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loro\Desktop\"/>
    </mc:Choice>
  </mc:AlternateContent>
  <bookViews>
    <workbookView xWindow="0" yWindow="0" windowWidth="28800" windowHeight="14235" tabRatio="327" activeTab="3"/>
  </bookViews>
  <sheets>
    <sheet name="Voorblad" sheetId="1" r:id="rId1"/>
    <sheet name="Validatie" sheetId="2" r:id="rId2"/>
    <sheet name="Info" sheetId="7" r:id="rId3"/>
    <sheet name="Prijslijst" sheetId="6" r:id="rId4"/>
    <sheet name="Hidden" sheetId="5" state="hidden" r:id="rId5"/>
  </sheets>
  <definedNames>
    <definedName name="_xlnm._FilterDatabase" localSheetId="4" hidden="1">Info!$C$2:$H$4928</definedName>
    <definedName name="_xlnm._FilterDatabase" localSheetId="2" hidden="1">Info!$A$2:$H$6331</definedName>
    <definedName name="_xlnm._FilterDatabase" localSheetId="3" hidden="1">Prijslijst!$A$2:$I$6357</definedName>
    <definedName name="Einddatum">Voorblad!$D$12</definedName>
    <definedName name="GevuldePrijslijst">Hidden!$B$1</definedName>
    <definedName name="Ingangsdatum">Voorblad!$D$11</definedName>
    <definedName name="Prijslijst">Prijslijst!$A$3:$E$6442</definedName>
    <definedName name="Segment">Hidden!$B$2</definedName>
    <definedName name="SjabloonVersie">Voorblad!$H$1</definedName>
    <definedName name="Validation">Validatie!$D$3</definedName>
    <definedName name="Zorginstelling_AgbCode">Voorblad!$D$8</definedName>
    <definedName name="Zorginstelling_Naam">Voorblad!$D$9</definedName>
    <definedName name="Zorginstelling_Plaats">Voorblad!$D$10</definedName>
    <definedName name="Zorgverzekeraar_UzoviCode">Voorblad!$D$7</definedName>
  </definedNames>
  <calcPr calcId="152511"/>
</workbook>
</file>

<file path=xl/calcChain.xml><?xml version="1.0" encoding="utf-8"?>
<calcChain xmlns="http://schemas.openxmlformats.org/spreadsheetml/2006/main">
  <c r="S79" i="6" l="1" a="1"/>
  <c r="S79" i="6" s="1"/>
  <c r="S80" i="6" a="1"/>
  <c r="S80" i="6" s="1"/>
  <c r="S81" i="6" a="1"/>
  <c r="S81" i="6" s="1"/>
  <c r="S82" i="6" a="1"/>
  <c r="S82" i="6" s="1"/>
  <c r="S83" i="6" a="1"/>
  <c r="S83" i="6" s="1"/>
  <c r="S84" i="6" a="1"/>
  <c r="S84" i="6" s="1"/>
  <c r="S85" i="6" a="1"/>
  <c r="S85" i="6" s="1"/>
  <c r="S86" i="6" a="1"/>
  <c r="S86" i="6" s="1"/>
  <c r="S87" i="6" a="1"/>
  <c r="S87" i="6" s="1"/>
  <c r="S88" i="6" a="1"/>
  <c r="S88" i="6" s="1"/>
  <c r="S89" i="6" a="1"/>
  <c r="S89" i="6" s="1"/>
  <c r="S90" i="6" a="1"/>
  <c r="S90" i="6" s="1"/>
  <c r="S91" i="6" a="1"/>
  <c r="S91" i="6" s="1"/>
  <c r="S92" i="6" a="1"/>
  <c r="S92" i="6" s="1"/>
  <c r="S93" i="6" a="1"/>
  <c r="S93" i="6" s="1"/>
  <c r="S94" i="6" a="1"/>
  <c r="S94" i="6" s="1"/>
  <c r="S95" i="6" a="1"/>
  <c r="S95" i="6" s="1"/>
  <c r="S96" i="6" a="1"/>
  <c r="S96" i="6" s="1"/>
  <c r="S97" i="6" a="1"/>
  <c r="S97" i="6" s="1"/>
  <c r="S98" i="6" a="1"/>
  <c r="S98" i="6" s="1"/>
  <c r="S99" i="6" a="1"/>
  <c r="S99" i="6" s="1"/>
  <c r="S100" i="6" a="1"/>
  <c r="S100" i="6" s="1"/>
  <c r="S101" i="6" a="1"/>
  <c r="S101" i="6" s="1"/>
  <c r="S102" i="6" a="1"/>
  <c r="S102" i="6" s="1"/>
  <c r="S103" i="6" a="1"/>
  <c r="S103" i="6" s="1"/>
  <c r="S104" i="6" a="1"/>
  <c r="S104" i="6" s="1"/>
  <c r="S105" i="6" a="1"/>
  <c r="S105" i="6" s="1"/>
  <c r="S106" i="6" a="1"/>
  <c r="S106" i="6" s="1"/>
  <c r="S107" i="6" a="1"/>
  <c r="S107" i="6" s="1"/>
  <c r="S108" i="6" a="1"/>
  <c r="S108" i="6" s="1"/>
  <c r="S109" i="6" a="1"/>
  <c r="S109" i="6" s="1"/>
  <c r="S110" i="6" a="1"/>
  <c r="S110" i="6" s="1"/>
  <c r="S111" i="6" a="1"/>
  <c r="S111" i="6" s="1"/>
  <c r="S112" i="6" a="1"/>
  <c r="S112" i="6" s="1"/>
  <c r="S113" i="6" a="1"/>
  <c r="S113" i="6" s="1"/>
  <c r="S114" i="6" a="1"/>
  <c r="S114" i="6" s="1"/>
  <c r="S115" i="6" a="1"/>
  <c r="S115" i="6" s="1"/>
  <c r="S116" i="6" a="1"/>
  <c r="S116" i="6" s="1"/>
  <c r="S117" i="6" a="1"/>
  <c r="S117" i="6" s="1"/>
  <c r="S118" i="6" a="1"/>
  <c r="S118" i="6" s="1"/>
  <c r="S119" i="6" a="1"/>
  <c r="S119" i="6" s="1"/>
  <c r="S120" i="6" a="1"/>
  <c r="S120" i="6" s="1"/>
  <c r="S121" i="6" a="1"/>
  <c r="S121" i="6" s="1"/>
  <c r="S122" i="6" a="1"/>
  <c r="S122" i="6" s="1"/>
  <c r="S123" i="6" a="1"/>
  <c r="S123" i="6" s="1"/>
  <c r="S124" i="6" a="1"/>
  <c r="S124" i="6" s="1"/>
  <c r="S125" i="6" a="1"/>
  <c r="S125" i="6" s="1"/>
  <c r="S126" i="6" a="1"/>
  <c r="S126" i="6" s="1"/>
  <c r="S127" i="6" a="1"/>
  <c r="S127" i="6" s="1"/>
  <c r="S128" i="6" a="1"/>
  <c r="S128" i="6" s="1"/>
  <c r="S129" i="6" a="1"/>
  <c r="S129" i="6" s="1"/>
  <c r="S130" i="6" a="1"/>
  <c r="S130" i="6" s="1"/>
  <c r="S131" i="6" a="1"/>
  <c r="S131" i="6" s="1"/>
  <c r="S132" i="6" a="1"/>
  <c r="S132" i="6" s="1"/>
  <c r="S133" i="6" a="1"/>
  <c r="S133" i="6" s="1"/>
  <c r="S134" i="6" a="1"/>
  <c r="S134" i="6" s="1"/>
  <c r="S135" i="6" a="1"/>
  <c r="S135" i="6" s="1"/>
  <c r="S136" i="6" a="1"/>
  <c r="S136" i="6" s="1"/>
  <c r="S137" i="6" a="1"/>
  <c r="S137" i="6" s="1"/>
  <c r="S138" i="6" a="1"/>
  <c r="S138" i="6" s="1"/>
  <c r="S139" i="6" a="1"/>
  <c r="S139" i="6" s="1"/>
  <c r="S140" i="6" a="1"/>
  <c r="S140" i="6" s="1"/>
  <c r="S141" i="6" a="1"/>
  <c r="S141" i="6" s="1"/>
  <c r="S142" i="6" a="1"/>
  <c r="S142" i="6" s="1"/>
  <c r="S143" i="6" a="1"/>
  <c r="S143" i="6" s="1"/>
  <c r="S144" i="6" a="1"/>
  <c r="S144" i="6" s="1"/>
  <c r="S145" i="6" a="1"/>
  <c r="S145" i="6" s="1"/>
  <c r="S146" i="6" a="1"/>
  <c r="S146" i="6" s="1"/>
  <c r="S147" i="6" a="1"/>
  <c r="S147" i="6" s="1"/>
  <c r="S148" i="6" a="1"/>
  <c r="S148" i="6" s="1"/>
  <c r="S149" i="6" a="1"/>
  <c r="S149" i="6" s="1"/>
  <c r="S150" i="6" a="1"/>
  <c r="S150" i="6" s="1"/>
  <c r="S151" i="6" a="1"/>
  <c r="S151" i="6" s="1"/>
  <c r="S152" i="6" a="1"/>
  <c r="S152" i="6" s="1"/>
  <c r="S153" i="6" a="1"/>
  <c r="S153" i="6" s="1"/>
  <c r="S154" i="6" a="1"/>
  <c r="S154" i="6" s="1"/>
  <c r="S155" i="6" a="1"/>
  <c r="S155" i="6" s="1"/>
  <c r="S156" i="6" a="1"/>
  <c r="S156" i="6" s="1"/>
  <c r="S157" i="6" a="1"/>
  <c r="S157" i="6" s="1"/>
  <c r="S158" i="6" a="1"/>
  <c r="S158" i="6" s="1"/>
  <c r="S159" i="6" a="1"/>
  <c r="S159" i="6" s="1"/>
  <c r="S160" i="6" a="1"/>
  <c r="S160" i="6" s="1"/>
  <c r="S161" i="6" a="1"/>
  <c r="S161" i="6" s="1"/>
  <c r="S162" i="6" a="1"/>
  <c r="S162" i="6" s="1"/>
  <c r="S163" i="6" a="1"/>
  <c r="S163" i="6" s="1"/>
  <c r="S164" i="6" a="1"/>
  <c r="S164" i="6" s="1"/>
  <c r="S165" i="6" a="1"/>
  <c r="S165" i="6" s="1"/>
  <c r="S166" i="6" a="1"/>
  <c r="S166" i="6" s="1"/>
  <c r="S167" i="6" a="1"/>
  <c r="S167" i="6" s="1"/>
  <c r="S168" i="6" a="1"/>
  <c r="S168" i="6" s="1"/>
  <c r="S169" i="6" a="1"/>
  <c r="S169" i="6" s="1"/>
  <c r="S170" i="6" a="1"/>
  <c r="S170" i="6" s="1"/>
  <c r="S171" i="6" a="1"/>
  <c r="S171" i="6" s="1"/>
  <c r="S172" i="6" a="1"/>
  <c r="S172" i="6" s="1"/>
  <c r="S173" i="6" a="1"/>
  <c r="S173" i="6" s="1"/>
  <c r="S174" i="6" a="1"/>
  <c r="S174" i="6" s="1"/>
  <c r="S175" i="6" a="1"/>
  <c r="S175" i="6" s="1"/>
  <c r="S176" i="6" a="1"/>
  <c r="S176" i="6" s="1"/>
  <c r="S177" i="6" a="1"/>
  <c r="S177" i="6" s="1"/>
  <c r="S178" i="6" a="1"/>
  <c r="S178" i="6" s="1"/>
  <c r="S179" i="6" a="1"/>
  <c r="S179" i="6" s="1"/>
  <c r="S180" i="6" a="1"/>
  <c r="S180" i="6" s="1"/>
  <c r="S181" i="6" a="1"/>
  <c r="S181" i="6" s="1"/>
  <c r="S182" i="6" a="1"/>
  <c r="S182" i="6" s="1"/>
  <c r="S183" i="6" a="1"/>
  <c r="S183" i="6" s="1"/>
  <c r="S184" i="6" a="1"/>
  <c r="S184" i="6" s="1"/>
  <c r="S185" i="6" a="1"/>
  <c r="S185" i="6" s="1"/>
  <c r="S186" i="6" a="1"/>
  <c r="S186" i="6" s="1"/>
  <c r="S187" i="6" a="1"/>
  <c r="S187" i="6" s="1"/>
  <c r="S188" i="6" a="1"/>
  <c r="S188" i="6" s="1"/>
  <c r="S189" i="6" a="1"/>
  <c r="S189" i="6" s="1"/>
  <c r="S190" i="6" a="1"/>
  <c r="S190" i="6" s="1"/>
  <c r="S191" i="6" a="1"/>
  <c r="S191" i="6" s="1"/>
  <c r="S192" i="6" a="1"/>
  <c r="S192" i="6" s="1"/>
  <c r="S193" i="6" a="1"/>
  <c r="S193" i="6" s="1"/>
  <c r="S194" i="6" a="1"/>
  <c r="S194" i="6" s="1"/>
  <c r="S195" i="6" a="1"/>
  <c r="S195" i="6" s="1"/>
  <c r="S196" i="6" a="1"/>
  <c r="S196" i="6" s="1"/>
  <c r="S197" i="6" a="1"/>
  <c r="S197" i="6" s="1"/>
  <c r="S198" i="6" a="1"/>
  <c r="S198" i="6" s="1"/>
  <c r="S199" i="6" a="1"/>
  <c r="S199" i="6" s="1"/>
  <c r="S200" i="6" a="1"/>
  <c r="S200" i="6" s="1"/>
  <c r="S201" i="6" a="1"/>
  <c r="S201" i="6" s="1"/>
  <c r="S202" i="6" a="1"/>
  <c r="S202" i="6" s="1"/>
  <c r="S203" i="6" a="1"/>
  <c r="S203" i="6" s="1"/>
  <c r="S204" i="6" a="1"/>
  <c r="S204" i="6" s="1"/>
  <c r="S205" i="6" a="1"/>
  <c r="S205" i="6" s="1"/>
  <c r="S206" i="6" a="1"/>
  <c r="S206" i="6" s="1"/>
  <c r="S207" i="6" a="1"/>
  <c r="S207" i="6" s="1"/>
  <c r="S208" i="6" a="1"/>
  <c r="S208" i="6" s="1"/>
  <c r="S209" i="6" a="1"/>
  <c r="S209" i="6" s="1"/>
  <c r="S210" i="6" a="1"/>
  <c r="S210" i="6" s="1"/>
  <c r="S211" i="6" a="1"/>
  <c r="S211" i="6" s="1"/>
  <c r="S212" i="6" a="1"/>
  <c r="S212" i="6" s="1"/>
  <c r="S213" i="6" a="1"/>
  <c r="S213" i="6" s="1"/>
  <c r="S214" i="6" a="1"/>
  <c r="S214" i="6" s="1"/>
  <c r="S215" i="6" a="1"/>
  <c r="S215" i="6" s="1"/>
  <c r="S216" i="6" a="1"/>
  <c r="S216" i="6" s="1"/>
  <c r="S217" i="6" a="1"/>
  <c r="S217" i="6" s="1"/>
  <c r="S218" i="6" a="1"/>
  <c r="S218" i="6" s="1"/>
  <c r="S219" i="6" a="1"/>
  <c r="S219" i="6" s="1"/>
  <c r="S220" i="6" a="1"/>
  <c r="S220" i="6" s="1"/>
  <c r="S221" i="6" a="1"/>
  <c r="S221" i="6" s="1"/>
  <c r="S222" i="6" a="1"/>
  <c r="S222" i="6" s="1"/>
  <c r="S223" i="6" a="1"/>
  <c r="S223" i="6" s="1"/>
  <c r="S224" i="6" a="1"/>
  <c r="S224" i="6" s="1"/>
  <c r="S225" i="6" a="1"/>
  <c r="S225" i="6" s="1"/>
  <c r="S226" i="6" a="1"/>
  <c r="S226" i="6" s="1"/>
  <c r="S227" i="6" a="1"/>
  <c r="S227" i="6" s="1"/>
  <c r="S228" i="6" a="1"/>
  <c r="S228" i="6" s="1"/>
  <c r="S229" i="6" a="1"/>
  <c r="S229" i="6" s="1"/>
  <c r="S230" i="6" a="1"/>
  <c r="S230" i="6" s="1"/>
  <c r="S231" i="6" a="1"/>
  <c r="S231" i="6" s="1"/>
  <c r="S232" i="6" a="1"/>
  <c r="S232" i="6" s="1"/>
  <c r="S233" i="6" a="1"/>
  <c r="S233" i="6" s="1"/>
  <c r="S234" i="6" a="1"/>
  <c r="S234" i="6" s="1"/>
  <c r="S235" i="6" a="1"/>
  <c r="S235" i="6" s="1"/>
  <c r="S236" i="6" a="1"/>
  <c r="S236" i="6" s="1"/>
  <c r="S237" i="6" a="1"/>
  <c r="S237" i="6" s="1"/>
  <c r="S238" i="6" a="1"/>
  <c r="S238" i="6" s="1"/>
  <c r="S239" i="6" a="1"/>
  <c r="S239" i="6" s="1"/>
  <c r="S240" i="6" a="1"/>
  <c r="S240" i="6" s="1"/>
  <c r="S241" i="6" a="1"/>
  <c r="S241" i="6" s="1"/>
  <c r="S242" i="6" a="1"/>
  <c r="S242" i="6" s="1"/>
  <c r="S243" i="6" a="1"/>
  <c r="S243" i="6" s="1"/>
  <c r="S244" i="6" a="1"/>
  <c r="S244" i="6" s="1"/>
  <c r="S245" i="6" a="1"/>
  <c r="S245" i="6" s="1"/>
  <c r="S246" i="6" a="1"/>
  <c r="S246" i="6" s="1"/>
  <c r="S247" i="6" a="1"/>
  <c r="S247" i="6" s="1"/>
  <c r="S248" i="6" a="1"/>
  <c r="S248" i="6" s="1"/>
  <c r="S249" i="6" a="1"/>
  <c r="S249" i="6" s="1"/>
  <c r="S250" i="6" a="1"/>
  <c r="S250" i="6" s="1"/>
  <c r="S251" i="6" a="1"/>
  <c r="S251" i="6" s="1"/>
  <c r="S252" i="6" a="1"/>
  <c r="S252" i="6" s="1"/>
  <c r="S253" i="6" a="1"/>
  <c r="S253" i="6" s="1"/>
  <c r="S254" i="6" a="1"/>
  <c r="S254" i="6" s="1"/>
  <c r="S255" i="6" a="1"/>
  <c r="S255" i="6" s="1"/>
  <c r="S256" i="6" a="1"/>
  <c r="S256" i="6" s="1"/>
  <c r="S257" i="6" a="1"/>
  <c r="S257" i="6" s="1"/>
  <c r="S258" i="6" a="1"/>
  <c r="S258" i="6" s="1"/>
  <c r="S259" i="6" a="1"/>
  <c r="S259" i="6" s="1"/>
  <c r="S260" i="6" a="1"/>
  <c r="S260" i="6" s="1"/>
  <c r="S261" i="6" a="1"/>
  <c r="S261" i="6" s="1"/>
  <c r="S262" i="6" a="1"/>
  <c r="S262" i="6" s="1"/>
  <c r="S263" i="6" a="1"/>
  <c r="S263" i="6" s="1"/>
  <c r="S264" i="6" a="1"/>
  <c r="S264" i="6" s="1"/>
  <c r="S265" i="6" a="1"/>
  <c r="S265" i="6" s="1"/>
  <c r="S266" i="6" a="1"/>
  <c r="S266" i="6" s="1"/>
  <c r="S267" i="6" a="1"/>
  <c r="S267" i="6" s="1"/>
  <c r="S268" i="6" a="1"/>
  <c r="S268" i="6" s="1"/>
  <c r="S269" i="6" a="1"/>
  <c r="S269" i="6" s="1"/>
  <c r="S270" i="6" a="1"/>
  <c r="S270" i="6" s="1"/>
  <c r="S271" i="6" a="1"/>
  <c r="S271" i="6" s="1"/>
  <c r="S272" i="6" a="1"/>
  <c r="S272" i="6" s="1"/>
  <c r="S273" i="6" a="1"/>
  <c r="S273" i="6" s="1"/>
  <c r="S274" i="6" a="1"/>
  <c r="S274" i="6" s="1"/>
  <c r="S275" i="6" a="1"/>
  <c r="S275" i="6" s="1"/>
  <c r="S276" i="6" a="1"/>
  <c r="S276" i="6" s="1"/>
  <c r="S277" i="6" a="1"/>
  <c r="S277" i="6" s="1"/>
  <c r="S278" i="6" a="1"/>
  <c r="S278" i="6" s="1"/>
  <c r="S279" i="6" a="1"/>
  <c r="S279" i="6" s="1"/>
  <c r="S280" i="6" a="1"/>
  <c r="S280" i="6" s="1"/>
  <c r="S281" i="6" a="1"/>
  <c r="S281" i="6" s="1"/>
  <c r="S282" i="6" a="1"/>
  <c r="S282" i="6" s="1"/>
  <c r="S283" i="6" a="1"/>
  <c r="S283" i="6" s="1"/>
  <c r="S284" i="6" a="1"/>
  <c r="S284" i="6" s="1"/>
  <c r="S285" i="6" a="1"/>
  <c r="S285" i="6" s="1"/>
  <c r="S286" i="6" a="1"/>
  <c r="S286" i="6" s="1"/>
  <c r="S287" i="6" a="1"/>
  <c r="S287" i="6" s="1"/>
  <c r="S288" i="6" a="1"/>
  <c r="S288" i="6" s="1"/>
  <c r="S289" i="6" a="1"/>
  <c r="S289" i="6" s="1"/>
  <c r="S290" i="6" a="1"/>
  <c r="S290" i="6" s="1"/>
  <c r="S291" i="6" a="1"/>
  <c r="S291" i="6" s="1"/>
  <c r="S292" i="6" a="1"/>
  <c r="S292" i="6" s="1"/>
  <c r="S293" i="6" a="1"/>
  <c r="S293" i="6" s="1"/>
  <c r="S294" i="6" a="1"/>
  <c r="S294" i="6" s="1"/>
  <c r="S295" i="6" a="1"/>
  <c r="S295" i="6" s="1"/>
  <c r="S296" i="6" a="1"/>
  <c r="S296" i="6" s="1"/>
  <c r="S297" i="6" a="1"/>
  <c r="S297" i="6" s="1"/>
  <c r="S298" i="6" a="1"/>
  <c r="S298" i="6" s="1"/>
  <c r="S299" i="6" a="1"/>
  <c r="S299" i="6" s="1"/>
  <c r="S300" i="6" a="1"/>
  <c r="S300" i="6" s="1"/>
  <c r="S301" i="6" a="1"/>
  <c r="S301" i="6" s="1"/>
  <c r="S302" i="6" a="1"/>
  <c r="S302" i="6" s="1"/>
  <c r="S303" i="6" a="1"/>
  <c r="S303" i="6" s="1"/>
  <c r="S304" i="6" a="1"/>
  <c r="S304" i="6" s="1"/>
  <c r="S305" i="6" a="1"/>
  <c r="S305" i="6" s="1"/>
  <c r="S306" i="6" a="1"/>
  <c r="S306" i="6" s="1"/>
  <c r="S307" i="6" a="1"/>
  <c r="S307" i="6" s="1"/>
  <c r="S308" i="6" a="1"/>
  <c r="S308" i="6" s="1"/>
  <c r="S309" i="6" a="1"/>
  <c r="S309" i="6" s="1"/>
  <c r="S310" i="6" a="1"/>
  <c r="S310" i="6" s="1"/>
  <c r="S311" i="6" a="1"/>
  <c r="S311" i="6" s="1"/>
  <c r="S312" i="6" a="1"/>
  <c r="S312" i="6" s="1"/>
  <c r="S313" i="6" a="1"/>
  <c r="S313" i="6" s="1"/>
  <c r="S314" i="6" a="1"/>
  <c r="S314" i="6" s="1"/>
  <c r="S315" i="6" a="1"/>
  <c r="S315" i="6" s="1"/>
  <c r="S316" i="6" a="1"/>
  <c r="S316" i="6" s="1"/>
  <c r="S317" i="6" a="1"/>
  <c r="S317" i="6" s="1"/>
  <c r="S318" i="6" a="1"/>
  <c r="S318" i="6" s="1"/>
  <c r="S319" i="6" a="1"/>
  <c r="S319" i="6" s="1"/>
  <c r="S320" i="6" a="1"/>
  <c r="S320" i="6" s="1"/>
  <c r="S321" i="6" a="1"/>
  <c r="S321" i="6" s="1"/>
  <c r="S322" i="6" a="1"/>
  <c r="S322" i="6" s="1"/>
  <c r="S323" i="6" a="1"/>
  <c r="S323" i="6" s="1"/>
  <c r="S324" i="6" a="1"/>
  <c r="S324" i="6" s="1"/>
  <c r="S325" i="6" a="1"/>
  <c r="S325" i="6" s="1"/>
  <c r="S326" i="6" a="1"/>
  <c r="S326" i="6" s="1"/>
  <c r="S327" i="6" a="1"/>
  <c r="S327" i="6" s="1"/>
  <c r="S328" i="6" a="1"/>
  <c r="S328" i="6" s="1"/>
  <c r="S329" i="6" a="1"/>
  <c r="S329" i="6" s="1"/>
  <c r="S330" i="6" a="1"/>
  <c r="S330" i="6" s="1"/>
  <c r="S331" i="6" a="1"/>
  <c r="S331" i="6" s="1"/>
  <c r="S332" i="6" a="1"/>
  <c r="S332" i="6" s="1"/>
  <c r="S333" i="6" a="1"/>
  <c r="S333" i="6" s="1"/>
  <c r="S334" i="6" a="1"/>
  <c r="S334" i="6" s="1"/>
  <c r="S335" i="6" a="1"/>
  <c r="S335" i="6" s="1"/>
  <c r="S336" i="6" a="1"/>
  <c r="S336" i="6" s="1"/>
  <c r="S337" i="6" a="1"/>
  <c r="S337" i="6" s="1"/>
  <c r="S338" i="6" a="1"/>
  <c r="S338" i="6" s="1"/>
  <c r="S339" i="6" a="1"/>
  <c r="S339" i="6" s="1"/>
  <c r="S340" i="6" a="1"/>
  <c r="S340" i="6" s="1"/>
  <c r="S341" i="6" a="1"/>
  <c r="S341" i="6" s="1"/>
  <c r="S342" i="6" a="1"/>
  <c r="S342" i="6" s="1"/>
  <c r="S343" i="6" a="1"/>
  <c r="S343" i="6" s="1"/>
  <c r="S344" i="6" a="1"/>
  <c r="S344" i="6" s="1"/>
  <c r="S345" i="6" a="1"/>
  <c r="S345" i="6" s="1"/>
  <c r="S346" i="6" a="1"/>
  <c r="S346" i="6" s="1"/>
  <c r="S347" i="6" a="1"/>
  <c r="S347" i="6" s="1"/>
  <c r="S348" i="6" a="1"/>
  <c r="S348" i="6" s="1"/>
  <c r="S349" i="6" a="1"/>
  <c r="S349" i="6" s="1"/>
  <c r="S350" i="6" a="1"/>
  <c r="S350" i="6" s="1"/>
  <c r="S351" i="6" a="1"/>
  <c r="S351" i="6" s="1"/>
  <c r="S352" i="6" a="1"/>
  <c r="S352" i="6" s="1"/>
  <c r="S353" i="6" a="1"/>
  <c r="S353" i="6" s="1"/>
  <c r="S354" i="6" a="1"/>
  <c r="S354" i="6" s="1"/>
  <c r="S355" i="6" a="1"/>
  <c r="S355" i="6" s="1"/>
  <c r="S356" i="6" a="1"/>
  <c r="S356" i="6" s="1"/>
  <c r="S357" i="6" a="1"/>
  <c r="S357" i="6" s="1"/>
  <c r="S358" i="6" a="1"/>
  <c r="S358" i="6" s="1"/>
  <c r="S359" i="6" a="1"/>
  <c r="S359" i="6" s="1"/>
  <c r="S360" i="6" a="1"/>
  <c r="S360" i="6" s="1"/>
  <c r="S361" i="6" a="1"/>
  <c r="S361" i="6" s="1"/>
  <c r="S362" i="6" a="1"/>
  <c r="S362" i="6" s="1"/>
  <c r="S363" i="6" a="1"/>
  <c r="S363" i="6" s="1"/>
  <c r="S364" i="6" a="1"/>
  <c r="S364" i="6" s="1"/>
  <c r="S365" i="6" a="1"/>
  <c r="S365" i="6" s="1"/>
  <c r="S366" i="6" a="1"/>
  <c r="S366" i="6" s="1"/>
  <c r="S367" i="6" a="1"/>
  <c r="S367" i="6" s="1"/>
  <c r="S368" i="6" a="1"/>
  <c r="S368" i="6" s="1"/>
  <c r="S369" i="6" a="1"/>
  <c r="S369" i="6" s="1"/>
  <c r="S370" i="6" a="1"/>
  <c r="S370" i="6" s="1"/>
  <c r="S371" i="6" a="1"/>
  <c r="S371" i="6" s="1"/>
  <c r="S372" i="6" a="1"/>
  <c r="S372" i="6" s="1"/>
  <c r="S373" i="6" a="1"/>
  <c r="S373" i="6" s="1"/>
  <c r="S374" i="6" a="1"/>
  <c r="S374" i="6" s="1"/>
  <c r="S375" i="6" a="1"/>
  <c r="S375" i="6" s="1"/>
  <c r="S376" i="6" a="1"/>
  <c r="S376" i="6" s="1"/>
  <c r="S377" i="6" a="1"/>
  <c r="S377" i="6" s="1"/>
  <c r="S378" i="6" a="1"/>
  <c r="S378" i="6" s="1"/>
  <c r="S379" i="6" a="1"/>
  <c r="S379" i="6" s="1"/>
  <c r="S380" i="6" a="1"/>
  <c r="S380" i="6" s="1"/>
  <c r="S381" i="6" a="1"/>
  <c r="S381" i="6" s="1"/>
  <c r="S382" i="6" a="1"/>
  <c r="S382" i="6" s="1"/>
  <c r="S383" i="6" a="1"/>
  <c r="S383" i="6" s="1"/>
  <c r="S384" i="6" a="1"/>
  <c r="S384" i="6" s="1"/>
  <c r="S385" i="6" a="1"/>
  <c r="S385" i="6" s="1"/>
  <c r="S386" i="6" a="1"/>
  <c r="S386" i="6" s="1"/>
  <c r="S387" i="6" a="1"/>
  <c r="S387" i="6" s="1"/>
  <c r="S388" i="6" a="1"/>
  <c r="S388" i="6" s="1"/>
  <c r="S389" i="6" a="1"/>
  <c r="S389" i="6" s="1"/>
  <c r="S390" i="6" a="1"/>
  <c r="S390" i="6" s="1"/>
  <c r="S391" i="6" a="1"/>
  <c r="S391" i="6" s="1"/>
  <c r="S392" i="6" a="1"/>
  <c r="S392" i="6" s="1"/>
  <c r="S393" i="6" a="1"/>
  <c r="S393" i="6" s="1"/>
  <c r="S394" i="6" a="1"/>
  <c r="S394" i="6" s="1"/>
  <c r="S395" i="6" a="1"/>
  <c r="S395" i="6" s="1"/>
  <c r="S396" i="6" a="1"/>
  <c r="S396" i="6" s="1"/>
  <c r="S397" i="6" a="1"/>
  <c r="S397" i="6" s="1"/>
  <c r="S398" i="6" a="1"/>
  <c r="S398" i="6" s="1"/>
  <c r="S399" i="6" a="1"/>
  <c r="S399" i="6" s="1"/>
  <c r="S400" i="6" a="1"/>
  <c r="S400" i="6" s="1"/>
  <c r="S401" i="6" a="1"/>
  <c r="S401" i="6" s="1"/>
  <c r="S402" i="6" a="1"/>
  <c r="S402" i="6" s="1"/>
  <c r="S403" i="6" a="1"/>
  <c r="S403" i="6" s="1"/>
  <c r="S404" i="6" a="1"/>
  <c r="S404" i="6" s="1"/>
  <c r="S405" i="6" a="1"/>
  <c r="S405" i="6" s="1"/>
  <c r="S406" i="6" a="1"/>
  <c r="S406" i="6" s="1"/>
  <c r="S407" i="6" a="1"/>
  <c r="S407" i="6" s="1"/>
  <c r="S408" i="6" a="1"/>
  <c r="S408" i="6" s="1"/>
  <c r="S409" i="6" a="1"/>
  <c r="S409" i="6" s="1"/>
  <c r="S410" i="6" a="1"/>
  <c r="S410" i="6" s="1"/>
  <c r="S411" i="6" a="1"/>
  <c r="S411" i="6" s="1"/>
  <c r="S412" i="6" a="1"/>
  <c r="S412" i="6" s="1"/>
  <c r="S413" i="6" a="1"/>
  <c r="S413" i="6" s="1"/>
  <c r="S414" i="6" a="1"/>
  <c r="S414" i="6" s="1"/>
  <c r="S415" i="6" a="1"/>
  <c r="S415" i="6" s="1"/>
  <c r="S416" i="6" a="1"/>
  <c r="S416" i="6" s="1"/>
  <c r="S417" i="6" a="1"/>
  <c r="S417" i="6" s="1"/>
  <c r="S418" i="6" a="1"/>
  <c r="S418" i="6" s="1"/>
  <c r="S419" i="6" a="1"/>
  <c r="S419" i="6" s="1"/>
  <c r="S420" i="6" a="1"/>
  <c r="S420" i="6" s="1"/>
  <c r="S421" i="6" a="1"/>
  <c r="S421" i="6" s="1"/>
  <c r="S422" i="6" a="1"/>
  <c r="S422" i="6" s="1"/>
  <c r="S423" i="6" a="1"/>
  <c r="S423" i="6" s="1"/>
  <c r="S424" i="6" a="1"/>
  <c r="S424" i="6" s="1"/>
  <c r="S425" i="6" a="1"/>
  <c r="S425" i="6" s="1"/>
  <c r="S426" i="6" a="1"/>
  <c r="S426" i="6" s="1"/>
  <c r="S427" i="6" a="1"/>
  <c r="S427" i="6" s="1"/>
  <c r="S428" i="6" a="1"/>
  <c r="S428" i="6" s="1"/>
  <c r="S429" i="6" a="1"/>
  <c r="S429" i="6" s="1"/>
  <c r="S430" i="6" a="1"/>
  <c r="S430" i="6" s="1"/>
  <c r="S431" i="6" a="1"/>
  <c r="S431" i="6" s="1"/>
  <c r="S432" i="6" a="1"/>
  <c r="S432" i="6" s="1"/>
  <c r="S433" i="6" a="1"/>
  <c r="S433" i="6" s="1"/>
  <c r="S434" i="6" a="1"/>
  <c r="S434" i="6" s="1"/>
  <c r="S435" i="6" a="1"/>
  <c r="S435" i="6" s="1"/>
  <c r="S436" i="6" a="1"/>
  <c r="S436" i="6" s="1"/>
  <c r="S437" i="6" a="1"/>
  <c r="S437" i="6" s="1"/>
  <c r="S438" i="6" a="1"/>
  <c r="S438" i="6" s="1"/>
  <c r="S439" i="6" a="1"/>
  <c r="S439" i="6" s="1"/>
  <c r="S440" i="6" a="1"/>
  <c r="S440" i="6" s="1"/>
  <c r="S441" i="6" a="1"/>
  <c r="S441" i="6" s="1"/>
  <c r="S442" i="6" a="1"/>
  <c r="S442" i="6" s="1"/>
  <c r="S443" i="6" a="1"/>
  <c r="S443" i="6" s="1"/>
  <c r="S444" i="6" a="1"/>
  <c r="S444" i="6" s="1"/>
  <c r="S445" i="6" a="1"/>
  <c r="S445" i="6" s="1"/>
  <c r="S446" i="6" a="1"/>
  <c r="S446" i="6" s="1"/>
  <c r="S447" i="6" a="1"/>
  <c r="S447" i="6" s="1"/>
  <c r="S448" i="6" a="1"/>
  <c r="S448" i="6" s="1"/>
  <c r="S449" i="6" a="1"/>
  <c r="S449" i="6" s="1"/>
  <c r="S450" i="6" a="1"/>
  <c r="S450" i="6" s="1"/>
  <c r="S451" i="6" a="1"/>
  <c r="S451" i="6" s="1"/>
  <c r="S452" i="6" a="1"/>
  <c r="S452" i="6" s="1"/>
  <c r="S453" i="6" a="1"/>
  <c r="S453" i="6" s="1"/>
  <c r="S454" i="6" a="1"/>
  <c r="S454" i="6" s="1"/>
  <c r="S455" i="6" a="1"/>
  <c r="S455" i="6" s="1"/>
  <c r="S456" i="6" a="1"/>
  <c r="S456" i="6" s="1"/>
  <c r="S457" i="6" a="1"/>
  <c r="S457" i="6" s="1"/>
  <c r="S458" i="6" a="1"/>
  <c r="S458" i="6" s="1"/>
  <c r="S459" i="6" a="1"/>
  <c r="S459" i="6" s="1"/>
  <c r="S460" i="6" a="1"/>
  <c r="S460" i="6" s="1"/>
  <c r="S461" i="6" a="1"/>
  <c r="S461" i="6" s="1"/>
  <c r="S462" i="6" a="1"/>
  <c r="S462" i="6" s="1"/>
  <c r="S463" i="6" a="1"/>
  <c r="S463" i="6" s="1"/>
  <c r="S464" i="6" a="1"/>
  <c r="S464" i="6" s="1"/>
  <c r="S465" i="6" a="1"/>
  <c r="S465" i="6" s="1"/>
  <c r="S466" i="6" a="1"/>
  <c r="S466" i="6" s="1"/>
  <c r="S467" i="6" a="1"/>
  <c r="S467" i="6" s="1"/>
  <c r="S468" i="6" a="1"/>
  <c r="S468" i="6" s="1"/>
  <c r="S469" i="6" a="1"/>
  <c r="S469" i="6" s="1"/>
  <c r="S470" i="6" a="1"/>
  <c r="S470" i="6" s="1"/>
  <c r="S471" i="6" a="1"/>
  <c r="S471" i="6" s="1"/>
  <c r="S472" i="6" a="1"/>
  <c r="S472" i="6" s="1"/>
  <c r="S473" i="6" a="1"/>
  <c r="S473" i="6" s="1"/>
  <c r="S474" i="6" a="1"/>
  <c r="S474" i="6" s="1"/>
  <c r="S475" i="6" a="1"/>
  <c r="S475" i="6" s="1"/>
  <c r="S476" i="6" a="1"/>
  <c r="S476" i="6" s="1"/>
  <c r="S477" i="6" a="1"/>
  <c r="S477" i="6" s="1"/>
  <c r="S478" i="6" a="1"/>
  <c r="S478" i="6" s="1"/>
  <c r="S479" i="6" a="1"/>
  <c r="S479" i="6" s="1"/>
  <c r="S480" i="6" a="1"/>
  <c r="S480" i="6" s="1"/>
  <c r="S481" i="6" a="1"/>
  <c r="S481" i="6" s="1"/>
  <c r="S482" i="6" a="1"/>
  <c r="S482" i="6" s="1"/>
  <c r="S483" i="6" a="1"/>
  <c r="S483" i="6" s="1"/>
  <c r="S484" i="6" a="1"/>
  <c r="S484" i="6" s="1"/>
  <c r="S485" i="6" a="1"/>
  <c r="S485" i="6" s="1"/>
  <c r="S486" i="6" a="1"/>
  <c r="S486" i="6" s="1"/>
  <c r="S487" i="6" a="1"/>
  <c r="S487" i="6" s="1"/>
  <c r="S488" i="6" a="1"/>
  <c r="S488" i="6" s="1"/>
  <c r="S489" i="6" a="1"/>
  <c r="S489" i="6" s="1"/>
  <c r="S490" i="6" a="1"/>
  <c r="S490" i="6" s="1"/>
  <c r="S491" i="6" a="1"/>
  <c r="S491" i="6" s="1"/>
  <c r="S492" i="6" a="1"/>
  <c r="S492" i="6" s="1"/>
  <c r="S493" i="6" a="1"/>
  <c r="S493" i="6" s="1"/>
  <c r="S494" i="6" a="1"/>
  <c r="S494" i="6" s="1"/>
  <c r="S495" i="6" a="1"/>
  <c r="S495" i="6" s="1"/>
  <c r="S496" i="6" a="1"/>
  <c r="S496" i="6" s="1"/>
  <c r="S497" i="6" a="1"/>
  <c r="S497" i="6" s="1"/>
  <c r="S498" i="6" a="1"/>
  <c r="S498" i="6" s="1"/>
  <c r="S499" i="6" a="1"/>
  <c r="S499" i="6" s="1"/>
  <c r="S500" i="6" a="1"/>
  <c r="S500" i="6" s="1"/>
  <c r="S501" i="6" a="1"/>
  <c r="S501" i="6" s="1"/>
  <c r="S502" i="6" a="1"/>
  <c r="S502" i="6" s="1"/>
  <c r="S503" i="6" a="1"/>
  <c r="S503" i="6" s="1"/>
  <c r="S504" i="6" a="1"/>
  <c r="S504" i="6" s="1"/>
  <c r="S505" i="6" a="1"/>
  <c r="S505" i="6" s="1"/>
  <c r="S506" i="6" a="1"/>
  <c r="S506" i="6" s="1"/>
  <c r="S507" i="6" a="1"/>
  <c r="S507" i="6" s="1"/>
  <c r="S508" i="6" a="1"/>
  <c r="S508" i="6" s="1"/>
  <c r="S509" i="6" a="1"/>
  <c r="S509" i="6" s="1"/>
  <c r="S510" i="6" a="1"/>
  <c r="S510" i="6" s="1"/>
  <c r="S511" i="6" a="1"/>
  <c r="S511" i="6" s="1"/>
  <c r="S512" i="6" a="1"/>
  <c r="S512" i="6" s="1"/>
  <c r="S513" i="6" a="1"/>
  <c r="S513" i="6" s="1"/>
  <c r="S514" i="6" a="1"/>
  <c r="S514" i="6" s="1"/>
  <c r="S515" i="6" a="1"/>
  <c r="S515" i="6" s="1"/>
  <c r="S516" i="6" a="1"/>
  <c r="S516" i="6" s="1"/>
  <c r="S517" i="6" a="1"/>
  <c r="S517" i="6" s="1"/>
  <c r="S518" i="6" a="1"/>
  <c r="S518" i="6" s="1"/>
  <c r="S519" i="6" a="1"/>
  <c r="S519" i="6" s="1"/>
  <c r="S520" i="6" a="1"/>
  <c r="S520" i="6" s="1"/>
  <c r="S521" i="6" a="1"/>
  <c r="S521" i="6" s="1"/>
  <c r="S522" i="6" a="1"/>
  <c r="S522" i="6" s="1"/>
  <c r="S523" i="6" a="1"/>
  <c r="S523" i="6" s="1"/>
  <c r="S524" i="6" a="1"/>
  <c r="S524" i="6" s="1"/>
  <c r="S525" i="6" a="1"/>
  <c r="S525" i="6" s="1"/>
  <c r="S526" i="6" a="1"/>
  <c r="S526" i="6" s="1"/>
  <c r="S527" i="6" a="1"/>
  <c r="S527" i="6" s="1"/>
  <c r="S528" i="6" a="1"/>
  <c r="S528" i="6" s="1"/>
  <c r="S529" i="6" a="1"/>
  <c r="S529" i="6" s="1"/>
  <c r="S530" i="6" a="1"/>
  <c r="S530" i="6" s="1"/>
  <c r="S531" i="6" a="1"/>
  <c r="S531" i="6" s="1"/>
  <c r="S532" i="6" a="1"/>
  <c r="S532" i="6" s="1"/>
  <c r="S533" i="6" a="1"/>
  <c r="S533" i="6" s="1"/>
  <c r="S534" i="6" a="1"/>
  <c r="S534" i="6" s="1"/>
  <c r="S535" i="6" a="1"/>
  <c r="S535" i="6" s="1"/>
  <c r="S536" i="6" a="1"/>
  <c r="S536" i="6" s="1"/>
  <c r="S537" i="6" a="1"/>
  <c r="S537" i="6" s="1"/>
  <c r="S538" i="6" a="1"/>
  <c r="S538" i="6" s="1"/>
  <c r="S539" i="6" a="1"/>
  <c r="S539" i="6" s="1"/>
  <c r="S540" i="6" a="1"/>
  <c r="S540" i="6" s="1"/>
  <c r="S541" i="6" a="1"/>
  <c r="S541" i="6" s="1"/>
  <c r="S542" i="6" a="1"/>
  <c r="S542" i="6" s="1"/>
  <c r="S543" i="6" a="1"/>
  <c r="S543" i="6" s="1"/>
  <c r="S544" i="6" a="1"/>
  <c r="S544" i="6" s="1"/>
  <c r="S545" i="6" a="1"/>
  <c r="S545" i="6" s="1"/>
  <c r="S546" i="6" a="1"/>
  <c r="S546" i="6" s="1"/>
  <c r="S547" i="6" a="1"/>
  <c r="S547" i="6" s="1"/>
  <c r="S548" i="6" a="1"/>
  <c r="S548" i="6" s="1"/>
  <c r="S549" i="6" a="1"/>
  <c r="S549" i="6" s="1"/>
  <c r="S550" i="6" a="1"/>
  <c r="S550" i="6" s="1"/>
  <c r="S551" i="6" a="1"/>
  <c r="S551" i="6" s="1"/>
  <c r="S552" i="6" a="1"/>
  <c r="S552" i="6" s="1"/>
  <c r="S553" i="6" a="1"/>
  <c r="S553" i="6" s="1"/>
  <c r="S554" i="6" a="1"/>
  <c r="S554" i="6" s="1"/>
  <c r="S555" i="6" a="1"/>
  <c r="S555" i="6" s="1"/>
  <c r="S556" i="6" a="1"/>
  <c r="S556" i="6" s="1"/>
  <c r="S557" i="6" a="1"/>
  <c r="S557" i="6" s="1"/>
  <c r="S558" i="6" a="1"/>
  <c r="S558" i="6" s="1"/>
  <c r="S559" i="6" a="1"/>
  <c r="S559" i="6" s="1"/>
  <c r="S560" i="6" a="1"/>
  <c r="S560" i="6" s="1"/>
  <c r="S561" i="6" a="1"/>
  <c r="S561" i="6" s="1"/>
  <c r="S562" i="6" a="1"/>
  <c r="S562" i="6" s="1"/>
  <c r="S563" i="6" a="1"/>
  <c r="S563" i="6" s="1"/>
  <c r="S564" i="6" a="1"/>
  <c r="S564" i="6" s="1"/>
  <c r="S565" i="6" a="1"/>
  <c r="S565" i="6" s="1"/>
  <c r="S566" i="6" a="1"/>
  <c r="S566" i="6" s="1"/>
  <c r="S567" i="6" a="1"/>
  <c r="S567" i="6" s="1"/>
  <c r="S568" i="6" a="1"/>
  <c r="S568" i="6" s="1"/>
  <c r="S569" i="6" a="1"/>
  <c r="S569" i="6" s="1"/>
  <c r="S570" i="6" a="1"/>
  <c r="S570" i="6" s="1"/>
  <c r="S571" i="6" a="1"/>
  <c r="S571" i="6" s="1"/>
  <c r="S572" i="6" a="1"/>
  <c r="S572" i="6" s="1"/>
  <c r="S573" i="6" a="1"/>
  <c r="S573" i="6" s="1"/>
  <c r="S574" i="6" a="1"/>
  <c r="S574" i="6" s="1"/>
  <c r="S575" i="6" a="1"/>
  <c r="S575" i="6" s="1"/>
  <c r="S576" i="6" a="1"/>
  <c r="S576" i="6" s="1"/>
  <c r="S577" i="6" a="1"/>
  <c r="S577" i="6" s="1"/>
  <c r="S578" i="6" a="1"/>
  <c r="S578" i="6" s="1"/>
  <c r="S579" i="6" a="1"/>
  <c r="S579" i="6" s="1"/>
  <c r="S580" i="6" a="1"/>
  <c r="S580" i="6" s="1"/>
  <c r="S581" i="6" a="1"/>
  <c r="S581" i="6" s="1"/>
  <c r="S582" i="6" a="1"/>
  <c r="S582" i="6" s="1"/>
  <c r="S583" i="6" a="1"/>
  <c r="S583" i="6" s="1"/>
  <c r="S584" i="6" a="1"/>
  <c r="S584" i="6" s="1"/>
  <c r="S585" i="6" a="1"/>
  <c r="S585" i="6" s="1"/>
  <c r="S586" i="6" a="1"/>
  <c r="S586" i="6" s="1"/>
  <c r="S587" i="6" a="1"/>
  <c r="S587" i="6" s="1"/>
  <c r="S588" i="6" a="1"/>
  <c r="S588" i="6" s="1"/>
  <c r="S589" i="6" a="1"/>
  <c r="S589" i="6" s="1"/>
  <c r="S590" i="6" a="1"/>
  <c r="S590" i="6" s="1"/>
  <c r="S591" i="6" a="1"/>
  <c r="S591" i="6" s="1"/>
  <c r="S592" i="6" a="1"/>
  <c r="S592" i="6" s="1"/>
  <c r="S593" i="6" a="1"/>
  <c r="S593" i="6" s="1"/>
  <c r="S594" i="6" a="1"/>
  <c r="S594" i="6" s="1"/>
  <c r="S595" i="6" a="1"/>
  <c r="S595" i="6" s="1"/>
  <c r="S596" i="6" a="1"/>
  <c r="S596" i="6" s="1"/>
  <c r="S597" i="6" a="1"/>
  <c r="S597" i="6" s="1"/>
  <c r="S598" i="6" a="1"/>
  <c r="S598" i="6" s="1"/>
  <c r="S599" i="6" a="1"/>
  <c r="S599" i="6" s="1"/>
  <c r="S600" i="6" a="1"/>
  <c r="S600" i="6" s="1"/>
  <c r="S601" i="6" a="1"/>
  <c r="S601" i="6" s="1"/>
  <c r="S602" i="6" a="1"/>
  <c r="S602" i="6" s="1"/>
  <c r="S603" i="6" a="1"/>
  <c r="S603" i="6" s="1"/>
  <c r="S604" i="6" a="1"/>
  <c r="S604" i="6" s="1"/>
  <c r="S605" i="6" a="1"/>
  <c r="S605" i="6" s="1"/>
  <c r="S606" i="6" a="1"/>
  <c r="S606" i="6" s="1"/>
  <c r="S607" i="6" a="1"/>
  <c r="S607" i="6" s="1"/>
  <c r="S608" i="6" a="1"/>
  <c r="S608" i="6" s="1"/>
  <c r="S609" i="6" a="1"/>
  <c r="S609" i="6" s="1"/>
  <c r="S610" i="6" a="1"/>
  <c r="S610" i="6" s="1"/>
  <c r="S611" i="6" a="1"/>
  <c r="S611" i="6" s="1"/>
  <c r="S612" i="6" a="1"/>
  <c r="S612" i="6" s="1"/>
  <c r="S613" i="6" a="1"/>
  <c r="S613" i="6" s="1"/>
  <c r="S614" i="6" a="1"/>
  <c r="S614" i="6" s="1"/>
  <c r="S615" i="6" a="1"/>
  <c r="S615" i="6" s="1"/>
  <c r="S616" i="6" a="1"/>
  <c r="S616" i="6" s="1"/>
  <c r="S617" i="6" a="1"/>
  <c r="S617" i="6" s="1"/>
  <c r="S618" i="6" a="1"/>
  <c r="S618" i="6" s="1"/>
  <c r="S619" i="6" a="1"/>
  <c r="S619" i="6" s="1"/>
  <c r="S620" i="6" a="1"/>
  <c r="S620" i="6" s="1"/>
  <c r="S621" i="6" a="1"/>
  <c r="S621" i="6" s="1"/>
  <c r="S622" i="6" a="1"/>
  <c r="S622" i="6" s="1"/>
  <c r="S623" i="6" a="1"/>
  <c r="S623" i="6" s="1"/>
  <c r="S624" i="6" a="1"/>
  <c r="S624" i="6" s="1"/>
  <c r="S625" i="6" a="1"/>
  <c r="S625" i="6" s="1"/>
  <c r="S626" i="6" a="1"/>
  <c r="S626" i="6" s="1"/>
  <c r="S627" i="6" a="1"/>
  <c r="S627" i="6" s="1"/>
  <c r="S628" i="6" a="1"/>
  <c r="S628" i="6" s="1"/>
  <c r="S629" i="6" a="1"/>
  <c r="S629" i="6" s="1"/>
  <c r="S630" i="6" a="1"/>
  <c r="S630" i="6" s="1"/>
  <c r="S631" i="6" a="1"/>
  <c r="S631" i="6" s="1"/>
  <c r="S632" i="6" a="1"/>
  <c r="S632" i="6" s="1"/>
  <c r="S633" i="6" a="1"/>
  <c r="S633" i="6" s="1"/>
  <c r="S634" i="6" a="1"/>
  <c r="S634" i="6" s="1"/>
  <c r="S635" i="6" a="1"/>
  <c r="S635" i="6" s="1"/>
  <c r="S636" i="6" a="1"/>
  <c r="S636" i="6" s="1"/>
  <c r="S637" i="6" a="1"/>
  <c r="S637" i="6" s="1"/>
  <c r="S638" i="6" a="1"/>
  <c r="S638" i="6" s="1"/>
  <c r="S639" i="6" a="1"/>
  <c r="S639" i="6" s="1"/>
  <c r="S640" i="6" a="1"/>
  <c r="S640" i="6" s="1"/>
  <c r="S641" i="6" a="1"/>
  <c r="S641" i="6" s="1"/>
  <c r="S642" i="6" a="1"/>
  <c r="S642" i="6" s="1"/>
  <c r="S643" i="6" a="1"/>
  <c r="S643" i="6" s="1"/>
  <c r="S644" i="6" a="1"/>
  <c r="S644" i="6" s="1"/>
  <c r="S645" i="6" a="1"/>
  <c r="S645" i="6" s="1"/>
  <c r="S646" i="6" a="1"/>
  <c r="S646" i="6" s="1"/>
  <c r="S647" i="6" a="1"/>
  <c r="S647" i="6" s="1"/>
  <c r="S648" i="6" a="1"/>
  <c r="S648" i="6" s="1"/>
  <c r="S649" i="6" a="1"/>
  <c r="S649" i="6" s="1"/>
  <c r="S650" i="6" a="1"/>
  <c r="S650" i="6" s="1"/>
  <c r="S651" i="6" a="1"/>
  <c r="S651" i="6" s="1"/>
  <c r="S652" i="6" a="1"/>
  <c r="S652" i="6" s="1"/>
  <c r="S653" i="6" a="1"/>
  <c r="S653" i="6" s="1"/>
  <c r="S654" i="6" a="1"/>
  <c r="S654" i="6" s="1"/>
  <c r="S655" i="6" a="1"/>
  <c r="S655" i="6" s="1"/>
  <c r="S656" i="6" a="1"/>
  <c r="S656" i="6" s="1"/>
  <c r="S657" i="6" a="1"/>
  <c r="S657" i="6" s="1"/>
  <c r="S658" i="6" a="1"/>
  <c r="S658" i="6" s="1"/>
  <c r="S659" i="6" a="1"/>
  <c r="S659" i="6" s="1"/>
  <c r="S660" i="6" a="1"/>
  <c r="S660" i="6" s="1"/>
  <c r="S661" i="6" a="1"/>
  <c r="S661" i="6" s="1"/>
  <c r="S662" i="6" a="1"/>
  <c r="S662" i="6" s="1"/>
  <c r="S663" i="6" a="1"/>
  <c r="S663" i="6" s="1"/>
  <c r="S664" i="6" a="1"/>
  <c r="S664" i="6" s="1"/>
  <c r="S665" i="6" a="1"/>
  <c r="S665" i="6" s="1"/>
  <c r="S666" i="6" a="1"/>
  <c r="S666" i="6" s="1"/>
  <c r="S667" i="6" a="1"/>
  <c r="S667" i="6" s="1"/>
  <c r="S668" i="6" a="1"/>
  <c r="S668" i="6" s="1"/>
  <c r="S669" i="6" a="1"/>
  <c r="S669" i="6" s="1"/>
  <c r="S670" i="6" a="1"/>
  <c r="S670" i="6" s="1"/>
  <c r="S671" i="6" a="1"/>
  <c r="S671" i="6" s="1"/>
  <c r="S672" i="6" a="1"/>
  <c r="S672" i="6" s="1"/>
  <c r="S673" i="6" a="1"/>
  <c r="S673" i="6" s="1"/>
  <c r="S674" i="6" a="1"/>
  <c r="S674" i="6" s="1"/>
  <c r="S675" i="6" a="1"/>
  <c r="S675" i="6" s="1"/>
  <c r="S676" i="6" a="1"/>
  <c r="S676" i="6" s="1"/>
  <c r="S677" i="6" a="1"/>
  <c r="S677" i="6" s="1"/>
  <c r="S678" i="6" a="1"/>
  <c r="S678" i="6" s="1"/>
  <c r="S679" i="6" a="1"/>
  <c r="S679" i="6" s="1"/>
  <c r="S680" i="6" a="1"/>
  <c r="S680" i="6" s="1"/>
  <c r="S681" i="6" a="1"/>
  <c r="S681" i="6" s="1"/>
  <c r="S682" i="6" a="1"/>
  <c r="S682" i="6" s="1"/>
  <c r="S683" i="6" a="1"/>
  <c r="S683" i="6" s="1"/>
  <c r="S684" i="6" a="1"/>
  <c r="S684" i="6" s="1"/>
  <c r="S685" i="6" a="1"/>
  <c r="S685" i="6" s="1"/>
  <c r="S686" i="6" a="1"/>
  <c r="S686" i="6" s="1"/>
  <c r="S687" i="6" a="1"/>
  <c r="S687" i="6" s="1"/>
  <c r="S688" i="6" a="1"/>
  <c r="S688" i="6" s="1"/>
  <c r="S689" i="6" a="1"/>
  <c r="S689" i="6" s="1"/>
  <c r="S690" i="6" a="1"/>
  <c r="S690" i="6" s="1"/>
  <c r="S691" i="6" a="1"/>
  <c r="S691" i="6" s="1"/>
  <c r="S692" i="6" a="1"/>
  <c r="S692" i="6" s="1"/>
  <c r="S693" i="6" a="1"/>
  <c r="S693" i="6" s="1"/>
  <c r="S694" i="6" a="1"/>
  <c r="S694" i="6" s="1"/>
  <c r="S695" i="6" a="1"/>
  <c r="S695" i="6" s="1"/>
  <c r="S696" i="6" a="1"/>
  <c r="S696" i="6" s="1"/>
  <c r="S697" i="6" a="1"/>
  <c r="S697" i="6" s="1"/>
  <c r="S698" i="6" a="1"/>
  <c r="S698" i="6" s="1"/>
  <c r="S699" i="6" a="1"/>
  <c r="S699" i="6" s="1"/>
  <c r="S700" i="6" a="1"/>
  <c r="S700" i="6" s="1"/>
  <c r="S701" i="6" a="1"/>
  <c r="S701" i="6" s="1"/>
  <c r="S702" i="6" a="1"/>
  <c r="S702" i="6" s="1"/>
  <c r="S703" i="6" a="1"/>
  <c r="S703" i="6" s="1"/>
  <c r="S704" i="6" a="1"/>
  <c r="S704" i="6" s="1"/>
  <c r="S705" i="6" a="1"/>
  <c r="S705" i="6" s="1"/>
  <c r="S706" i="6" a="1"/>
  <c r="S706" i="6" s="1"/>
  <c r="S707" i="6" a="1"/>
  <c r="S707" i="6" s="1"/>
  <c r="S708" i="6" a="1"/>
  <c r="S708" i="6" s="1"/>
  <c r="S709" i="6" a="1"/>
  <c r="S709" i="6" s="1"/>
  <c r="S710" i="6" a="1"/>
  <c r="S710" i="6" s="1"/>
  <c r="S711" i="6" a="1"/>
  <c r="S711" i="6" s="1"/>
  <c r="S712" i="6" a="1"/>
  <c r="S712" i="6" s="1"/>
  <c r="S713" i="6" a="1"/>
  <c r="S713" i="6" s="1"/>
  <c r="S714" i="6" a="1"/>
  <c r="S714" i="6" s="1"/>
  <c r="S715" i="6" a="1"/>
  <c r="S715" i="6" s="1"/>
  <c r="S716" i="6" a="1"/>
  <c r="S716" i="6" s="1"/>
  <c r="S717" i="6" a="1"/>
  <c r="S717" i="6" s="1"/>
  <c r="S718" i="6" a="1"/>
  <c r="S718" i="6" s="1"/>
  <c r="S719" i="6" a="1"/>
  <c r="S719" i="6" s="1"/>
  <c r="S720" i="6" a="1"/>
  <c r="S720" i="6" s="1"/>
  <c r="S721" i="6" a="1"/>
  <c r="S721" i="6" s="1"/>
  <c r="S722" i="6" a="1"/>
  <c r="S722" i="6" s="1"/>
  <c r="S723" i="6" a="1"/>
  <c r="S723" i="6" s="1"/>
  <c r="S724" i="6" a="1"/>
  <c r="S724" i="6" s="1"/>
  <c r="S725" i="6" a="1"/>
  <c r="S725" i="6" s="1"/>
  <c r="S726" i="6" a="1"/>
  <c r="S726" i="6" s="1"/>
  <c r="S727" i="6" a="1"/>
  <c r="S727" i="6" s="1"/>
  <c r="S728" i="6" a="1"/>
  <c r="S728" i="6" s="1"/>
  <c r="S729" i="6" a="1"/>
  <c r="S729" i="6" s="1"/>
  <c r="S730" i="6" a="1"/>
  <c r="S730" i="6" s="1"/>
  <c r="S731" i="6" a="1"/>
  <c r="S731" i="6" s="1"/>
  <c r="S732" i="6" a="1"/>
  <c r="S732" i="6" s="1"/>
  <c r="S733" i="6" a="1"/>
  <c r="S733" i="6" s="1"/>
  <c r="S734" i="6" a="1"/>
  <c r="S734" i="6" s="1"/>
  <c r="S735" i="6" a="1"/>
  <c r="S735" i="6" s="1"/>
  <c r="S736" i="6" a="1"/>
  <c r="S736" i="6" s="1"/>
  <c r="S737" i="6" a="1"/>
  <c r="S737" i="6" s="1"/>
  <c r="S738" i="6" a="1"/>
  <c r="S738" i="6" s="1"/>
  <c r="S739" i="6" a="1"/>
  <c r="S739" i="6" s="1"/>
  <c r="S740" i="6" a="1"/>
  <c r="S740" i="6" s="1"/>
  <c r="S741" i="6" a="1"/>
  <c r="S741" i="6" s="1"/>
  <c r="S742" i="6" a="1"/>
  <c r="S742" i="6" s="1"/>
  <c r="S743" i="6" a="1"/>
  <c r="S743" i="6" s="1"/>
  <c r="S744" i="6" a="1"/>
  <c r="S744" i="6" s="1"/>
  <c r="S745" i="6" a="1"/>
  <c r="S745" i="6" s="1"/>
  <c r="S746" i="6" a="1"/>
  <c r="S746" i="6" s="1"/>
  <c r="S747" i="6" a="1"/>
  <c r="S747" i="6" s="1"/>
  <c r="S748" i="6" a="1"/>
  <c r="S748" i="6" s="1"/>
  <c r="S749" i="6" a="1"/>
  <c r="S749" i="6" s="1"/>
  <c r="S750" i="6" a="1"/>
  <c r="S750" i="6" s="1"/>
  <c r="S751" i="6" a="1"/>
  <c r="S751" i="6" s="1"/>
  <c r="S752" i="6" a="1"/>
  <c r="S752" i="6" s="1"/>
  <c r="S753" i="6" a="1"/>
  <c r="S753" i="6" s="1"/>
  <c r="S754" i="6" a="1"/>
  <c r="S754" i="6" s="1"/>
  <c r="S755" i="6" a="1"/>
  <c r="S755" i="6" s="1"/>
  <c r="S756" i="6" a="1"/>
  <c r="S756" i="6" s="1"/>
  <c r="S757" i="6" a="1"/>
  <c r="S757" i="6" s="1"/>
  <c r="S758" i="6" a="1"/>
  <c r="S758" i="6" s="1"/>
  <c r="S759" i="6" a="1"/>
  <c r="S759" i="6" s="1"/>
  <c r="S760" i="6" a="1"/>
  <c r="S760" i="6" s="1"/>
  <c r="S761" i="6" a="1"/>
  <c r="S761" i="6" s="1"/>
  <c r="S762" i="6" a="1"/>
  <c r="S762" i="6" s="1"/>
  <c r="S763" i="6" a="1"/>
  <c r="S763" i="6" s="1"/>
  <c r="S764" i="6" a="1"/>
  <c r="S764" i="6" s="1"/>
  <c r="S765" i="6" a="1"/>
  <c r="S765" i="6" s="1"/>
  <c r="S766" i="6" a="1"/>
  <c r="S766" i="6" s="1"/>
  <c r="S767" i="6" a="1"/>
  <c r="S767" i="6" s="1"/>
  <c r="S768" i="6" a="1"/>
  <c r="S768" i="6" s="1"/>
  <c r="S769" i="6" a="1"/>
  <c r="S769" i="6" s="1"/>
  <c r="S770" i="6" a="1"/>
  <c r="S770" i="6" s="1"/>
  <c r="S771" i="6" a="1"/>
  <c r="S771" i="6" s="1"/>
  <c r="S772" i="6" a="1"/>
  <c r="S772" i="6" s="1"/>
  <c r="S773" i="6" a="1"/>
  <c r="S773" i="6" s="1"/>
  <c r="S774" i="6" a="1"/>
  <c r="S774" i="6" s="1"/>
  <c r="S775" i="6" a="1"/>
  <c r="S775" i="6" s="1"/>
  <c r="S776" i="6" a="1"/>
  <c r="S776" i="6" s="1"/>
  <c r="S777" i="6" a="1"/>
  <c r="S777" i="6" s="1"/>
  <c r="S778" i="6" a="1"/>
  <c r="S778" i="6" s="1"/>
  <c r="S779" i="6" a="1"/>
  <c r="S779" i="6" s="1"/>
  <c r="S780" i="6" a="1"/>
  <c r="S780" i="6" s="1"/>
  <c r="S781" i="6" a="1"/>
  <c r="S781" i="6" s="1"/>
  <c r="S782" i="6" a="1"/>
  <c r="S782" i="6" s="1"/>
  <c r="S783" i="6" a="1"/>
  <c r="S783" i="6" s="1"/>
  <c r="S784" i="6" a="1"/>
  <c r="S784" i="6" s="1"/>
  <c r="S785" i="6" a="1"/>
  <c r="S785" i="6" s="1"/>
  <c r="S786" i="6" a="1"/>
  <c r="S786" i="6" s="1"/>
  <c r="S787" i="6" a="1"/>
  <c r="S787" i="6" s="1"/>
  <c r="S788" i="6" a="1"/>
  <c r="S788" i="6" s="1"/>
  <c r="S789" i="6" a="1"/>
  <c r="S789" i="6" s="1"/>
  <c r="S790" i="6" a="1"/>
  <c r="S790" i="6" s="1"/>
  <c r="S791" i="6" a="1"/>
  <c r="S791" i="6" s="1"/>
  <c r="S792" i="6" a="1"/>
  <c r="S792" i="6" s="1"/>
  <c r="S793" i="6" a="1"/>
  <c r="S793" i="6" s="1"/>
  <c r="S794" i="6" a="1"/>
  <c r="S794" i="6" s="1"/>
  <c r="S795" i="6" a="1"/>
  <c r="S795" i="6" s="1"/>
  <c r="S796" i="6" a="1"/>
  <c r="S796" i="6" s="1"/>
  <c r="S797" i="6" a="1"/>
  <c r="S797" i="6" s="1"/>
  <c r="S798" i="6" a="1"/>
  <c r="S798" i="6" s="1"/>
  <c r="S799" i="6" a="1"/>
  <c r="S799" i="6" s="1"/>
  <c r="S800" i="6" a="1"/>
  <c r="S800" i="6" s="1"/>
  <c r="S801" i="6" a="1"/>
  <c r="S801" i="6" s="1"/>
  <c r="S802" i="6" a="1"/>
  <c r="S802" i="6" s="1"/>
  <c r="S803" i="6" a="1"/>
  <c r="S803" i="6" s="1"/>
  <c r="S804" i="6" a="1"/>
  <c r="S804" i="6" s="1"/>
  <c r="S805" i="6" a="1"/>
  <c r="S805" i="6" s="1"/>
  <c r="S806" i="6" a="1"/>
  <c r="S806" i="6" s="1"/>
  <c r="S807" i="6" a="1"/>
  <c r="S807" i="6" s="1"/>
  <c r="S808" i="6" a="1"/>
  <c r="S808" i="6" s="1"/>
  <c r="S809" i="6" a="1"/>
  <c r="S809" i="6" s="1"/>
  <c r="S810" i="6" a="1"/>
  <c r="S810" i="6" s="1"/>
  <c r="S811" i="6" a="1"/>
  <c r="S811" i="6" s="1"/>
  <c r="S812" i="6" a="1"/>
  <c r="S812" i="6" s="1"/>
  <c r="S813" i="6" a="1"/>
  <c r="S813" i="6" s="1"/>
  <c r="S814" i="6" a="1"/>
  <c r="S814" i="6" s="1"/>
  <c r="S815" i="6" a="1"/>
  <c r="S815" i="6" s="1"/>
  <c r="S816" i="6" a="1"/>
  <c r="S816" i="6" s="1"/>
  <c r="S817" i="6" a="1"/>
  <c r="S817" i="6" s="1"/>
  <c r="S818" i="6" a="1"/>
  <c r="S818" i="6" s="1"/>
  <c r="S819" i="6" a="1"/>
  <c r="S819" i="6" s="1"/>
  <c r="S820" i="6" a="1"/>
  <c r="S820" i="6" s="1"/>
  <c r="S821" i="6" a="1"/>
  <c r="S821" i="6" s="1"/>
  <c r="S822" i="6" a="1"/>
  <c r="S822" i="6" s="1"/>
  <c r="S823" i="6" a="1"/>
  <c r="S823" i="6" s="1"/>
  <c r="S824" i="6" a="1"/>
  <c r="S824" i="6" s="1"/>
  <c r="S825" i="6" a="1"/>
  <c r="S825" i="6" s="1"/>
  <c r="S826" i="6" a="1"/>
  <c r="S826" i="6" s="1"/>
  <c r="S827" i="6" a="1"/>
  <c r="S827" i="6" s="1"/>
  <c r="S828" i="6" a="1"/>
  <c r="S828" i="6" s="1"/>
  <c r="S829" i="6" a="1"/>
  <c r="S829" i="6" s="1"/>
  <c r="S830" i="6" a="1"/>
  <c r="S830" i="6" s="1"/>
  <c r="S831" i="6" a="1"/>
  <c r="S831" i="6" s="1"/>
  <c r="S832" i="6" a="1"/>
  <c r="S832" i="6" s="1"/>
  <c r="S833" i="6" a="1"/>
  <c r="S833" i="6" s="1"/>
  <c r="S834" i="6" a="1"/>
  <c r="S834" i="6" s="1"/>
  <c r="S835" i="6" a="1"/>
  <c r="S835" i="6" s="1"/>
  <c r="S836" i="6" a="1"/>
  <c r="S836" i="6" s="1"/>
  <c r="S837" i="6" a="1"/>
  <c r="S837" i="6" s="1"/>
  <c r="S838" i="6" a="1"/>
  <c r="S838" i="6" s="1"/>
  <c r="S839" i="6" a="1"/>
  <c r="S839" i="6" s="1"/>
  <c r="S840" i="6" a="1"/>
  <c r="S840" i="6" s="1"/>
  <c r="S841" i="6" a="1"/>
  <c r="S841" i="6" s="1"/>
  <c r="S842" i="6" a="1"/>
  <c r="S842" i="6" s="1"/>
  <c r="S843" i="6" a="1"/>
  <c r="S843" i="6" s="1"/>
  <c r="S844" i="6" a="1"/>
  <c r="S844" i="6" s="1"/>
  <c r="S845" i="6" a="1"/>
  <c r="S845" i="6" s="1"/>
  <c r="S846" i="6" a="1"/>
  <c r="S846" i="6" s="1"/>
  <c r="S847" i="6" a="1"/>
  <c r="S847" i="6" s="1"/>
  <c r="S848" i="6" a="1"/>
  <c r="S848" i="6" s="1"/>
  <c r="S849" i="6" a="1"/>
  <c r="S849" i="6" s="1"/>
  <c r="S850" i="6" a="1"/>
  <c r="S850" i="6" s="1"/>
  <c r="S851" i="6" a="1"/>
  <c r="S851" i="6" s="1"/>
  <c r="S852" i="6" a="1"/>
  <c r="S852" i="6" s="1"/>
  <c r="S853" i="6" a="1"/>
  <c r="S853" i="6" s="1"/>
  <c r="S854" i="6" a="1"/>
  <c r="S854" i="6" s="1"/>
  <c r="S855" i="6" a="1"/>
  <c r="S855" i="6" s="1"/>
  <c r="S856" i="6" a="1"/>
  <c r="S856" i="6" s="1"/>
  <c r="S857" i="6" a="1"/>
  <c r="S857" i="6" s="1"/>
  <c r="S858" i="6" a="1"/>
  <c r="S858" i="6" s="1"/>
  <c r="S859" i="6" a="1"/>
  <c r="S859" i="6" s="1"/>
  <c r="S860" i="6" a="1"/>
  <c r="S860" i="6" s="1"/>
  <c r="S861" i="6" a="1"/>
  <c r="S861" i="6" s="1"/>
  <c r="S862" i="6" a="1"/>
  <c r="S862" i="6" s="1"/>
  <c r="S863" i="6" a="1"/>
  <c r="S863" i="6" s="1"/>
  <c r="S864" i="6" a="1"/>
  <c r="S864" i="6" s="1"/>
  <c r="S865" i="6" a="1"/>
  <c r="S865" i="6" s="1"/>
  <c r="S866" i="6" a="1"/>
  <c r="S866" i="6" s="1"/>
  <c r="S867" i="6" a="1"/>
  <c r="S867" i="6" s="1"/>
  <c r="S868" i="6" a="1"/>
  <c r="S868" i="6" s="1"/>
  <c r="S869" i="6" a="1"/>
  <c r="S869" i="6" s="1"/>
  <c r="S870" i="6" a="1"/>
  <c r="S870" i="6" s="1"/>
  <c r="S871" i="6" a="1"/>
  <c r="S871" i="6" s="1"/>
  <c r="S872" i="6" a="1"/>
  <c r="S872" i="6" s="1"/>
  <c r="S873" i="6" a="1"/>
  <c r="S873" i="6" s="1"/>
  <c r="S874" i="6" a="1"/>
  <c r="S874" i="6" s="1"/>
  <c r="S875" i="6" a="1"/>
  <c r="S875" i="6" s="1"/>
  <c r="S876" i="6" a="1"/>
  <c r="S876" i="6" s="1"/>
  <c r="S877" i="6" a="1"/>
  <c r="S877" i="6" s="1"/>
  <c r="S878" i="6" a="1"/>
  <c r="S878" i="6" s="1"/>
  <c r="S879" i="6" a="1"/>
  <c r="S879" i="6" s="1"/>
  <c r="S880" i="6" a="1"/>
  <c r="S880" i="6" s="1"/>
  <c r="S881" i="6" a="1"/>
  <c r="S881" i="6" s="1"/>
  <c r="S882" i="6" a="1"/>
  <c r="S882" i="6" s="1"/>
  <c r="S883" i="6" a="1"/>
  <c r="S883" i="6" s="1"/>
  <c r="S884" i="6" a="1"/>
  <c r="S884" i="6" s="1"/>
  <c r="S885" i="6" a="1"/>
  <c r="S885" i="6" s="1"/>
  <c r="S886" i="6" a="1"/>
  <c r="S886" i="6" s="1"/>
  <c r="S887" i="6" a="1"/>
  <c r="S887" i="6" s="1"/>
  <c r="S888" i="6" a="1"/>
  <c r="S888" i="6" s="1"/>
  <c r="S889" i="6" a="1"/>
  <c r="S889" i="6" s="1"/>
  <c r="S890" i="6" a="1"/>
  <c r="S890" i="6" s="1"/>
  <c r="S891" i="6" a="1"/>
  <c r="S891" i="6" s="1"/>
  <c r="S892" i="6" a="1"/>
  <c r="S892" i="6" s="1"/>
  <c r="S893" i="6" a="1"/>
  <c r="S893" i="6" s="1"/>
  <c r="S894" i="6" a="1"/>
  <c r="S894" i="6" s="1"/>
  <c r="S895" i="6" a="1"/>
  <c r="S895" i="6" s="1"/>
  <c r="S896" i="6" a="1"/>
  <c r="S896" i="6" s="1"/>
  <c r="S897" i="6" a="1"/>
  <c r="S897" i="6" s="1"/>
  <c r="S898" i="6" a="1"/>
  <c r="S898" i="6" s="1"/>
  <c r="S899" i="6" a="1"/>
  <c r="S899" i="6" s="1"/>
  <c r="S900" i="6" a="1"/>
  <c r="S900" i="6" s="1"/>
  <c r="S901" i="6" a="1"/>
  <c r="S901" i="6" s="1"/>
  <c r="S902" i="6" a="1"/>
  <c r="S902" i="6" s="1"/>
  <c r="S903" i="6" a="1"/>
  <c r="S903" i="6" s="1"/>
  <c r="S904" i="6" a="1"/>
  <c r="S904" i="6" s="1"/>
  <c r="S905" i="6" a="1"/>
  <c r="S905" i="6" s="1"/>
  <c r="S906" i="6" a="1"/>
  <c r="S906" i="6" s="1"/>
  <c r="S907" i="6" a="1"/>
  <c r="S907" i="6" s="1"/>
  <c r="S908" i="6" a="1"/>
  <c r="S908" i="6" s="1"/>
  <c r="S909" i="6" a="1"/>
  <c r="S909" i="6" s="1"/>
  <c r="S910" i="6" a="1"/>
  <c r="S910" i="6" s="1"/>
  <c r="S911" i="6" a="1"/>
  <c r="S911" i="6" s="1"/>
  <c r="S912" i="6" a="1"/>
  <c r="S912" i="6" s="1"/>
  <c r="S913" i="6" a="1"/>
  <c r="S913" i="6" s="1"/>
  <c r="S914" i="6" a="1"/>
  <c r="S914" i="6" s="1"/>
  <c r="S915" i="6" a="1"/>
  <c r="S915" i="6" s="1"/>
  <c r="S916" i="6" a="1"/>
  <c r="S916" i="6" s="1"/>
  <c r="S917" i="6" a="1"/>
  <c r="S917" i="6" s="1"/>
  <c r="S918" i="6" a="1"/>
  <c r="S918" i="6" s="1"/>
  <c r="S919" i="6" a="1"/>
  <c r="S919" i="6" s="1"/>
  <c r="S920" i="6" a="1"/>
  <c r="S920" i="6" s="1"/>
  <c r="S921" i="6" a="1"/>
  <c r="S921" i="6" s="1"/>
  <c r="S922" i="6" a="1"/>
  <c r="S922" i="6" s="1"/>
  <c r="S923" i="6" a="1"/>
  <c r="S923" i="6" s="1"/>
  <c r="S924" i="6" a="1"/>
  <c r="S924" i="6" s="1"/>
  <c r="S925" i="6" a="1"/>
  <c r="S925" i="6" s="1"/>
  <c r="S926" i="6" a="1"/>
  <c r="S926" i="6" s="1"/>
  <c r="S927" i="6" a="1"/>
  <c r="S927" i="6" s="1"/>
  <c r="S928" i="6" a="1"/>
  <c r="S928" i="6" s="1"/>
  <c r="S929" i="6" a="1"/>
  <c r="S929" i="6" s="1"/>
  <c r="S930" i="6" a="1"/>
  <c r="S930" i="6" s="1"/>
  <c r="S931" i="6" a="1"/>
  <c r="S931" i="6" s="1"/>
  <c r="S932" i="6" a="1"/>
  <c r="S932" i="6" s="1"/>
  <c r="S933" i="6" a="1"/>
  <c r="S933" i="6" s="1"/>
  <c r="S934" i="6" a="1"/>
  <c r="S934" i="6" s="1"/>
  <c r="S935" i="6" a="1"/>
  <c r="S935" i="6" s="1"/>
  <c r="S936" i="6" a="1"/>
  <c r="S936" i="6" s="1"/>
  <c r="S937" i="6" a="1"/>
  <c r="S937" i="6" s="1"/>
  <c r="S938" i="6" a="1"/>
  <c r="S938" i="6" s="1"/>
  <c r="S939" i="6" a="1"/>
  <c r="S939" i="6" s="1"/>
  <c r="S940" i="6" a="1"/>
  <c r="S940" i="6" s="1"/>
  <c r="S941" i="6" a="1"/>
  <c r="S941" i="6" s="1"/>
  <c r="S942" i="6" a="1"/>
  <c r="S942" i="6" s="1"/>
  <c r="S943" i="6" a="1"/>
  <c r="S943" i="6" s="1"/>
  <c r="S944" i="6" a="1"/>
  <c r="S944" i="6" s="1"/>
  <c r="S945" i="6" a="1"/>
  <c r="S945" i="6" s="1"/>
  <c r="S946" i="6" a="1"/>
  <c r="S946" i="6" s="1"/>
  <c r="S947" i="6" a="1"/>
  <c r="S947" i="6" s="1"/>
  <c r="S948" i="6" a="1"/>
  <c r="S948" i="6" s="1"/>
  <c r="S949" i="6" a="1"/>
  <c r="S949" i="6" s="1"/>
  <c r="S950" i="6" a="1"/>
  <c r="S950" i="6" s="1"/>
  <c r="S951" i="6" a="1"/>
  <c r="S951" i="6" s="1"/>
  <c r="S952" i="6" a="1"/>
  <c r="S952" i="6" s="1"/>
  <c r="S953" i="6" a="1"/>
  <c r="S953" i="6" s="1"/>
  <c r="S954" i="6" a="1"/>
  <c r="S954" i="6" s="1"/>
  <c r="S955" i="6" a="1"/>
  <c r="S955" i="6" s="1"/>
  <c r="S956" i="6" a="1"/>
  <c r="S956" i="6" s="1"/>
  <c r="S957" i="6" a="1"/>
  <c r="S957" i="6" s="1"/>
  <c r="S958" i="6" a="1"/>
  <c r="S958" i="6" s="1"/>
  <c r="S959" i="6" a="1"/>
  <c r="S959" i="6" s="1"/>
  <c r="S960" i="6" a="1"/>
  <c r="S960" i="6" s="1"/>
  <c r="S961" i="6" a="1"/>
  <c r="S961" i="6" s="1"/>
  <c r="S962" i="6" a="1"/>
  <c r="S962" i="6" s="1"/>
  <c r="S963" i="6" a="1"/>
  <c r="S963" i="6" s="1"/>
  <c r="S964" i="6" a="1"/>
  <c r="S964" i="6" s="1"/>
  <c r="S965" i="6" a="1"/>
  <c r="S965" i="6" s="1"/>
  <c r="S966" i="6" a="1"/>
  <c r="S966" i="6" s="1"/>
  <c r="S967" i="6" a="1"/>
  <c r="S967" i="6" s="1"/>
  <c r="S968" i="6" a="1"/>
  <c r="S968" i="6" s="1"/>
  <c r="S969" i="6" a="1"/>
  <c r="S969" i="6" s="1"/>
  <c r="S970" i="6" a="1"/>
  <c r="S970" i="6" s="1"/>
  <c r="S971" i="6" a="1"/>
  <c r="S971" i="6" s="1"/>
  <c r="S972" i="6" a="1"/>
  <c r="S972" i="6" s="1"/>
  <c r="S973" i="6" a="1"/>
  <c r="S973" i="6" s="1"/>
  <c r="S974" i="6" a="1"/>
  <c r="S974" i="6" s="1"/>
  <c r="S975" i="6" a="1"/>
  <c r="S975" i="6" s="1"/>
  <c r="S976" i="6" a="1"/>
  <c r="S976" i="6" s="1"/>
  <c r="S977" i="6" a="1"/>
  <c r="S977" i="6" s="1"/>
  <c r="S978" i="6" a="1"/>
  <c r="S978" i="6" s="1"/>
  <c r="S979" i="6" a="1"/>
  <c r="S979" i="6" s="1"/>
  <c r="S980" i="6" a="1"/>
  <c r="S980" i="6" s="1"/>
  <c r="S981" i="6" a="1"/>
  <c r="S981" i="6" s="1"/>
  <c r="S982" i="6" a="1"/>
  <c r="S982" i="6" s="1"/>
  <c r="S983" i="6" a="1"/>
  <c r="S983" i="6" s="1"/>
  <c r="S984" i="6" a="1"/>
  <c r="S984" i="6" s="1"/>
  <c r="S985" i="6" a="1"/>
  <c r="S985" i="6" s="1"/>
  <c r="S986" i="6" a="1"/>
  <c r="S986" i="6" s="1"/>
  <c r="S987" i="6" a="1"/>
  <c r="S987" i="6" s="1"/>
  <c r="S988" i="6" a="1"/>
  <c r="S988" i="6" s="1"/>
  <c r="S989" i="6" a="1"/>
  <c r="S989" i="6" s="1"/>
  <c r="S990" i="6" a="1"/>
  <c r="S990" i="6" s="1"/>
  <c r="S991" i="6" a="1"/>
  <c r="S991" i="6" s="1"/>
  <c r="S992" i="6" a="1"/>
  <c r="S992" i="6" s="1"/>
  <c r="S993" i="6" a="1"/>
  <c r="S993" i="6" s="1"/>
  <c r="S994" i="6" a="1"/>
  <c r="S994" i="6" s="1"/>
  <c r="S995" i="6" a="1"/>
  <c r="S995" i="6" s="1"/>
  <c r="S996" i="6" a="1"/>
  <c r="S996" i="6" s="1"/>
  <c r="S997" i="6" a="1"/>
  <c r="S997" i="6" s="1"/>
  <c r="S998" i="6" a="1"/>
  <c r="S998" i="6" s="1"/>
  <c r="S999" i="6" a="1"/>
  <c r="S999" i="6" s="1"/>
  <c r="S1000" i="6" a="1"/>
  <c r="S1000" i="6" s="1"/>
  <c r="S1001" i="6" a="1"/>
  <c r="S1001" i="6" s="1"/>
  <c r="S1002" i="6" a="1"/>
  <c r="S1002" i="6" s="1"/>
  <c r="S1003" i="6" a="1"/>
  <c r="S1003" i="6" s="1"/>
  <c r="S1004" i="6" a="1"/>
  <c r="S1004" i="6" s="1"/>
  <c r="S1005" i="6" a="1"/>
  <c r="S1005" i="6" s="1"/>
  <c r="S1006" i="6" a="1"/>
  <c r="S1006" i="6" s="1"/>
  <c r="S1007" i="6" a="1"/>
  <c r="S1007" i="6" s="1"/>
  <c r="S1008" i="6" a="1"/>
  <c r="S1008" i="6" s="1"/>
  <c r="S1009" i="6" a="1"/>
  <c r="S1009" i="6" s="1"/>
  <c r="S1010" i="6" a="1"/>
  <c r="S1010" i="6" s="1"/>
  <c r="S1011" i="6" a="1"/>
  <c r="S1011" i="6" s="1"/>
  <c r="S1012" i="6" a="1"/>
  <c r="S1012" i="6" s="1"/>
  <c r="S1013" i="6" a="1"/>
  <c r="S1013" i="6" s="1"/>
  <c r="S1014" i="6" a="1"/>
  <c r="S1014" i="6" s="1"/>
  <c r="S1015" i="6" a="1"/>
  <c r="S1015" i="6" s="1"/>
  <c r="S1016" i="6" a="1"/>
  <c r="S1016" i="6" s="1"/>
  <c r="S1017" i="6" a="1"/>
  <c r="S1017" i="6" s="1"/>
  <c r="S1018" i="6" a="1"/>
  <c r="S1018" i="6" s="1"/>
  <c r="S1019" i="6" a="1"/>
  <c r="S1019" i="6" s="1"/>
  <c r="S1020" i="6" a="1"/>
  <c r="S1020" i="6" s="1"/>
  <c r="S1021" i="6" a="1"/>
  <c r="S1021" i="6" s="1"/>
  <c r="S1022" i="6" a="1"/>
  <c r="S1022" i="6" s="1"/>
  <c r="S1023" i="6" a="1"/>
  <c r="S1023" i="6" s="1"/>
  <c r="S1024" i="6" a="1"/>
  <c r="S1024" i="6" s="1"/>
  <c r="S1025" i="6" a="1"/>
  <c r="S1025" i="6" s="1"/>
  <c r="S1026" i="6" a="1"/>
  <c r="S1026" i="6" s="1"/>
  <c r="S1027" i="6" a="1"/>
  <c r="S1027" i="6" s="1"/>
  <c r="S1028" i="6" a="1"/>
  <c r="S1028" i="6" s="1"/>
  <c r="S1029" i="6" a="1"/>
  <c r="S1029" i="6" s="1"/>
  <c r="S1030" i="6" a="1"/>
  <c r="S1030" i="6" s="1"/>
  <c r="S1031" i="6" a="1"/>
  <c r="S1031" i="6" s="1"/>
  <c r="S1032" i="6" a="1"/>
  <c r="S1032" i="6" s="1"/>
  <c r="S1033" i="6" a="1"/>
  <c r="S1033" i="6" s="1"/>
  <c r="P1033" i="6" s="1"/>
  <c r="S1034" i="6" a="1"/>
  <c r="S1034" i="6" s="1"/>
  <c r="S1035" i="6" a="1"/>
  <c r="S1035" i="6" s="1"/>
  <c r="S1036" i="6" a="1"/>
  <c r="S1036" i="6" s="1"/>
  <c r="S1037" i="6" a="1"/>
  <c r="S1037" i="6" s="1"/>
  <c r="S1038" i="6" a="1"/>
  <c r="S1038" i="6" s="1"/>
  <c r="S1039" i="6" a="1"/>
  <c r="S1039" i="6" s="1"/>
  <c r="S1040" i="6" a="1"/>
  <c r="S1040" i="6" s="1"/>
  <c r="S1041" i="6" a="1"/>
  <c r="S1041" i="6" s="1"/>
  <c r="S1042" i="6" a="1"/>
  <c r="S1042" i="6" s="1"/>
  <c r="S1043" i="6" a="1"/>
  <c r="S1043" i="6" s="1"/>
  <c r="S1044" i="6" a="1"/>
  <c r="S1044" i="6" s="1"/>
  <c r="S1045" i="6" a="1"/>
  <c r="S1045" i="6" s="1"/>
  <c r="S1046" i="6" a="1"/>
  <c r="S1046" i="6" s="1"/>
  <c r="S1047" i="6" a="1"/>
  <c r="S1047" i="6" s="1"/>
  <c r="S1048" i="6" a="1"/>
  <c r="S1048" i="6" s="1"/>
  <c r="S1049" i="6" a="1"/>
  <c r="S1049" i="6" s="1"/>
  <c r="S1050" i="6" a="1"/>
  <c r="S1050" i="6" s="1"/>
  <c r="S1051" i="6" a="1"/>
  <c r="S1051" i="6" s="1"/>
  <c r="S1052" i="6" a="1"/>
  <c r="S1052" i="6" s="1"/>
  <c r="S1053" i="6" a="1"/>
  <c r="S1053" i="6" s="1"/>
  <c r="S1054" i="6" a="1"/>
  <c r="S1054" i="6" s="1"/>
  <c r="S1055" i="6" a="1"/>
  <c r="S1055" i="6" s="1"/>
  <c r="S1056" i="6" a="1"/>
  <c r="S1056" i="6" s="1"/>
  <c r="S1057" i="6" a="1"/>
  <c r="S1057" i="6" s="1"/>
  <c r="P1057" i="6" s="1"/>
  <c r="S1058" i="6" a="1"/>
  <c r="S1058" i="6" s="1"/>
  <c r="S1059" i="6" a="1"/>
  <c r="S1059" i="6" s="1"/>
  <c r="S1060" i="6" a="1"/>
  <c r="S1060" i="6" s="1"/>
  <c r="S1061" i="6" a="1"/>
  <c r="S1061" i="6" s="1"/>
  <c r="P1061" i="6" s="1"/>
  <c r="S1062" i="6" a="1"/>
  <c r="S1062" i="6" s="1"/>
  <c r="S1063" i="6" a="1"/>
  <c r="S1063" i="6" s="1"/>
  <c r="S1064" i="6" a="1"/>
  <c r="S1064" i="6" s="1"/>
  <c r="S1065" i="6" a="1"/>
  <c r="S1065" i="6" s="1"/>
  <c r="S1066" i="6" a="1"/>
  <c r="S1066" i="6" s="1"/>
  <c r="S1067" i="6" a="1"/>
  <c r="S1067" i="6" s="1"/>
  <c r="S1068" i="6" a="1"/>
  <c r="S1068" i="6" s="1"/>
  <c r="S1069" i="6" a="1"/>
  <c r="S1069" i="6" s="1"/>
  <c r="S1070" i="6" a="1"/>
  <c r="S1070" i="6" s="1"/>
  <c r="P1070" i="6" s="1"/>
  <c r="S1071" i="6" a="1"/>
  <c r="S1071" i="6" s="1"/>
  <c r="S1072" i="6" a="1"/>
  <c r="S1072" i="6" s="1"/>
  <c r="S1073" i="6" a="1"/>
  <c r="S1073" i="6" s="1"/>
  <c r="S1074" i="6" a="1"/>
  <c r="S1074" i="6" s="1"/>
  <c r="P1074" i="6" s="1"/>
  <c r="S1075" i="6" a="1"/>
  <c r="S1075" i="6" s="1"/>
  <c r="S1076" i="6" a="1"/>
  <c r="S1076" i="6" s="1"/>
  <c r="S1077" i="6" a="1"/>
  <c r="S1077" i="6" s="1"/>
  <c r="S1078" i="6" a="1"/>
  <c r="S1078" i="6" s="1"/>
  <c r="P1078" i="6" s="1"/>
  <c r="S1079" i="6" a="1"/>
  <c r="S1079" i="6" s="1"/>
  <c r="S1080" i="6" a="1"/>
  <c r="S1080" i="6" s="1"/>
  <c r="S1081" i="6" a="1"/>
  <c r="S1081" i="6" s="1"/>
  <c r="S1082" i="6" a="1"/>
  <c r="S1082" i="6" s="1"/>
  <c r="P1082" i="6" s="1"/>
  <c r="S1083" i="6" a="1"/>
  <c r="S1083" i="6" s="1"/>
  <c r="S1084" i="6" a="1"/>
  <c r="S1084" i="6" s="1"/>
  <c r="S1085" i="6" a="1"/>
  <c r="S1085" i="6" s="1"/>
  <c r="P1085" i="6" s="1"/>
  <c r="S1086" i="6" a="1"/>
  <c r="S1086" i="6" s="1"/>
  <c r="P1086" i="6" s="1"/>
  <c r="S1087" i="6" a="1"/>
  <c r="S1087" i="6" s="1"/>
  <c r="S1088" i="6" a="1"/>
  <c r="S1088" i="6" s="1"/>
  <c r="S1089" i="6" a="1"/>
  <c r="S1089" i="6" s="1"/>
  <c r="S1090" i="6" a="1"/>
  <c r="S1090" i="6" s="1"/>
  <c r="P1090" i="6" s="1"/>
  <c r="S1091" i="6" a="1"/>
  <c r="S1091" i="6" s="1"/>
  <c r="S1092" i="6" a="1"/>
  <c r="S1092" i="6" s="1"/>
  <c r="S1093" i="6" a="1"/>
  <c r="S1093" i="6" s="1"/>
  <c r="S1094" i="6" a="1"/>
  <c r="S1094" i="6" s="1"/>
  <c r="P1094" i="6" s="1"/>
  <c r="S1095" i="6" a="1"/>
  <c r="S1095" i="6" s="1"/>
  <c r="S1096" i="6" a="1"/>
  <c r="S1096" i="6" s="1"/>
  <c r="S1097" i="6" a="1"/>
  <c r="S1097" i="6" s="1"/>
  <c r="S1098" i="6" a="1"/>
  <c r="S1098" i="6" s="1"/>
  <c r="P1098" i="6" s="1"/>
  <c r="S1099" i="6" a="1"/>
  <c r="S1099" i="6" s="1"/>
  <c r="S1100" i="6" a="1"/>
  <c r="S1100" i="6" s="1"/>
  <c r="S1101" i="6" a="1"/>
  <c r="S1101" i="6" s="1"/>
  <c r="P1101" i="6" s="1"/>
  <c r="S1102" i="6" a="1"/>
  <c r="S1102" i="6" s="1"/>
  <c r="P1102" i="6" s="1"/>
  <c r="S1103" i="6" a="1"/>
  <c r="S1103" i="6" s="1"/>
  <c r="S1104" i="6" a="1"/>
  <c r="S1104" i="6" s="1"/>
  <c r="S1105" i="6" a="1"/>
  <c r="S1105" i="6" s="1"/>
  <c r="S1106" i="6" a="1"/>
  <c r="S1106" i="6" s="1"/>
  <c r="P1106" i="6" s="1"/>
  <c r="S1107" i="6" a="1"/>
  <c r="S1107" i="6" s="1"/>
  <c r="S1108" i="6" a="1"/>
  <c r="S1108" i="6" s="1"/>
  <c r="S1109" i="6" a="1"/>
  <c r="S1109" i="6" s="1"/>
  <c r="S1110" i="6" a="1"/>
  <c r="S1110" i="6" s="1"/>
  <c r="P1110" i="6" s="1"/>
  <c r="S1111" i="6" a="1"/>
  <c r="S1111" i="6" s="1"/>
  <c r="S1112" i="6" a="1"/>
  <c r="S1112" i="6" s="1"/>
  <c r="S1113" i="6" a="1"/>
  <c r="S1113" i="6" s="1"/>
  <c r="S1114" i="6" a="1"/>
  <c r="S1114" i="6" s="1"/>
  <c r="P1114" i="6" s="1"/>
  <c r="S1115" i="6" a="1"/>
  <c r="S1115" i="6" s="1"/>
  <c r="S1116" i="6" a="1"/>
  <c r="S1116" i="6" s="1"/>
  <c r="S1117" i="6" a="1"/>
  <c r="S1117" i="6" s="1"/>
  <c r="P1117" i="6" s="1"/>
  <c r="S1118" i="6" a="1"/>
  <c r="S1118" i="6" s="1"/>
  <c r="P1118" i="6" s="1"/>
  <c r="S1119" i="6" a="1"/>
  <c r="S1119" i="6" s="1"/>
  <c r="S1120" i="6" a="1"/>
  <c r="S1120" i="6" s="1"/>
  <c r="S1121" i="6" a="1"/>
  <c r="S1121" i="6" s="1"/>
  <c r="S1122" i="6" a="1"/>
  <c r="S1122" i="6" s="1"/>
  <c r="P1122" i="6" s="1"/>
  <c r="S1123" i="6" a="1"/>
  <c r="S1123" i="6" s="1"/>
  <c r="S1124" i="6" a="1"/>
  <c r="S1124" i="6" s="1"/>
  <c r="S1125" i="6" a="1"/>
  <c r="S1125" i="6" s="1"/>
  <c r="S1126" i="6" a="1"/>
  <c r="S1126" i="6" s="1"/>
  <c r="P1126" i="6" s="1"/>
  <c r="S1127" i="6" a="1"/>
  <c r="S1127" i="6" s="1"/>
  <c r="S1128" i="6" a="1"/>
  <c r="S1128" i="6" s="1"/>
  <c r="P1128" i="6" s="1"/>
  <c r="S1129" i="6" a="1"/>
  <c r="S1129" i="6" s="1"/>
  <c r="S1130" i="6" a="1"/>
  <c r="S1130" i="6" s="1"/>
  <c r="P1130" i="6" s="1"/>
  <c r="S1131" i="6" a="1"/>
  <c r="S1131" i="6" s="1"/>
  <c r="S1132" i="6" a="1"/>
  <c r="S1132" i="6" s="1"/>
  <c r="P1132" i="6" s="1"/>
  <c r="S1133" i="6" a="1"/>
  <c r="S1133" i="6" s="1"/>
  <c r="P1133" i="6" s="1"/>
  <c r="S1134" i="6" a="1"/>
  <c r="S1134" i="6" s="1"/>
  <c r="P1134" i="6" s="1"/>
  <c r="S1135" i="6" a="1"/>
  <c r="S1135" i="6" s="1"/>
  <c r="S1136" i="6" a="1"/>
  <c r="S1136" i="6" s="1"/>
  <c r="P1136" i="6" s="1"/>
  <c r="S1137" i="6" a="1"/>
  <c r="S1137" i="6" s="1"/>
  <c r="S1138" i="6" a="1"/>
  <c r="S1138" i="6" s="1"/>
  <c r="P1138" i="6" s="1"/>
  <c r="S1139" i="6" a="1"/>
  <c r="S1139" i="6" s="1"/>
  <c r="S1140" i="6" a="1"/>
  <c r="S1140" i="6" s="1"/>
  <c r="P1140" i="6" s="1"/>
  <c r="S1141" i="6" a="1"/>
  <c r="S1141" i="6" s="1"/>
  <c r="S1142" i="6" a="1"/>
  <c r="S1142" i="6" s="1"/>
  <c r="P1142" i="6" s="1"/>
  <c r="S1143" i="6" a="1"/>
  <c r="S1143" i="6" s="1"/>
  <c r="S1144" i="6" a="1"/>
  <c r="S1144" i="6" s="1"/>
  <c r="P1144" i="6" s="1"/>
  <c r="S1145" i="6" a="1"/>
  <c r="S1145" i="6" s="1"/>
  <c r="S1146" i="6" a="1"/>
  <c r="S1146" i="6" s="1"/>
  <c r="P1146" i="6" s="1"/>
  <c r="S1147" i="6" a="1"/>
  <c r="S1147" i="6" s="1"/>
  <c r="S1148" i="6" a="1"/>
  <c r="S1148" i="6" s="1"/>
  <c r="P1148" i="6" s="1"/>
  <c r="S1149" i="6" a="1"/>
  <c r="S1149" i="6" s="1"/>
  <c r="P1149" i="6" s="1"/>
  <c r="S1150" i="6" a="1"/>
  <c r="S1150" i="6" s="1"/>
  <c r="P1150" i="6" s="1"/>
  <c r="S1151" i="6" a="1"/>
  <c r="S1151" i="6" s="1"/>
  <c r="S1152" i="6" a="1"/>
  <c r="S1152" i="6" s="1"/>
  <c r="P1152" i="6" s="1"/>
  <c r="S1153" i="6" a="1"/>
  <c r="S1153" i="6" s="1"/>
  <c r="S1154" i="6" a="1"/>
  <c r="S1154" i="6" s="1"/>
  <c r="P1154" i="6" s="1"/>
  <c r="S1155" i="6" a="1"/>
  <c r="S1155" i="6" s="1"/>
  <c r="S1156" i="6" a="1"/>
  <c r="S1156" i="6" s="1"/>
  <c r="S1157" i="6" a="1"/>
  <c r="S1157" i="6" s="1"/>
  <c r="P1157" i="6" s="1"/>
  <c r="S1158" i="6" a="1"/>
  <c r="S1158" i="6" s="1"/>
  <c r="S1159" i="6" a="1"/>
  <c r="S1159" i="6" s="1"/>
  <c r="S1160" i="6" a="1"/>
  <c r="S1160" i="6" s="1"/>
  <c r="S1161" i="6" a="1"/>
  <c r="S1161" i="6" s="1"/>
  <c r="P1161" i="6" s="1"/>
  <c r="S1162" i="6" a="1"/>
  <c r="S1162" i="6" s="1"/>
  <c r="S1163" i="6" a="1"/>
  <c r="S1163" i="6" s="1"/>
  <c r="S1164" i="6" a="1"/>
  <c r="S1164" i="6" s="1"/>
  <c r="S1165" i="6" a="1"/>
  <c r="S1165" i="6" s="1"/>
  <c r="P1165" i="6" s="1"/>
  <c r="S1166" i="6" a="1"/>
  <c r="S1166" i="6" s="1"/>
  <c r="S1167" i="6" a="1"/>
  <c r="S1167" i="6" s="1"/>
  <c r="S1168" i="6" a="1"/>
  <c r="S1168" i="6" s="1"/>
  <c r="S1169" i="6" a="1"/>
  <c r="S1169" i="6" s="1"/>
  <c r="P1169" i="6" s="1"/>
  <c r="S1170" i="6" a="1"/>
  <c r="S1170" i="6" s="1"/>
  <c r="S1171" i="6" a="1"/>
  <c r="S1171" i="6" s="1"/>
  <c r="S1172" i="6" a="1"/>
  <c r="S1172" i="6" s="1"/>
  <c r="S1173" i="6" a="1"/>
  <c r="S1173" i="6" s="1"/>
  <c r="P1173" i="6" s="1"/>
  <c r="S1174" i="6" a="1"/>
  <c r="S1174" i="6" s="1"/>
  <c r="S1175" i="6" a="1"/>
  <c r="S1175" i="6" s="1"/>
  <c r="S1176" i="6" a="1"/>
  <c r="S1176" i="6" s="1"/>
  <c r="S1177" i="6" a="1"/>
  <c r="S1177" i="6" s="1"/>
  <c r="P1177" i="6" s="1"/>
  <c r="S1178" i="6" a="1"/>
  <c r="S1178" i="6" s="1"/>
  <c r="S1179" i="6" a="1"/>
  <c r="S1179" i="6" s="1"/>
  <c r="S1180" i="6" a="1"/>
  <c r="S1180" i="6" s="1"/>
  <c r="S1181" i="6" a="1"/>
  <c r="S1181" i="6" s="1"/>
  <c r="P1181" i="6" s="1"/>
  <c r="S1182" i="6" a="1"/>
  <c r="S1182" i="6" s="1"/>
  <c r="S1183" i="6" a="1"/>
  <c r="S1183" i="6" s="1"/>
  <c r="S1184" i="6" a="1"/>
  <c r="S1184" i="6" s="1"/>
  <c r="S1185" i="6" a="1"/>
  <c r="S1185" i="6" s="1"/>
  <c r="P1185" i="6" s="1"/>
  <c r="S1186" i="6" a="1"/>
  <c r="S1186" i="6" s="1"/>
  <c r="S1187" i="6" a="1"/>
  <c r="S1187" i="6" s="1"/>
  <c r="S1188" i="6" a="1"/>
  <c r="S1188" i="6" s="1"/>
  <c r="S1189" i="6" a="1"/>
  <c r="S1189" i="6" s="1"/>
  <c r="P1189" i="6" s="1"/>
  <c r="S1190" i="6" a="1"/>
  <c r="S1190" i="6" s="1"/>
  <c r="S1191" i="6" a="1"/>
  <c r="S1191" i="6" s="1"/>
  <c r="S1192" i="6" a="1"/>
  <c r="S1192" i="6" s="1"/>
  <c r="S1193" i="6" a="1"/>
  <c r="S1193" i="6" s="1"/>
  <c r="P1193" i="6" s="1"/>
  <c r="S1194" i="6" a="1"/>
  <c r="S1194" i="6" s="1"/>
  <c r="S1195" i="6" a="1"/>
  <c r="S1195" i="6" s="1"/>
  <c r="S1196" i="6" a="1"/>
  <c r="S1196" i="6" s="1"/>
  <c r="S1197" i="6" a="1"/>
  <c r="S1197" i="6" s="1"/>
  <c r="P1197" i="6" s="1"/>
  <c r="S1198" i="6" a="1"/>
  <c r="S1198" i="6" s="1"/>
  <c r="S1199" i="6" a="1"/>
  <c r="S1199" i="6" s="1"/>
  <c r="S1200" i="6" a="1"/>
  <c r="S1200" i="6" s="1"/>
  <c r="S1201" i="6" a="1"/>
  <c r="S1201" i="6" s="1"/>
  <c r="P1201" i="6" s="1"/>
  <c r="S1202" i="6" a="1"/>
  <c r="S1202" i="6" s="1"/>
  <c r="S1203" i="6" a="1"/>
  <c r="S1203" i="6" s="1"/>
  <c r="S1204" i="6" a="1"/>
  <c r="S1204" i="6" s="1"/>
  <c r="S1205" i="6" a="1"/>
  <c r="S1205" i="6" s="1"/>
  <c r="P1205" i="6" s="1"/>
  <c r="S1206" i="6" a="1"/>
  <c r="S1206" i="6" s="1"/>
  <c r="S1207" i="6" a="1"/>
  <c r="S1207" i="6" s="1"/>
  <c r="S1208" i="6" a="1"/>
  <c r="S1208" i="6" s="1"/>
  <c r="S1209" i="6" a="1"/>
  <c r="S1209" i="6" s="1"/>
  <c r="P1209" i="6" s="1"/>
  <c r="S1210" i="6" a="1"/>
  <c r="S1210" i="6" s="1"/>
  <c r="S1211" i="6" a="1"/>
  <c r="S1211" i="6" s="1"/>
  <c r="S1212" i="6" a="1"/>
  <c r="S1212" i="6" s="1"/>
  <c r="S1213" i="6" a="1"/>
  <c r="S1213" i="6" s="1"/>
  <c r="P1213" i="6" s="1"/>
  <c r="S1214" i="6" a="1"/>
  <c r="S1214" i="6" s="1"/>
  <c r="S1215" i="6" a="1"/>
  <c r="S1215" i="6" s="1"/>
  <c r="S1216" i="6" a="1"/>
  <c r="S1216" i="6" s="1"/>
  <c r="S1217" i="6" a="1"/>
  <c r="S1217" i="6" s="1"/>
  <c r="P1217" i="6" s="1"/>
  <c r="S1218" i="6" a="1"/>
  <c r="S1218" i="6" s="1"/>
  <c r="S1219" i="6" a="1"/>
  <c r="S1219" i="6" s="1"/>
  <c r="S1220" i="6" a="1"/>
  <c r="S1220" i="6" s="1"/>
  <c r="S1221" i="6" a="1"/>
  <c r="S1221" i="6" s="1"/>
  <c r="P1221" i="6" s="1"/>
  <c r="S1222" i="6" a="1"/>
  <c r="S1222" i="6" s="1"/>
  <c r="S1223" i="6" a="1"/>
  <c r="S1223" i="6" s="1"/>
  <c r="S1224" i="6" a="1"/>
  <c r="S1224" i="6" s="1"/>
  <c r="S1225" i="6" a="1"/>
  <c r="S1225" i="6" s="1"/>
  <c r="P1225" i="6" s="1"/>
  <c r="S1226" i="6" a="1"/>
  <c r="S1226" i="6" s="1"/>
  <c r="S1227" i="6" a="1"/>
  <c r="S1227" i="6" s="1"/>
  <c r="S1228" i="6" a="1"/>
  <c r="S1228" i="6" s="1"/>
  <c r="S1229" i="6" a="1"/>
  <c r="S1229" i="6" s="1"/>
  <c r="P1229" i="6" s="1"/>
  <c r="S1230" i="6" a="1"/>
  <c r="S1230" i="6" s="1"/>
  <c r="S1231" i="6" a="1"/>
  <c r="S1231" i="6" s="1"/>
  <c r="S1232" i="6" a="1"/>
  <c r="S1232" i="6" s="1"/>
  <c r="S1233" i="6" a="1"/>
  <c r="S1233" i="6" s="1"/>
  <c r="P1233" i="6" s="1"/>
  <c r="S1234" i="6" a="1"/>
  <c r="S1234" i="6" s="1"/>
  <c r="S1235" i="6" a="1"/>
  <c r="S1235" i="6" s="1"/>
  <c r="S1236" i="6" a="1"/>
  <c r="S1236" i="6" s="1"/>
  <c r="S1237" i="6" a="1"/>
  <c r="S1237" i="6" s="1"/>
  <c r="P1237" i="6" s="1"/>
  <c r="S1238" i="6" a="1"/>
  <c r="S1238" i="6" s="1"/>
  <c r="S1239" i="6" a="1"/>
  <c r="S1239" i="6" s="1"/>
  <c r="S1240" i="6" a="1"/>
  <c r="S1240" i="6" s="1"/>
  <c r="S1241" i="6" a="1"/>
  <c r="S1241" i="6" s="1"/>
  <c r="P1241" i="6" s="1"/>
  <c r="S1242" i="6" a="1"/>
  <c r="S1242" i="6" s="1"/>
  <c r="S1243" i="6" a="1"/>
  <c r="S1243" i="6" s="1"/>
  <c r="S1244" i="6" a="1"/>
  <c r="S1244" i="6" s="1"/>
  <c r="S1245" i="6" a="1"/>
  <c r="S1245" i="6" s="1"/>
  <c r="P1245" i="6" s="1"/>
  <c r="S1246" i="6" a="1"/>
  <c r="S1246" i="6" s="1"/>
  <c r="S1247" i="6" a="1"/>
  <c r="S1247" i="6" s="1"/>
  <c r="S1248" i="6" a="1"/>
  <c r="S1248" i="6" s="1"/>
  <c r="S1249" i="6" a="1"/>
  <c r="S1249" i="6" s="1"/>
  <c r="P1249" i="6" s="1"/>
  <c r="S1250" i="6" a="1"/>
  <c r="S1250" i="6" s="1"/>
  <c r="S1251" i="6" a="1"/>
  <c r="S1251" i="6" s="1"/>
  <c r="S1252" i="6" a="1"/>
  <c r="S1252" i="6" s="1"/>
  <c r="S1253" i="6" a="1"/>
  <c r="S1253" i="6" s="1"/>
  <c r="P1253" i="6" s="1"/>
  <c r="S1254" i="6" a="1"/>
  <c r="S1254" i="6" s="1"/>
  <c r="S1255" i="6" a="1"/>
  <c r="S1255" i="6" s="1"/>
  <c r="S1256" i="6" a="1"/>
  <c r="S1256" i="6" s="1"/>
  <c r="S1257" i="6" a="1"/>
  <c r="S1257" i="6" s="1"/>
  <c r="P1257" i="6" s="1"/>
  <c r="S1258" i="6" a="1"/>
  <c r="S1258" i="6" s="1"/>
  <c r="S1259" i="6" a="1"/>
  <c r="S1259" i="6" s="1"/>
  <c r="S1260" i="6" a="1"/>
  <c r="S1260" i="6" s="1"/>
  <c r="S1261" i="6" a="1"/>
  <c r="S1261" i="6" s="1"/>
  <c r="P1261" i="6" s="1"/>
  <c r="S1262" i="6" a="1"/>
  <c r="S1262" i="6" s="1"/>
  <c r="S1263" i="6" a="1"/>
  <c r="S1263" i="6" s="1"/>
  <c r="S1264" i="6" a="1"/>
  <c r="S1264" i="6" s="1"/>
  <c r="S1265" i="6" a="1"/>
  <c r="S1265" i="6" s="1"/>
  <c r="P1265" i="6" s="1"/>
  <c r="S1266" i="6" a="1"/>
  <c r="S1266" i="6" s="1"/>
  <c r="S1267" i="6" a="1"/>
  <c r="S1267" i="6" s="1"/>
  <c r="S1268" i="6" a="1"/>
  <c r="S1268" i="6" s="1"/>
  <c r="S1269" i="6" a="1"/>
  <c r="S1269" i="6" s="1"/>
  <c r="P1269" i="6" s="1"/>
  <c r="S1270" i="6" a="1"/>
  <c r="S1270" i="6" s="1"/>
  <c r="S1271" i="6" a="1"/>
  <c r="S1271" i="6" s="1"/>
  <c r="S1272" i="6" a="1"/>
  <c r="S1272" i="6" s="1"/>
  <c r="S1273" i="6" a="1"/>
  <c r="S1273" i="6" s="1"/>
  <c r="P1273" i="6" s="1"/>
  <c r="S1274" i="6" a="1"/>
  <c r="S1274" i="6" s="1"/>
  <c r="S1275" i="6" a="1"/>
  <c r="S1275" i="6" s="1"/>
  <c r="S1276" i="6" a="1"/>
  <c r="S1276" i="6" s="1"/>
  <c r="S1277" i="6" a="1"/>
  <c r="S1277" i="6" s="1"/>
  <c r="P1277" i="6" s="1"/>
  <c r="S1278" i="6" a="1"/>
  <c r="S1278" i="6" s="1"/>
  <c r="S1279" i="6" a="1"/>
  <c r="S1279" i="6" s="1"/>
  <c r="S1280" i="6" a="1"/>
  <c r="S1280" i="6" s="1"/>
  <c r="S1281" i="6" a="1"/>
  <c r="S1281" i="6" s="1"/>
  <c r="P1281" i="6" s="1"/>
  <c r="S1282" i="6" a="1"/>
  <c r="S1282" i="6" s="1"/>
  <c r="S1283" i="6" a="1"/>
  <c r="S1283" i="6" s="1"/>
  <c r="S1284" i="6" a="1"/>
  <c r="S1284" i="6" s="1"/>
  <c r="S1285" i="6" a="1"/>
  <c r="S1285" i="6" s="1"/>
  <c r="P1285" i="6" s="1"/>
  <c r="S1286" i="6" a="1"/>
  <c r="S1286" i="6" s="1"/>
  <c r="S1287" i="6" a="1"/>
  <c r="S1287" i="6" s="1"/>
  <c r="S1288" i="6" a="1"/>
  <c r="S1288" i="6" s="1"/>
  <c r="S1289" i="6" a="1"/>
  <c r="S1289" i="6" s="1"/>
  <c r="P1289" i="6" s="1"/>
  <c r="S1290" i="6" a="1"/>
  <c r="S1290" i="6" s="1"/>
  <c r="S1291" i="6" a="1"/>
  <c r="S1291" i="6" s="1"/>
  <c r="S1292" i="6" a="1"/>
  <c r="S1292" i="6" s="1"/>
  <c r="S1293" i="6" a="1"/>
  <c r="S1293" i="6" s="1"/>
  <c r="P1293" i="6" s="1"/>
  <c r="S1294" i="6" a="1"/>
  <c r="S1294" i="6" s="1"/>
  <c r="S1295" i="6" a="1"/>
  <c r="S1295" i="6" s="1"/>
  <c r="S1296" i="6" a="1"/>
  <c r="S1296" i="6" s="1"/>
  <c r="S1297" i="6" a="1"/>
  <c r="S1297" i="6" s="1"/>
  <c r="P1297" i="6" s="1"/>
  <c r="S1298" i="6" a="1"/>
  <c r="S1298" i="6" s="1"/>
  <c r="S1299" i="6" a="1"/>
  <c r="S1299" i="6" s="1"/>
  <c r="S1300" i="6" a="1"/>
  <c r="S1300" i="6" s="1"/>
  <c r="S1301" i="6" a="1"/>
  <c r="S1301" i="6" s="1"/>
  <c r="P1301" i="6" s="1"/>
  <c r="S1302" i="6" a="1"/>
  <c r="S1302" i="6" s="1"/>
  <c r="S1303" i="6" a="1"/>
  <c r="S1303" i="6" s="1"/>
  <c r="S1304" i="6" a="1"/>
  <c r="S1304" i="6" s="1"/>
  <c r="S1305" i="6" a="1"/>
  <c r="S1305" i="6" s="1"/>
  <c r="P1305" i="6" s="1"/>
  <c r="S1306" i="6" a="1"/>
  <c r="S1306" i="6" s="1"/>
  <c r="S1307" i="6" a="1"/>
  <c r="S1307" i="6" s="1"/>
  <c r="S1308" i="6" a="1"/>
  <c r="S1308" i="6" s="1"/>
  <c r="S1309" i="6" a="1"/>
  <c r="S1309" i="6" s="1"/>
  <c r="P1309" i="6" s="1"/>
  <c r="S1310" i="6" a="1"/>
  <c r="S1310" i="6" s="1"/>
  <c r="S1311" i="6" a="1"/>
  <c r="S1311" i="6" s="1"/>
  <c r="S1312" i="6" a="1"/>
  <c r="S1312" i="6" s="1"/>
  <c r="S1313" i="6" a="1"/>
  <c r="S1313" i="6" s="1"/>
  <c r="P1313" i="6" s="1"/>
  <c r="S1314" i="6" a="1"/>
  <c r="S1314" i="6" s="1"/>
  <c r="S1315" i="6" a="1"/>
  <c r="S1315" i="6" s="1"/>
  <c r="S1316" i="6" a="1"/>
  <c r="S1316" i="6" s="1"/>
  <c r="S1317" i="6" a="1"/>
  <c r="S1317" i="6" s="1"/>
  <c r="P1317" i="6" s="1"/>
  <c r="S1318" i="6" a="1"/>
  <c r="S1318" i="6" s="1"/>
  <c r="S1319" i="6" a="1"/>
  <c r="S1319" i="6" s="1"/>
  <c r="S1320" i="6" a="1"/>
  <c r="S1320" i="6" s="1"/>
  <c r="S1321" i="6" a="1"/>
  <c r="S1321" i="6" s="1"/>
  <c r="P1321" i="6" s="1"/>
  <c r="S1322" i="6" a="1"/>
  <c r="S1322" i="6" s="1"/>
  <c r="S1323" i="6" a="1"/>
  <c r="S1323" i="6" s="1"/>
  <c r="S1324" i="6" a="1"/>
  <c r="S1324" i="6" s="1"/>
  <c r="S1325" i="6" a="1"/>
  <c r="S1325" i="6" s="1"/>
  <c r="P1325" i="6" s="1"/>
  <c r="S1326" i="6" a="1"/>
  <c r="S1326" i="6" s="1"/>
  <c r="S1327" i="6" a="1"/>
  <c r="S1327" i="6" s="1"/>
  <c r="S1328" i="6" a="1"/>
  <c r="S1328" i="6" s="1"/>
  <c r="S1329" i="6" a="1"/>
  <c r="S1329" i="6" s="1"/>
  <c r="P1329" i="6" s="1"/>
  <c r="S1330" i="6" a="1"/>
  <c r="S1330" i="6" s="1"/>
  <c r="S1331" i="6" a="1"/>
  <c r="S1331" i="6" s="1"/>
  <c r="S1332" i="6" a="1"/>
  <c r="S1332" i="6" s="1"/>
  <c r="S1333" i="6" a="1"/>
  <c r="S1333" i="6" s="1"/>
  <c r="P1333" i="6" s="1"/>
  <c r="S1334" i="6" a="1"/>
  <c r="S1334" i="6" s="1"/>
  <c r="S1335" i="6" a="1"/>
  <c r="S1335" i="6" s="1"/>
  <c r="S1336" i="6" a="1"/>
  <c r="S1336" i="6" s="1"/>
  <c r="S1337" i="6" a="1"/>
  <c r="S1337" i="6" s="1"/>
  <c r="P1337" i="6" s="1"/>
  <c r="S1338" i="6" a="1"/>
  <c r="S1338" i="6" s="1"/>
  <c r="S1339" i="6" a="1"/>
  <c r="S1339" i="6" s="1"/>
  <c r="S1340" i="6" a="1"/>
  <c r="S1340" i="6" s="1"/>
  <c r="S1341" i="6" a="1"/>
  <c r="S1341" i="6" s="1"/>
  <c r="P1341" i="6" s="1"/>
  <c r="S1342" i="6" a="1"/>
  <c r="S1342" i="6" s="1"/>
  <c r="S1343" i="6" a="1"/>
  <c r="S1343" i="6" s="1"/>
  <c r="S1344" i="6" a="1"/>
  <c r="S1344" i="6" s="1"/>
  <c r="S1345" i="6" a="1"/>
  <c r="S1345" i="6" s="1"/>
  <c r="P1345" i="6" s="1"/>
  <c r="S1346" i="6" a="1"/>
  <c r="S1346" i="6" s="1"/>
  <c r="S1347" i="6" a="1"/>
  <c r="S1347" i="6" s="1"/>
  <c r="S1348" i="6" a="1"/>
  <c r="S1348" i="6" s="1"/>
  <c r="S1349" i="6" a="1"/>
  <c r="S1349" i="6" s="1"/>
  <c r="P1349" i="6" s="1"/>
  <c r="S1350" i="6" a="1"/>
  <c r="S1350" i="6" s="1"/>
  <c r="S1351" i="6" a="1"/>
  <c r="S1351" i="6" s="1"/>
  <c r="S1352" i="6" a="1"/>
  <c r="S1352" i="6" s="1"/>
  <c r="S1353" i="6" a="1"/>
  <c r="S1353" i="6" s="1"/>
  <c r="P1353" i="6" s="1"/>
  <c r="S1354" i="6" a="1"/>
  <c r="S1354" i="6" s="1"/>
  <c r="S1355" i="6" a="1"/>
  <c r="S1355" i="6" s="1"/>
  <c r="S1356" i="6" a="1"/>
  <c r="S1356" i="6" s="1"/>
  <c r="S1357" i="6" a="1"/>
  <c r="S1357" i="6" s="1"/>
  <c r="P1357" i="6" s="1"/>
  <c r="S1358" i="6" a="1"/>
  <c r="S1358" i="6" s="1"/>
  <c r="S1359" i="6" a="1"/>
  <c r="S1359" i="6" s="1"/>
  <c r="S1360" i="6" a="1"/>
  <c r="S1360" i="6" s="1"/>
  <c r="S1361" i="6" a="1"/>
  <c r="S1361" i="6" s="1"/>
  <c r="P1361" i="6" s="1"/>
  <c r="S1362" i="6" a="1"/>
  <c r="S1362" i="6" s="1"/>
  <c r="S1363" i="6" a="1"/>
  <c r="S1363" i="6" s="1"/>
  <c r="S1364" i="6" a="1"/>
  <c r="S1364" i="6" s="1"/>
  <c r="S1365" i="6" a="1"/>
  <c r="S1365" i="6" s="1"/>
  <c r="P1365" i="6" s="1"/>
  <c r="S1366" i="6" a="1"/>
  <c r="S1366" i="6" s="1"/>
  <c r="S1367" i="6" a="1"/>
  <c r="S1367" i="6" s="1"/>
  <c r="S1368" i="6" a="1"/>
  <c r="S1368" i="6" s="1"/>
  <c r="S1369" i="6" a="1"/>
  <c r="S1369" i="6" s="1"/>
  <c r="P1369" i="6" s="1"/>
  <c r="S1370" i="6" a="1"/>
  <c r="S1370" i="6" s="1"/>
  <c r="S1371" i="6" a="1"/>
  <c r="S1371" i="6" s="1"/>
  <c r="S1372" i="6" a="1"/>
  <c r="S1372" i="6" s="1"/>
  <c r="S1373" i="6" a="1"/>
  <c r="S1373" i="6" s="1"/>
  <c r="P1373" i="6" s="1"/>
  <c r="S1374" i="6" a="1"/>
  <c r="S1374" i="6" s="1"/>
  <c r="S1375" i="6" a="1"/>
  <c r="S1375" i="6" s="1"/>
  <c r="S1376" i="6" a="1"/>
  <c r="S1376" i="6" s="1"/>
  <c r="S1377" i="6" a="1"/>
  <c r="S1377" i="6" s="1"/>
  <c r="P1377" i="6" s="1"/>
  <c r="S1378" i="6" a="1"/>
  <c r="S1378" i="6" s="1"/>
  <c r="S1379" i="6" a="1"/>
  <c r="S1379" i="6" s="1"/>
  <c r="S1380" i="6" a="1"/>
  <c r="S1380" i="6" s="1"/>
  <c r="S1381" i="6" a="1"/>
  <c r="S1381" i="6" s="1"/>
  <c r="P1381" i="6" s="1"/>
  <c r="S1382" i="6" a="1"/>
  <c r="S1382" i="6" s="1"/>
  <c r="S1383" i="6" a="1"/>
  <c r="S1383" i="6" s="1"/>
  <c r="S1384" i="6" a="1"/>
  <c r="S1384" i="6" s="1"/>
  <c r="S1385" i="6" a="1"/>
  <c r="S1385" i="6" s="1"/>
  <c r="P1385" i="6" s="1"/>
  <c r="S1386" i="6" a="1"/>
  <c r="S1386" i="6" s="1"/>
  <c r="S1387" i="6" a="1"/>
  <c r="S1387" i="6" s="1"/>
  <c r="S1388" i="6" a="1"/>
  <c r="S1388" i="6" s="1"/>
  <c r="S1389" i="6" a="1"/>
  <c r="S1389" i="6" s="1"/>
  <c r="P1389" i="6" s="1"/>
  <c r="S1390" i="6" a="1"/>
  <c r="S1390" i="6" s="1"/>
  <c r="S1391" i="6" a="1"/>
  <c r="S1391" i="6" s="1"/>
  <c r="S1392" i="6" a="1"/>
  <c r="S1392" i="6" s="1"/>
  <c r="S1393" i="6" a="1"/>
  <c r="S1393" i="6" s="1"/>
  <c r="P1393" i="6" s="1"/>
  <c r="S1394" i="6" a="1"/>
  <c r="S1394" i="6" s="1"/>
  <c r="S1395" i="6" a="1"/>
  <c r="S1395" i="6" s="1"/>
  <c r="S1396" i="6" a="1"/>
  <c r="S1396" i="6" s="1"/>
  <c r="S1397" i="6" a="1"/>
  <c r="S1397" i="6" s="1"/>
  <c r="P1397" i="6" s="1"/>
  <c r="S1398" i="6" a="1"/>
  <c r="S1398" i="6" s="1"/>
  <c r="S1399" i="6" a="1"/>
  <c r="S1399" i="6" s="1"/>
  <c r="S1400" i="6" a="1"/>
  <c r="S1400" i="6" s="1"/>
  <c r="S1401" i="6" a="1"/>
  <c r="S1401" i="6" s="1"/>
  <c r="P1401" i="6" s="1"/>
  <c r="S1402" i="6" a="1"/>
  <c r="S1402" i="6" s="1"/>
  <c r="S1403" i="6" a="1"/>
  <c r="S1403" i="6" s="1"/>
  <c r="S1404" i="6" a="1"/>
  <c r="S1404" i="6" s="1"/>
  <c r="S1405" i="6" a="1"/>
  <c r="S1405" i="6" s="1"/>
  <c r="P1405" i="6" s="1"/>
  <c r="S1406" i="6" a="1"/>
  <c r="S1406" i="6" s="1"/>
  <c r="S1407" i="6" a="1"/>
  <c r="S1407" i="6" s="1"/>
  <c r="S1408" i="6" a="1"/>
  <c r="S1408" i="6" s="1"/>
  <c r="S1409" i="6" a="1"/>
  <c r="S1409" i="6" s="1"/>
  <c r="P1409" i="6" s="1"/>
  <c r="S1410" i="6" a="1"/>
  <c r="S1410" i="6" s="1"/>
  <c r="S1411" i="6" a="1"/>
  <c r="S1411" i="6" s="1"/>
  <c r="S1412" i="6" a="1"/>
  <c r="S1412" i="6" s="1"/>
  <c r="S1413" i="6" a="1"/>
  <c r="S1413" i="6" s="1"/>
  <c r="P1413" i="6" s="1"/>
  <c r="S1414" i="6" a="1"/>
  <c r="S1414" i="6" s="1"/>
  <c r="S1415" i="6" a="1"/>
  <c r="S1415" i="6" s="1"/>
  <c r="S1416" i="6" a="1"/>
  <c r="S1416" i="6" s="1"/>
  <c r="S1417" i="6" a="1"/>
  <c r="S1417" i="6" s="1"/>
  <c r="P1417" i="6" s="1"/>
  <c r="S1418" i="6" a="1"/>
  <c r="S1418" i="6" s="1"/>
  <c r="S1419" i="6" a="1"/>
  <c r="S1419" i="6" s="1"/>
  <c r="S1420" i="6" a="1"/>
  <c r="S1420" i="6" s="1"/>
  <c r="S1421" i="6" a="1"/>
  <c r="S1421" i="6" s="1"/>
  <c r="P1421" i="6" s="1"/>
  <c r="S1422" i="6" a="1"/>
  <c r="S1422" i="6" s="1"/>
  <c r="S1423" i="6" a="1"/>
  <c r="S1423" i="6" s="1"/>
  <c r="S1424" i="6" a="1"/>
  <c r="S1424" i="6" s="1"/>
  <c r="S1425" i="6" a="1"/>
  <c r="S1425" i="6" s="1"/>
  <c r="P1425" i="6" s="1"/>
  <c r="S1426" i="6" a="1"/>
  <c r="S1426" i="6" s="1"/>
  <c r="S1427" i="6" a="1"/>
  <c r="S1427" i="6" s="1"/>
  <c r="S1428" i="6" a="1"/>
  <c r="S1428" i="6" s="1"/>
  <c r="S1429" i="6" a="1"/>
  <c r="S1429" i="6" s="1"/>
  <c r="P1429" i="6" s="1"/>
  <c r="S1430" i="6" a="1"/>
  <c r="S1430" i="6" s="1"/>
  <c r="S1431" i="6" a="1"/>
  <c r="S1431" i="6" s="1"/>
  <c r="S1432" i="6" a="1"/>
  <c r="S1432" i="6" s="1"/>
  <c r="S1433" i="6" a="1"/>
  <c r="S1433" i="6" s="1"/>
  <c r="P1433" i="6" s="1"/>
  <c r="S1434" i="6" a="1"/>
  <c r="S1434" i="6" s="1"/>
  <c r="S1435" i="6" a="1"/>
  <c r="S1435" i="6" s="1"/>
  <c r="S1436" i="6" a="1"/>
  <c r="S1436" i="6" s="1"/>
  <c r="S1437" i="6" a="1"/>
  <c r="S1437" i="6" s="1"/>
  <c r="P1437" i="6" s="1"/>
  <c r="S1438" i="6" a="1"/>
  <c r="S1438" i="6" s="1"/>
  <c r="S1439" i="6" a="1"/>
  <c r="S1439" i="6" s="1"/>
  <c r="S1440" i="6" a="1"/>
  <c r="S1440" i="6" s="1"/>
  <c r="S1441" i="6" a="1"/>
  <c r="S1441" i="6" s="1"/>
  <c r="P1441" i="6" s="1"/>
  <c r="S1442" i="6" a="1"/>
  <c r="S1442" i="6" s="1"/>
  <c r="S1443" i="6" a="1"/>
  <c r="S1443" i="6" s="1"/>
  <c r="S1444" i="6" a="1"/>
  <c r="S1444" i="6" s="1"/>
  <c r="S1445" i="6" a="1"/>
  <c r="S1445" i="6" s="1"/>
  <c r="P1445" i="6" s="1"/>
  <c r="S1446" i="6" a="1"/>
  <c r="S1446" i="6" s="1"/>
  <c r="S1447" i="6" a="1"/>
  <c r="S1447" i="6" s="1"/>
  <c r="S1448" i="6" a="1"/>
  <c r="S1448" i="6" s="1"/>
  <c r="S1449" i="6" a="1"/>
  <c r="S1449" i="6" s="1"/>
  <c r="P1449" i="6" s="1"/>
  <c r="S1450" i="6" a="1"/>
  <c r="S1450" i="6" s="1"/>
  <c r="S1451" i="6" a="1"/>
  <c r="S1451" i="6" s="1"/>
  <c r="S1452" i="6" a="1"/>
  <c r="S1452" i="6" s="1"/>
  <c r="S1453" i="6" a="1"/>
  <c r="S1453" i="6" s="1"/>
  <c r="P1453" i="6" s="1"/>
  <c r="S1454" i="6" a="1"/>
  <c r="S1454" i="6" s="1"/>
  <c r="S1455" i="6" a="1"/>
  <c r="S1455" i="6" s="1"/>
  <c r="S1456" i="6" a="1"/>
  <c r="S1456" i="6" s="1"/>
  <c r="S1457" i="6" a="1"/>
  <c r="S1457" i="6" s="1"/>
  <c r="P1457" i="6" s="1"/>
  <c r="S1458" i="6" a="1"/>
  <c r="S1458" i="6" s="1"/>
  <c r="S1459" i="6" a="1"/>
  <c r="S1459" i="6" s="1"/>
  <c r="S1460" i="6" a="1"/>
  <c r="S1460" i="6" s="1"/>
  <c r="S1461" i="6" a="1"/>
  <c r="S1461" i="6" s="1"/>
  <c r="P1461" i="6" s="1"/>
  <c r="S1462" i="6" a="1"/>
  <c r="S1462" i="6" s="1"/>
  <c r="S1463" i="6" a="1"/>
  <c r="S1463" i="6" s="1"/>
  <c r="S1464" i="6" a="1"/>
  <c r="S1464" i="6" s="1"/>
  <c r="S1465" i="6" a="1"/>
  <c r="S1465" i="6" s="1"/>
  <c r="P1465" i="6" s="1"/>
  <c r="S1466" i="6" a="1"/>
  <c r="S1466" i="6" s="1"/>
  <c r="S1467" i="6" a="1"/>
  <c r="S1467" i="6" s="1"/>
  <c r="S1468" i="6" a="1"/>
  <c r="S1468" i="6" s="1"/>
  <c r="S1469" i="6" a="1"/>
  <c r="S1469" i="6" s="1"/>
  <c r="P1469" i="6" s="1"/>
  <c r="S1470" i="6" a="1"/>
  <c r="S1470" i="6" s="1"/>
  <c r="S1471" i="6" a="1"/>
  <c r="S1471" i="6" s="1"/>
  <c r="S1472" i="6" a="1"/>
  <c r="S1472" i="6" s="1"/>
  <c r="S1473" i="6" a="1"/>
  <c r="S1473" i="6" s="1"/>
  <c r="P1473" i="6" s="1"/>
  <c r="S1474" i="6" a="1"/>
  <c r="S1474" i="6" s="1"/>
  <c r="S1475" i="6" a="1"/>
  <c r="S1475" i="6" s="1"/>
  <c r="S1476" i="6" a="1"/>
  <c r="S1476" i="6" s="1"/>
  <c r="S1477" i="6" a="1"/>
  <c r="S1477" i="6" s="1"/>
  <c r="P1477" i="6" s="1"/>
  <c r="S1478" i="6" a="1"/>
  <c r="S1478" i="6" s="1"/>
  <c r="S1479" i="6" a="1"/>
  <c r="S1479" i="6" s="1"/>
  <c r="S1480" i="6" a="1"/>
  <c r="S1480" i="6" s="1"/>
  <c r="S1481" i="6" a="1"/>
  <c r="S1481" i="6" s="1"/>
  <c r="P1481" i="6" s="1"/>
  <c r="S1482" i="6" a="1"/>
  <c r="S1482" i="6" s="1"/>
  <c r="S1483" i="6" a="1"/>
  <c r="S1483" i="6" s="1"/>
  <c r="S1484" i="6" a="1"/>
  <c r="S1484" i="6" s="1"/>
  <c r="S1485" i="6" a="1"/>
  <c r="S1485" i="6" s="1"/>
  <c r="S1486" i="6" a="1"/>
  <c r="S1486" i="6" s="1"/>
  <c r="S1487" i="6" a="1"/>
  <c r="S1487" i="6" s="1"/>
  <c r="S1488" i="6" a="1"/>
  <c r="S1488" i="6" s="1"/>
  <c r="S1489" i="6" a="1"/>
  <c r="S1489" i="6" s="1"/>
  <c r="S1490" i="6" a="1"/>
  <c r="S1490" i="6" s="1"/>
  <c r="S1491" i="6" a="1"/>
  <c r="S1491" i="6" s="1"/>
  <c r="S1492" i="6" a="1"/>
  <c r="S1492" i="6" s="1"/>
  <c r="S1493" i="6" a="1"/>
  <c r="S1493" i="6" s="1"/>
  <c r="S1494" i="6" a="1"/>
  <c r="S1494" i="6" s="1"/>
  <c r="S1495" i="6" a="1"/>
  <c r="S1495" i="6" s="1"/>
  <c r="S1496" i="6" a="1"/>
  <c r="S1496" i="6" s="1"/>
  <c r="S1497" i="6" a="1"/>
  <c r="S1497" i="6" s="1"/>
  <c r="S1498" i="6" a="1"/>
  <c r="S1498" i="6" s="1"/>
  <c r="S1499" i="6" a="1"/>
  <c r="S1499" i="6" s="1"/>
  <c r="S1500" i="6" a="1"/>
  <c r="S1500" i="6" s="1"/>
  <c r="S1501" i="6" a="1"/>
  <c r="S1501" i="6" s="1"/>
  <c r="S1502" i="6" a="1"/>
  <c r="S1502" i="6" s="1"/>
  <c r="S1503" i="6" a="1"/>
  <c r="S1503" i="6" s="1"/>
  <c r="S1504" i="6" a="1"/>
  <c r="S1504" i="6" s="1"/>
  <c r="S1505" i="6" a="1"/>
  <c r="S1505" i="6" s="1"/>
  <c r="S1506" i="6" a="1"/>
  <c r="S1506" i="6" s="1"/>
  <c r="S1507" i="6" a="1"/>
  <c r="S1507" i="6" s="1"/>
  <c r="S1508" i="6" a="1"/>
  <c r="S1508" i="6" s="1"/>
  <c r="S1509" i="6" a="1"/>
  <c r="S1509" i="6" s="1"/>
  <c r="S1510" i="6" a="1"/>
  <c r="S1510" i="6" s="1"/>
  <c r="S1511" i="6" a="1"/>
  <c r="S1511" i="6" s="1"/>
  <c r="S1512" i="6" a="1"/>
  <c r="S1512" i="6" s="1"/>
  <c r="S1513" i="6" a="1"/>
  <c r="S1513" i="6" s="1"/>
  <c r="S1514" i="6" a="1"/>
  <c r="S1514" i="6" s="1"/>
  <c r="S1515" i="6" a="1"/>
  <c r="S1515" i="6" s="1"/>
  <c r="S1516" i="6" a="1"/>
  <c r="S1516" i="6" s="1"/>
  <c r="S1517" i="6" a="1"/>
  <c r="S1517" i="6" s="1"/>
  <c r="S1518" i="6" a="1"/>
  <c r="S1518" i="6" s="1"/>
  <c r="S1519" i="6" a="1"/>
  <c r="S1519" i="6" s="1"/>
  <c r="S1520" i="6" a="1"/>
  <c r="S1520" i="6" s="1"/>
  <c r="S1521" i="6" a="1"/>
  <c r="S1521" i="6" s="1"/>
  <c r="S1522" i="6" a="1"/>
  <c r="S1522" i="6" s="1"/>
  <c r="S1523" i="6" a="1"/>
  <c r="S1523" i="6" s="1"/>
  <c r="S1524" i="6" a="1"/>
  <c r="S1524" i="6" s="1"/>
  <c r="S1525" i="6" a="1"/>
  <c r="S1525" i="6" s="1"/>
  <c r="S1526" i="6" a="1"/>
  <c r="S1526" i="6" s="1"/>
  <c r="S1527" i="6" a="1"/>
  <c r="S1527" i="6" s="1"/>
  <c r="S1528" i="6" a="1"/>
  <c r="S1528" i="6" s="1"/>
  <c r="S1529" i="6" a="1"/>
  <c r="S1529" i="6" s="1"/>
  <c r="S1530" i="6" a="1"/>
  <c r="S1530" i="6" s="1"/>
  <c r="S1531" i="6" a="1"/>
  <c r="S1531" i="6" s="1"/>
  <c r="S1532" i="6" a="1"/>
  <c r="S1532" i="6" s="1"/>
  <c r="S1533" i="6" a="1"/>
  <c r="S1533" i="6" s="1"/>
  <c r="S1534" i="6" a="1"/>
  <c r="S1534" i="6" s="1"/>
  <c r="S1535" i="6" a="1"/>
  <c r="S1535" i="6" s="1"/>
  <c r="S1536" i="6" a="1"/>
  <c r="S1536" i="6" s="1"/>
  <c r="S1537" i="6" a="1"/>
  <c r="S1537" i="6" s="1"/>
  <c r="S1538" i="6" a="1"/>
  <c r="S1538" i="6" s="1"/>
  <c r="S1539" i="6" a="1"/>
  <c r="S1539" i="6" s="1"/>
  <c r="S1540" i="6" a="1"/>
  <c r="S1540" i="6" s="1"/>
  <c r="S1541" i="6" a="1"/>
  <c r="S1541" i="6" s="1"/>
  <c r="S1542" i="6" a="1"/>
  <c r="S1542" i="6" s="1"/>
  <c r="S1543" i="6" a="1"/>
  <c r="S1543" i="6" s="1"/>
  <c r="S1544" i="6" a="1"/>
  <c r="S1544" i="6" s="1"/>
  <c r="S1545" i="6" a="1"/>
  <c r="S1545" i="6" s="1"/>
  <c r="S1546" i="6" a="1"/>
  <c r="S1546" i="6" s="1"/>
  <c r="S1547" i="6" a="1"/>
  <c r="S1547" i="6" s="1"/>
  <c r="S1548" i="6" a="1"/>
  <c r="S1548" i="6" s="1"/>
  <c r="S1549" i="6" a="1"/>
  <c r="S1549" i="6" s="1"/>
  <c r="S1550" i="6" a="1"/>
  <c r="S1550" i="6" s="1"/>
  <c r="S1551" i="6" a="1"/>
  <c r="S1551" i="6" s="1"/>
  <c r="S1552" i="6" a="1"/>
  <c r="S1552" i="6" s="1"/>
  <c r="S1553" i="6" a="1"/>
  <c r="S1553" i="6" s="1"/>
  <c r="S1554" i="6" a="1"/>
  <c r="S1554" i="6" s="1"/>
  <c r="S1555" i="6" a="1"/>
  <c r="S1555" i="6" s="1"/>
  <c r="S1556" i="6" a="1"/>
  <c r="S1556" i="6" s="1"/>
  <c r="S1557" i="6" a="1"/>
  <c r="S1557" i="6" s="1"/>
  <c r="S1558" i="6" a="1"/>
  <c r="S1558" i="6" s="1"/>
  <c r="S1559" i="6" a="1"/>
  <c r="S1559" i="6" s="1"/>
  <c r="S1560" i="6" a="1"/>
  <c r="S1560" i="6" s="1"/>
  <c r="S1561" i="6" a="1"/>
  <c r="S1561" i="6" s="1"/>
  <c r="S1562" i="6" a="1"/>
  <c r="S1562" i="6" s="1"/>
  <c r="S1563" i="6" a="1"/>
  <c r="S1563" i="6" s="1"/>
  <c r="S1564" i="6" a="1"/>
  <c r="S1564" i="6" s="1"/>
  <c r="S1565" i="6" a="1"/>
  <c r="S1565" i="6" s="1"/>
  <c r="S1566" i="6" a="1"/>
  <c r="S1566" i="6" s="1"/>
  <c r="S1567" i="6" a="1"/>
  <c r="S1567" i="6" s="1"/>
  <c r="S1568" i="6" a="1"/>
  <c r="S1568" i="6" s="1"/>
  <c r="S1569" i="6" a="1"/>
  <c r="S1569" i="6" s="1"/>
  <c r="S1570" i="6" a="1"/>
  <c r="S1570" i="6" s="1"/>
  <c r="S1571" i="6" a="1"/>
  <c r="S1571" i="6" s="1"/>
  <c r="S1572" i="6" a="1"/>
  <c r="S1572" i="6" s="1"/>
  <c r="S1573" i="6" a="1"/>
  <c r="S1573" i="6" s="1"/>
  <c r="S1574" i="6" a="1"/>
  <c r="S1574" i="6" s="1"/>
  <c r="S1575" i="6" a="1"/>
  <c r="S1575" i="6" s="1"/>
  <c r="S1576" i="6" a="1"/>
  <c r="S1576" i="6" s="1"/>
  <c r="S1577" i="6" a="1"/>
  <c r="S1577" i="6" s="1"/>
  <c r="S1578" i="6" a="1"/>
  <c r="S1578" i="6" s="1"/>
  <c r="S1579" i="6" a="1"/>
  <c r="S1579" i="6" s="1"/>
  <c r="S1580" i="6" a="1"/>
  <c r="S1580" i="6" s="1"/>
  <c r="S1581" i="6" a="1"/>
  <c r="S1581" i="6" s="1"/>
  <c r="S1582" i="6" a="1"/>
  <c r="S1582" i="6" s="1"/>
  <c r="S1583" i="6" a="1"/>
  <c r="S1583" i="6" s="1"/>
  <c r="S1584" i="6" a="1"/>
  <c r="S1584" i="6" s="1"/>
  <c r="S1585" i="6" a="1"/>
  <c r="S1585" i="6" s="1"/>
  <c r="S1586" i="6" a="1"/>
  <c r="S1586" i="6" s="1"/>
  <c r="S1587" i="6" a="1"/>
  <c r="S1587" i="6" s="1"/>
  <c r="S1588" i="6" a="1"/>
  <c r="S1588" i="6" s="1"/>
  <c r="S1589" i="6" a="1"/>
  <c r="S1589" i="6" s="1"/>
  <c r="S1590" i="6" a="1"/>
  <c r="S1590" i="6" s="1"/>
  <c r="S1591" i="6" a="1"/>
  <c r="S1591" i="6" s="1"/>
  <c r="S1592" i="6" a="1"/>
  <c r="S1592" i="6" s="1"/>
  <c r="S1593" i="6" a="1"/>
  <c r="S1593" i="6" s="1"/>
  <c r="S1594" i="6" a="1"/>
  <c r="S1594" i="6" s="1"/>
  <c r="S1595" i="6" a="1"/>
  <c r="S1595" i="6" s="1"/>
  <c r="S1596" i="6" a="1"/>
  <c r="S1596" i="6" s="1"/>
  <c r="S1597" i="6" a="1"/>
  <c r="S1597" i="6" s="1"/>
  <c r="S1598" i="6" a="1"/>
  <c r="S1598" i="6" s="1"/>
  <c r="S1599" i="6" a="1"/>
  <c r="S1599" i="6" s="1"/>
  <c r="S1600" i="6" a="1"/>
  <c r="S1600" i="6" s="1"/>
  <c r="S1601" i="6" a="1"/>
  <c r="S1601" i="6" s="1"/>
  <c r="S1602" i="6" a="1"/>
  <c r="S1602" i="6" s="1"/>
  <c r="S1603" i="6" a="1"/>
  <c r="S1603" i="6" s="1"/>
  <c r="S1604" i="6" a="1"/>
  <c r="S1604" i="6" s="1"/>
  <c r="S1605" i="6" a="1"/>
  <c r="S1605" i="6" s="1"/>
  <c r="S1606" i="6" a="1"/>
  <c r="S1606" i="6" s="1"/>
  <c r="S1607" i="6" a="1"/>
  <c r="S1607" i="6" s="1"/>
  <c r="S1608" i="6" a="1"/>
  <c r="S1608" i="6" s="1"/>
  <c r="S1609" i="6" a="1"/>
  <c r="S1609" i="6" s="1"/>
  <c r="S1610" i="6" a="1"/>
  <c r="S1610" i="6" s="1"/>
  <c r="S1611" i="6" a="1"/>
  <c r="S1611" i="6" s="1"/>
  <c r="S1612" i="6" a="1"/>
  <c r="S1612" i="6" s="1"/>
  <c r="S1613" i="6" a="1"/>
  <c r="S1613" i="6" s="1"/>
  <c r="S1614" i="6" a="1"/>
  <c r="S1614" i="6" s="1"/>
  <c r="S1615" i="6" a="1"/>
  <c r="S1615" i="6" s="1"/>
  <c r="S1616" i="6" a="1"/>
  <c r="S1616" i="6" s="1"/>
  <c r="S1617" i="6" a="1"/>
  <c r="S1617" i="6" s="1"/>
  <c r="S1618" i="6" a="1"/>
  <c r="S1618" i="6" s="1"/>
  <c r="S1619" i="6" a="1"/>
  <c r="S1619" i="6" s="1"/>
  <c r="S1620" i="6" a="1"/>
  <c r="S1620" i="6" s="1"/>
  <c r="S1621" i="6" a="1"/>
  <c r="S1621" i="6" s="1"/>
  <c r="S1622" i="6" a="1"/>
  <c r="S1622" i="6" s="1"/>
  <c r="S1623" i="6" a="1"/>
  <c r="S1623" i="6" s="1"/>
  <c r="S1624" i="6" a="1"/>
  <c r="S1624" i="6" s="1"/>
  <c r="S1625" i="6" a="1"/>
  <c r="S1625" i="6" s="1"/>
  <c r="S1626" i="6" a="1"/>
  <c r="S1626" i="6" s="1"/>
  <c r="S1627" i="6" a="1"/>
  <c r="S1627" i="6" s="1"/>
  <c r="S1628" i="6" a="1"/>
  <c r="S1628" i="6" s="1"/>
  <c r="S1629" i="6" a="1"/>
  <c r="S1629" i="6" s="1"/>
  <c r="S1630" i="6" a="1"/>
  <c r="S1630" i="6" s="1"/>
  <c r="S1631" i="6" a="1"/>
  <c r="S1631" i="6" s="1"/>
  <c r="S1632" i="6" a="1"/>
  <c r="S1632" i="6" s="1"/>
  <c r="S1633" i="6" a="1"/>
  <c r="S1633" i="6" s="1"/>
  <c r="S1634" i="6" a="1"/>
  <c r="S1634" i="6" s="1"/>
  <c r="S1635" i="6" a="1"/>
  <c r="S1635" i="6" s="1"/>
  <c r="S1636" i="6" a="1"/>
  <c r="S1636" i="6" s="1"/>
  <c r="S1637" i="6" a="1"/>
  <c r="S1637" i="6" s="1"/>
  <c r="S1638" i="6" a="1"/>
  <c r="S1638" i="6" s="1"/>
  <c r="S1639" i="6" a="1"/>
  <c r="S1639" i="6" s="1"/>
  <c r="S1640" i="6" a="1"/>
  <c r="S1640" i="6" s="1"/>
  <c r="S1641" i="6" a="1"/>
  <c r="S1641" i="6" s="1"/>
  <c r="S1642" i="6" a="1"/>
  <c r="S1642" i="6" s="1"/>
  <c r="S1643" i="6" a="1"/>
  <c r="S1643" i="6" s="1"/>
  <c r="S1644" i="6" a="1"/>
  <c r="S1644" i="6" s="1"/>
  <c r="S1645" i="6" a="1"/>
  <c r="S1645" i="6" s="1"/>
  <c r="S1646" i="6" a="1"/>
  <c r="S1646" i="6" s="1"/>
  <c r="S1647" i="6" a="1"/>
  <c r="S1647" i="6" s="1"/>
  <c r="S1648" i="6" a="1"/>
  <c r="S1648" i="6" s="1"/>
  <c r="S1649" i="6" a="1"/>
  <c r="S1649" i="6" s="1"/>
  <c r="S1650" i="6" a="1"/>
  <c r="S1650" i="6" s="1"/>
  <c r="S1651" i="6" a="1"/>
  <c r="S1651" i="6" s="1"/>
  <c r="S1652" i="6" a="1"/>
  <c r="S1652" i="6" s="1"/>
  <c r="S1653" i="6" a="1"/>
  <c r="S1653" i="6" s="1"/>
  <c r="S1654" i="6" a="1"/>
  <c r="S1654" i="6" s="1"/>
  <c r="S1655" i="6" a="1"/>
  <c r="S1655" i="6" s="1"/>
  <c r="S1656" i="6" a="1"/>
  <c r="S1656" i="6" s="1"/>
  <c r="S1657" i="6" a="1"/>
  <c r="S1657" i="6" s="1"/>
  <c r="S1658" i="6" a="1"/>
  <c r="S1658" i="6" s="1"/>
  <c r="S1659" i="6" a="1"/>
  <c r="S1659" i="6" s="1"/>
  <c r="S1660" i="6" a="1"/>
  <c r="S1660" i="6" s="1"/>
  <c r="S1661" i="6" a="1"/>
  <c r="S1661" i="6" s="1"/>
  <c r="S1662" i="6" a="1"/>
  <c r="S1662" i="6" s="1"/>
  <c r="S1663" i="6" a="1"/>
  <c r="S1663" i="6" s="1"/>
  <c r="S1664" i="6" a="1"/>
  <c r="S1664" i="6" s="1"/>
  <c r="S1665" i="6" a="1"/>
  <c r="S1665" i="6" s="1"/>
  <c r="S1666" i="6" a="1"/>
  <c r="S1666" i="6" s="1"/>
  <c r="S1667" i="6" a="1"/>
  <c r="S1667" i="6" s="1"/>
  <c r="S1668" i="6" a="1"/>
  <c r="S1668" i="6" s="1"/>
  <c r="S1669" i="6" a="1"/>
  <c r="S1669" i="6" s="1"/>
  <c r="S1670" i="6" a="1"/>
  <c r="S1670" i="6" s="1"/>
  <c r="S1671" i="6" a="1"/>
  <c r="S1671" i="6" s="1"/>
  <c r="S1672" i="6" a="1"/>
  <c r="S1672" i="6" s="1"/>
  <c r="S1673" i="6" a="1"/>
  <c r="S1673" i="6" s="1"/>
  <c r="S1674" i="6" a="1"/>
  <c r="S1674" i="6" s="1"/>
  <c r="S1675" i="6" a="1"/>
  <c r="S1675" i="6" s="1"/>
  <c r="S1676" i="6" a="1"/>
  <c r="S1676" i="6" s="1"/>
  <c r="S1677" i="6" a="1"/>
  <c r="S1677" i="6" s="1"/>
  <c r="S1678" i="6" a="1"/>
  <c r="S1678" i="6" s="1"/>
  <c r="S1679" i="6" a="1"/>
  <c r="S1679" i="6" s="1"/>
  <c r="S1680" i="6" a="1"/>
  <c r="S1680" i="6" s="1"/>
  <c r="S1681" i="6" a="1"/>
  <c r="S1681" i="6" s="1"/>
  <c r="S1682" i="6" a="1"/>
  <c r="S1682" i="6" s="1"/>
  <c r="S1683" i="6" a="1"/>
  <c r="S1683" i="6" s="1"/>
  <c r="S1684" i="6" a="1"/>
  <c r="S1684" i="6" s="1"/>
  <c r="S1685" i="6" a="1"/>
  <c r="S1685" i="6" s="1"/>
  <c r="S1686" i="6" a="1"/>
  <c r="S1686" i="6" s="1"/>
  <c r="S1687" i="6" a="1"/>
  <c r="S1687" i="6" s="1"/>
  <c r="S1688" i="6" a="1"/>
  <c r="S1688" i="6" s="1"/>
  <c r="S1689" i="6" a="1"/>
  <c r="S1689" i="6" s="1"/>
  <c r="S1690" i="6" a="1"/>
  <c r="S1690" i="6" s="1"/>
  <c r="S1691" i="6" a="1"/>
  <c r="S1691" i="6" s="1"/>
  <c r="S1692" i="6" a="1"/>
  <c r="S1692" i="6" s="1"/>
  <c r="S1693" i="6" a="1"/>
  <c r="S1693" i="6" s="1"/>
  <c r="S1694" i="6" a="1"/>
  <c r="S1694" i="6" s="1"/>
  <c r="S1695" i="6" a="1"/>
  <c r="S1695" i="6" s="1"/>
  <c r="S1696" i="6" a="1"/>
  <c r="S1696" i="6" s="1"/>
  <c r="S1697" i="6" a="1"/>
  <c r="S1697" i="6" s="1"/>
  <c r="S1698" i="6" a="1"/>
  <c r="S1698" i="6" s="1"/>
  <c r="S1699" i="6" a="1"/>
  <c r="S1699" i="6" s="1"/>
  <c r="S1700" i="6" a="1"/>
  <c r="S1700" i="6" s="1"/>
  <c r="S1701" i="6" a="1"/>
  <c r="S1701" i="6" s="1"/>
  <c r="S1702" i="6" a="1"/>
  <c r="S1702" i="6" s="1"/>
  <c r="S1703" i="6" a="1"/>
  <c r="S1703" i="6" s="1"/>
  <c r="S1704" i="6" a="1"/>
  <c r="S1704" i="6" s="1"/>
  <c r="S1705" i="6" a="1"/>
  <c r="S1705" i="6" s="1"/>
  <c r="S1706" i="6" a="1"/>
  <c r="S1706" i="6" s="1"/>
  <c r="S1707" i="6" a="1"/>
  <c r="S1707" i="6" s="1"/>
  <c r="S1708" i="6" a="1"/>
  <c r="S1708" i="6" s="1"/>
  <c r="S1709" i="6" a="1"/>
  <c r="S1709" i="6" s="1"/>
  <c r="S1710" i="6" a="1"/>
  <c r="S1710" i="6" s="1"/>
  <c r="S1711" i="6" a="1"/>
  <c r="S1711" i="6" s="1"/>
  <c r="S1712" i="6" a="1"/>
  <c r="S1712" i="6" s="1"/>
  <c r="S1713" i="6" a="1"/>
  <c r="S1713" i="6" s="1"/>
  <c r="S1714" i="6" a="1"/>
  <c r="S1714" i="6" s="1"/>
  <c r="S1715" i="6" a="1"/>
  <c r="S1715" i="6" s="1"/>
  <c r="S1716" i="6" a="1"/>
  <c r="S1716" i="6" s="1"/>
  <c r="S1717" i="6" a="1"/>
  <c r="S1717" i="6" s="1"/>
  <c r="S1718" i="6" a="1"/>
  <c r="S1718" i="6" s="1"/>
  <c r="S1719" i="6" a="1"/>
  <c r="S1719" i="6" s="1"/>
  <c r="S1720" i="6" a="1"/>
  <c r="S1720" i="6" s="1"/>
  <c r="S1721" i="6" a="1"/>
  <c r="S1721" i="6" s="1"/>
  <c r="S1722" i="6" a="1"/>
  <c r="S1722" i="6" s="1"/>
  <c r="S1723" i="6" a="1"/>
  <c r="S1723" i="6" s="1"/>
  <c r="S1724" i="6" a="1"/>
  <c r="S1724" i="6" s="1"/>
  <c r="S1725" i="6" a="1"/>
  <c r="S1725" i="6" s="1"/>
  <c r="S1726" i="6" a="1"/>
  <c r="S1726" i="6" s="1"/>
  <c r="S1727" i="6" a="1"/>
  <c r="S1727" i="6" s="1"/>
  <c r="S1728" i="6" a="1"/>
  <c r="S1728" i="6" s="1"/>
  <c r="S1729" i="6" a="1"/>
  <c r="S1729" i="6" s="1"/>
  <c r="S1730" i="6" a="1"/>
  <c r="S1730" i="6" s="1"/>
  <c r="S1731" i="6" a="1"/>
  <c r="S1731" i="6" s="1"/>
  <c r="S1732" i="6" a="1"/>
  <c r="S1732" i="6" s="1"/>
  <c r="S1733" i="6" a="1"/>
  <c r="S1733" i="6" s="1"/>
  <c r="S1734" i="6" a="1"/>
  <c r="S1734" i="6" s="1"/>
  <c r="S1735" i="6" a="1"/>
  <c r="S1735" i="6" s="1"/>
  <c r="S1736" i="6" a="1"/>
  <c r="S1736" i="6" s="1"/>
  <c r="S1737" i="6" a="1"/>
  <c r="S1737" i="6" s="1"/>
  <c r="S1738" i="6" a="1"/>
  <c r="S1738" i="6" s="1"/>
  <c r="S1739" i="6" a="1"/>
  <c r="S1739" i="6" s="1"/>
  <c r="S1740" i="6" a="1"/>
  <c r="S1740" i="6" s="1"/>
  <c r="S1741" i="6" a="1"/>
  <c r="S1741" i="6" s="1"/>
  <c r="S1742" i="6" a="1"/>
  <c r="S1742" i="6" s="1"/>
  <c r="S1743" i="6" a="1"/>
  <c r="S1743" i="6" s="1"/>
  <c r="S1744" i="6" a="1"/>
  <c r="S1744" i="6" s="1"/>
  <c r="S1745" i="6" a="1"/>
  <c r="S1745" i="6" s="1"/>
  <c r="S1746" i="6" a="1"/>
  <c r="S1746" i="6" s="1"/>
  <c r="S1747" i="6" a="1"/>
  <c r="S1747" i="6" s="1"/>
  <c r="S1748" i="6" a="1"/>
  <c r="S1748" i="6" s="1"/>
  <c r="S1749" i="6" a="1"/>
  <c r="S1749" i="6" s="1"/>
  <c r="S1750" i="6" a="1"/>
  <c r="S1750" i="6" s="1"/>
  <c r="S1751" i="6" a="1"/>
  <c r="S1751" i="6" s="1"/>
  <c r="S1752" i="6" a="1"/>
  <c r="S1752" i="6" s="1"/>
  <c r="S1753" i="6" a="1"/>
  <c r="S1753" i="6" s="1"/>
  <c r="S1754" i="6" a="1"/>
  <c r="S1754" i="6" s="1"/>
  <c r="S1755" i="6" a="1"/>
  <c r="S1755" i="6" s="1"/>
  <c r="S1756" i="6" a="1"/>
  <c r="S1756" i="6" s="1"/>
  <c r="S1757" i="6" a="1"/>
  <c r="S1757" i="6" s="1"/>
  <c r="S1758" i="6" a="1"/>
  <c r="S1758" i="6" s="1"/>
  <c r="S1759" i="6" a="1"/>
  <c r="S1759" i="6" s="1"/>
  <c r="S1760" i="6" a="1"/>
  <c r="S1760" i="6" s="1"/>
  <c r="S1761" i="6" a="1"/>
  <c r="S1761" i="6" s="1"/>
  <c r="S1762" i="6" a="1"/>
  <c r="S1762" i="6" s="1"/>
  <c r="S1763" i="6" a="1"/>
  <c r="S1763" i="6" s="1"/>
  <c r="S1764" i="6" a="1"/>
  <c r="S1764" i="6" s="1"/>
  <c r="S1765" i="6" a="1"/>
  <c r="S1765" i="6" s="1"/>
  <c r="S1766" i="6" a="1"/>
  <c r="S1766" i="6" s="1"/>
  <c r="S1767" i="6" a="1"/>
  <c r="S1767" i="6" s="1"/>
  <c r="S1768" i="6" a="1"/>
  <c r="S1768" i="6" s="1"/>
  <c r="S1769" i="6" a="1"/>
  <c r="S1769" i="6" s="1"/>
  <c r="S1770" i="6" a="1"/>
  <c r="S1770" i="6" s="1"/>
  <c r="S1771" i="6" a="1"/>
  <c r="S1771" i="6" s="1"/>
  <c r="S1772" i="6" a="1"/>
  <c r="S1772" i="6" s="1"/>
  <c r="S1773" i="6" a="1"/>
  <c r="S1773" i="6" s="1"/>
  <c r="S1774" i="6" a="1"/>
  <c r="S1774" i="6" s="1"/>
  <c r="S1775" i="6" a="1"/>
  <c r="S1775" i="6" s="1"/>
  <c r="S1776" i="6" a="1"/>
  <c r="S1776" i="6" s="1"/>
  <c r="S1777" i="6" a="1"/>
  <c r="S1777" i="6" s="1"/>
  <c r="S1778" i="6" a="1"/>
  <c r="S1778" i="6" s="1"/>
  <c r="S1779" i="6" a="1"/>
  <c r="S1779" i="6" s="1"/>
  <c r="S1780" i="6" a="1"/>
  <c r="S1780" i="6" s="1"/>
  <c r="S1781" i="6" a="1"/>
  <c r="S1781" i="6" s="1"/>
  <c r="S1782" i="6" a="1"/>
  <c r="S1782" i="6" s="1"/>
  <c r="S1783" i="6" a="1"/>
  <c r="S1783" i="6" s="1"/>
  <c r="S1784" i="6" a="1"/>
  <c r="S1784" i="6" s="1"/>
  <c r="S1785" i="6" a="1"/>
  <c r="S1785" i="6" s="1"/>
  <c r="S1786" i="6" a="1"/>
  <c r="S1786" i="6" s="1"/>
  <c r="S1787" i="6" a="1"/>
  <c r="S1787" i="6" s="1"/>
  <c r="S1788" i="6" a="1"/>
  <c r="S1788" i="6" s="1"/>
  <c r="S1789" i="6" a="1"/>
  <c r="S1789" i="6" s="1"/>
  <c r="S1790" i="6" a="1"/>
  <c r="S1790" i="6" s="1"/>
  <c r="S1791" i="6" a="1"/>
  <c r="S1791" i="6" s="1"/>
  <c r="S1792" i="6" a="1"/>
  <c r="S1792" i="6" s="1"/>
  <c r="S1793" i="6" a="1"/>
  <c r="S1793" i="6" s="1"/>
  <c r="S1794" i="6" a="1"/>
  <c r="S1794" i="6" s="1"/>
  <c r="S1795" i="6" a="1"/>
  <c r="S1795" i="6" s="1"/>
  <c r="S1796" i="6" a="1"/>
  <c r="S1796" i="6" s="1"/>
  <c r="S1797" i="6" a="1"/>
  <c r="S1797" i="6" s="1"/>
  <c r="S1798" i="6" a="1"/>
  <c r="S1798" i="6" s="1"/>
  <c r="S1799" i="6" a="1"/>
  <c r="S1799" i="6" s="1"/>
  <c r="S1800" i="6" a="1"/>
  <c r="S1800" i="6" s="1"/>
  <c r="S1801" i="6" a="1"/>
  <c r="S1801" i="6" s="1"/>
  <c r="S1802" i="6" a="1"/>
  <c r="S1802" i="6" s="1"/>
  <c r="S1803" i="6" a="1"/>
  <c r="S1803" i="6" s="1"/>
  <c r="S1804" i="6" a="1"/>
  <c r="S1804" i="6" s="1"/>
  <c r="S1805" i="6" a="1"/>
  <c r="S1805" i="6" s="1"/>
  <c r="S1806" i="6" a="1"/>
  <c r="S1806" i="6" s="1"/>
  <c r="S1807" i="6" a="1"/>
  <c r="S1807" i="6" s="1"/>
  <c r="S1808" i="6" a="1"/>
  <c r="S1808" i="6" s="1"/>
  <c r="S1809" i="6" a="1"/>
  <c r="S1809" i="6" s="1"/>
  <c r="S1810" i="6" a="1"/>
  <c r="S1810" i="6" s="1"/>
  <c r="S1811" i="6" a="1"/>
  <c r="S1811" i="6" s="1"/>
  <c r="S1812" i="6" a="1"/>
  <c r="S1812" i="6" s="1"/>
  <c r="S1813" i="6" a="1"/>
  <c r="S1813" i="6" s="1"/>
  <c r="S1814" i="6" a="1"/>
  <c r="S1814" i="6" s="1"/>
  <c r="S1815" i="6" a="1"/>
  <c r="S1815" i="6" s="1"/>
  <c r="S1816" i="6" a="1"/>
  <c r="S1816" i="6" s="1"/>
  <c r="S1817" i="6" a="1"/>
  <c r="S1817" i="6" s="1"/>
  <c r="S1818" i="6" a="1"/>
  <c r="S1818" i="6" s="1"/>
  <c r="S1819" i="6" a="1"/>
  <c r="S1819" i="6" s="1"/>
  <c r="S1820" i="6" a="1"/>
  <c r="S1820" i="6" s="1"/>
  <c r="S1821" i="6" a="1"/>
  <c r="S1821" i="6" s="1"/>
  <c r="S1822" i="6" a="1"/>
  <c r="S1822" i="6" s="1"/>
  <c r="S1823" i="6" a="1"/>
  <c r="S1823" i="6" s="1"/>
  <c r="S1824" i="6" a="1"/>
  <c r="S1824" i="6" s="1"/>
  <c r="S1825" i="6" a="1"/>
  <c r="S1825" i="6" s="1"/>
  <c r="S1826" i="6" a="1"/>
  <c r="S1826" i="6" s="1"/>
  <c r="S1827" i="6" a="1"/>
  <c r="S1827" i="6" s="1"/>
  <c r="S1828" i="6" a="1"/>
  <c r="S1828" i="6" s="1"/>
  <c r="S1829" i="6" a="1"/>
  <c r="S1829" i="6" s="1"/>
  <c r="S1830" i="6" a="1"/>
  <c r="S1830" i="6" s="1"/>
  <c r="S1831" i="6" a="1"/>
  <c r="S1831" i="6" s="1"/>
  <c r="S1832" i="6" a="1"/>
  <c r="S1832" i="6" s="1"/>
  <c r="S1833" i="6" a="1"/>
  <c r="S1833" i="6" s="1"/>
  <c r="S1834" i="6" a="1"/>
  <c r="S1834" i="6" s="1"/>
  <c r="S1835" i="6" a="1"/>
  <c r="S1835" i="6" s="1"/>
  <c r="S1836" i="6" a="1"/>
  <c r="S1836" i="6" s="1"/>
  <c r="S1837" i="6" a="1"/>
  <c r="S1837" i="6" s="1"/>
  <c r="S1838" i="6" a="1"/>
  <c r="S1838" i="6" s="1"/>
  <c r="S1839" i="6" a="1"/>
  <c r="S1839" i="6" s="1"/>
  <c r="S1840" i="6" a="1"/>
  <c r="S1840" i="6" s="1"/>
  <c r="S1841" i="6" a="1"/>
  <c r="S1841" i="6" s="1"/>
  <c r="S1842" i="6" a="1"/>
  <c r="S1842" i="6" s="1"/>
  <c r="S1843" i="6" a="1"/>
  <c r="S1843" i="6" s="1"/>
  <c r="S1844" i="6" a="1"/>
  <c r="S1844" i="6" s="1"/>
  <c r="S1845" i="6" a="1"/>
  <c r="S1845" i="6" s="1"/>
  <c r="S1846" i="6" a="1"/>
  <c r="S1846" i="6" s="1"/>
  <c r="S1847" i="6" a="1"/>
  <c r="S1847" i="6" s="1"/>
  <c r="S1848" i="6" a="1"/>
  <c r="S1848" i="6" s="1"/>
  <c r="S1849" i="6" a="1"/>
  <c r="S1849" i="6" s="1"/>
  <c r="S1850" i="6" a="1"/>
  <c r="S1850" i="6" s="1"/>
  <c r="S1851" i="6" a="1"/>
  <c r="S1851" i="6" s="1"/>
  <c r="S1852" i="6" a="1"/>
  <c r="S1852" i="6" s="1"/>
  <c r="S1853" i="6" a="1"/>
  <c r="S1853" i="6" s="1"/>
  <c r="S1854" i="6" a="1"/>
  <c r="S1854" i="6" s="1"/>
  <c r="S1855" i="6" a="1"/>
  <c r="S1855" i="6" s="1"/>
  <c r="S1856" i="6" a="1"/>
  <c r="S1856" i="6" s="1"/>
  <c r="S1857" i="6" a="1"/>
  <c r="S1857" i="6" s="1"/>
  <c r="S1858" i="6" a="1"/>
  <c r="S1858" i="6" s="1"/>
  <c r="S1859" i="6" a="1"/>
  <c r="S1859" i="6" s="1"/>
  <c r="S1860" i="6" a="1"/>
  <c r="S1860" i="6" s="1"/>
  <c r="S1861" i="6" a="1"/>
  <c r="S1861" i="6" s="1"/>
  <c r="S1862" i="6" a="1"/>
  <c r="S1862" i="6" s="1"/>
  <c r="S1863" i="6" a="1"/>
  <c r="S1863" i="6" s="1"/>
  <c r="S1864" i="6" a="1"/>
  <c r="S1864" i="6" s="1"/>
  <c r="S1865" i="6" a="1"/>
  <c r="S1865" i="6" s="1"/>
  <c r="S1866" i="6" a="1"/>
  <c r="S1866" i="6" s="1"/>
  <c r="S1867" i="6" a="1"/>
  <c r="S1867" i="6" s="1"/>
  <c r="S1868" i="6" a="1"/>
  <c r="S1868" i="6" s="1"/>
  <c r="S1869" i="6" a="1"/>
  <c r="S1869" i="6" s="1"/>
  <c r="S1870" i="6" a="1"/>
  <c r="S1870" i="6" s="1"/>
  <c r="S1871" i="6" a="1"/>
  <c r="S1871" i="6" s="1"/>
  <c r="S1872" i="6" a="1"/>
  <c r="S1872" i="6" s="1"/>
  <c r="S1873" i="6" a="1"/>
  <c r="S1873" i="6" s="1"/>
  <c r="S1874" i="6" a="1"/>
  <c r="S1874" i="6" s="1"/>
  <c r="S1875" i="6" a="1"/>
  <c r="S1875" i="6" s="1"/>
  <c r="S1876" i="6" a="1"/>
  <c r="S1876" i="6" s="1"/>
  <c r="S1877" i="6" a="1"/>
  <c r="S1877" i="6" s="1"/>
  <c r="S1878" i="6" a="1"/>
  <c r="S1878" i="6" s="1"/>
  <c r="S1879" i="6" a="1"/>
  <c r="S1879" i="6" s="1"/>
  <c r="S1880" i="6" a="1"/>
  <c r="S1880" i="6" s="1"/>
  <c r="S1881" i="6" a="1"/>
  <c r="S1881" i="6" s="1"/>
  <c r="S1882" i="6" a="1"/>
  <c r="S1882" i="6" s="1"/>
  <c r="S1883" i="6" a="1"/>
  <c r="S1883" i="6" s="1"/>
  <c r="S1884" i="6" a="1"/>
  <c r="S1884" i="6" s="1"/>
  <c r="S1885" i="6" a="1"/>
  <c r="S1885" i="6" s="1"/>
  <c r="S1886" i="6" a="1"/>
  <c r="S1886" i="6" s="1"/>
  <c r="S1887" i="6" a="1"/>
  <c r="S1887" i="6" s="1"/>
  <c r="S1888" i="6" a="1"/>
  <c r="S1888" i="6" s="1"/>
  <c r="S1889" i="6" a="1"/>
  <c r="S1889" i="6" s="1"/>
  <c r="S1890" i="6" a="1"/>
  <c r="S1890" i="6" s="1"/>
  <c r="S1891" i="6" a="1"/>
  <c r="S1891" i="6" s="1"/>
  <c r="S1892" i="6" a="1"/>
  <c r="S1892" i="6" s="1"/>
  <c r="S1893" i="6" a="1"/>
  <c r="S1893" i="6" s="1"/>
  <c r="S1894" i="6" a="1"/>
  <c r="S1894" i="6" s="1"/>
  <c r="S1895" i="6" a="1"/>
  <c r="S1895" i="6" s="1"/>
  <c r="S1896" i="6" a="1"/>
  <c r="S1896" i="6" s="1"/>
  <c r="S1897" i="6" a="1"/>
  <c r="S1897" i="6" s="1"/>
  <c r="S1898" i="6" a="1"/>
  <c r="S1898" i="6" s="1"/>
  <c r="S1899" i="6" a="1"/>
  <c r="S1899" i="6" s="1"/>
  <c r="S1900" i="6" a="1"/>
  <c r="S1900" i="6" s="1"/>
  <c r="S1901" i="6" a="1"/>
  <c r="S1901" i="6" s="1"/>
  <c r="S1902" i="6" a="1"/>
  <c r="S1902" i="6" s="1"/>
  <c r="S1903" i="6" a="1"/>
  <c r="S1903" i="6" s="1"/>
  <c r="S1904" i="6" a="1"/>
  <c r="S1904" i="6" s="1"/>
  <c r="S1905" i="6" a="1"/>
  <c r="S1905" i="6" s="1"/>
  <c r="S1906" i="6" a="1"/>
  <c r="S1906" i="6" s="1"/>
  <c r="S1907" i="6" a="1"/>
  <c r="S1907" i="6" s="1"/>
  <c r="S1908" i="6" a="1"/>
  <c r="S1908" i="6" s="1"/>
  <c r="S1909" i="6" a="1"/>
  <c r="S1909" i="6" s="1"/>
  <c r="S1910" i="6" a="1"/>
  <c r="S1910" i="6" s="1"/>
  <c r="S1911" i="6" a="1"/>
  <c r="S1911" i="6" s="1"/>
  <c r="S1912" i="6" a="1"/>
  <c r="S1912" i="6" s="1"/>
  <c r="S1913" i="6" a="1"/>
  <c r="S1913" i="6" s="1"/>
  <c r="S1914" i="6" a="1"/>
  <c r="S1914" i="6" s="1"/>
  <c r="S1915" i="6" a="1"/>
  <c r="S1915" i="6" s="1"/>
  <c r="S1916" i="6" a="1"/>
  <c r="S1916" i="6" s="1"/>
  <c r="S1917" i="6" a="1"/>
  <c r="S1917" i="6" s="1"/>
  <c r="S1918" i="6" a="1"/>
  <c r="S1918" i="6" s="1"/>
  <c r="S1919" i="6" a="1"/>
  <c r="S1919" i="6" s="1"/>
  <c r="S1920" i="6" a="1"/>
  <c r="S1920" i="6" s="1"/>
  <c r="S1921" i="6" a="1"/>
  <c r="S1921" i="6" s="1"/>
  <c r="S1922" i="6" a="1"/>
  <c r="S1922" i="6" s="1"/>
  <c r="S1923" i="6" a="1"/>
  <c r="S1923" i="6" s="1"/>
  <c r="S1924" i="6" a="1"/>
  <c r="S1924" i="6" s="1"/>
  <c r="S1925" i="6" a="1"/>
  <c r="S1925" i="6" s="1"/>
  <c r="S1926" i="6" a="1"/>
  <c r="S1926" i="6" s="1"/>
  <c r="S1927" i="6" a="1"/>
  <c r="S1927" i="6" s="1"/>
  <c r="S1928" i="6" a="1"/>
  <c r="S1928" i="6" s="1"/>
  <c r="S1929" i="6" a="1"/>
  <c r="S1929" i="6" s="1"/>
  <c r="S1930" i="6" a="1"/>
  <c r="S1930" i="6" s="1"/>
  <c r="S1931" i="6" a="1"/>
  <c r="S1931" i="6" s="1"/>
  <c r="S1932" i="6" a="1"/>
  <c r="S1932" i="6" s="1"/>
  <c r="S1933" i="6" a="1"/>
  <c r="S1933" i="6" s="1"/>
  <c r="S1934" i="6" a="1"/>
  <c r="S1934" i="6" s="1"/>
  <c r="S1935" i="6" a="1"/>
  <c r="S1935" i="6" s="1"/>
  <c r="S1936" i="6" a="1"/>
  <c r="S1936" i="6" s="1"/>
  <c r="S1937" i="6" a="1"/>
  <c r="S1937" i="6" s="1"/>
  <c r="S1938" i="6" a="1"/>
  <c r="S1938" i="6" s="1"/>
  <c r="S1939" i="6" a="1"/>
  <c r="S1939" i="6" s="1"/>
  <c r="S1940" i="6" a="1"/>
  <c r="S1940" i="6" s="1"/>
  <c r="S1941" i="6" a="1"/>
  <c r="S1941" i="6" s="1"/>
  <c r="S1942" i="6" a="1"/>
  <c r="S1942" i="6" s="1"/>
  <c r="S1943" i="6" a="1"/>
  <c r="S1943" i="6" s="1"/>
  <c r="S1944" i="6" a="1"/>
  <c r="S1944" i="6" s="1"/>
  <c r="S1945" i="6" a="1"/>
  <c r="S1945" i="6" s="1"/>
  <c r="S1946" i="6" a="1"/>
  <c r="S1946" i="6" s="1"/>
  <c r="S1947" i="6" a="1"/>
  <c r="S1947" i="6" s="1"/>
  <c r="S1948" i="6" a="1"/>
  <c r="S1948" i="6" s="1"/>
  <c r="S1949" i="6" a="1"/>
  <c r="S1949" i="6" s="1"/>
  <c r="S1950" i="6" a="1"/>
  <c r="S1950" i="6" s="1"/>
  <c r="S1951" i="6" a="1"/>
  <c r="S1951" i="6" s="1"/>
  <c r="S1952" i="6" a="1"/>
  <c r="S1952" i="6" s="1"/>
  <c r="S1953" i="6" a="1"/>
  <c r="S1953" i="6" s="1"/>
  <c r="S1954" i="6" a="1"/>
  <c r="S1954" i="6" s="1"/>
  <c r="S1955" i="6" a="1"/>
  <c r="S1955" i="6" s="1"/>
  <c r="S1956" i="6" a="1"/>
  <c r="S1956" i="6" s="1"/>
  <c r="S1957" i="6" a="1"/>
  <c r="S1957" i="6" s="1"/>
  <c r="S1958" i="6" a="1"/>
  <c r="S1958" i="6" s="1"/>
  <c r="S1959" i="6" a="1"/>
  <c r="S1959" i="6" s="1"/>
  <c r="S1960" i="6" a="1"/>
  <c r="S1960" i="6" s="1"/>
  <c r="S1961" i="6" a="1"/>
  <c r="S1961" i="6" s="1"/>
  <c r="S1962" i="6" a="1"/>
  <c r="S1962" i="6" s="1"/>
  <c r="S1963" i="6" a="1"/>
  <c r="S1963" i="6" s="1"/>
  <c r="S1964" i="6" a="1"/>
  <c r="S1964" i="6" s="1"/>
  <c r="S1965" i="6" a="1"/>
  <c r="S1965" i="6" s="1"/>
  <c r="S1966" i="6" a="1"/>
  <c r="S1966" i="6" s="1"/>
  <c r="S1967" i="6" a="1"/>
  <c r="S1967" i="6" s="1"/>
  <c r="S1968" i="6" a="1"/>
  <c r="S1968" i="6" s="1"/>
  <c r="S1969" i="6" a="1"/>
  <c r="S1969" i="6" s="1"/>
  <c r="S1970" i="6" a="1"/>
  <c r="S1970" i="6" s="1"/>
  <c r="S1971" i="6" a="1"/>
  <c r="S1971" i="6" s="1"/>
  <c r="S1972" i="6" a="1"/>
  <c r="S1972" i="6" s="1"/>
  <c r="S1973" i="6" a="1"/>
  <c r="S1973" i="6" s="1"/>
  <c r="S1974" i="6" a="1"/>
  <c r="S1974" i="6" s="1"/>
  <c r="S1975" i="6" a="1"/>
  <c r="S1975" i="6" s="1"/>
  <c r="S1976" i="6" a="1"/>
  <c r="S1976" i="6" s="1"/>
  <c r="S1977" i="6" a="1"/>
  <c r="S1977" i="6" s="1"/>
  <c r="S1978" i="6" a="1"/>
  <c r="S1978" i="6" s="1"/>
  <c r="S1979" i="6" a="1"/>
  <c r="S1979" i="6" s="1"/>
  <c r="S1980" i="6" a="1"/>
  <c r="S1980" i="6" s="1"/>
  <c r="S1981" i="6" a="1"/>
  <c r="S1981" i="6" s="1"/>
  <c r="S1982" i="6" a="1"/>
  <c r="S1982" i="6" s="1"/>
  <c r="S1983" i="6" a="1"/>
  <c r="S1983" i="6" s="1"/>
  <c r="S1984" i="6" a="1"/>
  <c r="S1984" i="6" s="1"/>
  <c r="S1985" i="6" a="1"/>
  <c r="S1985" i="6" s="1"/>
  <c r="S1986" i="6" a="1"/>
  <c r="S1986" i="6" s="1"/>
  <c r="S1987" i="6" a="1"/>
  <c r="S1987" i="6" s="1"/>
  <c r="S1988" i="6" a="1"/>
  <c r="S1988" i="6" s="1"/>
  <c r="S1989" i="6" a="1"/>
  <c r="S1989" i="6" s="1"/>
  <c r="S1990" i="6" a="1"/>
  <c r="S1990" i="6" s="1"/>
  <c r="S1991" i="6" a="1"/>
  <c r="S1991" i="6" s="1"/>
  <c r="S1992" i="6" a="1"/>
  <c r="S1992" i="6" s="1"/>
  <c r="S1993" i="6" a="1"/>
  <c r="S1993" i="6" s="1"/>
  <c r="S1994" i="6" a="1"/>
  <c r="S1994" i="6" s="1"/>
  <c r="S1995" i="6" a="1"/>
  <c r="S1995" i="6" s="1"/>
  <c r="S1996" i="6" a="1"/>
  <c r="S1996" i="6" s="1"/>
  <c r="S1997" i="6" a="1"/>
  <c r="S1997" i="6" s="1"/>
  <c r="S1998" i="6" a="1"/>
  <c r="S1998" i="6" s="1"/>
  <c r="S1999" i="6" a="1"/>
  <c r="S1999" i="6" s="1"/>
  <c r="S2000" i="6" a="1"/>
  <c r="S2000" i="6" s="1"/>
  <c r="S2001" i="6" a="1"/>
  <c r="S2001" i="6" s="1"/>
  <c r="S2002" i="6" a="1"/>
  <c r="S2002" i="6" s="1"/>
  <c r="S2003" i="6" a="1"/>
  <c r="S2003" i="6" s="1"/>
  <c r="S2004" i="6" a="1"/>
  <c r="S2004" i="6" s="1"/>
  <c r="S2005" i="6" a="1"/>
  <c r="S2005" i="6" s="1"/>
  <c r="S2006" i="6" a="1"/>
  <c r="S2006" i="6" s="1"/>
  <c r="S2007" i="6" a="1"/>
  <c r="S2007" i="6" s="1"/>
  <c r="S2008" i="6" a="1"/>
  <c r="S2008" i="6" s="1"/>
  <c r="S2009" i="6" a="1"/>
  <c r="S2009" i="6" s="1"/>
  <c r="S2010" i="6" a="1"/>
  <c r="S2010" i="6" s="1"/>
  <c r="S2011" i="6" a="1"/>
  <c r="S2011" i="6" s="1"/>
  <c r="S2012" i="6" a="1"/>
  <c r="S2012" i="6" s="1"/>
  <c r="S2013" i="6" a="1"/>
  <c r="S2013" i="6" s="1"/>
  <c r="S2014" i="6" a="1"/>
  <c r="S2014" i="6" s="1"/>
  <c r="S2015" i="6" a="1"/>
  <c r="S2015" i="6" s="1"/>
  <c r="S2016" i="6" a="1"/>
  <c r="S2016" i="6" s="1"/>
  <c r="S2017" i="6" a="1"/>
  <c r="S2017" i="6" s="1"/>
  <c r="S2018" i="6" a="1"/>
  <c r="S2018" i="6" s="1"/>
  <c r="S2019" i="6" a="1"/>
  <c r="S2019" i="6" s="1"/>
  <c r="S2020" i="6" a="1"/>
  <c r="S2020" i="6" s="1"/>
  <c r="S2021" i="6" a="1"/>
  <c r="S2021" i="6" s="1"/>
  <c r="S2022" i="6" a="1"/>
  <c r="S2022" i="6" s="1"/>
  <c r="S2023" i="6" a="1"/>
  <c r="S2023" i="6" s="1"/>
  <c r="S2024" i="6" a="1"/>
  <c r="S2024" i="6" s="1"/>
  <c r="S2025" i="6" a="1"/>
  <c r="S2025" i="6" s="1"/>
  <c r="S2026" i="6" a="1"/>
  <c r="S2026" i="6" s="1"/>
  <c r="S2027" i="6" a="1"/>
  <c r="S2027" i="6" s="1"/>
  <c r="S2028" i="6" a="1"/>
  <c r="S2028" i="6" s="1"/>
  <c r="S2029" i="6" a="1"/>
  <c r="S2029" i="6" s="1"/>
  <c r="S2030" i="6" a="1"/>
  <c r="S2030" i="6" s="1"/>
  <c r="S2031" i="6" a="1"/>
  <c r="S2031" i="6" s="1"/>
  <c r="S2032" i="6" a="1"/>
  <c r="S2032" i="6" s="1"/>
  <c r="S2033" i="6" a="1"/>
  <c r="S2033" i="6" s="1"/>
  <c r="S2034" i="6" a="1"/>
  <c r="S2034" i="6" s="1"/>
  <c r="S2035" i="6" a="1"/>
  <c r="S2035" i="6" s="1"/>
  <c r="S2036" i="6" a="1"/>
  <c r="S2036" i="6" s="1"/>
  <c r="S2037" i="6" a="1"/>
  <c r="S2037" i="6" s="1"/>
  <c r="S2038" i="6" a="1"/>
  <c r="S2038" i="6" s="1"/>
  <c r="S2039" i="6" a="1"/>
  <c r="S2039" i="6" s="1"/>
  <c r="S2040" i="6" a="1"/>
  <c r="S2040" i="6" s="1"/>
  <c r="S2041" i="6" a="1"/>
  <c r="S2041" i="6" s="1"/>
  <c r="S2042" i="6" a="1"/>
  <c r="S2042" i="6" s="1"/>
  <c r="S2043" i="6" a="1"/>
  <c r="S2043" i="6" s="1"/>
  <c r="S2044" i="6" a="1"/>
  <c r="S2044" i="6" s="1"/>
  <c r="S2045" i="6" a="1"/>
  <c r="S2045" i="6" s="1"/>
  <c r="S2046" i="6" a="1"/>
  <c r="S2046" i="6" s="1"/>
  <c r="S2047" i="6" a="1"/>
  <c r="S2047" i="6" s="1"/>
  <c r="S2048" i="6" a="1"/>
  <c r="S2048" i="6" s="1"/>
  <c r="S2049" i="6" a="1"/>
  <c r="S2049" i="6" s="1"/>
  <c r="S2050" i="6" a="1"/>
  <c r="S2050" i="6" s="1"/>
  <c r="S2051" i="6" a="1"/>
  <c r="S2051" i="6" s="1"/>
  <c r="S2052" i="6" a="1"/>
  <c r="S2052" i="6" s="1"/>
  <c r="S2053" i="6" a="1"/>
  <c r="S2053" i="6" s="1"/>
  <c r="S2054" i="6" a="1"/>
  <c r="S2054" i="6" s="1"/>
  <c r="S2055" i="6" a="1"/>
  <c r="S2055" i="6" s="1"/>
  <c r="S2056" i="6" a="1"/>
  <c r="S2056" i="6" s="1"/>
  <c r="S2057" i="6" a="1"/>
  <c r="S2057" i="6" s="1"/>
  <c r="S2058" i="6" a="1"/>
  <c r="S2058" i="6" s="1"/>
  <c r="S2059" i="6" a="1"/>
  <c r="S2059" i="6" s="1"/>
  <c r="S2060" i="6" a="1"/>
  <c r="S2060" i="6" s="1"/>
  <c r="S2061" i="6" a="1"/>
  <c r="S2061" i="6" s="1"/>
  <c r="S2062" i="6" a="1"/>
  <c r="S2062" i="6" s="1"/>
  <c r="S2063" i="6" a="1"/>
  <c r="S2063" i="6" s="1"/>
  <c r="S2064" i="6" a="1"/>
  <c r="S2064" i="6" s="1"/>
  <c r="S2065" i="6" a="1"/>
  <c r="S2065" i="6" s="1"/>
  <c r="S2066" i="6" a="1"/>
  <c r="S2066" i="6" s="1"/>
  <c r="S2067" i="6" a="1"/>
  <c r="S2067" i="6" s="1"/>
  <c r="S2068" i="6" a="1"/>
  <c r="S2068" i="6" s="1"/>
  <c r="S2069" i="6" a="1"/>
  <c r="S2069" i="6" s="1"/>
  <c r="S2070" i="6" a="1"/>
  <c r="S2070" i="6" s="1"/>
  <c r="S2071" i="6" a="1"/>
  <c r="S2071" i="6" s="1"/>
  <c r="S2072" i="6" a="1"/>
  <c r="S2072" i="6" s="1"/>
  <c r="S2073" i="6" a="1"/>
  <c r="S2073" i="6" s="1"/>
  <c r="S2074" i="6" a="1"/>
  <c r="S2074" i="6" s="1"/>
  <c r="S2075" i="6" a="1"/>
  <c r="S2075" i="6" s="1"/>
  <c r="S2076" i="6" a="1"/>
  <c r="S2076" i="6" s="1"/>
  <c r="S2077" i="6" a="1"/>
  <c r="S2077" i="6" s="1"/>
  <c r="S2078" i="6" a="1"/>
  <c r="S2078" i="6" s="1"/>
  <c r="S2079" i="6" a="1"/>
  <c r="S2079" i="6" s="1"/>
  <c r="S2080" i="6" a="1"/>
  <c r="S2080" i="6" s="1"/>
  <c r="S2081" i="6" a="1"/>
  <c r="S2081" i="6" s="1"/>
  <c r="S2082" i="6" a="1"/>
  <c r="S2082" i="6" s="1"/>
  <c r="S2083" i="6" a="1"/>
  <c r="S2083" i="6" s="1"/>
  <c r="S2084" i="6" a="1"/>
  <c r="S2084" i="6" s="1"/>
  <c r="S2085" i="6" a="1"/>
  <c r="S2085" i="6" s="1"/>
  <c r="S2086" i="6" a="1"/>
  <c r="S2086" i="6" s="1"/>
  <c r="S2087" i="6" a="1"/>
  <c r="S2087" i="6" s="1"/>
  <c r="S2088" i="6" a="1"/>
  <c r="S2088" i="6" s="1"/>
  <c r="S2089" i="6" a="1"/>
  <c r="S2089" i="6" s="1"/>
  <c r="S2090" i="6" a="1"/>
  <c r="S2090" i="6" s="1"/>
  <c r="S2091" i="6" a="1"/>
  <c r="S2091" i="6" s="1"/>
  <c r="S2092" i="6" a="1"/>
  <c r="S2092" i="6" s="1"/>
  <c r="S2093" i="6" a="1"/>
  <c r="S2093" i="6" s="1"/>
  <c r="S2094" i="6" a="1"/>
  <c r="S2094" i="6" s="1"/>
  <c r="S2095" i="6" a="1"/>
  <c r="S2095" i="6" s="1"/>
  <c r="S2096" i="6" a="1"/>
  <c r="S2096" i="6" s="1"/>
  <c r="S2097" i="6" a="1"/>
  <c r="S2097" i="6" s="1"/>
  <c r="S2098" i="6" a="1"/>
  <c r="S2098" i="6" s="1"/>
  <c r="S2099" i="6" a="1"/>
  <c r="S2099" i="6" s="1"/>
  <c r="S2100" i="6" a="1"/>
  <c r="S2100" i="6" s="1"/>
  <c r="S2101" i="6" a="1"/>
  <c r="S2101" i="6" s="1"/>
  <c r="S2102" i="6" a="1"/>
  <c r="S2102" i="6" s="1"/>
  <c r="S2103" i="6" a="1"/>
  <c r="S2103" i="6" s="1"/>
  <c r="S2104" i="6" a="1"/>
  <c r="S2104" i="6" s="1"/>
  <c r="S2105" i="6" a="1"/>
  <c r="S2105" i="6" s="1"/>
  <c r="S2106" i="6" a="1"/>
  <c r="S2106" i="6" s="1"/>
  <c r="S2107" i="6" a="1"/>
  <c r="S2107" i="6" s="1"/>
  <c r="S2108" i="6" a="1"/>
  <c r="S2108" i="6" s="1"/>
  <c r="S2109" i="6" a="1"/>
  <c r="S2109" i="6" s="1"/>
  <c r="S2110" i="6" a="1"/>
  <c r="S2110" i="6" s="1"/>
  <c r="S2111" i="6" a="1"/>
  <c r="S2111" i="6" s="1"/>
  <c r="S2112" i="6" a="1"/>
  <c r="S2112" i="6" s="1"/>
  <c r="S2113" i="6" a="1"/>
  <c r="S2113" i="6" s="1"/>
  <c r="S2114" i="6" a="1"/>
  <c r="S2114" i="6" s="1"/>
  <c r="S2115" i="6" a="1"/>
  <c r="S2115" i="6" s="1"/>
  <c r="S2116" i="6" a="1"/>
  <c r="S2116" i="6" s="1"/>
  <c r="S2117" i="6" a="1"/>
  <c r="S2117" i="6" s="1"/>
  <c r="S2118" i="6" a="1"/>
  <c r="S2118" i="6" s="1"/>
  <c r="S2119" i="6" a="1"/>
  <c r="S2119" i="6" s="1"/>
  <c r="S2120" i="6" a="1"/>
  <c r="S2120" i="6" s="1"/>
  <c r="S2121" i="6" a="1"/>
  <c r="S2121" i="6" s="1"/>
  <c r="S2122" i="6" a="1"/>
  <c r="S2122" i="6" s="1"/>
  <c r="S2123" i="6" a="1"/>
  <c r="S2123" i="6" s="1"/>
  <c r="S2124" i="6" a="1"/>
  <c r="S2124" i="6" s="1"/>
  <c r="S2125" i="6" a="1"/>
  <c r="S2125" i="6" s="1"/>
  <c r="S2126" i="6" a="1"/>
  <c r="S2126" i="6" s="1"/>
  <c r="S2127" i="6" a="1"/>
  <c r="S2127" i="6" s="1"/>
  <c r="S2128" i="6" a="1"/>
  <c r="S2128" i="6" s="1"/>
  <c r="S2129" i="6" a="1"/>
  <c r="S2129" i="6" s="1"/>
  <c r="S2130" i="6" a="1"/>
  <c r="S2130" i="6" s="1"/>
  <c r="S2131" i="6" a="1"/>
  <c r="S2131" i="6" s="1"/>
  <c r="S2132" i="6" a="1"/>
  <c r="S2132" i="6" s="1"/>
  <c r="S2133" i="6" a="1"/>
  <c r="S2133" i="6" s="1"/>
  <c r="S2134" i="6" a="1"/>
  <c r="S2134" i="6" s="1"/>
  <c r="S2135" i="6" a="1"/>
  <c r="S2135" i="6" s="1"/>
  <c r="S2136" i="6" a="1"/>
  <c r="S2136" i="6" s="1"/>
  <c r="S2137" i="6" a="1"/>
  <c r="S2137" i="6" s="1"/>
  <c r="S2138" i="6" a="1"/>
  <c r="S2138" i="6" s="1"/>
  <c r="S2139" i="6" a="1"/>
  <c r="S2139" i="6" s="1"/>
  <c r="S2140" i="6" a="1"/>
  <c r="S2140" i="6" s="1"/>
  <c r="S2141" i="6" a="1"/>
  <c r="S2141" i="6" s="1"/>
  <c r="S2142" i="6" a="1"/>
  <c r="S2142" i="6" s="1"/>
  <c r="S2143" i="6" a="1"/>
  <c r="S2143" i="6" s="1"/>
  <c r="S2144" i="6" a="1"/>
  <c r="S2144" i="6" s="1"/>
  <c r="S2145" i="6" a="1"/>
  <c r="S2145" i="6" s="1"/>
  <c r="S2146" i="6" a="1"/>
  <c r="S2146" i="6" s="1"/>
  <c r="S2147" i="6" a="1"/>
  <c r="S2147" i="6" s="1"/>
  <c r="S2148" i="6" a="1"/>
  <c r="S2148" i="6" s="1"/>
  <c r="S2149" i="6" a="1"/>
  <c r="S2149" i="6" s="1"/>
  <c r="S2150" i="6" a="1"/>
  <c r="S2150" i="6" s="1"/>
  <c r="S2151" i="6" a="1"/>
  <c r="S2151" i="6" s="1"/>
  <c r="S2152" i="6" a="1"/>
  <c r="S2152" i="6" s="1"/>
  <c r="S2153" i="6" a="1"/>
  <c r="S2153" i="6" s="1"/>
  <c r="S2154" i="6" a="1"/>
  <c r="S2154" i="6" s="1"/>
  <c r="S2155" i="6" a="1"/>
  <c r="S2155" i="6" s="1"/>
  <c r="S2156" i="6" a="1"/>
  <c r="S2156" i="6" s="1"/>
  <c r="S2157" i="6" a="1"/>
  <c r="S2157" i="6" s="1"/>
  <c r="S2158" i="6" a="1"/>
  <c r="S2158" i="6" s="1"/>
  <c r="S2159" i="6" a="1"/>
  <c r="S2159" i="6" s="1"/>
  <c r="S2160" i="6" a="1"/>
  <c r="S2160" i="6" s="1"/>
  <c r="S2161" i="6" a="1"/>
  <c r="S2161" i="6" s="1"/>
  <c r="S2162" i="6" a="1"/>
  <c r="S2162" i="6" s="1"/>
  <c r="S2163" i="6" a="1"/>
  <c r="S2163" i="6" s="1"/>
  <c r="S2164" i="6" a="1"/>
  <c r="S2164" i="6" s="1"/>
  <c r="S2165" i="6" a="1"/>
  <c r="S2165" i="6" s="1"/>
  <c r="S2166" i="6" a="1"/>
  <c r="S2166" i="6" s="1"/>
  <c r="S2167" i="6" a="1"/>
  <c r="S2167" i="6" s="1"/>
  <c r="S2168" i="6" a="1"/>
  <c r="S2168" i="6" s="1"/>
  <c r="S2169" i="6" a="1"/>
  <c r="S2169" i="6" s="1"/>
  <c r="S2170" i="6" a="1"/>
  <c r="S2170" i="6" s="1"/>
  <c r="S2171" i="6" a="1"/>
  <c r="S2171" i="6" s="1"/>
  <c r="S2172" i="6" a="1"/>
  <c r="S2172" i="6" s="1"/>
  <c r="S2173" i="6" a="1"/>
  <c r="S2173" i="6" s="1"/>
  <c r="S2174" i="6" a="1"/>
  <c r="S2174" i="6" s="1"/>
  <c r="S2175" i="6" a="1"/>
  <c r="S2175" i="6" s="1"/>
  <c r="S2176" i="6" a="1"/>
  <c r="S2176" i="6" s="1"/>
  <c r="S2177" i="6" a="1"/>
  <c r="S2177" i="6" s="1"/>
  <c r="S2178" i="6" a="1"/>
  <c r="S2178" i="6" s="1"/>
  <c r="S2179" i="6" a="1"/>
  <c r="S2179" i="6" s="1"/>
  <c r="S2180" i="6" a="1"/>
  <c r="S2180" i="6" s="1"/>
  <c r="S2181" i="6" a="1"/>
  <c r="S2181" i="6" s="1"/>
  <c r="S2182" i="6" a="1"/>
  <c r="S2182" i="6" s="1"/>
  <c r="S2183" i="6" a="1"/>
  <c r="S2183" i="6" s="1"/>
  <c r="S2184" i="6" a="1"/>
  <c r="S2184" i="6" s="1"/>
  <c r="S2185" i="6" a="1"/>
  <c r="S2185" i="6" s="1"/>
  <c r="S2186" i="6" a="1"/>
  <c r="S2186" i="6" s="1"/>
  <c r="S2187" i="6" a="1"/>
  <c r="S2187" i="6" s="1"/>
  <c r="S2188" i="6" a="1"/>
  <c r="S2188" i="6" s="1"/>
  <c r="S2189" i="6" a="1"/>
  <c r="S2189" i="6" s="1"/>
  <c r="S2190" i="6" a="1"/>
  <c r="S2190" i="6" s="1"/>
  <c r="S2191" i="6" a="1"/>
  <c r="S2191" i="6" s="1"/>
  <c r="S2192" i="6" a="1"/>
  <c r="S2192" i="6" s="1"/>
  <c r="S2193" i="6" a="1"/>
  <c r="S2193" i="6" s="1"/>
  <c r="S2194" i="6" a="1"/>
  <c r="S2194" i="6" s="1"/>
  <c r="S2195" i="6" a="1"/>
  <c r="S2195" i="6" s="1"/>
  <c r="S2196" i="6" a="1"/>
  <c r="S2196" i="6" s="1"/>
  <c r="S2197" i="6" a="1"/>
  <c r="S2197" i="6" s="1"/>
  <c r="S2198" i="6" a="1"/>
  <c r="S2198" i="6" s="1"/>
  <c r="S2199" i="6" a="1"/>
  <c r="S2199" i="6" s="1"/>
  <c r="S2200" i="6" a="1"/>
  <c r="S2200" i="6" s="1"/>
  <c r="S2201" i="6" a="1"/>
  <c r="S2201" i="6" s="1"/>
  <c r="S2202" i="6" a="1"/>
  <c r="S2202" i="6" s="1"/>
  <c r="S2203" i="6" a="1"/>
  <c r="S2203" i="6" s="1"/>
  <c r="S2204" i="6" a="1"/>
  <c r="S2204" i="6" s="1"/>
  <c r="S2205" i="6" a="1"/>
  <c r="S2205" i="6" s="1"/>
  <c r="S2206" i="6" a="1"/>
  <c r="S2206" i="6" s="1"/>
  <c r="S2207" i="6" a="1"/>
  <c r="S2207" i="6" s="1"/>
  <c r="S2208" i="6" a="1"/>
  <c r="S2208" i="6" s="1"/>
  <c r="S2209" i="6" a="1"/>
  <c r="S2209" i="6" s="1"/>
  <c r="S2210" i="6" a="1"/>
  <c r="S2210" i="6" s="1"/>
  <c r="S2211" i="6" a="1"/>
  <c r="S2211" i="6" s="1"/>
  <c r="S2212" i="6" a="1"/>
  <c r="S2212" i="6" s="1"/>
  <c r="S2213" i="6" a="1"/>
  <c r="S2213" i="6" s="1"/>
  <c r="S2214" i="6" a="1"/>
  <c r="S2214" i="6" s="1"/>
  <c r="S2215" i="6" a="1"/>
  <c r="S2215" i="6" s="1"/>
  <c r="S2216" i="6" a="1"/>
  <c r="S2216" i="6" s="1"/>
  <c r="S2217" i="6" a="1"/>
  <c r="S2217" i="6" s="1"/>
  <c r="S2218" i="6" a="1"/>
  <c r="S2218" i="6" s="1"/>
  <c r="S2219" i="6" a="1"/>
  <c r="S2219" i="6" s="1"/>
  <c r="S2220" i="6" a="1"/>
  <c r="S2220" i="6" s="1"/>
  <c r="S2221" i="6" a="1"/>
  <c r="S2221" i="6" s="1"/>
  <c r="S2222" i="6" a="1"/>
  <c r="S2222" i="6" s="1"/>
  <c r="S2223" i="6" a="1"/>
  <c r="S2223" i="6" s="1"/>
  <c r="S2224" i="6" a="1"/>
  <c r="S2224" i="6" s="1"/>
  <c r="S2225" i="6" a="1"/>
  <c r="S2225" i="6" s="1"/>
  <c r="S2226" i="6" a="1"/>
  <c r="S2226" i="6" s="1"/>
  <c r="S2227" i="6" a="1"/>
  <c r="S2227" i="6" s="1"/>
  <c r="S2228" i="6" a="1"/>
  <c r="S2228" i="6" s="1"/>
  <c r="S2229" i="6" a="1"/>
  <c r="S2229" i="6" s="1"/>
  <c r="S2230" i="6" a="1"/>
  <c r="S2230" i="6" s="1"/>
  <c r="S2231" i="6" a="1"/>
  <c r="S2231" i="6" s="1"/>
  <c r="S2232" i="6" a="1"/>
  <c r="S2232" i="6" s="1"/>
  <c r="S2233" i="6" a="1"/>
  <c r="S2233" i="6" s="1"/>
  <c r="S2234" i="6" a="1"/>
  <c r="S2234" i="6" s="1"/>
  <c r="S2235" i="6" a="1"/>
  <c r="S2235" i="6" s="1"/>
  <c r="S2236" i="6" a="1"/>
  <c r="S2236" i="6" s="1"/>
  <c r="S2237" i="6" a="1"/>
  <c r="S2237" i="6" s="1"/>
  <c r="S2238" i="6" a="1"/>
  <c r="S2238" i="6" s="1"/>
  <c r="S2239" i="6" a="1"/>
  <c r="S2239" i="6" s="1"/>
  <c r="S2240" i="6" a="1"/>
  <c r="S2240" i="6" s="1"/>
  <c r="S2241" i="6" a="1"/>
  <c r="S2241" i="6" s="1"/>
  <c r="S2242" i="6" a="1"/>
  <c r="S2242" i="6" s="1"/>
  <c r="S2243" i="6" a="1"/>
  <c r="S2243" i="6" s="1"/>
  <c r="S2244" i="6" a="1"/>
  <c r="S2244" i="6" s="1"/>
  <c r="S2245" i="6" a="1"/>
  <c r="S2245" i="6" s="1"/>
  <c r="S2246" i="6" a="1"/>
  <c r="S2246" i="6" s="1"/>
  <c r="S2247" i="6" a="1"/>
  <c r="S2247" i="6" s="1"/>
  <c r="S2248" i="6" a="1"/>
  <c r="S2248" i="6" s="1"/>
  <c r="S2249" i="6" a="1"/>
  <c r="S2249" i="6" s="1"/>
  <c r="S2250" i="6" a="1"/>
  <c r="S2250" i="6" s="1"/>
  <c r="S2251" i="6" a="1"/>
  <c r="S2251" i="6" s="1"/>
  <c r="S2252" i="6" a="1"/>
  <c r="S2252" i="6" s="1"/>
  <c r="S2253" i="6" a="1"/>
  <c r="S2253" i="6" s="1"/>
  <c r="S2254" i="6" a="1"/>
  <c r="S2254" i="6" s="1"/>
  <c r="S2255" i="6" a="1"/>
  <c r="S2255" i="6" s="1"/>
  <c r="S2256" i="6" a="1"/>
  <c r="S2256" i="6" s="1"/>
  <c r="S2257" i="6" a="1"/>
  <c r="S2257" i="6" s="1"/>
  <c r="S2258" i="6" a="1"/>
  <c r="S2258" i="6" s="1"/>
  <c r="S2259" i="6" a="1"/>
  <c r="S2259" i="6" s="1"/>
  <c r="S2260" i="6" a="1"/>
  <c r="S2260" i="6" s="1"/>
  <c r="S2261" i="6" a="1"/>
  <c r="S2261" i="6" s="1"/>
  <c r="S2262" i="6" a="1"/>
  <c r="S2262" i="6" s="1"/>
  <c r="S2263" i="6" a="1"/>
  <c r="S2263" i="6" s="1"/>
  <c r="S2264" i="6" a="1"/>
  <c r="S2264" i="6" s="1"/>
  <c r="S2265" i="6" a="1"/>
  <c r="S2265" i="6" s="1"/>
  <c r="S2266" i="6" a="1"/>
  <c r="S2266" i="6" s="1"/>
  <c r="S2267" i="6" a="1"/>
  <c r="S2267" i="6" s="1"/>
  <c r="S2268" i="6" a="1"/>
  <c r="S2268" i="6" s="1"/>
  <c r="S2269" i="6" a="1"/>
  <c r="S2269" i="6" s="1"/>
  <c r="S2270" i="6" a="1"/>
  <c r="S2270" i="6" s="1"/>
  <c r="S2271" i="6" a="1"/>
  <c r="S2271" i="6" s="1"/>
  <c r="S2272" i="6" a="1"/>
  <c r="S2272" i="6" s="1"/>
  <c r="S2273" i="6" a="1"/>
  <c r="S2273" i="6" s="1"/>
  <c r="S2274" i="6" a="1"/>
  <c r="S2274" i="6" s="1"/>
  <c r="S2275" i="6" a="1"/>
  <c r="S2275" i="6" s="1"/>
  <c r="S2276" i="6" a="1"/>
  <c r="S2276" i="6" s="1"/>
  <c r="S2277" i="6" a="1"/>
  <c r="S2277" i="6" s="1"/>
  <c r="S2278" i="6" a="1"/>
  <c r="S2278" i="6" s="1"/>
  <c r="S2279" i="6" a="1"/>
  <c r="S2279" i="6" s="1"/>
  <c r="S2280" i="6" a="1"/>
  <c r="S2280" i="6" s="1"/>
  <c r="S2281" i="6" a="1"/>
  <c r="S2281" i="6" s="1"/>
  <c r="S2282" i="6" a="1"/>
  <c r="S2282" i="6" s="1"/>
  <c r="S2283" i="6" a="1"/>
  <c r="S2283" i="6" s="1"/>
  <c r="S2284" i="6" a="1"/>
  <c r="S2284" i="6" s="1"/>
  <c r="S2285" i="6" a="1"/>
  <c r="S2285" i="6" s="1"/>
  <c r="S2286" i="6" a="1"/>
  <c r="S2286" i="6" s="1"/>
  <c r="S2287" i="6" a="1"/>
  <c r="S2287" i="6" s="1"/>
  <c r="S2288" i="6" a="1"/>
  <c r="S2288" i="6" s="1"/>
  <c r="S2289" i="6" a="1"/>
  <c r="S2289" i="6" s="1"/>
  <c r="S2290" i="6" a="1"/>
  <c r="S2290" i="6" s="1"/>
  <c r="S2291" i="6" a="1"/>
  <c r="S2291" i="6" s="1"/>
  <c r="S2292" i="6" a="1"/>
  <c r="S2292" i="6" s="1"/>
  <c r="S2293" i="6" a="1"/>
  <c r="S2293" i="6" s="1"/>
  <c r="S2294" i="6" a="1"/>
  <c r="S2294" i="6" s="1"/>
  <c r="S2295" i="6" a="1"/>
  <c r="S2295" i="6" s="1"/>
  <c r="S2296" i="6" a="1"/>
  <c r="S2296" i="6" s="1"/>
  <c r="S2297" i="6" a="1"/>
  <c r="S2297" i="6" s="1"/>
  <c r="S2298" i="6" a="1"/>
  <c r="S2298" i="6" s="1"/>
  <c r="S2299" i="6" a="1"/>
  <c r="S2299" i="6" s="1"/>
  <c r="S2300" i="6" a="1"/>
  <c r="S2300" i="6" s="1"/>
  <c r="S2301" i="6" a="1"/>
  <c r="S2301" i="6" s="1"/>
  <c r="S2302" i="6" a="1"/>
  <c r="S2302" i="6" s="1"/>
  <c r="S2303" i="6" a="1"/>
  <c r="S2303" i="6" s="1"/>
  <c r="S2304" i="6" a="1"/>
  <c r="S2304" i="6" s="1"/>
  <c r="S2305" i="6" a="1"/>
  <c r="S2305" i="6" s="1"/>
  <c r="S2306" i="6" a="1"/>
  <c r="S2306" i="6" s="1"/>
  <c r="S2307" i="6" a="1"/>
  <c r="S2307" i="6" s="1"/>
  <c r="S2308" i="6" a="1"/>
  <c r="S2308" i="6" s="1"/>
  <c r="S2309" i="6" a="1"/>
  <c r="S2309" i="6" s="1"/>
  <c r="S2310" i="6" a="1"/>
  <c r="S2310" i="6" s="1"/>
  <c r="S2311" i="6" a="1"/>
  <c r="S2311" i="6" s="1"/>
  <c r="S2312" i="6" a="1"/>
  <c r="S2312" i="6" s="1"/>
  <c r="S2313" i="6" a="1"/>
  <c r="S2313" i="6" s="1"/>
  <c r="S2314" i="6" a="1"/>
  <c r="S2314" i="6" s="1"/>
  <c r="S2315" i="6" a="1"/>
  <c r="S2315" i="6" s="1"/>
  <c r="S2316" i="6" a="1"/>
  <c r="S2316" i="6" s="1"/>
  <c r="S2317" i="6" a="1"/>
  <c r="S2317" i="6" s="1"/>
  <c r="S2318" i="6" a="1"/>
  <c r="S2318" i="6" s="1"/>
  <c r="S2319" i="6" a="1"/>
  <c r="S2319" i="6" s="1"/>
  <c r="S2320" i="6" a="1"/>
  <c r="S2320" i="6" s="1"/>
  <c r="S2321" i="6" a="1"/>
  <c r="S2321" i="6" s="1"/>
  <c r="S2322" i="6" a="1"/>
  <c r="S2322" i="6" s="1"/>
  <c r="S2323" i="6" a="1"/>
  <c r="S2323" i="6" s="1"/>
  <c r="S2324" i="6" a="1"/>
  <c r="S2324" i="6" s="1"/>
  <c r="S2325" i="6" a="1"/>
  <c r="S2325" i="6" s="1"/>
  <c r="S2326" i="6" a="1"/>
  <c r="S2326" i="6" s="1"/>
  <c r="S2327" i="6" a="1"/>
  <c r="S2327" i="6" s="1"/>
  <c r="S2328" i="6" a="1"/>
  <c r="S2328" i="6" s="1"/>
  <c r="S2329" i="6" a="1"/>
  <c r="S2329" i="6" s="1"/>
  <c r="S2330" i="6" a="1"/>
  <c r="S2330" i="6" s="1"/>
  <c r="S2331" i="6" a="1"/>
  <c r="S2331" i="6" s="1"/>
  <c r="S2332" i="6" a="1"/>
  <c r="S2332" i="6" s="1"/>
  <c r="S2333" i="6" a="1"/>
  <c r="S2333" i="6" s="1"/>
  <c r="S2334" i="6" a="1"/>
  <c r="S2334" i="6" s="1"/>
  <c r="S2335" i="6" a="1"/>
  <c r="S2335" i="6" s="1"/>
  <c r="S2336" i="6" a="1"/>
  <c r="S2336" i="6" s="1"/>
  <c r="S2337" i="6" a="1"/>
  <c r="S2337" i="6" s="1"/>
  <c r="S2338" i="6" a="1"/>
  <c r="S2338" i="6" s="1"/>
  <c r="S2339" i="6" a="1"/>
  <c r="S2339" i="6" s="1"/>
  <c r="S2340" i="6" a="1"/>
  <c r="S2340" i="6" s="1"/>
  <c r="S2341" i="6" a="1"/>
  <c r="S2341" i="6" s="1"/>
  <c r="S2342" i="6" a="1"/>
  <c r="S2342" i="6" s="1"/>
  <c r="S2343" i="6" a="1"/>
  <c r="S2343" i="6" s="1"/>
  <c r="S2344" i="6" a="1"/>
  <c r="S2344" i="6" s="1"/>
  <c r="S2345" i="6" a="1"/>
  <c r="S2345" i="6" s="1"/>
  <c r="S2346" i="6" a="1"/>
  <c r="S2346" i="6" s="1"/>
  <c r="S2347" i="6" a="1"/>
  <c r="S2347" i="6" s="1"/>
  <c r="S2348" i="6" a="1"/>
  <c r="S2348" i="6" s="1"/>
  <c r="S2349" i="6" a="1"/>
  <c r="S2349" i="6" s="1"/>
  <c r="S2350" i="6" a="1"/>
  <c r="S2350" i="6" s="1"/>
  <c r="S2351" i="6" a="1"/>
  <c r="S2351" i="6" s="1"/>
  <c r="S2352" i="6" a="1"/>
  <c r="S2352" i="6" s="1"/>
  <c r="S2353" i="6" a="1"/>
  <c r="S2353" i="6" s="1"/>
  <c r="S2354" i="6" a="1"/>
  <c r="S2354" i="6" s="1"/>
  <c r="S2355" i="6" a="1"/>
  <c r="S2355" i="6" s="1"/>
  <c r="S2356" i="6" a="1"/>
  <c r="S2356" i="6" s="1"/>
  <c r="S2357" i="6" a="1"/>
  <c r="S2357" i="6" s="1"/>
  <c r="S2358" i="6" a="1"/>
  <c r="S2358" i="6" s="1"/>
  <c r="S2359" i="6" a="1"/>
  <c r="S2359" i="6" s="1"/>
  <c r="S2360" i="6" a="1"/>
  <c r="S2360" i="6" s="1"/>
  <c r="S2361" i="6" a="1"/>
  <c r="S2361" i="6" s="1"/>
  <c r="S2362" i="6" a="1"/>
  <c r="S2362" i="6" s="1"/>
  <c r="S2363" i="6" a="1"/>
  <c r="S2363" i="6" s="1"/>
  <c r="S2364" i="6" a="1"/>
  <c r="S2364" i="6" s="1"/>
  <c r="S2365" i="6" a="1"/>
  <c r="S2365" i="6" s="1"/>
  <c r="S2366" i="6" a="1"/>
  <c r="S2366" i="6" s="1"/>
  <c r="S2367" i="6" a="1"/>
  <c r="S2367" i="6" s="1"/>
  <c r="S2368" i="6" a="1"/>
  <c r="S2368" i="6" s="1"/>
  <c r="S2369" i="6" a="1"/>
  <c r="S2369" i="6" s="1"/>
  <c r="S2370" i="6" a="1"/>
  <c r="S2370" i="6" s="1"/>
  <c r="S2371" i="6" a="1"/>
  <c r="S2371" i="6" s="1"/>
  <c r="S2372" i="6" a="1"/>
  <c r="S2372" i="6" s="1"/>
  <c r="S2373" i="6" a="1"/>
  <c r="S2373" i="6" s="1"/>
  <c r="S2374" i="6" a="1"/>
  <c r="S2374" i="6" s="1"/>
  <c r="S2375" i="6" a="1"/>
  <c r="S2375" i="6" s="1"/>
  <c r="S2376" i="6" a="1"/>
  <c r="S2376" i="6" s="1"/>
  <c r="S2377" i="6" a="1"/>
  <c r="S2377" i="6" s="1"/>
  <c r="S2378" i="6" a="1"/>
  <c r="S2378" i="6" s="1"/>
  <c r="S2379" i="6" a="1"/>
  <c r="S2379" i="6" s="1"/>
  <c r="S2380" i="6" a="1"/>
  <c r="S2380" i="6" s="1"/>
  <c r="S2381" i="6" a="1"/>
  <c r="S2381" i="6" s="1"/>
  <c r="S2382" i="6" a="1"/>
  <c r="S2382" i="6" s="1"/>
  <c r="S2383" i="6" a="1"/>
  <c r="S2383" i="6" s="1"/>
  <c r="S2384" i="6" a="1"/>
  <c r="S2384" i="6" s="1"/>
  <c r="S2385" i="6" a="1"/>
  <c r="S2385" i="6" s="1"/>
  <c r="S2386" i="6" a="1"/>
  <c r="S2386" i="6" s="1"/>
  <c r="S2387" i="6" a="1"/>
  <c r="S2387" i="6" s="1"/>
  <c r="S2388" i="6" a="1"/>
  <c r="S2388" i="6" s="1"/>
  <c r="S2389" i="6" a="1"/>
  <c r="S2389" i="6" s="1"/>
  <c r="S2390" i="6" a="1"/>
  <c r="S2390" i="6" s="1"/>
  <c r="S2391" i="6" a="1"/>
  <c r="S2391" i="6" s="1"/>
  <c r="S2392" i="6" a="1"/>
  <c r="S2392" i="6" s="1"/>
  <c r="S2393" i="6" a="1"/>
  <c r="S2393" i="6" s="1"/>
  <c r="S2394" i="6" a="1"/>
  <c r="S2394" i="6" s="1"/>
  <c r="S2395" i="6" a="1"/>
  <c r="S2395" i="6" s="1"/>
  <c r="S2396" i="6" a="1"/>
  <c r="S2396" i="6" s="1"/>
  <c r="S2397" i="6" a="1"/>
  <c r="S2397" i="6" s="1"/>
  <c r="S2398" i="6" a="1"/>
  <c r="S2398" i="6" s="1"/>
  <c r="S2399" i="6" a="1"/>
  <c r="S2399" i="6" s="1"/>
  <c r="S2400" i="6" a="1"/>
  <c r="S2400" i="6" s="1"/>
  <c r="S2401" i="6" a="1"/>
  <c r="S2401" i="6" s="1"/>
  <c r="S2402" i="6" a="1"/>
  <c r="S2402" i="6" s="1"/>
  <c r="S2403" i="6" a="1"/>
  <c r="S2403" i="6" s="1"/>
  <c r="S2404" i="6" a="1"/>
  <c r="S2404" i="6" s="1"/>
  <c r="S2405" i="6" a="1"/>
  <c r="S2405" i="6" s="1"/>
  <c r="S2406" i="6" a="1"/>
  <c r="S2406" i="6" s="1"/>
  <c r="S2407" i="6" a="1"/>
  <c r="S2407" i="6" s="1"/>
  <c r="S2408" i="6" a="1"/>
  <c r="S2408" i="6" s="1"/>
  <c r="S2409" i="6" a="1"/>
  <c r="S2409" i="6" s="1"/>
  <c r="S2410" i="6" a="1"/>
  <c r="S2410" i="6" s="1"/>
  <c r="S2411" i="6" a="1"/>
  <c r="S2411" i="6" s="1"/>
  <c r="S2412" i="6" a="1"/>
  <c r="S2412" i="6" s="1"/>
  <c r="S2413" i="6" a="1"/>
  <c r="S2413" i="6" s="1"/>
  <c r="S2414" i="6" a="1"/>
  <c r="S2414" i="6" s="1"/>
  <c r="S2415" i="6" a="1"/>
  <c r="S2415" i="6" s="1"/>
  <c r="S2416" i="6" a="1"/>
  <c r="S2416" i="6" s="1"/>
  <c r="S2417" i="6" a="1"/>
  <c r="S2417" i="6" s="1"/>
  <c r="S2418" i="6" a="1"/>
  <c r="S2418" i="6" s="1"/>
  <c r="S2419" i="6" a="1"/>
  <c r="S2419" i="6" s="1"/>
  <c r="S2420" i="6" a="1"/>
  <c r="S2420" i="6" s="1"/>
  <c r="S2421" i="6" a="1"/>
  <c r="S2421" i="6" s="1"/>
  <c r="S2422" i="6" a="1"/>
  <c r="S2422" i="6" s="1"/>
  <c r="S2423" i="6" a="1"/>
  <c r="S2423" i="6" s="1"/>
  <c r="S2424" i="6" a="1"/>
  <c r="S2424" i="6" s="1"/>
  <c r="S2425" i="6" a="1"/>
  <c r="S2425" i="6" s="1"/>
  <c r="S2426" i="6" a="1"/>
  <c r="S2426" i="6" s="1"/>
  <c r="S2427" i="6" a="1"/>
  <c r="S2427" i="6" s="1"/>
  <c r="S2428" i="6" a="1"/>
  <c r="S2428" i="6" s="1"/>
  <c r="S2429" i="6" a="1"/>
  <c r="S2429" i="6" s="1"/>
  <c r="S2430" i="6" a="1"/>
  <c r="S2430" i="6" s="1"/>
  <c r="S2431" i="6" a="1"/>
  <c r="S2431" i="6" s="1"/>
  <c r="S2432" i="6" a="1"/>
  <c r="S2432" i="6" s="1"/>
  <c r="S2433" i="6" a="1"/>
  <c r="S2433" i="6" s="1"/>
  <c r="S2434" i="6" a="1"/>
  <c r="S2434" i="6" s="1"/>
  <c r="S2435" i="6" a="1"/>
  <c r="S2435" i="6" s="1"/>
  <c r="S2436" i="6" a="1"/>
  <c r="S2436" i="6" s="1"/>
  <c r="S2437" i="6" a="1"/>
  <c r="S2437" i="6" s="1"/>
  <c r="S2438" i="6" a="1"/>
  <c r="S2438" i="6" s="1"/>
  <c r="S2439" i="6" a="1"/>
  <c r="S2439" i="6" s="1"/>
  <c r="S2440" i="6" a="1"/>
  <c r="S2440" i="6" s="1"/>
  <c r="S2441" i="6" a="1"/>
  <c r="S2441" i="6" s="1"/>
  <c r="S2442" i="6" a="1"/>
  <c r="S2442" i="6" s="1"/>
  <c r="S2443" i="6" a="1"/>
  <c r="S2443" i="6" s="1"/>
  <c r="S2444" i="6" a="1"/>
  <c r="S2444" i="6" s="1"/>
  <c r="S2445" i="6" a="1"/>
  <c r="S2445" i="6" s="1"/>
  <c r="S2446" i="6" a="1"/>
  <c r="S2446" i="6" s="1"/>
  <c r="S2447" i="6" a="1"/>
  <c r="S2447" i="6" s="1"/>
  <c r="S2448" i="6" a="1"/>
  <c r="S2448" i="6" s="1"/>
  <c r="S2449" i="6" a="1"/>
  <c r="S2449" i="6" s="1"/>
  <c r="S2450" i="6" a="1"/>
  <c r="S2450" i="6" s="1"/>
  <c r="S2451" i="6" a="1"/>
  <c r="S2451" i="6" s="1"/>
  <c r="S2452" i="6" a="1"/>
  <c r="S2452" i="6" s="1"/>
  <c r="S2453" i="6" a="1"/>
  <c r="S2453" i="6" s="1"/>
  <c r="S2454" i="6" a="1"/>
  <c r="S2454" i="6" s="1"/>
  <c r="S2455" i="6" a="1"/>
  <c r="S2455" i="6" s="1"/>
  <c r="S2456" i="6" a="1"/>
  <c r="S2456" i="6" s="1"/>
  <c r="S2457" i="6" a="1"/>
  <c r="S2457" i="6" s="1"/>
  <c r="S2458" i="6" a="1"/>
  <c r="S2458" i="6" s="1"/>
  <c r="S2459" i="6" a="1"/>
  <c r="S2459" i="6" s="1"/>
  <c r="S2460" i="6" a="1"/>
  <c r="S2460" i="6" s="1"/>
  <c r="S2461" i="6" a="1"/>
  <c r="S2461" i="6" s="1"/>
  <c r="S2462" i="6" a="1"/>
  <c r="S2462" i="6" s="1"/>
  <c r="S2463" i="6" a="1"/>
  <c r="S2463" i="6" s="1"/>
  <c r="S2464" i="6" a="1"/>
  <c r="S2464" i="6" s="1"/>
  <c r="S2465" i="6" a="1"/>
  <c r="S2465" i="6" s="1"/>
  <c r="S2466" i="6" a="1"/>
  <c r="S2466" i="6" s="1"/>
  <c r="S2467" i="6" a="1"/>
  <c r="S2467" i="6" s="1"/>
  <c r="S2468" i="6" a="1"/>
  <c r="S2468" i="6" s="1"/>
  <c r="S2469" i="6" a="1"/>
  <c r="S2469" i="6" s="1"/>
  <c r="S2470" i="6" a="1"/>
  <c r="S2470" i="6" s="1"/>
  <c r="S2471" i="6" a="1"/>
  <c r="S2471" i="6" s="1"/>
  <c r="S2472" i="6" a="1"/>
  <c r="S2472" i="6" s="1"/>
  <c r="S2473" i="6" a="1"/>
  <c r="S2473" i="6" s="1"/>
  <c r="S2474" i="6" a="1"/>
  <c r="S2474" i="6" s="1"/>
  <c r="S2475" i="6" a="1"/>
  <c r="S2475" i="6" s="1"/>
  <c r="S2476" i="6" a="1"/>
  <c r="S2476" i="6" s="1"/>
  <c r="S2477" i="6" a="1"/>
  <c r="S2477" i="6" s="1"/>
  <c r="S2478" i="6" a="1"/>
  <c r="S2478" i="6" s="1"/>
  <c r="S2479" i="6" a="1"/>
  <c r="S2479" i="6" s="1"/>
  <c r="S2480" i="6" a="1"/>
  <c r="S2480" i="6" s="1"/>
  <c r="S2481" i="6" a="1"/>
  <c r="S2481" i="6" s="1"/>
  <c r="S2482" i="6" a="1"/>
  <c r="S2482" i="6" s="1"/>
  <c r="S2483" i="6" a="1"/>
  <c r="S2483" i="6" s="1"/>
  <c r="S2484" i="6" a="1"/>
  <c r="S2484" i="6" s="1"/>
  <c r="S2485" i="6" a="1"/>
  <c r="S2485" i="6" s="1"/>
  <c r="S2486" i="6" a="1"/>
  <c r="S2486" i="6" s="1"/>
  <c r="S2487" i="6" a="1"/>
  <c r="S2487" i="6" s="1"/>
  <c r="S2488" i="6" a="1"/>
  <c r="S2488" i="6" s="1"/>
  <c r="S2489" i="6" a="1"/>
  <c r="S2489" i="6" s="1"/>
  <c r="S2490" i="6" a="1"/>
  <c r="S2490" i="6" s="1"/>
  <c r="S2491" i="6" a="1"/>
  <c r="S2491" i="6" s="1"/>
  <c r="S2492" i="6" a="1"/>
  <c r="S2492" i="6" s="1"/>
  <c r="S2493" i="6" a="1"/>
  <c r="S2493" i="6" s="1"/>
  <c r="S2494" i="6" a="1"/>
  <c r="S2494" i="6" s="1"/>
  <c r="S2495" i="6" a="1"/>
  <c r="S2495" i="6" s="1"/>
  <c r="S2496" i="6" a="1"/>
  <c r="S2496" i="6" s="1"/>
  <c r="S2497" i="6" a="1"/>
  <c r="S2497" i="6" s="1"/>
  <c r="S2498" i="6" a="1"/>
  <c r="S2498" i="6" s="1"/>
  <c r="S2499" i="6" a="1"/>
  <c r="S2499" i="6" s="1"/>
  <c r="S2500" i="6" a="1"/>
  <c r="S2500" i="6" s="1"/>
  <c r="S2501" i="6" a="1"/>
  <c r="S2501" i="6" s="1"/>
  <c r="S2502" i="6" a="1"/>
  <c r="S2502" i="6" s="1"/>
  <c r="S2503" i="6" a="1"/>
  <c r="S2503" i="6" s="1"/>
  <c r="S2504" i="6" a="1"/>
  <c r="S2504" i="6" s="1"/>
  <c r="S2505" i="6" a="1"/>
  <c r="S2505" i="6" s="1"/>
  <c r="S2506" i="6" a="1"/>
  <c r="S2506" i="6" s="1"/>
  <c r="S2507" i="6" a="1"/>
  <c r="S2507" i="6" s="1"/>
  <c r="S2508" i="6" a="1"/>
  <c r="S2508" i="6" s="1"/>
  <c r="S2509" i="6" a="1"/>
  <c r="S2509" i="6" s="1"/>
  <c r="S2510" i="6" a="1"/>
  <c r="S2510" i="6" s="1"/>
  <c r="S2511" i="6" a="1"/>
  <c r="S2511" i="6" s="1"/>
  <c r="S2512" i="6" a="1"/>
  <c r="S2512" i="6" s="1"/>
  <c r="S2513" i="6" a="1"/>
  <c r="S2513" i="6" s="1"/>
  <c r="S2514" i="6" a="1"/>
  <c r="S2514" i="6" s="1"/>
  <c r="S2515" i="6" a="1"/>
  <c r="S2515" i="6" s="1"/>
  <c r="S2516" i="6" a="1"/>
  <c r="S2516" i="6" s="1"/>
  <c r="S2517" i="6" a="1"/>
  <c r="S2517" i="6" s="1"/>
  <c r="S2518" i="6" a="1"/>
  <c r="S2518" i="6" s="1"/>
  <c r="S2519" i="6" a="1"/>
  <c r="S2519" i="6" s="1"/>
  <c r="S2520" i="6" a="1"/>
  <c r="S2520" i="6" s="1"/>
  <c r="S2521" i="6" a="1"/>
  <c r="S2521" i="6" s="1"/>
  <c r="S2522" i="6" a="1"/>
  <c r="S2522" i="6" s="1"/>
  <c r="S2523" i="6" a="1"/>
  <c r="S2523" i="6" s="1"/>
  <c r="S2524" i="6" a="1"/>
  <c r="S2524" i="6" s="1"/>
  <c r="S2525" i="6" a="1"/>
  <c r="S2525" i="6" s="1"/>
  <c r="S2526" i="6" a="1"/>
  <c r="S2526" i="6" s="1"/>
  <c r="S2527" i="6" a="1"/>
  <c r="S2527" i="6" s="1"/>
  <c r="S2528" i="6" a="1"/>
  <c r="S2528" i="6" s="1"/>
  <c r="S2529" i="6" a="1"/>
  <c r="S2529" i="6" s="1"/>
  <c r="S2530" i="6" a="1"/>
  <c r="S2530" i="6" s="1"/>
  <c r="S2531" i="6" a="1"/>
  <c r="S2531" i="6" s="1"/>
  <c r="S2532" i="6" a="1"/>
  <c r="S2532" i="6" s="1"/>
  <c r="S2533" i="6" a="1"/>
  <c r="S2533" i="6" s="1"/>
  <c r="S2534" i="6" a="1"/>
  <c r="S2534" i="6" s="1"/>
  <c r="S2535" i="6" a="1"/>
  <c r="S2535" i="6" s="1"/>
  <c r="S2536" i="6" a="1"/>
  <c r="S2536" i="6" s="1"/>
  <c r="S2537" i="6" a="1"/>
  <c r="S2537" i="6" s="1"/>
  <c r="S2538" i="6" a="1"/>
  <c r="S2538" i="6" s="1"/>
  <c r="S2539" i="6" a="1"/>
  <c r="S2539" i="6" s="1"/>
  <c r="S2540" i="6" a="1"/>
  <c r="S2540" i="6" s="1"/>
  <c r="S2541" i="6" a="1"/>
  <c r="S2541" i="6" s="1"/>
  <c r="S2542" i="6" a="1"/>
  <c r="S2542" i="6" s="1"/>
  <c r="S2543" i="6" a="1"/>
  <c r="S2543" i="6" s="1"/>
  <c r="S2544" i="6" a="1"/>
  <c r="S2544" i="6" s="1"/>
  <c r="S2545" i="6" a="1"/>
  <c r="S2545" i="6" s="1"/>
  <c r="S2546" i="6" a="1"/>
  <c r="S2546" i="6" s="1"/>
  <c r="S2547" i="6" a="1"/>
  <c r="S2547" i="6" s="1"/>
  <c r="S2548" i="6" a="1"/>
  <c r="S2548" i="6" s="1"/>
  <c r="S2549" i="6" a="1"/>
  <c r="S2549" i="6" s="1"/>
  <c r="S2550" i="6" a="1"/>
  <c r="S2550" i="6" s="1"/>
  <c r="S2551" i="6" a="1"/>
  <c r="S2551" i="6" s="1"/>
  <c r="S2552" i="6" a="1"/>
  <c r="S2552" i="6" s="1"/>
  <c r="S2553" i="6" a="1"/>
  <c r="S2553" i="6" s="1"/>
  <c r="S2554" i="6" a="1"/>
  <c r="S2554" i="6" s="1"/>
  <c r="S2555" i="6" a="1"/>
  <c r="S2555" i="6" s="1"/>
  <c r="S2556" i="6" a="1"/>
  <c r="S2556" i="6" s="1"/>
  <c r="S2557" i="6" a="1"/>
  <c r="S2557" i="6" s="1"/>
  <c r="S2558" i="6" a="1"/>
  <c r="S2558" i="6" s="1"/>
  <c r="S2559" i="6" a="1"/>
  <c r="S2559" i="6" s="1"/>
  <c r="S2560" i="6" a="1"/>
  <c r="S2560" i="6" s="1"/>
  <c r="S2561" i="6" a="1"/>
  <c r="S2561" i="6" s="1"/>
  <c r="S2562" i="6" a="1"/>
  <c r="S2562" i="6" s="1"/>
  <c r="S2563" i="6" a="1"/>
  <c r="S2563" i="6" s="1"/>
  <c r="S2564" i="6" a="1"/>
  <c r="S2564" i="6" s="1"/>
  <c r="S2565" i="6" a="1"/>
  <c r="S2565" i="6" s="1"/>
  <c r="S2566" i="6" a="1"/>
  <c r="S2566" i="6" s="1"/>
  <c r="S2567" i="6" a="1"/>
  <c r="S2567" i="6" s="1"/>
  <c r="S2568" i="6" a="1"/>
  <c r="S2568" i="6" s="1"/>
  <c r="S2569" i="6" a="1"/>
  <c r="S2569" i="6" s="1"/>
  <c r="S2570" i="6" a="1"/>
  <c r="S2570" i="6" s="1"/>
  <c r="S2571" i="6" a="1"/>
  <c r="S2571" i="6" s="1"/>
  <c r="S2572" i="6" a="1"/>
  <c r="S2572" i="6" s="1"/>
  <c r="S2573" i="6" a="1"/>
  <c r="S2573" i="6" s="1"/>
  <c r="S2574" i="6" a="1"/>
  <c r="S2574" i="6" s="1"/>
  <c r="S2575" i="6" a="1"/>
  <c r="S2575" i="6" s="1"/>
  <c r="S2576" i="6" a="1"/>
  <c r="S2576" i="6" s="1"/>
  <c r="S2577" i="6" a="1"/>
  <c r="S2577" i="6" s="1"/>
  <c r="S2578" i="6" a="1"/>
  <c r="S2578" i="6" s="1"/>
  <c r="S2579" i="6" a="1"/>
  <c r="S2579" i="6" s="1"/>
  <c r="S2580" i="6" a="1"/>
  <c r="S2580" i="6" s="1"/>
  <c r="S2581" i="6" a="1"/>
  <c r="S2581" i="6" s="1"/>
  <c r="S2582" i="6" a="1"/>
  <c r="S2582" i="6" s="1"/>
  <c r="S2583" i="6" a="1"/>
  <c r="S2583" i="6" s="1"/>
  <c r="S2584" i="6" a="1"/>
  <c r="S2584" i="6" s="1"/>
  <c r="S2585" i="6" a="1"/>
  <c r="S2585" i="6" s="1"/>
  <c r="S2586" i="6" a="1"/>
  <c r="S2586" i="6" s="1"/>
  <c r="S2587" i="6" a="1"/>
  <c r="S2587" i="6" s="1"/>
  <c r="S2588" i="6" a="1"/>
  <c r="S2588" i="6" s="1"/>
  <c r="S2589" i="6" a="1"/>
  <c r="S2589" i="6" s="1"/>
  <c r="S2590" i="6" a="1"/>
  <c r="S2590" i="6" s="1"/>
  <c r="S2591" i="6" a="1"/>
  <c r="S2591" i="6" s="1"/>
  <c r="S2592" i="6" a="1"/>
  <c r="S2592" i="6" s="1"/>
  <c r="S2593" i="6" a="1"/>
  <c r="S2593" i="6" s="1"/>
  <c r="S2594" i="6" a="1"/>
  <c r="S2594" i="6" s="1"/>
  <c r="S2595" i="6" a="1"/>
  <c r="S2595" i="6" s="1"/>
  <c r="S2596" i="6" a="1"/>
  <c r="S2596" i="6" s="1"/>
  <c r="S2597" i="6" a="1"/>
  <c r="S2597" i="6" s="1"/>
  <c r="S2598" i="6" a="1"/>
  <c r="S2598" i="6" s="1"/>
  <c r="S2599" i="6" a="1"/>
  <c r="S2599" i="6" s="1"/>
  <c r="S2600" i="6" a="1"/>
  <c r="S2600" i="6" s="1"/>
  <c r="S2601" i="6" a="1"/>
  <c r="S2601" i="6" s="1"/>
  <c r="S2602" i="6" a="1"/>
  <c r="S2602" i="6" s="1"/>
  <c r="S2603" i="6" a="1"/>
  <c r="S2603" i="6" s="1"/>
  <c r="S2604" i="6" a="1"/>
  <c r="S2604" i="6" s="1"/>
  <c r="S2605" i="6" a="1"/>
  <c r="S2605" i="6" s="1"/>
  <c r="S2606" i="6" a="1"/>
  <c r="S2606" i="6" s="1"/>
  <c r="S2607" i="6" a="1"/>
  <c r="S2607" i="6" s="1"/>
  <c r="S2608" i="6" a="1"/>
  <c r="S2608" i="6" s="1"/>
  <c r="S2609" i="6" a="1"/>
  <c r="S2609" i="6" s="1"/>
  <c r="S2610" i="6" a="1"/>
  <c r="S2610" i="6" s="1"/>
  <c r="S2611" i="6" a="1"/>
  <c r="S2611" i="6" s="1"/>
  <c r="S2612" i="6" a="1"/>
  <c r="S2612" i="6" s="1"/>
  <c r="S2613" i="6" a="1"/>
  <c r="S2613" i="6" s="1"/>
  <c r="S2614" i="6" a="1"/>
  <c r="S2614" i="6" s="1"/>
  <c r="S2615" i="6" a="1"/>
  <c r="S2615" i="6" s="1"/>
  <c r="S2616" i="6" a="1"/>
  <c r="S2616" i="6" s="1"/>
  <c r="S2617" i="6" a="1"/>
  <c r="S2617" i="6" s="1"/>
  <c r="S2618" i="6" a="1"/>
  <c r="S2618" i="6" s="1"/>
  <c r="S2619" i="6" a="1"/>
  <c r="S2619" i="6" s="1"/>
  <c r="S2620" i="6" a="1"/>
  <c r="S2620" i="6" s="1"/>
  <c r="S2621" i="6" a="1"/>
  <c r="S2621" i="6" s="1"/>
  <c r="S2622" i="6" a="1"/>
  <c r="S2622" i="6" s="1"/>
  <c r="S2623" i="6" a="1"/>
  <c r="S2623" i="6" s="1"/>
  <c r="S2624" i="6" a="1"/>
  <c r="S2624" i="6" s="1"/>
  <c r="S2625" i="6" a="1"/>
  <c r="S2625" i="6" s="1"/>
  <c r="S2626" i="6" a="1"/>
  <c r="S2626" i="6" s="1"/>
  <c r="S2627" i="6" a="1"/>
  <c r="S2627" i="6" s="1"/>
  <c r="S2628" i="6" a="1"/>
  <c r="S2628" i="6" s="1"/>
  <c r="S2629" i="6" a="1"/>
  <c r="S2629" i="6" s="1"/>
  <c r="S2630" i="6" a="1"/>
  <c r="S2630" i="6" s="1"/>
  <c r="S2631" i="6" a="1"/>
  <c r="S2631" i="6" s="1"/>
  <c r="S2632" i="6" a="1"/>
  <c r="S2632" i="6" s="1"/>
  <c r="S2633" i="6" a="1"/>
  <c r="S2633" i="6" s="1"/>
  <c r="S2634" i="6" a="1"/>
  <c r="S2634" i="6" s="1"/>
  <c r="S2635" i="6" a="1"/>
  <c r="S2635" i="6" s="1"/>
  <c r="S2636" i="6" a="1"/>
  <c r="S2636" i="6" s="1"/>
  <c r="S2637" i="6" a="1"/>
  <c r="S2637" i="6" s="1"/>
  <c r="S2638" i="6" a="1"/>
  <c r="S2638" i="6" s="1"/>
  <c r="S2639" i="6" a="1"/>
  <c r="S2639" i="6" s="1"/>
  <c r="S2640" i="6" a="1"/>
  <c r="S2640" i="6" s="1"/>
  <c r="S2641" i="6" a="1"/>
  <c r="S2641" i="6" s="1"/>
  <c r="S2642" i="6" a="1"/>
  <c r="S2642" i="6" s="1"/>
  <c r="S2643" i="6" a="1"/>
  <c r="S2643" i="6" s="1"/>
  <c r="S2644" i="6" a="1"/>
  <c r="S2644" i="6" s="1"/>
  <c r="S2645" i="6" a="1"/>
  <c r="S2645" i="6" s="1"/>
  <c r="S2646" i="6" a="1"/>
  <c r="S2646" i="6" s="1"/>
  <c r="S2647" i="6" a="1"/>
  <c r="S2647" i="6" s="1"/>
  <c r="S2648" i="6" a="1"/>
  <c r="S2648" i="6" s="1"/>
  <c r="S2649" i="6" a="1"/>
  <c r="S2649" i="6" s="1"/>
  <c r="S2650" i="6" a="1"/>
  <c r="S2650" i="6" s="1"/>
  <c r="S2651" i="6" a="1"/>
  <c r="S2651" i="6" s="1"/>
  <c r="S2652" i="6" a="1"/>
  <c r="S2652" i="6" s="1"/>
  <c r="S2653" i="6" a="1"/>
  <c r="S2653" i="6" s="1"/>
  <c r="S2654" i="6" a="1"/>
  <c r="S2654" i="6" s="1"/>
  <c r="S2655" i="6" a="1"/>
  <c r="S2655" i="6" s="1"/>
  <c r="S2656" i="6" a="1"/>
  <c r="S2656" i="6" s="1"/>
  <c r="S2657" i="6" a="1"/>
  <c r="S2657" i="6" s="1"/>
  <c r="S2658" i="6" a="1"/>
  <c r="S2658" i="6" s="1"/>
  <c r="S2659" i="6" a="1"/>
  <c r="S2659" i="6" s="1"/>
  <c r="S2660" i="6" a="1"/>
  <c r="S2660" i="6" s="1"/>
  <c r="S2661" i="6" a="1"/>
  <c r="S2661" i="6" s="1"/>
  <c r="S2662" i="6" a="1"/>
  <c r="S2662" i="6" s="1"/>
  <c r="S2663" i="6" a="1"/>
  <c r="S2663" i="6" s="1"/>
  <c r="S2664" i="6" a="1"/>
  <c r="S2664" i="6" s="1"/>
  <c r="S2665" i="6" a="1"/>
  <c r="S2665" i="6" s="1"/>
  <c r="S2666" i="6" a="1"/>
  <c r="S2666" i="6" s="1"/>
  <c r="S2667" i="6" a="1"/>
  <c r="S2667" i="6" s="1"/>
  <c r="S2668" i="6" a="1"/>
  <c r="S2668" i="6" s="1"/>
  <c r="S2669" i="6" a="1"/>
  <c r="S2669" i="6" s="1"/>
  <c r="S2670" i="6" a="1"/>
  <c r="S2670" i="6" s="1"/>
  <c r="S2671" i="6" a="1"/>
  <c r="S2671" i="6" s="1"/>
  <c r="S2672" i="6" a="1"/>
  <c r="S2672" i="6" s="1"/>
  <c r="S2673" i="6" a="1"/>
  <c r="S2673" i="6" s="1"/>
  <c r="S2674" i="6" a="1"/>
  <c r="S2674" i="6" s="1"/>
  <c r="S2675" i="6" a="1"/>
  <c r="S2675" i="6" s="1"/>
  <c r="S2676" i="6" a="1"/>
  <c r="S2676" i="6" s="1"/>
  <c r="S2677" i="6" a="1"/>
  <c r="S2677" i="6" s="1"/>
  <c r="S2678" i="6" a="1"/>
  <c r="S2678" i="6" s="1"/>
  <c r="S2679" i="6" a="1"/>
  <c r="S2679" i="6" s="1"/>
  <c r="S2680" i="6" a="1"/>
  <c r="S2680" i="6" s="1"/>
  <c r="S2681" i="6" a="1"/>
  <c r="S2681" i="6" s="1"/>
  <c r="S2682" i="6" a="1"/>
  <c r="S2682" i="6" s="1"/>
  <c r="S2683" i="6" a="1"/>
  <c r="S2683" i="6" s="1"/>
  <c r="S2684" i="6" a="1"/>
  <c r="S2684" i="6" s="1"/>
  <c r="S2685" i="6" a="1"/>
  <c r="S2685" i="6" s="1"/>
  <c r="S2686" i="6" a="1"/>
  <c r="S2686" i="6" s="1"/>
  <c r="S2687" i="6" a="1"/>
  <c r="S2687" i="6" s="1"/>
  <c r="S2688" i="6" a="1"/>
  <c r="S2688" i="6" s="1"/>
  <c r="S2689" i="6" a="1"/>
  <c r="S2689" i="6" s="1"/>
  <c r="S2690" i="6" a="1"/>
  <c r="S2690" i="6" s="1"/>
  <c r="S2691" i="6" a="1"/>
  <c r="S2691" i="6" s="1"/>
  <c r="S2692" i="6" a="1"/>
  <c r="S2692" i="6" s="1"/>
  <c r="S2693" i="6" a="1"/>
  <c r="S2693" i="6" s="1"/>
  <c r="S2694" i="6" a="1"/>
  <c r="S2694" i="6" s="1"/>
  <c r="S2695" i="6" a="1"/>
  <c r="S2695" i="6" s="1"/>
  <c r="S2696" i="6" a="1"/>
  <c r="S2696" i="6" s="1"/>
  <c r="S2697" i="6" a="1"/>
  <c r="S2697" i="6" s="1"/>
  <c r="S2698" i="6" a="1"/>
  <c r="S2698" i="6" s="1"/>
  <c r="S2699" i="6" a="1"/>
  <c r="S2699" i="6" s="1"/>
  <c r="S2700" i="6" a="1"/>
  <c r="S2700" i="6" s="1"/>
  <c r="S2701" i="6" a="1"/>
  <c r="S2701" i="6" s="1"/>
  <c r="S2702" i="6" a="1"/>
  <c r="S2702" i="6" s="1"/>
  <c r="S2703" i="6" a="1"/>
  <c r="S2703" i="6" s="1"/>
  <c r="S2704" i="6" a="1"/>
  <c r="S2704" i="6" s="1"/>
  <c r="S2705" i="6" a="1"/>
  <c r="S2705" i="6" s="1"/>
  <c r="S2706" i="6" a="1"/>
  <c r="S2706" i="6" s="1"/>
  <c r="S2707" i="6" a="1"/>
  <c r="S2707" i="6" s="1"/>
  <c r="S2708" i="6" a="1"/>
  <c r="S2708" i="6" s="1"/>
  <c r="S2709" i="6" a="1"/>
  <c r="S2709" i="6" s="1"/>
  <c r="S2710" i="6" a="1"/>
  <c r="S2710" i="6" s="1"/>
  <c r="S2711" i="6" a="1"/>
  <c r="S2711" i="6" s="1"/>
  <c r="S2712" i="6" a="1"/>
  <c r="S2712" i="6" s="1"/>
  <c r="S2713" i="6" a="1"/>
  <c r="S2713" i="6" s="1"/>
  <c r="S2714" i="6" a="1"/>
  <c r="S2714" i="6" s="1"/>
  <c r="S2715" i="6" a="1"/>
  <c r="S2715" i="6" s="1"/>
  <c r="S2716" i="6" a="1"/>
  <c r="S2716" i="6" s="1"/>
  <c r="S2717" i="6" a="1"/>
  <c r="S2717" i="6" s="1"/>
  <c r="S2718" i="6" a="1"/>
  <c r="S2718" i="6" s="1"/>
  <c r="S2719" i="6" a="1"/>
  <c r="S2719" i="6" s="1"/>
  <c r="S2720" i="6" a="1"/>
  <c r="S2720" i="6" s="1"/>
  <c r="S2721" i="6" a="1"/>
  <c r="S2721" i="6" s="1"/>
  <c r="S2722" i="6" a="1"/>
  <c r="S2722" i="6" s="1"/>
  <c r="S2723" i="6" a="1"/>
  <c r="S2723" i="6" s="1"/>
  <c r="S2724" i="6" a="1"/>
  <c r="S2724" i="6" s="1"/>
  <c r="S2725" i="6" a="1"/>
  <c r="S2725" i="6" s="1"/>
  <c r="S2726" i="6" a="1"/>
  <c r="S2726" i="6" s="1"/>
  <c r="S2727" i="6" a="1"/>
  <c r="S2727" i="6" s="1"/>
  <c r="S2728" i="6" a="1"/>
  <c r="S2728" i="6" s="1"/>
  <c r="S2729" i="6" a="1"/>
  <c r="S2729" i="6" s="1"/>
  <c r="S2730" i="6" a="1"/>
  <c r="S2730" i="6" s="1"/>
  <c r="S2731" i="6" a="1"/>
  <c r="S2731" i="6" s="1"/>
  <c r="S2732" i="6" a="1"/>
  <c r="S2732" i="6" s="1"/>
  <c r="S2733" i="6" a="1"/>
  <c r="S2733" i="6" s="1"/>
  <c r="S2734" i="6" a="1"/>
  <c r="S2734" i="6" s="1"/>
  <c r="S2735" i="6" a="1"/>
  <c r="S2735" i="6" s="1"/>
  <c r="S2736" i="6" a="1"/>
  <c r="S2736" i="6" s="1"/>
  <c r="S2737" i="6" a="1"/>
  <c r="S2737" i="6" s="1"/>
  <c r="S2738" i="6" a="1"/>
  <c r="S2738" i="6" s="1"/>
  <c r="S2739" i="6" a="1"/>
  <c r="S2739" i="6" s="1"/>
  <c r="S2740" i="6" a="1"/>
  <c r="S2740" i="6" s="1"/>
  <c r="S2741" i="6" a="1"/>
  <c r="S2741" i="6" s="1"/>
  <c r="S2742" i="6" a="1"/>
  <c r="S2742" i="6" s="1"/>
  <c r="S2743" i="6" a="1"/>
  <c r="S2743" i="6" s="1"/>
  <c r="S2744" i="6" a="1"/>
  <c r="S2744" i="6" s="1"/>
  <c r="S2745" i="6" a="1"/>
  <c r="S2745" i="6" s="1"/>
  <c r="S2746" i="6" a="1"/>
  <c r="S2746" i="6" s="1"/>
  <c r="S2747" i="6" a="1"/>
  <c r="S2747" i="6" s="1"/>
  <c r="S2748" i="6" a="1"/>
  <c r="S2748" i="6" s="1"/>
  <c r="S2749" i="6" a="1"/>
  <c r="S2749" i="6" s="1"/>
  <c r="S2750" i="6" a="1"/>
  <c r="S2750" i="6" s="1"/>
  <c r="S2751" i="6" a="1"/>
  <c r="S2751" i="6" s="1"/>
  <c r="S2752" i="6" a="1"/>
  <c r="S2752" i="6" s="1"/>
  <c r="S2753" i="6" a="1"/>
  <c r="S2753" i="6" s="1"/>
  <c r="S2754" i="6" a="1"/>
  <c r="S2754" i="6" s="1"/>
  <c r="S2755" i="6" a="1"/>
  <c r="S2755" i="6" s="1"/>
  <c r="S2756" i="6" a="1"/>
  <c r="S2756" i="6" s="1"/>
  <c r="S2757" i="6" a="1"/>
  <c r="S2757" i="6" s="1"/>
  <c r="S2758" i="6" a="1"/>
  <c r="S2758" i="6" s="1"/>
  <c r="S2759" i="6" a="1"/>
  <c r="S2759" i="6" s="1"/>
  <c r="S2760" i="6" a="1"/>
  <c r="S2760" i="6" s="1"/>
  <c r="S2761" i="6" a="1"/>
  <c r="S2761" i="6" s="1"/>
  <c r="S2762" i="6" a="1"/>
  <c r="S2762" i="6" s="1"/>
  <c r="S2763" i="6" a="1"/>
  <c r="S2763" i="6" s="1"/>
  <c r="S2764" i="6" a="1"/>
  <c r="S2764" i="6" s="1"/>
  <c r="S2765" i="6" a="1"/>
  <c r="S2765" i="6" s="1"/>
  <c r="S2766" i="6" a="1"/>
  <c r="S2766" i="6" s="1"/>
  <c r="S2767" i="6" a="1"/>
  <c r="S2767" i="6" s="1"/>
  <c r="S2768" i="6" a="1"/>
  <c r="S2768" i="6" s="1"/>
  <c r="S2769" i="6" a="1"/>
  <c r="S2769" i="6" s="1"/>
  <c r="S2770" i="6" a="1"/>
  <c r="S2770" i="6" s="1"/>
  <c r="S2771" i="6" a="1"/>
  <c r="S2771" i="6" s="1"/>
  <c r="S2772" i="6" a="1"/>
  <c r="S2772" i="6" s="1"/>
  <c r="S2773" i="6" a="1"/>
  <c r="S2773" i="6" s="1"/>
  <c r="S2774" i="6" a="1"/>
  <c r="S2774" i="6" s="1"/>
  <c r="S2775" i="6" a="1"/>
  <c r="S2775" i="6" s="1"/>
  <c r="S2776" i="6" a="1"/>
  <c r="S2776" i="6" s="1"/>
  <c r="S2777" i="6" a="1"/>
  <c r="S2777" i="6" s="1"/>
  <c r="S2778" i="6" a="1"/>
  <c r="S2778" i="6" s="1"/>
  <c r="S2779" i="6" a="1"/>
  <c r="S2779" i="6" s="1"/>
  <c r="S2780" i="6" a="1"/>
  <c r="S2780" i="6" s="1"/>
  <c r="S2781" i="6" a="1"/>
  <c r="S2781" i="6" s="1"/>
  <c r="S2782" i="6" a="1"/>
  <c r="S2782" i="6" s="1"/>
  <c r="S2783" i="6" a="1"/>
  <c r="S2783" i="6" s="1"/>
  <c r="S2784" i="6" a="1"/>
  <c r="S2784" i="6" s="1"/>
  <c r="S2785" i="6" a="1"/>
  <c r="S2785" i="6" s="1"/>
  <c r="S2786" i="6" a="1"/>
  <c r="S2786" i="6" s="1"/>
  <c r="S2787" i="6" a="1"/>
  <c r="S2787" i="6" s="1"/>
  <c r="S2788" i="6" a="1"/>
  <c r="S2788" i="6" s="1"/>
  <c r="S2789" i="6" a="1"/>
  <c r="S2789" i="6" s="1"/>
  <c r="S2790" i="6" a="1"/>
  <c r="S2790" i="6" s="1"/>
  <c r="S2791" i="6" a="1"/>
  <c r="S2791" i="6" s="1"/>
  <c r="S2792" i="6" a="1"/>
  <c r="S2792" i="6" s="1"/>
  <c r="S2793" i="6" a="1"/>
  <c r="S2793" i="6" s="1"/>
  <c r="S2794" i="6" a="1"/>
  <c r="S2794" i="6" s="1"/>
  <c r="S2795" i="6" a="1"/>
  <c r="S2795" i="6" s="1"/>
  <c r="S2796" i="6" a="1"/>
  <c r="S2796" i="6" s="1"/>
  <c r="S2797" i="6" a="1"/>
  <c r="S2797" i="6" s="1"/>
  <c r="S2798" i="6" a="1"/>
  <c r="S2798" i="6" s="1"/>
  <c r="S2799" i="6" a="1"/>
  <c r="S2799" i="6" s="1"/>
  <c r="S2800" i="6" a="1"/>
  <c r="S2800" i="6" s="1"/>
  <c r="S2801" i="6" a="1"/>
  <c r="S2801" i="6" s="1"/>
  <c r="S2802" i="6" a="1"/>
  <c r="S2802" i="6" s="1"/>
  <c r="S2803" i="6" a="1"/>
  <c r="S2803" i="6" s="1"/>
  <c r="S2804" i="6" a="1"/>
  <c r="S2804" i="6" s="1"/>
  <c r="S2805" i="6" a="1"/>
  <c r="S2805" i="6" s="1"/>
  <c r="S2806" i="6" a="1"/>
  <c r="S2806" i="6" s="1"/>
  <c r="S2807" i="6" a="1"/>
  <c r="S2807" i="6" s="1"/>
  <c r="S2808" i="6" a="1"/>
  <c r="S2808" i="6" s="1"/>
  <c r="S2809" i="6" a="1"/>
  <c r="S2809" i="6" s="1"/>
  <c r="S2810" i="6" a="1"/>
  <c r="S2810" i="6" s="1"/>
  <c r="S2811" i="6" a="1"/>
  <c r="S2811" i="6" s="1"/>
  <c r="S2812" i="6" a="1"/>
  <c r="S2812" i="6" s="1"/>
  <c r="S2813" i="6" a="1"/>
  <c r="S2813" i="6" s="1"/>
  <c r="S2814" i="6" a="1"/>
  <c r="S2814" i="6" s="1"/>
  <c r="S2815" i="6" a="1"/>
  <c r="S2815" i="6" s="1"/>
  <c r="S2816" i="6" a="1"/>
  <c r="S2816" i="6" s="1"/>
  <c r="S2817" i="6" a="1"/>
  <c r="S2817" i="6" s="1"/>
  <c r="S2818" i="6" a="1"/>
  <c r="S2818" i="6" s="1"/>
  <c r="S2819" i="6" a="1"/>
  <c r="S2819" i="6" s="1"/>
  <c r="S2820" i="6" a="1"/>
  <c r="S2820" i="6" s="1"/>
  <c r="S2821" i="6" a="1"/>
  <c r="S2821" i="6" s="1"/>
  <c r="S2822" i="6" a="1"/>
  <c r="S2822" i="6" s="1"/>
  <c r="S2823" i="6" a="1"/>
  <c r="S2823" i="6" s="1"/>
  <c r="S2824" i="6" a="1"/>
  <c r="S2824" i="6" s="1"/>
  <c r="S2825" i="6" a="1"/>
  <c r="S2825" i="6" s="1"/>
  <c r="S2826" i="6" a="1"/>
  <c r="S2826" i="6" s="1"/>
  <c r="S2827" i="6" a="1"/>
  <c r="S2827" i="6" s="1"/>
  <c r="S2828" i="6" a="1"/>
  <c r="S2828" i="6" s="1"/>
  <c r="S2829" i="6" a="1"/>
  <c r="S2829" i="6" s="1"/>
  <c r="S2830" i="6" a="1"/>
  <c r="S2830" i="6" s="1"/>
  <c r="S2831" i="6" a="1"/>
  <c r="S2831" i="6" s="1"/>
  <c r="S2832" i="6" a="1"/>
  <c r="S2832" i="6" s="1"/>
  <c r="S2833" i="6" a="1"/>
  <c r="S2833" i="6" s="1"/>
  <c r="S2834" i="6" a="1"/>
  <c r="S2834" i="6" s="1"/>
  <c r="S2835" i="6" a="1"/>
  <c r="S2835" i="6" s="1"/>
  <c r="S2836" i="6" a="1"/>
  <c r="S2836" i="6" s="1"/>
  <c r="S2837" i="6" a="1"/>
  <c r="S2837" i="6" s="1"/>
  <c r="S2838" i="6" a="1"/>
  <c r="S2838" i="6" s="1"/>
  <c r="S2839" i="6" a="1"/>
  <c r="S2839" i="6" s="1"/>
  <c r="S2840" i="6" a="1"/>
  <c r="S2840" i="6" s="1"/>
  <c r="S2841" i="6" a="1"/>
  <c r="S2841" i="6" s="1"/>
  <c r="S2842" i="6" a="1"/>
  <c r="S2842" i="6" s="1"/>
  <c r="S2843" i="6" a="1"/>
  <c r="S2843" i="6" s="1"/>
  <c r="S2844" i="6" a="1"/>
  <c r="S2844" i="6" s="1"/>
  <c r="S2845" i="6" a="1"/>
  <c r="S2845" i="6" s="1"/>
  <c r="S2846" i="6" a="1"/>
  <c r="S2846" i="6" s="1"/>
  <c r="S2847" i="6" a="1"/>
  <c r="S2847" i="6" s="1"/>
  <c r="S2848" i="6" a="1"/>
  <c r="S2848" i="6" s="1"/>
  <c r="S2849" i="6" a="1"/>
  <c r="S2849" i="6" s="1"/>
  <c r="S2850" i="6" a="1"/>
  <c r="S2850" i="6" s="1"/>
  <c r="S2851" i="6" a="1"/>
  <c r="S2851" i="6" s="1"/>
  <c r="S2852" i="6" a="1"/>
  <c r="S2852" i="6" s="1"/>
  <c r="S2853" i="6" a="1"/>
  <c r="S2853" i="6" s="1"/>
  <c r="S2854" i="6" a="1"/>
  <c r="S2854" i="6" s="1"/>
  <c r="S2855" i="6" a="1"/>
  <c r="S2855" i="6" s="1"/>
  <c r="S2856" i="6" a="1"/>
  <c r="S2856" i="6" s="1"/>
  <c r="S2857" i="6" a="1"/>
  <c r="S2857" i="6" s="1"/>
  <c r="S2858" i="6" a="1"/>
  <c r="S2858" i="6" s="1"/>
  <c r="S2859" i="6" a="1"/>
  <c r="S2859" i="6" s="1"/>
  <c r="S2860" i="6" a="1"/>
  <c r="S2860" i="6" s="1"/>
  <c r="S2861" i="6" a="1"/>
  <c r="S2861" i="6" s="1"/>
  <c r="S2862" i="6" a="1"/>
  <c r="S2862" i="6" s="1"/>
  <c r="S2863" i="6" a="1"/>
  <c r="S2863" i="6" s="1"/>
  <c r="S2864" i="6" a="1"/>
  <c r="S2864" i="6" s="1"/>
  <c r="S2865" i="6" a="1"/>
  <c r="S2865" i="6" s="1"/>
  <c r="S2866" i="6" a="1"/>
  <c r="S2866" i="6" s="1"/>
  <c r="S2867" i="6" a="1"/>
  <c r="S2867" i="6" s="1"/>
  <c r="S2868" i="6" a="1"/>
  <c r="S2868" i="6" s="1"/>
  <c r="S2869" i="6" a="1"/>
  <c r="S2869" i="6" s="1"/>
  <c r="S2870" i="6" a="1"/>
  <c r="S2870" i="6" s="1"/>
  <c r="S2871" i="6" a="1"/>
  <c r="S2871" i="6" s="1"/>
  <c r="S2872" i="6" a="1"/>
  <c r="S2872" i="6" s="1"/>
  <c r="S2873" i="6" a="1"/>
  <c r="S2873" i="6" s="1"/>
  <c r="S2874" i="6" a="1"/>
  <c r="S2874" i="6" s="1"/>
  <c r="S2875" i="6" a="1"/>
  <c r="S2875" i="6" s="1"/>
  <c r="S2876" i="6" a="1"/>
  <c r="S2876" i="6" s="1"/>
  <c r="S2877" i="6" a="1"/>
  <c r="S2877" i="6" s="1"/>
  <c r="S2878" i="6" a="1"/>
  <c r="S2878" i="6" s="1"/>
  <c r="S2879" i="6" a="1"/>
  <c r="S2879" i="6" s="1"/>
  <c r="S2880" i="6" a="1"/>
  <c r="S2880" i="6" s="1"/>
  <c r="S2881" i="6" a="1"/>
  <c r="S2881" i="6" s="1"/>
  <c r="S2882" i="6" a="1"/>
  <c r="S2882" i="6" s="1"/>
  <c r="S2883" i="6" a="1"/>
  <c r="S2883" i="6" s="1"/>
  <c r="S2884" i="6" a="1"/>
  <c r="S2884" i="6" s="1"/>
  <c r="S2885" i="6" a="1"/>
  <c r="S2885" i="6" s="1"/>
  <c r="S2886" i="6" a="1"/>
  <c r="S2886" i="6" s="1"/>
  <c r="S2887" i="6" a="1"/>
  <c r="S2887" i="6" s="1"/>
  <c r="S2888" i="6" a="1"/>
  <c r="S2888" i="6" s="1"/>
  <c r="S2889" i="6" a="1"/>
  <c r="S2889" i="6" s="1"/>
  <c r="S2890" i="6" a="1"/>
  <c r="S2890" i="6" s="1"/>
  <c r="S2891" i="6" a="1"/>
  <c r="S2891" i="6" s="1"/>
  <c r="S2892" i="6" a="1"/>
  <c r="S2892" i="6" s="1"/>
  <c r="S2893" i="6" a="1"/>
  <c r="S2893" i="6" s="1"/>
  <c r="S2894" i="6" a="1"/>
  <c r="S2894" i="6" s="1"/>
  <c r="S2895" i="6" a="1"/>
  <c r="S2895" i="6" s="1"/>
  <c r="S2896" i="6" a="1"/>
  <c r="S2896" i="6" s="1"/>
  <c r="S2897" i="6" a="1"/>
  <c r="S2897" i="6" s="1"/>
  <c r="S2898" i="6" a="1"/>
  <c r="S2898" i="6" s="1"/>
  <c r="S2899" i="6" a="1"/>
  <c r="S2899" i="6" s="1"/>
  <c r="S2900" i="6" a="1"/>
  <c r="S2900" i="6" s="1"/>
  <c r="S2901" i="6" a="1"/>
  <c r="S2901" i="6" s="1"/>
  <c r="S2902" i="6" a="1"/>
  <c r="S2902" i="6" s="1"/>
  <c r="S2903" i="6" a="1"/>
  <c r="S2903" i="6" s="1"/>
  <c r="S2904" i="6" a="1"/>
  <c r="S2904" i="6" s="1"/>
  <c r="S2905" i="6" a="1"/>
  <c r="S2905" i="6" s="1"/>
  <c r="S2906" i="6" a="1"/>
  <c r="S2906" i="6" s="1"/>
  <c r="S2907" i="6" a="1"/>
  <c r="S2907" i="6" s="1"/>
  <c r="S2908" i="6" a="1"/>
  <c r="S2908" i="6" s="1"/>
  <c r="S2909" i="6" a="1"/>
  <c r="S2909" i="6" s="1"/>
  <c r="S2910" i="6" a="1"/>
  <c r="S2910" i="6" s="1"/>
  <c r="S2911" i="6" a="1"/>
  <c r="S2911" i="6" s="1"/>
  <c r="S2912" i="6" a="1"/>
  <c r="S2912" i="6" s="1"/>
  <c r="S2913" i="6" a="1"/>
  <c r="S2913" i="6" s="1"/>
  <c r="S2914" i="6" a="1"/>
  <c r="S2914" i="6" s="1"/>
  <c r="S2915" i="6" a="1"/>
  <c r="S2915" i="6" s="1"/>
  <c r="S2916" i="6" a="1"/>
  <c r="S2916" i="6" s="1"/>
  <c r="S2917" i="6" a="1"/>
  <c r="S2917" i="6" s="1"/>
  <c r="S2918" i="6" a="1"/>
  <c r="S2918" i="6" s="1"/>
  <c r="S2919" i="6" a="1"/>
  <c r="S2919" i="6" s="1"/>
  <c r="S2920" i="6" a="1"/>
  <c r="S2920" i="6" s="1"/>
  <c r="S2921" i="6" a="1"/>
  <c r="S2921" i="6" s="1"/>
  <c r="S2922" i="6" a="1"/>
  <c r="S2922" i="6" s="1"/>
  <c r="S2923" i="6" a="1"/>
  <c r="S2923" i="6" s="1"/>
  <c r="S2924" i="6" a="1"/>
  <c r="S2924" i="6" s="1"/>
  <c r="S2925" i="6" a="1"/>
  <c r="S2925" i="6" s="1"/>
  <c r="S2926" i="6" a="1"/>
  <c r="S2926" i="6" s="1"/>
  <c r="S2927" i="6" a="1"/>
  <c r="S2927" i="6" s="1"/>
  <c r="S2928" i="6" a="1"/>
  <c r="S2928" i="6" s="1"/>
  <c r="S2929" i="6" a="1"/>
  <c r="S2929" i="6" s="1"/>
  <c r="S2930" i="6" a="1"/>
  <c r="S2930" i="6" s="1"/>
  <c r="S2931" i="6" a="1"/>
  <c r="S2931" i="6" s="1"/>
  <c r="S2932" i="6" a="1"/>
  <c r="S2932" i="6" s="1"/>
  <c r="S2933" i="6" a="1"/>
  <c r="S2933" i="6" s="1"/>
  <c r="S2934" i="6" a="1"/>
  <c r="S2934" i="6" s="1"/>
  <c r="S2935" i="6" a="1"/>
  <c r="S2935" i="6" s="1"/>
  <c r="S2936" i="6" a="1"/>
  <c r="S2936" i="6" s="1"/>
  <c r="S2937" i="6" a="1"/>
  <c r="S2937" i="6" s="1"/>
  <c r="S2938" i="6" a="1"/>
  <c r="S2938" i="6" s="1"/>
  <c r="S2939" i="6" a="1"/>
  <c r="S2939" i="6" s="1"/>
  <c r="S2940" i="6" a="1"/>
  <c r="S2940" i="6" s="1"/>
  <c r="S2941" i="6" a="1"/>
  <c r="S2941" i="6" s="1"/>
  <c r="S2942" i="6" a="1"/>
  <c r="S2942" i="6" s="1"/>
  <c r="S2943" i="6" a="1"/>
  <c r="S2943" i="6" s="1"/>
  <c r="S2944" i="6" a="1"/>
  <c r="S2944" i="6" s="1"/>
  <c r="S2945" i="6" a="1"/>
  <c r="S2945" i="6" s="1"/>
  <c r="S2946" i="6" a="1"/>
  <c r="S2946" i="6" s="1"/>
  <c r="S2947" i="6" a="1"/>
  <c r="S2947" i="6" s="1"/>
  <c r="S2948" i="6" a="1"/>
  <c r="S2948" i="6" s="1"/>
  <c r="S2949" i="6" a="1"/>
  <c r="S2949" i="6" s="1"/>
  <c r="S2950" i="6" a="1"/>
  <c r="S2950" i="6" s="1"/>
  <c r="S2951" i="6" a="1"/>
  <c r="S2951" i="6" s="1"/>
  <c r="S2952" i="6" a="1"/>
  <c r="S2952" i="6" s="1"/>
  <c r="S2953" i="6" a="1"/>
  <c r="S2953" i="6" s="1"/>
  <c r="S2954" i="6" a="1"/>
  <c r="S2954" i="6" s="1"/>
  <c r="S2955" i="6" a="1"/>
  <c r="S2955" i="6" s="1"/>
  <c r="S2956" i="6" a="1"/>
  <c r="S2956" i="6" s="1"/>
  <c r="S2957" i="6" a="1"/>
  <c r="S2957" i="6" s="1"/>
  <c r="S2958" i="6" a="1"/>
  <c r="S2958" i="6" s="1"/>
  <c r="S2959" i="6" a="1"/>
  <c r="S2959" i="6" s="1"/>
  <c r="S2960" i="6" a="1"/>
  <c r="S2960" i="6" s="1"/>
  <c r="S2961" i="6" a="1"/>
  <c r="S2961" i="6" s="1"/>
  <c r="S2962" i="6" a="1"/>
  <c r="S2962" i="6" s="1"/>
  <c r="S2963" i="6" a="1"/>
  <c r="S2963" i="6" s="1"/>
  <c r="S2964" i="6" a="1"/>
  <c r="S2964" i="6" s="1"/>
  <c r="S2965" i="6" a="1"/>
  <c r="S2965" i="6" s="1"/>
  <c r="S2966" i="6" a="1"/>
  <c r="S2966" i="6" s="1"/>
  <c r="S2967" i="6" a="1"/>
  <c r="S2967" i="6" s="1"/>
  <c r="S2968" i="6" a="1"/>
  <c r="S2968" i="6" s="1"/>
  <c r="S2969" i="6" a="1"/>
  <c r="S2969" i="6" s="1"/>
  <c r="S2970" i="6" a="1"/>
  <c r="S2970" i="6" s="1"/>
  <c r="S2971" i="6" a="1"/>
  <c r="S2971" i="6" s="1"/>
  <c r="S2972" i="6" a="1"/>
  <c r="S2972" i="6" s="1"/>
  <c r="S2973" i="6" a="1"/>
  <c r="S2973" i="6" s="1"/>
  <c r="S2974" i="6" a="1"/>
  <c r="S2974" i="6" s="1"/>
  <c r="S2975" i="6" a="1"/>
  <c r="S2975" i="6" s="1"/>
  <c r="S2976" i="6" a="1"/>
  <c r="S2976" i="6" s="1"/>
  <c r="S2977" i="6" a="1"/>
  <c r="S2977" i="6" s="1"/>
  <c r="S2978" i="6" a="1"/>
  <c r="S2978" i="6" s="1"/>
  <c r="S2979" i="6" a="1"/>
  <c r="S2979" i="6" s="1"/>
  <c r="S2980" i="6" a="1"/>
  <c r="S2980" i="6" s="1"/>
  <c r="S2981" i="6" a="1"/>
  <c r="S2981" i="6" s="1"/>
  <c r="S2982" i="6" a="1"/>
  <c r="S2982" i="6" s="1"/>
  <c r="S2983" i="6" a="1"/>
  <c r="S2983" i="6" s="1"/>
  <c r="S2984" i="6" a="1"/>
  <c r="S2984" i="6" s="1"/>
  <c r="S2985" i="6" a="1"/>
  <c r="S2985" i="6" s="1"/>
  <c r="S2986" i="6" a="1"/>
  <c r="S2986" i="6" s="1"/>
  <c r="S2987" i="6" a="1"/>
  <c r="S2987" i="6" s="1"/>
  <c r="S2988" i="6" a="1"/>
  <c r="S2988" i="6" s="1"/>
  <c r="S2989" i="6" a="1"/>
  <c r="S2989" i="6" s="1"/>
  <c r="S2990" i="6" a="1"/>
  <c r="S2990" i="6" s="1"/>
  <c r="S2991" i="6" a="1"/>
  <c r="S2991" i="6" s="1"/>
  <c r="S2992" i="6" a="1"/>
  <c r="S2992" i="6" s="1"/>
  <c r="S2993" i="6" a="1"/>
  <c r="S2993" i="6" s="1"/>
  <c r="S2994" i="6" a="1"/>
  <c r="S2994" i="6" s="1"/>
  <c r="S2995" i="6" a="1"/>
  <c r="S2995" i="6" s="1"/>
  <c r="S2996" i="6" a="1"/>
  <c r="S2996" i="6" s="1"/>
  <c r="S2997" i="6" a="1"/>
  <c r="S2997" i="6" s="1"/>
  <c r="S2998" i="6" a="1"/>
  <c r="S2998" i="6" s="1"/>
  <c r="S2999" i="6" a="1"/>
  <c r="S2999" i="6" s="1"/>
  <c r="S3000" i="6" a="1"/>
  <c r="S3000" i="6" s="1"/>
  <c r="S3001" i="6" a="1"/>
  <c r="S3001" i="6" s="1"/>
  <c r="S3002" i="6" a="1"/>
  <c r="S3002" i="6" s="1"/>
  <c r="S3003" i="6" a="1"/>
  <c r="S3003" i="6" s="1"/>
  <c r="S3004" i="6" a="1"/>
  <c r="S3004" i="6" s="1"/>
  <c r="S3005" i="6" a="1"/>
  <c r="S3005" i="6" s="1"/>
  <c r="S3006" i="6" a="1"/>
  <c r="S3006" i="6" s="1"/>
  <c r="S3007" i="6" a="1"/>
  <c r="S3007" i="6" s="1"/>
  <c r="S3008" i="6" a="1"/>
  <c r="S3008" i="6" s="1"/>
  <c r="S3009" i="6" a="1"/>
  <c r="S3009" i="6" s="1"/>
  <c r="S3010" i="6" a="1"/>
  <c r="S3010" i="6" s="1"/>
  <c r="S3011" i="6" a="1"/>
  <c r="S3011" i="6" s="1"/>
  <c r="S3012" i="6" a="1"/>
  <c r="S3012" i="6" s="1"/>
  <c r="S3013" i="6" a="1"/>
  <c r="S3013" i="6" s="1"/>
  <c r="S3014" i="6" a="1"/>
  <c r="S3014" i="6" s="1"/>
  <c r="S3015" i="6" a="1"/>
  <c r="S3015" i="6" s="1"/>
  <c r="S3016" i="6" a="1"/>
  <c r="S3016" i="6" s="1"/>
  <c r="S3017" i="6" a="1"/>
  <c r="S3017" i="6" s="1"/>
  <c r="S3018" i="6" a="1"/>
  <c r="S3018" i="6" s="1"/>
  <c r="S3019" i="6" a="1"/>
  <c r="S3019" i="6" s="1"/>
  <c r="S3020" i="6" a="1"/>
  <c r="S3020" i="6" s="1"/>
  <c r="S3021" i="6" a="1"/>
  <c r="S3021" i="6" s="1"/>
  <c r="S3022" i="6" a="1"/>
  <c r="S3022" i="6" s="1"/>
  <c r="S3023" i="6" a="1"/>
  <c r="S3023" i="6" s="1"/>
  <c r="S3024" i="6" a="1"/>
  <c r="S3024" i="6" s="1"/>
  <c r="S3025" i="6" a="1"/>
  <c r="S3025" i="6" s="1"/>
  <c r="S3026" i="6" a="1"/>
  <c r="S3026" i="6" s="1"/>
  <c r="S3027" i="6" a="1"/>
  <c r="S3027" i="6" s="1"/>
  <c r="S3028" i="6" a="1"/>
  <c r="S3028" i="6" s="1"/>
  <c r="S3029" i="6" a="1"/>
  <c r="S3029" i="6" s="1"/>
  <c r="S3030" i="6" a="1"/>
  <c r="S3030" i="6" s="1"/>
  <c r="S3031" i="6" a="1"/>
  <c r="S3031" i="6" s="1"/>
  <c r="S3032" i="6" a="1"/>
  <c r="S3032" i="6" s="1"/>
  <c r="S3033" i="6" a="1"/>
  <c r="S3033" i="6" s="1"/>
  <c r="S3034" i="6" a="1"/>
  <c r="S3034" i="6" s="1"/>
  <c r="S3035" i="6" a="1"/>
  <c r="S3035" i="6" s="1"/>
  <c r="S3036" i="6" a="1"/>
  <c r="S3036" i="6" s="1"/>
  <c r="S3037" i="6" a="1"/>
  <c r="S3037" i="6" s="1"/>
  <c r="S3038" i="6" a="1"/>
  <c r="S3038" i="6" s="1"/>
  <c r="S3039" i="6" a="1"/>
  <c r="S3039" i="6" s="1"/>
  <c r="S3040" i="6" a="1"/>
  <c r="S3040" i="6" s="1"/>
  <c r="S3041" i="6" a="1"/>
  <c r="S3041" i="6" s="1"/>
  <c r="S3042" i="6" a="1"/>
  <c r="S3042" i="6" s="1"/>
  <c r="S3043" i="6" a="1"/>
  <c r="S3043" i="6" s="1"/>
  <c r="S3044" i="6" a="1"/>
  <c r="S3044" i="6" s="1"/>
  <c r="S3045" i="6" a="1"/>
  <c r="S3045" i="6" s="1"/>
  <c r="S3046" i="6" a="1"/>
  <c r="S3046" i="6" s="1"/>
  <c r="S3047" i="6" a="1"/>
  <c r="S3047" i="6" s="1"/>
  <c r="S3048" i="6" a="1"/>
  <c r="S3048" i="6" s="1"/>
  <c r="S3049" i="6" a="1"/>
  <c r="S3049" i="6" s="1"/>
  <c r="S3050" i="6" a="1"/>
  <c r="S3050" i="6" s="1"/>
  <c r="S3051" i="6" a="1"/>
  <c r="S3051" i="6" s="1"/>
  <c r="S3052" i="6" a="1"/>
  <c r="S3052" i="6" s="1"/>
  <c r="S3053" i="6" a="1"/>
  <c r="S3053" i="6" s="1"/>
  <c r="S3054" i="6" a="1"/>
  <c r="S3054" i="6" s="1"/>
  <c r="S3055" i="6" a="1"/>
  <c r="S3055" i="6" s="1"/>
  <c r="S3056" i="6" a="1"/>
  <c r="S3056" i="6" s="1"/>
  <c r="S3057" i="6" a="1"/>
  <c r="S3057" i="6" s="1"/>
  <c r="S3058" i="6" a="1"/>
  <c r="S3058" i="6" s="1"/>
  <c r="S3059" i="6" a="1"/>
  <c r="S3059" i="6" s="1"/>
  <c r="S3060" i="6" a="1"/>
  <c r="S3060" i="6" s="1"/>
  <c r="S3061" i="6" a="1"/>
  <c r="S3061" i="6" s="1"/>
  <c r="S3062" i="6" a="1"/>
  <c r="S3062" i="6" s="1"/>
  <c r="S3063" i="6" a="1"/>
  <c r="S3063" i="6" s="1"/>
  <c r="S3064" i="6" a="1"/>
  <c r="S3064" i="6" s="1"/>
  <c r="S3065" i="6" a="1"/>
  <c r="S3065" i="6" s="1"/>
  <c r="S3066" i="6" a="1"/>
  <c r="S3066" i="6" s="1"/>
  <c r="S3067" i="6" a="1"/>
  <c r="S3067" i="6" s="1"/>
  <c r="S3068" i="6" a="1"/>
  <c r="S3068" i="6" s="1"/>
  <c r="S3069" i="6" a="1"/>
  <c r="S3069" i="6" s="1"/>
  <c r="S3070" i="6" a="1"/>
  <c r="S3070" i="6" s="1"/>
  <c r="S3071" i="6" a="1"/>
  <c r="S3071" i="6" s="1"/>
  <c r="S3072" i="6" a="1"/>
  <c r="S3072" i="6" s="1"/>
  <c r="S3073" i="6" a="1"/>
  <c r="S3073" i="6" s="1"/>
  <c r="S3074" i="6" a="1"/>
  <c r="S3074" i="6" s="1"/>
  <c r="S3075" i="6" a="1"/>
  <c r="S3075" i="6" s="1"/>
  <c r="S3076" i="6" a="1"/>
  <c r="S3076" i="6" s="1"/>
  <c r="S3077" i="6" a="1"/>
  <c r="S3077" i="6" s="1"/>
  <c r="S3078" i="6" a="1"/>
  <c r="S3078" i="6" s="1"/>
  <c r="S3079" i="6" a="1"/>
  <c r="S3079" i="6" s="1"/>
  <c r="S3080" i="6" a="1"/>
  <c r="S3080" i="6" s="1"/>
  <c r="S3081" i="6" a="1"/>
  <c r="S3081" i="6" s="1"/>
  <c r="S3082" i="6" a="1"/>
  <c r="S3082" i="6" s="1"/>
  <c r="S3083" i="6" a="1"/>
  <c r="S3083" i="6" s="1"/>
  <c r="S3084" i="6" a="1"/>
  <c r="S3084" i="6" s="1"/>
  <c r="S3085" i="6" a="1"/>
  <c r="S3085" i="6" s="1"/>
  <c r="S3086" i="6" a="1"/>
  <c r="S3086" i="6" s="1"/>
  <c r="S3087" i="6" a="1"/>
  <c r="S3087" i="6" s="1"/>
  <c r="S3088" i="6" a="1"/>
  <c r="S3088" i="6" s="1"/>
  <c r="S3089" i="6" a="1"/>
  <c r="S3089" i="6" s="1"/>
  <c r="S3090" i="6" a="1"/>
  <c r="S3090" i="6" s="1"/>
  <c r="S3091" i="6" a="1"/>
  <c r="S3091" i="6" s="1"/>
  <c r="S3092" i="6" a="1"/>
  <c r="S3092" i="6" s="1"/>
  <c r="S3093" i="6" a="1"/>
  <c r="S3093" i="6" s="1"/>
  <c r="S3094" i="6" a="1"/>
  <c r="S3094" i="6" s="1"/>
  <c r="S3095" i="6" a="1"/>
  <c r="S3095" i="6" s="1"/>
  <c r="S3096" i="6" a="1"/>
  <c r="S3096" i="6" s="1"/>
  <c r="S3097" i="6" a="1"/>
  <c r="S3097" i="6" s="1"/>
  <c r="S3098" i="6" a="1"/>
  <c r="S3098" i="6" s="1"/>
  <c r="S3099" i="6" a="1"/>
  <c r="S3099" i="6" s="1"/>
  <c r="S3100" i="6" a="1"/>
  <c r="S3100" i="6" s="1"/>
  <c r="S3101" i="6" a="1"/>
  <c r="S3101" i="6" s="1"/>
  <c r="S3102" i="6" a="1"/>
  <c r="S3102" i="6" s="1"/>
  <c r="S3103" i="6" a="1"/>
  <c r="S3103" i="6" s="1"/>
  <c r="S3104" i="6" a="1"/>
  <c r="S3104" i="6" s="1"/>
  <c r="S3105" i="6" a="1"/>
  <c r="S3105" i="6" s="1"/>
  <c r="S3106" i="6" a="1"/>
  <c r="S3106" i="6" s="1"/>
  <c r="S3107" i="6" a="1"/>
  <c r="S3107" i="6" s="1"/>
  <c r="S3108" i="6" a="1"/>
  <c r="S3108" i="6" s="1"/>
  <c r="S3109" i="6" a="1"/>
  <c r="S3109" i="6" s="1"/>
  <c r="S3110" i="6" a="1"/>
  <c r="S3110" i="6" s="1"/>
  <c r="S3111" i="6" a="1"/>
  <c r="S3111" i="6" s="1"/>
  <c r="S3112" i="6" a="1"/>
  <c r="S3112" i="6" s="1"/>
  <c r="S3113" i="6" a="1"/>
  <c r="S3113" i="6" s="1"/>
  <c r="S3114" i="6" a="1"/>
  <c r="S3114" i="6" s="1"/>
  <c r="S3115" i="6" a="1"/>
  <c r="S3115" i="6" s="1"/>
  <c r="S3116" i="6" a="1"/>
  <c r="S3116" i="6" s="1"/>
  <c r="S3117" i="6" a="1"/>
  <c r="S3117" i="6" s="1"/>
  <c r="S3118" i="6" a="1"/>
  <c r="S3118" i="6" s="1"/>
  <c r="S3119" i="6" a="1"/>
  <c r="S3119" i="6" s="1"/>
  <c r="S3120" i="6" a="1"/>
  <c r="S3120" i="6" s="1"/>
  <c r="S3121" i="6" a="1"/>
  <c r="S3121" i="6" s="1"/>
  <c r="S3122" i="6" a="1"/>
  <c r="S3122" i="6" s="1"/>
  <c r="S3123" i="6" a="1"/>
  <c r="S3123" i="6" s="1"/>
  <c r="S3124" i="6" a="1"/>
  <c r="S3124" i="6" s="1"/>
  <c r="S3125" i="6" a="1"/>
  <c r="S3125" i="6" s="1"/>
  <c r="S3126" i="6" a="1"/>
  <c r="S3126" i="6" s="1"/>
  <c r="S3127" i="6" a="1"/>
  <c r="S3127" i="6" s="1"/>
  <c r="S3128" i="6" a="1"/>
  <c r="S3128" i="6" s="1"/>
  <c r="S3129" i="6" a="1"/>
  <c r="S3129" i="6" s="1"/>
  <c r="S3130" i="6" a="1"/>
  <c r="S3130" i="6" s="1"/>
  <c r="S3131" i="6" a="1"/>
  <c r="S3131" i="6" s="1"/>
  <c r="S3132" i="6" a="1"/>
  <c r="S3132" i="6" s="1"/>
  <c r="S3133" i="6" a="1"/>
  <c r="S3133" i="6" s="1"/>
  <c r="S3134" i="6" a="1"/>
  <c r="S3134" i="6" s="1"/>
  <c r="S3135" i="6" a="1"/>
  <c r="S3135" i="6" s="1"/>
  <c r="S3136" i="6" a="1"/>
  <c r="S3136" i="6" s="1"/>
  <c r="S3137" i="6" a="1"/>
  <c r="S3137" i="6" s="1"/>
  <c r="S3138" i="6" a="1"/>
  <c r="S3138" i="6" s="1"/>
  <c r="S3139" i="6" a="1"/>
  <c r="S3139" i="6" s="1"/>
  <c r="S3140" i="6" a="1"/>
  <c r="S3140" i="6" s="1"/>
  <c r="S3141" i="6" a="1"/>
  <c r="S3141" i="6" s="1"/>
  <c r="S3142" i="6" a="1"/>
  <c r="S3142" i="6" s="1"/>
  <c r="S3143" i="6" a="1"/>
  <c r="S3143" i="6" s="1"/>
  <c r="S3144" i="6" a="1"/>
  <c r="S3144" i="6" s="1"/>
  <c r="S3145" i="6" a="1"/>
  <c r="S3145" i="6" s="1"/>
  <c r="S3146" i="6" a="1"/>
  <c r="S3146" i="6" s="1"/>
  <c r="S3147" i="6" a="1"/>
  <c r="S3147" i="6" s="1"/>
  <c r="S3148" i="6" a="1"/>
  <c r="S3148" i="6" s="1"/>
  <c r="S3149" i="6" a="1"/>
  <c r="S3149" i="6" s="1"/>
  <c r="S3150" i="6" a="1"/>
  <c r="S3150" i="6" s="1"/>
  <c r="S3151" i="6" a="1"/>
  <c r="S3151" i="6" s="1"/>
  <c r="S3152" i="6" a="1"/>
  <c r="S3152" i="6" s="1"/>
  <c r="S3153" i="6" a="1"/>
  <c r="S3153" i="6" s="1"/>
  <c r="S3154" i="6" a="1"/>
  <c r="S3154" i="6" s="1"/>
  <c r="S3155" i="6" a="1"/>
  <c r="S3155" i="6" s="1"/>
  <c r="S3156" i="6" a="1"/>
  <c r="S3156" i="6" s="1"/>
  <c r="S3157" i="6" a="1"/>
  <c r="S3157" i="6" s="1"/>
  <c r="S3158" i="6" a="1"/>
  <c r="S3158" i="6" s="1"/>
  <c r="S3159" i="6" a="1"/>
  <c r="S3159" i="6" s="1"/>
  <c r="S3160" i="6" a="1"/>
  <c r="S3160" i="6" s="1"/>
  <c r="S3161" i="6" a="1"/>
  <c r="S3161" i="6" s="1"/>
  <c r="S3162" i="6" a="1"/>
  <c r="S3162" i="6" s="1"/>
  <c r="S3163" i="6" a="1"/>
  <c r="S3163" i="6" s="1"/>
  <c r="S3164" i="6" a="1"/>
  <c r="S3164" i="6" s="1"/>
  <c r="S3165" i="6" a="1"/>
  <c r="S3165" i="6" s="1"/>
  <c r="S3166" i="6" a="1"/>
  <c r="S3166" i="6" s="1"/>
  <c r="S3167" i="6" a="1"/>
  <c r="S3167" i="6" s="1"/>
  <c r="S3168" i="6" a="1"/>
  <c r="S3168" i="6" s="1"/>
  <c r="S3169" i="6" a="1"/>
  <c r="S3169" i="6" s="1"/>
  <c r="S3170" i="6" a="1"/>
  <c r="S3170" i="6" s="1"/>
  <c r="S3171" i="6" a="1"/>
  <c r="S3171" i="6" s="1"/>
  <c r="S3172" i="6" a="1"/>
  <c r="S3172" i="6" s="1"/>
  <c r="S3173" i="6" a="1"/>
  <c r="S3173" i="6" s="1"/>
  <c r="S3174" i="6" a="1"/>
  <c r="S3174" i="6" s="1"/>
  <c r="S3175" i="6" a="1"/>
  <c r="S3175" i="6" s="1"/>
  <c r="S3176" i="6" a="1"/>
  <c r="S3176" i="6" s="1"/>
  <c r="S3177" i="6" a="1"/>
  <c r="S3177" i="6" s="1"/>
  <c r="S3178" i="6" a="1"/>
  <c r="S3178" i="6" s="1"/>
  <c r="S3179" i="6" a="1"/>
  <c r="S3179" i="6" s="1"/>
  <c r="S3180" i="6" a="1"/>
  <c r="S3180" i="6" s="1"/>
  <c r="S3181" i="6" a="1"/>
  <c r="S3181" i="6" s="1"/>
  <c r="S3182" i="6" a="1"/>
  <c r="S3182" i="6" s="1"/>
  <c r="S3183" i="6" a="1"/>
  <c r="S3183" i="6" s="1"/>
  <c r="S3184" i="6" a="1"/>
  <c r="S3184" i="6" s="1"/>
  <c r="S3185" i="6" a="1"/>
  <c r="S3185" i="6" s="1"/>
  <c r="S3186" i="6" a="1"/>
  <c r="S3186" i="6" s="1"/>
  <c r="S3187" i="6" a="1"/>
  <c r="S3187" i="6" s="1"/>
  <c r="S3188" i="6" a="1"/>
  <c r="S3188" i="6" s="1"/>
  <c r="S3189" i="6" a="1"/>
  <c r="S3189" i="6" s="1"/>
  <c r="S3190" i="6" a="1"/>
  <c r="S3190" i="6" s="1"/>
  <c r="S3191" i="6" a="1"/>
  <c r="S3191" i="6" s="1"/>
  <c r="S3192" i="6" a="1"/>
  <c r="S3192" i="6" s="1"/>
  <c r="S3193" i="6" a="1"/>
  <c r="S3193" i="6" s="1"/>
  <c r="S3194" i="6" a="1"/>
  <c r="S3194" i="6" s="1"/>
  <c r="S3195" i="6" a="1"/>
  <c r="S3195" i="6" s="1"/>
  <c r="S3196" i="6" a="1"/>
  <c r="S3196" i="6" s="1"/>
  <c r="S3197" i="6" a="1"/>
  <c r="S3197" i="6" s="1"/>
  <c r="S3198" i="6" a="1"/>
  <c r="S3198" i="6" s="1"/>
  <c r="S3199" i="6" a="1"/>
  <c r="S3199" i="6" s="1"/>
  <c r="S3200" i="6" a="1"/>
  <c r="S3200" i="6" s="1"/>
  <c r="S3201" i="6" a="1"/>
  <c r="S3201" i="6" s="1"/>
  <c r="S3202" i="6" a="1"/>
  <c r="S3202" i="6" s="1"/>
  <c r="S3203" i="6" a="1"/>
  <c r="S3203" i="6" s="1"/>
  <c r="S3204" i="6" a="1"/>
  <c r="S3204" i="6" s="1"/>
  <c r="S3205" i="6" a="1"/>
  <c r="S3205" i="6" s="1"/>
  <c r="S3206" i="6" a="1"/>
  <c r="S3206" i="6" s="1"/>
  <c r="S3207" i="6" a="1"/>
  <c r="S3207" i="6" s="1"/>
  <c r="S3208" i="6" a="1"/>
  <c r="S3208" i="6" s="1"/>
  <c r="S3209" i="6" a="1"/>
  <c r="S3209" i="6" s="1"/>
  <c r="S3210" i="6" a="1"/>
  <c r="S3210" i="6" s="1"/>
  <c r="S3211" i="6" a="1"/>
  <c r="S3211" i="6" s="1"/>
  <c r="S3212" i="6" a="1"/>
  <c r="S3212" i="6" s="1"/>
  <c r="S3213" i="6" a="1"/>
  <c r="S3213" i="6" s="1"/>
  <c r="S3214" i="6" a="1"/>
  <c r="S3214" i="6" s="1"/>
  <c r="S3215" i="6" a="1"/>
  <c r="S3215" i="6" s="1"/>
  <c r="S3216" i="6" a="1"/>
  <c r="S3216" i="6" s="1"/>
  <c r="S3217" i="6" a="1"/>
  <c r="S3217" i="6" s="1"/>
  <c r="S3218" i="6" a="1"/>
  <c r="S3218" i="6" s="1"/>
  <c r="S3219" i="6" a="1"/>
  <c r="S3219" i="6" s="1"/>
  <c r="S3220" i="6" a="1"/>
  <c r="S3220" i="6" s="1"/>
  <c r="S3221" i="6" a="1"/>
  <c r="S3221" i="6" s="1"/>
  <c r="S3222" i="6" a="1"/>
  <c r="S3222" i="6" s="1"/>
  <c r="S3223" i="6" a="1"/>
  <c r="S3223" i="6" s="1"/>
  <c r="S3224" i="6" a="1"/>
  <c r="S3224" i="6" s="1"/>
  <c r="S3225" i="6" a="1"/>
  <c r="S3225" i="6" s="1"/>
  <c r="S3226" i="6" a="1"/>
  <c r="S3226" i="6" s="1"/>
  <c r="S3227" i="6" a="1"/>
  <c r="S3227" i="6" s="1"/>
  <c r="S3228" i="6" a="1"/>
  <c r="S3228" i="6" s="1"/>
  <c r="S3229" i="6" a="1"/>
  <c r="S3229" i="6" s="1"/>
  <c r="S3230" i="6" a="1"/>
  <c r="S3230" i="6" s="1"/>
  <c r="S3231" i="6" a="1"/>
  <c r="S3231" i="6" s="1"/>
  <c r="S3232" i="6" a="1"/>
  <c r="S3232" i="6" s="1"/>
  <c r="S3233" i="6" a="1"/>
  <c r="S3233" i="6" s="1"/>
  <c r="S3234" i="6" a="1"/>
  <c r="S3234" i="6" s="1"/>
  <c r="S3235" i="6" a="1"/>
  <c r="S3235" i="6" s="1"/>
  <c r="S3236" i="6" a="1"/>
  <c r="S3236" i="6" s="1"/>
  <c r="S3237" i="6" a="1"/>
  <c r="S3237" i="6" s="1"/>
  <c r="S3238" i="6" a="1"/>
  <c r="S3238" i="6" s="1"/>
  <c r="S3239" i="6" a="1"/>
  <c r="S3239" i="6" s="1"/>
  <c r="S3240" i="6" a="1"/>
  <c r="S3240" i="6" s="1"/>
  <c r="S3241" i="6" a="1"/>
  <c r="S3241" i="6" s="1"/>
  <c r="S3242" i="6" a="1"/>
  <c r="S3242" i="6" s="1"/>
  <c r="S3243" i="6" a="1"/>
  <c r="S3243" i="6" s="1"/>
  <c r="S3244" i="6" a="1"/>
  <c r="S3244" i="6" s="1"/>
  <c r="S3245" i="6" a="1"/>
  <c r="S3245" i="6" s="1"/>
  <c r="S3246" i="6" a="1"/>
  <c r="S3246" i="6" s="1"/>
  <c r="S3247" i="6" a="1"/>
  <c r="S3247" i="6" s="1"/>
  <c r="S3248" i="6" a="1"/>
  <c r="S3248" i="6" s="1"/>
  <c r="S3249" i="6" a="1"/>
  <c r="S3249" i="6" s="1"/>
  <c r="S3250" i="6" a="1"/>
  <c r="S3250" i="6" s="1"/>
  <c r="S3251" i="6" a="1"/>
  <c r="S3251" i="6" s="1"/>
  <c r="S3252" i="6" a="1"/>
  <c r="S3252" i="6" s="1"/>
  <c r="S3253" i="6" a="1"/>
  <c r="S3253" i="6" s="1"/>
  <c r="S3254" i="6" a="1"/>
  <c r="S3254" i="6" s="1"/>
  <c r="S3255" i="6" a="1"/>
  <c r="S3255" i="6" s="1"/>
  <c r="S3256" i="6" a="1"/>
  <c r="S3256" i="6" s="1"/>
  <c r="S3257" i="6" a="1"/>
  <c r="S3257" i="6" s="1"/>
  <c r="S3258" i="6" a="1"/>
  <c r="S3258" i="6" s="1"/>
  <c r="S3259" i="6" a="1"/>
  <c r="S3259" i="6" s="1"/>
  <c r="S3260" i="6" a="1"/>
  <c r="S3260" i="6" s="1"/>
  <c r="S3261" i="6" a="1"/>
  <c r="S3261" i="6" s="1"/>
  <c r="S3262" i="6" a="1"/>
  <c r="S3262" i="6" s="1"/>
  <c r="S3263" i="6" a="1"/>
  <c r="S3263" i="6" s="1"/>
  <c r="S3264" i="6" a="1"/>
  <c r="S3264" i="6" s="1"/>
  <c r="S3265" i="6" a="1"/>
  <c r="S3265" i="6" s="1"/>
  <c r="S3266" i="6" a="1"/>
  <c r="S3266" i="6" s="1"/>
  <c r="S3267" i="6" a="1"/>
  <c r="S3267" i="6" s="1"/>
  <c r="S3268" i="6" a="1"/>
  <c r="S3268" i="6" s="1"/>
  <c r="S3269" i="6" a="1"/>
  <c r="S3269" i="6" s="1"/>
  <c r="S3270" i="6" a="1"/>
  <c r="S3270" i="6" s="1"/>
  <c r="S3271" i="6" a="1"/>
  <c r="S3271" i="6" s="1"/>
  <c r="S3272" i="6" a="1"/>
  <c r="S3272" i="6" s="1"/>
  <c r="S3273" i="6" a="1"/>
  <c r="S3273" i="6" s="1"/>
  <c r="S3274" i="6" a="1"/>
  <c r="S3274" i="6" s="1"/>
  <c r="S3275" i="6" a="1"/>
  <c r="S3275" i="6" s="1"/>
  <c r="S3276" i="6" a="1"/>
  <c r="S3276" i="6" s="1"/>
  <c r="S3277" i="6" a="1"/>
  <c r="S3277" i="6" s="1"/>
  <c r="S3278" i="6" a="1"/>
  <c r="S3278" i="6" s="1"/>
  <c r="S3279" i="6" a="1"/>
  <c r="S3279" i="6" s="1"/>
  <c r="S3280" i="6" a="1"/>
  <c r="S3280" i="6" s="1"/>
  <c r="S3281" i="6" a="1"/>
  <c r="S3281" i="6" s="1"/>
  <c r="S3282" i="6" a="1"/>
  <c r="S3282" i="6" s="1"/>
  <c r="S3283" i="6" a="1"/>
  <c r="S3283" i="6" s="1"/>
  <c r="S3284" i="6" a="1"/>
  <c r="S3284" i="6" s="1"/>
  <c r="S3285" i="6" a="1"/>
  <c r="S3285" i="6" s="1"/>
  <c r="S3286" i="6" a="1"/>
  <c r="S3286" i="6" s="1"/>
  <c r="S3287" i="6" a="1"/>
  <c r="S3287" i="6" s="1"/>
  <c r="S3288" i="6" a="1"/>
  <c r="S3288" i="6" s="1"/>
  <c r="S3289" i="6" a="1"/>
  <c r="S3289" i="6" s="1"/>
  <c r="S3290" i="6" a="1"/>
  <c r="S3290" i="6" s="1"/>
  <c r="S3291" i="6" a="1"/>
  <c r="S3291" i="6" s="1"/>
  <c r="S3292" i="6" a="1"/>
  <c r="S3292" i="6" s="1"/>
  <c r="S3293" i="6" a="1"/>
  <c r="S3293" i="6" s="1"/>
  <c r="S3294" i="6" a="1"/>
  <c r="S3294" i="6" s="1"/>
  <c r="S3295" i="6" a="1"/>
  <c r="S3295" i="6" s="1"/>
  <c r="S3296" i="6" a="1"/>
  <c r="S3296" i="6" s="1"/>
  <c r="S3297" i="6" a="1"/>
  <c r="S3297" i="6" s="1"/>
  <c r="S3298" i="6" a="1"/>
  <c r="S3298" i="6" s="1"/>
  <c r="S3299" i="6" a="1"/>
  <c r="S3299" i="6" s="1"/>
  <c r="S3300" i="6" a="1"/>
  <c r="S3300" i="6" s="1"/>
  <c r="S3301" i="6" a="1"/>
  <c r="S3301" i="6" s="1"/>
  <c r="S3302" i="6" a="1"/>
  <c r="S3302" i="6" s="1"/>
  <c r="S3303" i="6" a="1"/>
  <c r="S3303" i="6" s="1"/>
  <c r="S3304" i="6" a="1"/>
  <c r="S3304" i="6" s="1"/>
  <c r="S3305" i="6" a="1"/>
  <c r="S3305" i="6" s="1"/>
  <c r="S3306" i="6" a="1"/>
  <c r="S3306" i="6" s="1"/>
  <c r="S3307" i="6" a="1"/>
  <c r="S3307" i="6" s="1"/>
  <c r="S3308" i="6" a="1"/>
  <c r="S3308" i="6" s="1"/>
  <c r="S3309" i="6" a="1"/>
  <c r="S3309" i="6" s="1"/>
  <c r="S3310" i="6" a="1"/>
  <c r="S3310" i="6" s="1"/>
  <c r="S3311" i="6" a="1"/>
  <c r="S3311" i="6" s="1"/>
  <c r="S3312" i="6" a="1"/>
  <c r="S3312" i="6" s="1"/>
  <c r="S3313" i="6" a="1"/>
  <c r="S3313" i="6" s="1"/>
  <c r="S3314" i="6" a="1"/>
  <c r="S3314" i="6" s="1"/>
  <c r="S3315" i="6" a="1"/>
  <c r="S3315" i="6" s="1"/>
  <c r="S3316" i="6" a="1"/>
  <c r="S3316" i="6" s="1"/>
  <c r="S3317" i="6" a="1"/>
  <c r="S3317" i="6" s="1"/>
  <c r="S3318" i="6" a="1"/>
  <c r="S3318" i="6" s="1"/>
  <c r="S3319" i="6" a="1"/>
  <c r="S3319" i="6" s="1"/>
  <c r="S3320" i="6" a="1"/>
  <c r="S3320" i="6" s="1"/>
  <c r="S3321" i="6" a="1"/>
  <c r="S3321" i="6" s="1"/>
  <c r="S3322" i="6" a="1"/>
  <c r="S3322" i="6" s="1"/>
  <c r="S3323" i="6" a="1"/>
  <c r="S3323" i="6" s="1"/>
  <c r="S3324" i="6" a="1"/>
  <c r="S3324" i="6" s="1"/>
  <c r="S3325" i="6" a="1"/>
  <c r="S3325" i="6" s="1"/>
  <c r="S3326" i="6" a="1"/>
  <c r="S3326" i="6" s="1"/>
  <c r="S3327" i="6" a="1"/>
  <c r="S3327" i="6" s="1"/>
  <c r="S3328" i="6" a="1"/>
  <c r="S3328" i="6" s="1"/>
  <c r="S3329" i="6" a="1"/>
  <c r="S3329" i="6" s="1"/>
  <c r="S3330" i="6" a="1"/>
  <c r="S3330" i="6" s="1"/>
  <c r="S3331" i="6" a="1"/>
  <c r="S3331" i="6" s="1"/>
  <c r="S3332" i="6" a="1"/>
  <c r="S3332" i="6" s="1"/>
  <c r="S3333" i="6" a="1"/>
  <c r="S3333" i="6" s="1"/>
  <c r="S3334" i="6" a="1"/>
  <c r="S3334" i="6" s="1"/>
  <c r="S3335" i="6" a="1"/>
  <c r="S3335" i="6" s="1"/>
  <c r="S3336" i="6" a="1"/>
  <c r="S3336" i="6" s="1"/>
  <c r="S3337" i="6" a="1"/>
  <c r="S3337" i="6" s="1"/>
  <c r="S3338" i="6" a="1"/>
  <c r="S3338" i="6" s="1"/>
  <c r="S3339" i="6" a="1"/>
  <c r="S3339" i="6" s="1"/>
  <c r="S3340" i="6" a="1"/>
  <c r="S3340" i="6" s="1"/>
  <c r="S3341" i="6" a="1"/>
  <c r="S3341" i="6" s="1"/>
  <c r="S3342" i="6" a="1"/>
  <c r="S3342" i="6" s="1"/>
  <c r="S3343" i="6" a="1"/>
  <c r="S3343" i="6" s="1"/>
  <c r="S3344" i="6" a="1"/>
  <c r="S3344" i="6" s="1"/>
  <c r="S3345" i="6" a="1"/>
  <c r="S3345" i="6" s="1"/>
  <c r="S3346" i="6" a="1"/>
  <c r="S3346" i="6" s="1"/>
  <c r="S3347" i="6" a="1"/>
  <c r="S3347" i="6" s="1"/>
  <c r="S3348" i="6" a="1"/>
  <c r="S3348" i="6" s="1"/>
  <c r="S3349" i="6" a="1"/>
  <c r="S3349" i="6" s="1"/>
  <c r="S3350" i="6" a="1"/>
  <c r="S3350" i="6" s="1"/>
  <c r="S3351" i="6" a="1"/>
  <c r="S3351" i="6" s="1"/>
  <c r="S3352" i="6" a="1"/>
  <c r="S3352" i="6" s="1"/>
  <c r="S3353" i="6" a="1"/>
  <c r="S3353" i="6" s="1"/>
  <c r="S3354" i="6" a="1"/>
  <c r="S3354" i="6" s="1"/>
  <c r="S3355" i="6" a="1"/>
  <c r="S3355" i="6" s="1"/>
  <c r="S3356" i="6" a="1"/>
  <c r="S3356" i="6" s="1"/>
  <c r="S3357" i="6" a="1"/>
  <c r="S3357" i="6" s="1"/>
  <c r="S3358" i="6" a="1"/>
  <c r="S3358" i="6" s="1"/>
  <c r="S3359" i="6" a="1"/>
  <c r="S3359" i="6" s="1"/>
  <c r="S3360" i="6" a="1"/>
  <c r="S3360" i="6" s="1"/>
  <c r="S3361" i="6" a="1"/>
  <c r="S3361" i="6" s="1"/>
  <c r="S3362" i="6" a="1"/>
  <c r="S3362" i="6" s="1"/>
  <c r="S3363" i="6" a="1"/>
  <c r="S3363" i="6" s="1"/>
  <c r="S3364" i="6" a="1"/>
  <c r="S3364" i="6" s="1"/>
  <c r="S3365" i="6" a="1"/>
  <c r="S3365" i="6" s="1"/>
  <c r="S3366" i="6" a="1"/>
  <c r="S3366" i="6" s="1"/>
  <c r="S3367" i="6" a="1"/>
  <c r="S3367" i="6" s="1"/>
  <c r="S3368" i="6" a="1"/>
  <c r="S3368" i="6" s="1"/>
  <c r="S3369" i="6" a="1"/>
  <c r="S3369" i="6" s="1"/>
  <c r="S3370" i="6" a="1"/>
  <c r="S3370" i="6" s="1"/>
  <c r="S3371" i="6" a="1"/>
  <c r="S3371" i="6" s="1"/>
  <c r="S3372" i="6" a="1"/>
  <c r="S3372" i="6" s="1"/>
  <c r="S3373" i="6" a="1"/>
  <c r="S3373" i="6" s="1"/>
  <c r="S3374" i="6" a="1"/>
  <c r="S3374" i="6" s="1"/>
  <c r="S3375" i="6" a="1"/>
  <c r="S3375" i="6" s="1"/>
  <c r="S3376" i="6" a="1"/>
  <c r="S3376" i="6" s="1"/>
  <c r="S3377" i="6" a="1"/>
  <c r="S3377" i="6" s="1"/>
  <c r="S3378" i="6" a="1"/>
  <c r="S3378" i="6" s="1"/>
  <c r="S3379" i="6" a="1"/>
  <c r="S3379" i="6" s="1"/>
  <c r="S3380" i="6" a="1"/>
  <c r="S3380" i="6" s="1"/>
  <c r="S3381" i="6" a="1"/>
  <c r="S3381" i="6" s="1"/>
  <c r="S3382" i="6" a="1"/>
  <c r="S3382" i="6" s="1"/>
  <c r="S3383" i="6" a="1"/>
  <c r="S3383" i="6" s="1"/>
  <c r="S3384" i="6" a="1"/>
  <c r="S3384" i="6" s="1"/>
  <c r="S3385" i="6" a="1"/>
  <c r="S3385" i="6" s="1"/>
  <c r="S3386" i="6" a="1"/>
  <c r="S3386" i="6" s="1"/>
  <c r="S3387" i="6" a="1"/>
  <c r="S3387" i="6" s="1"/>
  <c r="S3388" i="6" a="1"/>
  <c r="S3388" i="6" s="1"/>
  <c r="S3389" i="6" a="1"/>
  <c r="S3389" i="6" s="1"/>
  <c r="S3390" i="6" a="1"/>
  <c r="S3390" i="6" s="1"/>
  <c r="S3391" i="6" a="1"/>
  <c r="S3391" i="6" s="1"/>
  <c r="S3392" i="6" a="1"/>
  <c r="S3392" i="6" s="1"/>
  <c r="S3393" i="6" a="1"/>
  <c r="S3393" i="6" s="1"/>
  <c r="S3394" i="6" a="1"/>
  <c r="S3394" i="6" s="1"/>
  <c r="S3395" i="6" a="1"/>
  <c r="S3395" i="6" s="1"/>
  <c r="S3396" i="6" a="1"/>
  <c r="S3396" i="6" s="1"/>
  <c r="S3397" i="6" a="1"/>
  <c r="S3397" i="6" s="1"/>
  <c r="S3398" i="6" a="1"/>
  <c r="S3398" i="6" s="1"/>
  <c r="S3399" i="6" a="1"/>
  <c r="S3399" i="6" s="1"/>
  <c r="S3400" i="6" a="1"/>
  <c r="S3400" i="6" s="1"/>
  <c r="S3401" i="6" a="1"/>
  <c r="S3401" i="6" s="1"/>
  <c r="S3402" i="6" a="1"/>
  <c r="S3402" i="6" s="1"/>
  <c r="S3403" i="6" a="1"/>
  <c r="S3403" i="6" s="1"/>
  <c r="S3404" i="6" a="1"/>
  <c r="S3404" i="6" s="1"/>
  <c r="S3405" i="6" a="1"/>
  <c r="S3405" i="6" s="1"/>
  <c r="S3406" i="6" a="1"/>
  <c r="S3406" i="6" s="1"/>
  <c r="S3407" i="6" a="1"/>
  <c r="S3407" i="6" s="1"/>
  <c r="S3408" i="6" a="1"/>
  <c r="S3408" i="6" s="1"/>
  <c r="S3409" i="6" a="1"/>
  <c r="S3409" i="6" s="1"/>
  <c r="S3410" i="6" a="1"/>
  <c r="S3410" i="6" s="1"/>
  <c r="S3411" i="6" a="1"/>
  <c r="S3411" i="6" s="1"/>
  <c r="S3412" i="6" a="1"/>
  <c r="S3412" i="6" s="1"/>
  <c r="S3413" i="6" a="1"/>
  <c r="S3413" i="6" s="1"/>
  <c r="S3414" i="6" a="1"/>
  <c r="S3414" i="6" s="1"/>
  <c r="S3415" i="6" a="1"/>
  <c r="S3415" i="6" s="1"/>
  <c r="S3416" i="6" a="1"/>
  <c r="S3416" i="6" s="1"/>
  <c r="S3417" i="6" a="1"/>
  <c r="S3417" i="6" s="1"/>
  <c r="S3418" i="6" a="1"/>
  <c r="S3418" i="6" s="1"/>
  <c r="S3419" i="6" a="1"/>
  <c r="S3419" i="6" s="1"/>
  <c r="S3420" i="6" a="1"/>
  <c r="S3420" i="6" s="1"/>
  <c r="S3421" i="6" a="1"/>
  <c r="S3421" i="6" s="1"/>
  <c r="S3422" i="6" a="1"/>
  <c r="S3422" i="6" s="1"/>
  <c r="S3423" i="6" a="1"/>
  <c r="S3423" i="6" s="1"/>
  <c r="S3424" i="6" a="1"/>
  <c r="S3424" i="6" s="1"/>
  <c r="S3425" i="6" a="1"/>
  <c r="S3425" i="6" s="1"/>
  <c r="S3426" i="6" a="1"/>
  <c r="S3426" i="6" s="1"/>
  <c r="S3427" i="6" a="1"/>
  <c r="S3427" i="6" s="1"/>
  <c r="S3428" i="6" a="1"/>
  <c r="S3428" i="6" s="1"/>
  <c r="S3429" i="6" a="1"/>
  <c r="S3429" i="6" s="1"/>
  <c r="S3430" i="6" a="1"/>
  <c r="S3430" i="6" s="1"/>
  <c r="S3431" i="6" a="1"/>
  <c r="S3431" i="6" s="1"/>
  <c r="S3432" i="6" a="1"/>
  <c r="S3432" i="6" s="1"/>
  <c r="S3433" i="6" a="1"/>
  <c r="S3433" i="6" s="1"/>
  <c r="S3434" i="6" a="1"/>
  <c r="S3434" i="6" s="1"/>
  <c r="S3435" i="6" a="1"/>
  <c r="S3435" i="6" s="1"/>
  <c r="S3436" i="6" a="1"/>
  <c r="S3436" i="6" s="1"/>
  <c r="S3437" i="6" a="1"/>
  <c r="S3437" i="6" s="1"/>
  <c r="S3438" i="6" a="1"/>
  <c r="S3438" i="6" s="1"/>
  <c r="S3439" i="6" a="1"/>
  <c r="S3439" i="6" s="1"/>
  <c r="S3440" i="6" a="1"/>
  <c r="S3440" i="6" s="1"/>
  <c r="S3441" i="6" a="1"/>
  <c r="S3441" i="6" s="1"/>
  <c r="S3442" i="6" a="1"/>
  <c r="S3442" i="6" s="1"/>
  <c r="S3443" i="6" a="1"/>
  <c r="S3443" i="6" s="1"/>
  <c r="S3444" i="6" a="1"/>
  <c r="S3444" i="6" s="1"/>
  <c r="S3445" i="6" a="1"/>
  <c r="S3445" i="6" s="1"/>
  <c r="S3446" i="6" a="1"/>
  <c r="S3446" i="6" s="1"/>
  <c r="S3447" i="6" a="1"/>
  <c r="S3447" i="6" s="1"/>
  <c r="S3448" i="6" a="1"/>
  <c r="S3448" i="6" s="1"/>
  <c r="S3449" i="6" a="1"/>
  <c r="S3449" i="6" s="1"/>
  <c r="S3450" i="6" a="1"/>
  <c r="S3450" i="6" s="1"/>
  <c r="S3451" i="6" a="1"/>
  <c r="S3451" i="6" s="1"/>
  <c r="S3452" i="6" a="1"/>
  <c r="S3452" i="6" s="1"/>
  <c r="S3453" i="6" a="1"/>
  <c r="S3453" i="6" s="1"/>
  <c r="S3454" i="6" a="1"/>
  <c r="S3454" i="6" s="1"/>
  <c r="S3455" i="6" a="1"/>
  <c r="S3455" i="6" s="1"/>
  <c r="S3456" i="6" a="1"/>
  <c r="S3456" i="6" s="1"/>
  <c r="S3457" i="6" a="1"/>
  <c r="S3457" i="6" s="1"/>
  <c r="S3458" i="6" a="1"/>
  <c r="S3458" i="6" s="1"/>
  <c r="S3459" i="6" a="1"/>
  <c r="S3459" i="6" s="1"/>
  <c r="S3460" i="6" a="1"/>
  <c r="S3460" i="6" s="1"/>
  <c r="S3461" i="6" a="1"/>
  <c r="S3461" i="6" s="1"/>
  <c r="S3462" i="6" a="1"/>
  <c r="S3462" i="6" s="1"/>
  <c r="S3463" i="6" a="1"/>
  <c r="S3463" i="6" s="1"/>
  <c r="S3464" i="6" a="1"/>
  <c r="S3464" i="6" s="1"/>
  <c r="S3465" i="6" a="1"/>
  <c r="S3465" i="6" s="1"/>
  <c r="S3466" i="6" a="1"/>
  <c r="S3466" i="6" s="1"/>
  <c r="S3467" i="6" a="1"/>
  <c r="S3467" i="6" s="1"/>
  <c r="S3468" i="6" a="1"/>
  <c r="S3468" i="6" s="1"/>
  <c r="S3469" i="6" a="1"/>
  <c r="S3469" i="6" s="1"/>
  <c r="S3470" i="6" a="1"/>
  <c r="S3470" i="6" s="1"/>
  <c r="S3471" i="6" a="1"/>
  <c r="S3471" i="6" s="1"/>
  <c r="S3472" i="6" a="1"/>
  <c r="S3472" i="6" s="1"/>
  <c r="S3473" i="6" a="1"/>
  <c r="S3473" i="6" s="1"/>
  <c r="S3474" i="6" a="1"/>
  <c r="S3474" i="6" s="1"/>
  <c r="S3475" i="6" a="1"/>
  <c r="S3475" i="6" s="1"/>
  <c r="S3476" i="6" a="1"/>
  <c r="S3476" i="6" s="1"/>
  <c r="S3477" i="6" a="1"/>
  <c r="S3477" i="6" s="1"/>
  <c r="S3478" i="6" a="1"/>
  <c r="S3478" i="6" s="1"/>
  <c r="S3479" i="6" a="1"/>
  <c r="S3479" i="6" s="1"/>
  <c r="S3480" i="6" a="1"/>
  <c r="S3480" i="6" s="1"/>
  <c r="S3481" i="6" a="1"/>
  <c r="S3481" i="6" s="1"/>
  <c r="S3482" i="6" a="1"/>
  <c r="S3482" i="6" s="1"/>
  <c r="S3483" i="6" a="1"/>
  <c r="S3483" i="6" s="1"/>
  <c r="S3484" i="6" a="1"/>
  <c r="S3484" i="6" s="1"/>
  <c r="S3485" i="6" a="1"/>
  <c r="S3485" i="6" s="1"/>
  <c r="S3486" i="6" a="1"/>
  <c r="S3486" i="6" s="1"/>
  <c r="S3487" i="6" a="1"/>
  <c r="S3487" i="6" s="1"/>
  <c r="S3488" i="6" a="1"/>
  <c r="S3488" i="6" s="1"/>
  <c r="S3489" i="6" a="1"/>
  <c r="S3489" i="6" s="1"/>
  <c r="S3490" i="6" a="1"/>
  <c r="S3490" i="6" s="1"/>
  <c r="S3491" i="6" a="1"/>
  <c r="S3491" i="6" s="1"/>
  <c r="S3492" i="6" a="1"/>
  <c r="S3492" i="6" s="1"/>
  <c r="S3493" i="6" a="1"/>
  <c r="S3493" i="6" s="1"/>
  <c r="S3494" i="6" a="1"/>
  <c r="S3494" i="6" s="1"/>
  <c r="S3495" i="6" a="1"/>
  <c r="S3495" i="6" s="1"/>
  <c r="S3496" i="6" a="1"/>
  <c r="S3496" i="6" s="1"/>
  <c r="S3497" i="6" a="1"/>
  <c r="S3497" i="6" s="1"/>
  <c r="S3498" i="6" a="1"/>
  <c r="S3498" i="6" s="1"/>
  <c r="S3499" i="6" a="1"/>
  <c r="S3499" i="6" s="1"/>
  <c r="S3500" i="6" a="1"/>
  <c r="S3500" i="6" s="1"/>
  <c r="S3501" i="6" a="1"/>
  <c r="S3501" i="6" s="1"/>
  <c r="S3502" i="6" a="1"/>
  <c r="S3502" i="6" s="1"/>
  <c r="S3503" i="6" a="1"/>
  <c r="S3503" i="6" s="1"/>
  <c r="S3504" i="6" a="1"/>
  <c r="S3504" i="6" s="1"/>
  <c r="S3505" i="6" a="1"/>
  <c r="S3505" i="6" s="1"/>
  <c r="S3506" i="6" a="1"/>
  <c r="S3506" i="6" s="1"/>
  <c r="S3507" i="6" a="1"/>
  <c r="S3507" i="6" s="1"/>
  <c r="S3508" i="6" a="1"/>
  <c r="S3508" i="6" s="1"/>
  <c r="S3509" i="6" a="1"/>
  <c r="S3509" i="6" s="1"/>
  <c r="S3510" i="6" a="1"/>
  <c r="S3510" i="6" s="1"/>
  <c r="S3511" i="6" a="1"/>
  <c r="S3511" i="6" s="1"/>
  <c r="S3512" i="6" a="1"/>
  <c r="S3512" i="6" s="1"/>
  <c r="S3513" i="6" a="1"/>
  <c r="S3513" i="6" s="1"/>
  <c r="S3514" i="6" a="1"/>
  <c r="S3514" i="6" s="1"/>
  <c r="S3515" i="6" a="1"/>
  <c r="S3515" i="6" s="1"/>
  <c r="S3516" i="6" a="1"/>
  <c r="S3516" i="6" s="1"/>
  <c r="S3517" i="6" a="1"/>
  <c r="S3517" i="6" s="1"/>
  <c r="S3518" i="6" a="1"/>
  <c r="S3518" i="6" s="1"/>
  <c r="S3519" i="6" a="1"/>
  <c r="S3519" i="6" s="1"/>
  <c r="S3520" i="6" a="1"/>
  <c r="S3520" i="6" s="1"/>
  <c r="S3521" i="6" a="1"/>
  <c r="S3521" i="6" s="1"/>
  <c r="S3522" i="6" a="1"/>
  <c r="S3522" i="6" s="1"/>
  <c r="S3523" i="6" a="1"/>
  <c r="S3523" i="6" s="1"/>
  <c r="S3524" i="6" a="1"/>
  <c r="S3524" i="6" s="1"/>
  <c r="S3525" i="6" a="1"/>
  <c r="S3525" i="6" s="1"/>
  <c r="S3526" i="6" a="1"/>
  <c r="S3526" i="6" s="1"/>
  <c r="S3527" i="6" a="1"/>
  <c r="S3527" i="6" s="1"/>
  <c r="S3528" i="6" a="1"/>
  <c r="S3528" i="6" s="1"/>
  <c r="S3529" i="6" a="1"/>
  <c r="S3529" i="6" s="1"/>
  <c r="S3530" i="6" a="1"/>
  <c r="S3530" i="6" s="1"/>
  <c r="S3531" i="6" a="1"/>
  <c r="S3531" i="6" s="1"/>
  <c r="S3532" i="6" a="1"/>
  <c r="S3532" i="6" s="1"/>
  <c r="S3533" i="6" a="1"/>
  <c r="S3533" i="6" s="1"/>
  <c r="S3534" i="6" a="1"/>
  <c r="S3534" i="6" s="1"/>
  <c r="S3535" i="6" a="1"/>
  <c r="S3535" i="6" s="1"/>
  <c r="S3536" i="6" a="1"/>
  <c r="S3536" i="6" s="1"/>
  <c r="S3537" i="6" a="1"/>
  <c r="S3537" i="6" s="1"/>
  <c r="S3538" i="6" a="1"/>
  <c r="S3538" i="6" s="1"/>
  <c r="S3539" i="6" a="1"/>
  <c r="S3539" i="6" s="1"/>
  <c r="S3540" i="6" a="1"/>
  <c r="S3540" i="6" s="1"/>
  <c r="S3541" i="6" a="1"/>
  <c r="S3541" i="6" s="1"/>
  <c r="S3542" i="6" a="1"/>
  <c r="S3542" i="6" s="1"/>
  <c r="S3543" i="6" a="1"/>
  <c r="S3543" i="6" s="1"/>
  <c r="S3544" i="6" a="1"/>
  <c r="S3544" i="6" s="1"/>
  <c r="P3544" i="6" s="1"/>
  <c r="S3545" i="6" a="1"/>
  <c r="S3545" i="6" s="1"/>
  <c r="S3546" i="6" a="1"/>
  <c r="S3546" i="6" s="1"/>
  <c r="P3546" i="6" s="1"/>
  <c r="S3547" i="6" a="1"/>
  <c r="S3547" i="6" s="1"/>
  <c r="S3548" i="6" a="1"/>
  <c r="S3548" i="6" s="1"/>
  <c r="P3548" i="6" s="1"/>
  <c r="S3549" i="6" a="1"/>
  <c r="S3549" i="6" s="1"/>
  <c r="S3550" i="6" a="1"/>
  <c r="S3550" i="6" s="1"/>
  <c r="P3550" i="6" s="1"/>
  <c r="S3551" i="6" a="1"/>
  <c r="S3551" i="6" s="1"/>
  <c r="S3552" i="6" a="1"/>
  <c r="S3552" i="6" s="1"/>
  <c r="P3552" i="6" s="1"/>
  <c r="S3553" i="6" a="1"/>
  <c r="S3553" i="6" s="1"/>
  <c r="S3554" i="6" a="1"/>
  <c r="S3554" i="6" s="1"/>
  <c r="P3554" i="6" s="1"/>
  <c r="S3555" i="6" a="1"/>
  <c r="S3555" i="6" s="1"/>
  <c r="S3556" i="6" a="1"/>
  <c r="S3556" i="6" s="1"/>
  <c r="P3556" i="6" s="1"/>
  <c r="S3557" i="6" a="1"/>
  <c r="S3557" i="6" s="1"/>
  <c r="S3558" i="6" a="1"/>
  <c r="S3558" i="6" s="1"/>
  <c r="P3558" i="6" s="1"/>
  <c r="S3559" i="6" a="1"/>
  <c r="S3559" i="6" s="1"/>
  <c r="S3560" i="6" a="1"/>
  <c r="S3560" i="6" s="1"/>
  <c r="P3560" i="6" s="1"/>
  <c r="S3561" i="6" a="1"/>
  <c r="S3561" i="6" s="1"/>
  <c r="S3562" i="6" a="1"/>
  <c r="S3562" i="6" s="1"/>
  <c r="P3562" i="6" s="1"/>
  <c r="S3563" i="6" a="1"/>
  <c r="S3563" i="6" s="1"/>
  <c r="S3564" i="6" a="1"/>
  <c r="S3564" i="6" s="1"/>
  <c r="P3564" i="6" s="1"/>
  <c r="S3565" i="6" a="1"/>
  <c r="S3565" i="6" s="1"/>
  <c r="S3566" i="6" a="1"/>
  <c r="S3566" i="6" s="1"/>
  <c r="P3566" i="6" s="1"/>
  <c r="S3567" i="6" a="1"/>
  <c r="S3567" i="6" s="1"/>
  <c r="S3568" i="6" a="1"/>
  <c r="S3568" i="6" s="1"/>
  <c r="P3568" i="6" s="1"/>
  <c r="S3569" i="6" a="1"/>
  <c r="S3569" i="6" s="1"/>
  <c r="S3570" i="6" a="1"/>
  <c r="S3570" i="6" s="1"/>
  <c r="P3570" i="6" s="1"/>
  <c r="S3571" i="6" a="1"/>
  <c r="S3571" i="6" s="1"/>
  <c r="S3572" i="6" a="1"/>
  <c r="S3572" i="6" s="1"/>
  <c r="P3572" i="6" s="1"/>
  <c r="S3573" i="6" a="1"/>
  <c r="S3573" i="6" s="1"/>
  <c r="S3574" i="6" a="1"/>
  <c r="S3574" i="6" s="1"/>
  <c r="P3574" i="6" s="1"/>
  <c r="S3575" i="6" a="1"/>
  <c r="S3575" i="6" s="1"/>
  <c r="S3576" i="6" a="1"/>
  <c r="S3576" i="6" s="1"/>
  <c r="P3576" i="6" s="1"/>
  <c r="S3577" i="6" a="1"/>
  <c r="S3577" i="6" s="1"/>
  <c r="S3578" i="6" a="1"/>
  <c r="S3578" i="6" s="1"/>
  <c r="P3578" i="6" s="1"/>
  <c r="S3579" i="6" a="1"/>
  <c r="S3579" i="6" s="1"/>
  <c r="S3580" i="6" a="1"/>
  <c r="S3580" i="6" s="1"/>
  <c r="P3580" i="6" s="1"/>
  <c r="S3581" i="6" a="1"/>
  <c r="S3581" i="6" s="1"/>
  <c r="S3582" i="6" a="1"/>
  <c r="S3582" i="6" s="1"/>
  <c r="P3582" i="6" s="1"/>
  <c r="S3583" i="6" a="1"/>
  <c r="S3583" i="6" s="1"/>
  <c r="S3584" i="6" a="1"/>
  <c r="S3584" i="6" s="1"/>
  <c r="P3584" i="6" s="1"/>
  <c r="S3585" i="6" a="1"/>
  <c r="S3585" i="6" s="1"/>
  <c r="S3586" i="6" a="1"/>
  <c r="S3586" i="6" s="1"/>
  <c r="P3586" i="6" s="1"/>
  <c r="S3587" i="6" a="1"/>
  <c r="S3587" i="6" s="1"/>
  <c r="S3588" i="6" a="1"/>
  <c r="S3588" i="6" s="1"/>
  <c r="P3588" i="6" s="1"/>
  <c r="S3589" i="6" a="1"/>
  <c r="S3589" i="6" s="1"/>
  <c r="S3590" i="6" a="1"/>
  <c r="S3590" i="6" s="1"/>
  <c r="P3590" i="6" s="1"/>
  <c r="S3591" i="6" a="1"/>
  <c r="S3591" i="6" s="1"/>
  <c r="S3592" i="6" a="1"/>
  <c r="S3592" i="6" s="1"/>
  <c r="P3592" i="6" s="1"/>
  <c r="S3593" i="6" a="1"/>
  <c r="S3593" i="6" s="1"/>
  <c r="S3594" i="6" a="1"/>
  <c r="S3594" i="6" s="1"/>
  <c r="P3594" i="6" s="1"/>
  <c r="S3595" i="6" a="1"/>
  <c r="S3595" i="6" s="1"/>
  <c r="S3596" i="6" a="1"/>
  <c r="S3596" i="6" s="1"/>
  <c r="P3596" i="6" s="1"/>
  <c r="S3597" i="6" a="1"/>
  <c r="S3597" i="6" s="1"/>
  <c r="S3598" i="6" a="1"/>
  <c r="S3598" i="6" s="1"/>
  <c r="P3598" i="6" s="1"/>
  <c r="S3599" i="6" a="1"/>
  <c r="S3599" i="6" s="1"/>
  <c r="S3600" i="6" a="1"/>
  <c r="S3600" i="6" s="1"/>
  <c r="P3600" i="6" s="1"/>
  <c r="S3601" i="6" a="1"/>
  <c r="S3601" i="6" s="1"/>
  <c r="S3602" i="6" a="1"/>
  <c r="S3602" i="6" s="1"/>
  <c r="P3602" i="6" s="1"/>
  <c r="S3603" i="6" a="1"/>
  <c r="S3603" i="6" s="1"/>
  <c r="S3604" i="6" a="1"/>
  <c r="S3604" i="6" s="1"/>
  <c r="P3604" i="6" s="1"/>
  <c r="S3605" i="6" a="1"/>
  <c r="S3605" i="6" s="1"/>
  <c r="S3606" i="6" a="1"/>
  <c r="S3606" i="6" s="1"/>
  <c r="P3606" i="6" s="1"/>
  <c r="S3607" i="6" a="1"/>
  <c r="S3607" i="6" s="1"/>
  <c r="S3608" i="6" a="1"/>
  <c r="S3608" i="6" s="1"/>
  <c r="P3608" i="6" s="1"/>
  <c r="S3609" i="6" a="1"/>
  <c r="S3609" i="6" s="1"/>
  <c r="S3610" i="6" a="1"/>
  <c r="S3610" i="6" s="1"/>
  <c r="P3610" i="6" s="1"/>
  <c r="S3611" i="6" a="1"/>
  <c r="S3611" i="6" s="1"/>
  <c r="S3612" i="6" a="1"/>
  <c r="S3612" i="6" s="1"/>
  <c r="P3612" i="6" s="1"/>
  <c r="S3613" i="6" a="1"/>
  <c r="S3613" i="6" s="1"/>
  <c r="S3614" i="6" a="1"/>
  <c r="S3614" i="6" s="1"/>
  <c r="P3614" i="6" s="1"/>
  <c r="S3615" i="6" a="1"/>
  <c r="S3615" i="6" s="1"/>
  <c r="S3616" i="6" a="1"/>
  <c r="S3616" i="6" s="1"/>
  <c r="P3616" i="6" s="1"/>
  <c r="S3617" i="6" a="1"/>
  <c r="S3617" i="6" s="1"/>
  <c r="S3618" i="6" a="1"/>
  <c r="S3618" i="6" s="1"/>
  <c r="P3618" i="6" s="1"/>
  <c r="S3619" i="6" a="1"/>
  <c r="S3619" i="6" s="1"/>
  <c r="S3620" i="6" a="1"/>
  <c r="S3620" i="6" s="1"/>
  <c r="P3620" i="6" s="1"/>
  <c r="S3621" i="6" a="1"/>
  <c r="S3621" i="6" s="1"/>
  <c r="S3622" i="6" a="1"/>
  <c r="S3622" i="6" s="1"/>
  <c r="P3622" i="6" s="1"/>
  <c r="S3623" i="6" a="1"/>
  <c r="S3623" i="6" s="1"/>
  <c r="S3624" i="6" a="1"/>
  <c r="S3624" i="6" s="1"/>
  <c r="P3624" i="6" s="1"/>
  <c r="S3625" i="6" a="1"/>
  <c r="S3625" i="6" s="1"/>
  <c r="S3626" i="6" a="1"/>
  <c r="S3626" i="6" s="1"/>
  <c r="S3627" i="6" a="1"/>
  <c r="S3627" i="6" s="1"/>
  <c r="S3628" i="6" a="1"/>
  <c r="S3628" i="6" s="1"/>
  <c r="P3628" i="6" s="1"/>
  <c r="S3629" i="6" a="1"/>
  <c r="S3629" i="6" s="1"/>
  <c r="S3630" i="6" a="1"/>
  <c r="S3630" i="6" s="1"/>
  <c r="P3630" i="6" s="1"/>
  <c r="S3631" i="6" a="1"/>
  <c r="S3631" i="6" s="1"/>
  <c r="S3632" i="6" a="1"/>
  <c r="S3632" i="6" s="1"/>
  <c r="P3632" i="6" s="1"/>
  <c r="S3633" i="6" a="1"/>
  <c r="S3633" i="6" s="1"/>
  <c r="S3634" i="6" a="1"/>
  <c r="S3634" i="6" s="1"/>
  <c r="S3635" i="6" a="1"/>
  <c r="S3635" i="6" s="1"/>
  <c r="S3636" i="6" a="1"/>
  <c r="S3636" i="6" s="1"/>
  <c r="S3637" i="6" a="1"/>
  <c r="S3637" i="6" s="1"/>
  <c r="S3638" i="6" a="1"/>
  <c r="S3638" i="6" s="1"/>
  <c r="S3639" i="6" a="1"/>
  <c r="S3639" i="6" s="1"/>
  <c r="S3640" i="6" a="1"/>
  <c r="S3640" i="6" s="1"/>
  <c r="S3641" i="6" a="1"/>
  <c r="S3641" i="6" s="1"/>
  <c r="S3642" i="6" a="1"/>
  <c r="S3642" i="6" s="1"/>
  <c r="S3643" i="6" a="1"/>
  <c r="S3643" i="6" s="1"/>
  <c r="S3644" i="6" a="1"/>
  <c r="S3644" i="6" s="1"/>
  <c r="S3645" i="6" a="1"/>
  <c r="S3645" i="6" s="1"/>
  <c r="S3646" i="6" a="1"/>
  <c r="S3646" i="6" s="1"/>
  <c r="S3647" i="6" a="1"/>
  <c r="S3647" i="6" s="1"/>
  <c r="S3648" i="6" a="1"/>
  <c r="S3648" i="6" s="1"/>
  <c r="S3649" i="6" a="1"/>
  <c r="S3649" i="6" s="1"/>
  <c r="S3650" i="6" a="1"/>
  <c r="S3650" i="6" s="1"/>
  <c r="S3651" i="6" a="1"/>
  <c r="S3651" i="6" s="1"/>
  <c r="S3652" i="6" a="1"/>
  <c r="S3652" i="6" s="1"/>
  <c r="S3653" i="6" a="1"/>
  <c r="S3653" i="6" s="1"/>
  <c r="S3654" i="6" a="1"/>
  <c r="S3654" i="6" s="1"/>
  <c r="S3655" i="6" a="1"/>
  <c r="S3655" i="6" s="1"/>
  <c r="S3656" i="6" a="1"/>
  <c r="S3656" i="6" s="1"/>
  <c r="S3657" i="6" a="1"/>
  <c r="S3657" i="6" s="1"/>
  <c r="S3658" i="6" a="1"/>
  <c r="S3658" i="6" s="1"/>
  <c r="S3659" i="6" a="1"/>
  <c r="S3659" i="6" s="1"/>
  <c r="S3660" i="6" a="1"/>
  <c r="S3660" i="6" s="1"/>
  <c r="S3661" i="6" a="1"/>
  <c r="S3661" i="6" s="1"/>
  <c r="S3662" i="6" a="1"/>
  <c r="S3662" i="6" s="1"/>
  <c r="S3663" i="6" a="1"/>
  <c r="S3663" i="6" s="1"/>
  <c r="S3664" i="6" a="1"/>
  <c r="S3664" i="6" s="1"/>
  <c r="S3665" i="6" a="1"/>
  <c r="S3665" i="6" s="1"/>
  <c r="S3666" i="6" a="1"/>
  <c r="S3666" i="6" s="1"/>
  <c r="S3667" i="6" a="1"/>
  <c r="S3667" i="6" s="1"/>
  <c r="S3668" i="6" a="1"/>
  <c r="S3668" i="6" s="1"/>
  <c r="S3669" i="6" a="1"/>
  <c r="S3669" i="6" s="1"/>
  <c r="S3670" i="6" a="1"/>
  <c r="S3670" i="6" s="1"/>
  <c r="S3671" i="6" a="1"/>
  <c r="S3671" i="6" s="1"/>
  <c r="S3672" i="6" a="1"/>
  <c r="S3672" i="6" s="1"/>
  <c r="S3673" i="6" a="1"/>
  <c r="S3673" i="6" s="1"/>
  <c r="S3674" i="6" a="1"/>
  <c r="S3674" i="6" s="1"/>
  <c r="S3675" i="6" a="1"/>
  <c r="S3675" i="6" s="1"/>
  <c r="S3676" i="6" a="1"/>
  <c r="S3676" i="6" s="1"/>
  <c r="S3677" i="6" a="1"/>
  <c r="S3677" i="6" s="1"/>
  <c r="S3678" i="6" a="1"/>
  <c r="S3678" i="6" s="1"/>
  <c r="S3679" i="6" a="1"/>
  <c r="S3679" i="6" s="1"/>
  <c r="S3680" i="6" a="1"/>
  <c r="S3680" i="6" s="1"/>
  <c r="S3681" i="6" a="1"/>
  <c r="S3681" i="6" s="1"/>
  <c r="S3682" i="6" a="1"/>
  <c r="S3682" i="6" s="1"/>
  <c r="S3683" i="6" a="1"/>
  <c r="S3683" i="6" s="1"/>
  <c r="S3684" i="6" a="1"/>
  <c r="S3684" i="6" s="1"/>
  <c r="S3685" i="6" a="1"/>
  <c r="S3685" i="6" s="1"/>
  <c r="S3686" i="6" a="1"/>
  <c r="S3686" i="6" s="1"/>
  <c r="S3687" i="6" a="1"/>
  <c r="S3687" i="6" s="1"/>
  <c r="S3688" i="6" a="1"/>
  <c r="S3688" i="6" s="1"/>
  <c r="S3689" i="6" a="1"/>
  <c r="S3689" i="6" s="1"/>
  <c r="S3690" i="6" a="1"/>
  <c r="S3690" i="6" s="1"/>
  <c r="S3691" i="6" a="1"/>
  <c r="S3691" i="6" s="1"/>
  <c r="S3692" i="6" a="1"/>
  <c r="S3692" i="6" s="1"/>
  <c r="S3693" i="6" a="1"/>
  <c r="S3693" i="6" s="1"/>
  <c r="S3694" i="6" a="1"/>
  <c r="S3694" i="6" s="1"/>
  <c r="S3695" i="6" a="1"/>
  <c r="S3695" i="6" s="1"/>
  <c r="S3696" i="6" a="1"/>
  <c r="S3696" i="6" s="1"/>
  <c r="S3697" i="6" a="1"/>
  <c r="S3697" i="6" s="1"/>
  <c r="S3698" i="6" a="1"/>
  <c r="S3698" i="6" s="1"/>
  <c r="S3699" i="6" a="1"/>
  <c r="S3699" i="6" s="1"/>
  <c r="S3700" i="6" a="1"/>
  <c r="S3700" i="6" s="1"/>
  <c r="S3701" i="6" a="1"/>
  <c r="S3701" i="6" s="1"/>
  <c r="S3702" i="6" a="1"/>
  <c r="S3702" i="6" s="1"/>
  <c r="S3703" i="6" a="1"/>
  <c r="S3703" i="6" s="1"/>
  <c r="S3704" i="6" a="1"/>
  <c r="S3704" i="6" s="1"/>
  <c r="S3705" i="6" a="1"/>
  <c r="S3705" i="6" s="1"/>
  <c r="S3706" i="6" a="1"/>
  <c r="S3706" i="6" s="1"/>
  <c r="S3707" i="6" a="1"/>
  <c r="S3707" i="6" s="1"/>
  <c r="S3708" i="6" a="1"/>
  <c r="S3708" i="6" s="1"/>
  <c r="S3709" i="6" a="1"/>
  <c r="S3709" i="6" s="1"/>
  <c r="S3710" i="6" a="1"/>
  <c r="S3710" i="6" s="1"/>
  <c r="S3711" i="6" a="1"/>
  <c r="S3711" i="6" s="1"/>
  <c r="S3712" i="6" a="1"/>
  <c r="S3712" i="6" s="1"/>
  <c r="S3713" i="6" a="1"/>
  <c r="S3713" i="6" s="1"/>
  <c r="S3714" i="6" a="1"/>
  <c r="S3714" i="6" s="1"/>
  <c r="S3715" i="6" a="1"/>
  <c r="S3715" i="6" s="1"/>
  <c r="S3716" i="6" a="1"/>
  <c r="S3716" i="6" s="1"/>
  <c r="S3717" i="6" a="1"/>
  <c r="S3717" i="6" s="1"/>
  <c r="S3718" i="6" a="1"/>
  <c r="S3718" i="6" s="1"/>
  <c r="S3719" i="6" a="1"/>
  <c r="S3719" i="6" s="1"/>
  <c r="S3720" i="6" a="1"/>
  <c r="S3720" i="6" s="1"/>
  <c r="S3721" i="6" a="1"/>
  <c r="S3721" i="6" s="1"/>
  <c r="S3722" i="6" a="1"/>
  <c r="S3722" i="6" s="1"/>
  <c r="S3723" i="6" a="1"/>
  <c r="S3723" i="6" s="1"/>
  <c r="S3724" i="6" a="1"/>
  <c r="S3724" i="6" s="1"/>
  <c r="S3725" i="6" a="1"/>
  <c r="S3725" i="6" s="1"/>
  <c r="S3726" i="6" a="1"/>
  <c r="S3726" i="6" s="1"/>
  <c r="S3727" i="6" a="1"/>
  <c r="S3727" i="6" s="1"/>
  <c r="S3728" i="6" a="1"/>
  <c r="S3728" i="6" s="1"/>
  <c r="S3729" i="6" a="1"/>
  <c r="S3729" i="6" s="1"/>
  <c r="S3730" i="6" a="1"/>
  <c r="S3730" i="6" s="1"/>
  <c r="S3731" i="6" a="1"/>
  <c r="S3731" i="6" s="1"/>
  <c r="S3732" i="6" a="1"/>
  <c r="S3732" i="6" s="1"/>
  <c r="S3733" i="6" a="1"/>
  <c r="S3733" i="6" s="1"/>
  <c r="S3734" i="6" a="1"/>
  <c r="S3734" i="6" s="1"/>
  <c r="S3735" i="6" a="1"/>
  <c r="S3735" i="6" s="1"/>
  <c r="S3736" i="6" a="1"/>
  <c r="S3736" i="6" s="1"/>
  <c r="S3737" i="6" a="1"/>
  <c r="S3737" i="6" s="1"/>
  <c r="S3738" i="6" a="1"/>
  <c r="S3738" i="6" s="1"/>
  <c r="S3739" i="6" a="1"/>
  <c r="S3739" i="6" s="1"/>
  <c r="S3740" i="6" a="1"/>
  <c r="S3740" i="6" s="1"/>
  <c r="S3741" i="6" a="1"/>
  <c r="S3741" i="6" s="1"/>
  <c r="S3742" i="6" a="1"/>
  <c r="S3742" i="6" s="1"/>
  <c r="S3743" i="6" a="1"/>
  <c r="S3743" i="6" s="1"/>
  <c r="S3744" i="6" a="1"/>
  <c r="S3744" i="6" s="1"/>
  <c r="S3745" i="6" a="1"/>
  <c r="S3745" i="6" s="1"/>
  <c r="S3746" i="6" a="1"/>
  <c r="S3746" i="6" s="1"/>
  <c r="S3747" i="6" a="1"/>
  <c r="S3747" i="6" s="1"/>
  <c r="S3748" i="6" a="1"/>
  <c r="S3748" i="6" s="1"/>
  <c r="S3749" i="6" a="1"/>
  <c r="S3749" i="6" s="1"/>
  <c r="S3750" i="6" a="1"/>
  <c r="S3750" i="6" s="1"/>
  <c r="S3751" i="6" a="1"/>
  <c r="S3751" i="6" s="1"/>
  <c r="S3752" i="6" a="1"/>
  <c r="S3752" i="6" s="1"/>
  <c r="S3753" i="6" a="1"/>
  <c r="S3753" i="6" s="1"/>
  <c r="S3754" i="6" a="1"/>
  <c r="S3754" i="6" s="1"/>
  <c r="S3755" i="6" a="1"/>
  <c r="S3755" i="6" s="1"/>
  <c r="S3756" i="6" a="1"/>
  <c r="S3756" i="6" s="1"/>
  <c r="S3757" i="6" a="1"/>
  <c r="S3757" i="6" s="1"/>
  <c r="S3758" i="6" a="1"/>
  <c r="S3758" i="6" s="1"/>
  <c r="S3759" i="6" a="1"/>
  <c r="S3759" i="6" s="1"/>
  <c r="S3760" i="6" a="1"/>
  <c r="S3760" i="6" s="1"/>
  <c r="S3761" i="6" a="1"/>
  <c r="S3761" i="6" s="1"/>
  <c r="S3762" i="6" a="1"/>
  <c r="S3762" i="6" s="1"/>
  <c r="S3763" i="6" a="1"/>
  <c r="S3763" i="6" s="1"/>
  <c r="S3764" i="6" a="1"/>
  <c r="S3764" i="6" s="1"/>
  <c r="S3765" i="6" a="1"/>
  <c r="S3765" i="6" s="1"/>
  <c r="S3766" i="6" a="1"/>
  <c r="S3766" i="6" s="1"/>
  <c r="S3767" i="6" a="1"/>
  <c r="S3767" i="6" s="1"/>
  <c r="S3768" i="6" a="1"/>
  <c r="S3768" i="6" s="1"/>
  <c r="S3769" i="6" a="1"/>
  <c r="S3769" i="6" s="1"/>
  <c r="S3770" i="6" a="1"/>
  <c r="S3770" i="6" s="1"/>
  <c r="S3771" i="6" a="1"/>
  <c r="S3771" i="6" s="1"/>
  <c r="S3772" i="6" a="1"/>
  <c r="S3772" i="6" s="1"/>
  <c r="S3773" i="6" a="1"/>
  <c r="S3773" i="6" s="1"/>
  <c r="S3774" i="6" a="1"/>
  <c r="S3774" i="6" s="1"/>
  <c r="S3775" i="6" a="1"/>
  <c r="S3775" i="6" s="1"/>
  <c r="S3776" i="6" a="1"/>
  <c r="S3776" i="6" s="1"/>
  <c r="S3777" i="6" a="1"/>
  <c r="S3777" i="6" s="1"/>
  <c r="S3778" i="6" a="1"/>
  <c r="S3778" i="6" s="1"/>
  <c r="S3779" i="6" a="1"/>
  <c r="S3779" i="6" s="1"/>
  <c r="S3780" i="6" a="1"/>
  <c r="S3780" i="6" s="1"/>
  <c r="S3781" i="6" a="1"/>
  <c r="S3781" i="6" s="1"/>
  <c r="S3782" i="6" a="1"/>
  <c r="S3782" i="6" s="1"/>
  <c r="S3783" i="6" a="1"/>
  <c r="S3783" i="6" s="1"/>
  <c r="S3784" i="6" a="1"/>
  <c r="S3784" i="6" s="1"/>
  <c r="S3785" i="6" a="1"/>
  <c r="S3785" i="6" s="1"/>
  <c r="S3786" i="6" a="1"/>
  <c r="S3786" i="6" s="1"/>
  <c r="S3787" i="6" a="1"/>
  <c r="S3787" i="6" s="1"/>
  <c r="S3788" i="6" a="1"/>
  <c r="S3788" i="6" s="1"/>
  <c r="S3789" i="6" a="1"/>
  <c r="S3789" i="6" s="1"/>
  <c r="S3790" i="6" a="1"/>
  <c r="S3790" i="6" s="1"/>
  <c r="S3791" i="6" a="1"/>
  <c r="S3791" i="6" s="1"/>
  <c r="S3792" i="6" a="1"/>
  <c r="S3792" i="6" s="1"/>
  <c r="S3793" i="6" a="1"/>
  <c r="S3793" i="6" s="1"/>
  <c r="S3794" i="6" a="1"/>
  <c r="S3794" i="6" s="1"/>
  <c r="S3795" i="6" a="1"/>
  <c r="S3795" i="6" s="1"/>
  <c r="S3796" i="6" a="1"/>
  <c r="S3796" i="6" s="1"/>
  <c r="S3797" i="6" a="1"/>
  <c r="S3797" i="6" s="1"/>
  <c r="S3798" i="6" a="1"/>
  <c r="S3798" i="6" s="1"/>
  <c r="S3799" i="6" a="1"/>
  <c r="S3799" i="6" s="1"/>
  <c r="S3800" i="6" a="1"/>
  <c r="S3800" i="6" s="1"/>
  <c r="S3801" i="6" a="1"/>
  <c r="S3801" i="6" s="1"/>
  <c r="S3802" i="6" a="1"/>
  <c r="S3802" i="6" s="1"/>
  <c r="S3803" i="6" a="1"/>
  <c r="S3803" i="6" s="1"/>
  <c r="S3804" i="6" a="1"/>
  <c r="S3804" i="6" s="1"/>
  <c r="S3805" i="6" a="1"/>
  <c r="S3805" i="6" s="1"/>
  <c r="S3806" i="6" a="1"/>
  <c r="S3806" i="6" s="1"/>
  <c r="S3807" i="6" a="1"/>
  <c r="S3807" i="6" s="1"/>
  <c r="S3808" i="6" a="1"/>
  <c r="S3808" i="6" s="1"/>
  <c r="S3809" i="6" a="1"/>
  <c r="S3809" i="6" s="1"/>
  <c r="S3810" i="6" a="1"/>
  <c r="S3810" i="6" s="1"/>
  <c r="S3811" i="6" a="1"/>
  <c r="S3811" i="6" s="1"/>
  <c r="S3812" i="6" a="1"/>
  <c r="S3812" i="6" s="1"/>
  <c r="S3813" i="6" a="1"/>
  <c r="S3813" i="6" s="1"/>
  <c r="S3814" i="6" a="1"/>
  <c r="S3814" i="6" s="1"/>
  <c r="S3815" i="6" a="1"/>
  <c r="S3815" i="6" s="1"/>
  <c r="S3816" i="6" a="1"/>
  <c r="S3816" i="6" s="1"/>
  <c r="S3817" i="6" a="1"/>
  <c r="S3817" i="6" s="1"/>
  <c r="S3818" i="6" a="1"/>
  <c r="S3818" i="6" s="1"/>
  <c r="S3819" i="6" a="1"/>
  <c r="S3819" i="6" s="1"/>
  <c r="S3820" i="6" a="1"/>
  <c r="S3820" i="6" s="1"/>
  <c r="S3821" i="6" a="1"/>
  <c r="S3821" i="6" s="1"/>
  <c r="S3822" i="6" a="1"/>
  <c r="S3822" i="6" s="1"/>
  <c r="S3823" i="6" a="1"/>
  <c r="S3823" i="6" s="1"/>
  <c r="S3824" i="6" a="1"/>
  <c r="S3824" i="6" s="1"/>
  <c r="S3825" i="6" a="1"/>
  <c r="S3825" i="6" s="1"/>
  <c r="S3826" i="6" a="1"/>
  <c r="S3826" i="6" s="1"/>
  <c r="S3827" i="6" a="1"/>
  <c r="S3827" i="6" s="1"/>
  <c r="S3828" i="6" a="1"/>
  <c r="S3828" i="6" s="1"/>
  <c r="S3829" i="6" a="1"/>
  <c r="S3829" i="6" s="1"/>
  <c r="S3830" i="6" a="1"/>
  <c r="S3830" i="6" s="1"/>
  <c r="S3831" i="6" a="1"/>
  <c r="S3831" i="6" s="1"/>
  <c r="S3832" i="6" a="1"/>
  <c r="S3832" i="6" s="1"/>
  <c r="S3833" i="6" a="1"/>
  <c r="S3833" i="6" s="1"/>
  <c r="S3834" i="6" a="1"/>
  <c r="S3834" i="6" s="1"/>
  <c r="S3835" i="6" a="1"/>
  <c r="S3835" i="6" s="1"/>
  <c r="S3836" i="6" a="1"/>
  <c r="S3836" i="6" s="1"/>
  <c r="S3837" i="6" a="1"/>
  <c r="S3837" i="6" s="1"/>
  <c r="S3838" i="6" a="1"/>
  <c r="S3838" i="6" s="1"/>
  <c r="S3839" i="6" a="1"/>
  <c r="S3839" i="6" s="1"/>
  <c r="S3840" i="6" a="1"/>
  <c r="S3840" i="6" s="1"/>
  <c r="S3841" i="6" a="1"/>
  <c r="S3841" i="6" s="1"/>
  <c r="S3842" i="6" a="1"/>
  <c r="S3842" i="6" s="1"/>
  <c r="S3843" i="6" a="1"/>
  <c r="S3843" i="6" s="1"/>
  <c r="S3844" i="6" a="1"/>
  <c r="S3844" i="6" s="1"/>
  <c r="S3845" i="6" a="1"/>
  <c r="S3845" i="6" s="1"/>
  <c r="S3846" i="6" a="1"/>
  <c r="S3846" i="6" s="1"/>
  <c r="S3847" i="6" a="1"/>
  <c r="S3847" i="6" s="1"/>
  <c r="S3848" i="6" a="1"/>
  <c r="S3848" i="6" s="1"/>
  <c r="S3849" i="6" a="1"/>
  <c r="S3849" i="6" s="1"/>
  <c r="S3850" i="6" a="1"/>
  <c r="S3850" i="6" s="1"/>
  <c r="S3851" i="6" a="1"/>
  <c r="S3851" i="6" s="1"/>
  <c r="S3852" i="6" a="1"/>
  <c r="S3852" i="6" s="1"/>
  <c r="S3853" i="6" a="1"/>
  <c r="S3853" i="6" s="1"/>
  <c r="S3854" i="6" a="1"/>
  <c r="S3854" i="6" s="1"/>
  <c r="S3855" i="6" a="1"/>
  <c r="S3855" i="6" s="1"/>
  <c r="S3856" i="6" a="1"/>
  <c r="S3856" i="6" s="1"/>
  <c r="S3857" i="6" a="1"/>
  <c r="S3857" i="6" s="1"/>
  <c r="S3858" i="6" a="1"/>
  <c r="S3858" i="6" s="1"/>
  <c r="S3859" i="6" a="1"/>
  <c r="S3859" i="6" s="1"/>
  <c r="S3860" i="6" a="1"/>
  <c r="S3860" i="6" s="1"/>
  <c r="S3861" i="6" a="1"/>
  <c r="S3861" i="6" s="1"/>
  <c r="S3862" i="6" a="1"/>
  <c r="S3862" i="6" s="1"/>
  <c r="S3863" i="6" a="1"/>
  <c r="S3863" i="6" s="1"/>
  <c r="S3864" i="6" a="1"/>
  <c r="S3864" i="6" s="1"/>
  <c r="S3865" i="6" a="1"/>
  <c r="S3865" i="6" s="1"/>
  <c r="S3866" i="6" a="1"/>
  <c r="S3866" i="6" s="1"/>
  <c r="S3867" i="6" a="1"/>
  <c r="S3867" i="6" s="1"/>
  <c r="S3868" i="6" a="1"/>
  <c r="S3868" i="6" s="1"/>
  <c r="S3869" i="6" a="1"/>
  <c r="S3869" i="6" s="1"/>
  <c r="S3870" i="6" a="1"/>
  <c r="S3870" i="6" s="1"/>
  <c r="S3871" i="6" a="1"/>
  <c r="S3871" i="6" s="1"/>
  <c r="S3872" i="6" a="1"/>
  <c r="S3872" i="6" s="1"/>
  <c r="S3873" i="6" a="1"/>
  <c r="S3873" i="6" s="1"/>
  <c r="S3874" i="6" a="1"/>
  <c r="S3874" i="6" s="1"/>
  <c r="S3875" i="6" a="1"/>
  <c r="S3875" i="6" s="1"/>
  <c r="S3876" i="6" a="1"/>
  <c r="S3876" i="6" s="1"/>
  <c r="S3877" i="6" a="1"/>
  <c r="S3877" i="6" s="1"/>
  <c r="S3878" i="6" a="1"/>
  <c r="S3878" i="6" s="1"/>
  <c r="S3879" i="6" a="1"/>
  <c r="S3879" i="6" s="1"/>
  <c r="S3880" i="6" a="1"/>
  <c r="S3880" i="6" s="1"/>
  <c r="S3881" i="6" a="1"/>
  <c r="S3881" i="6" s="1"/>
  <c r="S3882" i="6" a="1"/>
  <c r="S3882" i="6" s="1"/>
  <c r="S3883" i="6" a="1"/>
  <c r="S3883" i="6" s="1"/>
  <c r="S3884" i="6" a="1"/>
  <c r="S3884" i="6" s="1"/>
  <c r="S3885" i="6" a="1"/>
  <c r="S3885" i="6" s="1"/>
  <c r="S3886" i="6" a="1"/>
  <c r="S3886" i="6" s="1"/>
  <c r="S3887" i="6" a="1"/>
  <c r="S3887" i="6" s="1"/>
  <c r="S3888" i="6" a="1"/>
  <c r="S3888" i="6" s="1"/>
  <c r="S3889" i="6" a="1"/>
  <c r="S3889" i="6" s="1"/>
  <c r="S3890" i="6" a="1"/>
  <c r="S3890" i="6" s="1"/>
  <c r="S3891" i="6" a="1"/>
  <c r="S3891" i="6" s="1"/>
  <c r="S3892" i="6" a="1"/>
  <c r="S3892" i="6" s="1"/>
  <c r="S3893" i="6" a="1"/>
  <c r="S3893" i="6" s="1"/>
  <c r="S3894" i="6" a="1"/>
  <c r="S3894" i="6" s="1"/>
  <c r="S3895" i="6" a="1"/>
  <c r="S3895" i="6" s="1"/>
  <c r="S3896" i="6" a="1"/>
  <c r="S3896" i="6" s="1"/>
  <c r="S3897" i="6" a="1"/>
  <c r="S3897" i="6" s="1"/>
  <c r="S3898" i="6" a="1"/>
  <c r="S3898" i="6" s="1"/>
  <c r="S3899" i="6" a="1"/>
  <c r="S3899" i="6" s="1"/>
  <c r="S3900" i="6" a="1"/>
  <c r="S3900" i="6" s="1"/>
  <c r="S3901" i="6" a="1"/>
  <c r="S3901" i="6" s="1"/>
  <c r="S3902" i="6" a="1"/>
  <c r="S3902" i="6" s="1"/>
  <c r="S3903" i="6" a="1"/>
  <c r="S3903" i="6" s="1"/>
  <c r="S3904" i="6" a="1"/>
  <c r="S3904" i="6" s="1"/>
  <c r="S3905" i="6" a="1"/>
  <c r="S3905" i="6" s="1"/>
  <c r="S3906" i="6" a="1"/>
  <c r="S3906" i="6" s="1"/>
  <c r="S3907" i="6" a="1"/>
  <c r="S3907" i="6" s="1"/>
  <c r="S3908" i="6" a="1"/>
  <c r="S3908" i="6" s="1"/>
  <c r="S3909" i="6" a="1"/>
  <c r="S3909" i="6" s="1"/>
  <c r="S3910" i="6" a="1"/>
  <c r="S3910" i="6" s="1"/>
  <c r="S3911" i="6" a="1"/>
  <c r="S3911" i="6" s="1"/>
  <c r="S3912" i="6" a="1"/>
  <c r="S3912" i="6" s="1"/>
  <c r="S3913" i="6" a="1"/>
  <c r="S3913" i="6" s="1"/>
  <c r="S3914" i="6" a="1"/>
  <c r="S3914" i="6" s="1"/>
  <c r="S3915" i="6" a="1"/>
  <c r="S3915" i="6" s="1"/>
  <c r="S3916" i="6" a="1"/>
  <c r="S3916" i="6" s="1"/>
  <c r="S3917" i="6" a="1"/>
  <c r="S3917" i="6" s="1"/>
  <c r="S3918" i="6" a="1"/>
  <c r="S3918" i="6" s="1"/>
  <c r="S3919" i="6" a="1"/>
  <c r="S3919" i="6" s="1"/>
  <c r="S3920" i="6" a="1"/>
  <c r="S3920" i="6" s="1"/>
  <c r="S3921" i="6" a="1"/>
  <c r="S3921" i="6" s="1"/>
  <c r="S3922" i="6" a="1"/>
  <c r="S3922" i="6" s="1"/>
  <c r="S3923" i="6" a="1"/>
  <c r="S3923" i="6" s="1"/>
  <c r="S3924" i="6" a="1"/>
  <c r="S3924" i="6" s="1"/>
  <c r="S3925" i="6" a="1"/>
  <c r="S3925" i="6" s="1"/>
  <c r="S3926" i="6" a="1"/>
  <c r="S3926" i="6" s="1"/>
  <c r="S3927" i="6" a="1"/>
  <c r="S3927" i="6" s="1"/>
  <c r="S3928" i="6" a="1"/>
  <c r="S3928" i="6" s="1"/>
  <c r="S3929" i="6" a="1"/>
  <c r="S3929" i="6" s="1"/>
  <c r="S3930" i="6" a="1"/>
  <c r="S3930" i="6" s="1"/>
  <c r="S3931" i="6" a="1"/>
  <c r="S3931" i="6" s="1"/>
  <c r="S3932" i="6" a="1"/>
  <c r="S3932" i="6" s="1"/>
  <c r="S3933" i="6" a="1"/>
  <c r="S3933" i="6" s="1"/>
  <c r="S3934" i="6" a="1"/>
  <c r="S3934" i="6" s="1"/>
  <c r="S3935" i="6" a="1"/>
  <c r="S3935" i="6" s="1"/>
  <c r="S3936" i="6" a="1"/>
  <c r="S3936" i="6" s="1"/>
  <c r="S3937" i="6" a="1"/>
  <c r="S3937" i="6" s="1"/>
  <c r="S3938" i="6" a="1"/>
  <c r="S3938" i="6" s="1"/>
  <c r="S3939" i="6" a="1"/>
  <c r="S3939" i="6" s="1"/>
  <c r="S3940" i="6" a="1"/>
  <c r="S3940" i="6" s="1"/>
  <c r="S3941" i="6" a="1"/>
  <c r="S3941" i="6" s="1"/>
  <c r="S3942" i="6" a="1"/>
  <c r="S3942" i="6" s="1"/>
  <c r="S3943" i="6" a="1"/>
  <c r="S3943" i="6" s="1"/>
  <c r="S3944" i="6" a="1"/>
  <c r="S3944" i="6" s="1"/>
  <c r="S3945" i="6" a="1"/>
  <c r="S3945" i="6" s="1"/>
  <c r="S3946" i="6" a="1"/>
  <c r="S3946" i="6" s="1"/>
  <c r="S3947" i="6" a="1"/>
  <c r="S3947" i="6" s="1"/>
  <c r="S3948" i="6" a="1"/>
  <c r="S3948" i="6" s="1"/>
  <c r="S3949" i="6" a="1"/>
  <c r="S3949" i="6" s="1"/>
  <c r="S3950" i="6" a="1"/>
  <c r="S3950" i="6" s="1"/>
  <c r="S3951" i="6" a="1"/>
  <c r="S3951" i="6" s="1"/>
  <c r="S3952" i="6" a="1"/>
  <c r="S3952" i="6" s="1"/>
  <c r="S3953" i="6" a="1"/>
  <c r="S3953" i="6" s="1"/>
  <c r="S3954" i="6" a="1"/>
  <c r="S3954" i="6" s="1"/>
  <c r="S3955" i="6" a="1"/>
  <c r="S3955" i="6" s="1"/>
  <c r="S3956" i="6" a="1"/>
  <c r="S3956" i="6" s="1"/>
  <c r="S3957" i="6" a="1"/>
  <c r="S3957" i="6" s="1"/>
  <c r="S3958" i="6" a="1"/>
  <c r="S3958" i="6" s="1"/>
  <c r="S3959" i="6" a="1"/>
  <c r="S3959" i="6" s="1"/>
  <c r="S3960" i="6" a="1"/>
  <c r="S3960" i="6" s="1"/>
  <c r="S3961" i="6" a="1"/>
  <c r="S3961" i="6" s="1"/>
  <c r="S3962" i="6" a="1"/>
  <c r="S3962" i="6" s="1"/>
  <c r="S3963" i="6" a="1"/>
  <c r="S3963" i="6" s="1"/>
  <c r="S3964" i="6" a="1"/>
  <c r="S3964" i="6" s="1"/>
  <c r="S3965" i="6" a="1"/>
  <c r="S3965" i="6" s="1"/>
  <c r="S3966" i="6" a="1"/>
  <c r="S3966" i="6" s="1"/>
  <c r="S3967" i="6" a="1"/>
  <c r="S3967" i="6" s="1"/>
  <c r="S3968" i="6" a="1"/>
  <c r="S3968" i="6" s="1"/>
  <c r="S3969" i="6" a="1"/>
  <c r="S3969" i="6" s="1"/>
  <c r="S3970" i="6" a="1"/>
  <c r="S3970" i="6" s="1"/>
  <c r="S3971" i="6" a="1"/>
  <c r="S3971" i="6" s="1"/>
  <c r="S3972" i="6" a="1"/>
  <c r="S3972" i="6" s="1"/>
  <c r="S3973" i="6" a="1"/>
  <c r="S3973" i="6" s="1"/>
  <c r="S3974" i="6" a="1"/>
  <c r="S3974" i="6" s="1"/>
  <c r="S3975" i="6" a="1"/>
  <c r="S3975" i="6" s="1"/>
  <c r="S3976" i="6" a="1"/>
  <c r="S3976" i="6" s="1"/>
  <c r="S3977" i="6" a="1"/>
  <c r="S3977" i="6" s="1"/>
  <c r="S3978" i="6" a="1"/>
  <c r="S3978" i="6" s="1"/>
  <c r="S3979" i="6" a="1"/>
  <c r="S3979" i="6" s="1"/>
  <c r="S3980" i="6" a="1"/>
  <c r="S3980" i="6" s="1"/>
  <c r="S3981" i="6" a="1"/>
  <c r="S3981" i="6" s="1"/>
  <c r="S3982" i="6" a="1"/>
  <c r="S3982" i="6" s="1"/>
  <c r="S3983" i="6" a="1"/>
  <c r="S3983" i="6" s="1"/>
  <c r="S3984" i="6" a="1"/>
  <c r="S3984" i="6" s="1"/>
  <c r="S3985" i="6" a="1"/>
  <c r="S3985" i="6" s="1"/>
  <c r="S3986" i="6" a="1"/>
  <c r="S3986" i="6" s="1"/>
  <c r="S3987" i="6" a="1"/>
  <c r="S3987" i="6" s="1"/>
  <c r="S3988" i="6" a="1"/>
  <c r="S3988" i="6" s="1"/>
  <c r="S3989" i="6" a="1"/>
  <c r="S3989" i="6" s="1"/>
  <c r="S3990" i="6" a="1"/>
  <c r="S3990" i="6" s="1"/>
  <c r="S3991" i="6" a="1"/>
  <c r="S3991" i="6" s="1"/>
  <c r="S3992" i="6" a="1"/>
  <c r="S3992" i="6" s="1"/>
  <c r="S3993" i="6" a="1"/>
  <c r="S3993" i="6" s="1"/>
  <c r="S3994" i="6" a="1"/>
  <c r="S3994" i="6" s="1"/>
  <c r="S3995" i="6" a="1"/>
  <c r="S3995" i="6" s="1"/>
  <c r="S3996" i="6" a="1"/>
  <c r="S3996" i="6" s="1"/>
  <c r="S3997" i="6" a="1"/>
  <c r="S3997" i="6" s="1"/>
  <c r="S3998" i="6" a="1"/>
  <c r="S3998" i="6" s="1"/>
  <c r="S3999" i="6" a="1"/>
  <c r="S3999" i="6" s="1"/>
  <c r="S4000" i="6" a="1"/>
  <c r="S4000" i="6" s="1"/>
  <c r="S4001" i="6" a="1"/>
  <c r="S4001" i="6" s="1"/>
  <c r="S4002" i="6" a="1"/>
  <c r="S4002" i="6" s="1"/>
  <c r="S4003" i="6" a="1"/>
  <c r="S4003" i="6" s="1"/>
  <c r="S4004" i="6" a="1"/>
  <c r="S4004" i="6" s="1"/>
  <c r="S4005" i="6" a="1"/>
  <c r="S4005" i="6" s="1"/>
  <c r="S4006" i="6" a="1"/>
  <c r="S4006" i="6" s="1"/>
  <c r="S4007" i="6" a="1"/>
  <c r="S4007" i="6" s="1"/>
  <c r="S4008" i="6" a="1"/>
  <c r="S4008" i="6" s="1"/>
  <c r="S4009" i="6" a="1"/>
  <c r="S4009" i="6" s="1"/>
  <c r="S4010" i="6" a="1"/>
  <c r="S4010" i="6" s="1"/>
  <c r="S4011" i="6" a="1"/>
  <c r="S4011" i="6" s="1"/>
  <c r="S4012" i="6" a="1"/>
  <c r="S4012" i="6" s="1"/>
  <c r="S4013" i="6" a="1"/>
  <c r="S4013" i="6" s="1"/>
  <c r="S4014" i="6" a="1"/>
  <c r="S4014" i="6" s="1"/>
  <c r="S4015" i="6" a="1"/>
  <c r="S4015" i="6" s="1"/>
  <c r="S4016" i="6" a="1"/>
  <c r="S4016" i="6" s="1"/>
  <c r="S4017" i="6" a="1"/>
  <c r="S4017" i="6" s="1"/>
  <c r="S4018" i="6" a="1"/>
  <c r="S4018" i="6" s="1"/>
  <c r="S4019" i="6" a="1"/>
  <c r="S4019" i="6" s="1"/>
  <c r="S4020" i="6" a="1"/>
  <c r="S4020" i="6" s="1"/>
  <c r="S4021" i="6" a="1"/>
  <c r="S4021" i="6" s="1"/>
  <c r="S4022" i="6" a="1"/>
  <c r="S4022" i="6" s="1"/>
  <c r="S4023" i="6" a="1"/>
  <c r="S4023" i="6" s="1"/>
  <c r="S4024" i="6" a="1"/>
  <c r="S4024" i="6" s="1"/>
  <c r="S4025" i="6" a="1"/>
  <c r="S4025" i="6" s="1"/>
  <c r="S4026" i="6" a="1"/>
  <c r="S4026" i="6" s="1"/>
  <c r="S4027" i="6" a="1"/>
  <c r="S4027" i="6" s="1"/>
  <c r="S4028" i="6" a="1"/>
  <c r="S4028" i="6" s="1"/>
  <c r="S4029" i="6" a="1"/>
  <c r="S4029" i="6" s="1"/>
  <c r="S4030" i="6" a="1"/>
  <c r="S4030" i="6" s="1"/>
  <c r="S4031" i="6" a="1"/>
  <c r="S4031" i="6" s="1"/>
  <c r="S4032" i="6" a="1"/>
  <c r="S4032" i="6" s="1"/>
  <c r="S4033" i="6" a="1"/>
  <c r="S4033" i="6" s="1"/>
  <c r="S4034" i="6" a="1"/>
  <c r="S4034" i="6" s="1"/>
  <c r="S4035" i="6" a="1"/>
  <c r="S4035" i="6" s="1"/>
  <c r="S4036" i="6" a="1"/>
  <c r="S4036" i="6" s="1"/>
  <c r="S4037" i="6" a="1"/>
  <c r="S4037" i="6" s="1"/>
  <c r="S4038" i="6" a="1"/>
  <c r="S4038" i="6" s="1"/>
  <c r="S4039" i="6" a="1"/>
  <c r="S4039" i="6" s="1"/>
  <c r="S4040" i="6" a="1"/>
  <c r="S4040" i="6" s="1"/>
  <c r="S4041" i="6" a="1"/>
  <c r="S4041" i="6" s="1"/>
  <c r="S4042" i="6" a="1"/>
  <c r="S4042" i="6" s="1"/>
  <c r="S4043" i="6" a="1"/>
  <c r="S4043" i="6" s="1"/>
  <c r="S4044" i="6" a="1"/>
  <c r="S4044" i="6" s="1"/>
  <c r="S4045" i="6" a="1"/>
  <c r="S4045" i="6" s="1"/>
  <c r="S4046" i="6" a="1"/>
  <c r="S4046" i="6" s="1"/>
  <c r="S4047" i="6" a="1"/>
  <c r="S4047" i="6" s="1"/>
  <c r="S4048" i="6" a="1"/>
  <c r="S4048" i="6" s="1"/>
  <c r="S4049" i="6" a="1"/>
  <c r="S4049" i="6" s="1"/>
  <c r="S4050" i="6" a="1"/>
  <c r="S4050" i="6" s="1"/>
  <c r="S4051" i="6" a="1"/>
  <c r="S4051" i="6" s="1"/>
  <c r="S4052" i="6" a="1"/>
  <c r="S4052" i="6" s="1"/>
  <c r="S4053" i="6" a="1"/>
  <c r="S4053" i="6" s="1"/>
  <c r="S4054" i="6" a="1"/>
  <c r="S4054" i="6" s="1"/>
  <c r="S4055" i="6" a="1"/>
  <c r="S4055" i="6" s="1"/>
  <c r="S4056" i="6" a="1"/>
  <c r="S4056" i="6" s="1"/>
  <c r="S4057" i="6" a="1"/>
  <c r="S4057" i="6" s="1"/>
  <c r="S4058" i="6" a="1"/>
  <c r="S4058" i="6" s="1"/>
  <c r="S4059" i="6" a="1"/>
  <c r="S4059" i="6" s="1"/>
  <c r="S4060" i="6" a="1"/>
  <c r="S4060" i="6" s="1"/>
  <c r="S4061" i="6" a="1"/>
  <c r="S4061" i="6" s="1"/>
  <c r="S4062" i="6" a="1"/>
  <c r="S4062" i="6" s="1"/>
  <c r="S4063" i="6" a="1"/>
  <c r="S4063" i="6" s="1"/>
  <c r="S4064" i="6" a="1"/>
  <c r="S4064" i="6" s="1"/>
  <c r="S4065" i="6" a="1"/>
  <c r="S4065" i="6" s="1"/>
  <c r="S4066" i="6" a="1"/>
  <c r="S4066" i="6" s="1"/>
  <c r="S4067" i="6" a="1"/>
  <c r="S4067" i="6" s="1"/>
  <c r="S4068" i="6" a="1"/>
  <c r="S4068" i="6" s="1"/>
  <c r="S4069" i="6" a="1"/>
  <c r="S4069" i="6" s="1"/>
  <c r="S4070" i="6" a="1"/>
  <c r="S4070" i="6" s="1"/>
  <c r="S4071" i="6" a="1"/>
  <c r="S4071" i="6" s="1"/>
  <c r="S4072" i="6" a="1"/>
  <c r="S4072" i="6" s="1"/>
  <c r="S4073" i="6" a="1"/>
  <c r="S4073" i="6" s="1"/>
  <c r="S4074" i="6" a="1"/>
  <c r="S4074" i="6" s="1"/>
  <c r="S4075" i="6" a="1"/>
  <c r="S4075" i="6" s="1"/>
  <c r="S4076" i="6" a="1"/>
  <c r="S4076" i="6" s="1"/>
  <c r="S4077" i="6" a="1"/>
  <c r="S4077" i="6" s="1"/>
  <c r="S4078" i="6" a="1"/>
  <c r="S4078" i="6" s="1"/>
  <c r="S4079" i="6" a="1"/>
  <c r="S4079" i="6" s="1"/>
  <c r="S4080" i="6" a="1"/>
  <c r="S4080" i="6" s="1"/>
  <c r="S4081" i="6" a="1"/>
  <c r="S4081" i="6" s="1"/>
  <c r="S4082" i="6" a="1"/>
  <c r="S4082" i="6" s="1"/>
  <c r="S4083" i="6" a="1"/>
  <c r="S4083" i="6" s="1"/>
  <c r="S4084" i="6" a="1"/>
  <c r="S4084" i="6" s="1"/>
  <c r="S4085" i="6" a="1"/>
  <c r="S4085" i="6" s="1"/>
  <c r="S4086" i="6" a="1"/>
  <c r="S4086" i="6" s="1"/>
  <c r="S4087" i="6" a="1"/>
  <c r="S4087" i="6" s="1"/>
  <c r="S4088" i="6" a="1"/>
  <c r="S4088" i="6" s="1"/>
  <c r="S4089" i="6" a="1"/>
  <c r="S4089" i="6" s="1"/>
  <c r="S4090" i="6" a="1"/>
  <c r="S4090" i="6" s="1"/>
  <c r="S4091" i="6" a="1"/>
  <c r="S4091" i="6" s="1"/>
  <c r="S4092" i="6" a="1"/>
  <c r="S4092" i="6" s="1"/>
  <c r="S4093" i="6" a="1"/>
  <c r="S4093" i="6" s="1"/>
  <c r="S4094" i="6" a="1"/>
  <c r="S4094" i="6" s="1"/>
  <c r="S4095" i="6" a="1"/>
  <c r="S4095" i="6" s="1"/>
  <c r="S4096" i="6" a="1"/>
  <c r="S4096" i="6" s="1"/>
  <c r="S4097" i="6" a="1"/>
  <c r="S4097" i="6" s="1"/>
  <c r="S4098" i="6" a="1"/>
  <c r="S4098" i="6" s="1"/>
  <c r="S4099" i="6" a="1"/>
  <c r="S4099" i="6" s="1"/>
  <c r="S4100" i="6" a="1"/>
  <c r="S4100" i="6" s="1"/>
  <c r="S4101" i="6" a="1"/>
  <c r="S4101" i="6" s="1"/>
  <c r="S4102" i="6" a="1"/>
  <c r="S4102" i="6" s="1"/>
  <c r="S4103" i="6" a="1"/>
  <c r="S4103" i="6" s="1"/>
  <c r="S4104" i="6" a="1"/>
  <c r="S4104" i="6" s="1"/>
  <c r="S4105" i="6" a="1"/>
  <c r="S4105" i="6" s="1"/>
  <c r="S4106" i="6" a="1"/>
  <c r="S4106" i="6" s="1"/>
  <c r="S4107" i="6" a="1"/>
  <c r="S4107" i="6" s="1"/>
  <c r="S4108" i="6" a="1"/>
  <c r="S4108" i="6" s="1"/>
  <c r="S4109" i="6" a="1"/>
  <c r="S4109" i="6" s="1"/>
  <c r="S4110" i="6" a="1"/>
  <c r="S4110" i="6" s="1"/>
  <c r="S4111" i="6" a="1"/>
  <c r="S4111" i="6" s="1"/>
  <c r="S4112" i="6" a="1"/>
  <c r="S4112" i="6" s="1"/>
  <c r="S4113" i="6" a="1"/>
  <c r="S4113" i="6" s="1"/>
  <c r="S4114" i="6" a="1"/>
  <c r="S4114" i="6" s="1"/>
  <c r="S4115" i="6" a="1"/>
  <c r="S4115" i="6" s="1"/>
  <c r="S4116" i="6" a="1"/>
  <c r="S4116" i="6" s="1"/>
  <c r="S4117" i="6" a="1"/>
  <c r="S4117" i="6" s="1"/>
  <c r="S4118" i="6" a="1"/>
  <c r="S4118" i="6" s="1"/>
  <c r="S4119" i="6" a="1"/>
  <c r="S4119" i="6" s="1"/>
  <c r="S4120" i="6" a="1"/>
  <c r="S4120" i="6" s="1"/>
  <c r="S4121" i="6" a="1"/>
  <c r="S4121" i="6" s="1"/>
  <c r="S4122" i="6" a="1"/>
  <c r="S4122" i="6" s="1"/>
  <c r="S4123" i="6" a="1"/>
  <c r="S4123" i="6" s="1"/>
  <c r="S4124" i="6" a="1"/>
  <c r="S4124" i="6" s="1"/>
  <c r="S4125" i="6" a="1"/>
  <c r="S4125" i="6" s="1"/>
  <c r="S4126" i="6" a="1"/>
  <c r="S4126" i="6" s="1"/>
  <c r="S4127" i="6" a="1"/>
  <c r="S4127" i="6" s="1"/>
  <c r="S4128" i="6" a="1"/>
  <c r="S4128" i="6" s="1"/>
  <c r="S4129" i="6" a="1"/>
  <c r="S4129" i="6" s="1"/>
  <c r="S4130" i="6" a="1"/>
  <c r="S4130" i="6" s="1"/>
  <c r="S4131" i="6" a="1"/>
  <c r="S4131" i="6" s="1"/>
  <c r="S4132" i="6" a="1"/>
  <c r="S4132" i="6" s="1"/>
  <c r="S4133" i="6" a="1"/>
  <c r="S4133" i="6" s="1"/>
  <c r="S4134" i="6" a="1"/>
  <c r="S4134" i="6" s="1"/>
  <c r="S4135" i="6" a="1"/>
  <c r="S4135" i="6" s="1"/>
  <c r="S4136" i="6" a="1"/>
  <c r="S4136" i="6" s="1"/>
  <c r="S4137" i="6" a="1"/>
  <c r="S4137" i="6" s="1"/>
  <c r="S4138" i="6" a="1"/>
  <c r="S4138" i="6" s="1"/>
  <c r="S4139" i="6" a="1"/>
  <c r="S4139" i="6" s="1"/>
  <c r="S4140" i="6" a="1"/>
  <c r="S4140" i="6" s="1"/>
  <c r="S4141" i="6" a="1"/>
  <c r="S4141" i="6" s="1"/>
  <c r="S4142" i="6" a="1"/>
  <c r="S4142" i="6" s="1"/>
  <c r="S4143" i="6" a="1"/>
  <c r="S4143" i="6" s="1"/>
  <c r="S4144" i="6" a="1"/>
  <c r="S4144" i="6" s="1"/>
  <c r="S4145" i="6" a="1"/>
  <c r="S4145" i="6" s="1"/>
  <c r="S4146" i="6" a="1"/>
  <c r="S4146" i="6" s="1"/>
  <c r="S4147" i="6" a="1"/>
  <c r="S4147" i="6" s="1"/>
  <c r="S4148" i="6" a="1"/>
  <c r="S4148" i="6" s="1"/>
  <c r="S4149" i="6" a="1"/>
  <c r="S4149" i="6" s="1"/>
  <c r="S4150" i="6" a="1"/>
  <c r="S4150" i="6" s="1"/>
  <c r="S4151" i="6" a="1"/>
  <c r="S4151" i="6" s="1"/>
  <c r="S4152" i="6" a="1"/>
  <c r="S4152" i="6" s="1"/>
  <c r="S4153" i="6" a="1"/>
  <c r="S4153" i="6" s="1"/>
  <c r="S4154" i="6" a="1"/>
  <c r="S4154" i="6" s="1"/>
  <c r="S4155" i="6" a="1"/>
  <c r="S4155" i="6" s="1"/>
  <c r="S4156" i="6" a="1"/>
  <c r="S4156" i="6" s="1"/>
  <c r="S4157" i="6" a="1"/>
  <c r="S4157" i="6" s="1"/>
  <c r="S4158" i="6" a="1"/>
  <c r="S4158" i="6" s="1"/>
  <c r="S4159" i="6" a="1"/>
  <c r="S4159" i="6" s="1"/>
  <c r="S4160" i="6" a="1"/>
  <c r="S4160" i="6" s="1"/>
  <c r="S4161" i="6" a="1"/>
  <c r="S4161" i="6" s="1"/>
  <c r="S4162" i="6" a="1"/>
  <c r="S4162" i="6" s="1"/>
  <c r="S4163" i="6" a="1"/>
  <c r="S4163" i="6" s="1"/>
  <c r="S4164" i="6" a="1"/>
  <c r="S4164" i="6" s="1"/>
  <c r="S4165" i="6" a="1"/>
  <c r="S4165" i="6" s="1"/>
  <c r="S4166" i="6" a="1"/>
  <c r="S4166" i="6" s="1"/>
  <c r="S4167" i="6" a="1"/>
  <c r="S4167" i="6" s="1"/>
  <c r="S4168" i="6" a="1"/>
  <c r="S4168" i="6" s="1"/>
  <c r="S4169" i="6" a="1"/>
  <c r="S4169" i="6" s="1"/>
  <c r="S4170" i="6" a="1"/>
  <c r="S4170" i="6" s="1"/>
  <c r="S4171" i="6" a="1"/>
  <c r="S4171" i="6" s="1"/>
  <c r="S4172" i="6" a="1"/>
  <c r="S4172" i="6" s="1"/>
  <c r="S4173" i="6" a="1"/>
  <c r="S4173" i="6" s="1"/>
  <c r="S4174" i="6" a="1"/>
  <c r="S4174" i="6" s="1"/>
  <c r="S4175" i="6" a="1"/>
  <c r="S4175" i="6" s="1"/>
  <c r="S4176" i="6" a="1"/>
  <c r="S4176" i="6" s="1"/>
  <c r="S4177" i="6" a="1"/>
  <c r="S4177" i="6" s="1"/>
  <c r="S4178" i="6" a="1"/>
  <c r="S4178" i="6" s="1"/>
  <c r="S4179" i="6" a="1"/>
  <c r="S4179" i="6" s="1"/>
  <c r="S4180" i="6" a="1"/>
  <c r="S4180" i="6" s="1"/>
  <c r="S4181" i="6" a="1"/>
  <c r="S4181" i="6" s="1"/>
  <c r="S4182" i="6" a="1"/>
  <c r="S4182" i="6" s="1"/>
  <c r="S4183" i="6" a="1"/>
  <c r="S4183" i="6" s="1"/>
  <c r="S4184" i="6" a="1"/>
  <c r="S4184" i="6" s="1"/>
  <c r="S4185" i="6" a="1"/>
  <c r="S4185" i="6" s="1"/>
  <c r="S4186" i="6" a="1"/>
  <c r="S4186" i="6" s="1"/>
  <c r="S4187" i="6" a="1"/>
  <c r="S4187" i="6" s="1"/>
  <c r="S4188" i="6" a="1"/>
  <c r="S4188" i="6" s="1"/>
  <c r="S4189" i="6" a="1"/>
  <c r="S4189" i="6" s="1"/>
  <c r="S4190" i="6" a="1"/>
  <c r="S4190" i="6" s="1"/>
  <c r="S4191" i="6" a="1"/>
  <c r="S4191" i="6" s="1"/>
  <c r="S4192" i="6" a="1"/>
  <c r="S4192" i="6" s="1"/>
  <c r="S4193" i="6" a="1"/>
  <c r="S4193" i="6" s="1"/>
  <c r="S4194" i="6" a="1"/>
  <c r="S4194" i="6" s="1"/>
  <c r="S4195" i="6" a="1"/>
  <c r="S4195" i="6" s="1"/>
  <c r="S4196" i="6" a="1"/>
  <c r="S4196" i="6" s="1"/>
  <c r="S4197" i="6" a="1"/>
  <c r="S4197" i="6" s="1"/>
  <c r="S4198" i="6" a="1"/>
  <c r="S4198" i="6" s="1"/>
  <c r="S4199" i="6" a="1"/>
  <c r="S4199" i="6" s="1"/>
  <c r="S4200" i="6" a="1"/>
  <c r="S4200" i="6" s="1"/>
  <c r="S4201" i="6" a="1"/>
  <c r="S4201" i="6" s="1"/>
  <c r="S4202" i="6" a="1"/>
  <c r="S4202" i="6" s="1"/>
  <c r="S4203" i="6" a="1"/>
  <c r="S4203" i="6" s="1"/>
  <c r="S4204" i="6" a="1"/>
  <c r="S4204" i="6" s="1"/>
  <c r="S4205" i="6" a="1"/>
  <c r="S4205" i="6" s="1"/>
  <c r="S4206" i="6" a="1"/>
  <c r="S4206" i="6" s="1"/>
  <c r="S4207" i="6" a="1"/>
  <c r="S4207" i="6" s="1"/>
  <c r="S4208" i="6" a="1"/>
  <c r="S4208" i="6" s="1"/>
  <c r="S4209" i="6" a="1"/>
  <c r="S4209" i="6" s="1"/>
  <c r="S4210" i="6" a="1"/>
  <c r="S4210" i="6" s="1"/>
  <c r="S4211" i="6" a="1"/>
  <c r="S4211" i="6" s="1"/>
  <c r="S4212" i="6" a="1"/>
  <c r="S4212" i="6" s="1"/>
  <c r="S4213" i="6" a="1"/>
  <c r="S4213" i="6" s="1"/>
  <c r="S4214" i="6" a="1"/>
  <c r="S4214" i="6" s="1"/>
  <c r="S4215" i="6" a="1"/>
  <c r="S4215" i="6" s="1"/>
  <c r="S4216" i="6" a="1"/>
  <c r="S4216" i="6" s="1"/>
  <c r="S4217" i="6" a="1"/>
  <c r="S4217" i="6" s="1"/>
  <c r="S4218" i="6" a="1"/>
  <c r="S4218" i="6" s="1"/>
  <c r="S4219" i="6" a="1"/>
  <c r="S4219" i="6" s="1"/>
  <c r="S4220" i="6" a="1"/>
  <c r="S4220" i="6" s="1"/>
  <c r="S4221" i="6" a="1"/>
  <c r="S4221" i="6" s="1"/>
  <c r="S4222" i="6" a="1"/>
  <c r="S4222" i="6" s="1"/>
  <c r="S4223" i="6" a="1"/>
  <c r="S4223" i="6" s="1"/>
  <c r="S4224" i="6" a="1"/>
  <c r="S4224" i="6" s="1"/>
  <c r="S4225" i="6" a="1"/>
  <c r="S4225" i="6" s="1"/>
  <c r="S4226" i="6" a="1"/>
  <c r="S4226" i="6" s="1"/>
  <c r="S4227" i="6" a="1"/>
  <c r="S4227" i="6" s="1"/>
  <c r="S4228" i="6" a="1"/>
  <c r="S4228" i="6" s="1"/>
  <c r="S4229" i="6" a="1"/>
  <c r="S4229" i="6" s="1"/>
  <c r="S4230" i="6" a="1"/>
  <c r="S4230" i="6" s="1"/>
  <c r="S4231" i="6" a="1"/>
  <c r="S4231" i="6" s="1"/>
  <c r="S4232" i="6" a="1"/>
  <c r="S4232" i="6" s="1"/>
  <c r="S4233" i="6" a="1"/>
  <c r="S4233" i="6" s="1"/>
  <c r="S4234" i="6" a="1"/>
  <c r="S4234" i="6" s="1"/>
  <c r="S4235" i="6" a="1"/>
  <c r="S4235" i="6" s="1"/>
  <c r="S4236" i="6" a="1"/>
  <c r="S4236" i="6" s="1"/>
  <c r="S4237" i="6" a="1"/>
  <c r="S4237" i="6" s="1"/>
  <c r="S4238" i="6" a="1"/>
  <c r="S4238" i="6" s="1"/>
  <c r="S4239" i="6" a="1"/>
  <c r="S4239" i="6" s="1"/>
  <c r="S4240" i="6" a="1"/>
  <c r="S4240" i="6" s="1"/>
  <c r="S4241" i="6" a="1"/>
  <c r="S4241" i="6" s="1"/>
  <c r="S4242" i="6" a="1"/>
  <c r="S4242" i="6" s="1"/>
  <c r="S4243" i="6" a="1"/>
  <c r="S4243" i="6" s="1"/>
  <c r="S4244" i="6" a="1"/>
  <c r="S4244" i="6" s="1"/>
  <c r="S4245" i="6" a="1"/>
  <c r="S4245" i="6" s="1"/>
  <c r="S4246" i="6" a="1"/>
  <c r="S4246" i="6" s="1"/>
  <c r="S4247" i="6" a="1"/>
  <c r="S4247" i="6" s="1"/>
  <c r="S4248" i="6" a="1"/>
  <c r="S4248" i="6" s="1"/>
  <c r="S4249" i="6" a="1"/>
  <c r="S4249" i="6" s="1"/>
  <c r="S4250" i="6" a="1"/>
  <c r="S4250" i="6" s="1"/>
  <c r="S4251" i="6" a="1"/>
  <c r="S4251" i="6" s="1"/>
  <c r="S4252" i="6" a="1"/>
  <c r="S4252" i="6" s="1"/>
  <c r="S4253" i="6" a="1"/>
  <c r="S4253" i="6" s="1"/>
  <c r="S4254" i="6" a="1"/>
  <c r="S4254" i="6" s="1"/>
  <c r="S4255" i="6" a="1"/>
  <c r="S4255" i="6" s="1"/>
  <c r="S4256" i="6" a="1"/>
  <c r="S4256" i="6" s="1"/>
  <c r="S4257" i="6" a="1"/>
  <c r="S4257" i="6" s="1"/>
  <c r="S4258" i="6" a="1"/>
  <c r="S4258" i="6" s="1"/>
  <c r="S4259" i="6" a="1"/>
  <c r="S4259" i="6" s="1"/>
  <c r="S4260" i="6" a="1"/>
  <c r="S4260" i="6" s="1"/>
  <c r="S4261" i="6" a="1"/>
  <c r="S4261" i="6" s="1"/>
  <c r="S4262" i="6" a="1"/>
  <c r="S4262" i="6" s="1"/>
  <c r="S4263" i="6" a="1"/>
  <c r="S4263" i="6" s="1"/>
  <c r="S4264" i="6" a="1"/>
  <c r="S4264" i="6" s="1"/>
  <c r="S4265" i="6" a="1"/>
  <c r="S4265" i="6" s="1"/>
  <c r="S4266" i="6" a="1"/>
  <c r="S4266" i="6" s="1"/>
  <c r="S4267" i="6" a="1"/>
  <c r="S4267" i="6" s="1"/>
  <c r="S4268" i="6" a="1"/>
  <c r="S4268" i="6" s="1"/>
  <c r="S4269" i="6" a="1"/>
  <c r="S4269" i="6" s="1"/>
  <c r="S4270" i="6" a="1"/>
  <c r="S4270" i="6" s="1"/>
  <c r="S4271" i="6" a="1"/>
  <c r="S4271" i="6" s="1"/>
  <c r="S4272" i="6" a="1"/>
  <c r="S4272" i="6" s="1"/>
  <c r="S4273" i="6" a="1"/>
  <c r="S4273" i="6" s="1"/>
  <c r="S4274" i="6" a="1"/>
  <c r="S4274" i="6" s="1"/>
  <c r="S4275" i="6" a="1"/>
  <c r="S4275" i="6" s="1"/>
  <c r="S4276" i="6" a="1"/>
  <c r="S4276" i="6" s="1"/>
  <c r="S4277" i="6" a="1"/>
  <c r="S4277" i="6" s="1"/>
  <c r="S4278" i="6" a="1"/>
  <c r="S4278" i="6" s="1"/>
  <c r="S4279" i="6" a="1"/>
  <c r="S4279" i="6" s="1"/>
  <c r="S4280" i="6" a="1"/>
  <c r="S4280" i="6" s="1"/>
  <c r="S4281" i="6" a="1"/>
  <c r="S4281" i="6" s="1"/>
  <c r="S4282" i="6" a="1"/>
  <c r="S4282" i="6" s="1"/>
  <c r="S4283" i="6" a="1"/>
  <c r="S4283" i="6" s="1"/>
  <c r="S4284" i="6" a="1"/>
  <c r="S4284" i="6" s="1"/>
  <c r="S4285" i="6" a="1"/>
  <c r="S4285" i="6" s="1"/>
  <c r="S4286" i="6" a="1"/>
  <c r="S4286" i="6" s="1"/>
  <c r="S4287" i="6" a="1"/>
  <c r="S4287" i="6" s="1"/>
  <c r="S4288" i="6" a="1"/>
  <c r="S4288" i="6" s="1"/>
  <c r="S4289" i="6" a="1"/>
  <c r="S4289" i="6" s="1"/>
  <c r="S4290" i="6" a="1"/>
  <c r="S4290" i="6" s="1"/>
  <c r="S4291" i="6" a="1"/>
  <c r="S4291" i="6" s="1"/>
  <c r="S4292" i="6" a="1"/>
  <c r="S4292" i="6" s="1"/>
  <c r="S4293" i="6" a="1"/>
  <c r="S4293" i="6" s="1"/>
  <c r="S4294" i="6" a="1"/>
  <c r="S4294" i="6" s="1"/>
  <c r="S4295" i="6" a="1"/>
  <c r="S4295" i="6" s="1"/>
  <c r="S4296" i="6" a="1"/>
  <c r="S4296" i="6" s="1"/>
  <c r="S4297" i="6" a="1"/>
  <c r="S4297" i="6" s="1"/>
  <c r="S4298" i="6" a="1"/>
  <c r="S4298" i="6" s="1"/>
  <c r="S4299" i="6" a="1"/>
  <c r="S4299" i="6" s="1"/>
  <c r="S4300" i="6" a="1"/>
  <c r="S4300" i="6" s="1"/>
  <c r="S4301" i="6" a="1"/>
  <c r="S4301" i="6" s="1"/>
  <c r="S4302" i="6" a="1"/>
  <c r="S4302" i="6" s="1"/>
  <c r="S4303" i="6" a="1"/>
  <c r="S4303" i="6" s="1"/>
  <c r="S4304" i="6" a="1"/>
  <c r="S4304" i="6" s="1"/>
  <c r="S4305" i="6" a="1"/>
  <c r="S4305" i="6" s="1"/>
  <c r="S4306" i="6" a="1"/>
  <c r="S4306" i="6" s="1"/>
  <c r="S4307" i="6" a="1"/>
  <c r="S4307" i="6" s="1"/>
  <c r="S4308" i="6" a="1"/>
  <c r="S4308" i="6" s="1"/>
  <c r="S4309" i="6" a="1"/>
  <c r="S4309" i="6" s="1"/>
  <c r="S4310" i="6" a="1"/>
  <c r="S4310" i="6" s="1"/>
  <c r="S4311" i="6" a="1"/>
  <c r="S4311" i="6" s="1"/>
  <c r="S4312" i="6" a="1"/>
  <c r="S4312" i="6" s="1"/>
  <c r="S4313" i="6" a="1"/>
  <c r="S4313" i="6" s="1"/>
  <c r="S4314" i="6" a="1"/>
  <c r="S4314" i="6" s="1"/>
  <c r="S4315" i="6" a="1"/>
  <c r="S4315" i="6" s="1"/>
  <c r="S4316" i="6" a="1"/>
  <c r="S4316" i="6" s="1"/>
  <c r="S4317" i="6" a="1"/>
  <c r="S4317" i="6" s="1"/>
  <c r="P4317" i="6" s="1"/>
  <c r="S4318" i="6" a="1"/>
  <c r="S4318" i="6" s="1"/>
  <c r="S4319" i="6" a="1"/>
  <c r="S4319" i="6" s="1"/>
  <c r="S4320" i="6" a="1"/>
  <c r="S4320" i="6" s="1"/>
  <c r="S4321" i="6" a="1"/>
  <c r="S4321" i="6" s="1"/>
  <c r="P4321" i="6" s="1"/>
  <c r="S4322" i="6" a="1"/>
  <c r="S4322" i="6" s="1"/>
  <c r="S4323" i="6" a="1"/>
  <c r="S4323" i="6" s="1"/>
  <c r="S4324" i="6" a="1"/>
  <c r="S4324" i="6" s="1"/>
  <c r="S4325" i="6" a="1"/>
  <c r="S4325" i="6" s="1"/>
  <c r="P4325" i="6" s="1"/>
  <c r="S4326" i="6" a="1"/>
  <c r="S4326" i="6" s="1"/>
  <c r="S4327" i="6" a="1"/>
  <c r="S4327" i="6" s="1"/>
  <c r="S4328" i="6" a="1"/>
  <c r="S4328" i="6" s="1"/>
  <c r="S4329" i="6" a="1"/>
  <c r="S4329" i="6" s="1"/>
  <c r="P4329" i="6" s="1"/>
  <c r="S4330" i="6" a="1"/>
  <c r="S4330" i="6" s="1"/>
  <c r="S4331" i="6" a="1"/>
  <c r="S4331" i="6" s="1"/>
  <c r="S4332" i="6" a="1"/>
  <c r="S4332" i="6" s="1"/>
  <c r="S4333" i="6" a="1"/>
  <c r="S4333" i="6" s="1"/>
  <c r="P4333" i="6" s="1"/>
  <c r="S4334" i="6" a="1"/>
  <c r="S4334" i="6" s="1"/>
  <c r="S4335" i="6" a="1"/>
  <c r="S4335" i="6" s="1"/>
  <c r="S4336" i="6" a="1"/>
  <c r="S4336" i="6" s="1"/>
  <c r="S4337" i="6" a="1"/>
  <c r="S4337" i="6" s="1"/>
  <c r="P4337" i="6" s="1"/>
  <c r="S4338" i="6" a="1"/>
  <c r="S4338" i="6" s="1"/>
  <c r="S4339" i="6" a="1"/>
  <c r="S4339" i="6" s="1"/>
  <c r="S4340" i="6" a="1"/>
  <c r="S4340" i="6" s="1"/>
  <c r="S4341" i="6" a="1"/>
  <c r="S4341" i="6" s="1"/>
  <c r="P4341" i="6" s="1"/>
  <c r="S4342" i="6" a="1"/>
  <c r="S4342" i="6" s="1"/>
  <c r="S4343" i="6" a="1"/>
  <c r="S4343" i="6" s="1"/>
  <c r="S4344" i="6" a="1"/>
  <c r="S4344" i="6" s="1"/>
  <c r="S4345" i="6" a="1"/>
  <c r="S4345" i="6" s="1"/>
  <c r="P4345" i="6" s="1"/>
  <c r="S4346" i="6" a="1"/>
  <c r="S4346" i="6" s="1"/>
  <c r="S4347" i="6" a="1"/>
  <c r="S4347" i="6" s="1"/>
  <c r="S4348" i="6" a="1"/>
  <c r="S4348" i="6" s="1"/>
  <c r="S4349" i="6" a="1"/>
  <c r="S4349" i="6" s="1"/>
  <c r="P4349" i="6" s="1"/>
  <c r="S4350" i="6" a="1"/>
  <c r="S4350" i="6" s="1"/>
  <c r="S4351" i="6" a="1"/>
  <c r="S4351" i="6" s="1"/>
  <c r="S4352" i="6" a="1"/>
  <c r="S4352" i="6" s="1"/>
  <c r="S4353" i="6" a="1"/>
  <c r="S4353" i="6" s="1"/>
  <c r="P4353" i="6" s="1"/>
  <c r="S4354" i="6" a="1"/>
  <c r="S4354" i="6" s="1"/>
  <c r="S4355" i="6" a="1"/>
  <c r="S4355" i="6" s="1"/>
  <c r="S4356" i="6" a="1"/>
  <c r="S4356" i="6" s="1"/>
  <c r="S4357" i="6" a="1"/>
  <c r="S4357" i="6" s="1"/>
  <c r="P4357" i="6" s="1"/>
  <c r="S4358" i="6" a="1"/>
  <c r="S4358" i="6" s="1"/>
  <c r="S4359" i="6" a="1"/>
  <c r="S4359" i="6" s="1"/>
  <c r="S4360" i="6" a="1"/>
  <c r="S4360" i="6" s="1"/>
  <c r="S4361" i="6" a="1"/>
  <c r="S4361" i="6" s="1"/>
  <c r="P4361" i="6" s="1"/>
  <c r="S4362" i="6" a="1"/>
  <c r="S4362" i="6" s="1"/>
  <c r="S4363" i="6" a="1"/>
  <c r="S4363" i="6" s="1"/>
  <c r="S4364" i="6" a="1"/>
  <c r="S4364" i="6" s="1"/>
  <c r="S4365" i="6" a="1"/>
  <c r="S4365" i="6" s="1"/>
  <c r="P4365" i="6" s="1"/>
  <c r="S4366" i="6" a="1"/>
  <c r="S4366" i="6" s="1"/>
  <c r="S4367" i="6" a="1"/>
  <c r="S4367" i="6" s="1"/>
  <c r="S4368" i="6" a="1"/>
  <c r="S4368" i="6" s="1"/>
  <c r="S4369" i="6" a="1"/>
  <c r="S4369" i="6" s="1"/>
  <c r="P4369" i="6" s="1"/>
  <c r="S4370" i="6" a="1"/>
  <c r="S4370" i="6" s="1"/>
  <c r="S4371" i="6" a="1"/>
  <c r="S4371" i="6" s="1"/>
  <c r="S4372" i="6" a="1"/>
  <c r="S4372" i="6" s="1"/>
  <c r="S4373" i="6" a="1"/>
  <c r="S4373" i="6" s="1"/>
  <c r="P4373" i="6" s="1"/>
  <c r="S4374" i="6" a="1"/>
  <c r="S4374" i="6" s="1"/>
  <c r="S4375" i="6" a="1"/>
  <c r="S4375" i="6" s="1"/>
  <c r="S4376" i="6" a="1"/>
  <c r="S4376" i="6" s="1"/>
  <c r="S4377" i="6" a="1"/>
  <c r="S4377" i="6" s="1"/>
  <c r="P4377" i="6" s="1"/>
  <c r="S4378" i="6" a="1"/>
  <c r="S4378" i="6" s="1"/>
  <c r="S4379" i="6" a="1"/>
  <c r="S4379" i="6" s="1"/>
  <c r="S4380" i="6" a="1"/>
  <c r="S4380" i="6" s="1"/>
  <c r="S4381" i="6" a="1"/>
  <c r="S4381" i="6" s="1"/>
  <c r="P4381" i="6" s="1"/>
  <c r="S4382" i="6" a="1"/>
  <c r="S4382" i="6" s="1"/>
  <c r="S4383" i="6" a="1"/>
  <c r="S4383" i="6" s="1"/>
  <c r="S4384" i="6" a="1"/>
  <c r="S4384" i="6" s="1"/>
  <c r="S4385" i="6" a="1"/>
  <c r="S4385" i="6" s="1"/>
  <c r="P4385" i="6" s="1"/>
  <c r="S4386" i="6" a="1"/>
  <c r="S4386" i="6" s="1"/>
  <c r="S4387" i="6" a="1"/>
  <c r="S4387" i="6" s="1"/>
  <c r="S4388" i="6" a="1"/>
  <c r="S4388" i="6" s="1"/>
  <c r="S4389" i="6" a="1"/>
  <c r="S4389" i="6" s="1"/>
  <c r="P4389" i="6" s="1"/>
  <c r="S4390" i="6" a="1"/>
  <c r="S4390" i="6" s="1"/>
  <c r="S4391" i="6" a="1"/>
  <c r="S4391" i="6" s="1"/>
  <c r="S4392" i="6" a="1"/>
  <c r="S4392" i="6" s="1"/>
  <c r="S4393" i="6" a="1"/>
  <c r="S4393" i="6" s="1"/>
  <c r="S4394" i="6" a="1"/>
  <c r="S4394" i="6" s="1"/>
  <c r="S4395" i="6" a="1"/>
  <c r="S4395" i="6" s="1"/>
  <c r="S4396" i="6" a="1"/>
  <c r="S4396" i="6" s="1"/>
  <c r="S4397" i="6" a="1"/>
  <c r="S4397" i="6" s="1"/>
  <c r="S4398" i="6" a="1"/>
  <c r="S4398" i="6" s="1"/>
  <c r="S4399" i="6" a="1"/>
  <c r="S4399" i="6" s="1"/>
  <c r="S4400" i="6" a="1"/>
  <c r="S4400" i="6" s="1"/>
  <c r="S4401" i="6" a="1"/>
  <c r="S4401" i="6" s="1"/>
  <c r="S4402" i="6" a="1"/>
  <c r="S4402" i="6" s="1"/>
  <c r="S4403" i="6" a="1"/>
  <c r="S4403" i="6" s="1"/>
  <c r="S4404" i="6" a="1"/>
  <c r="S4404" i="6" s="1"/>
  <c r="S4405" i="6" a="1"/>
  <c r="S4405" i="6" s="1"/>
  <c r="S4406" i="6" a="1"/>
  <c r="S4406" i="6" s="1"/>
  <c r="S4407" i="6" a="1"/>
  <c r="S4407" i="6" s="1"/>
  <c r="S4408" i="6" a="1"/>
  <c r="S4408" i="6" s="1"/>
  <c r="S4409" i="6" a="1"/>
  <c r="S4409" i="6" s="1"/>
  <c r="S4410" i="6" a="1"/>
  <c r="S4410" i="6" s="1"/>
  <c r="S4411" i="6" a="1"/>
  <c r="S4411" i="6" s="1"/>
  <c r="S4412" i="6" a="1"/>
  <c r="S4412" i="6" s="1"/>
  <c r="S4413" i="6" a="1"/>
  <c r="S4413" i="6" s="1"/>
  <c r="S4414" i="6" a="1"/>
  <c r="S4414" i="6" s="1"/>
  <c r="S4415" i="6" a="1"/>
  <c r="S4415" i="6" s="1"/>
  <c r="S4416" i="6" a="1"/>
  <c r="S4416" i="6" s="1"/>
  <c r="S4417" i="6" a="1"/>
  <c r="S4417" i="6" s="1"/>
  <c r="S4418" i="6" a="1"/>
  <c r="S4418" i="6" s="1"/>
  <c r="S4419" i="6" a="1"/>
  <c r="S4419" i="6" s="1"/>
  <c r="S4420" i="6" a="1"/>
  <c r="S4420" i="6" s="1"/>
  <c r="S4421" i="6" a="1"/>
  <c r="S4421" i="6" s="1"/>
  <c r="S4422" i="6" a="1"/>
  <c r="S4422" i="6" s="1"/>
  <c r="S4423" i="6" a="1"/>
  <c r="S4423" i="6" s="1"/>
  <c r="S4424" i="6" a="1"/>
  <c r="S4424" i="6" s="1"/>
  <c r="S4425" i="6" a="1"/>
  <c r="S4425" i="6" s="1"/>
  <c r="S4426" i="6" a="1"/>
  <c r="S4426" i="6" s="1"/>
  <c r="S4427" i="6" a="1"/>
  <c r="S4427" i="6" s="1"/>
  <c r="S4428" i="6" a="1"/>
  <c r="S4428" i="6" s="1"/>
  <c r="S4429" i="6" a="1"/>
  <c r="S4429" i="6" s="1"/>
  <c r="S4430" i="6" a="1"/>
  <c r="S4430" i="6" s="1"/>
  <c r="S4431" i="6" a="1"/>
  <c r="S4431" i="6" s="1"/>
  <c r="S4432" i="6" a="1"/>
  <c r="S4432" i="6" s="1"/>
  <c r="S4433" i="6" a="1"/>
  <c r="S4433" i="6" s="1"/>
  <c r="S4434" i="6" a="1"/>
  <c r="S4434" i="6" s="1"/>
  <c r="S4435" i="6" a="1"/>
  <c r="S4435" i="6" s="1"/>
  <c r="S4436" i="6" a="1"/>
  <c r="S4436" i="6" s="1"/>
  <c r="S4437" i="6" a="1"/>
  <c r="S4437" i="6" s="1"/>
  <c r="S4438" i="6" a="1"/>
  <c r="S4438" i="6" s="1"/>
  <c r="S4439" i="6" a="1"/>
  <c r="S4439" i="6" s="1"/>
  <c r="S4440" i="6" a="1"/>
  <c r="S4440" i="6" s="1"/>
  <c r="S4441" i="6" a="1"/>
  <c r="S4441" i="6" s="1"/>
  <c r="S4442" i="6" a="1"/>
  <c r="S4442" i="6" s="1"/>
  <c r="S4443" i="6" a="1"/>
  <c r="S4443" i="6" s="1"/>
  <c r="S4444" i="6" a="1"/>
  <c r="S4444" i="6" s="1"/>
  <c r="S4445" i="6" a="1"/>
  <c r="S4445" i="6" s="1"/>
  <c r="S4446" i="6" a="1"/>
  <c r="S4446" i="6" s="1"/>
  <c r="S4447" i="6" a="1"/>
  <c r="S4447" i="6" s="1"/>
  <c r="S4448" i="6" a="1"/>
  <c r="S4448" i="6" s="1"/>
  <c r="S4449" i="6" a="1"/>
  <c r="S4449" i="6" s="1"/>
  <c r="S4450" i="6" a="1"/>
  <c r="S4450" i="6" s="1"/>
  <c r="S4451" i="6" a="1"/>
  <c r="S4451" i="6" s="1"/>
  <c r="S4452" i="6" a="1"/>
  <c r="S4452" i="6" s="1"/>
  <c r="S4453" i="6" a="1"/>
  <c r="S4453" i="6" s="1"/>
  <c r="S4454" i="6" a="1"/>
  <c r="S4454" i="6" s="1"/>
  <c r="S4455" i="6" a="1"/>
  <c r="S4455" i="6" s="1"/>
  <c r="S4456" i="6" a="1"/>
  <c r="S4456" i="6" s="1"/>
  <c r="S4457" i="6" a="1"/>
  <c r="S4457" i="6" s="1"/>
  <c r="S4458" i="6" a="1"/>
  <c r="S4458" i="6" s="1"/>
  <c r="S4459" i="6" a="1"/>
  <c r="S4459" i="6" s="1"/>
  <c r="S4460" i="6" a="1"/>
  <c r="S4460" i="6" s="1"/>
  <c r="S4461" i="6" a="1"/>
  <c r="S4461" i="6" s="1"/>
  <c r="S4462" i="6" a="1"/>
  <c r="S4462" i="6" s="1"/>
  <c r="S4463" i="6" a="1"/>
  <c r="S4463" i="6" s="1"/>
  <c r="S4464" i="6" a="1"/>
  <c r="S4464" i="6" s="1"/>
  <c r="S4465" i="6" a="1"/>
  <c r="S4465" i="6" s="1"/>
  <c r="S4466" i="6" a="1"/>
  <c r="S4466" i="6" s="1"/>
  <c r="S4467" i="6" a="1"/>
  <c r="S4467" i="6" s="1"/>
  <c r="S4468" i="6" a="1"/>
  <c r="S4468" i="6" s="1"/>
  <c r="S4469" i="6" a="1"/>
  <c r="S4469" i="6" s="1"/>
  <c r="S4470" i="6" a="1"/>
  <c r="S4470" i="6" s="1"/>
  <c r="S4471" i="6" a="1"/>
  <c r="S4471" i="6" s="1"/>
  <c r="S4472" i="6" a="1"/>
  <c r="S4472" i="6" s="1"/>
  <c r="S4473" i="6" a="1"/>
  <c r="S4473" i="6" s="1"/>
  <c r="S4474" i="6" a="1"/>
  <c r="S4474" i="6" s="1"/>
  <c r="S4475" i="6" a="1"/>
  <c r="S4475" i="6" s="1"/>
  <c r="S4476" i="6" a="1"/>
  <c r="S4476" i="6" s="1"/>
  <c r="S4477" i="6" a="1"/>
  <c r="S4477" i="6" s="1"/>
  <c r="S4478" i="6" a="1"/>
  <c r="S4478" i="6" s="1"/>
  <c r="S4479" i="6" a="1"/>
  <c r="S4479" i="6" s="1"/>
  <c r="S4480" i="6" a="1"/>
  <c r="S4480" i="6" s="1"/>
  <c r="S4481" i="6" a="1"/>
  <c r="S4481" i="6" s="1"/>
  <c r="S4482" i="6" a="1"/>
  <c r="S4482" i="6" s="1"/>
  <c r="S4483" i="6" a="1"/>
  <c r="S4483" i="6" s="1"/>
  <c r="S4484" i="6" a="1"/>
  <c r="S4484" i="6" s="1"/>
  <c r="S4485" i="6" a="1"/>
  <c r="S4485" i="6" s="1"/>
  <c r="S4486" i="6" a="1"/>
  <c r="S4486" i="6" s="1"/>
  <c r="S4487" i="6" a="1"/>
  <c r="S4487" i="6" s="1"/>
  <c r="S4488" i="6" a="1"/>
  <c r="S4488" i="6" s="1"/>
  <c r="S4489" i="6" a="1"/>
  <c r="S4489" i="6" s="1"/>
  <c r="S4490" i="6" a="1"/>
  <c r="S4490" i="6" s="1"/>
  <c r="S4491" i="6" a="1"/>
  <c r="S4491" i="6" s="1"/>
  <c r="S4492" i="6" a="1"/>
  <c r="S4492" i="6" s="1"/>
  <c r="S4493" i="6" a="1"/>
  <c r="S4493" i="6" s="1"/>
  <c r="S4494" i="6" a="1"/>
  <c r="S4494" i="6" s="1"/>
  <c r="S4495" i="6" a="1"/>
  <c r="S4495" i="6" s="1"/>
  <c r="S4496" i="6" a="1"/>
  <c r="S4496" i="6" s="1"/>
  <c r="S4497" i="6" a="1"/>
  <c r="S4497" i="6" s="1"/>
  <c r="S4498" i="6" a="1"/>
  <c r="S4498" i="6" s="1"/>
  <c r="S4499" i="6" a="1"/>
  <c r="S4499" i="6" s="1"/>
  <c r="S4500" i="6" a="1"/>
  <c r="S4500" i="6" s="1"/>
  <c r="S4501" i="6" a="1"/>
  <c r="S4501" i="6" s="1"/>
  <c r="S4502" i="6" a="1"/>
  <c r="S4502" i="6" s="1"/>
  <c r="S4503" i="6" a="1"/>
  <c r="S4503" i="6" s="1"/>
  <c r="S4504" i="6" a="1"/>
  <c r="S4504" i="6" s="1"/>
  <c r="S4505" i="6" a="1"/>
  <c r="S4505" i="6" s="1"/>
  <c r="S4506" i="6" a="1"/>
  <c r="S4506" i="6" s="1"/>
  <c r="S4507" i="6" a="1"/>
  <c r="S4507" i="6" s="1"/>
  <c r="S4508" i="6" a="1"/>
  <c r="S4508" i="6" s="1"/>
  <c r="S4509" i="6" a="1"/>
  <c r="S4509" i="6" s="1"/>
  <c r="S4510" i="6" a="1"/>
  <c r="S4510" i="6" s="1"/>
  <c r="S4511" i="6" a="1"/>
  <c r="S4511" i="6" s="1"/>
  <c r="S4512" i="6" a="1"/>
  <c r="S4512" i="6" s="1"/>
  <c r="S4513" i="6" a="1"/>
  <c r="S4513" i="6" s="1"/>
  <c r="S4514" i="6" a="1"/>
  <c r="S4514" i="6" s="1"/>
  <c r="S4515" i="6" a="1"/>
  <c r="S4515" i="6" s="1"/>
  <c r="S4516" i="6" a="1"/>
  <c r="S4516" i="6" s="1"/>
  <c r="S4517" i="6" a="1"/>
  <c r="S4517" i="6" s="1"/>
  <c r="S4518" i="6" a="1"/>
  <c r="S4518" i="6" s="1"/>
  <c r="S4519" i="6" a="1"/>
  <c r="S4519" i="6" s="1"/>
  <c r="S4520" i="6" a="1"/>
  <c r="S4520" i="6" s="1"/>
  <c r="S4521" i="6" a="1"/>
  <c r="S4521" i="6" s="1"/>
  <c r="S4522" i="6" a="1"/>
  <c r="S4522" i="6" s="1"/>
  <c r="S4523" i="6" a="1"/>
  <c r="S4523" i="6" s="1"/>
  <c r="S4524" i="6" a="1"/>
  <c r="S4524" i="6" s="1"/>
  <c r="S4525" i="6" a="1"/>
  <c r="S4525" i="6" s="1"/>
  <c r="S4526" i="6" a="1"/>
  <c r="S4526" i="6" s="1"/>
  <c r="S4527" i="6" a="1"/>
  <c r="S4527" i="6" s="1"/>
  <c r="S4528" i="6" a="1"/>
  <c r="S4528" i="6" s="1"/>
  <c r="S4529" i="6" a="1"/>
  <c r="S4529" i="6" s="1"/>
  <c r="S4530" i="6" a="1"/>
  <c r="S4530" i="6" s="1"/>
  <c r="S4531" i="6" a="1"/>
  <c r="S4531" i="6" s="1"/>
  <c r="S4532" i="6" a="1"/>
  <c r="S4532" i="6" s="1"/>
  <c r="S4533" i="6" a="1"/>
  <c r="S4533" i="6" s="1"/>
  <c r="S4534" i="6" a="1"/>
  <c r="S4534" i="6" s="1"/>
  <c r="S4535" i="6" a="1"/>
  <c r="S4535" i="6" s="1"/>
  <c r="S4536" i="6" a="1"/>
  <c r="S4536" i="6" s="1"/>
  <c r="S4537" i="6" a="1"/>
  <c r="S4537" i="6" s="1"/>
  <c r="S4538" i="6" a="1"/>
  <c r="S4538" i="6" s="1"/>
  <c r="S4539" i="6" a="1"/>
  <c r="S4539" i="6" s="1"/>
  <c r="S4540" i="6" a="1"/>
  <c r="S4540" i="6" s="1"/>
  <c r="S4541" i="6" a="1"/>
  <c r="S4541" i="6" s="1"/>
  <c r="S4542" i="6" a="1"/>
  <c r="S4542" i="6" s="1"/>
  <c r="S4543" i="6" a="1"/>
  <c r="S4543" i="6" s="1"/>
  <c r="S4544" i="6" a="1"/>
  <c r="S4544" i="6" s="1"/>
  <c r="S4545" i="6" a="1"/>
  <c r="S4545" i="6" s="1"/>
  <c r="S4546" i="6" a="1"/>
  <c r="S4546" i="6" s="1"/>
  <c r="S4547" i="6" a="1"/>
  <c r="S4547" i="6" s="1"/>
  <c r="S4548" i="6" a="1"/>
  <c r="S4548" i="6" s="1"/>
  <c r="S4549" i="6" a="1"/>
  <c r="S4549" i="6" s="1"/>
  <c r="S4550" i="6" a="1"/>
  <c r="S4550" i="6" s="1"/>
  <c r="S4551" i="6" a="1"/>
  <c r="S4551" i="6" s="1"/>
  <c r="S4552" i="6" a="1"/>
  <c r="S4552" i="6" s="1"/>
  <c r="S4553" i="6" a="1"/>
  <c r="S4553" i="6" s="1"/>
  <c r="S4554" i="6" a="1"/>
  <c r="S4554" i="6" s="1"/>
  <c r="S4555" i="6" a="1"/>
  <c r="S4555" i="6" s="1"/>
  <c r="S4556" i="6" a="1"/>
  <c r="S4556" i="6" s="1"/>
  <c r="S4557" i="6" a="1"/>
  <c r="S4557" i="6" s="1"/>
  <c r="S4558" i="6" a="1"/>
  <c r="S4558" i="6" s="1"/>
  <c r="S4559" i="6" a="1"/>
  <c r="S4559" i="6" s="1"/>
  <c r="S4560" i="6" a="1"/>
  <c r="S4560" i="6" s="1"/>
  <c r="S4561" i="6" a="1"/>
  <c r="S4561" i="6" s="1"/>
  <c r="S4562" i="6" a="1"/>
  <c r="S4562" i="6" s="1"/>
  <c r="S4563" i="6" a="1"/>
  <c r="S4563" i="6" s="1"/>
  <c r="S4564" i="6" a="1"/>
  <c r="S4564" i="6" s="1"/>
  <c r="S4565" i="6" a="1"/>
  <c r="S4565" i="6" s="1"/>
  <c r="S4566" i="6" a="1"/>
  <c r="S4566" i="6" s="1"/>
  <c r="S4567" i="6" a="1"/>
  <c r="S4567" i="6" s="1"/>
  <c r="S4568" i="6" a="1"/>
  <c r="S4568" i="6" s="1"/>
  <c r="S4569" i="6" a="1"/>
  <c r="S4569" i="6" s="1"/>
  <c r="S4570" i="6" a="1"/>
  <c r="S4570" i="6" s="1"/>
  <c r="S4571" i="6" a="1"/>
  <c r="S4571" i="6" s="1"/>
  <c r="S4572" i="6" a="1"/>
  <c r="S4572" i="6" s="1"/>
  <c r="S4573" i="6" a="1"/>
  <c r="S4573" i="6" s="1"/>
  <c r="S4574" i="6" a="1"/>
  <c r="S4574" i="6" s="1"/>
  <c r="S4575" i="6" a="1"/>
  <c r="S4575" i="6" s="1"/>
  <c r="S4576" i="6" a="1"/>
  <c r="S4576" i="6" s="1"/>
  <c r="S4577" i="6" a="1"/>
  <c r="S4577" i="6" s="1"/>
  <c r="S4578" i="6" a="1"/>
  <c r="S4578" i="6" s="1"/>
  <c r="S4579" i="6" a="1"/>
  <c r="S4579" i="6" s="1"/>
  <c r="S4580" i="6" a="1"/>
  <c r="S4580" i="6" s="1"/>
  <c r="S4581" i="6" a="1"/>
  <c r="S4581" i="6" s="1"/>
  <c r="S4582" i="6" a="1"/>
  <c r="S4582" i="6" s="1"/>
  <c r="S4583" i="6" a="1"/>
  <c r="S4583" i="6" s="1"/>
  <c r="S4584" i="6" a="1"/>
  <c r="S4584" i="6" s="1"/>
  <c r="S4585" i="6" a="1"/>
  <c r="S4585" i="6" s="1"/>
  <c r="S4586" i="6" a="1"/>
  <c r="S4586" i="6" s="1"/>
  <c r="S4587" i="6" a="1"/>
  <c r="S4587" i="6" s="1"/>
  <c r="S4588" i="6" a="1"/>
  <c r="S4588" i="6" s="1"/>
  <c r="S4589" i="6" a="1"/>
  <c r="S4589" i="6" s="1"/>
  <c r="S4590" i="6" a="1"/>
  <c r="S4590" i="6" s="1"/>
  <c r="S4591" i="6" a="1"/>
  <c r="S4591" i="6" s="1"/>
  <c r="S4592" i="6" a="1"/>
  <c r="S4592" i="6" s="1"/>
  <c r="S4593" i="6" a="1"/>
  <c r="S4593" i="6" s="1"/>
  <c r="S4594" i="6" a="1"/>
  <c r="S4594" i="6" s="1"/>
  <c r="S4595" i="6" a="1"/>
  <c r="S4595" i="6" s="1"/>
  <c r="S4596" i="6" a="1"/>
  <c r="S4596" i="6" s="1"/>
  <c r="S4597" i="6" a="1"/>
  <c r="S4597" i="6" s="1"/>
  <c r="S4598" i="6" a="1"/>
  <c r="S4598" i="6" s="1"/>
  <c r="S4599" i="6" a="1"/>
  <c r="S4599" i="6" s="1"/>
  <c r="S4600" i="6" a="1"/>
  <c r="S4600" i="6" s="1"/>
  <c r="S4601" i="6" a="1"/>
  <c r="S4601" i="6" s="1"/>
  <c r="S4602" i="6" a="1"/>
  <c r="S4602" i="6" s="1"/>
  <c r="S4603" i="6" a="1"/>
  <c r="S4603" i="6" s="1"/>
  <c r="S4604" i="6" a="1"/>
  <c r="S4604" i="6" s="1"/>
  <c r="S4605" i="6" a="1"/>
  <c r="S4605" i="6" s="1"/>
  <c r="S4606" i="6" a="1"/>
  <c r="S4606" i="6" s="1"/>
  <c r="S4607" i="6" a="1"/>
  <c r="S4607" i="6" s="1"/>
  <c r="S4608" i="6" a="1"/>
  <c r="S4608" i="6" s="1"/>
  <c r="S4609" i="6" a="1"/>
  <c r="S4609" i="6" s="1"/>
  <c r="S4610" i="6" a="1"/>
  <c r="S4610" i="6" s="1"/>
  <c r="S4611" i="6" a="1"/>
  <c r="S4611" i="6" s="1"/>
  <c r="S4612" i="6" a="1"/>
  <c r="S4612" i="6" s="1"/>
  <c r="S4613" i="6" a="1"/>
  <c r="S4613" i="6" s="1"/>
  <c r="S4614" i="6" a="1"/>
  <c r="S4614" i="6" s="1"/>
  <c r="S4615" i="6" a="1"/>
  <c r="S4615" i="6" s="1"/>
  <c r="S4616" i="6" a="1"/>
  <c r="S4616" i="6" s="1"/>
  <c r="S4617" i="6" a="1"/>
  <c r="S4617" i="6" s="1"/>
  <c r="S4618" i="6" a="1"/>
  <c r="S4618" i="6" s="1"/>
  <c r="S4619" i="6" a="1"/>
  <c r="S4619" i="6" s="1"/>
  <c r="S4620" i="6" a="1"/>
  <c r="S4620" i="6" s="1"/>
  <c r="S4621" i="6" a="1"/>
  <c r="S4621" i="6" s="1"/>
  <c r="S4622" i="6" a="1"/>
  <c r="S4622" i="6" s="1"/>
  <c r="S4623" i="6" a="1"/>
  <c r="S4623" i="6" s="1"/>
  <c r="S4624" i="6" a="1"/>
  <c r="S4624" i="6" s="1"/>
  <c r="S4625" i="6" a="1"/>
  <c r="S4625" i="6" s="1"/>
  <c r="S4626" i="6" a="1"/>
  <c r="S4626" i="6" s="1"/>
  <c r="S4627" i="6" a="1"/>
  <c r="S4627" i="6" s="1"/>
  <c r="S4628" i="6" a="1"/>
  <c r="S4628" i="6" s="1"/>
  <c r="S4629" i="6" a="1"/>
  <c r="S4629" i="6" s="1"/>
  <c r="S4630" i="6" a="1"/>
  <c r="S4630" i="6" s="1"/>
  <c r="S4631" i="6" a="1"/>
  <c r="S4631" i="6" s="1"/>
  <c r="S4632" i="6" a="1"/>
  <c r="S4632" i="6" s="1"/>
  <c r="S4633" i="6" a="1"/>
  <c r="S4633" i="6" s="1"/>
  <c r="S4634" i="6" a="1"/>
  <c r="S4634" i="6" s="1"/>
  <c r="S4635" i="6" a="1"/>
  <c r="S4635" i="6" s="1"/>
  <c r="S4636" i="6" a="1"/>
  <c r="S4636" i="6" s="1"/>
  <c r="S4637" i="6" a="1"/>
  <c r="S4637" i="6" s="1"/>
  <c r="S4638" i="6" a="1"/>
  <c r="S4638" i="6" s="1"/>
  <c r="S4639" i="6" a="1"/>
  <c r="S4639" i="6" s="1"/>
  <c r="S4640" i="6" a="1"/>
  <c r="S4640" i="6" s="1"/>
  <c r="S4641" i="6" a="1"/>
  <c r="S4641" i="6" s="1"/>
  <c r="S4642" i="6" a="1"/>
  <c r="S4642" i="6" s="1"/>
  <c r="S4643" i="6" a="1"/>
  <c r="S4643" i="6" s="1"/>
  <c r="S4644" i="6" a="1"/>
  <c r="S4644" i="6" s="1"/>
  <c r="S4645" i="6" a="1"/>
  <c r="S4645" i="6" s="1"/>
  <c r="S4646" i="6" a="1"/>
  <c r="S4646" i="6" s="1"/>
  <c r="S4647" i="6" a="1"/>
  <c r="S4647" i="6" s="1"/>
  <c r="S4648" i="6" a="1"/>
  <c r="S4648" i="6" s="1"/>
  <c r="S4649" i="6" a="1"/>
  <c r="S4649" i="6" s="1"/>
  <c r="S4650" i="6" a="1"/>
  <c r="S4650" i="6" s="1"/>
  <c r="S4651" i="6" a="1"/>
  <c r="S4651" i="6" s="1"/>
  <c r="S4652" i="6" a="1"/>
  <c r="S4652" i="6" s="1"/>
  <c r="S4653" i="6" a="1"/>
  <c r="S4653" i="6" s="1"/>
  <c r="S4654" i="6" a="1"/>
  <c r="S4654" i="6" s="1"/>
  <c r="S4655" i="6" a="1"/>
  <c r="S4655" i="6" s="1"/>
  <c r="S4656" i="6" a="1"/>
  <c r="S4656" i="6" s="1"/>
  <c r="S4657" i="6" a="1"/>
  <c r="S4657" i="6" s="1"/>
  <c r="S4658" i="6" a="1"/>
  <c r="S4658" i="6" s="1"/>
  <c r="S4659" i="6" a="1"/>
  <c r="S4659" i="6" s="1"/>
  <c r="S4660" i="6" a="1"/>
  <c r="S4660" i="6" s="1"/>
  <c r="S4661" i="6" a="1"/>
  <c r="S4661" i="6" s="1"/>
  <c r="S4662" i="6" a="1"/>
  <c r="S4662" i="6" s="1"/>
  <c r="S4663" i="6" a="1"/>
  <c r="S4663" i="6" s="1"/>
  <c r="S4664" i="6" a="1"/>
  <c r="S4664" i="6" s="1"/>
  <c r="S4665" i="6" a="1"/>
  <c r="S4665" i="6" s="1"/>
  <c r="S4666" i="6" a="1"/>
  <c r="S4666" i="6" s="1"/>
  <c r="S4667" i="6" a="1"/>
  <c r="S4667" i="6" s="1"/>
  <c r="S4668" i="6" a="1"/>
  <c r="S4668" i="6" s="1"/>
  <c r="S4669" i="6" a="1"/>
  <c r="S4669" i="6" s="1"/>
  <c r="S4670" i="6" a="1"/>
  <c r="S4670" i="6" s="1"/>
  <c r="S4671" i="6" a="1"/>
  <c r="S4671" i="6" s="1"/>
  <c r="S4672" i="6" a="1"/>
  <c r="S4672" i="6" s="1"/>
  <c r="S4673" i="6" a="1"/>
  <c r="S4673" i="6" s="1"/>
  <c r="S4674" i="6" a="1"/>
  <c r="S4674" i="6" s="1"/>
  <c r="S4675" i="6" a="1"/>
  <c r="S4675" i="6" s="1"/>
  <c r="S4676" i="6" a="1"/>
  <c r="S4676" i="6" s="1"/>
  <c r="S4677" i="6" a="1"/>
  <c r="S4677" i="6" s="1"/>
  <c r="S4678" i="6" a="1"/>
  <c r="S4678" i="6" s="1"/>
  <c r="S4679" i="6" a="1"/>
  <c r="S4679" i="6" s="1"/>
  <c r="S4680" i="6" a="1"/>
  <c r="S4680" i="6" s="1"/>
  <c r="S4681" i="6" a="1"/>
  <c r="S4681" i="6" s="1"/>
  <c r="S4682" i="6" a="1"/>
  <c r="S4682" i="6" s="1"/>
  <c r="S4683" i="6" a="1"/>
  <c r="S4683" i="6" s="1"/>
  <c r="S4684" i="6" a="1"/>
  <c r="S4684" i="6" s="1"/>
  <c r="S4685" i="6" a="1"/>
  <c r="S4685" i="6" s="1"/>
  <c r="S4686" i="6" a="1"/>
  <c r="S4686" i="6" s="1"/>
  <c r="S4687" i="6" a="1"/>
  <c r="S4687" i="6" s="1"/>
  <c r="S4688" i="6" a="1"/>
  <c r="S4688" i="6" s="1"/>
  <c r="S4689" i="6" a="1"/>
  <c r="S4689" i="6" s="1"/>
  <c r="S4690" i="6" a="1"/>
  <c r="S4690" i="6" s="1"/>
  <c r="S4691" i="6" a="1"/>
  <c r="S4691" i="6" s="1"/>
  <c r="S4692" i="6" a="1"/>
  <c r="S4692" i="6" s="1"/>
  <c r="S4693" i="6" a="1"/>
  <c r="S4693" i="6" s="1"/>
  <c r="S4694" i="6" a="1"/>
  <c r="S4694" i="6" s="1"/>
  <c r="S4695" i="6" a="1"/>
  <c r="S4695" i="6" s="1"/>
  <c r="S4696" i="6" a="1"/>
  <c r="S4696" i="6" s="1"/>
  <c r="S4697" i="6" a="1"/>
  <c r="S4697" i="6" s="1"/>
  <c r="S4698" i="6" a="1"/>
  <c r="S4698" i="6" s="1"/>
  <c r="S4699" i="6" a="1"/>
  <c r="S4699" i="6" s="1"/>
  <c r="S4700" i="6" a="1"/>
  <c r="S4700" i="6" s="1"/>
  <c r="S4701" i="6" a="1"/>
  <c r="S4701" i="6" s="1"/>
  <c r="S4702" i="6" a="1"/>
  <c r="S4702" i="6" s="1"/>
  <c r="S4703" i="6" a="1"/>
  <c r="S4703" i="6" s="1"/>
  <c r="S4704" i="6" a="1"/>
  <c r="S4704" i="6" s="1"/>
  <c r="S4705" i="6" a="1"/>
  <c r="S4705" i="6" s="1"/>
  <c r="S4706" i="6" a="1"/>
  <c r="S4706" i="6" s="1"/>
  <c r="S4707" i="6" a="1"/>
  <c r="S4707" i="6" s="1"/>
  <c r="S4708" i="6" a="1"/>
  <c r="S4708" i="6" s="1"/>
  <c r="S4709" i="6" a="1"/>
  <c r="S4709" i="6" s="1"/>
  <c r="S4710" i="6" a="1"/>
  <c r="S4710" i="6" s="1"/>
  <c r="S4711" i="6" a="1"/>
  <c r="S4711" i="6" s="1"/>
  <c r="S4712" i="6" a="1"/>
  <c r="S4712" i="6" s="1"/>
  <c r="S4713" i="6" a="1"/>
  <c r="S4713" i="6" s="1"/>
  <c r="S4714" i="6" a="1"/>
  <c r="S4714" i="6" s="1"/>
  <c r="S4715" i="6" a="1"/>
  <c r="S4715" i="6" s="1"/>
  <c r="S4716" i="6" a="1"/>
  <c r="S4716" i="6" s="1"/>
  <c r="S4717" i="6" a="1"/>
  <c r="S4717" i="6" s="1"/>
  <c r="S4718" i="6" a="1"/>
  <c r="S4718" i="6" s="1"/>
  <c r="S4719" i="6" a="1"/>
  <c r="S4719" i="6" s="1"/>
  <c r="S4720" i="6" a="1"/>
  <c r="S4720" i="6" s="1"/>
  <c r="S4721" i="6" a="1"/>
  <c r="S4721" i="6" s="1"/>
  <c r="S4722" i="6" a="1"/>
  <c r="S4722" i="6" s="1"/>
  <c r="S4723" i="6" a="1"/>
  <c r="S4723" i="6" s="1"/>
  <c r="S4724" i="6" a="1"/>
  <c r="S4724" i="6" s="1"/>
  <c r="S4725" i="6" a="1"/>
  <c r="S4725" i="6" s="1"/>
  <c r="S4726" i="6" a="1"/>
  <c r="S4726" i="6" s="1"/>
  <c r="S4727" i="6" a="1"/>
  <c r="S4727" i="6" s="1"/>
  <c r="S4728" i="6" a="1"/>
  <c r="S4728" i="6" s="1"/>
  <c r="S4729" i="6" a="1"/>
  <c r="S4729" i="6" s="1"/>
  <c r="S4730" i="6" a="1"/>
  <c r="S4730" i="6" s="1"/>
  <c r="S4731" i="6" a="1"/>
  <c r="S4731" i="6" s="1"/>
  <c r="S4732" i="6" a="1"/>
  <c r="S4732" i="6" s="1"/>
  <c r="S4733" i="6" a="1"/>
  <c r="S4733" i="6" s="1"/>
  <c r="S4734" i="6" a="1"/>
  <c r="S4734" i="6" s="1"/>
  <c r="S4735" i="6" a="1"/>
  <c r="S4735" i="6" s="1"/>
  <c r="S4736" i="6" a="1"/>
  <c r="S4736" i="6" s="1"/>
  <c r="S4737" i="6" a="1"/>
  <c r="S4737" i="6" s="1"/>
  <c r="S4738" i="6" a="1"/>
  <c r="S4738" i="6" s="1"/>
  <c r="S4739" i="6" a="1"/>
  <c r="S4739" i="6" s="1"/>
  <c r="S4740" i="6" a="1"/>
  <c r="S4740" i="6" s="1"/>
  <c r="S4741" i="6" a="1"/>
  <c r="S4741" i="6" s="1"/>
  <c r="S4742" i="6" a="1"/>
  <c r="S4742" i="6" s="1"/>
  <c r="S4743" i="6" a="1"/>
  <c r="S4743" i="6" s="1"/>
  <c r="S4744" i="6" a="1"/>
  <c r="S4744" i="6" s="1"/>
  <c r="S4745" i="6" a="1"/>
  <c r="S4745" i="6" s="1"/>
  <c r="S4746" i="6" a="1"/>
  <c r="S4746" i="6" s="1"/>
  <c r="S4747" i="6" a="1"/>
  <c r="S4747" i="6" s="1"/>
  <c r="S4748" i="6" a="1"/>
  <c r="S4748" i="6" s="1"/>
  <c r="S4749" i="6" a="1"/>
  <c r="S4749" i="6" s="1"/>
  <c r="S4750" i="6" a="1"/>
  <c r="S4750" i="6" s="1"/>
  <c r="S4751" i="6" a="1"/>
  <c r="S4751" i="6" s="1"/>
  <c r="S4752" i="6" a="1"/>
  <c r="S4752" i="6" s="1"/>
  <c r="S4753" i="6" a="1"/>
  <c r="S4753" i="6" s="1"/>
  <c r="S4754" i="6" a="1"/>
  <c r="S4754" i="6" s="1"/>
  <c r="S4755" i="6" a="1"/>
  <c r="S4755" i="6" s="1"/>
  <c r="S4756" i="6" a="1"/>
  <c r="S4756" i="6" s="1"/>
  <c r="S4757" i="6" a="1"/>
  <c r="S4757" i="6" s="1"/>
  <c r="S4758" i="6" a="1"/>
  <c r="S4758" i="6" s="1"/>
  <c r="S4759" i="6" a="1"/>
  <c r="S4759" i="6" s="1"/>
  <c r="S4760" i="6" a="1"/>
  <c r="S4760" i="6" s="1"/>
  <c r="S4761" i="6" a="1"/>
  <c r="S4761" i="6" s="1"/>
  <c r="S4762" i="6" a="1"/>
  <c r="S4762" i="6" s="1"/>
  <c r="S4763" i="6" a="1"/>
  <c r="S4763" i="6" s="1"/>
  <c r="S4764" i="6" a="1"/>
  <c r="S4764" i="6" s="1"/>
  <c r="S4765" i="6" a="1"/>
  <c r="S4765" i="6" s="1"/>
  <c r="S4766" i="6" a="1"/>
  <c r="S4766" i="6" s="1"/>
  <c r="S4767" i="6" a="1"/>
  <c r="S4767" i="6" s="1"/>
  <c r="S4768" i="6" a="1"/>
  <c r="S4768" i="6" s="1"/>
  <c r="S4769" i="6" a="1"/>
  <c r="S4769" i="6" s="1"/>
  <c r="S4770" i="6" a="1"/>
  <c r="S4770" i="6" s="1"/>
  <c r="S4771" i="6" a="1"/>
  <c r="S4771" i="6" s="1"/>
  <c r="S4772" i="6" a="1"/>
  <c r="S4772" i="6" s="1"/>
  <c r="S4773" i="6" a="1"/>
  <c r="S4773" i="6" s="1"/>
  <c r="S4774" i="6" a="1"/>
  <c r="S4774" i="6" s="1"/>
  <c r="S4775" i="6" a="1"/>
  <c r="S4775" i="6" s="1"/>
  <c r="S4776" i="6" a="1"/>
  <c r="S4776" i="6" s="1"/>
  <c r="S4777" i="6" a="1"/>
  <c r="S4777" i="6" s="1"/>
  <c r="S4778" i="6" a="1"/>
  <c r="S4778" i="6" s="1"/>
  <c r="S4779" i="6" a="1"/>
  <c r="S4779" i="6" s="1"/>
  <c r="S4780" i="6" a="1"/>
  <c r="S4780" i="6" s="1"/>
  <c r="S4781" i="6" a="1"/>
  <c r="S4781" i="6" s="1"/>
  <c r="S4782" i="6" a="1"/>
  <c r="S4782" i="6" s="1"/>
  <c r="S4783" i="6" a="1"/>
  <c r="S4783" i="6" s="1"/>
  <c r="S4784" i="6" a="1"/>
  <c r="S4784" i="6" s="1"/>
  <c r="S4785" i="6" a="1"/>
  <c r="S4785" i="6" s="1"/>
  <c r="S4786" i="6" a="1"/>
  <c r="S4786" i="6" s="1"/>
  <c r="S4787" i="6" a="1"/>
  <c r="S4787" i="6" s="1"/>
  <c r="S4788" i="6" a="1"/>
  <c r="S4788" i="6" s="1"/>
  <c r="S4789" i="6" a="1"/>
  <c r="S4789" i="6" s="1"/>
  <c r="S4790" i="6" a="1"/>
  <c r="S4790" i="6" s="1"/>
  <c r="S4791" i="6" a="1"/>
  <c r="S4791" i="6" s="1"/>
  <c r="S4792" i="6" a="1"/>
  <c r="S4792" i="6" s="1"/>
  <c r="S4793" i="6" a="1"/>
  <c r="S4793" i="6" s="1"/>
  <c r="S4794" i="6" a="1"/>
  <c r="S4794" i="6" s="1"/>
  <c r="S4795" i="6" a="1"/>
  <c r="S4795" i="6" s="1"/>
  <c r="S4796" i="6" a="1"/>
  <c r="S4796" i="6" s="1"/>
  <c r="S4797" i="6" a="1"/>
  <c r="S4797" i="6" s="1"/>
  <c r="S4798" i="6" a="1"/>
  <c r="S4798" i="6" s="1"/>
  <c r="S4799" i="6" a="1"/>
  <c r="S4799" i="6" s="1"/>
  <c r="S4800" i="6" a="1"/>
  <c r="S4800" i="6" s="1"/>
  <c r="S4801" i="6" a="1"/>
  <c r="S4801" i="6" s="1"/>
  <c r="S4802" i="6" a="1"/>
  <c r="S4802" i="6" s="1"/>
  <c r="S4803" i="6" a="1"/>
  <c r="S4803" i="6" s="1"/>
  <c r="S4804" i="6" a="1"/>
  <c r="S4804" i="6" s="1"/>
  <c r="S4805" i="6" a="1"/>
  <c r="S4805" i="6" s="1"/>
  <c r="S4806" i="6" a="1"/>
  <c r="S4806" i="6" s="1"/>
  <c r="S4807" i="6" a="1"/>
  <c r="S4807" i="6" s="1"/>
  <c r="S4808" i="6" a="1"/>
  <c r="S4808" i="6" s="1"/>
  <c r="S4809" i="6" a="1"/>
  <c r="S4809" i="6" s="1"/>
  <c r="S4810" i="6" a="1"/>
  <c r="S4810" i="6" s="1"/>
  <c r="S4811" i="6" a="1"/>
  <c r="S4811" i="6" s="1"/>
  <c r="S4812" i="6" a="1"/>
  <c r="S4812" i="6" s="1"/>
  <c r="S4813" i="6" a="1"/>
  <c r="S4813" i="6" s="1"/>
  <c r="S4814" i="6" a="1"/>
  <c r="S4814" i="6" s="1"/>
  <c r="S4815" i="6" a="1"/>
  <c r="S4815" i="6" s="1"/>
  <c r="S4816" i="6" a="1"/>
  <c r="S4816" i="6" s="1"/>
  <c r="S4817" i="6" a="1"/>
  <c r="S4817" i="6" s="1"/>
  <c r="S4818" i="6" a="1"/>
  <c r="S4818" i="6" s="1"/>
  <c r="S4819" i="6" a="1"/>
  <c r="S4819" i="6" s="1"/>
  <c r="S4820" i="6" a="1"/>
  <c r="S4820" i="6" s="1"/>
  <c r="S4821" i="6" a="1"/>
  <c r="S4821" i="6" s="1"/>
  <c r="S4822" i="6" a="1"/>
  <c r="S4822" i="6" s="1"/>
  <c r="S4823" i="6" a="1"/>
  <c r="S4823" i="6" s="1"/>
  <c r="S4824" i="6" a="1"/>
  <c r="S4824" i="6" s="1"/>
  <c r="S4825" i="6" a="1"/>
  <c r="S4825" i="6" s="1"/>
  <c r="S4826" i="6" a="1"/>
  <c r="S4826" i="6" s="1"/>
  <c r="S4827" i="6" a="1"/>
  <c r="S4827" i="6" s="1"/>
  <c r="S4828" i="6" a="1"/>
  <c r="S4828" i="6" s="1"/>
  <c r="S4829" i="6" a="1"/>
  <c r="S4829" i="6" s="1"/>
  <c r="S4830" i="6" a="1"/>
  <c r="S4830" i="6" s="1"/>
  <c r="S4831" i="6" a="1"/>
  <c r="S4831" i="6" s="1"/>
  <c r="S4832" i="6" a="1"/>
  <c r="S4832" i="6" s="1"/>
  <c r="S4833" i="6" a="1"/>
  <c r="S4833" i="6" s="1"/>
  <c r="S4834" i="6" a="1"/>
  <c r="S4834" i="6" s="1"/>
  <c r="S4835" i="6" a="1"/>
  <c r="S4835" i="6" s="1"/>
  <c r="S4836" i="6" a="1"/>
  <c r="S4836" i="6" s="1"/>
  <c r="S4837" i="6" a="1"/>
  <c r="S4837" i="6" s="1"/>
  <c r="S4838" i="6" a="1"/>
  <c r="S4838" i="6" s="1"/>
  <c r="S4839" i="6" a="1"/>
  <c r="S4839" i="6" s="1"/>
  <c r="S4840" i="6" a="1"/>
  <c r="S4840" i="6" s="1"/>
  <c r="S4841" i="6" a="1"/>
  <c r="S4841" i="6" s="1"/>
  <c r="S4842" i="6" a="1"/>
  <c r="S4842" i="6" s="1"/>
  <c r="S4843" i="6" a="1"/>
  <c r="S4843" i="6" s="1"/>
  <c r="S4844" i="6" a="1"/>
  <c r="S4844" i="6" s="1"/>
  <c r="S4845" i="6" a="1"/>
  <c r="S4845" i="6" s="1"/>
  <c r="S4846" i="6" a="1"/>
  <c r="S4846" i="6" s="1"/>
  <c r="S4847" i="6" a="1"/>
  <c r="S4847" i="6" s="1"/>
  <c r="S4848" i="6" a="1"/>
  <c r="S4848" i="6" s="1"/>
  <c r="S4849" i="6" a="1"/>
  <c r="S4849" i="6" s="1"/>
  <c r="S4850" i="6" a="1"/>
  <c r="S4850" i="6" s="1"/>
  <c r="S4851" i="6" a="1"/>
  <c r="S4851" i="6" s="1"/>
  <c r="S4852" i="6" a="1"/>
  <c r="S4852" i="6" s="1"/>
  <c r="S4853" i="6" a="1"/>
  <c r="S4853" i="6" s="1"/>
  <c r="S4854" i="6" a="1"/>
  <c r="S4854" i="6" s="1"/>
  <c r="S4855" i="6" a="1"/>
  <c r="S4855" i="6" s="1"/>
  <c r="S4856" i="6" a="1"/>
  <c r="S4856" i="6" s="1"/>
  <c r="S4857" i="6" a="1"/>
  <c r="S4857" i="6" s="1"/>
  <c r="S4858" i="6" a="1"/>
  <c r="S4858" i="6" s="1"/>
  <c r="S4859" i="6" a="1"/>
  <c r="S4859" i="6" s="1"/>
  <c r="S4860" i="6" a="1"/>
  <c r="S4860" i="6" s="1"/>
  <c r="S4861" i="6" a="1"/>
  <c r="S4861" i="6" s="1"/>
  <c r="S4862" i="6" a="1"/>
  <c r="S4862" i="6" s="1"/>
  <c r="S4863" i="6" a="1"/>
  <c r="S4863" i="6" s="1"/>
  <c r="S4864" i="6" a="1"/>
  <c r="S4864" i="6" s="1"/>
  <c r="S4865" i="6" a="1"/>
  <c r="S4865" i="6" s="1"/>
  <c r="S4866" i="6" a="1"/>
  <c r="S4866" i="6" s="1"/>
  <c r="S4867" i="6" a="1"/>
  <c r="S4867" i="6" s="1"/>
  <c r="S4868" i="6" a="1"/>
  <c r="S4868" i="6" s="1"/>
  <c r="S4869" i="6" a="1"/>
  <c r="S4869" i="6" s="1"/>
  <c r="S4870" i="6" a="1"/>
  <c r="S4870" i="6" s="1"/>
  <c r="S4871" i="6" a="1"/>
  <c r="S4871" i="6" s="1"/>
  <c r="S4872" i="6" a="1"/>
  <c r="S4872" i="6" s="1"/>
  <c r="S4873" i="6" a="1"/>
  <c r="S4873" i="6" s="1"/>
  <c r="S4874" i="6" a="1"/>
  <c r="S4874" i="6" s="1"/>
  <c r="S4875" i="6" a="1"/>
  <c r="S4875" i="6" s="1"/>
  <c r="S4876" i="6" a="1"/>
  <c r="S4876" i="6" s="1"/>
  <c r="S4877" i="6" a="1"/>
  <c r="S4877" i="6" s="1"/>
  <c r="S4878" i="6" a="1"/>
  <c r="S4878" i="6" s="1"/>
  <c r="S4879" i="6" a="1"/>
  <c r="S4879" i="6" s="1"/>
  <c r="S4880" i="6" a="1"/>
  <c r="S4880" i="6" s="1"/>
  <c r="S4881" i="6" a="1"/>
  <c r="S4881" i="6" s="1"/>
  <c r="S4882" i="6" a="1"/>
  <c r="S4882" i="6" s="1"/>
  <c r="S4883" i="6" a="1"/>
  <c r="S4883" i="6" s="1"/>
  <c r="S4884" i="6" a="1"/>
  <c r="S4884" i="6" s="1"/>
  <c r="S4885" i="6" a="1"/>
  <c r="S4885" i="6" s="1"/>
  <c r="S4886" i="6" a="1"/>
  <c r="S4886" i="6" s="1"/>
  <c r="S4887" i="6" a="1"/>
  <c r="S4887" i="6" s="1"/>
  <c r="S4888" i="6" a="1"/>
  <c r="S4888" i="6" s="1"/>
  <c r="S4889" i="6" a="1"/>
  <c r="S4889" i="6" s="1"/>
  <c r="S4890" i="6" a="1"/>
  <c r="S4890" i="6" s="1"/>
  <c r="S4891" i="6" a="1"/>
  <c r="S4891" i="6" s="1"/>
  <c r="S4892" i="6" a="1"/>
  <c r="S4892" i="6" s="1"/>
  <c r="S4893" i="6" a="1"/>
  <c r="S4893" i="6" s="1"/>
  <c r="S4894" i="6" a="1"/>
  <c r="S4894" i="6" s="1"/>
  <c r="S4895" i="6" a="1"/>
  <c r="S4895" i="6" s="1"/>
  <c r="S4896" i="6" a="1"/>
  <c r="S4896" i="6" s="1"/>
  <c r="S4897" i="6" a="1"/>
  <c r="S4897" i="6" s="1"/>
  <c r="S4898" i="6" a="1"/>
  <c r="S4898" i="6" s="1"/>
  <c r="S4899" i="6" a="1"/>
  <c r="S4899" i="6" s="1"/>
  <c r="S4900" i="6" a="1"/>
  <c r="S4900" i="6" s="1"/>
  <c r="S4901" i="6" a="1"/>
  <c r="S4901" i="6" s="1"/>
  <c r="S4902" i="6" a="1"/>
  <c r="S4902" i="6" s="1"/>
  <c r="S4903" i="6" a="1"/>
  <c r="S4903" i="6" s="1"/>
  <c r="S4904" i="6" a="1"/>
  <c r="S4904" i="6" s="1"/>
  <c r="S4905" i="6" a="1"/>
  <c r="S4905" i="6" s="1"/>
  <c r="S4906" i="6" a="1"/>
  <c r="S4906" i="6" s="1"/>
  <c r="S4907" i="6" a="1"/>
  <c r="S4907" i="6" s="1"/>
  <c r="S4908" i="6" a="1"/>
  <c r="S4908" i="6" s="1"/>
  <c r="S4909" i="6" a="1"/>
  <c r="S4909" i="6" s="1"/>
  <c r="S4910" i="6" a="1"/>
  <c r="S4910" i="6" s="1"/>
  <c r="S4911" i="6" a="1"/>
  <c r="S4911" i="6" s="1"/>
  <c r="S4912" i="6" a="1"/>
  <c r="S4912" i="6" s="1"/>
  <c r="S4913" i="6" a="1"/>
  <c r="S4913" i="6" s="1"/>
  <c r="S4914" i="6" a="1"/>
  <c r="S4914" i="6" s="1"/>
  <c r="S4915" i="6" a="1"/>
  <c r="S4915" i="6" s="1"/>
  <c r="S4916" i="6" a="1"/>
  <c r="S4916" i="6" s="1"/>
  <c r="S4917" i="6" a="1"/>
  <c r="S4917" i="6" s="1"/>
  <c r="S4918" i="6" a="1"/>
  <c r="S4918" i="6" s="1"/>
  <c r="S4919" i="6" a="1"/>
  <c r="S4919" i="6" s="1"/>
  <c r="S4920" i="6" a="1"/>
  <c r="S4920" i="6" s="1"/>
  <c r="S4921" i="6" a="1"/>
  <c r="S4921" i="6" s="1"/>
  <c r="S4922" i="6" a="1"/>
  <c r="S4922" i="6" s="1"/>
  <c r="S4923" i="6" a="1"/>
  <c r="S4923" i="6" s="1"/>
  <c r="S4924" i="6" a="1"/>
  <c r="S4924" i="6" s="1"/>
  <c r="S4925" i="6" a="1"/>
  <c r="S4925" i="6" s="1"/>
  <c r="S4926" i="6" a="1"/>
  <c r="S4926" i="6" s="1"/>
  <c r="S4927" i="6" a="1"/>
  <c r="S4927" i="6" s="1"/>
  <c r="S4928" i="6" a="1"/>
  <c r="S4928" i="6" s="1"/>
  <c r="S4929" i="6" a="1"/>
  <c r="S4929" i="6" s="1"/>
  <c r="S4930" i="6" a="1"/>
  <c r="S4930" i="6" s="1"/>
  <c r="S4931" i="6" a="1"/>
  <c r="S4931" i="6" s="1"/>
  <c r="S4932" i="6" a="1"/>
  <c r="S4932" i="6" s="1"/>
  <c r="S4933" i="6" a="1"/>
  <c r="S4933" i="6" s="1"/>
  <c r="S4934" i="6" a="1"/>
  <c r="S4934" i="6" s="1"/>
  <c r="S4935" i="6" a="1"/>
  <c r="S4935" i="6" s="1"/>
  <c r="S4936" i="6" a="1"/>
  <c r="S4936" i="6" s="1"/>
  <c r="S4937" i="6" a="1"/>
  <c r="S4937" i="6" s="1"/>
  <c r="S4938" i="6" a="1"/>
  <c r="S4938" i="6" s="1"/>
  <c r="S4939" i="6" a="1"/>
  <c r="S4939" i="6" s="1"/>
  <c r="S4940" i="6" a="1"/>
  <c r="S4940" i="6" s="1"/>
  <c r="S4941" i="6" a="1"/>
  <c r="S4941" i="6" s="1"/>
  <c r="S4942" i="6" a="1"/>
  <c r="S4942" i="6" s="1"/>
  <c r="S4943" i="6" a="1"/>
  <c r="S4943" i="6" s="1"/>
  <c r="S4944" i="6" a="1"/>
  <c r="S4944" i="6" s="1"/>
  <c r="S4945" i="6" a="1"/>
  <c r="S4945" i="6" s="1"/>
  <c r="S4946" i="6" a="1"/>
  <c r="S4946" i="6" s="1"/>
  <c r="S4947" i="6" a="1"/>
  <c r="S4947" i="6" s="1"/>
  <c r="S4948" i="6" a="1"/>
  <c r="S4948" i="6" s="1"/>
  <c r="S4949" i="6" a="1"/>
  <c r="S4949" i="6" s="1"/>
  <c r="S4950" i="6" a="1"/>
  <c r="S4950" i="6" s="1"/>
  <c r="S4951" i="6" a="1"/>
  <c r="S4951" i="6" s="1"/>
  <c r="S4952" i="6" a="1"/>
  <c r="S4952" i="6" s="1"/>
  <c r="S4953" i="6" a="1"/>
  <c r="S4953" i="6" s="1"/>
  <c r="S4954" i="6" a="1"/>
  <c r="S4954" i="6" s="1"/>
  <c r="S4955" i="6" a="1"/>
  <c r="S4955" i="6" s="1"/>
  <c r="S4956" i="6" a="1"/>
  <c r="S4956" i="6" s="1"/>
  <c r="S4957" i="6" a="1"/>
  <c r="S4957" i="6" s="1"/>
  <c r="S4958" i="6" a="1"/>
  <c r="S4958" i="6" s="1"/>
  <c r="S4959" i="6" a="1"/>
  <c r="S4959" i="6" s="1"/>
  <c r="S4960" i="6" a="1"/>
  <c r="S4960" i="6" s="1"/>
  <c r="S4961" i="6" a="1"/>
  <c r="S4961" i="6" s="1"/>
  <c r="S4962" i="6" a="1"/>
  <c r="S4962" i="6" s="1"/>
  <c r="S4963" i="6" a="1"/>
  <c r="S4963" i="6" s="1"/>
  <c r="S4964" i="6" a="1"/>
  <c r="S4964" i="6" s="1"/>
  <c r="S4965" i="6" a="1"/>
  <c r="S4965" i="6" s="1"/>
  <c r="S4966" i="6" a="1"/>
  <c r="S4966" i="6" s="1"/>
  <c r="S4967" i="6" a="1"/>
  <c r="S4967" i="6" s="1"/>
  <c r="S4968" i="6" a="1"/>
  <c r="S4968" i="6" s="1"/>
  <c r="S4969" i="6" a="1"/>
  <c r="S4969" i="6" s="1"/>
  <c r="S4970" i="6" a="1"/>
  <c r="S4970" i="6" s="1"/>
  <c r="S4971" i="6" a="1"/>
  <c r="S4971" i="6" s="1"/>
  <c r="S4972" i="6" a="1"/>
  <c r="S4972" i="6" s="1"/>
  <c r="S4973" i="6" a="1"/>
  <c r="S4973" i="6" s="1"/>
  <c r="S4974" i="6" a="1"/>
  <c r="S4974" i="6" s="1"/>
  <c r="S4975" i="6" a="1"/>
  <c r="S4975" i="6" s="1"/>
  <c r="S4976" i="6" a="1"/>
  <c r="S4976" i="6" s="1"/>
  <c r="S4977" i="6" a="1"/>
  <c r="S4977" i="6" s="1"/>
  <c r="S4978" i="6" a="1"/>
  <c r="S4978" i="6" s="1"/>
  <c r="S4979" i="6" a="1"/>
  <c r="S4979" i="6" s="1"/>
  <c r="S4980" i="6" a="1"/>
  <c r="S4980" i="6" s="1"/>
  <c r="S4981" i="6" a="1"/>
  <c r="S4981" i="6" s="1"/>
  <c r="S4982" i="6" a="1"/>
  <c r="S4982" i="6" s="1"/>
  <c r="S4983" i="6" a="1"/>
  <c r="S4983" i="6" s="1"/>
  <c r="S4984" i="6" a="1"/>
  <c r="S4984" i="6" s="1"/>
  <c r="S4985" i="6" a="1"/>
  <c r="S4985" i="6" s="1"/>
  <c r="S4986" i="6" a="1"/>
  <c r="S4986" i="6" s="1"/>
  <c r="S4987" i="6" a="1"/>
  <c r="S4987" i="6" s="1"/>
  <c r="S4988" i="6" a="1"/>
  <c r="S4988" i="6" s="1"/>
  <c r="S4989" i="6" a="1"/>
  <c r="S4989" i="6" s="1"/>
  <c r="S4990" i="6" a="1"/>
  <c r="S4990" i="6" s="1"/>
  <c r="S4991" i="6" a="1"/>
  <c r="S4991" i="6" s="1"/>
  <c r="S4992" i="6" a="1"/>
  <c r="S4992" i="6" s="1"/>
  <c r="S4993" i="6" a="1"/>
  <c r="S4993" i="6" s="1"/>
  <c r="S4994" i="6" a="1"/>
  <c r="S4994" i="6" s="1"/>
  <c r="S4995" i="6" a="1"/>
  <c r="S4995" i="6" s="1"/>
  <c r="S4996" i="6" a="1"/>
  <c r="S4996" i="6" s="1"/>
  <c r="S4997" i="6" a="1"/>
  <c r="S4997" i="6" s="1"/>
  <c r="S4998" i="6" a="1"/>
  <c r="S4998" i="6" s="1"/>
  <c r="S4999" i="6" a="1"/>
  <c r="S4999" i="6" s="1"/>
  <c r="S5000" i="6" a="1"/>
  <c r="S5000" i="6" s="1"/>
  <c r="S5001" i="6" a="1"/>
  <c r="S5001" i="6" s="1"/>
  <c r="S5002" i="6" a="1"/>
  <c r="S5002" i="6" s="1"/>
  <c r="S5003" i="6" a="1"/>
  <c r="S5003" i="6" s="1"/>
  <c r="S5004" i="6" a="1"/>
  <c r="S5004" i="6" s="1"/>
  <c r="S5005" i="6" a="1"/>
  <c r="S5005" i="6" s="1"/>
  <c r="S5006" i="6" a="1"/>
  <c r="S5006" i="6" s="1"/>
  <c r="S5007" i="6" a="1"/>
  <c r="S5007" i="6" s="1"/>
  <c r="S5008" i="6" a="1"/>
  <c r="S5008" i="6" s="1"/>
  <c r="S5009" i="6" a="1"/>
  <c r="S5009" i="6" s="1"/>
  <c r="S5010" i="6" a="1"/>
  <c r="S5010" i="6" s="1"/>
  <c r="S5011" i="6" a="1"/>
  <c r="S5011" i="6" s="1"/>
  <c r="S5012" i="6" a="1"/>
  <c r="S5012" i="6" s="1"/>
  <c r="S5013" i="6" a="1"/>
  <c r="S5013" i="6" s="1"/>
  <c r="S5014" i="6" a="1"/>
  <c r="S5014" i="6" s="1"/>
  <c r="S5015" i="6" a="1"/>
  <c r="S5015" i="6" s="1"/>
  <c r="S5016" i="6" a="1"/>
  <c r="S5016" i="6" s="1"/>
  <c r="S5017" i="6" a="1"/>
  <c r="S5017" i="6" s="1"/>
  <c r="S5018" i="6" a="1"/>
  <c r="S5018" i="6" s="1"/>
  <c r="S5019" i="6" a="1"/>
  <c r="S5019" i="6" s="1"/>
  <c r="S5020" i="6" a="1"/>
  <c r="S5020" i="6" s="1"/>
  <c r="S5021" i="6" a="1"/>
  <c r="S5021" i="6" s="1"/>
  <c r="S5022" i="6" a="1"/>
  <c r="S5022" i="6" s="1"/>
  <c r="S5023" i="6" a="1"/>
  <c r="S5023" i="6" s="1"/>
  <c r="S5024" i="6" a="1"/>
  <c r="S5024" i="6" s="1"/>
  <c r="S5025" i="6" a="1"/>
  <c r="S5025" i="6" s="1"/>
  <c r="S5026" i="6" a="1"/>
  <c r="S5026" i="6" s="1"/>
  <c r="S5027" i="6" a="1"/>
  <c r="S5027" i="6" s="1"/>
  <c r="S5028" i="6" a="1"/>
  <c r="S5028" i="6" s="1"/>
  <c r="S5029" i="6" a="1"/>
  <c r="S5029" i="6" s="1"/>
  <c r="S5030" i="6" a="1"/>
  <c r="S5030" i="6" s="1"/>
  <c r="S5031" i="6" a="1"/>
  <c r="S5031" i="6" s="1"/>
  <c r="S5032" i="6" a="1"/>
  <c r="S5032" i="6" s="1"/>
  <c r="S5033" i="6" a="1"/>
  <c r="S5033" i="6" s="1"/>
  <c r="S5034" i="6" a="1"/>
  <c r="S5034" i="6" s="1"/>
  <c r="S5035" i="6" a="1"/>
  <c r="S5035" i="6" s="1"/>
  <c r="S5036" i="6" a="1"/>
  <c r="S5036" i="6" s="1"/>
  <c r="S5037" i="6" a="1"/>
  <c r="S5037" i="6" s="1"/>
  <c r="S5038" i="6" a="1"/>
  <c r="S5038" i="6" s="1"/>
  <c r="S5039" i="6" a="1"/>
  <c r="S5039" i="6" s="1"/>
  <c r="S5040" i="6" a="1"/>
  <c r="S5040" i="6" s="1"/>
  <c r="S5041" i="6" a="1"/>
  <c r="S5041" i="6" s="1"/>
  <c r="S5042" i="6" a="1"/>
  <c r="S5042" i="6" s="1"/>
  <c r="S5043" i="6" a="1"/>
  <c r="S5043" i="6" s="1"/>
  <c r="S5044" i="6" a="1"/>
  <c r="S5044" i="6" s="1"/>
  <c r="S5045" i="6" a="1"/>
  <c r="S5045" i="6" s="1"/>
  <c r="S5046" i="6" a="1"/>
  <c r="S5046" i="6" s="1"/>
  <c r="S5047" i="6" a="1"/>
  <c r="S5047" i="6" s="1"/>
  <c r="S5048" i="6" a="1"/>
  <c r="S5048" i="6" s="1"/>
  <c r="S5049" i="6" a="1"/>
  <c r="S5049" i="6" s="1"/>
  <c r="S5050" i="6" a="1"/>
  <c r="S5050" i="6" s="1"/>
  <c r="S5051" i="6" a="1"/>
  <c r="S5051" i="6" s="1"/>
  <c r="S5052" i="6" a="1"/>
  <c r="S5052" i="6" s="1"/>
  <c r="S5053" i="6" a="1"/>
  <c r="S5053" i="6" s="1"/>
  <c r="S5054" i="6" a="1"/>
  <c r="S5054" i="6" s="1"/>
  <c r="S5055" i="6" a="1"/>
  <c r="S5055" i="6" s="1"/>
  <c r="S5056" i="6" a="1"/>
  <c r="S5056" i="6" s="1"/>
  <c r="S5057" i="6" a="1"/>
  <c r="S5057" i="6" s="1"/>
  <c r="S5058" i="6" a="1"/>
  <c r="S5058" i="6" s="1"/>
  <c r="S5059" i="6" a="1"/>
  <c r="S5059" i="6" s="1"/>
  <c r="S5060" i="6" a="1"/>
  <c r="S5060" i="6" s="1"/>
  <c r="S5061" i="6" a="1"/>
  <c r="S5061" i="6" s="1"/>
  <c r="S5062" i="6" a="1"/>
  <c r="S5062" i="6" s="1"/>
  <c r="S5063" i="6" a="1"/>
  <c r="S5063" i="6" s="1"/>
  <c r="S5064" i="6" a="1"/>
  <c r="S5064" i="6" s="1"/>
  <c r="S5065" i="6" a="1"/>
  <c r="S5065" i="6" s="1"/>
  <c r="S5066" i="6" a="1"/>
  <c r="S5066" i="6" s="1"/>
  <c r="S5067" i="6" a="1"/>
  <c r="S5067" i="6" s="1"/>
  <c r="S5068" i="6" a="1"/>
  <c r="S5068" i="6" s="1"/>
  <c r="S5069" i="6" a="1"/>
  <c r="S5069" i="6" s="1"/>
  <c r="S5070" i="6" a="1"/>
  <c r="S5070" i="6" s="1"/>
  <c r="S5071" i="6" a="1"/>
  <c r="S5071" i="6" s="1"/>
  <c r="S5072" i="6" a="1"/>
  <c r="S5072" i="6" s="1"/>
  <c r="S5073" i="6" a="1"/>
  <c r="S5073" i="6" s="1"/>
  <c r="S5074" i="6" a="1"/>
  <c r="S5074" i="6" s="1"/>
  <c r="S5075" i="6" a="1"/>
  <c r="S5075" i="6" s="1"/>
  <c r="S5076" i="6" a="1"/>
  <c r="S5076" i="6" s="1"/>
  <c r="S5077" i="6" a="1"/>
  <c r="S5077" i="6" s="1"/>
  <c r="S5078" i="6" a="1"/>
  <c r="S5078" i="6" s="1"/>
  <c r="S5079" i="6" a="1"/>
  <c r="S5079" i="6" s="1"/>
  <c r="S5080" i="6" a="1"/>
  <c r="S5080" i="6" s="1"/>
  <c r="S5081" i="6" a="1"/>
  <c r="S5081" i="6" s="1"/>
  <c r="S5082" i="6" a="1"/>
  <c r="S5082" i="6" s="1"/>
  <c r="S5083" i="6" a="1"/>
  <c r="S5083" i="6" s="1"/>
  <c r="S5084" i="6" a="1"/>
  <c r="S5084" i="6" s="1"/>
  <c r="S5085" i="6" a="1"/>
  <c r="S5085" i="6" s="1"/>
  <c r="S5086" i="6" a="1"/>
  <c r="S5086" i="6" s="1"/>
  <c r="S5087" i="6" a="1"/>
  <c r="S5087" i="6" s="1"/>
  <c r="S5088" i="6" a="1"/>
  <c r="S5088" i="6" s="1"/>
  <c r="S5089" i="6" a="1"/>
  <c r="S5089" i="6" s="1"/>
  <c r="S5090" i="6" a="1"/>
  <c r="S5090" i="6" s="1"/>
  <c r="S5091" i="6" a="1"/>
  <c r="S5091" i="6" s="1"/>
  <c r="S5092" i="6" a="1"/>
  <c r="S5092" i="6" s="1"/>
  <c r="S5093" i="6" a="1"/>
  <c r="S5093" i="6" s="1"/>
  <c r="S5094" i="6" a="1"/>
  <c r="S5094" i="6" s="1"/>
  <c r="S5095" i="6" a="1"/>
  <c r="S5095" i="6" s="1"/>
  <c r="S5096" i="6" a="1"/>
  <c r="S5096" i="6" s="1"/>
  <c r="S5097" i="6" a="1"/>
  <c r="S5097" i="6" s="1"/>
  <c r="S5098" i="6" a="1"/>
  <c r="S5098" i="6" s="1"/>
  <c r="S5099" i="6" a="1"/>
  <c r="S5099" i="6" s="1"/>
  <c r="S5100" i="6" a="1"/>
  <c r="S5100" i="6" s="1"/>
  <c r="S5101" i="6" a="1"/>
  <c r="S5101" i="6" s="1"/>
  <c r="S5102" i="6" a="1"/>
  <c r="S5102" i="6" s="1"/>
  <c r="S5103" i="6" a="1"/>
  <c r="S5103" i="6" s="1"/>
  <c r="S5104" i="6" a="1"/>
  <c r="S5104" i="6" s="1"/>
  <c r="S5105" i="6" a="1"/>
  <c r="S5105" i="6" s="1"/>
  <c r="S5106" i="6" a="1"/>
  <c r="S5106" i="6" s="1"/>
  <c r="S5107" i="6" a="1"/>
  <c r="S5107" i="6" s="1"/>
  <c r="S5108" i="6" a="1"/>
  <c r="S5108" i="6" s="1"/>
  <c r="S5109" i="6" a="1"/>
  <c r="S5109" i="6" s="1"/>
  <c r="S5110" i="6" a="1"/>
  <c r="S5110" i="6" s="1"/>
  <c r="S5111" i="6" a="1"/>
  <c r="S5111" i="6" s="1"/>
  <c r="S5112" i="6" a="1"/>
  <c r="S5112" i="6" s="1"/>
  <c r="S5113" i="6" a="1"/>
  <c r="S5113" i="6" s="1"/>
  <c r="S5114" i="6" a="1"/>
  <c r="S5114" i="6" s="1"/>
  <c r="S5115" i="6" a="1"/>
  <c r="S5115" i="6" s="1"/>
  <c r="S5116" i="6" a="1"/>
  <c r="S5116" i="6" s="1"/>
  <c r="S5117" i="6" a="1"/>
  <c r="S5117" i="6" s="1"/>
  <c r="S5118" i="6" a="1"/>
  <c r="S5118" i="6" s="1"/>
  <c r="S5119" i="6" a="1"/>
  <c r="S5119" i="6" s="1"/>
  <c r="S5120" i="6" a="1"/>
  <c r="S5120" i="6" s="1"/>
  <c r="S5121" i="6" a="1"/>
  <c r="S5121" i="6" s="1"/>
  <c r="S5122" i="6" a="1"/>
  <c r="S5122" i="6" s="1"/>
  <c r="S5123" i="6" a="1"/>
  <c r="S5123" i="6" s="1"/>
  <c r="S5124" i="6" a="1"/>
  <c r="S5124" i="6" s="1"/>
  <c r="S5125" i="6" a="1"/>
  <c r="S5125" i="6" s="1"/>
  <c r="S5126" i="6" a="1"/>
  <c r="S5126" i="6" s="1"/>
  <c r="S5127" i="6" a="1"/>
  <c r="S5127" i="6" s="1"/>
  <c r="S5128" i="6" a="1"/>
  <c r="S5128" i="6" s="1"/>
  <c r="S5129" i="6" a="1"/>
  <c r="S5129" i="6" s="1"/>
  <c r="S5130" i="6" a="1"/>
  <c r="S5130" i="6" s="1"/>
  <c r="S5131" i="6" a="1"/>
  <c r="S5131" i="6" s="1"/>
  <c r="S5132" i="6" a="1"/>
  <c r="S5132" i="6" s="1"/>
  <c r="S5133" i="6" a="1"/>
  <c r="S5133" i="6" s="1"/>
  <c r="S5134" i="6" a="1"/>
  <c r="S5134" i="6" s="1"/>
  <c r="S5135" i="6" a="1"/>
  <c r="S5135" i="6" s="1"/>
  <c r="S5136" i="6" a="1"/>
  <c r="S5136" i="6" s="1"/>
  <c r="S5137" i="6" a="1"/>
  <c r="S5137" i="6" s="1"/>
  <c r="S5138" i="6" a="1"/>
  <c r="S5138" i="6" s="1"/>
  <c r="S5139" i="6" a="1"/>
  <c r="S5139" i="6" s="1"/>
  <c r="S5140" i="6" a="1"/>
  <c r="S5140" i="6" s="1"/>
  <c r="S5141" i="6" a="1"/>
  <c r="S5141" i="6" s="1"/>
  <c r="S5142" i="6" a="1"/>
  <c r="S5142" i="6" s="1"/>
  <c r="S5143" i="6" a="1"/>
  <c r="S5143" i="6" s="1"/>
  <c r="S5144" i="6" a="1"/>
  <c r="S5144" i="6" s="1"/>
  <c r="S5145" i="6" a="1"/>
  <c r="S5145" i="6" s="1"/>
  <c r="S5146" i="6" a="1"/>
  <c r="S5146" i="6" s="1"/>
  <c r="S5147" i="6" a="1"/>
  <c r="S5147" i="6" s="1"/>
  <c r="S5148" i="6" a="1"/>
  <c r="S5148" i="6" s="1"/>
  <c r="S5149" i="6" a="1"/>
  <c r="S5149" i="6" s="1"/>
  <c r="S5150" i="6" a="1"/>
  <c r="S5150" i="6" s="1"/>
  <c r="S5151" i="6" a="1"/>
  <c r="S5151" i="6" s="1"/>
  <c r="S5152" i="6" a="1"/>
  <c r="S5152" i="6" s="1"/>
  <c r="S5153" i="6" a="1"/>
  <c r="S5153" i="6" s="1"/>
  <c r="S5154" i="6" a="1"/>
  <c r="S5154" i="6" s="1"/>
  <c r="S5155" i="6" a="1"/>
  <c r="S5155" i="6" s="1"/>
  <c r="S5156" i="6" a="1"/>
  <c r="S5156" i="6" s="1"/>
  <c r="S5157" i="6" a="1"/>
  <c r="S5157" i="6" s="1"/>
  <c r="S5158" i="6" a="1"/>
  <c r="S5158" i="6" s="1"/>
  <c r="S5159" i="6" a="1"/>
  <c r="S5159" i="6" s="1"/>
  <c r="S5160" i="6" a="1"/>
  <c r="S5160" i="6" s="1"/>
  <c r="S5161" i="6" a="1"/>
  <c r="S5161" i="6" s="1"/>
  <c r="S5162" i="6" a="1"/>
  <c r="S5162" i="6" s="1"/>
  <c r="S5163" i="6" a="1"/>
  <c r="S5163" i="6" s="1"/>
  <c r="S5164" i="6" a="1"/>
  <c r="S5164" i="6" s="1"/>
  <c r="S5165" i="6" a="1"/>
  <c r="S5165" i="6" s="1"/>
  <c r="S5166" i="6" a="1"/>
  <c r="S5166" i="6" s="1"/>
  <c r="S5167" i="6" a="1"/>
  <c r="S5167" i="6" s="1"/>
  <c r="S5168" i="6" a="1"/>
  <c r="S5168" i="6" s="1"/>
  <c r="S5169" i="6" a="1"/>
  <c r="S5169" i="6" s="1"/>
  <c r="S5170" i="6" a="1"/>
  <c r="S5170" i="6" s="1"/>
  <c r="S5171" i="6" a="1"/>
  <c r="S5171" i="6" s="1"/>
  <c r="S5172" i="6" a="1"/>
  <c r="S5172" i="6" s="1"/>
  <c r="S5173" i="6" a="1"/>
  <c r="S5173" i="6" s="1"/>
  <c r="S5174" i="6" a="1"/>
  <c r="S5174" i="6" s="1"/>
  <c r="S5175" i="6" a="1"/>
  <c r="S5175" i="6" s="1"/>
  <c r="S5176" i="6" a="1"/>
  <c r="S5176" i="6" s="1"/>
  <c r="S5177" i="6" a="1"/>
  <c r="S5177" i="6" s="1"/>
  <c r="S5178" i="6" a="1"/>
  <c r="S5178" i="6" s="1"/>
  <c r="S5179" i="6" a="1"/>
  <c r="S5179" i="6" s="1"/>
  <c r="S5180" i="6" a="1"/>
  <c r="S5180" i="6" s="1"/>
  <c r="S5181" i="6" a="1"/>
  <c r="S5181" i="6" s="1"/>
  <c r="S5182" i="6" a="1"/>
  <c r="S5182" i="6" s="1"/>
  <c r="S5183" i="6" a="1"/>
  <c r="S5183" i="6" s="1"/>
  <c r="S5184" i="6" a="1"/>
  <c r="S5184" i="6" s="1"/>
  <c r="S5185" i="6" a="1"/>
  <c r="S5185" i="6" s="1"/>
  <c r="S5186" i="6" a="1"/>
  <c r="S5186" i="6" s="1"/>
  <c r="S5187" i="6" a="1"/>
  <c r="S5187" i="6" s="1"/>
  <c r="S5188" i="6" a="1"/>
  <c r="S5188" i="6" s="1"/>
  <c r="S5189" i="6" a="1"/>
  <c r="S5189" i="6" s="1"/>
  <c r="S5190" i="6" a="1"/>
  <c r="S5190" i="6" s="1"/>
  <c r="S5191" i="6" a="1"/>
  <c r="S5191" i="6" s="1"/>
  <c r="S5192" i="6" a="1"/>
  <c r="S5192" i="6" s="1"/>
  <c r="S5193" i="6" a="1"/>
  <c r="S5193" i="6" s="1"/>
  <c r="S5194" i="6" a="1"/>
  <c r="S5194" i="6" s="1"/>
  <c r="S5195" i="6" a="1"/>
  <c r="S5195" i="6" s="1"/>
  <c r="S5196" i="6" a="1"/>
  <c r="S5196" i="6" s="1"/>
  <c r="S5197" i="6" a="1"/>
  <c r="S5197" i="6" s="1"/>
  <c r="S5198" i="6" a="1"/>
  <c r="S5198" i="6" s="1"/>
  <c r="S5199" i="6" a="1"/>
  <c r="S5199" i="6" s="1"/>
  <c r="S5200" i="6" a="1"/>
  <c r="S5200" i="6" s="1"/>
  <c r="S5201" i="6" a="1"/>
  <c r="S5201" i="6" s="1"/>
  <c r="S5202" i="6" a="1"/>
  <c r="S5202" i="6" s="1"/>
  <c r="S5203" i="6" a="1"/>
  <c r="S5203" i="6" s="1"/>
  <c r="S5204" i="6" a="1"/>
  <c r="S5204" i="6" s="1"/>
  <c r="S5205" i="6" a="1"/>
  <c r="S5205" i="6" s="1"/>
  <c r="S5206" i="6" a="1"/>
  <c r="S5206" i="6" s="1"/>
  <c r="S5207" i="6" a="1"/>
  <c r="S5207" i="6" s="1"/>
  <c r="S5208" i="6" a="1"/>
  <c r="S5208" i="6" s="1"/>
  <c r="S5209" i="6" a="1"/>
  <c r="S5209" i="6" s="1"/>
  <c r="S5210" i="6" a="1"/>
  <c r="S5210" i="6" s="1"/>
  <c r="S5211" i="6" a="1"/>
  <c r="S5211" i="6" s="1"/>
  <c r="S5212" i="6" a="1"/>
  <c r="S5212" i="6" s="1"/>
  <c r="S5213" i="6" a="1"/>
  <c r="S5213" i="6" s="1"/>
  <c r="S5214" i="6" a="1"/>
  <c r="S5214" i="6" s="1"/>
  <c r="S5215" i="6" a="1"/>
  <c r="S5215" i="6" s="1"/>
  <c r="S5216" i="6" a="1"/>
  <c r="S5216" i="6" s="1"/>
  <c r="S5217" i="6" a="1"/>
  <c r="S5217" i="6" s="1"/>
  <c r="S5218" i="6" a="1"/>
  <c r="S5218" i="6" s="1"/>
  <c r="S5219" i="6" a="1"/>
  <c r="S5219" i="6" s="1"/>
  <c r="S5220" i="6" a="1"/>
  <c r="S5220" i="6" s="1"/>
  <c r="S5221" i="6" a="1"/>
  <c r="S5221" i="6" s="1"/>
  <c r="S5222" i="6" a="1"/>
  <c r="S5222" i="6" s="1"/>
  <c r="S5223" i="6" a="1"/>
  <c r="S5223" i="6" s="1"/>
  <c r="S5224" i="6" a="1"/>
  <c r="S5224" i="6" s="1"/>
  <c r="S5225" i="6" a="1"/>
  <c r="S5225" i="6" s="1"/>
  <c r="S5226" i="6" a="1"/>
  <c r="S5226" i="6" s="1"/>
  <c r="S5227" i="6" a="1"/>
  <c r="S5227" i="6" s="1"/>
  <c r="S5228" i="6" a="1"/>
  <c r="S5228" i="6" s="1"/>
  <c r="S5229" i="6" a="1"/>
  <c r="S5229" i="6" s="1"/>
  <c r="S5230" i="6" a="1"/>
  <c r="S5230" i="6" s="1"/>
  <c r="S5231" i="6" a="1"/>
  <c r="S5231" i="6" s="1"/>
  <c r="S5232" i="6" a="1"/>
  <c r="S5232" i="6" s="1"/>
  <c r="S5233" i="6" a="1"/>
  <c r="S5233" i="6" s="1"/>
  <c r="S5234" i="6" a="1"/>
  <c r="S5234" i="6" s="1"/>
  <c r="S5235" i="6" a="1"/>
  <c r="S5235" i="6" s="1"/>
  <c r="S5236" i="6" a="1"/>
  <c r="S5236" i="6" s="1"/>
  <c r="S5237" i="6" a="1"/>
  <c r="S5237" i="6" s="1"/>
  <c r="S5238" i="6" a="1"/>
  <c r="S5238" i="6" s="1"/>
  <c r="S5239" i="6" a="1"/>
  <c r="S5239" i="6" s="1"/>
  <c r="S5240" i="6" a="1"/>
  <c r="S5240" i="6" s="1"/>
  <c r="S5241" i="6" a="1"/>
  <c r="S5241" i="6" s="1"/>
  <c r="S5242" i="6" a="1"/>
  <c r="S5242" i="6" s="1"/>
  <c r="S5243" i="6" a="1"/>
  <c r="S5243" i="6" s="1"/>
  <c r="S5244" i="6" a="1"/>
  <c r="S5244" i="6" s="1"/>
  <c r="S5245" i="6" a="1"/>
  <c r="S5245" i="6" s="1"/>
  <c r="S5246" i="6" a="1"/>
  <c r="S5246" i="6" s="1"/>
  <c r="S5247" i="6" a="1"/>
  <c r="S5247" i="6" s="1"/>
  <c r="S5248" i="6" a="1"/>
  <c r="S5248" i="6" s="1"/>
  <c r="S5249" i="6" a="1"/>
  <c r="S5249" i="6" s="1"/>
  <c r="S5250" i="6" a="1"/>
  <c r="S5250" i="6" s="1"/>
  <c r="S5251" i="6" a="1"/>
  <c r="S5251" i="6" s="1"/>
  <c r="S5252" i="6" a="1"/>
  <c r="S5252" i="6" s="1"/>
  <c r="S5253" i="6" a="1"/>
  <c r="S5253" i="6" s="1"/>
  <c r="S5254" i="6" a="1"/>
  <c r="S5254" i="6" s="1"/>
  <c r="S5255" i="6" a="1"/>
  <c r="S5255" i="6" s="1"/>
  <c r="S5256" i="6" a="1"/>
  <c r="S5256" i="6" s="1"/>
  <c r="S5257" i="6" a="1"/>
  <c r="S5257" i="6" s="1"/>
  <c r="S5258" i="6" a="1"/>
  <c r="S5258" i="6" s="1"/>
  <c r="S5259" i="6" a="1"/>
  <c r="S5259" i="6" s="1"/>
  <c r="S5260" i="6" a="1"/>
  <c r="S5260" i="6" s="1"/>
  <c r="S5261" i="6" a="1"/>
  <c r="S5261" i="6" s="1"/>
  <c r="S5262" i="6" a="1"/>
  <c r="S5262" i="6" s="1"/>
  <c r="S5263" i="6" a="1"/>
  <c r="S5263" i="6" s="1"/>
  <c r="S5264" i="6" a="1"/>
  <c r="S5264" i="6" s="1"/>
  <c r="S5265" i="6" a="1"/>
  <c r="S5265" i="6" s="1"/>
  <c r="S5266" i="6" a="1"/>
  <c r="S5266" i="6" s="1"/>
  <c r="S5267" i="6" a="1"/>
  <c r="S5267" i="6" s="1"/>
  <c r="S5268" i="6" a="1"/>
  <c r="S5268" i="6" s="1"/>
  <c r="S5269" i="6" a="1"/>
  <c r="S5269" i="6" s="1"/>
  <c r="S5270" i="6" a="1"/>
  <c r="S5270" i="6" s="1"/>
  <c r="S5271" i="6" a="1"/>
  <c r="S5271" i="6" s="1"/>
  <c r="S5272" i="6" a="1"/>
  <c r="S5272" i="6" s="1"/>
  <c r="S5273" i="6" a="1"/>
  <c r="S5273" i="6" s="1"/>
  <c r="S5274" i="6" a="1"/>
  <c r="S5274" i="6" s="1"/>
  <c r="S5275" i="6" a="1"/>
  <c r="S5275" i="6" s="1"/>
  <c r="S5276" i="6" a="1"/>
  <c r="S5276" i="6" s="1"/>
  <c r="S5277" i="6" a="1"/>
  <c r="S5277" i="6" s="1"/>
  <c r="S5278" i="6" a="1"/>
  <c r="S5278" i="6" s="1"/>
  <c r="S5279" i="6" a="1"/>
  <c r="S5279" i="6" s="1"/>
  <c r="S5280" i="6" a="1"/>
  <c r="S5280" i="6" s="1"/>
  <c r="S5281" i="6" a="1"/>
  <c r="S5281" i="6" s="1"/>
  <c r="S5282" i="6" a="1"/>
  <c r="S5282" i="6" s="1"/>
  <c r="S5283" i="6" a="1"/>
  <c r="S5283" i="6" s="1"/>
  <c r="S5284" i="6" a="1"/>
  <c r="S5284" i="6" s="1"/>
  <c r="S5285" i="6" a="1"/>
  <c r="S5285" i="6" s="1"/>
  <c r="S5286" i="6" a="1"/>
  <c r="S5286" i="6" s="1"/>
  <c r="S5287" i="6" a="1"/>
  <c r="S5287" i="6" s="1"/>
  <c r="S5288" i="6" a="1"/>
  <c r="S5288" i="6" s="1"/>
  <c r="S5289" i="6" a="1"/>
  <c r="S5289" i="6" s="1"/>
  <c r="S5290" i="6" a="1"/>
  <c r="S5290" i="6" s="1"/>
  <c r="S5291" i="6" a="1"/>
  <c r="S5291" i="6" s="1"/>
  <c r="S5292" i="6" a="1"/>
  <c r="S5292" i="6" s="1"/>
  <c r="S5293" i="6" a="1"/>
  <c r="S5293" i="6" s="1"/>
  <c r="S5294" i="6" a="1"/>
  <c r="S5294" i="6" s="1"/>
  <c r="S5295" i="6" a="1"/>
  <c r="S5295" i="6" s="1"/>
  <c r="S5296" i="6" a="1"/>
  <c r="S5296" i="6" s="1"/>
  <c r="S5297" i="6" a="1"/>
  <c r="S5297" i="6" s="1"/>
  <c r="S5298" i="6" a="1"/>
  <c r="S5298" i="6" s="1"/>
  <c r="S5299" i="6" a="1"/>
  <c r="S5299" i="6" s="1"/>
  <c r="S5300" i="6" a="1"/>
  <c r="S5300" i="6" s="1"/>
  <c r="S5301" i="6" a="1"/>
  <c r="S5301" i="6" s="1"/>
  <c r="S5302" i="6" a="1"/>
  <c r="S5302" i="6" s="1"/>
  <c r="S5303" i="6" a="1"/>
  <c r="S5303" i="6" s="1"/>
  <c r="S5304" i="6" a="1"/>
  <c r="S5304" i="6" s="1"/>
  <c r="S5305" i="6" a="1"/>
  <c r="S5305" i="6" s="1"/>
  <c r="S5306" i="6" a="1"/>
  <c r="S5306" i="6" s="1"/>
  <c r="S5307" i="6" a="1"/>
  <c r="S5307" i="6" s="1"/>
  <c r="S5308" i="6" a="1"/>
  <c r="S5308" i="6" s="1"/>
  <c r="S5309" i="6" a="1"/>
  <c r="S5309" i="6" s="1"/>
  <c r="S5310" i="6" a="1"/>
  <c r="S5310" i="6" s="1"/>
  <c r="S5311" i="6" a="1"/>
  <c r="S5311" i="6" s="1"/>
  <c r="S5312" i="6" a="1"/>
  <c r="S5312" i="6" s="1"/>
  <c r="S5313" i="6" a="1"/>
  <c r="S5313" i="6" s="1"/>
  <c r="S5314" i="6" a="1"/>
  <c r="S5314" i="6" s="1"/>
  <c r="S5315" i="6" a="1"/>
  <c r="S5315" i="6" s="1"/>
  <c r="S5316" i="6" a="1"/>
  <c r="S5316" i="6" s="1"/>
  <c r="S5317" i="6" a="1"/>
  <c r="S5317" i="6" s="1"/>
  <c r="S5318" i="6" a="1"/>
  <c r="S5318" i="6" s="1"/>
  <c r="S5319" i="6" a="1"/>
  <c r="S5319" i="6" s="1"/>
  <c r="S5320" i="6" a="1"/>
  <c r="S5320" i="6" s="1"/>
  <c r="S5321" i="6" a="1"/>
  <c r="S5321" i="6" s="1"/>
  <c r="S5322" i="6" a="1"/>
  <c r="S5322" i="6" s="1"/>
  <c r="S5323" i="6" a="1"/>
  <c r="S5323" i="6" s="1"/>
  <c r="S5324" i="6" a="1"/>
  <c r="S5324" i="6" s="1"/>
  <c r="S5325" i="6" a="1"/>
  <c r="S5325" i="6" s="1"/>
  <c r="S5326" i="6" a="1"/>
  <c r="S5326" i="6" s="1"/>
  <c r="S5327" i="6" a="1"/>
  <c r="S5327" i="6" s="1"/>
  <c r="S5328" i="6" a="1"/>
  <c r="S5328" i="6" s="1"/>
  <c r="S5329" i="6" a="1"/>
  <c r="S5329" i="6" s="1"/>
  <c r="S5330" i="6" a="1"/>
  <c r="S5330" i="6" s="1"/>
  <c r="S5331" i="6" a="1"/>
  <c r="S5331" i="6" s="1"/>
  <c r="S5332" i="6" a="1"/>
  <c r="S5332" i="6" s="1"/>
  <c r="S5333" i="6" a="1"/>
  <c r="S5333" i="6" s="1"/>
  <c r="S5334" i="6" a="1"/>
  <c r="S5334" i="6" s="1"/>
  <c r="S5335" i="6" a="1"/>
  <c r="S5335" i="6" s="1"/>
  <c r="S5336" i="6" a="1"/>
  <c r="S5336" i="6" s="1"/>
  <c r="S5337" i="6" a="1"/>
  <c r="S5337" i="6" s="1"/>
  <c r="S5338" i="6" a="1"/>
  <c r="S5338" i="6" s="1"/>
  <c r="S5339" i="6" a="1"/>
  <c r="S5339" i="6" s="1"/>
  <c r="S5340" i="6" a="1"/>
  <c r="S5340" i="6" s="1"/>
  <c r="S5341" i="6" a="1"/>
  <c r="S5341" i="6" s="1"/>
  <c r="S5342" i="6" a="1"/>
  <c r="S5342" i="6" s="1"/>
  <c r="S5343" i="6" a="1"/>
  <c r="S5343" i="6" s="1"/>
  <c r="S5344" i="6" a="1"/>
  <c r="S5344" i="6" s="1"/>
  <c r="S5345" i="6" a="1"/>
  <c r="S5345" i="6" s="1"/>
  <c r="S5346" i="6" a="1"/>
  <c r="S5346" i="6" s="1"/>
  <c r="S5347" i="6" a="1"/>
  <c r="S5347" i="6" s="1"/>
  <c r="S5348" i="6" a="1"/>
  <c r="S5348" i="6" s="1"/>
  <c r="S5349" i="6" a="1"/>
  <c r="S5349" i="6" s="1"/>
  <c r="S5350" i="6" a="1"/>
  <c r="S5350" i="6" s="1"/>
  <c r="S5351" i="6" a="1"/>
  <c r="S5351" i="6" s="1"/>
  <c r="S5352" i="6" a="1"/>
  <c r="S5352" i="6" s="1"/>
  <c r="S5353" i="6" a="1"/>
  <c r="S5353" i="6" s="1"/>
  <c r="S5354" i="6" a="1"/>
  <c r="S5354" i="6" s="1"/>
  <c r="S5355" i="6" a="1"/>
  <c r="S5355" i="6" s="1"/>
  <c r="S5356" i="6" a="1"/>
  <c r="S5356" i="6" s="1"/>
  <c r="S5357" i="6" a="1"/>
  <c r="S5357" i="6" s="1"/>
  <c r="S5358" i="6" a="1"/>
  <c r="S5358" i="6" s="1"/>
  <c r="S5359" i="6" a="1"/>
  <c r="S5359" i="6" s="1"/>
  <c r="S5360" i="6" a="1"/>
  <c r="S5360" i="6" s="1"/>
  <c r="S5361" i="6" a="1"/>
  <c r="S5361" i="6" s="1"/>
  <c r="S5362" i="6" a="1"/>
  <c r="S5362" i="6" s="1"/>
  <c r="S5363" i="6" a="1"/>
  <c r="S5363" i="6" s="1"/>
  <c r="S5364" i="6" a="1"/>
  <c r="S5364" i="6" s="1"/>
  <c r="S5365" i="6" a="1"/>
  <c r="S5365" i="6" s="1"/>
  <c r="S5366" i="6" a="1"/>
  <c r="S5366" i="6" s="1"/>
  <c r="S5367" i="6" a="1"/>
  <c r="S5367" i="6" s="1"/>
  <c r="S5368" i="6" a="1"/>
  <c r="S5368" i="6" s="1"/>
  <c r="S5369" i="6" a="1"/>
  <c r="S5369" i="6" s="1"/>
  <c r="S5370" i="6" a="1"/>
  <c r="S5370" i="6" s="1"/>
  <c r="S5371" i="6" a="1"/>
  <c r="S5371" i="6" s="1"/>
  <c r="S5372" i="6" a="1"/>
  <c r="S5372" i="6" s="1"/>
  <c r="S5373" i="6" a="1"/>
  <c r="S5373" i="6" s="1"/>
  <c r="S5374" i="6" a="1"/>
  <c r="S5374" i="6" s="1"/>
  <c r="S5375" i="6" a="1"/>
  <c r="S5375" i="6" s="1"/>
  <c r="S5376" i="6" a="1"/>
  <c r="S5376" i="6" s="1"/>
  <c r="S5377" i="6" a="1"/>
  <c r="S5377" i="6" s="1"/>
  <c r="S5378" i="6" a="1"/>
  <c r="S5378" i="6" s="1"/>
  <c r="S5379" i="6" a="1"/>
  <c r="S5379" i="6" s="1"/>
  <c r="S5380" i="6" a="1"/>
  <c r="S5380" i="6" s="1"/>
  <c r="S5381" i="6" a="1"/>
  <c r="S5381" i="6" s="1"/>
  <c r="S5382" i="6" a="1"/>
  <c r="S5382" i="6" s="1"/>
  <c r="S5383" i="6" a="1"/>
  <c r="S5383" i="6" s="1"/>
  <c r="S5384" i="6" a="1"/>
  <c r="S5384" i="6" s="1"/>
  <c r="S5385" i="6" a="1"/>
  <c r="S5385" i="6" s="1"/>
  <c r="S5386" i="6" a="1"/>
  <c r="S5386" i="6" s="1"/>
  <c r="S5387" i="6" a="1"/>
  <c r="S5387" i="6" s="1"/>
  <c r="S5388" i="6" a="1"/>
  <c r="S5388" i="6" s="1"/>
  <c r="S5389" i="6" a="1"/>
  <c r="S5389" i="6" s="1"/>
  <c r="S5390" i="6" a="1"/>
  <c r="S5390" i="6" s="1"/>
  <c r="S5391" i="6" a="1"/>
  <c r="S5391" i="6" s="1"/>
  <c r="S5392" i="6" a="1"/>
  <c r="S5392" i="6" s="1"/>
  <c r="S5393" i="6" a="1"/>
  <c r="S5393" i="6" s="1"/>
  <c r="S5394" i="6" a="1"/>
  <c r="S5394" i="6" s="1"/>
  <c r="S5395" i="6" a="1"/>
  <c r="S5395" i="6" s="1"/>
  <c r="S5396" i="6" a="1"/>
  <c r="S5396" i="6" s="1"/>
  <c r="S5397" i="6" a="1"/>
  <c r="S5397" i="6" s="1"/>
  <c r="S5398" i="6" a="1"/>
  <c r="S5398" i="6" s="1"/>
  <c r="S5399" i="6" a="1"/>
  <c r="S5399" i="6" s="1"/>
  <c r="S5400" i="6" a="1"/>
  <c r="S5400" i="6" s="1"/>
  <c r="S5401" i="6" a="1"/>
  <c r="S5401" i="6" s="1"/>
  <c r="S5402" i="6" a="1"/>
  <c r="S5402" i="6" s="1"/>
  <c r="S5403" i="6" a="1"/>
  <c r="S5403" i="6" s="1"/>
  <c r="S5404" i="6" a="1"/>
  <c r="S5404" i="6" s="1"/>
  <c r="S5405" i="6" a="1"/>
  <c r="S5405" i="6" s="1"/>
  <c r="S5406" i="6" a="1"/>
  <c r="S5406" i="6" s="1"/>
  <c r="S5407" i="6" a="1"/>
  <c r="S5407" i="6" s="1"/>
  <c r="S5408" i="6" a="1"/>
  <c r="S5408" i="6" s="1"/>
  <c r="S5409" i="6" a="1"/>
  <c r="S5409" i="6" s="1"/>
  <c r="S5410" i="6" a="1"/>
  <c r="S5410" i="6" s="1"/>
  <c r="S5411" i="6" a="1"/>
  <c r="S5411" i="6" s="1"/>
  <c r="S5412" i="6" a="1"/>
  <c r="S5412" i="6" s="1"/>
  <c r="S5413" i="6" a="1"/>
  <c r="S5413" i="6" s="1"/>
  <c r="S5414" i="6" a="1"/>
  <c r="S5414" i="6" s="1"/>
  <c r="S5415" i="6" a="1"/>
  <c r="S5415" i="6" s="1"/>
  <c r="S5416" i="6" a="1"/>
  <c r="S5416" i="6" s="1"/>
  <c r="S5417" i="6" a="1"/>
  <c r="S5417" i="6" s="1"/>
  <c r="S5418" i="6" a="1"/>
  <c r="S5418" i="6" s="1"/>
  <c r="S5419" i="6" a="1"/>
  <c r="S5419" i="6" s="1"/>
  <c r="S5420" i="6" a="1"/>
  <c r="S5420" i="6" s="1"/>
  <c r="S5421" i="6" a="1"/>
  <c r="S5421" i="6" s="1"/>
  <c r="S5422" i="6" a="1"/>
  <c r="S5422" i="6" s="1"/>
  <c r="S5423" i="6" a="1"/>
  <c r="S5423" i="6" s="1"/>
  <c r="S5424" i="6" a="1"/>
  <c r="S5424" i="6" s="1"/>
  <c r="S5425" i="6" a="1"/>
  <c r="S5425" i="6" s="1"/>
  <c r="S5426" i="6" a="1"/>
  <c r="S5426" i="6" s="1"/>
  <c r="S5427" i="6" a="1"/>
  <c r="S5427" i="6" s="1"/>
  <c r="S5428" i="6" a="1"/>
  <c r="S5428" i="6" s="1"/>
  <c r="S5429" i="6" a="1"/>
  <c r="S5429" i="6" s="1"/>
  <c r="S5430" i="6" a="1"/>
  <c r="S5430" i="6" s="1"/>
  <c r="S5431" i="6" a="1"/>
  <c r="S5431" i="6" s="1"/>
  <c r="S5432" i="6" a="1"/>
  <c r="S5432" i="6" s="1"/>
  <c r="S5433" i="6" a="1"/>
  <c r="S5433" i="6" s="1"/>
  <c r="S5434" i="6" a="1"/>
  <c r="S5434" i="6" s="1"/>
  <c r="S5435" i="6" a="1"/>
  <c r="S5435" i="6" s="1"/>
  <c r="S5436" i="6" a="1"/>
  <c r="S5436" i="6" s="1"/>
  <c r="S5437" i="6" a="1"/>
  <c r="S5437" i="6" s="1"/>
  <c r="S5438" i="6" a="1"/>
  <c r="S5438" i="6" s="1"/>
  <c r="S5439" i="6" a="1"/>
  <c r="S5439" i="6" s="1"/>
  <c r="S5440" i="6" a="1"/>
  <c r="S5440" i="6" s="1"/>
  <c r="S5441" i="6" a="1"/>
  <c r="S5441" i="6" s="1"/>
  <c r="S5442" i="6" a="1"/>
  <c r="S5442" i="6" s="1"/>
  <c r="S5443" i="6" a="1"/>
  <c r="S5443" i="6" s="1"/>
  <c r="S5444" i="6" a="1"/>
  <c r="S5444" i="6" s="1"/>
  <c r="S5445" i="6" a="1"/>
  <c r="S5445" i="6" s="1"/>
  <c r="S5446" i="6" a="1"/>
  <c r="S5446" i="6" s="1"/>
  <c r="S5447" i="6" a="1"/>
  <c r="S5447" i="6" s="1"/>
  <c r="S5448" i="6" a="1"/>
  <c r="S5448" i="6" s="1"/>
  <c r="S5449" i="6" a="1"/>
  <c r="S5449" i="6" s="1"/>
  <c r="S5450" i="6" a="1"/>
  <c r="S5450" i="6" s="1"/>
  <c r="S5451" i="6" a="1"/>
  <c r="S5451" i="6" s="1"/>
  <c r="S5452" i="6" a="1"/>
  <c r="S5452" i="6" s="1"/>
  <c r="S5453" i="6" a="1"/>
  <c r="S5453" i="6" s="1"/>
  <c r="S5454" i="6" a="1"/>
  <c r="S5454" i="6" s="1"/>
  <c r="S5455" i="6" a="1"/>
  <c r="S5455" i="6" s="1"/>
  <c r="S5456" i="6" a="1"/>
  <c r="S5456" i="6" s="1"/>
  <c r="S5457" i="6" a="1"/>
  <c r="S5457" i="6" s="1"/>
  <c r="S5458" i="6" a="1"/>
  <c r="S5458" i="6" s="1"/>
  <c r="S5459" i="6" a="1"/>
  <c r="S5459" i="6" s="1"/>
  <c r="S5460" i="6" a="1"/>
  <c r="S5460" i="6" s="1"/>
  <c r="S5461" i="6" a="1"/>
  <c r="S5461" i="6" s="1"/>
  <c r="S5462" i="6" a="1"/>
  <c r="S5462" i="6" s="1"/>
  <c r="S5463" i="6" a="1"/>
  <c r="S5463" i="6" s="1"/>
  <c r="S5464" i="6" a="1"/>
  <c r="S5464" i="6" s="1"/>
  <c r="S5465" i="6" a="1"/>
  <c r="S5465" i="6" s="1"/>
  <c r="S5466" i="6" a="1"/>
  <c r="S5466" i="6" s="1"/>
  <c r="S5467" i="6" a="1"/>
  <c r="S5467" i="6" s="1"/>
  <c r="S5468" i="6" a="1"/>
  <c r="S5468" i="6" s="1"/>
  <c r="S5469" i="6" a="1"/>
  <c r="S5469" i="6" s="1"/>
  <c r="S5470" i="6" a="1"/>
  <c r="S5470" i="6" s="1"/>
  <c r="S5471" i="6" a="1"/>
  <c r="S5471" i="6" s="1"/>
  <c r="S5472" i="6" a="1"/>
  <c r="S5472" i="6" s="1"/>
  <c r="S5473" i="6" a="1"/>
  <c r="S5473" i="6" s="1"/>
  <c r="S5474" i="6" a="1"/>
  <c r="S5474" i="6" s="1"/>
  <c r="S5475" i="6" a="1"/>
  <c r="S5475" i="6" s="1"/>
  <c r="S5476" i="6" a="1"/>
  <c r="S5476" i="6" s="1"/>
  <c r="S5477" i="6" a="1"/>
  <c r="S5477" i="6" s="1"/>
  <c r="S5478" i="6" a="1"/>
  <c r="S5478" i="6" s="1"/>
  <c r="S5479" i="6" a="1"/>
  <c r="S5479" i="6" s="1"/>
  <c r="S5480" i="6" a="1"/>
  <c r="S5480" i="6" s="1"/>
  <c r="S5481" i="6" a="1"/>
  <c r="S5481" i="6" s="1"/>
  <c r="S5482" i="6" a="1"/>
  <c r="S5482" i="6" s="1"/>
  <c r="S5483" i="6" a="1"/>
  <c r="S5483" i="6" s="1"/>
  <c r="S5484" i="6" a="1"/>
  <c r="S5484" i="6" s="1"/>
  <c r="S5485" i="6" a="1"/>
  <c r="S5485" i="6" s="1"/>
  <c r="S5486" i="6" a="1"/>
  <c r="S5486" i="6" s="1"/>
  <c r="S5487" i="6" a="1"/>
  <c r="S5487" i="6" s="1"/>
  <c r="S5488" i="6" a="1"/>
  <c r="S5488" i="6" s="1"/>
  <c r="S5489" i="6" a="1"/>
  <c r="S5489" i="6" s="1"/>
  <c r="S5490" i="6" a="1"/>
  <c r="S5490" i="6" s="1"/>
  <c r="S5491" i="6" a="1"/>
  <c r="S5491" i="6" s="1"/>
  <c r="S5492" i="6" a="1"/>
  <c r="S5492" i="6" s="1"/>
  <c r="S5493" i="6" a="1"/>
  <c r="S5493" i="6" s="1"/>
  <c r="S5494" i="6" a="1"/>
  <c r="S5494" i="6" s="1"/>
  <c r="S5495" i="6" a="1"/>
  <c r="S5495" i="6" s="1"/>
  <c r="S5496" i="6" a="1"/>
  <c r="S5496" i="6" s="1"/>
  <c r="S5497" i="6" a="1"/>
  <c r="S5497" i="6" s="1"/>
  <c r="S5498" i="6" a="1"/>
  <c r="S5498" i="6" s="1"/>
  <c r="S5499" i="6" a="1"/>
  <c r="S5499" i="6" s="1"/>
  <c r="S5500" i="6" a="1"/>
  <c r="S5500" i="6" s="1"/>
  <c r="S5501" i="6" a="1"/>
  <c r="S5501" i="6" s="1"/>
  <c r="S5502" i="6" a="1"/>
  <c r="S5502" i="6" s="1"/>
  <c r="S5503" i="6" a="1"/>
  <c r="S5503" i="6" s="1"/>
  <c r="S5504" i="6" a="1"/>
  <c r="S5504" i="6" s="1"/>
  <c r="S5505" i="6" a="1"/>
  <c r="S5505" i="6" s="1"/>
  <c r="S5506" i="6" a="1"/>
  <c r="S5506" i="6" s="1"/>
  <c r="S5507" i="6" a="1"/>
  <c r="S5507" i="6" s="1"/>
  <c r="S5508" i="6" a="1"/>
  <c r="S5508" i="6" s="1"/>
  <c r="S5509" i="6" a="1"/>
  <c r="S5509" i="6" s="1"/>
  <c r="S5510" i="6" a="1"/>
  <c r="S5510" i="6" s="1"/>
  <c r="S5511" i="6" a="1"/>
  <c r="S5511" i="6" s="1"/>
  <c r="S5512" i="6" a="1"/>
  <c r="S5512" i="6" s="1"/>
  <c r="S5513" i="6" a="1"/>
  <c r="S5513" i="6" s="1"/>
  <c r="S5514" i="6" a="1"/>
  <c r="S5514" i="6" s="1"/>
  <c r="S5515" i="6" a="1"/>
  <c r="S5515" i="6" s="1"/>
  <c r="S5516" i="6" a="1"/>
  <c r="S5516" i="6" s="1"/>
  <c r="S5517" i="6" a="1"/>
  <c r="S5517" i="6" s="1"/>
  <c r="S5518" i="6" a="1"/>
  <c r="S5518" i="6" s="1"/>
  <c r="S5519" i="6" a="1"/>
  <c r="S5519" i="6" s="1"/>
  <c r="S5520" i="6" a="1"/>
  <c r="S5520" i="6" s="1"/>
  <c r="S5521" i="6" a="1"/>
  <c r="S5521" i="6" s="1"/>
  <c r="S5522" i="6" a="1"/>
  <c r="S5522" i="6" s="1"/>
  <c r="S5523" i="6" a="1"/>
  <c r="S5523" i="6" s="1"/>
  <c r="S5524" i="6" a="1"/>
  <c r="S5524" i="6" s="1"/>
  <c r="S5525" i="6" a="1"/>
  <c r="S5525" i="6" s="1"/>
  <c r="S5526" i="6" a="1"/>
  <c r="S5526" i="6" s="1"/>
  <c r="S5527" i="6" a="1"/>
  <c r="S5527" i="6" s="1"/>
  <c r="S5528" i="6" a="1"/>
  <c r="S5528" i="6" s="1"/>
  <c r="S5529" i="6" a="1"/>
  <c r="S5529" i="6" s="1"/>
  <c r="S5530" i="6" a="1"/>
  <c r="S5530" i="6" s="1"/>
  <c r="S5531" i="6" a="1"/>
  <c r="S5531" i="6" s="1"/>
  <c r="S5532" i="6" a="1"/>
  <c r="S5532" i="6" s="1"/>
  <c r="S5533" i="6" a="1"/>
  <c r="S5533" i="6" s="1"/>
  <c r="S5534" i="6" a="1"/>
  <c r="S5534" i="6" s="1"/>
  <c r="S5535" i="6" a="1"/>
  <c r="S5535" i="6" s="1"/>
  <c r="S5536" i="6" a="1"/>
  <c r="S5536" i="6" s="1"/>
  <c r="S5537" i="6" a="1"/>
  <c r="S5537" i="6" s="1"/>
  <c r="S5538" i="6" a="1"/>
  <c r="S5538" i="6" s="1"/>
  <c r="S5539" i="6" a="1"/>
  <c r="S5539" i="6" s="1"/>
  <c r="S5540" i="6" a="1"/>
  <c r="S5540" i="6" s="1"/>
  <c r="S5541" i="6" a="1"/>
  <c r="S5541" i="6" s="1"/>
  <c r="S5542" i="6" a="1"/>
  <c r="S5542" i="6" s="1"/>
  <c r="S5543" i="6" a="1"/>
  <c r="S5543" i="6" s="1"/>
  <c r="S5544" i="6" a="1"/>
  <c r="S5544" i="6" s="1"/>
  <c r="S5545" i="6" a="1"/>
  <c r="S5545" i="6" s="1"/>
  <c r="S5546" i="6" a="1"/>
  <c r="S5546" i="6" s="1"/>
  <c r="S5547" i="6" a="1"/>
  <c r="S5547" i="6" s="1"/>
  <c r="S5548" i="6" a="1"/>
  <c r="S5548" i="6" s="1"/>
  <c r="S5549" i="6" a="1"/>
  <c r="S5549" i="6" s="1"/>
  <c r="S5550" i="6" a="1"/>
  <c r="S5550" i="6" s="1"/>
  <c r="S5551" i="6" a="1"/>
  <c r="S5551" i="6" s="1"/>
  <c r="S5552" i="6" a="1"/>
  <c r="S5552" i="6" s="1"/>
  <c r="S5553" i="6" a="1"/>
  <c r="S5553" i="6" s="1"/>
  <c r="S5554" i="6" a="1"/>
  <c r="S5554" i="6" s="1"/>
  <c r="S5555" i="6" a="1"/>
  <c r="S5555" i="6" s="1"/>
  <c r="S5556" i="6" a="1"/>
  <c r="S5556" i="6" s="1"/>
  <c r="S5557" i="6" a="1"/>
  <c r="S5557" i="6" s="1"/>
  <c r="S5558" i="6" a="1"/>
  <c r="S5558" i="6" s="1"/>
  <c r="S5559" i="6" a="1"/>
  <c r="S5559" i="6" s="1"/>
  <c r="S5560" i="6" a="1"/>
  <c r="S5560" i="6" s="1"/>
  <c r="S5561" i="6" a="1"/>
  <c r="S5561" i="6" s="1"/>
  <c r="S5562" i="6" a="1"/>
  <c r="S5562" i="6" s="1"/>
  <c r="S5563" i="6" a="1"/>
  <c r="S5563" i="6" s="1"/>
  <c r="S5564" i="6" a="1"/>
  <c r="S5564" i="6" s="1"/>
  <c r="S5565" i="6" a="1"/>
  <c r="S5565" i="6" s="1"/>
  <c r="S5566" i="6" a="1"/>
  <c r="S5566" i="6" s="1"/>
  <c r="S5567" i="6" a="1"/>
  <c r="S5567" i="6" s="1"/>
  <c r="S5568" i="6" a="1"/>
  <c r="S5568" i="6" s="1"/>
  <c r="S5569" i="6" a="1"/>
  <c r="S5569" i="6" s="1"/>
  <c r="S5570" i="6" a="1"/>
  <c r="S5570" i="6" s="1"/>
  <c r="S5571" i="6" a="1"/>
  <c r="S5571" i="6" s="1"/>
  <c r="S5572" i="6" a="1"/>
  <c r="S5572" i="6" s="1"/>
  <c r="S5573" i="6" a="1"/>
  <c r="S5573" i="6" s="1"/>
  <c r="S5574" i="6" a="1"/>
  <c r="S5574" i="6" s="1"/>
  <c r="S5575" i="6" a="1"/>
  <c r="S5575" i="6" s="1"/>
  <c r="S5576" i="6" a="1"/>
  <c r="S5576" i="6" s="1"/>
  <c r="S5577" i="6" a="1"/>
  <c r="S5577" i="6" s="1"/>
  <c r="S5578" i="6" a="1"/>
  <c r="S5578" i="6" s="1"/>
  <c r="S5579" i="6" a="1"/>
  <c r="S5579" i="6" s="1"/>
  <c r="S5580" i="6" a="1"/>
  <c r="S5580" i="6" s="1"/>
  <c r="S5581" i="6" a="1"/>
  <c r="S5581" i="6" s="1"/>
  <c r="S5582" i="6" a="1"/>
  <c r="S5582" i="6" s="1"/>
  <c r="S5583" i="6" a="1"/>
  <c r="S5583" i="6" s="1"/>
  <c r="S5584" i="6" a="1"/>
  <c r="S5584" i="6" s="1"/>
  <c r="S5585" i="6" a="1"/>
  <c r="S5585" i="6" s="1"/>
  <c r="S5586" i="6" a="1"/>
  <c r="S5586" i="6" s="1"/>
  <c r="S5587" i="6" a="1"/>
  <c r="S5587" i="6" s="1"/>
  <c r="S5588" i="6" a="1"/>
  <c r="S5588" i="6" s="1"/>
  <c r="S5589" i="6" a="1"/>
  <c r="S5589" i="6" s="1"/>
  <c r="S5590" i="6" a="1"/>
  <c r="S5590" i="6" s="1"/>
  <c r="S5591" i="6" a="1"/>
  <c r="S5591" i="6" s="1"/>
  <c r="S5592" i="6" a="1"/>
  <c r="S5592" i="6" s="1"/>
  <c r="S5593" i="6" a="1"/>
  <c r="S5593" i="6" s="1"/>
  <c r="S5594" i="6" a="1"/>
  <c r="S5594" i="6" s="1"/>
  <c r="S5595" i="6" a="1"/>
  <c r="S5595" i="6" s="1"/>
  <c r="S5596" i="6" a="1"/>
  <c r="S5596" i="6" s="1"/>
  <c r="S5597" i="6" a="1"/>
  <c r="S5597" i="6" s="1"/>
  <c r="S5598" i="6" a="1"/>
  <c r="S5598" i="6" s="1"/>
  <c r="S5599" i="6" a="1"/>
  <c r="S5599" i="6" s="1"/>
  <c r="S5600" i="6" a="1"/>
  <c r="S5600" i="6" s="1"/>
  <c r="S5601" i="6" a="1"/>
  <c r="S5601" i="6" s="1"/>
  <c r="S5602" i="6" a="1"/>
  <c r="S5602" i="6" s="1"/>
  <c r="S5603" i="6" a="1"/>
  <c r="S5603" i="6" s="1"/>
  <c r="S5604" i="6" a="1"/>
  <c r="S5604" i="6" s="1"/>
  <c r="S5605" i="6" a="1"/>
  <c r="S5605" i="6" s="1"/>
  <c r="S5606" i="6" a="1"/>
  <c r="S5606" i="6" s="1"/>
  <c r="S5607" i="6" a="1"/>
  <c r="S5607" i="6" s="1"/>
  <c r="S5608" i="6" a="1"/>
  <c r="S5608" i="6" s="1"/>
  <c r="S5609" i="6" a="1"/>
  <c r="S5609" i="6" s="1"/>
  <c r="S5610" i="6" a="1"/>
  <c r="S5610" i="6" s="1"/>
  <c r="S5611" i="6" a="1"/>
  <c r="S5611" i="6" s="1"/>
  <c r="S5612" i="6" a="1"/>
  <c r="S5612" i="6" s="1"/>
  <c r="S5613" i="6" a="1"/>
  <c r="S5613" i="6" s="1"/>
  <c r="S5614" i="6" a="1"/>
  <c r="S5614" i="6" s="1"/>
  <c r="S5615" i="6" a="1"/>
  <c r="S5615" i="6" s="1"/>
  <c r="S5616" i="6" a="1"/>
  <c r="S5616" i="6" s="1"/>
  <c r="S5617" i="6" a="1"/>
  <c r="S5617" i="6" s="1"/>
  <c r="S5618" i="6" a="1"/>
  <c r="S5618" i="6" s="1"/>
  <c r="S5619" i="6" a="1"/>
  <c r="S5619" i="6" s="1"/>
  <c r="S5620" i="6" a="1"/>
  <c r="S5620" i="6" s="1"/>
  <c r="S5621" i="6" a="1"/>
  <c r="S5621" i="6" s="1"/>
  <c r="S5622" i="6" a="1"/>
  <c r="S5622" i="6" s="1"/>
  <c r="S5623" i="6" a="1"/>
  <c r="S5623" i="6" s="1"/>
  <c r="S5624" i="6" a="1"/>
  <c r="S5624" i="6" s="1"/>
  <c r="S5625" i="6" a="1"/>
  <c r="S5625" i="6" s="1"/>
  <c r="S5626" i="6" a="1"/>
  <c r="S5626" i="6" s="1"/>
  <c r="S5627" i="6" a="1"/>
  <c r="S5627" i="6" s="1"/>
  <c r="S5628" i="6" a="1"/>
  <c r="S5628" i="6" s="1"/>
  <c r="S5629" i="6" a="1"/>
  <c r="S5629" i="6" s="1"/>
  <c r="S5630" i="6" a="1"/>
  <c r="S5630" i="6" s="1"/>
  <c r="S5631" i="6" a="1"/>
  <c r="S5631" i="6" s="1"/>
  <c r="S5632" i="6" a="1"/>
  <c r="S5632" i="6" s="1"/>
  <c r="S5633" i="6" a="1"/>
  <c r="S5633" i="6" s="1"/>
  <c r="S5634" i="6" a="1"/>
  <c r="S5634" i="6" s="1"/>
  <c r="S5635" i="6" a="1"/>
  <c r="S5635" i="6" s="1"/>
  <c r="S5636" i="6" a="1"/>
  <c r="S5636" i="6" s="1"/>
  <c r="S5637" i="6" a="1"/>
  <c r="S5637" i="6" s="1"/>
  <c r="S5638" i="6" a="1"/>
  <c r="S5638" i="6" s="1"/>
  <c r="S5639" i="6" a="1"/>
  <c r="S5639" i="6" s="1"/>
  <c r="S5640" i="6" a="1"/>
  <c r="S5640" i="6" s="1"/>
  <c r="S5641" i="6" a="1"/>
  <c r="S5641" i="6" s="1"/>
  <c r="S5642" i="6" a="1"/>
  <c r="S5642" i="6" s="1"/>
  <c r="S5643" i="6" a="1"/>
  <c r="S5643" i="6" s="1"/>
  <c r="S5644" i="6" a="1"/>
  <c r="S5644" i="6" s="1"/>
  <c r="S5645" i="6" a="1"/>
  <c r="S5645" i="6" s="1"/>
  <c r="S5646" i="6" a="1"/>
  <c r="S5646" i="6" s="1"/>
  <c r="S5647" i="6" a="1"/>
  <c r="S5647" i="6" s="1"/>
  <c r="S5648" i="6" a="1"/>
  <c r="S5648" i="6" s="1"/>
  <c r="S5649" i="6" a="1"/>
  <c r="S5649" i="6" s="1"/>
  <c r="S5650" i="6" a="1"/>
  <c r="S5650" i="6" s="1"/>
  <c r="S5651" i="6" a="1"/>
  <c r="S5651" i="6" s="1"/>
  <c r="S5652" i="6" a="1"/>
  <c r="S5652" i="6" s="1"/>
  <c r="S5653" i="6" a="1"/>
  <c r="S5653" i="6" s="1"/>
  <c r="S5654" i="6" a="1"/>
  <c r="S5654" i="6" s="1"/>
  <c r="S5655" i="6" a="1"/>
  <c r="S5655" i="6" s="1"/>
  <c r="S5656" i="6" a="1"/>
  <c r="S5656" i="6" s="1"/>
  <c r="S5657" i="6" a="1"/>
  <c r="S5657" i="6" s="1"/>
  <c r="S5658" i="6" a="1"/>
  <c r="S5658" i="6" s="1"/>
  <c r="S5659" i="6" a="1"/>
  <c r="S5659" i="6" s="1"/>
  <c r="S5660" i="6" a="1"/>
  <c r="S5660" i="6" s="1"/>
  <c r="S5661" i="6" a="1"/>
  <c r="S5661" i="6" s="1"/>
  <c r="S5662" i="6" a="1"/>
  <c r="S5662" i="6" s="1"/>
  <c r="S5663" i="6" a="1"/>
  <c r="S5663" i="6" s="1"/>
  <c r="S5664" i="6" a="1"/>
  <c r="S5664" i="6" s="1"/>
  <c r="S5665" i="6" a="1"/>
  <c r="S5665" i="6" s="1"/>
  <c r="S5666" i="6" a="1"/>
  <c r="S5666" i="6" s="1"/>
  <c r="S5667" i="6" a="1"/>
  <c r="S5667" i="6" s="1"/>
  <c r="S5668" i="6" a="1"/>
  <c r="S5668" i="6" s="1"/>
  <c r="S5669" i="6" a="1"/>
  <c r="S5669" i="6" s="1"/>
  <c r="S5670" i="6" a="1"/>
  <c r="S5670" i="6" s="1"/>
  <c r="S5671" i="6" a="1"/>
  <c r="S5671" i="6" s="1"/>
  <c r="S5672" i="6" a="1"/>
  <c r="S5672" i="6" s="1"/>
  <c r="S5673" i="6" a="1"/>
  <c r="S5673" i="6" s="1"/>
  <c r="S5674" i="6" a="1"/>
  <c r="S5674" i="6" s="1"/>
  <c r="S5675" i="6" a="1"/>
  <c r="S5675" i="6" s="1"/>
  <c r="S5676" i="6" a="1"/>
  <c r="S5676" i="6" s="1"/>
  <c r="S5677" i="6" a="1"/>
  <c r="S5677" i="6" s="1"/>
  <c r="S5678" i="6" a="1"/>
  <c r="S5678" i="6" s="1"/>
  <c r="S5679" i="6" a="1"/>
  <c r="S5679" i="6" s="1"/>
  <c r="S5680" i="6" a="1"/>
  <c r="S5680" i="6" s="1"/>
  <c r="S5681" i="6" a="1"/>
  <c r="S5681" i="6" s="1"/>
  <c r="S5682" i="6" a="1"/>
  <c r="S5682" i="6" s="1"/>
  <c r="S5683" i="6" a="1"/>
  <c r="S5683" i="6" s="1"/>
  <c r="S5684" i="6" a="1"/>
  <c r="S5684" i="6" s="1"/>
  <c r="S5685" i="6" a="1"/>
  <c r="S5685" i="6" s="1"/>
  <c r="S5686" i="6" a="1"/>
  <c r="S5686" i="6" s="1"/>
  <c r="S5687" i="6" a="1"/>
  <c r="S5687" i="6" s="1"/>
  <c r="S5688" i="6" a="1"/>
  <c r="S5688" i="6" s="1"/>
  <c r="S5689" i="6" a="1"/>
  <c r="S5689" i="6" s="1"/>
  <c r="S5690" i="6" a="1"/>
  <c r="S5690" i="6" s="1"/>
  <c r="S5691" i="6" a="1"/>
  <c r="S5691" i="6" s="1"/>
  <c r="S5692" i="6" a="1"/>
  <c r="S5692" i="6" s="1"/>
  <c r="S5693" i="6" a="1"/>
  <c r="S5693" i="6" s="1"/>
  <c r="S5694" i="6" a="1"/>
  <c r="S5694" i="6" s="1"/>
  <c r="S5695" i="6" a="1"/>
  <c r="S5695" i="6" s="1"/>
  <c r="S5696" i="6" a="1"/>
  <c r="S5696" i="6" s="1"/>
  <c r="S5697" i="6" a="1"/>
  <c r="S5697" i="6" s="1"/>
  <c r="S5698" i="6" a="1"/>
  <c r="S5698" i="6" s="1"/>
  <c r="S5699" i="6" a="1"/>
  <c r="S5699" i="6" s="1"/>
  <c r="S5700" i="6" a="1"/>
  <c r="S5700" i="6" s="1"/>
  <c r="S5701" i="6" a="1"/>
  <c r="S5701" i="6" s="1"/>
  <c r="S5702" i="6" a="1"/>
  <c r="S5702" i="6" s="1"/>
  <c r="S5703" i="6" a="1"/>
  <c r="S5703" i="6" s="1"/>
  <c r="S5704" i="6" a="1"/>
  <c r="S5704" i="6" s="1"/>
  <c r="S5705" i="6" a="1"/>
  <c r="S5705" i="6" s="1"/>
  <c r="S5706" i="6" a="1"/>
  <c r="S5706" i="6" s="1"/>
  <c r="S5707" i="6" a="1"/>
  <c r="S5707" i="6" s="1"/>
  <c r="S5708" i="6" a="1"/>
  <c r="S5708" i="6" s="1"/>
  <c r="S5709" i="6" a="1"/>
  <c r="S5709" i="6" s="1"/>
  <c r="S5710" i="6" a="1"/>
  <c r="S5710" i="6" s="1"/>
  <c r="S5711" i="6" a="1"/>
  <c r="S5711" i="6" s="1"/>
  <c r="S5712" i="6" a="1"/>
  <c r="S5712" i="6" s="1"/>
  <c r="S5713" i="6" a="1"/>
  <c r="S5713" i="6" s="1"/>
  <c r="S5714" i="6" a="1"/>
  <c r="S5714" i="6" s="1"/>
  <c r="S5715" i="6" a="1"/>
  <c r="S5715" i="6" s="1"/>
  <c r="S5716" i="6" a="1"/>
  <c r="S5716" i="6" s="1"/>
  <c r="S5717" i="6" a="1"/>
  <c r="S5717" i="6" s="1"/>
  <c r="S5718" i="6" a="1"/>
  <c r="S5718" i="6" s="1"/>
  <c r="S5719" i="6" a="1"/>
  <c r="S5719" i="6" s="1"/>
  <c r="S5720" i="6" a="1"/>
  <c r="S5720" i="6" s="1"/>
  <c r="S5721" i="6" a="1"/>
  <c r="S5721" i="6" s="1"/>
  <c r="S5722" i="6" a="1"/>
  <c r="S5722" i="6" s="1"/>
  <c r="S5723" i="6" a="1"/>
  <c r="S5723" i="6" s="1"/>
  <c r="S5724" i="6" a="1"/>
  <c r="S5724" i="6" s="1"/>
  <c r="S5725" i="6" a="1"/>
  <c r="S5725" i="6" s="1"/>
  <c r="S5726" i="6" a="1"/>
  <c r="S5726" i="6" s="1"/>
  <c r="S5727" i="6" a="1"/>
  <c r="S5727" i="6" s="1"/>
  <c r="S5728" i="6" a="1"/>
  <c r="S5728" i="6" s="1"/>
  <c r="S5729" i="6" a="1"/>
  <c r="S5729" i="6" s="1"/>
  <c r="S5730" i="6" a="1"/>
  <c r="S5730" i="6" s="1"/>
  <c r="S5731" i="6" a="1"/>
  <c r="S5731" i="6" s="1"/>
  <c r="S5732" i="6" a="1"/>
  <c r="S5732" i="6" s="1"/>
  <c r="S5733" i="6" a="1"/>
  <c r="S5733" i="6" s="1"/>
  <c r="S5734" i="6" a="1"/>
  <c r="S5734" i="6" s="1"/>
  <c r="S5735" i="6" a="1"/>
  <c r="S5735" i="6" s="1"/>
  <c r="S5736" i="6" a="1"/>
  <c r="S5736" i="6" s="1"/>
  <c r="S5737" i="6" a="1"/>
  <c r="S5737" i="6" s="1"/>
  <c r="S5738" i="6" a="1"/>
  <c r="S5738" i="6" s="1"/>
  <c r="S5739" i="6" a="1"/>
  <c r="S5739" i="6" s="1"/>
  <c r="S5740" i="6" a="1"/>
  <c r="S5740" i="6" s="1"/>
  <c r="S5741" i="6" a="1"/>
  <c r="S5741" i="6" s="1"/>
  <c r="S5742" i="6" a="1"/>
  <c r="S5742" i="6" s="1"/>
  <c r="S5743" i="6" a="1"/>
  <c r="S5743" i="6" s="1"/>
  <c r="S5744" i="6" a="1"/>
  <c r="S5744" i="6" s="1"/>
  <c r="S5745" i="6" a="1"/>
  <c r="S5745" i="6" s="1"/>
  <c r="S5746" i="6" a="1"/>
  <c r="S5746" i="6" s="1"/>
  <c r="S5747" i="6" a="1"/>
  <c r="S5747" i="6" s="1"/>
  <c r="S5748" i="6" a="1"/>
  <c r="S5748" i="6" s="1"/>
  <c r="S5749" i="6" a="1"/>
  <c r="S5749" i="6" s="1"/>
  <c r="S5750" i="6" a="1"/>
  <c r="S5750" i="6" s="1"/>
  <c r="S5751" i="6" a="1"/>
  <c r="S5751" i="6" s="1"/>
  <c r="S5752" i="6" a="1"/>
  <c r="S5752" i="6" s="1"/>
  <c r="S5753" i="6" a="1"/>
  <c r="S5753" i="6" s="1"/>
  <c r="S5754" i="6" a="1"/>
  <c r="S5754" i="6" s="1"/>
  <c r="S5755" i="6" a="1"/>
  <c r="S5755" i="6" s="1"/>
  <c r="S5756" i="6" a="1"/>
  <c r="S5756" i="6" s="1"/>
  <c r="S5757" i="6" a="1"/>
  <c r="S5757" i="6" s="1"/>
  <c r="S5758" i="6" a="1"/>
  <c r="S5758" i="6" s="1"/>
  <c r="S5759" i="6" a="1"/>
  <c r="S5759" i="6" s="1"/>
  <c r="S5760" i="6" a="1"/>
  <c r="S5760" i="6" s="1"/>
  <c r="S5761" i="6" a="1"/>
  <c r="S5761" i="6" s="1"/>
  <c r="S5762" i="6" a="1"/>
  <c r="S5762" i="6" s="1"/>
  <c r="S5763" i="6" a="1"/>
  <c r="S5763" i="6" s="1"/>
  <c r="S5764" i="6" a="1"/>
  <c r="S5764" i="6" s="1"/>
  <c r="S5765" i="6" a="1"/>
  <c r="S5765" i="6" s="1"/>
  <c r="S5766" i="6" a="1"/>
  <c r="S5766" i="6" s="1"/>
  <c r="S5767" i="6" a="1"/>
  <c r="S5767" i="6" s="1"/>
  <c r="S5768" i="6" a="1"/>
  <c r="S5768" i="6" s="1"/>
  <c r="S5769" i="6" a="1"/>
  <c r="S5769" i="6" s="1"/>
  <c r="S5770" i="6" a="1"/>
  <c r="S5770" i="6" s="1"/>
  <c r="S5771" i="6" a="1"/>
  <c r="S5771" i="6" s="1"/>
  <c r="S5772" i="6" a="1"/>
  <c r="S5772" i="6" s="1"/>
  <c r="S5773" i="6" a="1"/>
  <c r="S5773" i="6" s="1"/>
  <c r="S5774" i="6" a="1"/>
  <c r="S5774" i="6" s="1"/>
  <c r="S5775" i="6" a="1"/>
  <c r="S5775" i="6" s="1"/>
  <c r="S5776" i="6" a="1"/>
  <c r="S5776" i="6" s="1"/>
  <c r="S5777" i="6" a="1"/>
  <c r="S5777" i="6" s="1"/>
  <c r="S5778" i="6" a="1"/>
  <c r="S5778" i="6" s="1"/>
  <c r="S5779" i="6" a="1"/>
  <c r="S5779" i="6" s="1"/>
  <c r="S5780" i="6" a="1"/>
  <c r="S5780" i="6" s="1"/>
  <c r="S5781" i="6" a="1"/>
  <c r="S5781" i="6" s="1"/>
  <c r="S5782" i="6" a="1"/>
  <c r="S5782" i="6" s="1"/>
  <c r="S5783" i="6" a="1"/>
  <c r="S5783" i="6" s="1"/>
  <c r="S5784" i="6" a="1"/>
  <c r="S5784" i="6" s="1"/>
  <c r="S5785" i="6" a="1"/>
  <c r="S5785" i="6" s="1"/>
  <c r="S5786" i="6" a="1"/>
  <c r="S5786" i="6" s="1"/>
  <c r="S5787" i="6" a="1"/>
  <c r="S5787" i="6" s="1"/>
  <c r="S5788" i="6" a="1"/>
  <c r="S5788" i="6" s="1"/>
  <c r="S5789" i="6" a="1"/>
  <c r="S5789" i="6" s="1"/>
  <c r="S5790" i="6" a="1"/>
  <c r="S5790" i="6" s="1"/>
  <c r="S5791" i="6" a="1"/>
  <c r="S5791" i="6" s="1"/>
  <c r="S5792" i="6" a="1"/>
  <c r="S5792" i="6" s="1"/>
  <c r="S5793" i="6" a="1"/>
  <c r="S5793" i="6" s="1"/>
  <c r="S5794" i="6" a="1"/>
  <c r="S5794" i="6" s="1"/>
  <c r="S5795" i="6" a="1"/>
  <c r="S5795" i="6" s="1"/>
  <c r="S5796" i="6" a="1"/>
  <c r="S5796" i="6" s="1"/>
  <c r="S5797" i="6" a="1"/>
  <c r="S5797" i="6" s="1"/>
  <c r="S5798" i="6" a="1"/>
  <c r="S5798" i="6" s="1"/>
  <c r="S5799" i="6" a="1"/>
  <c r="S5799" i="6" s="1"/>
  <c r="S5800" i="6" a="1"/>
  <c r="S5800" i="6" s="1"/>
  <c r="S5801" i="6" a="1"/>
  <c r="S5801" i="6" s="1"/>
  <c r="S5802" i="6" a="1"/>
  <c r="S5802" i="6" s="1"/>
  <c r="S5803" i="6" a="1"/>
  <c r="S5803" i="6" s="1"/>
  <c r="S5804" i="6" a="1"/>
  <c r="S5804" i="6" s="1"/>
  <c r="S5805" i="6" a="1"/>
  <c r="S5805" i="6" s="1"/>
  <c r="S5806" i="6" a="1"/>
  <c r="S5806" i="6" s="1"/>
  <c r="S5807" i="6" a="1"/>
  <c r="S5807" i="6" s="1"/>
  <c r="S5808" i="6" a="1"/>
  <c r="S5808" i="6" s="1"/>
  <c r="S5809" i="6" a="1"/>
  <c r="S5809" i="6" s="1"/>
  <c r="S5810" i="6" a="1"/>
  <c r="S5810" i="6" s="1"/>
  <c r="S5811" i="6" a="1"/>
  <c r="S5811" i="6" s="1"/>
  <c r="S5812" i="6" a="1"/>
  <c r="S5812" i="6" s="1"/>
  <c r="S5813" i="6" a="1"/>
  <c r="S5813" i="6" s="1"/>
  <c r="S5814" i="6" a="1"/>
  <c r="S5814" i="6" s="1"/>
  <c r="S5815" i="6" a="1"/>
  <c r="S5815" i="6" s="1"/>
  <c r="S5816" i="6" a="1"/>
  <c r="S5816" i="6" s="1"/>
  <c r="S5817" i="6" a="1"/>
  <c r="S5817" i="6" s="1"/>
  <c r="S5818" i="6" a="1"/>
  <c r="S5818" i="6" s="1"/>
  <c r="S5819" i="6" a="1"/>
  <c r="S5819" i="6" s="1"/>
  <c r="S5820" i="6" a="1"/>
  <c r="S5820" i="6" s="1"/>
  <c r="S5821" i="6" a="1"/>
  <c r="S5821" i="6" s="1"/>
  <c r="S5822" i="6" a="1"/>
  <c r="S5822" i="6" s="1"/>
  <c r="S5823" i="6" a="1"/>
  <c r="S5823" i="6" s="1"/>
  <c r="S5824" i="6" a="1"/>
  <c r="S5824" i="6" s="1"/>
  <c r="S5825" i="6" a="1"/>
  <c r="S5825" i="6" s="1"/>
  <c r="S5826" i="6" a="1"/>
  <c r="S5826" i="6" s="1"/>
  <c r="S5827" i="6" a="1"/>
  <c r="S5827" i="6" s="1"/>
  <c r="S5828" i="6" a="1"/>
  <c r="S5828" i="6" s="1"/>
  <c r="S5829" i="6" a="1"/>
  <c r="S5829" i="6" s="1"/>
  <c r="S5830" i="6" a="1"/>
  <c r="S5830" i="6" s="1"/>
  <c r="S5831" i="6" a="1"/>
  <c r="S5831" i="6" s="1"/>
  <c r="S5832" i="6" a="1"/>
  <c r="S5832" i="6" s="1"/>
  <c r="S5833" i="6" a="1"/>
  <c r="S5833" i="6" s="1"/>
  <c r="S5834" i="6" a="1"/>
  <c r="S5834" i="6" s="1"/>
  <c r="S5835" i="6" a="1"/>
  <c r="S5835" i="6" s="1"/>
  <c r="S5836" i="6" a="1"/>
  <c r="S5836" i="6" s="1"/>
  <c r="S5837" i="6" a="1"/>
  <c r="S5837" i="6" s="1"/>
  <c r="S5838" i="6" a="1"/>
  <c r="S5838" i="6" s="1"/>
  <c r="S5839" i="6" a="1"/>
  <c r="S5839" i="6" s="1"/>
  <c r="S5840" i="6" a="1"/>
  <c r="S5840" i="6" s="1"/>
  <c r="S5841" i="6" a="1"/>
  <c r="S5841" i="6" s="1"/>
  <c r="S5842" i="6" a="1"/>
  <c r="S5842" i="6" s="1"/>
  <c r="S5843" i="6" a="1"/>
  <c r="S5843" i="6" s="1"/>
  <c r="S5844" i="6" a="1"/>
  <c r="S5844" i="6" s="1"/>
  <c r="S5845" i="6" a="1"/>
  <c r="S5845" i="6" s="1"/>
  <c r="S5846" i="6" a="1"/>
  <c r="S5846" i="6" s="1"/>
  <c r="S5847" i="6" a="1"/>
  <c r="S5847" i="6" s="1"/>
  <c r="S5848" i="6" a="1"/>
  <c r="S5848" i="6" s="1"/>
  <c r="S5849" i="6" a="1"/>
  <c r="S5849" i="6" s="1"/>
  <c r="S5850" i="6" a="1"/>
  <c r="S5850" i="6" s="1"/>
  <c r="S5851" i="6" a="1"/>
  <c r="S5851" i="6" s="1"/>
  <c r="S5852" i="6" a="1"/>
  <c r="S5852" i="6" s="1"/>
  <c r="S5853" i="6" a="1"/>
  <c r="S5853" i="6" s="1"/>
  <c r="S5854" i="6" a="1"/>
  <c r="S5854" i="6" s="1"/>
  <c r="S5855" i="6" a="1"/>
  <c r="S5855" i="6" s="1"/>
  <c r="S5856" i="6" a="1"/>
  <c r="S5856" i="6" s="1"/>
  <c r="S5857" i="6" a="1"/>
  <c r="S5857" i="6" s="1"/>
  <c r="S5858" i="6" a="1"/>
  <c r="S5858" i="6" s="1"/>
  <c r="S5859" i="6" a="1"/>
  <c r="S5859" i="6" s="1"/>
  <c r="S5860" i="6" a="1"/>
  <c r="S5860" i="6" s="1"/>
  <c r="S5861" i="6" a="1"/>
  <c r="S5861" i="6" s="1"/>
  <c r="S5862" i="6" a="1"/>
  <c r="S5862" i="6" s="1"/>
  <c r="S5863" i="6" a="1"/>
  <c r="S5863" i="6" s="1"/>
  <c r="S5864" i="6" a="1"/>
  <c r="S5864" i="6" s="1"/>
  <c r="S5865" i="6" a="1"/>
  <c r="S5865" i="6" s="1"/>
  <c r="S5866" i="6" a="1"/>
  <c r="S5866" i="6" s="1"/>
  <c r="S5867" i="6" a="1"/>
  <c r="S5867" i="6" s="1"/>
  <c r="S5868" i="6" a="1"/>
  <c r="S5868" i="6" s="1"/>
  <c r="S5869" i="6" a="1"/>
  <c r="S5869" i="6" s="1"/>
  <c r="S5870" i="6" a="1"/>
  <c r="S5870" i="6" s="1"/>
  <c r="S5871" i="6" a="1"/>
  <c r="S5871" i="6" s="1"/>
  <c r="S5872" i="6" a="1"/>
  <c r="S5872" i="6" s="1"/>
  <c r="S5873" i="6" a="1"/>
  <c r="S5873" i="6" s="1"/>
  <c r="S5874" i="6" a="1"/>
  <c r="S5874" i="6" s="1"/>
  <c r="S5875" i="6" a="1"/>
  <c r="S5875" i="6" s="1"/>
  <c r="S5876" i="6" a="1"/>
  <c r="S5876" i="6" s="1"/>
  <c r="S5877" i="6" a="1"/>
  <c r="S5877" i="6" s="1"/>
  <c r="S5878" i="6" a="1"/>
  <c r="S5878" i="6" s="1"/>
  <c r="S5879" i="6" a="1"/>
  <c r="S5879" i="6" s="1"/>
  <c r="S5880" i="6" a="1"/>
  <c r="S5880" i="6" s="1"/>
  <c r="S5881" i="6" a="1"/>
  <c r="S5881" i="6" s="1"/>
  <c r="S5882" i="6" a="1"/>
  <c r="S5882" i="6" s="1"/>
  <c r="S5883" i="6" a="1"/>
  <c r="S5883" i="6" s="1"/>
  <c r="S5884" i="6" a="1"/>
  <c r="S5884" i="6" s="1"/>
  <c r="S5885" i="6" a="1"/>
  <c r="S5885" i="6" s="1"/>
  <c r="S5886" i="6" a="1"/>
  <c r="S5886" i="6" s="1"/>
  <c r="S5887" i="6" a="1"/>
  <c r="S5887" i="6" s="1"/>
  <c r="S5888" i="6" a="1"/>
  <c r="S5888" i="6" s="1"/>
  <c r="S5889" i="6" a="1"/>
  <c r="S5889" i="6" s="1"/>
  <c r="S5890" i="6" a="1"/>
  <c r="S5890" i="6" s="1"/>
  <c r="S5891" i="6" a="1"/>
  <c r="S5891" i="6" s="1"/>
  <c r="S5892" i="6" a="1"/>
  <c r="S5892" i="6" s="1"/>
  <c r="S5893" i="6" a="1"/>
  <c r="S5893" i="6" s="1"/>
  <c r="S5894" i="6" a="1"/>
  <c r="S5894" i="6" s="1"/>
  <c r="S5895" i="6" a="1"/>
  <c r="S5895" i="6" s="1"/>
  <c r="S5896" i="6" a="1"/>
  <c r="S5896" i="6" s="1"/>
  <c r="S5897" i="6" a="1"/>
  <c r="S5897" i="6" s="1"/>
  <c r="S5898" i="6" a="1"/>
  <c r="S5898" i="6" s="1"/>
  <c r="S5899" i="6" a="1"/>
  <c r="S5899" i="6" s="1"/>
  <c r="S5900" i="6" a="1"/>
  <c r="S5900" i="6" s="1"/>
  <c r="S5901" i="6" a="1"/>
  <c r="S5901" i="6" s="1"/>
  <c r="S5902" i="6" a="1"/>
  <c r="S5902" i="6" s="1"/>
  <c r="S5903" i="6" a="1"/>
  <c r="S5903" i="6" s="1"/>
  <c r="S5904" i="6" a="1"/>
  <c r="S5904" i="6" s="1"/>
  <c r="S5905" i="6" a="1"/>
  <c r="S5905" i="6" s="1"/>
  <c r="S5906" i="6" a="1"/>
  <c r="S5906" i="6" s="1"/>
  <c r="S5907" i="6" a="1"/>
  <c r="S5907" i="6" s="1"/>
  <c r="S5908" i="6" a="1"/>
  <c r="S5908" i="6" s="1"/>
  <c r="S5909" i="6" a="1"/>
  <c r="S5909" i="6" s="1"/>
  <c r="S5910" i="6" a="1"/>
  <c r="S5910" i="6" s="1"/>
  <c r="S5911" i="6" a="1"/>
  <c r="S5911" i="6" s="1"/>
  <c r="S5912" i="6" a="1"/>
  <c r="S5912" i="6" s="1"/>
  <c r="S5913" i="6" a="1"/>
  <c r="S5913" i="6" s="1"/>
  <c r="S5914" i="6" a="1"/>
  <c r="S5914" i="6" s="1"/>
  <c r="S5915" i="6" a="1"/>
  <c r="S5915" i="6" s="1"/>
  <c r="S5916" i="6" a="1"/>
  <c r="S5916" i="6" s="1"/>
  <c r="S5917" i="6" a="1"/>
  <c r="S5917" i="6" s="1"/>
  <c r="S5918" i="6" a="1"/>
  <c r="S5918" i="6" s="1"/>
  <c r="S5919" i="6" a="1"/>
  <c r="S5919" i="6" s="1"/>
  <c r="S5920" i="6" a="1"/>
  <c r="S5920" i="6" s="1"/>
  <c r="S5921" i="6" a="1"/>
  <c r="S5921" i="6" s="1"/>
  <c r="S5922" i="6" a="1"/>
  <c r="S5922" i="6" s="1"/>
  <c r="S5923" i="6" a="1"/>
  <c r="S5923" i="6" s="1"/>
  <c r="S5924" i="6" a="1"/>
  <c r="S5924" i="6" s="1"/>
  <c r="S5925" i="6" a="1"/>
  <c r="S5925" i="6" s="1"/>
  <c r="S5926" i="6" a="1"/>
  <c r="S5926" i="6" s="1"/>
  <c r="S5927" i="6" a="1"/>
  <c r="S5927" i="6" s="1"/>
  <c r="S5928" i="6" a="1"/>
  <c r="S5928" i="6" s="1"/>
  <c r="S5929" i="6" a="1"/>
  <c r="S5929" i="6" s="1"/>
  <c r="S5930" i="6" a="1"/>
  <c r="S5930" i="6" s="1"/>
  <c r="S5931" i="6" a="1"/>
  <c r="S5931" i="6" s="1"/>
  <c r="S5932" i="6" a="1"/>
  <c r="S5932" i="6" s="1"/>
  <c r="S5933" i="6" a="1"/>
  <c r="S5933" i="6" s="1"/>
  <c r="S5934" i="6" a="1"/>
  <c r="S5934" i="6" s="1"/>
  <c r="S5935" i="6" a="1"/>
  <c r="S5935" i="6" s="1"/>
  <c r="S5936" i="6" a="1"/>
  <c r="S5936" i="6" s="1"/>
  <c r="S5937" i="6" a="1"/>
  <c r="S5937" i="6" s="1"/>
  <c r="S5938" i="6" a="1"/>
  <c r="S5938" i="6" s="1"/>
  <c r="S5939" i="6" a="1"/>
  <c r="S5939" i="6" s="1"/>
  <c r="S5940" i="6" a="1"/>
  <c r="S5940" i="6" s="1"/>
  <c r="S5941" i="6" a="1"/>
  <c r="S5941" i="6" s="1"/>
  <c r="S5942" i="6" a="1"/>
  <c r="S5942" i="6" s="1"/>
  <c r="S5943" i="6" a="1"/>
  <c r="S5943" i="6" s="1"/>
  <c r="S5944" i="6" a="1"/>
  <c r="S5944" i="6" s="1"/>
  <c r="S5945" i="6" a="1"/>
  <c r="S5945" i="6" s="1"/>
  <c r="S5946" i="6" a="1"/>
  <c r="S5946" i="6" s="1"/>
  <c r="S5947" i="6" a="1"/>
  <c r="S5947" i="6" s="1"/>
  <c r="S5948" i="6" a="1"/>
  <c r="S5948" i="6" s="1"/>
  <c r="S5949" i="6" a="1"/>
  <c r="S5949" i="6" s="1"/>
  <c r="S5950" i="6" a="1"/>
  <c r="S5950" i="6" s="1"/>
  <c r="S5951" i="6" a="1"/>
  <c r="S5951" i="6" s="1"/>
  <c r="S5952" i="6" a="1"/>
  <c r="S5952" i="6" s="1"/>
  <c r="S5953" i="6" a="1"/>
  <c r="S5953" i="6" s="1"/>
  <c r="S5954" i="6" a="1"/>
  <c r="S5954" i="6" s="1"/>
  <c r="S5955" i="6" a="1"/>
  <c r="S5955" i="6" s="1"/>
  <c r="S5956" i="6" a="1"/>
  <c r="S5956" i="6" s="1"/>
  <c r="S5957" i="6" a="1"/>
  <c r="S5957" i="6" s="1"/>
  <c r="S5958" i="6" a="1"/>
  <c r="S5958" i="6" s="1"/>
  <c r="S5959" i="6" a="1"/>
  <c r="S5959" i="6" s="1"/>
  <c r="S5960" i="6" a="1"/>
  <c r="S5960" i="6" s="1"/>
  <c r="S5961" i="6" a="1"/>
  <c r="S5961" i="6" s="1"/>
  <c r="S5962" i="6" a="1"/>
  <c r="S5962" i="6" s="1"/>
  <c r="S5963" i="6" a="1"/>
  <c r="S5963" i="6" s="1"/>
  <c r="S5964" i="6" a="1"/>
  <c r="S5964" i="6" s="1"/>
  <c r="S5965" i="6" a="1"/>
  <c r="S5965" i="6" s="1"/>
  <c r="S5966" i="6" a="1"/>
  <c r="S5966" i="6" s="1"/>
  <c r="S5967" i="6" a="1"/>
  <c r="S5967" i="6" s="1"/>
  <c r="S5968" i="6" a="1"/>
  <c r="S5968" i="6" s="1"/>
  <c r="S5969" i="6" a="1"/>
  <c r="S5969" i="6" s="1"/>
  <c r="S5970" i="6" a="1"/>
  <c r="S5970" i="6" s="1"/>
  <c r="S5971" i="6" a="1"/>
  <c r="S5971" i="6" s="1"/>
  <c r="S5972" i="6" a="1"/>
  <c r="S5972" i="6" s="1"/>
  <c r="S5973" i="6" a="1"/>
  <c r="S5973" i="6" s="1"/>
  <c r="S5974" i="6" a="1"/>
  <c r="S5974" i="6" s="1"/>
  <c r="S5975" i="6" a="1"/>
  <c r="S5975" i="6" s="1"/>
  <c r="S5976" i="6" a="1"/>
  <c r="S5976" i="6" s="1"/>
  <c r="S5977" i="6" a="1"/>
  <c r="S5977" i="6" s="1"/>
  <c r="S5978" i="6" a="1"/>
  <c r="S5978" i="6" s="1"/>
  <c r="S5979" i="6" a="1"/>
  <c r="S5979" i="6" s="1"/>
  <c r="S5980" i="6" a="1"/>
  <c r="S5980" i="6" s="1"/>
  <c r="S5981" i="6" a="1"/>
  <c r="S5981" i="6" s="1"/>
  <c r="S5982" i="6" a="1"/>
  <c r="S5982" i="6" s="1"/>
  <c r="S5983" i="6" a="1"/>
  <c r="S5983" i="6" s="1"/>
  <c r="S5984" i="6" a="1"/>
  <c r="S5984" i="6" s="1"/>
  <c r="S5985" i="6" a="1"/>
  <c r="S5985" i="6" s="1"/>
  <c r="S5986" i="6" a="1"/>
  <c r="S5986" i="6" s="1"/>
  <c r="S5987" i="6" a="1"/>
  <c r="S5987" i="6" s="1"/>
  <c r="S5988" i="6" a="1"/>
  <c r="S5988" i="6" s="1"/>
  <c r="S5989" i="6" a="1"/>
  <c r="S5989" i="6" s="1"/>
  <c r="S5990" i="6" a="1"/>
  <c r="S5990" i="6" s="1"/>
  <c r="S5991" i="6" a="1"/>
  <c r="S5991" i="6" s="1"/>
  <c r="S5992" i="6" a="1"/>
  <c r="S5992" i="6" s="1"/>
  <c r="S5993" i="6" a="1"/>
  <c r="S5993" i="6" s="1"/>
  <c r="S5994" i="6" a="1"/>
  <c r="S5994" i="6" s="1"/>
  <c r="S5995" i="6" a="1"/>
  <c r="S5995" i="6" s="1"/>
  <c r="S5996" i="6" a="1"/>
  <c r="S5996" i="6" s="1"/>
  <c r="S5997" i="6" a="1"/>
  <c r="S5997" i="6" s="1"/>
  <c r="S5998" i="6" a="1"/>
  <c r="S5998" i="6" s="1"/>
  <c r="S5999" i="6" a="1"/>
  <c r="S5999" i="6" s="1"/>
  <c r="S6000" i="6" a="1"/>
  <c r="S6000" i="6" s="1"/>
  <c r="S6001" i="6" a="1"/>
  <c r="S6001" i="6" s="1"/>
  <c r="S6002" i="6" a="1"/>
  <c r="S6002" i="6" s="1"/>
  <c r="S6003" i="6" a="1"/>
  <c r="S6003" i="6" s="1"/>
  <c r="S6004" i="6" a="1"/>
  <c r="S6004" i="6" s="1"/>
  <c r="S6005" i="6" a="1"/>
  <c r="S6005" i="6" s="1"/>
  <c r="S6006" i="6" a="1"/>
  <c r="S6006" i="6" s="1"/>
  <c r="S6007" i="6" a="1"/>
  <c r="S6007" i="6" s="1"/>
  <c r="S6008" i="6" a="1"/>
  <c r="S6008" i="6" s="1"/>
  <c r="S6009" i="6" a="1"/>
  <c r="S6009" i="6" s="1"/>
  <c r="S6010" i="6" a="1"/>
  <c r="S6010" i="6" s="1"/>
  <c r="S6011" i="6" a="1"/>
  <c r="S6011" i="6" s="1"/>
  <c r="S6012" i="6" a="1"/>
  <c r="S6012" i="6" s="1"/>
  <c r="S6013" i="6" a="1"/>
  <c r="S6013" i="6" s="1"/>
  <c r="S6014" i="6" a="1"/>
  <c r="S6014" i="6" s="1"/>
  <c r="S6015" i="6" a="1"/>
  <c r="S6015" i="6" s="1"/>
  <c r="S6016" i="6" a="1"/>
  <c r="S6016" i="6" s="1"/>
  <c r="S6017" i="6" a="1"/>
  <c r="S6017" i="6" s="1"/>
  <c r="S6018" i="6" a="1"/>
  <c r="S6018" i="6" s="1"/>
  <c r="S6019" i="6" a="1"/>
  <c r="S6019" i="6" s="1"/>
  <c r="S6020" i="6" a="1"/>
  <c r="S6020" i="6" s="1"/>
  <c r="S6021" i="6" a="1"/>
  <c r="S6021" i="6" s="1"/>
  <c r="S6022" i="6" a="1"/>
  <c r="S6022" i="6" s="1"/>
  <c r="S6023" i="6" a="1"/>
  <c r="S6023" i="6" s="1"/>
  <c r="S6024" i="6" a="1"/>
  <c r="S6024" i="6" s="1"/>
  <c r="S6025" i="6" a="1"/>
  <c r="S6025" i="6" s="1"/>
  <c r="S6026" i="6" a="1"/>
  <c r="S6026" i="6" s="1"/>
  <c r="S6027" i="6" a="1"/>
  <c r="S6027" i="6" s="1"/>
  <c r="S6028" i="6" a="1"/>
  <c r="S6028" i="6" s="1"/>
  <c r="S6029" i="6" a="1"/>
  <c r="S6029" i="6" s="1"/>
  <c r="S6030" i="6" a="1"/>
  <c r="S6030" i="6" s="1"/>
  <c r="S6031" i="6" a="1"/>
  <c r="S6031" i="6" s="1"/>
  <c r="S6032" i="6" a="1"/>
  <c r="S6032" i="6" s="1"/>
  <c r="S6033" i="6" a="1"/>
  <c r="S6033" i="6" s="1"/>
  <c r="S6034" i="6" a="1"/>
  <c r="S6034" i="6" s="1"/>
  <c r="S6035" i="6" a="1"/>
  <c r="S6035" i="6" s="1"/>
  <c r="S6036" i="6" a="1"/>
  <c r="S6036" i="6" s="1"/>
  <c r="S6037" i="6" a="1"/>
  <c r="S6037" i="6" s="1"/>
  <c r="S6038" i="6" a="1"/>
  <c r="S6038" i="6" s="1"/>
  <c r="S6039" i="6" a="1"/>
  <c r="S6039" i="6" s="1"/>
  <c r="S6040" i="6" a="1"/>
  <c r="S6040" i="6" s="1"/>
  <c r="S6041" i="6" a="1"/>
  <c r="S6041" i="6" s="1"/>
  <c r="S6042" i="6" a="1"/>
  <c r="S6042" i="6" s="1"/>
  <c r="S6043" i="6" a="1"/>
  <c r="S6043" i="6" s="1"/>
  <c r="S6044" i="6" a="1"/>
  <c r="S6044" i="6" s="1"/>
  <c r="S6045" i="6" a="1"/>
  <c r="S6045" i="6" s="1"/>
  <c r="S6046" i="6" a="1"/>
  <c r="S6046" i="6" s="1"/>
  <c r="S6047" i="6" a="1"/>
  <c r="S6047" i="6" s="1"/>
  <c r="S6048" i="6" a="1"/>
  <c r="S6048" i="6" s="1"/>
  <c r="S6049" i="6" a="1"/>
  <c r="S6049" i="6" s="1"/>
  <c r="S6050" i="6" a="1"/>
  <c r="S6050" i="6" s="1"/>
  <c r="S6051" i="6" a="1"/>
  <c r="S6051" i="6" s="1"/>
  <c r="S6052" i="6" a="1"/>
  <c r="S6052" i="6" s="1"/>
  <c r="S6053" i="6" a="1"/>
  <c r="S6053" i="6" s="1"/>
  <c r="S6054" i="6" a="1"/>
  <c r="S6054" i="6" s="1"/>
  <c r="S6055" i="6" a="1"/>
  <c r="S6055" i="6" s="1"/>
  <c r="S6056" i="6" a="1"/>
  <c r="S6056" i="6" s="1"/>
  <c r="S6057" i="6" a="1"/>
  <c r="S6057" i="6" s="1"/>
  <c r="S6058" i="6" a="1"/>
  <c r="S6058" i="6" s="1"/>
  <c r="S6059" i="6" a="1"/>
  <c r="S6059" i="6" s="1"/>
  <c r="S6060" i="6" a="1"/>
  <c r="S6060" i="6" s="1"/>
  <c r="S6061" i="6" a="1"/>
  <c r="S6061" i="6" s="1"/>
  <c r="S6062" i="6" a="1"/>
  <c r="S6062" i="6" s="1"/>
  <c r="S6063" i="6" a="1"/>
  <c r="S6063" i="6" s="1"/>
  <c r="S6064" i="6" a="1"/>
  <c r="S6064" i="6" s="1"/>
  <c r="S6065" i="6" a="1"/>
  <c r="S6065" i="6" s="1"/>
  <c r="S6066" i="6" a="1"/>
  <c r="S6066" i="6" s="1"/>
  <c r="S6067" i="6" a="1"/>
  <c r="S6067" i="6" s="1"/>
  <c r="S6068" i="6" a="1"/>
  <c r="S6068" i="6" s="1"/>
  <c r="S6069" i="6" a="1"/>
  <c r="S6069" i="6" s="1"/>
  <c r="S6070" i="6" a="1"/>
  <c r="S6070" i="6" s="1"/>
  <c r="S6071" i="6" a="1"/>
  <c r="S6071" i="6" s="1"/>
  <c r="S6072" i="6" a="1"/>
  <c r="S6072" i="6" s="1"/>
  <c r="S6073" i="6" a="1"/>
  <c r="S6073" i="6" s="1"/>
  <c r="S6074" i="6" a="1"/>
  <c r="S6074" i="6" s="1"/>
  <c r="S6075" i="6" a="1"/>
  <c r="S6075" i="6" s="1"/>
  <c r="S6076" i="6" a="1"/>
  <c r="S6076" i="6" s="1"/>
  <c r="S6077" i="6" a="1"/>
  <c r="S6077" i="6" s="1"/>
  <c r="S6078" i="6" a="1"/>
  <c r="S6078" i="6" s="1"/>
  <c r="S6079" i="6" a="1"/>
  <c r="S6079" i="6" s="1"/>
  <c r="S6080" i="6" a="1"/>
  <c r="S6080" i="6" s="1"/>
  <c r="S6081" i="6" a="1"/>
  <c r="S6081" i="6" s="1"/>
  <c r="S6082" i="6" a="1"/>
  <c r="S6082" i="6" s="1"/>
  <c r="S6083" i="6" a="1"/>
  <c r="S6083" i="6" s="1"/>
  <c r="S6084" i="6" a="1"/>
  <c r="S6084" i="6" s="1"/>
  <c r="S6085" i="6" a="1"/>
  <c r="S6085" i="6" s="1"/>
  <c r="S6086" i="6" a="1"/>
  <c r="S6086" i="6" s="1"/>
  <c r="S6087" i="6" a="1"/>
  <c r="S6087" i="6" s="1"/>
  <c r="S6088" i="6" a="1"/>
  <c r="S6088" i="6" s="1"/>
  <c r="S6089" i="6" a="1"/>
  <c r="S6089" i="6" s="1"/>
  <c r="S6090" i="6" a="1"/>
  <c r="S6090" i="6" s="1"/>
  <c r="S6091" i="6" a="1"/>
  <c r="S6091" i="6" s="1"/>
  <c r="S6092" i="6" a="1"/>
  <c r="S6092" i="6" s="1"/>
  <c r="S6093" i="6" a="1"/>
  <c r="S6093" i="6" s="1"/>
  <c r="S6094" i="6" a="1"/>
  <c r="S6094" i="6" s="1"/>
  <c r="S6095" i="6" a="1"/>
  <c r="S6095" i="6" s="1"/>
  <c r="S6096" i="6" a="1"/>
  <c r="S6096" i="6" s="1"/>
  <c r="S6097" i="6" a="1"/>
  <c r="S6097" i="6" s="1"/>
  <c r="S6098" i="6" a="1"/>
  <c r="S6098" i="6" s="1"/>
  <c r="S6099" i="6" a="1"/>
  <c r="S6099" i="6" s="1"/>
  <c r="S6100" i="6" a="1"/>
  <c r="S6100" i="6" s="1"/>
  <c r="S6101" i="6" a="1"/>
  <c r="S6101" i="6" s="1"/>
  <c r="S6102" i="6" a="1"/>
  <c r="S6102" i="6" s="1"/>
  <c r="S6103" i="6" a="1"/>
  <c r="S6103" i="6" s="1"/>
  <c r="S6104" i="6" a="1"/>
  <c r="S6104" i="6" s="1"/>
  <c r="S6105" i="6" a="1"/>
  <c r="S6105" i="6" s="1"/>
  <c r="S6106" i="6" a="1"/>
  <c r="S6106" i="6" s="1"/>
  <c r="S6107" i="6" a="1"/>
  <c r="S6107" i="6" s="1"/>
  <c r="S6108" i="6" a="1"/>
  <c r="S6108" i="6" s="1"/>
  <c r="S6109" i="6" a="1"/>
  <c r="S6109" i="6" s="1"/>
  <c r="S6110" i="6" a="1"/>
  <c r="S6110" i="6" s="1"/>
  <c r="S6111" i="6" a="1"/>
  <c r="S6111" i="6" s="1"/>
  <c r="S6112" i="6" a="1"/>
  <c r="S6112" i="6" s="1"/>
  <c r="S6113" i="6" a="1"/>
  <c r="S6113" i="6" s="1"/>
  <c r="S6114" i="6" a="1"/>
  <c r="S6114" i="6" s="1"/>
  <c r="S6115" i="6" a="1"/>
  <c r="S6115" i="6" s="1"/>
  <c r="S6116" i="6" a="1"/>
  <c r="S6116" i="6" s="1"/>
  <c r="S6117" i="6" a="1"/>
  <c r="S6117" i="6" s="1"/>
  <c r="S6118" i="6" a="1"/>
  <c r="S6118" i="6" s="1"/>
  <c r="S6119" i="6" a="1"/>
  <c r="S6119" i="6" s="1"/>
  <c r="S6120" i="6" a="1"/>
  <c r="S6120" i="6" s="1"/>
  <c r="S6121" i="6" a="1"/>
  <c r="S6121" i="6" s="1"/>
  <c r="S6122" i="6" a="1"/>
  <c r="S6122" i="6" s="1"/>
  <c r="S6123" i="6" a="1"/>
  <c r="S6123" i="6" s="1"/>
  <c r="S6124" i="6" a="1"/>
  <c r="S6124" i="6" s="1"/>
  <c r="S6125" i="6" a="1"/>
  <c r="S6125" i="6" s="1"/>
  <c r="S6126" i="6" a="1"/>
  <c r="S6126" i="6" s="1"/>
  <c r="S6127" i="6" a="1"/>
  <c r="S6127" i="6" s="1"/>
  <c r="S6128" i="6" a="1"/>
  <c r="S6128" i="6" s="1"/>
  <c r="S6129" i="6" a="1"/>
  <c r="S6129" i="6" s="1"/>
  <c r="S6130" i="6" a="1"/>
  <c r="S6130" i="6" s="1"/>
  <c r="S6131" i="6" a="1"/>
  <c r="S6131" i="6" s="1"/>
  <c r="S6132" i="6" a="1"/>
  <c r="S6132" i="6" s="1"/>
  <c r="S6133" i="6" a="1"/>
  <c r="S6133" i="6" s="1"/>
  <c r="S6134" i="6" a="1"/>
  <c r="S6134" i="6" s="1"/>
  <c r="S6135" i="6" a="1"/>
  <c r="S6135" i="6" s="1"/>
  <c r="S6136" i="6" a="1"/>
  <c r="S6136" i="6" s="1"/>
  <c r="S6137" i="6" a="1"/>
  <c r="S6137" i="6" s="1"/>
  <c r="S6138" i="6" a="1"/>
  <c r="S6138" i="6" s="1"/>
  <c r="S6139" i="6" a="1"/>
  <c r="S6139" i="6" s="1"/>
  <c r="S6140" i="6" a="1"/>
  <c r="S6140" i="6" s="1"/>
  <c r="S6141" i="6" a="1"/>
  <c r="S6141" i="6" s="1"/>
  <c r="S6142" i="6" a="1"/>
  <c r="S6142" i="6" s="1"/>
  <c r="S6143" i="6" a="1"/>
  <c r="S6143" i="6" s="1"/>
  <c r="S6144" i="6" a="1"/>
  <c r="S6144" i="6" s="1"/>
  <c r="S6145" i="6" a="1"/>
  <c r="S6145" i="6" s="1"/>
  <c r="S6146" i="6" a="1"/>
  <c r="S6146" i="6" s="1"/>
  <c r="S6147" i="6" a="1"/>
  <c r="S6147" i="6" s="1"/>
  <c r="S6148" i="6" a="1"/>
  <c r="S6148" i="6" s="1"/>
  <c r="S6149" i="6" a="1"/>
  <c r="S6149" i="6" s="1"/>
  <c r="S6150" i="6" a="1"/>
  <c r="S6150" i="6" s="1"/>
  <c r="S6151" i="6" a="1"/>
  <c r="S6151" i="6" s="1"/>
  <c r="S6152" i="6" a="1"/>
  <c r="S6152" i="6" s="1"/>
  <c r="S6153" i="6" a="1"/>
  <c r="S6153" i="6" s="1"/>
  <c r="S6154" i="6" a="1"/>
  <c r="S6154" i="6" s="1"/>
  <c r="S6155" i="6" a="1"/>
  <c r="S6155" i="6" s="1"/>
  <c r="S6156" i="6" a="1"/>
  <c r="S6156" i="6" s="1"/>
  <c r="S6157" i="6" a="1"/>
  <c r="S6157" i="6" s="1"/>
  <c r="S6158" i="6" a="1"/>
  <c r="S6158" i="6" s="1"/>
  <c r="S6159" i="6" a="1"/>
  <c r="S6159" i="6" s="1"/>
  <c r="S6160" i="6" a="1"/>
  <c r="S6160" i="6" s="1"/>
  <c r="S6161" i="6" a="1"/>
  <c r="S6161" i="6" s="1"/>
  <c r="S6162" i="6" a="1"/>
  <c r="S6162" i="6" s="1"/>
  <c r="S6163" i="6" a="1"/>
  <c r="S6163" i="6" s="1"/>
  <c r="S6164" i="6" a="1"/>
  <c r="S6164" i="6" s="1"/>
  <c r="S6165" i="6" a="1"/>
  <c r="S6165" i="6" s="1"/>
  <c r="S6166" i="6" a="1"/>
  <c r="S6166" i="6" s="1"/>
  <c r="S6167" i="6" a="1"/>
  <c r="S6167" i="6" s="1"/>
  <c r="S6168" i="6" a="1"/>
  <c r="S6168" i="6" s="1"/>
  <c r="S6169" i="6" a="1"/>
  <c r="S6169" i="6" s="1"/>
  <c r="S6170" i="6" a="1"/>
  <c r="S6170" i="6" s="1"/>
  <c r="S6171" i="6" a="1"/>
  <c r="S6171" i="6" s="1"/>
  <c r="S6172" i="6" a="1"/>
  <c r="S6172" i="6" s="1"/>
  <c r="S6173" i="6" a="1"/>
  <c r="S6173" i="6" s="1"/>
  <c r="S6174" i="6" a="1"/>
  <c r="S6174" i="6" s="1"/>
  <c r="S6175" i="6" a="1"/>
  <c r="S6175" i="6" s="1"/>
  <c r="S6176" i="6" a="1"/>
  <c r="S6176" i="6" s="1"/>
  <c r="S6177" i="6" a="1"/>
  <c r="S6177" i="6" s="1"/>
  <c r="S6178" i="6" a="1"/>
  <c r="S6178" i="6" s="1"/>
  <c r="S6179" i="6" a="1"/>
  <c r="S6179" i="6" s="1"/>
  <c r="S6180" i="6" a="1"/>
  <c r="S6180" i="6" s="1"/>
  <c r="S6181" i="6" a="1"/>
  <c r="S6181" i="6" s="1"/>
  <c r="S6182" i="6" a="1"/>
  <c r="S6182" i="6" s="1"/>
  <c r="S6183" i="6" a="1"/>
  <c r="S6183" i="6" s="1"/>
  <c r="S6184" i="6" a="1"/>
  <c r="S6184" i="6" s="1"/>
  <c r="S6185" i="6" a="1"/>
  <c r="S6185" i="6" s="1"/>
  <c r="S6186" i="6" a="1"/>
  <c r="S6186" i="6" s="1"/>
  <c r="S6187" i="6" a="1"/>
  <c r="S6187" i="6" s="1"/>
  <c r="S6188" i="6" a="1"/>
  <c r="S6188" i="6" s="1"/>
  <c r="S6189" i="6" a="1"/>
  <c r="S6189" i="6" s="1"/>
  <c r="S6190" i="6" a="1"/>
  <c r="S6190" i="6" s="1"/>
  <c r="S6191" i="6" a="1"/>
  <c r="S6191" i="6" s="1"/>
  <c r="S6192" i="6" a="1"/>
  <c r="S6192" i="6" s="1"/>
  <c r="S6193" i="6" a="1"/>
  <c r="S6193" i="6" s="1"/>
  <c r="S6194" i="6" a="1"/>
  <c r="S6194" i="6" s="1"/>
  <c r="S6195" i="6" a="1"/>
  <c r="S6195" i="6" s="1"/>
  <c r="S6196" i="6" a="1"/>
  <c r="S6196" i="6" s="1"/>
  <c r="S6197" i="6" a="1"/>
  <c r="S6197" i="6" s="1"/>
  <c r="S6198" i="6" a="1"/>
  <c r="S6198" i="6" s="1"/>
  <c r="S6199" i="6" a="1"/>
  <c r="S6199" i="6" s="1"/>
  <c r="S6200" i="6" a="1"/>
  <c r="S6200" i="6" s="1"/>
  <c r="S6201" i="6" a="1"/>
  <c r="S6201" i="6" s="1"/>
  <c r="S6202" i="6" a="1"/>
  <c r="S6202" i="6" s="1"/>
  <c r="S6203" i="6" a="1"/>
  <c r="S6203" i="6" s="1"/>
  <c r="S6204" i="6" a="1"/>
  <c r="S6204" i="6" s="1"/>
  <c r="S6205" i="6" a="1"/>
  <c r="S6205" i="6" s="1"/>
  <c r="S6206" i="6" a="1"/>
  <c r="S6206" i="6" s="1"/>
  <c r="S6207" i="6" a="1"/>
  <c r="S6207" i="6" s="1"/>
  <c r="S6208" i="6" a="1"/>
  <c r="S6208" i="6" s="1"/>
  <c r="S6209" i="6" a="1"/>
  <c r="S6209" i="6" s="1"/>
  <c r="S6210" i="6" a="1"/>
  <c r="S6210" i="6" s="1"/>
  <c r="S6211" i="6" a="1"/>
  <c r="S6211" i="6" s="1"/>
  <c r="S6212" i="6" a="1"/>
  <c r="S6212" i="6" s="1"/>
  <c r="S6213" i="6" a="1"/>
  <c r="S6213" i="6" s="1"/>
  <c r="S6214" i="6" a="1"/>
  <c r="S6214" i="6" s="1"/>
  <c r="S6215" i="6" a="1"/>
  <c r="S6215" i="6" s="1"/>
  <c r="S6216" i="6" a="1"/>
  <c r="S6216" i="6" s="1"/>
  <c r="S6217" i="6" a="1"/>
  <c r="S6217" i="6" s="1"/>
  <c r="S6218" i="6" a="1"/>
  <c r="S6218" i="6" s="1"/>
  <c r="S6219" i="6" a="1"/>
  <c r="S6219" i="6" s="1"/>
  <c r="S6220" i="6" a="1"/>
  <c r="S6220" i="6" s="1"/>
  <c r="S6221" i="6" a="1"/>
  <c r="S6221" i="6" s="1"/>
  <c r="S6222" i="6" a="1"/>
  <c r="S6222" i="6" s="1"/>
  <c r="S6223" i="6" a="1"/>
  <c r="S6223" i="6" s="1"/>
  <c r="S6224" i="6" a="1"/>
  <c r="S6224" i="6" s="1"/>
  <c r="S6225" i="6" a="1"/>
  <c r="S6225" i="6" s="1"/>
  <c r="S6226" i="6" a="1"/>
  <c r="S6226" i="6" s="1"/>
  <c r="S6227" i="6" a="1"/>
  <c r="S6227" i="6" s="1"/>
  <c r="S6228" i="6" a="1"/>
  <c r="S6228" i="6" s="1"/>
  <c r="S6229" i="6" a="1"/>
  <c r="S6229" i="6" s="1"/>
  <c r="S6230" i="6" a="1"/>
  <c r="S6230" i="6" s="1"/>
  <c r="S6231" i="6" a="1"/>
  <c r="S6231" i="6" s="1"/>
  <c r="S6232" i="6" a="1"/>
  <c r="S6232" i="6" s="1"/>
  <c r="S6233" i="6" a="1"/>
  <c r="S6233" i="6" s="1"/>
  <c r="S6234" i="6" a="1"/>
  <c r="S6234" i="6" s="1"/>
  <c r="S6235" i="6" a="1"/>
  <c r="S6235" i="6" s="1"/>
  <c r="S6236" i="6" a="1"/>
  <c r="S6236" i="6" s="1"/>
  <c r="S6237" i="6" a="1"/>
  <c r="S6237" i="6" s="1"/>
  <c r="S6238" i="6" a="1"/>
  <c r="S6238" i="6" s="1"/>
  <c r="S6239" i="6" a="1"/>
  <c r="S6239" i="6" s="1"/>
  <c r="S6240" i="6" a="1"/>
  <c r="S6240" i="6" s="1"/>
  <c r="S6241" i="6" a="1"/>
  <c r="S6241" i="6" s="1"/>
  <c r="S6242" i="6" a="1"/>
  <c r="S6242" i="6" s="1"/>
  <c r="S6243" i="6" a="1"/>
  <c r="S6243" i="6" s="1"/>
  <c r="S6244" i="6" a="1"/>
  <c r="S6244" i="6" s="1"/>
  <c r="S6245" i="6" a="1"/>
  <c r="S6245" i="6" s="1"/>
  <c r="S6246" i="6" a="1"/>
  <c r="S6246" i="6" s="1"/>
  <c r="S6247" i="6" a="1"/>
  <c r="S6247" i="6" s="1"/>
  <c r="S6248" i="6" a="1"/>
  <c r="S6248" i="6" s="1"/>
  <c r="S6249" i="6" a="1"/>
  <c r="S6249" i="6" s="1"/>
  <c r="S6250" i="6" a="1"/>
  <c r="S6250" i="6" s="1"/>
  <c r="S6251" i="6" a="1"/>
  <c r="S6251" i="6" s="1"/>
  <c r="S6252" i="6" a="1"/>
  <c r="S6252" i="6" s="1"/>
  <c r="S6253" i="6" a="1"/>
  <c r="S6253" i="6" s="1"/>
  <c r="S6254" i="6" a="1"/>
  <c r="S6254" i="6" s="1"/>
  <c r="S6255" i="6" a="1"/>
  <c r="S6255" i="6" s="1"/>
  <c r="S6256" i="6" a="1"/>
  <c r="S6256" i="6" s="1"/>
  <c r="S6257" i="6" a="1"/>
  <c r="S6257" i="6" s="1"/>
  <c r="S6258" i="6" a="1"/>
  <c r="S6258" i="6" s="1"/>
  <c r="S6259" i="6" a="1"/>
  <c r="S6259" i="6" s="1"/>
  <c r="S6260" i="6" a="1"/>
  <c r="S6260" i="6" s="1"/>
  <c r="S6261" i="6" a="1"/>
  <c r="S6261" i="6" s="1"/>
  <c r="S6262" i="6" a="1"/>
  <c r="S6262" i="6" s="1"/>
  <c r="S6263" i="6" a="1"/>
  <c r="S6263" i="6" s="1"/>
  <c r="S6264" i="6" a="1"/>
  <c r="S6264" i="6" s="1"/>
  <c r="S6265" i="6" a="1"/>
  <c r="S6265" i="6" s="1"/>
  <c r="S6266" i="6" a="1"/>
  <c r="S6266" i="6" s="1"/>
  <c r="S6267" i="6" a="1"/>
  <c r="S6267" i="6" s="1"/>
  <c r="S6268" i="6" a="1"/>
  <c r="S6268" i="6" s="1"/>
  <c r="S6269" i="6" a="1"/>
  <c r="S6269" i="6" s="1"/>
  <c r="S6270" i="6" a="1"/>
  <c r="S6270" i="6" s="1"/>
  <c r="S6271" i="6" a="1"/>
  <c r="S6271" i="6" s="1"/>
  <c r="S6272" i="6" a="1"/>
  <c r="S6272" i="6" s="1"/>
  <c r="S6273" i="6" a="1"/>
  <c r="S6273" i="6" s="1"/>
  <c r="S6274" i="6" a="1"/>
  <c r="S6274" i="6" s="1"/>
  <c r="S6275" i="6" a="1"/>
  <c r="S6275" i="6" s="1"/>
  <c r="S6276" i="6" a="1"/>
  <c r="S6276" i="6" s="1"/>
  <c r="S6277" i="6" a="1"/>
  <c r="S6277" i="6" s="1"/>
  <c r="S6278" i="6" a="1"/>
  <c r="S6278" i="6" s="1"/>
  <c r="S6279" i="6" a="1"/>
  <c r="S6279" i="6" s="1"/>
  <c r="S6280" i="6" a="1"/>
  <c r="S6280" i="6" s="1"/>
  <c r="S6281" i="6" a="1"/>
  <c r="S6281" i="6" s="1"/>
  <c r="S6282" i="6" a="1"/>
  <c r="S6282" i="6" s="1"/>
  <c r="S6283" i="6" a="1"/>
  <c r="S6283" i="6" s="1"/>
  <c r="S6284" i="6" a="1"/>
  <c r="S6284" i="6" s="1"/>
  <c r="S6285" i="6" a="1"/>
  <c r="S6285" i="6" s="1"/>
  <c r="S6286" i="6" a="1"/>
  <c r="S6286" i="6" s="1"/>
  <c r="S6287" i="6" a="1"/>
  <c r="S6287" i="6" s="1"/>
  <c r="S6288" i="6" a="1"/>
  <c r="S6288" i="6" s="1"/>
  <c r="S6289" i="6" a="1"/>
  <c r="S6289" i="6" s="1"/>
  <c r="S6290" i="6" a="1"/>
  <c r="S6290" i="6" s="1"/>
  <c r="S6291" i="6" a="1"/>
  <c r="S6291" i="6" s="1"/>
  <c r="S6292" i="6" a="1"/>
  <c r="S6292" i="6" s="1"/>
  <c r="S6293" i="6" a="1"/>
  <c r="S6293" i="6" s="1"/>
  <c r="S6294" i="6" a="1"/>
  <c r="S6294" i="6" s="1"/>
  <c r="S6295" i="6" a="1"/>
  <c r="S6295" i="6" s="1"/>
  <c r="S6296" i="6" a="1"/>
  <c r="S6296" i="6" s="1"/>
  <c r="S6297" i="6" a="1"/>
  <c r="S6297" i="6" s="1"/>
  <c r="S6298" i="6" a="1"/>
  <c r="S6298" i="6" s="1"/>
  <c r="S6299" i="6" a="1"/>
  <c r="S6299" i="6" s="1"/>
  <c r="S6300" i="6" a="1"/>
  <c r="S6300" i="6" s="1"/>
  <c r="S6301" i="6" a="1"/>
  <c r="S6301" i="6" s="1"/>
  <c r="S6302" i="6" a="1"/>
  <c r="S6302" i="6" s="1"/>
  <c r="S6303" i="6" a="1"/>
  <c r="S6303" i="6" s="1"/>
  <c r="S6304" i="6" a="1"/>
  <c r="S6304" i="6" s="1"/>
  <c r="S6305" i="6" a="1"/>
  <c r="S6305" i="6" s="1"/>
  <c r="S6306" i="6" a="1"/>
  <c r="S6306" i="6" s="1"/>
  <c r="S6307" i="6" a="1"/>
  <c r="S6307" i="6" s="1"/>
  <c r="S6308" i="6" a="1"/>
  <c r="S6308" i="6" s="1"/>
  <c r="S6309" i="6" a="1"/>
  <c r="S6309" i="6" s="1"/>
  <c r="S6310" i="6" a="1"/>
  <c r="S6310" i="6" s="1"/>
  <c r="S6311" i="6" a="1"/>
  <c r="S6311" i="6" s="1"/>
  <c r="S6312" i="6" a="1"/>
  <c r="S6312" i="6" s="1"/>
  <c r="S6313" i="6" a="1"/>
  <c r="S6313" i="6" s="1"/>
  <c r="S6314" i="6" a="1"/>
  <c r="S6314" i="6" s="1"/>
  <c r="S6315" i="6" a="1"/>
  <c r="S6315" i="6" s="1"/>
  <c r="S6316" i="6" a="1"/>
  <c r="S6316" i="6" s="1"/>
  <c r="S6317" i="6" a="1"/>
  <c r="S6317" i="6" s="1"/>
  <c r="S6318" i="6" a="1"/>
  <c r="S6318" i="6" s="1"/>
  <c r="S6319" i="6" a="1"/>
  <c r="S6319" i="6" s="1"/>
  <c r="S6320" i="6" a="1"/>
  <c r="S6320" i="6" s="1"/>
  <c r="S6321" i="6" a="1"/>
  <c r="S6321" i="6" s="1"/>
  <c r="S6322" i="6" a="1"/>
  <c r="S6322" i="6" s="1"/>
  <c r="S6323" i="6" a="1"/>
  <c r="S6323" i="6" s="1"/>
  <c r="S6324" i="6" a="1"/>
  <c r="S6324" i="6" s="1"/>
  <c r="S6325" i="6" a="1"/>
  <c r="S6325" i="6" s="1"/>
  <c r="S6326" i="6" a="1"/>
  <c r="S6326" i="6" s="1"/>
  <c r="S6327" i="6" a="1"/>
  <c r="S6327" i="6" s="1"/>
  <c r="S6328" i="6" a="1"/>
  <c r="S6328" i="6" s="1"/>
  <c r="S6329" i="6" a="1"/>
  <c r="S6329" i="6" s="1"/>
  <c r="S6330" i="6" a="1"/>
  <c r="S6330" i="6" s="1"/>
  <c r="S6331" i="6" a="1"/>
  <c r="S6331" i="6" s="1"/>
  <c r="S6332" i="6" a="1"/>
  <c r="S6332" i="6" s="1"/>
  <c r="S6333" i="6" a="1"/>
  <c r="S6333" i="6" s="1"/>
  <c r="S6334" i="6" a="1"/>
  <c r="S6334" i="6" s="1"/>
  <c r="S6335" i="6" a="1"/>
  <c r="S6335" i="6" s="1"/>
  <c r="S6336" i="6" a="1"/>
  <c r="S6336" i="6" s="1"/>
  <c r="S6337" i="6" a="1"/>
  <c r="S6337" i="6" s="1"/>
  <c r="S6338" i="6" a="1"/>
  <c r="S6338" i="6" s="1"/>
  <c r="S6339" i="6" a="1"/>
  <c r="S6339" i="6" s="1"/>
  <c r="S6340" i="6" a="1"/>
  <c r="S6340" i="6" s="1"/>
  <c r="S6341" i="6" a="1"/>
  <c r="S6341" i="6" s="1"/>
  <c r="S6342" i="6" a="1"/>
  <c r="S6342" i="6" s="1"/>
  <c r="S6343" i="6" a="1"/>
  <c r="S6343" i="6" s="1"/>
  <c r="S6344" i="6" a="1"/>
  <c r="S6344" i="6" s="1"/>
  <c r="S6345" i="6" a="1"/>
  <c r="S6345" i="6" s="1"/>
  <c r="S6346" i="6" a="1"/>
  <c r="S6346" i="6" s="1"/>
  <c r="S6347" i="6" a="1"/>
  <c r="S6347" i="6" s="1"/>
  <c r="S6348" i="6" a="1"/>
  <c r="S6348" i="6" s="1"/>
  <c r="S6349" i="6" a="1"/>
  <c r="S6349" i="6" s="1"/>
  <c r="S6350" i="6" a="1"/>
  <c r="S6350" i="6" s="1"/>
  <c r="S6351" i="6" a="1"/>
  <c r="S6351" i="6" s="1"/>
  <c r="S6352" i="6" a="1"/>
  <c r="S6352" i="6" s="1"/>
  <c r="S6353" i="6" a="1"/>
  <c r="S6353" i="6" s="1"/>
  <c r="S6354" i="6" a="1"/>
  <c r="S6354" i="6" s="1"/>
  <c r="S6355" i="6" a="1"/>
  <c r="S6355" i="6" s="1"/>
  <c r="S6356" i="6" a="1"/>
  <c r="S6356" i="6" s="1"/>
  <c r="S6357" i="6" a="1"/>
  <c r="S6357" i="6" s="1"/>
  <c r="S6358" i="6" a="1"/>
  <c r="S6358" i="6" s="1"/>
  <c r="S6359" i="6" a="1"/>
  <c r="S6359" i="6" s="1"/>
  <c r="S6360" i="6" a="1"/>
  <c r="S6360" i="6" s="1"/>
  <c r="S6361" i="6" a="1"/>
  <c r="S6361" i="6" s="1"/>
  <c r="S6362" i="6" a="1"/>
  <c r="S6362" i="6" s="1"/>
  <c r="S6363" i="6" a="1"/>
  <c r="S6363" i="6" s="1"/>
  <c r="S6364" i="6" a="1"/>
  <c r="S6364" i="6" s="1"/>
  <c r="S6365" i="6" a="1"/>
  <c r="S6365" i="6" s="1"/>
  <c r="S6366" i="6" a="1"/>
  <c r="S6366" i="6" s="1"/>
  <c r="S6367" i="6" a="1"/>
  <c r="S6367" i="6" s="1"/>
  <c r="S6368" i="6" a="1"/>
  <c r="S6368" i="6" s="1"/>
  <c r="S6369" i="6" a="1"/>
  <c r="S6369" i="6" s="1"/>
  <c r="S6370" i="6" a="1"/>
  <c r="S6370" i="6" s="1"/>
  <c r="S6371" i="6" a="1"/>
  <c r="S6371" i="6" s="1"/>
  <c r="S6372" i="6" a="1"/>
  <c r="S6372" i="6" s="1"/>
  <c r="S6373" i="6" a="1"/>
  <c r="S6373" i="6" s="1"/>
  <c r="S6374" i="6" a="1"/>
  <c r="S6374" i="6" s="1"/>
  <c r="S6375" i="6" a="1"/>
  <c r="S6375" i="6" s="1"/>
  <c r="S6376" i="6" a="1"/>
  <c r="S6376" i="6" s="1"/>
  <c r="S6377" i="6" a="1"/>
  <c r="S6377" i="6" s="1"/>
  <c r="S6378" i="6" a="1"/>
  <c r="S6378" i="6" s="1"/>
  <c r="S6379" i="6" a="1"/>
  <c r="S6379" i="6" s="1"/>
  <c r="S6380" i="6" a="1"/>
  <c r="S6380" i="6" s="1"/>
  <c r="S6381" i="6" a="1"/>
  <c r="S6381" i="6" s="1"/>
  <c r="S6382" i="6" a="1"/>
  <c r="S6382" i="6" s="1"/>
  <c r="S6383" i="6" a="1"/>
  <c r="S6383" i="6" s="1"/>
  <c r="S6384" i="6" a="1"/>
  <c r="S6384" i="6" s="1"/>
  <c r="S6385" i="6" a="1"/>
  <c r="S6385" i="6" s="1"/>
  <c r="S6386" i="6" a="1"/>
  <c r="S6386" i="6" s="1"/>
  <c r="S6387" i="6" a="1"/>
  <c r="S6387" i="6" s="1"/>
  <c r="S6388" i="6" a="1"/>
  <c r="S6388" i="6" s="1"/>
  <c r="S6389" i="6" a="1"/>
  <c r="S6389" i="6" s="1"/>
  <c r="S6390" i="6" a="1"/>
  <c r="S6390" i="6" s="1"/>
  <c r="S6391" i="6" a="1"/>
  <c r="S6391" i="6" s="1"/>
  <c r="S6392" i="6" a="1"/>
  <c r="S6392" i="6" s="1"/>
  <c r="S6393" i="6" a="1"/>
  <c r="S6393" i="6" s="1"/>
  <c r="S6394" i="6" a="1"/>
  <c r="S6394" i="6" s="1"/>
  <c r="S6395" i="6" a="1"/>
  <c r="S6395" i="6" s="1"/>
  <c r="S6396" i="6" a="1"/>
  <c r="S6396" i="6" s="1"/>
  <c r="S6397" i="6" a="1"/>
  <c r="S6397" i="6" s="1"/>
  <c r="S6398" i="6" a="1"/>
  <c r="S6398" i="6" s="1"/>
  <c r="S6399" i="6" a="1"/>
  <c r="S6399" i="6" s="1"/>
  <c r="S6400" i="6" a="1"/>
  <c r="S6400" i="6" s="1"/>
  <c r="S6401" i="6" a="1"/>
  <c r="S6401" i="6" s="1"/>
  <c r="S6402" i="6" a="1"/>
  <c r="S6402" i="6" s="1"/>
  <c r="S6403" i="6" a="1"/>
  <c r="S6403" i="6" s="1"/>
  <c r="S6404" i="6" a="1"/>
  <c r="S6404" i="6" s="1"/>
  <c r="S6405" i="6" a="1"/>
  <c r="S6405" i="6" s="1"/>
  <c r="S6406" i="6" a="1"/>
  <c r="S6406" i="6" s="1"/>
  <c r="S6407" i="6" a="1"/>
  <c r="S6407" i="6" s="1"/>
  <c r="S6408" i="6" a="1"/>
  <c r="S6408" i="6" s="1"/>
  <c r="S6409" i="6" a="1"/>
  <c r="S6409" i="6" s="1"/>
  <c r="S6410" i="6" a="1"/>
  <c r="S6410" i="6" s="1"/>
  <c r="S6411" i="6" a="1"/>
  <c r="S6411" i="6" s="1"/>
  <c r="S6412" i="6" a="1"/>
  <c r="S6412" i="6" s="1"/>
  <c r="S6413" i="6" a="1"/>
  <c r="S6413" i="6" s="1"/>
  <c r="S6414" i="6" a="1"/>
  <c r="S6414" i="6" s="1"/>
  <c r="S6415" i="6" a="1"/>
  <c r="S6415" i="6" s="1"/>
  <c r="S6416" i="6" a="1"/>
  <c r="S6416" i="6" s="1"/>
  <c r="S6417" i="6" a="1"/>
  <c r="S6417" i="6" s="1"/>
  <c r="S6418" i="6" a="1"/>
  <c r="S6418" i="6" s="1"/>
  <c r="S6419" i="6" a="1"/>
  <c r="S6419" i="6" s="1"/>
  <c r="S6420" i="6" a="1"/>
  <c r="S6420" i="6" s="1"/>
  <c r="S6421" i="6" a="1"/>
  <c r="S6421" i="6" s="1"/>
  <c r="S6422" i="6" a="1"/>
  <c r="S6422" i="6" s="1"/>
  <c r="S6423" i="6" a="1"/>
  <c r="S6423" i="6" s="1"/>
  <c r="S6424" i="6" a="1"/>
  <c r="S6424" i="6" s="1"/>
  <c r="S6425" i="6" a="1"/>
  <c r="S6425" i="6" s="1"/>
  <c r="S6426" i="6" a="1"/>
  <c r="S6426" i="6" s="1"/>
  <c r="S6427" i="6" a="1"/>
  <c r="S6427" i="6" s="1"/>
  <c r="S6428" i="6" a="1"/>
  <c r="S6428" i="6" s="1"/>
  <c r="S6429" i="6" a="1"/>
  <c r="S6429" i="6" s="1"/>
  <c r="S6430" i="6" a="1"/>
  <c r="S6430" i="6" s="1"/>
  <c r="S6431" i="6" a="1"/>
  <c r="S6431" i="6" s="1"/>
  <c r="S6432" i="6" a="1"/>
  <c r="S6432" i="6" s="1"/>
  <c r="S6433" i="6" a="1"/>
  <c r="S6433" i="6" s="1"/>
  <c r="S6434" i="6" a="1"/>
  <c r="S6434" i="6" s="1"/>
  <c r="S6435" i="6" a="1"/>
  <c r="S6435" i="6" s="1"/>
  <c r="S6436" i="6" a="1"/>
  <c r="S6436" i="6" s="1"/>
  <c r="S6437" i="6" a="1"/>
  <c r="S6437" i="6" s="1"/>
  <c r="S6438" i="6" a="1"/>
  <c r="S6438" i="6" s="1"/>
  <c r="S6439" i="6" a="1"/>
  <c r="S6439" i="6" s="1"/>
  <c r="S6440" i="6" a="1"/>
  <c r="S6440" i="6" s="1"/>
  <c r="S6441" i="6" a="1"/>
  <c r="S6441" i="6" s="1"/>
  <c r="S6442" i="6" a="1"/>
  <c r="S6442" i="6" s="1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148" i="6"/>
  <c r="R1149" i="6"/>
  <c r="R1150" i="6"/>
  <c r="R1151" i="6"/>
  <c r="R1152" i="6"/>
  <c r="R1153" i="6"/>
  <c r="R1154" i="6"/>
  <c r="R1155" i="6"/>
  <c r="R1156" i="6"/>
  <c r="R1157" i="6"/>
  <c r="R1158" i="6"/>
  <c r="R1159" i="6"/>
  <c r="R1160" i="6"/>
  <c r="R1161" i="6"/>
  <c r="R1162" i="6"/>
  <c r="R1163" i="6"/>
  <c r="R1164" i="6"/>
  <c r="R1165" i="6"/>
  <c r="R1166" i="6"/>
  <c r="R1167" i="6"/>
  <c r="R1168" i="6"/>
  <c r="R1169" i="6"/>
  <c r="R1170" i="6"/>
  <c r="R1171" i="6"/>
  <c r="R1172" i="6"/>
  <c r="R1173" i="6"/>
  <c r="R1174" i="6"/>
  <c r="R1175" i="6"/>
  <c r="R1176" i="6"/>
  <c r="R1177" i="6"/>
  <c r="R1178" i="6"/>
  <c r="R1179" i="6"/>
  <c r="R1180" i="6"/>
  <c r="R1181" i="6"/>
  <c r="R1182" i="6"/>
  <c r="R1183" i="6"/>
  <c r="R1184" i="6"/>
  <c r="R1185" i="6"/>
  <c r="R1186" i="6"/>
  <c r="R1187" i="6"/>
  <c r="R1188" i="6"/>
  <c r="R1189" i="6"/>
  <c r="R1190" i="6"/>
  <c r="R1191" i="6"/>
  <c r="R1192" i="6"/>
  <c r="R1193" i="6"/>
  <c r="R1194" i="6"/>
  <c r="R1195" i="6"/>
  <c r="R1196" i="6"/>
  <c r="R1197" i="6"/>
  <c r="R1198" i="6"/>
  <c r="R1199" i="6"/>
  <c r="R1200" i="6"/>
  <c r="R1201" i="6"/>
  <c r="R1202" i="6"/>
  <c r="R1203" i="6"/>
  <c r="R1204" i="6"/>
  <c r="R1205" i="6"/>
  <c r="R1206" i="6"/>
  <c r="R1207" i="6"/>
  <c r="R1208" i="6"/>
  <c r="R1209" i="6"/>
  <c r="R1210" i="6"/>
  <c r="R1211" i="6"/>
  <c r="R1212" i="6"/>
  <c r="R1213" i="6"/>
  <c r="R1214" i="6"/>
  <c r="R1215" i="6"/>
  <c r="R1216" i="6"/>
  <c r="R1217" i="6"/>
  <c r="R1218" i="6"/>
  <c r="R1219" i="6"/>
  <c r="R1220" i="6"/>
  <c r="R1221" i="6"/>
  <c r="R1222" i="6"/>
  <c r="R1223" i="6"/>
  <c r="R1224" i="6"/>
  <c r="R1225" i="6"/>
  <c r="R1226" i="6"/>
  <c r="R1227" i="6"/>
  <c r="R1228" i="6"/>
  <c r="R1229" i="6"/>
  <c r="R1230" i="6"/>
  <c r="R1231" i="6"/>
  <c r="R1232" i="6"/>
  <c r="R1233" i="6"/>
  <c r="R1234" i="6"/>
  <c r="R1235" i="6"/>
  <c r="R1236" i="6"/>
  <c r="R1237" i="6"/>
  <c r="R1238" i="6"/>
  <c r="R1239" i="6"/>
  <c r="R1240" i="6"/>
  <c r="R1241" i="6"/>
  <c r="R1242" i="6"/>
  <c r="R1243" i="6"/>
  <c r="R1244" i="6"/>
  <c r="R1245" i="6"/>
  <c r="R1246" i="6"/>
  <c r="R1247" i="6"/>
  <c r="R1248" i="6"/>
  <c r="R1249" i="6"/>
  <c r="R1250" i="6"/>
  <c r="R1251" i="6"/>
  <c r="R1252" i="6"/>
  <c r="R1253" i="6"/>
  <c r="R1254" i="6"/>
  <c r="R1255" i="6"/>
  <c r="R1256" i="6"/>
  <c r="R1257" i="6"/>
  <c r="R1258" i="6"/>
  <c r="R1259" i="6"/>
  <c r="R1260" i="6"/>
  <c r="R1261" i="6"/>
  <c r="R1262" i="6"/>
  <c r="R1263" i="6"/>
  <c r="R1264" i="6"/>
  <c r="R1265" i="6"/>
  <c r="R1266" i="6"/>
  <c r="R1267" i="6"/>
  <c r="R1268" i="6"/>
  <c r="R1269" i="6"/>
  <c r="R1270" i="6"/>
  <c r="R1271" i="6"/>
  <c r="R1272" i="6"/>
  <c r="R1273" i="6"/>
  <c r="R1274" i="6"/>
  <c r="R1275" i="6"/>
  <c r="R1276" i="6"/>
  <c r="R1277" i="6"/>
  <c r="R1278" i="6"/>
  <c r="R1279" i="6"/>
  <c r="R1280" i="6"/>
  <c r="R1281" i="6"/>
  <c r="R1282" i="6"/>
  <c r="R1283" i="6"/>
  <c r="R1284" i="6"/>
  <c r="R1285" i="6"/>
  <c r="R1286" i="6"/>
  <c r="R1287" i="6"/>
  <c r="R1288" i="6"/>
  <c r="R1289" i="6"/>
  <c r="R1290" i="6"/>
  <c r="R1291" i="6"/>
  <c r="R1292" i="6"/>
  <c r="R1293" i="6"/>
  <c r="R1294" i="6"/>
  <c r="R1295" i="6"/>
  <c r="R1296" i="6"/>
  <c r="R1297" i="6"/>
  <c r="R1298" i="6"/>
  <c r="R1299" i="6"/>
  <c r="R1300" i="6"/>
  <c r="R1301" i="6"/>
  <c r="R1302" i="6"/>
  <c r="R1303" i="6"/>
  <c r="R1304" i="6"/>
  <c r="R1305" i="6"/>
  <c r="R1306" i="6"/>
  <c r="R1307" i="6"/>
  <c r="R1308" i="6"/>
  <c r="R1309" i="6"/>
  <c r="R1310" i="6"/>
  <c r="R1311" i="6"/>
  <c r="R1312" i="6"/>
  <c r="R1313" i="6"/>
  <c r="R1314" i="6"/>
  <c r="R1315" i="6"/>
  <c r="R1316" i="6"/>
  <c r="R1317" i="6"/>
  <c r="R1318" i="6"/>
  <c r="R1319" i="6"/>
  <c r="R1320" i="6"/>
  <c r="R1321" i="6"/>
  <c r="R1322" i="6"/>
  <c r="R1323" i="6"/>
  <c r="R1324" i="6"/>
  <c r="R1325" i="6"/>
  <c r="R1326" i="6"/>
  <c r="R1327" i="6"/>
  <c r="R1328" i="6"/>
  <c r="R1329" i="6"/>
  <c r="R1330" i="6"/>
  <c r="R1331" i="6"/>
  <c r="R1332" i="6"/>
  <c r="R1333" i="6"/>
  <c r="R1334" i="6"/>
  <c r="R1335" i="6"/>
  <c r="R1336" i="6"/>
  <c r="R1337" i="6"/>
  <c r="R1338" i="6"/>
  <c r="R1339" i="6"/>
  <c r="R1340" i="6"/>
  <c r="R1341" i="6"/>
  <c r="R1342" i="6"/>
  <c r="R1343" i="6"/>
  <c r="R1344" i="6"/>
  <c r="R1345" i="6"/>
  <c r="R1346" i="6"/>
  <c r="R1347" i="6"/>
  <c r="R1348" i="6"/>
  <c r="R1349" i="6"/>
  <c r="R1350" i="6"/>
  <c r="R1351" i="6"/>
  <c r="R1352" i="6"/>
  <c r="R1353" i="6"/>
  <c r="R1354" i="6"/>
  <c r="R1355" i="6"/>
  <c r="R1356" i="6"/>
  <c r="R1357" i="6"/>
  <c r="R1358" i="6"/>
  <c r="R1359" i="6"/>
  <c r="R1360" i="6"/>
  <c r="R1361" i="6"/>
  <c r="R1362" i="6"/>
  <c r="R1363" i="6"/>
  <c r="R1364" i="6"/>
  <c r="R1365" i="6"/>
  <c r="R1366" i="6"/>
  <c r="R1367" i="6"/>
  <c r="R1368" i="6"/>
  <c r="R1369" i="6"/>
  <c r="R1370" i="6"/>
  <c r="R1371" i="6"/>
  <c r="R1372" i="6"/>
  <c r="R1373" i="6"/>
  <c r="R1374" i="6"/>
  <c r="R1375" i="6"/>
  <c r="R1376" i="6"/>
  <c r="R1377" i="6"/>
  <c r="R1378" i="6"/>
  <c r="R1379" i="6"/>
  <c r="R1380" i="6"/>
  <c r="R1381" i="6"/>
  <c r="R1382" i="6"/>
  <c r="R1383" i="6"/>
  <c r="R1384" i="6"/>
  <c r="R1385" i="6"/>
  <c r="R1386" i="6"/>
  <c r="R1387" i="6"/>
  <c r="R1388" i="6"/>
  <c r="R1389" i="6"/>
  <c r="R1390" i="6"/>
  <c r="R1391" i="6"/>
  <c r="R1392" i="6"/>
  <c r="R1393" i="6"/>
  <c r="R1394" i="6"/>
  <c r="R1395" i="6"/>
  <c r="R1396" i="6"/>
  <c r="R1397" i="6"/>
  <c r="R1398" i="6"/>
  <c r="R1399" i="6"/>
  <c r="R1400" i="6"/>
  <c r="R1401" i="6"/>
  <c r="R1402" i="6"/>
  <c r="R1403" i="6"/>
  <c r="R1404" i="6"/>
  <c r="R1405" i="6"/>
  <c r="R1406" i="6"/>
  <c r="R1407" i="6"/>
  <c r="R1408" i="6"/>
  <c r="R1409" i="6"/>
  <c r="R1410" i="6"/>
  <c r="R1411" i="6"/>
  <c r="R1412" i="6"/>
  <c r="R1413" i="6"/>
  <c r="R1414" i="6"/>
  <c r="R1415" i="6"/>
  <c r="R1416" i="6"/>
  <c r="R1417" i="6"/>
  <c r="R1418" i="6"/>
  <c r="R1419" i="6"/>
  <c r="R1420" i="6"/>
  <c r="R1421" i="6"/>
  <c r="R1422" i="6"/>
  <c r="R1423" i="6"/>
  <c r="R1424" i="6"/>
  <c r="R1425" i="6"/>
  <c r="R1426" i="6"/>
  <c r="R1427" i="6"/>
  <c r="R1428" i="6"/>
  <c r="R1429" i="6"/>
  <c r="R1430" i="6"/>
  <c r="R1431" i="6"/>
  <c r="R1432" i="6"/>
  <c r="R1433" i="6"/>
  <c r="R1434" i="6"/>
  <c r="R1435" i="6"/>
  <c r="R1436" i="6"/>
  <c r="R1437" i="6"/>
  <c r="R1438" i="6"/>
  <c r="R1439" i="6"/>
  <c r="R1440" i="6"/>
  <c r="R1441" i="6"/>
  <c r="R1442" i="6"/>
  <c r="R1443" i="6"/>
  <c r="R1444" i="6"/>
  <c r="R1445" i="6"/>
  <c r="R1446" i="6"/>
  <c r="R1447" i="6"/>
  <c r="R1448" i="6"/>
  <c r="R1449" i="6"/>
  <c r="R1450" i="6"/>
  <c r="R1451" i="6"/>
  <c r="R1452" i="6"/>
  <c r="R1453" i="6"/>
  <c r="R1454" i="6"/>
  <c r="R1455" i="6"/>
  <c r="R1456" i="6"/>
  <c r="R1457" i="6"/>
  <c r="R1458" i="6"/>
  <c r="R1459" i="6"/>
  <c r="R1460" i="6"/>
  <c r="R1461" i="6"/>
  <c r="R1462" i="6"/>
  <c r="R1463" i="6"/>
  <c r="R1464" i="6"/>
  <c r="R1465" i="6"/>
  <c r="R1466" i="6"/>
  <c r="R1467" i="6"/>
  <c r="R1468" i="6"/>
  <c r="R1469" i="6"/>
  <c r="R1470" i="6"/>
  <c r="R1471" i="6"/>
  <c r="R1472" i="6"/>
  <c r="R1473" i="6"/>
  <c r="R1474" i="6"/>
  <c r="R1475" i="6"/>
  <c r="R1476" i="6"/>
  <c r="R1477" i="6"/>
  <c r="R1478" i="6"/>
  <c r="R1479" i="6"/>
  <c r="R1480" i="6"/>
  <c r="R1481" i="6"/>
  <c r="R1482" i="6"/>
  <c r="R1483" i="6"/>
  <c r="R1484" i="6"/>
  <c r="R1485" i="6"/>
  <c r="R1486" i="6"/>
  <c r="R1487" i="6"/>
  <c r="R1488" i="6"/>
  <c r="R1489" i="6"/>
  <c r="R1490" i="6"/>
  <c r="R1491" i="6"/>
  <c r="R1492" i="6"/>
  <c r="R1493" i="6"/>
  <c r="R1494" i="6"/>
  <c r="R1495" i="6"/>
  <c r="R1496" i="6"/>
  <c r="R1497" i="6"/>
  <c r="R1498" i="6"/>
  <c r="R1499" i="6"/>
  <c r="R1500" i="6"/>
  <c r="R1501" i="6"/>
  <c r="R1502" i="6"/>
  <c r="R1503" i="6"/>
  <c r="R1504" i="6"/>
  <c r="R1505" i="6"/>
  <c r="R1506" i="6"/>
  <c r="R1507" i="6"/>
  <c r="R1508" i="6"/>
  <c r="R1509" i="6"/>
  <c r="R1510" i="6"/>
  <c r="R1511" i="6"/>
  <c r="R1512" i="6"/>
  <c r="R1513" i="6"/>
  <c r="R1514" i="6"/>
  <c r="R1515" i="6"/>
  <c r="R1516" i="6"/>
  <c r="R1517" i="6"/>
  <c r="R1518" i="6"/>
  <c r="R1519" i="6"/>
  <c r="R1520" i="6"/>
  <c r="R1521" i="6"/>
  <c r="R1522" i="6"/>
  <c r="R1523" i="6"/>
  <c r="R1524" i="6"/>
  <c r="R1525" i="6"/>
  <c r="R1526" i="6"/>
  <c r="R1527" i="6"/>
  <c r="R1528" i="6"/>
  <c r="R1529" i="6"/>
  <c r="R1530" i="6"/>
  <c r="R1531" i="6"/>
  <c r="R1532" i="6"/>
  <c r="R1533" i="6"/>
  <c r="R1534" i="6"/>
  <c r="R1535" i="6"/>
  <c r="R1536" i="6"/>
  <c r="R1537" i="6"/>
  <c r="R1538" i="6"/>
  <c r="R1539" i="6"/>
  <c r="R1540" i="6"/>
  <c r="R1541" i="6"/>
  <c r="R1542" i="6"/>
  <c r="R1543" i="6"/>
  <c r="R1544" i="6"/>
  <c r="R1545" i="6"/>
  <c r="R1546" i="6"/>
  <c r="R1547" i="6"/>
  <c r="R1548" i="6"/>
  <c r="R1549" i="6"/>
  <c r="R1550" i="6"/>
  <c r="R1551" i="6"/>
  <c r="R1552" i="6"/>
  <c r="R1553" i="6"/>
  <c r="R1554" i="6"/>
  <c r="R1555" i="6"/>
  <c r="R1556" i="6"/>
  <c r="R1557" i="6"/>
  <c r="R1558" i="6"/>
  <c r="R1559" i="6"/>
  <c r="R1560" i="6"/>
  <c r="R1561" i="6"/>
  <c r="R1562" i="6"/>
  <c r="R1563" i="6"/>
  <c r="R1564" i="6"/>
  <c r="R1565" i="6"/>
  <c r="R1566" i="6"/>
  <c r="R1567" i="6"/>
  <c r="R1568" i="6"/>
  <c r="R1569" i="6"/>
  <c r="R1570" i="6"/>
  <c r="R1571" i="6"/>
  <c r="R1572" i="6"/>
  <c r="R1573" i="6"/>
  <c r="R1574" i="6"/>
  <c r="R1575" i="6"/>
  <c r="R1576" i="6"/>
  <c r="R1577" i="6"/>
  <c r="R1578" i="6"/>
  <c r="R1579" i="6"/>
  <c r="R1580" i="6"/>
  <c r="R1581" i="6"/>
  <c r="R1582" i="6"/>
  <c r="R1583" i="6"/>
  <c r="R1584" i="6"/>
  <c r="R1585" i="6"/>
  <c r="R1586" i="6"/>
  <c r="R1587" i="6"/>
  <c r="R1588" i="6"/>
  <c r="R1589" i="6"/>
  <c r="R1590" i="6"/>
  <c r="R1591" i="6"/>
  <c r="R1592" i="6"/>
  <c r="R1593" i="6"/>
  <c r="R1594" i="6"/>
  <c r="R1595" i="6"/>
  <c r="R1596" i="6"/>
  <c r="R1597" i="6"/>
  <c r="R1598" i="6"/>
  <c r="R1599" i="6"/>
  <c r="R1600" i="6"/>
  <c r="R1601" i="6"/>
  <c r="R1602" i="6"/>
  <c r="R1603" i="6"/>
  <c r="R1604" i="6"/>
  <c r="R1605" i="6"/>
  <c r="R1606" i="6"/>
  <c r="R1607" i="6"/>
  <c r="R1608" i="6"/>
  <c r="R1609" i="6"/>
  <c r="R1610" i="6"/>
  <c r="R1611" i="6"/>
  <c r="R1612" i="6"/>
  <c r="R1613" i="6"/>
  <c r="R1614" i="6"/>
  <c r="R1615" i="6"/>
  <c r="R1616" i="6"/>
  <c r="R1617" i="6"/>
  <c r="R1618" i="6"/>
  <c r="R1619" i="6"/>
  <c r="R1620" i="6"/>
  <c r="R1621" i="6"/>
  <c r="R1622" i="6"/>
  <c r="R1623" i="6"/>
  <c r="R1624" i="6"/>
  <c r="R1625" i="6"/>
  <c r="R1626" i="6"/>
  <c r="R1627" i="6"/>
  <c r="R1628" i="6"/>
  <c r="R1629" i="6"/>
  <c r="R1630" i="6"/>
  <c r="R1631" i="6"/>
  <c r="R1632" i="6"/>
  <c r="R1633" i="6"/>
  <c r="R1634" i="6"/>
  <c r="R1635" i="6"/>
  <c r="R1636" i="6"/>
  <c r="R1637" i="6"/>
  <c r="R1638" i="6"/>
  <c r="R1639" i="6"/>
  <c r="R1640" i="6"/>
  <c r="R1641" i="6"/>
  <c r="R1642" i="6"/>
  <c r="R1643" i="6"/>
  <c r="R1644" i="6"/>
  <c r="R1645" i="6"/>
  <c r="R1646" i="6"/>
  <c r="R1647" i="6"/>
  <c r="R1648" i="6"/>
  <c r="R1649" i="6"/>
  <c r="R1650" i="6"/>
  <c r="R1651" i="6"/>
  <c r="R1652" i="6"/>
  <c r="R1653" i="6"/>
  <c r="R1654" i="6"/>
  <c r="R1655" i="6"/>
  <c r="R1656" i="6"/>
  <c r="R1657" i="6"/>
  <c r="R1658" i="6"/>
  <c r="R1659" i="6"/>
  <c r="R1660" i="6"/>
  <c r="R1661" i="6"/>
  <c r="R1662" i="6"/>
  <c r="R1663" i="6"/>
  <c r="R1664" i="6"/>
  <c r="R1665" i="6"/>
  <c r="R1666" i="6"/>
  <c r="R1667" i="6"/>
  <c r="R1668" i="6"/>
  <c r="R1669" i="6"/>
  <c r="R1670" i="6"/>
  <c r="R1671" i="6"/>
  <c r="R1672" i="6"/>
  <c r="R1673" i="6"/>
  <c r="R1674" i="6"/>
  <c r="R1675" i="6"/>
  <c r="R1676" i="6"/>
  <c r="R1677" i="6"/>
  <c r="R1678" i="6"/>
  <c r="R1679" i="6"/>
  <c r="R1680" i="6"/>
  <c r="R1681" i="6"/>
  <c r="R1682" i="6"/>
  <c r="R1683" i="6"/>
  <c r="R1684" i="6"/>
  <c r="R1685" i="6"/>
  <c r="R1686" i="6"/>
  <c r="R1687" i="6"/>
  <c r="R1688" i="6"/>
  <c r="R1689" i="6"/>
  <c r="R1690" i="6"/>
  <c r="R1691" i="6"/>
  <c r="R1692" i="6"/>
  <c r="R1693" i="6"/>
  <c r="R1694" i="6"/>
  <c r="R1695" i="6"/>
  <c r="R1696" i="6"/>
  <c r="R1697" i="6"/>
  <c r="R1698" i="6"/>
  <c r="R1699" i="6"/>
  <c r="R1700" i="6"/>
  <c r="R1701" i="6"/>
  <c r="R1702" i="6"/>
  <c r="R1703" i="6"/>
  <c r="R1704" i="6"/>
  <c r="R1705" i="6"/>
  <c r="R1706" i="6"/>
  <c r="R1707" i="6"/>
  <c r="R1708" i="6"/>
  <c r="R1709" i="6"/>
  <c r="R1710" i="6"/>
  <c r="R1711" i="6"/>
  <c r="R1712" i="6"/>
  <c r="R1713" i="6"/>
  <c r="R1714" i="6"/>
  <c r="R1715" i="6"/>
  <c r="R1716" i="6"/>
  <c r="R1717" i="6"/>
  <c r="R1718" i="6"/>
  <c r="R1719" i="6"/>
  <c r="R1720" i="6"/>
  <c r="R1721" i="6"/>
  <c r="R1722" i="6"/>
  <c r="R1723" i="6"/>
  <c r="R1724" i="6"/>
  <c r="R1725" i="6"/>
  <c r="R1726" i="6"/>
  <c r="R1727" i="6"/>
  <c r="R1728" i="6"/>
  <c r="R1729" i="6"/>
  <c r="R1730" i="6"/>
  <c r="R1731" i="6"/>
  <c r="R1732" i="6"/>
  <c r="R1733" i="6"/>
  <c r="R1734" i="6"/>
  <c r="R1735" i="6"/>
  <c r="R1736" i="6"/>
  <c r="R1737" i="6"/>
  <c r="R1738" i="6"/>
  <c r="R1739" i="6"/>
  <c r="R1740" i="6"/>
  <c r="R1741" i="6"/>
  <c r="R1742" i="6"/>
  <c r="R1743" i="6"/>
  <c r="R1744" i="6"/>
  <c r="R1745" i="6"/>
  <c r="R1746" i="6"/>
  <c r="R1747" i="6"/>
  <c r="R1748" i="6"/>
  <c r="R1749" i="6"/>
  <c r="R1750" i="6"/>
  <c r="R1751" i="6"/>
  <c r="R1752" i="6"/>
  <c r="R1753" i="6"/>
  <c r="R1754" i="6"/>
  <c r="R1755" i="6"/>
  <c r="R1756" i="6"/>
  <c r="R1757" i="6"/>
  <c r="R1758" i="6"/>
  <c r="R1759" i="6"/>
  <c r="R1760" i="6"/>
  <c r="R1761" i="6"/>
  <c r="R1762" i="6"/>
  <c r="R1763" i="6"/>
  <c r="R1764" i="6"/>
  <c r="R1765" i="6"/>
  <c r="R1766" i="6"/>
  <c r="R1767" i="6"/>
  <c r="R1768" i="6"/>
  <c r="R1769" i="6"/>
  <c r="R1770" i="6"/>
  <c r="R1771" i="6"/>
  <c r="R1772" i="6"/>
  <c r="R1773" i="6"/>
  <c r="R1774" i="6"/>
  <c r="R1775" i="6"/>
  <c r="R1776" i="6"/>
  <c r="R1777" i="6"/>
  <c r="R1778" i="6"/>
  <c r="R1779" i="6"/>
  <c r="R1780" i="6"/>
  <c r="R1781" i="6"/>
  <c r="R1782" i="6"/>
  <c r="R1783" i="6"/>
  <c r="R1784" i="6"/>
  <c r="R1785" i="6"/>
  <c r="R1786" i="6"/>
  <c r="R1787" i="6"/>
  <c r="R1788" i="6"/>
  <c r="R1789" i="6"/>
  <c r="R1790" i="6"/>
  <c r="R1791" i="6"/>
  <c r="R1792" i="6"/>
  <c r="R1793" i="6"/>
  <c r="R1794" i="6"/>
  <c r="R1795" i="6"/>
  <c r="R1796" i="6"/>
  <c r="R1797" i="6"/>
  <c r="R1798" i="6"/>
  <c r="R1799" i="6"/>
  <c r="R1800" i="6"/>
  <c r="R1801" i="6"/>
  <c r="R1802" i="6"/>
  <c r="R1803" i="6"/>
  <c r="R1804" i="6"/>
  <c r="R1805" i="6"/>
  <c r="R1806" i="6"/>
  <c r="R1807" i="6"/>
  <c r="R1808" i="6"/>
  <c r="R1809" i="6"/>
  <c r="R1810" i="6"/>
  <c r="R1811" i="6"/>
  <c r="R1812" i="6"/>
  <c r="R1813" i="6"/>
  <c r="R1814" i="6"/>
  <c r="R1815" i="6"/>
  <c r="R1816" i="6"/>
  <c r="R1817" i="6"/>
  <c r="R1818" i="6"/>
  <c r="R1819" i="6"/>
  <c r="R1820" i="6"/>
  <c r="R1821" i="6"/>
  <c r="R1822" i="6"/>
  <c r="R1823" i="6"/>
  <c r="R1824" i="6"/>
  <c r="R1825" i="6"/>
  <c r="R1826" i="6"/>
  <c r="R1827" i="6"/>
  <c r="R1828" i="6"/>
  <c r="R1829" i="6"/>
  <c r="R1830" i="6"/>
  <c r="R1831" i="6"/>
  <c r="R1832" i="6"/>
  <c r="R1833" i="6"/>
  <c r="R1834" i="6"/>
  <c r="R1835" i="6"/>
  <c r="R1836" i="6"/>
  <c r="R1837" i="6"/>
  <c r="R1838" i="6"/>
  <c r="R1839" i="6"/>
  <c r="R1840" i="6"/>
  <c r="R1841" i="6"/>
  <c r="R1842" i="6"/>
  <c r="R1843" i="6"/>
  <c r="R1844" i="6"/>
  <c r="R1845" i="6"/>
  <c r="R1846" i="6"/>
  <c r="R1847" i="6"/>
  <c r="R1848" i="6"/>
  <c r="R1849" i="6"/>
  <c r="R1850" i="6"/>
  <c r="R1851" i="6"/>
  <c r="R1852" i="6"/>
  <c r="R1853" i="6"/>
  <c r="R1854" i="6"/>
  <c r="R1855" i="6"/>
  <c r="R1856" i="6"/>
  <c r="R1857" i="6"/>
  <c r="R1858" i="6"/>
  <c r="R1859" i="6"/>
  <c r="R1860" i="6"/>
  <c r="R1861" i="6"/>
  <c r="R1862" i="6"/>
  <c r="R1863" i="6"/>
  <c r="R1864" i="6"/>
  <c r="R1865" i="6"/>
  <c r="R1866" i="6"/>
  <c r="R1867" i="6"/>
  <c r="R1868" i="6"/>
  <c r="R1869" i="6"/>
  <c r="R1870" i="6"/>
  <c r="R1871" i="6"/>
  <c r="R1872" i="6"/>
  <c r="R1873" i="6"/>
  <c r="R1874" i="6"/>
  <c r="R1875" i="6"/>
  <c r="R1876" i="6"/>
  <c r="R1877" i="6"/>
  <c r="R1878" i="6"/>
  <c r="R1879" i="6"/>
  <c r="R1880" i="6"/>
  <c r="R1881" i="6"/>
  <c r="R1882" i="6"/>
  <c r="R1883" i="6"/>
  <c r="R1884" i="6"/>
  <c r="R1885" i="6"/>
  <c r="R1886" i="6"/>
  <c r="R1887" i="6"/>
  <c r="R1888" i="6"/>
  <c r="R1889" i="6"/>
  <c r="R1890" i="6"/>
  <c r="R1891" i="6"/>
  <c r="R1892" i="6"/>
  <c r="R1893" i="6"/>
  <c r="R1894" i="6"/>
  <c r="R1895" i="6"/>
  <c r="R1896" i="6"/>
  <c r="R1897" i="6"/>
  <c r="R1898" i="6"/>
  <c r="R1899" i="6"/>
  <c r="R1900" i="6"/>
  <c r="R1901" i="6"/>
  <c r="R1902" i="6"/>
  <c r="R1903" i="6"/>
  <c r="R1904" i="6"/>
  <c r="R1905" i="6"/>
  <c r="R1906" i="6"/>
  <c r="R1907" i="6"/>
  <c r="R1908" i="6"/>
  <c r="R1909" i="6"/>
  <c r="R1910" i="6"/>
  <c r="R1911" i="6"/>
  <c r="R1912" i="6"/>
  <c r="R1913" i="6"/>
  <c r="R1914" i="6"/>
  <c r="R1915" i="6"/>
  <c r="R1916" i="6"/>
  <c r="R1917" i="6"/>
  <c r="R1918" i="6"/>
  <c r="R1919" i="6"/>
  <c r="R1920" i="6"/>
  <c r="R1921" i="6"/>
  <c r="R1922" i="6"/>
  <c r="R1923" i="6"/>
  <c r="R1924" i="6"/>
  <c r="R1925" i="6"/>
  <c r="R1926" i="6"/>
  <c r="R1927" i="6"/>
  <c r="R1928" i="6"/>
  <c r="R1929" i="6"/>
  <c r="R1930" i="6"/>
  <c r="R1931" i="6"/>
  <c r="R1932" i="6"/>
  <c r="R1933" i="6"/>
  <c r="R1934" i="6"/>
  <c r="R1935" i="6"/>
  <c r="R1936" i="6"/>
  <c r="R1937" i="6"/>
  <c r="R1938" i="6"/>
  <c r="R1939" i="6"/>
  <c r="R1940" i="6"/>
  <c r="R1941" i="6"/>
  <c r="R1942" i="6"/>
  <c r="R1943" i="6"/>
  <c r="R1944" i="6"/>
  <c r="R1945" i="6"/>
  <c r="R1946" i="6"/>
  <c r="R1947" i="6"/>
  <c r="R1948" i="6"/>
  <c r="R1949" i="6"/>
  <c r="R1950" i="6"/>
  <c r="R1951" i="6"/>
  <c r="R1952" i="6"/>
  <c r="R1953" i="6"/>
  <c r="R1954" i="6"/>
  <c r="R1955" i="6"/>
  <c r="R1956" i="6"/>
  <c r="R1957" i="6"/>
  <c r="R1958" i="6"/>
  <c r="R1959" i="6"/>
  <c r="R1960" i="6"/>
  <c r="R1961" i="6"/>
  <c r="R1962" i="6"/>
  <c r="R1963" i="6"/>
  <c r="R1964" i="6"/>
  <c r="R1965" i="6"/>
  <c r="R1966" i="6"/>
  <c r="R1967" i="6"/>
  <c r="R1968" i="6"/>
  <c r="R1969" i="6"/>
  <c r="R1970" i="6"/>
  <c r="R1971" i="6"/>
  <c r="R1972" i="6"/>
  <c r="R1973" i="6"/>
  <c r="R1974" i="6"/>
  <c r="R1975" i="6"/>
  <c r="R1976" i="6"/>
  <c r="R1977" i="6"/>
  <c r="R1978" i="6"/>
  <c r="R1979" i="6"/>
  <c r="R1980" i="6"/>
  <c r="R1981" i="6"/>
  <c r="R1982" i="6"/>
  <c r="R1983" i="6"/>
  <c r="R1984" i="6"/>
  <c r="R1985" i="6"/>
  <c r="R1986" i="6"/>
  <c r="R1987" i="6"/>
  <c r="R1988" i="6"/>
  <c r="R1989" i="6"/>
  <c r="R1990" i="6"/>
  <c r="R1991" i="6"/>
  <c r="R1992" i="6"/>
  <c r="R1993" i="6"/>
  <c r="R1994" i="6"/>
  <c r="R1995" i="6"/>
  <c r="R1996" i="6"/>
  <c r="R1997" i="6"/>
  <c r="R1998" i="6"/>
  <c r="R1999" i="6"/>
  <c r="R2000" i="6"/>
  <c r="R2001" i="6"/>
  <c r="R2002" i="6"/>
  <c r="R2003" i="6"/>
  <c r="R2004" i="6"/>
  <c r="R2005" i="6"/>
  <c r="R2006" i="6"/>
  <c r="R2007" i="6"/>
  <c r="R2008" i="6"/>
  <c r="R2009" i="6"/>
  <c r="R2010" i="6"/>
  <c r="R2011" i="6"/>
  <c r="R2012" i="6"/>
  <c r="R2013" i="6"/>
  <c r="R2014" i="6"/>
  <c r="R2015" i="6"/>
  <c r="R2016" i="6"/>
  <c r="R2017" i="6"/>
  <c r="R2018" i="6"/>
  <c r="R2019" i="6"/>
  <c r="R2020" i="6"/>
  <c r="R2021" i="6"/>
  <c r="R2022" i="6"/>
  <c r="R2023" i="6"/>
  <c r="R2024" i="6"/>
  <c r="R2025" i="6"/>
  <c r="R2026" i="6"/>
  <c r="R2027" i="6"/>
  <c r="R2028" i="6"/>
  <c r="R2029" i="6"/>
  <c r="R2030" i="6"/>
  <c r="R2031" i="6"/>
  <c r="R2032" i="6"/>
  <c r="R2033" i="6"/>
  <c r="R2034" i="6"/>
  <c r="R2035" i="6"/>
  <c r="R2036" i="6"/>
  <c r="R2037" i="6"/>
  <c r="R2038" i="6"/>
  <c r="R2039" i="6"/>
  <c r="R2040" i="6"/>
  <c r="R2041" i="6"/>
  <c r="R2042" i="6"/>
  <c r="R2043" i="6"/>
  <c r="R2044" i="6"/>
  <c r="R2045" i="6"/>
  <c r="R2046" i="6"/>
  <c r="R2047" i="6"/>
  <c r="R2048" i="6"/>
  <c r="R2049" i="6"/>
  <c r="R2050" i="6"/>
  <c r="R2051" i="6"/>
  <c r="R2052" i="6"/>
  <c r="R2053" i="6"/>
  <c r="R2054" i="6"/>
  <c r="R2055" i="6"/>
  <c r="R2056" i="6"/>
  <c r="R2057" i="6"/>
  <c r="R2058" i="6"/>
  <c r="R2059" i="6"/>
  <c r="R2060" i="6"/>
  <c r="R2061" i="6"/>
  <c r="R2062" i="6"/>
  <c r="R2063" i="6"/>
  <c r="R2064" i="6"/>
  <c r="R2065" i="6"/>
  <c r="R2066" i="6"/>
  <c r="R2067" i="6"/>
  <c r="R2068" i="6"/>
  <c r="R2069" i="6"/>
  <c r="R2070" i="6"/>
  <c r="R2071" i="6"/>
  <c r="R2072" i="6"/>
  <c r="R2073" i="6"/>
  <c r="R2074" i="6"/>
  <c r="R2075" i="6"/>
  <c r="R2076" i="6"/>
  <c r="R2077" i="6"/>
  <c r="R2078" i="6"/>
  <c r="R2079" i="6"/>
  <c r="R2080" i="6"/>
  <c r="R2081" i="6"/>
  <c r="R2082" i="6"/>
  <c r="R2083" i="6"/>
  <c r="R2084" i="6"/>
  <c r="R2085" i="6"/>
  <c r="R2086" i="6"/>
  <c r="R2087" i="6"/>
  <c r="R2088" i="6"/>
  <c r="R2089" i="6"/>
  <c r="R2090" i="6"/>
  <c r="R2091" i="6"/>
  <c r="R2092" i="6"/>
  <c r="R2093" i="6"/>
  <c r="R2094" i="6"/>
  <c r="R2095" i="6"/>
  <c r="R2096" i="6"/>
  <c r="R2097" i="6"/>
  <c r="R2098" i="6"/>
  <c r="R2099" i="6"/>
  <c r="R2100" i="6"/>
  <c r="R2101" i="6"/>
  <c r="R2102" i="6"/>
  <c r="R2103" i="6"/>
  <c r="R2104" i="6"/>
  <c r="R2105" i="6"/>
  <c r="R2106" i="6"/>
  <c r="R2107" i="6"/>
  <c r="R2108" i="6"/>
  <c r="R2109" i="6"/>
  <c r="R2110" i="6"/>
  <c r="R2111" i="6"/>
  <c r="R2112" i="6"/>
  <c r="R2113" i="6"/>
  <c r="R2114" i="6"/>
  <c r="R2115" i="6"/>
  <c r="R2116" i="6"/>
  <c r="R2117" i="6"/>
  <c r="R2118" i="6"/>
  <c r="R2119" i="6"/>
  <c r="R2120" i="6"/>
  <c r="R2121" i="6"/>
  <c r="R2122" i="6"/>
  <c r="R2123" i="6"/>
  <c r="R2124" i="6"/>
  <c r="R2125" i="6"/>
  <c r="R2126" i="6"/>
  <c r="R2127" i="6"/>
  <c r="R2128" i="6"/>
  <c r="R2129" i="6"/>
  <c r="R2130" i="6"/>
  <c r="R2131" i="6"/>
  <c r="R2132" i="6"/>
  <c r="R2133" i="6"/>
  <c r="R2134" i="6"/>
  <c r="R2135" i="6"/>
  <c r="R2136" i="6"/>
  <c r="R2137" i="6"/>
  <c r="R2138" i="6"/>
  <c r="R2139" i="6"/>
  <c r="R2140" i="6"/>
  <c r="R2141" i="6"/>
  <c r="R2142" i="6"/>
  <c r="R2143" i="6"/>
  <c r="R2144" i="6"/>
  <c r="R2145" i="6"/>
  <c r="R2146" i="6"/>
  <c r="R2147" i="6"/>
  <c r="R2148" i="6"/>
  <c r="R2149" i="6"/>
  <c r="R2150" i="6"/>
  <c r="R2151" i="6"/>
  <c r="R2152" i="6"/>
  <c r="R2153" i="6"/>
  <c r="R2154" i="6"/>
  <c r="R2155" i="6"/>
  <c r="R2156" i="6"/>
  <c r="R2157" i="6"/>
  <c r="R2158" i="6"/>
  <c r="R2159" i="6"/>
  <c r="R2160" i="6"/>
  <c r="R2161" i="6"/>
  <c r="R2162" i="6"/>
  <c r="R2163" i="6"/>
  <c r="R2164" i="6"/>
  <c r="R2165" i="6"/>
  <c r="R2166" i="6"/>
  <c r="R2167" i="6"/>
  <c r="R2168" i="6"/>
  <c r="R2169" i="6"/>
  <c r="R2170" i="6"/>
  <c r="R2171" i="6"/>
  <c r="R2172" i="6"/>
  <c r="R2173" i="6"/>
  <c r="R2174" i="6"/>
  <c r="R2175" i="6"/>
  <c r="R2176" i="6"/>
  <c r="R2177" i="6"/>
  <c r="R2178" i="6"/>
  <c r="R2179" i="6"/>
  <c r="R2180" i="6"/>
  <c r="R2181" i="6"/>
  <c r="R2182" i="6"/>
  <c r="R2183" i="6"/>
  <c r="R2184" i="6"/>
  <c r="R2185" i="6"/>
  <c r="R2186" i="6"/>
  <c r="R2187" i="6"/>
  <c r="R2188" i="6"/>
  <c r="R2189" i="6"/>
  <c r="R2190" i="6"/>
  <c r="R2191" i="6"/>
  <c r="R2192" i="6"/>
  <c r="R2193" i="6"/>
  <c r="R2194" i="6"/>
  <c r="R2195" i="6"/>
  <c r="R2196" i="6"/>
  <c r="R2197" i="6"/>
  <c r="R2198" i="6"/>
  <c r="R2199" i="6"/>
  <c r="R2200" i="6"/>
  <c r="R2201" i="6"/>
  <c r="R2202" i="6"/>
  <c r="R2203" i="6"/>
  <c r="R2204" i="6"/>
  <c r="R2205" i="6"/>
  <c r="R2206" i="6"/>
  <c r="R2207" i="6"/>
  <c r="R2208" i="6"/>
  <c r="R2209" i="6"/>
  <c r="R2210" i="6"/>
  <c r="R2211" i="6"/>
  <c r="R2212" i="6"/>
  <c r="R2213" i="6"/>
  <c r="R2214" i="6"/>
  <c r="R2215" i="6"/>
  <c r="R2216" i="6"/>
  <c r="R2217" i="6"/>
  <c r="R2218" i="6"/>
  <c r="R2219" i="6"/>
  <c r="R2220" i="6"/>
  <c r="R2221" i="6"/>
  <c r="R2222" i="6"/>
  <c r="R2223" i="6"/>
  <c r="R2224" i="6"/>
  <c r="R2225" i="6"/>
  <c r="R2226" i="6"/>
  <c r="R2227" i="6"/>
  <c r="R2228" i="6"/>
  <c r="R2229" i="6"/>
  <c r="R2230" i="6"/>
  <c r="R2231" i="6"/>
  <c r="R2232" i="6"/>
  <c r="R2233" i="6"/>
  <c r="R2234" i="6"/>
  <c r="R2235" i="6"/>
  <c r="R2236" i="6"/>
  <c r="R2237" i="6"/>
  <c r="R2238" i="6"/>
  <c r="R2239" i="6"/>
  <c r="R2240" i="6"/>
  <c r="R2241" i="6"/>
  <c r="R2242" i="6"/>
  <c r="R2243" i="6"/>
  <c r="R2244" i="6"/>
  <c r="R2245" i="6"/>
  <c r="R2246" i="6"/>
  <c r="R2247" i="6"/>
  <c r="R2248" i="6"/>
  <c r="R2249" i="6"/>
  <c r="R2250" i="6"/>
  <c r="R2251" i="6"/>
  <c r="R2252" i="6"/>
  <c r="R2253" i="6"/>
  <c r="R2254" i="6"/>
  <c r="R2255" i="6"/>
  <c r="R2256" i="6"/>
  <c r="R2257" i="6"/>
  <c r="R2258" i="6"/>
  <c r="R2259" i="6"/>
  <c r="R2260" i="6"/>
  <c r="R2261" i="6"/>
  <c r="R2262" i="6"/>
  <c r="R2263" i="6"/>
  <c r="R2264" i="6"/>
  <c r="R2265" i="6"/>
  <c r="R2266" i="6"/>
  <c r="R2267" i="6"/>
  <c r="R2268" i="6"/>
  <c r="R2269" i="6"/>
  <c r="R2270" i="6"/>
  <c r="R2271" i="6"/>
  <c r="R2272" i="6"/>
  <c r="R2273" i="6"/>
  <c r="R2274" i="6"/>
  <c r="R2275" i="6"/>
  <c r="R2276" i="6"/>
  <c r="R2277" i="6"/>
  <c r="R2278" i="6"/>
  <c r="R2279" i="6"/>
  <c r="R2280" i="6"/>
  <c r="R2281" i="6"/>
  <c r="R2282" i="6"/>
  <c r="R2283" i="6"/>
  <c r="R2284" i="6"/>
  <c r="R2285" i="6"/>
  <c r="R2286" i="6"/>
  <c r="R2287" i="6"/>
  <c r="R2288" i="6"/>
  <c r="R2289" i="6"/>
  <c r="R2290" i="6"/>
  <c r="R2291" i="6"/>
  <c r="R2292" i="6"/>
  <c r="R2293" i="6"/>
  <c r="R2294" i="6"/>
  <c r="R2295" i="6"/>
  <c r="R2296" i="6"/>
  <c r="R2297" i="6"/>
  <c r="R2298" i="6"/>
  <c r="R2299" i="6"/>
  <c r="R2300" i="6"/>
  <c r="R2301" i="6"/>
  <c r="R2302" i="6"/>
  <c r="R2303" i="6"/>
  <c r="R2304" i="6"/>
  <c r="R2305" i="6"/>
  <c r="R2306" i="6"/>
  <c r="R2307" i="6"/>
  <c r="R2308" i="6"/>
  <c r="R2309" i="6"/>
  <c r="R2310" i="6"/>
  <c r="R2311" i="6"/>
  <c r="R2312" i="6"/>
  <c r="R2313" i="6"/>
  <c r="R2314" i="6"/>
  <c r="R2315" i="6"/>
  <c r="R2316" i="6"/>
  <c r="R2317" i="6"/>
  <c r="R2318" i="6"/>
  <c r="R2319" i="6"/>
  <c r="R2320" i="6"/>
  <c r="R2321" i="6"/>
  <c r="R2322" i="6"/>
  <c r="R2323" i="6"/>
  <c r="R2324" i="6"/>
  <c r="R2325" i="6"/>
  <c r="R2326" i="6"/>
  <c r="R2327" i="6"/>
  <c r="R2328" i="6"/>
  <c r="R2329" i="6"/>
  <c r="R2330" i="6"/>
  <c r="R2331" i="6"/>
  <c r="R2332" i="6"/>
  <c r="R2333" i="6"/>
  <c r="R2334" i="6"/>
  <c r="R2335" i="6"/>
  <c r="R2336" i="6"/>
  <c r="R2337" i="6"/>
  <c r="R2338" i="6"/>
  <c r="R2339" i="6"/>
  <c r="R2340" i="6"/>
  <c r="R2341" i="6"/>
  <c r="R2342" i="6"/>
  <c r="R2343" i="6"/>
  <c r="R2344" i="6"/>
  <c r="R2345" i="6"/>
  <c r="R2346" i="6"/>
  <c r="R2347" i="6"/>
  <c r="R2348" i="6"/>
  <c r="R2349" i="6"/>
  <c r="R2350" i="6"/>
  <c r="R2351" i="6"/>
  <c r="R2352" i="6"/>
  <c r="R2353" i="6"/>
  <c r="R2354" i="6"/>
  <c r="R2355" i="6"/>
  <c r="R2356" i="6"/>
  <c r="R2357" i="6"/>
  <c r="R2358" i="6"/>
  <c r="R2359" i="6"/>
  <c r="R2360" i="6"/>
  <c r="R2361" i="6"/>
  <c r="R2362" i="6"/>
  <c r="R2363" i="6"/>
  <c r="R2364" i="6"/>
  <c r="R2365" i="6"/>
  <c r="R2366" i="6"/>
  <c r="R2367" i="6"/>
  <c r="R2368" i="6"/>
  <c r="R2369" i="6"/>
  <c r="R2370" i="6"/>
  <c r="R2371" i="6"/>
  <c r="R2372" i="6"/>
  <c r="R2373" i="6"/>
  <c r="R2374" i="6"/>
  <c r="R2375" i="6"/>
  <c r="R2376" i="6"/>
  <c r="R2377" i="6"/>
  <c r="R2378" i="6"/>
  <c r="R2379" i="6"/>
  <c r="R2380" i="6"/>
  <c r="R2381" i="6"/>
  <c r="R2382" i="6"/>
  <c r="R2383" i="6"/>
  <c r="R2384" i="6"/>
  <c r="R2385" i="6"/>
  <c r="R2386" i="6"/>
  <c r="R2387" i="6"/>
  <c r="R2388" i="6"/>
  <c r="R2389" i="6"/>
  <c r="R2390" i="6"/>
  <c r="R2391" i="6"/>
  <c r="R2392" i="6"/>
  <c r="R2393" i="6"/>
  <c r="R2394" i="6"/>
  <c r="R2395" i="6"/>
  <c r="R2396" i="6"/>
  <c r="R2397" i="6"/>
  <c r="R2398" i="6"/>
  <c r="R2399" i="6"/>
  <c r="R2400" i="6"/>
  <c r="R2401" i="6"/>
  <c r="R2402" i="6"/>
  <c r="R2403" i="6"/>
  <c r="R2404" i="6"/>
  <c r="R2405" i="6"/>
  <c r="R2406" i="6"/>
  <c r="R2407" i="6"/>
  <c r="R2408" i="6"/>
  <c r="R2409" i="6"/>
  <c r="R2410" i="6"/>
  <c r="R2411" i="6"/>
  <c r="R2412" i="6"/>
  <c r="R2413" i="6"/>
  <c r="R2414" i="6"/>
  <c r="R2415" i="6"/>
  <c r="R2416" i="6"/>
  <c r="R2417" i="6"/>
  <c r="R2418" i="6"/>
  <c r="R2419" i="6"/>
  <c r="R2420" i="6"/>
  <c r="R2421" i="6"/>
  <c r="R2422" i="6"/>
  <c r="R2423" i="6"/>
  <c r="R2424" i="6"/>
  <c r="R2425" i="6"/>
  <c r="R2426" i="6"/>
  <c r="R2427" i="6"/>
  <c r="R2428" i="6"/>
  <c r="R2429" i="6"/>
  <c r="R2430" i="6"/>
  <c r="R2431" i="6"/>
  <c r="R2432" i="6"/>
  <c r="R2433" i="6"/>
  <c r="R2434" i="6"/>
  <c r="R2435" i="6"/>
  <c r="R2436" i="6"/>
  <c r="R2437" i="6"/>
  <c r="R2438" i="6"/>
  <c r="R2439" i="6"/>
  <c r="R2440" i="6"/>
  <c r="R2441" i="6"/>
  <c r="R2442" i="6"/>
  <c r="R2443" i="6"/>
  <c r="R2444" i="6"/>
  <c r="R2445" i="6"/>
  <c r="R2446" i="6"/>
  <c r="R2447" i="6"/>
  <c r="R2448" i="6"/>
  <c r="R2449" i="6"/>
  <c r="R2450" i="6"/>
  <c r="R2451" i="6"/>
  <c r="R2452" i="6"/>
  <c r="R2453" i="6"/>
  <c r="R2454" i="6"/>
  <c r="R2455" i="6"/>
  <c r="R2456" i="6"/>
  <c r="R2457" i="6"/>
  <c r="R2458" i="6"/>
  <c r="R2459" i="6"/>
  <c r="R2460" i="6"/>
  <c r="R2461" i="6"/>
  <c r="R2462" i="6"/>
  <c r="R2463" i="6"/>
  <c r="R2464" i="6"/>
  <c r="R2465" i="6"/>
  <c r="R2466" i="6"/>
  <c r="R2467" i="6"/>
  <c r="R2468" i="6"/>
  <c r="R2469" i="6"/>
  <c r="R2470" i="6"/>
  <c r="R2471" i="6"/>
  <c r="R2472" i="6"/>
  <c r="R2473" i="6"/>
  <c r="R2474" i="6"/>
  <c r="R2475" i="6"/>
  <c r="R2476" i="6"/>
  <c r="R2477" i="6"/>
  <c r="R2478" i="6"/>
  <c r="R2479" i="6"/>
  <c r="R2480" i="6"/>
  <c r="R2481" i="6"/>
  <c r="R2482" i="6"/>
  <c r="R2483" i="6"/>
  <c r="R2484" i="6"/>
  <c r="R2485" i="6"/>
  <c r="R2486" i="6"/>
  <c r="R2487" i="6"/>
  <c r="R2488" i="6"/>
  <c r="R2489" i="6"/>
  <c r="R2490" i="6"/>
  <c r="R2491" i="6"/>
  <c r="R2492" i="6"/>
  <c r="R2493" i="6"/>
  <c r="R2494" i="6"/>
  <c r="R2495" i="6"/>
  <c r="R2496" i="6"/>
  <c r="R2497" i="6"/>
  <c r="R2498" i="6"/>
  <c r="R2499" i="6"/>
  <c r="R2500" i="6"/>
  <c r="R2501" i="6"/>
  <c r="R2502" i="6"/>
  <c r="R2503" i="6"/>
  <c r="R2504" i="6"/>
  <c r="R2505" i="6"/>
  <c r="R2506" i="6"/>
  <c r="R2507" i="6"/>
  <c r="R2508" i="6"/>
  <c r="R2509" i="6"/>
  <c r="R2510" i="6"/>
  <c r="R2511" i="6"/>
  <c r="R2512" i="6"/>
  <c r="R2513" i="6"/>
  <c r="R2514" i="6"/>
  <c r="R2515" i="6"/>
  <c r="R2516" i="6"/>
  <c r="R2517" i="6"/>
  <c r="R2518" i="6"/>
  <c r="R2519" i="6"/>
  <c r="R2520" i="6"/>
  <c r="R2521" i="6"/>
  <c r="R2522" i="6"/>
  <c r="R2523" i="6"/>
  <c r="R2524" i="6"/>
  <c r="R2525" i="6"/>
  <c r="R2526" i="6"/>
  <c r="R2527" i="6"/>
  <c r="R2528" i="6"/>
  <c r="R2529" i="6"/>
  <c r="R2530" i="6"/>
  <c r="R2531" i="6"/>
  <c r="R2532" i="6"/>
  <c r="R2533" i="6"/>
  <c r="R2534" i="6"/>
  <c r="R2535" i="6"/>
  <c r="R2536" i="6"/>
  <c r="R2537" i="6"/>
  <c r="R2538" i="6"/>
  <c r="R2539" i="6"/>
  <c r="R2540" i="6"/>
  <c r="R2541" i="6"/>
  <c r="R2542" i="6"/>
  <c r="R2543" i="6"/>
  <c r="R2544" i="6"/>
  <c r="R2545" i="6"/>
  <c r="R2546" i="6"/>
  <c r="R2547" i="6"/>
  <c r="R2548" i="6"/>
  <c r="R2549" i="6"/>
  <c r="R2550" i="6"/>
  <c r="R2551" i="6"/>
  <c r="R2552" i="6"/>
  <c r="R2553" i="6"/>
  <c r="R2554" i="6"/>
  <c r="R2555" i="6"/>
  <c r="R2556" i="6"/>
  <c r="R2557" i="6"/>
  <c r="R2558" i="6"/>
  <c r="R2559" i="6"/>
  <c r="R2560" i="6"/>
  <c r="R2561" i="6"/>
  <c r="R2562" i="6"/>
  <c r="R2563" i="6"/>
  <c r="R2564" i="6"/>
  <c r="R2565" i="6"/>
  <c r="R2566" i="6"/>
  <c r="R2567" i="6"/>
  <c r="R2568" i="6"/>
  <c r="R2569" i="6"/>
  <c r="R2570" i="6"/>
  <c r="R2571" i="6"/>
  <c r="R2572" i="6"/>
  <c r="R2573" i="6"/>
  <c r="R2574" i="6"/>
  <c r="R2575" i="6"/>
  <c r="R2576" i="6"/>
  <c r="R2577" i="6"/>
  <c r="R2578" i="6"/>
  <c r="R2579" i="6"/>
  <c r="R2580" i="6"/>
  <c r="R2581" i="6"/>
  <c r="R2582" i="6"/>
  <c r="R2583" i="6"/>
  <c r="R2584" i="6"/>
  <c r="R2585" i="6"/>
  <c r="R2586" i="6"/>
  <c r="R2587" i="6"/>
  <c r="R2588" i="6"/>
  <c r="R2589" i="6"/>
  <c r="R2590" i="6"/>
  <c r="R2591" i="6"/>
  <c r="R2592" i="6"/>
  <c r="R2593" i="6"/>
  <c r="R2594" i="6"/>
  <c r="R2595" i="6"/>
  <c r="R2596" i="6"/>
  <c r="R2597" i="6"/>
  <c r="R2598" i="6"/>
  <c r="R2599" i="6"/>
  <c r="R2600" i="6"/>
  <c r="R2601" i="6"/>
  <c r="R2602" i="6"/>
  <c r="R2603" i="6"/>
  <c r="R2604" i="6"/>
  <c r="R2605" i="6"/>
  <c r="R2606" i="6"/>
  <c r="R2607" i="6"/>
  <c r="R2608" i="6"/>
  <c r="R2609" i="6"/>
  <c r="R2610" i="6"/>
  <c r="R2611" i="6"/>
  <c r="R2612" i="6"/>
  <c r="R2613" i="6"/>
  <c r="R2614" i="6"/>
  <c r="R2615" i="6"/>
  <c r="R2616" i="6"/>
  <c r="R2617" i="6"/>
  <c r="R2618" i="6"/>
  <c r="R2619" i="6"/>
  <c r="R2620" i="6"/>
  <c r="R2621" i="6"/>
  <c r="R2622" i="6"/>
  <c r="R2623" i="6"/>
  <c r="R2624" i="6"/>
  <c r="R2625" i="6"/>
  <c r="R2626" i="6"/>
  <c r="R2627" i="6"/>
  <c r="R2628" i="6"/>
  <c r="R2629" i="6"/>
  <c r="R2630" i="6"/>
  <c r="R2631" i="6"/>
  <c r="R2632" i="6"/>
  <c r="R2633" i="6"/>
  <c r="R2634" i="6"/>
  <c r="R2635" i="6"/>
  <c r="R2636" i="6"/>
  <c r="R2637" i="6"/>
  <c r="R2638" i="6"/>
  <c r="R2639" i="6"/>
  <c r="R2640" i="6"/>
  <c r="R2641" i="6"/>
  <c r="R2642" i="6"/>
  <c r="R2643" i="6"/>
  <c r="R2644" i="6"/>
  <c r="R2645" i="6"/>
  <c r="R2646" i="6"/>
  <c r="R2647" i="6"/>
  <c r="R2648" i="6"/>
  <c r="R2649" i="6"/>
  <c r="R2650" i="6"/>
  <c r="R2651" i="6"/>
  <c r="R2652" i="6"/>
  <c r="R2653" i="6"/>
  <c r="R2654" i="6"/>
  <c r="R2655" i="6"/>
  <c r="R2656" i="6"/>
  <c r="R2657" i="6"/>
  <c r="R2658" i="6"/>
  <c r="R2659" i="6"/>
  <c r="R2660" i="6"/>
  <c r="R2661" i="6"/>
  <c r="R2662" i="6"/>
  <c r="R2663" i="6"/>
  <c r="R2664" i="6"/>
  <c r="R2665" i="6"/>
  <c r="R2666" i="6"/>
  <c r="R2667" i="6"/>
  <c r="R2668" i="6"/>
  <c r="R2669" i="6"/>
  <c r="R2670" i="6"/>
  <c r="R2671" i="6"/>
  <c r="R2672" i="6"/>
  <c r="R2673" i="6"/>
  <c r="R2674" i="6"/>
  <c r="R2675" i="6"/>
  <c r="R2676" i="6"/>
  <c r="R2677" i="6"/>
  <c r="R2678" i="6"/>
  <c r="R2679" i="6"/>
  <c r="R2680" i="6"/>
  <c r="R2681" i="6"/>
  <c r="R2682" i="6"/>
  <c r="R2683" i="6"/>
  <c r="R2684" i="6"/>
  <c r="R2685" i="6"/>
  <c r="R2686" i="6"/>
  <c r="R2687" i="6"/>
  <c r="R2688" i="6"/>
  <c r="R2689" i="6"/>
  <c r="R2690" i="6"/>
  <c r="R2691" i="6"/>
  <c r="R2692" i="6"/>
  <c r="R2693" i="6"/>
  <c r="R2694" i="6"/>
  <c r="R2695" i="6"/>
  <c r="R2696" i="6"/>
  <c r="R2697" i="6"/>
  <c r="R2698" i="6"/>
  <c r="R2699" i="6"/>
  <c r="R2700" i="6"/>
  <c r="R2701" i="6"/>
  <c r="R2702" i="6"/>
  <c r="R2703" i="6"/>
  <c r="R2704" i="6"/>
  <c r="R2705" i="6"/>
  <c r="R2706" i="6"/>
  <c r="R2707" i="6"/>
  <c r="R2708" i="6"/>
  <c r="R2709" i="6"/>
  <c r="R2710" i="6"/>
  <c r="R2711" i="6"/>
  <c r="R2712" i="6"/>
  <c r="R2713" i="6"/>
  <c r="R2714" i="6"/>
  <c r="R2715" i="6"/>
  <c r="R2716" i="6"/>
  <c r="R2717" i="6"/>
  <c r="R2718" i="6"/>
  <c r="R2719" i="6"/>
  <c r="R2720" i="6"/>
  <c r="R2721" i="6"/>
  <c r="R2722" i="6"/>
  <c r="R2723" i="6"/>
  <c r="R2724" i="6"/>
  <c r="R2725" i="6"/>
  <c r="R2726" i="6"/>
  <c r="R2727" i="6"/>
  <c r="R2728" i="6"/>
  <c r="R2729" i="6"/>
  <c r="R2730" i="6"/>
  <c r="R2731" i="6"/>
  <c r="R2732" i="6"/>
  <c r="R2733" i="6"/>
  <c r="R2734" i="6"/>
  <c r="R2735" i="6"/>
  <c r="R2736" i="6"/>
  <c r="R2737" i="6"/>
  <c r="R2738" i="6"/>
  <c r="R2739" i="6"/>
  <c r="R2740" i="6"/>
  <c r="R2741" i="6"/>
  <c r="R2742" i="6"/>
  <c r="R2743" i="6"/>
  <c r="R2744" i="6"/>
  <c r="R2745" i="6"/>
  <c r="R2746" i="6"/>
  <c r="R2747" i="6"/>
  <c r="R2748" i="6"/>
  <c r="R2749" i="6"/>
  <c r="R2750" i="6"/>
  <c r="R2751" i="6"/>
  <c r="R2752" i="6"/>
  <c r="R2753" i="6"/>
  <c r="R2754" i="6"/>
  <c r="R2755" i="6"/>
  <c r="R2756" i="6"/>
  <c r="R2757" i="6"/>
  <c r="R2758" i="6"/>
  <c r="R2759" i="6"/>
  <c r="R2760" i="6"/>
  <c r="R2761" i="6"/>
  <c r="R2762" i="6"/>
  <c r="R2763" i="6"/>
  <c r="R2764" i="6"/>
  <c r="R2765" i="6"/>
  <c r="R2766" i="6"/>
  <c r="R2767" i="6"/>
  <c r="R2768" i="6"/>
  <c r="R2769" i="6"/>
  <c r="R2770" i="6"/>
  <c r="R2771" i="6"/>
  <c r="R2772" i="6"/>
  <c r="R2773" i="6"/>
  <c r="R2774" i="6"/>
  <c r="R2775" i="6"/>
  <c r="R2776" i="6"/>
  <c r="R2777" i="6"/>
  <c r="R2778" i="6"/>
  <c r="R2779" i="6"/>
  <c r="R2780" i="6"/>
  <c r="R2781" i="6"/>
  <c r="R2782" i="6"/>
  <c r="R2783" i="6"/>
  <c r="R2784" i="6"/>
  <c r="R2785" i="6"/>
  <c r="R2786" i="6"/>
  <c r="R2787" i="6"/>
  <c r="R2788" i="6"/>
  <c r="R2789" i="6"/>
  <c r="R2790" i="6"/>
  <c r="R2791" i="6"/>
  <c r="R2792" i="6"/>
  <c r="R2793" i="6"/>
  <c r="R2794" i="6"/>
  <c r="R2795" i="6"/>
  <c r="R2796" i="6"/>
  <c r="R2797" i="6"/>
  <c r="R2798" i="6"/>
  <c r="R2799" i="6"/>
  <c r="R2800" i="6"/>
  <c r="R2801" i="6"/>
  <c r="R2802" i="6"/>
  <c r="R2803" i="6"/>
  <c r="R2804" i="6"/>
  <c r="R2805" i="6"/>
  <c r="R2806" i="6"/>
  <c r="R2807" i="6"/>
  <c r="R2808" i="6"/>
  <c r="R2809" i="6"/>
  <c r="R2810" i="6"/>
  <c r="R2811" i="6"/>
  <c r="R2812" i="6"/>
  <c r="R2813" i="6"/>
  <c r="R2814" i="6"/>
  <c r="R2815" i="6"/>
  <c r="R2816" i="6"/>
  <c r="R2817" i="6"/>
  <c r="R2818" i="6"/>
  <c r="R2819" i="6"/>
  <c r="R2820" i="6"/>
  <c r="R2821" i="6"/>
  <c r="R2822" i="6"/>
  <c r="R2823" i="6"/>
  <c r="R2824" i="6"/>
  <c r="R2825" i="6"/>
  <c r="R2826" i="6"/>
  <c r="R2827" i="6"/>
  <c r="R2828" i="6"/>
  <c r="R2829" i="6"/>
  <c r="R2830" i="6"/>
  <c r="R2831" i="6"/>
  <c r="R2832" i="6"/>
  <c r="R2833" i="6"/>
  <c r="R2834" i="6"/>
  <c r="R2835" i="6"/>
  <c r="R2836" i="6"/>
  <c r="R2837" i="6"/>
  <c r="R2838" i="6"/>
  <c r="R2839" i="6"/>
  <c r="R2840" i="6"/>
  <c r="R2841" i="6"/>
  <c r="R2842" i="6"/>
  <c r="R2843" i="6"/>
  <c r="R2844" i="6"/>
  <c r="R2845" i="6"/>
  <c r="R2846" i="6"/>
  <c r="R2847" i="6"/>
  <c r="R2848" i="6"/>
  <c r="R2849" i="6"/>
  <c r="R2850" i="6"/>
  <c r="R2851" i="6"/>
  <c r="R2852" i="6"/>
  <c r="R2853" i="6"/>
  <c r="R2854" i="6"/>
  <c r="R2855" i="6"/>
  <c r="R2856" i="6"/>
  <c r="R2857" i="6"/>
  <c r="R2858" i="6"/>
  <c r="R2859" i="6"/>
  <c r="R2860" i="6"/>
  <c r="R2861" i="6"/>
  <c r="R2862" i="6"/>
  <c r="R2863" i="6"/>
  <c r="R2864" i="6"/>
  <c r="R2865" i="6"/>
  <c r="R2866" i="6"/>
  <c r="R2867" i="6"/>
  <c r="R2868" i="6"/>
  <c r="R2869" i="6"/>
  <c r="R2870" i="6"/>
  <c r="R2871" i="6"/>
  <c r="R2872" i="6"/>
  <c r="R2873" i="6"/>
  <c r="R2874" i="6"/>
  <c r="R2875" i="6"/>
  <c r="R2876" i="6"/>
  <c r="R2877" i="6"/>
  <c r="R2878" i="6"/>
  <c r="R2879" i="6"/>
  <c r="R2880" i="6"/>
  <c r="R2881" i="6"/>
  <c r="R2882" i="6"/>
  <c r="R2883" i="6"/>
  <c r="R2884" i="6"/>
  <c r="R2885" i="6"/>
  <c r="R2886" i="6"/>
  <c r="R2887" i="6"/>
  <c r="R2888" i="6"/>
  <c r="R2889" i="6"/>
  <c r="R2890" i="6"/>
  <c r="R2891" i="6"/>
  <c r="R2892" i="6"/>
  <c r="R2893" i="6"/>
  <c r="R2894" i="6"/>
  <c r="R2895" i="6"/>
  <c r="R2896" i="6"/>
  <c r="R2897" i="6"/>
  <c r="R2898" i="6"/>
  <c r="R2899" i="6"/>
  <c r="R2900" i="6"/>
  <c r="R2901" i="6"/>
  <c r="R2902" i="6"/>
  <c r="R2903" i="6"/>
  <c r="R2904" i="6"/>
  <c r="R2905" i="6"/>
  <c r="R2906" i="6"/>
  <c r="R2907" i="6"/>
  <c r="R2908" i="6"/>
  <c r="R2909" i="6"/>
  <c r="R2910" i="6"/>
  <c r="R2911" i="6"/>
  <c r="R2912" i="6"/>
  <c r="R2913" i="6"/>
  <c r="R2914" i="6"/>
  <c r="R2915" i="6"/>
  <c r="R2916" i="6"/>
  <c r="R2917" i="6"/>
  <c r="R2918" i="6"/>
  <c r="R2919" i="6"/>
  <c r="R2920" i="6"/>
  <c r="R2921" i="6"/>
  <c r="R2922" i="6"/>
  <c r="R2923" i="6"/>
  <c r="R2924" i="6"/>
  <c r="R2925" i="6"/>
  <c r="R2926" i="6"/>
  <c r="R2927" i="6"/>
  <c r="R2928" i="6"/>
  <c r="R2929" i="6"/>
  <c r="R2930" i="6"/>
  <c r="R2931" i="6"/>
  <c r="R2932" i="6"/>
  <c r="R2933" i="6"/>
  <c r="R2934" i="6"/>
  <c r="R2935" i="6"/>
  <c r="R2936" i="6"/>
  <c r="R2937" i="6"/>
  <c r="R2938" i="6"/>
  <c r="R2939" i="6"/>
  <c r="R2940" i="6"/>
  <c r="R2941" i="6"/>
  <c r="R2942" i="6"/>
  <c r="R2943" i="6"/>
  <c r="R2944" i="6"/>
  <c r="R2945" i="6"/>
  <c r="R2946" i="6"/>
  <c r="R2947" i="6"/>
  <c r="R2948" i="6"/>
  <c r="R2949" i="6"/>
  <c r="R2950" i="6"/>
  <c r="R2951" i="6"/>
  <c r="R2952" i="6"/>
  <c r="R2953" i="6"/>
  <c r="R2954" i="6"/>
  <c r="R2955" i="6"/>
  <c r="R2956" i="6"/>
  <c r="R2957" i="6"/>
  <c r="R2958" i="6"/>
  <c r="R2959" i="6"/>
  <c r="R2960" i="6"/>
  <c r="R2961" i="6"/>
  <c r="R2962" i="6"/>
  <c r="R2963" i="6"/>
  <c r="R2964" i="6"/>
  <c r="R2965" i="6"/>
  <c r="R2966" i="6"/>
  <c r="R2967" i="6"/>
  <c r="R2968" i="6"/>
  <c r="R2969" i="6"/>
  <c r="R2970" i="6"/>
  <c r="R2971" i="6"/>
  <c r="R2972" i="6"/>
  <c r="R2973" i="6"/>
  <c r="R2974" i="6"/>
  <c r="R2975" i="6"/>
  <c r="R2976" i="6"/>
  <c r="R2977" i="6"/>
  <c r="R2978" i="6"/>
  <c r="R2979" i="6"/>
  <c r="R2980" i="6"/>
  <c r="R2981" i="6"/>
  <c r="R2982" i="6"/>
  <c r="R2983" i="6"/>
  <c r="R2984" i="6"/>
  <c r="R2985" i="6"/>
  <c r="R2986" i="6"/>
  <c r="R2987" i="6"/>
  <c r="R2988" i="6"/>
  <c r="R2989" i="6"/>
  <c r="R2990" i="6"/>
  <c r="R2991" i="6"/>
  <c r="R2992" i="6"/>
  <c r="R2993" i="6"/>
  <c r="R2994" i="6"/>
  <c r="R2995" i="6"/>
  <c r="R2996" i="6"/>
  <c r="R2997" i="6"/>
  <c r="R2998" i="6"/>
  <c r="R2999" i="6"/>
  <c r="R3000" i="6"/>
  <c r="R3001" i="6"/>
  <c r="R3002" i="6"/>
  <c r="R3003" i="6"/>
  <c r="R3004" i="6"/>
  <c r="R3005" i="6"/>
  <c r="R3006" i="6"/>
  <c r="R3007" i="6"/>
  <c r="R3008" i="6"/>
  <c r="R3009" i="6"/>
  <c r="R3010" i="6"/>
  <c r="R3011" i="6"/>
  <c r="R3012" i="6"/>
  <c r="R3013" i="6"/>
  <c r="R3014" i="6"/>
  <c r="R3015" i="6"/>
  <c r="R3016" i="6"/>
  <c r="R3017" i="6"/>
  <c r="R3018" i="6"/>
  <c r="R3019" i="6"/>
  <c r="R3020" i="6"/>
  <c r="R3021" i="6"/>
  <c r="R3022" i="6"/>
  <c r="R3023" i="6"/>
  <c r="R3024" i="6"/>
  <c r="R3025" i="6"/>
  <c r="R3026" i="6"/>
  <c r="R3027" i="6"/>
  <c r="R3028" i="6"/>
  <c r="R3029" i="6"/>
  <c r="R3030" i="6"/>
  <c r="R3031" i="6"/>
  <c r="R3032" i="6"/>
  <c r="R3033" i="6"/>
  <c r="R3034" i="6"/>
  <c r="R3035" i="6"/>
  <c r="R3036" i="6"/>
  <c r="R3037" i="6"/>
  <c r="R3038" i="6"/>
  <c r="R3039" i="6"/>
  <c r="R3040" i="6"/>
  <c r="R3041" i="6"/>
  <c r="R3042" i="6"/>
  <c r="R3043" i="6"/>
  <c r="R3044" i="6"/>
  <c r="R3045" i="6"/>
  <c r="R3046" i="6"/>
  <c r="R3047" i="6"/>
  <c r="R3048" i="6"/>
  <c r="R3049" i="6"/>
  <c r="R3050" i="6"/>
  <c r="R3051" i="6"/>
  <c r="R3052" i="6"/>
  <c r="R3053" i="6"/>
  <c r="R3054" i="6"/>
  <c r="R3055" i="6"/>
  <c r="R3056" i="6"/>
  <c r="R3057" i="6"/>
  <c r="R3058" i="6"/>
  <c r="R3059" i="6"/>
  <c r="R3060" i="6"/>
  <c r="R3061" i="6"/>
  <c r="R3062" i="6"/>
  <c r="R3063" i="6"/>
  <c r="R3064" i="6"/>
  <c r="R3065" i="6"/>
  <c r="R3066" i="6"/>
  <c r="R3067" i="6"/>
  <c r="R3068" i="6"/>
  <c r="R3069" i="6"/>
  <c r="R3070" i="6"/>
  <c r="R3071" i="6"/>
  <c r="R3072" i="6"/>
  <c r="R3073" i="6"/>
  <c r="R3074" i="6"/>
  <c r="R3075" i="6"/>
  <c r="R3076" i="6"/>
  <c r="R3077" i="6"/>
  <c r="R3078" i="6"/>
  <c r="R3079" i="6"/>
  <c r="R3080" i="6"/>
  <c r="R3081" i="6"/>
  <c r="R3082" i="6"/>
  <c r="R3083" i="6"/>
  <c r="R3084" i="6"/>
  <c r="R3085" i="6"/>
  <c r="R3086" i="6"/>
  <c r="R3087" i="6"/>
  <c r="R3088" i="6"/>
  <c r="R3089" i="6"/>
  <c r="R3090" i="6"/>
  <c r="R3091" i="6"/>
  <c r="R3092" i="6"/>
  <c r="R3093" i="6"/>
  <c r="R3094" i="6"/>
  <c r="R3095" i="6"/>
  <c r="R3096" i="6"/>
  <c r="R3097" i="6"/>
  <c r="R3098" i="6"/>
  <c r="R3099" i="6"/>
  <c r="R3100" i="6"/>
  <c r="R3101" i="6"/>
  <c r="R3102" i="6"/>
  <c r="R3103" i="6"/>
  <c r="R3104" i="6"/>
  <c r="R3105" i="6"/>
  <c r="R3106" i="6"/>
  <c r="R3107" i="6"/>
  <c r="R3108" i="6"/>
  <c r="R3109" i="6"/>
  <c r="R3110" i="6"/>
  <c r="R3111" i="6"/>
  <c r="R3112" i="6"/>
  <c r="R3113" i="6"/>
  <c r="R3114" i="6"/>
  <c r="R3115" i="6"/>
  <c r="R3116" i="6"/>
  <c r="R3117" i="6"/>
  <c r="R3118" i="6"/>
  <c r="R3119" i="6"/>
  <c r="R3120" i="6"/>
  <c r="R3121" i="6"/>
  <c r="R3122" i="6"/>
  <c r="R3123" i="6"/>
  <c r="R3124" i="6"/>
  <c r="R3125" i="6"/>
  <c r="R3126" i="6"/>
  <c r="R3127" i="6"/>
  <c r="R3128" i="6"/>
  <c r="R3129" i="6"/>
  <c r="R3130" i="6"/>
  <c r="R3131" i="6"/>
  <c r="R3132" i="6"/>
  <c r="R3133" i="6"/>
  <c r="R3134" i="6"/>
  <c r="R3135" i="6"/>
  <c r="R3136" i="6"/>
  <c r="R3137" i="6"/>
  <c r="R3138" i="6"/>
  <c r="R3139" i="6"/>
  <c r="R3140" i="6"/>
  <c r="R3141" i="6"/>
  <c r="R3142" i="6"/>
  <c r="R3143" i="6"/>
  <c r="R3144" i="6"/>
  <c r="R3145" i="6"/>
  <c r="R3146" i="6"/>
  <c r="R3147" i="6"/>
  <c r="R3148" i="6"/>
  <c r="R3149" i="6"/>
  <c r="R3150" i="6"/>
  <c r="R3151" i="6"/>
  <c r="R3152" i="6"/>
  <c r="R3153" i="6"/>
  <c r="R3154" i="6"/>
  <c r="R3155" i="6"/>
  <c r="R3156" i="6"/>
  <c r="R3157" i="6"/>
  <c r="R3158" i="6"/>
  <c r="R3159" i="6"/>
  <c r="R3160" i="6"/>
  <c r="R3161" i="6"/>
  <c r="R3162" i="6"/>
  <c r="R3163" i="6"/>
  <c r="R3164" i="6"/>
  <c r="R3165" i="6"/>
  <c r="R3166" i="6"/>
  <c r="R3167" i="6"/>
  <c r="R3168" i="6"/>
  <c r="R3169" i="6"/>
  <c r="R3170" i="6"/>
  <c r="R3171" i="6"/>
  <c r="R3172" i="6"/>
  <c r="R3173" i="6"/>
  <c r="R3174" i="6"/>
  <c r="R3175" i="6"/>
  <c r="R3176" i="6"/>
  <c r="R3177" i="6"/>
  <c r="R3178" i="6"/>
  <c r="R3179" i="6"/>
  <c r="R3180" i="6"/>
  <c r="R3181" i="6"/>
  <c r="R3182" i="6"/>
  <c r="R3183" i="6"/>
  <c r="R3184" i="6"/>
  <c r="R3185" i="6"/>
  <c r="R3186" i="6"/>
  <c r="R3187" i="6"/>
  <c r="R3188" i="6"/>
  <c r="R3189" i="6"/>
  <c r="R3190" i="6"/>
  <c r="R3191" i="6"/>
  <c r="R3192" i="6"/>
  <c r="R3193" i="6"/>
  <c r="R3194" i="6"/>
  <c r="R3195" i="6"/>
  <c r="R3196" i="6"/>
  <c r="R3197" i="6"/>
  <c r="R3198" i="6"/>
  <c r="R3199" i="6"/>
  <c r="R3200" i="6"/>
  <c r="R3201" i="6"/>
  <c r="R3202" i="6"/>
  <c r="R3203" i="6"/>
  <c r="R3204" i="6"/>
  <c r="R3205" i="6"/>
  <c r="R3206" i="6"/>
  <c r="R3207" i="6"/>
  <c r="R3208" i="6"/>
  <c r="R3209" i="6"/>
  <c r="R3210" i="6"/>
  <c r="R3211" i="6"/>
  <c r="R3212" i="6"/>
  <c r="R3213" i="6"/>
  <c r="R3214" i="6"/>
  <c r="R3215" i="6"/>
  <c r="R3216" i="6"/>
  <c r="R3217" i="6"/>
  <c r="R3218" i="6"/>
  <c r="R3219" i="6"/>
  <c r="R3220" i="6"/>
  <c r="R3221" i="6"/>
  <c r="R3222" i="6"/>
  <c r="R3223" i="6"/>
  <c r="R3224" i="6"/>
  <c r="R3225" i="6"/>
  <c r="R3226" i="6"/>
  <c r="R3227" i="6"/>
  <c r="R3228" i="6"/>
  <c r="R3229" i="6"/>
  <c r="R3230" i="6"/>
  <c r="R3231" i="6"/>
  <c r="R3232" i="6"/>
  <c r="R3233" i="6"/>
  <c r="R3234" i="6"/>
  <c r="R3235" i="6"/>
  <c r="R3236" i="6"/>
  <c r="R3237" i="6"/>
  <c r="R3238" i="6"/>
  <c r="R3239" i="6"/>
  <c r="R3240" i="6"/>
  <c r="R3241" i="6"/>
  <c r="R3242" i="6"/>
  <c r="R3243" i="6"/>
  <c r="R3244" i="6"/>
  <c r="R3245" i="6"/>
  <c r="R3246" i="6"/>
  <c r="R3247" i="6"/>
  <c r="R3248" i="6"/>
  <c r="R3249" i="6"/>
  <c r="R3250" i="6"/>
  <c r="R3251" i="6"/>
  <c r="R3252" i="6"/>
  <c r="R3253" i="6"/>
  <c r="R3254" i="6"/>
  <c r="R3255" i="6"/>
  <c r="R3256" i="6"/>
  <c r="R3257" i="6"/>
  <c r="R3258" i="6"/>
  <c r="R3259" i="6"/>
  <c r="R3260" i="6"/>
  <c r="R3261" i="6"/>
  <c r="R3262" i="6"/>
  <c r="R3263" i="6"/>
  <c r="R3264" i="6"/>
  <c r="R3265" i="6"/>
  <c r="R3266" i="6"/>
  <c r="R3267" i="6"/>
  <c r="R3268" i="6"/>
  <c r="R3269" i="6"/>
  <c r="R3270" i="6"/>
  <c r="R3271" i="6"/>
  <c r="R3272" i="6"/>
  <c r="R3273" i="6"/>
  <c r="R3274" i="6"/>
  <c r="R3275" i="6"/>
  <c r="R3276" i="6"/>
  <c r="R3277" i="6"/>
  <c r="R3278" i="6"/>
  <c r="R3279" i="6"/>
  <c r="R3280" i="6"/>
  <c r="R3281" i="6"/>
  <c r="R3282" i="6"/>
  <c r="R3283" i="6"/>
  <c r="R3284" i="6"/>
  <c r="R3285" i="6"/>
  <c r="R3286" i="6"/>
  <c r="R3287" i="6"/>
  <c r="R3288" i="6"/>
  <c r="R3289" i="6"/>
  <c r="R3290" i="6"/>
  <c r="R3291" i="6"/>
  <c r="R3292" i="6"/>
  <c r="R3293" i="6"/>
  <c r="R3294" i="6"/>
  <c r="R3295" i="6"/>
  <c r="R3296" i="6"/>
  <c r="R3297" i="6"/>
  <c r="R3298" i="6"/>
  <c r="R3299" i="6"/>
  <c r="R3300" i="6"/>
  <c r="R3301" i="6"/>
  <c r="R3302" i="6"/>
  <c r="R3303" i="6"/>
  <c r="R3304" i="6"/>
  <c r="R3305" i="6"/>
  <c r="R3306" i="6"/>
  <c r="R3307" i="6"/>
  <c r="R3308" i="6"/>
  <c r="R3309" i="6"/>
  <c r="R3310" i="6"/>
  <c r="R3311" i="6"/>
  <c r="R3312" i="6"/>
  <c r="R3313" i="6"/>
  <c r="R3314" i="6"/>
  <c r="R3315" i="6"/>
  <c r="R3316" i="6"/>
  <c r="R3317" i="6"/>
  <c r="R3318" i="6"/>
  <c r="R3319" i="6"/>
  <c r="R3320" i="6"/>
  <c r="R3321" i="6"/>
  <c r="R3322" i="6"/>
  <c r="R3323" i="6"/>
  <c r="R3324" i="6"/>
  <c r="R3325" i="6"/>
  <c r="R3326" i="6"/>
  <c r="R3327" i="6"/>
  <c r="R3328" i="6"/>
  <c r="R3329" i="6"/>
  <c r="R3330" i="6"/>
  <c r="R3331" i="6"/>
  <c r="R3332" i="6"/>
  <c r="R3333" i="6"/>
  <c r="R3334" i="6"/>
  <c r="R3335" i="6"/>
  <c r="R3336" i="6"/>
  <c r="R3337" i="6"/>
  <c r="R3338" i="6"/>
  <c r="R3339" i="6"/>
  <c r="R3340" i="6"/>
  <c r="R3341" i="6"/>
  <c r="R3342" i="6"/>
  <c r="R3343" i="6"/>
  <c r="R3344" i="6"/>
  <c r="R3345" i="6"/>
  <c r="R3346" i="6"/>
  <c r="R3347" i="6"/>
  <c r="R3348" i="6"/>
  <c r="R3349" i="6"/>
  <c r="R3350" i="6"/>
  <c r="R3351" i="6"/>
  <c r="R3352" i="6"/>
  <c r="R3353" i="6"/>
  <c r="R3354" i="6"/>
  <c r="R3355" i="6"/>
  <c r="R3356" i="6"/>
  <c r="R3357" i="6"/>
  <c r="R3358" i="6"/>
  <c r="R3359" i="6"/>
  <c r="R3360" i="6"/>
  <c r="R3361" i="6"/>
  <c r="R3362" i="6"/>
  <c r="R3363" i="6"/>
  <c r="R3364" i="6"/>
  <c r="R3365" i="6"/>
  <c r="R3366" i="6"/>
  <c r="R3367" i="6"/>
  <c r="R3368" i="6"/>
  <c r="R3369" i="6"/>
  <c r="R3370" i="6"/>
  <c r="R3371" i="6"/>
  <c r="R3372" i="6"/>
  <c r="R3373" i="6"/>
  <c r="R3374" i="6"/>
  <c r="R3375" i="6"/>
  <c r="R3376" i="6"/>
  <c r="R3377" i="6"/>
  <c r="R3378" i="6"/>
  <c r="R3379" i="6"/>
  <c r="R3380" i="6"/>
  <c r="R3381" i="6"/>
  <c r="R3382" i="6"/>
  <c r="R3383" i="6"/>
  <c r="R3384" i="6"/>
  <c r="R3385" i="6"/>
  <c r="R3386" i="6"/>
  <c r="R3387" i="6"/>
  <c r="R3388" i="6"/>
  <c r="R3389" i="6"/>
  <c r="R3390" i="6"/>
  <c r="R3391" i="6"/>
  <c r="R3392" i="6"/>
  <c r="R3393" i="6"/>
  <c r="R3394" i="6"/>
  <c r="R3395" i="6"/>
  <c r="R3396" i="6"/>
  <c r="R3397" i="6"/>
  <c r="R3398" i="6"/>
  <c r="R3399" i="6"/>
  <c r="R3400" i="6"/>
  <c r="R3401" i="6"/>
  <c r="R3402" i="6"/>
  <c r="R3403" i="6"/>
  <c r="R3404" i="6"/>
  <c r="R3405" i="6"/>
  <c r="R3406" i="6"/>
  <c r="R3407" i="6"/>
  <c r="R3408" i="6"/>
  <c r="R3409" i="6"/>
  <c r="R3410" i="6"/>
  <c r="R3411" i="6"/>
  <c r="R3412" i="6"/>
  <c r="R3413" i="6"/>
  <c r="R3414" i="6"/>
  <c r="R3415" i="6"/>
  <c r="R3416" i="6"/>
  <c r="R3417" i="6"/>
  <c r="R3418" i="6"/>
  <c r="R3419" i="6"/>
  <c r="R3420" i="6"/>
  <c r="R3421" i="6"/>
  <c r="R3422" i="6"/>
  <c r="R3423" i="6"/>
  <c r="R3424" i="6"/>
  <c r="R3425" i="6"/>
  <c r="R3426" i="6"/>
  <c r="R3427" i="6"/>
  <c r="R3428" i="6"/>
  <c r="R3429" i="6"/>
  <c r="R3430" i="6"/>
  <c r="R3431" i="6"/>
  <c r="R3432" i="6"/>
  <c r="R3433" i="6"/>
  <c r="R3434" i="6"/>
  <c r="R3435" i="6"/>
  <c r="R3436" i="6"/>
  <c r="R3437" i="6"/>
  <c r="R3438" i="6"/>
  <c r="R3439" i="6"/>
  <c r="R3440" i="6"/>
  <c r="R3441" i="6"/>
  <c r="R3442" i="6"/>
  <c r="R3443" i="6"/>
  <c r="R3444" i="6"/>
  <c r="R3445" i="6"/>
  <c r="R3446" i="6"/>
  <c r="R3447" i="6"/>
  <c r="R3448" i="6"/>
  <c r="R3449" i="6"/>
  <c r="R3450" i="6"/>
  <c r="R3451" i="6"/>
  <c r="R3452" i="6"/>
  <c r="R3453" i="6"/>
  <c r="R3454" i="6"/>
  <c r="R3455" i="6"/>
  <c r="R3456" i="6"/>
  <c r="R3457" i="6"/>
  <c r="R3458" i="6"/>
  <c r="R3459" i="6"/>
  <c r="R3460" i="6"/>
  <c r="R3461" i="6"/>
  <c r="R3462" i="6"/>
  <c r="R3463" i="6"/>
  <c r="R3464" i="6"/>
  <c r="R3465" i="6"/>
  <c r="R3466" i="6"/>
  <c r="R3467" i="6"/>
  <c r="R3468" i="6"/>
  <c r="R3469" i="6"/>
  <c r="R3470" i="6"/>
  <c r="R3471" i="6"/>
  <c r="R3472" i="6"/>
  <c r="R3473" i="6"/>
  <c r="R3474" i="6"/>
  <c r="R3475" i="6"/>
  <c r="R3476" i="6"/>
  <c r="R3477" i="6"/>
  <c r="R3478" i="6"/>
  <c r="R3479" i="6"/>
  <c r="R3480" i="6"/>
  <c r="R3481" i="6"/>
  <c r="R3482" i="6"/>
  <c r="R3483" i="6"/>
  <c r="R3484" i="6"/>
  <c r="R3485" i="6"/>
  <c r="R3486" i="6"/>
  <c r="R3487" i="6"/>
  <c r="R3488" i="6"/>
  <c r="R3489" i="6"/>
  <c r="R3490" i="6"/>
  <c r="R3491" i="6"/>
  <c r="R3492" i="6"/>
  <c r="R3493" i="6"/>
  <c r="R3494" i="6"/>
  <c r="R3495" i="6"/>
  <c r="R3496" i="6"/>
  <c r="R3497" i="6"/>
  <c r="R3498" i="6"/>
  <c r="R3499" i="6"/>
  <c r="R3500" i="6"/>
  <c r="R3501" i="6"/>
  <c r="R3502" i="6"/>
  <c r="R3503" i="6"/>
  <c r="R3504" i="6"/>
  <c r="R3505" i="6"/>
  <c r="R3506" i="6"/>
  <c r="R3507" i="6"/>
  <c r="R3508" i="6"/>
  <c r="R3509" i="6"/>
  <c r="R3510" i="6"/>
  <c r="R3511" i="6"/>
  <c r="R3512" i="6"/>
  <c r="R3513" i="6"/>
  <c r="R3514" i="6"/>
  <c r="R3515" i="6"/>
  <c r="R3516" i="6"/>
  <c r="R3517" i="6"/>
  <c r="R3518" i="6"/>
  <c r="R3519" i="6"/>
  <c r="R3520" i="6"/>
  <c r="R3521" i="6"/>
  <c r="R3522" i="6"/>
  <c r="R3523" i="6"/>
  <c r="R3524" i="6"/>
  <c r="R3525" i="6"/>
  <c r="R3526" i="6"/>
  <c r="R3527" i="6"/>
  <c r="R3528" i="6"/>
  <c r="R3529" i="6"/>
  <c r="R3530" i="6"/>
  <c r="R3531" i="6"/>
  <c r="R3532" i="6"/>
  <c r="R3533" i="6"/>
  <c r="R3534" i="6"/>
  <c r="R3535" i="6"/>
  <c r="R3536" i="6"/>
  <c r="R3537" i="6"/>
  <c r="R3538" i="6"/>
  <c r="R3539" i="6"/>
  <c r="R3540" i="6"/>
  <c r="R3541" i="6"/>
  <c r="R3542" i="6"/>
  <c r="R3543" i="6"/>
  <c r="R3544" i="6"/>
  <c r="R3545" i="6"/>
  <c r="R3546" i="6"/>
  <c r="R3547" i="6"/>
  <c r="R3548" i="6"/>
  <c r="R3549" i="6"/>
  <c r="R3550" i="6"/>
  <c r="R3551" i="6"/>
  <c r="R3552" i="6"/>
  <c r="R3553" i="6"/>
  <c r="R3554" i="6"/>
  <c r="R3555" i="6"/>
  <c r="R3556" i="6"/>
  <c r="R3557" i="6"/>
  <c r="R3558" i="6"/>
  <c r="R3559" i="6"/>
  <c r="R3560" i="6"/>
  <c r="R3561" i="6"/>
  <c r="R3562" i="6"/>
  <c r="R3563" i="6"/>
  <c r="R3564" i="6"/>
  <c r="R3565" i="6"/>
  <c r="R3566" i="6"/>
  <c r="R3567" i="6"/>
  <c r="R3568" i="6"/>
  <c r="R3569" i="6"/>
  <c r="R3570" i="6"/>
  <c r="R3571" i="6"/>
  <c r="R3572" i="6"/>
  <c r="R3573" i="6"/>
  <c r="R3574" i="6"/>
  <c r="R3575" i="6"/>
  <c r="R3576" i="6"/>
  <c r="R3577" i="6"/>
  <c r="R3578" i="6"/>
  <c r="R3579" i="6"/>
  <c r="R3580" i="6"/>
  <c r="R3581" i="6"/>
  <c r="R3582" i="6"/>
  <c r="R3583" i="6"/>
  <c r="R3584" i="6"/>
  <c r="R3585" i="6"/>
  <c r="R3586" i="6"/>
  <c r="R3587" i="6"/>
  <c r="R3588" i="6"/>
  <c r="R3589" i="6"/>
  <c r="R3590" i="6"/>
  <c r="R3591" i="6"/>
  <c r="R3592" i="6"/>
  <c r="R3593" i="6"/>
  <c r="R3594" i="6"/>
  <c r="R3595" i="6"/>
  <c r="R3596" i="6"/>
  <c r="R3597" i="6"/>
  <c r="R3598" i="6"/>
  <c r="R3599" i="6"/>
  <c r="R3600" i="6"/>
  <c r="R3601" i="6"/>
  <c r="R3602" i="6"/>
  <c r="R3603" i="6"/>
  <c r="R3604" i="6"/>
  <c r="R3605" i="6"/>
  <c r="R3606" i="6"/>
  <c r="R3607" i="6"/>
  <c r="R3608" i="6"/>
  <c r="R3609" i="6"/>
  <c r="R3610" i="6"/>
  <c r="R3611" i="6"/>
  <c r="R3612" i="6"/>
  <c r="R3613" i="6"/>
  <c r="R3614" i="6"/>
  <c r="R3615" i="6"/>
  <c r="R3616" i="6"/>
  <c r="R3617" i="6"/>
  <c r="R3618" i="6"/>
  <c r="R3619" i="6"/>
  <c r="R3620" i="6"/>
  <c r="R3621" i="6"/>
  <c r="R3622" i="6"/>
  <c r="R3623" i="6"/>
  <c r="R3624" i="6"/>
  <c r="R3625" i="6"/>
  <c r="R3626" i="6"/>
  <c r="R3627" i="6"/>
  <c r="R3628" i="6"/>
  <c r="R3629" i="6"/>
  <c r="R3630" i="6"/>
  <c r="R3631" i="6"/>
  <c r="R3632" i="6"/>
  <c r="R3633" i="6"/>
  <c r="R3634" i="6"/>
  <c r="R3635" i="6"/>
  <c r="R3636" i="6"/>
  <c r="R3637" i="6"/>
  <c r="R3638" i="6"/>
  <c r="R3639" i="6"/>
  <c r="R3640" i="6"/>
  <c r="R3641" i="6"/>
  <c r="R3642" i="6"/>
  <c r="R3643" i="6"/>
  <c r="R3644" i="6"/>
  <c r="R3645" i="6"/>
  <c r="R3646" i="6"/>
  <c r="R3647" i="6"/>
  <c r="R3648" i="6"/>
  <c r="R3649" i="6"/>
  <c r="R3650" i="6"/>
  <c r="R3651" i="6"/>
  <c r="R3652" i="6"/>
  <c r="R3653" i="6"/>
  <c r="R3654" i="6"/>
  <c r="R3655" i="6"/>
  <c r="R3656" i="6"/>
  <c r="R3657" i="6"/>
  <c r="R3658" i="6"/>
  <c r="R3659" i="6"/>
  <c r="R3660" i="6"/>
  <c r="R3661" i="6"/>
  <c r="R3662" i="6"/>
  <c r="R3663" i="6"/>
  <c r="R3664" i="6"/>
  <c r="R3665" i="6"/>
  <c r="R3666" i="6"/>
  <c r="R3667" i="6"/>
  <c r="R3668" i="6"/>
  <c r="R3669" i="6"/>
  <c r="R3670" i="6"/>
  <c r="R3671" i="6"/>
  <c r="R3672" i="6"/>
  <c r="R3673" i="6"/>
  <c r="R3674" i="6"/>
  <c r="R3675" i="6"/>
  <c r="R3676" i="6"/>
  <c r="R3677" i="6"/>
  <c r="R3678" i="6"/>
  <c r="R3679" i="6"/>
  <c r="R3680" i="6"/>
  <c r="R3681" i="6"/>
  <c r="R3682" i="6"/>
  <c r="R3683" i="6"/>
  <c r="R3684" i="6"/>
  <c r="R3685" i="6"/>
  <c r="R3686" i="6"/>
  <c r="R3687" i="6"/>
  <c r="R3688" i="6"/>
  <c r="R3689" i="6"/>
  <c r="R3690" i="6"/>
  <c r="R3691" i="6"/>
  <c r="R3692" i="6"/>
  <c r="R3693" i="6"/>
  <c r="R3694" i="6"/>
  <c r="R3695" i="6"/>
  <c r="R3696" i="6"/>
  <c r="R3697" i="6"/>
  <c r="R3698" i="6"/>
  <c r="R3699" i="6"/>
  <c r="R3700" i="6"/>
  <c r="R3701" i="6"/>
  <c r="R3702" i="6"/>
  <c r="R3703" i="6"/>
  <c r="R3704" i="6"/>
  <c r="R3705" i="6"/>
  <c r="R3706" i="6"/>
  <c r="R3707" i="6"/>
  <c r="R3708" i="6"/>
  <c r="R3709" i="6"/>
  <c r="R3710" i="6"/>
  <c r="R3711" i="6"/>
  <c r="R3712" i="6"/>
  <c r="R3713" i="6"/>
  <c r="R3714" i="6"/>
  <c r="R3715" i="6"/>
  <c r="R3716" i="6"/>
  <c r="R3717" i="6"/>
  <c r="R3718" i="6"/>
  <c r="R3719" i="6"/>
  <c r="R3720" i="6"/>
  <c r="R3721" i="6"/>
  <c r="R3722" i="6"/>
  <c r="R3723" i="6"/>
  <c r="R3724" i="6"/>
  <c r="R3725" i="6"/>
  <c r="R3726" i="6"/>
  <c r="R3727" i="6"/>
  <c r="R3728" i="6"/>
  <c r="R3729" i="6"/>
  <c r="R3730" i="6"/>
  <c r="R3731" i="6"/>
  <c r="R3732" i="6"/>
  <c r="R3733" i="6"/>
  <c r="R3734" i="6"/>
  <c r="R3735" i="6"/>
  <c r="R3736" i="6"/>
  <c r="R3737" i="6"/>
  <c r="R3738" i="6"/>
  <c r="R3739" i="6"/>
  <c r="R3740" i="6"/>
  <c r="R3741" i="6"/>
  <c r="R3742" i="6"/>
  <c r="R3743" i="6"/>
  <c r="R3744" i="6"/>
  <c r="R3745" i="6"/>
  <c r="R3746" i="6"/>
  <c r="R3747" i="6"/>
  <c r="R3748" i="6"/>
  <c r="R3749" i="6"/>
  <c r="R3750" i="6"/>
  <c r="R3751" i="6"/>
  <c r="R3752" i="6"/>
  <c r="R3753" i="6"/>
  <c r="R3754" i="6"/>
  <c r="R3755" i="6"/>
  <c r="R3756" i="6"/>
  <c r="R3757" i="6"/>
  <c r="R3758" i="6"/>
  <c r="R3759" i="6"/>
  <c r="R3760" i="6"/>
  <c r="R3761" i="6"/>
  <c r="R3762" i="6"/>
  <c r="R3763" i="6"/>
  <c r="R3764" i="6"/>
  <c r="R3765" i="6"/>
  <c r="R3766" i="6"/>
  <c r="R3767" i="6"/>
  <c r="R3768" i="6"/>
  <c r="R3769" i="6"/>
  <c r="R3770" i="6"/>
  <c r="R3771" i="6"/>
  <c r="R3772" i="6"/>
  <c r="R3773" i="6"/>
  <c r="R3774" i="6"/>
  <c r="R3775" i="6"/>
  <c r="R3776" i="6"/>
  <c r="R3777" i="6"/>
  <c r="R3778" i="6"/>
  <c r="R3779" i="6"/>
  <c r="R3780" i="6"/>
  <c r="R3781" i="6"/>
  <c r="R3782" i="6"/>
  <c r="R3783" i="6"/>
  <c r="R3784" i="6"/>
  <c r="R3785" i="6"/>
  <c r="R3786" i="6"/>
  <c r="R3787" i="6"/>
  <c r="R3788" i="6"/>
  <c r="R3789" i="6"/>
  <c r="R3790" i="6"/>
  <c r="R3791" i="6"/>
  <c r="R3792" i="6"/>
  <c r="R3793" i="6"/>
  <c r="R3794" i="6"/>
  <c r="R3795" i="6"/>
  <c r="R3796" i="6"/>
  <c r="R3797" i="6"/>
  <c r="R3798" i="6"/>
  <c r="R3799" i="6"/>
  <c r="R3800" i="6"/>
  <c r="R3801" i="6"/>
  <c r="R3802" i="6"/>
  <c r="R3803" i="6"/>
  <c r="R3804" i="6"/>
  <c r="R3805" i="6"/>
  <c r="R3806" i="6"/>
  <c r="R3807" i="6"/>
  <c r="R3808" i="6"/>
  <c r="R3809" i="6"/>
  <c r="R3810" i="6"/>
  <c r="R3811" i="6"/>
  <c r="R3812" i="6"/>
  <c r="R3813" i="6"/>
  <c r="R3814" i="6"/>
  <c r="R3815" i="6"/>
  <c r="R3816" i="6"/>
  <c r="R3817" i="6"/>
  <c r="R3818" i="6"/>
  <c r="R3819" i="6"/>
  <c r="R3820" i="6"/>
  <c r="R3821" i="6"/>
  <c r="R3822" i="6"/>
  <c r="R3823" i="6"/>
  <c r="R3824" i="6"/>
  <c r="R3825" i="6"/>
  <c r="R3826" i="6"/>
  <c r="R3827" i="6"/>
  <c r="R3828" i="6"/>
  <c r="R3829" i="6"/>
  <c r="R3830" i="6"/>
  <c r="R3831" i="6"/>
  <c r="R3832" i="6"/>
  <c r="R3833" i="6"/>
  <c r="R3834" i="6"/>
  <c r="R3835" i="6"/>
  <c r="R3836" i="6"/>
  <c r="R3837" i="6"/>
  <c r="R3838" i="6"/>
  <c r="R3839" i="6"/>
  <c r="R3840" i="6"/>
  <c r="R3841" i="6"/>
  <c r="R3842" i="6"/>
  <c r="R3843" i="6"/>
  <c r="R3844" i="6"/>
  <c r="R3845" i="6"/>
  <c r="R3846" i="6"/>
  <c r="R3847" i="6"/>
  <c r="R3848" i="6"/>
  <c r="R3849" i="6"/>
  <c r="R3850" i="6"/>
  <c r="R3851" i="6"/>
  <c r="R3852" i="6"/>
  <c r="R3853" i="6"/>
  <c r="R3854" i="6"/>
  <c r="R3855" i="6"/>
  <c r="R3856" i="6"/>
  <c r="R3857" i="6"/>
  <c r="R3858" i="6"/>
  <c r="R3859" i="6"/>
  <c r="R3860" i="6"/>
  <c r="R3861" i="6"/>
  <c r="R3862" i="6"/>
  <c r="R3863" i="6"/>
  <c r="R3864" i="6"/>
  <c r="R3865" i="6"/>
  <c r="R3866" i="6"/>
  <c r="R3867" i="6"/>
  <c r="R3868" i="6"/>
  <c r="R3869" i="6"/>
  <c r="R3870" i="6"/>
  <c r="R3871" i="6"/>
  <c r="R3872" i="6"/>
  <c r="R3873" i="6"/>
  <c r="R3874" i="6"/>
  <c r="R3875" i="6"/>
  <c r="R3876" i="6"/>
  <c r="R3877" i="6"/>
  <c r="R3878" i="6"/>
  <c r="R3879" i="6"/>
  <c r="R3880" i="6"/>
  <c r="R3881" i="6"/>
  <c r="R3882" i="6"/>
  <c r="R3883" i="6"/>
  <c r="R3884" i="6"/>
  <c r="R3885" i="6"/>
  <c r="R3886" i="6"/>
  <c r="R3887" i="6"/>
  <c r="R3888" i="6"/>
  <c r="R3889" i="6"/>
  <c r="R3890" i="6"/>
  <c r="R3891" i="6"/>
  <c r="R3892" i="6"/>
  <c r="R3893" i="6"/>
  <c r="R3894" i="6"/>
  <c r="R3895" i="6"/>
  <c r="R3896" i="6"/>
  <c r="R3897" i="6"/>
  <c r="R3898" i="6"/>
  <c r="R3899" i="6"/>
  <c r="R3900" i="6"/>
  <c r="R3901" i="6"/>
  <c r="R3902" i="6"/>
  <c r="R3903" i="6"/>
  <c r="R3904" i="6"/>
  <c r="R3905" i="6"/>
  <c r="R3906" i="6"/>
  <c r="R3907" i="6"/>
  <c r="R3908" i="6"/>
  <c r="R3909" i="6"/>
  <c r="R3910" i="6"/>
  <c r="R3911" i="6"/>
  <c r="R3912" i="6"/>
  <c r="R3913" i="6"/>
  <c r="R3914" i="6"/>
  <c r="R3915" i="6"/>
  <c r="R3916" i="6"/>
  <c r="R3917" i="6"/>
  <c r="R3918" i="6"/>
  <c r="R3919" i="6"/>
  <c r="R3920" i="6"/>
  <c r="R3921" i="6"/>
  <c r="R3922" i="6"/>
  <c r="R3923" i="6"/>
  <c r="R3924" i="6"/>
  <c r="R3925" i="6"/>
  <c r="R3926" i="6"/>
  <c r="R3927" i="6"/>
  <c r="R3928" i="6"/>
  <c r="R3929" i="6"/>
  <c r="R3930" i="6"/>
  <c r="R3931" i="6"/>
  <c r="R3932" i="6"/>
  <c r="R3933" i="6"/>
  <c r="R3934" i="6"/>
  <c r="R3935" i="6"/>
  <c r="R3936" i="6"/>
  <c r="R3937" i="6"/>
  <c r="R3938" i="6"/>
  <c r="R3939" i="6"/>
  <c r="R3940" i="6"/>
  <c r="R3941" i="6"/>
  <c r="R3942" i="6"/>
  <c r="R3943" i="6"/>
  <c r="R3944" i="6"/>
  <c r="R3945" i="6"/>
  <c r="R3946" i="6"/>
  <c r="R3947" i="6"/>
  <c r="R3948" i="6"/>
  <c r="R3949" i="6"/>
  <c r="R3950" i="6"/>
  <c r="R3951" i="6"/>
  <c r="R3952" i="6"/>
  <c r="R3953" i="6"/>
  <c r="R3954" i="6"/>
  <c r="R3955" i="6"/>
  <c r="R3956" i="6"/>
  <c r="R3957" i="6"/>
  <c r="R3958" i="6"/>
  <c r="R3959" i="6"/>
  <c r="R3960" i="6"/>
  <c r="R3961" i="6"/>
  <c r="R3962" i="6"/>
  <c r="R3963" i="6"/>
  <c r="R3964" i="6"/>
  <c r="R3965" i="6"/>
  <c r="R3966" i="6"/>
  <c r="R3967" i="6"/>
  <c r="R3968" i="6"/>
  <c r="R3969" i="6"/>
  <c r="R3970" i="6"/>
  <c r="R3971" i="6"/>
  <c r="R3972" i="6"/>
  <c r="R3973" i="6"/>
  <c r="R3974" i="6"/>
  <c r="R3975" i="6"/>
  <c r="R3976" i="6"/>
  <c r="R3977" i="6"/>
  <c r="R3978" i="6"/>
  <c r="R3979" i="6"/>
  <c r="R3980" i="6"/>
  <c r="R3981" i="6"/>
  <c r="R3982" i="6"/>
  <c r="R3983" i="6"/>
  <c r="R3984" i="6"/>
  <c r="R3985" i="6"/>
  <c r="R3986" i="6"/>
  <c r="R3987" i="6"/>
  <c r="R3988" i="6"/>
  <c r="R3989" i="6"/>
  <c r="R3990" i="6"/>
  <c r="R3991" i="6"/>
  <c r="R3992" i="6"/>
  <c r="R3993" i="6"/>
  <c r="R3994" i="6"/>
  <c r="R3995" i="6"/>
  <c r="R3996" i="6"/>
  <c r="R3997" i="6"/>
  <c r="R3998" i="6"/>
  <c r="R3999" i="6"/>
  <c r="R4000" i="6"/>
  <c r="R4001" i="6"/>
  <c r="R4002" i="6"/>
  <c r="R4003" i="6"/>
  <c r="R4004" i="6"/>
  <c r="R4005" i="6"/>
  <c r="R4006" i="6"/>
  <c r="R4007" i="6"/>
  <c r="R4008" i="6"/>
  <c r="R4009" i="6"/>
  <c r="R4010" i="6"/>
  <c r="R4011" i="6"/>
  <c r="R4012" i="6"/>
  <c r="R4013" i="6"/>
  <c r="R4014" i="6"/>
  <c r="R4015" i="6"/>
  <c r="R4016" i="6"/>
  <c r="R4017" i="6"/>
  <c r="R4018" i="6"/>
  <c r="R4019" i="6"/>
  <c r="R4020" i="6"/>
  <c r="R4021" i="6"/>
  <c r="R4022" i="6"/>
  <c r="R4023" i="6"/>
  <c r="R4024" i="6"/>
  <c r="R4025" i="6"/>
  <c r="R4026" i="6"/>
  <c r="R4027" i="6"/>
  <c r="R4028" i="6"/>
  <c r="R4029" i="6"/>
  <c r="R4030" i="6"/>
  <c r="R4031" i="6"/>
  <c r="R4032" i="6"/>
  <c r="R4033" i="6"/>
  <c r="R4034" i="6"/>
  <c r="R4035" i="6"/>
  <c r="R4036" i="6"/>
  <c r="R4037" i="6"/>
  <c r="R4038" i="6"/>
  <c r="R4039" i="6"/>
  <c r="R4040" i="6"/>
  <c r="R4041" i="6"/>
  <c r="R4042" i="6"/>
  <c r="R4043" i="6"/>
  <c r="R4044" i="6"/>
  <c r="R4045" i="6"/>
  <c r="R4046" i="6"/>
  <c r="R4047" i="6"/>
  <c r="R4048" i="6"/>
  <c r="R4049" i="6"/>
  <c r="R4050" i="6"/>
  <c r="R4051" i="6"/>
  <c r="R4052" i="6"/>
  <c r="R4053" i="6"/>
  <c r="R4054" i="6"/>
  <c r="R4055" i="6"/>
  <c r="R4056" i="6"/>
  <c r="R4057" i="6"/>
  <c r="R4058" i="6"/>
  <c r="R4059" i="6"/>
  <c r="R4060" i="6"/>
  <c r="R4061" i="6"/>
  <c r="R4062" i="6"/>
  <c r="R4063" i="6"/>
  <c r="R4064" i="6"/>
  <c r="R4065" i="6"/>
  <c r="R4066" i="6"/>
  <c r="R4067" i="6"/>
  <c r="R4068" i="6"/>
  <c r="R4069" i="6"/>
  <c r="R4070" i="6"/>
  <c r="R4071" i="6"/>
  <c r="R4072" i="6"/>
  <c r="R4073" i="6"/>
  <c r="R4074" i="6"/>
  <c r="R4075" i="6"/>
  <c r="R4076" i="6"/>
  <c r="R4077" i="6"/>
  <c r="R4078" i="6"/>
  <c r="R4079" i="6"/>
  <c r="R4080" i="6"/>
  <c r="R4081" i="6"/>
  <c r="R4082" i="6"/>
  <c r="R4083" i="6"/>
  <c r="R4084" i="6"/>
  <c r="R4085" i="6"/>
  <c r="R4086" i="6"/>
  <c r="R4087" i="6"/>
  <c r="R4088" i="6"/>
  <c r="R4089" i="6"/>
  <c r="R4090" i="6"/>
  <c r="R4091" i="6"/>
  <c r="R4092" i="6"/>
  <c r="R4093" i="6"/>
  <c r="R4094" i="6"/>
  <c r="R4095" i="6"/>
  <c r="R4096" i="6"/>
  <c r="R4097" i="6"/>
  <c r="R4098" i="6"/>
  <c r="R4099" i="6"/>
  <c r="R4100" i="6"/>
  <c r="R4101" i="6"/>
  <c r="R4102" i="6"/>
  <c r="R4103" i="6"/>
  <c r="R4104" i="6"/>
  <c r="R4105" i="6"/>
  <c r="R4106" i="6"/>
  <c r="R4107" i="6"/>
  <c r="R4108" i="6"/>
  <c r="R4109" i="6"/>
  <c r="R4110" i="6"/>
  <c r="R4111" i="6"/>
  <c r="R4112" i="6"/>
  <c r="R4113" i="6"/>
  <c r="R4114" i="6"/>
  <c r="R4115" i="6"/>
  <c r="R4116" i="6"/>
  <c r="R4117" i="6"/>
  <c r="R4118" i="6"/>
  <c r="R4119" i="6"/>
  <c r="R4120" i="6"/>
  <c r="R4121" i="6"/>
  <c r="R4122" i="6"/>
  <c r="R4123" i="6"/>
  <c r="R4124" i="6"/>
  <c r="R4125" i="6"/>
  <c r="R4126" i="6"/>
  <c r="R4127" i="6"/>
  <c r="R4128" i="6"/>
  <c r="R4129" i="6"/>
  <c r="R4130" i="6"/>
  <c r="R4131" i="6"/>
  <c r="R4132" i="6"/>
  <c r="R4133" i="6"/>
  <c r="R4134" i="6"/>
  <c r="R4135" i="6"/>
  <c r="R4136" i="6"/>
  <c r="R4137" i="6"/>
  <c r="R4138" i="6"/>
  <c r="R4139" i="6"/>
  <c r="R4140" i="6"/>
  <c r="R4141" i="6"/>
  <c r="R4142" i="6"/>
  <c r="R4143" i="6"/>
  <c r="R4144" i="6"/>
  <c r="R4145" i="6"/>
  <c r="R4146" i="6"/>
  <c r="R4147" i="6"/>
  <c r="R4148" i="6"/>
  <c r="R4149" i="6"/>
  <c r="R4150" i="6"/>
  <c r="R4151" i="6"/>
  <c r="R4152" i="6"/>
  <c r="R4153" i="6"/>
  <c r="R4154" i="6"/>
  <c r="R4155" i="6"/>
  <c r="R4156" i="6"/>
  <c r="R4157" i="6"/>
  <c r="R4158" i="6"/>
  <c r="R4159" i="6"/>
  <c r="R4160" i="6"/>
  <c r="R4161" i="6"/>
  <c r="R4162" i="6"/>
  <c r="R4163" i="6"/>
  <c r="R4164" i="6"/>
  <c r="R4165" i="6"/>
  <c r="R4166" i="6"/>
  <c r="R4167" i="6"/>
  <c r="R4168" i="6"/>
  <c r="R4169" i="6"/>
  <c r="R4170" i="6"/>
  <c r="R4171" i="6"/>
  <c r="R4172" i="6"/>
  <c r="R4173" i="6"/>
  <c r="R4174" i="6"/>
  <c r="R4175" i="6"/>
  <c r="R4176" i="6"/>
  <c r="R4177" i="6"/>
  <c r="R4178" i="6"/>
  <c r="R4179" i="6"/>
  <c r="R4180" i="6"/>
  <c r="R4181" i="6"/>
  <c r="R4182" i="6"/>
  <c r="R4183" i="6"/>
  <c r="R4184" i="6"/>
  <c r="R4185" i="6"/>
  <c r="R4186" i="6"/>
  <c r="R4187" i="6"/>
  <c r="R4188" i="6"/>
  <c r="R4189" i="6"/>
  <c r="R4190" i="6"/>
  <c r="R4191" i="6"/>
  <c r="R4192" i="6"/>
  <c r="R4193" i="6"/>
  <c r="R4194" i="6"/>
  <c r="R4195" i="6"/>
  <c r="R4196" i="6"/>
  <c r="R4197" i="6"/>
  <c r="R4198" i="6"/>
  <c r="R4199" i="6"/>
  <c r="R4200" i="6"/>
  <c r="R4201" i="6"/>
  <c r="R4202" i="6"/>
  <c r="R4203" i="6"/>
  <c r="R4204" i="6"/>
  <c r="R4205" i="6"/>
  <c r="R4206" i="6"/>
  <c r="R4207" i="6"/>
  <c r="R4208" i="6"/>
  <c r="R4209" i="6"/>
  <c r="R4210" i="6"/>
  <c r="R4211" i="6"/>
  <c r="R4212" i="6"/>
  <c r="R4213" i="6"/>
  <c r="R4214" i="6"/>
  <c r="R4215" i="6"/>
  <c r="R4216" i="6"/>
  <c r="R4217" i="6"/>
  <c r="R4218" i="6"/>
  <c r="R4219" i="6"/>
  <c r="R4220" i="6"/>
  <c r="R4221" i="6"/>
  <c r="R4222" i="6"/>
  <c r="R4223" i="6"/>
  <c r="R4224" i="6"/>
  <c r="R4225" i="6"/>
  <c r="R4226" i="6"/>
  <c r="R4227" i="6"/>
  <c r="R4228" i="6"/>
  <c r="R4229" i="6"/>
  <c r="R4230" i="6"/>
  <c r="R4231" i="6"/>
  <c r="R4232" i="6"/>
  <c r="R4233" i="6"/>
  <c r="R4234" i="6"/>
  <c r="R4235" i="6"/>
  <c r="R4236" i="6"/>
  <c r="R4237" i="6"/>
  <c r="R4238" i="6"/>
  <c r="R4239" i="6"/>
  <c r="R4240" i="6"/>
  <c r="R4241" i="6"/>
  <c r="R4242" i="6"/>
  <c r="R4243" i="6"/>
  <c r="R4244" i="6"/>
  <c r="R4245" i="6"/>
  <c r="R4246" i="6"/>
  <c r="R4247" i="6"/>
  <c r="R4248" i="6"/>
  <c r="R4249" i="6"/>
  <c r="R4250" i="6"/>
  <c r="R4251" i="6"/>
  <c r="R4252" i="6"/>
  <c r="R4253" i="6"/>
  <c r="R4254" i="6"/>
  <c r="R4255" i="6"/>
  <c r="R4256" i="6"/>
  <c r="R4257" i="6"/>
  <c r="R4258" i="6"/>
  <c r="R4259" i="6"/>
  <c r="R4260" i="6"/>
  <c r="R4261" i="6"/>
  <c r="R4262" i="6"/>
  <c r="R4263" i="6"/>
  <c r="R4264" i="6"/>
  <c r="R4265" i="6"/>
  <c r="R4266" i="6"/>
  <c r="R4267" i="6"/>
  <c r="R4268" i="6"/>
  <c r="R4269" i="6"/>
  <c r="R4270" i="6"/>
  <c r="R4271" i="6"/>
  <c r="R4272" i="6"/>
  <c r="R4273" i="6"/>
  <c r="R4274" i="6"/>
  <c r="R4275" i="6"/>
  <c r="R4276" i="6"/>
  <c r="R4277" i="6"/>
  <c r="R4278" i="6"/>
  <c r="R4279" i="6"/>
  <c r="R4280" i="6"/>
  <c r="R4281" i="6"/>
  <c r="R4282" i="6"/>
  <c r="R4283" i="6"/>
  <c r="R4284" i="6"/>
  <c r="R4285" i="6"/>
  <c r="R4286" i="6"/>
  <c r="R4287" i="6"/>
  <c r="R4288" i="6"/>
  <c r="R4289" i="6"/>
  <c r="R4290" i="6"/>
  <c r="R4291" i="6"/>
  <c r="R4292" i="6"/>
  <c r="R4293" i="6"/>
  <c r="R4294" i="6"/>
  <c r="R4295" i="6"/>
  <c r="R4296" i="6"/>
  <c r="R4297" i="6"/>
  <c r="R4298" i="6"/>
  <c r="R4299" i="6"/>
  <c r="R4300" i="6"/>
  <c r="R4301" i="6"/>
  <c r="R4302" i="6"/>
  <c r="R4303" i="6"/>
  <c r="R4304" i="6"/>
  <c r="R4305" i="6"/>
  <c r="R4306" i="6"/>
  <c r="R4307" i="6"/>
  <c r="R4308" i="6"/>
  <c r="R4309" i="6"/>
  <c r="R4310" i="6"/>
  <c r="R4311" i="6"/>
  <c r="R4312" i="6"/>
  <c r="R4313" i="6"/>
  <c r="R4314" i="6"/>
  <c r="R4315" i="6"/>
  <c r="R4316" i="6"/>
  <c r="R4317" i="6"/>
  <c r="R4318" i="6"/>
  <c r="R4319" i="6"/>
  <c r="R4320" i="6"/>
  <c r="R4321" i="6"/>
  <c r="R4322" i="6"/>
  <c r="R4323" i="6"/>
  <c r="R4324" i="6"/>
  <c r="R4325" i="6"/>
  <c r="R4326" i="6"/>
  <c r="R4327" i="6"/>
  <c r="R4328" i="6"/>
  <c r="R4329" i="6"/>
  <c r="R4330" i="6"/>
  <c r="R4331" i="6"/>
  <c r="R4332" i="6"/>
  <c r="R4333" i="6"/>
  <c r="R4334" i="6"/>
  <c r="R4335" i="6"/>
  <c r="R4336" i="6"/>
  <c r="R4337" i="6"/>
  <c r="R4338" i="6"/>
  <c r="R4339" i="6"/>
  <c r="R4340" i="6"/>
  <c r="R4341" i="6"/>
  <c r="R4342" i="6"/>
  <c r="R4343" i="6"/>
  <c r="R4344" i="6"/>
  <c r="R4345" i="6"/>
  <c r="R4346" i="6"/>
  <c r="R4347" i="6"/>
  <c r="R4348" i="6"/>
  <c r="R4349" i="6"/>
  <c r="R4350" i="6"/>
  <c r="R4351" i="6"/>
  <c r="R4352" i="6"/>
  <c r="R4353" i="6"/>
  <c r="R4354" i="6"/>
  <c r="R4355" i="6"/>
  <c r="R4356" i="6"/>
  <c r="R4357" i="6"/>
  <c r="R4358" i="6"/>
  <c r="R4359" i="6"/>
  <c r="R4360" i="6"/>
  <c r="R4361" i="6"/>
  <c r="R4362" i="6"/>
  <c r="R4363" i="6"/>
  <c r="R4364" i="6"/>
  <c r="R4365" i="6"/>
  <c r="R4366" i="6"/>
  <c r="R4367" i="6"/>
  <c r="R4368" i="6"/>
  <c r="R4369" i="6"/>
  <c r="R4370" i="6"/>
  <c r="R4371" i="6"/>
  <c r="R4372" i="6"/>
  <c r="R4373" i="6"/>
  <c r="R4374" i="6"/>
  <c r="R4375" i="6"/>
  <c r="R4376" i="6"/>
  <c r="R4377" i="6"/>
  <c r="R4378" i="6"/>
  <c r="R4379" i="6"/>
  <c r="R4380" i="6"/>
  <c r="R4381" i="6"/>
  <c r="R4382" i="6"/>
  <c r="R4383" i="6"/>
  <c r="R4384" i="6"/>
  <c r="R4385" i="6"/>
  <c r="R4386" i="6"/>
  <c r="R4387" i="6"/>
  <c r="R4388" i="6"/>
  <c r="R4389" i="6"/>
  <c r="R4390" i="6"/>
  <c r="R4391" i="6"/>
  <c r="R4392" i="6"/>
  <c r="R4393" i="6"/>
  <c r="R4394" i="6"/>
  <c r="R4395" i="6"/>
  <c r="R4396" i="6"/>
  <c r="R4397" i="6"/>
  <c r="R4398" i="6"/>
  <c r="R4399" i="6"/>
  <c r="R4400" i="6"/>
  <c r="R4401" i="6"/>
  <c r="R4402" i="6"/>
  <c r="R4403" i="6"/>
  <c r="R4404" i="6"/>
  <c r="R4405" i="6"/>
  <c r="R4406" i="6"/>
  <c r="R4407" i="6"/>
  <c r="R4408" i="6"/>
  <c r="R4409" i="6"/>
  <c r="R4410" i="6"/>
  <c r="R4411" i="6"/>
  <c r="R4412" i="6"/>
  <c r="R4413" i="6"/>
  <c r="R4414" i="6"/>
  <c r="R4415" i="6"/>
  <c r="R4416" i="6"/>
  <c r="R4417" i="6"/>
  <c r="R4418" i="6"/>
  <c r="R4419" i="6"/>
  <c r="R4420" i="6"/>
  <c r="R4421" i="6"/>
  <c r="R4422" i="6"/>
  <c r="R4423" i="6"/>
  <c r="R4424" i="6"/>
  <c r="R4425" i="6"/>
  <c r="R4426" i="6"/>
  <c r="R4427" i="6"/>
  <c r="R4428" i="6"/>
  <c r="R4429" i="6"/>
  <c r="R4430" i="6"/>
  <c r="R4431" i="6"/>
  <c r="R4432" i="6"/>
  <c r="R4433" i="6"/>
  <c r="R4434" i="6"/>
  <c r="R4435" i="6"/>
  <c r="R4436" i="6"/>
  <c r="R4437" i="6"/>
  <c r="R4438" i="6"/>
  <c r="R4439" i="6"/>
  <c r="R4440" i="6"/>
  <c r="R4441" i="6"/>
  <c r="R4442" i="6"/>
  <c r="R4443" i="6"/>
  <c r="R4444" i="6"/>
  <c r="R4445" i="6"/>
  <c r="R4446" i="6"/>
  <c r="R4447" i="6"/>
  <c r="R4448" i="6"/>
  <c r="R4449" i="6"/>
  <c r="R4450" i="6"/>
  <c r="R4451" i="6"/>
  <c r="R4452" i="6"/>
  <c r="R4453" i="6"/>
  <c r="R4454" i="6"/>
  <c r="R4455" i="6"/>
  <c r="R4456" i="6"/>
  <c r="R4457" i="6"/>
  <c r="R4458" i="6"/>
  <c r="R4459" i="6"/>
  <c r="R4460" i="6"/>
  <c r="R4461" i="6"/>
  <c r="R4462" i="6"/>
  <c r="R4463" i="6"/>
  <c r="R4464" i="6"/>
  <c r="R4465" i="6"/>
  <c r="R4466" i="6"/>
  <c r="R4467" i="6"/>
  <c r="R4468" i="6"/>
  <c r="R4469" i="6"/>
  <c r="R4470" i="6"/>
  <c r="R4471" i="6"/>
  <c r="R4472" i="6"/>
  <c r="R4473" i="6"/>
  <c r="R4474" i="6"/>
  <c r="R4475" i="6"/>
  <c r="R4476" i="6"/>
  <c r="R4477" i="6"/>
  <c r="R4478" i="6"/>
  <c r="R4479" i="6"/>
  <c r="R4480" i="6"/>
  <c r="R4481" i="6"/>
  <c r="R4482" i="6"/>
  <c r="R4483" i="6"/>
  <c r="R4484" i="6"/>
  <c r="R4485" i="6"/>
  <c r="R4486" i="6"/>
  <c r="R4487" i="6"/>
  <c r="R4488" i="6"/>
  <c r="R4489" i="6"/>
  <c r="R4490" i="6"/>
  <c r="R4491" i="6"/>
  <c r="R4492" i="6"/>
  <c r="R4493" i="6"/>
  <c r="R4494" i="6"/>
  <c r="R4495" i="6"/>
  <c r="R4496" i="6"/>
  <c r="R4497" i="6"/>
  <c r="R4498" i="6"/>
  <c r="R4499" i="6"/>
  <c r="R4500" i="6"/>
  <c r="R4501" i="6"/>
  <c r="R4502" i="6"/>
  <c r="R4503" i="6"/>
  <c r="R4504" i="6"/>
  <c r="R4505" i="6"/>
  <c r="R4506" i="6"/>
  <c r="R4507" i="6"/>
  <c r="R4508" i="6"/>
  <c r="R4509" i="6"/>
  <c r="R4510" i="6"/>
  <c r="R4511" i="6"/>
  <c r="R4512" i="6"/>
  <c r="R4513" i="6"/>
  <c r="R4514" i="6"/>
  <c r="R4515" i="6"/>
  <c r="R4516" i="6"/>
  <c r="R4517" i="6"/>
  <c r="R4518" i="6"/>
  <c r="R4519" i="6"/>
  <c r="R4520" i="6"/>
  <c r="R4521" i="6"/>
  <c r="R4522" i="6"/>
  <c r="R4523" i="6"/>
  <c r="R4524" i="6"/>
  <c r="R4525" i="6"/>
  <c r="R4526" i="6"/>
  <c r="R4527" i="6"/>
  <c r="R4528" i="6"/>
  <c r="R4529" i="6"/>
  <c r="R4530" i="6"/>
  <c r="R4531" i="6"/>
  <c r="R4532" i="6"/>
  <c r="R4533" i="6"/>
  <c r="R4534" i="6"/>
  <c r="R4535" i="6"/>
  <c r="R4536" i="6"/>
  <c r="R4537" i="6"/>
  <c r="R4538" i="6"/>
  <c r="R4539" i="6"/>
  <c r="R4540" i="6"/>
  <c r="R4541" i="6"/>
  <c r="R4542" i="6"/>
  <c r="R4543" i="6"/>
  <c r="R4544" i="6"/>
  <c r="R4545" i="6"/>
  <c r="R4546" i="6"/>
  <c r="R4547" i="6"/>
  <c r="R4548" i="6"/>
  <c r="R4549" i="6"/>
  <c r="R4550" i="6"/>
  <c r="R4551" i="6"/>
  <c r="R4552" i="6"/>
  <c r="R4553" i="6"/>
  <c r="R4554" i="6"/>
  <c r="R4555" i="6"/>
  <c r="R4556" i="6"/>
  <c r="R4557" i="6"/>
  <c r="R4558" i="6"/>
  <c r="R4559" i="6"/>
  <c r="R4560" i="6"/>
  <c r="R4561" i="6"/>
  <c r="R4562" i="6"/>
  <c r="R4563" i="6"/>
  <c r="R4564" i="6"/>
  <c r="R4565" i="6"/>
  <c r="R4566" i="6"/>
  <c r="R4567" i="6"/>
  <c r="R4568" i="6"/>
  <c r="R4569" i="6"/>
  <c r="R4570" i="6"/>
  <c r="R4571" i="6"/>
  <c r="R4572" i="6"/>
  <c r="R4573" i="6"/>
  <c r="R4574" i="6"/>
  <c r="R4575" i="6"/>
  <c r="R4576" i="6"/>
  <c r="R4577" i="6"/>
  <c r="R4578" i="6"/>
  <c r="R4579" i="6"/>
  <c r="R4580" i="6"/>
  <c r="R4581" i="6"/>
  <c r="R4582" i="6"/>
  <c r="R4583" i="6"/>
  <c r="R4584" i="6"/>
  <c r="R4585" i="6"/>
  <c r="R4586" i="6"/>
  <c r="R4587" i="6"/>
  <c r="R4588" i="6"/>
  <c r="R4589" i="6"/>
  <c r="R4590" i="6"/>
  <c r="R4591" i="6"/>
  <c r="R4592" i="6"/>
  <c r="R4593" i="6"/>
  <c r="R4594" i="6"/>
  <c r="R4595" i="6"/>
  <c r="R4596" i="6"/>
  <c r="R4597" i="6"/>
  <c r="R4598" i="6"/>
  <c r="R4599" i="6"/>
  <c r="R4600" i="6"/>
  <c r="R4601" i="6"/>
  <c r="R4602" i="6"/>
  <c r="R4603" i="6"/>
  <c r="R4604" i="6"/>
  <c r="R4605" i="6"/>
  <c r="R4606" i="6"/>
  <c r="R4607" i="6"/>
  <c r="R4608" i="6"/>
  <c r="R4609" i="6"/>
  <c r="R4610" i="6"/>
  <c r="R4611" i="6"/>
  <c r="R4612" i="6"/>
  <c r="R4613" i="6"/>
  <c r="R4614" i="6"/>
  <c r="R4615" i="6"/>
  <c r="R4616" i="6"/>
  <c r="R4617" i="6"/>
  <c r="R4618" i="6"/>
  <c r="R4619" i="6"/>
  <c r="R4620" i="6"/>
  <c r="R4621" i="6"/>
  <c r="R4622" i="6"/>
  <c r="R4623" i="6"/>
  <c r="R4624" i="6"/>
  <c r="R4625" i="6"/>
  <c r="R4626" i="6"/>
  <c r="R4627" i="6"/>
  <c r="R4628" i="6"/>
  <c r="R4629" i="6"/>
  <c r="R4630" i="6"/>
  <c r="R4631" i="6"/>
  <c r="R4632" i="6"/>
  <c r="R4633" i="6"/>
  <c r="R4634" i="6"/>
  <c r="R4635" i="6"/>
  <c r="R4636" i="6"/>
  <c r="R4637" i="6"/>
  <c r="R4638" i="6"/>
  <c r="R4639" i="6"/>
  <c r="R4640" i="6"/>
  <c r="R4641" i="6"/>
  <c r="R4642" i="6"/>
  <c r="R4643" i="6"/>
  <c r="R4644" i="6"/>
  <c r="R4645" i="6"/>
  <c r="R4646" i="6"/>
  <c r="R4647" i="6"/>
  <c r="R4648" i="6"/>
  <c r="R4649" i="6"/>
  <c r="R4650" i="6"/>
  <c r="R4651" i="6"/>
  <c r="R4652" i="6"/>
  <c r="R4653" i="6"/>
  <c r="R4654" i="6"/>
  <c r="R4655" i="6"/>
  <c r="R4656" i="6"/>
  <c r="R4657" i="6"/>
  <c r="R4658" i="6"/>
  <c r="R4659" i="6"/>
  <c r="R4660" i="6"/>
  <c r="R4661" i="6"/>
  <c r="R4662" i="6"/>
  <c r="R4663" i="6"/>
  <c r="R4664" i="6"/>
  <c r="R4665" i="6"/>
  <c r="R4666" i="6"/>
  <c r="R4667" i="6"/>
  <c r="R4668" i="6"/>
  <c r="R4669" i="6"/>
  <c r="R4670" i="6"/>
  <c r="R4671" i="6"/>
  <c r="R4672" i="6"/>
  <c r="R4673" i="6"/>
  <c r="R4674" i="6"/>
  <c r="R4675" i="6"/>
  <c r="R4676" i="6"/>
  <c r="R4677" i="6"/>
  <c r="R4678" i="6"/>
  <c r="R4679" i="6"/>
  <c r="R4680" i="6"/>
  <c r="R4681" i="6"/>
  <c r="R4682" i="6"/>
  <c r="R4683" i="6"/>
  <c r="R4684" i="6"/>
  <c r="R4685" i="6"/>
  <c r="R4686" i="6"/>
  <c r="R4687" i="6"/>
  <c r="R4688" i="6"/>
  <c r="R4689" i="6"/>
  <c r="R4690" i="6"/>
  <c r="R4691" i="6"/>
  <c r="R4692" i="6"/>
  <c r="R4693" i="6"/>
  <c r="R4694" i="6"/>
  <c r="R4695" i="6"/>
  <c r="R4696" i="6"/>
  <c r="R4697" i="6"/>
  <c r="R4698" i="6"/>
  <c r="R4699" i="6"/>
  <c r="R4700" i="6"/>
  <c r="R4701" i="6"/>
  <c r="R4702" i="6"/>
  <c r="R4703" i="6"/>
  <c r="R4704" i="6"/>
  <c r="R4705" i="6"/>
  <c r="R4706" i="6"/>
  <c r="R4707" i="6"/>
  <c r="R4708" i="6"/>
  <c r="R4709" i="6"/>
  <c r="R4710" i="6"/>
  <c r="R4711" i="6"/>
  <c r="R4712" i="6"/>
  <c r="R4713" i="6"/>
  <c r="R4714" i="6"/>
  <c r="R4715" i="6"/>
  <c r="R4716" i="6"/>
  <c r="R4717" i="6"/>
  <c r="R4718" i="6"/>
  <c r="R4719" i="6"/>
  <c r="R4720" i="6"/>
  <c r="R4721" i="6"/>
  <c r="R4722" i="6"/>
  <c r="R4723" i="6"/>
  <c r="R4724" i="6"/>
  <c r="R4725" i="6"/>
  <c r="R4726" i="6"/>
  <c r="R4727" i="6"/>
  <c r="R4728" i="6"/>
  <c r="R4729" i="6"/>
  <c r="R4730" i="6"/>
  <c r="R4731" i="6"/>
  <c r="R4732" i="6"/>
  <c r="R4733" i="6"/>
  <c r="R4734" i="6"/>
  <c r="R4735" i="6"/>
  <c r="R4736" i="6"/>
  <c r="R4737" i="6"/>
  <c r="R4738" i="6"/>
  <c r="R4739" i="6"/>
  <c r="R4740" i="6"/>
  <c r="R4741" i="6"/>
  <c r="R4742" i="6"/>
  <c r="R4743" i="6"/>
  <c r="R4744" i="6"/>
  <c r="R4745" i="6"/>
  <c r="R4746" i="6"/>
  <c r="R4747" i="6"/>
  <c r="R4748" i="6"/>
  <c r="R4749" i="6"/>
  <c r="R4750" i="6"/>
  <c r="R4751" i="6"/>
  <c r="R4752" i="6"/>
  <c r="R4753" i="6"/>
  <c r="R4754" i="6"/>
  <c r="R4755" i="6"/>
  <c r="R4756" i="6"/>
  <c r="R4757" i="6"/>
  <c r="R4758" i="6"/>
  <c r="R4759" i="6"/>
  <c r="R4760" i="6"/>
  <c r="R4761" i="6"/>
  <c r="R4762" i="6"/>
  <c r="R4763" i="6"/>
  <c r="R4764" i="6"/>
  <c r="R4765" i="6"/>
  <c r="R4766" i="6"/>
  <c r="R4767" i="6"/>
  <c r="R4768" i="6"/>
  <c r="R4769" i="6"/>
  <c r="R4770" i="6"/>
  <c r="R4771" i="6"/>
  <c r="R4772" i="6"/>
  <c r="R4773" i="6"/>
  <c r="R4774" i="6"/>
  <c r="R4775" i="6"/>
  <c r="R4776" i="6"/>
  <c r="R4777" i="6"/>
  <c r="R4778" i="6"/>
  <c r="R4779" i="6"/>
  <c r="R4780" i="6"/>
  <c r="R4781" i="6"/>
  <c r="R4782" i="6"/>
  <c r="R4783" i="6"/>
  <c r="R4784" i="6"/>
  <c r="R4785" i="6"/>
  <c r="R4786" i="6"/>
  <c r="R4787" i="6"/>
  <c r="R4788" i="6"/>
  <c r="R4789" i="6"/>
  <c r="R4790" i="6"/>
  <c r="R4791" i="6"/>
  <c r="R4792" i="6"/>
  <c r="R4793" i="6"/>
  <c r="R4794" i="6"/>
  <c r="R4795" i="6"/>
  <c r="R4796" i="6"/>
  <c r="R4797" i="6"/>
  <c r="R4798" i="6"/>
  <c r="R4799" i="6"/>
  <c r="R4800" i="6"/>
  <c r="R4801" i="6"/>
  <c r="R4802" i="6"/>
  <c r="R4803" i="6"/>
  <c r="R4804" i="6"/>
  <c r="R4805" i="6"/>
  <c r="R4806" i="6"/>
  <c r="R4807" i="6"/>
  <c r="R4808" i="6"/>
  <c r="R4809" i="6"/>
  <c r="R4810" i="6"/>
  <c r="R4811" i="6"/>
  <c r="R4812" i="6"/>
  <c r="R4813" i="6"/>
  <c r="R4814" i="6"/>
  <c r="R4815" i="6"/>
  <c r="R4816" i="6"/>
  <c r="R4817" i="6"/>
  <c r="R4818" i="6"/>
  <c r="R4819" i="6"/>
  <c r="R4820" i="6"/>
  <c r="R4821" i="6"/>
  <c r="R4822" i="6"/>
  <c r="R4823" i="6"/>
  <c r="R4824" i="6"/>
  <c r="R4825" i="6"/>
  <c r="R4826" i="6"/>
  <c r="R4827" i="6"/>
  <c r="R4828" i="6"/>
  <c r="R4829" i="6"/>
  <c r="R4830" i="6"/>
  <c r="R4831" i="6"/>
  <c r="R4832" i="6"/>
  <c r="R4833" i="6"/>
  <c r="R4834" i="6"/>
  <c r="R4835" i="6"/>
  <c r="R4836" i="6"/>
  <c r="R4837" i="6"/>
  <c r="R4838" i="6"/>
  <c r="R4839" i="6"/>
  <c r="R4840" i="6"/>
  <c r="R4841" i="6"/>
  <c r="R4842" i="6"/>
  <c r="R4843" i="6"/>
  <c r="R4844" i="6"/>
  <c r="R4845" i="6"/>
  <c r="R4846" i="6"/>
  <c r="R4847" i="6"/>
  <c r="R4848" i="6"/>
  <c r="R4849" i="6"/>
  <c r="R4850" i="6"/>
  <c r="R4851" i="6"/>
  <c r="R4852" i="6"/>
  <c r="R4853" i="6"/>
  <c r="R4854" i="6"/>
  <c r="R4855" i="6"/>
  <c r="R4856" i="6"/>
  <c r="R4857" i="6"/>
  <c r="R4858" i="6"/>
  <c r="R4859" i="6"/>
  <c r="R4860" i="6"/>
  <c r="R4861" i="6"/>
  <c r="R4862" i="6"/>
  <c r="R4863" i="6"/>
  <c r="R4864" i="6"/>
  <c r="R4865" i="6"/>
  <c r="R4866" i="6"/>
  <c r="R4867" i="6"/>
  <c r="R4868" i="6"/>
  <c r="R4869" i="6"/>
  <c r="R4870" i="6"/>
  <c r="R4871" i="6"/>
  <c r="R4872" i="6"/>
  <c r="R4873" i="6"/>
  <c r="R4874" i="6"/>
  <c r="R4875" i="6"/>
  <c r="R4876" i="6"/>
  <c r="R4877" i="6"/>
  <c r="R4878" i="6"/>
  <c r="R4879" i="6"/>
  <c r="R4880" i="6"/>
  <c r="R4881" i="6"/>
  <c r="R4882" i="6"/>
  <c r="R4883" i="6"/>
  <c r="R4884" i="6"/>
  <c r="R4885" i="6"/>
  <c r="R4886" i="6"/>
  <c r="R4887" i="6"/>
  <c r="R4888" i="6"/>
  <c r="R4889" i="6"/>
  <c r="R4890" i="6"/>
  <c r="R4891" i="6"/>
  <c r="R4892" i="6"/>
  <c r="R4893" i="6"/>
  <c r="R4894" i="6"/>
  <c r="R4895" i="6"/>
  <c r="R4896" i="6"/>
  <c r="R4897" i="6"/>
  <c r="R4898" i="6"/>
  <c r="R4899" i="6"/>
  <c r="R4900" i="6"/>
  <c r="R4901" i="6"/>
  <c r="R4902" i="6"/>
  <c r="R4903" i="6"/>
  <c r="R4904" i="6"/>
  <c r="R4905" i="6"/>
  <c r="R4906" i="6"/>
  <c r="R4907" i="6"/>
  <c r="R4908" i="6"/>
  <c r="R4909" i="6"/>
  <c r="R4910" i="6"/>
  <c r="R4911" i="6"/>
  <c r="R4912" i="6"/>
  <c r="R4913" i="6"/>
  <c r="R4914" i="6"/>
  <c r="R4915" i="6"/>
  <c r="R4916" i="6"/>
  <c r="R4917" i="6"/>
  <c r="R4918" i="6"/>
  <c r="R4919" i="6"/>
  <c r="R4920" i="6"/>
  <c r="R4921" i="6"/>
  <c r="R4922" i="6"/>
  <c r="R4923" i="6"/>
  <c r="R4924" i="6"/>
  <c r="R4925" i="6"/>
  <c r="R4926" i="6"/>
  <c r="R4927" i="6"/>
  <c r="R4928" i="6"/>
  <c r="R4929" i="6"/>
  <c r="R4930" i="6"/>
  <c r="R4931" i="6"/>
  <c r="R4932" i="6"/>
  <c r="R4933" i="6"/>
  <c r="R4934" i="6"/>
  <c r="R4935" i="6"/>
  <c r="R4936" i="6"/>
  <c r="R4937" i="6"/>
  <c r="R4938" i="6"/>
  <c r="R4939" i="6"/>
  <c r="R4940" i="6"/>
  <c r="R4941" i="6"/>
  <c r="R4942" i="6"/>
  <c r="R4943" i="6"/>
  <c r="R4944" i="6"/>
  <c r="R4945" i="6"/>
  <c r="R4946" i="6"/>
  <c r="R4947" i="6"/>
  <c r="R4948" i="6"/>
  <c r="R4949" i="6"/>
  <c r="R4950" i="6"/>
  <c r="R4951" i="6"/>
  <c r="R4952" i="6"/>
  <c r="R4953" i="6"/>
  <c r="R4954" i="6"/>
  <c r="R4955" i="6"/>
  <c r="R4956" i="6"/>
  <c r="R4957" i="6"/>
  <c r="R4958" i="6"/>
  <c r="R4959" i="6"/>
  <c r="R4960" i="6"/>
  <c r="R4961" i="6"/>
  <c r="R4962" i="6"/>
  <c r="R4963" i="6"/>
  <c r="R4964" i="6"/>
  <c r="R4965" i="6"/>
  <c r="R4966" i="6"/>
  <c r="R4967" i="6"/>
  <c r="R4968" i="6"/>
  <c r="R4969" i="6"/>
  <c r="R4970" i="6"/>
  <c r="R4971" i="6"/>
  <c r="R4972" i="6"/>
  <c r="R4973" i="6"/>
  <c r="R4974" i="6"/>
  <c r="R4975" i="6"/>
  <c r="R4976" i="6"/>
  <c r="R4977" i="6"/>
  <c r="R4978" i="6"/>
  <c r="R4979" i="6"/>
  <c r="R4980" i="6"/>
  <c r="R4981" i="6"/>
  <c r="R4982" i="6"/>
  <c r="R4983" i="6"/>
  <c r="R4984" i="6"/>
  <c r="R4985" i="6"/>
  <c r="R4986" i="6"/>
  <c r="R4987" i="6"/>
  <c r="R4988" i="6"/>
  <c r="R4989" i="6"/>
  <c r="R4990" i="6"/>
  <c r="R4991" i="6"/>
  <c r="R4992" i="6"/>
  <c r="R4993" i="6"/>
  <c r="R4994" i="6"/>
  <c r="R4995" i="6"/>
  <c r="R4996" i="6"/>
  <c r="R4997" i="6"/>
  <c r="R4998" i="6"/>
  <c r="R4999" i="6"/>
  <c r="R5000" i="6"/>
  <c r="R5001" i="6"/>
  <c r="R5002" i="6"/>
  <c r="R5003" i="6"/>
  <c r="R5004" i="6"/>
  <c r="R5005" i="6"/>
  <c r="R5006" i="6"/>
  <c r="R5007" i="6"/>
  <c r="R5008" i="6"/>
  <c r="R5009" i="6"/>
  <c r="R5010" i="6"/>
  <c r="R5011" i="6"/>
  <c r="R5012" i="6"/>
  <c r="R5013" i="6"/>
  <c r="R5014" i="6"/>
  <c r="R5015" i="6"/>
  <c r="R5016" i="6"/>
  <c r="R5017" i="6"/>
  <c r="R5018" i="6"/>
  <c r="R5019" i="6"/>
  <c r="R5020" i="6"/>
  <c r="R5021" i="6"/>
  <c r="R5022" i="6"/>
  <c r="R5023" i="6"/>
  <c r="R5024" i="6"/>
  <c r="R5025" i="6"/>
  <c r="R5026" i="6"/>
  <c r="R5027" i="6"/>
  <c r="R5028" i="6"/>
  <c r="R5029" i="6"/>
  <c r="R5030" i="6"/>
  <c r="R5031" i="6"/>
  <c r="R5032" i="6"/>
  <c r="R5033" i="6"/>
  <c r="R5034" i="6"/>
  <c r="R5035" i="6"/>
  <c r="R5036" i="6"/>
  <c r="R5037" i="6"/>
  <c r="R5038" i="6"/>
  <c r="R5039" i="6"/>
  <c r="R5040" i="6"/>
  <c r="R5041" i="6"/>
  <c r="R5042" i="6"/>
  <c r="R5043" i="6"/>
  <c r="R5044" i="6"/>
  <c r="R5045" i="6"/>
  <c r="R5046" i="6"/>
  <c r="R5047" i="6"/>
  <c r="R5048" i="6"/>
  <c r="R5049" i="6"/>
  <c r="R5050" i="6"/>
  <c r="R5051" i="6"/>
  <c r="R5052" i="6"/>
  <c r="R5053" i="6"/>
  <c r="R5054" i="6"/>
  <c r="R5055" i="6"/>
  <c r="R5056" i="6"/>
  <c r="R5057" i="6"/>
  <c r="R5058" i="6"/>
  <c r="R5059" i="6"/>
  <c r="R5060" i="6"/>
  <c r="R5061" i="6"/>
  <c r="R5062" i="6"/>
  <c r="R5063" i="6"/>
  <c r="R5064" i="6"/>
  <c r="R5065" i="6"/>
  <c r="R5066" i="6"/>
  <c r="R5067" i="6"/>
  <c r="R5068" i="6"/>
  <c r="R5069" i="6"/>
  <c r="R5070" i="6"/>
  <c r="R5071" i="6"/>
  <c r="R5072" i="6"/>
  <c r="R5073" i="6"/>
  <c r="R5074" i="6"/>
  <c r="R5075" i="6"/>
  <c r="R5076" i="6"/>
  <c r="R5077" i="6"/>
  <c r="R5078" i="6"/>
  <c r="R5079" i="6"/>
  <c r="R5080" i="6"/>
  <c r="R5081" i="6"/>
  <c r="R5082" i="6"/>
  <c r="R5083" i="6"/>
  <c r="R5084" i="6"/>
  <c r="R5085" i="6"/>
  <c r="R5086" i="6"/>
  <c r="R5087" i="6"/>
  <c r="R5088" i="6"/>
  <c r="R5089" i="6"/>
  <c r="R5090" i="6"/>
  <c r="R5091" i="6"/>
  <c r="R5092" i="6"/>
  <c r="R5093" i="6"/>
  <c r="R5094" i="6"/>
  <c r="R5095" i="6"/>
  <c r="R5096" i="6"/>
  <c r="R5097" i="6"/>
  <c r="R5098" i="6"/>
  <c r="R5099" i="6"/>
  <c r="R5100" i="6"/>
  <c r="R5101" i="6"/>
  <c r="R5102" i="6"/>
  <c r="R5103" i="6"/>
  <c r="R5104" i="6"/>
  <c r="R5105" i="6"/>
  <c r="R5106" i="6"/>
  <c r="R5107" i="6"/>
  <c r="R5108" i="6"/>
  <c r="R5109" i="6"/>
  <c r="R5110" i="6"/>
  <c r="R5111" i="6"/>
  <c r="R5112" i="6"/>
  <c r="R5113" i="6"/>
  <c r="R5114" i="6"/>
  <c r="R5115" i="6"/>
  <c r="R5116" i="6"/>
  <c r="R5117" i="6"/>
  <c r="R5118" i="6"/>
  <c r="R5119" i="6"/>
  <c r="R5120" i="6"/>
  <c r="R5121" i="6"/>
  <c r="R5122" i="6"/>
  <c r="R5123" i="6"/>
  <c r="R5124" i="6"/>
  <c r="R5125" i="6"/>
  <c r="R5126" i="6"/>
  <c r="R5127" i="6"/>
  <c r="R5128" i="6"/>
  <c r="R5129" i="6"/>
  <c r="R5130" i="6"/>
  <c r="R5131" i="6"/>
  <c r="R5132" i="6"/>
  <c r="R5133" i="6"/>
  <c r="R5134" i="6"/>
  <c r="R5135" i="6"/>
  <c r="R5136" i="6"/>
  <c r="R5137" i="6"/>
  <c r="R5138" i="6"/>
  <c r="R5139" i="6"/>
  <c r="R5140" i="6"/>
  <c r="R5141" i="6"/>
  <c r="R5142" i="6"/>
  <c r="R5143" i="6"/>
  <c r="R5144" i="6"/>
  <c r="R5145" i="6"/>
  <c r="R5146" i="6"/>
  <c r="R5147" i="6"/>
  <c r="R5148" i="6"/>
  <c r="R5149" i="6"/>
  <c r="R5150" i="6"/>
  <c r="R5151" i="6"/>
  <c r="R5152" i="6"/>
  <c r="R5153" i="6"/>
  <c r="R5154" i="6"/>
  <c r="R5155" i="6"/>
  <c r="R5156" i="6"/>
  <c r="R5157" i="6"/>
  <c r="R5158" i="6"/>
  <c r="R5159" i="6"/>
  <c r="R5160" i="6"/>
  <c r="R5161" i="6"/>
  <c r="R5162" i="6"/>
  <c r="R5163" i="6"/>
  <c r="R5164" i="6"/>
  <c r="R5165" i="6"/>
  <c r="R5166" i="6"/>
  <c r="R5167" i="6"/>
  <c r="R5168" i="6"/>
  <c r="R5169" i="6"/>
  <c r="R5170" i="6"/>
  <c r="R5171" i="6"/>
  <c r="R5172" i="6"/>
  <c r="R5173" i="6"/>
  <c r="R5174" i="6"/>
  <c r="R5175" i="6"/>
  <c r="R5176" i="6"/>
  <c r="R5177" i="6"/>
  <c r="R5178" i="6"/>
  <c r="R5179" i="6"/>
  <c r="R5180" i="6"/>
  <c r="R5181" i="6"/>
  <c r="R5182" i="6"/>
  <c r="R5183" i="6"/>
  <c r="R5184" i="6"/>
  <c r="R5185" i="6"/>
  <c r="R5186" i="6"/>
  <c r="R5187" i="6"/>
  <c r="R5188" i="6"/>
  <c r="R5189" i="6"/>
  <c r="R5190" i="6"/>
  <c r="R5191" i="6"/>
  <c r="R5192" i="6"/>
  <c r="R5193" i="6"/>
  <c r="R5194" i="6"/>
  <c r="R5195" i="6"/>
  <c r="R5196" i="6"/>
  <c r="R5197" i="6"/>
  <c r="R5198" i="6"/>
  <c r="R5199" i="6"/>
  <c r="R5200" i="6"/>
  <c r="R5201" i="6"/>
  <c r="R5202" i="6"/>
  <c r="R5203" i="6"/>
  <c r="R5204" i="6"/>
  <c r="R5205" i="6"/>
  <c r="R5206" i="6"/>
  <c r="R5207" i="6"/>
  <c r="R5208" i="6"/>
  <c r="R5209" i="6"/>
  <c r="R5210" i="6"/>
  <c r="R5211" i="6"/>
  <c r="R5212" i="6"/>
  <c r="R5213" i="6"/>
  <c r="R5214" i="6"/>
  <c r="R5215" i="6"/>
  <c r="R5216" i="6"/>
  <c r="R5217" i="6"/>
  <c r="R5218" i="6"/>
  <c r="R5219" i="6"/>
  <c r="R5220" i="6"/>
  <c r="R5221" i="6"/>
  <c r="R5222" i="6"/>
  <c r="R5223" i="6"/>
  <c r="R5224" i="6"/>
  <c r="R5225" i="6"/>
  <c r="R5226" i="6"/>
  <c r="R5227" i="6"/>
  <c r="R5228" i="6"/>
  <c r="R5229" i="6"/>
  <c r="R5230" i="6"/>
  <c r="R5231" i="6"/>
  <c r="R5232" i="6"/>
  <c r="R5233" i="6"/>
  <c r="R5234" i="6"/>
  <c r="R5235" i="6"/>
  <c r="R5236" i="6"/>
  <c r="R5237" i="6"/>
  <c r="R5238" i="6"/>
  <c r="R5239" i="6"/>
  <c r="R5240" i="6"/>
  <c r="R5241" i="6"/>
  <c r="R5242" i="6"/>
  <c r="R5243" i="6"/>
  <c r="R5244" i="6"/>
  <c r="R5245" i="6"/>
  <c r="R5246" i="6"/>
  <c r="R5247" i="6"/>
  <c r="R5248" i="6"/>
  <c r="R5249" i="6"/>
  <c r="R5250" i="6"/>
  <c r="R5251" i="6"/>
  <c r="R5252" i="6"/>
  <c r="R5253" i="6"/>
  <c r="R5254" i="6"/>
  <c r="R5255" i="6"/>
  <c r="R5256" i="6"/>
  <c r="R5257" i="6"/>
  <c r="R5258" i="6"/>
  <c r="R5259" i="6"/>
  <c r="R5260" i="6"/>
  <c r="R5261" i="6"/>
  <c r="R5262" i="6"/>
  <c r="R5263" i="6"/>
  <c r="R5264" i="6"/>
  <c r="R5265" i="6"/>
  <c r="R5266" i="6"/>
  <c r="R5267" i="6"/>
  <c r="R5268" i="6"/>
  <c r="R5269" i="6"/>
  <c r="R5270" i="6"/>
  <c r="R5271" i="6"/>
  <c r="R5272" i="6"/>
  <c r="R5273" i="6"/>
  <c r="R5274" i="6"/>
  <c r="R5275" i="6"/>
  <c r="R5276" i="6"/>
  <c r="R5277" i="6"/>
  <c r="R5278" i="6"/>
  <c r="R5279" i="6"/>
  <c r="R5280" i="6"/>
  <c r="R5281" i="6"/>
  <c r="R5282" i="6"/>
  <c r="R5283" i="6"/>
  <c r="R5284" i="6"/>
  <c r="R5285" i="6"/>
  <c r="R5286" i="6"/>
  <c r="R5287" i="6"/>
  <c r="R5288" i="6"/>
  <c r="R5289" i="6"/>
  <c r="R5290" i="6"/>
  <c r="R5291" i="6"/>
  <c r="R5292" i="6"/>
  <c r="R5293" i="6"/>
  <c r="R5294" i="6"/>
  <c r="R5295" i="6"/>
  <c r="R5296" i="6"/>
  <c r="R5297" i="6"/>
  <c r="R5298" i="6"/>
  <c r="R5299" i="6"/>
  <c r="R5300" i="6"/>
  <c r="R5301" i="6"/>
  <c r="R5302" i="6"/>
  <c r="R5303" i="6"/>
  <c r="R5304" i="6"/>
  <c r="R5305" i="6"/>
  <c r="R5306" i="6"/>
  <c r="R5307" i="6"/>
  <c r="R5308" i="6"/>
  <c r="R5309" i="6"/>
  <c r="R5310" i="6"/>
  <c r="R5311" i="6"/>
  <c r="R5312" i="6"/>
  <c r="R5313" i="6"/>
  <c r="R5314" i="6"/>
  <c r="R5315" i="6"/>
  <c r="R5316" i="6"/>
  <c r="R5317" i="6"/>
  <c r="R5318" i="6"/>
  <c r="R5319" i="6"/>
  <c r="R5320" i="6"/>
  <c r="R5321" i="6"/>
  <c r="R5322" i="6"/>
  <c r="R5323" i="6"/>
  <c r="R5324" i="6"/>
  <c r="R5325" i="6"/>
  <c r="R5326" i="6"/>
  <c r="R5327" i="6"/>
  <c r="R5328" i="6"/>
  <c r="R5329" i="6"/>
  <c r="R5330" i="6"/>
  <c r="R5331" i="6"/>
  <c r="R5332" i="6"/>
  <c r="R5333" i="6"/>
  <c r="R5334" i="6"/>
  <c r="R5335" i="6"/>
  <c r="R5336" i="6"/>
  <c r="R5337" i="6"/>
  <c r="R5338" i="6"/>
  <c r="R5339" i="6"/>
  <c r="R5340" i="6"/>
  <c r="R5341" i="6"/>
  <c r="R5342" i="6"/>
  <c r="R5343" i="6"/>
  <c r="R5344" i="6"/>
  <c r="R5345" i="6"/>
  <c r="R5346" i="6"/>
  <c r="R5347" i="6"/>
  <c r="R5348" i="6"/>
  <c r="R5349" i="6"/>
  <c r="R5350" i="6"/>
  <c r="R5351" i="6"/>
  <c r="R5352" i="6"/>
  <c r="R5353" i="6"/>
  <c r="R5354" i="6"/>
  <c r="R5355" i="6"/>
  <c r="R5356" i="6"/>
  <c r="R5357" i="6"/>
  <c r="R5358" i="6"/>
  <c r="R5359" i="6"/>
  <c r="R5360" i="6"/>
  <c r="R5361" i="6"/>
  <c r="R5362" i="6"/>
  <c r="R5363" i="6"/>
  <c r="R5364" i="6"/>
  <c r="R5365" i="6"/>
  <c r="R5366" i="6"/>
  <c r="R5367" i="6"/>
  <c r="R5368" i="6"/>
  <c r="R5369" i="6"/>
  <c r="R5370" i="6"/>
  <c r="R5371" i="6"/>
  <c r="R5372" i="6"/>
  <c r="R5373" i="6"/>
  <c r="R5374" i="6"/>
  <c r="R5375" i="6"/>
  <c r="R5376" i="6"/>
  <c r="R5377" i="6"/>
  <c r="R5378" i="6"/>
  <c r="R5379" i="6"/>
  <c r="R5380" i="6"/>
  <c r="R5381" i="6"/>
  <c r="R5382" i="6"/>
  <c r="R5383" i="6"/>
  <c r="R5384" i="6"/>
  <c r="R5385" i="6"/>
  <c r="R5386" i="6"/>
  <c r="R5387" i="6"/>
  <c r="R5388" i="6"/>
  <c r="R5389" i="6"/>
  <c r="R5390" i="6"/>
  <c r="R5391" i="6"/>
  <c r="R5392" i="6"/>
  <c r="R5393" i="6"/>
  <c r="R5394" i="6"/>
  <c r="R5395" i="6"/>
  <c r="R5396" i="6"/>
  <c r="R5397" i="6"/>
  <c r="R5398" i="6"/>
  <c r="R5399" i="6"/>
  <c r="R5400" i="6"/>
  <c r="R5401" i="6"/>
  <c r="R5402" i="6"/>
  <c r="R5403" i="6"/>
  <c r="R5404" i="6"/>
  <c r="R5405" i="6"/>
  <c r="R5406" i="6"/>
  <c r="R5407" i="6"/>
  <c r="R5408" i="6"/>
  <c r="R5409" i="6"/>
  <c r="R5410" i="6"/>
  <c r="R5411" i="6"/>
  <c r="R5412" i="6"/>
  <c r="R5413" i="6"/>
  <c r="R5414" i="6"/>
  <c r="R5415" i="6"/>
  <c r="R5416" i="6"/>
  <c r="R5417" i="6"/>
  <c r="R5418" i="6"/>
  <c r="R5419" i="6"/>
  <c r="R5420" i="6"/>
  <c r="R5421" i="6"/>
  <c r="R5422" i="6"/>
  <c r="R5423" i="6"/>
  <c r="R5424" i="6"/>
  <c r="R5425" i="6"/>
  <c r="R5426" i="6"/>
  <c r="R5427" i="6"/>
  <c r="R5428" i="6"/>
  <c r="R5429" i="6"/>
  <c r="R5430" i="6"/>
  <c r="R5431" i="6"/>
  <c r="R5432" i="6"/>
  <c r="R5433" i="6"/>
  <c r="R5434" i="6"/>
  <c r="R5435" i="6"/>
  <c r="R5436" i="6"/>
  <c r="R5437" i="6"/>
  <c r="R5438" i="6"/>
  <c r="R5439" i="6"/>
  <c r="R5440" i="6"/>
  <c r="R5441" i="6"/>
  <c r="R5442" i="6"/>
  <c r="R5443" i="6"/>
  <c r="R5444" i="6"/>
  <c r="R5445" i="6"/>
  <c r="R5446" i="6"/>
  <c r="R5447" i="6"/>
  <c r="R5448" i="6"/>
  <c r="R5449" i="6"/>
  <c r="R5450" i="6"/>
  <c r="R5451" i="6"/>
  <c r="R5452" i="6"/>
  <c r="R5453" i="6"/>
  <c r="R5454" i="6"/>
  <c r="R5455" i="6"/>
  <c r="R5456" i="6"/>
  <c r="R5457" i="6"/>
  <c r="R5458" i="6"/>
  <c r="R5459" i="6"/>
  <c r="R5460" i="6"/>
  <c r="R5461" i="6"/>
  <c r="R5462" i="6"/>
  <c r="R5463" i="6"/>
  <c r="R5464" i="6"/>
  <c r="R5465" i="6"/>
  <c r="R5466" i="6"/>
  <c r="R5467" i="6"/>
  <c r="R5468" i="6"/>
  <c r="R5469" i="6"/>
  <c r="R5470" i="6"/>
  <c r="R5471" i="6"/>
  <c r="R5472" i="6"/>
  <c r="R5473" i="6"/>
  <c r="R5474" i="6"/>
  <c r="R5475" i="6"/>
  <c r="R5476" i="6"/>
  <c r="R5477" i="6"/>
  <c r="R5478" i="6"/>
  <c r="R5479" i="6"/>
  <c r="R5480" i="6"/>
  <c r="R5481" i="6"/>
  <c r="R5482" i="6"/>
  <c r="R5483" i="6"/>
  <c r="R5484" i="6"/>
  <c r="R5485" i="6"/>
  <c r="R5486" i="6"/>
  <c r="R5487" i="6"/>
  <c r="R5488" i="6"/>
  <c r="R5489" i="6"/>
  <c r="R5490" i="6"/>
  <c r="R5491" i="6"/>
  <c r="R5492" i="6"/>
  <c r="R5493" i="6"/>
  <c r="R5494" i="6"/>
  <c r="R5495" i="6"/>
  <c r="R5496" i="6"/>
  <c r="R5497" i="6"/>
  <c r="R5498" i="6"/>
  <c r="R5499" i="6"/>
  <c r="R5500" i="6"/>
  <c r="R5501" i="6"/>
  <c r="R5502" i="6"/>
  <c r="R5503" i="6"/>
  <c r="R5504" i="6"/>
  <c r="R5505" i="6"/>
  <c r="R5506" i="6"/>
  <c r="R5507" i="6"/>
  <c r="R5508" i="6"/>
  <c r="R5509" i="6"/>
  <c r="R5510" i="6"/>
  <c r="R5511" i="6"/>
  <c r="R5512" i="6"/>
  <c r="R5513" i="6"/>
  <c r="R5514" i="6"/>
  <c r="R5515" i="6"/>
  <c r="R5516" i="6"/>
  <c r="R5517" i="6"/>
  <c r="R5518" i="6"/>
  <c r="R5519" i="6"/>
  <c r="R5520" i="6"/>
  <c r="R5521" i="6"/>
  <c r="R5522" i="6"/>
  <c r="R5523" i="6"/>
  <c r="R5524" i="6"/>
  <c r="R5525" i="6"/>
  <c r="R5526" i="6"/>
  <c r="R5527" i="6"/>
  <c r="R5528" i="6"/>
  <c r="R5529" i="6"/>
  <c r="R5530" i="6"/>
  <c r="R5531" i="6"/>
  <c r="R5532" i="6"/>
  <c r="R5533" i="6"/>
  <c r="R5534" i="6"/>
  <c r="R5535" i="6"/>
  <c r="R5536" i="6"/>
  <c r="R5537" i="6"/>
  <c r="R5538" i="6"/>
  <c r="R5539" i="6"/>
  <c r="R5540" i="6"/>
  <c r="R5541" i="6"/>
  <c r="R5542" i="6"/>
  <c r="R5543" i="6"/>
  <c r="R5544" i="6"/>
  <c r="R5545" i="6"/>
  <c r="R5546" i="6"/>
  <c r="R5547" i="6"/>
  <c r="R5548" i="6"/>
  <c r="R5549" i="6"/>
  <c r="R5550" i="6"/>
  <c r="R5551" i="6"/>
  <c r="R5552" i="6"/>
  <c r="R5553" i="6"/>
  <c r="R5554" i="6"/>
  <c r="R5555" i="6"/>
  <c r="R5556" i="6"/>
  <c r="R5557" i="6"/>
  <c r="R5558" i="6"/>
  <c r="R5559" i="6"/>
  <c r="R5560" i="6"/>
  <c r="R5561" i="6"/>
  <c r="R5562" i="6"/>
  <c r="R5563" i="6"/>
  <c r="R5564" i="6"/>
  <c r="R5565" i="6"/>
  <c r="R5566" i="6"/>
  <c r="R5567" i="6"/>
  <c r="R5568" i="6"/>
  <c r="R5569" i="6"/>
  <c r="R5570" i="6"/>
  <c r="R5571" i="6"/>
  <c r="R5572" i="6"/>
  <c r="R5573" i="6"/>
  <c r="R5574" i="6"/>
  <c r="R5575" i="6"/>
  <c r="R5576" i="6"/>
  <c r="R5577" i="6"/>
  <c r="R5578" i="6"/>
  <c r="R5579" i="6"/>
  <c r="R5580" i="6"/>
  <c r="R5581" i="6"/>
  <c r="R5582" i="6"/>
  <c r="R5583" i="6"/>
  <c r="R5584" i="6"/>
  <c r="R5585" i="6"/>
  <c r="R5586" i="6"/>
  <c r="R5587" i="6"/>
  <c r="R5588" i="6"/>
  <c r="R5589" i="6"/>
  <c r="R5590" i="6"/>
  <c r="R5591" i="6"/>
  <c r="R5592" i="6"/>
  <c r="R5593" i="6"/>
  <c r="R5594" i="6"/>
  <c r="R5595" i="6"/>
  <c r="R5596" i="6"/>
  <c r="R5597" i="6"/>
  <c r="R5598" i="6"/>
  <c r="R5599" i="6"/>
  <c r="R5600" i="6"/>
  <c r="R5601" i="6"/>
  <c r="R5602" i="6"/>
  <c r="R5603" i="6"/>
  <c r="R5604" i="6"/>
  <c r="R5605" i="6"/>
  <c r="R5606" i="6"/>
  <c r="R5607" i="6"/>
  <c r="R5608" i="6"/>
  <c r="R5609" i="6"/>
  <c r="R5610" i="6"/>
  <c r="R5611" i="6"/>
  <c r="R5612" i="6"/>
  <c r="R5613" i="6"/>
  <c r="R5614" i="6"/>
  <c r="R5615" i="6"/>
  <c r="R5616" i="6"/>
  <c r="R5617" i="6"/>
  <c r="R5618" i="6"/>
  <c r="R5619" i="6"/>
  <c r="R5620" i="6"/>
  <c r="R5621" i="6"/>
  <c r="R5622" i="6"/>
  <c r="R5623" i="6"/>
  <c r="R5624" i="6"/>
  <c r="R5625" i="6"/>
  <c r="R5626" i="6"/>
  <c r="R5627" i="6"/>
  <c r="R5628" i="6"/>
  <c r="R5629" i="6"/>
  <c r="R5630" i="6"/>
  <c r="R5631" i="6"/>
  <c r="R5632" i="6"/>
  <c r="R5633" i="6"/>
  <c r="R5634" i="6"/>
  <c r="R5635" i="6"/>
  <c r="R5636" i="6"/>
  <c r="R5637" i="6"/>
  <c r="R5638" i="6"/>
  <c r="R5639" i="6"/>
  <c r="R5640" i="6"/>
  <c r="R5641" i="6"/>
  <c r="R5642" i="6"/>
  <c r="R5643" i="6"/>
  <c r="R5644" i="6"/>
  <c r="R5645" i="6"/>
  <c r="R5646" i="6"/>
  <c r="R5647" i="6"/>
  <c r="R5648" i="6"/>
  <c r="R5649" i="6"/>
  <c r="R5650" i="6"/>
  <c r="R5651" i="6"/>
  <c r="R5652" i="6"/>
  <c r="R5653" i="6"/>
  <c r="R5654" i="6"/>
  <c r="R5655" i="6"/>
  <c r="R5656" i="6"/>
  <c r="R5657" i="6"/>
  <c r="R5658" i="6"/>
  <c r="R5659" i="6"/>
  <c r="R5660" i="6"/>
  <c r="R5661" i="6"/>
  <c r="R5662" i="6"/>
  <c r="R5663" i="6"/>
  <c r="R5664" i="6"/>
  <c r="R5665" i="6"/>
  <c r="R5666" i="6"/>
  <c r="R5667" i="6"/>
  <c r="R5668" i="6"/>
  <c r="R5669" i="6"/>
  <c r="R5670" i="6"/>
  <c r="R5671" i="6"/>
  <c r="R5672" i="6"/>
  <c r="R5673" i="6"/>
  <c r="R5674" i="6"/>
  <c r="R5675" i="6"/>
  <c r="R5676" i="6"/>
  <c r="R5677" i="6"/>
  <c r="R5678" i="6"/>
  <c r="R5679" i="6"/>
  <c r="R5680" i="6"/>
  <c r="R5681" i="6"/>
  <c r="R5682" i="6"/>
  <c r="R5683" i="6"/>
  <c r="R5684" i="6"/>
  <c r="R5685" i="6"/>
  <c r="R5686" i="6"/>
  <c r="R5687" i="6"/>
  <c r="R5688" i="6"/>
  <c r="R5689" i="6"/>
  <c r="R5690" i="6"/>
  <c r="R5691" i="6"/>
  <c r="R5692" i="6"/>
  <c r="R5693" i="6"/>
  <c r="R5694" i="6"/>
  <c r="R5695" i="6"/>
  <c r="R5696" i="6"/>
  <c r="R5697" i="6"/>
  <c r="R5698" i="6"/>
  <c r="R5699" i="6"/>
  <c r="R5700" i="6"/>
  <c r="R5701" i="6"/>
  <c r="R5702" i="6"/>
  <c r="R5703" i="6"/>
  <c r="R5704" i="6"/>
  <c r="R5705" i="6"/>
  <c r="R5706" i="6"/>
  <c r="R5707" i="6"/>
  <c r="R5708" i="6"/>
  <c r="R5709" i="6"/>
  <c r="R5710" i="6"/>
  <c r="R5711" i="6"/>
  <c r="R5712" i="6"/>
  <c r="R5713" i="6"/>
  <c r="R5714" i="6"/>
  <c r="R5715" i="6"/>
  <c r="R5716" i="6"/>
  <c r="R5717" i="6"/>
  <c r="R5718" i="6"/>
  <c r="R5719" i="6"/>
  <c r="R5720" i="6"/>
  <c r="R5721" i="6"/>
  <c r="R5722" i="6"/>
  <c r="R5723" i="6"/>
  <c r="R5724" i="6"/>
  <c r="R5725" i="6"/>
  <c r="R5726" i="6"/>
  <c r="R5727" i="6"/>
  <c r="R5728" i="6"/>
  <c r="R5729" i="6"/>
  <c r="R5730" i="6"/>
  <c r="R5731" i="6"/>
  <c r="R5732" i="6"/>
  <c r="R5733" i="6"/>
  <c r="R5734" i="6"/>
  <c r="R5735" i="6"/>
  <c r="R5736" i="6"/>
  <c r="R5737" i="6"/>
  <c r="R5738" i="6"/>
  <c r="R5739" i="6"/>
  <c r="R5740" i="6"/>
  <c r="R5741" i="6"/>
  <c r="R5742" i="6"/>
  <c r="R5743" i="6"/>
  <c r="R5744" i="6"/>
  <c r="R5745" i="6"/>
  <c r="R5746" i="6"/>
  <c r="R5747" i="6"/>
  <c r="R5748" i="6"/>
  <c r="R5749" i="6"/>
  <c r="R5750" i="6"/>
  <c r="R5751" i="6"/>
  <c r="R5752" i="6"/>
  <c r="R5753" i="6"/>
  <c r="R5754" i="6"/>
  <c r="R5755" i="6"/>
  <c r="R5756" i="6"/>
  <c r="R5757" i="6"/>
  <c r="R5758" i="6"/>
  <c r="R5759" i="6"/>
  <c r="R5760" i="6"/>
  <c r="R5761" i="6"/>
  <c r="R5762" i="6"/>
  <c r="R5763" i="6"/>
  <c r="R5764" i="6"/>
  <c r="R5765" i="6"/>
  <c r="R5766" i="6"/>
  <c r="R5767" i="6"/>
  <c r="R5768" i="6"/>
  <c r="R5769" i="6"/>
  <c r="R5770" i="6"/>
  <c r="R5771" i="6"/>
  <c r="R5772" i="6"/>
  <c r="R5773" i="6"/>
  <c r="R5774" i="6"/>
  <c r="R5775" i="6"/>
  <c r="R5776" i="6"/>
  <c r="R5777" i="6"/>
  <c r="R5778" i="6"/>
  <c r="R5779" i="6"/>
  <c r="R5780" i="6"/>
  <c r="R5781" i="6"/>
  <c r="R5782" i="6"/>
  <c r="R5783" i="6"/>
  <c r="R5784" i="6"/>
  <c r="R5785" i="6"/>
  <c r="R5786" i="6"/>
  <c r="R5787" i="6"/>
  <c r="R5788" i="6"/>
  <c r="R5789" i="6"/>
  <c r="R5790" i="6"/>
  <c r="R5791" i="6"/>
  <c r="R5792" i="6"/>
  <c r="R5793" i="6"/>
  <c r="R5794" i="6"/>
  <c r="R5795" i="6"/>
  <c r="R5796" i="6"/>
  <c r="R5797" i="6"/>
  <c r="R5798" i="6"/>
  <c r="R5799" i="6"/>
  <c r="R5800" i="6"/>
  <c r="R5801" i="6"/>
  <c r="R5802" i="6"/>
  <c r="R5803" i="6"/>
  <c r="R5804" i="6"/>
  <c r="R5805" i="6"/>
  <c r="R5806" i="6"/>
  <c r="R5807" i="6"/>
  <c r="R5808" i="6"/>
  <c r="R5809" i="6"/>
  <c r="R5810" i="6"/>
  <c r="R5811" i="6"/>
  <c r="R5812" i="6"/>
  <c r="R5813" i="6"/>
  <c r="R5814" i="6"/>
  <c r="R5815" i="6"/>
  <c r="R5816" i="6"/>
  <c r="R5817" i="6"/>
  <c r="R5818" i="6"/>
  <c r="R5819" i="6"/>
  <c r="R5820" i="6"/>
  <c r="R5821" i="6"/>
  <c r="R5822" i="6"/>
  <c r="R5823" i="6"/>
  <c r="R5824" i="6"/>
  <c r="R5825" i="6"/>
  <c r="R5826" i="6"/>
  <c r="R5827" i="6"/>
  <c r="R5828" i="6"/>
  <c r="R5829" i="6"/>
  <c r="R5830" i="6"/>
  <c r="R5831" i="6"/>
  <c r="R5832" i="6"/>
  <c r="R5833" i="6"/>
  <c r="R5834" i="6"/>
  <c r="R5835" i="6"/>
  <c r="R5836" i="6"/>
  <c r="R5837" i="6"/>
  <c r="R5838" i="6"/>
  <c r="R5839" i="6"/>
  <c r="R5840" i="6"/>
  <c r="R5841" i="6"/>
  <c r="R5842" i="6"/>
  <c r="R5843" i="6"/>
  <c r="R5844" i="6"/>
  <c r="R5845" i="6"/>
  <c r="R5846" i="6"/>
  <c r="R5847" i="6"/>
  <c r="R5848" i="6"/>
  <c r="R5849" i="6"/>
  <c r="R5850" i="6"/>
  <c r="R5851" i="6"/>
  <c r="R5852" i="6"/>
  <c r="R5853" i="6"/>
  <c r="R5854" i="6"/>
  <c r="R5855" i="6"/>
  <c r="R5856" i="6"/>
  <c r="R5857" i="6"/>
  <c r="R5858" i="6"/>
  <c r="R5859" i="6"/>
  <c r="R5860" i="6"/>
  <c r="R5861" i="6"/>
  <c r="R5862" i="6"/>
  <c r="R5863" i="6"/>
  <c r="R5864" i="6"/>
  <c r="R5865" i="6"/>
  <c r="R5866" i="6"/>
  <c r="R5867" i="6"/>
  <c r="R5868" i="6"/>
  <c r="R5869" i="6"/>
  <c r="R5870" i="6"/>
  <c r="R5871" i="6"/>
  <c r="R5872" i="6"/>
  <c r="R5873" i="6"/>
  <c r="R5874" i="6"/>
  <c r="R5875" i="6"/>
  <c r="R5876" i="6"/>
  <c r="R5877" i="6"/>
  <c r="R5878" i="6"/>
  <c r="R5879" i="6"/>
  <c r="R5880" i="6"/>
  <c r="R5881" i="6"/>
  <c r="R5882" i="6"/>
  <c r="R5883" i="6"/>
  <c r="R5884" i="6"/>
  <c r="R5885" i="6"/>
  <c r="R5886" i="6"/>
  <c r="R5887" i="6"/>
  <c r="R5888" i="6"/>
  <c r="R5889" i="6"/>
  <c r="R5890" i="6"/>
  <c r="R5891" i="6"/>
  <c r="R5892" i="6"/>
  <c r="R5893" i="6"/>
  <c r="R5894" i="6"/>
  <c r="R5895" i="6"/>
  <c r="R5896" i="6"/>
  <c r="R5897" i="6"/>
  <c r="R5898" i="6"/>
  <c r="R5899" i="6"/>
  <c r="R5900" i="6"/>
  <c r="R5901" i="6"/>
  <c r="R5902" i="6"/>
  <c r="R5903" i="6"/>
  <c r="R5904" i="6"/>
  <c r="R5905" i="6"/>
  <c r="R5906" i="6"/>
  <c r="R5907" i="6"/>
  <c r="R5908" i="6"/>
  <c r="R5909" i="6"/>
  <c r="R5910" i="6"/>
  <c r="R5911" i="6"/>
  <c r="R5912" i="6"/>
  <c r="R5913" i="6"/>
  <c r="R5914" i="6"/>
  <c r="R5915" i="6"/>
  <c r="R5916" i="6"/>
  <c r="R5917" i="6"/>
  <c r="R5918" i="6"/>
  <c r="R5919" i="6"/>
  <c r="R5920" i="6"/>
  <c r="R5921" i="6"/>
  <c r="R5922" i="6"/>
  <c r="R5923" i="6"/>
  <c r="R5924" i="6"/>
  <c r="R5925" i="6"/>
  <c r="R5926" i="6"/>
  <c r="R5927" i="6"/>
  <c r="R5928" i="6"/>
  <c r="R5929" i="6"/>
  <c r="R5930" i="6"/>
  <c r="R5931" i="6"/>
  <c r="R5932" i="6"/>
  <c r="R5933" i="6"/>
  <c r="R5934" i="6"/>
  <c r="R5935" i="6"/>
  <c r="R5936" i="6"/>
  <c r="R5937" i="6"/>
  <c r="R5938" i="6"/>
  <c r="R5939" i="6"/>
  <c r="R5940" i="6"/>
  <c r="R5941" i="6"/>
  <c r="R5942" i="6"/>
  <c r="R5943" i="6"/>
  <c r="R5944" i="6"/>
  <c r="R5945" i="6"/>
  <c r="R5946" i="6"/>
  <c r="R5947" i="6"/>
  <c r="R5948" i="6"/>
  <c r="R5949" i="6"/>
  <c r="R5950" i="6"/>
  <c r="R5951" i="6"/>
  <c r="R5952" i="6"/>
  <c r="R5953" i="6"/>
  <c r="R5954" i="6"/>
  <c r="R5955" i="6"/>
  <c r="R5956" i="6"/>
  <c r="R5957" i="6"/>
  <c r="R5958" i="6"/>
  <c r="R5959" i="6"/>
  <c r="R5960" i="6"/>
  <c r="R5961" i="6"/>
  <c r="R5962" i="6"/>
  <c r="R5963" i="6"/>
  <c r="R5964" i="6"/>
  <c r="R5965" i="6"/>
  <c r="R5966" i="6"/>
  <c r="R5967" i="6"/>
  <c r="R5968" i="6"/>
  <c r="R5969" i="6"/>
  <c r="R5970" i="6"/>
  <c r="R5971" i="6"/>
  <c r="R5972" i="6"/>
  <c r="R5973" i="6"/>
  <c r="R5974" i="6"/>
  <c r="R5975" i="6"/>
  <c r="R5976" i="6"/>
  <c r="R5977" i="6"/>
  <c r="R5978" i="6"/>
  <c r="R5979" i="6"/>
  <c r="R5980" i="6"/>
  <c r="R5981" i="6"/>
  <c r="R5982" i="6"/>
  <c r="R5983" i="6"/>
  <c r="R5984" i="6"/>
  <c r="R5985" i="6"/>
  <c r="R5986" i="6"/>
  <c r="R5987" i="6"/>
  <c r="R5988" i="6"/>
  <c r="R5989" i="6"/>
  <c r="R5990" i="6"/>
  <c r="R5991" i="6"/>
  <c r="R5992" i="6"/>
  <c r="R5993" i="6"/>
  <c r="R5994" i="6"/>
  <c r="R5995" i="6"/>
  <c r="R5996" i="6"/>
  <c r="R5997" i="6"/>
  <c r="R5998" i="6"/>
  <c r="R5999" i="6"/>
  <c r="R6000" i="6"/>
  <c r="R6001" i="6"/>
  <c r="R6002" i="6"/>
  <c r="R6003" i="6"/>
  <c r="R6004" i="6"/>
  <c r="R6005" i="6"/>
  <c r="R6006" i="6"/>
  <c r="R6007" i="6"/>
  <c r="R6008" i="6"/>
  <c r="R6009" i="6"/>
  <c r="R6010" i="6"/>
  <c r="R6011" i="6"/>
  <c r="R6012" i="6"/>
  <c r="R6013" i="6"/>
  <c r="R6014" i="6"/>
  <c r="R6015" i="6"/>
  <c r="R6016" i="6"/>
  <c r="R6017" i="6"/>
  <c r="R6018" i="6"/>
  <c r="R6019" i="6"/>
  <c r="R6020" i="6"/>
  <c r="R6021" i="6"/>
  <c r="R6022" i="6"/>
  <c r="R6023" i="6"/>
  <c r="R6024" i="6"/>
  <c r="R6025" i="6"/>
  <c r="R6026" i="6"/>
  <c r="R6027" i="6"/>
  <c r="R6028" i="6"/>
  <c r="R6029" i="6"/>
  <c r="R6030" i="6"/>
  <c r="R6031" i="6"/>
  <c r="R6032" i="6"/>
  <c r="R6033" i="6"/>
  <c r="R6034" i="6"/>
  <c r="R6035" i="6"/>
  <c r="R6036" i="6"/>
  <c r="R6037" i="6"/>
  <c r="R6038" i="6"/>
  <c r="R6039" i="6"/>
  <c r="R6040" i="6"/>
  <c r="R6041" i="6"/>
  <c r="R6042" i="6"/>
  <c r="R6043" i="6"/>
  <c r="R6044" i="6"/>
  <c r="R6045" i="6"/>
  <c r="R6046" i="6"/>
  <c r="R6047" i="6"/>
  <c r="R6048" i="6"/>
  <c r="R6049" i="6"/>
  <c r="R6050" i="6"/>
  <c r="R6051" i="6"/>
  <c r="R6052" i="6"/>
  <c r="R6053" i="6"/>
  <c r="R6054" i="6"/>
  <c r="R6055" i="6"/>
  <c r="R6056" i="6"/>
  <c r="R6057" i="6"/>
  <c r="R6058" i="6"/>
  <c r="R6059" i="6"/>
  <c r="R6060" i="6"/>
  <c r="R6061" i="6"/>
  <c r="R6062" i="6"/>
  <c r="R6063" i="6"/>
  <c r="R6064" i="6"/>
  <c r="R6065" i="6"/>
  <c r="R6066" i="6"/>
  <c r="R6067" i="6"/>
  <c r="R6068" i="6"/>
  <c r="R6069" i="6"/>
  <c r="R6070" i="6"/>
  <c r="R6071" i="6"/>
  <c r="R6072" i="6"/>
  <c r="R6073" i="6"/>
  <c r="R6074" i="6"/>
  <c r="R6075" i="6"/>
  <c r="R6076" i="6"/>
  <c r="R6077" i="6"/>
  <c r="R6078" i="6"/>
  <c r="R6079" i="6"/>
  <c r="R6080" i="6"/>
  <c r="R6081" i="6"/>
  <c r="R6082" i="6"/>
  <c r="R6083" i="6"/>
  <c r="R6084" i="6"/>
  <c r="R6085" i="6"/>
  <c r="R6086" i="6"/>
  <c r="R6087" i="6"/>
  <c r="R6088" i="6"/>
  <c r="R6089" i="6"/>
  <c r="R6090" i="6"/>
  <c r="R6091" i="6"/>
  <c r="R6092" i="6"/>
  <c r="R6093" i="6"/>
  <c r="R6094" i="6"/>
  <c r="R6095" i="6"/>
  <c r="R6096" i="6"/>
  <c r="R6097" i="6"/>
  <c r="R6098" i="6"/>
  <c r="R6099" i="6"/>
  <c r="R6100" i="6"/>
  <c r="R6101" i="6"/>
  <c r="R6102" i="6"/>
  <c r="R6103" i="6"/>
  <c r="R6104" i="6"/>
  <c r="R6105" i="6"/>
  <c r="R6106" i="6"/>
  <c r="R6107" i="6"/>
  <c r="R6108" i="6"/>
  <c r="R6109" i="6"/>
  <c r="R6110" i="6"/>
  <c r="R6111" i="6"/>
  <c r="R6112" i="6"/>
  <c r="R6113" i="6"/>
  <c r="R6114" i="6"/>
  <c r="R6115" i="6"/>
  <c r="R6116" i="6"/>
  <c r="R6117" i="6"/>
  <c r="R6118" i="6"/>
  <c r="R6119" i="6"/>
  <c r="R6120" i="6"/>
  <c r="R6121" i="6"/>
  <c r="R6122" i="6"/>
  <c r="R6123" i="6"/>
  <c r="R6124" i="6"/>
  <c r="R6125" i="6"/>
  <c r="R6126" i="6"/>
  <c r="R6127" i="6"/>
  <c r="R6128" i="6"/>
  <c r="R6129" i="6"/>
  <c r="R6130" i="6"/>
  <c r="R6131" i="6"/>
  <c r="R6132" i="6"/>
  <c r="R6133" i="6"/>
  <c r="R6134" i="6"/>
  <c r="R6135" i="6"/>
  <c r="R6136" i="6"/>
  <c r="R6137" i="6"/>
  <c r="R6138" i="6"/>
  <c r="R6139" i="6"/>
  <c r="R6140" i="6"/>
  <c r="R6141" i="6"/>
  <c r="R6142" i="6"/>
  <c r="R6143" i="6"/>
  <c r="R6144" i="6"/>
  <c r="R6145" i="6"/>
  <c r="R6146" i="6"/>
  <c r="R6147" i="6"/>
  <c r="R6148" i="6"/>
  <c r="R6149" i="6"/>
  <c r="R6150" i="6"/>
  <c r="R6151" i="6"/>
  <c r="R6152" i="6"/>
  <c r="R6153" i="6"/>
  <c r="R6154" i="6"/>
  <c r="R6155" i="6"/>
  <c r="R6156" i="6"/>
  <c r="R6157" i="6"/>
  <c r="R6158" i="6"/>
  <c r="R6159" i="6"/>
  <c r="R6160" i="6"/>
  <c r="R6161" i="6"/>
  <c r="R6162" i="6"/>
  <c r="R6163" i="6"/>
  <c r="R6164" i="6"/>
  <c r="R6165" i="6"/>
  <c r="R6166" i="6"/>
  <c r="R6167" i="6"/>
  <c r="R6168" i="6"/>
  <c r="R6169" i="6"/>
  <c r="R6170" i="6"/>
  <c r="R6171" i="6"/>
  <c r="R6172" i="6"/>
  <c r="R6173" i="6"/>
  <c r="R6174" i="6"/>
  <c r="R6175" i="6"/>
  <c r="R6176" i="6"/>
  <c r="R6177" i="6"/>
  <c r="R6178" i="6"/>
  <c r="R6179" i="6"/>
  <c r="R6180" i="6"/>
  <c r="R6181" i="6"/>
  <c r="R6182" i="6"/>
  <c r="R6183" i="6"/>
  <c r="R6184" i="6"/>
  <c r="R6185" i="6"/>
  <c r="R6186" i="6"/>
  <c r="R6187" i="6"/>
  <c r="R6188" i="6"/>
  <c r="R6189" i="6"/>
  <c r="R6190" i="6"/>
  <c r="R6191" i="6"/>
  <c r="R6192" i="6"/>
  <c r="R6193" i="6"/>
  <c r="R6194" i="6"/>
  <c r="R6195" i="6"/>
  <c r="R6196" i="6"/>
  <c r="R6197" i="6"/>
  <c r="R6198" i="6"/>
  <c r="R6199" i="6"/>
  <c r="R6200" i="6"/>
  <c r="R6201" i="6"/>
  <c r="R6202" i="6"/>
  <c r="R6203" i="6"/>
  <c r="R6204" i="6"/>
  <c r="R6205" i="6"/>
  <c r="R6206" i="6"/>
  <c r="R6207" i="6"/>
  <c r="R6208" i="6"/>
  <c r="R6209" i="6"/>
  <c r="R6210" i="6"/>
  <c r="R6211" i="6"/>
  <c r="R6212" i="6"/>
  <c r="R6213" i="6"/>
  <c r="R6214" i="6"/>
  <c r="R6215" i="6"/>
  <c r="R6216" i="6"/>
  <c r="R6217" i="6"/>
  <c r="R6218" i="6"/>
  <c r="R6219" i="6"/>
  <c r="R6220" i="6"/>
  <c r="R6221" i="6"/>
  <c r="R6222" i="6"/>
  <c r="R6223" i="6"/>
  <c r="R6224" i="6"/>
  <c r="R6225" i="6"/>
  <c r="R6226" i="6"/>
  <c r="R6227" i="6"/>
  <c r="R6228" i="6"/>
  <c r="R6229" i="6"/>
  <c r="R6230" i="6"/>
  <c r="R6231" i="6"/>
  <c r="R6232" i="6"/>
  <c r="R6233" i="6"/>
  <c r="R6234" i="6"/>
  <c r="R6235" i="6"/>
  <c r="R6236" i="6"/>
  <c r="R6237" i="6"/>
  <c r="R6238" i="6"/>
  <c r="R6239" i="6"/>
  <c r="R6240" i="6"/>
  <c r="R6241" i="6"/>
  <c r="R6242" i="6"/>
  <c r="R6243" i="6"/>
  <c r="R6244" i="6"/>
  <c r="R6245" i="6"/>
  <c r="R6246" i="6"/>
  <c r="R6247" i="6"/>
  <c r="R6248" i="6"/>
  <c r="R6249" i="6"/>
  <c r="R6250" i="6"/>
  <c r="R6251" i="6"/>
  <c r="R6252" i="6"/>
  <c r="R6253" i="6"/>
  <c r="R6254" i="6"/>
  <c r="R6255" i="6"/>
  <c r="R6256" i="6"/>
  <c r="R6257" i="6"/>
  <c r="R6258" i="6"/>
  <c r="R6259" i="6"/>
  <c r="R6260" i="6"/>
  <c r="R6261" i="6"/>
  <c r="R6262" i="6"/>
  <c r="R6263" i="6"/>
  <c r="R6264" i="6"/>
  <c r="R6265" i="6"/>
  <c r="R6266" i="6"/>
  <c r="R6267" i="6"/>
  <c r="R6268" i="6"/>
  <c r="R6269" i="6"/>
  <c r="R6270" i="6"/>
  <c r="R6271" i="6"/>
  <c r="R6272" i="6"/>
  <c r="R6273" i="6"/>
  <c r="R6274" i="6"/>
  <c r="R6275" i="6"/>
  <c r="R6276" i="6"/>
  <c r="R6277" i="6"/>
  <c r="R6278" i="6"/>
  <c r="R6279" i="6"/>
  <c r="R6280" i="6"/>
  <c r="R6281" i="6"/>
  <c r="R6282" i="6"/>
  <c r="R6283" i="6"/>
  <c r="R6284" i="6"/>
  <c r="R6285" i="6"/>
  <c r="R6286" i="6"/>
  <c r="R6287" i="6"/>
  <c r="R6288" i="6"/>
  <c r="R6289" i="6"/>
  <c r="R6290" i="6"/>
  <c r="R6291" i="6"/>
  <c r="R6292" i="6"/>
  <c r="R6293" i="6"/>
  <c r="R6294" i="6"/>
  <c r="R6295" i="6"/>
  <c r="R6296" i="6"/>
  <c r="R6297" i="6"/>
  <c r="R6298" i="6"/>
  <c r="R6299" i="6"/>
  <c r="R6300" i="6"/>
  <c r="R6301" i="6"/>
  <c r="R6302" i="6"/>
  <c r="R6303" i="6"/>
  <c r="R6304" i="6"/>
  <c r="R6305" i="6"/>
  <c r="R6306" i="6"/>
  <c r="R6307" i="6"/>
  <c r="R6308" i="6"/>
  <c r="R6309" i="6"/>
  <c r="R6310" i="6"/>
  <c r="R6311" i="6"/>
  <c r="R6312" i="6"/>
  <c r="R6313" i="6"/>
  <c r="R6314" i="6"/>
  <c r="R6315" i="6"/>
  <c r="R6316" i="6"/>
  <c r="R6317" i="6"/>
  <c r="R6318" i="6"/>
  <c r="R6319" i="6"/>
  <c r="R6320" i="6"/>
  <c r="R6321" i="6"/>
  <c r="R6322" i="6"/>
  <c r="R6323" i="6"/>
  <c r="R6324" i="6"/>
  <c r="R6325" i="6"/>
  <c r="R6326" i="6"/>
  <c r="R6327" i="6"/>
  <c r="R6328" i="6"/>
  <c r="R6329" i="6"/>
  <c r="R6330" i="6"/>
  <c r="R6331" i="6"/>
  <c r="R6332" i="6"/>
  <c r="R6333" i="6"/>
  <c r="R6334" i="6"/>
  <c r="R6335" i="6"/>
  <c r="R6336" i="6"/>
  <c r="R6337" i="6"/>
  <c r="R6338" i="6"/>
  <c r="R6339" i="6"/>
  <c r="R6340" i="6"/>
  <c r="R6341" i="6"/>
  <c r="R6342" i="6"/>
  <c r="R6343" i="6"/>
  <c r="R6344" i="6"/>
  <c r="R6345" i="6"/>
  <c r="R6346" i="6"/>
  <c r="R6347" i="6"/>
  <c r="R6348" i="6"/>
  <c r="R6349" i="6"/>
  <c r="R6350" i="6"/>
  <c r="R6351" i="6"/>
  <c r="R6352" i="6"/>
  <c r="R6353" i="6"/>
  <c r="R6354" i="6"/>
  <c r="R6355" i="6"/>
  <c r="R6356" i="6"/>
  <c r="R6357" i="6"/>
  <c r="R6358" i="6"/>
  <c r="R6359" i="6"/>
  <c r="R6360" i="6"/>
  <c r="R6361" i="6"/>
  <c r="R6362" i="6"/>
  <c r="R6363" i="6"/>
  <c r="R6364" i="6"/>
  <c r="R6365" i="6"/>
  <c r="R6366" i="6"/>
  <c r="R6367" i="6"/>
  <c r="R6368" i="6"/>
  <c r="R6369" i="6"/>
  <c r="R6370" i="6"/>
  <c r="R6371" i="6"/>
  <c r="R6372" i="6"/>
  <c r="R6373" i="6"/>
  <c r="R6374" i="6"/>
  <c r="R6375" i="6"/>
  <c r="R6376" i="6"/>
  <c r="R6377" i="6"/>
  <c r="R6378" i="6"/>
  <c r="R6379" i="6"/>
  <c r="R6380" i="6"/>
  <c r="R6381" i="6"/>
  <c r="R6382" i="6"/>
  <c r="R6383" i="6"/>
  <c r="R6384" i="6"/>
  <c r="R6385" i="6"/>
  <c r="R6386" i="6"/>
  <c r="R6387" i="6"/>
  <c r="R6388" i="6"/>
  <c r="R6389" i="6"/>
  <c r="R6390" i="6"/>
  <c r="R6391" i="6"/>
  <c r="R6392" i="6"/>
  <c r="R6393" i="6"/>
  <c r="R6394" i="6"/>
  <c r="R6395" i="6"/>
  <c r="R6396" i="6"/>
  <c r="R6397" i="6"/>
  <c r="R6398" i="6"/>
  <c r="R6399" i="6"/>
  <c r="R6400" i="6"/>
  <c r="R6401" i="6"/>
  <c r="R6402" i="6"/>
  <c r="R6403" i="6"/>
  <c r="R6404" i="6"/>
  <c r="R6405" i="6"/>
  <c r="R6406" i="6"/>
  <c r="R6407" i="6"/>
  <c r="R6408" i="6"/>
  <c r="R6409" i="6"/>
  <c r="R6410" i="6"/>
  <c r="R6411" i="6"/>
  <c r="R6412" i="6"/>
  <c r="R6413" i="6"/>
  <c r="R6414" i="6"/>
  <c r="R6415" i="6"/>
  <c r="R6416" i="6"/>
  <c r="R6417" i="6"/>
  <c r="R6418" i="6"/>
  <c r="R6419" i="6"/>
  <c r="R6420" i="6"/>
  <c r="R6421" i="6"/>
  <c r="R6422" i="6"/>
  <c r="R6423" i="6"/>
  <c r="R6424" i="6"/>
  <c r="R6425" i="6"/>
  <c r="R6426" i="6"/>
  <c r="R6427" i="6"/>
  <c r="R6428" i="6"/>
  <c r="R6429" i="6"/>
  <c r="R6430" i="6"/>
  <c r="R6431" i="6"/>
  <c r="R6432" i="6"/>
  <c r="R6433" i="6"/>
  <c r="R6434" i="6"/>
  <c r="R6435" i="6"/>
  <c r="R6436" i="6"/>
  <c r="R6437" i="6"/>
  <c r="R6438" i="6"/>
  <c r="R6439" i="6"/>
  <c r="R6440" i="6"/>
  <c r="R6441" i="6"/>
  <c r="R6442" i="6"/>
  <c r="P79" i="6"/>
  <c r="P80" i="6"/>
  <c r="P81" i="6"/>
  <c r="P82" i="6"/>
  <c r="P83" i="6"/>
  <c r="P84" i="6"/>
  <c r="P85" i="6"/>
  <c r="P86" i="6"/>
  <c r="P87" i="6"/>
  <c r="P88" i="6"/>
  <c r="P89" i="6"/>
  <c r="P90" i="6"/>
  <c r="P92" i="6"/>
  <c r="P93" i="6"/>
  <c r="P94" i="6"/>
  <c r="P96" i="6"/>
  <c r="P97" i="6"/>
  <c r="P98" i="6"/>
  <c r="P100" i="6"/>
  <c r="P101" i="6"/>
  <c r="P102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3" i="6"/>
  <c r="P915" i="6"/>
  <c r="P916" i="6"/>
  <c r="P917" i="6"/>
  <c r="P918" i="6"/>
  <c r="P919" i="6"/>
  <c r="P921" i="6"/>
  <c r="P923" i="6"/>
  <c r="P924" i="6"/>
  <c r="P925" i="6"/>
  <c r="P926" i="6"/>
  <c r="P927" i="6"/>
  <c r="P929" i="6"/>
  <c r="P931" i="6"/>
  <c r="P932" i="6"/>
  <c r="P933" i="6"/>
  <c r="P934" i="6"/>
  <c r="P935" i="6"/>
  <c r="P937" i="6"/>
  <c r="P938" i="6"/>
  <c r="P939" i="6"/>
  <c r="P940" i="6"/>
  <c r="P941" i="6"/>
  <c r="P942" i="6"/>
  <c r="P943" i="6"/>
  <c r="P945" i="6"/>
  <c r="P946" i="6"/>
  <c r="P947" i="6"/>
  <c r="P949" i="6"/>
  <c r="P950" i="6"/>
  <c r="P951" i="6"/>
  <c r="P953" i="6"/>
  <c r="P955" i="6"/>
  <c r="P956" i="6"/>
  <c r="P957" i="6"/>
  <c r="P958" i="6"/>
  <c r="P959" i="6"/>
  <c r="P961" i="6"/>
  <c r="P963" i="6"/>
  <c r="P964" i="6"/>
  <c r="P965" i="6"/>
  <c r="P966" i="6"/>
  <c r="P967" i="6"/>
  <c r="P969" i="6"/>
  <c r="P970" i="6"/>
  <c r="P971" i="6"/>
  <c r="P972" i="6"/>
  <c r="P973" i="6"/>
  <c r="P975" i="6"/>
  <c r="P977" i="6"/>
  <c r="P978" i="6"/>
  <c r="P979" i="6"/>
  <c r="P981" i="6"/>
  <c r="P983" i="6"/>
  <c r="P985" i="6"/>
  <c r="P987" i="6"/>
  <c r="P988" i="6"/>
  <c r="P989" i="6"/>
  <c r="P990" i="6"/>
  <c r="P991" i="6"/>
  <c r="P993" i="6"/>
  <c r="P994" i="6"/>
  <c r="P995" i="6"/>
  <c r="P996" i="6"/>
  <c r="P997" i="6"/>
  <c r="P998" i="6"/>
  <c r="P999" i="6"/>
  <c r="P1001" i="6"/>
  <c r="P1002" i="6"/>
  <c r="P1003" i="6"/>
  <c r="P1004" i="6"/>
  <c r="P1005" i="6"/>
  <c r="P1007" i="6"/>
  <c r="P1009" i="6"/>
  <c r="P1010" i="6"/>
  <c r="P1011" i="6"/>
  <c r="P1013" i="6"/>
  <c r="P1015" i="6"/>
  <c r="P1017" i="6"/>
  <c r="P1019" i="6"/>
  <c r="P1020" i="6"/>
  <c r="P1021" i="6"/>
  <c r="P1022" i="6"/>
  <c r="P1023" i="6"/>
  <c r="P1025" i="6"/>
  <c r="P1027" i="6"/>
  <c r="P1028" i="6"/>
  <c r="P1029" i="6"/>
  <c r="P1030" i="6"/>
  <c r="P1031" i="6"/>
  <c r="P1034" i="6"/>
  <c r="P1035" i="6"/>
  <c r="P1036" i="6"/>
  <c r="P1037" i="6"/>
  <c r="P1039" i="6"/>
  <c r="P1041" i="6"/>
  <c r="P1042" i="6"/>
  <c r="P1043" i="6"/>
  <c r="P1045" i="6"/>
  <c r="P1047" i="6"/>
  <c r="P1049" i="6"/>
  <c r="P1051" i="6"/>
  <c r="P1052" i="6"/>
  <c r="P1053" i="6"/>
  <c r="P1055" i="6"/>
  <c r="P1058" i="6"/>
  <c r="P1059" i="6"/>
  <c r="P1060" i="6"/>
  <c r="P1062" i="6"/>
  <c r="P1064" i="6"/>
  <c r="P1065" i="6"/>
  <c r="P1066" i="6"/>
  <c r="P1067" i="6"/>
  <c r="P1071" i="6"/>
  <c r="P1077" i="6"/>
  <c r="P1079" i="6"/>
  <c r="P1087" i="6"/>
  <c r="P1093" i="6"/>
  <c r="P1095" i="6"/>
  <c r="P1103" i="6"/>
  <c r="P1109" i="6"/>
  <c r="P1111" i="6"/>
  <c r="P1119" i="6"/>
  <c r="P1125" i="6"/>
  <c r="P1127" i="6"/>
  <c r="P1135" i="6"/>
  <c r="P1141" i="6"/>
  <c r="P1143" i="6"/>
  <c r="P1151" i="6"/>
  <c r="P1156" i="6"/>
  <c r="P1158" i="6"/>
  <c r="P1159" i="6"/>
  <c r="P1160" i="6"/>
  <c r="P1162" i="6"/>
  <c r="P1163" i="6"/>
  <c r="P1164" i="6"/>
  <c r="P1166" i="6"/>
  <c r="P1167" i="6"/>
  <c r="P1168" i="6"/>
  <c r="P1170" i="6"/>
  <c r="P1171" i="6"/>
  <c r="P1172" i="6"/>
  <c r="P1174" i="6"/>
  <c r="P1175" i="6"/>
  <c r="P1176" i="6"/>
  <c r="P1178" i="6"/>
  <c r="P1179" i="6"/>
  <c r="P1180" i="6"/>
  <c r="P1182" i="6"/>
  <c r="P1183" i="6"/>
  <c r="P1184" i="6"/>
  <c r="P1186" i="6"/>
  <c r="P1187" i="6"/>
  <c r="P1188" i="6"/>
  <c r="P1190" i="6"/>
  <c r="P1191" i="6"/>
  <c r="P1192" i="6"/>
  <c r="P1194" i="6"/>
  <c r="P1195" i="6"/>
  <c r="P1196" i="6"/>
  <c r="P1198" i="6"/>
  <c r="P1199" i="6"/>
  <c r="P1200" i="6"/>
  <c r="P1202" i="6"/>
  <c r="P1203" i="6"/>
  <c r="P1204" i="6"/>
  <c r="P1206" i="6"/>
  <c r="P1207" i="6"/>
  <c r="P1208" i="6"/>
  <c r="P1210" i="6"/>
  <c r="P1211" i="6"/>
  <c r="P1212" i="6"/>
  <c r="P1214" i="6"/>
  <c r="P1215" i="6"/>
  <c r="P1216" i="6"/>
  <c r="P1218" i="6"/>
  <c r="P1219" i="6"/>
  <c r="P1220" i="6"/>
  <c r="P1222" i="6"/>
  <c r="P1223" i="6"/>
  <c r="P1224" i="6"/>
  <c r="P1226" i="6"/>
  <c r="P1227" i="6"/>
  <c r="P1228" i="6"/>
  <c r="P1230" i="6"/>
  <c r="P1231" i="6"/>
  <c r="P1232" i="6"/>
  <c r="P1234" i="6"/>
  <c r="P1235" i="6"/>
  <c r="P1236" i="6"/>
  <c r="P1238" i="6"/>
  <c r="P1239" i="6"/>
  <c r="P1240" i="6"/>
  <c r="P1242" i="6"/>
  <c r="P1243" i="6"/>
  <c r="P1244" i="6"/>
  <c r="P1246" i="6"/>
  <c r="P1247" i="6"/>
  <c r="P1248" i="6"/>
  <c r="P1250" i="6"/>
  <c r="P1251" i="6"/>
  <c r="P1252" i="6"/>
  <c r="P1254" i="6"/>
  <c r="P1255" i="6"/>
  <c r="P1256" i="6"/>
  <c r="P1258" i="6"/>
  <c r="P1259" i="6"/>
  <c r="P1260" i="6"/>
  <c r="P1262" i="6"/>
  <c r="P1263" i="6"/>
  <c r="P1264" i="6"/>
  <c r="P1266" i="6"/>
  <c r="P1267" i="6"/>
  <c r="P1268" i="6"/>
  <c r="P1270" i="6"/>
  <c r="P1271" i="6"/>
  <c r="P1272" i="6"/>
  <c r="P1274" i="6"/>
  <c r="P1275" i="6"/>
  <c r="P1276" i="6"/>
  <c r="P1278" i="6"/>
  <c r="P1279" i="6"/>
  <c r="P1280" i="6"/>
  <c r="P1282" i="6"/>
  <c r="P1283" i="6"/>
  <c r="P1284" i="6"/>
  <c r="P1286" i="6"/>
  <c r="P1287" i="6"/>
  <c r="P1288" i="6"/>
  <c r="P1290" i="6"/>
  <c r="P1291" i="6"/>
  <c r="P1292" i="6"/>
  <c r="P1294" i="6"/>
  <c r="P1295" i="6"/>
  <c r="P1296" i="6"/>
  <c r="P1298" i="6"/>
  <c r="P1299" i="6"/>
  <c r="P1300" i="6"/>
  <c r="P1302" i="6"/>
  <c r="P1303" i="6"/>
  <c r="P1304" i="6"/>
  <c r="P1306" i="6"/>
  <c r="P1307" i="6"/>
  <c r="P1308" i="6"/>
  <c r="P1310" i="6"/>
  <c r="P1311" i="6"/>
  <c r="P1312" i="6"/>
  <c r="P1314" i="6"/>
  <c r="P1315" i="6"/>
  <c r="P1316" i="6"/>
  <c r="P1318" i="6"/>
  <c r="P1319" i="6"/>
  <c r="P1320" i="6"/>
  <c r="P1322" i="6"/>
  <c r="P1323" i="6"/>
  <c r="P1324" i="6"/>
  <c r="P1326" i="6"/>
  <c r="P1327" i="6"/>
  <c r="P1328" i="6"/>
  <c r="P1330" i="6"/>
  <c r="P1331" i="6"/>
  <c r="P1332" i="6"/>
  <c r="P1334" i="6"/>
  <c r="P1335" i="6"/>
  <c r="P1336" i="6"/>
  <c r="P1338" i="6"/>
  <c r="P1339" i="6"/>
  <c r="P1340" i="6"/>
  <c r="P1342" i="6"/>
  <c r="P1343" i="6"/>
  <c r="P1344" i="6"/>
  <c r="P1346" i="6"/>
  <c r="P1347" i="6"/>
  <c r="P1348" i="6"/>
  <c r="P1350" i="6"/>
  <c r="P1351" i="6"/>
  <c r="P1352" i="6"/>
  <c r="P1354" i="6"/>
  <c r="P1355" i="6"/>
  <c r="P1356" i="6"/>
  <c r="P1358" i="6"/>
  <c r="P1359" i="6"/>
  <c r="P1360" i="6"/>
  <c r="P1362" i="6"/>
  <c r="P1363" i="6"/>
  <c r="P1364" i="6"/>
  <c r="P1366" i="6"/>
  <c r="P1367" i="6"/>
  <c r="P1368" i="6"/>
  <c r="P1370" i="6"/>
  <c r="P1371" i="6"/>
  <c r="P1372" i="6"/>
  <c r="P1374" i="6"/>
  <c r="P1375" i="6"/>
  <c r="P1376" i="6"/>
  <c r="P1378" i="6"/>
  <c r="P1379" i="6"/>
  <c r="P1380" i="6"/>
  <c r="P1382" i="6"/>
  <c r="P1383" i="6"/>
  <c r="P1384" i="6"/>
  <c r="P1386" i="6"/>
  <c r="P1387" i="6"/>
  <c r="P1388" i="6"/>
  <c r="P1390" i="6"/>
  <c r="P1391" i="6"/>
  <c r="P1392" i="6"/>
  <c r="P1394" i="6"/>
  <c r="P1395" i="6"/>
  <c r="P1396" i="6"/>
  <c r="P1398" i="6"/>
  <c r="P1399" i="6"/>
  <c r="P1400" i="6"/>
  <c r="P1402" i="6"/>
  <c r="P1403" i="6"/>
  <c r="P1404" i="6"/>
  <c r="P1406" i="6"/>
  <c r="P1407" i="6"/>
  <c r="P1408" i="6"/>
  <c r="P1410" i="6"/>
  <c r="P1411" i="6"/>
  <c r="P1412" i="6"/>
  <c r="P1414" i="6"/>
  <c r="P1415" i="6"/>
  <c r="P1416" i="6"/>
  <c r="P1418" i="6"/>
  <c r="P1419" i="6"/>
  <c r="P1420" i="6"/>
  <c r="P1422" i="6"/>
  <c r="P1423" i="6"/>
  <c r="P1424" i="6"/>
  <c r="P1426" i="6"/>
  <c r="P1427" i="6"/>
  <c r="P1428" i="6"/>
  <c r="P1430" i="6"/>
  <c r="P1431" i="6"/>
  <c r="P1432" i="6"/>
  <c r="P1434" i="6"/>
  <c r="P1435" i="6"/>
  <c r="P1436" i="6"/>
  <c r="P1438" i="6"/>
  <c r="P1439" i="6"/>
  <c r="P1440" i="6"/>
  <c r="P1442" i="6"/>
  <c r="P1443" i="6"/>
  <c r="P1444" i="6"/>
  <c r="P1446" i="6"/>
  <c r="P1447" i="6"/>
  <c r="P1448" i="6"/>
  <c r="P1450" i="6"/>
  <c r="P1451" i="6"/>
  <c r="P1452" i="6"/>
  <c r="P1454" i="6"/>
  <c r="P1455" i="6"/>
  <c r="P1456" i="6"/>
  <c r="P1458" i="6"/>
  <c r="P1459" i="6"/>
  <c r="P1460" i="6"/>
  <c r="P1462" i="6"/>
  <c r="P1463" i="6"/>
  <c r="P1464" i="6"/>
  <c r="P1466" i="6"/>
  <c r="P1467" i="6"/>
  <c r="P1468" i="6"/>
  <c r="P1470" i="6"/>
  <c r="P1471" i="6"/>
  <c r="P1472" i="6"/>
  <c r="P1474" i="6"/>
  <c r="P1475" i="6"/>
  <c r="P1476" i="6"/>
  <c r="P1478" i="6"/>
  <c r="P1479" i="6"/>
  <c r="P1480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5" i="6"/>
  <c r="P3547" i="6"/>
  <c r="P3551" i="6"/>
  <c r="P3555" i="6"/>
  <c r="P3559" i="6"/>
  <c r="P3563" i="6"/>
  <c r="P3567" i="6"/>
  <c r="P3571" i="6"/>
  <c r="P3575" i="6"/>
  <c r="P3579" i="6"/>
  <c r="P3583" i="6"/>
  <c r="P3587" i="6"/>
  <c r="P3591" i="6"/>
  <c r="P3595" i="6"/>
  <c r="P3599" i="6"/>
  <c r="P3601" i="6"/>
  <c r="P3603" i="6"/>
  <c r="P3607" i="6"/>
  <c r="P3611" i="6"/>
  <c r="P3613" i="6"/>
  <c r="P3615" i="6"/>
  <c r="P3619" i="6"/>
  <c r="P3623" i="6"/>
  <c r="P3626" i="6"/>
  <c r="P3627" i="6"/>
  <c r="P3631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P3680" i="6"/>
  <c r="P3681" i="6"/>
  <c r="P3682" i="6"/>
  <c r="P3683" i="6"/>
  <c r="P3684" i="6"/>
  <c r="P3685" i="6"/>
  <c r="P3686" i="6"/>
  <c r="P3687" i="6"/>
  <c r="P3688" i="6"/>
  <c r="P3689" i="6"/>
  <c r="P3690" i="6"/>
  <c r="P3691" i="6"/>
  <c r="P3692" i="6"/>
  <c r="P3693" i="6"/>
  <c r="P3694" i="6"/>
  <c r="P3695" i="6"/>
  <c r="P3696" i="6"/>
  <c r="P3697" i="6"/>
  <c r="P3698" i="6"/>
  <c r="P3699" i="6"/>
  <c r="P3700" i="6"/>
  <c r="P3701" i="6"/>
  <c r="P3702" i="6"/>
  <c r="P3703" i="6"/>
  <c r="P3704" i="6"/>
  <c r="P3705" i="6"/>
  <c r="P3706" i="6"/>
  <c r="P3707" i="6"/>
  <c r="P3708" i="6"/>
  <c r="P3709" i="6"/>
  <c r="P3710" i="6"/>
  <c r="P3711" i="6"/>
  <c r="P3712" i="6"/>
  <c r="P3713" i="6"/>
  <c r="P3714" i="6"/>
  <c r="P3715" i="6"/>
  <c r="P3716" i="6"/>
  <c r="P3717" i="6"/>
  <c r="P3718" i="6"/>
  <c r="P3719" i="6"/>
  <c r="P3720" i="6"/>
  <c r="P3721" i="6"/>
  <c r="P3722" i="6"/>
  <c r="P3723" i="6"/>
  <c r="P3724" i="6"/>
  <c r="P3725" i="6"/>
  <c r="P3726" i="6"/>
  <c r="P3727" i="6"/>
  <c r="P3728" i="6"/>
  <c r="P3729" i="6"/>
  <c r="P3730" i="6"/>
  <c r="P3731" i="6"/>
  <c r="P3732" i="6"/>
  <c r="P3733" i="6"/>
  <c r="P3734" i="6"/>
  <c r="P3735" i="6"/>
  <c r="P3736" i="6"/>
  <c r="P3737" i="6"/>
  <c r="P3738" i="6"/>
  <c r="P3739" i="6"/>
  <c r="P3740" i="6"/>
  <c r="P3741" i="6"/>
  <c r="P3742" i="6"/>
  <c r="P3743" i="6"/>
  <c r="P3744" i="6"/>
  <c r="P3745" i="6"/>
  <c r="P3746" i="6"/>
  <c r="P3747" i="6"/>
  <c r="P3748" i="6"/>
  <c r="P3749" i="6"/>
  <c r="P3750" i="6"/>
  <c r="P3751" i="6"/>
  <c r="P3752" i="6"/>
  <c r="P3753" i="6"/>
  <c r="P3754" i="6"/>
  <c r="P3755" i="6"/>
  <c r="P3756" i="6"/>
  <c r="P3757" i="6"/>
  <c r="P3758" i="6"/>
  <c r="P3759" i="6"/>
  <c r="P3760" i="6"/>
  <c r="P3761" i="6"/>
  <c r="P3762" i="6"/>
  <c r="P3763" i="6"/>
  <c r="P3764" i="6"/>
  <c r="P3765" i="6"/>
  <c r="P3766" i="6"/>
  <c r="P3767" i="6"/>
  <c r="P3768" i="6"/>
  <c r="P3769" i="6"/>
  <c r="P3770" i="6"/>
  <c r="P3771" i="6"/>
  <c r="P3772" i="6"/>
  <c r="P3773" i="6"/>
  <c r="P3774" i="6"/>
  <c r="P3775" i="6"/>
  <c r="P3776" i="6"/>
  <c r="P3777" i="6"/>
  <c r="P3778" i="6"/>
  <c r="P3779" i="6"/>
  <c r="P3780" i="6"/>
  <c r="P3781" i="6"/>
  <c r="P3782" i="6"/>
  <c r="P3783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P4306" i="6"/>
  <c r="P4307" i="6"/>
  <c r="P4308" i="6"/>
  <c r="P4309" i="6"/>
  <c r="P4310" i="6"/>
  <c r="P4311" i="6"/>
  <c r="P4312" i="6"/>
  <c r="P4313" i="6"/>
  <c r="P4314" i="6"/>
  <c r="P4315" i="6"/>
  <c r="P4316" i="6"/>
  <c r="P4318" i="6"/>
  <c r="P4319" i="6"/>
  <c r="P4323" i="6"/>
  <c r="P4324" i="6"/>
  <c r="P4326" i="6"/>
  <c r="P4327" i="6"/>
  <c r="P4331" i="6"/>
  <c r="P4332" i="6"/>
  <c r="P4334" i="6"/>
  <c r="P4335" i="6"/>
  <c r="P4339" i="6"/>
  <c r="P4340" i="6"/>
  <c r="P4342" i="6"/>
  <c r="P4343" i="6"/>
  <c r="P4347" i="6"/>
  <c r="P4348" i="6"/>
  <c r="P4350" i="6"/>
  <c r="P4351" i="6"/>
  <c r="P4355" i="6"/>
  <c r="P4356" i="6"/>
  <c r="P4358" i="6"/>
  <c r="P4359" i="6"/>
  <c r="P4363" i="6"/>
  <c r="P4364" i="6"/>
  <c r="P4366" i="6"/>
  <c r="P4367" i="6"/>
  <c r="P4371" i="6"/>
  <c r="P4372" i="6"/>
  <c r="P4374" i="6"/>
  <c r="P4375" i="6"/>
  <c r="P4379" i="6"/>
  <c r="P4380" i="6"/>
  <c r="P4382" i="6"/>
  <c r="P4383" i="6"/>
  <c r="P4387" i="6"/>
  <c r="P4388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P4404" i="6"/>
  <c r="P4405" i="6"/>
  <c r="P4406" i="6"/>
  <c r="P4407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O79" i="6"/>
  <c r="O80" i="6"/>
  <c r="O81" i="6"/>
  <c r="O82" i="6"/>
  <c r="O83" i="6"/>
  <c r="O84" i="6"/>
  <c r="O85" i="6"/>
  <c r="O86" i="6"/>
  <c r="O87" i="6"/>
  <c r="O88" i="6"/>
  <c r="O89" i="6"/>
  <c r="O90" i="6"/>
  <c r="O92" i="6"/>
  <c r="O93" i="6"/>
  <c r="O94" i="6"/>
  <c r="O96" i="6"/>
  <c r="O97" i="6"/>
  <c r="O98" i="6"/>
  <c r="O100" i="6"/>
  <c r="O101" i="6"/>
  <c r="O102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3" i="6"/>
  <c r="O915" i="6"/>
  <c r="O916" i="6"/>
  <c r="O917" i="6"/>
  <c r="O918" i="6"/>
  <c r="O919" i="6"/>
  <c r="O921" i="6"/>
  <c r="O923" i="6"/>
  <c r="O924" i="6"/>
  <c r="O925" i="6"/>
  <c r="O926" i="6"/>
  <c r="O927" i="6"/>
  <c r="O929" i="6"/>
  <c r="O931" i="6"/>
  <c r="O932" i="6"/>
  <c r="O933" i="6"/>
  <c r="O934" i="6"/>
  <c r="O935" i="6"/>
  <c r="O937" i="6"/>
  <c r="O938" i="6"/>
  <c r="O939" i="6"/>
  <c r="O940" i="6"/>
  <c r="O941" i="6"/>
  <c r="O942" i="6"/>
  <c r="O943" i="6"/>
  <c r="O945" i="6"/>
  <c r="O946" i="6"/>
  <c r="O947" i="6"/>
  <c r="O949" i="6"/>
  <c r="O950" i="6"/>
  <c r="O951" i="6"/>
  <c r="O953" i="6"/>
  <c r="O955" i="6"/>
  <c r="O956" i="6"/>
  <c r="O957" i="6"/>
  <c r="O958" i="6"/>
  <c r="O959" i="6"/>
  <c r="O961" i="6"/>
  <c r="O963" i="6"/>
  <c r="O964" i="6"/>
  <c r="O965" i="6"/>
  <c r="O966" i="6"/>
  <c r="O967" i="6"/>
  <c r="O969" i="6"/>
  <c r="O970" i="6"/>
  <c r="O971" i="6"/>
  <c r="O972" i="6"/>
  <c r="O973" i="6"/>
  <c r="O975" i="6"/>
  <c r="O977" i="6"/>
  <c r="O978" i="6"/>
  <c r="O979" i="6"/>
  <c r="O981" i="6"/>
  <c r="O983" i="6"/>
  <c r="O985" i="6"/>
  <c r="O987" i="6"/>
  <c r="O988" i="6"/>
  <c r="O989" i="6"/>
  <c r="O990" i="6"/>
  <c r="O991" i="6"/>
  <c r="O993" i="6"/>
  <c r="O994" i="6"/>
  <c r="O995" i="6"/>
  <c r="O996" i="6"/>
  <c r="O997" i="6"/>
  <c r="O998" i="6"/>
  <c r="O999" i="6"/>
  <c r="O1001" i="6"/>
  <c r="O1002" i="6"/>
  <c r="O1003" i="6"/>
  <c r="O1004" i="6"/>
  <c r="O1005" i="6"/>
  <c r="O1007" i="6"/>
  <c r="O1009" i="6"/>
  <c r="O1010" i="6"/>
  <c r="O1011" i="6"/>
  <c r="O1013" i="6"/>
  <c r="O1015" i="6"/>
  <c r="O1017" i="6"/>
  <c r="O1019" i="6"/>
  <c r="O1020" i="6"/>
  <c r="O1021" i="6"/>
  <c r="O1022" i="6"/>
  <c r="O1023" i="6"/>
  <c r="O1025" i="6"/>
  <c r="O1027" i="6"/>
  <c r="O1028" i="6"/>
  <c r="O1029" i="6"/>
  <c r="O1030" i="6"/>
  <c r="O1031" i="6"/>
  <c r="O1033" i="6"/>
  <c r="O1034" i="6"/>
  <c r="O1035" i="6"/>
  <c r="O1036" i="6"/>
  <c r="O1037" i="6"/>
  <c r="O1039" i="6"/>
  <c r="O1041" i="6"/>
  <c r="O1042" i="6"/>
  <c r="O1043" i="6"/>
  <c r="O1045" i="6"/>
  <c r="O1047" i="6"/>
  <c r="O1049" i="6"/>
  <c r="O1051" i="6"/>
  <c r="O1052" i="6"/>
  <c r="O1053" i="6"/>
  <c r="O1055" i="6"/>
  <c r="O1057" i="6"/>
  <c r="O1058" i="6"/>
  <c r="O1059" i="6"/>
  <c r="O1060" i="6"/>
  <c r="O1061" i="6"/>
  <c r="O1062" i="6"/>
  <c r="O1064" i="6"/>
  <c r="O1065" i="6"/>
  <c r="O1066" i="6"/>
  <c r="O1067" i="6"/>
  <c r="O1070" i="6"/>
  <c r="O1071" i="6"/>
  <c r="O1074" i="6"/>
  <c r="O1077" i="6"/>
  <c r="O1078" i="6"/>
  <c r="O1079" i="6"/>
  <c r="O1082" i="6"/>
  <c r="O1085" i="6"/>
  <c r="O1086" i="6"/>
  <c r="O1087" i="6"/>
  <c r="O1090" i="6"/>
  <c r="O1093" i="6"/>
  <c r="O1094" i="6"/>
  <c r="O1095" i="6"/>
  <c r="O1098" i="6"/>
  <c r="O1101" i="6"/>
  <c r="O1102" i="6"/>
  <c r="O1103" i="6"/>
  <c r="O1106" i="6"/>
  <c r="O1109" i="6"/>
  <c r="O1110" i="6"/>
  <c r="O1111" i="6"/>
  <c r="O1114" i="6"/>
  <c r="O1117" i="6"/>
  <c r="O1118" i="6"/>
  <c r="O1119" i="6"/>
  <c r="O1122" i="6"/>
  <c r="O1125" i="6"/>
  <c r="O1126" i="6"/>
  <c r="O1127" i="6"/>
  <c r="O1128" i="6"/>
  <c r="O1130" i="6"/>
  <c r="O1132" i="6"/>
  <c r="O1133" i="6"/>
  <c r="O1134" i="6"/>
  <c r="O1135" i="6"/>
  <c r="O1136" i="6"/>
  <c r="O1138" i="6"/>
  <c r="O1140" i="6"/>
  <c r="O1141" i="6"/>
  <c r="O1142" i="6"/>
  <c r="O1143" i="6"/>
  <c r="O1144" i="6"/>
  <c r="O1146" i="6"/>
  <c r="O1148" i="6"/>
  <c r="O1149" i="6"/>
  <c r="O1150" i="6"/>
  <c r="O1151" i="6"/>
  <c r="O1152" i="6"/>
  <c r="O1154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35" i="6"/>
  <c r="O3336" i="6"/>
  <c r="O3337" i="6"/>
  <c r="O3338" i="6"/>
  <c r="O3339" i="6"/>
  <c r="O3340" i="6"/>
  <c r="O3341" i="6"/>
  <c r="O3342" i="6"/>
  <c r="O3343" i="6"/>
  <c r="O3344" i="6"/>
  <c r="O3345" i="6"/>
  <c r="O3346" i="6"/>
  <c r="O3347" i="6"/>
  <c r="O3348" i="6"/>
  <c r="O3349" i="6"/>
  <c r="O3350" i="6"/>
  <c r="O3351" i="6"/>
  <c r="O3352" i="6"/>
  <c r="O3353" i="6"/>
  <c r="O3354" i="6"/>
  <c r="O3355" i="6"/>
  <c r="O3356" i="6"/>
  <c r="O3357" i="6"/>
  <c r="O3358" i="6"/>
  <c r="O3359" i="6"/>
  <c r="O3360" i="6"/>
  <c r="O3361" i="6"/>
  <c r="O3362" i="6"/>
  <c r="O3363" i="6"/>
  <c r="O3364" i="6"/>
  <c r="O3365" i="6"/>
  <c r="O3366" i="6"/>
  <c r="O3367" i="6"/>
  <c r="O3368" i="6"/>
  <c r="O3369" i="6"/>
  <c r="O3370" i="6"/>
  <c r="O3371" i="6"/>
  <c r="O3372" i="6"/>
  <c r="O3373" i="6"/>
  <c r="O3374" i="6"/>
  <c r="O3375" i="6"/>
  <c r="O3376" i="6"/>
  <c r="O3377" i="6"/>
  <c r="O3378" i="6"/>
  <c r="O3379" i="6"/>
  <c r="O3380" i="6"/>
  <c r="O3381" i="6"/>
  <c r="O3382" i="6"/>
  <c r="O3383" i="6"/>
  <c r="O3384" i="6"/>
  <c r="O3385" i="6"/>
  <c r="O3386" i="6"/>
  <c r="O3387" i="6"/>
  <c r="O3388" i="6"/>
  <c r="O3389" i="6"/>
  <c r="O3390" i="6"/>
  <c r="O3391" i="6"/>
  <c r="O3392" i="6"/>
  <c r="O3393" i="6"/>
  <c r="O3394" i="6"/>
  <c r="O3395" i="6"/>
  <c r="O3396" i="6"/>
  <c r="O3397" i="6"/>
  <c r="O3398" i="6"/>
  <c r="O3399" i="6"/>
  <c r="O3400" i="6"/>
  <c r="O3401" i="6"/>
  <c r="O3402" i="6"/>
  <c r="O3403" i="6"/>
  <c r="O3404" i="6"/>
  <c r="O3405" i="6"/>
  <c r="O3406" i="6"/>
  <c r="O3407" i="6"/>
  <c r="O3408" i="6"/>
  <c r="O3409" i="6"/>
  <c r="O3410" i="6"/>
  <c r="O3411" i="6"/>
  <c r="O3412" i="6"/>
  <c r="O3413" i="6"/>
  <c r="O3414" i="6"/>
  <c r="O3415" i="6"/>
  <c r="O3416" i="6"/>
  <c r="O3417" i="6"/>
  <c r="O3418" i="6"/>
  <c r="O3419" i="6"/>
  <c r="O3420" i="6"/>
  <c r="O3421" i="6"/>
  <c r="O3422" i="6"/>
  <c r="O3423" i="6"/>
  <c r="O3424" i="6"/>
  <c r="O3425" i="6"/>
  <c r="O3426" i="6"/>
  <c r="O3427" i="6"/>
  <c r="O3428" i="6"/>
  <c r="O3429" i="6"/>
  <c r="O3430" i="6"/>
  <c r="O3431" i="6"/>
  <c r="O3432" i="6"/>
  <c r="O3433" i="6"/>
  <c r="O3434" i="6"/>
  <c r="O3435" i="6"/>
  <c r="O3436" i="6"/>
  <c r="O3437" i="6"/>
  <c r="O3438" i="6"/>
  <c r="O3439" i="6"/>
  <c r="O3440" i="6"/>
  <c r="O3441" i="6"/>
  <c r="O3442" i="6"/>
  <c r="O3443" i="6"/>
  <c r="O3444" i="6"/>
  <c r="O3445" i="6"/>
  <c r="O3446" i="6"/>
  <c r="O3447" i="6"/>
  <c r="O3448" i="6"/>
  <c r="O3449" i="6"/>
  <c r="O3450" i="6"/>
  <c r="O3451" i="6"/>
  <c r="O3452" i="6"/>
  <c r="O3453" i="6"/>
  <c r="O3454" i="6"/>
  <c r="O3455" i="6"/>
  <c r="O3456" i="6"/>
  <c r="O3457" i="6"/>
  <c r="O3458" i="6"/>
  <c r="O3459" i="6"/>
  <c r="O3460" i="6"/>
  <c r="O3461" i="6"/>
  <c r="O3462" i="6"/>
  <c r="O3463" i="6"/>
  <c r="O3464" i="6"/>
  <c r="O3465" i="6"/>
  <c r="O3466" i="6"/>
  <c r="O3467" i="6"/>
  <c r="O3468" i="6"/>
  <c r="O3469" i="6"/>
  <c r="O3470" i="6"/>
  <c r="O3471" i="6"/>
  <c r="O3472" i="6"/>
  <c r="O3473" i="6"/>
  <c r="O3474" i="6"/>
  <c r="O3475" i="6"/>
  <c r="O3476" i="6"/>
  <c r="O3477" i="6"/>
  <c r="O3478" i="6"/>
  <c r="O3479" i="6"/>
  <c r="O3480" i="6"/>
  <c r="O3481" i="6"/>
  <c r="O3482" i="6"/>
  <c r="O3483" i="6"/>
  <c r="O3484" i="6"/>
  <c r="O3485" i="6"/>
  <c r="O3486" i="6"/>
  <c r="O3487" i="6"/>
  <c r="O3488" i="6"/>
  <c r="O3489" i="6"/>
  <c r="O3490" i="6"/>
  <c r="O3491" i="6"/>
  <c r="O3492" i="6"/>
  <c r="O3493" i="6"/>
  <c r="O3494" i="6"/>
  <c r="O3495" i="6"/>
  <c r="O3496" i="6"/>
  <c r="O3497" i="6"/>
  <c r="O3498" i="6"/>
  <c r="O3499" i="6"/>
  <c r="O3500" i="6"/>
  <c r="O3501" i="6"/>
  <c r="O3502" i="6"/>
  <c r="O3503" i="6"/>
  <c r="O3504" i="6"/>
  <c r="O3505" i="6"/>
  <c r="O3506" i="6"/>
  <c r="O3507" i="6"/>
  <c r="O3508" i="6"/>
  <c r="O3509" i="6"/>
  <c r="O3510" i="6"/>
  <c r="O3511" i="6"/>
  <c r="O3512" i="6"/>
  <c r="O3513" i="6"/>
  <c r="O3514" i="6"/>
  <c r="O3515" i="6"/>
  <c r="O3516" i="6"/>
  <c r="O3517" i="6"/>
  <c r="O3518" i="6"/>
  <c r="O3519" i="6"/>
  <c r="O3520" i="6"/>
  <c r="O3521" i="6"/>
  <c r="O3522" i="6"/>
  <c r="O3523" i="6"/>
  <c r="O3524" i="6"/>
  <c r="O3525" i="6"/>
  <c r="O3526" i="6"/>
  <c r="O3527" i="6"/>
  <c r="O3528" i="6"/>
  <c r="O3529" i="6"/>
  <c r="O3530" i="6"/>
  <c r="O3531" i="6"/>
  <c r="O3532" i="6"/>
  <c r="O3533" i="6"/>
  <c r="O3534" i="6"/>
  <c r="O3535" i="6"/>
  <c r="O3536" i="6"/>
  <c r="O3537" i="6"/>
  <c r="O3538" i="6"/>
  <c r="O3539" i="6"/>
  <c r="O3540" i="6"/>
  <c r="O3541" i="6"/>
  <c r="O3542" i="6"/>
  <c r="O3543" i="6"/>
  <c r="O3544" i="6"/>
  <c r="O3545" i="6"/>
  <c r="O3546" i="6"/>
  <c r="O3547" i="6"/>
  <c r="O3548" i="6"/>
  <c r="O3550" i="6"/>
  <c r="O3551" i="6"/>
  <c r="O3552" i="6"/>
  <c r="O3554" i="6"/>
  <c r="O3555" i="6"/>
  <c r="O3556" i="6"/>
  <c r="O3558" i="6"/>
  <c r="O3559" i="6"/>
  <c r="O3560" i="6"/>
  <c r="O3562" i="6"/>
  <c r="O3563" i="6"/>
  <c r="O3564" i="6"/>
  <c r="O3566" i="6"/>
  <c r="O3567" i="6"/>
  <c r="O3568" i="6"/>
  <c r="O3570" i="6"/>
  <c r="O3571" i="6"/>
  <c r="O3572" i="6"/>
  <c r="O3574" i="6"/>
  <c r="O3575" i="6"/>
  <c r="O3576" i="6"/>
  <c r="O3578" i="6"/>
  <c r="O3579" i="6"/>
  <c r="O3580" i="6"/>
  <c r="O3582" i="6"/>
  <c r="O3583" i="6"/>
  <c r="O3584" i="6"/>
  <c r="O3586" i="6"/>
  <c r="O3587" i="6"/>
  <c r="O3588" i="6"/>
  <c r="O3590" i="6"/>
  <c r="O3591" i="6"/>
  <c r="O3592" i="6"/>
  <c r="O3594" i="6"/>
  <c r="O3595" i="6"/>
  <c r="O3596" i="6"/>
  <c r="O3598" i="6"/>
  <c r="O3599" i="6"/>
  <c r="O3600" i="6"/>
  <c r="O3601" i="6"/>
  <c r="O3602" i="6"/>
  <c r="O3603" i="6"/>
  <c r="O3604" i="6"/>
  <c r="O3606" i="6"/>
  <c r="O3607" i="6"/>
  <c r="O3608" i="6"/>
  <c r="O3610" i="6"/>
  <c r="O3611" i="6"/>
  <c r="O3612" i="6"/>
  <c r="O3613" i="6"/>
  <c r="O3614" i="6"/>
  <c r="O3615" i="6"/>
  <c r="O3616" i="6"/>
  <c r="O3618" i="6"/>
  <c r="O3619" i="6"/>
  <c r="O3620" i="6"/>
  <c r="O3622" i="6"/>
  <c r="O3623" i="6"/>
  <c r="O3624" i="6"/>
  <c r="O3626" i="6"/>
  <c r="O3627" i="6"/>
  <c r="O3628" i="6"/>
  <c r="O3630" i="6"/>
  <c r="O3631" i="6"/>
  <c r="O3632" i="6"/>
  <c r="O3634" i="6"/>
  <c r="O3635" i="6"/>
  <c r="O3636" i="6"/>
  <c r="O3637" i="6"/>
  <c r="O3638" i="6"/>
  <c r="O3639" i="6"/>
  <c r="O3640" i="6"/>
  <c r="O3641" i="6"/>
  <c r="O3642" i="6"/>
  <c r="O3643" i="6"/>
  <c r="O3644" i="6"/>
  <c r="O3645" i="6"/>
  <c r="O3646" i="6"/>
  <c r="O3647" i="6"/>
  <c r="O3648" i="6"/>
  <c r="O3649" i="6"/>
  <c r="O3650" i="6"/>
  <c r="O3651" i="6"/>
  <c r="O3652" i="6"/>
  <c r="O3653" i="6"/>
  <c r="O3654" i="6"/>
  <c r="O3655" i="6"/>
  <c r="O3656" i="6"/>
  <c r="O3657" i="6"/>
  <c r="O3658" i="6"/>
  <c r="O3659" i="6"/>
  <c r="O3660" i="6"/>
  <c r="O3661" i="6"/>
  <c r="O3662" i="6"/>
  <c r="O3663" i="6"/>
  <c r="O3664" i="6"/>
  <c r="O3665" i="6"/>
  <c r="O3666" i="6"/>
  <c r="O3667" i="6"/>
  <c r="O3668" i="6"/>
  <c r="O3669" i="6"/>
  <c r="O3670" i="6"/>
  <c r="O3671" i="6"/>
  <c r="O3672" i="6"/>
  <c r="O3673" i="6"/>
  <c r="O3674" i="6"/>
  <c r="O3675" i="6"/>
  <c r="O3676" i="6"/>
  <c r="O3677" i="6"/>
  <c r="O3678" i="6"/>
  <c r="O3679" i="6"/>
  <c r="O3680" i="6"/>
  <c r="O3681" i="6"/>
  <c r="O3682" i="6"/>
  <c r="O3683" i="6"/>
  <c r="O3684" i="6"/>
  <c r="O3685" i="6"/>
  <c r="O3686" i="6"/>
  <c r="O3687" i="6"/>
  <c r="O3688" i="6"/>
  <c r="O3689" i="6"/>
  <c r="O3690" i="6"/>
  <c r="O3691" i="6"/>
  <c r="O3692" i="6"/>
  <c r="O3693" i="6"/>
  <c r="O3694" i="6"/>
  <c r="O3695" i="6"/>
  <c r="O3696" i="6"/>
  <c r="O3697" i="6"/>
  <c r="O3698" i="6"/>
  <c r="O3699" i="6"/>
  <c r="O3700" i="6"/>
  <c r="O3701" i="6"/>
  <c r="O3702" i="6"/>
  <c r="O3703" i="6"/>
  <c r="O3704" i="6"/>
  <c r="O3705" i="6"/>
  <c r="O3706" i="6"/>
  <c r="O3707" i="6"/>
  <c r="O3708" i="6"/>
  <c r="O3709" i="6"/>
  <c r="O3710" i="6"/>
  <c r="O3711" i="6"/>
  <c r="O3712" i="6"/>
  <c r="O3713" i="6"/>
  <c r="O3714" i="6"/>
  <c r="O3715" i="6"/>
  <c r="O3716" i="6"/>
  <c r="O3717" i="6"/>
  <c r="O3718" i="6"/>
  <c r="O3719" i="6"/>
  <c r="O3720" i="6"/>
  <c r="O3721" i="6"/>
  <c r="O3722" i="6"/>
  <c r="O3723" i="6"/>
  <c r="O3724" i="6"/>
  <c r="O3725" i="6"/>
  <c r="O3726" i="6"/>
  <c r="O3727" i="6"/>
  <c r="O3728" i="6"/>
  <c r="O3729" i="6"/>
  <c r="O3730" i="6"/>
  <c r="O3731" i="6"/>
  <c r="O3732" i="6"/>
  <c r="O3733" i="6"/>
  <c r="O3734" i="6"/>
  <c r="O3735" i="6"/>
  <c r="O3736" i="6"/>
  <c r="O3737" i="6"/>
  <c r="O3738" i="6"/>
  <c r="O3739" i="6"/>
  <c r="O3740" i="6"/>
  <c r="O3741" i="6"/>
  <c r="O3742" i="6"/>
  <c r="O3743" i="6"/>
  <c r="O3744" i="6"/>
  <c r="O3745" i="6"/>
  <c r="O3746" i="6"/>
  <c r="O3747" i="6"/>
  <c r="O3748" i="6"/>
  <c r="O3749" i="6"/>
  <c r="O3750" i="6"/>
  <c r="O3751" i="6"/>
  <c r="O3752" i="6"/>
  <c r="O3753" i="6"/>
  <c r="O3754" i="6"/>
  <c r="O3755" i="6"/>
  <c r="O3756" i="6"/>
  <c r="O3757" i="6"/>
  <c r="O3758" i="6"/>
  <c r="O3759" i="6"/>
  <c r="O3760" i="6"/>
  <c r="O3761" i="6"/>
  <c r="O3762" i="6"/>
  <c r="O3763" i="6"/>
  <c r="O3764" i="6"/>
  <c r="O3765" i="6"/>
  <c r="O3766" i="6"/>
  <c r="O3767" i="6"/>
  <c r="O3768" i="6"/>
  <c r="O3769" i="6"/>
  <c r="O3770" i="6"/>
  <c r="O3771" i="6"/>
  <c r="O3772" i="6"/>
  <c r="O3773" i="6"/>
  <c r="O3774" i="6"/>
  <c r="O3775" i="6"/>
  <c r="O3776" i="6"/>
  <c r="O3777" i="6"/>
  <c r="O3778" i="6"/>
  <c r="O3779" i="6"/>
  <c r="O3780" i="6"/>
  <c r="O3781" i="6"/>
  <c r="O3782" i="6"/>
  <c r="O3783" i="6"/>
  <c r="O3784" i="6"/>
  <c r="O3785" i="6"/>
  <c r="O3786" i="6"/>
  <c r="O3787" i="6"/>
  <c r="O3788" i="6"/>
  <c r="O3789" i="6"/>
  <c r="O3790" i="6"/>
  <c r="O3791" i="6"/>
  <c r="O3792" i="6"/>
  <c r="O3793" i="6"/>
  <c r="O3794" i="6"/>
  <c r="O3795" i="6"/>
  <c r="O3796" i="6"/>
  <c r="O3797" i="6"/>
  <c r="O3798" i="6"/>
  <c r="O3799" i="6"/>
  <c r="O3800" i="6"/>
  <c r="O3801" i="6"/>
  <c r="O3802" i="6"/>
  <c r="O3803" i="6"/>
  <c r="O3804" i="6"/>
  <c r="O3805" i="6"/>
  <c r="O3806" i="6"/>
  <c r="O3807" i="6"/>
  <c r="O3808" i="6"/>
  <c r="O3809" i="6"/>
  <c r="O3810" i="6"/>
  <c r="O3811" i="6"/>
  <c r="O3812" i="6"/>
  <c r="O3813" i="6"/>
  <c r="O3814" i="6"/>
  <c r="O3815" i="6"/>
  <c r="O3816" i="6"/>
  <c r="O3817" i="6"/>
  <c r="O3818" i="6"/>
  <c r="O3819" i="6"/>
  <c r="O3820" i="6"/>
  <c r="O3821" i="6"/>
  <c r="O3822" i="6"/>
  <c r="O3823" i="6"/>
  <c r="O3824" i="6"/>
  <c r="O3825" i="6"/>
  <c r="O3826" i="6"/>
  <c r="O3827" i="6"/>
  <c r="O3828" i="6"/>
  <c r="O3829" i="6"/>
  <c r="O3830" i="6"/>
  <c r="O3831" i="6"/>
  <c r="O3832" i="6"/>
  <c r="O3833" i="6"/>
  <c r="O3834" i="6"/>
  <c r="O3835" i="6"/>
  <c r="O3836" i="6"/>
  <c r="O3837" i="6"/>
  <c r="O3838" i="6"/>
  <c r="O3839" i="6"/>
  <c r="O3840" i="6"/>
  <c r="O3841" i="6"/>
  <c r="O3842" i="6"/>
  <c r="O3843" i="6"/>
  <c r="O3844" i="6"/>
  <c r="O3845" i="6"/>
  <c r="O3846" i="6"/>
  <c r="O3847" i="6"/>
  <c r="O3848" i="6"/>
  <c r="O3849" i="6"/>
  <c r="O3850" i="6"/>
  <c r="O3851" i="6"/>
  <c r="O3852" i="6"/>
  <c r="O3853" i="6"/>
  <c r="O3854" i="6"/>
  <c r="O3855" i="6"/>
  <c r="O3856" i="6"/>
  <c r="O3857" i="6"/>
  <c r="O3858" i="6"/>
  <c r="O3859" i="6"/>
  <c r="O3860" i="6"/>
  <c r="O3861" i="6"/>
  <c r="O3862" i="6"/>
  <c r="O3863" i="6"/>
  <c r="O3864" i="6"/>
  <c r="O3865" i="6"/>
  <c r="O3866" i="6"/>
  <c r="O3867" i="6"/>
  <c r="O3868" i="6"/>
  <c r="O3869" i="6"/>
  <c r="O3870" i="6"/>
  <c r="O3871" i="6"/>
  <c r="O3872" i="6"/>
  <c r="O3873" i="6"/>
  <c r="O3874" i="6"/>
  <c r="O3875" i="6"/>
  <c r="O3876" i="6"/>
  <c r="O3877" i="6"/>
  <c r="O3878" i="6"/>
  <c r="O3879" i="6"/>
  <c r="O3880" i="6"/>
  <c r="O3881" i="6"/>
  <c r="O3882" i="6"/>
  <c r="O3883" i="6"/>
  <c r="O3884" i="6"/>
  <c r="O3885" i="6"/>
  <c r="O3886" i="6"/>
  <c r="O3887" i="6"/>
  <c r="O3888" i="6"/>
  <c r="O3889" i="6"/>
  <c r="O3890" i="6"/>
  <c r="O3891" i="6"/>
  <c r="O3892" i="6"/>
  <c r="O3893" i="6"/>
  <c r="O3894" i="6"/>
  <c r="O3895" i="6"/>
  <c r="O3896" i="6"/>
  <c r="O3897" i="6"/>
  <c r="O3898" i="6"/>
  <c r="O3899" i="6"/>
  <c r="O3900" i="6"/>
  <c r="O3901" i="6"/>
  <c r="O3902" i="6"/>
  <c r="O3903" i="6"/>
  <c r="O3904" i="6"/>
  <c r="O3905" i="6"/>
  <c r="O3906" i="6"/>
  <c r="O3907" i="6"/>
  <c r="O3908" i="6"/>
  <c r="O3909" i="6"/>
  <c r="O3910" i="6"/>
  <c r="O3911" i="6"/>
  <c r="O3912" i="6"/>
  <c r="O3913" i="6"/>
  <c r="O3914" i="6"/>
  <c r="O3915" i="6"/>
  <c r="O3916" i="6"/>
  <c r="O3917" i="6"/>
  <c r="O3918" i="6"/>
  <c r="O3919" i="6"/>
  <c r="O3920" i="6"/>
  <c r="O3921" i="6"/>
  <c r="O3922" i="6"/>
  <c r="O3923" i="6"/>
  <c r="O3924" i="6"/>
  <c r="O3925" i="6"/>
  <c r="O3926" i="6"/>
  <c r="O3927" i="6"/>
  <c r="O3928" i="6"/>
  <c r="O3929" i="6"/>
  <c r="O3930" i="6"/>
  <c r="O3931" i="6"/>
  <c r="O3932" i="6"/>
  <c r="O3933" i="6"/>
  <c r="O3934" i="6"/>
  <c r="O3935" i="6"/>
  <c r="O3936" i="6"/>
  <c r="O3937" i="6"/>
  <c r="O3938" i="6"/>
  <c r="O3939" i="6"/>
  <c r="O3940" i="6"/>
  <c r="O3941" i="6"/>
  <c r="O3942" i="6"/>
  <c r="O3943" i="6"/>
  <c r="O3944" i="6"/>
  <c r="O3945" i="6"/>
  <c r="O3946" i="6"/>
  <c r="O3947" i="6"/>
  <c r="O3948" i="6"/>
  <c r="O3949" i="6"/>
  <c r="O3950" i="6"/>
  <c r="O3951" i="6"/>
  <c r="O3952" i="6"/>
  <c r="O3953" i="6"/>
  <c r="O3954" i="6"/>
  <c r="O3955" i="6"/>
  <c r="O3956" i="6"/>
  <c r="O3957" i="6"/>
  <c r="O3958" i="6"/>
  <c r="O3959" i="6"/>
  <c r="O3960" i="6"/>
  <c r="O3961" i="6"/>
  <c r="O3962" i="6"/>
  <c r="O3963" i="6"/>
  <c r="O3964" i="6"/>
  <c r="O3965" i="6"/>
  <c r="O3966" i="6"/>
  <c r="O3967" i="6"/>
  <c r="O3968" i="6"/>
  <c r="O3969" i="6"/>
  <c r="O3970" i="6"/>
  <c r="O3971" i="6"/>
  <c r="O3972" i="6"/>
  <c r="O3973" i="6"/>
  <c r="O3974" i="6"/>
  <c r="O3975" i="6"/>
  <c r="O3976" i="6"/>
  <c r="O3977" i="6"/>
  <c r="O3978" i="6"/>
  <c r="O3979" i="6"/>
  <c r="O3980" i="6"/>
  <c r="O3981" i="6"/>
  <c r="O3982" i="6"/>
  <c r="O3983" i="6"/>
  <c r="O3984" i="6"/>
  <c r="O3985" i="6"/>
  <c r="O3986" i="6"/>
  <c r="O3987" i="6"/>
  <c r="O3988" i="6"/>
  <c r="O3989" i="6"/>
  <c r="O3990" i="6"/>
  <c r="O3991" i="6"/>
  <c r="O3992" i="6"/>
  <c r="O3993" i="6"/>
  <c r="O3994" i="6"/>
  <c r="O3995" i="6"/>
  <c r="O3996" i="6"/>
  <c r="O3997" i="6"/>
  <c r="O3998" i="6"/>
  <c r="O3999" i="6"/>
  <c r="O4000" i="6"/>
  <c r="O4001" i="6"/>
  <c r="O4002" i="6"/>
  <c r="O4003" i="6"/>
  <c r="O4004" i="6"/>
  <c r="O4005" i="6"/>
  <c r="O4006" i="6"/>
  <c r="O4007" i="6"/>
  <c r="O4008" i="6"/>
  <c r="O4009" i="6"/>
  <c r="O4010" i="6"/>
  <c r="O4011" i="6"/>
  <c r="O4012" i="6"/>
  <c r="O4013" i="6"/>
  <c r="O4014" i="6"/>
  <c r="O4015" i="6"/>
  <c r="O4016" i="6"/>
  <c r="O4017" i="6"/>
  <c r="O4018" i="6"/>
  <c r="O4019" i="6"/>
  <c r="O4020" i="6"/>
  <c r="O4021" i="6"/>
  <c r="O4022" i="6"/>
  <c r="O4023" i="6"/>
  <c r="O4024" i="6"/>
  <c r="O4025" i="6"/>
  <c r="O4026" i="6"/>
  <c r="O4027" i="6"/>
  <c r="O4028" i="6"/>
  <c r="O4029" i="6"/>
  <c r="O4030" i="6"/>
  <c r="O4031" i="6"/>
  <c r="O4032" i="6"/>
  <c r="O4033" i="6"/>
  <c r="O4034" i="6"/>
  <c r="O4035" i="6"/>
  <c r="O4036" i="6"/>
  <c r="O4037" i="6"/>
  <c r="O4038" i="6"/>
  <c r="O4039" i="6"/>
  <c r="O4040" i="6"/>
  <c r="O4041" i="6"/>
  <c r="O4042" i="6"/>
  <c r="O4043" i="6"/>
  <c r="O4044" i="6"/>
  <c r="O4045" i="6"/>
  <c r="O4046" i="6"/>
  <c r="O4047" i="6"/>
  <c r="O4048" i="6"/>
  <c r="O4049" i="6"/>
  <c r="O4050" i="6"/>
  <c r="O4051" i="6"/>
  <c r="O4052" i="6"/>
  <c r="O4053" i="6"/>
  <c r="O4054" i="6"/>
  <c r="O4055" i="6"/>
  <c r="O4056" i="6"/>
  <c r="O4057" i="6"/>
  <c r="O4058" i="6"/>
  <c r="O4059" i="6"/>
  <c r="O4060" i="6"/>
  <c r="O4061" i="6"/>
  <c r="O4062" i="6"/>
  <c r="O4063" i="6"/>
  <c r="O4064" i="6"/>
  <c r="O4065" i="6"/>
  <c r="O4066" i="6"/>
  <c r="O4067" i="6"/>
  <c r="O4068" i="6"/>
  <c r="O4069" i="6"/>
  <c r="O4070" i="6"/>
  <c r="O4071" i="6"/>
  <c r="O4072" i="6"/>
  <c r="O4073" i="6"/>
  <c r="O4074" i="6"/>
  <c r="O4075" i="6"/>
  <c r="O4076" i="6"/>
  <c r="O4077" i="6"/>
  <c r="O4078" i="6"/>
  <c r="O4079" i="6"/>
  <c r="O4080" i="6"/>
  <c r="O4081" i="6"/>
  <c r="O4082" i="6"/>
  <c r="O4083" i="6"/>
  <c r="O4084" i="6"/>
  <c r="O4085" i="6"/>
  <c r="O4086" i="6"/>
  <c r="O4087" i="6"/>
  <c r="O4088" i="6"/>
  <c r="O4089" i="6"/>
  <c r="O4090" i="6"/>
  <c r="O4091" i="6"/>
  <c r="O4092" i="6"/>
  <c r="O4093" i="6"/>
  <c r="O4094" i="6"/>
  <c r="O4095" i="6"/>
  <c r="O4096" i="6"/>
  <c r="O4097" i="6"/>
  <c r="O4098" i="6"/>
  <c r="O4099" i="6"/>
  <c r="O4100" i="6"/>
  <c r="O4101" i="6"/>
  <c r="O4102" i="6"/>
  <c r="O4103" i="6"/>
  <c r="O4104" i="6"/>
  <c r="O4105" i="6"/>
  <c r="O4106" i="6"/>
  <c r="O4107" i="6"/>
  <c r="O4108" i="6"/>
  <c r="O4109" i="6"/>
  <c r="O4110" i="6"/>
  <c r="O4111" i="6"/>
  <c r="O4112" i="6"/>
  <c r="O4113" i="6"/>
  <c r="O4114" i="6"/>
  <c r="O4115" i="6"/>
  <c r="O4116" i="6"/>
  <c r="O4117" i="6"/>
  <c r="O4118" i="6"/>
  <c r="O4119" i="6"/>
  <c r="O4120" i="6"/>
  <c r="O4121" i="6"/>
  <c r="O4122" i="6"/>
  <c r="O4123" i="6"/>
  <c r="O4124" i="6"/>
  <c r="O4125" i="6"/>
  <c r="O4126" i="6"/>
  <c r="O4127" i="6"/>
  <c r="O4128" i="6"/>
  <c r="O4129" i="6"/>
  <c r="O4130" i="6"/>
  <c r="O4131" i="6"/>
  <c r="O4132" i="6"/>
  <c r="O4133" i="6"/>
  <c r="O4134" i="6"/>
  <c r="O4135" i="6"/>
  <c r="O4136" i="6"/>
  <c r="O4137" i="6"/>
  <c r="O4138" i="6"/>
  <c r="O4139" i="6"/>
  <c r="O4140" i="6"/>
  <c r="O4141" i="6"/>
  <c r="O4142" i="6"/>
  <c r="O4143" i="6"/>
  <c r="O4144" i="6"/>
  <c r="O4145" i="6"/>
  <c r="O4146" i="6"/>
  <c r="O4147" i="6"/>
  <c r="O4148" i="6"/>
  <c r="O4149" i="6"/>
  <c r="O4150" i="6"/>
  <c r="O4151" i="6"/>
  <c r="O4152" i="6"/>
  <c r="O4153" i="6"/>
  <c r="O4154" i="6"/>
  <c r="O4155" i="6"/>
  <c r="O4156" i="6"/>
  <c r="O4157" i="6"/>
  <c r="O4158" i="6"/>
  <c r="O4159" i="6"/>
  <c r="O4160" i="6"/>
  <c r="O4161" i="6"/>
  <c r="O4162" i="6"/>
  <c r="O4163" i="6"/>
  <c r="O4164" i="6"/>
  <c r="O4165" i="6"/>
  <c r="O4166" i="6"/>
  <c r="O4167" i="6"/>
  <c r="O4168" i="6"/>
  <c r="O4169" i="6"/>
  <c r="O4170" i="6"/>
  <c r="O4171" i="6"/>
  <c r="O4172" i="6"/>
  <c r="O4173" i="6"/>
  <c r="O4174" i="6"/>
  <c r="O4175" i="6"/>
  <c r="O4176" i="6"/>
  <c r="O4177" i="6"/>
  <c r="O4178" i="6"/>
  <c r="O4179" i="6"/>
  <c r="O4180" i="6"/>
  <c r="O4181" i="6"/>
  <c r="O4182" i="6"/>
  <c r="O4183" i="6"/>
  <c r="O4184" i="6"/>
  <c r="O4185" i="6"/>
  <c r="O4186" i="6"/>
  <c r="O4187" i="6"/>
  <c r="O4188" i="6"/>
  <c r="O4189" i="6"/>
  <c r="O4190" i="6"/>
  <c r="O4191" i="6"/>
  <c r="O4192" i="6"/>
  <c r="O4193" i="6"/>
  <c r="O4194" i="6"/>
  <c r="O4195" i="6"/>
  <c r="O4196" i="6"/>
  <c r="O4197" i="6"/>
  <c r="O4198" i="6"/>
  <c r="O4199" i="6"/>
  <c r="O4200" i="6"/>
  <c r="O4201" i="6"/>
  <c r="O4202" i="6"/>
  <c r="O4203" i="6"/>
  <c r="O4204" i="6"/>
  <c r="O4205" i="6"/>
  <c r="O4206" i="6"/>
  <c r="O4207" i="6"/>
  <c r="O4208" i="6"/>
  <c r="O4209" i="6"/>
  <c r="O4210" i="6"/>
  <c r="O4211" i="6"/>
  <c r="O4212" i="6"/>
  <c r="O4213" i="6"/>
  <c r="O4214" i="6"/>
  <c r="O4215" i="6"/>
  <c r="O4216" i="6"/>
  <c r="O4217" i="6"/>
  <c r="O4218" i="6"/>
  <c r="O4219" i="6"/>
  <c r="O4220" i="6"/>
  <c r="O4221" i="6"/>
  <c r="O4222" i="6"/>
  <c r="O4223" i="6"/>
  <c r="O4224" i="6"/>
  <c r="O4225" i="6"/>
  <c r="O4226" i="6"/>
  <c r="O4227" i="6"/>
  <c r="O4228" i="6"/>
  <c r="O4229" i="6"/>
  <c r="O4230" i="6"/>
  <c r="O4231" i="6"/>
  <c r="O4232" i="6"/>
  <c r="O4233" i="6"/>
  <c r="O4234" i="6"/>
  <c r="O4235" i="6"/>
  <c r="O4236" i="6"/>
  <c r="O4237" i="6"/>
  <c r="O4238" i="6"/>
  <c r="O4239" i="6"/>
  <c r="O4240" i="6"/>
  <c r="O4241" i="6"/>
  <c r="O4242" i="6"/>
  <c r="O4243" i="6"/>
  <c r="O4244" i="6"/>
  <c r="O4245" i="6"/>
  <c r="O4246" i="6"/>
  <c r="O4247" i="6"/>
  <c r="O4248" i="6"/>
  <c r="O4249" i="6"/>
  <c r="O4250" i="6"/>
  <c r="O4251" i="6"/>
  <c r="O4252" i="6"/>
  <c r="O4253" i="6"/>
  <c r="O4254" i="6"/>
  <c r="O4255" i="6"/>
  <c r="O4256" i="6"/>
  <c r="O4257" i="6"/>
  <c r="O4258" i="6"/>
  <c r="O4259" i="6"/>
  <c r="O4260" i="6"/>
  <c r="O4261" i="6"/>
  <c r="O4262" i="6"/>
  <c r="O4263" i="6"/>
  <c r="O4264" i="6"/>
  <c r="O4265" i="6"/>
  <c r="O4266" i="6"/>
  <c r="O4267" i="6"/>
  <c r="O4268" i="6"/>
  <c r="O4269" i="6"/>
  <c r="O4270" i="6"/>
  <c r="O4271" i="6"/>
  <c r="O4272" i="6"/>
  <c r="O4273" i="6"/>
  <c r="O4274" i="6"/>
  <c r="O4275" i="6"/>
  <c r="O4276" i="6"/>
  <c r="O4277" i="6"/>
  <c r="O4278" i="6"/>
  <c r="O4279" i="6"/>
  <c r="O4280" i="6"/>
  <c r="O4281" i="6"/>
  <c r="O4282" i="6"/>
  <c r="O4283" i="6"/>
  <c r="O4284" i="6"/>
  <c r="O4285" i="6"/>
  <c r="O4286" i="6"/>
  <c r="O4287" i="6"/>
  <c r="O4288" i="6"/>
  <c r="O4289" i="6"/>
  <c r="O4290" i="6"/>
  <c r="O4291" i="6"/>
  <c r="O4292" i="6"/>
  <c r="O4293" i="6"/>
  <c r="O4294" i="6"/>
  <c r="O4295" i="6"/>
  <c r="O4296" i="6"/>
  <c r="O4297" i="6"/>
  <c r="O4298" i="6"/>
  <c r="O4299" i="6"/>
  <c r="O4300" i="6"/>
  <c r="O4301" i="6"/>
  <c r="O4302" i="6"/>
  <c r="O4303" i="6"/>
  <c r="O4304" i="6"/>
  <c r="O4305" i="6"/>
  <c r="O4306" i="6"/>
  <c r="O4307" i="6"/>
  <c r="O4308" i="6"/>
  <c r="O4309" i="6"/>
  <c r="O4310" i="6"/>
  <c r="O4311" i="6"/>
  <c r="O4312" i="6"/>
  <c r="O4313" i="6"/>
  <c r="O4314" i="6"/>
  <c r="O4315" i="6"/>
  <c r="O4316" i="6"/>
  <c r="O4317" i="6"/>
  <c r="O4318" i="6"/>
  <c r="O4319" i="6"/>
  <c r="O4321" i="6"/>
  <c r="O4323" i="6"/>
  <c r="O4324" i="6"/>
  <c r="O4325" i="6"/>
  <c r="O4326" i="6"/>
  <c r="O4327" i="6"/>
  <c r="O4329" i="6"/>
  <c r="O4331" i="6"/>
  <c r="O4332" i="6"/>
  <c r="O4333" i="6"/>
  <c r="O4334" i="6"/>
  <c r="O4335" i="6"/>
  <c r="O4337" i="6"/>
  <c r="O4339" i="6"/>
  <c r="O4340" i="6"/>
  <c r="O4341" i="6"/>
  <c r="O4342" i="6"/>
  <c r="O4343" i="6"/>
  <c r="O4345" i="6"/>
  <c r="O4347" i="6"/>
  <c r="O4348" i="6"/>
  <c r="O4349" i="6"/>
  <c r="O4350" i="6"/>
  <c r="O4351" i="6"/>
  <c r="O4353" i="6"/>
  <c r="O4355" i="6"/>
  <c r="O4356" i="6"/>
  <c r="O4357" i="6"/>
  <c r="O4358" i="6"/>
  <c r="O4359" i="6"/>
  <c r="O4361" i="6"/>
  <c r="O4363" i="6"/>
  <c r="O4364" i="6"/>
  <c r="O4365" i="6"/>
  <c r="O4366" i="6"/>
  <c r="O4367" i="6"/>
  <c r="O4369" i="6"/>
  <c r="O4371" i="6"/>
  <c r="O4372" i="6"/>
  <c r="O4373" i="6"/>
  <c r="O4374" i="6"/>
  <c r="O4375" i="6"/>
  <c r="O4377" i="6"/>
  <c r="O4379" i="6"/>
  <c r="O4380" i="6"/>
  <c r="O4381" i="6"/>
  <c r="O4382" i="6"/>
  <c r="O4383" i="6"/>
  <c r="O4385" i="6"/>
  <c r="O4387" i="6"/>
  <c r="O4388" i="6"/>
  <c r="O4389" i="6"/>
  <c r="O4390" i="6"/>
  <c r="O4391" i="6"/>
  <c r="O4392" i="6"/>
  <c r="O4393" i="6"/>
  <c r="O4394" i="6"/>
  <c r="O4395" i="6"/>
  <c r="O4396" i="6"/>
  <c r="O4397" i="6"/>
  <c r="O4398" i="6"/>
  <c r="O4399" i="6"/>
  <c r="O4400" i="6"/>
  <c r="O4401" i="6"/>
  <c r="O4402" i="6"/>
  <c r="O4403" i="6"/>
  <c r="O4404" i="6"/>
  <c r="O4405" i="6"/>
  <c r="O4406" i="6"/>
  <c r="O4407" i="6"/>
  <c r="O4408" i="6"/>
  <c r="O4409" i="6"/>
  <c r="O4410" i="6"/>
  <c r="O4411" i="6"/>
  <c r="O4412" i="6"/>
  <c r="O4413" i="6"/>
  <c r="O4414" i="6"/>
  <c r="O4415" i="6"/>
  <c r="O4416" i="6"/>
  <c r="O4417" i="6"/>
  <c r="O4418" i="6"/>
  <c r="O4419" i="6"/>
  <c r="O4420" i="6"/>
  <c r="O4421" i="6"/>
  <c r="O4422" i="6"/>
  <c r="O4423" i="6"/>
  <c r="O4424" i="6"/>
  <c r="O4425" i="6"/>
  <c r="O4426" i="6"/>
  <c r="O4427" i="6"/>
  <c r="O4428" i="6"/>
  <c r="O4429" i="6"/>
  <c r="O4430" i="6"/>
  <c r="O4431" i="6"/>
  <c r="O4432" i="6"/>
  <c r="O4433" i="6"/>
  <c r="O4434" i="6"/>
  <c r="O4435" i="6"/>
  <c r="O4436" i="6"/>
  <c r="O4437" i="6"/>
  <c r="O4438" i="6"/>
  <c r="O4439" i="6"/>
  <c r="O4440" i="6"/>
  <c r="O4441" i="6"/>
  <c r="O4442" i="6"/>
  <c r="O4443" i="6"/>
  <c r="O4444" i="6"/>
  <c r="O4445" i="6"/>
  <c r="O4446" i="6"/>
  <c r="O4447" i="6"/>
  <c r="O4448" i="6"/>
  <c r="O4449" i="6"/>
  <c r="O4450" i="6"/>
  <c r="O4451" i="6"/>
  <c r="O4452" i="6"/>
  <c r="O4453" i="6"/>
  <c r="O4454" i="6"/>
  <c r="O4455" i="6"/>
  <c r="O4456" i="6"/>
  <c r="O4457" i="6"/>
  <c r="O4458" i="6"/>
  <c r="O4459" i="6"/>
  <c r="O4460" i="6"/>
  <c r="O4461" i="6"/>
  <c r="O4462" i="6"/>
  <c r="O4463" i="6"/>
  <c r="O4464" i="6"/>
  <c r="O4465" i="6"/>
  <c r="O4466" i="6"/>
  <c r="O4467" i="6"/>
  <c r="O4468" i="6"/>
  <c r="O4469" i="6"/>
  <c r="O4470" i="6"/>
  <c r="O4471" i="6"/>
  <c r="O4472" i="6"/>
  <c r="O4473" i="6"/>
  <c r="O4474" i="6"/>
  <c r="O4475" i="6"/>
  <c r="O4476" i="6"/>
  <c r="O4477" i="6"/>
  <c r="O4478" i="6"/>
  <c r="O4479" i="6"/>
  <c r="O4480" i="6"/>
  <c r="O4481" i="6"/>
  <c r="O4482" i="6"/>
  <c r="O4483" i="6"/>
  <c r="O4484" i="6"/>
  <c r="O4485" i="6"/>
  <c r="O4486" i="6"/>
  <c r="O4487" i="6"/>
  <c r="O4488" i="6"/>
  <c r="O4489" i="6"/>
  <c r="O4490" i="6"/>
  <c r="O4491" i="6"/>
  <c r="O4492" i="6"/>
  <c r="O4493" i="6"/>
  <c r="O4494" i="6"/>
  <c r="O4495" i="6"/>
  <c r="O4496" i="6"/>
  <c r="O4497" i="6"/>
  <c r="O4498" i="6"/>
  <c r="O4499" i="6"/>
  <c r="O4500" i="6"/>
  <c r="O4501" i="6"/>
  <c r="O4502" i="6"/>
  <c r="O4503" i="6"/>
  <c r="O4504" i="6"/>
  <c r="O4505" i="6"/>
  <c r="O4506" i="6"/>
  <c r="O4507" i="6"/>
  <c r="O4508" i="6"/>
  <c r="O4509" i="6"/>
  <c r="O4510" i="6"/>
  <c r="O4511" i="6"/>
  <c r="O4512" i="6"/>
  <c r="O4513" i="6"/>
  <c r="O4514" i="6"/>
  <c r="O4515" i="6"/>
  <c r="O4516" i="6"/>
  <c r="O4517" i="6"/>
  <c r="O4518" i="6"/>
  <c r="O4519" i="6"/>
  <c r="O4520" i="6"/>
  <c r="O4521" i="6"/>
  <c r="O4522" i="6"/>
  <c r="O4523" i="6"/>
  <c r="O4524" i="6"/>
  <c r="O4525" i="6"/>
  <c r="O4526" i="6"/>
  <c r="O4527" i="6"/>
  <c r="O4528" i="6"/>
  <c r="O4529" i="6"/>
  <c r="O4530" i="6"/>
  <c r="O4531" i="6"/>
  <c r="O4532" i="6"/>
  <c r="O4533" i="6"/>
  <c r="O4534" i="6"/>
  <c r="O4535" i="6"/>
  <c r="O4536" i="6"/>
  <c r="O4537" i="6"/>
  <c r="O4538" i="6"/>
  <c r="O4539" i="6"/>
  <c r="O4540" i="6"/>
  <c r="O4541" i="6"/>
  <c r="O4542" i="6"/>
  <c r="O4543" i="6"/>
  <c r="O4544" i="6"/>
  <c r="O4545" i="6"/>
  <c r="O4546" i="6"/>
  <c r="O4547" i="6"/>
  <c r="O4548" i="6"/>
  <c r="O4549" i="6"/>
  <c r="O4550" i="6"/>
  <c r="O4551" i="6"/>
  <c r="O4552" i="6"/>
  <c r="O4553" i="6"/>
  <c r="O4554" i="6"/>
  <c r="O4555" i="6"/>
  <c r="O4556" i="6"/>
  <c r="O4557" i="6"/>
  <c r="O4558" i="6"/>
  <c r="O4559" i="6"/>
  <c r="O4560" i="6"/>
  <c r="O4561" i="6"/>
  <c r="O4562" i="6"/>
  <c r="O4563" i="6"/>
  <c r="O4564" i="6"/>
  <c r="O4565" i="6"/>
  <c r="O4566" i="6"/>
  <c r="O4567" i="6"/>
  <c r="O4568" i="6"/>
  <c r="O4569" i="6"/>
  <c r="O4570" i="6"/>
  <c r="O4571" i="6"/>
  <c r="O4572" i="6"/>
  <c r="O4573" i="6"/>
  <c r="O4574" i="6"/>
  <c r="O4575" i="6"/>
  <c r="O4576" i="6"/>
  <c r="O4577" i="6"/>
  <c r="O4578" i="6"/>
  <c r="O4579" i="6"/>
  <c r="O4580" i="6"/>
  <c r="O4581" i="6"/>
  <c r="O4582" i="6"/>
  <c r="O4583" i="6"/>
  <c r="O4584" i="6"/>
  <c r="O4585" i="6"/>
  <c r="O4586" i="6"/>
  <c r="O4587" i="6"/>
  <c r="O4588" i="6"/>
  <c r="O4589" i="6"/>
  <c r="O4590" i="6"/>
  <c r="O4591" i="6"/>
  <c r="O4592" i="6"/>
  <c r="O4593" i="6"/>
  <c r="O4594" i="6"/>
  <c r="O4595" i="6"/>
  <c r="O4596" i="6"/>
  <c r="O4597" i="6"/>
  <c r="O4598" i="6"/>
  <c r="O4599" i="6"/>
  <c r="O4600" i="6"/>
  <c r="O4601" i="6"/>
  <c r="O4602" i="6"/>
  <c r="O4603" i="6"/>
  <c r="O4604" i="6"/>
  <c r="O4605" i="6"/>
  <c r="O4606" i="6"/>
  <c r="O4607" i="6"/>
  <c r="O4608" i="6"/>
  <c r="O4609" i="6"/>
  <c r="O4610" i="6"/>
  <c r="O4611" i="6"/>
  <c r="O4612" i="6"/>
  <c r="O4613" i="6"/>
  <c r="O4614" i="6"/>
  <c r="O4615" i="6"/>
  <c r="O4616" i="6"/>
  <c r="O4617" i="6"/>
  <c r="O4618" i="6"/>
  <c r="O4619" i="6"/>
  <c r="O4620" i="6"/>
  <c r="O4621" i="6"/>
  <c r="O4622" i="6"/>
  <c r="O4623" i="6"/>
  <c r="O4624" i="6"/>
  <c r="O4625" i="6"/>
  <c r="O4626" i="6"/>
  <c r="O4627" i="6"/>
  <c r="O4628" i="6"/>
  <c r="O4629" i="6"/>
  <c r="O4630" i="6"/>
  <c r="O4631" i="6"/>
  <c r="O4632" i="6"/>
  <c r="O4633" i="6"/>
  <c r="O4634" i="6"/>
  <c r="O4635" i="6"/>
  <c r="O4636" i="6"/>
  <c r="O4637" i="6"/>
  <c r="O4638" i="6"/>
  <c r="O4639" i="6"/>
  <c r="O4640" i="6"/>
  <c r="O4641" i="6"/>
  <c r="O4642" i="6"/>
  <c r="O4643" i="6"/>
  <c r="O4644" i="6"/>
  <c r="O4645" i="6"/>
  <c r="O4646" i="6"/>
  <c r="O4647" i="6"/>
  <c r="O4648" i="6"/>
  <c r="O4649" i="6"/>
  <c r="O4650" i="6"/>
  <c r="O4651" i="6"/>
  <c r="O4652" i="6"/>
  <c r="O4653" i="6"/>
  <c r="O4654" i="6"/>
  <c r="O4655" i="6"/>
  <c r="O4656" i="6"/>
  <c r="O4657" i="6"/>
  <c r="O4658" i="6"/>
  <c r="O4659" i="6"/>
  <c r="O4660" i="6"/>
  <c r="O4661" i="6"/>
  <c r="O4662" i="6"/>
  <c r="O4663" i="6"/>
  <c r="O4664" i="6"/>
  <c r="O4665" i="6"/>
  <c r="O4666" i="6"/>
  <c r="O4667" i="6"/>
  <c r="O4668" i="6"/>
  <c r="O4669" i="6"/>
  <c r="O4670" i="6"/>
  <c r="O4671" i="6"/>
  <c r="O4672" i="6"/>
  <c r="O4673" i="6"/>
  <c r="O4674" i="6"/>
  <c r="O4675" i="6"/>
  <c r="O4676" i="6"/>
  <c r="O4677" i="6"/>
  <c r="O4678" i="6"/>
  <c r="O4679" i="6"/>
  <c r="O4680" i="6"/>
  <c r="O4681" i="6"/>
  <c r="O4682" i="6"/>
  <c r="O4683" i="6"/>
  <c r="O4684" i="6"/>
  <c r="O4685" i="6"/>
  <c r="O4686" i="6"/>
  <c r="O4687" i="6"/>
  <c r="O4688" i="6"/>
  <c r="O4689" i="6"/>
  <c r="O4690" i="6"/>
  <c r="O4691" i="6"/>
  <c r="O4692" i="6"/>
  <c r="O4693" i="6"/>
  <c r="O4694" i="6"/>
  <c r="O4695" i="6"/>
  <c r="O4696" i="6"/>
  <c r="O4697" i="6"/>
  <c r="O4698" i="6"/>
  <c r="O4699" i="6"/>
  <c r="O4700" i="6"/>
  <c r="O4701" i="6"/>
  <c r="O4702" i="6"/>
  <c r="O4703" i="6"/>
  <c r="O4704" i="6"/>
  <c r="O4705" i="6"/>
  <c r="O4706" i="6"/>
  <c r="O4707" i="6"/>
  <c r="O4708" i="6"/>
  <c r="O4709" i="6"/>
  <c r="O4710" i="6"/>
  <c r="O4711" i="6"/>
  <c r="O4712" i="6"/>
  <c r="O4713" i="6"/>
  <c r="O4714" i="6"/>
  <c r="O4715" i="6"/>
  <c r="O4716" i="6"/>
  <c r="O4717" i="6"/>
  <c r="O4718" i="6"/>
  <c r="O4719" i="6"/>
  <c r="O4720" i="6"/>
  <c r="O4721" i="6"/>
  <c r="O4722" i="6"/>
  <c r="O4723" i="6"/>
  <c r="O4724" i="6"/>
  <c r="O4725" i="6"/>
  <c r="O4726" i="6"/>
  <c r="O4727" i="6"/>
  <c r="O4728" i="6"/>
  <c r="O4729" i="6"/>
  <c r="O4730" i="6"/>
  <c r="O4731" i="6"/>
  <c r="O4732" i="6"/>
  <c r="O4733" i="6"/>
  <c r="O4734" i="6"/>
  <c r="O4735" i="6"/>
  <c r="O4736" i="6"/>
  <c r="O4737" i="6"/>
  <c r="O4738" i="6"/>
  <c r="O4739" i="6"/>
  <c r="O4740" i="6"/>
  <c r="O4741" i="6"/>
  <c r="O4742" i="6"/>
  <c r="O4743" i="6"/>
  <c r="O4744" i="6"/>
  <c r="O4745" i="6"/>
  <c r="O4746" i="6"/>
  <c r="O4747" i="6"/>
  <c r="O4748" i="6"/>
  <c r="O4749" i="6"/>
  <c r="O4750" i="6"/>
  <c r="O4751" i="6"/>
  <c r="O4752" i="6"/>
  <c r="O4753" i="6"/>
  <c r="O4754" i="6"/>
  <c r="O4755" i="6"/>
  <c r="O4756" i="6"/>
  <c r="O4757" i="6"/>
  <c r="O4758" i="6"/>
  <c r="O4759" i="6"/>
  <c r="O4760" i="6"/>
  <c r="O4761" i="6"/>
  <c r="O4762" i="6"/>
  <c r="O4763" i="6"/>
  <c r="O4764" i="6"/>
  <c r="O4765" i="6"/>
  <c r="O4766" i="6"/>
  <c r="O4767" i="6"/>
  <c r="O4768" i="6"/>
  <c r="O4769" i="6"/>
  <c r="O4770" i="6"/>
  <c r="O4771" i="6"/>
  <c r="O4772" i="6"/>
  <c r="O4773" i="6"/>
  <c r="O4774" i="6"/>
  <c r="O4775" i="6"/>
  <c r="O4776" i="6"/>
  <c r="O4777" i="6"/>
  <c r="O4778" i="6"/>
  <c r="O4779" i="6"/>
  <c r="O4780" i="6"/>
  <c r="O4781" i="6"/>
  <c r="O4782" i="6"/>
  <c r="O4783" i="6"/>
  <c r="O4784" i="6"/>
  <c r="O4785" i="6"/>
  <c r="O4786" i="6"/>
  <c r="O4787" i="6"/>
  <c r="O4788" i="6"/>
  <c r="O4789" i="6"/>
  <c r="O4790" i="6"/>
  <c r="O4791" i="6"/>
  <c r="O4792" i="6"/>
  <c r="O4793" i="6"/>
  <c r="O4794" i="6"/>
  <c r="O4795" i="6"/>
  <c r="O4796" i="6"/>
  <c r="O4797" i="6"/>
  <c r="O4798" i="6"/>
  <c r="O4799" i="6"/>
  <c r="O4800" i="6"/>
  <c r="O4801" i="6"/>
  <c r="O4802" i="6"/>
  <c r="O4803" i="6"/>
  <c r="O4804" i="6"/>
  <c r="O4805" i="6"/>
  <c r="O4806" i="6"/>
  <c r="O4807" i="6"/>
  <c r="O4808" i="6"/>
  <c r="O4809" i="6"/>
  <c r="O4810" i="6"/>
  <c r="O4811" i="6"/>
  <c r="O4812" i="6"/>
  <c r="O4813" i="6"/>
  <c r="O4814" i="6"/>
  <c r="O4815" i="6"/>
  <c r="O4816" i="6"/>
  <c r="O4817" i="6"/>
  <c r="O4818" i="6"/>
  <c r="O4819" i="6"/>
  <c r="O4820" i="6"/>
  <c r="O4821" i="6"/>
  <c r="O4822" i="6"/>
  <c r="O4823" i="6"/>
  <c r="O4824" i="6"/>
  <c r="O4825" i="6"/>
  <c r="O4826" i="6"/>
  <c r="O4827" i="6"/>
  <c r="O4828" i="6"/>
  <c r="O4829" i="6"/>
  <c r="O4830" i="6"/>
  <c r="O4831" i="6"/>
  <c r="O4832" i="6"/>
  <c r="O4833" i="6"/>
  <c r="O4834" i="6"/>
  <c r="O4835" i="6"/>
  <c r="O4836" i="6"/>
  <c r="O4837" i="6"/>
  <c r="O4838" i="6"/>
  <c r="O4839" i="6"/>
  <c r="O4840" i="6"/>
  <c r="O4841" i="6"/>
  <c r="O4842" i="6"/>
  <c r="O4843" i="6"/>
  <c r="O4844" i="6"/>
  <c r="O4845" i="6"/>
  <c r="O4846" i="6"/>
  <c r="O4847" i="6"/>
  <c r="O4848" i="6"/>
  <c r="O4849" i="6"/>
  <c r="O4850" i="6"/>
  <c r="O4851" i="6"/>
  <c r="O4852" i="6"/>
  <c r="O4853" i="6"/>
  <c r="O4854" i="6"/>
  <c r="O4855" i="6"/>
  <c r="O4856" i="6"/>
  <c r="O4857" i="6"/>
  <c r="O4858" i="6"/>
  <c r="O4859" i="6"/>
  <c r="O4860" i="6"/>
  <c r="O4861" i="6"/>
  <c r="O4862" i="6"/>
  <c r="O4863" i="6"/>
  <c r="O4864" i="6"/>
  <c r="O4865" i="6"/>
  <c r="O4866" i="6"/>
  <c r="O4867" i="6"/>
  <c r="O4868" i="6"/>
  <c r="O4869" i="6"/>
  <c r="O4870" i="6"/>
  <c r="O4871" i="6"/>
  <c r="O4872" i="6"/>
  <c r="O4873" i="6"/>
  <c r="O4874" i="6"/>
  <c r="O4875" i="6"/>
  <c r="O4876" i="6"/>
  <c r="O4877" i="6"/>
  <c r="O4878" i="6"/>
  <c r="O4879" i="6"/>
  <c r="O4880" i="6"/>
  <c r="O4881" i="6"/>
  <c r="O4882" i="6"/>
  <c r="O4883" i="6"/>
  <c r="O4884" i="6"/>
  <c r="O4885" i="6"/>
  <c r="O4886" i="6"/>
  <c r="O4887" i="6"/>
  <c r="O4888" i="6"/>
  <c r="O4889" i="6"/>
  <c r="O4890" i="6"/>
  <c r="O4891" i="6"/>
  <c r="O4892" i="6"/>
  <c r="O4893" i="6"/>
  <c r="O4894" i="6"/>
  <c r="O4895" i="6"/>
  <c r="O4896" i="6"/>
  <c r="O4897" i="6"/>
  <c r="O4898" i="6"/>
  <c r="O4899" i="6"/>
  <c r="O4900" i="6"/>
  <c r="O4901" i="6"/>
  <c r="O4902" i="6"/>
  <c r="O4903" i="6"/>
  <c r="O4904" i="6"/>
  <c r="O4905" i="6"/>
  <c r="O4906" i="6"/>
  <c r="O4907" i="6"/>
  <c r="O4908" i="6"/>
  <c r="O4909" i="6"/>
  <c r="O4910" i="6"/>
  <c r="O4911" i="6"/>
  <c r="O4912" i="6"/>
  <c r="O4913" i="6"/>
  <c r="O4914" i="6"/>
  <c r="O4915" i="6"/>
  <c r="O4916" i="6"/>
  <c r="O4917" i="6"/>
  <c r="O4918" i="6"/>
  <c r="O4919" i="6"/>
  <c r="O4920" i="6"/>
  <c r="O4921" i="6"/>
  <c r="O4922" i="6"/>
  <c r="O4923" i="6"/>
  <c r="O4924" i="6"/>
  <c r="O4925" i="6"/>
  <c r="O4926" i="6"/>
  <c r="O4927" i="6"/>
  <c r="O4928" i="6"/>
  <c r="O4929" i="6"/>
  <c r="O4930" i="6"/>
  <c r="O4931" i="6"/>
  <c r="O4932" i="6"/>
  <c r="O4933" i="6"/>
  <c r="O4934" i="6"/>
  <c r="O4935" i="6"/>
  <c r="O4936" i="6"/>
  <c r="O4937" i="6"/>
  <c r="O4938" i="6"/>
  <c r="O4939" i="6"/>
  <c r="O4940" i="6"/>
  <c r="O4941" i="6"/>
  <c r="O4942" i="6"/>
  <c r="O4943" i="6"/>
  <c r="O4944" i="6"/>
  <c r="O4945" i="6"/>
  <c r="O4946" i="6"/>
  <c r="O4947" i="6"/>
  <c r="O4948" i="6"/>
  <c r="O4949" i="6"/>
  <c r="O4950" i="6"/>
  <c r="O4951" i="6"/>
  <c r="O4952" i="6"/>
  <c r="O4953" i="6"/>
  <c r="O4954" i="6"/>
  <c r="O4955" i="6"/>
  <c r="O4956" i="6"/>
  <c r="O4957" i="6"/>
  <c r="O4958" i="6"/>
  <c r="O4959" i="6"/>
  <c r="O4960" i="6"/>
  <c r="O4961" i="6"/>
  <c r="O4962" i="6"/>
  <c r="O4963" i="6"/>
  <c r="O4964" i="6"/>
  <c r="O4965" i="6"/>
  <c r="O4966" i="6"/>
  <c r="O4967" i="6"/>
  <c r="O4968" i="6"/>
  <c r="O4969" i="6"/>
  <c r="O4970" i="6"/>
  <c r="O4971" i="6"/>
  <c r="O4972" i="6"/>
  <c r="O4973" i="6"/>
  <c r="O4974" i="6"/>
  <c r="O4975" i="6"/>
  <c r="O4976" i="6"/>
  <c r="O4977" i="6"/>
  <c r="O4978" i="6"/>
  <c r="O4979" i="6"/>
  <c r="O4980" i="6"/>
  <c r="O4981" i="6"/>
  <c r="O4982" i="6"/>
  <c r="O4983" i="6"/>
  <c r="O4984" i="6"/>
  <c r="O4985" i="6"/>
  <c r="O4986" i="6"/>
  <c r="O4987" i="6"/>
  <c r="O4988" i="6"/>
  <c r="O4989" i="6"/>
  <c r="O4990" i="6"/>
  <c r="O4991" i="6"/>
  <c r="O4992" i="6"/>
  <c r="O4993" i="6"/>
  <c r="O4994" i="6"/>
  <c r="O4995" i="6"/>
  <c r="O4996" i="6"/>
  <c r="O4997" i="6"/>
  <c r="O4998" i="6"/>
  <c r="O4999" i="6"/>
  <c r="O5000" i="6"/>
  <c r="O5001" i="6"/>
  <c r="O5002" i="6"/>
  <c r="O5003" i="6"/>
  <c r="O5004" i="6"/>
  <c r="O5005" i="6"/>
  <c r="O5006" i="6"/>
  <c r="O5007" i="6"/>
  <c r="O5008" i="6"/>
  <c r="O5009" i="6"/>
  <c r="O5010" i="6"/>
  <c r="O5011" i="6"/>
  <c r="O5012" i="6"/>
  <c r="O5013" i="6"/>
  <c r="O5014" i="6"/>
  <c r="O5015" i="6"/>
  <c r="O5016" i="6"/>
  <c r="O5017" i="6"/>
  <c r="O5018" i="6"/>
  <c r="O5019" i="6"/>
  <c r="O5020" i="6"/>
  <c r="O5021" i="6"/>
  <c r="O5022" i="6"/>
  <c r="O5023" i="6"/>
  <c r="O5024" i="6"/>
  <c r="O5025" i="6"/>
  <c r="O5026" i="6"/>
  <c r="O5027" i="6"/>
  <c r="O5028" i="6"/>
  <c r="O5029" i="6"/>
  <c r="O5030" i="6"/>
  <c r="O5031" i="6"/>
  <c r="O5032" i="6"/>
  <c r="O5033" i="6"/>
  <c r="O5034" i="6"/>
  <c r="O5035" i="6"/>
  <c r="O5036" i="6"/>
  <c r="O5037" i="6"/>
  <c r="O5038" i="6"/>
  <c r="O5039" i="6"/>
  <c r="O5040" i="6"/>
  <c r="O5041" i="6"/>
  <c r="O5042" i="6"/>
  <c r="O5043" i="6"/>
  <c r="O5044" i="6"/>
  <c r="O5045" i="6"/>
  <c r="O5046" i="6"/>
  <c r="O5047" i="6"/>
  <c r="O5048" i="6"/>
  <c r="O5049" i="6"/>
  <c r="O5050" i="6"/>
  <c r="O5051" i="6"/>
  <c r="O5052" i="6"/>
  <c r="O5053" i="6"/>
  <c r="O5054" i="6"/>
  <c r="O5055" i="6"/>
  <c r="O5056" i="6"/>
  <c r="O5057" i="6"/>
  <c r="O5058" i="6"/>
  <c r="O5059" i="6"/>
  <c r="O5060" i="6"/>
  <c r="O5061" i="6"/>
  <c r="O5062" i="6"/>
  <c r="O5063" i="6"/>
  <c r="O5064" i="6"/>
  <c r="O5065" i="6"/>
  <c r="O5066" i="6"/>
  <c r="O5067" i="6"/>
  <c r="O5068" i="6"/>
  <c r="O5069" i="6"/>
  <c r="O5070" i="6"/>
  <c r="O5071" i="6"/>
  <c r="O5072" i="6"/>
  <c r="O5073" i="6"/>
  <c r="O5074" i="6"/>
  <c r="O5075" i="6"/>
  <c r="O5076" i="6"/>
  <c r="O5077" i="6"/>
  <c r="O5078" i="6"/>
  <c r="O5079" i="6"/>
  <c r="O5080" i="6"/>
  <c r="O5081" i="6"/>
  <c r="O5082" i="6"/>
  <c r="O5083" i="6"/>
  <c r="O5084" i="6"/>
  <c r="O5085" i="6"/>
  <c r="O5086" i="6"/>
  <c r="O5087" i="6"/>
  <c r="O5088" i="6"/>
  <c r="O5089" i="6"/>
  <c r="O5090" i="6"/>
  <c r="O5091" i="6"/>
  <c r="O5092" i="6"/>
  <c r="O5093" i="6"/>
  <c r="O5094" i="6"/>
  <c r="O5095" i="6"/>
  <c r="O5096" i="6"/>
  <c r="O5097" i="6"/>
  <c r="O5098" i="6"/>
  <c r="O5099" i="6"/>
  <c r="O5100" i="6"/>
  <c r="O5101" i="6"/>
  <c r="O5102" i="6"/>
  <c r="O5103" i="6"/>
  <c r="O5104" i="6"/>
  <c r="O5105" i="6"/>
  <c r="O5106" i="6"/>
  <c r="O5107" i="6"/>
  <c r="O5108" i="6"/>
  <c r="O5109" i="6"/>
  <c r="O5110" i="6"/>
  <c r="O5111" i="6"/>
  <c r="O5112" i="6"/>
  <c r="O5113" i="6"/>
  <c r="O5114" i="6"/>
  <c r="O5115" i="6"/>
  <c r="O5116" i="6"/>
  <c r="O5117" i="6"/>
  <c r="O5118" i="6"/>
  <c r="O5119" i="6"/>
  <c r="O5120" i="6"/>
  <c r="O5121" i="6"/>
  <c r="O5122" i="6"/>
  <c r="O5123" i="6"/>
  <c r="O5124" i="6"/>
  <c r="O5125" i="6"/>
  <c r="O5126" i="6"/>
  <c r="O5127" i="6"/>
  <c r="O5128" i="6"/>
  <c r="O5129" i="6"/>
  <c r="O5130" i="6"/>
  <c r="O5131" i="6"/>
  <c r="O5132" i="6"/>
  <c r="O5133" i="6"/>
  <c r="O5134" i="6"/>
  <c r="O5135" i="6"/>
  <c r="O5136" i="6"/>
  <c r="O5137" i="6"/>
  <c r="O5138" i="6"/>
  <c r="O5139" i="6"/>
  <c r="O5140" i="6"/>
  <c r="O5141" i="6"/>
  <c r="O5142" i="6"/>
  <c r="O5143" i="6"/>
  <c r="O5144" i="6"/>
  <c r="O5145" i="6"/>
  <c r="O5146" i="6"/>
  <c r="O5147" i="6"/>
  <c r="O5148" i="6"/>
  <c r="O5149" i="6"/>
  <c r="O5150" i="6"/>
  <c r="O5151" i="6"/>
  <c r="O5152" i="6"/>
  <c r="O5153" i="6"/>
  <c r="O5154" i="6"/>
  <c r="O5155" i="6"/>
  <c r="O5156" i="6"/>
  <c r="O5157" i="6"/>
  <c r="O5158" i="6"/>
  <c r="O5159" i="6"/>
  <c r="O5160" i="6"/>
  <c r="O5161" i="6"/>
  <c r="O5162" i="6"/>
  <c r="O5163" i="6"/>
  <c r="O5164" i="6"/>
  <c r="O5165" i="6"/>
  <c r="O5166" i="6"/>
  <c r="O5167" i="6"/>
  <c r="O5168" i="6"/>
  <c r="O5169" i="6"/>
  <c r="O5170" i="6"/>
  <c r="O5171" i="6"/>
  <c r="O5172" i="6"/>
  <c r="O5173" i="6"/>
  <c r="O5174" i="6"/>
  <c r="O5175" i="6"/>
  <c r="O5176" i="6"/>
  <c r="O5177" i="6"/>
  <c r="O5178" i="6"/>
  <c r="O5179" i="6"/>
  <c r="O5180" i="6"/>
  <c r="O5181" i="6"/>
  <c r="O5182" i="6"/>
  <c r="O5183" i="6"/>
  <c r="O5184" i="6"/>
  <c r="O5185" i="6"/>
  <c r="O5186" i="6"/>
  <c r="O5187" i="6"/>
  <c r="O5188" i="6"/>
  <c r="O5189" i="6"/>
  <c r="O5190" i="6"/>
  <c r="O5191" i="6"/>
  <c r="O5192" i="6"/>
  <c r="O5193" i="6"/>
  <c r="O5194" i="6"/>
  <c r="O5195" i="6"/>
  <c r="O5196" i="6"/>
  <c r="O5197" i="6"/>
  <c r="O5198" i="6"/>
  <c r="O5199" i="6"/>
  <c r="O5200" i="6"/>
  <c r="O5201" i="6"/>
  <c r="O5202" i="6"/>
  <c r="O5203" i="6"/>
  <c r="O5204" i="6"/>
  <c r="O5205" i="6"/>
  <c r="O5206" i="6"/>
  <c r="O5207" i="6"/>
  <c r="O5208" i="6"/>
  <c r="O5209" i="6"/>
  <c r="O5210" i="6"/>
  <c r="O5211" i="6"/>
  <c r="O5212" i="6"/>
  <c r="O5213" i="6"/>
  <c r="O5214" i="6"/>
  <c r="O5215" i="6"/>
  <c r="O5216" i="6"/>
  <c r="O5217" i="6"/>
  <c r="O5218" i="6"/>
  <c r="O5219" i="6"/>
  <c r="O5220" i="6"/>
  <c r="O5221" i="6"/>
  <c r="O5222" i="6"/>
  <c r="O5223" i="6"/>
  <c r="O5224" i="6"/>
  <c r="O5225" i="6"/>
  <c r="O5226" i="6"/>
  <c r="O5227" i="6"/>
  <c r="O5228" i="6"/>
  <c r="O5229" i="6"/>
  <c r="O5230" i="6"/>
  <c r="O5231" i="6"/>
  <c r="O5232" i="6"/>
  <c r="O5233" i="6"/>
  <c r="O5234" i="6"/>
  <c r="O5235" i="6"/>
  <c r="O5236" i="6"/>
  <c r="O5237" i="6"/>
  <c r="O5238" i="6"/>
  <c r="O5239" i="6"/>
  <c r="O5240" i="6"/>
  <c r="O5241" i="6"/>
  <c r="O5242" i="6"/>
  <c r="O5243" i="6"/>
  <c r="O5244" i="6"/>
  <c r="O5245" i="6"/>
  <c r="O5246" i="6"/>
  <c r="O5247" i="6"/>
  <c r="O5248" i="6"/>
  <c r="O5249" i="6"/>
  <c r="O5250" i="6"/>
  <c r="O5251" i="6"/>
  <c r="O5252" i="6"/>
  <c r="O5253" i="6"/>
  <c r="O5254" i="6"/>
  <c r="O5255" i="6"/>
  <c r="O5256" i="6"/>
  <c r="O5257" i="6"/>
  <c r="O5258" i="6"/>
  <c r="O5259" i="6"/>
  <c r="O5260" i="6"/>
  <c r="O5261" i="6"/>
  <c r="O5262" i="6"/>
  <c r="O5263" i="6"/>
  <c r="O5264" i="6"/>
  <c r="O5265" i="6"/>
  <c r="O5266" i="6"/>
  <c r="O5267" i="6"/>
  <c r="O5268" i="6"/>
  <c r="O5269" i="6"/>
  <c r="O5270" i="6"/>
  <c r="O5271" i="6"/>
  <c r="O5272" i="6"/>
  <c r="O5273" i="6"/>
  <c r="O5274" i="6"/>
  <c r="O5275" i="6"/>
  <c r="O5276" i="6"/>
  <c r="O5277" i="6"/>
  <c r="O5278" i="6"/>
  <c r="O5279" i="6"/>
  <c r="O5280" i="6"/>
  <c r="O5281" i="6"/>
  <c r="O5282" i="6"/>
  <c r="O5283" i="6"/>
  <c r="O5284" i="6"/>
  <c r="O5285" i="6"/>
  <c r="O5286" i="6"/>
  <c r="O5287" i="6"/>
  <c r="O5288" i="6"/>
  <c r="O5289" i="6"/>
  <c r="O5290" i="6"/>
  <c r="O5291" i="6"/>
  <c r="O5292" i="6"/>
  <c r="O5293" i="6"/>
  <c r="O5294" i="6"/>
  <c r="O5295" i="6"/>
  <c r="O5296" i="6"/>
  <c r="O5297" i="6"/>
  <c r="O5298" i="6"/>
  <c r="O5299" i="6"/>
  <c r="O5300" i="6"/>
  <c r="O5301" i="6"/>
  <c r="O5302" i="6"/>
  <c r="O5303" i="6"/>
  <c r="O5304" i="6"/>
  <c r="O5305" i="6"/>
  <c r="O5306" i="6"/>
  <c r="O5307" i="6"/>
  <c r="O5308" i="6"/>
  <c r="O5309" i="6"/>
  <c r="O5310" i="6"/>
  <c r="O5311" i="6"/>
  <c r="O5312" i="6"/>
  <c r="O5313" i="6"/>
  <c r="O5314" i="6"/>
  <c r="O5315" i="6"/>
  <c r="O5316" i="6"/>
  <c r="O5317" i="6"/>
  <c r="O5318" i="6"/>
  <c r="O5319" i="6"/>
  <c r="O5320" i="6"/>
  <c r="O5321" i="6"/>
  <c r="O5322" i="6"/>
  <c r="O5323" i="6"/>
  <c r="O5324" i="6"/>
  <c r="O5325" i="6"/>
  <c r="O5326" i="6"/>
  <c r="O5327" i="6"/>
  <c r="O5328" i="6"/>
  <c r="O5329" i="6"/>
  <c r="O5330" i="6"/>
  <c r="O5331" i="6"/>
  <c r="O5332" i="6"/>
  <c r="O5333" i="6"/>
  <c r="O5334" i="6"/>
  <c r="O5335" i="6"/>
  <c r="O5336" i="6"/>
  <c r="O5337" i="6"/>
  <c r="O5338" i="6"/>
  <c r="O5339" i="6"/>
  <c r="O5340" i="6"/>
  <c r="O5341" i="6"/>
  <c r="O5342" i="6"/>
  <c r="O5343" i="6"/>
  <c r="O5344" i="6"/>
  <c r="O5345" i="6"/>
  <c r="O5346" i="6"/>
  <c r="O5347" i="6"/>
  <c r="O5348" i="6"/>
  <c r="O5349" i="6"/>
  <c r="O5350" i="6"/>
  <c r="O5351" i="6"/>
  <c r="O5352" i="6"/>
  <c r="O5353" i="6"/>
  <c r="O5354" i="6"/>
  <c r="O5355" i="6"/>
  <c r="O5356" i="6"/>
  <c r="O5357" i="6"/>
  <c r="O5358" i="6"/>
  <c r="O5359" i="6"/>
  <c r="O5360" i="6"/>
  <c r="O5361" i="6"/>
  <c r="O5362" i="6"/>
  <c r="O5363" i="6"/>
  <c r="O5364" i="6"/>
  <c r="O5365" i="6"/>
  <c r="O5366" i="6"/>
  <c r="O5367" i="6"/>
  <c r="O5368" i="6"/>
  <c r="O5369" i="6"/>
  <c r="O5370" i="6"/>
  <c r="O5371" i="6"/>
  <c r="O5372" i="6"/>
  <c r="O5373" i="6"/>
  <c r="O5374" i="6"/>
  <c r="O5375" i="6"/>
  <c r="O5376" i="6"/>
  <c r="O5377" i="6"/>
  <c r="O5378" i="6"/>
  <c r="O5379" i="6"/>
  <c r="O5380" i="6"/>
  <c r="O5381" i="6"/>
  <c r="O5382" i="6"/>
  <c r="O5383" i="6"/>
  <c r="O5384" i="6"/>
  <c r="O5385" i="6"/>
  <c r="O5386" i="6"/>
  <c r="O5387" i="6"/>
  <c r="O5388" i="6"/>
  <c r="O5389" i="6"/>
  <c r="O5390" i="6"/>
  <c r="O5391" i="6"/>
  <c r="O5392" i="6"/>
  <c r="O5393" i="6"/>
  <c r="O5394" i="6"/>
  <c r="O5395" i="6"/>
  <c r="O5396" i="6"/>
  <c r="O5397" i="6"/>
  <c r="O5398" i="6"/>
  <c r="O5399" i="6"/>
  <c r="O5400" i="6"/>
  <c r="O5401" i="6"/>
  <c r="O5402" i="6"/>
  <c r="O5403" i="6"/>
  <c r="O5404" i="6"/>
  <c r="O5405" i="6"/>
  <c r="O5406" i="6"/>
  <c r="O5407" i="6"/>
  <c r="O5408" i="6"/>
  <c r="O5409" i="6"/>
  <c r="O5410" i="6"/>
  <c r="O5411" i="6"/>
  <c r="O5412" i="6"/>
  <c r="O5413" i="6"/>
  <c r="O5414" i="6"/>
  <c r="O5415" i="6"/>
  <c r="O5416" i="6"/>
  <c r="O5417" i="6"/>
  <c r="O5418" i="6"/>
  <c r="O5419" i="6"/>
  <c r="O5420" i="6"/>
  <c r="O5421" i="6"/>
  <c r="O5422" i="6"/>
  <c r="O5423" i="6"/>
  <c r="O5424" i="6"/>
  <c r="O5425" i="6"/>
  <c r="O5426" i="6"/>
  <c r="O5427" i="6"/>
  <c r="O5428" i="6"/>
  <c r="O5429" i="6"/>
  <c r="O5430" i="6"/>
  <c r="O5431" i="6"/>
  <c r="O5432" i="6"/>
  <c r="O5433" i="6"/>
  <c r="O5434" i="6"/>
  <c r="O5435" i="6"/>
  <c r="O5436" i="6"/>
  <c r="O5437" i="6"/>
  <c r="O5438" i="6"/>
  <c r="O5439" i="6"/>
  <c r="O5440" i="6"/>
  <c r="O5441" i="6"/>
  <c r="O5442" i="6"/>
  <c r="O5443" i="6"/>
  <c r="O5444" i="6"/>
  <c r="O5445" i="6"/>
  <c r="O5446" i="6"/>
  <c r="O5447" i="6"/>
  <c r="O5448" i="6"/>
  <c r="O5449" i="6"/>
  <c r="O5450" i="6"/>
  <c r="O5451" i="6"/>
  <c r="O5452" i="6"/>
  <c r="O5453" i="6"/>
  <c r="O5454" i="6"/>
  <c r="O5455" i="6"/>
  <c r="O5456" i="6"/>
  <c r="O5457" i="6"/>
  <c r="O5458" i="6"/>
  <c r="O5459" i="6"/>
  <c r="O5460" i="6"/>
  <c r="O5461" i="6"/>
  <c r="O5462" i="6"/>
  <c r="O5463" i="6"/>
  <c r="O5464" i="6"/>
  <c r="O5465" i="6"/>
  <c r="O5466" i="6"/>
  <c r="O5467" i="6"/>
  <c r="O5468" i="6"/>
  <c r="O5469" i="6"/>
  <c r="O5470" i="6"/>
  <c r="O5471" i="6"/>
  <c r="O5472" i="6"/>
  <c r="O5473" i="6"/>
  <c r="O5474" i="6"/>
  <c r="O5475" i="6"/>
  <c r="O5476" i="6"/>
  <c r="O5477" i="6"/>
  <c r="O5478" i="6"/>
  <c r="O5479" i="6"/>
  <c r="O5480" i="6"/>
  <c r="O5481" i="6"/>
  <c r="O5482" i="6"/>
  <c r="O5483" i="6"/>
  <c r="O5484" i="6"/>
  <c r="O5485" i="6"/>
  <c r="O5486" i="6"/>
  <c r="O5487" i="6"/>
  <c r="O5488" i="6"/>
  <c r="O5489" i="6"/>
  <c r="O5490" i="6"/>
  <c r="O5491" i="6"/>
  <c r="O5492" i="6"/>
  <c r="O5493" i="6"/>
  <c r="O5494" i="6"/>
  <c r="O5495" i="6"/>
  <c r="O5496" i="6"/>
  <c r="O5497" i="6"/>
  <c r="O5498" i="6"/>
  <c r="O5499" i="6"/>
  <c r="O5500" i="6"/>
  <c r="O5501" i="6"/>
  <c r="O5502" i="6"/>
  <c r="O5503" i="6"/>
  <c r="O5504" i="6"/>
  <c r="O5505" i="6"/>
  <c r="O5506" i="6"/>
  <c r="O5507" i="6"/>
  <c r="O5508" i="6"/>
  <c r="O5509" i="6"/>
  <c r="O5510" i="6"/>
  <c r="O5511" i="6"/>
  <c r="O5512" i="6"/>
  <c r="O5513" i="6"/>
  <c r="O5514" i="6"/>
  <c r="O5515" i="6"/>
  <c r="O5516" i="6"/>
  <c r="O5517" i="6"/>
  <c r="O5518" i="6"/>
  <c r="O5519" i="6"/>
  <c r="O5520" i="6"/>
  <c r="O5521" i="6"/>
  <c r="O5522" i="6"/>
  <c r="O5523" i="6"/>
  <c r="O5524" i="6"/>
  <c r="O5525" i="6"/>
  <c r="O5526" i="6"/>
  <c r="O5527" i="6"/>
  <c r="O5528" i="6"/>
  <c r="O5529" i="6"/>
  <c r="O5530" i="6"/>
  <c r="O5531" i="6"/>
  <c r="O5532" i="6"/>
  <c r="O5533" i="6"/>
  <c r="O5534" i="6"/>
  <c r="O5535" i="6"/>
  <c r="O5536" i="6"/>
  <c r="O5537" i="6"/>
  <c r="O5538" i="6"/>
  <c r="O5539" i="6"/>
  <c r="O5540" i="6"/>
  <c r="O5541" i="6"/>
  <c r="O5542" i="6"/>
  <c r="O5543" i="6"/>
  <c r="O5544" i="6"/>
  <c r="O5545" i="6"/>
  <c r="O5546" i="6"/>
  <c r="O5547" i="6"/>
  <c r="O5548" i="6"/>
  <c r="O5549" i="6"/>
  <c r="O5550" i="6"/>
  <c r="O5551" i="6"/>
  <c r="O5552" i="6"/>
  <c r="O5553" i="6"/>
  <c r="O5554" i="6"/>
  <c r="O5555" i="6"/>
  <c r="O5556" i="6"/>
  <c r="O5557" i="6"/>
  <c r="O5558" i="6"/>
  <c r="O5559" i="6"/>
  <c r="O5560" i="6"/>
  <c r="O5561" i="6"/>
  <c r="O5562" i="6"/>
  <c r="O5563" i="6"/>
  <c r="O5564" i="6"/>
  <c r="O5565" i="6"/>
  <c r="O5566" i="6"/>
  <c r="O5567" i="6"/>
  <c r="O5568" i="6"/>
  <c r="O5569" i="6"/>
  <c r="O5570" i="6"/>
  <c r="O5571" i="6"/>
  <c r="O5572" i="6"/>
  <c r="O5573" i="6"/>
  <c r="O5574" i="6"/>
  <c r="O5575" i="6"/>
  <c r="O5576" i="6"/>
  <c r="O5577" i="6"/>
  <c r="O5578" i="6"/>
  <c r="O5579" i="6"/>
  <c r="O5580" i="6"/>
  <c r="O5581" i="6"/>
  <c r="O5582" i="6"/>
  <c r="O5583" i="6"/>
  <c r="O5584" i="6"/>
  <c r="O5585" i="6"/>
  <c r="O5586" i="6"/>
  <c r="O5587" i="6"/>
  <c r="O5588" i="6"/>
  <c r="O5589" i="6"/>
  <c r="O5590" i="6"/>
  <c r="O5591" i="6"/>
  <c r="O5592" i="6"/>
  <c r="O5593" i="6"/>
  <c r="O5594" i="6"/>
  <c r="O5595" i="6"/>
  <c r="O5596" i="6"/>
  <c r="O5597" i="6"/>
  <c r="O5598" i="6"/>
  <c r="O5599" i="6"/>
  <c r="O5600" i="6"/>
  <c r="O5601" i="6"/>
  <c r="O5602" i="6"/>
  <c r="O5603" i="6"/>
  <c r="O5604" i="6"/>
  <c r="O5605" i="6"/>
  <c r="O5606" i="6"/>
  <c r="O5607" i="6"/>
  <c r="O5608" i="6"/>
  <c r="O5609" i="6"/>
  <c r="O5610" i="6"/>
  <c r="O5611" i="6"/>
  <c r="O5612" i="6"/>
  <c r="O5613" i="6"/>
  <c r="O5614" i="6"/>
  <c r="O5615" i="6"/>
  <c r="O5616" i="6"/>
  <c r="O5617" i="6"/>
  <c r="O5618" i="6"/>
  <c r="O5619" i="6"/>
  <c r="O5620" i="6"/>
  <c r="O5621" i="6"/>
  <c r="O5622" i="6"/>
  <c r="O5623" i="6"/>
  <c r="O5624" i="6"/>
  <c r="O5625" i="6"/>
  <c r="O5626" i="6"/>
  <c r="O5627" i="6"/>
  <c r="O5628" i="6"/>
  <c r="O5629" i="6"/>
  <c r="O5630" i="6"/>
  <c r="O5631" i="6"/>
  <c r="O5632" i="6"/>
  <c r="O5633" i="6"/>
  <c r="O5634" i="6"/>
  <c r="O5635" i="6"/>
  <c r="O5636" i="6"/>
  <c r="O5637" i="6"/>
  <c r="O5638" i="6"/>
  <c r="O5639" i="6"/>
  <c r="O5640" i="6"/>
  <c r="O5641" i="6"/>
  <c r="O5642" i="6"/>
  <c r="O5643" i="6"/>
  <c r="O5644" i="6"/>
  <c r="O5645" i="6"/>
  <c r="O5646" i="6"/>
  <c r="O5647" i="6"/>
  <c r="O5648" i="6"/>
  <c r="O5649" i="6"/>
  <c r="O5650" i="6"/>
  <c r="O5651" i="6"/>
  <c r="O5652" i="6"/>
  <c r="O5653" i="6"/>
  <c r="O5654" i="6"/>
  <c r="O5655" i="6"/>
  <c r="O5656" i="6"/>
  <c r="O5657" i="6"/>
  <c r="O5658" i="6"/>
  <c r="O5659" i="6"/>
  <c r="O5660" i="6"/>
  <c r="O5661" i="6"/>
  <c r="O5662" i="6"/>
  <c r="O5663" i="6"/>
  <c r="O5664" i="6"/>
  <c r="O5665" i="6"/>
  <c r="O5666" i="6"/>
  <c r="O5667" i="6"/>
  <c r="O5668" i="6"/>
  <c r="O5669" i="6"/>
  <c r="O5670" i="6"/>
  <c r="O5671" i="6"/>
  <c r="O5672" i="6"/>
  <c r="O5673" i="6"/>
  <c r="O5674" i="6"/>
  <c r="O5675" i="6"/>
  <c r="O5676" i="6"/>
  <c r="O5677" i="6"/>
  <c r="O5678" i="6"/>
  <c r="O5679" i="6"/>
  <c r="O5680" i="6"/>
  <c r="O5681" i="6"/>
  <c r="O5682" i="6"/>
  <c r="O5683" i="6"/>
  <c r="O5684" i="6"/>
  <c r="O5685" i="6"/>
  <c r="O5686" i="6"/>
  <c r="O5687" i="6"/>
  <c r="O5688" i="6"/>
  <c r="O5689" i="6"/>
  <c r="O5690" i="6"/>
  <c r="O5691" i="6"/>
  <c r="O5692" i="6"/>
  <c r="O5693" i="6"/>
  <c r="O5694" i="6"/>
  <c r="O5695" i="6"/>
  <c r="O5696" i="6"/>
  <c r="O5697" i="6"/>
  <c r="O5698" i="6"/>
  <c r="O5699" i="6"/>
  <c r="O5700" i="6"/>
  <c r="O5701" i="6"/>
  <c r="O5702" i="6"/>
  <c r="O5703" i="6"/>
  <c r="O5704" i="6"/>
  <c r="O5705" i="6"/>
  <c r="O5706" i="6"/>
  <c r="O5707" i="6"/>
  <c r="O5708" i="6"/>
  <c r="O5709" i="6"/>
  <c r="O5710" i="6"/>
  <c r="O5711" i="6"/>
  <c r="O5712" i="6"/>
  <c r="O5713" i="6"/>
  <c r="O5714" i="6"/>
  <c r="O5715" i="6"/>
  <c r="O5716" i="6"/>
  <c r="O5717" i="6"/>
  <c r="O5718" i="6"/>
  <c r="O5719" i="6"/>
  <c r="O5720" i="6"/>
  <c r="O5721" i="6"/>
  <c r="O5722" i="6"/>
  <c r="O5723" i="6"/>
  <c r="O5724" i="6"/>
  <c r="O5725" i="6"/>
  <c r="O5726" i="6"/>
  <c r="O5727" i="6"/>
  <c r="O5728" i="6"/>
  <c r="O5729" i="6"/>
  <c r="O5730" i="6"/>
  <c r="O5731" i="6"/>
  <c r="O5732" i="6"/>
  <c r="O5733" i="6"/>
  <c r="O5734" i="6"/>
  <c r="O5735" i="6"/>
  <c r="O5736" i="6"/>
  <c r="O5737" i="6"/>
  <c r="O5738" i="6"/>
  <c r="O5739" i="6"/>
  <c r="O5740" i="6"/>
  <c r="O5741" i="6"/>
  <c r="O5742" i="6"/>
  <c r="O5743" i="6"/>
  <c r="O5744" i="6"/>
  <c r="O5745" i="6"/>
  <c r="O5746" i="6"/>
  <c r="O5747" i="6"/>
  <c r="O5748" i="6"/>
  <c r="O5749" i="6"/>
  <c r="O5750" i="6"/>
  <c r="O5751" i="6"/>
  <c r="O5752" i="6"/>
  <c r="O5753" i="6"/>
  <c r="O5754" i="6"/>
  <c r="O5755" i="6"/>
  <c r="O575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3" i="6"/>
  <c r="N915" i="6"/>
  <c r="N916" i="6"/>
  <c r="N917" i="6"/>
  <c r="N918" i="6"/>
  <c r="N919" i="6"/>
  <c r="N921" i="6"/>
  <c r="N923" i="6"/>
  <c r="N924" i="6"/>
  <c r="N925" i="6"/>
  <c r="N926" i="6"/>
  <c r="N927" i="6"/>
  <c r="N929" i="6"/>
  <c r="N931" i="6"/>
  <c r="N932" i="6"/>
  <c r="N933" i="6"/>
  <c r="N934" i="6"/>
  <c r="N935" i="6"/>
  <c r="N937" i="6"/>
  <c r="N938" i="6"/>
  <c r="N939" i="6"/>
  <c r="N940" i="6"/>
  <c r="N941" i="6"/>
  <c r="N942" i="6"/>
  <c r="N943" i="6"/>
  <c r="N945" i="6"/>
  <c r="N946" i="6"/>
  <c r="N947" i="6"/>
  <c r="N949" i="6"/>
  <c r="N950" i="6"/>
  <c r="N951" i="6"/>
  <c r="N953" i="6"/>
  <c r="N955" i="6"/>
  <c r="N956" i="6"/>
  <c r="N957" i="6"/>
  <c r="N958" i="6"/>
  <c r="N959" i="6"/>
  <c r="N961" i="6"/>
  <c r="N963" i="6"/>
  <c r="N964" i="6"/>
  <c r="N965" i="6"/>
  <c r="N966" i="6"/>
  <c r="N967" i="6"/>
  <c r="N968" i="6"/>
  <c r="N969" i="6"/>
  <c r="N970" i="6"/>
  <c r="N971" i="6"/>
  <c r="N972" i="6"/>
  <c r="N973" i="6"/>
  <c r="N975" i="6"/>
  <c r="N976" i="6"/>
  <c r="N977" i="6"/>
  <c r="N978" i="6"/>
  <c r="N979" i="6"/>
  <c r="N981" i="6"/>
  <c r="N983" i="6"/>
  <c r="N984" i="6"/>
  <c r="N985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7" i="6"/>
  <c r="N1008" i="6"/>
  <c r="N1009" i="6"/>
  <c r="N1010" i="6"/>
  <c r="N1011" i="6"/>
  <c r="N1013" i="6"/>
  <c r="N1015" i="6"/>
  <c r="N1016" i="6"/>
  <c r="N1017" i="6"/>
  <c r="N1019" i="6"/>
  <c r="N1020" i="6"/>
  <c r="N1021" i="6"/>
  <c r="N1022" i="6"/>
  <c r="N1023" i="6"/>
  <c r="N1024" i="6"/>
  <c r="N1025" i="6"/>
  <c r="N1027" i="6"/>
  <c r="N1028" i="6"/>
  <c r="N1029" i="6"/>
  <c r="N1030" i="6"/>
  <c r="N1031" i="6"/>
  <c r="N1032" i="6"/>
  <c r="N1033" i="6"/>
  <c r="N1034" i="6"/>
  <c r="N1035" i="6"/>
  <c r="N1036" i="6"/>
  <c r="N1037" i="6"/>
  <c r="N1039" i="6"/>
  <c r="N1040" i="6"/>
  <c r="N1041" i="6"/>
  <c r="N1042" i="6"/>
  <c r="N1043" i="6"/>
  <c r="N1045" i="6"/>
  <c r="N1047" i="6"/>
  <c r="N1048" i="6"/>
  <c r="N1049" i="6"/>
  <c r="N1051" i="6"/>
  <c r="N1052" i="6"/>
  <c r="N1053" i="6"/>
  <c r="N1055" i="6"/>
  <c r="N1056" i="6"/>
  <c r="N1057" i="6"/>
  <c r="N1058" i="6"/>
  <c r="N1059" i="6"/>
  <c r="N1060" i="6"/>
  <c r="N1061" i="6"/>
  <c r="N1062" i="6"/>
  <c r="N1064" i="6"/>
  <c r="N1065" i="6"/>
  <c r="N1066" i="6"/>
  <c r="N1067" i="6"/>
  <c r="N1068" i="6"/>
  <c r="N1070" i="6"/>
  <c r="N1071" i="6"/>
  <c r="N1072" i="6"/>
  <c r="N1074" i="6"/>
  <c r="N1076" i="6"/>
  <c r="N1077" i="6"/>
  <c r="N1078" i="6"/>
  <c r="N1079" i="6"/>
  <c r="N1080" i="6"/>
  <c r="N1082" i="6"/>
  <c r="N1084" i="6"/>
  <c r="N1085" i="6"/>
  <c r="N1086" i="6"/>
  <c r="N1087" i="6"/>
  <c r="N1088" i="6"/>
  <c r="N1090" i="6"/>
  <c r="N1092" i="6"/>
  <c r="N1093" i="6"/>
  <c r="N1094" i="6"/>
  <c r="N1095" i="6"/>
  <c r="N1096" i="6"/>
  <c r="N1098" i="6"/>
  <c r="N1100" i="6"/>
  <c r="N1101" i="6"/>
  <c r="N1102" i="6"/>
  <c r="N1103" i="6"/>
  <c r="N1104" i="6"/>
  <c r="N1106" i="6"/>
  <c r="N1108" i="6"/>
  <c r="N1109" i="6"/>
  <c r="N1110" i="6"/>
  <c r="N1111" i="6"/>
  <c r="N1112" i="6"/>
  <c r="N1114" i="6"/>
  <c r="N1116" i="6"/>
  <c r="N1117" i="6"/>
  <c r="N1118" i="6"/>
  <c r="N1119" i="6"/>
  <c r="N1120" i="6"/>
  <c r="N1122" i="6"/>
  <c r="N1124" i="6"/>
  <c r="N1125" i="6"/>
  <c r="N1126" i="6"/>
  <c r="N1127" i="6"/>
  <c r="N1128" i="6"/>
  <c r="N1130" i="6"/>
  <c r="N1132" i="6"/>
  <c r="N1133" i="6"/>
  <c r="N1134" i="6"/>
  <c r="N1135" i="6"/>
  <c r="N1136" i="6"/>
  <c r="N1138" i="6"/>
  <c r="N1140" i="6"/>
  <c r="N1141" i="6"/>
  <c r="N1142" i="6"/>
  <c r="N1143" i="6"/>
  <c r="N1144" i="6"/>
  <c r="N1146" i="6"/>
  <c r="N1148" i="6"/>
  <c r="N1149" i="6"/>
  <c r="N1150" i="6"/>
  <c r="N1151" i="6"/>
  <c r="N1152" i="6"/>
  <c r="N1154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50" i="6"/>
  <c r="N3551" i="6"/>
  <c r="N3552" i="6"/>
  <c r="N3554" i="6"/>
  <c r="N3555" i="6"/>
  <c r="N3556" i="6"/>
  <c r="N3558" i="6"/>
  <c r="N3559" i="6"/>
  <c r="N3560" i="6"/>
  <c r="N3562" i="6"/>
  <c r="N3563" i="6"/>
  <c r="N3564" i="6"/>
  <c r="N3566" i="6"/>
  <c r="N3567" i="6"/>
  <c r="N3568" i="6"/>
  <c r="N3570" i="6"/>
  <c r="N3571" i="6"/>
  <c r="N3572" i="6"/>
  <c r="N3574" i="6"/>
  <c r="N3575" i="6"/>
  <c r="N3576" i="6"/>
  <c r="N3578" i="6"/>
  <c r="N3579" i="6"/>
  <c r="N3580" i="6"/>
  <c r="N3582" i="6"/>
  <c r="N3583" i="6"/>
  <c r="N3584" i="6"/>
  <c r="N3586" i="6"/>
  <c r="N3587" i="6"/>
  <c r="N3588" i="6"/>
  <c r="N3590" i="6"/>
  <c r="N3591" i="6"/>
  <c r="N3592" i="6"/>
  <c r="N3594" i="6"/>
  <c r="N3595" i="6"/>
  <c r="N3596" i="6"/>
  <c r="N3598" i="6"/>
  <c r="N3599" i="6"/>
  <c r="N3600" i="6"/>
  <c r="N3601" i="6"/>
  <c r="N3602" i="6"/>
  <c r="N3603" i="6"/>
  <c r="N3604" i="6"/>
  <c r="N3606" i="6"/>
  <c r="N3607" i="6"/>
  <c r="N3608" i="6"/>
  <c r="N3610" i="6"/>
  <c r="N3611" i="6"/>
  <c r="N3612" i="6"/>
  <c r="N3613" i="6"/>
  <c r="N3614" i="6"/>
  <c r="N3615" i="6"/>
  <c r="N3616" i="6"/>
  <c r="N3618" i="6"/>
  <c r="N3619" i="6"/>
  <c r="N3620" i="6"/>
  <c r="N3622" i="6"/>
  <c r="N3623" i="6"/>
  <c r="N3624" i="6"/>
  <c r="N3626" i="6"/>
  <c r="N3627" i="6"/>
  <c r="N3628" i="6"/>
  <c r="N3630" i="6"/>
  <c r="N3631" i="6"/>
  <c r="N3632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1" i="6"/>
  <c r="N4323" i="6"/>
  <c r="N4324" i="6"/>
  <c r="N4325" i="6"/>
  <c r="N4326" i="6"/>
  <c r="N4327" i="6"/>
  <c r="N4329" i="6"/>
  <c r="N4331" i="6"/>
  <c r="N4332" i="6"/>
  <c r="N4333" i="6"/>
  <c r="N4334" i="6"/>
  <c r="N4335" i="6"/>
  <c r="N4337" i="6"/>
  <c r="N4339" i="6"/>
  <c r="N4340" i="6"/>
  <c r="N4341" i="6"/>
  <c r="N4342" i="6"/>
  <c r="N4343" i="6"/>
  <c r="N4345" i="6"/>
  <c r="N4347" i="6"/>
  <c r="N4348" i="6"/>
  <c r="N4349" i="6"/>
  <c r="N4350" i="6"/>
  <c r="N4351" i="6"/>
  <c r="N4353" i="6"/>
  <c r="N4355" i="6"/>
  <c r="N4356" i="6"/>
  <c r="N4357" i="6"/>
  <c r="N4358" i="6"/>
  <c r="N4359" i="6"/>
  <c r="N4361" i="6"/>
  <c r="N4363" i="6"/>
  <c r="N4364" i="6"/>
  <c r="N4365" i="6"/>
  <c r="N4366" i="6"/>
  <c r="N4367" i="6"/>
  <c r="N4369" i="6"/>
  <c r="N4371" i="6"/>
  <c r="N4372" i="6"/>
  <c r="N4373" i="6"/>
  <c r="N4374" i="6"/>
  <c r="N4375" i="6"/>
  <c r="N4377" i="6"/>
  <c r="N4379" i="6"/>
  <c r="N4380" i="6"/>
  <c r="N4381" i="6"/>
  <c r="N4382" i="6"/>
  <c r="N4383" i="6"/>
  <c r="N4385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79" i="6"/>
  <c r="N80" i="6"/>
  <c r="N81" i="6"/>
  <c r="N82" i="6"/>
  <c r="N83" i="6"/>
  <c r="N84" i="6"/>
  <c r="N85" i="6"/>
  <c r="N86" i="6"/>
  <c r="N87" i="6"/>
  <c r="N88" i="6"/>
  <c r="N89" i="6"/>
  <c r="N90" i="6"/>
  <c r="N92" i="6"/>
  <c r="N93" i="6"/>
  <c r="N94" i="6"/>
  <c r="N96" i="6"/>
  <c r="N97" i="6"/>
  <c r="N98" i="6"/>
  <c r="N100" i="6"/>
  <c r="N101" i="6"/>
  <c r="N102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L79" i="6"/>
  <c r="Q79" i="6" s="1"/>
  <c r="L80" i="6"/>
  <c r="Q80" i="6" s="1"/>
  <c r="L81" i="6"/>
  <c r="Q81" i="6" s="1"/>
  <c r="L82" i="6"/>
  <c r="Q82" i="6" s="1"/>
  <c r="L83" i="6"/>
  <c r="Q83" i="6" s="1"/>
  <c r="L84" i="6"/>
  <c r="Q84" i="6" s="1"/>
  <c r="L85" i="6"/>
  <c r="Q85" i="6" s="1"/>
  <c r="L86" i="6"/>
  <c r="Q86" i="6" s="1"/>
  <c r="L87" i="6"/>
  <c r="Q87" i="6" s="1"/>
  <c r="L88" i="6"/>
  <c r="Q88" i="6" s="1"/>
  <c r="L89" i="6"/>
  <c r="Q89" i="6" s="1"/>
  <c r="L90" i="6"/>
  <c r="Q90" i="6" s="1"/>
  <c r="L91" i="6"/>
  <c r="Q91" i="6" s="1"/>
  <c r="L92" i="6"/>
  <c r="Q92" i="6" s="1"/>
  <c r="L93" i="6"/>
  <c r="Q93" i="6" s="1"/>
  <c r="L94" i="6"/>
  <c r="Q94" i="6" s="1"/>
  <c r="L95" i="6"/>
  <c r="Q95" i="6" s="1"/>
  <c r="L96" i="6"/>
  <c r="Q96" i="6" s="1"/>
  <c r="L97" i="6"/>
  <c r="Q97" i="6" s="1"/>
  <c r="L98" i="6"/>
  <c r="Q98" i="6" s="1"/>
  <c r="L99" i="6"/>
  <c r="Q99" i="6" s="1"/>
  <c r="L100" i="6"/>
  <c r="Q100" i="6" s="1"/>
  <c r="L101" i="6"/>
  <c r="Q101" i="6" s="1"/>
  <c r="L102" i="6"/>
  <c r="Q102" i="6" s="1"/>
  <c r="L103" i="6"/>
  <c r="Q103" i="6" s="1"/>
  <c r="L104" i="6"/>
  <c r="Q104" i="6" s="1"/>
  <c r="L105" i="6"/>
  <c r="Q105" i="6" s="1"/>
  <c r="L106" i="6"/>
  <c r="Q106" i="6" s="1"/>
  <c r="L107" i="6"/>
  <c r="Q107" i="6" s="1"/>
  <c r="L108" i="6"/>
  <c r="Q108" i="6" s="1"/>
  <c r="L109" i="6"/>
  <c r="Q109" i="6" s="1"/>
  <c r="L110" i="6"/>
  <c r="Q110" i="6" s="1"/>
  <c r="L111" i="6"/>
  <c r="Q111" i="6" s="1"/>
  <c r="L112" i="6"/>
  <c r="Q112" i="6" s="1"/>
  <c r="L113" i="6"/>
  <c r="Q113" i="6" s="1"/>
  <c r="L114" i="6"/>
  <c r="Q114" i="6" s="1"/>
  <c r="L115" i="6"/>
  <c r="Q115" i="6" s="1"/>
  <c r="L116" i="6"/>
  <c r="Q116" i="6" s="1"/>
  <c r="L117" i="6"/>
  <c r="Q117" i="6" s="1"/>
  <c r="L118" i="6"/>
  <c r="Q118" i="6" s="1"/>
  <c r="L119" i="6"/>
  <c r="Q119" i="6" s="1"/>
  <c r="L120" i="6"/>
  <c r="Q120" i="6" s="1"/>
  <c r="L121" i="6"/>
  <c r="Q121" i="6" s="1"/>
  <c r="L122" i="6"/>
  <c r="Q122" i="6" s="1"/>
  <c r="L123" i="6"/>
  <c r="Q123" i="6" s="1"/>
  <c r="L124" i="6"/>
  <c r="Q124" i="6" s="1"/>
  <c r="L125" i="6"/>
  <c r="Q125" i="6" s="1"/>
  <c r="L126" i="6"/>
  <c r="Q126" i="6" s="1"/>
  <c r="L127" i="6"/>
  <c r="Q127" i="6" s="1"/>
  <c r="L128" i="6"/>
  <c r="Q128" i="6" s="1"/>
  <c r="L129" i="6"/>
  <c r="Q129" i="6" s="1"/>
  <c r="L130" i="6"/>
  <c r="Q130" i="6" s="1"/>
  <c r="L131" i="6"/>
  <c r="Q131" i="6" s="1"/>
  <c r="L132" i="6"/>
  <c r="Q132" i="6" s="1"/>
  <c r="L133" i="6"/>
  <c r="Q133" i="6" s="1"/>
  <c r="L134" i="6"/>
  <c r="Q134" i="6" s="1"/>
  <c r="L135" i="6"/>
  <c r="Q135" i="6" s="1"/>
  <c r="L136" i="6"/>
  <c r="Q136" i="6" s="1"/>
  <c r="L137" i="6"/>
  <c r="Q137" i="6" s="1"/>
  <c r="L138" i="6"/>
  <c r="Q138" i="6" s="1"/>
  <c r="L139" i="6"/>
  <c r="Q139" i="6" s="1"/>
  <c r="L140" i="6"/>
  <c r="Q140" i="6" s="1"/>
  <c r="L141" i="6"/>
  <c r="Q141" i="6" s="1"/>
  <c r="L142" i="6"/>
  <c r="Q142" i="6" s="1"/>
  <c r="L143" i="6"/>
  <c r="Q143" i="6" s="1"/>
  <c r="L144" i="6"/>
  <c r="Q144" i="6" s="1"/>
  <c r="L145" i="6"/>
  <c r="Q145" i="6" s="1"/>
  <c r="L146" i="6"/>
  <c r="Q146" i="6" s="1"/>
  <c r="L147" i="6"/>
  <c r="Q147" i="6" s="1"/>
  <c r="L148" i="6"/>
  <c r="Q148" i="6" s="1"/>
  <c r="L149" i="6"/>
  <c r="Q149" i="6" s="1"/>
  <c r="L150" i="6"/>
  <c r="Q150" i="6" s="1"/>
  <c r="L151" i="6"/>
  <c r="Q151" i="6" s="1"/>
  <c r="L152" i="6"/>
  <c r="Q152" i="6" s="1"/>
  <c r="L153" i="6"/>
  <c r="Q153" i="6" s="1"/>
  <c r="L154" i="6"/>
  <c r="Q154" i="6" s="1"/>
  <c r="L155" i="6"/>
  <c r="Q155" i="6" s="1"/>
  <c r="L156" i="6"/>
  <c r="Q156" i="6" s="1"/>
  <c r="L157" i="6"/>
  <c r="Q157" i="6" s="1"/>
  <c r="L158" i="6"/>
  <c r="Q158" i="6" s="1"/>
  <c r="L159" i="6"/>
  <c r="Q159" i="6" s="1"/>
  <c r="L160" i="6"/>
  <c r="Q160" i="6" s="1"/>
  <c r="L161" i="6"/>
  <c r="Q161" i="6" s="1"/>
  <c r="L162" i="6"/>
  <c r="Q162" i="6" s="1"/>
  <c r="L163" i="6"/>
  <c r="Q163" i="6" s="1"/>
  <c r="L164" i="6"/>
  <c r="Q164" i="6" s="1"/>
  <c r="L165" i="6"/>
  <c r="Q165" i="6" s="1"/>
  <c r="L166" i="6"/>
  <c r="Q166" i="6" s="1"/>
  <c r="L167" i="6"/>
  <c r="Q167" i="6" s="1"/>
  <c r="L168" i="6"/>
  <c r="Q168" i="6" s="1"/>
  <c r="L169" i="6"/>
  <c r="Q169" i="6" s="1"/>
  <c r="L170" i="6"/>
  <c r="Q170" i="6" s="1"/>
  <c r="L171" i="6"/>
  <c r="Q171" i="6" s="1"/>
  <c r="L172" i="6"/>
  <c r="Q172" i="6" s="1"/>
  <c r="L173" i="6"/>
  <c r="Q173" i="6" s="1"/>
  <c r="L174" i="6"/>
  <c r="Q174" i="6" s="1"/>
  <c r="L175" i="6"/>
  <c r="Q175" i="6" s="1"/>
  <c r="L176" i="6"/>
  <c r="Q176" i="6" s="1"/>
  <c r="L177" i="6"/>
  <c r="Q177" i="6" s="1"/>
  <c r="L178" i="6"/>
  <c r="Q178" i="6" s="1"/>
  <c r="L179" i="6"/>
  <c r="Q179" i="6" s="1"/>
  <c r="L180" i="6"/>
  <c r="Q180" i="6" s="1"/>
  <c r="L181" i="6"/>
  <c r="Q181" i="6" s="1"/>
  <c r="L182" i="6"/>
  <c r="Q182" i="6" s="1"/>
  <c r="L183" i="6"/>
  <c r="Q183" i="6" s="1"/>
  <c r="L184" i="6"/>
  <c r="Q184" i="6" s="1"/>
  <c r="L185" i="6"/>
  <c r="Q185" i="6" s="1"/>
  <c r="L186" i="6"/>
  <c r="Q186" i="6" s="1"/>
  <c r="L187" i="6"/>
  <c r="Q187" i="6" s="1"/>
  <c r="L188" i="6"/>
  <c r="Q188" i="6" s="1"/>
  <c r="L189" i="6"/>
  <c r="Q189" i="6" s="1"/>
  <c r="L190" i="6"/>
  <c r="Q190" i="6" s="1"/>
  <c r="L191" i="6"/>
  <c r="Q191" i="6" s="1"/>
  <c r="L192" i="6"/>
  <c r="Q192" i="6" s="1"/>
  <c r="L193" i="6"/>
  <c r="Q193" i="6" s="1"/>
  <c r="L194" i="6"/>
  <c r="Q194" i="6" s="1"/>
  <c r="L195" i="6"/>
  <c r="Q195" i="6" s="1"/>
  <c r="L196" i="6"/>
  <c r="Q196" i="6" s="1"/>
  <c r="L197" i="6"/>
  <c r="Q197" i="6" s="1"/>
  <c r="L198" i="6"/>
  <c r="Q198" i="6" s="1"/>
  <c r="L199" i="6"/>
  <c r="Q199" i="6" s="1"/>
  <c r="L200" i="6"/>
  <c r="Q200" i="6" s="1"/>
  <c r="L201" i="6"/>
  <c r="Q201" i="6" s="1"/>
  <c r="L202" i="6"/>
  <c r="Q202" i="6" s="1"/>
  <c r="L203" i="6"/>
  <c r="Q203" i="6" s="1"/>
  <c r="L204" i="6"/>
  <c r="Q204" i="6" s="1"/>
  <c r="L205" i="6"/>
  <c r="Q205" i="6" s="1"/>
  <c r="L206" i="6"/>
  <c r="Q206" i="6" s="1"/>
  <c r="L207" i="6"/>
  <c r="Q207" i="6" s="1"/>
  <c r="L208" i="6"/>
  <c r="Q208" i="6" s="1"/>
  <c r="L209" i="6"/>
  <c r="Q209" i="6" s="1"/>
  <c r="L210" i="6"/>
  <c r="Q210" i="6" s="1"/>
  <c r="L211" i="6"/>
  <c r="Q211" i="6" s="1"/>
  <c r="L212" i="6"/>
  <c r="Q212" i="6" s="1"/>
  <c r="L213" i="6"/>
  <c r="Q213" i="6" s="1"/>
  <c r="L214" i="6"/>
  <c r="Q214" i="6" s="1"/>
  <c r="L215" i="6"/>
  <c r="Q215" i="6" s="1"/>
  <c r="L216" i="6"/>
  <c r="Q216" i="6" s="1"/>
  <c r="L217" i="6"/>
  <c r="Q217" i="6" s="1"/>
  <c r="L218" i="6"/>
  <c r="Q218" i="6" s="1"/>
  <c r="L219" i="6"/>
  <c r="Q219" i="6" s="1"/>
  <c r="L220" i="6"/>
  <c r="Q220" i="6" s="1"/>
  <c r="L221" i="6"/>
  <c r="Q221" i="6" s="1"/>
  <c r="L222" i="6"/>
  <c r="Q222" i="6" s="1"/>
  <c r="L223" i="6"/>
  <c r="Q223" i="6" s="1"/>
  <c r="L224" i="6"/>
  <c r="Q224" i="6" s="1"/>
  <c r="L225" i="6"/>
  <c r="Q225" i="6" s="1"/>
  <c r="L226" i="6"/>
  <c r="Q226" i="6" s="1"/>
  <c r="L227" i="6"/>
  <c r="Q227" i="6" s="1"/>
  <c r="L228" i="6"/>
  <c r="Q228" i="6" s="1"/>
  <c r="L229" i="6"/>
  <c r="Q229" i="6" s="1"/>
  <c r="L230" i="6"/>
  <c r="Q230" i="6" s="1"/>
  <c r="L231" i="6"/>
  <c r="Q231" i="6" s="1"/>
  <c r="L232" i="6"/>
  <c r="Q232" i="6" s="1"/>
  <c r="L233" i="6"/>
  <c r="Q233" i="6" s="1"/>
  <c r="L234" i="6"/>
  <c r="Q234" i="6" s="1"/>
  <c r="L235" i="6"/>
  <c r="Q235" i="6" s="1"/>
  <c r="L236" i="6"/>
  <c r="Q236" i="6" s="1"/>
  <c r="L237" i="6"/>
  <c r="Q237" i="6" s="1"/>
  <c r="L238" i="6"/>
  <c r="Q238" i="6" s="1"/>
  <c r="L239" i="6"/>
  <c r="Q239" i="6" s="1"/>
  <c r="L240" i="6"/>
  <c r="Q240" i="6" s="1"/>
  <c r="L241" i="6"/>
  <c r="Q241" i="6" s="1"/>
  <c r="L242" i="6"/>
  <c r="Q242" i="6" s="1"/>
  <c r="L243" i="6"/>
  <c r="Q243" i="6" s="1"/>
  <c r="L244" i="6"/>
  <c r="Q244" i="6" s="1"/>
  <c r="L245" i="6"/>
  <c r="Q245" i="6" s="1"/>
  <c r="L246" i="6"/>
  <c r="Q246" i="6" s="1"/>
  <c r="L247" i="6"/>
  <c r="Q247" i="6" s="1"/>
  <c r="L248" i="6"/>
  <c r="Q248" i="6" s="1"/>
  <c r="L249" i="6"/>
  <c r="Q249" i="6" s="1"/>
  <c r="L250" i="6"/>
  <c r="Q250" i="6" s="1"/>
  <c r="L251" i="6"/>
  <c r="Q251" i="6" s="1"/>
  <c r="L252" i="6"/>
  <c r="Q252" i="6" s="1"/>
  <c r="L253" i="6"/>
  <c r="Q253" i="6" s="1"/>
  <c r="L254" i="6"/>
  <c r="Q254" i="6" s="1"/>
  <c r="L255" i="6"/>
  <c r="Q255" i="6" s="1"/>
  <c r="L256" i="6"/>
  <c r="Q256" i="6" s="1"/>
  <c r="L257" i="6"/>
  <c r="Q257" i="6" s="1"/>
  <c r="L258" i="6"/>
  <c r="Q258" i="6" s="1"/>
  <c r="L259" i="6"/>
  <c r="Q259" i="6" s="1"/>
  <c r="L260" i="6"/>
  <c r="Q260" i="6" s="1"/>
  <c r="L261" i="6"/>
  <c r="Q261" i="6" s="1"/>
  <c r="L262" i="6"/>
  <c r="Q262" i="6" s="1"/>
  <c r="L263" i="6"/>
  <c r="Q263" i="6" s="1"/>
  <c r="L264" i="6"/>
  <c r="Q264" i="6" s="1"/>
  <c r="L265" i="6"/>
  <c r="Q265" i="6" s="1"/>
  <c r="L266" i="6"/>
  <c r="Q266" i="6" s="1"/>
  <c r="L267" i="6"/>
  <c r="Q267" i="6" s="1"/>
  <c r="L268" i="6"/>
  <c r="Q268" i="6" s="1"/>
  <c r="L269" i="6"/>
  <c r="Q269" i="6" s="1"/>
  <c r="L270" i="6"/>
  <c r="Q270" i="6" s="1"/>
  <c r="L271" i="6"/>
  <c r="Q271" i="6" s="1"/>
  <c r="L272" i="6"/>
  <c r="Q272" i="6" s="1"/>
  <c r="L273" i="6"/>
  <c r="Q273" i="6" s="1"/>
  <c r="L274" i="6"/>
  <c r="Q274" i="6" s="1"/>
  <c r="L275" i="6"/>
  <c r="Q275" i="6" s="1"/>
  <c r="L276" i="6"/>
  <c r="Q276" i="6" s="1"/>
  <c r="L277" i="6"/>
  <c r="Q277" i="6" s="1"/>
  <c r="L278" i="6"/>
  <c r="Q278" i="6" s="1"/>
  <c r="L279" i="6"/>
  <c r="Q279" i="6" s="1"/>
  <c r="L280" i="6"/>
  <c r="Q280" i="6" s="1"/>
  <c r="L281" i="6"/>
  <c r="Q281" i="6" s="1"/>
  <c r="L282" i="6"/>
  <c r="Q282" i="6" s="1"/>
  <c r="L283" i="6"/>
  <c r="Q283" i="6" s="1"/>
  <c r="L284" i="6"/>
  <c r="Q284" i="6" s="1"/>
  <c r="L285" i="6"/>
  <c r="Q285" i="6" s="1"/>
  <c r="L286" i="6"/>
  <c r="Q286" i="6" s="1"/>
  <c r="L287" i="6"/>
  <c r="Q287" i="6" s="1"/>
  <c r="L288" i="6"/>
  <c r="Q288" i="6" s="1"/>
  <c r="L289" i="6"/>
  <c r="Q289" i="6" s="1"/>
  <c r="L290" i="6"/>
  <c r="Q290" i="6" s="1"/>
  <c r="L291" i="6"/>
  <c r="Q291" i="6" s="1"/>
  <c r="L292" i="6"/>
  <c r="Q292" i="6" s="1"/>
  <c r="L293" i="6"/>
  <c r="Q293" i="6" s="1"/>
  <c r="L294" i="6"/>
  <c r="Q294" i="6" s="1"/>
  <c r="L295" i="6"/>
  <c r="Q295" i="6" s="1"/>
  <c r="L296" i="6"/>
  <c r="Q296" i="6" s="1"/>
  <c r="L297" i="6"/>
  <c r="Q297" i="6" s="1"/>
  <c r="L298" i="6"/>
  <c r="Q298" i="6" s="1"/>
  <c r="L299" i="6"/>
  <c r="Q299" i="6" s="1"/>
  <c r="L300" i="6"/>
  <c r="Q300" i="6" s="1"/>
  <c r="L301" i="6"/>
  <c r="Q301" i="6" s="1"/>
  <c r="L302" i="6"/>
  <c r="Q302" i="6" s="1"/>
  <c r="L303" i="6"/>
  <c r="Q303" i="6" s="1"/>
  <c r="L304" i="6"/>
  <c r="Q304" i="6" s="1"/>
  <c r="L305" i="6"/>
  <c r="Q305" i="6" s="1"/>
  <c r="L306" i="6"/>
  <c r="Q306" i="6" s="1"/>
  <c r="L307" i="6"/>
  <c r="Q307" i="6" s="1"/>
  <c r="L308" i="6"/>
  <c r="Q308" i="6" s="1"/>
  <c r="L309" i="6"/>
  <c r="Q309" i="6" s="1"/>
  <c r="L310" i="6"/>
  <c r="Q310" i="6" s="1"/>
  <c r="L311" i="6"/>
  <c r="Q311" i="6" s="1"/>
  <c r="L312" i="6"/>
  <c r="Q312" i="6" s="1"/>
  <c r="L313" i="6"/>
  <c r="Q313" i="6" s="1"/>
  <c r="L314" i="6"/>
  <c r="Q314" i="6" s="1"/>
  <c r="L315" i="6"/>
  <c r="Q315" i="6" s="1"/>
  <c r="L316" i="6"/>
  <c r="Q316" i="6" s="1"/>
  <c r="L317" i="6"/>
  <c r="Q317" i="6" s="1"/>
  <c r="L318" i="6"/>
  <c r="Q318" i="6" s="1"/>
  <c r="L319" i="6"/>
  <c r="Q319" i="6" s="1"/>
  <c r="L320" i="6"/>
  <c r="Q320" i="6" s="1"/>
  <c r="L321" i="6"/>
  <c r="Q321" i="6" s="1"/>
  <c r="L322" i="6"/>
  <c r="Q322" i="6" s="1"/>
  <c r="L323" i="6"/>
  <c r="Q323" i="6" s="1"/>
  <c r="L324" i="6"/>
  <c r="Q324" i="6" s="1"/>
  <c r="L325" i="6"/>
  <c r="Q325" i="6" s="1"/>
  <c r="L326" i="6"/>
  <c r="Q326" i="6" s="1"/>
  <c r="L327" i="6"/>
  <c r="Q327" i="6" s="1"/>
  <c r="L328" i="6"/>
  <c r="Q328" i="6" s="1"/>
  <c r="L329" i="6"/>
  <c r="Q329" i="6" s="1"/>
  <c r="L330" i="6"/>
  <c r="Q330" i="6" s="1"/>
  <c r="L331" i="6"/>
  <c r="Q331" i="6" s="1"/>
  <c r="L332" i="6"/>
  <c r="Q332" i="6" s="1"/>
  <c r="L333" i="6"/>
  <c r="Q333" i="6" s="1"/>
  <c r="L334" i="6"/>
  <c r="Q334" i="6" s="1"/>
  <c r="L335" i="6"/>
  <c r="Q335" i="6" s="1"/>
  <c r="L336" i="6"/>
  <c r="Q336" i="6" s="1"/>
  <c r="L337" i="6"/>
  <c r="Q337" i="6" s="1"/>
  <c r="L338" i="6"/>
  <c r="Q338" i="6" s="1"/>
  <c r="L339" i="6"/>
  <c r="Q339" i="6" s="1"/>
  <c r="L340" i="6"/>
  <c r="Q340" i="6" s="1"/>
  <c r="L341" i="6"/>
  <c r="Q341" i="6" s="1"/>
  <c r="L342" i="6"/>
  <c r="Q342" i="6" s="1"/>
  <c r="L343" i="6"/>
  <c r="Q343" i="6" s="1"/>
  <c r="L344" i="6"/>
  <c r="Q344" i="6" s="1"/>
  <c r="L345" i="6"/>
  <c r="Q345" i="6" s="1"/>
  <c r="L346" i="6"/>
  <c r="Q346" i="6" s="1"/>
  <c r="L347" i="6"/>
  <c r="Q347" i="6" s="1"/>
  <c r="L348" i="6"/>
  <c r="Q348" i="6" s="1"/>
  <c r="L349" i="6"/>
  <c r="Q349" i="6" s="1"/>
  <c r="L350" i="6"/>
  <c r="Q350" i="6" s="1"/>
  <c r="L351" i="6"/>
  <c r="Q351" i="6" s="1"/>
  <c r="L352" i="6"/>
  <c r="Q352" i="6" s="1"/>
  <c r="L353" i="6"/>
  <c r="Q353" i="6" s="1"/>
  <c r="L354" i="6"/>
  <c r="Q354" i="6" s="1"/>
  <c r="L355" i="6"/>
  <c r="Q355" i="6" s="1"/>
  <c r="L356" i="6"/>
  <c r="Q356" i="6" s="1"/>
  <c r="L357" i="6"/>
  <c r="Q357" i="6" s="1"/>
  <c r="L358" i="6"/>
  <c r="Q358" i="6" s="1"/>
  <c r="L359" i="6"/>
  <c r="Q359" i="6" s="1"/>
  <c r="L360" i="6"/>
  <c r="Q360" i="6" s="1"/>
  <c r="L361" i="6"/>
  <c r="Q361" i="6" s="1"/>
  <c r="L362" i="6"/>
  <c r="Q362" i="6" s="1"/>
  <c r="L363" i="6"/>
  <c r="Q363" i="6" s="1"/>
  <c r="L364" i="6"/>
  <c r="Q364" i="6" s="1"/>
  <c r="L365" i="6"/>
  <c r="Q365" i="6" s="1"/>
  <c r="L366" i="6"/>
  <c r="Q366" i="6" s="1"/>
  <c r="L367" i="6"/>
  <c r="Q367" i="6" s="1"/>
  <c r="L368" i="6"/>
  <c r="Q368" i="6" s="1"/>
  <c r="L369" i="6"/>
  <c r="Q369" i="6" s="1"/>
  <c r="L370" i="6"/>
  <c r="Q370" i="6" s="1"/>
  <c r="L371" i="6"/>
  <c r="Q371" i="6" s="1"/>
  <c r="L372" i="6"/>
  <c r="Q372" i="6" s="1"/>
  <c r="L373" i="6"/>
  <c r="Q373" i="6" s="1"/>
  <c r="L374" i="6"/>
  <c r="Q374" i="6" s="1"/>
  <c r="L375" i="6"/>
  <c r="Q375" i="6" s="1"/>
  <c r="L376" i="6"/>
  <c r="Q376" i="6" s="1"/>
  <c r="L377" i="6"/>
  <c r="Q377" i="6" s="1"/>
  <c r="L378" i="6"/>
  <c r="Q378" i="6" s="1"/>
  <c r="L379" i="6"/>
  <c r="Q379" i="6" s="1"/>
  <c r="L380" i="6"/>
  <c r="Q380" i="6" s="1"/>
  <c r="L381" i="6"/>
  <c r="Q381" i="6" s="1"/>
  <c r="L382" i="6"/>
  <c r="Q382" i="6" s="1"/>
  <c r="L383" i="6"/>
  <c r="Q383" i="6" s="1"/>
  <c r="L384" i="6"/>
  <c r="Q384" i="6" s="1"/>
  <c r="L385" i="6"/>
  <c r="Q385" i="6" s="1"/>
  <c r="L386" i="6"/>
  <c r="Q386" i="6" s="1"/>
  <c r="L387" i="6"/>
  <c r="Q387" i="6" s="1"/>
  <c r="L388" i="6"/>
  <c r="Q388" i="6" s="1"/>
  <c r="L389" i="6"/>
  <c r="Q389" i="6" s="1"/>
  <c r="L390" i="6"/>
  <c r="Q390" i="6" s="1"/>
  <c r="L391" i="6"/>
  <c r="Q391" i="6" s="1"/>
  <c r="L392" i="6"/>
  <c r="Q392" i="6" s="1"/>
  <c r="L393" i="6"/>
  <c r="Q393" i="6" s="1"/>
  <c r="L394" i="6"/>
  <c r="Q394" i="6" s="1"/>
  <c r="L395" i="6"/>
  <c r="Q395" i="6" s="1"/>
  <c r="L396" i="6"/>
  <c r="Q396" i="6" s="1"/>
  <c r="L397" i="6"/>
  <c r="Q397" i="6" s="1"/>
  <c r="L398" i="6"/>
  <c r="Q398" i="6" s="1"/>
  <c r="L399" i="6"/>
  <c r="Q399" i="6" s="1"/>
  <c r="L400" i="6"/>
  <c r="Q400" i="6" s="1"/>
  <c r="L401" i="6"/>
  <c r="Q401" i="6" s="1"/>
  <c r="L402" i="6"/>
  <c r="Q402" i="6" s="1"/>
  <c r="L403" i="6"/>
  <c r="Q403" i="6" s="1"/>
  <c r="L404" i="6"/>
  <c r="Q404" i="6" s="1"/>
  <c r="L405" i="6"/>
  <c r="Q405" i="6" s="1"/>
  <c r="L406" i="6"/>
  <c r="Q406" i="6" s="1"/>
  <c r="L407" i="6"/>
  <c r="Q407" i="6" s="1"/>
  <c r="L408" i="6"/>
  <c r="Q408" i="6" s="1"/>
  <c r="L409" i="6"/>
  <c r="Q409" i="6" s="1"/>
  <c r="L410" i="6"/>
  <c r="Q410" i="6" s="1"/>
  <c r="L411" i="6"/>
  <c r="Q411" i="6" s="1"/>
  <c r="L412" i="6"/>
  <c r="Q412" i="6" s="1"/>
  <c r="L413" i="6"/>
  <c r="Q413" i="6" s="1"/>
  <c r="L414" i="6"/>
  <c r="Q414" i="6" s="1"/>
  <c r="L415" i="6"/>
  <c r="Q415" i="6" s="1"/>
  <c r="L416" i="6"/>
  <c r="Q416" i="6" s="1"/>
  <c r="L417" i="6"/>
  <c r="Q417" i="6" s="1"/>
  <c r="L418" i="6"/>
  <c r="Q418" i="6" s="1"/>
  <c r="L419" i="6"/>
  <c r="Q419" i="6" s="1"/>
  <c r="L420" i="6"/>
  <c r="Q420" i="6" s="1"/>
  <c r="L421" i="6"/>
  <c r="Q421" i="6" s="1"/>
  <c r="L422" i="6"/>
  <c r="Q422" i="6" s="1"/>
  <c r="L423" i="6"/>
  <c r="Q423" i="6" s="1"/>
  <c r="L424" i="6"/>
  <c r="Q424" i="6" s="1"/>
  <c r="L425" i="6"/>
  <c r="Q425" i="6" s="1"/>
  <c r="L426" i="6"/>
  <c r="Q426" i="6" s="1"/>
  <c r="L427" i="6"/>
  <c r="Q427" i="6" s="1"/>
  <c r="L428" i="6"/>
  <c r="Q428" i="6" s="1"/>
  <c r="L429" i="6"/>
  <c r="Q429" i="6" s="1"/>
  <c r="L430" i="6"/>
  <c r="Q430" i="6" s="1"/>
  <c r="L431" i="6"/>
  <c r="Q431" i="6" s="1"/>
  <c r="L432" i="6"/>
  <c r="Q432" i="6" s="1"/>
  <c r="L433" i="6"/>
  <c r="Q433" i="6" s="1"/>
  <c r="L434" i="6"/>
  <c r="Q434" i="6" s="1"/>
  <c r="L435" i="6"/>
  <c r="Q435" i="6" s="1"/>
  <c r="L436" i="6"/>
  <c r="Q436" i="6" s="1"/>
  <c r="L437" i="6"/>
  <c r="Q437" i="6" s="1"/>
  <c r="L438" i="6"/>
  <c r="Q438" i="6" s="1"/>
  <c r="L439" i="6"/>
  <c r="Q439" i="6" s="1"/>
  <c r="L440" i="6"/>
  <c r="Q440" i="6" s="1"/>
  <c r="L441" i="6"/>
  <c r="Q441" i="6" s="1"/>
  <c r="L442" i="6"/>
  <c r="Q442" i="6" s="1"/>
  <c r="L443" i="6"/>
  <c r="Q443" i="6" s="1"/>
  <c r="L444" i="6"/>
  <c r="Q444" i="6" s="1"/>
  <c r="L445" i="6"/>
  <c r="Q445" i="6" s="1"/>
  <c r="L446" i="6"/>
  <c r="Q446" i="6" s="1"/>
  <c r="L447" i="6"/>
  <c r="Q447" i="6" s="1"/>
  <c r="L448" i="6"/>
  <c r="Q448" i="6" s="1"/>
  <c r="L449" i="6"/>
  <c r="Q449" i="6" s="1"/>
  <c r="L450" i="6"/>
  <c r="Q450" i="6" s="1"/>
  <c r="L451" i="6"/>
  <c r="Q451" i="6" s="1"/>
  <c r="L452" i="6"/>
  <c r="Q452" i="6" s="1"/>
  <c r="L453" i="6"/>
  <c r="Q453" i="6" s="1"/>
  <c r="L454" i="6"/>
  <c r="Q454" i="6" s="1"/>
  <c r="L455" i="6"/>
  <c r="Q455" i="6" s="1"/>
  <c r="L456" i="6"/>
  <c r="Q456" i="6" s="1"/>
  <c r="L457" i="6"/>
  <c r="Q457" i="6" s="1"/>
  <c r="L458" i="6"/>
  <c r="Q458" i="6" s="1"/>
  <c r="L459" i="6"/>
  <c r="Q459" i="6" s="1"/>
  <c r="L460" i="6"/>
  <c r="Q460" i="6" s="1"/>
  <c r="L461" i="6"/>
  <c r="Q461" i="6" s="1"/>
  <c r="L462" i="6"/>
  <c r="Q462" i="6" s="1"/>
  <c r="L463" i="6"/>
  <c r="Q463" i="6" s="1"/>
  <c r="L464" i="6"/>
  <c r="Q464" i="6" s="1"/>
  <c r="L465" i="6"/>
  <c r="Q465" i="6" s="1"/>
  <c r="L466" i="6"/>
  <c r="Q466" i="6" s="1"/>
  <c r="L467" i="6"/>
  <c r="Q467" i="6" s="1"/>
  <c r="L468" i="6"/>
  <c r="Q468" i="6" s="1"/>
  <c r="L469" i="6"/>
  <c r="Q469" i="6" s="1"/>
  <c r="L470" i="6"/>
  <c r="Q470" i="6" s="1"/>
  <c r="L471" i="6"/>
  <c r="Q471" i="6" s="1"/>
  <c r="L472" i="6"/>
  <c r="Q472" i="6" s="1"/>
  <c r="L473" i="6"/>
  <c r="Q473" i="6" s="1"/>
  <c r="L474" i="6"/>
  <c r="Q474" i="6" s="1"/>
  <c r="L475" i="6"/>
  <c r="Q475" i="6" s="1"/>
  <c r="L476" i="6"/>
  <c r="Q476" i="6" s="1"/>
  <c r="L477" i="6"/>
  <c r="Q477" i="6" s="1"/>
  <c r="L478" i="6"/>
  <c r="Q478" i="6" s="1"/>
  <c r="L479" i="6"/>
  <c r="Q479" i="6" s="1"/>
  <c r="L480" i="6"/>
  <c r="Q480" i="6" s="1"/>
  <c r="L481" i="6"/>
  <c r="Q481" i="6" s="1"/>
  <c r="L482" i="6"/>
  <c r="Q482" i="6" s="1"/>
  <c r="L483" i="6"/>
  <c r="Q483" i="6" s="1"/>
  <c r="L484" i="6"/>
  <c r="Q484" i="6" s="1"/>
  <c r="L485" i="6"/>
  <c r="Q485" i="6" s="1"/>
  <c r="L486" i="6"/>
  <c r="Q486" i="6" s="1"/>
  <c r="L487" i="6"/>
  <c r="Q487" i="6" s="1"/>
  <c r="L488" i="6"/>
  <c r="Q488" i="6" s="1"/>
  <c r="L489" i="6"/>
  <c r="Q489" i="6" s="1"/>
  <c r="L490" i="6"/>
  <c r="Q490" i="6" s="1"/>
  <c r="L491" i="6"/>
  <c r="Q491" i="6" s="1"/>
  <c r="L492" i="6"/>
  <c r="Q492" i="6" s="1"/>
  <c r="L493" i="6"/>
  <c r="Q493" i="6" s="1"/>
  <c r="L494" i="6"/>
  <c r="Q494" i="6" s="1"/>
  <c r="L495" i="6"/>
  <c r="Q495" i="6" s="1"/>
  <c r="L496" i="6"/>
  <c r="Q496" i="6" s="1"/>
  <c r="L497" i="6"/>
  <c r="Q497" i="6" s="1"/>
  <c r="L498" i="6"/>
  <c r="Q498" i="6" s="1"/>
  <c r="L499" i="6"/>
  <c r="Q499" i="6" s="1"/>
  <c r="L500" i="6"/>
  <c r="Q500" i="6" s="1"/>
  <c r="L501" i="6"/>
  <c r="Q501" i="6" s="1"/>
  <c r="L502" i="6"/>
  <c r="Q502" i="6" s="1"/>
  <c r="L503" i="6"/>
  <c r="Q503" i="6" s="1"/>
  <c r="L504" i="6"/>
  <c r="Q504" i="6" s="1"/>
  <c r="L505" i="6"/>
  <c r="Q505" i="6" s="1"/>
  <c r="L506" i="6"/>
  <c r="Q506" i="6" s="1"/>
  <c r="L507" i="6"/>
  <c r="Q507" i="6" s="1"/>
  <c r="L508" i="6"/>
  <c r="Q508" i="6" s="1"/>
  <c r="L509" i="6"/>
  <c r="Q509" i="6" s="1"/>
  <c r="L510" i="6"/>
  <c r="Q510" i="6" s="1"/>
  <c r="L511" i="6"/>
  <c r="Q511" i="6" s="1"/>
  <c r="L512" i="6"/>
  <c r="Q512" i="6" s="1"/>
  <c r="L513" i="6"/>
  <c r="Q513" i="6" s="1"/>
  <c r="L514" i="6"/>
  <c r="Q514" i="6" s="1"/>
  <c r="L515" i="6"/>
  <c r="Q515" i="6" s="1"/>
  <c r="L516" i="6"/>
  <c r="Q516" i="6" s="1"/>
  <c r="L517" i="6"/>
  <c r="Q517" i="6" s="1"/>
  <c r="L518" i="6"/>
  <c r="Q518" i="6" s="1"/>
  <c r="L519" i="6"/>
  <c r="Q519" i="6" s="1"/>
  <c r="L520" i="6"/>
  <c r="Q520" i="6" s="1"/>
  <c r="L521" i="6"/>
  <c r="Q521" i="6" s="1"/>
  <c r="L522" i="6"/>
  <c r="Q522" i="6" s="1"/>
  <c r="L523" i="6"/>
  <c r="Q523" i="6" s="1"/>
  <c r="L524" i="6"/>
  <c r="Q524" i="6" s="1"/>
  <c r="L525" i="6"/>
  <c r="Q525" i="6" s="1"/>
  <c r="L526" i="6"/>
  <c r="Q526" i="6" s="1"/>
  <c r="L527" i="6"/>
  <c r="Q527" i="6" s="1"/>
  <c r="L528" i="6"/>
  <c r="Q528" i="6" s="1"/>
  <c r="L529" i="6"/>
  <c r="Q529" i="6" s="1"/>
  <c r="L530" i="6"/>
  <c r="Q530" i="6" s="1"/>
  <c r="L531" i="6"/>
  <c r="Q531" i="6" s="1"/>
  <c r="L532" i="6"/>
  <c r="Q532" i="6" s="1"/>
  <c r="L533" i="6"/>
  <c r="Q533" i="6" s="1"/>
  <c r="L534" i="6"/>
  <c r="Q534" i="6" s="1"/>
  <c r="L535" i="6"/>
  <c r="Q535" i="6" s="1"/>
  <c r="L536" i="6"/>
  <c r="Q536" i="6" s="1"/>
  <c r="L537" i="6"/>
  <c r="Q537" i="6" s="1"/>
  <c r="L538" i="6"/>
  <c r="Q538" i="6" s="1"/>
  <c r="L539" i="6"/>
  <c r="Q539" i="6" s="1"/>
  <c r="L540" i="6"/>
  <c r="Q540" i="6" s="1"/>
  <c r="L541" i="6"/>
  <c r="Q541" i="6" s="1"/>
  <c r="L542" i="6"/>
  <c r="Q542" i="6" s="1"/>
  <c r="L543" i="6"/>
  <c r="Q543" i="6" s="1"/>
  <c r="L544" i="6"/>
  <c r="Q544" i="6" s="1"/>
  <c r="L545" i="6"/>
  <c r="Q545" i="6" s="1"/>
  <c r="L546" i="6"/>
  <c r="Q546" i="6" s="1"/>
  <c r="L547" i="6"/>
  <c r="Q547" i="6" s="1"/>
  <c r="L548" i="6"/>
  <c r="Q548" i="6" s="1"/>
  <c r="L549" i="6"/>
  <c r="Q549" i="6" s="1"/>
  <c r="L550" i="6"/>
  <c r="Q550" i="6" s="1"/>
  <c r="L551" i="6"/>
  <c r="Q551" i="6" s="1"/>
  <c r="L552" i="6"/>
  <c r="Q552" i="6" s="1"/>
  <c r="L553" i="6"/>
  <c r="Q553" i="6" s="1"/>
  <c r="L554" i="6"/>
  <c r="Q554" i="6" s="1"/>
  <c r="L555" i="6"/>
  <c r="Q555" i="6" s="1"/>
  <c r="L556" i="6"/>
  <c r="Q556" i="6" s="1"/>
  <c r="L557" i="6"/>
  <c r="Q557" i="6" s="1"/>
  <c r="L558" i="6"/>
  <c r="Q558" i="6" s="1"/>
  <c r="L559" i="6"/>
  <c r="Q559" i="6" s="1"/>
  <c r="L560" i="6"/>
  <c r="Q560" i="6" s="1"/>
  <c r="L561" i="6"/>
  <c r="Q561" i="6" s="1"/>
  <c r="L562" i="6"/>
  <c r="Q562" i="6" s="1"/>
  <c r="L563" i="6"/>
  <c r="Q563" i="6" s="1"/>
  <c r="L564" i="6"/>
  <c r="Q564" i="6" s="1"/>
  <c r="L565" i="6"/>
  <c r="Q565" i="6" s="1"/>
  <c r="L566" i="6"/>
  <c r="Q566" i="6" s="1"/>
  <c r="L567" i="6"/>
  <c r="Q567" i="6" s="1"/>
  <c r="L568" i="6"/>
  <c r="Q568" i="6" s="1"/>
  <c r="L569" i="6"/>
  <c r="Q569" i="6" s="1"/>
  <c r="L570" i="6"/>
  <c r="Q570" i="6" s="1"/>
  <c r="L571" i="6"/>
  <c r="Q571" i="6" s="1"/>
  <c r="L572" i="6"/>
  <c r="Q572" i="6" s="1"/>
  <c r="L573" i="6"/>
  <c r="Q573" i="6" s="1"/>
  <c r="L574" i="6"/>
  <c r="Q574" i="6" s="1"/>
  <c r="L575" i="6"/>
  <c r="Q575" i="6" s="1"/>
  <c r="L576" i="6"/>
  <c r="Q576" i="6" s="1"/>
  <c r="L577" i="6"/>
  <c r="Q577" i="6" s="1"/>
  <c r="L578" i="6"/>
  <c r="Q578" i="6" s="1"/>
  <c r="L579" i="6"/>
  <c r="Q579" i="6" s="1"/>
  <c r="L580" i="6"/>
  <c r="Q580" i="6" s="1"/>
  <c r="L581" i="6"/>
  <c r="Q581" i="6" s="1"/>
  <c r="L582" i="6"/>
  <c r="Q582" i="6" s="1"/>
  <c r="L583" i="6"/>
  <c r="Q583" i="6" s="1"/>
  <c r="L584" i="6"/>
  <c r="Q584" i="6" s="1"/>
  <c r="L585" i="6"/>
  <c r="Q585" i="6" s="1"/>
  <c r="L586" i="6"/>
  <c r="Q586" i="6" s="1"/>
  <c r="L587" i="6"/>
  <c r="Q587" i="6" s="1"/>
  <c r="L588" i="6"/>
  <c r="Q588" i="6" s="1"/>
  <c r="L589" i="6"/>
  <c r="Q589" i="6" s="1"/>
  <c r="L590" i="6"/>
  <c r="Q590" i="6" s="1"/>
  <c r="L591" i="6"/>
  <c r="Q591" i="6" s="1"/>
  <c r="L592" i="6"/>
  <c r="Q592" i="6" s="1"/>
  <c r="L593" i="6"/>
  <c r="Q593" i="6" s="1"/>
  <c r="L594" i="6"/>
  <c r="Q594" i="6" s="1"/>
  <c r="L595" i="6"/>
  <c r="Q595" i="6" s="1"/>
  <c r="L596" i="6"/>
  <c r="Q596" i="6" s="1"/>
  <c r="L597" i="6"/>
  <c r="Q597" i="6" s="1"/>
  <c r="L598" i="6"/>
  <c r="Q598" i="6" s="1"/>
  <c r="L599" i="6"/>
  <c r="Q599" i="6" s="1"/>
  <c r="L600" i="6"/>
  <c r="Q600" i="6" s="1"/>
  <c r="L601" i="6"/>
  <c r="Q601" i="6" s="1"/>
  <c r="L602" i="6"/>
  <c r="Q602" i="6" s="1"/>
  <c r="L603" i="6"/>
  <c r="Q603" i="6" s="1"/>
  <c r="L604" i="6"/>
  <c r="Q604" i="6" s="1"/>
  <c r="L605" i="6"/>
  <c r="Q605" i="6" s="1"/>
  <c r="L606" i="6"/>
  <c r="Q606" i="6" s="1"/>
  <c r="L607" i="6"/>
  <c r="Q607" i="6" s="1"/>
  <c r="L608" i="6"/>
  <c r="Q608" i="6" s="1"/>
  <c r="L609" i="6"/>
  <c r="Q609" i="6" s="1"/>
  <c r="L610" i="6"/>
  <c r="Q610" i="6" s="1"/>
  <c r="L611" i="6"/>
  <c r="Q611" i="6" s="1"/>
  <c r="L612" i="6"/>
  <c r="Q612" i="6" s="1"/>
  <c r="L613" i="6"/>
  <c r="Q613" i="6" s="1"/>
  <c r="L614" i="6"/>
  <c r="Q614" i="6" s="1"/>
  <c r="L615" i="6"/>
  <c r="Q615" i="6" s="1"/>
  <c r="L616" i="6"/>
  <c r="Q616" i="6" s="1"/>
  <c r="L617" i="6"/>
  <c r="Q617" i="6" s="1"/>
  <c r="L618" i="6"/>
  <c r="Q618" i="6" s="1"/>
  <c r="L619" i="6"/>
  <c r="Q619" i="6" s="1"/>
  <c r="L620" i="6"/>
  <c r="Q620" i="6" s="1"/>
  <c r="L621" i="6"/>
  <c r="Q621" i="6" s="1"/>
  <c r="L622" i="6"/>
  <c r="Q622" i="6" s="1"/>
  <c r="L623" i="6"/>
  <c r="Q623" i="6" s="1"/>
  <c r="L624" i="6"/>
  <c r="Q624" i="6" s="1"/>
  <c r="L625" i="6"/>
  <c r="Q625" i="6" s="1"/>
  <c r="L626" i="6"/>
  <c r="Q626" i="6" s="1"/>
  <c r="L627" i="6"/>
  <c r="Q627" i="6" s="1"/>
  <c r="L628" i="6"/>
  <c r="Q628" i="6" s="1"/>
  <c r="L629" i="6"/>
  <c r="Q629" i="6" s="1"/>
  <c r="L630" i="6"/>
  <c r="Q630" i="6" s="1"/>
  <c r="L631" i="6"/>
  <c r="Q631" i="6" s="1"/>
  <c r="L632" i="6"/>
  <c r="Q632" i="6" s="1"/>
  <c r="L633" i="6"/>
  <c r="Q633" i="6" s="1"/>
  <c r="L634" i="6"/>
  <c r="Q634" i="6" s="1"/>
  <c r="L635" i="6"/>
  <c r="Q635" i="6" s="1"/>
  <c r="L636" i="6"/>
  <c r="Q636" i="6" s="1"/>
  <c r="L637" i="6"/>
  <c r="Q637" i="6" s="1"/>
  <c r="L638" i="6"/>
  <c r="Q638" i="6" s="1"/>
  <c r="L639" i="6"/>
  <c r="Q639" i="6" s="1"/>
  <c r="L640" i="6"/>
  <c r="Q640" i="6" s="1"/>
  <c r="L641" i="6"/>
  <c r="Q641" i="6" s="1"/>
  <c r="L642" i="6"/>
  <c r="Q642" i="6" s="1"/>
  <c r="L643" i="6"/>
  <c r="Q643" i="6" s="1"/>
  <c r="L644" i="6"/>
  <c r="Q644" i="6" s="1"/>
  <c r="L645" i="6"/>
  <c r="Q645" i="6" s="1"/>
  <c r="L646" i="6"/>
  <c r="Q646" i="6" s="1"/>
  <c r="L647" i="6"/>
  <c r="Q647" i="6" s="1"/>
  <c r="L648" i="6"/>
  <c r="Q648" i="6" s="1"/>
  <c r="L649" i="6"/>
  <c r="Q649" i="6" s="1"/>
  <c r="L650" i="6"/>
  <c r="Q650" i="6" s="1"/>
  <c r="L651" i="6"/>
  <c r="Q651" i="6" s="1"/>
  <c r="L652" i="6"/>
  <c r="Q652" i="6" s="1"/>
  <c r="L653" i="6"/>
  <c r="Q653" i="6" s="1"/>
  <c r="L654" i="6"/>
  <c r="Q654" i="6" s="1"/>
  <c r="L655" i="6"/>
  <c r="Q655" i="6" s="1"/>
  <c r="L656" i="6"/>
  <c r="Q656" i="6" s="1"/>
  <c r="L657" i="6"/>
  <c r="Q657" i="6" s="1"/>
  <c r="L658" i="6"/>
  <c r="Q658" i="6" s="1"/>
  <c r="L659" i="6"/>
  <c r="Q659" i="6" s="1"/>
  <c r="L660" i="6"/>
  <c r="Q660" i="6" s="1"/>
  <c r="L661" i="6"/>
  <c r="Q661" i="6" s="1"/>
  <c r="L662" i="6"/>
  <c r="Q662" i="6" s="1"/>
  <c r="L663" i="6"/>
  <c r="Q663" i="6" s="1"/>
  <c r="L664" i="6"/>
  <c r="Q664" i="6" s="1"/>
  <c r="L665" i="6"/>
  <c r="Q665" i="6" s="1"/>
  <c r="L666" i="6"/>
  <c r="Q666" i="6" s="1"/>
  <c r="L667" i="6"/>
  <c r="Q667" i="6" s="1"/>
  <c r="L668" i="6"/>
  <c r="Q668" i="6" s="1"/>
  <c r="L669" i="6"/>
  <c r="Q669" i="6" s="1"/>
  <c r="L670" i="6"/>
  <c r="Q670" i="6" s="1"/>
  <c r="L671" i="6"/>
  <c r="Q671" i="6" s="1"/>
  <c r="L672" i="6"/>
  <c r="Q672" i="6" s="1"/>
  <c r="L673" i="6"/>
  <c r="Q673" i="6" s="1"/>
  <c r="L674" i="6"/>
  <c r="Q674" i="6" s="1"/>
  <c r="L675" i="6"/>
  <c r="Q675" i="6" s="1"/>
  <c r="L676" i="6"/>
  <c r="Q676" i="6" s="1"/>
  <c r="L677" i="6"/>
  <c r="Q677" i="6" s="1"/>
  <c r="L678" i="6"/>
  <c r="Q678" i="6" s="1"/>
  <c r="L679" i="6"/>
  <c r="Q679" i="6" s="1"/>
  <c r="L680" i="6"/>
  <c r="Q680" i="6" s="1"/>
  <c r="L681" i="6"/>
  <c r="Q681" i="6" s="1"/>
  <c r="L682" i="6"/>
  <c r="Q682" i="6" s="1"/>
  <c r="L683" i="6"/>
  <c r="Q683" i="6" s="1"/>
  <c r="L684" i="6"/>
  <c r="Q684" i="6" s="1"/>
  <c r="L685" i="6"/>
  <c r="Q685" i="6" s="1"/>
  <c r="L686" i="6"/>
  <c r="Q686" i="6" s="1"/>
  <c r="L687" i="6"/>
  <c r="Q687" i="6" s="1"/>
  <c r="L688" i="6"/>
  <c r="Q688" i="6" s="1"/>
  <c r="L689" i="6"/>
  <c r="Q689" i="6" s="1"/>
  <c r="L690" i="6"/>
  <c r="Q690" i="6" s="1"/>
  <c r="L691" i="6"/>
  <c r="Q691" i="6" s="1"/>
  <c r="L692" i="6"/>
  <c r="Q692" i="6" s="1"/>
  <c r="L693" i="6"/>
  <c r="Q693" i="6" s="1"/>
  <c r="L694" i="6"/>
  <c r="Q694" i="6" s="1"/>
  <c r="L695" i="6"/>
  <c r="Q695" i="6" s="1"/>
  <c r="L696" i="6"/>
  <c r="Q696" i="6" s="1"/>
  <c r="L697" i="6"/>
  <c r="Q697" i="6" s="1"/>
  <c r="L698" i="6"/>
  <c r="Q698" i="6" s="1"/>
  <c r="L699" i="6"/>
  <c r="Q699" i="6" s="1"/>
  <c r="L700" i="6"/>
  <c r="Q700" i="6" s="1"/>
  <c r="L701" i="6"/>
  <c r="Q701" i="6" s="1"/>
  <c r="L702" i="6"/>
  <c r="Q702" i="6" s="1"/>
  <c r="L703" i="6"/>
  <c r="Q703" i="6" s="1"/>
  <c r="L704" i="6"/>
  <c r="Q704" i="6" s="1"/>
  <c r="L705" i="6"/>
  <c r="Q705" i="6" s="1"/>
  <c r="L706" i="6"/>
  <c r="Q706" i="6" s="1"/>
  <c r="L707" i="6"/>
  <c r="Q707" i="6" s="1"/>
  <c r="L708" i="6"/>
  <c r="Q708" i="6" s="1"/>
  <c r="L709" i="6"/>
  <c r="Q709" i="6" s="1"/>
  <c r="L710" i="6"/>
  <c r="Q710" i="6" s="1"/>
  <c r="L711" i="6"/>
  <c r="Q711" i="6" s="1"/>
  <c r="L712" i="6"/>
  <c r="Q712" i="6" s="1"/>
  <c r="L713" i="6"/>
  <c r="Q713" i="6" s="1"/>
  <c r="L714" i="6"/>
  <c r="Q714" i="6" s="1"/>
  <c r="L715" i="6"/>
  <c r="Q715" i="6" s="1"/>
  <c r="L716" i="6"/>
  <c r="Q716" i="6" s="1"/>
  <c r="L717" i="6"/>
  <c r="Q717" i="6" s="1"/>
  <c r="L718" i="6"/>
  <c r="Q718" i="6" s="1"/>
  <c r="L719" i="6"/>
  <c r="Q719" i="6" s="1"/>
  <c r="L720" i="6"/>
  <c r="Q720" i="6" s="1"/>
  <c r="L721" i="6"/>
  <c r="Q721" i="6" s="1"/>
  <c r="L722" i="6"/>
  <c r="Q722" i="6" s="1"/>
  <c r="L723" i="6"/>
  <c r="Q723" i="6" s="1"/>
  <c r="L724" i="6"/>
  <c r="Q724" i="6" s="1"/>
  <c r="L725" i="6"/>
  <c r="Q725" i="6" s="1"/>
  <c r="L726" i="6"/>
  <c r="Q726" i="6" s="1"/>
  <c r="L727" i="6"/>
  <c r="Q727" i="6" s="1"/>
  <c r="L728" i="6"/>
  <c r="Q728" i="6" s="1"/>
  <c r="L729" i="6"/>
  <c r="Q729" i="6" s="1"/>
  <c r="L730" i="6"/>
  <c r="Q730" i="6" s="1"/>
  <c r="L731" i="6"/>
  <c r="Q731" i="6" s="1"/>
  <c r="L732" i="6"/>
  <c r="Q732" i="6" s="1"/>
  <c r="L733" i="6"/>
  <c r="Q733" i="6" s="1"/>
  <c r="L734" i="6"/>
  <c r="Q734" i="6" s="1"/>
  <c r="L735" i="6"/>
  <c r="Q735" i="6" s="1"/>
  <c r="L736" i="6"/>
  <c r="Q736" i="6" s="1"/>
  <c r="L737" i="6"/>
  <c r="Q737" i="6" s="1"/>
  <c r="L738" i="6"/>
  <c r="Q738" i="6" s="1"/>
  <c r="L739" i="6"/>
  <c r="Q739" i="6" s="1"/>
  <c r="L740" i="6"/>
  <c r="Q740" i="6" s="1"/>
  <c r="L741" i="6"/>
  <c r="Q741" i="6" s="1"/>
  <c r="L742" i="6"/>
  <c r="Q742" i="6" s="1"/>
  <c r="L743" i="6"/>
  <c r="Q743" i="6" s="1"/>
  <c r="L744" i="6"/>
  <c r="Q744" i="6" s="1"/>
  <c r="L745" i="6"/>
  <c r="Q745" i="6" s="1"/>
  <c r="L746" i="6"/>
  <c r="Q746" i="6" s="1"/>
  <c r="L747" i="6"/>
  <c r="Q747" i="6" s="1"/>
  <c r="L748" i="6"/>
  <c r="Q748" i="6" s="1"/>
  <c r="L749" i="6"/>
  <c r="Q749" i="6" s="1"/>
  <c r="L750" i="6"/>
  <c r="Q750" i="6" s="1"/>
  <c r="L751" i="6"/>
  <c r="Q751" i="6" s="1"/>
  <c r="L752" i="6"/>
  <c r="Q752" i="6" s="1"/>
  <c r="L753" i="6"/>
  <c r="Q753" i="6" s="1"/>
  <c r="L754" i="6"/>
  <c r="Q754" i="6" s="1"/>
  <c r="L755" i="6"/>
  <c r="Q755" i="6" s="1"/>
  <c r="L756" i="6"/>
  <c r="Q756" i="6" s="1"/>
  <c r="L757" i="6"/>
  <c r="Q757" i="6" s="1"/>
  <c r="L758" i="6"/>
  <c r="Q758" i="6" s="1"/>
  <c r="L759" i="6"/>
  <c r="Q759" i="6" s="1"/>
  <c r="L760" i="6"/>
  <c r="Q760" i="6" s="1"/>
  <c r="L761" i="6"/>
  <c r="Q761" i="6" s="1"/>
  <c r="L762" i="6"/>
  <c r="Q762" i="6" s="1"/>
  <c r="L763" i="6"/>
  <c r="Q763" i="6" s="1"/>
  <c r="L764" i="6"/>
  <c r="Q764" i="6" s="1"/>
  <c r="L765" i="6"/>
  <c r="Q765" i="6" s="1"/>
  <c r="L766" i="6"/>
  <c r="Q766" i="6" s="1"/>
  <c r="L767" i="6"/>
  <c r="Q767" i="6" s="1"/>
  <c r="L768" i="6"/>
  <c r="Q768" i="6" s="1"/>
  <c r="L769" i="6"/>
  <c r="Q769" i="6" s="1"/>
  <c r="L770" i="6"/>
  <c r="Q770" i="6" s="1"/>
  <c r="L771" i="6"/>
  <c r="Q771" i="6" s="1"/>
  <c r="L772" i="6"/>
  <c r="Q772" i="6" s="1"/>
  <c r="L773" i="6"/>
  <c r="Q773" i="6" s="1"/>
  <c r="L774" i="6"/>
  <c r="Q774" i="6" s="1"/>
  <c r="L775" i="6"/>
  <c r="Q775" i="6" s="1"/>
  <c r="L776" i="6"/>
  <c r="Q776" i="6" s="1"/>
  <c r="L777" i="6"/>
  <c r="Q777" i="6" s="1"/>
  <c r="L778" i="6"/>
  <c r="Q778" i="6" s="1"/>
  <c r="L779" i="6"/>
  <c r="Q779" i="6" s="1"/>
  <c r="L780" i="6"/>
  <c r="Q780" i="6" s="1"/>
  <c r="L781" i="6"/>
  <c r="Q781" i="6" s="1"/>
  <c r="L782" i="6"/>
  <c r="Q782" i="6" s="1"/>
  <c r="L783" i="6"/>
  <c r="Q783" i="6" s="1"/>
  <c r="L784" i="6"/>
  <c r="Q784" i="6" s="1"/>
  <c r="L785" i="6"/>
  <c r="Q785" i="6" s="1"/>
  <c r="L786" i="6"/>
  <c r="Q786" i="6" s="1"/>
  <c r="L787" i="6"/>
  <c r="Q787" i="6" s="1"/>
  <c r="L788" i="6"/>
  <c r="Q788" i="6" s="1"/>
  <c r="L789" i="6"/>
  <c r="Q789" i="6" s="1"/>
  <c r="L790" i="6"/>
  <c r="Q790" i="6" s="1"/>
  <c r="L791" i="6"/>
  <c r="Q791" i="6" s="1"/>
  <c r="L792" i="6"/>
  <c r="Q792" i="6" s="1"/>
  <c r="L793" i="6"/>
  <c r="Q793" i="6" s="1"/>
  <c r="L794" i="6"/>
  <c r="Q794" i="6" s="1"/>
  <c r="L795" i="6"/>
  <c r="Q795" i="6" s="1"/>
  <c r="L796" i="6"/>
  <c r="Q796" i="6" s="1"/>
  <c r="L797" i="6"/>
  <c r="Q797" i="6" s="1"/>
  <c r="L798" i="6"/>
  <c r="Q798" i="6" s="1"/>
  <c r="L799" i="6"/>
  <c r="Q799" i="6" s="1"/>
  <c r="L800" i="6"/>
  <c r="Q800" i="6" s="1"/>
  <c r="L801" i="6"/>
  <c r="Q801" i="6" s="1"/>
  <c r="L802" i="6"/>
  <c r="Q802" i="6" s="1"/>
  <c r="L803" i="6"/>
  <c r="Q803" i="6" s="1"/>
  <c r="L804" i="6"/>
  <c r="Q804" i="6" s="1"/>
  <c r="L805" i="6"/>
  <c r="Q805" i="6" s="1"/>
  <c r="L806" i="6"/>
  <c r="Q806" i="6" s="1"/>
  <c r="L807" i="6"/>
  <c r="Q807" i="6" s="1"/>
  <c r="L808" i="6"/>
  <c r="Q808" i="6" s="1"/>
  <c r="L809" i="6"/>
  <c r="Q809" i="6" s="1"/>
  <c r="L810" i="6"/>
  <c r="Q810" i="6" s="1"/>
  <c r="L811" i="6"/>
  <c r="Q811" i="6" s="1"/>
  <c r="L812" i="6"/>
  <c r="Q812" i="6" s="1"/>
  <c r="L813" i="6"/>
  <c r="Q813" i="6" s="1"/>
  <c r="L814" i="6"/>
  <c r="Q814" i="6" s="1"/>
  <c r="L815" i="6"/>
  <c r="Q815" i="6" s="1"/>
  <c r="L816" i="6"/>
  <c r="Q816" i="6" s="1"/>
  <c r="L817" i="6"/>
  <c r="Q817" i="6" s="1"/>
  <c r="L818" i="6"/>
  <c r="Q818" i="6" s="1"/>
  <c r="L819" i="6"/>
  <c r="Q819" i="6" s="1"/>
  <c r="L820" i="6"/>
  <c r="Q820" i="6" s="1"/>
  <c r="L821" i="6"/>
  <c r="Q821" i="6" s="1"/>
  <c r="L822" i="6"/>
  <c r="Q822" i="6" s="1"/>
  <c r="L823" i="6"/>
  <c r="Q823" i="6" s="1"/>
  <c r="L824" i="6"/>
  <c r="Q824" i="6" s="1"/>
  <c r="L825" i="6"/>
  <c r="Q825" i="6" s="1"/>
  <c r="L826" i="6"/>
  <c r="Q826" i="6" s="1"/>
  <c r="L827" i="6"/>
  <c r="Q827" i="6" s="1"/>
  <c r="L828" i="6"/>
  <c r="Q828" i="6" s="1"/>
  <c r="L829" i="6"/>
  <c r="Q829" i="6" s="1"/>
  <c r="L830" i="6"/>
  <c r="Q830" i="6" s="1"/>
  <c r="L831" i="6"/>
  <c r="Q831" i="6" s="1"/>
  <c r="L832" i="6"/>
  <c r="Q832" i="6" s="1"/>
  <c r="L833" i="6"/>
  <c r="Q833" i="6" s="1"/>
  <c r="L834" i="6"/>
  <c r="Q834" i="6" s="1"/>
  <c r="L835" i="6"/>
  <c r="Q835" i="6" s="1"/>
  <c r="L836" i="6"/>
  <c r="Q836" i="6" s="1"/>
  <c r="L837" i="6"/>
  <c r="Q837" i="6" s="1"/>
  <c r="L838" i="6"/>
  <c r="Q838" i="6" s="1"/>
  <c r="L839" i="6"/>
  <c r="Q839" i="6" s="1"/>
  <c r="L840" i="6"/>
  <c r="Q840" i="6" s="1"/>
  <c r="L841" i="6"/>
  <c r="Q841" i="6" s="1"/>
  <c r="L842" i="6"/>
  <c r="Q842" i="6" s="1"/>
  <c r="L843" i="6"/>
  <c r="Q843" i="6" s="1"/>
  <c r="L844" i="6"/>
  <c r="Q844" i="6" s="1"/>
  <c r="L845" i="6"/>
  <c r="Q845" i="6" s="1"/>
  <c r="L846" i="6"/>
  <c r="Q846" i="6" s="1"/>
  <c r="L847" i="6"/>
  <c r="Q847" i="6" s="1"/>
  <c r="L848" i="6"/>
  <c r="Q848" i="6" s="1"/>
  <c r="L849" i="6"/>
  <c r="Q849" i="6" s="1"/>
  <c r="L850" i="6"/>
  <c r="Q850" i="6" s="1"/>
  <c r="L851" i="6"/>
  <c r="Q851" i="6" s="1"/>
  <c r="L852" i="6"/>
  <c r="Q852" i="6" s="1"/>
  <c r="L853" i="6"/>
  <c r="Q853" i="6" s="1"/>
  <c r="L854" i="6"/>
  <c r="Q854" i="6" s="1"/>
  <c r="L855" i="6"/>
  <c r="Q855" i="6" s="1"/>
  <c r="L856" i="6"/>
  <c r="Q856" i="6" s="1"/>
  <c r="L857" i="6"/>
  <c r="Q857" i="6" s="1"/>
  <c r="L858" i="6"/>
  <c r="Q858" i="6" s="1"/>
  <c r="L859" i="6"/>
  <c r="Q859" i="6" s="1"/>
  <c r="L860" i="6"/>
  <c r="Q860" i="6" s="1"/>
  <c r="L861" i="6"/>
  <c r="Q861" i="6" s="1"/>
  <c r="L862" i="6"/>
  <c r="Q862" i="6" s="1"/>
  <c r="L863" i="6"/>
  <c r="Q863" i="6" s="1"/>
  <c r="L864" i="6"/>
  <c r="Q864" i="6" s="1"/>
  <c r="L865" i="6"/>
  <c r="Q865" i="6" s="1"/>
  <c r="L866" i="6"/>
  <c r="Q866" i="6" s="1"/>
  <c r="L867" i="6"/>
  <c r="Q867" i="6" s="1"/>
  <c r="L868" i="6"/>
  <c r="Q868" i="6" s="1"/>
  <c r="L869" i="6"/>
  <c r="Q869" i="6" s="1"/>
  <c r="L870" i="6"/>
  <c r="Q870" i="6" s="1"/>
  <c r="L871" i="6"/>
  <c r="Q871" i="6" s="1"/>
  <c r="L872" i="6"/>
  <c r="Q872" i="6" s="1"/>
  <c r="L873" i="6"/>
  <c r="Q873" i="6" s="1"/>
  <c r="L874" i="6"/>
  <c r="Q874" i="6" s="1"/>
  <c r="L875" i="6"/>
  <c r="Q875" i="6" s="1"/>
  <c r="L876" i="6"/>
  <c r="Q876" i="6" s="1"/>
  <c r="L877" i="6"/>
  <c r="Q877" i="6" s="1"/>
  <c r="L878" i="6"/>
  <c r="Q878" i="6" s="1"/>
  <c r="L879" i="6"/>
  <c r="Q879" i="6" s="1"/>
  <c r="L880" i="6"/>
  <c r="Q880" i="6" s="1"/>
  <c r="L881" i="6"/>
  <c r="Q881" i="6" s="1"/>
  <c r="L882" i="6"/>
  <c r="Q882" i="6" s="1"/>
  <c r="L883" i="6"/>
  <c r="Q883" i="6" s="1"/>
  <c r="L884" i="6"/>
  <c r="Q884" i="6" s="1"/>
  <c r="L885" i="6"/>
  <c r="Q885" i="6" s="1"/>
  <c r="L886" i="6"/>
  <c r="Q886" i="6" s="1"/>
  <c r="L887" i="6"/>
  <c r="Q887" i="6" s="1"/>
  <c r="L888" i="6"/>
  <c r="Q888" i="6" s="1"/>
  <c r="L889" i="6"/>
  <c r="Q889" i="6" s="1"/>
  <c r="L890" i="6"/>
  <c r="Q890" i="6" s="1"/>
  <c r="L891" i="6"/>
  <c r="Q891" i="6" s="1"/>
  <c r="L892" i="6"/>
  <c r="Q892" i="6" s="1"/>
  <c r="L893" i="6"/>
  <c r="Q893" i="6" s="1"/>
  <c r="L894" i="6"/>
  <c r="Q894" i="6" s="1"/>
  <c r="L895" i="6"/>
  <c r="Q895" i="6" s="1"/>
  <c r="L896" i="6"/>
  <c r="Q896" i="6" s="1"/>
  <c r="L897" i="6"/>
  <c r="Q897" i="6" s="1"/>
  <c r="L898" i="6"/>
  <c r="Q898" i="6" s="1"/>
  <c r="L899" i="6"/>
  <c r="Q899" i="6" s="1"/>
  <c r="L900" i="6"/>
  <c r="Q900" i="6" s="1"/>
  <c r="L901" i="6"/>
  <c r="Q901" i="6" s="1"/>
  <c r="L902" i="6"/>
  <c r="Q902" i="6" s="1"/>
  <c r="L903" i="6"/>
  <c r="Q903" i="6" s="1"/>
  <c r="L904" i="6"/>
  <c r="Q904" i="6" s="1"/>
  <c r="L905" i="6"/>
  <c r="Q905" i="6" s="1"/>
  <c r="L906" i="6"/>
  <c r="Q906" i="6" s="1"/>
  <c r="L907" i="6"/>
  <c r="Q907" i="6" s="1"/>
  <c r="L908" i="6"/>
  <c r="Q908" i="6" s="1"/>
  <c r="L909" i="6"/>
  <c r="Q909" i="6" s="1"/>
  <c r="L910" i="6"/>
  <c r="Q910" i="6" s="1"/>
  <c r="L911" i="6"/>
  <c r="Q911" i="6" s="1"/>
  <c r="L912" i="6"/>
  <c r="Q912" i="6" s="1"/>
  <c r="L913" i="6"/>
  <c r="Q913" i="6" s="1"/>
  <c r="L914" i="6"/>
  <c r="Q914" i="6" s="1"/>
  <c r="L915" i="6"/>
  <c r="Q915" i="6" s="1"/>
  <c r="L916" i="6"/>
  <c r="Q916" i="6" s="1"/>
  <c r="L917" i="6"/>
  <c r="Q917" i="6" s="1"/>
  <c r="L918" i="6"/>
  <c r="Q918" i="6" s="1"/>
  <c r="L919" i="6"/>
  <c r="Q919" i="6" s="1"/>
  <c r="L920" i="6"/>
  <c r="Q920" i="6" s="1"/>
  <c r="L921" i="6"/>
  <c r="Q921" i="6" s="1"/>
  <c r="L922" i="6"/>
  <c r="Q922" i="6" s="1"/>
  <c r="L923" i="6"/>
  <c r="Q923" i="6" s="1"/>
  <c r="L924" i="6"/>
  <c r="Q924" i="6" s="1"/>
  <c r="L925" i="6"/>
  <c r="Q925" i="6" s="1"/>
  <c r="L926" i="6"/>
  <c r="Q926" i="6" s="1"/>
  <c r="L927" i="6"/>
  <c r="Q927" i="6" s="1"/>
  <c r="L928" i="6"/>
  <c r="Q928" i="6" s="1"/>
  <c r="L929" i="6"/>
  <c r="Q929" i="6" s="1"/>
  <c r="L930" i="6"/>
  <c r="Q930" i="6" s="1"/>
  <c r="L931" i="6"/>
  <c r="Q931" i="6" s="1"/>
  <c r="L932" i="6"/>
  <c r="Q932" i="6" s="1"/>
  <c r="L933" i="6"/>
  <c r="Q933" i="6" s="1"/>
  <c r="L934" i="6"/>
  <c r="Q934" i="6" s="1"/>
  <c r="L935" i="6"/>
  <c r="Q935" i="6" s="1"/>
  <c r="L936" i="6"/>
  <c r="Q936" i="6" s="1"/>
  <c r="L937" i="6"/>
  <c r="Q937" i="6" s="1"/>
  <c r="L938" i="6"/>
  <c r="Q938" i="6" s="1"/>
  <c r="L939" i="6"/>
  <c r="Q939" i="6" s="1"/>
  <c r="L940" i="6"/>
  <c r="Q940" i="6" s="1"/>
  <c r="L941" i="6"/>
  <c r="Q941" i="6" s="1"/>
  <c r="L942" i="6"/>
  <c r="Q942" i="6" s="1"/>
  <c r="L943" i="6"/>
  <c r="Q943" i="6" s="1"/>
  <c r="L944" i="6"/>
  <c r="Q944" i="6" s="1"/>
  <c r="L945" i="6"/>
  <c r="Q945" i="6" s="1"/>
  <c r="L946" i="6"/>
  <c r="Q946" i="6" s="1"/>
  <c r="L947" i="6"/>
  <c r="Q947" i="6" s="1"/>
  <c r="L948" i="6"/>
  <c r="Q948" i="6" s="1"/>
  <c r="L949" i="6"/>
  <c r="Q949" i="6" s="1"/>
  <c r="L950" i="6"/>
  <c r="Q950" i="6" s="1"/>
  <c r="L951" i="6"/>
  <c r="Q951" i="6" s="1"/>
  <c r="L952" i="6"/>
  <c r="Q952" i="6" s="1"/>
  <c r="L953" i="6"/>
  <c r="Q953" i="6" s="1"/>
  <c r="L954" i="6"/>
  <c r="Q954" i="6" s="1"/>
  <c r="L955" i="6"/>
  <c r="Q955" i="6" s="1"/>
  <c r="L956" i="6"/>
  <c r="Q956" i="6" s="1"/>
  <c r="L957" i="6"/>
  <c r="Q957" i="6" s="1"/>
  <c r="L958" i="6"/>
  <c r="Q958" i="6" s="1"/>
  <c r="L959" i="6"/>
  <c r="Q959" i="6" s="1"/>
  <c r="L960" i="6"/>
  <c r="Q960" i="6" s="1"/>
  <c r="L961" i="6"/>
  <c r="Q961" i="6" s="1"/>
  <c r="L962" i="6"/>
  <c r="Q962" i="6" s="1"/>
  <c r="L963" i="6"/>
  <c r="Q963" i="6" s="1"/>
  <c r="L964" i="6"/>
  <c r="Q964" i="6" s="1"/>
  <c r="L965" i="6"/>
  <c r="Q965" i="6" s="1"/>
  <c r="L966" i="6"/>
  <c r="Q966" i="6" s="1"/>
  <c r="L967" i="6"/>
  <c r="Q967" i="6" s="1"/>
  <c r="L968" i="6"/>
  <c r="Q968" i="6" s="1"/>
  <c r="L969" i="6"/>
  <c r="Q969" i="6" s="1"/>
  <c r="L970" i="6"/>
  <c r="Q970" i="6" s="1"/>
  <c r="L971" i="6"/>
  <c r="Q971" i="6" s="1"/>
  <c r="L972" i="6"/>
  <c r="Q972" i="6" s="1"/>
  <c r="L973" i="6"/>
  <c r="Q973" i="6" s="1"/>
  <c r="L974" i="6"/>
  <c r="Q974" i="6" s="1"/>
  <c r="L975" i="6"/>
  <c r="Q975" i="6" s="1"/>
  <c r="L976" i="6"/>
  <c r="Q976" i="6" s="1"/>
  <c r="L977" i="6"/>
  <c r="Q977" i="6" s="1"/>
  <c r="L978" i="6"/>
  <c r="Q978" i="6" s="1"/>
  <c r="L979" i="6"/>
  <c r="Q979" i="6" s="1"/>
  <c r="L980" i="6"/>
  <c r="Q980" i="6" s="1"/>
  <c r="L981" i="6"/>
  <c r="Q981" i="6" s="1"/>
  <c r="L982" i="6"/>
  <c r="Q982" i="6" s="1"/>
  <c r="L983" i="6"/>
  <c r="Q983" i="6" s="1"/>
  <c r="L984" i="6"/>
  <c r="Q984" i="6" s="1"/>
  <c r="L985" i="6"/>
  <c r="Q985" i="6" s="1"/>
  <c r="L986" i="6"/>
  <c r="Q986" i="6" s="1"/>
  <c r="L987" i="6"/>
  <c r="Q987" i="6" s="1"/>
  <c r="L988" i="6"/>
  <c r="Q988" i="6" s="1"/>
  <c r="L989" i="6"/>
  <c r="Q989" i="6" s="1"/>
  <c r="L990" i="6"/>
  <c r="Q990" i="6" s="1"/>
  <c r="L991" i="6"/>
  <c r="Q991" i="6" s="1"/>
  <c r="L992" i="6"/>
  <c r="Q992" i="6" s="1"/>
  <c r="L993" i="6"/>
  <c r="Q993" i="6" s="1"/>
  <c r="L994" i="6"/>
  <c r="Q994" i="6" s="1"/>
  <c r="L995" i="6"/>
  <c r="Q995" i="6" s="1"/>
  <c r="L996" i="6"/>
  <c r="Q996" i="6" s="1"/>
  <c r="L997" i="6"/>
  <c r="Q997" i="6" s="1"/>
  <c r="L998" i="6"/>
  <c r="Q998" i="6" s="1"/>
  <c r="L999" i="6"/>
  <c r="Q999" i="6" s="1"/>
  <c r="L1000" i="6"/>
  <c r="Q1000" i="6" s="1"/>
  <c r="L1001" i="6"/>
  <c r="Q1001" i="6" s="1"/>
  <c r="L1002" i="6"/>
  <c r="Q1002" i="6" s="1"/>
  <c r="L1003" i="6"/>
  <c r="Q1003" i="6" s="1"/>
  <c r="L1004" i="6"/>
  <c r="Q1004" i="6" s="1"/>
  <c r="L1005" i="6"/>
  <c r="Q1005" i="6" s="1"/>
  <c r="L1006" i="6"/>
  <c r="Q1006" i="6" s="1"/>
  <c r="L1007" i="6"/>
  <c r="Q1007" i="6" s="1"/>
  <c r="L1008" i="6"/>
  <c r="Q1008" i="6" s="1"/>
  <c r="L1009" i="6"/>
  <c r="Q1009" i="6" s="1"/>
  <c r="L1010" i="6"/>
  <c r="Q1010" i="6" s="1"/>
  <c r="L1011" i="6"/>
  <c r="Q1011" i="6" s="1"/>
  <c r="L1012" i="6"/>
  <c r="Q1012" i="6" s="1"/>
  <c r="L1013" i="6"/>
  <c r="Q1013" i="6" s="1"/>
  <c r="L1014" i="6"/>
  <c r="Q1014" i="6" s="1"/>
  <c r="L1015" i="6"/>
  <c r="Q1015" i="6" s="1"/>
  <c r="L1016" i="6"/>
  <c r="Q1016" i="6" s="1"/>
  <c r="L1017" i="6"/>
  <c r="Q1017" i="6" s="1"/>
  <c r="L1018" i="6"/>
  <c r="Q1018" i="6" s="1"/>
  <c r="L1019" i="6"/>
  <c r="Q1019" i="6" s="1"/>
  <c r="L1020" i="6"/>
  <c r="Q1020" i="6" s="1"/>
  <c r="L1021" i="6"/>
  <c r="Q1021" i="6" s="1"/>
  <c r="L1022" i="6"/>
  <c r="Q1022" i="6" s="1"/>
  <c r="L1023" i="6"/>
  <c r="Q1023" i="6" s="1"/>
  <c r="L1024" i="6"/>
  <c r="Q1024" i="6" s="1"/>
  <c r="L1025" i="6"/>
  <c r="Q1025" i="6" s="1"/>
  <c r="L1026" i="6"/>
  <c r="Q1026" i="6" s="1"/>
  <c r="L1027" i="6"/>
  <c r="Q1027" i="6" s="1"/>
  <c r="L1028" i="6"/>
  <c r="Q1028" i="6" s="1"/>
  <c r="L1029" i="6"/>
  <c r="Q1029" i="6" s="1"/>
  <c r="L1030" i="6"/>
  <c r="Q1030" i="6" s="1"/>
  <c r="L1031" i="6"/>
  <c r="Q1031" i="6" s="1"/>
  <c r="L1032" i="6"/>
  <c r="Q1032" i="6" s="1"/>
  <c r="L1033" i="6"/>
  <c r="Q1033" i="6" s="1"/>
  <c r="L1034" i="6"/>
  <c r="Q1034" i="6" s="1"/>
  <c r="L1035" i="6"/>
  <c r="Q1035" i="6" s="1"/>
  <c r="L1036" i="6"/>
  <c r="Q1036" i="6" s="1"/>
  <c r="L1037" i="6"/>
  <c r="Q1037" i="6" s="1"/>
  <c r="L1038" i="6"/>
  <c r="Q1038" i="6" s="1"/>
  <c r="L1039" i="6"/>
  <c r="Q1039" i="6" s="1"/>
  <c r="L1040" i="6"/>
  <c r="Q1040" i="6" s="1"/>
  <c r="L1041" i="6"/>
  <c r="Q1041" i="6" s="1"/>
  <c r="L1042" i="6"/>
  <c r="Q1042" i="6" s="1"/>
  <c r="L1043" i="6"/>
  <c r="Q1043" i="6" s="1"/>
  <c r="L1044" i="6"/>
  <c r="Q1044" i="6" s="1"/>
  <c r="L1045" i="6"/>
  <c r="Q1045" i="6" s="1"/>
  <c r="L1046" i="6"/>
  <c r="Q1046" i="6" s="1"/>
  <c r="L1047" i="6"/>
  <c r="Q1047" i="6" s="1"/>
  <c r="L1048" i="6"/>
  <c r="Q1048" i="6" s="1"/>
  <c r="L1049" i="6"/>
  <c r="Q1049" i="6" s="1"/>
  <c r="L1050" i="6"/>
  <c r="Q1050" i="6" s="1"/>
  <c r="L1051" i="6"/>
  <c r="Q1051" i="6" s="1"/>
  <c r="L1052" i="6"/>
  <c r="Q1052" i="6" s="1"/>
  <c r="L1053" i="6"/>
  <c r="Q1053" i="6" s="1"/>
  <c r="L1054" i="6"/>
  <c r="Q1054" i="6" s="1"/>
  <c r="L1055" i="6"/>
  <c r="Q1055" i="6" s="1"/>
  <c r="L1056" i="6"/>
  <c r="Q1056" i="6" s="1"/>
  <c r="L1057" i="6"/>
  <c r="Q1057" i="6" s="1"/>
  <c r="L1058" i="6"/>
  <c r="Q1058" i="6" s="1"/>
  <c r="L1059" i="6"/>
  <c r="Q1059" i="6" s="1"/>
  <c r="L1060" i="6"/>
  <c r="Q1060" i="6" s="1"/>
  <c r="L1061" i="6"/>
  <c r="Q1061" i="6" s="1"/>
  <c r="L1062" i="6"/>
  <c r="Q1062" i="6" s="1"/>
  <c r="L1063" i="6"/>
  <c r="Q1063" i="6" s="1"/>
  <c r="L1064" i="6"/>
  <c r="Q1064" i="6" s="1"/>
  <c r="L1065" i="6"/>
  <c r="Q1065" i="6" s="1"/>
  <c r="L1066" i="6"/>
  <c r="Q1066" i="6" s="1"/>
  <c r="L1067" i="6"/>
  <c r="Q1067" i="6" s="1"/>
  <c r="L1068" i="6"/>
  <c r="Q1068" i="6" s="1"/>
  <c r="L1069" i="6"/>
  <c r="Q1069" i="6" s="1"/>
  <c r="L1070" i="6"/>
  <c r="Q1070" i="6" s="1"/>
  <c r="L1071" i="6"/>
  <c r="Q1071" i="6" s="1"/>
  <c r="L1072" i="6"/>
  <c r="Q1072" i="6" s="1"/>
  <c r="L1073" i="6"/>
  <c r="Q1073" i="6" s="1"/>
  <c r="L1074" i="6"/>
  <c r="Q1074" i="6" s="1"/>
  <c r="L1075" i="6"/>
  <c r="Q1075" i="6" s="1"/>
  <c r="L1076" i="6"/>
  <c r="Q1076" i="6" s="1"/>
  <c r="L1077" i="6"/>
  <c r="Q1077" i="6" s="1"/>
  <c r="L1078" i="6"/>
  <c r="Q1078" i="6" s="1"/>
  <c r="L1079" i="6"/>
  <c r="Q1079" i="6" s="1"/>
  <c r="L1080" i="6"/>
  <c r="Q1080" i="6" s="1"/>
  <c r="L1081" i="6"/>
  <c r="Q1081" i="6" s="1"/>
  <c r="L1082" i="6"/>
  <c r="Q1082" i="6" s="1"/>
  <c r="L1083" i="6"/>
  <c r="Q1083" i="6" s="1"/>
  <c r="L1084" i="6"/>
  <c r="Q1084" i="6" s="1"/>
  <c r="L1085" i="6"/>
  <c r="Q1085" i="6" s="1"/>
  <c r="L1086" i="6"/>
  <c r="Q1086" i="6" s="1"/>
  <c r="L1087" i="6"/>
  <c r="Q1087" i="6" s="1"/>
  <c r="L1088" i="6"/>
  <c r="Q1088" i="6" s="1"/>
  <c r="L1089" i="6"/>
  <c r="Q1089" i="6" s="1"/>
  <c r="L1090" i="6"/>
  <c r="Q1090" i="6" s="1"/>
  <c r="L1091" i="6"/>
  <c r="Q1091" i="6" s="1"/>
  <c r="L1092" i="6"/>
  <c r="Q1092" i="6" s="1"/>
  <c r="L1093" i="6"/>
  <c r="Q1093" i="6" s="1"/>
  <c r="L1094" i="6"/>
  <c r="Q1094" i="6" s="1"/>
  <c r="L1095" i="6"/>
  <c r="Q1095" i="6" s="1"/>
  <c r="L1096" i="6"/>
  <c r="Q1096" i="6" s="1"/>
  <c r="L1097" i="6"/>
  <c r="Q1097" i="6" s="1"/>
  <c r="L1098" i="6"/>
  <c r="Q1098" i="6" s="1"/>
  <c r="L1099" i="6"/>
  <c r="Q1099" i="6" s="1"/>
  <c r="L1100" i="6"/>
  <c r="Q1100" i="6" s="1"/>
  <c r="L1101" i="6"/>
  <c r="Q1101" i="6" s="1"/>
  <c r="L1102" i="6"/>
  <c r="Q1102" i="6" s="1"/>
  <c r="L1103" i="6"/>
  <c r="Q1103" i="6" s="1"/>
  <c r="L1104" i="6"/>
  <c r="Q1104" i="6" s="1"/>
  <c r="L1105" i="6"/>
  <c r="Q1105" i="6" s="1"/>
  <c r="L1106" i="6"/>
  <c r="Q1106" i="6" s="1"/>
  <c r="L1107" i="6"/>
  <c r="Q1107" i="6" s="1"/>
  <c r="L1108" i="6"/>
  <c r="Q1108" i="6" s="1"/>
  <c r="L1109" i="6"/>
  <c r="Q1109" i="6" s="1"/>
  <c r="L1110" i="6"/>
  <c r="Q1110" i="6" s="1"/>
  <c r="L1111" i="6"/>
  <c r="Q1111" i="6" s="1"/>
  <c r="L1112" i="6"/>
  <c r="Q1112" i="6" s="1"/>
  <c r="L1113" i="6"/>
  <c r="Q1113" i="6" s="1"/>
  <c r="L1114" i="6"/>
  <c r="Q1114" i="6" s="1"/>
  <c r="L1115" i="6"/>
  <c r="Q1115" i="6" s="1"/>
  <c r="L1116" i="6"/>
  <c r="Q1116" i="6" s="1"/>
  <c r="L1117" i="6"/>
  <c r="Q1117" i="6" s="1"/>
  <c r="L1118" i="6"/>
  <c r="Q1118" i="6" s="1"/>
  <c r="L1119" i="6"/>
  <c r="Q1119" i="6" s="1"/>
  <c r="L1120" i="6"/>
  <c r="Q1120" i="6" s="1"/>
  <c r="L1121" i="6"/>
  <c r="Q1121" i="6" s="1"/>
  <c r="L1122" i="6"/>
  <c r="Q1122" i="6" s="1"/>
  <c r="L1123" i="6"/>
  <c r="Q1123" i="6" s="1"/>
  <c r="L1124" i="6"/>
  <c r="Q1124" i="6" s="1"/>
  <c r="L1125" i="6"/>
  <c r="Q1125" i="6" s="1"/>
  <c r="L1126" i="6"/>
  <c r="Q1126" i="6" s="1"/>
  <c r="L1127" i="6"/>
  <c r="Q1127" i="6" s="1"/>
  <c r="L1128" i="6"/>
  <c r="Q1128" i="6" s="1"/>
  <c r="L1129" i="6"/>
  <c r="Q1129" i="6" s="1"/>
  <c r="L1130" i="6"/>
  <c r="Q1130" i="6" s="1"/>
  <c r="L1131" i="6"/>
  <c r="Q1131" i="6" s="1"/>
  <c r="L1132" i="6"/>
  <c r="Q1132" i="6" s="1"/>
  <c r="L1133" i="6"/>
  <c r="Q1133" i="6" s="1"/>
  <c r="L1134" i="6"/>
  <c r="Q1134" i="6" s="1"/>
  <c r="L1135" i="6"/>
  <c r="Q1135" i="6" s="1"/>
  <c r="L1136" i="6"/>
  <c r="Q1136" i="6" s="1"/>
  <c r="L1137" i="6"/>
  <c r="Q1137" i="6" s="1"/>
  <c r="L1138" i="6"/>
  <c r="Q1138" i="6" s="1"/>
  <c r="L1139" i="6"/>
  <c r="Q1139" i="6" s="1"/>
  <c r="L1140" i="6"/>
  <c r="Q1140" i="6" s="1"/>
  <c r="L1141" i="6"/>
  <c r="Q1141" i="6" s="1"/>
  <c r="L1142" i="6"/>
  <c r="Q1142" i="6" s="1"/>
  <c r="L1143" i="6"/>
  <c r="Q1143" i="6" s="1"/>
  <c r="L1144" i="6"/>
  <c r="Q1144" i="6" s="1"/>
  <c r="L1145" i="6"/>
  <c r="Q1145" i="6" s="1"/>
  <c r="L1146" i="6"/>
  <c r="Q1146" i="6" s="1"/>
  <c r="L1147" i="6"/>
  <c r="Q1147" i="6" s="1"/>
  <c r="L1148" i="6"/>
  <c r="Q1148" i="6" s="1"/>
  <c r="L1149" i="6"/>
  <c r="Q1149" i="6" s="1"/>
  <c r="L1150" i="6"/>
  <c r="Q1150" i="6" s="1"/>
  <c r="L1151" i="6"/>
  <c r="Q1151" i="6" s="1"/>
  <c r="L1152" i="6"/>
  <c r="Q1152" i="6" s="1"/>
  <c r="L1153" i="6"/>
  <c r="Q1153" i="6" s="1"/>
  <c r="L1154" i="6"/>
  <c r="Q1154" i="6" s="1"/>
  <c r="L1155" i="6"/>
  <c r="Q1155" i="6" s="1"/>
  <c r="L1156" i="6"/>
  <c r="Q1156" i="6" s="1"/>
  <c r="L1157" i="6"/>
  <c r="Q1157" i="6" s="1"/>
  <c r="L1158" i="6"/>
  <c r="Q1158" i="6" s="1"/>
  <c r="L1159" i="6"/>
  <c r="Q1159" i="6" s="1"/>
  <c r="L1160" i="6"/>
  <c r="Q1160" i="6" s="1"/>
  <c r="L1161" i="6"/>
  <c r="Q1161" i="6" s="1"/>
  <c r="L1162" i="6"/>
  <c r="Q1162" i="6" s="1"/>
  <c r="L1163" i="6"/>
  <c r="Q1163" i="6" s="1"/>
  <c r="L1164" i="6"/>
  <c r="Q1164" i="6" s="1"/>
  <c r="L1165" i="6"/>
  <c r="Q1165" i="6" s="1"/>
  <c r="L1166" i="6"/>
  <c r="Q1166" i="6" s="1"/>
  <c r="L1167" i="6"/>
  <c r="Q1167" i="6" s="1"/>
  <c r="L1168" i="6"/>
  <c r="Q1168" i="6" s="1"/>
  <c r="L1169" i="6"/>
  <c r="Q1169" i="6" s="1"/>
  <c r="L1170" i="6"/>
  <c r="Q1170" i="6" s="1"/>
  <c r="L1171" i="6"/>
  <c r="Q1171" i="6" s="1"/>
  <c r="L1172" i="6"/>
  <c r="Q1172" i="6" s="1"/>
  <c r="L1173" i="6"/>
  <c r="Q1173" i="6" s="1"/>
  <c r="L1174" i="6"/>
  <c r="Q1174" i="6" s="1"/>
  <c r="L1175" i="6"/>
  <c r="Q1175" i="6" s="1"/>
  <c r="L1176" i="6"/>
  <c r="Q1176" i="6" s="1"/>
  <c r="L1177" i="6"/>
  <c r="Q1177" i="6" s="1"/>
  <c r="L1178" i="6"/>
  <c r="Q1178" i="6" s="1"/>
  <c r="L1179" i="6"/>
  <c r="Q1179" i="6" s="1"/>
  <c r="L1180" i="6"/>
  <c r="Q1180" i="6" s="1"/>
  <c r="L1181" i="6"/>
  <c r="Q1181" i="6" s="1"/>
  <c r="L1182" i="6"/>
  <c r="Q1182" i="6" s="1"/>
  <c r="L1183" i="6"/>
  <c r="Q1183" i="6" s="1"/>
  <c r="L1184" i="6"/>
  <c r="Q1184" i="6" s="1"/>
  <c r="L1185" i="6"/>
  <c r="Q1185" i="6" s="1"/>
  <c r="L1186" i="6"/>
  <c r="Q1186" i="6" s="1"/>
  <c r="L1187" i="6"/>
  <c r="Q1187" i="6" s="1"/>
  <c r="L1188" i="6"/>
  <c r="Q1188" i="6" s="1"/>
  <c r="L1189" i="6"/>
  <c r="Q1189" i="6" s="1"/>
  <c r="L1190" i="6"/>
  <c r="Q1190" i="6" s="1"/>
  <c r="L1191" i="6"/>
  <c r="Q1191" i="6" s="1"/>
  <c r="L1192" i="6"/>
  <c r="Q1192" i="6" s="1"/>
  <c r="L1193" i="6"/>
  <c r="Q1193" i="6" s="1"/>
  <c r="L1194" i="6"/>
  <c r="Q1194" i="6" s="1"/>
  <c r="L1195" i="6"/>
  <c r="Q1195" i="6" s="1"/>
  <c r="L1196" i="6"/>
  <c r="Q1196" i="6" s="1"/>
  <c r="L1197" i="6"/>
  <c r="Q1197" i="6" s="1"/>
  <c r="L1198" i="6"/>
  <c r="Q1198" i="6" s="1"/>
  <c r="L1199" i="6"/>
  <c r="Q1199" i="6" s="1"/>
  <c r="L1200" i="6"/>
  <c r="Q1200" i="6" s="1"/>
  <c r="L1201" i="6"/>
  <c r="Q1201" i="6" s="1"/>
  <c r="L1202" i="6"/>
  <c r="Q1202" i="6" s="1"/>
  <c r="L1203" i="6"/>
  <c r="Q1203" i="6" s="1"/>
  <c r="L1204" i="6"/>
  <c r="Q1204" i="6" s="1"/>
  <c r="L1205" i="6"/>
  <c r="Q1205" i="6" s="1"/>
  <c r="L1206" i="6"/>
  <c r="Q1206" i="6" s="1"/>
  <c r="L1207" i="6"/>
  <c r="Q1207" i="6" s="1"/>
  <c r="L1208" i="6"/>
  <c r="Q1208" i="6" s="1"/>
  <c r="L1209" i="6"/>
  <c r="Q1209" i="6" s="1"/>
  <c r="L1210" i="6"/>
  <c r="Q1210" i="6" s="1"/>
  <c r="L1211" i="6"/>
  <c r="Q1211" i="6" s="1"/>
  <c r="L1212" i="6"/>
  <c r="Q1212" i="6" s="1"/>
  <c r="L1213" i="6"/>
  <c r="Q1213" i="6" s="1"/>
  <c r="L1214" i="6"/>
  <c r="Q1214" i="6" s="1"/>
  <c r="L1215" i="6"/>
  <c r="Q1215" i="6" s="1"/>
  <c r="L1216" i="6"/>
  <c r="Q1216" i="6" s="1"/>
  <c r="L1217" i="6"/>
  <c r="Q1217" i="6" s="1"/>
  <c r="L1218" i="6"/>
  <c r="Q1218" i="6" s="1"/>
  <c r="L1219" i="6"/>
  <c r="Q1219" i="6" s="1"/>
  <c r="L1220" i="6"/>
  <c r="Q1220" i="6" s="1"/>
  <c r="L1221" i="6"/>
  <c r="Q1221" i="6" s="1"/>
  <c r="L1222" i="6"/>
  <c r="Q1222" i="6" s="1"/>
  <c r="L1223" i="6"/>
  <c r="Q1223" i="6" s="1"/>
  <c r="L1224" i="6"/>
  <c r="Q1224" i="6" s="1"/>
  <c r="L1225" i="6"/>
  <c r="Q1225" i="6" s="1"/>
  <c r="L1226" i="6"/>
  <c r="Q1226" i="6" s="1"/>
  <c r="L1227" i="6"/>
  <c r="Q1227" i="6" s="1"/>
  <c r="L1228" i="6"/>
  <c r="Q1228" i="6" s="1"/>
  <c r="L1229" i="6"/>
  <c r="Q1229" i="6" s="1"/>
  <c r="L1230" i="6"/>
  <c r="Q1230" i="6" s="1"/>
  <c r="L1231" i="6"/>
  <c r="Q1231" i="6" s="1"/>
  <c r="L1232" i="6"/>
  <c r="Q1232" i="6" s="1"/>
  <c r="L1233" i="6"/>
  <c r="Q1233" i="6" s="1"/>
  <c r="L1234" i="6"/>
  <c r="Q1234" i="6" s="1"/>
  <c r="L1235" i="6"/>
  <c r="Q1235" i="6" s="1"/>
  <c r="L1236" i="6"/>
  <c r="Q1236" i="6" s="1"/>
  <c r="L1237" i="6"/>
  <c r="Q1237" i="6" s="1"/>
  <c r="L1238" i="6"/>
  <c r="Q1238" i="6" s="1"/>
  <c r="L1239" i="6"/>
  <c r="Q1239" i="6" s="1"/>
  <c r="L1240" i="6"/>
  <c r="Q1240" i="6" s="1"/>
  <c r="L1241" i="6"/>
  <c r="Q1241" i="6" s="1"/>
  <c r="L1242" i="6"/>
  <c r="Q1242" i="6" s="1"/>
  <c r="L1243" i="6"/>
  <c r="Q1243" i="6" s="1"/>
  <c r="L1244" i="6"/>
  <c r="Q1244" i="6" s="1"/>
  <c r="L1245" i="6"/>
  <c r="Q1245" i="6" s="1"/>
  <c r="L1246" i="6"/>
  <c r="Q1246" i="6" s="1"/>
  <c r="L1247" i="6"/>
  <c r="Q1247" i="6" s="1"/>
  <c r="L1248" i="6"/>
  <c r="Q1248" i="6" s="1"/>
  <c r="L1249" i="6"/>
  <c r="Q1249" i="6" s="1"/>
  <c r="L1250" i="6"/>
  <c r="Q1250" i="6" s="1"/>
  <c r="L1251" i="6"/>
  <c r="Q1251" i="6" s="1"/>
  <c r="L1252" i="6"/>
  <c r="Q1252" i="6" s="1"/>
  <c r="L1253" i="6"/>
  <c r="Q1253" i="6" s="1"/>
  <c r="L1254" i="6"/>
  <c r="Q1254" i="6" s="1"/>
  <c r="L1255" i="6"/>
  <c r="Q1255" i="6" s="1"/>
  <c r="L1256" i="6"/>
  <c r="Q1256" i="6" s="1"/>
  <c r="L1257" i="6"/>
  <c r="Q1257" i="6" s="1"/>
  <c r="L1258" i="6"/>
  <c r="Q1258" i="6" s="1"/>
  <c r="L1259" i="6"/>
  <c r="Q1259" i="6" s="1"/>
  <c r="L1260" i="6"/>
  <c r="Q1260" i="6" s="1"/>
  <c r="L1261" i="6"/>
  <c r="Q1261" i="6" s="1"/>
  <c r="L1262" i="6"/>
  <c r="Q1262" i="6" s="1"/>
  <c r="L1263" i="6"/>
  <c r="Q1263" i="6" s="1"/>
  <c r="L1264" i="6"/>
  <c r="Q1264" i="6" s="1"/>
  <c r="L1265" i="6"/>
  <c r="Q1265" i="6" s="1"/>
  <c r="L1266" i="6"/>
  <c r="Q1266" i="6" s="1"/>
  <c r="L1267" i="6"/>
  <c r="Q1267" i="6" s="1"/>
  <c r="L1268" i="6"/>
  <c r="Q1268" i="6" s="1"/>
  <c r="L1269" i="6"/>
  <c r="Q1269" i="6" s="1"/>
  <c r="L1270" i="6"/>
  <c r="Q1270" i="6" s="1"/>
  <c r="L1271" i="6"/>
  <c r="Q1271" i="6" s="1"/>
  <c r="L1272" i="6"/>
  <c r="Q1272" i="6" s="1"/>
  <c r="L1273" i="6"/>
  <c r="Q1273" i="6" s="1"/>
  <c r="L1274" i="6"/>
  <c r="Q1274" i="6" s="1"/>
  <c r="L1275" i="6"/>
  <c r="Q1275" i="6" s="1"/>
  <c r="L1276" i="6"/>
  <c r="Q1276" i="6" s="1"/>
  <c r="L1277" i="6"/>
  <c r="Q1277" i="6" s="1"/>
  <c r="L1278" i="6"/>
  <c r="Q1278" i="6" s="1"/>
  <c r="L1279" i="6"/>
  <c r="Q1279" i="6" s="1"/>
  <c r="L1280" i="6"/>
  <c r="Q1280" i="6" s="1"/>
  <c r="L1281" i="6"/>
  <c r="Q1281" i="6" s="1"/>
  <c r="L1282" i="6"/>
  <c r="Q1282" i="6" s="1"/>
  <c r="L1283" i="6"/>
  <c r="Q1283" i="6" s="1"/>
  <c r="L1284" i="6"/>
  <c r="Q1284" i="6" s="1"/>
  <c r="L1285" i="6"/>
  <c r="Q1285" i="6" s="1"/>
  <c r="L1286" i="6"/>
  <c r="Q1286" i="6" s="1"/>
  <c r="L1287" i="6"/>
  <c r="Q1287" i="6" s="1"/>
  <c r="L1288" i="6"/>
  <c r="Q1288" i="6" s="1"/>
  <c r="L1289" i="6"/>
  <c r="Q1289" i="6" s="1"/>
  <c r="L1290" i="6"/>
  <c r="Q1290" i="6" s="1"/>
  <c r="L1291" i="6"/>
  <c r="Q1291" i="6" s="1"/>
  <c r="L1292" i="6"/>
  <c r="Q1292" i="6" s="1"/>
  <c r="L1293" i="6"/>
  <c r="Q1293" i="6" s="1"/>
  <c r="L1294" i="6"/>
  <c r="Q1294" i="6" s="1"/>
  <c r="L1295" i="6"/>
  <c r="Q1295" i="6" s="1"/>
  <c r="L1296" i="6"/>
  <c r="Q1296" i="6" s="1"/>
  <c r="L1297" i="6"/>
  <c r="Q1297" i="6" s="1"/>
  <c r="L1298" i="6"/>
  <c r="Q1298" i="6" s="1"/>
  <c r="L1299" i="6"/>
  <c r="Q1299" i="6" s="1"/>
  <c r="L1300" i="6"/>
  <c r="Q1300" i="6" s="1"/>
  <c r="L1301" i="6"/>
  <c r="Q1301" i="6" s="1"/>
  <c r="L1302" i="6"/>
  <c r="Q1302" i="6" s="1"/>
  <c r="L1303" i="6"/>
  <c r="Q1303" i="6" s="1"/>
  <c r="L1304" i="6"/>
  <c r="Q1304" i="6" s="1"/>
  <c r="L1305" i="6"/>
  <c r="Q1305" i="6" s="1"/>
  <c r="L1306" i="6"/>
  <c r="Q1306" i="6" s="1"/>
  <c r="L1307" i="6"/>
  <c r="Q1307" i="6" s="1"/>
  <c r="L1308" i="6"/>
  <c r="Q1308" i="6" s="1"/>
  <c r="L1309" i="6"/>
  <c r="Q1309" i="6" s="1"/>
  <c r="L1310" i="6"/>
  <c r="Q1310" i="6" s="1"/>
  <c r="L1311" i="6"/>
  <c r="Q1311" i="6" s="1"/>
  <c r="L1312" i="6"/>
  <c r="Q1312" i="6" s="1"/>
  <c r="L1313" i="6"/>
  <c r="Q1313" i="6" s="1"/>
  <c r="L1314" i="6"/>
  <c r="Q1314" i="6" s="1"/>
  <c r="L1315" i="6"/>
  <c r="Q1315" i="6" s="1"/>
  <c r="L1316" i="6"/>
  <c r="Q1316" i="6" s="1"/>
  <c r="L1317" i="6"/>
  <c r="Q1317" i="6" s="1"/>
  <c r="L1318" i="6"/>
  <c r="Q1318" i="6" s="1"/>
  <c r="L1319" i="6"/>
  <c r="Q1319" i="6" s="1"/>
  <c r="L1320" i="6"/>
  <c r="Q1320" i="6" s="1"/>
  <c r="L1321" i="6"/>
  <c r="Q1321" i="6" s="1"/>
  <c r="L1322" i="6"/>
  <c r="Q1322" i="6" s="1"/>
  <c r="L1323" i="6"/>
  <c r="Q1323" i="6" s="1"/>
  <c r="L1324" i="6"/>
  <c r="Q1324" i="6" s="1"/>
  <c r="L1325" i="6"/>
  <c r="Q1325" i="6" s="1"/>
  <c r="L1326" i="6"/>
  <c r="Q1326" i="6" s="1"/>
  <c r="L1327" i="6"/>
  <c r="Q1327" i="6" s="1"/>
  <c r="L1328" i="6"/>
  <c r="Q1328" i="6" s="1"/>
  <c r="L1329" i="6"/>
  <c r="Q1329" i="6" s="1"/>
  <c r="L1330" i="6"/>
  <c r="Q1330" i="6" s="1"/>
  <c r="L1331" i="6"/>
  <c r="Q1331" i="6" s="1"/>
  <c r="L1332" i="6"/>
  <c r="Q1332" i="6" s="1"/>
  <c r="L1333" i="6"/>
  <c r="Q1333" i="6" s="1"/>
  <c r="L1334" i="6"/>
  <c r="Q1334" i="6" s="1"/>
  <c r="L1335" i="6"/>
  <c r="Q1335" i="6" s="1"/>
  <c r="L1336" i="6"/>
  <c r="Q1336" i="6" s="1"/>
  <c r="L1337" i="6"/>
  <c r="Q1337" i="6" s="1"/>
  <c r="L1338" i="6"/>
  <c r="Q1338" i="6" s="1"/>
  <c r="L1339" i="6"/>
  <c r="Q1339" i="6" s="1"/>
  <c r="L1340" i="6"/>
  <c r="Q1340" i="6" s="1"/>
  <c r="L1341" i="6"/>
  <c r="Q1341" i="6" s="1"/>
  <c r="L1342" i="6"/>
  <c r="Q1342" i="6" s="1"/>
  <c r="L1343" i="6"/>
  <c r="Q1343" i="6" s="1"/>
  <c r="L1344" i="6"/>
  <c r="Q1344" i="6" s="1"/>
  <c r="L1345" i="6"/>
  <c r="Q1345" i="6" s="1"/>
  <c r="L1346" i="6"/>
  <c r="Q1346" i="6" s="1"/>
  <c r="L1347" i="6"/>
  <c r="Q1347" i="6" s="1"/>
  <c r="L1348" i="6"/>
  <c r="Q1348" i="6" s="1"/>
  <c r="L1349" i="6"/>
  <c r="Q1349" i="6" s="1"/>
  <c r="L1350" i="6"/>
  <c r="Q1350" i="6" s="1"/>
  <c r="L1351" i="6"/>
  <c r="Q1351" i="6" s="1"/>
  <c r="L1352" i="6"/>
  <c r="Q1352" i="6" s="1"/>
  <c r="L1353" i="6"/>
  <c r="Q1353" i="6" s="1"/>
  <c r="L1354" i="6"/>
  <c r="Q1354" i="6" s="1"/>
  <c r="L1355" i="6"/>
  <c r="Q1355" i="6" s="1"/>
  <c r="L1356" i="6"/>
  <c r="Q1356" i="6" s="1"/>
  <c r="L1357" i="6"/>
  <c r="Q1357" i="6" s="1"/>
  <c r="L1358" i="6"/>
  <c r="Q1358" i="6" s="1"/>
  <c r="L1359" i="6"/>
  <c r="Q1359" i="6" s="1"/>
  <c r="L1360" i="6"/>
  <c r="Q1360" i="6" s="1"/>
  <c r="L1361" i="6"/>
  <c r="Q1361" i="6" s="1"/>
  <c r="L1362" i="6"/>
  <c r="Q1362" i="6" s="1"/>
  <c r="L1363" i="6"/>
  <c r="Q1363" i="6" s="1"/>
  <c r="L1364" i="6"/>
  <c r="Q1364" i="6" s="1"/>
  <c r="L1365" i="6"/>
  <c r="Q1365" i="6" s="1"/>
  <c r="L1366" i="6"/>
  <c r="Q1366" i="6" s="1"/>
  <c r="L1367" i="6"/>
  <c r="Q1367" i="6" s="1"/>
  <c r="L1368" i="6"/>
  <c r="Q1368" i="6" s="1"/>
  <c r="L1369" i="6"/>
  <c r="Q1369" i="6" s="1"/>
  <c r="L1370" i="6"/>
  <c r="Q1370" i="6" s="1"/>
  <c r="L1371" i="6"/>
  <c r="Q1371" i="6" s="1"/>
  <c r="L1372" i="6"/>
  <c r="Q1372" i="6" s="1"/>
  <c r="L1373" i="6"/>
  <c r="Q1373" i="6" s="1"/>
  <c r="L1374" i="6"/>
  <c r="Q1374" i="6" s="1"/>
  <c r="L1375" i="6"/>
  <c r="Q1375" i="6" s="1"/>
  <c r="L1376" i="6"/>
  <c r="Q1376" i="6" s="1"/>
  <c r="L1377" i="6"/>
  <c r="Q1377" i="6" s="1"/>
  <c r="L1378" i="6"/>
  <c r="Q1378" i="6" s="1"/>
  <c r="L1379" i="6"/>
  <c r="Q1379" i="6" s="1"/>
  <c r="L1380" i="6"/>
  <c r="Q1380" i="6" s="1"/>
  <c r="L1381" i="6"/>
  <c r="Q1381" i="6" s="1"/>
  <c r="L1382" i="6"/>
  <c r="Q1382" i="6" s="1"/>
  <c r="L1383" i="6"/>
  <c r="Q1383" i="6" s="1"/>
  <c r="L1384" i="6"/>
  <c r="Q1384" i="6" s="1"/>
  <c r="L1385" i="6"/>
  <c r="Q1385" i="6" s="1"/>
  <c r="L1386" i="6"/>
  <c r="Q1386" i="6" s="1"/>
  <c r="L1387" i="6"/>
  <c r="Q1387" i="6" s="1"/>
  <c r="L1388" i="6"/>
  <c r="Q1388" i="6" s="1"/>
  <c r="L1389" i="6"/>
  <c r="Q1389" i="6" s="1"/>
  <c r="L1390" i="6"/>
  <c r="Q1390" i="6" s="1"/>
  <c r="L1391" i="6"/>
  <c r="Q1391" i="6" s="1"/>
  <c r="L1392" i="6"/>
  <c r="Q1392" i="6" s="1"/>
  <c r="L1393" i="6"/>
  <c r="Q1393" i="6" s="1"/>
  <c r="L1394" i="6"/>
  <c r="Q1394" i="6" s="1"/>
  <c r="L1395" i="6"/>
  <c r="Q1395" i="6" s="1"/>
  <c r="L1396" i="6"/>
  <c r="Q1396" i="6" s="1"/>
  <c r="L1397" i="6"/>
  <c r="Q1397" i="6" s="1"/>
  <c r="L1398" i="6"/>
  <c r="Q1398" i="6" s="1"/>
  <c r="L1399" i="6"/>
  <c r="Q1399" i="6" s="1"/>
  <c r="L1400" i="6"/>
  <c r="Q1400" i="6" s="1"/>
  <c r="L1401" i="6"/>
  <c r="Q1401" i="6" s="1"/>
  <c r="L1402" i="6"/>
  <c r="Q1402" i="6" s="1"/>
  <c r="L1403" i="6"/>
  <c r="Q1403" i="6" s="1"/>
  <c r="L1404" i="6"/>
  <c r="Q1404" i="6" s="1"/>
  <c r="L1405" i="6"/>
  <c r="Q1405" i="6" s="1"/>
  <c r="L1406" i="6"/>
  <c r="Q1406" i="6" s="1"/>
  <c r="L1407" i="6"/>
  <c r="Q1407" i="6" s="1"/>
  <c r="L1408" i="6"/>
  <c r="Q1408" i="6" s="1"/>
  <c r="L1409" i="6"/>
  <c r="Q1409" i="6" s="1"/>
  <c r="L1410" i="6"/>
  <c r="Q1410" i="6" s="1"/>
  <c r="L1411" i="6"/>
  <c r="Q1411" i="6" s="1"/>
  <c r="L1412" i="6"/>
  <c r="Q1412" i="6" s="1"/>
  <c r="L1413" i="6"/>
  <c r="Q1413" i="6" s="1"/>
  <c r="L1414" i="6"/>
  <c r="Q1414" i="6" s="1"/>
  <c r="L1415" i="6"/>
  <c r="Q1415" i="6" s="1"/>
  <c r="L1416" i="6"/>
  <c r="Q1416" i="6" s="1"/>
  <c r="L1417" i="6"/>
  <c r="Q1417" i="6" s="1"/>
  <c r="L1418" i="6"/>
  <c r="Q1418" i="6" s="1"/>
  <c r="L1419" i="6"/>
  <c r="Q1419" i="6" s="1"/>
  <c r="L1420" i="6"/>
  <c r="Q1420" i="6" s="1"/>
  <c r="L1421" i="6"/>
  <c r="Q1421" i="6" s="1"/>
  <c r="L1422" i="6"/>
  <c r="Q1422" i="6" s="1"/>
  <c r="L1423" i="6"/>
  <c r="Q1423" i="6" s="1"/>
  <c r="L1424" i="6"/>
  <c r="Q1424" i="6" s="1"/>
  <c r="L1425" i="6"/>
  <c r="Q1425" i="6" s="1"/>
  <c r="L1426" i="6"/>
  <c r="Q1426" i="6" s="1"/>
  <c r="L1427" i="6"/>
  <c r="Q1427" i="6" s="1"/>
  <c r="L1428" i="6"/>
  <c r="Q1428" i="6" s="1"/>
  <c r="L1429" i="6"/>
  <c r="Q1429" i="6" s="1"/>
  <c r="L1430" i="6"/>
  <c r="Q1430" i="6" s="1"/>
  <c r="L1431" i="6"/>
  <c r="Q1431" i="6" s="1"/>
  <c r="L1432" i="6"/>
  <c r="Q1432" i="6" s="1"/>
  <c r="L1433" i="6"/>
  <c r="Q1433" i="6" s="1"/>
  <c r="L1434" i="6"/>
  <c r="Q1434" i="6" s="1"/>
  <c r="L1435" i="6"/>
  <c r="Q1435" i="6" s="1"/>
  <c r="L1436" i="6"/>
  <c r="Q1436" i="6" s="1"/>
  <c r="L1437" i="6"/>
  <c r="Q1437" i="6" s="1"/>
  <c r="L1438" i="6"/>
  <c r="Q1438" i="6" s="1"/>
  <c r="L1439" i="6"/>
  <c r="Q1439" i="6" s="1"/>
  <c r="L1440" i="6"/>
  <c r="Q1440" i="6" s="1"/>
  <c r="L1441" i="6"/>
  <c r="Q1441" i="6" s="1"/>
  <c r="L1442" i="6"/>
  <c r="Q1442" i="6" s="1"/>
  <c r="L1443" i="6"/>
  <c r="Q1443" i="6" s="1"/>
  <c r="L1444" i="6"/>
  <c r="Q1444" i="6" s="1"/>
  <c r="L1445" i="6"/>
  <c r="Q1445" i="6" s="1"/>
  <c r="L1446" i="6"/>
  <c r="Q1446" i="6" s="1"/>
  <c r="L1447" i="6"/>
  <c r="Q1447" i="6" s="1"/>
  <c r="L1448" i="6"/>
  <c r="Q1448" i="6" s="1"/>
  <c r="L1449" i="6"/>
  <c r="Q1449" i="6" s="1"/>
  <c r="L1450" i="6"/>
  <c r="Q1450" i="6" s="1"/>
  <c r="L1451" i="6"/>
  <c r="Q1451" i="6" s="1"/>
  <c r="L1452" i="6"/>
  <c r="Q1452" i="6" s="1"/>
  <c r="L1453" i="6"/>
  <c r="Q1453" i="6" s="1"/>
  <c r="L1454" i="6"/>
  <c r="Q1454" i="6" s="1"/>
  <c r="L1455" i="6"/>
  <c r="Q1455" i="6" s="1"/>
  <c r="L1456" i="6"/>
  <c r="Q1456" i="6" s="1"/>
  <c r="L1457" i="6"/>
  <c r="Q1457" i="6" s="1"/>
  <c r="L1458" i="6"/>
  <c r="Q1458" i="6" s="1"/>
  <c r="L1459" i="6"/>
  <c r="Q1459" i="6" s="1"/>
  <c r="L1460" i="6"/>
  <c r="Q1460" i="6" s="1"/>
  <c r="L1461" i="6"/>
  <c r="Q1461" i="6" s="1"/>
  <c r="L1462" i="6"/>
  <c r="Q1462" i="6" s="1"/>
  <c r="L1463" i="6"/>
  <c r="Q1463" i="6" s="1"/>
  <c r="L1464" i="6"/>
  <c r="Q1464" i="6" s="1"/>
  <c r="L1465" i="6"/>
  <c r="Q1465" i="6" s="1"/>
  <c r="L1466" i="6"/>
  <c r="Q1466" i="6" s="1"/>
  <c r="L1467" i="6"/>
  <c r="Q1467" i="6" s="1"/>
  <c r="L1468" i="6"/>
  <c r="Q1468" i="6" s="1"/>
  <c r="L1469" i="6"/>
  <c r="Q1469" i="6" s="1"/>
  <c r="L1470" i="6"/>
  <c r="Q1470" i="6" s="1"/>
  <c r="L1471" i="6"/>
  <c r="Q1471" i="6" s="1"/>
  <c r="L1472" i="6"/>
  <c r="Q1472" i="6" s="1"/>
  <c r="L1473" i="6"/>
  <c r="Q1473" i="6" s="1"/>
  <c r="L1474" i="6"/>
  <c r="Q1474" i="6" s="1"/>
  <c r="L1475" i="6"/>
  <c r="Q1475" i="6" s="1"/>
  <c r="L1476" i="6"/>
  <c r="Q1476" i="6" s="1"/>
  <c r="L1477" i="6"/>
  <c r="Q1477" i="6" s="1"/>
  <c r="L1478" i="6"/>
  <c r="Q1478" i="6" s="1"/>
  <c r="L1479" i="6"/>
  <c r="Q1479" i="6" s="1"/>
  <c r="L1480" i="6"/>
  <c r="Q1480" i="6" s="1"/>
  <c r="L1481" i="6"/>
  <c r="Q1481" i="6" s="1"/>
  <c r="L1482" i="6"/>
  <c r="Q1482" i="6" s="1"/>
  <c r="L1483" i="6"/>
  <c r="Q1483" i="6" s="1"/>
  <c r="L1484" i="6"/>
  <c r="Q1484" i="6" s="1"/>
  <c r="L1485" i="6"/>
  <c r="Q1485" i="6" s="1"/>
  <c r="L1486" i="6"/>
  <c r="Q1486" i="6" s="1"/>
  <c r="L1487" i="6"/>
  <c r="Q1487" i="6" s="1"/>
  <c r="L1488" i="6"/>
  <c r="Q1488" i="6" s="1"/>
  <c r="L1489" i="6"/>
  <c r="Q1489" i="6" s="1"/>
  <c r="L1490" i="6"/>
  <c r="Q1490" i="6" s="1"/>
  <c r="L1491" i="6"/>
  <c r="Q1491" i="6" s="1"/>
  <c r="L1492" i="6"/>
  <c r="Q1492" i="6" s="1"/>
  <c r="L1493" i="6"/>
  <c r="Q1493" i="6" s="1"/>
  <c r="L1494" i="6"/>
  <c r="Q1494" i="6" s="1"/>
  <c r="L1495" i="6"/>
  <c r="Q1495" i="6" s="1"/>
  <c r="L1496" i="6"/>
  <c r="Q1496" i="6" s="1"/>
  <c r="L1497" i="6"/>
  <c r="Q1497" i="6" s="1"/>
  <c r="L1498" i="6"/>
  <c r="Q1498" i="6" s="1"/>
  <c r="L1499" i="6"/>
  <c r="Q1499" i="6" s="1"/>
  <c r="L1500" i="6"/>
  <c r="Q1500" i="6" s="1"/>
  <c r="L1501" i="6"/>
  <c r="Q1501" i="6" s="1"/>
  <c r="L1502" i="6"/>
  <c r="Q1502" i="6" s="1"/>
  <c r="L1503" i="6"/>
  <c r="Q1503" i="6" s="1"/>
  <c r="L1504" i="6"/>
  <c r="Q1504" i="6" s="1"/>
  <c r="L1505" i="6"/>
  <c r="Q1505" i="6" s="1"/>
  <c r="L1506" i="6"/>
  <c r="Q1506" i="6" s="1"/>
  <c r="L1507" i="6"/>
  <c r="Q1507" i="6" s="1"/>
  <c r="L1508" i="6"/>
  <c r="Q1508" i="6" s="1"/>
  <c r="L1509" i="6"/>
  <c r="Q1509" i="6" s="1"/>
  <c r="L1510" i="6"/>
  <c r="Q1510" i="6" s="1"/>
  <c r="L1511" i="6"/>
  <c r="Q1511" i="6" s="1"/>
  <c r="L1512" i="6"/>
  <c r="Q1512" i="6" s="1"/>
  <c r="L1513" i="6"/>
  <c r="Q1513" i="6" s="1"/>
  <c r="L1514" i="6"/>
  <c r="Q1514" i="6" s="1"/>
  <c r="L1515" i="6"/>
  <c r="Q1515" i="6" s="1"/>
  <c r="L1516" i="6"/>
  <c r="Q1516" i="6" s="1"/>
  <c r="L1517" i="6"/>
  <c r="Q1517" i="6" s="1"/>
  <c r="L1518" i="6"/>
  <c r="Q1518" i="6" s="1"/>
  <c r="L1519" i="6"/>
  <c r="Q1519" i="6" s="1"/>
  <c r="L1520" i="6"/>
  <c r="Q1520" i="6" s="1"/>
  <c r="L1521" i="6"/>
  <c r="Q1521" i="6" s="1"/>
  <c r="L1522" i="6"/>
  <c r="Q1522" i="6" s="1"/>
  <c r="L1523" i="6"/>
  <c r="Q1523" i="6" s="1"/>
  <c r="L1524" i="6"/>
  <c r="Q1524" i="6" s="1"/>
  <c r="L1525" i="6"/>
  <c r="Q1525" i="6" s="1"/>
  <c r="L1526" i="6"/>
  <c r="Q1526" i="6" s="1"/>
  <c r="L1527" i="6"/>
  <c r="Q1527" i="6" s="1"/>
  <c r="L1528" i="6"/>
  <c r="Q1528" i="6" s="1"/>
  <c r="L1529" i="6"/>
  <c r="Q1529" i="6" s="1"/>
  <c r="L1530" i="6"/>
  <c r="Q1530" i="6" s="1"/>
  <c r="L1531" i="6"/>
  <c r="Q1531" i="6" s="1"/>
  <c r="L1532" i="6"/>
  <c r="Q1532" i="6" s="1"/>
  <c r="L1533" i="6"/>
  <c r="Q1533" i="6" s="1"/>
  <c r="L1534" i="6"/>
  <c r="Q1534" i="6" s="1"/>
  <c r="L1535" i="6"/>
  <c r="Q1535" i="6" s="1"/>
  <c r="L1536" i="6"/>
  <c r="Q1536" i="6" s="1"/>
  <c r="L1537" i="6"/>
  <c r="Q1537" i="6" s="1"/>
  <c r="L1538" i="6"/>
  <c r="Q1538" i="6" s="1"/>
  <c r="L1539" i="6"/>
  <c r="Q1539" i="6" s="1"/>
  <c r="L1540" i="6"/>
  <c r="Q1540" i="6" s="1"/>
  <c r="L1541" i="6"/>
  <c r="Q1541" i="6" s="1"/>
  <c r="L1542" i="6"/>
  <c r="Q1542" i="6" s="1"/>
  <c r="L1543" i="6"/>
  <c r="Q1543" i="6" s="1"/>
  <c r="L1544" i="6"/>
  <c r="Q1544" i="6" s="1"/>
  <c r="L1545" i="6"/>
  <c r="Q1545" i="6" s="1"/>
  <c r="L1546" i="6"/>
  <c r="Q1546" i="6" s="1"/>
  <c r="L1547" i="6"/>
  <c r="Q1547" i="6" s="1"/>
  <c r="L1548" i="6"/>
  <c r="Q1548" i="6" s="1"/>
  <c r="L1549" i="6"/>
  <c r="Q1549" i="6" s="1"/>
  <c r="L1550" i="6"/>
  <c r="Q1550" i="6" s="1"/>
  <c r="L1551" i="6"/>
  <c r="Q1551" i="6" s="1"/>
  <c r="L1552" i="6"/>
  <c r="Q1552" i="6" s="1"/>
  <c r="L1553" i="6"/>
  <c r="Q1553" i="6" s="1"/>
  <c r="L1554" i="6"/>
  <c r="Q1554" i="6" s="1"/>
  <c r="L1555" i="6"/>
  <c r="Q1555" i="6" s="1"/>
  <c r="L1556" i="6"/>
  <c r="Q1556" i="6" s="1"/>
  <c r="L1557" i="6"/>
  <c r="Q1557" i="6" s="1"/>
  <c r="L1558" i="6"/>
  <c r="Q1558" i="6" s="1"/>
  <c r="L1559" i="6"/>
  <c r="Q1559" i="6" s="1"/>
  <c r="L1560" i="6"/>
  <c r="Q1560" i="6" s="1"/>
  <c r="L1561" i="6"/>
  <c r="Q1561" i="6" s="1"/>
  <c r="L1562" i="6"/>
  <c r="Q1562" i="6" s="1"/>
  <c r="L1563" i="6"/>
  <c r="Q1563" i="6" s="1"/>
  <c r="L1564" i="6"/>
  <c r="Q1564" i="6" s="1"/>
  <c r="L1565" i="6"/>
  <c r="Q1565" i="6" s="1"/>
  <c r="L1566" i="6"/>
  <c r="Q1566" i="6" s="1"/>
  <c r="L1567" i="6"/>
  <c r="Q1567" i="6" s="1"/>
  <c r="L1568" i="6"/>
  <c r="Q1568" i="6" s="1"/>
  <c r="L1569" i="6"/>
  <c r="Q1569" i="6" s="1"/>
  <c r="L1570" i="6"/>
  <c r="Q1570" i="6" s="1"/>
  <c r="L1571" i="6"/>
  <c r="Q1571" i="6" s="1"/>
  <c r="L1572" i="6"/>
  <c r="Q1572" i="6" s="1"/>
  <c r="L1573" i="6"/>
  <c r="Q1573" i="6" s="1"/>
  <c r="L1574" i="6"/>
  <c r="Q1574" i="6" s="1"/>
  <c r="L1575" i="6"/>
  <c r="Q1575" i="6" s="1"/>
  <c r="L1576" i="6"/>
  <c r="Q1576" i="6" s="1"/>
  <c r="L1577" i="6"/>
  <c r="Q1577" i="6" s="1"/>
  <c r="L1578" i="6"/>
  <c r="Q1578" i="6" s="1"/>
  <c r="L1579" i="6"/>
  <c r="Q1579" i="6" s="1"/>
  <c r="L1580" i="6"/>
  <c r="Q1580" i="6" s="1"/>
  <c r="L1581" i="6"/>
  <c r="Q1581" i="6" s="1"/>
  <c r="L1582" i="6"/>
  <c r="Q1582" i="6" s="1"/>
  <c r="L1583" i="6"/>
  <c r="Q1583" i="6" s="1"/>
  <c r="L1584" i="6"/>
  <c r="Q1584" i="6" s="1"/>
  <c r="L1585" i="6"/>
  <c r="Q1585" i="6" s="1"/>
  <c r="L1586" i="6"/>
  <c r="Q1586" i="6" s="1"/>
  <c r="L1587" i="6"/>
  <c r="Q1587" i="6" s="1"/>
  <c r="L1588" i="6"/>
  <c r="Q1588" i="6" s="1"/>
  <c r="L1589" i="6"/>
  <c r="Q1589" i="6" s="1"/>
  <c r="L1590" i="6"/>
  <c r="Q1590" i="6" s="1"/>
  <c r="L1591" i="6"/>
  <c r="Q1591" i="6" s="1"/>
  <c r="L1592" i="6"/>
  <c r="Q1592" i="6" s="1"/>
  <c r="L1593" i="6"/>
  <c r="Q1593" i="6" s="1"/>
  <c r="L1594" i="6"/>
  <c r="Q1594" i="6" s="1"/>
  <c r="L1595" i="6"/>
  <c r="Q1595" i="6" s="1"/>
  <c r="L1596" i="6"/>
  <c r="Q1596" i="6" s="1"/>
  <c r="L1597" i="6"/>
  <c r="Q1597" i="6" s="1"/>
  <c r="L1598" i="6"/>
  <c r="Q1598" i="6" s="1"/>
  <c r="L1599" i="6"/>
  <c r="Q1599" i="6" s="1"/>
  <c r="L1600" i="6"/>
  <c r="Q1600" i="6" s="1"/>
  <c r="L1601" i="6"/>
  <c r="Q1601" i="6" s="1"/>
  <c r="L1602" i="6"/>
  <c r="Q1602" i="6" s="1"/>
  <c r="L1603" i="6"/>
  <c r="Q1603" i="6" s="1"/>
  <c r="L1604" i="6"/>
  <c r="Q1604" i="6" s="1"/>
  <c r="L1605" i="6"/>
  <c r="Q1605" i="6" s="1"/>
  <c r="L1606" i="6"/>
  <c r="Q1606" i="6" s="1"/>
  <c r="L1607" i="6"/>
  <c r="Q1607" i="6" s="1"/>
  <c r="L1608" i="6"/>
  <c r="Q1608" i="6" s="1"/>
  <c r="L1609" i="6"/>
  <c r="Q1609" i="6" s="1"/>
  <c r="L1610" i="6"/>
  <c r="Q1610" i="6" s="1"/>
  <c r="L1611" i="6"/>
  <c r="Q1611" i="6" s="1"/>
  <c r="L1612" i="6"/>
  <c r="Q1612" i="6" s="1"/>
  <c r="L1613" i="6"/>
  <c r="Q1613" i="6" s="1"/>
  <c r="L1614" i="6"/>
  <c r="Q1614" i="6" s="1"/>
  <c r="L1615" i="6"/>
  <c r="Q1615" i="6" s="1"/>
  <c r="L1616" i="6"/>
  <c r="Q1616" i="6" s="1"/>
  <c r="L1617" i="6"/>
  <c r="Q1617" i="6" s="1"/>
  <c r="L1618" i="6"/>
  <c r="Q1618" i="6" s="1"/>
  <c r="L1619" i="6"/>
  <c r="Q1619" i="6" s="1"/>
  <c r="L1620" i="6"/>
  <c r="Q1620" i="6" s="1"/>
  <c r="L1621" i="6"/>
  <c r="Q1621" i="6" s="1"/>
  <c r="L1622" i="6"/>
  <c r="Q1622" i="6" s="1"/>
  <c r="L1623" i="6"/>
  <c r="Q1623" i="6" s="1"/>
  <c r="L1624" i="6"/>
  <c r="Q1624" i="6" s="1"/>
  <c r="L1625" i="6"/>
  <c r="Q1625" i="6" s="1"/>
  <c r="L1626" i="6"/>
  <c r="Q1626" i="6" s="1"/>
  <c r="L1627" i="6"/>
  <c r="Q1627" i="6" s="1"/>
  <c r="L1628" i="6"/>
  <c r="Q1628" i="6" s="1"/>
  <c r="L1629" i="6"/>
  <c r="Q1629" i="6" s="1"/>
  <c r="L1630" i="6"/>
  <c r="Q1630" i="6" s="1"/>
  <c r="L1631" i="6"/>
  <c r="Q1631" i="6" s="1"/>
  <c r="L1632" i="6"/>
  <c r="Q1632" i="6" s="1"/>
  <c r="L1633" i="6"/>
  <c r="Q1633" i="6" s="1"/>
  <c r="L1634" i="6"/>
  <c r="Q1634" i="6" s="1"/>
  <c r="L1635" i="6"/>
  <c r="Q1635" i="6" s="1"/>
  <c r="L1636" i="6"/>
  <c r="Q1636" i="6" s="1"/>
  <c r="L1637" i="6"/>
  <c r="Q1637" i="6" s="1"/>
  <c r="L1638" i="6"/>
  <c r="Q1638" i="6" s="1"/>
  <c r="L1639" i="6"/>
  <c r="Q1639" i="6" s="1"/>
  <c r="L1640" i="6"/>
  <c r="Q1640" i="6" s="1"/>
  <c r="L1641" i="6"/>
  <c r="Q1641" i="6" s="1"/>
  <c r="L1642" i="6"/>
  <c r="Q1642" i="6" s="1"/>
  <c r="L1643" i="6"/>
  <c r="Q1643" i="6" s="1"/>
  <c r="L1644" i="6"/>
  <c r="Q1644" i="6" s="1"/>
  <c r="L1645" i="6"/>
  <c r="Q1645" i="6" s="1"/>
  <c r="L1646" i="6"/>
  <c r="Q1646" i="6" s="1"/>
  <c r="L1647" i="6"/>
  <c r="Q1647" i="6" s="1"/>
  <c r="L1648" i="6"/>
  <c r="Q1648" i="6" s="1"/>
  <c r="L1649" i="6"/>
  <c r="Q1649" i="6" s="1"/>
  <c r="L1650" i="6"/>
  <c r="Q1650" i="6" s="1"/>
  <c r="L1651" i="6"/>
  <c r="Q1651" i="6" s="1"/>
  <c r="L1652" i="6"/>
  <c r="Q1652" i="6" s="1"/>
  <c r="L1653" i="6"/>
  <c r="Q1653" i="6" s="1"/>
  <c r="L1654" i="6"/>
  <c r="Q1654" i="6" s="1"/>
  <c r="L1655" i="6"/>
  <c r="Q1655" i="6" s="1"/>
  <c r="L1656" i="6"/>
  <c r="Q1656" i="6" s="1"/>
  <c r="L1657" i="6"/>
  <c r="Q1657" i="6" s="1"/>
  <c r="L1658" i="6"/>
  <c r="Q1658" i="6" s="1"/>
  <c r="L1659" i="6"/>
  <c r="Q1659" i="6" s="1"/>
  <c r="L1660" i="6"/>
  <c r="Q1660" i="6" s="1"/>
  <c r="L1661" i="6"/>
  <c r="Q1661" i="6" s="1"/>
  <c r="L1662" i="6"/>
  <c r="Q1662" i="6" s="1"/>
  <c r="L1663" i="6"/>
  <c r="Q1663" i="6" s="1"/>
  <c r="L1664" i="6"/>
  <c r="Q1664" i="6" s="1"/>
  <c r="L1665" i="6"/>
  <c r="Q1665" i="6" s="1"/>
  <c r="L1666" i="6"/>
  <c r="Q1666" i="6" s="1"/>
  <c r="L1667" i="6"/>
  <c r="Q1667" i="6" s="1"/>
  <c r="L1668" i="6"/>
  <c r="Q1668" i="6" s="1"/>
  <c r="L1669" i="6"/>
  <c r="Q1669" i="6" s="1"/>
  <c r="L1670" i="6"/>
  <c r="Q1670" i="6" s="1"/>
  <c r="L1671" i="6"/>
  <c r="Q1671" i="6" s="1"/>
  <c r="L1672" i="6"/>
  <c r="Q1672" i="6" s="1"/>
  <c r="L1673" i="6"/>
  <c r="Q1673" i="6" s="1"/>
  <c r="L1674" i="6"/>
  <c r="Q1674" i="6" s="1"/>
  <c r="L1675" i="6"/>
  <c r="Q1675" i="6" s="1"/>
  <c r="L1676" i="6"/>
  <c r="Q1676" i="6" s="1"/>
  <c r="L1677" i="6"/>
  <c r="Q1677" i="6" s="1"/>
  <c r="L1678" i="6"/>
  <c r="Q1678" i="6" s="1"/>
  <c r="L1679" i="6"/>
  <c r="Q1679" i="6" s="1"/>
  <c r="L1680" i="6"/>
  <c r="Q1680" i="6" s="1"/>
  <c r="L1681" i="6"/>
  <c r="Q1681" i="6" s="1"/>
  <c r="L1682" i="6"/>
  <c r="Q1682" i="6" s="1"/>
  <c r="L1683" i="6"/>
  <c r="Q1683" i="6" s="1"/>
  <c r="L1684" i="6"/>
  <c r="Q1684" i="6" s="1"/>
  <c r="L1685" i="6"/>
  <c r="Q1685" i="6" s="1"/>
  <c r="L1686" i="6"/>
  <c r="Q1686" i="6" s="1"/>
  <c r="L1687" i="6"/>
  <c r="Q1687" i="6" s="1"/>
  <c r="L1688" i="6"/>
  <c r="Q1688" i="6" s="1"/>
  <c r="L1689" i="6"/>
  <c r="Q1689" i="6" s="1"/>
  <c r="L1690" i="6"/>
  <c r="Q1690" i="6" s="1"/>
  <c r="L1691" i="6"/>
  <c r="Q1691" i="6" s="1"/>
  <c r="L1692" i="6"/>
  <c r="Q1692" i="6" s="1"/>
  <c r="L1693" i="6"/>
  <c r="Q1693" i="6" s="1"/>
  <c r="L1694" i="6"/>
  <c r="Q1694" i="6" s="1"/>
  <c r="L1695" i="6"/>
  <c r="Q1695" i="6" s="1"/>
  <c r="L1696" i="6"/>
  <c r="Q1696" i="6" s="1"/>
  <c r="L1697" i="6"/>
  <c r="Q1697" i="6" s="1"/>
  <c r="L1698" i="6"/>
  <c r="Q1698" i="6" s="1"/>
  <c r="L1699" i="6"/>
  <c r="Q1699" i="6" s="1"/>
  <c r="L1700" i="6"/>
  <c r="Q1700" i="6" s="1"/>
  <c r="L1701" i="6"/>
  <c r="Q1701" i="6" s="1"/>
  <c r="L1702" i="6"/>
  <c r="Q1702" i="6" s="1"/>
  <c r="L1703" i="6"/>
  <c r="Q1703" i="6" s="1"/>
  <c r="L1704" i="6"/>
  <c r="Q1704" i="6" s="1"/>
  <c r="L1705" i="6"/>
  <c r="Q1705" i="6" s="1"/>
  <c r="L1706" i="6"/>
  <c r="Q1706" i="6" s="1"/>
  <c r="L1707" i="6"/>
  <c r="Q1707" i="6" s="1"/>
  <c r="L1708" i="6"/>
  <c r="Q1708" i="6" s="1"/>
  <c r="L1709" i="6"/>
  <c r="Q1709" i="6" s="1"/>
  <c r="L1710" i="6"/>
  <c r="Q1710" i="6" s="1"/>
  <c r="L1711" i="6"/>
  <c r="Q1711" i="6" s="1"/>
  <c r="L1712" i="6"/>
  <c r="Q1712" i="6" s="1"/>
  <c r="L1713" i="6"/>
  <c r="Q1713" i="6" s="1"/>
  <c r="L1714" i="6"/>
  <c r="Q1714" i="6" s="1"/>
  <c r="L1715" i="6"/>
  <c r="Q1715" i="6" s="1"/>
  <c r="L1716" i="6"/>
  <c r="Q1716" i="6" s="1"/>
  <c r="L1717" i="6"/>
  <c r="Q1717" i="6" s="1"/>
  <c r="L1718" i="6"/>
  <c r="Q1718" i="6" s="1"/>
  <c r="L1719" i="6"/>
  <c r="Q1719" i="6" s="1"/>
  <c r="L1720" i="6"/>
  <c r="Q1720" i="6" s="1"/>
  <c r="L1721" i="6"/>
  <c r="Q1721" i="6" s="1"/>
  <c r="L1722" i="6"/>
  <c r="Q1722" i="6" s="1"/>
  <c r="L1723" i="6"/>
  <c r="Q1723" i="6" s="1"/>
  <c r="L1724" i="6"/>
  <c r="Q1724" i="6" s="1"/>
  <c r="L1725" i="6"/>
  <c r="Q1725" i="6" s="1"/>
  <c r="L1726" i="6"/>
  <c r="Q1726" i="6" s="1"/>
  <c r="L1727" i="6"/>
  <c r="Q1727" i="6" s="1"/>
  <c r="L1728" i="6"/>
  <c r="Q1728" i="6" s="1"/>
  <c r="L1729" i="6"/>
  <c r="Q1729" i="6" s="1"/>
  <c r="L1730" i="6"/>
  <c r="Q1730" i="6" s="1"/>
  <c r="L1731" i="6"/>
  <c r="Q1731" i="6" s="1"/>
  <c r="L1732" i="6"/>
  <c r="Q1732" i="6" s="1"/>
  <c r="L1733" i="6"/>
  <c r="Q1733" i="6" s="1"/>
  <c r="L1734" i="6"/>
  <c r="Q1734" i="6" s="1"/>
  <c r="L1735" i="6"/>
  <c r="Q1735" i="6" s="1"/>
  <c r="L1736" i="6"/>
  <c r="Q1736" i="6" s="1"/>
  <c r="L1737" i="6"/>
  <c r="Q1737" i="6" s="1"/>
  <c r="L1738" i="6"/>
  <c r="Q1738" i="6" s="1"/>
  <c r="L1739" i="6"/>
  <c r="Q1739" i="6" s="1"/>
  <c r="L1740" i="6"/>
  <c r="Q1740" i="6" s="1"/>
  <c r="L1741" i="6"/>
  <c r="Q1741" i="6" s="1"/>
  <c r="L1742" i="6"/>
  <c r="Q1742" i="6" s="1"/>
  <c r="L1743" i="6"/>
  <c r="Q1743" i="6" s="1"/>
  <c r="L1744" i="6"/>
  <c r="Q1744" i="6" s="1"/>
  <c r="L1745" i="6"/>
  <c r="Q1745" i="6" s="1"/>
  <c r="L1746" i="6"/>
  <c r="Q1746" i="6" s="1"/>
  <c r="L1747" i="6"/>
  <c r="Q1747" i="6" s="1"/>
  <c r="L1748" i="6"/>
  <c r="Q1748" i="6" s="1"/>
  <c r="L1749" i="6"/>
  <c r="Q1749" i="6" s="1"/>
  <c r="L1750" i="6"/>
  <c r="Q1750" i="6" s="1"/>
  <c r="L1751" i="6"/>
  <c r="Q1751" i="6" s="1"/>
  <c r="L1752" i="6"/>
  <c r="Q1752" i="6" s="1"/>
  <c r="L1753" i="6"/>
  <c r="Q1753" i="6" s="1"/>
  <c r="L1754" i="6"/>
  <c r="Q1754" i="6" s="1"/>
  <c r="L1755" i="6"/>
  <c r="Q1755" i="6" s="1"/>
  <c r="L1756" i="6"/>
  <c r="Q1756" i="6" s="1"/>
  <c r="L1757" i="6"/>
  <c r="Q1757" i="6" s="1"/>
  <c r="L1758" i="6"/>
  <c r="Q1758" i="6" s="1"/>
  <c r="L1759" i="6"/>
  <c r="Q1759" i="6" s="1"/>
  <c r="L1760" i="6"/>
  <c r="Q1760" i="6" s="1"/>
  <c r="L1761" i="6"/>
  <c r="Q1761" i="6" s="1"/>
  <c r="L1762" i="6"/>
  <c r="Q1762" i="6" s="1"/>
  <c r="L1763" i="6"/>
  <c r="Q1763" i="6" s="1"/>
  <c r="L1764" i="6"/>
  <c r="Q1764" i="6" s="1"/>
  <c r="L1765" i="6"/>
  <c r="Q1765" i="6" s="1"/>
  <c r="L1766" i="6"/>
  <c r="Q1766" i="6" s="1"/>
  <c r="L1767" i="6"/>
  <c r="Q1767" i="6" s="1"/>
  <c r="L1768" i="6"/>
  <c r="Q1768" i="6" s="1"/>
  <c r="L1769" i="6"/>
  <c r="Q1769" i="6" s="1"/>
  <c r="L1770" i="6"/>
  <c r="Q1770" i="6" s="1"/>
  <c r="L1771" i="6"/>
  <c r="Q1771" i="6" s="1"/>
  <c r="L1772" i="6"/>
  <c r="Q1772" i="6" s="1"/>
  <c r="L1773" i="6"/>
  <c r="Q1773" i="6" s="1"/>
  <c r="L1774" i="6"/>
  <c r="Q1774" i="6" s="1"/>
  <c r="L1775" i="6"/>
  <c r="Q1775" i="6" s="1"/>
  <c r="L1776" i="6"/>
  <c r="Q1776" i="6" s="1"/>
  <c r="L1777" i="6"/>
  <c r="Q1777" i="6" s="1"/>
  <c r="L1778" i="6"/>
  <c r="Q1778" i="6" s="1"/>
  <c r="L1779" i="6"/>
  <c r="Q1779" i="6" s="1"/>
  <c r="L1780" i="6"/>
  <c r="Q1780" i="6" s="1"/>
  <c r="L1781" i="6"/>
  <c r="Q1781" i="6" s="1"/>
  <c r="L1782" i="6"/>
  <c r="Q1782" i="6" s="1"/>
  <c r="L1783" i="6"/>
  <c r="Q1783" i="6" s="1"/>
  <c r="L1784" i="6"/>
  <c r="Q1784" i="6" s="1"/>
  <c r="L1785" i="6"/>
  <c r="Q1785" i="6" s="1"/>
  <c r="L1786" i="6"/>
  <c r="Q1786" i="6" s="1"/>
  <c r="L1787" i="6"/>
  <c r="Q1787" i="6" s="1"/>
  <c r="L1788" i="6"/>
  <c r="Q1788" i="6" s="1"/>
  <c r="L1789" i="6"/>
  <c r="Q1789" i="6" s="1"/>
  <c r="L1790" i="6"/>
  <c r="Q1790" i="6" s="1"/>
  <c r="L1791" i="6"/>
  <c r="Q1791" i="6" s="1"/>
  <c r="L1792" i="6"/>
  <c r="Q1792" i="6" s="1"/>
  <c r="L1793" i="6"/>
  <c r="Q1793" i="6" s="1"/>
  <c r="L1794" i="6"/>
  <c r="Q1794" i="6" s="1"/>
  <c r="L1795" i="6"/>
  <c r="Q1795" i="6" s="1"/>
  <c r="L1796" i="6"/>
  <c r="Q1796" i="6" s="1"/>
  <c r="L1797" i="6"/>
  <c r="Q1797" i="6" s="1"/>
  <c r="L1798" i="6"/>
  <c r="Q1798" i="6" s="1"/>
  <c r="L1799" i="6"/>
  <c r="Q1799" i="6" s="1"/>
  <c r="L1800" i="6"/>
  <c r="Q1800" i="6" s="1"/>
  <c r="L1801" i="6"/>
  <c r="Q1801" i="6" s="1"/>
  <c r="L1802" i="6"/>
  <c r="Q1802" i="6" s="1"/>
  <c r="L1803" i="6"/>
  <c r="Q1803" i="6" s="1"/>
  <c r="L1804" i="6"/>
  <c r="Q1804" i="6" s="1"/>
  <c r="L1805" i="6"/>
  <c r="Q1805" i="6" s="1"/>
  <c r="L1806" i="6"/>
  <c r="Q1806" i="6" s="1"/>
  <c r="L1807" i="6"/>
  <c r="Q1807" i="6" s="1"/>
  <c r="L1808" i="6"/>
  <c r="Q1808" i="6" s="1"/>
  <c r="L1809" i="6"/>
  <c r="Q1809" i="6" s="1"/>
  <c r="L1810" i="6"/>
  <c r="Q1810" i="6" s="1"/>
  <c r="L1811" i="6"/>
  <c r="Q1811" i="6" s="1"/>
  <c r="L1812" i="6"/>
  <c r="Q1812" i="6" s="1"/>
  <c r="L1813" i="6"/>
  <c r="Q1813" i="6" s="1"/>
  <c r="L1814" i="6"/>
  <c r="Q1814" i="6" s="1"/>
  <c r="L1815" i="6"/>
  <c r="Q1815" i="6" s="1"/>
  <c r="L1816" i="6"/>
  <c r="Q1816" i="6" s="1"/>
  <c r="L1817" i="6"/>
  <c r="Q1817" i="6" s="1"/>
  <c r="L1818" i="6"/>
  <c r="Q1818" i="6" s="1"/>
  <c r="L1819" i="6"/>
  <c r="Q1819" i="6" s="1"/>
  <c r="L1820" i="6"/>
  <c r="Q1820" i="6" s="1"/>
  <c r="L1821" i="6"/>
  <c r="Q1821" i="6" s="1"/>
  <c r="L1822" i="6"/>
  <c r="Q1822" i="6" s="1"/>
  <c r="L1823" i="6"/>
  <c r="Q1823" i="6" s="1"/>
  <c r="L1824" i="6"/>
  <c r="Q1824" i="6" s="1"/>
  <c r="L1825" i="6"/>
  <c r="Q1825" i="6" s="1"/>
  <c r="L1826" i="6"/>
  <c r="Q1826" i="6" s="1"/>
  <c r="L1827" i="6"/>
  <c r="Q1827" i="6" s="1"/>
  <c r="L1828" i="6"/>
  <c r="Q1828" i="6" s="1"/>
  <c r="L1829" i="6"/>
  <c r="Q1829" i="6" s="1"/>
  <c r="L1830" i="6"/>
  <c r="Q1830" i="6" s="1"/>
  <c r="L1831" i="6"/>
  <c r="Q1831" i="6" s="1"/>
  <c r="L1832" i="6"/>
  <c r="Q1832" i="6" s="1"/>
  <c r="L1833" i="6"/>
  <c r="Q1833" i="6" s="1"/>
  <c r="L1834" i="6"/>
  <c r="Q1834" i="6" s="1"/>
  <c r="L1835" i="6"/>
  <c r="Q1835" i="6" s="1"/>
  <c r="L1836" i="6"/>
  <c r="Q1836" i="6" s="1"/>
  <c r="L1837" i="6"/>
  <c r="Q1837" i="6" s="1"/>
  <c r="L1838" i="6"/>
  <c r="Q1838" i="6" s="1"/>
  <c r="L1839" i="6"/>
  <c r="Q1839" i="6" s="1"/>
  <c r="L1840" i="6"/>
  <c r="Q1840" i="6" s="1"/>
  <c r="L1841" i="6"/>
  <c r="Q1841" i="6" s="1"/>
  <c r="L1842" i="6"/>
  <c r="Q1842" i="6" s="1"/>
  <c r="L1843" i="6"/>
  <c r="Q1843" i="6" s="1"/>
  <c r="L1844" i="6"/>
  <c r="Q1844" i="6" s="1"/>
  <c r="L1845" i="6"/>
  <c r="Q1845" i="6" s="1"/>
  <c r="L1846" i="6"/>
  <c r="Q1846" i="6" s="1"/>
  <c r="L1847" i="6"/>
  <c r="Q1847" i="6" s="1"/>
  <c r="L1848" i="6"/>
  <c r="Q1848" i="6" s="1"/>
  <c r="L1849" i="6"/>
  <c r="Q1849" i="6" s="1"/>
  <c r="L1850" i="6"/>
  <c r="Q1850" i="6" s="1"/>
  <c r="L1851" i="6"/>
  <c r="Q1851" i="6" s="1"/>
  <c r="L1852" i="6"/>
  <c r="Q1852" i="6" s="1"/>
  <c r="L1853" i="6"/>
  <c r="Q1853" i="6" s="1"/>
  <c r="L1854" i="6"/>
  <c r="Q1854" i="6" s="1"/>
  <c r="L1855" i="6"/>
  <c r="Q1855" i="6" s="1"/>
  <c r="L1856" i="6"/>
  <c r="Q1856" i="6" s="1"/>
  <c r="L1857" i="6"/>
  <c r="Q1857" i="6" s="1"/>
  <c r="L1858" i="6"/>
  <c r="Q1858" i="6" s="1"/>
  <c r="L1859" i="6"/>
  <c r="Q1859" i="6" s="1"/>
  <c r="L1860" i="6"/>
  <c r="Q1860" i="6" s="1"/>
  <c r="L1861" i="6"/>
  <c r="Q1861" i="6" s="1"/>
  <c r="L1862" i="6"/>
  <c r="Q1862" i="6" s="1"/>
  <c r="L1863" i="6"/>
  <c r="Q1863" i="6" s="1"/>
  <c r="L1864" i="6"/>
  <c r="Q1864" i="6" s="1"/>
  <c r="L1865" i="6"/>
  <c r="Q1865" i="6" s="1"/>
  <c r="L1866" i="6"/>
  <c r="Q1866" i="6" s="1"/>
  <c r="L1867" i="6"/>
  <c r="Q1867" i="6" s="1"/>
  <c r="L1868" i="6"/>
  <c r="Q1868" i="6" s="1"/>
  <c r="L1869" i="6"/>
  <c r="Q1869" i="6" s="1"/>
  <c r="L1870" i="6"/>
  <c r="Q1870" i="6" s="1"/>
  <c r="L1871" i="6"/>
  <c r="Q1871" i="6" s="1"/>
  <c r="L1872" i="6"/>
  <c r="Q1872" i="6" s="1"/>
  <c r="L1873" i="6"/>
  <c r="Q1873" i="6" s="1"/>
  <c r="L1874" i="6"/>
  <c r="Q1874" i="6" s="1"/>
  <c r="L1875" i="6"/>
  <c r="Q1875" i="6" s="1"/>
  <c r="L1876" i="6"/>
  <c r="Q1876" i="6" s="1"/>
  <c r="L1877" i="6"/>
  <c r="Q1877" i="6" s="1"/>
  <c r="L1878" i="6"/>
  <c r="Q1878" i="6" s="1"/>
  <c r="L1879" i="6"/>
  <c r="Q1879" i="6" s="1"/>
  <c r="L1880" i="6"/>
  <c r="Q1880" i="6" s="1"/>
  <c r="L1881" i="6"/>
  <c r="Q1881" i="6" s="1"/>
  <c r="L1882" i="6"/>
  <c r="Q1882" i="6" s="1"/>
  <c r="L1883" i="6"/>
  <c r="Q1883" i="6" s="1"/>
  <c r="L1884" i="6"/>
  <c r="Q1884" i="6" s="1"/>
  <c r="L1885" i="6"/>
  <c r="Q1885" i="6" s="1"/>
  <c r="L1886" i="6"/>
  <c r="Q1886" i="6" s="1"/>
  <c r="L1887" i="6"/>
  <c r="Q1887" i="6" s="1"/>
  <c r="L1888" i="6"/>
  <c r="Q1888" i="6" s="1"/>
  <c r="L1889" i="6"/>
  <c r="Q1889" i="6" s="1"/>
  <c r="L1890" i="6"/>
  <c r="Q1890" i="6" s="1"/>
  <c r="L1891" i="6"/>
  <c r="Q1891" i="6" s="1"/>
  <c r="L1892" i="6"/>
  <c r="Q1892" i="6" s="1"/>
  <c r="L1893" i="6"/>
  <c r="Q1893" i="6" s="1"/>
  <c r="L1894" i="6"/>
  <c r="Q1894" i="6" s="1"/>
  <c r="L1895" i="6"/>
  <c r="Q1895" i="6" s="1"/>
  <c r="L1896" i="6"/>
  <c r="Q1896" i="6" s="1"/>
  <c r="L1897" i="6"/>
  <c r="Q1897" i="6" s="1"/>
  <c r="L1898" i="6"/>
  <c r="Q1898" i="6" s="1"/>
  <c r="L1899" i="6"/>
  <c r="Q1899" i="6" s="1"/>
  <c r="L1900" i="6"/>
  <c r="Q1900" i="6" s="1"/>
  <c r="L1901" i="6"/>
  <c r="Q1901" i="6" s="1"/>
  <c r="L1902" i="6"/>
  <c r="Q1902" i="6" s="1"/>
  <c r="L1903" i="6"/>
  <c r="Q1903" i="6" s="1"/>
  <c r="L1904" i="6"/>
  <c r="Q1904" i="6" s="1"/>
  <c r="L1905" i="6"/>
  <c r="Q1905" i="6" s="1"/>
  <c r="L1906" i="6"/>
  <c r="Q1906" i="6" s="1"/>
  <c r="L1907" i="6"/>
  <c r="Q1907" i="6" s="1"/>
  <c r="L1908" i="6"/>
  <c r="Q1908" i="6" s="1"/>
  <c r="L1909" i="6"/>
  <c r="Q1909" i="6" s="1"/>
  <c r="L1910" i="6"/>
  <c r="Q1910" i="6" s="1"/>
  <c r="L1911" i="6"/>
  <c r="Q1911" i="6" s="1"/>
  <c r="L1912" i="6"/>
  <c r="Q1912" i="6" s="1"/>
  <c r="L1913" i="6"/>
  <c r="Q1913" i="6" s="1"/>
  <c r="L1914" i="6"/>
  <c r="Q1914" i="6" s="1"/>
  <c r="L1915" i="6"/>
  <c r="Q1915" i="6" s="1"/>
  <c r="L1916" i="6"/>
  <c r="Q1916" i="6" s="1"/>
  <c r="L1917" i="6"/>
  <c r="Q1917" i="6" s="1"/>
  <c r="L1918" i="6"/>
  <c r="Q1918" i="6" s="1"/>
  <c r="L1919" i="6"/>
  <c r="Q1919" i="6" s="1"/>
  <c r="L1920" i="6"/>
  <c r="Q1920" i="6" s="1"/>
  <c r="L1921" i="6"/>
  <c r="Q1921" i="6" s="1"/>
  <c r="L1922" i="6"/>
  <c r="Q1922" i="6" s="1"/>
  <c r="L1923" i="6"/>
  <c r="Q1923" i="6" s="1"/>
  <c r="L1924" i="6"/>
  <c r="Q1924" i="6" s="1"/>
  <c r="L1925" i="6"/>
  <c r="Q1925" i="6" s="1"/>
  <c r="L1926" i="6"/>
  <c r="Q1926" i="6" s="1"/>
  <c r="L1927" i="6"/>
  <c r="Q1927" i="6" s="1"/>
  <c r="L1928" i="6"/>
  <c r="Q1928" i="6" s="1"/>
  <c r="L1929" i="6"/>
  <c r="Q1929" i="6" s="1"/>
  <c r="L1930" i="6"/>
  <c r="Q1930" i="6" s="1"/>
  <c r="L1931" i="6"/>
  <c r="Q1931" i="6" s="1"/>
  <c r="L1932" i="6"/>
  <c r="Q1932" i="6" s="1"/>
  <c r="L1933" i="6"/>
  <c r="Q1933" i="6" s="1"/>
  <c r="L1934" i="6"/>
  <c r="Q1934" i="6" s="1"/>
  <c r="L1935" i="6"/>
  <c r="Q1935" i="6" s="1"/>
  <c r="L1936" i="6"/>
  <c r="Q1936" i="6" s="1"/>
  <c r="L1937" i="6"/>
  <c r="Q1937" i="6" s="1"/>
  <c r="L1938" i="6"/>
  <c r="Q1938" i="6" s="1"/>
  <c r="L1939" i="6"/>
  <c r="Q1939" i="6" s="1"/>
  <c r="L1940" i="6"/>
  <c r="Q1940" i="6" s="1"/>
  <c r="L1941" i="6"/>
  <c r="Q1941" i="6" s="1"/>
  <c r="L1942" i="6"/>
  <c r="Q1942" i="6" s="1"/>
  <c r="L1943" i="6"/>
  <c r="Q1943" i="6" s="1"/>
  <c r="L1944" i="6"/>
  <c r="Q1944" i="6" s="1"/>
  <c r="L1945" i="6"/>
  <c r="Q1945" i="6" s="1"/>
  <c r="L1946" i="6"/>
  <c r="Q1946" i="6" s="1"/>
  <c r="L1947" i="6"/>
  <c r="Q1947" i="6" s="1"/>
  <c r="L1948" i="6"/>
  <c r="Q1948" i="6" s="1"/>
  <c r="L1949" i="6"/>
  <c r="Q1949" i="6" s="1"/>
  <c r="L1950" i="6"/>
  <c r="Q1950" i="6" s="1"/>
  <c r="L1951" i="6"/>
  <c r="Q1951" i="6" s="1"/>
  <c r="L1952" i="6"/>
  <c r="Q1952" i="6" s="1"/>
  <c r="L1953" i="6"/>
  <c r="Q1953" i="6" s="1"/>
  <c r="L1954" i="6"/>
  <c r="Q1954" i="6" s="1"/>
  <c r="L1955" i="6"/>
  <c r="Q1955" i="6" s="1"/>
  <c r="L1956" i="6"/>
  <c r="Q1956" i="6" s="1"/>
  <c r="L1957" i="6"/>
  <c r="Q1957" i="6" s="1"/>
  <c r="L1958" i="6"/>
  <c r="Q1958" i="6" s="1"/>
  <c r="L1959" i="6"/>
  <c r="Q1959" i="6" s="1"/>
  <c r="L1960" i="6"/>
  <c r="Q1960" i="6" s="1"/>
  <c r="L1961" i="6"/>
  <c r="Q1961" i="6" s="1"/>
  <c r="L1962" i="6"/>
  <c r="Q1962" i="6" s="1"/>
  <c r="L1963" i="6"/>
  <c r="Q1963" i="6" s="1"/>
  <c r="L1964" i="6"/>
  <c r="Q1964" i="6" s="1"/>
  <c r="L1965" i="6"/>
  <c r="Q1965" i="6" s="1"/>
  <c r="L1966" i="6"/>
  <c r="Q1966" i="6" s="1"/>
  <c r="L1967" i="6"/>
  <c r="Q1967" i="6" s="1"/>
  <c r="L1968" i="6"/>
  <c r="Q1968" i="6" s="1"/>
  <c r="L1969" i="6"/>
  <c r="Q1969" i="6" s="1"/>
  <c r="L1970" i="6"/>
  <c r="Q1970" i="6" s="1"/>
  <c r="L1971" i="6"/>
  <c r="Q1971" i="6" s="1"/>
  <c r="L1972" i="6"/>
  <c r="Q1972" i="6" s="1"/>
  <c r="L1973" i="6"/>
  <c r="Q1973" i="6" s="1"/>
  <c r="L1974" i="6"/>
  <c r="Q1974" i="6" s="1"/>
  <c r="L1975" i="6"/>
  <c r="Q1975" i="6" s="1"/>
  <c r="L1976" i="6"/>
  <c r="Q1976" i="6" s="1"/>
  <c r="L1977" i="6"/>
  <c r="Q1977" i="6" s="1"/>
  <c r="L1978" i="6"/>
  <c r="Q1978" i="6" s="1"/>
  <c r="L1979" i="6"/>
  <c r="Q1979" i="6" s="1"/>
  <c r="L1980" i="6"/>
  <c r="Q1980" i="6" s="1"/>
  <c r="L1981" i="6"/>
  <c r="Q1981" i="6" s="1"/>
  <c r="L1982" i="6"/>
  <c r="Q1982" i="6" s="1"/>
  <c r="L1983" i="6"/>
  <c r="Q1983" i="6" s="1"/>
  <c r="L1984" i="6"/>
  <c r="Q1984" i="6" s="1"/>
  <c r="L1985" i="6"/>
  <c r="Q1985" i="6" s="1"/>
  <c r="L1986" i="6"/>
  <c r="Q1986" i="6" s="1"/>
  <c r="L1987" i="6"/>
  <c r="Q1987" i="6" s="1"/>
  <c r="L1988" i="6"/>
  <c r="Q1988" i="6" s="1"/>
  <c r="L1989" i="6"/>
  <c r="Q1989" i="6" s="1"/>
  <c r="L1990" i="6"/>
  <c r="Q1990" i="6" s="1"/>
  <c r="L1991" i="6"/>
  <c r="Q1991" i="6" s="1"/>
  <c r="L1992" i="6"/>
  <c r="Q1992" i="6" s="1"/>
  <c r="L1993" i="6"/>
  <c r="Q1993" i="6" s="1"/>
  <c r="L1994" i="6"/>
  <c r="Q1994" i="6" s="1"/>
  <c r="L1995" i="6"/>
  <c r="Q1995" i="6" s="1"/>
  <c r="L1996" i="6"/>
  <c r="Q1996" i="6" s="1"/>
  <c r="L1997" i="6"/>
  <c r="Q1997" i="6" s="1"/>
  <c r="L1998" i="6"/>
  <c r="Q1998" i="6" s="1"/>
  <c r="L1999" i="6"/>
  <c r="Q1999" i="6" s="1"/>
  <c r="L2000" i="6"/>
  <c r="Q2000" i="6" s="1"/>
  <c r="L2001" i="6"/>
  <c r="Q2001" i="6" s="1"/>
  <c r="L2002" i="6"/>
  <c r="Q2002" i="6" s="1"/>
  <c r="L2003" i="6"/>
  <c r="Q2003" i="6" s="1"/>
  <c r="L2004" i="6"/>
  <c r="Q2004" i="6" s="1"/>
  <c r="L2005" i="6"/>
  <c r="Q2005" i="6" s="1"/>
  <c r="L2006" i="6"/>
  <c r="Q2006" i="6" s="1"/>
  <c r="L2007" i="6"/>
  <c r="Q2007" i="6" s="1"/>
  <c r="L2008" i="6"/>
  <c r="Q2008" i="6" s="1"/>
  <c r="L2009" i="6"/>
  <c r="Q2009" i="6" s="1"/>
  <c r="L2010" i="6"/>
  <c r="Q2010" i="6" s="1"/>
  <c r="L2011" i="6"/>
  <c r="Q2011" i="6" s="1"/>
  <c r="L2012" i="6"/>
  <c r="Q2012" i="6" s="1"/>
  <c r="L2013" i="6"/>
  <c r="Q2013" i="6" s="1"/>
  <c r="L2014" i="6"/>
  <c r="Q2014" i="6" s="1"/>
  <c r="L2015" i="6"/>
  <c r="Q2015" i="6" s="1"/>
  <c r="L2016" i="6"/>
  <c r="Q2016" i="6" s="1"/>
  <c r="L2017" i="6"/>
  <c r="Q2017" i="6" s="1"/>
  <c r="L2018" i="6"/>
  <c r="Q2018" i="6" s="1"/>
  <c r="L2019" i="6"/>
  <c r="Q2019" i="6" s="1"/>
  <c r="L2020" i="6"/>
  <c r="Q2020" i="6" s="1"/>
  <c r="L2021" i="6"/>
  <c r="Q2021" i="6" s="1"/>
  <c r="L2022" i="6"/>
  <c r="Q2022" i="6" s="1"/>
  <c r="L2023" i="6"/>
  <c r="Q2023" i="6" s="1"/>
  <c r="L2024" i="6"/>
  <c r="Q2024" i="6" s="1"/>
  <c r="L2025" i="6"/>
  <c r="Q2025" i="6" s="1"/>
  <c r="L2026" i="6"/>
  <c r="Q2026" i="6" s="1"/>
  <c r="L2027" i="6"/>
  <c r="Q2027" i="6" s="1"/>
  <c r="L2028" i="6"/>
  <c r="Q2028" i="6" s="1"/>
  <c r="L2029" i="6"/>
  <c r="Q2029" i="6" s="1"/>
  <c r="L2030" i="6"/>
  <c r="Q2030" i="6" s="1"/>
  <c r="L2031" i="6"/>
  <c r="Q2031" i="6" s="1"/>
  <c r="L2032" i="6"/>
  <c r="Q2032" i="6" s="1"/>
  <c r="L2033" i="6"/>
  <c r="Q2033" i="6" s="1"/>
  <c r="L2034" i="6"/>
  <c r="Q2034" i="6" s="1"/>
  <c r="L2035" i="6"/>
  <c r="Q2035" i="6" s="1"/>
  <c r="L2036" i="6"/>
  <c r="Q2036" i="6" s="1"/>
  <c r="L2037" i="6"/>
  <c r="Q2037" i="6" s="1"/>
  <c r="L2038" i="6"/>
  <c r="Q2038" i="6" s="1"/>
  <c r="L2039" i="6"/>
  <c r="Q2039" i="6" s="1"/>
  <c r="L2040" i="6"/>
  <c r="Q2040" i="6" s="1"/>
  <c r="L2041" i="6"/>
  <c r="Q2041" i="6" s="1"/>
  <c r="L2042" i="6"/>
  <c r="Q2042" i="6" s="1"/>
  <c r="L2043" i="6"/>
  <c r="Q2043" i="6" s="1"/>
  <c r="L2044" i="6"/>
  <c r="Q2044" i="6" s="1"/>
  <c r="L2045" i="6"/>
  <c r="Q2045" i="6" s="1"/>
  <c r="L2046" i="6"/>
  <c r="Q2046" i="6" s="1"/>
  <c r="L2047" i="6"/>
  <c r="Q2047" i="6" s="1"/>
  <c r="L2048" i="6"/>
  <c r="Q2048" i="6" s="1"/>
  <c r="L2049" i="6"/>
  <c r="Q2049" i="6" s="1"/>
  <c r="L2050" i="6"/>
  <c r="Q2050" i="6" s="1"/>
  <c r="L2051" i="6"/>
  <c r="Q2051" i="6" s="1"/>
  <c r="L2052" i="6"/>
  <c r="Q2052" i="6" s="1"/>
  <c r="L2053" i="6"/>
  <c r="Q2053" i="6" s="1"/>
  <c r="L2054" i="6"/>
  <c r="Q2054" i="6" s="1"/>
  <c r="L2055" i="6"/>
  <c r="Q2055" i="6" s="1"/>
  <c r="L2056" i="6"/>
  <c r="Q2056" i="6" s="1"/>
  <c r="L2057" i="6"/>
  <c r="Q2057" i="6" s="1"/>
  <c r="L2058" i="6"/>
  <c r="Q2058" i="6" s="1"/>
  <c r="L2059" i="6"/>
  <c r="Q2059" i="6" s="1"/>
  <c r="L2060" i="6"/>
  <c r="Q2060" i="6" s="1"/>
  <c r="L2061" i="6"/>
  <c r="Q2061" i="6" s="1"/>
  <c r="L2062" i="6"/>
  <c r="Q2062" i="6" s="1"/>
  <c r="L2063" i="6"/>
  <c r="Q2063" i="6" s="1"/>
  <c r="L2064" i="6"/>
  <c r="Q2064" i="6" s="1"/>
  <c r="L2065" i="6"/>
  <c r="Q2065" i="6" s="1"/>
  <c r="L2066" i="6"/>
  <c r="Q2066" i="6" s="1"/>
  <c r="L2067" i="6"/>
  <c r="Q2067" i="6" s="1"/>
  <c r="L2068" i="6"/>
  <c r="Q2068" i="6" s="1"/>
  <c r="L2069" i="6"/>
  <c r="Q2069" i="6" s="1"/>
  <c r="L2070" i="6"/>
  <c r="Q2070" i="6" s="1"/>
  <c r="L2071" i="6"/>
  <c r="Q2071" i="6" s="1"/>
  <c r="L2072" i="6"/>
  <c r="Q2072" i="6" s="1"/>
  <c r="L2073" i="6"/>
  <c r="Q2073" i="6" s="1"/>
  <c r="L2074" i="6"/>
  <c r="Q2074" i="6" s="1"/>
  <c r="L2075" i="6"/>
  <c r="Q2075" i="6" s="1"/>
  <c r="L2076" i="6"/>
  <c r="Q2076" i="6" s="1"/>
  <c r="L2077" i="6"/>
  <c r="Q2077" i="6" s="1"/>
  <c r="L2078" i="6"/>
  <c r="Q2078" i="6" s="1"/>
  <c r="L2079" i="6"/>
  <c r="Q2079" i="6" s="1"/>
  <c r="L2080" i="6"/>
  <c r="Q2080" i="6" s="1"/>
  <c r="L2081" i="6"/>
  <c r="Q2081" i="6" s="1"/>
  <c r="L2082" i="6"/>
  <c r="Q2082" i="6" s="1"/>
  <c r="L2083" i="6"/>
  <c r="Q2083" i="6" s="1"/>
  <c r="L2084" i="6"/>
  <c r="Q2084" i="6" s="1"/>
  <c r="L2085" i="6"/>
  <c r="Q2085" i="6" s="1"/>
  <c r="L2086" i="6"/>
  <c r="Q2086" i="6" s="1"/>
  <c r="L2087" i="6"/>
  <c r="Q2087" i="6" s="1"/>
  <c r="L2088" i="6"/>
  <c r="Q2088" i="6" s="1"/>
  <c r="L2089" i="6"/>
  <c r="Q2089" i="6" s="1"/>
  <c r="L2090" i="6"/>
  <c r="Q2090" i="6" s="1"/>
  <c r="L2091" i="6"/>
  <c r="Q2091" i="6" s="1"/>
  <c r="L2092" i="6"/>
  <c r="Q2092" i="6" s="1"/>
  <c r="L2093" i="6"/>
  <c r="Q2093" i="6" s="1"/>
  <c r="L2094" i="6"/>
  <c r="Q2094" i="6" s="1"/>
  <c r="L2095" i="6"/>
  <c r="Q2095" i="6" s="1"/>
  <c r="L2096" i="6"/>
  <c r="Q2096" i="6" s="1"/>
  <c r="L2097" i="6"/>
  <c r="Q2097" i="6" s="1"/>
  <c r="L2098" i="6"/>
  <c r="Q2098" i="6" s="1"/>
  <c r="L2099" i="6"/>
  <c r="Q2099" i="6" s="1"/>
  <c r="L2100" i="6"/>
  <c r="Q2100" i="6" s="1"/>
  <c r="L2101" i="6"/>
  <c r="Q2101" i="6" s="1"/>
  <c r="L2102" i="6"/>
  <c r="Q2102" i="6" s="1"/>
  <c r="L2103" i="6"/>
  <c r="Q2103" i="6" s="1"/>
  <c r="L2104" i="6"/>
  <c r="Q2104" i="6" s="1"/>
  <c r="L2105" i="6"/>
  <c r="Q2105" i="6" s="1"/>
  <c r="L2106" i="6"/>
  <c r="Q2106" i="6" s="1"/>
  <c r="L2107" i="6"/>
  <c r="Q2107" i="6" s="1"/>
  <c r="L2108" i="6"/>
  <c r="Q2108" i="6" s="1"/>
  <c r="L2109" i="6"/>
  <c r="Q2109" i="6" s="1"/>
  <c r="L2110" i="6"/>
  <c r="Q2110" i="6" s="1"/>
  <c r="L2111" i="6"/>
  <c r="Q2111" i="6" s="1"/>
  <c r="L2112" i="6"/>
  <c r="Q2112" i="6" s="1"/>
  <c r="L2113" i="6"/>
  <c r="Q2113" i="6" s="1"/>
  <c r="L2114" i="6"/>
  <c r="Q2114" i="6" s="1"/>
  <c r="L2115" i="6"/>
  <c r="Q2115" i="6" s="1"/>
  <c r="L2116" i="6"/>
  <c r="Q2116" i="6" s="1"/>
  <c r="L2117" i="6"/>
  <c r="Q2117" i="6" s="1"/>
  <c r="L2118" i="6"/>
  <c r="Q2118" i="6" s="1"/>
  <c r="L2119" i="6"/>
  <c r="Q2119" i="6" s="1"/>
  <c r="L2120" i="6"/>
  <c r="Q2120" i="6" s="1"/>
  <c r="L2121" i="6"/>
  <c r="Q2121" i="6" s="1"/>
  <c r="L2122" i="6"/>
  <c r="Q2122" i="6" s="1"/>
  <c r="L2123" i="6"/>
  <c r="Q2123" i="6" s="1"/>
  <c r="L2124" i="6"/>
  <c r="Q2124" i="6" s="1"/>
  <c r="L2125" i="6"/>
  <c r="Q2125" i="6" s="1"/>
  <c r="L2126" i="6"/>
  <c r="Q2126" i="6" s="1"/>
  <c r="L2127" i="6"/>
  <c r="Q2127" i="6" s="1"/>
  <c r="L2128" i="6"/>
  <c r="Q2128" i="6" s="1"/>
  <c r="L2129" i="6"/>
  <c r="Q2129" i="6" s="1"/>
  <c r="L2130" i="6"/>
  <c r="Q2130" i="6" s="1"/>
  <c r="L2131" i="6"/>
  <c r="Q2131" i="6" s="1"/>
  <c r="L2132" i="6"/>
  <c r="Q2132" i="6" s="1"/>
  <c r="L2133" i="6"/>
  <c r="Q2133" i="6" s="1"/>
  <c r="L2134" i="6"/>
  <c r="Q2134" i="6" s="1"/>
  <c r="L2135" i="6"/>
  <c r="Q2135" i="6" s="1"/>
  <c r="L2136" i="6"/>
  <c r="Q2136" i="6" s="1"/>
  <c r="L2137" i="6"/>
  <c r="Q2137" i="6" s="1"/>
  <c r="L2138" i="6"/>
  <c r="Q2138" i="6" s="1"/>
  <c r="L2139" i="6"/>
  <c r="Q2139" i="6" s="1"/>
  <c r="L2140" i="6"/>
  <c r="Q2140" i="6" s="1"/>
  <c r="L2141" i="6"/>
  <c r="Q2141" i="6" s="1"/>
  <c r="L2142" i="6"/>
  <c r="Q2142" i="6" s="1"/>
  <c r="L2143" i="6"/>
  <c r="Q2143" i="6" s="1"/>
  <c r="L2144" i="6"/>
  <c r="Q2144" i="6" s="1"/>
  <c r="L2145" i="6"/>
  <c r="Q2145" i="6" s="1"/>
  <c r="L2146" i="6"/>
  <c r="Q2146" i="6" s="1"/>
  <c r="L2147" i="6"/>
  <c r="Q2147" i="6" s="1"/>
  <c r="L2148" i="6"/>
  <c r="Q2148" i="6" s="1"/>
  <c r="L2149" i="6"/>
  <c r="Q2149" i="6" s="1"/>
  <c r="L2150" i="6"/>
  <c r="Q2150" i="6" s="1"/>
  <c r="L2151" i="6"/>
  <c r="Q2151" i="6" s="1"/>
  <c r="L2152" i="6"/>
  <c r="Q2152" i="6" s="1"/>
  <c r="L2153" i="6"/>
  <c r="Q2153" i="6" s="1"/>
  <c r="L2154" i="6"/>
  <c r="Q2154" i="6" s="1"/>
  <c r="L2155" i="6"/>
  <c r="Q2155" i="6" s="1"/>
  <c r="L2156" i="6"/>
  <c r="Q2156" i="6" s="1"/>
  <c r="L2157" i="6"/>
  <c r="Q2157" i="6" s="1"/>
  <c r="L2158" i="6"/>
  <c r="Q2158" i="6" s="1"/>
  <c r="L2159" i="6"/>
  <c r="Q2159" i="6" s="1"/>
  <c r="L2160" i="6"/>
  <c r="Q2160" i="6" s="1"/>
  <c r="L2161" i="6"/>
  <c r="Q2161" i="6" s="1"/>
  <c r="L2162" i="6"/>
  <c r="Q2162" i="6" s="1"/>
  <c r="L2163" i="6"/>
  <c r="Q2163" i="6" s="1"/>
  <c r="L2164" i="6"/>
  <c r="Q2164" i="6" s="1"/>
  <c r="L2165" i="6"/>
  <c r="Q2165" i="6" s="1"/>
  <c r="L2166" i="6"/>
  <c r="Q2166" i="6" s="1"/>
  <c r="L2167" i="6"/>
  <c r="Q2167" i="6" s="1"/>
  <c r="L2168" i="6"/>
  <c r="Q2168" i="6" s="1"/>
  <c r="L2169" i="6"/>
  <c r="Q2169" i="6" s="1"/>
  <c r="L2170" i="6"/>
  <c r="Q2170" i="6" s="1"/>
  <c r="L2171" i="6"/>
  <c r="Q2171" i="6" s="1"/>
  <c r="L2172" i="6"/>
  <c r="Q2172" i="6" s="1"/>
  <c r="L2173" i="6"/>
  <c r="Q2173" i="6" s="1"/>
  <c r="L2174" i="6"/>
  <c r="Q2174" i="6" s="1"/>
  <c r="L2175" i="6"/>
  <c r="Q2175" i="6" s="1"/>
  <c r="L2176" i="6"/>
  <c r="Q2176" i="6" s="1"/>
  <c r="L2177" i="6"/>
  <c r="Q2177" i="6" s="1"/>
  <c r="L2178" i="6"/>
  <c r="Q2178" i="6" s="1"/>
  <c r="L2179" i="6"/>
  <c r="Q2179" i="6" s="1"/>
  <c r="L2180" i="6"/>
  <c r="Q2180" i="6" s="1"/>
  <c r="L2181" i="6"/>
  <c r="Q2181" i="6" s="1"/>
  <c r="L2182" i="6"/>
  <c r="Q2182" i="6" s="1"/>
  <c r="L2183" i="6"/>
  <c r="Q2183" i="6" s="1"/>
  <c r="L2184" i="6"/>
  <c r="Q2184" i="6" s="1"/>
  <c r="L2185" i="6"/>
  <c r="Q2185" i="6" s="1"/>
  <c r="L2186" i="6"/>
  <c r="Q2186" i="6" s="1"/>
  <c r="L2187" i="6"/>
  <c r="Q2187" i="6" s="1"/>
  <c r="L2188" i="6"/>
  <c r="Q2188" i="6" s="1"/>
  <c r="L2189" i="6"/>
  <c r="Q2189" i="6" s="1"/>
  <c r="L2190" i="6"/>
  <c r="Q2190" i="6" s="1"/>
  <c r="L2191" i="6"/>
  <c r="Q2191" i="6" s="1"/>
  <c r="L2192" i="6"/>
  <c r="Q2192" i="6" s="1"/>
  <c r="L2193" i="6"/>
  <c r="Q2193" i="6" s="1"/>
  <c r="L2194" i="6"/>
  <c r="Q2194" i="6" s="1"/>
  <c r="L2195" i="6"/>
  <c r="Q2195" i="6" s="1"/>
  <c r="L2196" i="6"/>
  <c r="Q2196" i="6" s="1"/>
  <c r="L2197" i="6"/>
  <c r="Q2197" i="6" s="1"/>
  <c r="L2198" i="6"/>
  <c r="Q2198" i="6" s="1"/>
  <c r="L2199" i="6"/>
  <c r="Q2199" i="6" s="1"/>
  <c r="L2200" i="6"/>
  <c r="Q2200" i="6" s="1"/>
  <c r="L2201" i="6"/>
  <c r="Q2201" i="6" s="1"/>
  <c r="L2202" i="6"/>
  <c r="Q2202" i="6" s="1"/>
  <c r="L2203" i="6"/>
  <c r="Q2203" i="6" s="1"/>
  <c r="L2204" i="6"/>
  <c r="Q2204" i="6" s="1"/>
  <c r="L2205" i="6"/>
  <c r="Q2205" i="6" s="1"/>
  <c r="L2206" i="6"/>
  <c r="Q2206" i="6" s="1"/>
  <c r="L2207" i="6"/>
  <c r="Q2207" i="6" s="1"/>
  <c r="L2208" i="6"/>
  <c r="Q2208" i="6" s="1"/>
  <c r="L2209" i="6"/>
  <c r="Q2209" i="6" s="1"/>
  <c r="L2210" i="6"/>
  <c r="Q2210" i="6" s="1"/>
  <c r="L2211" i="6"/>
  <c r="Q2211" i="6" s="1"/>
  <c r="L2212" i="6"/>
  <c r="Q2212" i="6" s="1"/>
  <c r="L2213" i="6"/>
  <c r="Q2213" i="6" s="1"/>
  <c r="L2214" i="6"/>
  <c r="Q2214" i="6" s="1"/>
  <c r="L2215" i="6"/>
  <c r="Q2215" i="6" s="1"/>
  <c r="L2216" i="6"/>
  <c r="Q2216" i="6" s="1"/>
  <c r="L2217" i="6"/>
  <c r="Q2217" i="6" s="1"/>
  <c r="L2218" i="6"/>
  <c r="Q2218" i="6" s="1"/>
  <c r="L2219" i="6"/>
  <c r="Q2219" i="6" s="1"/>
  <c r="L2220" i="6"/>
  <c r="Q2220" i="6" s="1"/>
  <c r="L2221" i="6"/>
  <c r="Q2221" i="6" s="1"/>
  <c r="L2222" i="6"/>
  <c r="Q2222" i="6" s="1"/>
  <c r="L2223" i="6"/>
  <c r="Q2223" i="6" s="1"/>
  <c r="L2224" i="6"/>
  <c r="Q2224" i="6" s="1"/>
  <c r="L2225" i="6"/>
  <c r="Q2225" i="6" s="1"/>
  <c r="L2226" i="6"/>
  <c r="Q2226" i="6" s="1"/>
  <c r="L2227" i="6"/>
  <c r="Q2227" i="6" s="1"/>
  <c r="L2228" i="6"/>
  <c r="Q2228" i="6" s="1"/>
  <c r="L2229" i="6"/>
  <c r="Q2229" i="6" s="1"/>
  <c r="L2230" i="6"/>
  <c r="Q2230" i="6" s="1"/>
  <c r="L2231" i="6"/>
  <c r="Q2231" i="6" s="1"/>
  <c r="L2232" i="6"/>
  <c r="Q2232" i="6" s="1"/>
  <c r="L2233" i="6"/>
  <c r="Q2233" i="6" s="1"/>
  <c r="L2234" i="6"/>
  <c r="Q2234" i="6" s="1"/>
  <c r="L2235" i="6"/>
  <c r="Q2235" i="6" s="1"/>
  <c r="L2236" i="6"/>
  <c r="Q2236" i="6" s="1"/>
  <c r="L2237" i="6"/>
  <c r="Q2237" i="6" s="1"/>
  <c r="L2238" i="6"/>
  <c r="Q2238" i="6" s="1"/>
  <c r="L2239" i="6"/>
  <c r="Q2239" i="6" s="1"/>
  <c r="L2240" i="6"/>
  <c r="Q2240" i="6" s="1"/>
  <c r="L2241" i="6"/>
  <c r="Q2241" i="6" s="1"/>
  <c r="L2242" i="6"/>
  <c r="Q2242" i="6" s="1"/>
  <c r="L2243" i="6"/>
  <c r="Q2243" i="6" s="1"/>
  <c r="L2244" i="6"/>
  <c r="Q2244" i="6" s="1"/>
  <c r="L2245" i="6"/>
  <c r="Q2245" i="6" s="1"/>
  <c r="L2246" i="6"/>
  <c r="Q2246" i="6" s="1"/>
  <c r="L2247" i="6"/>
  <c r="Q2247" i="6" s="1"/>
  <c r="L2248" i="6"/>
  <c r="Q2248" i="6" s="1"/>
  <c r="L2249" i="6"/>
  <c r="Q2249" i="6" s="1"/>
  <c r="L2250" i="6"/>
  <c r="Q2250" i="6" s="1"/>
  <c r="L2251" i="6"/>
  <c r="Q2251" i="6" s="1"/>
  <c r="L2252" i="6"/>
  <c r="Q2252" i="6" s="1"/>
  <c r="L2253" i="6"/>
  <c r="Q2253" i="6" s="1"/>
  <c r="L2254" i="6"/>
  <c r="Q2254" i="6" s="1"/>
  <c r="L2255" i="6"/>
  <c r="Q2255" i="6" s="1"/>
  <c r="L2256" i="6"/>
  <c r="Q2256" i="6" s="1"/>
  <c r="L2257" i="6"/>
  <c r="Q2257" i="6" s="1"/>
  <c r="L2258" i="6"/>
  <c r="Q2258" i="6" s="1"/>
  <c r="L2259" i="6"/>
  <c r="Q2259" i="6" s="1"/>
  <c r="L2260" i="6"/>
  <c r="Q2260" i="6" s="1"/>
  <c r="L2261" i="6"/>
  <c r="Q2261" i="6" s="1"/>
  <c r="L2262" i="6"/>
  <c r="Q2262" i="6" s="1"/>
  <c r="L2263" i="6"/>
  <c r="Q2263" i="6" s="1"/>
  <c r="L2264" i="6"/>
  <c r="Q2264" i="6" s="1"/>
  <c r="L2265" i="6"/>
  <c r="Q2265" i="6" s="1"/>
  <c r="L2266" i="6"/>
  <c r="Q2266" i="6" s="1"/>
  <c r="L2267" i="6"/>
  <c r="Q2267" i="6" s="1"/>
  <c r="L2268" i="6"/>
  <c r="Q2268" i="6" s="1"/>
  <c r="L2269" i="6"/>
  <c r="Q2269" i="6" s="1"/>
  <c r="L2270" i="6"/>
  <c r="Q2270" i="6" s="1"/>
  <c r="L2271" i="6"/>
  <c r="Q2271" i="6" s="1"/>
  <c r="L2272" i="6"/>
  <c r="Q2272" i="6" s="1"/>
  <c r="L2273" i="6"/>
  <c r="Q2273" i="6" s="1"/>
  <c r="L2274" i="6"/>
  <c r="Q2274" i="6" s="1"/>
  <c r="L2275" i="6"/>
  <c r="Q2275" i="6" s="1"/>
  <c r="L2276" i="6"/>
  <c r="Q2276" i="6" s="1"/>
  <c r="L2277" i="6"/>
  <c r="Q2277" i="6" s="1"/>
  <c r="L2278" i="6"/>
  <c r="Q2278" i="6" s="1"/>
  <c r="L2279" i="6"/>
  <c r="Q2279" i="6" s="1"/>
  <c r="L2280" i="6"/>
  <c r="Q2280" i="6" s="1"/>
  <c r="L2281" i="6"/>
  <c r="Q2281" i="6" s="1"/>
  <c r="L2282" i="6"/>
  <c r="Q2282" i="6" s="1"/>
  <c r="L2283" i="6"/>
  <c r="Q2283" i="6" s="1"/>
  <c r="L2284" i="6"/>
  <c r="Q2284" i="6" s="1"/>
  <c r="L2285" i="6"/>
  <c r="Q2285" i="6" s="1"/>
  <c r="L2286" i="6"/>
  <c r="Q2286" i="6" s="1"/>
  <c r="L2287" i="6"/>
  <c r="Q2287" i="6" s="1"/>
  <c r="L2288" i="6"/>
  <c r="Q2288" i="6" s="1"/>
  <c r="L2289" i="6"/>
  <c r="Q2289" i="6" s="1"/>
  <c r="L2290" i="6"/>
  <c r="Q2290" i="6" s="1"/>
  <c r="L2291" i="6"/>
  <c r="Q2291" i="6" s="1"/>
  <c r="L2292" i="6"/>
  <c r="Q2292" i="6" s="1"/>
  <c r="L2293" i="6"/>
  <c r="Q2293" i="6" s="1"/>
  <c r="L2294" i="6"/>
  <c r="Q2294" i="6" s="1"/>
  <c r="L2295" i="6"/>
  <c r="Q2295" i="6" s="1"/>
  <c r="L2296" i="6"/>
  <c r="Q2296" i="6" s="1"/>
  <c r="L2297" i="6"/>
  <c r="Q2297" i="6" s="1"/>
  <c r="L2298" i="6"/>
  <c r="Q2298" i="6" s="1"/>
  <c r="L2299" i="6"/>
  <c r="Q2299" i="6" s="1"/>
  <c r="L2300" i="6"/>
  <c r="Q2300" i="6" s="1"/>
  <c r="L2301" i="6"/>
  <c r="Q2301" i="6" s="1"/>
  <c r="L2302" i="6"/>
  <c r="Q2302" i="6" s="1"/>
  <c r="L2303" i="6"/>
  <c r="Q2303" i="6" s="1"/>
  <c r="L2304" i="6"/>
  <c r="Q2304" i="6" s="1"/>
  <c r="L2305" i="6"/>
  <c r="Q2305" i="6" s="1"/>
  <c r="L2306" i="6"/>
  <c r="Q2306" i="6" s="1"/>
  <c r="L2307" i="6"/>
  <c r="Q2307" i="6" s="1"/>
  <c r="L2308" i="6"/>
  <c r="Q2308" i="6" s="1"/>
  <c r="L2309" i="6"/>
  <c r="Q2309" i="6" s="1"/>
  <c r="L2310" i="6"/>
  <c r="Q2310" i="6" s="1"/>
  <c r="L2311" i="6"/>
  <c r="Q2311" i="6" s="1"/>
  <c r="L2312" i="6"/>
  <c r="Q2312" i="6" s="1"/>
  <c r="L2313" i="6"/>
  <c r="Q2313" i="6" s="1"/>
  <c r="L2314" i="6"/>
  <c r="Q2314" i="6" s="1"/>
  <c r="L2315" i="6"/>
  <c r="Q2315" i="6" s="1"/>
  <c r="L2316" i="6"/>
  <c r="Q2316" i="6" s="1"/>
  <c r="L2317" i="6"/>
  <c r="Q2317" i="6" s="1"/>
  <c r="L2318" i="6"/>
  <c r="Q2318" i="6" s="1"/>
  <c r="L2319" i="6"/>
  <c r="Q2319" i="6" s="1"/>
  <c r="L2320" i="6"/>
  <c r="Q2320" i="6" s="1"/>
  <c r="L2321" i="6"/>
  <c r="Q2321" i="6" s="1"/>
  <c r="L2322" i="6"/>
  <c r="Q2322" i="6" s="1"/>
  <c r="L2323" i="6"/>
  <c r="Q2323" i="6" s="1"/>
  <c r="L2324" i="6"/>
  <c r="Q2324" i="6" s="1"/>
  <c r="L2325" i="6"/>
  <c r="Q2325" i="6" s="1"/>
  <c r="L2326" i="6"/>
  <c r="Q2326" i="6" s="1"/>
  <c r="L2327" i="6"/>
  <c r="Q2327" i="6" s="1"/>
  <c r="L2328" i="6"/>
  <c r="Q2328" i="6" s="1"/>
  <c r="L2329" i="6"/>
  <c r="Q2329" i="6" s="1"/>
  <c r="L2330" i="6"/>
  <c r="Q2330" i="6" s="1"/>
  <c r="L2331" i="6"/>
  <c r="Q2331" i="6" s="1"/>
  <c r="L2332" i="6"/>
  <c r="Q2332" i="6" s="1"/>
  <c r="L2333" i="6"/>
  <c r="Q2333" i="6" s="1"/>
  <c r="L2334" i="6"/>
  <c r="Q2334" i="6" s="1"/>
  <c r="L2335" i="6"/>
  <c r="Q2335" i="6" s="1"/>
  <c r="L2336" i="6"/>
  <c r="Q2336" i="6" s="1"/>
  <c r="L2337" i="6"/>
  <c r="Q2337" i="6" s="1"/>
  <c r="L2338" i="6"/>
  <c r="Q2338" i="6" s="1"/>
  <c r="L2339" i="6"/>
  <c r="Q2339" i="6" s="1"/>
  <c r="L2340" i="6"/>
  <c r="Q2340" i="6" s="1"/>
  <c r="L2341" i="6"/>
  <c r="Q2341" i="6" s="1"/>
  <c r="L2342" i="6"/>
  <c r="Q2342" i="6" s="1"/>
  <c r="L2343" i="6"/>
  <c r="Q2343" i="6" s="1"/>
  <c r="L2344" i="6"/>
  <c r="Q2344" i="6" s="1"/>
  <c r="L2345" i="6"/>
  <c r="Q2345" i="6" s="1"/>
  <c r="L2346" i="6"/>
  <c r="Q2346" i="6" s="1"/>
  <c r="L2347" i="6"/>
  <c r="Q2347" i="6" s="1"/>
  <c r="L2348" i="6"/>
  <c r="Q2348" i="6" s="1"/>
  <c r="L2349" i="6"/>
  <c r="Q2349" i="6" s="1"/>
  <c r="L2350" i="6"/>
  <c r="Q2350" i="6" s="1"/>
  <c r="L2351" i="6"/>
  <c r="Q2351" i="6" s="1"/>
  <c r="L2352" i="6"/>
  <c r="Q2352" i="6" s="1"/>
  <c r="L2353" i="6"/>
  <c r="Q2353" i="6" s="1"/>
  <c r="L2354" i="6"/>
  <c r="Q2354" i="6" s="1"/>
  <c r="L2355" i="6"/>
  <c r="Q2355" i="6" s="1"/>
  <c r="L2356" i="6"/>
  <c r="Q2356" i="6" s="1"/>
  <c r="L2357" i="6"/>
  <c r="Q2357" i="6" s="1"/>
  <c r="L2358" i="6"/>
  <c r="Q2358" i="6" s="1"/>
  <c r="L2359" i="6"/>
  <c r="Q2359" i="6" s="1"/>
  <c r="L2360" i="6"/>
  <c r="Q2360" i="6" s="1"/>
  <c r="L2361" i="6"/>
  <c r="Q2361" i="6" s="1"/>
  <c r="L2362" i="6"/>
  <c r="Q2362" i="6" s="1"/>
  <c r="L2363" i="6"/>
  <c r="Q2363" i="6" s="1"/>
  <c r="L2364" i="6"/>
  <c r="Q2364" i="6" s="1"/>
  <c r="L2365" i="6"/>
  <c r="Q2365" i="6" s="1"/>
  <c r="L2366" i="6"/>
  <c r="Q2366" i="6" s="1"/>
  <c r="L2367" i="6"/>
  <c r="Q2367" i="6" s="1"/>
  <c r="L2368" i="6"/>
  <c r="Q2368" i="6" s="1"/>
  <c r="L2369" i="6"/>
  <c r="Q2369" i="6" s="1"/>
  <c r="L2370" i="6"/>
  <c r="Q2370" i="6" s="1"/>
  <c r="L2371" i="6"/>
  <c r="Q2371" i="6" s="1"/>
  <c r="L2372" i="6"/>
  <c r="Q2372" i="6" s="1"/>
  <c r="L2373" i="6"/>
  <c r="Q2373" i="6" s="1"/>
  <c r="L2374" i="6"/>
  <c r="Q2374" i="6" s="1"/>
  <c r="L2375" i="6"/>
  <c r="Q2375" i="6" s="1"/>
  <c r="L2376" i="6"/>
  <c r="Q2376" i="6" s="1"/>
  <c r="L2377" i="6"/>
  <c r="Q2377" i="6" s="1"/>
  <c r="L2378" i="6"/>
  <c r="Q2378" i="6" s="1"/>
  <c r="L2379" i="6"/>
  <c r="Q2379" i="6" s="1"/>
  <c r="L2380" i="6"/>
  <c r="Q2380" i="6" s="1"/>
  <c r="L2381" i="6"/>
  <c r="Q2381" i="6" s="1"/>
  <c r="L2382" i="6"/>
  <c r="Q2382" i="6" s="1"/>
  <c r="L2383" i="6"/>
  <c r="Q2383" i="6" s="1"/>
  <c r="L2384" i="6"/>
  <c r="Q2384" i="6" s="1"/>
  <c r="L2385" i="6"/>
  <c r="Q2385" i="6" s="1"/>
  <c r="L2386" i="6"/>
  <c r="Q2386" i="6" s="1"/>
  <c r="L2387" i="6"/>
  <c r="Q2387" i="6" s="1"/>
  <c r="L2388" i="6"/>
  <c r="Q2388" i="6" s="1"/>
  <c r="L2389" i="6"/>
  <c r="Q2389" i="6" s="1"/>
  <c r="L2390" i="6"/>
  <c r="Q2390" i="6" s="1"/>
  <c r="L2391" i="6"/>
  <c r="Q2391" i="6" s="1"/>
  <c r="L2392" i="6"/>
  <c r="Q2392" i="6" s="1"/>
  <c r="L2393" i="6"/>
  <c r="Q2393" i="6" s="1"/>
  <c r="L2394" i="6"/>
  <c r="Q2394" i="6" s="1"/>
  <c r="L2395" i="6"/>
  <c r="Q2395" i="6" s="1"/>
  <c r="L2396" i="6"/>
  <c r="Q2396" i="6" s="1"/>
  <c r="L2397" i="6"/>
  <c r="Q2397" i="6" s="1"/>
  <c r="L2398" i="6"/>
  <c r="Q2398" i="6" s="1"/>
  <c r="L2399" i="6"/>
  <c r="Q2399" i="6" s="1"/>
  <c r="L2400" i="6"/>
  <c r="Q2400" i="6" s="1"/>
  <c r="L2401" i="6"/>
  <c r="Q2401" i="6" s="1"/>
  <c r="L2402" i="6"/>
  <c r="Q2402" i="6" s="1"/>
  <c r="L2403" i="6"/>
  <c r="Q2403" i="6" s="1"/>
  <c r="L2404" i="6"/>
  <c r="Q2404" i="6" s="1"/>
  <c r="L2405" i="6"/>
  <c r="Q2405" i="6" s="1"/>
  <c r="L2406" i="6"/>
  <c r="Q2406" i="6" s="1"/>
  <c r="L2407" i="6"/>
  <c r="Q2407" i="6" s="1"/>
  <c r="L2408" i="6"/>
  <c r="Q2408" i="6" s="1"/>
  <c r="L2409" i="6"/>
  <c r="Q2409" i="6" s="1"/>
  <c r="L2410" i="6"/>
  <c r="Q2410" i="6" s="1"/>
  <c r="L2411" i="6"/>
  <c r="Q2411" i="6" s="1"/>
  <c r="L2412" i="6"/>
  <c r="Q2412" i="6" s="1"/>
  <c r="L2413" i="6"/>
  <c r="Q2413" i="6" s="1"/>
  <c r="L2414" i="6"/>
  <c r="Q2414" i="6" s="1"/>
  <c r="L2415" i="6"/>
  <c r="Q2415" i="6" s="1"/>
  <c r="L2416" i="6"/>
  <c r="Q2416" i="6" s="1"/>
  <c r="L2417" i="6"/>
  <c r="Q2417" i="6" s="1"/>
  <c r="L2418" i="6"/>
  <c r="Q2418" i="6" s="1"/>
  <c r="L2419" i="6"/>
  <c r="Q2419" i="6" s="1"/>
  <c r="L2420" i="6"/>
  <c r="Q2420" i="6" s="1"/>
  <c r="L2421" i="6"/>
  <c r="Q2421" i="6" s="1"/>
  <c r="L2422" i="6"/>
  <c r="Q2422" i="6" s="1"/>
  <c r="L2423" i="6"/>
  <c r="Q2423" i="6" s="1"/>
  <c r="L2424" i="6"/>
  <c r="Q2424" i="6" s="1"/>
  <c r="L2425" i="6"/>
  <c r="Q2425" i="6" s="1"/>
  <c r="L2426" i="6"/>
  <c r="Q2426" i="6" s="1"/>
  <c r="L2427" i="6"/>
  <c r="Q2427" i="6" s="1"/>
  <c r="L2428" i="6"/>
  <c r="Q2428" i="6" s="1"/>
  <c r="L2429" i="6"/>
  <c r="Q2429" i="6" s="1"/>
  <c r="L2430" i="6"/>
  <c r="Q2430" i="6" s="1"/>
  <c r="L2431" i="6"/>
  <c r="Q2431" i="6" s="1"/>
  <c r="L2432" i="6"/>
  <c r="Q2432" i="6" s="1"/>
  <c r="L2433" i="6"/>
  <c r="Q2433" i="6" s="1"/>
  <c r="L2434" i="6"/>
  <c r="Q2434" i="6" s="1"/>
  <c r="L2435" i="6"/>
  <c r="Q2435" i="6" s="1"/>
  <c r="L2436" i="6"/>
  <c r="Q2436" i="6" s="1"/>
  <c r="L2437" i="6"/>
  <c r="Q2437" i="6" s="1"/>
  <c r="L2438" i="6"/>
  <c r="Q2438" i="6" s="1"/>
  <c r="L2439" i="6"/>
  <c r="Q2439" i="6" s="1"/>
  <c r="L2440" i="6"/>
  <c r="Q2440" i="6" s="1"/>
  <c r="L2441" i="6"/>
  <c r="Q2441" i="6" s="1"/>
  <c r="L2442" i="6"/>
  <c r="Q2442" i="6" s="1"/>
  <c r="L2443" i="6"/>
  <c r="Q2443" i="6" s="1"/>
  <c r="L2444" i="6"/>
  <c r="Q2444" i="6" s="1"/>
  <c r="L2445" i="6"/>
  <c r="Q2445" i="6" s="1"/>
  <c r="L2446" i="6"/>
  <c r="Q2446" i="6" s="1"/>
  <c r="L2447" i="6"/>
  <c r="Q2447" i="6" s="1"/>
  <c r="L2448" i="6"/>
  <c r="Q2448" i="6" s="1"/>
  <c r="L2449" i="6"/>
  <c r="Q2449" i="6" s="1"/>
  <c r="L2450" i="6"/>
  <c r="Q2450" i="6" s="1"/>
  <c r="L2451" i="6"/>
  <c r="Q2451" i="6" s="1"/>
  <c r="L2452" i="6"/>
  <c r="Q2452" i="6" s="1"/>
  <c r="L2453" i="6"/>
  <c r="Q2453" i="6" s="1"/>
  <c r="L2454" i="6"/>
  <c r="Q2454" i="6" s="1"/>
  <c r="L2455" i="6"/>
  <c r="Q2455" i="6" s="1"/>
  <c r="L2456" i="6"/>
  <c r="Q2456" i="6" s="1"/>
  <c r="L2457" i="6"/>
  <c r="Q2457" i="6" s="1"/>
  <c r="L2458" i="6"/>
  <c r="Q2458" i="6" s="1"/>
  <c r="L2459" i="6"/>
  <c r="Q2459" i="6" s="1"/>
  <c r="L2460" i="6"/>
  <c r="Q2460" i="6" s="1"/>
  <c r="L2461" i="6"/>
  <c r="Q2461" i="6" s="1"/>
  <c r="L2462" i="6"/>
  <c r="Q2462" i="6" s="1"/>
  <c r="L2463" i="6"/>
  <c r="Q2463" i="6" s="1"/>
  <c r="L2464" i="6"/>
  <c r="Q2464" i="6" s="1"/>
  <c r="L2465" i="6"/>
  <c r="Q2465" i="6" s="1"/>
  <c r="L2466" i="6"/>
  <c r="Q2466" i="6" s="1"/>
  <c r="L2467" i="6"/>
  <c r="Q2467" i="6" s="1"/>
  <c r="L2468" i="6"/>
  <c r="Q2468" i="6" s="1"/>
  <c r="L2469" i="6"/>
  <c r="Q2469" i="6" s="1"/>
  <c r="L2470" i="6"/>
  <c r="Q2470" i="6" s="1"/>
  <c r="L2471" i="6"/>
  <c r="Q2471" i="6" s="1"/>
  <c r="L2472" i="6"/>
  <c r="Q2472" i="6" s="1"/>
  <c r="L2473" i="6"/>
  <c r="Q2473" i="6" s="1"/>
  <c r="L2474" i="6"/>
  <c r="Q2474" i="6" s="1"/>
  <c r="L2475" i="6"/>
  <c r="Q2475" i="6" s="1"/>
  <c r="L2476" i="6"/>
  <c r="Q2476" i="6" s="1"/>
  <c r="L2477" i="6"/>
  <c r="Q2477" i="6" s="1"/>
  <c r="L2478" i="6"/>
  <c r="Q2478" i="6" s="1"/>
  <c r="L2479" i="6"/>
  <c r="Q2479" i="6" s="1"/>
  <c r="L2480" i="6"/>
  <c r="Q2480" i="6" s="1"/>
  <c r="L2481" i="6"/>
  <c r="Q2481" i="6" s="1"/>
  <c r="L2482" i="6"/>
  <c r="Q2482" i="6" s="1"/>
  <c r="L2483" i="6"/>
  <c r="Q2483" i="6" s="1"/>
  <c r="L2484" i="6"/>
  <c r="Q2484" i="6" s="1"/>
  <c r="L2485" i="6"/>
  <c r="Q2485" i="6" s="1"/>
  <c r="L2486" i="6"/>
  <c r="Q2486" i="6" s="1"/>
  <c r="L2487" i="6"/>
  <c r="Q2487" i="6" s="1"/>
  <c r="L2488" i="6"/>
  <c r="Q2488" i="6" s="1"/>
  <c r="L2489" i="6"/>
  <c r="Q2489" i="6" s="1"/>
  <c r="L2490" i="6"/>
  <c r="Q2490" i="6" s="1"/>
  <c r="L2491" i="6"/>
  <c r="Q2491" i="6" s="1"/>
  <c r="L2492" i="6"/>
  <c r="Q2492" i="6" s="1"/>
  <c r="L2493" i="6"/>
  <c r="Q2493" i="6" s="1"/>
  <c r="L2494" i="6"/>
  <c r="Q2494" i="6" s="1"/>
  <c r="L2495" i="6"/>
  <c r="Q2495" i="6" s="1"/>
  <c r="L2496" i="6"/>
  <c r="Q2496" i="6" s="1"/>
  <c r="L2497" i="6"/>
  <c r="Q2497" i="6" s="1"/>
  <c r="L2498" i="6"/>
  <c r="Q2498" i="6" s="1"/>
  <c r="L2499" i="6"/>
  <c r="Q2499" i="6" s="1"/>
  <c r="L2500" i="6"/>
  <c r="Q2500" i="6" s="1"/>
  <c r="L2501" i="6"/>
  <c r="Q2501" i="6" s="1"/>
  <c r="L2502" i="6"/>
  <c r="Q2502" i="6" s="1"/>
  <c r="L2503" i="6"/>
  <c r="Q2503" i="6" s="1"/>
  <c r="L2504" i="6"/>
  <c r="Q2504" i="6" s="1"/>
  <c r="L2505" i="6"/>
  <c r="Q2505" i="6" s="1"/>
  <c r="L2506" i="6"/>
  <c r="Q2506" i="6" s="1"/>
  <c r="L2507" i="6"/>
  <c r="Q2507" i="6" s="1"/>
  <c r="L2508" i="6"/>
  <c r="Q2508" i="6" s="1"/>
  <c r="L2509" i="6"/>
  <c r="Q2509" i="6" s="1"/>
  <c r="L2510" i="6"/>
  <c r="Q2510" i="6" s="1"/>
  <c r="L2511" i="6"/>
  <c r="Q2511" i="6" s="1"/>
  <c r="L2512" i="6"/>
  <c r="Q2512" i="6" s="1"/>
  <c r="L2513" i="6"/>
  <c r="Q2513" i="6" s="1"/>
  <c r="L2514" i="6"/>
  <c r="Q2514" i="6" s="1"/>
  <c r="L2515" i="6"/>
  <c r="Q2515" i="6" s="1"/>
  <c r="L2516" i="6"/>
  <c r="Q2516" i="6" s="1"/>
  <c r="L2517" i="6"/>
  <c r="Q2517" i="6" s="1"/>
  <c r="L2518" i="6"/>
  <c r="Q2518" i="6" s="1"/>
  <c r="L2519" i="6"/>
  <c r="Q2519" i="6" s="1"/>
  <c r="L2520" i="6"/>
  <c r="Q2520" i="6" s="1"/>
  <c r="L2521" i="6"/>
  <c r="Q2521" i="6" s="1"/>
  <c r="L2522" i="6"/>
  <c r="Q2522" i="6" s="1"/>
  <c r="L2523" i="6"/>
  <c r="Q2523" i="6" s="1"/>
  <c r="L2524" i="6"/>
  <c r="Q2524" i="6" s="1"/>
  <c r="L2525" i="6"/>
  <c r="Q2525" i="6" s="1"/>
  <c r="L2526" i="6"/>
  <c r="Q2526" i="6" s="1"/>
  <c r="L2527" i="6"/>
  <c r="Q2527" i="6" s="1"/>
  <c r="L2528" i="6"/>
  <c r="Q2528" i="6" s="1"/>
  <c r="L2529" i="6"/>
  <c r="Q2529" i="6" s="1"/>
  <c r="L2530" i="6"/>
  <c r="Q2530" i="6" s="1"/>
  <c r="L2531" i="6"/>
  <c r="Q2531" i="6" s="1"/>
  <c r="L2532" i="6"/>
  <c r="Q2532" i="6" s="1"/>
  <c r="L2533" i="6"/>
  <c r="Q2533" i="6" s="1"/>
  <c r="L2534" i="6"/>
  <c r="Q2534" i="6" s="1"/>
  <c r="L2535" i="6"/>
  <c r="Q2535" i="6" s="1"/>
  <c r="L2536" i="6"/>
  <c r="Q2536" i="6" s="1"/>
  <c r="L2537" i="6"/>
  <c r="Q2537" i="6" s="1"/>
  <c r="L2538" i="6"/>
  <c r="Q2538" i="6" s="1"/>
  <c r="L2539" i="6"/>
  <c r="Q2539" i="6" s="1"/>
  <c r="L2540" i="6"/>
  <c r="Q2540" i="6" s="1"/>
  <c r="L2541" i="6"/>
  <c r="Q2541" i="6" s="1"/>
  <c r="L2542" i="6"/>
  <c r="Q2542" i="6" s="1"/>
  <c r="L2543" i="6"/>
  <c r="Q2543" i="6" s="1"/>
  <c r="L2544" i="6"/>
  <c r="Q2544" i="6" s="1"/>
  <c r="L2545" i="6"/>
  <c r="Q2545" i="6" s="1"/>
  <c r="L2546" i="6"/>
  <c r="Q2546" i="6" s="1"/>
  <c r="L2547" i="6"/>
  <c r="Q2547" i="6" s="1"/>
  <c r="L2548" i="6"/>
  <c r="Q2548" i="6" s="1"/>
  <c r="L2549" i="6"/>
  <c r="Q2549" i="6" s="1"/>
  <c r="L2550" i="6"/>
  <c r="Q2550" i="6" s="1"/>
  <c r="L2551" i="6"/>
  <c r="Q2551" i="6" s="1"/>
  <c r="L2552" i="6"/>
  <c r="Q2552" i="6" s="1"/>
  <c r="L2553" i="6"/>
  <c r="Q2553" i="6" s="1"/>
  <c r="L2554" i="6"/>
  <c r="Q2554" i="6" s="1"/>
  <c r="L2555" i="6"/>
  <c r="Q2555" i="6" s="1"/>
  <c r="L2556" i="6"/>
  <c r="Q2556" i="6" s="1"/>
  <c r="L2557" i="6"/>
  <c r="Q2557" i="6" s="1"/>
  <c r="L2558" i="6"/>
  <c r="Q2558" i="6" s="1"/>
  <c r="L2559" i="6"/>
  <c r="Q2559" i="6" s="1"/>
  <c r="L2560" i="6"/>
  <c r="Q2560" i="6" s="1"/>
  <c r="L2561" i="6"/>
  <c r="Q2561" i="6" s="1"/>
  <c r="L2562" i="6"/>
  <c r="Q2562" i="6" s="1"/>
  <c r="L2563" i="6"/>
  <c r="Q2563" i="6" s="1"/>
  <c r="L2564" i="6"/>
  <c r="Q2564" i="6" s="1"/>
  <c r="L2565" i="6"/>
  <c r="Q2565" i="6" s="1"/>
  <c r="L2566" i="6"/>
  <c r="Q2566" i="6" s="1"/>
  <c r="L2567" i="6"/>
  <c r="Q2567" i="6" s="1"/>
  <c r="L2568" i="6"/>
  <c r="Q2568" i="6" s="1"/>
  <c r="L2569" i="6"/>
  <c r="Q2569" i="6" s="1"/>
  <c r="L2570" i="6"/>
  <c r="Q2570" i="6" s="1"/>
  <c r="L2571" i="6"/>
  <c r="Q2571" i="6" s="1"/>
  <c r="L2572" i="6"/>
  <c r="Q2572" i="6" s="1"/>
  <c r="L2573" i="6"/>
  <c r="Q2573" i="6" s="1"/>
  <c r="L2574" i="6"/>
  <c r="Q2574" i="6" s="1"/>
  <c r="L2575" i="6"/>
  <c r="Q2575" i="6" s="1"/>
  <c r="L2576" i="6"/>
  <c r="Q2576" i="6" s="1"/>
  <c r="L2577" i="6"/>
  <c r="Q2577" i="6" s="1"/>
  <c r="L2578" i="6"/>
  <c r="Q2578" i="6" s="1"/>
  <c r="L2579" i="6"/>
  <c r="Q2579" i="6" s="1"/>
  <c r="L2580" i="6"/>
  <c r="Q2580" i="6" s="1"/>
  <c r="L2581" i="6"/>
  <c r="Q2581" i="6" s="1"/>
  <c r="L2582" i="6"/>
  <c r="Q2582" i="6" s="1"/>
  <c r="L2583" i="6"/>
  <c r="Q2583" i="6" s="1"/>
  <c r="L2584" i="6"/>
  <c r="Q2584" i="6" s="1"/>
  <c r="L2585" i="6"/>
  <c r="Q2585" i="6" s="1"/>
  <c r="L2586" i="6"/>
  <c r="Q2586" i="6" s="1"/>
  <c r="L2587" i="6"/>
  <c r="Q2587" i="6" s="1"/>
  <c r="L2588" i="6"/>
  <c r="Q2588" i="6" s="1"/>
  <c r="L2589" i="6"/>
  <c r="Q2589" i="6" s="1"/>
  <c r="L2590" i="6"/>
  <c r="Q2590" i="6" s="1"/>
  <c r="L2591" i="6"/>
  <c r="Q2591" i="6" s="1"/>
  <c r="L2592" i="6"/>
  <c r="Q2592" i="6" s="1"/>
  <c r="L2593" i="6"/>
  <c r="Q2593" i="6" s="1"/>
  <c r="L2594" i="6"/>
  <c r="Q2594" i="6" s="1"/>
  <c r="L2595" i="6"/>
  <c r="Q2595" i="6" s="1"/>
  <c r="L2596" i="6"/>
  <c r="Q2596" i="6" s="1"/>
  <c r="L2597" i="6"/>
  <c r="Q2597" i="6" s="1"/>
  <c r="L2598" i="6"/>
  <c r="Q2598" i="6" s="1"/>
  <c r="L2599" i="6"/>
  <c r="Q2599" i="6" s="1"/>
  <c r="L2600" i="6"/>
  <c r="Q2600" i="6" s="1"/>
  <c r="L2601" i="6"/>
  <c r="Q2601" i="6" s="1"/>
  <c r="L2602" i="6"/>
  <c r="Q2602" i="6" s="1"/>
  <c r="L2603" i="6"/>
  <c r="Q2603" i="6" s="1"/>
  <c r="L2604" i="6"/>
  <c r="Q2604" i="6" s="1"/>
  <c r="L2605" i="6"/>
  <c r="Q2605" i="6" s="1"/>
  <c r="L2606" i="6"/>
  <c r="Q2606" i="6" s="1"/>
  <c r="L2607" i="6"/>
  <c r="Q2607" i="6" s="1"/>
  <c r="L2608" i="6"/>
  <c r="Q2608" i="6" s="1"/>
  <c r="L2609" i="6"/>
  <c r="Q2609" i="6" s="1"/>
  <c r="L2610" i="6"/>
  <c r="Q2610" i="6" s="1"/>
  <c r="L2611" i="6"/>
  <c r="Q2611" i="6" s="1"/>
  <c r="L2612" i="6"/>
  <c r="Q2612" i="6" s="1"/>
  <c r="L2613" i="6"/>
  <c r="Q2613" i="6" s="1"/>
  <c r="L2614" i="6"/>
  <c r="Q2614" i="6" s="1"/>
  <c r="L2615" i="6"/>
  <c r="Q2615" i="6" s="1"/>
  <c r="L2616" i="6"/>
  <c r="Q2616" i="6" s="1"/>
  <c r="L2617" i="6"/>
  <c r="Q2617" i="6" s="1"/>
  <c r="L2618" i="6"/>
  <c r="Q2618" i="6" s="1"/>
  <c r="L2619" i="6"/>
  <c r="Q2619" i="6" s="1"/>
  <c r="L2620" i="6"/>
  <c r="Q2620" i="6" s="1"/>
  <c r="L2621" i="6"/>
  <c r="Q2621" i="6" s="1"/>
  <c r="L2622" i="6"/>
  <c r="Q2622" i="6" s="1"/>
  <c r="L2623" i="6"/>
  <c r="Q2623" i="6" s="1"/>
  <c r="L2624" i="6"/>
  <c r="Q2624" i="6" s="1"/>
  <c r="L2625" i="6"/>
  <c r="Q2625" i="6" s="1"/>
  <c r="L2626" i="6"/>
  <c r="Q2626" i="6" s="1"/>
  <c r="L2627" i="6"/>
  <c r="Q2627" i="6" s="1"/>
  <c r="L2628" i="6"/>
  <c r="Q2628" i="6" s="1"/>
  <c r="L2629" i="6"/>
  <c r="Q2629" i="6" s="1"/>
  <c r="L2630" i="6"/>
  <c r="Q2630" i="6" s="1"/>
  <c r="L2631" i="6"/>
  <c r="Q2631" i="6" s="1"/>
  <c r="L2632" i="6"/>
  <c r="Q2632" i="6" s="1"/>
  <c r="L2633" i="6"/>
  <c r="Q2633" i="6" s="1"/>
  <c r="L2634" i="6"/>
  <c r="Q2634" i="6" s="1"/>
  <c r="L2635" i="6"/>
  <c r="Q2635" i="6" s="1"/>
  <c r="L2636" i="6"/>
  <c r="Q2636" i="6" s="1"/>
  <c r="L2637" i="6"/>
  <c r="Q2637" i="6" s="1"/>
  <c r="L2638" i="6"/>
  <c r="Q2638" i="6" s="1"/>
  <c r="L2639" i="6"/>
  <c r="Q2639" i="6" s="1"/>
  <c r="L2640" i="6"/>
  <c r="Q2640" i="6" s="1"/>
  <c r="L2641" i="6"/>
  <c r="Q2641" i="6" s="1"/>
  <c r="L2642" i="6"/>
  <c r="Q2642" i="6" s="1"/>
  <c r="L2643" i="6"/>
  <c r="Q2643" i="6" s="1"/>
  <c r="L2644" i="6"/>
  <c r="Q2644" i="6" s="1"/>
  <c r="L2645" i="6"/>
  <c r="Q2645" i="6" s="1"/>
  <c r="L2646" i="6"/>
  <c r="Q2646" i="6" s="1"/>
  <c r="L2647" i="6"/>
  <c r="Q2647" i="6" s="1"/>
  <c r="L2648" i="6"/>
  <c r="Q2648" i="6" s="1"/>
  <c r="L2649" i="6"/>
  <c r="Q2649" i="6" s="1"/>
  <c r="L2650" i="6"/>
  <c r="Q2650" i="6" s="1"/>
  <c r="L2651" i="6"/>
  <c r="Q2651" i="6" s="1"/>
  <c r="L2652" i="6"/>
  <c r="Q2652" i="6" s="1"/>
  <c r="L2653" i="6"/>
  <c r="Q2653" i="6" s="1"/>
  <c r="L2654" i="6"/>
  <c r="Q2654" i="6" s="1"/>
  <c r="L2655" i="6"/>
  <c r="Q2655" i="6" s="1"/>
  <c r="L2656" i="6"/>
  <c r="Q2656" i="6" s="1"/>
  <c r="L2657" i="6"/>
  <c r="Q2657" i="6" s="1"/>
  <c r="L2658" i="6"/>
  <c r="Q2658" i="6" s="1"/>
  <c r="L2659" i="6"/>
  <c r="Q2659" i="6" s="1"/>
  <c r="L2660" i="6"/>
  <c r="Q2660" i="6" s="1"/>
  <c r="L2661" i="6"/>
  <c r="Q2661" i="6" s="1"/>
  <c r="L2662" i="6"/>
  <c r="Q2662" i="6" s="1"/>
  <c r="L2663" i="6"/>
  <c r="Q2663" i="6" s="1"/>
  <c r="L2664" i="6"/>
  <c r="Q2664" i="6" s="1"/>
  <c r="L2665" i="6"/>
  <c r="Q2665" i="6" s="1"/>
  <c r="L2666" i="6"/>
  <c r="Q2666" i="6" s="1"/>
  <c r="L2667" i="6"/>
  <c r="Q2667" i="6" s="1"/>
  <c r="L2668" i="6"/>
  <c r="Q2668" i="6" s="1"/>
  <c r="L2669" i="6"/>
  <c r="Q2669" i="6" s="1"/>
  <c r="L2670" i="6"/>
  <c r="Q2670" i="6" s="1"/>
  <c r="L2671" i="6"/>
  <c r="Q2671" i="6" s="1"/>
  <c r="L2672" i="6"/>
  <c r="Q2672" i="6" s="1"/>
  <c r="L2673" i="6"/>
  <c r="Q2673" i="6" s="1"/>
  <c r="L2674" i="6"/>
  <c r="Q2674" i="6" s="1"/>
  <c r="L2675" i="6"/>
  <c r="Q2675" i="6" s="1"/>
  <c r="L2676" i="6"/>
  <c r="Q2676" i="6" s="1"/>
  <c r="L2677" i="6"/>
  <c r="Q2677" i="6" s="1"/>
  <c r="L2678" i="6"/>
  <c r="Q2678" i="6" s="1"/>
  <c r="L2679" i="6"/>
  <c r="Q2679" i="6" s="1"/>
  <c r="L2680" i="6"/>
  <c r="Q2680" i="6" s="1"/>
  <c r="L2681" i="6"/>
  <c r="Q2681" i="6" s="1"/>
  <c r="L2682" i="6"/>
  <c r="Q2682" i="6" s="1"/>
  <c r="L2683" i="6"/>
  <c r="Q2683" i="6" s="1"/>
  <c r="L2684" i="6"/>
  <c r="Q2684" i="6" s="1"/>
  <c r="L2685" i="6"/>
  <c r="Q2685" i="6" s="1"/>
  <c r="L2686" i="6"/>
  <c r="Q2686" i="6" s="1"/>
  <c r="L2687" i="6"/>
  <c r="Q2687" i="6" s="1"/>
  <c r="L2688" i="6"/>
  <c r="Q2688" i="6" s="1"/>
  <c r="L2689" i="6"/>
  <c r="Q2689" i="6" s="1"/>
  <c r="L2690" i="6"/>
  <c r="Q2690" i="6" s="1"/>
  <c r="L2691" i="6"/>
  <c r="Q2691" i="6" s="1"/>
  <c r="L2692" i="6"/>
  <c r="Q2692" i="6" s="1"/>
  <c r="L2693" i="6"/>
  <c r="Q2693" i="6" s="1"/>
  <c r="L2694" i="6"/>
  <c r="Q2694" i="6" s="1"/>
  <c r="L2695" i="6"/>
  <c r="Q2695" i="6" s="1"/>
  <c r="L2696" i="6"/>
  <c r="Q2696" i="6" s="1"/>
  <c r="L2697" i="6"/>
  <c r="Q2697" i="6" s="1"/>
  <c r="L2698" i="6"/>
  <c r="Q2698" i="6" s="1"/>
  <c r="L2699" i="6"/>
  <c r="Q2699" i="6" s="1"/>
  <c r="L2700" i="6"/>
  <c r="Q2700" i="6" s="1"/>
  <c r="L2701" i="6"/>
  <c r="Q2701" i="6" s="1"/>
  <c r="L2702" i="6"/>
  <c r="Q2702" i="6" s="1"/>
  <c r="L2703" i="6"/>
  <c r="Q2703" i="6" s="1"/>
  <c r="L2704" i="6"/>
  <c r="Q2704" i="6" s="1"/>
  <c r="L2705" i="6"/>
  <c r="Q2705" i="6" s="1"/>
  <c r="L2706" i="6"/>
  <c r="Q2706" i="6" s="1"/>
  <c r="L2707" i="6"/>
  <c r="Q2707" i="6" s="1"/>
  <c r="L2708" i="6"/>
  <c r="Q2708" i="6" s="1"/>
  <c r="L2709" i="6"/>
  <c r="Q2709" i="6" s="1"/>
  <c r="L2710" i="6"/>
  <c r="Q2710" i="6" s="1"/>
  <c r="L2711" i="6"/>
  <c r="Q2711" i="6" s="1"/>
  <c r="L2712" i="6"/>
  <c r="Q2712" i="6" s="1"/>
  <c r="L2713" i="6"/>
  <c r="Q2713" i="6" s="1"/>
  <c r="L2714" i="6"/>
  <c r="Q2714" i="6" s="1"/>
  <c r="L2715" i="6"/>
  <c r="Q2715" i="6" s="1"/>
  <c r="L2716" i="6"/>
  <c r="Q2716" i="6" s="1"/>
  <c r="L2717" i="6"/>
  <c r="Q2717" i="6" s="1"/>
  <c r="L2718" i="6"/>
  <c r="Q2718" i="6" s="1"/>
  <c r="L2719" i="6"/>
  <c r="Q2719" i="6" s="1"/>
  <c r="L2720" i="6"/>
  <c r="Q2720" i="6" s="1"/>
  <c r="L2721" i="6"/>
  <c r="Q2721" i="6" s="1"/>
  <c r="L2722" i="6"/>
  <c r="Q2722" i="6" s="1"/>
  <c r="L2723" i="6"/>
  <c r="Q2723" i="6" s="1"/>
  <c r="L2724" i="6"/>
  <c r="Q2724" i="6" s="1"/>
  <c r="L2725" i="6"/>
  <c r="Q2725" i="6" s="1"/>
  <c r="L2726" i="6"/>
  <c r="Q2726" i="6" s="1"/>
  <c r="L2727" i="6"/>
  <c r="Q2727" i="6" s="1"/>
  <c r="L2728" i="6"/>
  <c r="Q2728" i="6" s="1"/>
  <c r="L2729" i="6"/>
  <c r="Q2729" i="6" s="1"/>
  <c r="L2730" i="6"/>
  <c r="Q2730" i="6" s="1"/>
  <c r="L2731" i="6"/>
  <c r="Q2731" i="6" s="1"/>
  <c r="L2732" i="6"/>
  <c r="Q2732" i="6" s="1"/>
  <c r="L2733" i="6"/>
  <c r="Q2733" i="6" s="1"/>
  <c r="L2734" i="6"/>
  <c r="Q2734" i="6" s="1"/>
  <c r="L2735" i="6"/>
  <c r="Q2735" i="6" s="1"/>
  <c r="L2736" i="6"/>
  <c r="Q2736" i="6" s="1"/>
  <c r="L2737" i="6"/>
  <c r="Q2737" i="6" s="1"/>
  <c r="L2738" i="6"/>
  <c r="Q2738" i="6" s="1"/>
  <c r="L2739" i="6"/>
  <c r="Q2739" i="6" s="1"/>
  <c r="L2740" i="6"/>
  <c r="Q2740" i="6" s="1"/>
  <c r="L2741" i="6"/>
  <c r="Q2741" i="6" s="1"/>
  <c r="L2742" i="6"/>
  <c r="Q2742" i="6" s="1"/>
  <c r="L2743" i="6"/>
  <c r="Q2743" i="6" s="1"/>
  <c r="L2744" i="6"/>
  <c r="Q2744" i="6" s="1"/>
  <c r="L2745" i="6"/>
  <c r="Q2745" i="6" s="1"/>
  <c r="L2746" i="6"/>
  <c r="Q2746" i="6" s="1"/>
  <c r="L2747" i="6"/>
  <c r="Q2747" i="6" s="1"/>
  <c r="L2748" i="6"/>
  <c r="Q2748" i="6" s="1"/>
  <c r="L2749" i="6"/>
  <c r="Q2749" i="6" s="1"/>
  <c r="L2750" i="6"/>
  <c r="Q2750" i="6" s="1"/>
  <c r="L2751" i="6"/>
  <c r="Q2751" i="6" s="1"/>
  <c r="L2752" i="6"/>
  <c r="Q2752" i="6" s="1"/>
  <c r="L2753" i="6"/>
  <c r="Q2753" i="6" s="1"/>
  <c r="L2754" i="6"/>
  <c r="Q2754" i="6" s="1"/>
  <c r="L2755" i="6"/>
  <c r="Q2755" i="6" s="1"/>
  <c r="L2756" i="6"/>
  <c r="Q2756" i="6" s="1"/>
  <c r="L2757" i="6"/>
  <c r="Q2757" i="6" s="1"/>
  <c r="L2758" i="6"/>
  <c r="Q2758" i="6" s="1"/>
  <c r="L2759" i="6"/>
  <c r="Q2759" i="6" s="1"/>
  <c r="L2760" i="6"/>
  <c r="Q2760" i="6" s="1"/>
  <c r="L2761" i="6"/>
  <c r="Q2761" i="6" s="1"/>
  <c r="L2762" i="6"/>
  <c r="Q2762" i="6" s="1"/>
  <c r="L2763" i="6"/>
  <c r="Q2763" i="6" s="1"/>
  <c r="L2764" i="6"/>
  <c r="Q2764" i="6" s="1"/>
  <c r="L2765" i="6"/>
  <c r="Q2765" i="6" s="1"/>
  <c r="L2766" i="6"/>
  <c r="Q2766" i="6" s="1"/>
  <c r="L2767" i="6"/>
  <c r="Q2767" i="6" s="1"/>
  <c r="L2768" i="6"/>
  <c r="Q2768" i="6" s="1"/>
  <c r="L2769" i="6"/>
  <c r="Q2769" i="6" s="1"/>
  <c r="L2770" i="6"/>
  <c r="Q2770" i="6" s="1"/>
  <c r="L2771" i="6"/>
  <c r="Q2771" i="6" s="1"/>
  <c r="L2772" i="6"/>
  <c r="Q2772" i="6" s="1"/>
  <c r="L2773" i="6"/>
  <c r="Q2773" i="6" s="1"/>
  <c r="L2774" i="6"/>
  <c r="Q2774" i="6" s="1"/>
  <c r="L2775" i="6"/>
  <c r="Q2775" i="6" s="1"/>
  <c r="L2776" i="6"/>
  <c r="Q2776" i="6" s="1"/>
  <c r="L2777" i="6"/>
  <c r="Q2777" i="6" s="1"/>
  <c r="L2778" i="6"/>
  <c r="Q2778" i="6" s="1"/>
  <c r="L2779" i="6"/>
  <c r="Q2779" i="6" s="1"/>
  <c r="L2780" i="6"/>
  <c r="Q2780" i="6" s="1"/>
  <c r="L2781" i="6"/>
  <c r="Q2781" i="6" s="1"/>
  <c r="L2782" i="6"/>
  <c r="Q2782" i="6" s="1"/>
  <c r="L2783" i="6"/>
  <c r="Q2783" i="6" s="1"/>
  <c r="L2784" i="6"/>
  <c r="Q2784" i="6" s="1"/>
  <c r="L2785" i="6"/>
  <c r="Q2785" i="6" s="1"/>
  <c r="L2786" i="6"/>
  <c r="Q2786" i="6" s="1"/>
  <c r="L2787" i="6"/>
  <c r="Q2787" i="6" s="1"/>
  <c r="L2788" i="6"/>
  <c r="Q2788" i="6" s="1"/>
  <c r="L2789" i="6"/>
  <c r="Q2789" i="6" s="1"/>
  <c r="L2790" i="6"/>
  <c r="Q2790" i="6" s="1"/>
  <c r="L2791" i="6"/>
  <c r="Q2791" i="6" s="1"/>
  <c r="L2792" i="6"/>
  <c r="Q2792" i="6" s="1"/>
  <c r="L2793" i="6"/>
  <c r="Q2793" i="6" s="1"/>
  <c r="L2794" i="6"/>
  <c r="Q2794" i="6" s="1"/>
  <c r="L2795" i="6"/>
  <c r="Q2795" i="6" s="1"/>
  <c r="L2796" i="6"/>
  <c r="Q2796" i="6" s="1"/>
  <c r="L2797" i="6"/>
  <c r="Q2797" i="6" s="1"/>
  <c r="L2798" i="6"/>
  <c r="Q2798" i="6" s="1"/>
  <c r="L2799" i="6"/>
  <c r="Q2799" i="6" s="1"/>
  <c r="L2800" i="6"/>
  <c r="Q2800" i="6" s="1"/>
  <c r="L2801" i="6"/>
  <c r="Q2801" i="6" s="1"/>
  <c r="L2802" i="6"/>
  <c r="Q2802" i="6" s="1"/>
  <c r="L2803" i="6"/>
  <c r="Q2803" i="6" s="1"/>
  <c r="L2804" i="6"/>
  <c r="Q2804" i="6" s="1"/>
  <c r="L2805" i="6"/>
  <c r="Q2805" i="6" s="1"/>
  <c r="L2806" i="6"/>
  <c r="Q2806" i="6" s="1"/>
  <c r="L2807" i="6"/>
  <c r="Q2807" i="6" s="1"/>
  <c r="L2808" i="6"/>
  <c r="Q2808" i="6" s="1"/>
  <c r="L2809" i="6"/>
  <c r="Q2809" i="6" s="1"/>
  <c r="L2810" i="6"/>
  <c r="Q2810" i="6" s="1"/>
  <c r="L2811" i="6"/>
  <c r="Q2811" i="6" s="1"/>
  <c r="L2812" i="6"/>
  <c r="Q2812" i="6" s="1"/>
  <c r="L2813" i="6"/>
  <c r="Q2813" i="6" s="1"/>
  <c r="L2814" i="6"/>
  <c r="Q2814" i="6" s="1"/>
  <c r="L2815" i="6"/>
  <c r="Q2815" i="6" s="1"/>
  <c r="L2816" i="6"/>
  <c r="Q2816" i="6" s="1"/>
  <c r="L2817" i="6"/>
  <c r="Q2817" i="6" s="1"/>
  <c r="L2818" i="6"/>
  <c r="Q2818" i="6" s="1"/>
  <c r="L2819" i="6"/>
  <c r="Q2819" i="6" s="1"/>
  <c r="L2820" i="6"/>
  <c r="Q2820" i="6" s="1"/>
  <c r="L2821" i="6"/>
  <c r="Q2821" i="6" s="1"/>
  <c r="L2822" i="6"/>
  <c r="Q2822" i="6" s="1"/>
  <c r="L2823" i="6"/>
  <c r="Q2823" i="6" s="1"/>
  <c r="L2824" i="6"/>
  <c r="Q2824" i="6" s="1"/>
  <c r="L2825" i="6"/>
  <c r="Q2825" i="6" s="1"/>
  <c r="L2826" i="6"/>
  <c r="Q2826" i="6" s="1"/>
  <c r="L2827" i="6"/>
  <c r="Q2827" i="6" s="1"/>
  <c r="L2828" i="6"/>
  <c r="Q2828" i="6" s="1"/>
  <c r="L2829" i="6"/>
  <c r="Q2829" i="6" s="1"/>
  <c r="L2830" i="6"/>
  <c r="Q2830" i="6" s="1"/>
  <c r="L2831" i="6"/>
  <c r="Q2831" i="6" s="1"/>
  <c r="L2832" i="6"/>
  <c r="Q2832" i="6" s="1"/>
  <c r="L2833" i="6"/>
  <c r="Q2833" i="6" s="1"/>
  <c r="L2834" i="6"/>
  <c r="Q2834" i="6" s="1"/>
  <c r="L2835" i="6"/>
  <c r="Q2835" i="6" s="1"/>
  <c r="L2836" i="6"/>
  <c r="Q2836" i="6" s="1"/>
  <c r="L2837" i="6"/>
  <c r="Q2837" i="6" s="1"/>
  <c r="L2838" i="6"/>
  <c r="Q2838" i="6" s="1"/>
  <c r="L2839" i="6"/>
  <c r="Q2839" i="6" s="1"/>
  <c r="L2840" i="6"/>
  <c r="Q2840" i="6" s="1"/>
  <c r="L2841" i="6"/>
  <c r="Q2841" i="6" s="1"/>
  <c r="L2842" i="6"/>
  <c r="Q2842" i="6" s="1"/>
  <c r="L2843" i="6"/>
  <c r="Q2843" i="6" s="1"/>
  <c r="L2844" i="6"/>
  <c r="Q2844" i="6" s="1"/>
  <c r="L2845" i="6"/>
  <c r="Q2845" i="6" s="1"/>
  <c r="L2846" i="6"/>
  <c r="Q2846" i="6" s="1"/>
  <c r="L2847" i="6"/>
  <c r="Q2847" i="6" s="1"/>
  <c r="L2848" i="6"/>
  <c r="Q2848" i="6" s="1"/>
  <c r="L2849" i="6"/>
  <c r="Q2849" i="6" s="1"/>
  <c r="L2850" i="6"/>
  <c r="Q2850" i="6" s="1"/>
  <c r="L2851" i="6"/>
  <c r="Q2851" i="6" s="1"/>
  <c r="L2852" i="6"/>
  <c r="Q2852" i="6" s="1"/>
  <c r="L2853" i="6"/>
  <c r="Q2853" i="6" s="1"/>
  <c r="L2854" i="6"/>
  <c r="Q2854" i="6" s="1"/>
  <c r="L2855" i="6"/>
  <c r="Q2855" i="6" s="1"/>
  <c r="L2856" i="6"/>
  <c r="Q2856" i="6" s="1"/>
  <c r="L2857" i="6"/>
  <c r="Q2857" i="6" s="1"/>
  <c r="L2858" i="6"/>
  <c r="Q2858" i="6" s="1"/>
  <c r="L2859" i="6"/>
  <c r="Q2859" i="6" s="1"/>
  <c r="L2860" i="6"/>
  <c r="Q2860" i="6" s="1"/>
  <c r="L2861" i="6"/>
  <c r="Q2861" i="6" s="1"/>
  <c r="L2862" i="6"/>
  <c r="Q2862" i="6" s="1"/>
  <c r="L2863" i="6"/>
  <c r="Q2863" i="6" s="1"/>
  <c r="L2864" i="6"/>
  <c r="Q2864" i="6" s="1"/>
  <c r="L2865" i="6"/>
  <c r="Q2865" i="6" s="1"/>
  <c r="L2866" i="6"/>
  <c r="Q2866" i="6" s="1"/>
  <c r="L2867" i="6"/>
  <c r="Q2867" i="6" s="1"/>
  <c r="L2868" i="6"/>
  <c r="Q2868" i="6" s="1"/>
  <c r="L2869" i="6"/>
  <c r="Q2869" i="6" s="1"/>
  <c r="L2870" i="6"/>
  <c r="Q2870" i="6" s="1"/>
  <c r="L2871" i="6"/>
  <c r="Q2871" i="6" s="1"/>
  <c r="L2872" i="6"/>
  <c r="Q2872" i="6" s="1"/>
  <c r="L2873" i="6"/>
  <c r="Q2873" i="6" s="1"/>
  <c r="L2874" i="6"/>
  <c r="Q2874" i="6" s="1"/>
  <c r="L2875" i="6"/>
  <c r="Q2875" i="6" s="1"/>
  <c r="L2876" i="6"/>
  <c r="Q2876" i="6" s="1"/>
  <c r="L2877" i="6"/>
  <c r="Q2877" i="6" s="1"/>
  <c r="L2878" i="6"/>
  <c r="Q2878" i="6" s="1"/>
  <c r="L2879" i="6"/>
  <c r="Q2879" i="6" s="1"/>
  <c r="L2880" i="6"/>
  <c r="Q2880" i="6" s="1"/>
  <c r="L2881" i="6"/>
  <c r="Q2881" i="6" s="1"/>
  <c r="L2882" i="6"/>
  <c r="Q2882" i="6" s="1"/>
  <c r="L2883" i="6"/>
  <c r="Q2883" i="6" s="1"/>
  <c r="L2884" i="6"/>
  <c r="Q2884" i="6" s="1"/>
  <c r="L2885" i="6"/>
  <c r="Q2885" i="6" s="1"/>
  <c r="L2886" i="6"/>
  <c r="Q2886" i="6" s="1"/>
  <c r="L2887" i="6"/>
  <c r="Q2887" i="6" s="1"/>
  <c r="L2888" i="6"/>
  <c r="Q2888" i="6" s="1"/>
  <c r="L2889" i="6"/>
  <c r="Q2889" i="6" s="1"/>
  <c r="L2890" i="6"/>
  <c r="Q2890" i="6" s="1"/>
  <c r="L2891" i="6"/>
  <c r="Q2891" i="6" s="1"/>
  <c r="L2892" i="6"/>
  <c r="Q2892" i="6" s="1"/>
  <c r="L2893" i="6"/>
  <c r="Q2893" i="6" s="1"/>
  <c r="L2894" i="6"/>
  <c r="Q2894" i="6" s="1"/>
  <c r="L2895" i="6"/>
  <c r="Q2895" i="6" s="1"/>
  <c r="L2896" i="6"/>
  <c r="Q2896" i="6" s="1"/>
  <c r="L2897" i="6"/>
  <c r="Q2897" i="6" s="1"/>
  <c r="L2898" i="6"/>
  <c r="Q2898" i="6" s="1"/>
  <c r="L2899" i="6"/>
  <c r="Q2899" i="6" s="1"/>
  <c r="L2900" i="6"/>
  <c r="Q2900" i="6" s="1"/>
  <c r="L2901" i="6"/>
  <c r="Q2901" i="6" s="1"/>
  <c r="L2902" i="6"/>
  <c r="Q2902" i="6" s="1"/>
  <c r="L2903" i="6"/>
  <c r="Q2903" i="6" s="1"/>
  <c r="L2904" i="6"/>
  <c r="Q2904" i="6" s="1"/>
  <c r="L2905" i="6"/>
  <c r="Q2905" i="6" s="1"/>
  <c r="L2906" i="6"/>
  <c r="Q2906" i="6" s="1"/>
  <c r="L2907" i="6"/>
  <c r="Q2907" i="6" s="1"/>
  <c r="L2908" i="6"/>
  <c r="Q2908" i="6" s="1"/>
  <c r="L2909" i="6"/>
  <c r="Q2909" i="6" s="1"/>
  <c r="L2910" i="6"/>
  <c r="Q2910" i="6" s="1"/>
  <c r="L2911" i="6"/>
  <c r="Q2911" i="6" s="1"/>
  <c r="L2912" i="6"/>
  <c r="Q2912" i="6" s="1"/>
  <c r="L2913" i="6"/>
  <c r="Q2913" i="6" s="1"/>
  <c r="L2914" i="6"/>
  <c r="Q2914" i="6" s="1"/>
  <c r="L2915" i="6"/>
  <c r="Q2915" i="6" s="1"/>
  <c r="L2916" i="6"/>
  <c r="Q2916" i="6" s="1"/>
  <c r="L2917" i="6"/>
  <c r="Q2917" i="6" s="1"/>
  <c r="L2918" i="6"/>
  <c r="Q2918" i="6" s="1"/>
  <c r="L2919" i="6"/>
  <c r="Q2919" i="6" s="1"/>
  <c r="L2920" i="6"/>
  <c r="Q2920" i="6" s="1"/>
  <c r="L2921" i="6"/>
  <c r="Q2921" i="6" s="1"/>
  <c r="L2922" i="6"/>
  <c r="Q2922" i="6" s="1"/>
  <c r="L2923" i="6"/>
  <c r="Q2923" i="6" s="1"/>
  <c r="L2924" i="6"/>
  <c r="Q2924" i="6" s="1"/>
  <c r="L2925" i="6"/>
  <c r="Q2925" i="6" s="1"/>
  <c r="L2926" i="6"/>
  <c r="Q2926" i="6" s="1"/>
  <c r="L2927" i="6"/>
  <c r="Q2927" i="6" s="1"/>
  <c r="L2928" i="6"/>
  <c r="Q2928" i="6" s="1"/>
  <c r="L2929" i="6"/>
  <c r="Q2929" i="6" s="1"/>
  <c r="L2930" i="6"/>
  <c r="Q2930" i="6" s="1"/>
  <c r="L2931" i="6"/>
  <c r="Q2931" i="6" s="1"/>
  <c r="L2932" i="6"/>
  <c r="Q2932" i="6" s="1"/>
  <c r="L2933" i="6"/>
  <c r="Q2933" i="6" s="1"/>
  <c r="L2934" i="6"/>
  <c r="Q2934" i="6" s="1"/>
  <c r="L2935" i="6"/>
  <c r="Q2935" i="6" s="1"/>
  <c r="L2936" i="6"/>
  <c r="Q2936" i="6" s="1"/>
  <c r="L2937" i="6"/>
  <c r="Q2937" i="6" s="1"/>
  <c r="L2938" i="6"/>
  <c r="Q2938" i="6" s="1"/>
  <c r="L2939" i="6"/>
  <c r="Q2939" i="6" s="1"/>
  <c r="L2940" i="6"/>
  <c r="Q2940" i="6" s="1"/>
  <c r="L2941" i="6"/>
  <c r="Q2941" i="6" s="1"/>
  <c r="L2942" i="6"/>
  <c r="Q2942" i="6" s="1"/>
  <c r="L2943" i="6"/>
  <c r="Q2943" i="6" s="1"/>
  <c r="L2944" i="6"/>
  <c r="Q2944" i="6" s="1"/>
  <c r="L2945" i="6"/>
  <c r="Q2945" i="6" s="1"/>
  <c r="L2946" i="6"/>
  <c r="Q2946" i="6" s="1"/>
  <c r="L2947" i="6"/>
  <c r="Q2947" i="6" s="1"/>
  <c r="L2948" i="6"/>
  <c r="Q2948" i="6" s="1"/>
  <c r="L2949" i="6"/>
  <c r="Q2949" i="6" s="1"/>
  <c r="L2950" i="6"/>
  <c r="Q2950" i="6" s="1"/>
  <c r="L2951" i="6"/>
  <c r="Q2951" i="6" s="1"/>
  <c r="L2952" i="6"/>
  <c r="Q2952" i="6" s="1"/>
  <c r="L2953" i="6"/>
  <c r="Q2953" i="6" s="1"/>
  <c r="L2954" i="6"/>
  <c r="Q2954" i="6" s="1"/>
  <c r="L2955" i="6"/>
  <c r="Q2955" i="6" s="1"/>
  <c r="L2956" i="6"/>
  <c r="Q2956" i="6" s="1"/>
  <c r="L2957" i="6"/>
  <c r="Q2957" i="6" s="1"/>
  <c r="L2958" i="6"/>
  <c r="Q2958" i="6" s="1"/>
  <c r="L2959" i="6"/>
  <c r="Q2959" i="6" s="1"/>
  <c r="L2960" i="6"/>
  <c r="Q2960" i="6" s="1"/>
  <c r="L2961" i="6"/>
  <c r="Q2961" i="6" s="1"/>
  <c r="L2962" i="6"/>
  <c r="Q2962" i="6" s="1"/>
  <c r="L2963" i="6"/>
  <c r="Q2963" i="6" s="1"/>
  <c r="L2964" i="6"/>
  <c r="Q2964" i="6" s="1"/>
  <c r="L2965" i="6"/>
  <c r="Q2965" i="6" s="1"/>
  <c r="L2966" i="6"/>
  <c r="Q2966" i="6" s="1"/>
  <c r="L2967" i="6"/>
  <c r="Q2967" i="6" s="1"/>
  <c r="L2968" i="6"/>
  <c r="Q2968" i="6" s="1"/>
  <c r="L2969" i="6"/>
  <c r="Q2969" i="6" s="1"/>
  <c r="L2970" i="6"/>
  <c r="Q2970" i="6" s="1"/>
  <c r="L2971" i="6"/>
  <c r="Q2971" i="6" s="1"/>
  <c r="L2972" i="6"/>
  <c r="Q2972" i="6" s="1"/>
  <c r="L2973" i="6"/>
  <c r="Q2973" i="6" s="1"/>
  <c r="L2974" i="6"/>
  <c r="Q2974" i="6" s="1"/>
  <c r="L2975" i="6"/>
  <c r="Q2975" i="6" s="1"/>
  <c r="L2976" i="6"/>
  <c r="Q2976" i="6" s="1"/>
  <c r="L2977" i="6"/>
  <c r="Q2977" i="6" s="1"/>
  <c r="L2978" i="6"/>
  <c r="Q2978" i="6" s="1"/>
  <c r="L2979" i="6"/>
  <c r="Q2979" i="6" s="1"/>
  <c r="L2980" i="6"/>
  <c r="Q2980" i="6" s="1"/>
  <c r="L2981" i="6"/>
  <c r="Q2981" i="6" s="1"/>
  <c r="L2982" i="6"/>
  <c r="Q2982" i="6" s="1"/>
  <c r="L2983" i="6"/>
  <c r="Q2983" i="6" s="1"/>
  <c r="L2984" i="6"/>
  <c r="Q2984" i="6" s="1"/>
  <c r="L2985" i="6"/>
  <c r="Q2985" i="6" s="1"/>
  <c r="L2986" i="6"/>
  <c r="Q2986" i="6" s="1"/>
  <c r="L2987" i="6"/>
  <c r="Q2987" i="6" s="1"/>
  <c r="L2988" i="6"/>
  <c r="Q2988" i="6" s="1"/>
  <c r="L2989" i="6"/>
  <c r="Q2989" i="6" s="1"/>
  <c r="L2990" i="6"/>
  <c r="Q2990" i="6" s="1"/>
  <c r="L2991" i="6"/>
  <c r="Q2991" i="6" s="1"/>
  <c r="L2992" i="6"/>
  <c r="Q2992" i="6" s="1"/>
  <c r="L2993" i="6"/>
  <c r="Q2993" i="6" s="1"/>
  <c r="L2994" i="6"/>
  <c r="Q2994" i="6" s="1"/>
  <c r="L2995" i="6"/>
  <c r="Q2995" i="6" s="1"/>
  <c r="L2996" i="6"/>
  <c r="Q2996" i="6" s="1"/>
  <c r="L2997" i="6"/>
  <c r="Q2997" i="6" s="1"/>
  <c r="L2998" i="6"/>
  <c r="Q2998" i="6" s="1"/>
  <c r="L2999" i="6"/>
  <c r="Q2999" i="6" s="1"/>
  <c r="L3000" i="6"/>
  <c r="Q3000" i="6" s="1"/>
  <c r="L3001" i="6"/>
  <c r="Q3001" i="6" s="1"/>
  <c r="L3002" i="6"/>
  <c r="Q3002" i="6" s="1"/>
  <c r="L3003" i="6"/>
  <c r="Q3003" i="6" s="1"/>
  <c r="L3004" i="6"/>
  <c r="Q3004" i="6" s="1"/>
  <c r="L3005" i="6"/>
  <c r="Q3005" i="6" s="1"/>
  <c r="L3006" i="6"/>
  <c r="Q3006" i="6" s="1"/>
  <c r="L3007" i="6"/>
  <c r="Q3007" i="6" s="1"/>
  <c r="L3008" i="6"/>
  <c r="Q3008" i="6" s="1"/>
  <c r="L3009" i="6"/>
  <c r="Q3009" i="6" s="1"/>
  <c r="L3010" i="6"/>
  <c r="Q3010" i="6" s="1"/>
  <c r="L3011" i="6"/>
  <c r="Q3011" i="6" s="1"/>
  <c r="L3012" i="6"/>
  <c r="Q3012" i="6" s="1"/>
  <c r="L3013" i="6"/>
  <c r="Q3013" i="6" s="1"/>
  <c r="L3014" i="6"/>
  <c r="Q3014" i="6" s="1"/>
  <c r="L3015" i="6"/>
  <c r="Q3015" i="6" s="1"/>
  <c r="L3016" i="6"/>
  <c r="Q3016" i="6" s="1"/>
  <c r="L3017" i="6"/>
  <c r="Q3017" i="6" s="1"/>
  <c r="L3018" i="6"/>
  <c r="Q3018" i="6" s="1"/>
  <c r="L3019" i="6"/>
  <c r="Q3019" i="6" s="1"/>
  <c r="L3020" i="6"/>
  <c r="Q3020" i="6" s="1"/>
  <c r="L3021" i="6"/>
  <c r="Q3021" i="6" s="1"/>
  <c r="L3022" i="6"/>
  <c r="Q3022" i="6" s="1"/>
  <c r="L3023" i="6"/>
  <c r="Q3023" i="6" s="1"/>
  <c r="L3024" i="6"/>
  <c r="Q3024" i="6" s="1"/>
  <c r="L3025" i="6"/>
  <c r="Q3025" i="6" s="1"/>
  <c r="L3026" i="6"/>
  <c r="Q3026" i="6" s="1"/>
  <c r="L3027" i="6"/>
  <c r="Q3027" i="6" s="1"/>
  <c r="L3028" i="6"/>
  <c r="Q3028" i="6" s="1"/>
  <c r="L3029" i="6"/>
  <c r="Q3029" i="6" s="1"/>
  <c r="L3030" i="6"/>
  <c r="Q3030" i="6" s="1"/>
  <c r="L3031" i="6"/>
  <c r="Q3031" i="6" s="1"/>
  <c r="L3032" i="6"/>
  <c r="Q3032" i="6" s="1"/>
  <c r="L3033" i="6"/>
  <c r="Q3033" i="6" s="1"/>
  <c r="L3034" i="6"/>
  <c r="Q3034" i="6" s="1"/>
  <c r="L3035" i="6"/>
  <c r="Q3035" i="6" s="1"/>
  <c r="L3036" i="6"/>
  <c r="Q3036" i="6" s="1"/>
  <c r="L3037" i="6"/>
  <c r="Q3037" i="6" s="1"/>
  <c r="L3038" i="6"/>
  <c r="Q3038" i="6" s="1"/>
  <c r="L3039" i="6"/>
  <c r="Q3039" i="6" s="1"/>
  <c r="L3040" i="6"/>
  <c r="Q3040" i="6" s="1"/>
  <c r="L3041" i="6"/>
  <c r="Q3041" i="6" s="1"/>
  <c r="L3042" i="6"/>
  <c r="Q3042" i="6" s="1"/>
  <c r="L3043" i="6"/>
  <c r="Q3043" i="6" s="1"/>
  <c r="L3044" i="6"/>
  <c r="Q3044" i="6" s="1"/>
  <c r="L3045" i="6"/>
  <c r="Q3045" i="6" s="1"/>
  <c r="L3046" i="6"/>
  <c r="Q3046" i="6" s="1"/>
  <c r="L3047" i="6"/>
  <c r="Q3047" i="6" s="1"/>
  <c r="L3048" i="6"/>
  <c r="Q3048" i="6" s="1"/>
  <c r="L3049" i="6"/>
  <c r="Q3049" i="6" s="1"/>
  <c r="L3050" i="6"/>
  <c r="Q3050" i="6" s="1"/>
  <c r="L3051" i="6"/>
  <c r="Q3051" i="6" s="1"/>
  <c r="L3052" i="6"/>
  <c r="Q3052" i="6" s="1"/>
  <c r="L3053" i="6"/>
  <c r="Q3053" i="6" s="1"/>
  <c r="L3054" i="6"/>
  <c r="Q3054" i="6" s="1"/>
  <c r="L3055" i="6"/>
  <c r="Q3055" i="6" s="1"/>
  <c r="L3056" i="6"/>
  <c r="Q3056" i="6" s="1"/>
  <c r="L3057" i="6"/>
  <c r="Q3057" i="6" s="1"/>
  <c r="L3058" i="6"/>
  <c r="Q3058" i="6" s="1"/>
  <c r="L3059" i="6"/>
  <c r="Q3059" i="6" s="1"/>
  <c r="L3060" i="6"/>
  <c r="Q3060" i="6" s="1"/>
  <c r="L3061" i="6"/>
  <c r="Q3061" i="6" s="1"/>
  <c r="L3062" i="6"/>
  <c r="Q3062" i="6" s="1"/>
  <c r="L3063" i="6"/>
  <c r="Q3063" i="6" s="1"/>
  <c r="L3064" i="6"/>
  <c r="Q3064" i="6" s="1"/>
  <c r="L3065" i="6"/>
  <c r="Q3065" i="6" s="1"/>
  <c r="L3066" i="6"/>
  <c r="Q3066" i="6" s="1"/>
  <c r="L3067" i="6"/>
  <c r="Q3067" i="6" s="1"/>
  <c r="L3068" i="6"/>
  <c r="Q3068" i="6" s="1"/>
  <c r="L3069" i="6"/>
  <c r="Q3069" i="6" s="1"/>
  <c r="L3070" i="6"/>
  <c r="Q3070" i="6" s="1"/>
  <c r="L3071" i="6"/>
  <c r="Q3071" i="6" s="1"/>
  <c r="L3072" i="6"/>
  <c r="Q3072" i="6" s="1"/>
  <c r="L3073" i="6"/>
  <c r="Q3073" i="6" s="1"/>
  <c r="L3074" i="6"/>
  <c r="Q3074" i="6" s="1"/>
  <c r="L3075" i="6"/>
  <c r="Q3075" i="6" s="1"/>
  <c r="L3076" i="6"/>
  <c r="Q3076" i="6" s="1"/>
  <c r="L3077" i="6"/>
  <c r="Q3077" i="6" s="1"/>
  <c r="L3078" i="6"/>
  <c r="Q3078" i="6" s="1"/>
  <c r="L3079" i="6"/>
  <c r="Q3079" i="6" s="1"/>
  <c r="L3080" i="6"/>
  <c r="Q3080" i="6" s="1"/>
  <c r="L3081" i="6"/>
  <c r="Q3081" i="6" s="1"/>
  <c r="L3082" i="6"/>
  <c r="Q3082" i="6" s="1"/>
  <c r="L3083" i="6"/>
  <c r="Q3083" i="6" s="1"/>
  <c r="L3084" i="6"/>
  <c r="Q3084" i="6" s="1"/>
  <c r="L3085" i="6"/>
  <c r="Q3085" i="6" s="1"/>
  <c r="L3086" i="6"/>
  <c r="Q3086" i="6" s="1"/>
  <c r="L3087" i="6"/>
  <c r="Q3087" i="6" s="1"/>
  <c r="L3088" i="6"/>
  <c r="Q3088" i="6" s="1"/>
  <c r="L3089" i="6"/>
  <c r="Q3089" i="6" s="1"/>
  <c r="L3090" i="6"/>
  <c r="Q3090" i="6" s="1"/>
  <c r="L3091" i="6"/>
  <c r="Q3091" i="6" s="1"/>
  <c r="L3092" i="6"/>
  <c r="Q3092" i="6" s="1"/>
  <c r="L3093" i="6"/>
  <c r="Q3093" i="6" s="1"/>
  <c r="L3094" i="6"/>
  <c r="Q3094" i="6" s="1"/>
  <c r="L3095" i="6"/>
  <c r="Q3095" i="6" s="1"/>
  <c r="L3096" i="6"/>
  <c r="Q3096" i="6" s="1"/>
  <c r="L3097" i="6"/>
  <c r="Q3097" i="6" s="1"/>
  <c r="L3098" i="6"/>
  <c r="Q3098" i="6" s="1"/>
  <c r="L3099" i="6"/>
  <c r="Q3099" i="6" s="1"/>
  <c r="L3100" i="6"/>
  <c r="Q3100" i="6" s="1"/>
  <c r="L3101" i="6"/>
  <c r="Q3101" i="6" s="1"/>
  <c r="L3102" i="6"/>
  <c r="Q3102" i="6" s="1"/>
  <c r="L3103" i="6"/>
  <c r="Q3103" i="6" s="1"/>
  <c r="L3104" i="6"/>
  <c r="Q3104" i="6" s="1"/>
  <c r="L3105" i="6"/>
  <c r="Q3105" i="6" s="1"/>
  <c r="L3106" i="6"/>
  <c r="Q3106" i="6" s="1"/>
  <c r="L3107" i="6"/>
  <c r="Q3107" i="6" s="1"/>
  <c r="L3108" i="6"/>
  <c r="Q3108" i="6" s="1"/>
  <c r="L3109" i="6"/>
  <c r="Q3109" i="6" s="1"/>
  <c r="L3110" i="6"/>
  <c r="Q3110" i="6" s="1"/>
  <c r="L3111" i="6"/>
  <c r="Q3111" i="6" s="1"/>
  <c r="L3112" i="6"/>
  <c r="Q3112" i="6" s="1"/>
  <c r="L3113" i="6"/>
  <c r="Q3113" i="6" s="1"/>
  <c r="L3114" i="6"/>
  <c r="Q3114" i="6" s="1"/>
  <c r="L3115" i="6"/>
  <c r="Q3115" i="6" s="1"/>
  <c r="L3116" i="6"/>
  <c r="Q3116" i="6" s="1"/>
  <c r="L3117" i="6"/>
  <c r="Q3117" i="6" s="1"/>
  <c r="L3118" i="6"/>
  <c r="Q3118" i="6" s="1"/>
  <c r="L3119" i="6"/>
  <c r="Q3119" i="6" s="1"/>
  <c r="L3120" i="6"/>
  <c r="Q3120" i="6" s="1"/>
  <c r="L3121" i="6"/>
  <c r="Q3121" i="6" s="1"/>
  <c r="L3122" i="6"/>
  <c r="Q3122" i="6" s="1"/>
  <c r="L3123" i="6"/>
  <c r="Q3123" i="6" s="1"/>
  <c r="L3124" i="6"/>
  <c r="Q3124" i="6" s="1"/>
  <c r="L3125" i="6"/>
  <c r="Q3125" i="6" s="1"/>
  <c r="L3126" i="6"/>
  <c r="Q3126" i="6" s="1"/>
  <c r="L3127" i="6"/>
  <c r="Q3127" i="6" s="1"/>
  <c r="L3128" i="6"/>
  <c r="Q3128" i="6" s="1"/>
  <c r="L3129" i="6"/>
  <c r="Q3129" i="6" s="1"/>
  <c r="L3130" i="6"/>
  <c r="Q3130" i="6" s="1"/>
  <c r="L3131" i="6"/>
  <c r="Q3131" i="6" s="1"/>
  <c r="L3132" i="6"/>
  <c r="Q3132" i="6" s="1"/>
  <c r="L3133" i="6"/>
  <c r="Q3133" i="6" s="1"/>
  <c r="L3134" i="6"/>
  <c r="Q3134" i="6" s="1"/>
  <c r="L3135" i="6"/>
  <c r="Q3135" i="6" s="1"/>
  <c r="L3136" i="6"/>
  <c r="Q3136" i="6" s="1"/>
  <c r="L3137" i="6"/>
  <c r="Q3137" i="6" s="1"/>
  <c r="L3138" i="6"/>
  <c r="Q3138" i="6" s="1"/>
  <c r="L3139" i="6"/>
  <c r="Q3139" i="6" s="1"/>
  <c r="L3140" i="6"/>
  <c r="Q3140" i="6" s="1"/>
  <c r="L3141" i="6"/>
  <c r="Q3141" i="6" s="1"/>
  <c r="L3142" i="6"/>
  <c r="Q3142" i="6" s="1"/>
  <c r="L3143" i="6"/>
  <c r="Q3143" i="6" s="1"/>
  <c r="L3144" i="6"/>
  <c r="Q3144" i="6" s="1"/>
  <c r="L3145" i="6"/>
  <c r="Q3145" i="6" s="1"/>
  <c r="L3146" i="6"/>
  <c r="Q3146" i="6" s="1"/>
  <c r="L3147" i="6"/>
  <c r="Q3147" i="6" s="1"/>
  <c r="L3148" i="6"/>
  <c r="Q3148" i="6" s="1"/>
  <c r="L3149" i="6"/>
  <c r="Q3149" i="6" s="1"/>
  <c r="L3150" i="6"/>
  <c r="Q3150" i="6" s="1"/>
  <c r="L3151" i="6"/>
  <c r="Q3151" i="6" s="1"/>
  <c r="L3152" i="6"/>
  <c r="Q3152" i="6" s="1"/>
  <c r="L3153" i="6"/>
  <c r="Q3153" i="6" s="1"/>
  <c r="L3154" i="6"/>
  <c r="Q3154" i="6" s="1"/>
  <c r="L3155" i="6"/>
  <c r="Q3155" i="6" s="1"/>
  <c r="L3156" i="6"/>
  <c r="Q3156" i="6" s="1"/>
  <c r="L3157" i="6"/>
  <c r="Q3157" i="6" s="1"/>
  <c r="L3158" i="6"/>
  <c r="Q3158" i="6" s="1"/>
  <c r="L3159" i="6"/>
  <c r="Q3159" i="6" s="1"/>
  <c r="L3160" i="6"/>
  <c r="Q3160" i="6" s="1"/>
  <c r="L3161" i="6"/>
  <c r="Q3161" i="6" s="1"/>
  <c r="L3162" i="6"/>
  <c r="Q3162" i="6" s="1"/>
  <c r="L3163" i="6"/>
  <c r="Q3163" i="6" s="1"/>
  <c r="L3164" i="6"/>
  <c r="Q3164" i="6" s="1"/>
  <c r="L3165" i="6"/>
  <c r="Q3165" i="6" s="1"/>
  <c r="L3166" i="6"/>
  <c r="Q3166" i="6" s="1"/>
  <c r="L3167" i="6"/>
  <c r="Q3167" i="6" s="1"/>
  <c r="L3168" i="6"/>
  <c r="Q3168" i="6" s="1"/>
  <c r="L3169" i="6"/>
  <c r="Q3169" i="6" s="1"/>
  <c r="L3170" i="6"/>
  <c r="Q3170" i="6" s="1"/>
  <c r="L3171" i="6"/>
  <c r="Q3171" i="6" s="1"/>
  <c r="L3172" i="6"/>
  <c r="Q3172" i="6" s="1"/>
  <c r="L3173" i="6"/>
  <c r="Q3173" i="6" s="1"/>
  <c r="L3174" i="6"/>
  <c r="Q3174" i="6" s="1"/>
  <c r="L3175" i="6"/>
  <c r="Q3175" i="6" s="1"/>
  <c r="L3176" i="6"/>
  <c r="Q3176" i="6" s="1"/>
  <c r="L3177" i="6"/>
  <c r="Q3177" i="6" s="1"/>
  <c r="L3178" i="6"/>
  <c r="Q3178" i="6" s="1"/>
  <c r="L3179" i="6"/>
  <c r="Q3179" i="6" s="1"/>
  <c r="L3180" i="6"/>
  <c r="Q3180" i="6" s="1"/>
  <c r="L3181" i="6"/>
  <c r="Q3181" i="6" s="1"/>
  <c r="L3182" i="6"/>
  <c r="Q3182" i="6" s="1"/>
  <c r="L3183" i="6"/>
  <c r="Q3183" i="6" s="1"/>
  <c r="L3184" i="6"/>
  <c r="Q3184" i="6" s="1"/>
  <c r="L3185" i="6"/>
  <c r="Q3185" i="6" s="1"/>
  <c r="L3186" i="6"/>
  <c r="Q3186" i="6" s="1"/>
  <c r="L3187" i="6"/>
  <c r="Q3187" i="6" s="1"/>
  <c r="L3188" i="6"/>
  <c r="Q3188" i="6" s="1"/>
  <c r="L3189" i="6"/>
  <c r="Q3189" i="6" s="1"/>
  <c r="L3190" i="6"/>
  <c r="Q3190" i="6" s="1"/>
  <c r="L3191" i="6"/>
  <c r="Q3191" i="6" s="1"/>
  <c r="L3192" i="6"/>
  <c r="Q3192" i="6" s="1"/>
  <c r="L3193" i="6"/>
  <c r="Q3193" i="6" s="1"/>
  <c r="L3194" i="6"/>
  <c r="Q3194" i="6" s="1"/>
  <c r="L3195" i="6"/>
  <c r="Q3195" i="6" s="1"/>
  <c r="L3196" i="6"/>
  <c r="Q3196" i="6" s="1"/>
  <c r="L3197" i="6"/>
  <c r="Q3197" i="6" s="1"/>
  <c r="L3198" i="6"/>
  <c r="Q3198" i="6" s="1"/>
  <c r="L3199" i="6"/>
  <c r="Q3199" i="6" s="1"/>
  <c r="L3200" i="6"/>
  <c r="Q3200" i="6" s="1"/>
  <c r="L3201" i="6"/>
  <c r="Q3201" i="6" s="1"/>
  <c r="L3202" i="6"/>
  <c r="Q3202" i="6" s="1"/>
  <c r="L3203" i="6"/>
  <c r="Q3203" i="6" s="1"/>
  <c r="L3204" i="6"/>
  <c r="Q3204" i="6" s="1"/>
  <c r="L3205" i="6"/>
  <c r="Q3205" i="6" s="1"/>
  <c r="L3206" i="6"/>
  <c r="Q3206" i="6" s="1"/>
  <c r="L3207" i="6"/>
  <c r="Q3207" i="6" s="1"/>
  <c r="L3208" i="6"/>
  <c r="Q3208" i="6" s="1"/>
  <c r="L3209" i="6"/>
  <c r="Q3209" i="6" s="1"/>
  <c r="L3210" i="6"/>
  <c r="Q3210" i="6" s="1"/>
  <c r="L3211" i="6"/>
  <c r="Q3211" i="6" s="1"/>
  <c r="L3212" i="6"/>
  <c r="Q3212" i="6" s="1"/>
  <c r="L3213" i="6"/>
  <c r="Q3213" i="6" s="1"/>
  <c r="L3214" i="6"/>
  <c r="Q3214" i="6" s="1"/>
  <c r="L3215" i="6"/>
  <c r="Q3215" i="6" s="1"/>
  <c r="L3216" i="6"/>
  <c r="Q3216" i="6" s="1"/>
  <c r="L3217" i="6"/>
  <c r="Q3217" i="6" s="1"/>
  <c r="L3218" i="6"/>
  <c r="Q3218" i="6" s="1"/>
  <c r="L3219" i="6"/>
  <c r="Q3219" i="6" s="1"/>
  <c r="L3220" i="6"/>
  <c r="Q3220" i="6" s="1"/>
  <c r="L3221" i="6"/>
  <c r="Q3221" i="6" s="1"/>
  <c r="L3222" i="6"/>
  <c r="Q3222" i="6" s="1"/>
  <c r="L3223" i="6"/>
  <c r="Q3223" i="6" s="1"/>
  <c r="L3224" i="6"/>
  <c r="Q3224" i="6" s="1"/>
  <c r="L3225" i="6"/>
  <c r="Q3225" i="6" s="1"/>
  <c r="L3226" i="6"/>
  <c r="Q3226" i="6" s="1"/>
  <c r="L3227" i="6"/>
  <c r="Q3227" i="6" s="1"/>
  <c r="L3228" i="6"/>
  <c r="Q3228" i="6" s="1"/>
  <c r="L3229" i="6"/>
  <c r="Q3229" i="6" s="1"/>
  <c r="L3230" i="6"/>
  <c r="Q3230" i="6" s="1"/>
  <c r="L3231" i="6"/>
  <c r="Q3231" i="6" s="1"/>
  <c r="L3232" i="6"/>
  <c r="Q3232" i="6" s="1"/>
  <c r="L3233" i="6"/>
  <c r="Q3233" i="6" s="1"/>
  <c r="L3234" i="6"/>
  <c r="Q3234" i="6" s="1"/>
  <c r="L3235" i="6"/>
  <c r="Q3235" i="6" s="1"/>
  <c r="L3236" i="6"/>
  <c r="Q3236" i="6" s="1"/>
  <c r="L3237" i="6"/>
  <c r="Q3237" i="6" s="1"/>
  <c r="L3238" i="6"/>
  <c r="Q3238" i="6" s="1"/>
  <c r="L3239" i="6"/>
  <c r="Q3239" i="6" s="1"/>
  <c r="L3240" i="6"/>
  <c r="Q3240" i="6" s="1"/>
  <c r="L3241" i="6"/>
  <c r="Q3241" i="6" s="1"/>
  <c r="L3242" i="6"/>
  <c r="Q3242" i="6" s="1"/>
  <c r="L3243" i="6"/>
  <c r="Q3243" i="6" s="1"/>
  <c r="L3244" i="6"/>
  <c r="Q3244" i="6" s="1"/>
  <c r="L3245" i="6"/>
  <c r="Q3245" i="6" s="1"/>
  <c r="L3246" i="6"/>
  <c r="Q3246" i="6" s="1"/>
  <c r="L3247" i="6"/>
  <c r="Q3247" i="6" s="1"/>
  <c r="L3248" i="6"/>
  <c r="Q3248" i="6" s="1"/>
  <c r="L3249" i="6"/>
  <c r="Q3249" i="6" s="1"/>
  <c r="L3250" i="6"/>
  <c r="Q3250" i="6" s="1"/>
  <c r="L3251" i="6"/>
  <c r="Q3251" i="6" s="1"/>
  <c r="L3252" i="6"/>
  <c r="Q3252" i="6" s="1"/>
  <c r="L3253" i="6"/>
  <c r="Q3253" i="6" s="1"/>
  <c r="L3254" i="6"/>
  <c r="Q3254" i="6" s="1"/>
  <c r="L3255" i="6"/>
  <c r="Q3255" i="6" s="1"/>
  <c r="L3256" i="6"/>
  <c r="Q3256" i="6" s="1"/>
  <c r="L3257" i="6"/>
  <c r="Q3257" i="6" s="1"/>
  <c r="L3258" i="6"/>
  <c r="Q3258" i="6" s="1"/>
  <c r="L3259" i="6"/>
  <c r="Q3259" i="6" s="1"/>
  <c r="L3260" i="6"/>
  <c r="Q3260" i="6" s="1"/>
  <c r="L3261" i="6"/>
  <c r="Q3261" i="6" s="1"/>
  <c r="L3262" i="6"/>
  <c r="Q3262" i="6" s="1"/>
  <c r="L3263" i="6"/>
  <c r="Q3263" i="6" s="1"/>
  <c r="L3264" i="6"/>
  <c r="Q3264" i="6" s="1"/>
  <c r="L3265" i="6"/>
  <c r="Q3265" i="6" s="1"/>
  <c r="L3266" i="6"/>
  <c r="Q3266" i="6" s="1"/>
  <c r="L3267" i="6"/>
  <c r="Q3267" i="6" s="1"/>
  <c r="L3268" i="6"/>
  <c r="Q3268" i="6" s="1"/>
  <c r="L3269" i="6"/>
  <c r="Q3269" i="6" s="1"/>
  <c r="L3270" i="6"/>
  <c r="Q3270" i="6" s="1"/>
  <c r="L3271" i="6"/>
  <c r="Q3271" i="6" s="1"/>
  <c r="L3272" i="6"/>
  <c r="Q3272" i="6" s="1"/>
  <c r="L3273" i="6"/>
  <c r="Q3273" i="6" s="1"/>
  <c r="L3274" i="6"/>
  <c r="Q3274" i="6" s="1"/>
  <c r="L3275" i="6"/>
  <c r="Q3275" i="6" s="1"/>
  <c r="L3276" i="6"/>
  <c r="Q3276" i="6" s="1"/>
  <c r="L3277" i="6"/>
  <c r="Q3277" i="6" s="1"/>
  <c r="L3278" i="6"/>
  <c r="Q3278" i="6" s="1"/>
  <c r="L3279" i="6"/>
  <c r="Q3279" i="6" s="1"/>
  <c r="L3280" i="6"/>
  <c r="Q3280" i="6" s="1"/>
  <c r="L3281" i="6"/>
  <c r="Q3281" i="6" s="1"/>
  <c r="L3282" i="6"/>
  <c r="Q3282" i="6" s="1"/>
  <c r="L3283" i="6"/>
  <c r="Q3283" i="6" s="1"/>
  <c r="L3284" i="6"/>
  <c r="Q3284" i="6" s="1"/>
  <c r="L3285" i="6"/>
  <c r="Q3285" i="6" s="1"/>
  <c r="L3286" i="6"/>
  <c r="Q3286" i="6" s="1"/>
  <c r="L3287" i="6"/>
  <c r="Q3287" i="6" s="1"/>
  <c r="L3288" i="6"/>
  <c r="Q3288" i="6" s="1"/>
  <c r="L3289" i="6"/>
  <c r="Q3289" i="6" s="1"/>
  <c r="L3290" i="6"/>
  <c r="Q3290" i="6" s="1"/>
  <c r="L3291" i="6"/>
  <c r="Q3291" i="6" s="1"/>
  <c r="L3292" i="6"/>
  <c r="Q3292" i="6" s="1"/>
  <c r="L3293" i="6"/>
  <c r="Q3293" i="6" s="1"/>
  <c r="L3294" i="6"/>
  <c r="Q3294" i="6" s="1"/>
  <c r="L3295" i="6"/>
  <c r="Q3295" i="6" s="1"/>
  <c r="L3296" i="6"/>
  <c r="Q3296" i="6" s="1"/>
  <c r="L3297" i="6"/>
  <c r="Q3297" i="6" s="1"/>
  <c r="L3298" i="6"/>
  <c r="Q3298" i="6" s="1"/>
  <c r="L3299" i="6"/>
  <c r="Q3299" i="6" s="1"/>
  <c r="L3300" i="6"/>
  <c r="Q3300" i="6" s="1"/>
  <c r="L3301" i="6"/>
  <c r="Q3301" i="6" s="1"/>
  <c r="L3302" i="6"/>
  <c r="Q3302" i="6" s="1"/>
  <c r="L3303" i="6"/>
  <c r="Q3303" i="6" s="1"/>
  <c r="L3304" i="6"/>
  <c r="Q3304" i="6" s="1"/>
  <c r="L3305" i="6"/>
  <c r="Q3305" i="6" s="1"/>
  <c r="L3306" i="6"/>
  <c r="Q3306" i="6" s="1"/>
  <c r="L3307" i="6"/>
  <c r="Q3307" i="6" s="1"/>
  <c r="L3308" i="6"/>
  <c r="Q3308" i="6" s="1"/>
  <c r="L3309" i="6"/>
  <c r="Q3309" i="6" s="1"/>
  <c r="L3310" i="6"/>
  <c r="Q3310" i="6" s="1"/>
  <c r="L3311" i="6"/>
  <c r="Q3311" i="6" s="1"/>
  <c r="L3312" i="6"/>
  <c r="Q3312" i="6" s="1"/>
  <c r="L3313" i="6"/>
  <c r="Q3313" i="6" s="1"/>
  <c r="L3314" i="6"/>
  <c r="Q3314" i="6" s="1"/>
  <c r="L3315" i="6"/>
  <c r="Q3315" i="6" s="1"/>
  <c r="L3316" i="6"/>
  <c r="Q3316" i="6" s="1"/>
  <c r="L3317" i="6"/>
  <c r="Q3317" i="6" s="1"/>
  <c r="L3318" i="6"/>
  <c r="Q3318" i="6" s="1"/>
  <c r="L3319" i="6"/>
  <c r="Q3319" i="6" s="1"/>
  <c r="L3320" i="6"/>
  <c r="Q3320" i="6" s="1"/>
  <c r="L3321" i="6"/>
  <c r="Q3321" i="6" s="1"/>
  <c r="L3322" i="6"/>
  <c r="Q3322" i="6" s="1"/>
  <c r="L3323" i="6"/>
  <c r="Q3323" i="6" s="1"/>
  <c r="L3324" i="6"/>
  <c r="Q3324" i="6" s="1"/>
  <c r="L3325" i="6"/>
  <c r="Q3325" i="6" s="1"/>
  <c r="L3326" i="6"/>
  <c r="Q3326" i="6" s="1"/>
  <c r="L3327" i="6"/>
  <c r="Q3327" i="6" s="1"/>
  <c r="L3328" i="6"/>
  <c r="Q3328" i="6" s="1"/>
  <c r="L3329" i="6"/>
  <c r="Q3329" i="6" s="1"/>
  <c r="L3330" i="6"/>
  <c r="Q3330" i="6" s="1"/>
  <c r="L3331" i="6"/>
  <c r="Q3331" i="6" s="1"/>
  <c r="L3332" i="6"/>
  <c r="Q3332" i="6" s="1"/>
  <c r="L3333" i="6"/>
  <c r="Q3333" i="6" s="1"/>
  <c r="L3334" i="6"/>
  <c r="Q3334" i="6" s="1"/>
  <c r="L3335" i="6"/>
  <c r="Q3335" i="6" s="1"/>
  <c r="L3336" i="6"/>
  <c r="Q3336" i="6" s="1"/>
  <c r="L3337" i="6"/>
  <c r="Q3337" i="6" s="1"/>
  <c r="L3338" i="6"/>
  <c r="Q3338" i="6" s="1"/>
  <c r="L3339" i="6"/>
  <c r="Q3339" i="6" s="1"/>
  <c r="L3340" i="6"/>
  <c r="Q3340" i="6" s="1"/>
  <c r="L3341" i="6"/>
  <c r="Q3341" i="6" s="1"/>
  <c r="L3342" i="6"/>
  <c r="Q3342" i="6" s="1"/>
  <c r="L3343" i="6"/>
  <c r="Q3343" i="6" s="1"/>
  <c r="L3344" i="6"/>
  <c r="Q3344" i="6" s="1"/>
  <c r="L3345" i="6"/>
  <c r="Q3345" i="6" s="1"/>
  <c r="L3346" i="6"/>
  <c r="Q3346" i="6" s="1"/>
  <c r="L3347" i="6"/>
  <c r="Q3347" i="6" s="1"/>
  <c r="L3348" i="6"/>
  <c r="Q3348" i="6" s="1"/>
  <c r="L3349" i="6"/>
  <c r="Q3349" i="6" s="1"/>
  <c r="L3350" i="6"/>
  <c r="Q3350" i="6" s="1"/>
  <c r="L3351" i="6"/>
  <c r="Q3351" i="6" s="1"/>
  <c r="L3352" i="6"/>
  <c r="Q3352" i="6" s="1"/>
  <c r="L3353" i="6"/>
  <c r="Q3353" i="6" s="1"/>
  <c r="L3354" i="6"/>
  <c r="Q3354" i="6" s="1"/>
  <c r="L3355" i="6"/>
  <c r="Q3355" i="6" s="1"/>
  <c r="L3356" i="6"/>
  <c r="Q3356" i="6" s="1"/>
  <c r="L3357" i="6"/>
  <c r="Q3357" i="6" s="1"/>
  <c r="L3358" i="6"/>
  <c r="Q3358" i="6" s="1"/>
  <c r="L3359" i="6"/>
  <c r="Q3359" i="6" s="1"/>
  <c r="L3360" i="6"/>
  <c r="Q3360" i="6" s="1"/>
  <c r="L3361" i="6"/>
  <c r="Q3361" i="6" s="1"/>
  <c r="L3362" i="6"/>
  <c r="Q3362" i="6" s="1"/>
  <c r="L3363" i="6"/>
  <c r="Q3363" i="6" s="1"/>
  <c r="L3364" i="6"/>
  <c r="Q3364" i="6" s="1"/>
  <c r="L3365" i="6"/>
  <c r="Q3365" i="6" s="1"/>
  <c r="L3366" i="6"/>
  <c r="Q3366" i="6" s="1"/>
  <c r="L3367" i="6"/>
  <c r="Q3367" i="6" s="1"/>
  <c r="L3368" i="6"/>
  <c r="Q3368" i="6" s="1"/>
  <c r="L3369" i="6"/>
  <c r="Q3369" i="6" s="1"/>
  <c r="L3370" i="6"/>
  <c r="Q3370" i="6" s="1"/>
  <c r="L3371" i="6"/>
  <c r="Q3371" i="6" s="1"/>
  <c r="L3372" i="6"/>
  <c r="Q3372" i="6" s="1"/>
  <c r="L3373" i="6"/>
  <c r="Q3373" i="6" s="1"/>
  <c r="L3374" i="6"/>
  <c r="Q3374" i="6" s="1"/>
  <c r="L3375" i="6"/>
  <c r="Q3375" i="6" s="1"/>
  <c r="L3376" i="6"/>
  <c r="Q3376" i="6" s="1"/>
  <c r="L3377" i="6"/>
  <c r="Q3377" i="6" s="1"/>
  <c r="L3378" i="6"/>
  <c r="Q3378" i="6" s="1"/>
  <c r="L3379" i="6"/>
  <c r="Q3379" i="6" s="1"/>
  <c r="L3380" i="6"/>
  <c r="Q3380" i="6" s="1"/>
  <c r="L3381" i="6"/>
  <c r="Q3381" i="6" s="1"/>
  <c r="L3382" i="6"/>
  <c r="Q3382" i="6" s="1"/>
  <c r="L3383" i="6"/>
  <c r="Q3383" i="6" s="1"/>
  <c r="L3384" i="6"/>
  <c r="Q3384" i="6" s="1"/>
  <c r="L3385" i="6"/>
  <c r="Q3385" i="6" s="1"/>
  <c r="L3386" i="6"/>
  <c r="Q3386" i="6" s="1"/>
  <c r="L3387" i="6"/>
  <c r="Q3387" i="6" s="1"/>
  <c r="L3388" i="6"/>
  <c r="Q3388" i="6" s="1"/>
  <c r="L3389" i="6"/>
  <c r="Q3389" i="6" s="1"/>
  <c r="L3390" i="6"/>
  <c r="Q3390" i="6" s="1"/>
  <c r="L3391" i="6"/>
  <c r="Q3391" i="6" s="1"/>
  <c r="L3392" i="6"/>
  <c r="Q3392" i="6" s="1"/>
  <c r="L3393" i="6"/>
  <c r="Q3393" i="6" s="1"/>
  <c r="L3394" i="6"/>
  <c r="Q3394" i="6" s="1"/>
  <c r="L3395" i="6"/>
  <c r="Q3395" i="6" s="1"/>
  <c r="L3396" i="6"/>
  <c r="Q3396" i="6" s="1"/>
  <c r="L3397" i="6"/>
  <c r="Q3397" i="6" s="1"/>
  <c r="L3398" i="6"/>
  <c r="Q3398" i="6" s="1"/>
  <c r="L3399" i="6"/>
  <c r="Q3399" i="6" s="1"/>
  <c r="L3400" i="6"/>
  <c r="Q3400" i="6" s="1"/>
  <c r="L3401" i="6"/>
  <c r="Q3401" i="6" s="1"/>
  <c r="L3402" i="6"/>
  <c r="Q3402" i="6" s="1"/>
  <c r="L3403" i="6"/>
  <c r="Q3403" i="6" s="1"/>
  <c r="L3404" i="6"/>
  <c r="Q3404" i="6" s="1"/>
  <c r="L3405" i="6"/>
  <c r="Q3405" i="6" s="1"/>
  <c r="L3406" i="6"/>
  <c r="Q3406" i="6" s="1"/>
  <c r="L3407" i="6"/>
  <c r="Q3407" i="6" s="1"/>
  <c r="L3408" i="6"/>
  <c r="Q3408" i="6" s="1"/>
  <c r="L3409" i="6"/>
  <c r="Q3409" i="6" s="1"/>
  <c r="L3410" i="6"/>
  <c r="Q3410" i="6" s="1"/>
  <c r="L3411" i="6"/>
  <c r="Q3411" i="6" s="1"/>
  <c r="L3412" i="6"/>
  <c r="Q3412" i="6" s="1"/>
  <c r="L3413" i="6"/>
  <c r="Q3413" i="6" s="1"/>
  <c r="L3414" i="6"/>
  <c r="Q3414" i="6" s="1"/>
  <c r="L3415" i="6"/>
  <c r="Q3415" i="6" s="1"/>
  <c r="L3416" i="6"/>
  <c r="Q3416" i="6" s="1"/>
  <c r="L3417" i="6"/>
  <c r="Q3417" i="6" s="1"/>
  <c r="L3418" i="6"/>
  <c r="Q3418" i="6" s="1"/>
  <c r="L3419" i="6"/>
  <c r="Q3419" i="6" s="1"/>
  <c r="L3420" i="6"/>
  <c r="Q3420" i="6" s="1"/>
  <c r="L3421" i="6"/>
  <c r="Q3421" i="6" s="1"/>
  <c r="L3422" i="6"/>
  <c r="Q3422" i="6" s="1"/>
  <c r="L3423" i="6"/>
  <c r="Q3423" i="6" s="1"/>
  <c r="L3424" i="6"/>
  <c r="Q3424" i="6" s="1"/>
  <c r="L3425" i="6"/>
  <c r="Q3425" i="6" s="1"/>
  <c r="L3426" i="6"/>
  <c r="Q3426" i="6" s="1"/>
  <c r="L3427" i="6"/>
  <c r="Q3427" i="6" s="1"/>
  <c r="L3428" i="6"/>
  <c r="Q3428" i="6" s="1"/>
  <c r="L3429" i="6"/>
  <c r="Q3429" i="6" s="1"/>
  <c r="L3430" i="6"/>
  <c r="Q3430" i="6" s="1"/>
  <c r="L3431" i="6"/>
  <c r="Q3431" i="6" s="1"/>
  <c r="L3432" i="6"/>
  <c r="Q3432" i="6" s="1"/>
  <c r="L3433" i="6"/>
  <c r="Q3433" i="6" s="1"/>
  <c r="L3434" i="6"/>
  <c r="Q3434" i="6" s="1"/>
  <c r="L3435" i="6"/>
  <c r="Q3435" i="6" s="1"/>
  <c r="L3436" i="6"/>
  <c r="Q3436" i="6" s="1"/>
  <c r="L3437" i="6"/>
  <c r="Q3437" i="6" s="1"/>
  <c r="L3438" i="6"/>
  <c r="Q3438" i="6" s="1"/>
  <c r="L3439" i="6"/>
  <c r="Q3439" i="6" s="1"/>
  <c r="L3440" i="6"/>
  <c r="Q3440" i="6" s="1"/>
  <c r="L3441" i="6"/>
  <c r="Q3441" i="6" s="1"/>
  <c r="L3442" i="6"/>
  <c r="Q3442" i="6" s="1"/>
  <c r="L3443" i="6"/>
  <c r="Q3443" i="6" s="1"/>
  <c r="L3444" i="6"/>
  <c r="Q3444" i="6" s="1"/>
  <c r="L3445" i="6"/>
  <c r="Q3445" i="6" s="1"/>
  <c r="L3446" i="6"/>
  <c r="Q3446" i="6" s="1"/>
  <c r="L3447" i="6"/>
  <c r="Q3447" i="6" s="1"/>
  <c r="L3448" i="6"/>
  <c r="Q3448" i="6" s="1"/>
  <c r="L3449" i="6"/>
  <c r="Q3449" i="6" s="1"/>
  <c r="L3450" i="6"/>
  <c r="Q3450" i="6" s="1"/>
  <c r="L3451" i="6"/>
  <c r="Q3451" i="6" s="1"/>
  <c r="L3452" i="6"/>
  <c r="Q3452" i="6" s="1"/>
  <c r="L3453" i="6"/>
  <c r="Q3453" i="6" s="1"/>
  <c r="L3454" i="6"/>
  <c r="Q3454" i="6" s="1"/>
  <c r="L3455" i="6"/>
  <c r="Q3455" i="6" s="1"/>
  <c r="L3456" i="6"/>
  <c r="Q3456" i="6" s="1"/>
  <c r="L3457" i="6"/>
  <c r="Q3457" i="6" s="1"/>
  <c r="L3458" i="6"/>
  <c r="Q3458" i="6" s="1"/>
  <c r="L3459" i="6"/>
  <c r="Q3459" i="6" s="1"/>
  <c r="L3460" i="6"/>
  <c r="Q3460" i="6" s="1"/>
  <c r="L3461" i="6"/>
  <c r="Q3461" i="6" s="1"/>
  <c r="L3462" i="6"/>
  <c r="Q3462" i="6" s="1"/>
  <c r="L3463" i="6"/>
  <c r="Q3463" i="6" s="1"/>
  <c r="L3464" i="6"/>
  <c r="Q3464" i="6" s="1"/>
  <c r="L3465" i="6"/>
  <c r="Q3465" i="6" s="1"/>
  <c r="L3466" i="6"/>
  <c r="Q3466" i="6" s="1"/>
  <c r="L3467" i="6"/>
  <c r="Q3467" i="6" s="1"/>
  <c r="L3468" i="6"/>
  <c r="Q3468" i="6" s="1"/>
  <c r="L3469" i="6"/>
  <c r="Q3469" i="6" s="1"/>
  <c r="L3470" i="6"/>
  <c r="Q3470" i="6" s="1"/>
  <c r="L3471" i="6"/>
  <c r="Q3471" i="6" s="1"/>
  <c r="L3472" i="6"/>
  <c r="Q3472" i="6" s="1"/>
  <c r="L3473" i="6"/>
  <c r="Q3473" i="6" s="1"/>
  <c r="L3474" i="6"/>
  <c r="Q3474" i="6" s="1"/>
  <c r="L3475" i="6"/>
  <c r="Q3475" i="6" s="1"/>
  <c r="L3476" i="6"/>
  <c r="Q3476" i="6" s="1"/>
  <c r="L3477" i="6"/>
  <c r="Q3477" i="6" s="1"/>
  <c r="L3478" i="6"/>
  <c r="Q3478" i="6" s="1"/>
  <c r="L3479" i="6"/>
  <c r="Q3479" i="6" s="1"/>
  <c r="L3480" i="6"/>
  <c r="Q3480" i="6" s="1"/>
  <c r="L3481" i="6"/>
  <c r="Q3481" i="6" s="1"/>
  <c r="L3482" i="6"/>
  <c r="Q3482" i="6" s="1"/>
  <c r="L3483" i="6"/>
  <c r="Q3483" i="6" s="1"/>
  <c r="L3484" i="6"/>
  <c r="Q3484" i="6" s="1"/>
  <c r="L3485" i="6"/>
  <c r="Q3485" i="6" s="1"/>
  <c r="L3486" i="6"/>
  <c r="Q3486" i="6" s="1"/>
  <c r="L3487" i="6"/>
  <c r="Q3487" i="6" s="1"/>
  <c r="L3488" i="6"/>
  <c r="Q3488" i="6" s="1"/>
  <c r="L3489" i="6"/>
  <c r="Q3489" i="6" s="1"/>
  <c r="L3490" i="6"/>
  <c r="Q3490" i="6" s="1"/>
  <c r="L3491" i="6"/>
  <c r="Q3491" i="6" s="1"/>
  <c r="L3492" i="6"/>
  <c r="Q3492" i="6" s="1"/>
  <c r="L3493" i="6"/>
  <c r="Q3493" i="6" s="1"/>
  <c r="L3494" i="6"/>
  <c r="Q3494" i="6" s="1"/>
  <c r="L3495" i="6"/>
  <c r="Q3495" i="6" s="1"/>
  <c r="L3496" i="6"/>
  <c r="Q3496" i="6" s="1"/>
  <c r="L3497" i="6"/>
  <c r="Q3497" i="6" s="1"/>
  <c r="L3498" i="6"/>
  <c r="Q3498" i="6" s="1"/>
  <c r="L3499" i="6"/>
  <c r="Q3499" i="6" s="1"/>
  <c r="L3500" i="6"/>
  <c r="Q3500" i="6" s="1"/>
  <c r="L3501" i="6"/>
  <c r="Q3501" i="6" s="1"/>
  <c r="L3502" i="6"/>
  <c r="Q3502" i="6" s="1"/>
  <c r="L3503" i="6"/>
  <c r="Q3503" i="6" s="1"/>
  <c r="L3504" i="6"/>
  <c r="Q3504" i="6" s="1"/>
  <c r="L3505" i="6"/>
  <c r="Q3505" i="6" s="1"/>
  <c r="L3506" i="6"/>
  <c r="Q3506" i="6" s="1"/>
  <c r="L3507" i="6"/>
  <c r="Q3507" i="6" s="1"/>
  <c r="L3508" i="6"/>
  <c r="Q3508" i="6" s="1"/>
  <c r="L3509" i="6"/>
  <c r="Q3509" i="6" s="1"/>
  <c r="L3510" i="6"/>
  <c r="Q3510" i="6" s="1"/>
  <c r="L3511" i="6"/>
  <c r="Q3511" i="6" s="1"/>
  <c r="L3512" i="6"/>
  <c r="Q3512" i="6" s="1"/>
  <c r="L3513" i="6"/>
  <c r="Q3513" i="6" s="1"/>
  <c r="L3514" i="6"/>
  <c r="Q3514" i="6" s="1"/>
  <c r="L3515" i="6"/>
  <c r="Q3515" i="6" s="1"/>
  <c r="L3516" i="6"/>
  <c r="Q3516" i="6" s="1"/>
  <c r="L3517" i="6"/>
  <c r="Q3517" i="6" s="1"/>
  <c r="L3518" i="6"/>
  <c r="Q3518" i="6" s="1"/>
  <c r="L3519" i="6"/>
  <c r="Q3519" i="6" s="1"/>
  <c r="L3520" i="6"/>
  <c r="Q3520" i="6" s="1"/>
  <c r="L3521" i="6"/>
  <c r="Q3521" i="6" s="1"/>
  <c r="L3522" i="6"/>
  <c r="Q3522" i="6" s="1"/>
  <c r="L3523" i="6"/>
  <c r="Q3523" i="6" s="1"/>
  <c r="L3524" i="6"/>
  <c r="Q3524" i="6" s="1"/>
  <c r="L3525" i="6"/>
  <c r="Q3525" i="6" s="1"/>
  <c r="L3526" i="6"/>
  <c r="Q3526" i="6" s="1"/>
  <c r="L3527" i="6"/>
  <c r="Q3527" i="6" s="1"/>
  <c r="L3528" i="6"/>
  <c r="Q3528" i="6" s="1"/>
  <c r="L3529" i="6"/>
  <c r="Q3529" i="6" s="1"/>
  <c r="L3530" i="6"/>
  <c r="Q3530" i="6" s="1"/>
  <c r="L3531" i="6"/>
  <c r="Q3531" i="6" s="1"/>
  <c r="L3532" i="6"/>
  <c r="Q3532" i="6" s="1"/>
  <c r="L3533" i="6"/>
  <c r="Q3533" i="6" s="1"/>
  <c r="L3534" i="6"/>
  <c r="Q3534" i="6" s="1"/>
  <c r="L3535" i="6"/>
  <c r="Q3535" i="6" s="1"/>
  <c r="L3536" i="6"/>
  <c r="Q3536" i="6" s="1"/>
  <c r="L3537" i="6"/>
  <c r="Q3537" i="6" s="1"/>
  <c r="L3538" i="6"/>
  <c r="Q3538" i="6" s="1"/>
  <c r="L3539" i="6"/>
  <c r="Q3539" i="6" s="1"/>
  <c r="L3540" i="6"/>
  <c r="Q3540" i="6" s="1"/>
  <c r="L3541" i="6"/>
  <c r="Q3541" i="6" s="1"/>
  <c r="L3542" i="6"/>
  <c r="Q3542" i="6" s="1"/>
  <c r="L3543" i="6"/>
  <c r="Q3543" i="6" s="1"/>
  <c r="L3544" i="6"/>
  <c r="Q3544" i="6" s="1"/>
  <c r="L3545" i="6"/>
  <c r="Q3545" i="6" s="1"/>
  <c r="L3546" i="6"/>
  <c r="Q3546" i="6" s="1"/>
  <c r="L3547" i="6"/>
  <c r="Q3547" i="6" s="1"/>
  <c r="L3548" i="6"/>
  <c r="Q3548" i="6" s="1"/>
  <c r="L3549" i="6"/>
  <c r="Q3549" i="6" s="1"/>
  <c r="L3550" i="6"/>
  <c r="Q3550" i="6" s="1"/>
  <c r="L3551" i="6"/>
  <c r="Q3551" i="6" s="1"/>
  <c r="L3552" i="6"/>
  <c r="Q3552" i="6" s="1"/>
  <c r="L3553" i="6"/>
  <c r="Q3553" i="6" s="1"/>
  <c r="L3554" i="6"/>
  <c r="Q3554" i="6" s="1"/>
  <c r="L3555" i="6"/>
  <c r="Q3555" i="6" s="1"/>
  <c r="L3556" i="6"/>
  <c r="Q3556" i="6" s="1"/>
  <c r="L3557" i="6"/>
  <c r="Q3557" i="6" s="1"/>
  <c r="L3558" i="6"/>
  <c r="Q3558" i="6" s="1"/>
  <c r="L3559" i="6"/>
  <c r="Q3559" i="6" s="1"/>
  <c r="L3560" i="6"/>
  <c r="Q3560" i="6" s="1"/>
  <c r="L3561" i="6"/>
  <c r="Q3561" i="6" s="1"/>
  <c r="L3562" i="6"/>
  <c r="Q3562" i="6" s="1"/>
  <c r="L3563" i="6"/>
  <c r="Q3563" i="6" s="1"/>
  <c r="L3564" i="6"/>
  <c r="Q3564" i="6" s="1"/>
  <c r="L3565" i="6"/>
  <c r="Q3565" i="6" s="1"/>
  <c r="L3566" i="6"/>
  <c r="Q3566" i="6" s="1"/>
  <c r="L3567" i="6"/>
  <c r="Q3567" i="6" s="1"/>
  <c r="L3568" i="6"/>
  <c r="Q3568" i="6" s="1"/>
  <c r="L3569" i="6"/>
  <c r="Q3569" i="6" s="1"/>
  <c r="L3570" i="6"/>
  <c r="Q3570" i="6" s="1"/>
  <c r="L3571" i="6"/>
  <c r="Q3571" i="6" s="1"/>
  <c r="L3572" i="6"/>
  <c r="Q3572" i="6" s="1"/>
  <c r="L3573" i="6"/>
  <c r="Q3573" i="6" s="1"/>
  <c r="L3574" i="6"/>
  <c r="Q3574" i="6" s="1"/>
  <c r="L3575" i="6"/>
  <c r="Q3575" i="6" s="1"/>
  <c r="L3576" i="6"/>
  <c r="Q3576" i="6" s="1"/>
  <c r="L3577" i="6"/>
  <c r="Q3577" i="6" s="1"/>
  <c r="L3578" i="6"/>
  <c r="Q3578" i="6" s="1"/>
  <c r="L3579" i="6"/>
  <c r="Q3579" i="6" s="1"/>
  <c r="L3580" i="6"/>
  <c r="Q3580" i="6" s="1"/>
  <c r="L3581" i="6"/>
  <c r="Q3581" i="6" s="1"/>
  <c r="L3582" i="6"/>
  <c r="Q3582" i="6" s="1"/>
  <c r="L3583" i="6"/>
  <c r="Q3583" i="6" s="1"/>
  <c r="L3584" i="6"/>
  <c r="Q3584" i="6" s="1"/>
  <c r="L3585" i="6"/>
  <c r="Q3585" i="6" s="1"/>
  <c r="L3586" i="6"/>
  <c r="Q3586" i="6" s="1"/>
  <c r="L3587" i="6"/>
  <c r="Q3587" i="6" s="1"/>
  <c r="L3588" i="6"/>
  <c r="Q3588" i="6" s="1"/>
  <c r="L3589" i="6"/>
  <c r="Q3589" i="6" s="1"/>
  <c r="L3590" i="6"/>
  <c r="Q3590" i="6" s="1"/>
  <c r="L3591" i="6"/>
  <c r="Q3591" i="6" s="1"/>
  <c r="L3592" i="6"/>
  <c r="Q3592" i="6" s="1"/>
  <c r="L3593" i="6"/>
  <c r="Q3593" i="6" s="1"/>
  <c r="L3594" i="6"/>
  <c r="Q3594" i="6" s="1"/>
  <c r="L3595" i="6"/>
  <c r="Q3595" i="6" s="1"/>
  <c r="L3596" i="6"/>
  <c r="Q3596" i="6" s="1"/>
  <c r="L3597" i="6"/>
  <c r="Q3597" i="6" s="1"/>
  <c r="L3598" i="6"/>
  <c r="Q3598" i="6" s="1"/>
  <c r="L3599" i="6"/>
  <c r="Q3599" i="6" s="1"/>
  <c r="L3600" i="6"/>
  <c r="Q3600" i="6" s="1"/>
  <c r="L3601" i="6"/>
  <c r="Q3601" i="6" s="1"/>
  <c r="L3602" i="6"/>
  <c r="Q3602" i="6" s="1"/>
  <c r="L3603" i="6"/>
  <c r="Q3603" i="6" s="1"/>
  <c r="L3604" i="6"/>
  <c r="Q3604" i="6" s="1"/>
  <c r="L3605" i="6"/>
  <c r="Q3605" i="6" s="1"/>
  <c r="L3606" i="6"/>
  <c r="Q3606" i="6" s="1"/>
  <c r="L3607" i="6"/>
  <c r="Q3607" i="6" s="1"/>
  <c r="L3608" i="6"/>
  <c r="Q3608" i="6" s="1"/>
  <c r="L3609" i="6"/>
  <c r="Q3609" i="6" s="1"/>
  <c r="L3610" i="6"/>
  <c r="Q3610" i="6" s="1"/>
  <c r="L3611" i="6"/>
  <c r="Q3611" i="6" s="1"/>
  <c r="L3612" i="6"/>
  <c r="Q3612" i="6" s="1"/>
  <c r="L3613" i="6"/>
  <c r="Q3613" i="6" s="1"/>
  <c r="L3614" i="6"/>
  <c r="Q3614" i="6" s="1"/>
  <c r="L3615" i="6"/>
  <c r="Q3615" i="6" s="1"/>
  <c r="L3616" i="6"/>
  <c r="Q3616" i="6" s="1"/>
  <c r="L3617" i="6"/>
  <c r="Q3617" i="6" s="1"/>
  <c r="L3618" i="6"/>
  <c r="Q3618" i="6" s="1"/>
  <c r="L3619" i="6"/>
  <c r="Q3619" i="6" s="1"/>
  <c r="L3620" i="6"/>
  <c r="Q3620" i="6" s="1"/>
  <c r="L3621" i="6"/>
  <c r="Q3621" i="6" s="1"/>
  <c r="L3622" i="6"/>
  <c r="Q3622" i="6" s="1"/>
  <c r="L3623" i="6"/>
  <c r="Q3623" i="6" s="1"/>
  <c r="L3624" i="6"/>
  <c r="Q3624" i="6" s="1"/>
  <c r="L3625" i="6"/>
  <c r="Q3625" i="6" s="1"/>
  <c r="L3626" i="6"/>
  <c r="Q3626" i="6" s="1"/>
  <c r="L3627" i="6"/>
  <c r="Q3627" i="6" s="1"/>
  <c r="L3628" i="6"/>
  <c r="Q3628" i="6" s="1"/>
  <c r="L3629" i="6"/>
  <c r="Q3629" i="6" s="1"/>
  <c r="L3630" i="6"/>
  <c r="Q3630" i="6" s="1"/>
  <c r="L3631" i="6"/>
  <c r="Q3631" i="6" s="1"/>
  <c r="L3632" i="6"/>
  <c r="Q3632" i="6" s="1"/>
  <c r="L3633" i="6"/>
  <c r="Q3633" i="6" s="1"/>
  <c r="L3634" i="6"/>
  <c r="Q3634" i="6" s="1"/>
  <c r="L3635" i="6"/>
  <c r="Q3635" i="6" s="1"/>
  <c r="L3636" i="6"/>
  <c r="Q3636" i="6" s="1"/>
  <c r="L3637" i="6"/>
  <c r="Q3637" i="6" s="1"/>
  <c r="L3638" i="6"/>
  <c r="Q3638" i="6" s="1"/>
  <c r="L3639" i="6"/>
  <c r="Q3639" i="6" s="1"/>
  <c r="L3640" i="6"/>
  <c r="Q3640" i="6" s="1"/>
  <c r="L3641" i="6"/>
  <c r="Q3641" i="6" s="1"/>
  <c r="L3642" i="6"/>
  <c r="Q3642" i="6" s="1"/>
  <c r="L3643" i="6"/>
  <c r="Q3643" i="6" s="1"/>
  <c r="L3644" i="6"/>
  <c r="Q3644" i="6" s="1"/>
  <c r="L3645" i="6"/>
  <c r="Q3645" i="6" s="1"/>
  <c r="L3646" i="6"/>
  <c r="Q3646" i="6" s="1"/>
  <c r="L3647" i="6"/>
  <c r="Q3647" i="6" s="1"/>
  <c r="L3648" i="6"/>
  <c r="Q3648" i="6" s="1"/>
  <c r="L3649" i="6"/>
  <c r="Q3649" i="6" s="1"/>
  <c r="L3650" i="6"/>
  <c r="Q3650" i="6" s="1"/>
  <c r="L3651" i="6"/>
  <c r="Q3651" i="6" s="1"/>
  <c r="L3652" i="6"/>
  <c r="Q3652" i="6" s="1"/>
  <c r="L3653" i="6"/>
  <c r="Q3653" i="6" s="1"/>
  <c r="L3654" i="6"/>
  <c r="Q3654" i="6" s="1"/>
  <c r="L3655" i="6"/>
  <c r="Q3655" i="6" s="1"/>
  <c r="L3656" i="6"/>
  <c r="Q3656" i="6" s="1"/>
  <c r="L3657" i="6"/>
  <c r="Q3657" i="6" s="1"/>
  <c r="L3658" i="6"/>
  <c r="Q3658" i="6" s="1"/>
  <c r="L3659" i="6"/>
  <c r="Q3659" i="6" s="1"/>
  <c r="L3660" i="6"/>
  <c r="Q3660" i="6" s="1"/>
  <c r="L3661" i="6"/>
  <c r="Q3661" i="6" s="1"/>
  <c r="L3662" i="6"/>
  <c r="Q3662" i="6" s="1"/>
  <c r="L3663" i="6"/>
  <c r="Q3663" i="6" s="1"/>
  <c r="L3664" i="6"/>
  <c r="Q3664" i="6" s="1"/>
  <c r="L3665" i="6"/>
  <c r="Q3665" i="6" s="1"/>
  <c r="L3666" i="6"/>
  <c r="Q3666" i="6" s="1"/>
  <c r="L3667" i="6"/>
  <c r="Q3667" i="6" s="1"/>
  <c r="L3668" i="6"/>
  <c r="Q3668" i="6" s="1"/>
  <c r="L3669" i="6"/>
  <c r="Q3669" i="6" s="1"/>
  <c r="L3670" i="6"/>
  <c r="Q3670" i="6" s="1"/>
  <c r="L3671" i="6"/>
  <c r="Q3671" i="6" s="1"/>
  <c r="L3672" i="6"/>
  <c r="Q3672" i="6" s="1"/>
  <c r="L3673" i="6"/>
  <c r="Q3673" i="6" s="1"/>
  <c r="L3674" i="6"/>
  <c r="Q3674" i="6" s="1"/>
  <c r="L3675" i="6"/>
  <c r="Q3675" i="6" s="1"/>
  <c r="L3676" i="6"/>
  <c r="Q3676" i="6" s="1"/>
  <c r="L3677" i="6"/>
  <c r="Q3677" i="6" s="1"/>
  <c r="L3678" i="6"/>
  <c r="Q3678" i="6" s="1"/>
  <c r="L3679" i="6"/>
  <c r="Q3679" i="6" s="1"/>
  <c r="L3680" i="6"/>
  <c r="Q3680" i="6" s="1"/>
  <c r="L3681" i="6"/>
  <c r="Q3681" i="6" s="1"/>
  <c r="L3682" i="6"/>
  <c r="Q3682" i="6" s="1"/>
  <c r="L3683" i="6"/>
  <c r="Q3683" i="6" s="1"/>
  <c r="L3684" i="6"/>
  <c r="Q3684" i="6" s="1"/>
  <c r="L3685" i="6"/>
  <c r="Q3685" i="6" s="1"/>
  <c r="L3686" i="6"/>
  <c r="Q3686" i="6" s="1"/>
  <c r="L3687" i="6"/>
  <c r="Q3687" i="6" s="1"/>
  <c r="L3688" i="6"/>
  <c r="Q3688" i="6" s="1"/>
  <c r="L3689" i="6"/>
  <c r="Q3689" i="6" s="1"/>
  <c r="L3690" i="6"/>
  <c r="Q3690" i="6" s="1"/>
  <c r="L3691" i="6"/>
  <c r="Q3691" i="6" s="1"/>
  <c r="L3692" i="6"/>
  <c r="Q3692" i="6" s="1"/>
  <c r="L3693" i="6"/>
  <c r="Q3693" i="6" s="1"/>
  <c r="L3694" i="6"/>
  <c r="Q3694" i="6" s="1"/>
  <c r="L3695" i="6"/>
  <c r="Q3695" i="6" s="1"/>
  <c r="L3696" i="6"/>
  <c r="Q3696" i="6" s="1"/>
  <c r="L3697" i="6"/>
  <c r="Q3697" i="6" s="1"/>
  <c r="L3698" i="6"/>
  <c r="Q3698" i="6" s="1"/>
  <c r="L3699" i="6"/>
  <c r="Q3699" i="6" s="1"/>
  <c r="L3700" i="6"/>
  <c r="Q3700" i="6" s="1"/>
  <c r="L3701" i="6"/>
  <c r="Q3701" i="6" s="1"/>
  <c r="L3702" i="6"/>
  <c r="Q3702" i="6" s="1"/>
  <c r="L3703" i="6"/>
  <c r="Q3703" i="6" s="1"/>
  <c r="L3704" i="6"/>
  <c r="Q3704" i="6" s="1"/>
  <c r="L3705" i="6"/>
  <c r="Q3705" i="6" s="1"/>
  <c r="L3706" i="6"/>
  <c r="Q3706" i="6" s="1"/>
  <c r="L3707" i="6"/>
  <c r="Q3707" i="6" s="1"/>
  <c r="L3708" i="6"/>
  <c r="Q3708" i="6" s="1"/>
  <c r="L3709" i="6"/>
  <c r="Q3709" i="6" s="1"/>
  <c r="L3710" i="6"/>
  <c r="Q3710" i="6" s="1"/>
  <c r="L3711" i="6"/>
  <c r="Q3711" i="6" s="1"/>
  <c r="L3712" i="6"/>
  <c r="Q3712" i="6" s="1"/>
  <c r="L3713" i="6"/>
  <c r="Q3713" i="6" s="1"/>
  <c r="L3714" i="6"/>
  <c r="Q3714" i="6" s="1"/>
  <c r="L3715" i="6"/>
  <c r="Q3715" i="6" s="1"/>
  <c r="L3716" i="6"/>
  <c r="Q3716" i="6" s="1"/>
  <c r="L3717" i="6"/>
  <c r="Q3717" i="6" s="1"/>
  <c r="L3718" i="6"/>
  <c r="Q3718" i="6" s="1"/>
  <c r="L3719" i="6"/>
  <c r="Q3719" i="6" s="1"/>
  <c r="L3720" i="6"/>
  <c r="Q3720" i="6" s="1"/>
  <c r="L3721" i="6"/>
  <c r="Q3721" i="6" s="1"/>
  <c r="L3722" i="6"/>
  <c r="Q3722" i="6" s="1"/>
  <c r="L3723" i="6"/>
  <c r="Q3723" i="6" s="1"/>
  <c r="L3724" i="6"/>
  <c r="Q3724" i="6" s="1"/>
  <c r="L3725" i="6"/>
  <c r="Q3725" i="6" s="1"/>
  <c r="L3726" i="6"/>
  <c r="Q3726" i="6" s="1"/>
  <c r="L3727" i="6"/>
  <c r="Q3727" i="6" s="1"/>
  <c r="L3728" i="6"/>
  <c r="Q3728" i="6" s="1"/>
  <c r="L3729" i="6"/>
  <c r="Q3729" i="6" s="1"/>
  <c r="L3730" i="6"/>
  <c r="Q3730" i="6" s="1"/>
  <c r="L3731" i="6"/>
  <c r="Q3731" i="6" s="1"/>
  <c r="L3732" i="6"/>
  <c r="Q3732" i="6" s="1"/>
  <c r="L3733" i="6"/>
  <c r="Q3733" i="6" s="1"/>
  <c r="L3734" i="6"/>
  <c r="Q3734" i="6" s="1"/>
  <c r="L3735" i="6"/>
  <c r="Q3735" i="6" s="1"/>
  <c r="L3736" i="6"/>
  <c r="Q3736" i="6" s="1"/>
  <c r="L3737" i="6"/>
  <c r="Q3737" i="6" s="1"/>
  <c r="L3738" i="6"/>
  <c r="Q3738" i="6" s="1"/>
  <c r="L3739" i="6"/>
  <c r="Q3739" i="6" s="1"/>
  <c r="L3740" i="6"/>
  <c r="Q3740" i="6" s="1"/>
  <c r="L3741" i="6"/>
  <c r="Q3741" i="6" s="1"/>
  <c r="L3742" i="6"/>
  <c r="Q3742" i="6" s="1"/>
  <c r="L3743" i="6"/>
  <c r="Q3743" i="6" s="1"/>
  <c r="L3744" i="6"/>
  <c r="Q3744" i="6" s="1"/>
  <c r="L3745" i="6"/>
  <c r="Q3745" i="6" s="1"/>
  <c r="L3746" i="6"/>
  <c r="Q3746" i="6" s="1"/>
  <c r="L3747" i="6"/>
  <c r="Q3747" i="6" s="1"/>
  <c r="L3748" i="6"/>
  <c r="Q3748" i="6" s="1"/>
  <c r="L3749" i="6"/>
  <c r="Q3749" i="6" s="1"/>
  <c r="L3750" i="6"/>
  <c r="Q3750" i="6" s="1"/>
  <c r="L3751" i="6"/>
  <c r="Q3751" i="6" s="1"/>
  <c r="L3752" i="6"/>
  <c r="Q3752" i="6" s="1"/>
  <c r="L3753" i="6"/>
  <c r="Q3753" i="6" s="1"/>
  <c r="L3754" i="6"/>
  <c r="Q3754" i="6" s="1"/>
  <c r="L3755" i="6"/>
  <c r="Q3755" i="6" s="1"/>
  <c r="L3756" i="6"/>
  <c r="Q3756" i="6" s="1"/>
  <c r="L3757" i="6"/>
  <c r="Q3757" i="6" s="1"/>
  <c r="L3758" i="6"/>
  <c r="Q3758" i="6" s="1"/>
  <c r="L3759" i="6"/>
  <c r="Q3759" i="6" s="1"/>
  <c r="L3760" i="6"/>
  <c r="Q3760" i="6" s="1"/>
  <c r="L3761" i="6"/>
  <c r="Q3761" i="6" s="1"/>
  <c r="L3762" i="6"/>
  <c r="Q3762" i="6" s="1"/>
  <c r="L3763" i="6"/>
  <c r="Q3763" i="6" s="1"/>
  <c r="L3764" i="6"/>
  <c r="Q3764" i="6" s="1"/>
  <c r="L3765" i="6"/>
  <c r="Q3765" i="6" s="1"/>
  <c r="L3766" i="6"/>
  <c r="Q3766" i="6" s="1"/>
  <c r="L3767" i="6"/>
  <c r="Q3767" i="6" s="1"/>
  <c r="L3768" i="6"/>
  <c r="Q3768" i="6" s="1"/>
  <c r="L3769" i="6"/>
  <c r="Q3769" i="6" s="1"/>
  <c r="L3770" i="6"/>
  <c r="Q3770" i="6" s="1"/>
  <c r="L3771" i="6"/>
  <c r="Q3771" i="6" s="1"/>
  <c r="L3772" i="6"/>
  <c r="Q3772" i="6" s="1"/>
  <c r="L3773" i="6"/>
  <c r="Q3773" i="6" s="1"/>
  <c r="L3774" i="6"/>
  <c r="Q3774" i="6" s="1"/>
  <c r="L3775" i="6"/>
  <c r="Q3775" i="6" s="1"/>
  <c r="L3776" i="6"/>
  <c r="Q3776" i="6" s="1"/>
  <c r="L3777" i="6"/>
  <c r="Q3777" i="6" s="1"/>
  <c r="L3778" i="6"/>
  <c r="Q3778" i="6" s="1"/>
  <c r="L3779" i="6"/>
  <c r="Q3779" i="6" s="1"/>
  <c r="L3780" i="6"/>
  <c r="Q3780" i="6" s="1"/>
  <c r="L3781" i="6"/>
  <c r="Q3781" i="6" s="1"/>
  <c r="L3782" i="6"/>
  <c r="Q3782" i="6" s="1"/>
  <c r="L3783" i="6"/>
  <c r="Q3783" i="6" s="1"/>
  <c r="L3784" i="6"/>
  <c r="Q3784" i="6" s="1"/>
  <c r="L3785" i="6"/>
  <c r="Q3785" i="6" s="1"/>
  <c r="L3786" i="6"/>
  <c r="Q3786" i="6" s="1"/>
  <c r="L3787" i="6"/>
  <c r="Q3787" i="6" s="1"/>
  <c r="L3788" i="6"/>
  <c r="Q3788" i="6" s="1"/>
  <c r="L3789" i="6"/>
  <c r="Q3789" i="6" s="1"/>
  <c r="L3790" i="6"/>
  <c r="Q3790" i="6" s="1"/>
  <c r="L3791" i="6"/>
  <c r="Q3791" i="6" s="1"/>
  <c r="L3792" i="6"/>
  <c r="Q3792" i="6" s="1"/>
  <c r="L3793" i="6"/>
  <c r="Q3793" i="6" s="1"/>
  <c r="L3794" i="6"/>
  <c r="Q3794" i="6" s="1"/>
  <c r="L3795" i="6"/>
  <c r="Q3795" i="6" s="1"/>
  <c r="L3796" i="6"/>
  <c r="Q3796" i="6" s="1"/>
  <c r="L3797" i="6"/>
  <c r="Q3797" i="6" s="1"/>
  <c r="L3798" i="6"/>
  <c r="Q3798" i="6" s="1"/>
  <c r="L3799" i="6"/>
  <c r="Q3799" i="6" s="1"/>
  <c r="L3800" i="6"/>
  <c r="Q3800" i="6" s="1"/>
  <c r="L3801" i="6"/>
  <c r="Q3801" i="6" s="1"/>
  <c r="L3802" i="6"/>
  <c r="Q3802" i="6" s="1"/>
  <c r="L3803" i="6"/>
  <c r="Q3803" i="6" s="1"/>
  <c r="L3804" i="6"/>
  <c r="Q3804" i="6" s="1"/>
  <c r="L3805" i="6"/>
  <c r="Q3805" i="6" s="1"/>
  <c r="L3806" i="6"/>
  <c r="Q3806" i="6" s="1"/>
  <c r="L3807" i="6"/>
  <c r="Q3807" i="6" s="1"/>
  <c r="L3808" i="6"/>
  <c r="Q3808" i="6" s="1"/>
  <c r="L3809" i="6"/>
  <c r="Q3809" i="6" s="1"/>
  <c r="L3810" i="6"/>
  <c r="Q3810" i="6" s="1"/>
  <c r="L3811" i="6"/>
  <c r="Q3811" i="6" s="1"/>
  <c r="L3812" i="6"/>
  <c r="Q3812" i="6" s="1"/>
  <c r="L3813" i="6"/>
  <c r="Q3813" i="6" s="1"/>
  <c r="L3814" i="6"/>
  <c r="Q3814" i="6" s="1"/>
  <c r="L3815" i="6"/>
  <c r="Q3815" i="6" s="1"/>
  <c r="L3816" i="6"/>
  <c r="Q3816" i="6" s="1"/>
  <c r="L3817" i="6"/>
  <c r="Q3817" i="6" s="1"/>
  <c r="L3818" i="6"/>
  <c r="Q3818" i="6" s="1"/>
  <c r="L3819" i="6"/>
  <c r="Q3819" i="6" s="1"/>
  <c r="L3820" i="6"/>
  <c r="Q3820" i="6" s="1"/>
  <c r="L3821" i="6"/>
  <c r="Q3821" i="6" s="1"/>
  <c r="L3822" i="6"/>
  <c r="Q3822" i="6" s="1"/>
  <c r="L3823" i="6"/>
  <c r="Q3823" i="6" s="1"/>
  <c r="L3824" i="6"/>
  <c r="Q3824" i="6" s="1"/>
  <c r="L3825" i="6"/>
  <c r="Q3825" i="6" s="1"/>
  <c r="L3826" i="6"/>
  <c r="Q3826" i="6" s="1"/>
  <c r="L3827" i="6"/>
  <c r="Q3827" i="6" s="1"/>
  <c r="L3828" i="6"/>
  <c r="Q3828" i="6" s="1"/>
  <c r="L3829" i="6"/>
  <c r="Q3829" i="6" s="1"/>
  <c r="L3830" i="6"/>
  <c r="Q3830" i="6" s="1"/>
  <c r="L3831" i="6"/>
  <c r="Q3831" i="6" s="1"/>
  <c r="L3832" i="6"/>
  <c r="Q3832" i="6" s="1"/>
  <c r="L3833" i="6"/>
  <c r="Q3833" i="6" s="1"/>
  <c r="L3834" i="6"/>
  <c r="Q3834" i="6" s="1"/>
  <c r="L3835" i="6"/>
  <c r="Q3835" i="6" s="1"/>
  <c r="L3836" i="6"/>
  <c r="Q3836" i="6" s="1"/>
  <c r="L3837" i="6"/>
  <c r="Q3837" i="6" s="1"/>
  <c r="L3838" i="6"/>
  <c r="Q3838" i="6" s="1"/>
  <c r="L3839" i="6"/>
  <c r="Q3839" i="6" s="1"/>
  <c r="L3840" i="6"/>
  <c r="Q3840" i="6" s="1"/>
  <c r="L3841" i="6"/>
  <c r="Q3841" i="6" s="1"/>
  <c r="L3842" i="6"/>
  <c r="Q3842" i="6" s="1"/>
  <c r="L3843" i="6"/>
  <c r="Q3843" i="6" s="1"/>
  <c r="L3844" i="6"/>
  <c r="Q3844" i="6" s="1"/>
  <c r="L3845" i="6"/>
  <c r="Q3845" i="6" s="1"/>
  <c r="L3846" i="6"/>
  <c r="Q3846" i="6" s="1"/>
  <c r="L3847" i="6"/>
  <c r="Q3847" i="6" s="1"/>
  <c r="L3848" i="6"/>
  <c r="Q3848" i="6" s="1"/>
  <c r="L3849" i="6"/>
  <c r="Q3849" i="6" s="1"/>
  <c r="L3850" i="6"/>
  <c r="Q3850" i="6" s="1"/>
  <c r="L3851" i="6"/>
  <c r="Q3851" i="6" s="1"/>
  <c r="L3852" i="6"/>
  <c r="Q3852" i="6" s="1"/>
  <c r="L3853" i="6"/>
  <c r="Q3853" i="6" s="1"/>
  <c r="L3854" i="6"/>
  <c r="Q3854" i="6" s="1"/>
  <c r="L3855" i="6"/>
  <c r="Q3855" i="6" s="1"/>
  <c r="L3856" i="6"/>
  <c r="Q3856" i="6" s="1"/>
  <c r="L3857" i="6"/>
  <c r="Q3857" i="6" s="1"/>
  <c r="L3858" i="6"/>
  <c r="Q3858" i="6" s="1"/>
  <c r="L3859" i="6"/>
  <c r="Q3859" i="6" s="1"/>
  <c r="L3860" i="6"/>
  <c r="Q3860" i="6" s="1"/>
  <c r="L3861" i="6"/>
  <c r="Q3861" i="6" s="1"/>
  <c r="L3862" i="6"/>
  <c r="Q3862" i="6" s="1"/>
  <c r="L3863" i="6"/>
  <c r="Q3863" i="6" s="1"/>
  <c r="L3864" i="6"/>
  <c r="Q3864" i="6" s="1"/>
  <c r="L3865" i="6"/>
  <c r="Q3865" i="6" s="1"/>
  <c r="L3866" i="6"/>
  <c r="Q3866" i="6" s="1"/>
  <c r="L3867" i="6"/>
  <c r="Q3867" i="6" s="1"/>
  <c r="L3868" i="6"/>
  <c r="Q3868" i="6" s="1"/>
  <c r="L3869" i="6"/>
  <c r="Q3869" i="6" s="1"/>
  <c r="L3870" i="6"/>
  <c r="Q3870" i="6" s="1"/>
  <c r="L3871" i="6"/>
  <c r="Q3871" i="6" s="1"/>
  <c r="L3872" i="6"/>
  <c r="Q3872" i="6" s="1"/>
  <c r="L3873" i="6"/>
  <c r="Q3873" i="6" s="1"/>
  <c r="L3874" i="6"/>
  <c r="Q3874" i="6" s="1"/>
  <c r="L3875" i="6"/>
  <c r="Q3875" i="6" s="1"/>
  <c r="L3876" i="6"/>
  <c r="Q3876" i="6" s="1"/>
  <c r="L3877" i="6"/>
  <c r="Q3877" i="6" s="1"/>
  <c r="L3878" i="6"/>
  <c r="Q3878" i="6" s="1"/>
  <c r="L3879" i="6"/>
  <c r="Q3879" i="6" s="1"/>
  <c r="L3880" i="6"/>
  <c r="Q3880" i="6" s="1"/>
  <c r="L3881" i="6"/>
  <c r="Q3881" i="6" s="1"/>
  <c r="L3882" i="6"/>
  <c r="Q3882" i="6" s="1"/>
  <c r="L3883" i="6"/>
  <c r="Q3883" i="6" s="1"/>
  <c r="L3884" i="6"/>
  <c r="Q3884" i="6" s="1"/>
  <c r="L3885" i="6"/>
  <c r="Q3885" i="6" s="1"/>
  <c r="L3886" i="6"/>
  <c r="Q3886" i="6" s="1"/>
  <c r="L3887" i="6"/>
  <c r="Q3887" i="6" s="1"/>
  <c r="L3888" i="6"/>
  <c r="Q3888" i="6" s="1"/>
  <c r="L3889" i="6"/>
  <c r="Q3889" i="6" s="1"/>
  <c r="L3890" i="6"/>
  <c r="Q3890" i="6" s="1"/>
  <c r="L3891" i="6"/>
  <c r="Q3891" i="6" s="1"/>
  <c r="L3892" i="6"/>
  <c r="Q3892" i="6" s="1"/>
  <c r="L3893" i="6"/>
  <c r="Q3893" i="6" s="1"/>
  <c r="L3894" i="6"/>
  <c r="Q3894" i="6" s="1"/>
  <c r="L3895" i="6"/>
  <c r="Q3895" i="6" s="1"/>
  <c r="L3896" i="6"/>
  <c r="Q3896" i="6" s="1"/>
  <c r="L3897" i="6"/>
  <c r="Q3897" i="6" s="1"/>
  <c r="L3898" i="6"/>
  <c r="Q3898" i="6" s="1"/>
  <c r="L3899" i="6"/>
  <c r="Q3899" i="6" s="1"/>
  <c r="L3900" i="6"/>
  <c r="Q3900" i="6" s="1"/>
  <c r="L3901" i="6"/>
  <c r="Q3901" i="6" s="1"/>
  <c r="L3902" i="6"/>
  <c r="Q3902" i="6" s="1"/>
  <c r="L3903" i="6"/>
  <c r="Q3903" i="6" s="1"/>
  <c r="L3904" i="6"/>
  <c r="Q3904" i="6" s="1"/>
  <c r="L3905" i="6"/>
  <c r="Q3905" i="6" s="1"/>
  <c r="L3906" i="6"/>
  <c r="Q3906" i="6" s="1"/>
  <c r="L3907" i="6"/>
  <c r="Q3907" i="6" s="1"/>
  <c r="L3908" i="6"/>
  <c r="Q3908" i="6" s="1"/>
  <c r="L3909" i="6"/>
  <c r="Q3909" i="6" s="1"/>
  <c r="L3910" i="6"/>
  <c r="Q3910" i="6" s="1"/>
  <c r="L3911" i="6"/>
  <c r="Q3911" i="6" s="1"/>
  <c r="L3912" i="6"/>
  <c r="Q3912" i="6" s="1"/>
  <c r="L3913" i="6"/>
  <c r="Q3913" i="6" s="1"/>
  <c r="L3914" i="6"/>
  <c r="Q3914" i="6" s="1"/>
  <c r="L3915" i="6"/>
  <c r="Q3915" i="6" s="1"/>
  <c r="L3916" i="6"/>
  <c r="Q3916" i="6" s="1"/>
  <c r="L3917" i="6"/>
  <c r="Q3917" i="6" s="1"/>
  <c r="L3918" i="6"/>
  <c r="Q3918" i="6" s="1"/>
  <c r="L3919" i="6"/>
  <c r="Q3919" i="6" s="1"/>
  <c r="L3920" i="6"/>
  <c r="Q3920" i="6" s="1"/>
  <c r="L3921" i="6"/>
  <c r="Q3921" i="6" s="1"/>
  <c r="L3922" i="6"/>
  <c r="Q3922" i="6" s="1"/>
  <c r="L3923" i="6"/>
  <c r="Q3923" i="6" s="1"/>
  <c r="L3924" i="6"/>
  <c r="Q3924" i="6" s="1"/>
  <c r="L3925" i="6"/>
  <c r="Q3925" i="6" s="1"/>
  <c r="L3926" i="6"/>
  <c r="Q3926" i="6" s="1"/>
  <c r="L3927" i="6"/>
  <c r="Q3927" i="6" s="1"/>
  <c r="L3928" i="6"/>
  <c r="Q3928" i="6" s="1"/>
  <c r="L3929" i="6"/>
  <c r="Q3929" i="6" s="1"/>
  <c r="L3930" i="6"/>
  <c r="Q3930" i="6" s="1"/>
  <c r="L3931" i="6"/>
  <c r="Q3931" i="6" s="1"/>
  <c r="L3932" i="6"/>
  <c r="Q3932" i="6" s="1"/>
  <c r="L3933" i="6"/>
  <c r="Q3933" i="6" s="1"/>
  <c r="L3934" i="6"/>
  <c r="Q3934" i="6" s="1"/>
  <c r="L3935" i="6"/>
  <c r="Q3935" i="6" s="1"/>
  <c r="L3936" i="6"/>
  <c r="Q3936" i="6" s="1"/>
  <c r="L3937" i="6"/>
  <c r="Q3937" i="6" s="1"/>
  <c r="L3938" i="6"/>
  <c r="Q3938" i="6" s="1"/>
  <c r="L3939" i="6"/>
  <c r="Q3939" i="6" s="1"/>
  <c r="L3940" i="6"/>
  <c r="Q3940" i="6" s="1"/>
  <c r="L3941" i="6"/>
  <c r="Q3941" i="6" s="1"/>
  <c r="L3942" i="6"/>
  <c r="Q3942" i="6" s="1"/>
  <c r="L3943" i="6"/>
  <c r="Q3943" i="6" s="1"/>
  <c r="L3944" i="6"/>
  <c r="Q3944" i="6" s="1"/>
  <c r="L3945" i="6"/>
  <c r="Q3945" i="6" s="1"/>
  <c r="L3946" i="6"/>
  <c r="Q3946" i="6" s="1"/>
  <c r="L3947" i="6"/>
  <c r="Q3947" i="6" s="1"/>
  <c r="L3948" i="6"/>
  <c r="Q3948" i="6" s="1"/>
  <c r="L3949" i="6"/>
  <c r="Q3949" i="6" s="1"/>
  <c r="L3950" i="6"/>
  <c r="Q3950" i="6" s="1"/>
  <c r="L3951" i="6"/>
  <c r="Q3951" i="6" s="1"/>
  <c r="L3952" i="6"/>
  <c r="Q3952" i="6" s="1"/>
  <c r="L3953" i="6"/>
  <c r="Q3953" i="6" s="1"/>
  <c r="L3954" i="6"/>
  <c r="Q3954" i="6" s="1"/>
  <c r="L3955" i="6"/>
  <c r="Q3955" i="6" s="1"/>
  <c r="L3956" i="6"/>
  <c r="Q3956" i="6" s="1"/>
  <c r="L3957" i="6"/>
  <c r="Q3957" i="6" s="1"/>
  <c r="L3958" i="6"/>
  <c r="Q3958" i="6" s="1"/>
  <c r="L3959" i="6"/>
  <c r="Q3959" i="6" s="1"/>
  <c r="L3960" i="6"/>
  <c r="Q3960" i="6" s="1"/>
  <c r="L3961" i="6"/>
  <c r="Q3961" i="6" s="1"/>
  <c r="L3962" i="6"/>
  <c r="Q3962" i="6" s="1"/>
  <c r="L3963" i="6"/>
  <c r="Q3963" i="6" s="1"/>
  <c r="L3964" i="6"/>
  <c r="Q3964" i="6" s="1"/>
  <c r="L3965" i="6"/>
  <c r="Q3965" i="6" s="1"/>
  <c r="L3966" i="6"/>
  <c r="Q3966" i="6" s="1"/>
  <c r="L3967" i="6"/>
  <c r="Q3967" i="6" s="1"/>
  <c r="L3968" i="6"/>
  <c r="Q3968" i="6" s="1"/>
  <c r="L3969" i="6"/>
  <c r="Q3969" i="6" s="1"/>
  <c r="L3970" i="6"/>
  <c r="Q3970" i="6" s="1"/>
  <c r="L3971" i="6"/>
  <c r="Q3971" i="6" s="1"/>
  <c r="L3972" i="6"/>
  <c r="Q3972" i="6" s="1"/>
  <c r="L3973" i="6"/>
  <c r="Q3973" i="6" s="1"/>
  <c r="L3974" i="6"/>
  <c r="Q3974" i="6" s="1"/>
  <c r="L3975" i="6"/>
  <c r="Q3975" i="6" s="1"/>
  <c r="L3976" i="6"/>
  <c r="Q3976" i="6" s="1"/>
  <c r="L3977" i="6"/>
  <c r="Q3977" i="6" s="1"/>
  <c r="L3978" i="6"/>
  <c r="Q3978" i="6" s="1"/>
  <c r="L3979" i="6"/>
  <c r="Q3979" i="6" s="1"/>
  <c r="L3980" i="6"/>
  <c r="Q3980" i="6" s="1"/>
  <c r="L3981" i="6"/>
  <c r="Q3981" i="6" s="1"/>
  <c r="L3982" i="6"/>
  <c r="Q3982" i="6" s="1"/>
  <c r="L3983" i="6"/>
  <c r="Q3983" i="6" s="1"/>
  <c r="L3984" i="6"/>
  <c r="Q3984" i="6" s="1"/>
  <c r="L3985" i="6"/>
  <c r="Q3985" i="6" s="1"/>
  <c r="L3986" i="6"/>
  <c r="Q3986" i="6" s="1"/>
  <c r="L3987" i="6"/>
  <c r="Q3987" i="6" s="1"/>
  <c r="L3988" i="6"/>
  <c r="Q3988" i="6" s="1"/>
  <c r="L3989" i="6"/>
  <c r="Q3989" i="6" s="1"/>
  <c r="L3990" i="6"/>
  <c r="Q3990" i="6" s="1"/>
  <c r="L3991" i="6"/>
  <c r="Q3991" i="6" s="1"/>
  <c r="L3992" i="6"/>
  <c r="Q3992" i="6" s="1"/>
  <c r="L3993" i="6"/>
  <c r="Q3993" i="6" s="1"/>
  <c r="L3994" i="6"/>
  <c r="Q3994" i="6" s="1"/>
  <c r="L3995" i="6"/>
  <c r="Q3995" i="6" s="1"/>
  <c r="L3996" i="6"/>
  <c r="Q3996" i="6" s="1"/>
  <c r="L3997" i="6"/>
  <c r="Q3997" i="6" s="1"/>
  <c r="L3998" i="6"/>
  <c r="Q3998" i="6" s="1"/>
  <c r="L3999" i="6"/>
  <c r="Q3999" i="6" s="1"/>
  <c r="L4000" i="6"/>
  <c r="Q4000" i="6" s="1"/>
  <c r="L4001" i="6"/>
  <c r="Q4001" i="6" s="1"/>
  <c r="L4002" i="6"/>
  <c r="Q4002" i="6" s="1"/>
  <c r="L4003" i="6"/>
  <c r="Q4003" i="6" s="1"/>
  <c r="L4004" i="6"/>
  <c r="Q4004" i="6" s="1"/>
  <c r="L4005" i="6"/>
  <c r="Q4005" i="6" s="1"/>
  <c r="L4006" i="6"/>
  <c r="Q4006" i="6" s="1"/>
  <c r="L4007" i="6"/>
  <c r="Q4007" i="6" s="1"/>
  <c r="L4008" i="6"/>
  <c r="Q4008" i="6" s="1"/>
  <c r="L4009" i="6"/>
  <c r="Q4009" i="6" s="1"/>
  <c r="L4010" i="6"/>
  <c r="Q4010" i="6" s="1"/>
  <c r="L4011" i="6"/>
  <c r="Q4011" i="6" s="1"/>
  <c r="L4012" i="6"/>
  <c r="Q4012" i="6" s="1"/>
  <c r="L4013" i="6"/>
  <c r="Q4013" i="6" s="1"/>
  <c r="L4014" i="6"/>
  <c r="Q4014" i="6" s="1"/>
  <c r="L4015" i="6"/>
  <c r="Q4015" i="6" s="1"/>
  <c r="L4016" i="6"/>
  <c r="Q4016" i="6" s="1"/>
  <c r="L4017" i="6"/>
  <c r="Q4017" i="6" s="1"/>
  <c r="L4018" i="6"/>
  <c r="Q4018" i="6" s="1"/>
  <c r="L4019" i="6"/>
  <c r="Q4019" i="6" s="1"/>
  <c r="L4020" i="6"/>
  <c r="Q4020" i="6" s="1"/>
  <c r="L4021" i="6"/>
  <c r="Q4021" i="6" s="1"/>
  <c r="L4022" i="6"/>
  <c r="Q4022" i="6" s="1"/>
  <c r="L4023" i="6"/>
  <c r="Q4023" i="6" s="1"/>
  <c r="L4024" i="6"/>
  <c r="Q4024" i="6" s="1"/>
  <c r="L4025" i="6"/>
  <c r="Q4025" i="6" s="1"/>
  <c r="L4026" i="6"/>
  <c r="Q4026" i="6" s="1"/>
  <c r="L4027" i="6"/>
  <c r="Q4027" i="6" s="1"/>
  <c r="L4028" i="6"/>
  <c r="Q4028" i="6" s="1"/>
  <c r="L4029" i="6"/>
  <c r="Q4029" i="6" s="1"/>
  <c r="L4030" i="6"/>
  <c r="Q4030" i="6" s="1"/>
  <c r="L4031" i="6"/>
  <c r="Q4031" i="6" s="1"/>
  <c r="L4032" i="6"/>
  <c r="Q4032" i="6" s="1"/>
  <c r="L4033" i="6"/>
  <c r="Q4033" i="6" s="1"/>
  <c r="L4034" i="6"/>
  <c r="Q4034" i="6" s="1"/>
  <c r="L4035" i="6"/>
  <c r="Q4035" i="6" s="1"/>
  <c r="L4036" i="6"/>
  <c r="Q4036" i="6" s="1"/>
  <c r="L4037" i="6"/>
  <c r="Q4037" i="6" s="1"/>
  <c r="L4038" i="6"/>
  <c r="Q4038" i="6" s="1"/>
  <c r="L4039" i="6"/>
  <c r="Q4039" i="6" s="1"/>
  <c r="L4040" i="6"/>
  <c r="Q4040" i="6" s="1"/>
  <c r="L4041" i="6"/>
  <c r="Q4041" i="6" s="1"/>
  <c r="L4042" i="6"/>
  <c r="Q4042" i="6" s="1"/>
  <c r="L4043" i="6"/>
  <c r="Q4043" i="6" s="1"/>
  <c r="L4044" i="6"/>
  <c r="Q4044" i="6" s="1"/>
  <c r="L4045" i="6"/>
  <c r="Q4045" i="6" s="1"/>
  <c r="L4046" i="6"/>
  <c r="Q4046" i="6" s="1"/>
  <c r="L4047" i="6"/>
  <c r="Q4047" i="6" s="1"/>
  <c r="L4048" i="6"/>
  <c r="Q4048" i="6" s="1"/>
  <c r="L4049" i="6"/>
  <c r="Q4049" i="6" s="1"/>
  <c r="L4050" i="6"/>
  <c r="Q4050" i="6" s="1"/>
  <c r="L4051" i="6"/>
  <c r="Q4051" i="6" s="1"/>
  <c r="L4052" i="6"/>
  <c r="Q4052" i="6" s="1"/>
  <c r="L4053" i="6"/>
  <c r="Q4053" i="6" s="1"/>
  <c r="L4054" i="6"/>
  <c r="Q4054" i="6" s="1"/>
  <c r="L4055" i="6"/>
  <c r="Q4055" i="6" s="1"/>
  <c r="L4056" i="6"/>
  <c r="Q4056" i="6" s="1"/>
  <c r="L4057" i="6"/>
  <c r="Q4057" i="6" s="1"/>
  <c r="L4058" i="6"/>
  <c r="Q4058" i="6" s="1"/>
  <c r="L4059" i="6"/>
  <c r="Q4059" i="6" s="1"/>
  <c r="L4060" i="6"/>
  <c r="Q4060" i="6" s="1"/>
  <c r="L4061" i="6"/>
  <c r="Q4061" i="6" s="1"/>
  <c r="L4062" i="6"/>
  <c r="Q4062" i="6" s="1"/>
  <c r="L4063" i="6"/>
  <c r="Q4063" i="6" s="1"/>
  <c r="L4064" i="6"/>
  <c r="Q4064" i="6" s="1"/>
  <c r="L4065" i="6"/>
  <c r="Q4065" i="6" s="1"/>
  <c r="L4066" i="6"/>
  <c r="Q4066" i="6" s="1"/>
  <c r="L4067" i="6"/>
  <c r="Q4067" i="6" s="1"/>
  <c r="L4068" i="6"/>
  <c r="Q4068" i="6" s="1"/>
  <c r="L4069" i="6"/>
  <c r="Q4069" i="6" s="1"/>
  <c r="L4070" i="6"/>
  <c r="Q4070" i="6" s="1"/>
  <c r="L4071" i="6"/>
  <c r="Q4071" i="6" s="1"/>
  <c r="L4072" i="6"/>
  <c r="Q4072" i="6" s="1"/>
  <c r="L4073" i="6"/>
  <c r="Q4073" i="6" s="1"/>
  <c r="L4074" i="6"/>
  <c r="Q4074" i="6" s="1"/>
  <c r="L4075" i="6"/>
  <c r="Q4075" i="6" s="1"/>
  <c r="L4076" i="6"/>
  <c r="Q4076" i="6" s="1"/>
  <c r="L4077" i="6"/>
  <c r="Q4077" i="6" s="1"/>
  <c r="L4078" i="6"/>
  <c r="Q4078" i="6" s="1"/>
  <c r="L4079" i="6"/>
  <c r="Q4079" i="6" s="1"/>
  <c r="L4080" i="6"/>
  <c r="Q4080" i="6" s="1"/>
  <c r="L4081" i="6"/>
  <c r="Q4081" i="6" s="1"/>
  <c r="L4082" i="6"/>
  <c r="Q4082" i="6" s="1"/>
  <c r="L4083" i="6"/>
  <c r="Q4083" i="6" s="1"/>
  <c r="L4084" i="6"/>
  <c r="Q4084" i="6" s="1"/>
  <c r="L4085" i="6"/>
  <c r="Q4085" i="6" s="1"/>
  <c r="L4086" i="6"/>
  <c r="Q4086" i="6" s="1"/>
  <c r="L4087" i="6"/>
  <c r="Q4087" i="6" s="1"/>
  <c r="L4088" i="6"/>
  <c r="Q4088" i="6" s="1"/>
  <c r="L4089" i="6"/>
  <c r="Q4089" i="6" s="1"/>
  <c r="L4090" i="6"/>
  <c r="Q4090" i="6" s="1"/>
  <c r="L4091" i="6"/>
  <c r="Q4091" i="6" s="1"/>
  <c r="L4092" i="6"/>
  <c r="Q4092" i="6" s="1"/>
  <c r="L4093" i="6"/>
  <c r="Q4093" i="6" s="1"/>
  <c r="L4094" i="6"/>
  <c r="Q4094" i="6" s="1"/>
  <c r="L4095" i="6"/>
  <c r="Q4095" i="6" s="1"/>
  <c r="L4096" i="6"/>
  <c r="Q4096" i="6" s="1"/>
  <c r="L4097" i="6"/>
  <c r="Q4097" i="6" s="1"/>
  <c r="L4098" i="6"/>
  <c r="Q4098" i="6" s="1"/>
  <c r="L4099" i="6"/>
  <c r="Q4099" i="6" s="1"/>
  <c r="L4100" i="6"/>
  <c r="Q4100" i="6" s="1"/>
  <c r="L4101" i="6"/>
  <c r="Q4101" i="6" s="1"/>
  <c r="L4102" i="6"/>
  <c r="Q4102" i="6" s="1"/>
  <c r="L4103" i="6"/>
  <c r="Q4103" i="6" s="1"/>
  <c r="L4104" i="6"/>
  <c r="Q4104" i="6" s="1"/>
  <c r="L4105" i="6"/>
  <c r="Q4105" i="6" s="1"/>
  <c r="L4106" i="6"/>
  <c r="Q4106" i="6" s="1"/>
  <c r="L4107" i="6"/>
  <c r="Q4107" i="6" s="1"/>
  <c r="L4108" i="6"/>
  <c r="Q4108" i="6" s="1"/>
  <c r="L4109" i="6"/>
  <c r="Q4109" i="6" s="1"/>
  <c r="L4110" i="6"/>
  <c r="Q4110" i="6" s="1"/>
  <c r="L4111" i="6"/>
  <c r="Q4111" i="6" s="1"/>
  <c r="L4112" i="6"/>
  <c r="Q4112" i="6" s="1"/>
  <c r="L4113" i="6"/>
  <c r="Q4113" i="6" s="1"/>
  <c r="L4114" i="6"/>
  <c r="Q4114" i="6" s="1"/>
  <c r="L4115" i="6"/>
  <c r="Q4115" i="6" s="1"/>
  <c r="L4116" i="6"/>
  <c r="Q4116" i="6" s="1"/>
  <c r="L4117" i="6"/>
  <c r="Q4117" i="6" s="1"/>
  <c r="L4118" i="6"/>
  <c r="Q4118" i="6" s="1"/>
  <c r="L4119" i="6"/>
  <c r="Q4119" i="6" s="1"/>
  <c r="L4120" i="6"/>
  <c r="Q4120" i="6" s="1"/>
  <c r="L4121" i="6"/>
  <c r="Q4121" i="6" s="1"/>
  <c r="L4122" i="6"/>
  <c r="Q4122" i="6" s="1"/>
  <c r="L4123" i="6"/>
  <c r="Q4123" i="6" s="1"/>
  <c r="L4124" i="6"/>
  <c r="Q4124" i="6" s="1"/>
  <c r="L4125" i="6"/>
  <c r="Q4125" i="6" s="1"/>
  <c r="L4126" i="6"/>
  <c r="Q4126" i="6" s="1"/>
  <c r="L4127" i="6"/>
  <c r="Q4127" i="6" s="1"/>
  <c r="L4128" i="6"/>
  <c r="Q4128" i="6" s="1"/>
  <c r="L4129" i="6"/>
  <c r="Q4129" i="6" s="1"/>
  <c r="L4130" i="6"/>
  <c r="Q4130" i="6" s="1"/>
  <c r="L4131" i="6"/>
  <c r="Q4131" i="6" s="1"/>
  <c r="L4132" i="6"/>
  <c r="Q4132" i="6" s="1"/>
  <c r="L4133" i="6"/>
  <c r="Q4133" i="6" s="1"/>
  <c r="L4134" i="6"/>
  <c r="Q4134" i="6" s="1"/>
  <c r="L4135" i="6"/>
  <c r="Q4135" i="6" s="1"/>
  <c r="L4136" i="6"/>
  <c r="Q4136" i="6" s="1"/>
  <c r="L4137" i="6"/>
  <c r="Q4137" i="6" s="1"/>
  <c r="L4138" i="6"/>
  <c r="Q4138" i="6" s="1"/>
  <c r="L4139" i="6"/>
  <c r="Q4139" i="6" s="1"/>
  <c r="L4140" i="6"/>
  <c r="Q4140" i="6" s="1"/>
  <c r="L4141" i="6"/>
  <c r="Q4141" i="6" s="1"/>
  <c r="L4142" i="6"/>
  <c r="Q4142" i="6" s="1"/>
  <c r="L4143" i="6"/>
  <c r="Q4143" i="6" s="1"/>
  <c r="L4144" i="6"/>
  <c r="Q4144" i="6" s="1"/>
  <c r="L4145" i="6"/>
  <c r="Q4145" i="6" s="1"/>
  <c r="L4146" i="6"/>
  <c r="Q4146" i="6" s="1"/>
  <c r="L4147" i="6"/>
  <c r="Q4147" i="6" s="1"/>
  <c r="L4148" i="6"/>
  <c r="Q4148" i="6" s="1"/>
  <c r="L4149" i="6"/>
  <c r="Q4149" i="6" s="1"/>
  <c r="L4150" i="6"/>
  <c r="Q4150" i="6" s="1"/>
  <c r="L4151" i="6"/>
  <c r="Q4151" i="6" s="1"/>
  <c r="L4152" i="6"/>
  <c r="Q4152" i="6" s="1"/>
  <c r="L4153" i="6"/>
  <c r="Q4153" i="6" s="1"/>
  <c r="L4154" i="6"/>
  <c r="Q4154" i="6" s="1"/>
  <c r="L4155" i="6"/>
  <c r="Q4155" i="6" s="1"/>
  <c r="L4156" i="6"/>
  <c r="Q4156" i="6" s="1"/>
  <c r="L4157" i="6"/>
  <c r="Q4157" i="6" s="1"/>
  <c r="L4158" i="6"/>
  <c r="Q4158" i="6" s="1"/>
  <c r="L4159" i="6"/>
  <c r="Q4159" i="6" s="1"/>
  <c r="L4160" i="6"/>
  <c r="Q4160" i="6" s="1"/>
  <c r="L4161" i="6"/>
  <c r="Q4161" i="6" s="1"/>
  <c r="L4162" i="6"/>
  <c r="Q4162" i="6" s="1"/>
  <c r="L4163" i="6"/>
  <c r="Q4163" i="6" s="1"/>
  <c r="L4164" i="6"/>
  <c r="Q4164" i="6" s="1"/>
  <c r="L4165" i="6"/>
  <c r="Q4165" i="6" s="1"/>
  <c r="L4166" i="6"/>
  <c r="Q4166" i="6" s="1"/>
  <c r="L4167" i="6"/>
  <c r="Q4167" i="6" s="1"/>
  <c r="L4168" i="6"/>
  <c r="Q4168" i="6" s="1"/>
  <c r="L4169" i="6"/>
  <c r="Q4169" i="6" s="1"/>
  <c r="L4170" i="6"/>
  <c r="Q4170" i="6" s="1"/>
  <c r="L4171" i="6"/>
  <c r="Q4171" i="6" s="1"/>
  <c r="L4172" i="6"/>
  <c r="Q4172" i="6" s="1"/>
  <c r="L4173" i="6"/>
  <c r="Q4173" i="6" s="1"/>
  <c r="L4174" i="6"/>
  <c r="Q4174" i="6" s="1"/>
  <c r="L4175" i="6"/>
  <c r="Q4175" i="6" s="1"/>
  <c r="L4176" i="6"/>
  <c r="Q4176" i="6" s="1"/>
  <c r="L4177" i="6"/>
  <c r="Q4177" i="6" s="1"/>
  <c r="L4178" i="6"/>
  <c r="Q4178" i="6" s="1"/>
  <c r="L4179" i="6"/>
  <c r="Q4179" i="6" s="1"/>
  <c r="L4180" i="6"/>
  <c r="Q4180" i="6" s="1"/>
  <c r="L4181" i="6"/>
  <c r="Q4181" i="6" s="1"/>
  <c r="L4182" i="6"/>
  <c r="Q4182" i="6" s="1"/>
  <c r="L4183" i="6"/>
  <c r="Q4183" i="6" s="1"/>
  <c r="L4184" i="6"/>
  <c r="Q4184" i="6" s="1"/>
  <c r="L4185" i="6"/>
  <c r="Q4185" i="6" s="1"/>
  <c r="L4186" i="6"/>
  <c r="Q4186" i="6" s="1"/>
  <c r="L4187" i="6"/>
  <c r="Q4187" i="6" s="1"/>
  <c r="L4188" i="6"/>
  <c r="Q4188" i="6" s="1"/>
  <c r="L4189" i="6"/>
  <c r="Q4189" i="6" s="1"/>
  <c r="L4190" i="6"/>
  <c r="Q4190" i="6" s="1"/>
  <c r="L4191" i="6"/>
  <c r="Q4191" i="6" s="1"/>
  <c r="L4192" i="6"/>
  <c r="Q4192" i="6" s="1"/>
  <c r="L4193" i="6"/>
  <c r="Q4193" i="6" s="1"/>
  <c r="L4194" i="6"/>
  <c r="Q4194" i="6" s="1"/>
  <c r="L4195" i="6"/>
  <c r="Q4195" i="6" s="1"/>
  <c r="L4196" i="6"/>
  <c r="Q4196" i="6" s="1"/>
  <c r="L4197" i="6"/>
  <c r="Q4197" i="6" s="1"/>
  <c r="L4198" i="6"/>
  <c r="Q4198" i="6" s="1"/>
  <c r="L4199" i="6"/>
  <c r="Q4199" i="6" s="1"/>
  <c r="L4200" i="6"/>
  <c r="Q4200" i="6" s="1"/>
  <c r="L4201" i="6"/>
  <c r="Q4201" i="6" s="1"/>
  <c r="L4202" i="6"/>
  <c r="Q4202" i="6" s="1"/>
  <c r="L4203" i="6"/>
  <c r="Q4203" i="6" s="1"/>
  <c r="L4204" i="6"/>
  <c r="Q4204" i="6" s="1"/>
  <c r="L4205" i="6"/>
  <c r="Q4205" i="6" s="1"/>
  <c r="L4206" i="6"/>
  <c r="Q4206" i="6" s="1"/>
  <c r="L4207" i="6"/>
  <c r="Q4207" i="6" s="1"/>
  <c r="L4208" i="6"/>
  <c r="Q4208" i="6" s="1"/>
  <c r="L4209" i="6"/>
  <c r="Q4209" i="6" s="1"/>
  <c r="L4210" i="6"/>
  <c r="Q4210" i="6" s="1"/>
  <c r="L4211" i="6"/>
  <c r="Q4211" i="6" s="1"/>
  <c r="L4212" i="6"/>
  <c r="Q4212" i="6" s="1"/>
  <c r="L4213" i="6"/>
  <c r="Q4213" i="6" s="1"/>
  <c r="L4214" i="6"/>
  <c r="Q4214" i="6" s="1"/>
  <c r="L4215" i="6"/>
  <c r="Q4215" i="6" s="1"/>
  <c r="L4216" i="6"/>
  <c r="Q4216" i="6" s="1"/>
  <c r="L4217" i="6"/>
  <c r="Q4217" i="6" s="1"/>
  <c r="L4218" i="6"/>
  <c r="Q4218" i="6" s="1"/>
  <c r="L4219" i="6"/>
  <c r="Q4219" i="6" s="1"/>
  <c r="L4220" i="6"/>
  <c r="Q4220" i="6" s="1"/>
  <c r="L4221" i="6"/>
  <c r="Q4221" i="6" s="1"/>
  <c r="L4222" i="6"/>
  <c r="Q4222" i="6" s="1"/>
  <c r="L4223" i="6"/>
  <c r="Q4223" i="6" s="1"/>
  <c r="L4224" i="6"/>
  <c r="Q4224" i="6" s="1"/>
  <c r="L4225" i="6"/>
  <c r="Q4225" i="6" s="1"/>
  <c r="L4226" i="6"/>
  <c r="Q4226" i="6" s="1"/>
  <c r="L4227" i="6"/>
  <c r="Q4227" i="6" s="1"/>
  <c r="L4228" i="6"/>
  <c r="Q4228" i="6" s="1"/>
  <c r="L4229" i="6"/>
  <c r="Q4229" i="6" s="1"/>
  <c r="L4230" i="6"/>
  <c r="Q4230" i="6" s="1"/>
  <c r="L4231" i="6"/>
  <c r="Q4231" i="6" s="1"/>
  <c r="L4232" i="6"/>
  <c r="Q4232" i="6" s="1"/>
  <c r="L4233" i="6"/>
  <c r="Q4233" i="6" s="1"/>
  <c r="L4234" i="6"/>
  <c r="Q4234" i="6" s="1"/>
  <c r="L4235" i="6"/>
  <c r="Q4235" i="6" s="1"/>
  <c r="L4236" i="6"/>
  <c r="Q4236" i="6" s="1"/>
  <c r="L4237" i="6"/>
  <c r="Q4237" i="6" s="1"/>
  <c r="L4238" i="6"/>
  <c r="Q4238" i="6" s="1"/>
  <c r="L4239" i="6"/>
  <c r="Q4239" i="6" s="1"/>
  <c r="L4240" i="6"/>
  <c r="Q4240" i="6" s="1"/>
  <c r="L4241" i="6"/>
  <c r="Q4241" i="6" s="1"/>
  <c r="L4242" i="6"/>
  <c r="Q4242" i="6" s="1"/>
  <c r="L4243" i="6"/>
  <c r="Q4243" i="6" s="1"/>
  <c r="L4244" i="6"/>
  <c r="Q4244" i="6" s="1"/>
  <c r="L4245" i="6"/>
  <c r="Q4245" i="6" s="1"/>
  <c r="L4246" i="6"/>
  <c r="Q4246" i="6" s="1"/>
  <c r="L4247" i="6"/>
  <c r="Q4247" i="6" s="1"/>
  <c r="L4248" i="6"/>
  <c r="Q4248" i="6" s="1"/>
  <c r="L4249" i="6"/>
  <c r="Q4249" i="6" s="1"/>
  <c r="L4250" i="6"/>
  <c r="Q4250" i="6" s="1"/>
  <c r="L4251" i="6"/>
  <c r="Q4251" i="6" s="1"/>
  <c r="L4252" i="6"/>
  <c r="Q4252" i="6" s="1"/>
  <c r="L4253" i="6"/>
  <c r="Q4253" i="6" s="1"/>
  <c r="L4254" i="6"/>
  <c r="Q4254" i="6" s="1"/>
  <c r="L4255" i="6"/>
  <c r="Q4255" i="6" s="1"/>
  <c r="L4256" i="6"/>
  <c r="Q4256" i="6" s="1"/>
  <c r="L4257" i="6"/>
  <c r="Q4257" i="6" s="1"/>
  <c r="L4258" i="6"/>
  <c r="Q4258" i="6" s="1"/>
  <c r="L4259" i="6"/>
  <c r="Q4259" i="6" s="1"/>
  <c r="L4260" i="6"/>
  <c r="Q4260" i="6" s="1"/>
  <c r="L4261" i="6"/>
  <c r="Q4261" i="6" s="1"/>
  <c r="L4262" i="6"/>
  <c r="Q4262" i="6" s="1"/>
  <c r="L4263" i="6"/>
  <c r="Q4263" i="6" s="1"/>
  <c r="L4264" i="6"/>
  <c r="Q4264" i="6" s="1"/>
  <c r="L4265" i="6"/>
  <c r="Q4265" i="6" s="1"/>
  <c r="L4266" i="6"/>
  <c r="Q4266" i="6" s="1"/>
  <c r="L4267" i="6"/>
  <c r="Q4267" i="6" s="1"/>
  <c r="L4268" i="6"/>
  <c r="Q4268" i="6" s="1"/>
  <c r="L4269" i="6"/>
  <c r="Q4269" i="6" s="1"/>
  <c r="L4270" i="6"/>
  <c r="Q4270" i="6" s="1"/>
  <c r="L4271" i="6"/>
  <c r="Q4271" i="6" s="1"/>
  <c r="L4272" i="6"/>
  <c r="Q4272" i="6" s="1"/>
  <c r="L4273" i="6"/>
  <c r="Q4273" i="6" s="1"/>
  <c r="L4274" i="6"/>
  <c r="Q4274" i="6" s="1"/>
  <c r="L4275" i="6"/>
  <c r="Q4275" i="6" s="1"/>
  <c r="L4276" i="6"/>
  <c r="Q4276" i="6" s="1"/>
  <c r="L4277" i="6"/>
  <c r="Q4277" i="6" s="1"/>
  <c r="L4278" i="6"/>
  <c r="Q4278" i="6" s="1"/>
  <c r="L4279" i="6"/>
  <c r="Q4279" i="6" s="1"/>
  <c r="L4280" i="6"/>
  <c r="Q4280" i="6" s="1"/>
  <c r="L4281" i="6"/>
  <c r="Q4281" i="6" s="1"/>
  <c r="L4282" i="6"/>
  <c r="Q4282" i="6" s="1"/>
  <c r="L4283" i="6"/>
  <c r="Q4283" i="6" s="1"/>
  <c r="L4284" i="6"/>
  <c r="Q4284" i="6" s="1"/>
  <c r="L4285" i="6"/>
  <c r="Q4285" i="6" s="1"/>
  <c r="L4286" i="6"/>
  <c r="Q4286" i="6" s="1"/>
  <c r="L4287" i="6"/>
  <c r="Q4287" i="6" s="1"/>
  <c r="L4288" i="6"/>
  <c r="Q4288" i="6" s="1"/>
  <c r="L4289" i="6"/>
  <c r="Q4289" i="6" s="1"/>
  <c r="L4290" i="6"/>
  <c r="Q4290" i="6" s="1"/>
  <c r="L4291" i="6"/>
  <c r="Q4291" i="6" s="1"/>
  <c r="L4292" i="6"/>
  <c r="Q4292" i="6" s="1"/>
  <c r="L4293" i="6"/>
  <c r="Q4293" i="6" s="1"/>
  <c r="L4294" i="6"/>
  <c r="Q4294" i="6" s="1"/>
  <c r="L4295" i="6"/>
  <c r="Q4295" i="6" s="1"/>
  <c r="L4296" i="6"/>
  <c r="Q4296" i="6" s="1"/>
  <c r="L4297" i="6"/>
  <c r="Q4297" i="6" s="1"/>
  <c r="L4298" i="6"/>
  <c r="Q4298" i="6" s="1"/>
  <c r="L4299" i="6"/>
  <c r="Q4299" i="6" s="1"/>
  <c r="L4300" i="6"/>
  <c r="Q4300" i="6" s="1"/>
  <c r="L4301" i="6"/>
  <c r="Q4301" i="6" s="1"/>
  <c r="L4302" i="6"/>
  <c r="Q4302" i="6" s="1"/>
  <c r="L4303" i="6"/>
  <c r="Q4303" i="6" s="1"/>
  <c r="L4304" i="6"/>
  <c r="Q4304" i="6" s="1"/>
  <c r="L4305" i="6"/>
  <c r="Q4305" i="6" s="1"/>
  <c r="L4306" i="6"/>
  <c r="Q4306" i="6" s="1"/>
  <c r="L4307" i="6"/>
  <c r="Q4307" i="6" s="1"/>
  <c r="L4308" i="6"/>
  <c r="Q4308" i="6" s="1"/>
  <c r="L4309" i="6"/>
  <c r="Q4309" i="6" s="1"/>
  <c r="L4310" i="6"/>
  <c r="Q4310" i="6" s="1"/>
  <c r="L4311" i="6"/>
  <c r="Q4311" i="6" s="1"/>
  <c r="L4312" i="6"/>
  <c r="Q4312" i="6" s="1"/>
  <c r="L4313" i="6"/>
  <c r="Q4313" i="6" s="1"/>
  <c r="L4314" i="6"/>
  <c r="Q4314" i="6" s="1"/>
  <c r="L4315" i="6"/>
  <c r="Q4315" i="6" s="1"/>
  <c r="L4316" i="6"/>
  <c r="Q4316" i="6" s="1"/>
  <c r="L4317" i="6"/>
  <c r="Q4317" i="6" s="1"/>
  <c r="L4318" i="6"/>
  <c r="Q4318" i="6" s="1"/>
  <c r="L4319" i="6"/>
  <c r="Q4319" i="6" s="1"/>
  <c r="L4320" i="6"/>
  <c r="Q4320" i="6" s="1"/>
  <c r="L4321" i="6"/>
  <c r="Q4321" i="6" s="1"/>
  <c r="L4322" i="6"/>
  <c r="Q4322" i="6" s="1"/>
  <c r="L4323" i="6"/>
  <c r="Q4323" i="6" s="1"/>
  <c r="L4324" i="6"/>
  <c r="Q4324" i="6" s="1"/>
  <c r="L4325" i="6"/>
  <c r="Q4325" i="6" s="1"/>
  <c r="L4326" i="6"/>
  <c r="Q4326" i="6" s="1"/>
  <c r="L4327" i="6"/>
  <c r="Q4327" i="6" s="1"/>
  <c r="L4328" i="6"/>
  <c r="Q4328" i="6" s="1"/>
  <c r="L4329" i="6"/>
  <c r="Q4329" i="6" s="1"/>
  <c r="L4330" i="6"/>
  <c r="Q4330" i="6" s="1"/>
  <c r="L4331" i="6"/>
  <c r="Q4331" i="6" s="1"/>
  <c r="L4332" i="6"/>
  <c r="Q4332" i="6" s="1"/>
  <c r="L4333" i="6"/>
  <c r="Q4333" i="6" s="1"/>
  <c r="L4334" i="6"/>
  <c r="Q4334" i="6" s="1"/>
  <c r="L4335" i="6"/>
  <c r="Q4335" i="6" s="1"/>
  <c r="L4336" i="6"/>
  <c r="Q4336" i="6" s="1"/>
  <c r="L4337" i="6"/>
  <c r="Q4337" i="6" s="1"/>
  <c r="L4338" i="6"/>
  <c r="Q4338" i="6" s="1"/>
  <c r="L4339" i="6"/>
  <c r="Q4339" i="6" s="1"/>
  <c r="L4340" i="6"/>
  <c r="Q4340" i="6" s="1"/>
  <c r="L4341" i="6"/>
  <c r="Q4341" i="6" s="1"/>
  <c r="L4342" i="6"/>
  <c r="Q4342" i="6" s="1"/>
  <c r="L4343" i="6"/>
  <c r="Q4343" i="6" s="1"/>
  <c r="L4344" i="6"/>
  <c r="Q4344" i="6" s="1"/>
  <c r="L4345" i="6"/>
  <c r="Q4345" i="6" s="1"/>
  <c r="L4346" i="6"/>
  <c r="Q4346" i="6" s="1"/>
  <c r="L4347" i="6"/>
  <c r="Q4347" i="6" s="1"/>
  <c r="L4348" i="6"/>
  <c r="Q4348" i="6" s="1"/>
  <c r="L4349" i="6"/>
  <c r="Q4349" i="6" s="1"/>
  <c r="L4350" i="6"/>
  <c r="Q4350" i="6" s="1"/>
  <c r="L4351" i="6"/>
  <c r="Q4351" i="6" s="1"/>
  <c r="L4352" i="6"/>
  <c r="Q4352" i="6" s="1"/>
  <c r="L4353" i="6"/>
  <c r="Q4353" i="6" s="1"/>
  <c r="L4354" i="6"/>
  <c r="Q4354" i="6" s="1"/>
  <c r="L4355" i="6"/>
  <c r="Q4355" i="6" s="1"/>
  <c r="L4356" i="6"/>
  <c r="Q4356" i="6" s="1"/>
  <c r="L4357" i="6"/>
  <c r="Q4357" i="6" s="1"/>
  <c r="L4358" i="6"/>
  <c r="Q4358" i="6" s="1"/>
  <c r="L4359" i="6"/>
  <c r="Q4359" i="6" s="1"/>
  <c r="L4360" i="6"/>
  <c r="Q4360" i="6" s="1"/>
  <c r="L4361" i="6"/>
  <c r="Q4361" i="6" s="1"/>
  <c r="L4362" i="6"/>
  <c r="Q4362" i="6" s="1"/>
  <c r="L4363" i="6"/>
  <c r="Q4363" i="6" s="1"/>
  <c r="L4364" i="6"/>
  <c r="Q4364" i="6" s="1"/>
  <c r="L4365" i="6"/>
  <c r="Q4365" i="6" s="1"/>
  <c r="L4366" i="6"/>
  <c r="Q4366" i="6" s="1"/>
  <c r="L4367" i="6"/>
  <c r="Q4367" i="6" s="1"/>
  <c r="L4368" i="6"/>
  <c r="Q4368" i="6" s="1"/>
  <c r="L4369" i="6"/>
  <c r="Q4369" i="6" s="1"/>
  <c r="L4370" i="6"/>
  <c r="Q4370" i="6" s="1"/>
  <c r="L4371" i="6"/>
  <c r="Q4371" i="6" s="1"/>
  <c r="L4372" i="6"/>
  <c r="Q4372" i="6" s="1"/>
  <c r="L4373" i="6"/>
  <c r="Q4373" i="6" s="1"/>
  <c r="L4374" i="6"/>
  <c r="Q4374" i="6" s="1"/>
  <c r="L4375" i="6"/>
  <c r="Q4375" i="6" s="1"/>
  <c r="L4376" i="6"/>
  <c r="Q4376" i="6" s="1"/>
  <c r="L4377" i="6"/>
  <c r="Q4377" i="6" s="1"/>
  <c r="L4378" i="6"/>
  <c r="Q4378" i="6" s="1"/>
  <c r="L4379" i="6"/>
  <c r="Q4379" i="6" s="1"/>
  <c r="L4380" i="6"/>
  <c r="Q4380" i="6" s="1"/>
  <c r="L4381" i="6"/>
  <c r="Q4381" i="6" s="1"/>
  <c r="L4382" i="6"/>
  <c r="Q4382" i="6" s="1"/>
  <c r="L4383" i="6"/>
  <c r="Q4383" i="6" s="1"/>
  <c r="L4384" i="6"/>
  <c r="Q4384" i="6" s="1"/>
  <c r="L4385" i="6"/>
  <c r="Q4385" i="6" s="1"/>
  <c r="L4386" i="6"/>
  <c r="Q4386" i="6" s="1"/>
  <c r="L4387" i="6"/>
  <c r="Q4387" i="6" s="1"/>
  <c r="L4388" i="6"/>
  <c r="Q4388" i="6" s="1"/>
  <c r="L4389" i="6"/>
  <c r="Q4389" i="6" s="1"/>
  <c r="L4390" i="6"/>
  <c r="Q4390" i="6" s="1"/>
  <c r="L4391" i="6"/>
  <c r="Q4391" i="6" s="1"/>
  <c r="L4392" i="6"/>
  <c r="Q4392" i="6" s="1"/>
  <c r="L4393" i="6"/>
  <c r="Q4393" i="6" s="1"/>
  <c r="L4394" i="6"/>
  <c r="Q4394" i="6" s="1"/>
  <c r="L4395" i="6"/>
  <c r="Q4395" i="6" s="1"/>
  <c r="L4396" i="6"/>
  <c r="Q4396" i="6" s="1"/>
  <c r="L4397" i="6"/>
  <c r="Q4397" i="6" s="1"/>
  <c r="L4398" i="6"/>
  <c r="Q4398" i="6" s="1"/>
  <c r="L4399" i="6"/>
  <c r="Q4399" i="6" s="1"/>
  <c r="L4400" i="6"/>
  <c r="Q4400" i="6" s="1"/>
  <c r="L4401" i="6"/>
  <c r="Q4401" i="6" s="1"/>
  <c r="L4402" i="6"/>
  <c r="Q4402" i="6" s="1"/>
  <c r="L4403" i="6"/>
  <c r="Q4403" i="6" s="1"/>
  <c r="L4404" i="6"/>
  <c r="Q4404" i="6" s="1"/>
  <c r="L4405" i="6"/>
  <c r="Q4405" i="6" s="1"/>
  <c r="L4406" i="6"/>
  <c r="Q4406" i="6" s="1"/>
  <c r="L4407" i="6"/>
  <c r="Q4407" i="6" s="1"/>
  <c r="L4408" i="6"/>
  <c r="Q4408" i="6" s="1"/>
  <c r="L4409" i="6"/>
  <c r="Q4409" i="6" s="1"/>
  <c r="L4410" i="6"/>
  <c r="Q4410" i="6" s="1"/>
  <c r="L4411" i="6"/>
  <c r="Q4411" i="6" s="1"/>
  <c r="L4412" i="6"/>
  <c r="Q4412" i="6" s="1"/>
  <c r="L4413" i="6"/>
  <c r="Q4413" i="6" s="1"/>
  <c r="L4414" i="6"/>
  <c r="Q4414" i="6" s="1"/>
  <c r="L4415" i="6"/>
  <c r="Q4415" i="6" s="1"/>
  <c r="L4416" i="6"/>
  <c r="Q4416" i="6" s="1"/>
  <c r="L4417" i="6"/>
  <c r="Q4417" i="6" s="1"/>
  <c r="L4418" i="6"/>
  <c r="Q4418" i="6" s="1"/>
  <c r="L4419" i="6"/>
  <c r="Q4419" i="6" s="1"/>
  <c r="L4420" i="6"/>
  <c r="Q4420" i="6" s="1"/>
  <c r="L4421" i="6"/>
  <c r="Q4421" i="6" s="1"/>
  <c r="L4422" i="6"/>
  <c r="Q4422" i="6" s="1"/>
  <c r="L4423" i="6"/>
  <c r="Q4423" i="6" s="1"/>
  <c r="L4424" i="6"/>
  <c r="Q4424" i="6" s="1"/>
  <c r="L4425" i="6"/>
  <c r="Q4425" i="6" s="1"/>
  <c r="L4426" i="6"/>
  <c r="Q4426" i="6" s="1"/>
  <c r="L4427" i="6"/>
  <c r="Q4427" i="6" s="1"/>
  <c r="L4428" i="6"/>
  <c r="Q4428" i="6" s="1"/>
  <c r="L4429" i="6"/>
  <c r="Q4429" i="6" s="1"/>
  <c r="L4430" i="6"/>
  <c r="Q4430" i="6" s="1"/>
  <c r="L4431" i="6"/>
  <c r="Q4431" i="6" s="1"/>
  <c r="L4432" i="6"/>
  <c r="Q4432" i="6" s="1"/>
  <c r="L4433" i="6"/>
  <c r="Q4433" i="6" s="1"/>
  <c r="L4434" i="6"/>
  <c r="Q4434" i="6" s="1"/>
  <c r="L4435" i="6"/>
  <c r="Q4435" i="6" s="1"/>
  <c r="L4436" i="6"/>
  <c r="Q4436" i="6" s="1"/>
  <c r="L4437" i="6"/>
  <c r="Q4437" i="6" s="1"/>
  <c r="L4438" i="6"/>
  <c r="Q4438" i="6" s="1"/>
  <c r="L4439" i="6"/>
  <c r="Q4439" i="6" s="1"/>
  <c r="L4440" i="6"/>
  <c r="Q4440" i="6" s="1"/>
  <c r="L4441" i="6"/>
  <c r="Q4441" i="6" s="1"/>
  <c r="L4442" i="6"/>
  <c r="Q4442" i="6" s="1"/>
  <c r="L4443" i="6"/>
  <c r="Q4443" i="6" s="1"/>
  <c r="L4444" i="6"/>
  <c r="Q4444" i="6" s="1"/>
  <c r="L4445" i="6"/>
  <c r="Q4445" i="6" s="1"/>
  <c r="L4446" i="6"/>
  <c r="Q4446" i="6" s="1"/>
  <c r="L4447" i="6"/>
  <c r="Q4447" i="6" s="1"/>
  <c r="L4448" i="6"/>
  <c r="Q4448" i="6" s="1"/>
  <c r="L4449" i="6"/>
  <c r="Q4449" i="6" s="1"/>
  <c r="L4450" i="6"/>
  <c r="Q4450" i="6" s="1"/>
  <c r="L4451" i="6"/>
  <c r="Q4451" i="6" s="1"/>
  <c r="L4452" i="6"/>
  <c r="Q4452" i="6" s="1"/>
  <c r="L4453" i="6"/>
  <c r="Q4453" i="6" s="1"/>
  <c r="L4454" i="6"/>
  <c r="Q4454" i="6" s="1"/>
  <c r="L4455" i="6"/>
  <c r="Q4455" i="6" s="1"/>
  <c r="L4456" i="6"/>
  <c r="Q4456" i="6" s="1"/>
  <c r="L4457" i="6"/>
  <c r="Q4457" i="6" s="1"/>
  <c r="L4458" i="6"/>
  <c r="Q4458" i="6" s="1"/>
  <c r="L4459" i="6"/>
  <c r="Q4459" i="6" s="1"/>
  <c r="L4460" i="6"/>
  <c r="Q4460" i="6" s="1"/>
  <c r="L4461" i="6"/>
  <c r="Q4461" i="6" s="1"/>
  <c r="L4462" i="6"/>
  <c r="Q4462" i="6" s="1"/>
  <c r="L4463" i="6"/>
  <c r="Q4463" i="6" s="1"/>
  <c r="L4464" i="6"/>
  <c r="Q4464" i="6" s="1"/>
  <c r="L4465" i="6"/>
  <c r="Q4465" i="6" s="1"/>
  <c r="L4466" i="6"/>
  <c r="Q4466" i="6" s="1"/>
  <c r="L4467" i="6"/>
  <c r="Q4467" i="6" s="1"/>
  <c r="L4468" i="6"/>
  <c r="Q4468" i="6" s="1"/>
  <c r="L4469" i="6"/>
  <c r="Q4469" i="6" s="1"/>
  <c r="L4470" i="6"/>
  <c r="Q4470" i="6" s="1"/>
  <c r="L4471" i="6"/>
  <c r="Q4471" i="6" s="1"/>
  <c r="L4472" i="6"/>
  <c r="Q4472" i="6" s="1"/>
  <c r="L4473" i="6"/>
  <c r="Q4473" i="6" s="1"/>
  <c r="L4474" i="6"/>
  <c r="Q4474" i="6" s="1"/>
  <c r="L4475" i="6"/>
  <c r="Q4475" i="6" s="1"/>
  <c r="L4476" i="6"/>
  <c r="Q4476" i="6" s="1"/>
  <c r="L4477" i="6"/>
  <c r="Q4477" i="6" s="1"/>
  <c r="L4478" i="6"/>
  <c r="Q4478" i="6" s="1"/>
  <c r="L4479" i="6"/>
  <c r="Q4479" i="6" s="1"/>
  <c r="L4480" i="6"/>
  <c r="Q4480" i="6" s="1"/>
  <c r="L4481" i="6"/>
  <c r="Q4481" i="6" s="1"/>
  <c r="L4482" i="6"/>
  <c r="Q4482" i="6" s="1"/>
  <c r="L4483" i="6"/>
  <c r="Q4483" i="6" s="1"/>
  <c r="L4484" i="6"/>
  <c r="Q4484" i="6" s="1"/>
  <c r="L4485" i="6"/>
  <c r="Q4485" i="6" s="1"/>
  <c r="L4486" i="6"/>
  <c r="Q4486" i="6" s="1"/>
  <c r="L4487" i="6"/>
  <c r="Q4487" i="6" s="1"/>
  <c r="L4488" i="6"/>
  <c r="Q4488" i="6" s="1"/>
  <c r="L4489" i="6"/>
  <c r="Q4489" i="6" s="1"/>
  <c r="L4490" i="6"/>
  <c r="Q4490" i="6" s="1"/>
  <c r="L4491" i="6"/>
  <c r="Q4491" i="6" s="1"/>
  <c r="L4492" i="6"/>
  <c r="Q4492" i="6" s="1"/>
  <c r="L4493" i="6"/>
  <c r="Q4493" i="6" s="1"/>
  <c r="L4494" i="6"/>
  <c r="Q4494" i="6" s="1"/>
  <c r="L4495" i="6"/>
  <c r="Q4495" i="6" s="1"/>
  <c r="L4496" i="6"/>
  <c r="Q4496" i="6" s="1"/>
  <c r="L4497" i="6"/>
  <c r="Q4497" i="6" s="1"/>
  <c r="L4498" i="6"/>
  <c r="Q4498" i="6" s="1"/>
  <c r="L4499" i="6"/>
  <c r="Q4499" i="6" s="1"/>
  <c r="L4500" i="6"/>
  <c r="Q4500" i="6" s="1"/>
  <c r="L4501" i="6"/>
  <c r="Q4501" i="6" s="1"/>
  <c r="L4502" i="6"/>
  <c r="Q4502" i="6" s="1"/>
  <c r="L4503" i="6"/>
  <c r="Q4503" i="6" s="1"/>
  <c r="L4504" i="6"/>
  <c r="Q4504" i="6" s="1"/>
  <c r="L4505" i="6"/>
  <c r="Q4505" i="6" s="1"/>
  <c r="L4506" i="6"/>
  <c r="Q4506" i="6" s="1"/>
  <c r="L4507" i="6"/>
  <c r="Q4507" i="6" s="1"/>
  <c r="L4508" i="6"/>
  <c r="Q4508" i="6" s="1"/>
  <c r="L4509" i="6"/>
  <c r="Q4509" i="6" s="1"/>
  <c r="L4510" i="6"/>
  <c r="Q4510" i="6" s="1"/>
  <c r="L4511" i="6"/>
  <c r="Q4511" i="6" s="1"/>
  <c r="L4512" i="6"/>
  <c r="Q4512" i="6" s="1"/>
  <c r="L4513" i="6"/>
  <c r="Q4513" i="6" s="1"/>
  <c r="L4514" i="6"/>
  <c r="Q4514" i="6" s="1"/>
  <c r="L4515" i="6"/>
  <c r="Q4515" i="6" s="1"/>
  <c r="L4516" i="6"/>
  <c r="Q4516" i="6" s="1"/>
  <c r="L4517" i="6"/>
  <c r="Q4517" i="6" s="1"/>
  <c r="L4518" i="6"/>
  <c r="Q4518" i="6" s="1"/>
  <c r="L4519" i="6"/>
  <c r="Q4519" i="6" s="1"/>
  <c r="L4520" i="6"/>
  <c r="Q4520" i="6" s="1"/>
  <c r="L4521" i="6"/>
  <c r="Q4521" i="6" s="1"/>
  <c r="L4522" i="6"/>
  <c r="Q4522" i="6" s="1"/>
  <c r="L4523" i="6"/>
  <c r="Q4523" i="6" s="1"/>
  <c r="L4524" i="6"/>
  <c r="Q4524" i="6" s="1"/>
  <c r="L4525" i="6"/>
  <c r="Q4525" i="6" s="1"/>
  <c r="L4526" i="6"/>
  <c r="Q4526" i="6" s="1"/>
  <c r="L4527" i="6"/>
  <c r="Q4527" i="6" s="1"/>
  <c r="L4528" i="6"/>
  <c r="Q4528" i="6" s="1"/>
  <c r="L4529" i="6"/>
  <c r="Q4529" i="6" s="1"/>
  <c r="L4530" i="6"/>
  <c r="Q4530" i="6" s="1"/>
  <c r="L4531" i="6"/>
  <c r="Q4531" i="6" s="1"/>
  <c r="L4532" i="6"/>
  <c r="Q4532" i="6" s="1"/>
  <c r="L4533" i="6"/>
  <c r="Q4533" i="6" s="1"/>
  <c r="L4534" i="6"/>
  <c r="Q4534" i="6" s="1"/>
  <c r="L4535" i="6"/>
  <c r="Q4535" i="6" s="1"/>
  <c r="L4536" i="6"/>
  <c r="Q4536" i="6" s="1"/>
  <c r="L4537" i="6"/>
  <c r="Q4537" i="6" s="1"/>
  <c r="L4538" i="6"/>
  <c r="Q4538" i="6" s="1"/>
  <c r="L4539" i="6"/>
  <c r="Q4539" i="6" s="1"/>
  <c r="L4540" i="6"/>
  <c r="Q4540" i="6" s="1"/>
  <c r="L4541" i="6"/>
  <c r="Q4541" i="6" s="1"/>
  <c r="L4542" i="6"/>
  <c r="Q4542" i="6" s="1"/>
  <c r="L4543" i="6"/>
  <c r="Q4543" i="6" s="1"/>
  <c r="L4544" i="6"/>
  <c r="Q4544" i="6" s="1"/>
  <c r="L4545" i="6"/>
  <c r="Q4545" i="6" s="1"/>
  <c r="L4546" i="6"/>
  <c r="Q4546" i="6" s="1"/>
  <c r="L4547" i="6"/>
  <c r="Q4547" i="6" s="1"/>
  <c r="L4548" i="6"/>
  <c r="Q4548" i="6" s="1"/>
  <c r="L4549" i="6"/>
  <c r="Q4549" i="6" s="1"/>
  <c r="L4550" i="6"/>
  <c r="Q4550" i="6" s="1"/>
  <c r="L4551" i="6"/>
  <c r="Q4551" i="6" s="1"/>
  <c r="L4552" i="6"/>
  <c r="Q4552" i="6" s="1"/>
  <c r="L4553" i="6"/>
  <c r="Q4553" i="6" s="1"/>
  <c r="L4554" i="6"/>
  <c r="Q4554" i="6" s="1"/>
  <c r="L4555" i="6"/>
  <c r="Q4555" i="6" s="1"/>
  <c r="L4556" i="6"/>
  <c r="Q4556" i="6" s="1"/>
  <c r="L4557" i="6"/>
  <c r="Q4557" i="6" s="1"/>
  <c r="L4558" i="6"/>
  <c r="Q4558" i="6" s="1"/>
  <c r="L4559" i="6"/>
  <c r="Q4559" i="6" s="1"/>
  <c r="L4560" i="6"/>
  <c r="Q4560" i="6" s="1"/>
  <c r="L4561" i="6"/>
  <c r="Q4561" i="6" s="1"/>
  <c r="L4562" i="6"/>
  <c r="Q4562" i="6" s="1"/>
  <c r="L4563" i="6"/>
  <c r="Q4563" i="6" s="1"/>
  <c r="L4564" i="6"/>
  <c r="Q4564" i="6" s="1"/>
  <c r="L4565" i="6"/>
  <c r="Q4565" i="6" s="1"/>
  <c r="L4566" i="6"/>
  <c r="Q4566" i="6" s="1"/>
  <c r="L4567" i="6"/>
  <c r="Q4567" i="6" s="1"/>
  <c r="L4568" i="6"/>
  <c r="Q4568" i="6" s="1"/>
  <c r="L4569" i="6"/>
  <c r="Q4569" i="6" s="1"/>
  <c r="L4570" i="6"/>
  <c r="Q4570" i="6" s="1"/>
  <c r="L4571" i="6"/>
  <c r="Q4571" i="6" s="1"/>
  <c r="L4572" i="6"/>
  <c r="Q4572" i="6" s="1"/>
  <c r="L4573" i="6"/>
  <c r="Q4573" i="6" s="1"/>
  <c r="L4574" i="6"/>
  <c r="Q4574" i="6" s="1"/>
  <c r="L4575" i="6"/>
  <c r="Q4575" i="6" s="1"/>
  <c r="L4576" i="6"/>
  <c r="Q4576" i="6" s="1"/>
  <c r="L4577" i="6"/>
  <c r="Q4577" i="6" s="1"/>
  <c r="L4578" i="6"/>
  <c r="Q4578" i="6" s="1"/>
  <c r="L4579" i="6"/>
  <c r="Q4579" i="6" s="1"/>
  <c r="L4580" i="6"/>
  <c r="Q4580" i="6" s="1"/>
  <c r="L4581" i="6"/>
  <c r="Q4581" i="6" s="1"/>
  <c r="L4582" i="6"/>
  <c r="Q4582" i="6" s="1"/>
  <c r="L4583" i="6"/>
  <c r="Q4583" i="6" s="1"/>
  <c r="L4584" i="6"/>
  <c r="Q4584" i="6" s="1"/>
  <c r="L4585" i="6"/>
  <c r="Q4585" i="6" s="1"/>
  <c r="L4586" i="6"/>
  <c r="Q4586" i="6" s="1"/>
  <c r="L4587" i="6"/>
  <c r="Q4587" i="6" s="1"/>
  <c r="L4588" i="6"/>
  <c r="Q4588" i="6" s="1"/>
  <c r="L4589" i="6"/>
  <c r="Q4589" i="6" s="1"/>
  <c r="L4590" i="6"/>
  <c r="Q4590" i="6" s="1"/>
  <c r="L4591" i="6"/>
  <c r="Q4591" i="6" s="1"/>
  <c r="L4592" i="6"/>
  <c r="Q4592" i="6" s="1"/>
  <c r="L4593" i="6"/>
  <c r="Q4593" i="6" s="1"/>
  <c r="L4594" i="6"/>
  <c r="Q4594" i="6" s="1"/>
  <c r="L4595" i="6"/>
  <c r="Q4595" i="6" s="1"/>
  <c r="L4596" i="6"/>
  <c r="Q4596" i="6" s="1"/>
  <c r="L4597" i="6"/>
  <c r="Q4597" i="6" s="1"/>
  <c r="L4598" i="6"/>
  <c r="Q4598" i="6" s="1"/>
  <c r="L4599" i="6"/>
  <c r="Q4599" i="6" s="1"/>
  <c r="L4600" i="6"/>
  <c r="Q4600" i="6" s="1"/>
  <c r="L4601" i="6"/>
  <c r="Q4601" i="6" s="1"/>
  <c r="L4602" i="6"/>
  <c r="Q4602" i="6" s="1"/>
  <c r="L4603" i="6"/>
  <c r="Q4603" i="6" s="1"/>
  <c r="L4604" i="6"/>
  <c r="Q4604" i="6" s="1"/>
  <c r="L4605" i="6"/>
  <c r="Q4605" i="6" s="1"/>
  <c r="L4606" i="6"/>
  <c r="Q4606" i="6" s="1"/>
  <c r="L4607" i="6"/>
  <c r="Q4607" i="6" s="1"/>
  <c r="L4608" i="6"/>
  <c r="Q4608" i="6" s="1"/>
  <c r="L4609" i="6"/>
  <c r="Q4609" i="6" s="1"/>
  <c r="L4610" i="6"/>
  <c r="Q4610" i="6" s="1"/>
  <c r="L4611" i="6"/>
  <c r="Q4611" i="6" s="1"/>
  <c r="L4612" i="6"/>
  <c r="Q4612" i="6" s="1"/>
  <c r="L4613" i="6"/>
  <c r="Q4613" i="6" s="1"/>
  <c r="L4614" i="6"/>
  <c r="Q4614" i="6" s="1"/>
  <c r="L4615" i="6"/>
  <c r="Q4615" i="6" s="1"/>
  <c r="L4616" i="6"/>
  <c r="Q4616" i="6" s="1"/>
  <c r="L4617" i="6"/>
  <c r="Q4617" i="6" s="1"/>
  <c r="L4618" i="6"/>
  <c r="Q4618" i="6" s="1"/>
  <c r="L4619" i="6"/>
  <c r="Q4619" i="6" s="1"/>
  <c r="L4620" i="6"/>
  <c r="Q4620" i="6" s="1"/>
  <c r="L4621" i="6"/>
  <c r="Q4621" i="6" s="1"/>
  <c r="L4622" i="6"/>
  <c r="Q4622" i="6" s="1"/>
  <c r="L4623" i="6"/>
  <c r="Q4623" i="6" s="1"/>
  <c r="L4624" i="6"/>
  <c r="Q4624" i="6" s="1"/>
  <c r="L4625" i="6"/>
  <c r="Q4625" i="6" s="1"/>
  <c r="L4626" i="6"/>
  <c r="Q4626" i="6" s="1"/>
  <c r="L4627" i="6"/>
  <c r="Q4627" i="6" s="1"/>
  <c r="L4628" i="6"/>
  <c r="Q4628" i="6" s="1"/>
  <c r="L4629" i="6"/>
  <c r="Q4629" i="6" s="1"/>
  <c r="L4630" i="6"/>
  <c r="Q4630" i="6" s="1"/>
  <c r="L4631" i="6"/>
  <c r="Q4631" i="6" s="1"/>
  <c r="L4632" i="6"/>
  <c r="Q4632" i="6" s="1"/>
  <c r="L4633" i="6"/>
  <c r="Q4633" i="6" s="1"/>
  <c r="L4634" i="6"/>
  <c r="Q4634" i="6" s="1"/>
  <c r="L4635" i="6"/>
  <c r="Q4635" i="6" s="1"/>
  <c r="L4636" i="6"/>
  <c r="Q4636" i="6" s="1"/>
  <c r="L4637" i="6"/>
  <c r="Q4637" i="6" s="1"/>
  <c r="L4638" i="6"/>
  <c r="Q4638" i="6" s="1"/>
  <c r="L4639" i="6"/>
  <c r="Q4639" i="6" s="1"/>
  <c r="L4640" i="6"/>
  <c r="Q4640" i="6" s="1"/>
  <c r="L4641" i="6"/>
  <c r="Q4641" i="6" s="1"/>
  <c r="L4642" i="6"/>
  <c r="Q4642" i="6" s="1"/>
  <c r="L4643" i="6"/>
  <c r="Q4643" i="6" s="1"/>
  <c r="L4644" i="6"/>
  <c r="Q4644" i="6" s="1"/>
  <c r="L4645" i="6"/>
  <c r="Q4645" i="6" s="1"/>
  <c r="L4646" i="6"/>
  <c r="Q4646" i="6" s="1"/>
  <c r="L4647" i="6"/>
  <c r="Q4647" i="6" s="1"/>
  <c r="L4648" i="6"/>
  <c r="Q4648" i="6" s="1"/>
  <c r="L4649" i="6"/>
  <c r="Q4649" i="6" s="1"/>
  <c r="L4650" i="6"/>
  <c r="Q4650" i="6" s="1"/>
  <c r="L4651" i="6"/>
  <c r="Q4651" i="6" s="1"/>
  <c r="L4652" i="6"/>
  <c r="Q4652" i="6" s="1"/>
  <c r="L4653" i="6"/>
  <c r="Q4653" i="6" s="1"/>
  <c r="L4654" i="6"/>
  <c r="Q4654" i="6" s="1"/>
  <c r="L4655" i="6"/>
  <c r="Q4655" i="6" s="1"/>
  <c r="L4656" i="6"/>
  <c r="Q4656" i="6" s="1"/>
  <c r="L4657" i="6"/>
  <c r="Q4657" i="6" s="1"/>
  <c r="L4658" i="6"/>
  <c r="Q4658" i="6" s="1"/>
  <c r="L4659" i="6"/>
  <c r="Q4659" i="6" s="1"/>
  <c r="L4660" i="6"/>
  <c r="Q4660" i="6" s="1"/>
  <c r="L4661" i="6"/>
  <c r="Q4661" i="6" s="1"/>
  <c r="L4662" i="6"/>
  <c r="Q4662" i="6" s="1"/>
  <c r="L4663" i="6"/>
  <c r="Q4663" i="6" s="1"/>
  <c r="L4664" i="6"/>
  <c r="Q4664" i="6" s="1"/>
  <c r="L4665" i="6"/>
  <c r="Q4665" i="6" s="1"/>
  <c r="L4666" i="6"/>
  <c r="Q4666" i="6" s="1"/>
  <c r="L4667" i="6"/>
  <c r="Q4667" i="6" s="1"/>
  <c r="L4668" i="6"/>
  <c r="Q4668" i="6" s="1"/>
  <c r="L4669" i="6"/>
  <c r="Q4669" i="6" s="1"/>
  <c r="L4670" i="6"/>
  <c r="Q4670" i="6" s="1"/>
  <c r="L4671" i="6"/>
  <c r="Q4671" i="6" s="1"/>
  <c r="L4672" i="6"/>
  <c r="Q4672" i="6" s="1"/>
  <c r="L4673" i="6"/>
  <c r="Q4673" i="6" s="1"/>
  <c r="L4674" i="6"/>
  <c r="Q4674" i="6" s="1"/>
  <c r="L4675" i="6"/>
  <c r="Q4675" i="6" s="1"/>
  <c r="L4676" i="6"/>
  <c r="Q4676" i="6" s="1"/>
  <c r="L4677" i="6"/>
  <c r="Q4677" i="6" s="1"/>
  <c r="L4678" i="6"/>
  <c r="Q4678" i="6" s="1"/>
  <c r="L4679" i="6"/>
  <c r="Q4679" i="6" s="1"/>
  <c r="L4680" i="6"/>
  <c r="Q4680" i="6" s="1"/>
  <c r="L4681" i="6"/>
  <c r="Q4681" i="6" s="1"/>
  <c r="L4682" i="6"/>
  <c r="Q4682" i="6" s="1"/>
  <c r="L4683" i="6"/>
  <c r="Q4683" i="6" s="1"/>
  <c r="L4684" i="6"/>
  <c r="Q4684" i="6" s="1"/>
  <c r="L4685" i="6"/>
  <c r="Q4685" i="6" s="1"/>
  <c r="L4686" i="6"/>
  <c r="Q4686" i="6" s="1"/>
  <c r="L4687" i="6"/>
  <c r="Q4687" i="6" s="1"/>
  <c r="L4688" i="6"/>
  <c r="Q4688" i="6" s="1"/>
  <c r="L4689" i="6"/>
  <c r="Q4689" i="6" s="1"/>
  <c r="L4690" i="6"/>
  <c r="Q4690" i="6" s="1"/>
  <c r="L4691" i="6"/>
  <c r="Q4691" i="6" s="1"/>
  <c r="L4692" i="6"/>
  <c r="Q4692" i="6" s="1"/>
  <c r="L4693" i="6"/>
  <c r="Q4693" i="6" s="1"/>
  <c r="L4694" i="6"/>
  <c r="Q4694" i="6" s="1"/>
  <c r="L4695" i="6"/>
  <c r="Q4695" i="6" s="1"/>
  <c r="L4696" i="6"/>
  <c r="Q4696" i="6" s="1"/>
  <c r="L4697" i="6"/>
  <c r="Q4697" i="6" s="1"/>
  <c r="L4698" i="6"/>
  <c r="Q4698" i="6" s="1"/>
  <c r="L4699" i="6"/>
  <c r="Q4699" i="6" s="1"/>
  <c r="L4700" i="6"/>
  <c r="Q4700" i="6" s="1"/>
  <c r="L4701" i="6"/>
  <c r="Q4701" i="6" s="1"/>
  <c r="L4702" i="6"/>
  <c r="Q4702" i="6" s="1"/>
  <c r="L4703" i="6"/>
  <c r="Q4703" i="6" s="1"/>
  <c r="L4704" i="6"/>
  <c r="Q4704" i="6" s="1"/>
  <c r="L4705" i="6"/>
  <c r="Q4705" i="6" s="1"/>
  <c r="L4706" i="6"/>
  <c r="Q4706" i="6" s="1"/>
  <c r="L4707" i="6"/>
  <c r="Q4707" i="6" s="1"/>
  <c r="L4708" i="6"/>
  <c r="Q4708" i="6" s="1"/>
  <c r="L4709" i="6"/>
  <c r="Q4709" i="6" s="1"/>
  <c r="L4710" i="6"/>
  <c r="Q4710" i="6" s="1"/>
  <c r="L4711" i="6"/>
  <c r="Q4711" i="6" s="1"/>
  <c r="L4712" i="6"/>
  <c r="Q4712" i="6" s="1"/>
  <c r="L4713" i="6"/>
  <c r="Q4713" i="6" s="1"/>
  <c r="L4714" i="6"/>
  <c r="Q4714" i="6" s="1"/>
  <c r="L4715" i="6"/>
  <c r="Q4715" i="6" s="1"/>
  <c r="L4716" i="6"/>
  <c r="Q4716" i="6" s="1"/>
  <c r="L4717" i="6"/>
  <c r="Q4717" i="6" s="1"/>
  <c r="L4718" i="6"/>
  <c r="Q4718" i="6" s="1"/>
  <c r="L4719" i="6"/>
  <c r="Q4719" i="6" s="1"/>
  <c r="L4720" i="6"/>
  <c r="Q4720" i="6" s="1"/>
  <c r="L4721" i="6"/>
  <c r="Q4721" i="6" s="1"/>
  <c r="L4722" i="6"/>
  <c r="Q4722" i="6" s="1"/>
  <c r="L4723" i="6"/>
  <c r="Q4723" i="6" s="1"/>
  <c r="L4724" i="6"/>
  <c r="Q4724" i="6" s="1"/>
  <c r="L4725" i="6"/>
  <c r="Q4725" i="6" s="1"/>
  <c r="L4726" i="6"/>
  <c r="Q4726" i="6" s="1"/>
  <c r="L4727" i="6"/>
  <c r="Q4727" i="6" s="1"/>
  <c r="L4728" i="6"/>
  <c r="Q4728" i="6" s="1"/>
  <c r="L4729" i="6"/>
  <c r="Q4729" i="6" s="1"/>
  <c r="L4730" i="6"/>
  <c r="Q4730" i="6" s="1"/>
  <c r="L4731" i="6"/>
  <c r="Q4731" i="6" s="1"/>
  <c r="L4732" i="6"/>
  <c r="Q4732" i="6" s="1"/>
  <c r="L4733" i="6"/>
  <c r="Q4733" i="6" s="1"/>
  <c r="L4734" i="6"/>
  <c r="Q4734" i="6" s="1"/>
  <c r="L4735" i="6"/>
  <c r="Q4735" i="6" s="1"/>
  <c r="L4736" i="6"/>
  <c r="Q4736" i="6" s="1"/>
  <c r="L4737" i="6"/>
  <c r="Q4737" i="6" s="1"/>
  <c r="L4738" i="6"/>
  <c r="Q4738" i="6" s="1"/>
  <c r="L4739" i="6"/>
  <c r="Q4739" i="6" s="1"/>
  <c r="L4740" i="6"/>
  <c r="Q4740" i="6" s="1"/>
  <c r="L4741" i="6"/>
  <c r="Q4741" i="6" s="1"/>
  <c r="L4742" i="6"/>
  <c r="Q4742" i="6" s="1"/>
  <c r="L4743" i="6"/>
  <c r="Q4743" i="6" s="1"/>
  <c r="L4744" i="6"/>
  <c r="Q4744" i="6" s="1"/>
  <c r="L4745" i="6"/>
  <c r="Q4745" i="6" s="1"/>
  <c r="L4746" i="6"/>
  <c r="Q4746" i="6" s="1"/>
  <c r="L4747" i="6"/>
  <c r="Q4747" i="6" s="1"/>
  <c r="L4748" i="6"/>
  <c r="Q4748" i="6" s="1"/>
  <c r="L4749" i="6"/>
  <c r="Q4749" i="6" s="1"/>
  <c r="L4750" i="6"/>
  <c r="Q4750" i="6" s="1"/>
  <c r="L4751" i="6"/>
  <c r="Q4751" i="6" s="1"/>
  <c r="L4752" i="6"/>
  <c r="Q4752" i="6" s="1"/>
  <c r="L4753" i="6"/>
  <c r="Q4753" i="6" s="1"/>
  <c r="L4754" i="6"/>
  <c r="Q4754" i="6" s="1"/>
  <c r="L4755" i="6"/>
  <c r="Q4755" i="6" s="1"/>
  <c r="L4756" i="6"/>
  <c r="Q4756" i="6" s="1"/>
  <c r="L4757" i="6"/>
  <c r="Q4757" i="6" s="1"/>
  <c r="L4758" i="6"/>
  <c r="Q4758" i="6" s="1"/>
  <c r="L4759" i="6"/>
  <c r="Q4759" i="6" s="1"/>
  <c r="L4760" i="6"/>
  <c r="Q4760" i="6" s="1"/>
  <c r="L4761" i="6"/>
  <c r="Q4761" i="6" s="1"/>
  <c r="L4762" i="6"/>
  <c r="Q4762" i="6" s="1"/>
  <c r="L4763" i="6"/>
  <c r="Q4763" i="6" s="1"/>
  <c r="L4764" i="6"/>
  <c r="Q4764" i="6" s="1"/>
  <c r="L4765" i="6"/>
  <c r="Q4765" i="6" s="1"/>
  <c r="L4766" i="6"/>
  <c r="Q4766" i="6" s="1"/>
  <c r="L4767" i="6"/>
  <c r="Q4767" i="6" s="1"/>
  <c r="L4768" i="6"/>
  <c r="Q4768" i="6" s="1"/>
  <c r="L4769" i="6"/>
  <c r="Q4769" i="6" s="1"/>
  <c r="L4770" i="6"/>
  <c r="Q4770" i="6" s="1"/>
  <c r="L4771" i="6"/>
  <c r="Q4771" i="6" s="1"/>
  <c r="L4772" i="6"/>
  <c r="Q4772" i="6" s="1"/>
  <c r="L4773" i="6"/>
  <c r="Q4773" i="6" s="1"/>
  <c r="L4774" i="6"/>
  <c r="Q4774" i="6" s="1"/>
  <c r="L4775" i="6"/>
  <c r="Q4775" i="6" s="1"/>
  <c r="L4776" i="6"/>
  <c r="Q4776" i="6" s="1"/>
  <c r="L4777" i="6"/>
  <c r="Q4777" i="6" s="1"/>
  <c r="L4778" i="6"/>
  <c r="Q4778" i="6" s="1"/>
  <c r="L4779" i="6"/>
  <c r="Q4779" i="6" s="1"/>
  <c r="L4780" i="6"/>
  <c r="Q4780" i="6" s="1"/>
  <c r="L4781" i="6"/>
  <c r="Q4781" i="6" s="1"/>
  <c r="L4782" i="6"/>
  <c r="Q4782" i="6" s="1"/>
  <c r="L4783" i="6"/>
  <c r="Q4783" i="6" s="1"/>
  <c r="L4784" i="6"/>
  <c r="Q4784" i="6" s="1"/>
  <c r="L4785" i="6"/>
  <c r="Q4785" i="6" s="1"/>
  <c r="L4786" i="6"/>
  <c r="Q4786" i="6" s="1"/>
  <c r="L4787" i="6"/>
  <c r="Q4787" i="6" s="1"/>
  <c r="L4788" i="6"/>
  <c r="Q4788" i="6" s="1"/>
  <c r="L4789" i="6"/>
  <c r="Q4789" i="6" s="1"/>
  <c r="L4790" i="6"/>
  <c r="Q4790" i="6" s="1"/>
  <c r="L4791" i="6"/>
  <c r="Q4791" i="6" s="1"/>
  <c r="L4792" i="6"/>
  <c r="Q4792" i="6" s="1"/>
  <c r="L4793" i="6"/>
  <c r="Q4793" i="6" s="1"/>
  <c r="L4794" i="6"/>
  <c r="Q4794" i="6" s="1"/>
  <c r="L4795" i="6"/>
  <c r="Q4795" i="6" s="1"/>
  <c r="L4796" i="6"/>
  <c r="Q4796" i="6" s="1"/>
  <c r="L4797" i="6"/>
  <c r="Q4797" i="6" s="1"/>
  <c r="L4798" i="6"/>
  <c r="Q4798" i="6" s="1"/>
  <c r="L4799" i="6"/>
  <c r="Q4799" i="6" s="1"/>
  <c r="L4800" i="6"/>
  <c r="Q4800" i="6" s="1"/>
  <c r="L4801" i="6"/>
  <c r="Q4801" i="6" s="1"/>
  <c r="L4802" i="6"/>
  <c r="Q4802" i="6" s="1"/>
  <c r="L4803" i="6"/>
  <c r="Q4803" i="6" s="1"/>
  <c r="L4804" i="6"/>
  <c r="Q4804" i="6" s="1"/>
  <c r="L4805" i="6"/>
  <c r="Q4805" i="6" s="1"/>
  <c r="L4806" i="6"/>
  <c r="Q4806" i="6" s="1"/>
  <c r="L4807" i="6"/>
  <c r="Q4807" i="6" s="1"/>
  <c r="L4808" i="6"/>
  <c r="Q4808" i="6" s="1"/>
  <c r="L4809" i="6"/>
  <c r="Q4809" i="6" s="1"/>
  <c r="L4810" i="6"/>
  <c r="Q4810" i="6" s="1"/>
  <c r="L4811" i="6"/>
  <c r="Q4811" i="6" s="1"/>
  <c r="L4812" i="6"/>
  <c r="Q4812" i="6" s="1"/>
  <c r="L4813" i="6"/>
  <c r="Q4813" i="6" s="1"/>
  <c r="L4814" i="6"/>
  <c r="Q4814" i="6" s="1"/>
  <c r="L4815" i="6"/>
  <c r="Q4815" i="6" s="1"/>
  <c r="L4816" i="6"/>
  <c r="Q4816" i="6" s="1"/>
  <c r="L4817" i="6"/>
  <c r="Q4817" i="6" s="1"/>
  <c r="L4818" i="6"/>
  <c r="Q4818" i="6" s="1"/>
  <c r="L4819" i="6"/>
  <c r="Q4819" i="6" s="1"/>
  <c r="L4820" i="6"/>
  <c r="Q4820" i="6" s="1"/>
  <c r="L4821" i="6"/>
  <c r="Q4821" i="6" s="1"/>
  <c r="L4822" i="6"/>
  <c r="Q4822" i="6" s="1"/>
  <c r="L4823" i="6"/>
  <c r="Q4823" i="6" s="1"/>
  <c r="L4824" i="6"/>
  <c r="Q4824" i="6" s="1"/>
  <c r="L4825" i="6"/>
  <c r="Q4825" i="6" s="1"/>
  <c r="L4826" i="6"/>
  <c r="Q4826" i="6" s="1"/>
  <c r="L4827" i="6"/>
  <c r="Q4827" i="6" s="1"/>
  <c r="L4828" i="6"/>
  <c r="Q4828" i="6" s="1"/>
  <c r="L4829" i="6"/>
  <c r="Q4829" i="6" s="1"/>
  <c r="L4830" i="6"/>
  <c r="Q4830" i="6" s="1"/>
  <c r="L4831" i="6"/>
  <c r="Q4831" i="6" s="1"/>
  <c r="L4832" i="6"/>
  <c r="Q4832" i="6" s="1"/>
  <c r="L4833" i="6"/>
  <c r="Q4833" i="6" s="1"/>
  <c r="L4834" i="6"/>
  <c r="Q4834" i="6" s="1"/>
  <c r="L4835" i="6"/>
  <c r="Q4835" i="6" s="1"/>
  <c r="L4836" i="6"/>
  <c r="Q4836" i="6" s="1"/>
  <c r="L4837" i="6"/>
  <c r="Q4837" i="6" s="1"/>
  <c r="L4838" i="6"/>
  <c r="Q4838" i="6" s="1"/>
  <c r="L4839" i="6"/>
  <c r="Q4839" i="6" s="1"/>
  <c r="L4840" i="6"/>
  <c r="Q4840" i="6" s="1"/>
  <c r="L4841" i="6"/>
  <c r="Q4841" i="6" s="1"/>
  <c r="L4842" i="6"/>
  <c r="Q4842" i="6" s="1"/>
  <c r="L4843" i="6"/>
  <c r="Q4843" i="6" s="1"/>
  <c r="L4844" i="6"/>
  <c r="Q4844" i="6" s="1"/>
  <c r="L4845" i="6"/>
  <c r="Q4845" i="6" s="1"/>
  <c r="L4846" i="6"/>
  <c r="Q4846" i="6" s="1"/>
  <c r="L4847" i="6"/>
  <c r="Q4847" i="6" s="1"/>
  <c r="L4848" i="6"/>
  <c r="Q4848" i="6" s="1"/>
  <c r="L4849" i="6"/>
  <c r="Q4849" i="6" s="1"/>
  <c r="L4850" i="6"/>
  <c r="Q4850" i="6" s="1"/>
  <c r="L4851" i="6"/>
  <c r="Q4851" i="6" s="1"/>
  <c r="L4852" i="6"/>
  <c r="Q4852" i="6" s="1"/>
  <c r="L4853" i="6"/>
  <c r="Q4853" i="6" s="1"/>
  <c r="L4854" i="6"/>
  <c r="Q4854" i="6" s="1"/>
  <c r="L4855" i="6"/>
  <c r="Q4855" i="6" s="1"/>
  <c r="L4856" i="6"/>
  <c r="Q4856" i="6" s="1"/>
  <c r="L4857" i="6"/>
  <c r="Q4857" i="6" s="1"/>
  <c r="L4858" i="6"/>
  <c r="Q4858" i="6" s="1"/>
  <c r="L4859" i="6"/>
  <c r="Q4859" i="6" s="1"/>
  <c r="L4860" i="6"/>
  <c r="Q4860" i="6" s="1"/>
  <c r="L4861" i="6"/>
  <c r="Q4861" i="6" s="1"/>
  <c r="L4862" i="6"/>
  <c r="Q4862" i="6" s="1"/>
  <c r="L4863" i="6"/>
  <c r="Q4863" i="6" s="1"/>
  <c r="L4864" i="6"/>
  <c r="Q4864" i="6" s="1"/>
  <c r="L4865" i="6"/>
  <c r="Q4865" i="6" s="1"/>
  <c r="L4866" i="6"/>
  <c r="Q4866" i="6" s="1"/>
  <c r="L4867" i="6"/>
  <c r="Q4867" i="6" s="1"/>
  <c r="L4868" i="6"/>
  <c r="Q4868" i="6" s="1"/>
  <c r="L4869" i="6"/>
  <c r="Q4869" i="6" s="1"/>
  <c r="L4870" i="6"/>
  <c r="Q4870" i="6" s="1"/>
  <c r="L4871" i="6"/>
  <c r="Q4871" i="6" s="1"/>
  <c r="L4872" i="6"/>
  <c r="Q4872" i="6" s="1"/>
  <c r="L4873" i="6"/>
  <c r="Q4873" i="6" s="1"/>
  <c r="L4874" i="6"/>
  <c r="Q4874" i="6" s="1"/>
  <c r="L4875" i="6"/>
  <c r="Q4875" i="6" s="1"/>
  <c r="L4876" i="6"/>
  <c r="Q4876" i="6" s="1"/>
  <c r="L4877" i="6"/>
  <c r="Q4877" i="6" s="1"/>
  <c r="L4878" i="6"/>
  <c r="Q4878" i="6" s="1"/>
  <c r="L4879" i="6"/>
  <c r="Q4879" i="6" s="1"/>
  <c r="L4880" i="6"/>
  <c r="Q4880" i="6" s="1"/>
  <c r="L4881" i="6"/>
  <c r="Q4881" i="6" s="1"/>
  <c r="L4882" i="6"/>
  <c r="Q4882" i="6" s="1"/>
  <c r="L4883" i="6"/>
  <c r="Q4883" i="6" s="1"/>
  <c r="L4884" i="6"/>
  <c r="Q4884" i="6" s="1"/>
  <c r="L4885" i="6"/>
  <c r="Q4885" i="6" s="1"/>
  <c r="L4886" i="6"/>
  <c r="Q4886" i="6" s="1"/>
  <c r="L4887" i="6"/>
  <c r="Q4887" i="6" s="1"/>
  <c r="L4888" i="6"/>
  <c r="Q4888" i="6" s="1"/>
  <c r="L4889" i="6"/>
  <c r="Q4889" i="6" s="1"/>
  <c r="L4890" i="6"/>
  <c r="Q4890" i="6" s="1"/>
  <c r="L4891" i="6"/>
  <c r="Q4891" i="6" s="1"/>
  <c r="L4892" i="6"/>
  <c r="Q4892" i="6" s="1"/>
  <c r="L4893" i="6"/>
  <c r="Q4893" i="6" s="1"/>
  <c r="L4894" i="6"/>
  <c r="Q4894" i="6" s="1"/>
  <c r="L4895" i="6"/>
  <c r="Q4895" i="6" s="1"/>
  <c r="L4896" i="6"/>
  <c r="Q4896" i="6" s="1"/>
  <c r="L4897" i="6"/>
  <c r="Q4897" i="6" s="1"/>
  <c r="L4898" i="6"/>
  <c r="Q4898" i="6" s="1"/>
  <c r="L4899" i="6"/>
  <c r="Q4899" i="6" s="1"/>
  <c r="L4900" i="6"/>
  <c r="Q4900" i="6" s="1"/>
  <c r="L4901" i="6"/>
  <c r="Q4901" i="6" s="1"/>
  <c r="L4902" i="6"/>
  <c r="Q4902" i="6" s="1"/>
  <c r="L4903" i="6"/>
  <c r="Q4903" i="6" s="1"/>
  <c r="L4904" i="6"/>
  <c r="Q4904" i="6" s="1"/>
  <c r="L4905" i="6"/>
  <c r="Q4905" i="6" s="1"/>
  <c r="L4906" i="6"/>
  <c r="Q4906" i="6" s="1"/>
  <c r="L4907" i="6"/>
  <c r="Q4907" i="6" s="1"/>
  <c r="L4908" i="6"/>
  <c r="Q4908" i="6" s="1"/>
  <c r="L4909" i="6"/>
  <c r="Q4909" i="6" s="1"/>
  <c r="L4910" i="6"/>
  <c r="Q4910" i="6" s="1"/>
  <c r="L4911" i="6"/>
  <c r="Q4911" i="6" s="1"/>
  <c r="L4912" i="6"/>
  <c r="Q4912" i="6" s="1"/>
  <c r="L4913" i="6"/>
  <c r="Q4913" i="6" s="1"/>
  <c r="L4914" i="6"/>
  <c r="Q4914" i="6" s="1"/>
  <c r="L4915" i="6"/>
  <c r="Q4915" i="6" s="1"/>
  <c r="L4916" i="6"/>
  <c r="Q4916" i="6" s="1"/>
  <c r="L4917" i="6"/>
  <c r="Q4917" i="6" s="1"/>
  <c r="L4918" i="6"/>
  <c r="Q4918" i="6" s="1"/>
  <c r="L4919" i="6"/>
  <c r="Q4919" i="6" s="1"/>
  <c r="L4920" i="6"/>
  <c r="Q4920" i="6" s="1"/>
  <c r="L4921" i="6"/>
  <c r="Q4921" i="6" s="1"/>
  <c r="L4922" i="6"/>
  <c r="Q4922" i="6" s="1"/>
  <c r="L4923" i="6"/>
  <c r="Q4923" i="6" s="1"/>
  <c r="L4924" i="6"/>
  <c r="Q4924" i="6" s="1"/>
  <c r="L4925" i="6"/>
  <c r="Q4925" i="6" s="1"/>
  <c r="L4926" i="6"/>
  <c r="Q4926" i="6" s="1"/>
  <c r="L4927" i="6"/>
  <c r="Q4927" i="6" s="1"/>
  <c r="L4928" i="6"/>
  <c r="Q4928" i="6" s="1"/>
  <c r="L4929" i="6"/>
  <c r="Q4929" i="6" s="1"/>
  <c r="L4930" i="6"/>
  <c r="Q4930" i="6" s="1"/>
  <c r="L4931" i="6"/>
  <c r="Q4931" i="6" s="1"/>
  <c r="L4932" i="6"/>
  <c r="Q4932" i="6" s="1"/>
  <c r="L4933" i="6"/>
  <c r="Q4933" i="6" s="1"/>
  <c r="L4934" i="6"/>
  <c r="Q4934" i="6" s="1"/>
  <c r="L4935" i="6"/>
  <c r="Q4935" i="6" s="1"/>
  <c r="L4936" i="6"/>
  <c r="Q4936" i="6" s="1"/>
  <c r="L4937" i="6"/>
  <c r="Q4937" i="6" s="1"/>
  <c r="L4938" i="6"/>
  <c r="Q4938" i="6" s="1"/>
  <c r="L4939" i="6"/>
  <c r="Q4939" i="6" s="1"/>
  <c r="L4940" i="6"/>
  <c r="Q4940" i="6" s="1"/>
  <c r="L4941" i="6"/>
  <c r="Q4941" i="6" s="1"/>
  <c r="L4942" i="6"/>
  <c r="Q4942" i="6" s="1"/>
  <c r="L4943" i="6"/>
  <c r="Q4943" i="6" s="1"/>
  <c r="L4944" i="6"/>
  <c r="Q4944" i="6" s="1"/>
  <c r="L4945" i="6"/>
  <c r="Q4945" i="6" s="1"/>
  <c r="L4946" i="6"/>
  <c r="Q4946" i="6" s="1"/>
  <c r="L4947" i="6"/>
  <c r="Q4947" i="6" s="1"/>
  <c r="L4948" i="6"/>
  <c r="Q4948" i="6" s="1"/>
  <c r="L4949" i="6"/>
  <c r="Q4949" i="6" s="1"/>
  <c r="L4950" i="6"/>
  <c r="Q4950" i="6" s="1"/>
  <c r="L4951" i="6"/>
  <c r="Q4951" i="6" s="1"/>
  <c r="L4952" i="6"/>
  <c r="Q4952" i="6" s="1"/>
  <c r="L4953" i="6"/>
  <c r="Q4953" i="6" s="1"/>
  <c r="L4954" i="6"/>
  <c r="Q4954" i="6" s="1"/>
  <c r="L4955" i="6"/>
  <c r="Q4955" i="6" s="1"/>
  <c r="L4956" i="6"/>
  <c r="Q4956" i="6" s="1"/>
  <c r="L4957" i="6"/>
  <c r="Q4957" i="6" s="1"/>
  <c r="L4958" i="6"/>
  <c r="Q4958" i="6" s="1"/>
  <c r="L4959" i="6"/>
  <c r="Q4959" i="6" s="1"/>
  <c r="L4960" i="6"/>
  <c r="Q4960" i="6" s="1"/>
  <c r="L4961" i="6"/>
  <c r="Q4961" i="6" s="1"/>
  <c r="L4962" i="6"/>
  <c r="Q4962" i="6" s="1"/>
  <c r="L4963" i="6"/>
  <c r="Q4963" i="6" s="1"/>
  <c r="L4964" i="6"/>
  <c r="Q4964" i="6" s="1"/>
  <c r="L4965" i="6"/>
  <c r="Q4965" i="6" s="1"/>
  <c r="L4966" i="6"/>
  <c r="Q4966" i="6" s="1"/>
  <c r="L4967" i="6"/>
  <c r="Q4967" i="6" s="1"/>
  <c r="L4968" i="6"/>
  <c r="Q4968" i="6" s="1"/>
  <c r="L4969" i="6"/>
  <c r="Q4969" i="6" s="1"/>
  <c r="L4970" i="6"/>
  <c r="Q4970" i="6" s="1"/>
  <c r="L4971" i="6"/>
  <c r="Q4971" i="6" s="1"/>
  <c r="L4972" i="6"/>
  <c r="Q4972" i="6" s="1"/>
  <c r="L4973" i="6"/>
  <c r="Q4973" i="6" s="1"/>
  <c r="L4974" i="6"/>
  <c r="Q4974" i="6" s="1"/>
  <c r="L4975" i="6"/>
  <c r="Q4975" i="6" s="1"/>
  <c r="L4976" i="6"/>
  <c r="Q4976" i="6" s="1"/>
  <c r="L4977" i="6"/>
  <c r="Q4977" i="6" s="1"/>
  <c r="L4978" i="6"/>
  <c r="Q4978" i="6" s="1"/>
  <c r="L4979" i="6"/>
  <c r="Q4979" i="6" s="1"/>
  <c r="L4980" i="6"/>
  <c r="Q4980" i="6" s="1"/>
  <c r="L4981" i="6"/>
  <c r="Q4981" i="6" s="1"/>
  <c r="L4982" i="6"/>
  <c r="Q4982" i="6" s="1"/>
  <c r="L4983" i="6"/>
  <c r="Q4983" i="6" s="1"/>
  <c r="L4984" i="6"/>
  <c r="Q4984" i="6" s="1"/>
  <c r="L4985" i="6"/>
  <c r="Q4985" i="6" s="1"/>
  <c r="L4986" i="6"/>
  <c r="Q4986" i="6" s="1"/>
  <c r="L4987" i="6"/>
  <c r="Q4987" i="6" s="1"/>
  <c r="L4988" i="6"/>
  <c r="Q4988" i="6" s="1"/>
  <c r="L4989" i="6"/>
  <c r="Q4989" i="6" s="1"/>
  <c r="L4990" i="6"/>
  <c r="Q4990" i="6" s="1"/>
  <c r="L4991" i="6"/>
  <c r="Q4991" i="6" s="1"/>
  <c r="L4992" i="6"/>
  <c r="Q4992" i="6" s="1"/>
  <c r="L4993" i="6"/>
  <c r="Q4993" i="6" s="1"/>
  <c r="L4994" i="6"/>
  <c r="Q4994" i="6" s="1"/>
  <c r="L4995" i="6"/>
  <c r="Q4995" i="6" s="1"/>
  <c r="L4996" i="6"/>
  <c r="Q4996" i="6" s="1"/>
  <c r="L4997" i="6"/>
  <c r="Q4997" i="6" s="1"/>
  <c r="L4998" i="6"/>
  <c r="Q4998" i="6" s="1"/>
  <c r="L4999" i="6"/>
  <c r="Q4999" i="6" s="1"/>
  <c r="L5000" i="6"/>
  <c r="Q5000" i="6" s="1"/>
  <c r="L5001" i="6"/>
  <c r="Q5001" i="6" s="1"/>
  <c r="L5002" i="6"/>
  <c r="Q5002" i="6" s="1"/>
  <c r="L5003" i="6"/>
  <c r="Q5003" i="6" s="1"/>
  <c r="L5004" i="6"/>
  <c r="Q5004" i="6" s="1"/>
  <c r="L5005" i="6"/>
  <c r="Q5005" i="6" s="1"/>
  <c r="L5006" i="6"/>
  <c r="Q5006" i="6" s="1"/>
  <c r="L5007" i="6"/>
  <c r="Q5007" i="6" s="1"/>
  <c r="L5008" i="6"/>
  <c r="Q5008" i="6" s="1"/>
  <c r="L5009" i="6"/>
  <c r="Q5009" i="6" s="1"/>
  <c r="L5010" i="6"/>
  <c r="Q5010" i="6" s="1"/>
  <c r="L5011" i="6"/>
  <c r="Q5011" i="6" s="1"/>
  <c r="L5012" i="6"/>
  <c r="Q5012" i="6" s="1"/>
  <c r="L5013" i="6"/>
  <c r="Q5013" i="6" s="1"/>
  <c r="L5014" i="6"/>
  <c r="Q5014" i="6" s="1"/>
  <c r="L5015" i="6"/>
  <c r="Q5015" i="6" s="1"/>
  <c r="L5016" i="6"/>
  <c r="Q5016" i="6" s="1"/>
  <c r="L5017" i="6"/>
  <c r="Q5017" i="6" s="1"/>
  <c r="L5018" i="6"/>
  <c r="Q5018" i="6" s="1"/>
  <c r="L5019" i="6"/>
  <c r="Q5019" i="6" s="1"/>
  <c r="L5020" i="6"/>
  <c r="Q5020" i="6" s="1"/>
  <c r="L5021" i="6"/>
  <c r="Q5021" i="6" s="1"/>
  <c r="L5022" i="6"/>
  <c r="Q5022" i="6" s="1"/>
  <c r="L5023" i="6"/>
  <c r="Q5023" i="6" s="1"/>
  <c r="L5024" i="6"/>
  <c r="Q5024" i="6" s="1"/>
  <c r="L5025" i="6"/>
  <c r="Q5025" i="6" s="1"/>
  <c r="L5026" i="6"/>
  <c r="Q5026" i="6" s="1"/>
  <c r="L5027" i="6"/>
  <c r="Q5027" i="6" s="1"/>
  <c r="L5028" i="6"/>
  <c r="Q5028" i="6" s="1"/>
  <c r="L5029" i="6"/>
  <c r="Q5029" i="6" s="1"/>
  <c r="L5030" i="6"/>
  <c r="Q5030" i="6" s="1"/>
  <c r="L5031" i="6"/>
  <c r="Q5031" i="6" s="1"/>
  <c r="L5032" i="6"/>
  <c r="Q5032" i="6" s="1"/>
  <c r="L5033" i="6"/>
  <c r="Q5033" i="6" s="1"/>
  <c r="L5034" i="6"/>
  <c r="Q5034" i="6" s="1"/>
  <c r="L5035" i="6"/>
  <c r="Q5035" i="6" s="1"/>
  <c r="L5036" i="6"/>
  <c r="Q5036" i="6" s="1"/>
  <c r="L5037" i="6"/>
  <c r="Q5037" i="6" s="1"/>
  <c r="L5038" i="6"/>
  <c r="Q5038" i="6" s="1"/>
  <c r="L5039" i="6"/>
  <c r="Q5039" i="6" s="1"/>
  <c r="L5040" i="6"/>
  <c r="Q5040" i="6" s="1"/>
  <c r="L5041" i="6"/>
  <c r="Q5041" i="6" s="1"/>
  <c r="L5042" i="6"/>
  <c r="Q5042" i="6" s="1"/>
  <c r="L5043" i="6"/>
  <c r="Q5043" i="6" s="1"/>
  <c r="L5044" i="6"/>
  <c r="Q5044" i="6" s="1"/>
  <c r="L5045" i="6"/>
  <c r="Q5045" i="6" s="1"/>
  <c r="L5046" i="6"/>
  <c r="Q5046" i="6" s="1"/>
  <c r="L5047" i="6"/>
  <c r="Q5047" i="6" s="1"/>
  <c r="L5048" i="6"/>
  <c r="Q5048" i="6" s="1"/>
  <c r="L5049" i="6"/>
  <c r="Q5049" i="6" s="1"/>
  <c r="L5050" i="6"/>
  <c r="Q5050" i="6" s="1"/>
  <c r="L5051" i="6"/>
  <c r="Q5051" i="6" s="1"/>
  <c r="L5052" i="6"/>
  <c r="Q5052" i="6" s="1"/>
  <c r="L5053" i="6"/>
  <c r="Q5053" i="6" s="1"/>
  <c r="L5054" i="6"/>
  <c r="Q5054" i="6" s="1"/>
  <c r="L5055" i="6"/>
  <c r="Q5055" i="6" s="1"/>
  <c r="L5056" i="6"/>
  <c r="Q5056" i="6" s="1"/>
  <c r="L5057" i="6"/>
  <c r="Q5057" i="6" s="1"/>
  <c r="L5058" i="6"/>
  <c r="Q5058" i="6" s="1"/>
  <c r="L5059" i="6"/>
  <c r="Q5059" i="6" s="1"/>
  <c r="L5060" i="6"/>
  <c r="Q5060" i="6" s="1"/>
  <c r="L5061" i="6"/>
  <c r="Q5061" i="6" s="1"/>
  <c r="L5062" i="6"/>
  <c r="Q5062" i="6" s="1"/>
  <c r="L5063" i="6"/>
  <c r="Q5063" i="6" s="1"/>
  <c r="L5064" i="6"/>
  <c r="Q5064" i="6" s="1"/>
  <c r="L5065" i="6"/>
  <c r="Q5065" i="6" s="1"/>
  <c r="L5066" i="6"/>
  <c r="Q5066" i="6" s="1"/>
  <c r="L5067" i="6"/>
  <c r="Q5067" i="6" s="1"/>
  <c r="L5068" i="6"/>
  <c r="Q5068" i="6" s="1"/>
  <c r="L5069" i="6"/>
  <c r="Q5069" i="6" s="1"/>
  <c r="L5070" i="6"/>
  <c r="Q5070" i="6" s="1"/>
  <c r="L5071" i="6"/>
  <c r="Q5071" i="6" s="1"/>
  <c r="L5072" i="6"/>
  <c r="Q5072" i="6" s="1"/>
  <c r="L5073" i="6"/>
  <c r="Q5073" i="6" s="1"/>
  <c r="L5074" i="6"/>
  <c r="Q5074" i="6" s="1"/>
  <c r="L5075" i="6"/>
  <c r="Q5075" i="6" s="1"/>
  <c r="L5076" i="6"/>
  <c r="Q5076" i="6" s="1"/>
  <c r="L5077" i="6"/>
  <c r="Q5077" i="6" s="1"/>
  <c r="L5078" i="6"/>
  <c r="Q5078" i="6" s="1"/>
  <c r="L5079" i="6"/>
  <c r="Q5079" i="6" s="1"/>
  <c r="L5080" i="6"/>
  <c r="Q5080" i="6" s="1"/>
  <c r="L5081" i="6"/>
  <c r="Q5081" i="6" s="1"/>
  <c r="L5082" i="6"/>
  <c r="Q5082" i="6" s="1"/>
  <c r="L5083" i="6"/>
  <c r="Q5083" i="6" s="1"/>
  <c r="L5084" i="6"/>
  <c r="Q5084" i="6" s="1"/>
  <c r="L5085" i="6"/>
  <c r="Q5085" i="6" s="1"/>
  <c r="L5086" i="6"/>
  <c r="Q5086" i="6" s="1"/>
  <c r="L5087" i="6"/>
  <c r="Q5087" i="6" s="1"/>
  <c r="L5088" i="6"/>
  <c r="Q5088" i="6" s="1"/>
  <c r="L5089" i="6"/>
  <c r="Q5089" i="6" s="1"/>
  <c r="L5090" i="6"/>
  <c r="Q5090" i="6" s="1"/>
  <c r="L5091" i="6"/>
  <c r="Q5091" i="6" s="1"/>
  <c r="L5092" i="6"/>
  <c r="Q5092" i="6" s="1"/>
  <c r="L5093" i="6"/>
  <c r="Q5093" i="6" s="1"/>
  <c r="L5094" i="6"/>
  <c r="Q5094" i="6" s="1"/>
  <c r="L5095" i="6"/>
  <c r="Q5095" i="6" s="1"/>
  <c r="L5096" i="6"/>
  <c r="Q5096" i="6" s="1"/>
  <c r="L5097" i="6"/>
  <c r="Q5097" i="6" s="1"/>
  <c r="L5098" i="6"/>
  <c r="Q5098" i="6" s="1"/>
  <c r="L5099" i="6"/>
  <c r="Q5099" i="6" s="1"/>
  <c r="L5100" i="6"/>
  <c r="Q5100" i="6" s="1"/>
  <c r="L5101" i="6"/>
  <c r="Q5101" i="6" s="1"/>
  <c r="L5102" i="6"/>
  <c r="Q5102" i="6" s="1"/>
  <c r="L5103" i="6"/>
  <c r="Q5103" i="6" s="1"/>
  <c r="L5104" i="6"/>
  <c r="Q5104" i="6" s="1"/>
  <c r="L5105" i="6"/>
  <c r="Q5105" i="6" s="1"/>
  <c r="L5106" i="6"/>
  <c r="Q5106" i="6" s="1"/>
  <c r="L5107" i="6"/>
  <c r="Q5107" i="6" s="1"/>
  <c r="L5108" i="6"/>
  <c r="Q5108" i="6" s="1"/>
  <c r="L5109" i="6"/>
  <c r="Q5109" i="6" s="1"/>
  <c r="L5110" i="6"/>
  <c r="Q5110" i="6" s="1"/>
  <c r="L5111" i="6"/>
  <c r="Q5111" i="6" s="1"/>
  <c r="L5112" i="6"/>
  <c r="Q5112" i="6" s="1"/>
  <c r="L5113" i="6"/>
  <c r="Q5113" i="6" s="1"/>
  <c r="L5114" i="6"/>
  <c r="Q5114" i="6" s="1"/>
  <c r="L5115" i="6"/>
  <c r="Q5115" i="6" s="1"/>
  <c r="L5116" i="6"/>
  <c r="Q5116" i="6" s="1"/>
  <c r="L5117" i="6"/>
  <c r="Q5117" i="6" s="1"/>
  <c r="L5118" i="6"/>
  <c r="Q5118" i="6" s="1"/>
  <c r="L5119" i="6"/>
  <c r="Q5119" i="6" s="1"/>
  <c r="L5120" i="6"/>
  <c r="Q5120" i="6" s="1"/>
  <c r="L5121" i="6"/>
  <c r="Q5121" i="6" s="1"/>
  <c r="L5122" i="6"/>
  <c r="Q5122" i="6" s="1"/>
  <c r="L5123" i="6"/>
  <c r="Q5123" i="6" s="1"/>
  <c r="L5124" i="6"/>
  <c r="Q5124" i="6" s="1"/>
  <c r="L5125" i="6"/>
  <c r="Q5125" i="6" s="1"/>
  <c r="L5126" i="6"/>
  <c r="Q5126" i="6" s="1"/>
  <c r="L5127" i="6"/>
  <c r="Q5127" i="6" s="1"/>
  <c r="L5128" i="6"/>
  <c r="Q5128" i="6" s="1"/>
  <c r="L5129" i="6"/>
  <c r="Q5129" i="6" s="1"/>
  <c r="L5130" i="6"/>
  <c r="Q5130" i="6" s="1"/>
  <c r="L5131" i="6"/>
  <c r="Q5131" i="6" s="1"/>
  <c r="L5132" i="6"/>
  <c r="Q5132" i="6" s="1"/>
  <c r="L5133" i="6"/>
  <c r="Q5133" i="6" s="1"/>
  <c r="L5134" i="6"/>
  <c r="Q5134" i="6" s="1"/>
  <c r="L5135" i="6"/>
  <c r="Q5135" i="6" s="1"/>
  <c r="L5136" i="6"/>
  <c r="Q5136" i="6" s="1"/>
  <c r="L5137" i="6"/>
  <c r="Q5137" i="6" s="1"/>
  <c r="L5138" i="6"/>
  <c r="Q5138" i="6" s="1"/>
  <c r="L5139" i="6"/>
  <c r="Q5139" i="6" s="1"/>
  <c r="L5140" i="6"/>
  <c r="Q5140" i="6" s="1"/>
  <c r="L5141" i="6"/>
  <c r="Q5141" i="6" s="1"/>
  <c r="L5142" i="6"/>
  <c r="Q5142" i="6" s="1"/>
  <c r="L5143" i="6"/>
  <c r="Q5143" i="6" s="1"/>
  <c r="L5144" i="6"/>
  <c r="Q5144" i="6" s="1"/>
  <c r="L5145" i="6"/>
  <c r="Q5145" i="6" s="1"/>
  <c r="L5146" i="6"/>
  <c r="Q5146" i="6" s="1"/>
  <c r="L5147" i="6"/>
  <c r="Q5147" i="6" s="1"/>
  <c r="L5148" i="6"/>
  <c r="Q5148" i="6" s="1"/>
  <c r="L5149" i="6"/>
  <c r="Q5149" i="6" s="1"/>
  <c r="L5150" i="6"/>
  <c r="Q5150" i="6" s="1"/>
  <c r="L5151" i="6"/>
  <c r="Q5151" i="6" s="1"/>
  <c r="L5152" i="6"/>
  <c r="Q5152" i="6" s="1"/>
  <c r="L5153" i="6"/>
  <c r="Q5153" i="6" s="1"/>
  <c r="L5154" i="6"/>
  <c r="Q5154" i="6" s="1"/>
  <c r="L5155" i="6"/>
  <c r="Q5155" i="6" s="1"/>
  <c r="L5156" i="6"/>
  <c r="Q5156" i="6" s="1"/>
  <c r="L5157" i="6"/>
  <c r="Q5157" i="6" s="1"/>
  <c r="L5158" i="6"/>
  <c r="Q5158" i="6" s="1"/>
  <c r="L5159" i="6"/>
  <c r="Q5159" i="6" s="1"/>
  <c r="L5160" i="6"/>
  <c r="Q5160" i="6" s="1"/>
  <c r="L5161" i="6"/>
  <c r="Q5161" i="6" s="1"/>
  <c r="L5162" i="6"/>
  <c r="Q5162" i="6" s="1"/>
  <c r="L5163" i="6"/>
  <c r="Q5163" i="6" s="1"/>
  <c r="L5164" i="6"/>
  <c r="Q5164" i="6" s="1"/>
  <c r="L5165" i="6"/>
  <c r="Q5165" i="6" s="1"/>
  <c r="L5166" i="6"/>
  <c r="Q5166" i="6" s="1"/>
  <c r="L5167" i="6"/>
  <c r="Q5167" i="6" s="1"/>
  <c r="L5168" i="6"/>
  <c r="Q5168" i="6" s="1"/>
  <c r="L5169" i="6"/>
  <c r="Q5169" i="6" s="1"/>
  <c r="L5170" i="6"/>
  <c r="Q5170" i="6" s="1"/>
  <c r="L5171" i="6"/>
  <c r="Q5171" i="6" s="1"/>
  <c r="L5172" i="6"/>
  <c r="Q5172" i="6" s="1"/>
  <c r="L5173" i="6"/>
  <c r="Q5173" i="6" s="1"/>
  <c r="L5174" i="6"/>
  <c r="Q5174" i="6" s="1"/>
  <c r="L5175" i="6"/>
  <c r="Q5175" i="6" s="1"/>
  <c r="L5176" i="6"/>
  <c r="Q5176" i="6" s="1"/>
  <c r="L5177" i="6"/>
  <c r="Q5177" i="6" s="1"/>
  <c r="L5178" i="6"/>
  <c r="Q5178" i="6" s="1"/>
  <c r="L5179" i="6"/>
  <c r="Q5179" i="6" s="1"/>
  <c r="L5180" i="6"/>
  <c r="Q5180" i="6" s="1"/>
  <c r="L5181" i="6"/>
  <c r="Q5181" i="6" s="1"/>
  <c r="L5182" i="6"/>
  <c r="Q5182" i="6" s="1"/>
  <c r="L5183" i="6"/>
  <c r="Q5183" i="6" s="1"/>
  <c r="L5184" i="6"/>
  <c r="Q5184" i="6" s="1"/>
  <c r="L5185" i="6"/>
  <c r="Q5185" i="6" s="1"/>
  <c r="L5186" i="6"/>
  <c r="Q5186" i="6" s="1"/>
  <c r="L5187" i="6"/>
  <c r="Q5187" i="6" s="1"/>
  <c r="L5188" i="6"/>
  <c r="Q5188" i="6" s="1"/>
  <c r="L5189" i="6"/>
  <c r="Q5189" i="6" s="1"/>
  <c r="L5190" i="6"/>
  <c r="Q5190" i="6" s="1"/>
  <c r="L5191" i="6"/>
  <c r="Q5191" i="6" s="1"/>
  <c r="L5192" i="6"/>
  <c r="Q5192" i="6" s="1"/>
  <c r="L5193" i="6"/>
  <c r="Q5193" i="6" s="1"/>
  <c r="L5194" i="6"/>
  <c r="Q5194" i="6" s="1"/>
  <c r="L5195" i="6"/>
  <c r="Q5195" i="6" s="1"/>
  <c r="L5196" i="6"/>
  <c r="Q5196" i="6" s="1"/>
  <c r="L5197" i="6"/>
  <c r="Q5197" i="6" s="1"/>
  <c r="L5198" i="6"/>
  <c r="Q5198" i="6" s="1"/>
  <c r="L5199" i="6"/>
  <c r="Q5199" i="6" s="1"/>
  <c r="L5200" i="6"/>
  <c r="Q5200" i="6" s="1"/>
  <c r="L5201" i="6"/>
  <c r="Q5201" i="6" s="1"/>
  <c r="L5202" i="6"/>
  <c r="Q5202" i="6" s="1"/>
  <c r="L5203" i="6"/>
  <c r="Q5203" i="6" s="1"/>
  <c r="L5204" i="6"/>
  <c r="Q5204" i="6" s="1"/>
  <c r="L5205" i="6"/>
  <c r="Q5205" i="6" s="1"/>
  <c r="L5206" i="6"/>
  <c r="Q5206" i="6" s="1"/>
  <c r="L5207" i="6"/>
  <c r="Q5207" i="6" s="1"/>
  <c r="L5208" i="6"/>
  <c r="Q5208" i="6" s="1"/>
  <c r="L5209" i="6"/>
  <c r="Q5209" i="6" s="1"/>
  <c r="L5210" i="6"/>
  <c r="Q5210" i="6" s="1"/>
  <c r="L5211" i="6"/>
  <c r="Q5211" i="6" s="1"/>
  <c r="L5212" i="6"/>
  <c r="Q5212" i="6" s="1"/>
  <c r="L5213" i="6"/>
  <c r="Q5213" i="6" s="1"/>
  <c r="L5214" i="6"/>
  <c r="Q5214" i="6" s="1"/>
  <c r="L5215" i="6"/>
  <c r="Q5215" i="6" s="1"/>
  <c r="L5216" i="6"/>
  <c r="Q5216" i="6" s="1"/>
  <c r="L5217" i="6"/>
  <c r="Q5217" i="6" s="1"/>
  <c r="L5218" i="6"/>
  <c r="Q5218" i="6" s="1"/>
  <c r="L5219" i="6"/>
  <c r="Q5219" i="6" s="1"/>
  <c r="L5220" i="6"/>
  <c r="Q5220" i="6" s="1"/>
  <c r="L5221" i="6"/>
  <c r="Q5221" i="6" s="1"/>
  <c r="L5222" i="6"/>
  <c r="Q5222" i="6" s="1"/>
  <c r="L5223" i="6"/>
  <c r="Q5223" i="6" s="1"/>
  <c r="L5224" i="6"/>
  <c r="Q5224" i="6" s="1"/>
  <c r="L5225" i="6"/>
  <c r="Q5225" i="6" s="1"/>
  <c r="L5226" i="6"/>
  <c r="Q5226" i="6" s="1"/>
  <c r="L5227" i="6"/>
  <c r="Q5227" i="6" s="1"/>
  <c r="L5228" i="6"/>
  <c r="Q5228" i="6" s="1"/>
  <c r="L5229" i="6"/>
  <c r="Q5229" i="6" s="1"/>
  <c r="L5230" i="6"/>
  <c r="Q5230" i="6" s="1"/>
  <c r="L5231" i="6"/>
  <c r="Q5231" i="6" s="1"/>
  <c r="L5232" i="6"/>
  <c r="Q5232" i="6" s="1"/>
  <c r="L5233" i="6"/>
  <c r="Q5233" i="6" s="1"/>
  <c r="L5234" i="6"/>
  <c r="Q5234" i="6" s="1"/>
  <c r="L5235" i="6"/>
  <c r="Q5235" i="6" s="1"/>
  <c r="L5236" i="6"/>
  <c r="Q5236" i="6" s="1"/>
  <c r="L5237" i="6"/>
  <c r="Q5237" i="6" s="1"/>
  <c r="L5238" i="6"/>
  <c r="Q5238" i="6" s="1"/>
  <c r="L5239" i="6"/>
  <c r="Q5239" i="6" s="1"/>
  <c r="L5240" i="6"/>
  <c r="Q5240" i="6" s="1"/>
  <c r="L5241" i="6"/>
  <c r="Q5241" i="6" s="1"/>
  <c r="L5242" i="6"/>
  <c r="Q5242" i="6" s="1"/>
  <c r="L5243" i="6"/>
  <c r="Q5243" i="6" s="1"/>
  <c r="L5244" i="6"/>
  <c r="Q5244" i="6" s="1"/>
  <c r="L5245" i="6"/>
  <c r="Q5245" i="6" s="1"/>
  <c r="L5246" i="6"/>
  <c r="Q5246" i="6" s="1"/>
  <c r="L5247" i="6"/>
  <c r="Q5247" i="6" s="1"/>
  <c r="L5248" i="6"/>
  <c r="Q5248" i="6" s="1"/>
  <c r="L5249" i="6"/>
  <c r="Q5249" i="6" s="1"/>
  <c r="L5250" i="6"/>
  <c r="Q5250" i="6" s="1"/>
  <c r="L5251" i="6"/>
  <c r="Q5251" i="6" s="1"/>
  <c r="L5252" i="6"/>
  <c r="Q5252" i="6" s="1"/>
  <c r="L5253" i="6"/>
  <c r="Q5253" i="6" s="1"/>
  <c r="L5254" i="6"/>
  <c r="Q5254" i="6" s="1"/>
  <c r="L5255" i="6"/>
  <c r="Q5255" i="6" s="1"/>
  <c r="L5256" i="6"/>
  <c r="Q5256" i="6" s="1"/>
  <c r="L5257" i="6"/>
  <c r="Q5257" i="6" s="1"/>
  <c r="L5258" i="6"/>
  <c r="Q5258" i="6" s="1"/>
  <c r="L5259" i="6"/>
  <c r="Q5259" i="6" s="1"/>
  <c r="L5260" i="6"/>
  <c r="Q5260" i="6" s="1"/>
  <c r="L5261" i="6"/>
  <c r="Q5261" i="6" s="1"/>
  <c r="L5262" i="6"/>
  <c r="Q5262" i="6" s="1"/>
  <c r="L5263" i="6"/>
  <c r="Q5263" i="6" s="1"/>
  <c r="L5264" i="6"/>
  <c r="Q5264" i="6" s="1"/>
  <c r="L5265" i="6"/>
  <c r="Q5265" i="6" s="1"/>
  <c r="L5266" i="6"/>
  <c r="Q5266" i="6" s="1"/>
  <c r="L5267" i="6"/>
  <c r="Q5267" i="6" s="1"/>
  <c r="L5268" i="6"/>
  <c r="Q5268" i="6" s="1"/>
  <c r="L5269" i="6"/>
  <c r="Q5269" i="6" s="1"/>
  <c r="L5270" i="6"/>
  <c r="Q5270" i="6" s="1"/>
  <c r="L5271" i="6"/>
  <c r="Q5271" i="6" s="1"/>
  <c r="L5272" i="6"/>
  <c r="Q5272" i="6" s="1"/>
  <c r="L5273" i="6"/>
  <c r="Q5273" i="6" s="1"/>
  <c r="L5274" i="6"/>
  <c r="Q5274" i="6" s="1"/>
  <c r="L5275" i="6"/>
  <c r="Q5275" i="6" s="1"/>
  <c r="L5276" i="6"/>
  <c r="Q5276" i="6" s="1"/>
  <c r="L5277" i="6"/>
  <c r="Q5277" i="6" s="1"/>
  <c r="L5278" i="6"/>
  <c r="Q5278" i="6" s="1"/>
  <c r="L5279" i="6"/>
  <c r="Q5279" i="6" s="1"/>
  <c r="L5280" i="6"/>
  <c r="Q5280" i="6" s="1"/>
  <c r="L5281" i="6"/>
  <c r="Q5281" i="6" s="1"/>
  <c r="L5282" i="6"/>
  <c r="Q5282" i="6" s="1"/>
  <c r="L5283" i="6"/>
  <c r="Q5283" i="6" s="1"/>
  <c r="L5284" i="6"/>
  <c r="Q5284" i="6" s="1"/>
  <c r="L5285" i="6"/>
  <c r="Q5285" i="6" s="1"/>
  <c r="L5286" i="6"/>
  <c r="Q5286" i="6" s="1"/>
  <c r="L5287" i="6"/>
  <c r="Q5287" i="6" s="1"/>
  <c r="L5288" i="6"/>
  <c r="Q5288" i="6" s="1"/>
  <c r="L5289" i="6"/>
  <c r="Q5289" i="6" s="1"/>
  <c r="L5290" i="6"/>
  <c r="Q5290" i="6" s="1"/>
  <c r="L5291" i="6"/>
  <c r="Q5291" i="6" s="1"/>
  <c r="L5292" i="6"/>
  <c r="Q5292" i="6" s="1"/>
  <c r="L5293" i="6"/>
  <c r="Q5293" i="6" s="1"/>
  <c r="L5294" i="6"/>
  <c r="Q5294" i="6" s="1"/>
  <c r="L5295" i="6"/>
  <c r="Q5295" i="6" s="1"/>
  <c r="L5296" i="6"/>
  <c r="Q5296" i="6" s="1"/>
  <c r="L5297" i="6"/>
  <c r="Q5297" i="6" s="1"/>
  <c r="L5298" i="6"/>
  <c r="Q5298" i="6" s="1"/>
  <c r="L5299" i="6"/>
  <c r="Q5299" i="6" s="1"/>
  <c r="L5300" i="6"/>
  <c r="Q5300" i="6" s="1"/>
  <c r="L5301" i="6"/>
  <c r="Q5301" i="6" s="1"/>
  <c r="L5302" i="6"/>
  <c r="Q5302" i="6" s="1"/>
  <c r="L5303" i="6"/>
  <c r="Q5303" i="6" s="1"/>
  <c r="L5304" i="6"/>
  <c r="Q5304" i="6" s="1"/>
  <c r="L5305" i="6"/>
  <c r="Q5305" i="6" s="1"/>
  <c r="L5306" i="6"/>
  <c r="Q5306" i="6" s="1"/>
  <c r="L5307" i="6"/>
  <c r="Q5307" i="6" s="1"/>
  <c r="L5308" i="6"/>
  <c r="Q5308" i="6" s="1"/>
  <c r="L5309" i="6"/>
  <c r="Q5309" i="6" s="1"/>
  <c r="L5310" i="6"/>
  <c r="Q5310" i="6" s="1"/>
  <c r="L5311" i="6"/>
  <c r="Q5311" i="6" s="1"/>
  <c r="L5312" i="6"/>
  <c r="Q5312" i="6" s="1"/>
  <c r="L5313" i="6"/>
  <c r="Q5313" i="6" s="1"/>
  <c r="L5314" i="6"/>
  <c r="Q5314" i="6" s="1"/>
  <c r="L5315" i="6"/>
  <c r="Q5315" i="6" s="1"/>
  <c r="L5316" i="6"/>
  <c r="Q5316" i="6" s="1"/>
  <c r="L5317" i="6"/>
  <c r="Q5317" i="6" s="1"/>
  <c r="L5318" i="6"/>
  <c r="Q5318" i="6" s="1"/>
  <c r="L5319" i="6"/>
  <c r="Q5319" i="6" s="1"/>
  <c r="L5320" i="6"/>
  <c r="Q5320" i="6" s="1"/>
  <c r="L5321" i="6"/>
  <c r="Q5321" i="6" s="1"/>
  <c r="L5322" i="6"/>
  <c r="Q5322" i="6" s="1"/>
  <c r="L5323" i="6"/>
  <c r="Q5323" i="6" s="1"/>
  <c r="L5324" i="6"/>
  <c r="Q5324" i="6" s="1"/>
  <c r="L5325" i="6"/>
  <c r="Q5325" i="6" s="1"/>
  <c r="L5326" i="6"/>
  <c r="Q5326" i="6" s="1"/>
  <c r="L5327" i="6"/>
  <c r="Q5327" i="6" s="1"/>
  <c r="L5328" i="6"/>
  <c r="Q5328" i="6" s="1"/>
  <c r="L5329" i="6"/>
  <c r="Q5329" i="6" s="1"/>
  <c r="L5330" i="6"/>
  <c r="Q5330" i="6" s="1"/>
  <c r="L5331" i="6"/>
  <c r="Q5331" i="6" s="1"/>
  <c r="L5332" i="6"/>
  <c r="Q5332" i="6" s="1"/>
  <c r="L5333" i="6"/>
  <c r="Q5333" i="6" s="1"/>
  <c r="L5334" i="6"/>
  <c r="Q5334" i="6" s="1"/>
  <c r="L5335" i="6"/>
  <c r="Q5335" i="6" s="1"/>
  <c r="L5336" i="6"/>
  <c r="Q5336" i="6" s="1"/>
  <c r="L5337" i="6"/>
  <c r="Q5337" i="6" s="1"/>
  <c r="L5338" i="6"/>
  <c r="Q5338" i="6" s="1"/>
  <c r="L5339" i="6"/>
  <c r="Q5339" i="6" s="1"/>
  <c r="L5340" i="6"/>
  <c r="Q5340" i="6" s="1"/>
  <c r="L5341" i="6"/>
  <c r="Q5341" i="6" s="1"/>
  <c r="L5342" i="6"/>
  <c r="Q5342" i="6" s="1"/>
  <c r="L5343" i="6"/>
  <c r="Q5343" i="6" s="1"/>
  <c r="L5344" i="6"/>
  <c r="Q5344" i="6" s="1"/>
  <c r="L5345" i="6"/>
  <c r="Q5345" i="6" s="1"/>
  <c r="L5346" i="6"/>
  <c r="Q5346" i="6" s="1"/>
  <c r="L5347" i="6"/>
  <c r="Q5347" i="6" s="1"/>
  <c r="L5348" i="6"/>
  <c r="Q5348" i="6" s="1"/>
  <c r="L5349" i="6"/>
  <c r="Q5349" i="6" s="1"/>
  <c r="L5350" i="6"/>
  <c r="Q5350" i="6" s="1"/>
  <c r="L5351" i="6"/>
  <c r="Q5351" i="6" s="1"/>
  <c r="L5352" i="6"/>
  <c r="Q5352" i="6" s="1"/>
  <c r="L5353" i="6"/>
  <c r="Q5353" i="6" s="1"/>
  <c r="L5354" i="6"/>
  <c r="Q5354" i="6" s="1"/>
  <c r="L5355" i="6"/>
  <c r="Q5355" i="6" s="1"/>
  <c r="L5356" i="6"/>
  <c r="Q5356" i="6" s="1"/>
  <c r="L5357" i="6"/>
  <c r="Q5357" i="6" s="1"/>
  <c r="L5358" i="6"/>
  <c r="Q5358" i="6" s="1"/>
  <c r="L5359" i="6"/>
  <c r="Q5359" i="6" s="1"/>
  <c r="L5360" i="6"/>
  <c r="Q5360" i="6" s="1"/>
  <c r="L5361" i="6"/>
  <c r="Q5361" i="6" s="1"/>
  <c r="L5362" i="6"/>
  <c r="Q5362" i="6" s="1"/>
  <c r="L5363" i="6"/>
  <c r="Q5363" i="6" s="1"/>
  <c r="L5364" i="6"/>
  <c r="Q5364" i="6" s="1"/>
  <c r="L5365" i="6"/>
  <c r="Q5365" i="6" s="1"/>
  <c r="L5366" i="6"/>
  <c r="Q5366" i="6" s="1"/>
  <c r="L5367" i="6"/>
  <c r="Q5367" i="6" s="1"/>
  <c r="L5368" i="6"/>
  <c r="Q5368" i="6" s="1"/>
  <c r="L5369" i="6"/>
  <c r="Q5369" i="6" s="1"/>
  <c r="L5370" i="6"/>
  <c r="Q5370" i="6" s="1"/>
  <c r="L5371" i="6"/>
  <c r="Q5371" i="6" s="1"/>
  <c r="L5372" i="6"/>
  <c r="Q5372" i="6" s="1"/>
  <c r="L5373" i="6"/>
  <c r="Q5373" i="6" s="1"/>
  <c r="L5374" i="6"/>
  <c r="Q5374" i="6" s="1"/>
  <c r="L5375" i="6"/>
  <c r="Q5375" i="6" s="1"/>
  <c r="L5376" i="6"/>
  <c r="Q5376" i="6" s="1"/>
  <c r="L5377" i="6"/>
  <c r="Q5377" i="6" s="1"/>
  <c r="L5378" i="6"/>
  <c r="Q5378" i="6" s="1"/>
  <c r="L5379" i="6"/>
  <c r="Q5379" i="6" s="1"/>
  <c r="L5380" i="6"/>
  <c r="Q5380" i="6" s="1"/>
  <c r="L5381" i="6"/>
  <c r="Q5381" i="6" s="1"/>
  <c r="L5382" i="6"/>
  <c r="Q5382" i="6" s="1"/>
  <c r="L5383" i="6"/>
  <c r="Q5383" i="6" s="1"/>
  <c r="L5384" i="6"/>
  <c r="Q5384" i="6" s="1"/>
  <c r="L5385" i="6"/>
  <c r="Q5385" i="6" s="1"/>
  <c r="L5386" i="6"/>
  <c r="Q5386" i="6" s="1"/>
  <c r="L5387" i="6"/>
  <c r="Q5387" i="6" s="1"/>
  <c r="L5388" i="6"/>
  <c r="Q5388" i="6" s="1"/>
  <c r="L5389" i="6"/>
  <c r="Q5389" i="6" s="1"/>
  <c r="L5390" i="6"/>
  <c r="Q5390" i="6" s="1"/>
  <c r="L5391" i="6"/>
  <c r="Q5391" i="6" s="1"/>
  <c r="L5392" i="6"/>
  <c r="Q5392" i="6" s="1"/>
  <c r="L5393" i="6"/>
  <c r="Q5393" i="6" s="1"/>
  <c r="L5394" i="6"/>
  <c r="Q5394" i="6" s="1"/>
  <c r="L5395" i="6"/>
  <c r="Q5395" i="6" s="1"/>
  <c r="L5396" i="6"/>
  <c r="Q5396" i="6" s="1"/>
  <c r="L5397" i="6"/>
  <c r="Q5397" i="6" s="1"/>
  <c r="L5398" i="6"/>
  <c r="Q5398" i="6" s="1"/>
  <c r="L5399" i="6"/>
  <c r="Q5399" i="6" s="1"/>
  <c r="L5400" i="6"/>
  <c r="Q5400" i="6" s="1"/>
  <c r="L5401" i="6"/>
  <c r="Q5401" i="6" s="1"/>
  <c r="L5402" i="6"/>
  <c r="Q5402" i="6" s="1"/>
  <c r="L5403" i="6"/>
  <c r="Q5403" i="6" s="1"/>
  <c r="L5404" i="6"/>
  <c r="Q5404" i="6" s="1"/>
  <c r="L5405" i="6"/>
  <c r="Q5405" i="6" s="1"/>
  <c r="L5406" i="6"/>
  <c r="Q5406" i="6" s="1"/>
  <c r="L5407" i="6"/>
  <c r="Q5407" i="6" s="1"/>
  <c r="L5408" i="6"/>
  <c r="Q5408" i="6" s="1"/>
  <c r="L5409" i="6"/>
  <c r="Q5409" i="6" s="1"/>
  <c r="L5410" i="6"/>
  <c r="Q5410" i="6" s="1"/>
  <c r="L5411" i="6"/>
  <c r="Q5411" i="6" s="1"/>
  <c r="L5412" i="6"/>
  <c r="Q5412" i="6" s="1"/>
  <c r="L5413" i="6"/>
  <c r="Q5413" i="6" s="1"/>
  <c r="L5414" i="6"/>
  <c r="Q5414" i="6" s="1"/>
  <c r="L5415" i="6"/>
  <c r="Q5415" i="6" s="1"/>
  <c r="L5416" i="6"/>
  <c r="Q5416" i="6" s="1"/>
  <c r="L5417" i="6"/>
  <c r="Q5417" i="6" s="1"/>
  <c r="L5418" i="6"/>
  <c r="Q5418" i="6" s="1"/>
  <c r="L5419" i="6"/>
  <c r="Q5419" i="6" s="1"/>
  <c r="L5420" i="6"/>
  <c r="Q5420" i="6" s="1"/>
  <c r="L5421" i="6"/>
  <c r="Q5421" i="6" s="1"/>
  <c r="L5422" i="6"/>
  <c r="Q5422" i="6" s="1"/>
  <c r="L5423" i="6"/>
  <c r="Q5423" i="6" s="1"/>
  <c r="L5424" i="6"/>
  <c r="Q5424" i="6" s="1"/>
  <c r="L5425" i="6"/>
  <c r="Q5425" i="6" s="1"/>
  <c r="L5426" i="6"/>
  <c r="Q5426" i="6" s="1"/>
  <c r="L5427" i="6"/>
  <c r="Q5427" i="6" s="1"/>
  <c r="L5428" i="6"/>
  <c r="Q5428" i="6" s="1"/>
  <c r="L5429" i="6"/>
  <c r="Q5429" i="6" s="1"/>
  <c r="L5430" i="6"/>
  <c r="Q5430" i="6" s="1"/>
  <c r="L5431" i="6"/>
  <c r="Q5431" i="6" s="1"/>
  <c r="L5432" i="6"/>
  <c r="Q5432" i="6" s="1"/>
  <c r="L5433" i="6"/>
  <c r="Q5433" i="6" s="1"/>
  <c r="L5434" i="6"/>
  <c r="Q5434" i="6" s="1"/>
  <c r="L5435" i="6"/>
  <c r="Q5435" i="6" s="1"/>
  <c r="L5436" i="6"/>
  <c r="Q5436" i="6" s="1"/>
  <c r="L5437" i="6"/>
  <c r="Q5437" i="6" s="1"/>
  <c r="L5438" i="6"/>
  <c r="Q5438" i="6" s="1"/>
  <c r="L5439" i="6"/>
  <c r="Q5439" i="6" s="1"/>
  <c r="L5440" i="6"/>
  <c r="Q5440" i="6" s="1"/>
  <c r="L5441" i="6"/>
  <c r="Q5441" i="6" s="1"/>
  <c r="L5442" i="6"/>
  <c r="Q5442" i="6" s="1"/>
  <c r="L5443" i="6"/>
  <c r="Q5443" i="6" s="1"/>
  <c r="L5444" i="6"/>
  <c r="Q5444" i="6" s="1"/>
  <c r="L5445" i="6"/>
  <c r="Q5445" i="6" s="1"/>
  <c r="L5446" i="6"/>
  <c r="Q5446" i="6" s="1"/>
  <c r="L5447" i="6"/>
  <c r="Q5447" i="6" s="1"/>
  <c r="L5448" i="6"/>
  <c r="Q5448" i="6" s="1"/>
  <c r="L5449" i="6"/>
  <c r="Q5449" i="6" s="1"/>
  <c r="L5450" i="6"/>
  <c r="Q5450" i="6" s="1"/>
  <c r="L5451" i="6"/>
  <c r="Q5451" i="6" s="1"/>
  <c r="L5452" i="6"/>
  <c r="Q5452" i="6" s="1"/>
  <c r="L5453" i="6"/>
  <c r="Q5453" i="6" s="1"/>
  <c r="L5454" i="6"/>
  <c r="Q5454" i="6" s="1"/>
  <c r="L5455" i="6"/>
  <c r="Q5455" i="6" s="1"/>
  <c r="L5456" i="6"/>
  <c r="Q5456" i="6" s="1"/>
  <c r="L5457" i="6"/>
  <c r="Q5457" i="6" s="1"/>
  <c r="L5458" i="6"/>
  <c r="Q5458" i="6" s="1"/>
  <c r="L5459" i="6"/>
  <c r="Q5459" i="6" s="1"/>
  <c r="L5460" i="6"/>
  <c r="Q5460" i="6" s="1"/>
  <c r="L5461" i="6"/>
  <c r="Q5461" i="6" s="1"/>
  <c r="L5462" i="6"/>
  <c r="Q5462" i="6" s="1"/>
  <c r="L5463" i="6"/>
  <c r="Q5463" i="6" s="1"/>
  <c r="L5464" i="6"/>
  <c r="Q5464" i="6" s="1"/>
  <c r="L5465" i="6"/>
  <c r="Q5465" i="6" s="1"/>
  <c r="L5466" i="6"/>
  <c r="Q5466" i="6" s="1"/>
  <c r="L5467" i="6"/>
  <c r="Q5467" i="6" s="1"/>
  <c r="L5468" i="6"/>
  <c r="Q5468" i="6" s="1"/>
  <c r="L5469" i="6"/>
  <c r="Q5469" i="6" s="1"/>
  <c r="L5470" i="6"/>
  <c r="Q5470" i="6" s="1"/>
  <c r="L5471" i="6"/>
  <c r="Q5471" i="6" s="1"/>
  <c r="L5472" i="6"/>
  <c r="Q5472" i="6" s="1"/>
  <c r="L5473" i="6"/>
  <c r="Q5473" i="6" s="1"/>
  <c r="L5474" i="6"/>
  <c r="Q5474" i="6" s="1"/>
  <c r="L5475" i="6"/>
  <c r="Q5475" i="6" s="1"/>
  <c r="L5476" i="6"/>
  <c r="Q5476" i="6" s="1"/>
  <c r="L5477" i="6"/>
  <c r="Q5477" i="6" s="1"/>
  <c r="L5478" i="6"/>
  <c r="Q5478" i="6" s="1"/>
  <c r="L5479" i="6"/>
  <c r="Q5479" i="6" s="1"/>
  <c r="L5480" i="6"/>
  <c r="Q5480" i="6" s="1"/>
  <c r="L5481" i="6"/>
  <c r="Q5481" i="6" s="1"/>
  <c r="L5482" i="6"/>
  <c r="Q5482" i="6" s="1"/>
  <c r="L5483" i="6"/>
  <c r="Q5483" i="6" s="1"/>
  <c r="L5484" i="6"/>
  <c r="Q5484" i="6" s="1"/>
  <c r="L5485" i="6"/>
  <c r="Q5485" i="6" s="1"/>
  <c r="L5486" i="6"/>
  <c r="Q5486" i="6" s="1"/>
  <c r="L5487" i="6"/>
  <c r="Q5487" i="6" s="1"/>
  <c r="L5488" i="6"/>
  <c r="Q5488" i="6" s="1"/>
  <c r="L5489" i="6"/>
  <c r="Q5489" i="6" s="1"/>
  <c r="L5490" i="6"/>
  <c r="Q5490" i="6" s="1"/>
  <c r="L5491" i="6"/>
  <c r="Q5491" i="6" s="1"/>
  <c r="L5492" i="6"/>
  <c r="Q5492" i="6" s="1"/>
  <c r="L5493" i="6"/>
  <c r="Q5493" i="6" s="1"/>
  <c r="L5494" i="6"/>
  <c r="Q5494" i="6" s="1"/>
  <c r="L5495" i="6"/>
  <c r="Q5495" i="6" s="1"/>
  <c r="L5496" i="6"/>
  <c r="Q5496" i="6" s="1"/>
  <c r="L5497" i="6"/>
  <c r="Q5497" i="6" s="1"/>
  <c r="L5498" i="6"/>
  <c r="Q5498" i="6" s="1"/>
  <c r="L5499" i="6"/>
  <c r="Q5499" i="6" s="1"/>
  <c r="L5500" i="6"/>
  <c r="Q5500" i="6" s="1"/>
  <c r="L5501" i="6"/>
  <c r="Q5501" i="6" s="1"/>
  <c r="L5502" i="6"/>
  <c r="Q5502" i="6" s="1"/>
  <c r="L5503" i="6"/>
  <c r="Q5503" i="6" s="1"/>
  <c r="L5504" i="6"/>
  <c r="Q5504" i="6" s="1"/>
  <c r="L5505" i="6"/>
  <c r="Q5505" i="6" s="1"/>
  <c r="L5506" i="6"/>
  <c r="Q5506" i="6" s="1"/>
  <c r="L5507" i="6"/>
  <c r="Q5507" i="6" s="1"/>
  <c r="L5508" i="6"/>
  <c r="Q5508" i="6" s="1"/>
  <c r="L5509" i="6"/>
  <c r="Q5509" i="6" s="1"/>
  <c r="L5510" i="6"/>
  <c r="Q5510" i="6" s="1"/>
  <c r="L5511" i="6"/>
  <c r="Q5511" i="6" s="1"/>
  <c r="L5512" i="6"/>
  <c r="Q5512" i="6" s="1"/>
  <c r="L5513" i="6"/>
  <c r="Q5513" i="6" s="1"/>
  <c r="L5514" i="6"/>
  <c r="Q5514" i="6" s="1"/>
  <c r="L5515" i="6"/>
  <c r="Q5515" i="6" s="1"/>
  <c r="L5516" i="6"/>
  <c r="Q5516" i="6" s="1"/>
  <c r="L5517" i="6"/>
  <c r="Q5517" i="6" s="1"/>
  <c r="L5518" i="6"/>
  <c r="Q5518" i="6" s="1"/>
  <c r="L5519" i="6"/>
  <c r="Q5519" i="6" s="1"/>
  <c r="L5520" i="6"/>
  <c r="Q5520" i="6" s="1"/>
  <c r="L5521" i="6"/>
  <c r="Q5521" i="6" s="1"/>
  <c r="L5522" i="6"/>
  <c r="Q5522" i="6" s="1"/>
  <c r="L5523" i="6"/>
  <c r="Q5523" i="6" s="1"/>
  <c r="L5524" i="6"/>
  <c r="Q5524" i="6" s="1"/>
  <c r="L5525" i="6"/>
  <c r="Q5525" i="6" s="1"/>
  <c r="L5526" i="6"/>
  <c r="Q5526" i="6" s="1"/>
  <c r="L5527" i="6"/>
  <c r="Q5527" i="6" s="1"/>
  <c r="L5528" i="6"/>
  <c r="Q5528" i="6" s="1"/>
  <c r="L5529" i="6"/>
  <c r="Q5529" i="6" s="1"/>
  <c r="L5530" i="6"/>
  <c r="Q5530" i="6" s="1"/>
  <c r="L5531" i="6"/>
  <c r="Q5531" i="6" s="1"/>
  <c r="L5532" i="6"/>
  <c r="Q5532" i="6" s="1"/>
  <c r="L5533" i="6"/>
  <c r="Q5533" i="6" s="1"/>
  <c r="L5534" i="6"/>
  <c r="Q5534" i="6" s="1"/>
  <c r="L5535" i="6"/>
  <c r="Q5535" i="6" s="1"/>
  <c r="L5536" i="6"/>
  <c r="Q5536" i="6" s="1"/>
  <c r="L5537" i="6"/>
  <c r="Q5537" i="6" s="1"/>
  <c r="L5538" i="6"/>
  <c r="Q5538" i="6" s="1"/>
  <c r="L5539" i="6"/>
  <c r="Q5539" i="6" s="1"/>
  <c r="L5540" i="6"/>
  <c r="Q5540" i="6" s="1"/>
  <c r="L5541" i="6"/>
  <c r="Q5541" i="6" s="1"/>
  <c r="L5542" i="6"/>
  <c r="Q5542" i="6" s="1"/>
  <c r="L5543" i="6"/>
  <c r="Q5543" i="6" s="1"/>
  <c r="L5544" i="6"/>
  <c r="Q5544" i="6" s="1"/>
  <c r="L5545" i="6"/>
  <c r="Q5545" i="6" s="1"/>
  <c r="L5546" i="6"/>
  <c r="Q5546" i="6" s="1"/>
  <c r="L5547" i="6"/>
  <c r="Q5547" i="6" s="1"/>
  <c r="L5548" i="6"/>
  <c r="Q5548" i="6" s="1"/>
  <c r="L5549" i="6"/>
  <c r="Q5549" i="6" s="1"/>
  <c r="L5550" i="6"/>
  <c r="Q5550" i="6" s="1"/>
  <c r="L5551" i="6"/>
  <c r="Q5551" i="6" s="1"/>
  <c r="L5552" i="6"/>
  <c r="Q5552" i="6" s="1"/>
  <c r="L5553" i="6"/>
  <c r="Q5553" i="6" s="1"/>
  <c r="L5554" i="6"/>
  <c r="Q5554" i="6" s="1"/>
  <c r="L5555" i="6"/>
  <c r="Q5555" i="6" s="1"/>
  <c r="L5556" i="6"/>
  <c r="Q5556" i="6" s="1"/>
  <c r="L5557" i="6"/>
  <c r="Q5557" i="6" s="1"/>
  <c r="L5558" i="6"/>
  <c r="Q5558" i="6" s="1"/>
  <c r="L5559" i="6"/>
  <c r="Q5559" i="6" s="1"/>
  <c r="L5560" i="6"/>
  <c r="Q5560" i="6" s="1"/>
  <c r="L5561" i="6"/>
  <c r="Q5561" i="6" s="1"/>
  <c r="L5562" i="6"/>
  <c r="Q5562" i="6" s="1"/>
  <c r="L5563" i="6"/>
  <c r="Q5563" i="6" s="1"/>
  <c r="L5564" i="6"/>
  <c r="Q5564" i="6" s="1"/>
  <c r="L5565" i="6"/>
  <c r="Q5565" i="6" s="1"/>
  <c r="L5566" i="6"/>
  <c r="Q5566" i="6" s="1"/>
  <c r="L5567" i="6"/>
  <c r="Q5567" i="6" s="1"/>
  <c r="L5568" i="6"/>
  <c r="Q5568" i="6" s="1"/>
  <c r="L5569" i="6"/>
  <c r="Q5569" i="6" s="1"/>
  <c r="L5570" i="6"/>
  <c r="Q5570" i="6" s="1"/>
  <c r="L5571" i="6"/>
  <c r="Q5571" i="6" s="1"/>
  <c r="L5572" i="6"/>
  <c r="Q5572" i="6" s="1"/>
  <c r="L5573" i="6"/>
  <c r="Q5573" i="6" s="1"/>
  <c r="L5574" i="6"/>
  <c r="Q5574" i="6" s="1"/>
  <c r="L5575" i="6"/>
  <c r="Q5575" i="6" s="1"/>
  <c r="L5576" i="6"/>
  <c r="Q5576" i="6" s="1"/>
  <c r="L5577" i="6"/>
  <c r="Q5577" i="6" s="1"/>
  <c r="L5578" i="6"/>
  <c r="Q5578" i="6" s="1"/>
  <c r="L5579" i="6"/>
  <c r="Q5579" i="6" s="1"/>
  <c r="L5580" i="6"/>
  <c r="Q5580" i="6" s="1"/>
  <c r="L5581" i="6"/>
  <c r="Q5581" i="6" s="1"/>
  <c r="L5582" i="6"/>
  <c r="Q5582" i="6" s="1"/>
  <c r="L5583" i="6"/>
  <c r="Q5583" i="6" s="1"/>
  <c r="L5584" i="6"/>
  <c r="Q5584" i="6" s="1"/>
  <c r="L5585" i="6"/>
  <c r="Q5585" i="6" s="1"/>
  <c r="L5586" i="6"/>
  <c r="Q5586" i="6" s="1"/>
  <c r="L5587" i="6"/>
  <c r="Q5587" i="6" s="1"/>
  <c r="L5588" i="6"/>
  <c r="Q5588" i="6" s="1"/>
  <c r="L5589" i="6"/>
  <c r="Q5589" i="6" s="1"/>
  <c r="L5590" i="6"/>
  <c r="Q5590" i="6" s="1"/>
  <c r="L5591" i="6"/>
  <c r="Q5591" i="6" s="1"/>
  <c r="L5592" i="6"/>
  <c r="Q5592" i="6" s="1"/>
  <c r="L5593" i="6"/>
  <c r="Q5593" i="6" s="1"/>
  <c r="L5594" i="6"/>
  <c r="Q5594" i="6" s="1"/>
  <c r="L5595" i="6"/>
  <c r="Q5595" i="6" s="1"/>
  <c r="L5596" i="6"/>
  <c r="Q5596" i="6" s="1"/>
  <c r="L5597" i="6"/>
  <c r="Q5597" i="6" s="1"/>
  <c r="L5598" i="6"/>
  <c r="Q5598" i="6" s="1"/>
  <c r="L5599" i="6"/>
  <c r="Q5599" i="6" s="1"/>
  <c r="L5600" i="6"/>
  <c r="Q5600" i="6" s="1"/>
  <c r="L5601" i="6"/>
  <c r="Q5601" i="6" s="1"/>
  <c r="L5602" i="6"/>
  <c r="Q5602" i="6" s="1"/>
  <c r="L5603" i="6"/>
  <c r="Q5603" i="6" s="1"/>
  <c r="L5604" i="6"/>
  <c r="Q5604" i="6" s="1"/>
  <c r="L5605" i="6"/>
  <c r="Q5605" i="6" s="1"/>
  <c r="L5606" i="6"/>
  <c r="Q5606" i="6" s="1"/>
  <c r="L5607" i="6"/>
  <c r="Q5607" i="6" s="1"/>
  <c r="L5608" i="6"/>
  <c r="Q5608" i="6" s="1"/>
  <c r="L5609" i="6"/>
  <c r="Q5609" i="6" s="1"/>
  <c r="L5610" i="6"/>
  <c r="Q5610" i="6" s="1"/>
  <c r="L5611" i="6"/>
  <c r="Q5611" i="6" s="1"/>
  <c r="L5612" i="6"/>
  <c r="Q5612" i="6" s="1"/>
  <c r="L5613" i="6"/>
  <c r="Q5613" i="6" s="1"/>
  <c r="L5614" i="6"/>
  <c r="Q5614" i="6" s="1"/>
  <c r="L5615" i="6"/>
  <c r="Q5615" i="6" s="1"/>
  <c r="L5616" i="6"/>
  <c r="Q5616" i="6" s="1"/>
  <c r="L5617" i="6"/>
  <c r="Q5617" i="6" s="1"/>
  <c r="L5618" i="6"/>
  <c r="Q5618" i="6" s="1"/>
  <c r="L5619" i="6"/>
  <c r="Q5619" i="6" s="1"/>
  <c r="L5620" i="6"/>
  <c r="Q5620" i="6" s="1"/>
  <c r="L5621" i="6"/>
  <c r="Q5621" i="6" s="1"/>
  <c r="L5622" i="6"/>
  <c r="Q5622" i="6" s="1"/>
  <c r="L5623" i="6"/>
  <c r="Q5623" i="6" s="1"/>
  <c r="L5624" i="6"/>
  <c r="Q5624" i="6" s="1"/>
  <c r="L5625" i="6"/>
  <c r="Q5625" i="6" s="1"/>
  <c r="L5626" i="6"/>
  <c r="Q5626" i="6" s="1"/>
  <c r="L5627" i="6"/>
  <c r="Q5627" i="6" s="1"/>
  <c r="L5628" i="6"/>
  <c r="Q5628" i="6" s="1"/>
  <c r="L5629" i="6"/>
  <c r="Q5629" i="6" s="1"/>
  <c r="L5630" i="6"/>
  <c r="Q5630" i="6" s="1"/>
  <c r="L5631" i="6"/>
  <c r="Q5631" i="6" s="1"/>
  <c r="L5632" i="6"/>
  <c r="Q5632" i="6" s="1"/>
  <c r="L5633" i="6"/>
  <c r="Q5633" i="6" s="1"/>
  <c r="L5634" i="6"/>
  <c r="Q5634" i="6" s="1"/>
  <c r="L5635" i="6"/>
  <c r="Q5635" i="6" s="1"/>
  <c r="L5636" i="6"/>
  <c r="Q5636" i="6" s="1"/>
  <c r="L5637" i="6"/>
  <c r="Q5637" i="6" s="1"/>
  <c r="L5638" i="6"/>
  <c r="Q5638" i="6" s="1"/>
  <c r="L5639" i="6"/>
  <c r="Q5639" i="6" s="1"/>
  <c r="L5640" i="6"/>
  <c r="Q5640" i="6" s="1"/>
  <c r="L5641" i="6"/>
  <c r="Q5641" i="6" s="1"/>
  <c r="L5642" i="6"/>
  <c r="Q5642" i="6" s="1"/>
  <c r="L5643" i="6"/>
  <c r="Q5643" i="6" s="1"/>
  <c r="L5644" i="6"/>
  <c r="Q5644" i="6" s="1"/>
  <c r="L5645" i="6"/>
  <c r="Q5645" i="6" s="1"/>
  <c r="L5646" i="6"/>
  <c r="Q5646" i="6" s="1"/>
  <c r="L5647" i="6"/>
  <c r="Q5647" i="6" s="1"/>
  <c r="L5648" i="6"/>
  <c r="Q5648" i="6" s="1"/>
  <c r="L5649" i="6"/>
  <c r="Q5649" i="6" s="1"/>
  <c r="L5650" i="6"/>
  <c r="Q5650" i="6" s="1"/>
  <c r="L5651" i="6"/>
  <c r="Q5651" i="6" s="1"/>
  <c r="L5652" i="6"/>
  <c r="Q5652" i="6" s="1"/>
  <c r="L5653" i="6"/>
  <c r="Q5653" i="6" s="1"/>
  <c r="L5654" i="6"/>
  <c r="Q5654" i="6" s="1"/>
  <c r="L5655" i="6"/>
  <c r="Q5655" i="6" s="1"/>
  <c r="L5656" i="6"/>
  <c r="Q5656" i="6" s="1"/>
  <c r="L5657" i="6"/>
  <c r="Q5657" i="6" s="1"/>
  <c r="L5658" i="6"/>
  <c r="Q5658" i="6" s="1"/>
  <c r="L5659" i="6"/>
  <c r="Q5659" i="6" s="1"/>
  <c r="L5660" i="6"/>
  <c r="Q5660" i="6" s="1"/>
  <c r="L5661" i="6"/>
  <c r="Q5661" i="6" s="1"/>
  <c r="L5662" i="6"/>
  <c r="Q5662" i="6" s="1"/>
  <c r="L5663" i="6"/>
  <c r="Q5663" i="6" s="1"/>
  <c r="L5664" i="6"/>
  <c r="Q5664" i="6" s="1"/>
  <c r="L5665" i="6"/>
  <c r="Q5665" i="6" s="1"/>
  <c r="L5666" i="6"/>
  <c r="Q5666" i="6" s="1"/>
  <c r="L5667" i="6"/>
  <c r="Q5667" i="6" s="1"/>
  <c r="L5668" i="6"/>
  <c r="Q5668" i="6" s="1"/>
  <c r="L5669" i="6"/>
  <c r="Q5669" i="6" s="1"/>
  <c r="L5670" i="6"/>
  <c r="Q5670" i="6" s="1"/>
  <c r="L5671" i="6"/>
  <c r="Q5671" i="6" s="1"/>
  <c r="L5672" i="6"/>
  <c r="Q5672" i="6" s="1"/>
  <c r="L5673" i="6"/>
  <c r="Q5673" i="6" s="1"/>
  <c r="L5674" i="6"/>
  <c r="Q5674" i="6" s="1"/>
  <c r="L5675" i="6"/>
  <c r="Q5675" i="6" s="1"/>
  <c r="L5676" i="6"/>
  <c r="Q5676" i="6" s="1"/>
  <c r="L5677" i="6"/>
  <c r="Q5677" i="6" s="1"/>
  <c r="L5678" i="6"/>
  <c r="Q5678" i="6" s="1"/>
  <c r="L5679" i="6"/>
  <c r="Q5679" i="6" s="1"/>
  <c r="L5680" i="6"/>
  <c r="Q5680" i="6" s="1"/>
  <c r="L5681" i="6"/>
  <c r="Q5681" i="6" s="1"/>
  <c r="L5682" i="6"/>
  <c r="Q5682" i="6" s="1"/>
  <c r="L5683" i="6"/>
  <c r="Q5683" i="6" s="1"/>
  <c r="L5684" i="6"/>
  <c r="Q5684" i="6" s="1"/>
  <c r="L5685" i="6"/>
  <c r="Q5685" i="6" s="1"/>
  <c r="L5686" i="6"/>
  <c r="Q5686" i="6" s="1"/>
  <c r="L5687" i="6"/>
  <c r="Q5687" i="6" s="1"/>
  <c r="L5688" i="6"/>
  <c r="Q5688" i="6" s="1"/>
  <c r="L5689" i="6"/>
  <c r="Q5689" i="6" s="1"/>
  <c r="L5690" i="6"/>
  <c r="Q5690" i="6" s="1"/>
  <c r="L5691" i="6"/>
  <c r="Q5691" i="6" s="1"/>
  <c r="L5692" i="6"/>
  <c r="Q5692" i="6" s="1"/>
  <c r="L5693" i="6"/>
  <c r="Q5693" i="6" s="1"/>
  <c r="L5694" i="6"/>
  <c r="Q5694" i="6" s="1"/>
  <c r="L5695" i="6"/>
  <c r="Q5695" i="6" s="1"/>
  <c r="L5696" i="6"/>
  <c r="Q5696" i="6" s="1"/>
  <c r="L5697" i="6"/>
  <c r="Q5697" i="6" s="1"/>
  <c r="L5698" i="6"/>
  <c r="Q5698" i="6" s="1"/>
  <c r="L5699" i="6"/>
  <c r="Q5699" i="6" s="1"/>
  <c r="L5700" i="6"/>
  <c r="Q5700" i="6" s="1"/>
  <c r="L5701" i="6"/>
  <c r="Q5701" i="6" s="1"/>
  <c r="L5702" i="6"/>
  <c r="Q5702" i="6" s="1"/>
  <c r="L5703" i="6"/>
  <c r="Q5703" i="6" s="1"/>
  <c r="L5704" i="6"/>
  <c r="Q5704" i="6" s="1"/>
  <c r="L5705" i="6"/>
  <c r="Q5705" i="6" s="1"/>
  <c r="L5706" i="6"/>
  <c r="Q5706" i="6" s="1"/>
  <c r="L5707" i="6"/>
  <c r="Q5707" i="6" s="1"/>
  <c r="L5708" i="6"/>
  <c r="Q5708" i="6" s="1"/>
  <c r="L5709" i="6"/>
  <c r="Q5709" i="6" s="1"/>
  <c r="L5710" i="6"/>
  <c r="Q5710" i="6" s="1"/>
  <c r="L5711" i="6"/>
  <c r="Q5711" i="6" s="1"/>
  <c r="L5712" i="6"/>
  <c r="Q5712" i="6" s="1"/>
  <c r="L5713" i="6"/>
  <c r="Q5713" i="6" s="1"/>
  <c r="L5714" i="6"/>
  <c r="Q5714" i="6" s="1"/>
  <c r="L5715" i="6"/>
  <c r="Q5715" i="6" s="1"/>
  <c r="L5716" i="6"/>
  <c r="Q5716" i="6" s="1"/>
  <c r="L5717" i="6"/>
  <c r="Q5717" i="6" s="1"/>
  <c r="L5718" i="6"/>
  <c r="Q5718" i="6" s="1"/>
  <c r="L5719" i="6"/>
  <c r="Q5719" i="6" s="1"/>
  <c r="L5720" i="6"/>
  <c r="Q5720" i="6" s="1"/>
  <c r="L5721" i="6"/>
  <c r="Q5721" i="6" s="1"/>
  <c r="L5722" i="6"/>
  <c r="Q5722" i="6" s="1"/>
  <c r="L5723" i="6"/>
  <c r="Q5723" i="6" s="1"/>
  <c r="L5724" i="6"/>
  <c r="Q5724" i="6" s="1"/>
  <c r="L5725" i="6"/>
  <c r="Q5725" i="6" s="1"/>
  <c r="L5726" i="6"/>
  <c r="Q5726" i="6" s="1"/>
  <c r="L5727" i="6"/>
  <c r="Q5727" i="6" s="1"/>
  <c r="L5728" i="6"/>
  <c r="Q5728" i="6" s="1"/>
  <c r="L5729" i="6"/>
  <c r="Q5729" i="6" s="1"/>
  <c r="L5730" i="6"/>
  <c r="Q5730" i="6" s="1"/>
  <c r="L5731" i="6"/>
  <c r="Q5731" i="6" s="1"/>
  <c r="L5732" i="6"/>
  <c r="Q5732" i="6" s="1"/>
  <c r="L5733" i="6"/>
  <c r="Q5733" i="6" s="1"/>
  <c r="L5734" i="6"/>
  <c r="Q5734" i="6" s="1"/>
  <c r="L5735" i="6"/>
  <c r="Q5735" i="6" s="1"/>
  <c r="L5736" i="6"/>
  <c r="Q5736" i="6" s="1"/>
  <c r="L5737" i="6"/>
  <c r="Q5737" i="6" s="1"/>
  <c r="L5738" i="6"/>
  <c r="Q5738" i="6" s="1"/>
  <c r="L5739" i="6"/>
  <c r="Q5739" i="6" s="1"/>
  <c r="L5740" i="6"/>
  <c r="Q5740" i="6" s="1"/>
  <c r="L5741" i="6"/>
  <c r="Q5741" i="6" s="1"/>
  <c r="L5742" i="6"/>
  <c r="Q5742" i="6" s="1"/>
  <c r="L5743" i="6"/>
  <c r="Q5743" i="6" s="1"/>
  <c r="L5744" i="6"/>
  <c r="Q5744" i="6" s="1"/>
  <c r="L5745" i="6"/>
  <c r="Q5745" i="6" s="1"/>
  <c r="L5746" i="6"/>
  <c r="Q5746" i="6" s="1"/>
  <c r="L5747" i="6"/>
  <c r="Q5747" i="6" s="1"/>
  <c r="L5748" i="6"/>
  <c r="Q5748" i="6" s="1"/>
  <c r="L5749" i="6"/>
  <c r="Q5749" i="6" s="1"/>
  <c r="L5750" i="6"/>
  <c r="Q5750" i="6" s="1"/>
  <c r="L5751" i="6"/>
  <c r="Q5751" i="6" s="1"/>
  <c r="L5752" i="6"/>
  <c r="Q5752" i="6" s="1"/>
  <c r="L5753" i="6"/>
  <c r="Q5753" i="6" s="1"/>
  <c r="L5754" i="6"/>
  <c r="Q5754" i="6" s="1"/>
  <c r="L5755" i="6"/>
  <c r="Q5755" i="6" s="1"/>
  <c r="L5756" i="6"/>
  <c r="Q5756" i="6" s="1"/>
  <c r="L5757" i="6"/>
  <c r="Q5757" i="6" s="1"/>
  <c r="L5758" i="6"/>
  <c r="Q5758" i="6" s="1"/>
  <c r="L5759" i="6"/>
  <c r="Q5759" i="6" s="1"/>
  <c r="L5760" i="6"/>
  <c r="Q5760" i="6" s="1"/>
  <c r="L5761" i="6"/>
  <c r="Q5761" i="6" s="1"/>
  <c r="L5762" i="6"/>
  <c r="Q5762" i="6" s="1"/>
  <c r="L5763" i="6"/>
  <c r="Q5763" i="6" s="1"/>
  <c r="L5764" i="6"/>
  <c r="Q5764" i="6" s="1"/>
  <c r="L5765" i="6"/>
  <c r="Q5765" i="6" s="1"/>
  <c r="L5766" i="6"/>
  <c r="Q5766" i="6" s="1"/>
  <c r="L5767" i="6"/>
  <c r="Q5767" i="6" s="1"/>
  <c r="L5768" i="6"/>
  <c r="Q5768" i="6" s="1"/>
  <c r="L5769" i="6"/>
  <c r="Q5769" i="6" s="1"/>
  <c r="L5770" i="6"/>
  <c r="Q5770" i="6" s="1"/>
  <c r="L5771" i="6"/>
  <c r="Q5771" i="6" s="1"/>
  <c r="L5772" i="6"/>
  <c r="Q5772" i="6" s="1"/>
  <c r="L5773" i="6"/>
  <c r="Q5773" i="6" s="1"/>
  <c r="L5774" i="6"/>
  <c r="Q5774" i="6" s="1"/>
  <c r="L5775" i="6"/>
  <c r="Q5775" i="6" s="1"/>
  <c r="L5776" i="6"/>
  <c r="Q5776" i="6" s="1"/>
  <c r="L5777" i="6"/>
  <c r="Q5777" i="6" s="1"/>
  <c r="L5778" i="6"/>
  <c r="Q5778" i="6" s="1"/>
  <c r="L5779" i="6"/>
  <c r="Q5779" i="6" s="1"/>
  <c r="L5780" i="6"/>
  <c r="Q5780" i="6" s="1"/>
  <c r="L5781" i="6"/>
  <c r="Q5781" i="6" s="1"/>
  <c r="L5782" i="6"/>
  <c r="Q5782" i="6" s="1"/>
  <c r="L5783" i="6"/>
  <c r="Q5783" i="6" s="1"/>
  <c r="L5784" i="6"/>
  <c r="Q5784" i="6" s="1"/>
  <c r="L5785" i="6"/>
  <c r="Q5785" i="6" s="1"/>
  <c r="L5786" i="6"/>
  <c r="Q5786" i="6" s="1"/>
  <c r="L5787" i="6"/>
  <c r="Q5787" i="6" s="1"/>
  <c r="L5788" i="6"/>
  <c r="Q5788" i="6" s="1"/>
  <c r="L5789" i="6"/>
  <c r="Q5789" i="6" s="1"/>
  <c r="L5790" i="6"/>
  <c r="Q5790" i="6" s="1"/>
  <c r="L5791" i="6"/>
  <c r="Q5791" i="6" s="1"/>
  <c r="L5792" i="6"/>
  <c r="Q5792" i="6" s="1"/>
  <c r="L5793" i="6"/>
  <c r="Q5793" i="6" s="1"/>
  <c r="L5794" i="6"/>
  <c r="Q5794" i="6" s="1"/>
  <c r="L5795" i="6"/>
  <c r="Q5795" i="6" s="1"/>
  <c r="L5796" i="6"/>
  <c r="Q5796" i="6" s="1"/>
  <c r="L5797" i="6"/>
  <c r="Q5797" i="6" s="1"/>
  <c r="L5798" i="6"/>
  <c r="Q5798" i="6" s="1"/>
  <c r="L5799" i="6"/>
  <c r="Q5799" i="6" s="1"/>
  <c r="L5800" i="6"/>
  <c r="Q5800" i="6" s="1"/>
  <c r="L5801" i="6"/>
  <c r="Q5801" i="6" s="1"/>
  <c r="L5802" i="6"/>
  <c r="Q5802" i="6" s="1"/>
  <c r="L5803" i="6"/>
  <c r="Q5803" i="6" s="1"/>
  <c r="L5804" i="6"/>
  <c r="Q5804" i="6" s="1"/>
  <c r="L5805" i="6"/>
  <c r="Q5805" i="6" s="1"/>
  <c r="L5806" i="6"/>
  <c r="Q5806" i="6" s="1"/>
  <c r="L5807" i="6"/>
  <c r="Q5807" i="6" s="1"/>
  <c r="L5808" i="6"/>
  <c r="Q5808" i="6" s="1"/>
  <c r="L5809" i="6"/>
  <c r="Q5809" i="6" s="1"/>
  <c r="L5810" i="6"/>
  <c r="Q5810" i="6" s="1"/>
  <c r="L5811" i="6"/>
  <c r="Q5811" i="6" s="1"/>
  <c r="L5812" i="6"/>
  <c r="Q5812" i="6" s="1"/>
  <c r="L5813" i="6"/>
  <c r="Q5813" i="6" s="1"/>
  <c r="L5814" i="6"/>
  <c r="Q5814" i="6" s="1"/>
  <c r="L5815" i="6"/>
  <c r="Q5815" i="6" s="1"/>
  <c r="L5816" i="6"/>
  <c r="Q5816" i="6" s="1"/>
  <c r="L5817" i="6"/>
  <c r="Q5817" i="6" s="1"/>
  <c r="L5818" i="6"/>
  <c r="Q5818" i="6" s="1"/>
  <c r="L5819" i="6"/>
  <c r="Q5819" i="6" s="1"/>
  <c r="L5820" i="6"/>
  <c r="Q5820" i="6" s="1"/>
  <c r="L5821" i="6"/>
  <c r="Q5821" i="6" s="1"/>
  <c r="L5822" i="6"/>
  <c r="Q5822" i="6" s="1"/>
  <c r="L5823" i="6"/>
  <c r="Q5823" i="6" s="1"/>
  <c r="L5824" i="6"/>
  <c r="Q5824" i="6" s="1"/>
  <c r="L5825" i="6"/>
  <c r="Q5825" i="6" s="1"/>
  <c r="L5826" i="6"/>
  <c r="Q5826" i="6" s="1"/>
  <c r="L5827" i="6"/>
  <c r="Q5827" i="6" s="1"/>
  <c r="L5828" i="6"/>
  <c r="Q5828" i="6" s="1"/>
  <c r="L5829" i="6"/>
  <c r="Q5829" i="6" s="1"/>
  <c r="L5830" i="6"/>
  <c r="Q5830" i="6" s="1"/>
  <c r="L5831" i="6"/>
  <c r="Q5831" i="6" s="1"/>
  <c r="L5832" i="6"/>
  <c r="Q5832" i="6" s="1"/>
  <c r="L5833" i="6"/>
  <c r="Q5833" i="6" s="1"/>
  <c r="L5834" i="6"/>
  <c r="Q5834" i="6" s="1"/>
  <c r="L5835" i="6"/>
  <c r="Q5835" i="6" s="1"/>
  <c r="L5836" i="6"/>
  <c r="Q5836" i="6" s="1"/>
  <c r="L5837" i="6"/>
  <c r="Q5837" i="6" s="1"/>
  <c r="L5838" i="6"/>
  <c r="Q5838" i="6" s="1"/>
  <c r="L5839" i="6"/>
  <c r="Q5839" i="6" s="1"/>
  <c r="L5840" i="6"/>
  <c r="Q5840" i="6" s="1"/>
  <c r="L5841" i="6"/>
  <c r="Q5841" i="6" s="1"/>
  <c r="L5842" i="6"/>
  <c r="Q5842" i="6" s="1"/>
  <c r="L5843" i="6"/>
  <c r="Q5843" i="6" s="1"/>
  <c r="L5844" i="6"/>
  <c r="Q5844" i="6" s="1"/>
  <c r="L5845" i="6"/>
  <c r="Q5845" i="6" s="1"/>
  <c r="L5846" i="6"/>
  <c r="Q5846" i="6" s="1"/>
  <c r="L5847" i="6"/>
  <c r="Q5847" i="6" s="1"/>
  <c r="L5848" i="6"/>
  <c r="Q5848" i="6" s="1"/>
  <c r="L5849" i="6"/>
  <c r="Q5849" i="6" s="1"/>
  <c r="L5850" i="6"/>
  <c r="Q5850" i="6" s="1"/>
  <c r="L5851" i="6"/>
  <c r="Q5851" i="6" s="1"/>
  <c r="L5852" i="6"/>
  <c r="Q5852" i="6" s="1"/>
  <c r="L5853" i="6"/>
  <c r="Q5853" i="6" s="1"/>
  <c r="L5854" i="6"/>
  <c r="Q5854" i="6" s="1"/>
  <c r="L5855" i="6"/>
  <c r="Q5855" i="6" s="1"/>
  <c r="L5856" i="6"/>
  <c r="Q5856" i="6" s="1"/>
  <c r="L5857" i="6"/>
  <c r="Q5857" i="6" s="1"/>
  <c r="L5858" i="6"/>
  <c r="Q5858" i="6" s="1"/>
  <c r="L5859" i="6"/>
  <c r="Q5859" i="6" s="1"/>
  <c r="L5860" i="6"/>
  <c r="Q5860" i="6" s="1"/>
  <c r="L5861" i="6"/>
  <c r="Q5861" i="6" s="1"/>
  <c r="L5862" i="6"/>
  <c r="Q5862" i="6" s="1"/>
  <c r="L5863" i="6"/>
  <c r="Q5863" i="6" s="1"/>
  <c r="L5864" i="6"/>
  <c r="Q5864" i="6" s="1"/>
  <c r="L5865" i="6"/>
  <c r="Q5865" i="6" s="1"/>
  <c r="L5866" i="6"/>
  <c r="Q5866" i="6" s="1"/>
  <c r="L5867" i="6"/>
  <c r="Q5867" i="6" s="1"/>
  <c r="L5868" i="6"/>
  <c r="Q5868" i="6" s="1"/>
  <c r="L5869" i="6"/>
  <c r="Q5869" i="6" s="1"/>
  <c r="L5870" i="6"/>
  <c r="Q5870" i="6" s="1"/>
  <c r="L5871" i="6"/>
  <c r="Q5871" i="6" s="1"/>
  <c r="L5872" i="6"/>
  <c r="Q5872" i="6" s="1"/>
  <c r="L5873" i="6"/>
  <c r="Q5873" i="6" s="1"/>
  <c r="L5874" i="6"/>
  <c r="Q5874" i="6" s="1"/>
  <c r="L5875" i="6"/>
  <c r="Q5875" i="6" s="1"/>
  <c r="L5876" i="6"/>
  <c r="Q5876" i="6" s="1"/>
  <c r="L5877" i="6"/>
  <c r="Q5877" i="6" s="1"/>
  <c r="L5878" i="6"/>
  <c r="Q5878" i="6" s="1"/>
  <c r="L5879" i="6"/>
  <c r="Q5879" i="6" s="1"/>
  <c r="L5880" i="6"/>
  <c r="Q5880" i="6" s="1"/>
  <c r="L5881" i="6"/>
  <c r="Q5881" i="6" s="1"/>
  <c r="L5882" i="6"/>
  <c r="Q5882" i="6" s="1"/>
  <c r="L5883" i="6"/>
  <c r="Q5883" i="6" s="1"/>
  <c r="L5884" i="6"/>
  <c r="Q5884" i="6" s="1"/>
  <c r="L5885" i="6"/>
  <c r="Q5885" i="6" s="1"/>
  <c r="L5886" i="6"/>
  <c r="Q5886" i="6" s="1"/>
  <c r="L5887" i="6"/>
  <c r="Q5887" i="6" s="1"/>
  <c r="L5888" i="6"/>
  <c r="Q5888" i="6" s="1"/>
  <c r="L5889" i="6"/>
  <c r="Q5889" i="6" s="1"/>
  <c r="L5890" i="6"/>
  <c r="Q5890" i="6" s="1"/>
  <c r="L5891" i="6"/>
  <c r="Q5891" i="6" s="1"/>
  <c r="L5892" i="6"/>
  <c r="Q5892" i="6" s="1"/>
  <c r="L5893" i="6"/>
  <c r="Q5893" i="6" s="1"/>
  <c r="L5894" i="6"/>
  <c r="Q5894" i="6" s="1"/>
  <c r="L5895" i="6"/>
  <c r="Q5895" i="6" s="1"/>
  <c r="L5896" i="6"/>
  <c r="Q5896" i="6" s="1"/>
  <c r="L5897" i="6"/>
  <c r="Q5897" i="6" s="1"/>
  <c r="L5898" i="6"/>
  <c r="Q5898" i="6" s="1"/>
  <c r="L5899" i="6"/>
  <c r="Q5899" i="6" s="1"/>
  <c r="L5900" i="6"/>
  <c r="Q5900" i="6" s="1"/>
  <c r="L5901" i="6"/>
  <c r="Q5901" i="6" s="1"/>
  <c r="L5902" i="6"/>
  <c r="Q5902" i="6" s="1"/>
  <c r="L5903" i="6"/>
  <c r="Q5903" i="6" s="1"/>
  <c r="L5904" i="6"/>
  <c r="Q5904" i="6" s="1"/>
  <c r="L5905" i="6"/>
  <c r="Q5905" i="6" s="1"/>
  <c r="L5906" i="6"/>
  <c r="Q5906" i="6" s="1"/>
  <c r="L5907" i="6"/>
  <c r="Q5907" i="6" s="1"/>
  <c r="L5908" i="6"/>
  <c r="Q5908" i="6" s="1"/>
  <c r="L5909" i="6"/>
  <c r="Q5909" i="6" s="1"/>
  <c r="L5910" i="6"/>
  <c r="Q5910" i="6" s="1"/>
  <c r="L5911" i="6"/>
  <c r="Q5911" i="6" s="1"/>
  <c r="L5912" i="6"/>
  <c r="Q5912" i="6" s="1"/>
  <c r="L5913" i="6"/>
  <c r="Q5913" i="6" s="1"/>
  <c r="L5914" i="6"/>
  <c r="Q5914" i="6" s="1"/>
  <c r="L5915" i="6"/>
  <c r="Q5915" i="6" s="1"/>
  <c r="L5916" i="6"/>
  <c r="Q5916" i="6" s="1"/>
  <c r="L5917" i="6"/>
  <c r="Q5917" i="6" s="1"/>
  <c r="L5918" i="6"/>
  <c r="Q5918" i="6" s="1"/>
  <c r="L5919" i="6"/>
  <c r="Q5919" i="6" s="1"/>
  <c r="L5920" i="6"/>
  <c r="Q5920" i="6" s="1"/>
  <c r="L5921" i="6"/>
  <c r="Q5921" i="6" s="1"/>
  <c r="L5922" i="6"/>
  <c r="Q5922" i="6" s="1"/>
  <c r="L5923" i="6"/>
  <c r="Q5923" i="6" s="1"/>
  <c r="L5924" i="6"/>
  <c r="Q5924" i="6" s="1"/>
  <c r="L5925" i="6"/>
  <c r="Q5925" i="6" s="1"/>
  <c r="L5926" i="6"/>
  <c r="Q5926" i="6" s="1"/>
  <c r="L5927" i="6"/>
  <c r="Q5927" i="6" s="1"/>
  <c r="L5928" i="6"/>
  <c r="Q5928" i="6" s="1"/>
  <c r="L5929" i="6"/>
  <c r="Q5929" i="6" s="1"/>
  <c r="L5930" i="6"/>
  <c r="Q5930" i="6" s="1"/>
  <c r="L5931" i="6"/>
  <c r="Q5931" i="6" s="1"/>
  <c r="L5932" i="6"/>
  <c r="Q5932" i="6" s="1"/>
  <c r="L5933" i="6"/>
  <c r="Q5933" i="6" s="1"/>
  <c r="L5934" i="6"/>
  <c r="Q5934" i="6" s="1"/>
  <c r="L5935" i="6"/>
  <c r="Q5935" i="6" s="1"/>
  <c r="L5936" i="6"/>
  <c r="Q5936" i="6" s="1"/>
  <c r="L5937" i="6"/>
  <c r="Q5937" i="6" s="1"/>
  <c r="L5938" i="6"/>
  <c r="Q5938" i="6" s="1"/>
  <c r="L5939" i="6"/>
  <c r="Q5939" i="6" s="1"/>
  <c r="L5940" i="6"/>
  <c r="Q5940" i="6" s="1"/>
  <c r="L5941" i="6"/>
  <c r="Q5941" i="6" s="1"/>
  <c r="L5942" i="6"/>
  <c r="Q5942" i="6" s="1"/>
  <c r="L5943" i="6"/>
  <c r="Q5943" i="6" s="1"/>
  <c r="L5944" i="6"/>
  <c r="Q5944" i="6" s="1"/>
  <c r="L5945" i="6"/>
  <c r="Q5945" i="6" s="1"/>
  <c r="L5946" i="6"/>
  <c r="Q5946" i="6" s="1"/>
  <c r="L5947" i="6"/>
  <c r="Q5947" i="6" s="1"/>
  <c r="L5948" i="6"/>
  <c r="Q5948" i="6" s="1"/>
  <c r="L5949" i="6"/>
  <c r="Q5949" i="6" s="1"/>
  <c r="L5950" i="6"/>
  <c r="Q5950" i="6" s="1"/>
  <c r="L5951" i="6"/>
  <c r="Q5951" i="6" s="1"/>
  <c r="L5952" i="6"/>
  <c r="Q5952" i="6" s="1"/>
  <c r="L5953" i="6"/>
  <c r="Q5953" i="6" s="1"/>
  <c r="L5954" i="6"/>
  <c r="Q5954" i="6" s="1"/>
  <c r="L5955" i="6"/>
  <c r="Q5955" i="6" s="1"/>
  <c r="L5956" i="6"/>
  <c r="Q5956" i="6" s="1"/>
  <c r="L5957" i="6"/>
  <c r="Q5957" i="6" s="1"/>
  <c r="L5958" i="6"/>
  <c r="Q5958" i="6" s="1"/>
  <c r="L5959" i="6"/>
  <c r="Q5959" i="6" s="1"/>
  <c r="L5960" i="6"/>
  <c r="Q5960" i="6" s="1"/>
  <c r="L5961" i="6"/>
  <c r="Q5961" i="6" s="1"/>
  <c r="L5962" i="6"/>
  <c r="Q5962" i="6" s="1"/>
  <c r="L5963" i="6"/>
  <c r="Q5963" i="6" s="1"/>
  <c r="L5964" i="6"/>
  <c r="Q5964" i="6" s="1"/>
  <c r="L5965" i="6"/>
  <c r="Q5965" i="6" s="1"/>
  <c r="L5966" i="6"/>
  <c r="Q5966" i="6" s="1"/>
  <c r="L5967" i="6"/>
  <c r="Q5967" i="6" s="1"/>
  <c r="L5968" i="6"/>
  <c r="Q5968" i="6" s="1"/>
  <c r="L5969" i="6"/>
  <c r="Q5969" i="6" s="1"/>
  <c r="L5970" i="6"/>
  <c r="Q5970" i="6" s="1"/>
  <c r="L5971" i="6"/>
  <c r="Q5971" i="6" s="1"/>
  <c r="L5972" i="6"/>
  <c r="Q5972" i="6" s="1"/>
  <c r="L5973" i="6"/>
  <c r="Q5973" i="6" s="1"/>
  <c r="L5974" i="6"/>
  <c r="Q5974" i="6" s="1"/>
  <c r="L5975" i="6"/>
  <c r="Q5975" i="6" s="1"/>
  <c r="L5976" i="6"/>
  <c r="Q5976" i="6" s="1"/>
  <c r="L5977" i="6"/>
  <c r="Q5977" i="6" s="1"/>
  <c r="L5978" i="6"/>
  <c r="Q5978" i="6" s="1"/>
  <c r="L5979" i="6"/>
  <c r="Q5979" i="6" s="1"/>
  <c r="L5980" i="6"/>
  <c r="Q5980" i="6" s="1"/>
  <c r="L5981" i="6"/>
  <c r="Q5981" i="6" s="1"/>
  <c r="L5982" i="6"/>
  <c r="Q5982" i="6" s="1"/>
  <c r="L5983" i="6"/>
  <c r="Q5983" i="6" s="1"/>
  <c r="L5984" i="6"/>
  <c r="Q5984" i="6" s="1"/>
  <c r="L5985" i="6"/>
  <c r="Q5985" i="6" s="1"/>
  <c r="L5986" i="6"/>
  <c r="Q5986" i="6" s="1"/>
  <c r="L5987" i="6"/>
  <c r="Q5987" i="6" s="1"/>
  <c r="L5988" i="6"/>
  <c r="Q5988" i="6" s="1"/>
  <c r="L5989" i="6"/>
  <c r="Q5989" i="6" s="1"/>
  <c r="L5990" i="6"/>
  <c r="Q5990" i="6" s="1"/>
  <c r="L5991" i="6"/>
  <c r="Q5991" i="6" s="1"/>
  <c r="L5992" i="6"/>
  <c r="Q5992" i="6" s="1"/>
  <c r="L5993" i="6"/>
  <c r="Q5993" i="6" s="1"/>
  <c r="L5994" i="6"/>
  <c r="Q5994" i="6" s="1"/>
  <c r="L5995" i="6"/>
  <c r="Q5995" i="6" s="1"/>
  <c r="L5996" i="6"/>
  <c r="Q5996" i="6" s="1"/>
  <c r="L5997" i="6"/>
  <c r="Q5997" i="6" s="1"/>
  <c r="L5998" i="6"/>
  <c r="Q5998" i="6" s="1"/>
  <c r="L5999" i="6"/>
  <c r="Q5999" i="6" s="1"/>
  <c r="L6000" i="6"/>
  <c r="Q6000" i="6" s="1"/>
  <c r="L6001" i="6"/>
  <c r="Q6001" i="6" s="1"/>
  <c r="L6002" i="6"/>
  <c r="Q6002" i="6" s="1"/>
  <c r="L6003" i="6"/>
  <c r="Q6003" i="6" s="1"/>
  <c r="L6004" i="6"/>
  <c r="Q6004" i="6" s="1"/>
  <c r="L6005" i="6"/>
  <c r="Q6005" i="6" s="1"/>
  <c r="L6006" i="6"/>
  <c r="Q6006" i="6" s="1"/>
  <c r="L6007" i="6"/>
  <c r="Q6007" i="6" s="1"/>
  <c r="L6008" i="6"/>
  <c r="Q6008" i="6" s="1"/>
  <c r="L6009" i="6"/>
  <c r="Q6009" i="6" s="1"/>
  <c r="L6010" i="6"/>
  <c r="Q6010" i="6" s="1"/>
  <c r="L6011" i="6"/>
  <c r="Q6011" i="6" s="1"/>
  <c r="L6012" i="6"/>
  <c r="Q6012" i="6" s="1"/>
  <c r="L6013" i="6"/>
  <c r="Q6013" i="6" s="1"/>
  <c r="L6014" i="6"/>
  <c r="Q6014" i="6" s="1"/>
  <c r="L6015" i="6"/>
  <c r="Q6015" i="6" s="1"/>
  <c r="L6016" i="6"/>
  <c r="Q6016" i="6" s="1"/>
  <c r="L6017" i="6"/>
  <c r="Q6017" i="6" s="1"/>
  <c r="L6018" i="6"/>
  <c r="Q6018" i="6" s="1"/>
  <c r="L6019" i="6"/>
  <c r="Q6019" i="6" s="1"/>
  <c r="L6020" i="6"/>
  <c r="Q6020" i="6" s="1"/>
  <c r="L6021" i="6"/>
  <c r="Q6021" i="6" s="1"/>
  <c r="L6022" i="6"/>
  <c r="Q6022" i="6" s="1"/>
  <c r="L6023" i="6"/>
  <c r="Q6023" i="6" s="1"/>
  <c r="L6024" i="6"/>
  <c r="Q6024" i="6" s="1"/>
  <c r="L6025" i="6"/>
  <c r="Q6025" i="6" s="1"/>
  <c r="L6026" i="6"/>
  <c r="Q6026" i="6" s="1"/>
  <c r="L6027" i="6"/>
  <c r="Q6027" i="6" s="1"/>
  <c r="L6028" i="6"/>
  <c r="Q6028" i="6" s="1"/>
  <c r="L6029" i="6"/>
  <c r="Q6029" i="6" s="1"/>
  <c r="L6030" i="6"/>
  <c r="Q6030" i="6" s="1"/>
  <c r="L6031" i="6"/>
  <c r="Q6031" i="6" s="1"/>
  <c r="L6032" i="6"/>
  <c r="Q6032" i="6" s="1"/>
  <c r="L6033" i="6"/>
  <c r="Q6033" i="6" s="1"/>
  <c r="L6034" i="6"/>
  <c r="Q6034" i="6" s="1"/>
  <c r="L6035" i="6"/>
  <c r="Q6035" i="6" s="1"/>
  <c r="L6036" i="6"/>
  <c r="Q6036" i="6" s="1"/>
  <c r="L6037" i="6"/>
  <c r="Q6037" i="6" s="1"/>
  <c r="L6038" i="6"/>
  <c r="Q6038" i="6" s="1"/>
  <c r="L6039" i="6"/>
  <c r="Q6039" i="6" s="1"/>
  <c r="L6040" i="6"/>
  <c r="Q6040" i="6" s="1"/>
  <c r="L6041" i="6"/>
  <c r="Q6041" i="6" s="1"/>
  <c r="L6042" i="6"/>
  <c r="Q6042" i="6" s="1"/>
  <c r="L6043" i="6"/>
  <c r="Q6043" i="6" s="1"/>
  <c r="L6044" i="6"/>
  <c r="Q6044" i="6" s="1"/>
  <c r="L6045" i="6"/>
  <c r="Q6045" i="6" s="1"/>
  <c r="L6046" i="6"/>
  <c r="Q6046" i="6" s="1"/>
  <c r="L6047" i="6"/>
  <c r="Q6047" i="6" s="1"/>
  <c r="L6048" i="6"/>
  <c r="Q6048" i="6" s="1"/>
  <c r="L6049" i="6"/>
  <c r="Q6049" i="6" s="1"/>
  <c r="L6050" i="6"/>
  <c r="Q6050" i="6" s="1"/>
  <c r="L6051" i="6"/>
  <c r="Q6051" i="6" s="1"/>
  <c r="L6052" i="6"/>
  <c r="Q6052" i="6" s="1"/>
  <c r="L6053" i="6"/>
  <c r="Q6053" i="6" s="1"/>
  <c r="L6054" i="6"/>
  <c r="Q6054" i="6" s="1"/>
  <c r="L6055" i="6"/>
  <c r="Q6055" i="6" s="1"/>
  <c r="L6056" i="6"/>
  <c r="Q6056" i="6" s="1"/>
  <c r="L6057" i="6"/>
  <c r="Q6057" i="6" s="1"/>
  <c r="L6058" i="6"/>
  <c r="Q6058" i="6" s="1"/>
  <c r="L6059" i="6"/>
  <c r="Q6059" i="6" s="1"/>
  <c r="L6060" i="6"/>
  <c r="Q6060" i="6" s="1"/>
  <c r="L6061" i="6"/>
  <c r="Q6061" i="6" s="1"/>
  <c r="L6062" i="6"/>
  <c r="Q6062" i="6" s="1"/>
  <c r="L6063" i="6"/>
  <c r="Q6063" i="6" s="1"/>
  <c r="L6064" i="6"/>
  <c r="Q6064" i="6" s="1"/>
  <c r="L6065" i="6"/>
  <c r="Q6065" i="6" s="1"/>
  <c r="L6066" i="6"/>
  <c r="Q6066" i="6" s="1"/>
  <c r="L6067" i="6"/>
  <c r="Q6067" i="6" s="1"/>
  <c r="L6068" i="6"/>
  <c r="Q6068" i="6" s="1"/>
  <c r="L6069" i="6"/>
  <c r="Q6069" i="6" s="1"/>
  <c r="L6070" i="6"/>
  <c r="Q6070" i="6" s="1"/>
  <c r="L6071" i="6"/>
  <c r="Q6071" i="6" s="1"/>
  <c r="L6072" i="6"/>
  <c r="Q6072" i="6" s="1"/>
  <c r="L6073" i="6"/>
  <c r="Q6073" i="6" s="1"/>
  <c r="L6074" i="6"/>
  <c r="Q6074" i="6" s="1"/>
  <c r="L6075" i="6"/>
  <c r="Q6075" i="6" s="1"/>
  <c r="L6076" i="6"/>
  <c r="Q6076" i="6" s="1"/>
  <c r="L6077" i="6"/>
  <c r="Q6077" i="6" s="1"/>
  <c r="L6078" i="6"/>
  <c r="Q6078" i="6" s="1"/>
  <c r="L6079" i="6"/>
  <c r="Q6079" i="6" s="1"/>
  <c r="L6080" i="6"/>
  <c r="Q6080" i="6" s="1"/>
  <c r="L6081" i="6"/>
  <c r="Q6081" i="6" s="1"/>
  <c r="L6082" i="6"/>
  <c r="Q6082" i="6" s="1"/>
  <c r="L6083" i="6"/>
  <c r="Q6083" i="6" s="1"/>
  <c r="L6084" i="6"/>
  <c r="Q6084" i="6" s="1"/>
  <c r="L6085" i="6"/>
  <c r="Q6085" i="6" s="1"/>
  <c r="L6086" i="6"/>
  <c r="Q6086" i="6" s="1"/>
  <c r="L6087" i="6"/>
  <c r="Q6087" i="6" s="1"/>
  <c r="L6088" i="6"/>
  <c r="Q6088" i="6" s="1"/>
  <c r="L6089" i="6"/>
  <c r="Q6089" i="6" s="1"/>
  <c r="L6090" i="6"/>
  <c r="Q6090" i="6" s="1"/>
  <c r="L6091" i="6"/>
  <c r="Q6091" i="6" s="1"/>
  <c r="L6092" i="6"/>
  <c r="Q6092" i="6" s="1"/>
  <c r="L6093" i="6"/>
  <c r="Q6093" i="6" s="1"/>
  <c r="L6094" i="6"/>
  <c r="Q6094" i="6" s="1"/>
  <c r="L6095" i="6"/>
  <c r="Q6095" i="6" s="1"/>
  <c r="L6096" i="6"/>
  <c r="Q6096" i="6" s="1"/>
  <c r="L6097" i="6"/>
  <c r="Q6097" i="6" s="1"/>
  <c r="L6098" i="6"/>
  <c r="Q6098" i="6" s="1"/>
  <c r="L6099" i="6"/>
  <c r="Q6099" i="6" s="1"/>
  <c r="L6100" i="6"/>
  <c r="Q6100" i="6" s="1"/>
  <c r="L6101" i="6"/>
  <c r="Q6101" i="6" s="1"/>
  <c r="L6102" i="6"/>
  <c r="Q6102" i="6" s="1"/>
  <c r="L6103" i="6"/>
  <c r="Q6103" i="6" s="1"/>
  <c r="L6104" i="6"/>
  <c r="Q6104" i="6" s="1"/>
  <c r="L6105" i="6"/>
  <c r="Q6105" i="6" s="1"/>
  <c r="L6106" i="6"/>
  <c r="Q6106" i="6" s="1"/>
  <c r="L6107" i="6"/>
  <c r="Q6107" i="6" s="1"/>
  <c r="L6108" i="6"/>
  <c r="Q6108" i="6" s="1"/>
  <c r="L6109" i="6"/>
  <c r="Q6109" i="6" s="1"/>
  <c r="L6110" i="6"/>
  <c r="Q6110" i="6" s="1"/>
  <c r="L6111" i="6"/>
  <c r="Q6111" i="6" s="1"/>
  <c r="L6112" i="6"/>
  <c r="Q6112" i="6" s="1"/>
  <c r="L6113" i="6"/>
  <c r="Q6113" i="6" s="1"/>
  <c r="L6114" i="6"/>
  <c r="Q6114" i="6" s="1"/>
  <c r="L6115" i="6"/>
  <c r="Q6115" i="6" s="1"/>
  <c r="L6116" i="6"/>
  <c r="Q6116" i="6" s="1"/>
  <c r="L6117" i="6"/>
  <c r="Q6117" i="6" s="1"/>
  <c r="L6118" i="6"/>
  <c r="Q6118" i="6" s="1"/>
  <c r="L6119" i="6"/>
  <c r="Q6119" i="6" s="1"/>
  <c r="L6120" i="6"/>
  <c r="Q6120" i="6" s="1"/>
  <c r="L6121" i="6"/>
  <c r="Q6121" i="6" s="1"/>
  <c r="L6122" i="6"/>
  <c r="Q6122" i="6" s="1"/>
  <c r="L6123" i="6"/>
  <c r="Q6123" i="6" s="1"/>
  <c r="L6124" i="6"/>
  <c r="Q6124" i="6" s="1"/>
  <c r="L6125" i="6"/>
  <c r="Q6125" i="6" s="1"/>
  <c r="L6126" i="6"/>
  <c r="Q6126" i="6" s="1"/>
  <c r="L6127" i="6"/>
  <c r="Q6127" i="6" s="1"/>
  <c r="L6128" i="6"/>
  <c r="Q6128" i="6" s="1"/>
  <c r="L6129" i="6"/>
  <c r="Q6129" i="6" s="1"/>
  <c r="L6130" i="6"/>
  <c r="Q6130" i="6" s="1"/>
  <c r="L6131" i="6"/>
  <c r="Q6131" i="6" s="1"/>
  <c r="L6132" i="6"/>
  <c r="Q6132" i="6" s="1"/>
  <c r="L6133" i="6"/>
  <c r="Q6133" i="6" s="1"/>
  <c r="L6134" i="6"/>
  <c r="Q6134" i="6" s="1"/>
  <c r="L6135" i="6"/>
  <c r="Q6135" i="6" s="1"/>
  <c r="L6136" i="6"/>
  <c r="Q6136" i="6" s="1"/>
  <c r="L6137" i="6"/>
  <c r="Q6137" i="6" s="1"/>
  <c r="L6138" i="6"/>
  <c r="Q6138" i="6" s="1"/>
  <c r="L6139" i="6"/>
  <c r="Q6139" i="6" s="1"/>
  <c r="L6140" i="6"/>
  <c r="Q6140" i="6" s="1"/>
  <c r="L6141" i="6"/>
  <c r="Q6141" i="6" s="1"/>
  <c r="L6142" i="6"/>
  <c r="Q6142" i="6" s="1"/>
  <c r="L6143" i="6"/>
  <c r="Q6143" i="6" s="1"/>
  <c r="L6144" i="6"/>
  <c r="Q6144" i="6" s="1"/>
  <c r="L6145" i="6"/>
  <c r="Q6145" i="6" s="1"/>
  <c r="L6146" i="6"/>
  <c r="Q6146" i="6" s="1"/>
  <c r="L6147" i="6"/>
  <c r="Q6147" i="6" s="1"/>
  <c r="L6148" i="6"/>
  <c r="Q6148" i="6" s="1"/>
  <c r="L6149" i="6"/>
  <c r="Q6149" i="6" s="1"/>
  <c r="L6150" i="6"/>
  <c r="Q6150" i="6" s="1"/>
  <c r="L6151" i="6"/>
  <c r="Q6151" i="6" s="1"/>
  <c r="L6152" i="6"/>
  <c r="Q6152" i="6" s="1"/>
  <c r="L6153" i="6"/>
  <c r="Q6153" i="6" s="1"/>
  <c r="L6154" i="6"/>
  <c r="Q6154" i="6" s="1"/>
  <c r="L6155" i="6"/>
  <c r="Q6155" i="6" s="1"/>
  <c r="L6156" i="6"/>
  <c r="Q6156" i="6" s="1"/>
  <c r="L6157" i="6"/>
  <c r="Q6157" i="6" s="1"/>
  <c r="L6158" i="6"/>
  <c r="Q6158" i="6" s="1"/>
  <c r="L6159" i="6"/>
  <c r="Q6159" i="6" s="1"/>
  <c r="L6160" i="6"/>
  <c r="Q6160" i="6" s="1"/>
  <c r="L6161" i="6"/>
  <c r="Q6161" i="6" s="1"/>
  <c r="L6162" i="6"/>
  <c r="Q6162" i="6" s="1"/>
  <c r="L6163" i="6"/>
  <c r="Q6163" i="6" s="1"/>
  <c r="L6164" i="6"/>
  <c r="Q6164" i="6" s="1"/>
  <c r="L6165" i="6"/>
  <c r="Q6165" i="6" s="1"/>
  <c r="L6166" i="6"/>
  <c r="Q6166" i="6" s="1"/>
  <c r="L6167" i="6"/>
  <c r="Q6167" i="6" s="1"/>
  <c r="L6168" i="6"/>
  <c r="Q6168" i="6" s="1"/>
  <c r="L6169" i="6"/>
  <c r="Q6169" i="6" s="1"/>
  <c r="L6170" i="6"/>
  <c r="Q6170" i="6" s="1"/>
  <c r="L6171" i="6"/>
  <c r="Q6171" i="6" s="1"/>
  <c r="L6172" i="6"/>
  <c r="Q6172" i="6" s="1"/>
  <c r="L6173" i="6"/>
  <c r="Q6173" i="6" s="1"/>
  <c r="L6174" i="6"/>
  <c r="Q6174" i="6" s="1"/>
  <c r="L6175" i="6"/>
  <c r="Q6175" i="6" s="1"/>
  <c r="L6176" i="6"/>
  <c r="Q6176" i="6" s="1"/>
  <c r="L6177" i="6"/>
  <c r="Q6177" i="6" s="1"/>
  <c r="L6178" i="6"/>
  <c r="Q6178" i="6" s="1"/>
  <c r="L6179" i="6"/>
  <c r="Q6179" i="6" s="1"/>
  <c r="L6180" i="6"/>
  <c r="Q6180" i="6" s="1"/>
  <c r="L6181" i="6"/>
  <c r="Q6181" i="6" s="1"/>
  <c r="L6182" i="6"/>
  <c r="Q6182" i="6" s="1"/>
  <c r="L6183" i="6"/>
  <c r="Q6183" i="6" s="1"/>
  <c r="L6184" i="6"/>
  <c r="Q6184" i="6" s="1"/>
  <c r="L6185" i="6"/>
  <c r="Q6185" i="6" s="1"/>
  <c r="L6186" i="6"/>
  <c r="Q6186" i="6" s="1"/>
  <c r="L6187" i="6"/>
  <c r="Q6187" i="6" s="1"/>
  <c r="L6188" i="6"/>
  <c r="Q6188" i="6" s="1"/>
  <c r="L6189" i="6"/>
  <c r="Q6189" i="6" s="1"/>
  <c r="L6190" i="6"/>
  <c r="Q6190" i="6" s="1"/>
  <c r="L6191" i="6"/>
  <c r="Q6191" i="6" s="1"/>
  <c r="L6192" i="6"/>
  <c r="Q6192" i="6" s="1"/>
  <c r="L6193" i="6"/>
  <c r="Q6193" i="6" s="1"/>
  <c r="L6194" i="6"/>
  <c r="Q6194" i="6" s="1"/>
  <c r="L6195" i="6"/>
  <c r="Q6195" i="6" s="1"/>
  <c r="L6196" i="6"/>
  <c r="Q6196" i="6" s="1"/>
  <c r="L6197" i="6"/>
  <c r="Q6197" i="6" s="1"/>
  <c r="L6198" i="6"/>
  <c r="Q6198" i="6" s="1"/>
  <c r="L6199" i="6"/>
  <c r="Q6199" i="6" s="1"/>
  <c r="L6200" i="6"/>
  <c r="Q6200" i="6" s="1"/>
  <c r="L6201" i="6"/>
  <c r="Q6201" i="6" s="1"/>
  <c r="L6202" i="6"/>
  <c r="Q6202" i="6" s="1"/>
  <c r="L6203" i="6"/>
  <c r="Q6203" i="6" s="1"/>
  <c r="L6204" i="6"/>
  <c r="Q6204" i="6" s="1"/>
  <c r="L6205" i="6"/>
  <c r="Q6205" i="6" s="1"/>
  <c r="L6206" i="6"/>
  <c r="Q6206" i="6" s="1"/>
  <c r="L6207" i="6"/>
  <c r="Q6207" i="6" s="1"/>
  <c r="L6208" i="6"/>
  <c r="Q6208" i="6" s="1"/>
  <c r="L6209" i="6"/>
  <c r="Q6209" i="6" s="1"/>
  <c r="L6210" i="6"/>
  <c r="Q6210" i="6" s="1"/>
  <c r="L6211" i="6"/>
  <c r="Q6211" i="6" s="1"/>
  <c r="L6212" i="6"/>
  <c r="Q6212" i="6" s="1"/>
  <c r="L6213" i="6"/>
  <c r="Q6213" i="6" s="1"/>
  <c r="L6214" i="6"/>
  <c r="Q6214" i="6" s="1"/>
  <c r="L6215" i="6"/>
  <c r="Q6215" i="6" s="1"/>
  <c r="L6216" i="6"/>
  <c r="Q6216" i="6" s="1"/>
  <c r="L6217" i="6"/>
  <c r="Q6217" i="6" s="1"/>
  <c r="L6218" i="6"/>
  <c r="Q6218" i="6" s="1"/>
  <c r="L6219" i="6"/>
  <c r="Q6219" i="6" s="1"/>
  <c r="L6220" i="6"/>
  <c r="Q6220" i="6" s="1"/>
  <c r="L6221" i="6"/>
  <c r="Q6221" i="6" s="1"/>
  <c r="L6222" i="6"/>
  <c r="Q6222" i="6" s="1"/>
  <c r="L6223" i="6"/>
  <c r="Q6223" i="6" s="1"/>
  <c r="L6224" i="6"/>
  <c r="Q6224" i="6" s="1"/>
  <c r="L6225" i="6"/>
  <c r="Q6225" i="6" s="1"/>
  <c r="L6226" i="6"/>
  <c r="Q6226" i="6" s="1"/>
  <c r="L6227" i="6"/>
  <c r="Q6227" i="6" s="1"/>
  <c r="L6228" i="6"/>
  <c r="Q6228" i="6" s="1"/>
  <c r="L6229" i="6"/>
  <c r="Q6229" i="6" s="1"/>
  <c r="L6230" i="6"/>
  <c r="Q6230" i="6" s="1"/>
  <c r="L6231" i="6"/>
  <c r="Q6231" i="6" s="1"/>
  <c r="L6232" i="6"/>
  <c r="Q6232" i="6" s="1"/>
  <c r="L6233" i="6"/>
  <c r="Q6233" i="6" s="1"/>
  <c r="L6234" i="6"/>
  <c r="Q6234" i="6" s="1"/>
  <c r="L6235" i="6"/>
  <c r="Q6235" i="6" s="1"/>
  <c r="L6236" i="6"/>
  <c r="Q6236" i="6" s="1"/>
  <c r="L6237" i="6"/>
  <c r="Q6237" i="6" s="1"/>
  <c r="L6238" i="6"/>
  <c r="Q6238" i="6" s="1"/>
  <c r="L6239" i="6"/>
  <c r="Q6239" i="6" s="1"/>
  <c r="L6240" i="6"/>
  <c r="Q6240" i="6" s="1"/>
  <c r="L6241" i="6"/>
  <c r="Q6241" i="6" s="1"/>
  <c r="L6242" i="6"/>
  <c r="Q6242" i="6" s="1"/>
  <c r="L6243" i="6"/>
  <c r="Q6243" i="6" s="1"/>
  <c r="L6244" i="6"/>
  <c r="Q6244" i="6" s="1"/>
  <c r="L6245" i="6"/>
  <c r="Q6245" i="6" s="1"/>
  <c r="L6246" i="6"/>
  <c r="Q6246" i="6" s="1"/>
  <c r="L6247" i="6"/>
  <c r="Q6247" i="6" s="1"/>
  <c r="L6248" i="6"/>
  <c r="Q6248" i="6" s="1"/>
  <c r="L6249" i="6"/>
  <c r="Q6249" i="6" s="1"/>
  <c r="L6250" i="6"/>
  <c r="Q6250" i="6" s="1"/>
  <c r="L6251" i="6"/>
  <c r="Q6251" i="6" s="1"/>
  <c r="L6252" i="6"/>
  <c r="Q6252" i="6" s="1"/>
  <c r="L6253" i="6"/>
  <c r="Q6253" i="6" s="1"/>
  <c r="L6254" i="6"/>
  <c r="Q6254" i="6" s="1"/>
  <c r="L6255" i="6"/>
  <c r="Q6255" i="6" s="1"/>
  <c r="L6256" i="6"/>
  <c r="Q6256" i="6" s="1"/>
  <c r="L6257" i="6"/>
  <c r="Q6257" i="6" s="1"/>
  <c r="L6258" i="6"/>
  <c r="Q6258" i="6" s="1"/>
  <c r="L6259" i="6"/>
  <c r="Q6259" i="6" s="1"/>
  <c r="L6260" i="6"/>
  <c r="Q6260" i="6" s="1"/>
  <c r="L6261" i="6"/>
  <c r="Q6261" i="6" s="1"/>
  <c r="L6262" i="6"/>
  <c r="Q6262" i="6" s="1"/>
  <c r="L6263" i="6"/>
  <c r="Q6263" i="6" s="1"/>
  <c r="L6264" i="6"/>
  <c r="Q6264" i="6" s="1"/>
  <c r="L6265" i="6"/>
  <c r="Q6265" i="6" s="1"/>
  <c r="L6266" i="6"/>
  <c r="Q6266" i="6" s="1"/>
  <c r="L6267" i="6"/>
  <c r="Q6267" i="6" s="1"/>
  <c r="L6268" i="6"/>
  <c r="Q6268" i="6" s="1"/>
  <c r="L6269" i="6"/>
  <c r="Q6269" i="6" s="1"/>
  <c r="L6270" i="6"/>
  <c r="Q6270" i="6" s="1"/>
  <c r="L6271" i="6"/>
  <c r="Q6271" i="6" s="1"/>
  <c r="L6272" i="6"/>
  <c r="Q6272" i="6" s="1"/>
  <c r="L6273" i="6"/>
  <c r="Q6273" i="6" s="1"/>
  <c r="L6274" i="6"/>
  <c r="Q6274" i="6" s="1"/>
  <c r="L6275" i="6"/>
  <c r="Q6275" i="6" s="1"/>
  <c r="L6276" i="6"/>
  <c r="Q6276" i="6" s="1"/>
  <c r="L6277" i="6"/>
  <c r="Q6277" i="6" s="1"/>
  <c r="L6278" i="6"/>
  <c r="Q6278" i="6" s="1"/>
  <c r="L6279" i="6"/>
  <c r="Q6279" i="6" s="1"/>
  <c r="L6280" i="6"/>
  <c r="Q6280" i="6" s="1"/>
  <c r="L6281" i="6"/>
  <c r="Q6281" i="6" s="1"/>
  <c r="L6282" i="6"/>
  <c r="Q6282" i="6" s="1"/>
  <c r="L6283" i="6"/>
  <c r="Q6283" i="6" s="1"/>
  <c r="L6284" i="6"/>
  <c r="Q6284" i="6" s="1"/>
  <c r="L6285" i="6"/>
  <c r="Q6285" i="6" s="1"/>
  <c r="L6286" i="6"/>
  <c r="Q6286" i="6" s="1"/>
  <c r="L6287" i="6"/>
  <c r="Q6287" i="6" s="1"/>
  <c r="L6288" i="6"/>
  <c r="Q6288" i="6" s="1"/>
  <c r="L6289" i="6"/>
  <c r="Q6289" i="6" s="1"/>
  <c r="L6290" i="6"/>
  <c r="Q6290" i="6" s="1"/>
  <c r="L6291" i="6"/>
  <c r="Q6291" i="6" s="1"/>
  <c r="L6292" i="6"/>
  <c r="Q6292" i="6" s="1"/>
  <c r="L6293" i="6"/>
  <c r="Q6293" i="6" s="1"/>
  <c r="L6294" i="6"/>
  <c r="Q6294" i="6" s="1"/>
  <c r="L6295" i="6"/>
  <c r="Q6295" i="6" s="1"/>
  <c r="L6296" i="6"/>
  <c r="Q6296" i="6" s="1"/>
  <c r="L6297" i="6"/>
  <c r="Q6297" i="6" s="1"/>
  <c r="L6298" i="6"/>
  <c r="Q6298" i="6" s="1"/>
  <c r="L6299" i="6"/>
  <c r="Q6299" i="6" s="1"/>
  <c r="L6300" i="6"/>
  <c r="Q6300" i="6" s="1"/>
  <c r="L6301" i="6"/>
  <c r="Q6301" i="6" s="1"/>
  <c r="L6302" i="6"/>
  <c r="Q6302" i="6" s="1"/>
  <c r="L6303" i="6"/>
  <c r="Q6303" i="6" s="1"/>
  <c r="L6304" i="6"/>
  <c r="Q6304" i="6" s="1"/>
  <c r="L6305" i="6"/>
  <c r="Q6305" i="6" s="1"/>
  <c r="L6306" i="6"/>
  <c r="Q6306" i="6" s="1"/>
  <c r="L6307" i="6"/>
  <c r="Q6307" i="6" s="1"/>
  <c r="L6308" i="6"/>
  <c r="Q6308" i="6" s="1"/>
  <c r="L6309" i="6"/>
  <c r="Q6309" i="6" s="1"/>
  <c r="L6310" i="6"/>
  <c r="Q6310" i="6" s="1"/>
  <c r="L6311" i="6"/>
  <c r="Q6311" i="6" s="1"/>
  <c r="L6312" i="6"/>
  <c r="Q6312" i="6" s="1"/>
  <c r="L6313" i="6"/>
  <c r="Q6313" i="6" s="1"/>
  <c r="L6314" i="6"/>
  <c r="Q6314" i="6" s="1"/>
  <c r="L6315" i="6"/>
  <c r="Q6315" i="6" s="1"/>
  <c r="L6316" i="6"/>
  <c r="Q6316" i="6" s="1"/>
  <c r="L6317" i="6"/>
  <c r="Q6317" i="6" s="1"/>
  <c r="L6318" i="6"/>
  <c r="Q6318" i="6" s="1"/>
  <c r="L6319" i="6"/>
  <c r="Q6319" i="6" s="1"/>
  <c r="L6320" i="6"/>
  <c r="Q6320" i="6" s="1"/>
  <c r="L6321" i="6"/>
  <c r="Q6321" i="6" s="1"/>
  <c r="L6322" i="6"/>
  <c r="Q6322" i="6" s="1"/>
  <c r="L6323" i="6"/>
  <c r="Q6323" i="6" s="1"/>
  <c r="L6324" i="6"/>
  <c r="Q6324" i="6" s="1"/>
  <c r="L6325" i="6"/>
  <c r="Q6325" i="6" s="1"/>
  <c r="L6326" i="6"/>
  <c r="Q6326" i="6" s="1"/>
  <c r="L6327" i="6"/>
  <c r="Q6327" i="6" s="1"/>
  <c r="L6328" i="6"/>
  <c r="Q6328" i="6" s="1"/>
  <c r="L6329" i="6"/>
  <c r="Q6329" i="6" s="1"/>
  <c r="L6330" i="6"/>
  <c r="Q6330" i="6" s="1"/>
  <c r="L6331" i="6"/>
  <c r="Q6331" i="6" s="1"/>
  <c r="L6332" i="6"/>
  <c r="Q6332" i="6" s="1"/>
  <c r="L6333" i="6"/>
  <c r="Q6333" i="6" s="1"/>
  <c r="L6334" i="6"/>
  <c r="Q6334" i="6" s="1"/>
  <c r="L6335" i="6"/>
  <c r="Q6335" i="6" s="1"/>
  <c r="L6336" i="6"/>
  <c r="Q6336" i="6" s="1"/>
  <c r="L6337" i="6"/>
  <c r="Q6337" i="6" s="1"/>
  <c r="L6338" i="6"/>
  <c r="Q6338" i="6" s="1"/>
  <c r="L6339" i="6"/>
  <c r="Q6339" i="6" s="1"/>
  <c r="L6340" i="6"/>
  <c r="Q6340" i="6" s="1"/>
  <c r="L6341" i="6"/>
  <c r="Q6341" i="6" s="1"/>
  <c r="L6342" i="6"/>
  <c r="Q6342" i="6" s="1"/>
  <c r="L6343" i="6"/>
  <c r="Q6343" i="6" s="1"/>
  <c r="L6344" i="6"/>
  <c r="Q6344" i="6" s="1"/>
  <c r="L6345" i="6"/>
  <c r="Q6345" i="6" s="1"/>
  <c r="L6346" i="6"/>
  <c r="Q6346" i="6" s="1"/>
  <c r="L6347" i="6"/>
  <c r="Q6347" i="6" s="1"/>
  <c r="L6348" i="6"/>
  <c r="Q6348" i="6" s="1"/>
  <c r="L6349" i="6"/>
  <c r="Q6349" i="6" s="1"/>
  <c r="L6350" i="6"/>
  <c r="Q6350" i="6" s="1"/>
  <c r="L6351" i="6"/>
  <c r="Q6351" i="6" s="1"/>
  <c r="L6352" i="6"/>
  <c r="Q6352" i="6" s="1"/>
  <c r="L6353" i="6"/>
  <c r="Q6353" i="6" s="1"/>
  <c r="L6354" i="6"/>
  <c r="Q6354" i="6" s="1"/>
  <c r="L6355" i="6"/>
  <c r="Q6355" i="6" s="1"/>
  <c r="L6356" i="6"/>
  <c r="Q6356" i="6" s="1"/>
  <c r="L6357" i="6"/>
  <c r="Q6357" i="6" s="1"/>
  <c r="L6358" i="6"/>
  <c r="Q6358" i="6" s="1"/>
  <c r="L6359" i="6"/>
  <c r="Q6359" i="6" s="1"/>
  <c r="L6360" i="6"/>
  <c r="Q6360" i="6" s="1"/>
  <c r="L6361" i="6"/>
  <c r="Q6361" i="6" s="1"/>
  <c r="L6362" i="6"/>
  <c r="Q6362" i="6" s="1"/>
  <c r="L6363" i="6"/>
  <c r="Q6363" i="6" s="1"/>
  <c r="L6364" i="6"/>
  <c r="Q6364" i="6" s="1"/>
  <c r="L6365" i="6"/>
  <c r="Q6365" i="6" s="1"/>
  <c r="L6366" i="6"/>
  <c r="Q6366" i="6" s="1"/>
  <c r="L6367" i="6"/>
  <c r="Q6367" i="6" s="1"/>
  <c r="L6368" i="6"/>
  <c r="Q6368" i="6" s="1"/>
  <c r="L6369" i="6"/>
  <c r="Q6369" i="6" s="1"/>
  <c r="L6370" i="6"/>
  <c r="Q6370" i="6" s="1"/>
  <c r="L6371" i="6"/>
  <c r="Q6371" i="6" s="1"/>
  <c r="L6372" i="6"/>
  <c r="Q6372" i="6" s="1"/>
  <c r="L6373" i="6"/>
  <c r="Q6373" i="6" s="1"/>
  <c r="L6374" i="6"/>
  <c r="Q6374" i="6" s="1"/>
  <c r="L6375" i="6"/>
  <c r="Q6375" i="6" s="1"/>
  <c r="L6376" i="6"/>
  <c r="Q6376" i="6" s="1"/>
  <c r="L6377" i="6"/>
  <c r="Q6377" i="6" s="1"/>
  <c r="L6378" i="6"/>
  <c r="Q6378" i="6" s="1"/>
  <c r="L6379" i="6"/>
  <c r="Q6379" i="6" s="1"/>
  <c r="L6380" i="6"/>
  <c r="Q6380" i="6" s="1"/>
  <c r="L6381" i="6"/>
  <c r="Q6381" i="6" s="1"/>
  <c r="L6382" i="6"/>
  <c r="Q6382" i="6" s="1"/>
  <c r="L6383" i="6"/>
  <c r="Q6383" i="6" s="1"/>
  <c r="L6384" i="6"/>
  <c r="Q6384" i="6" s="1"/>
  <c r="L6385" i="6"/>
  <c r="Q6385" i="6" s="1"/>
  <c r="L6386" i="6"/>
  <c r="Q6386" i="6" s="1"/>
  <c r="L6387" i="6"/>
  <c r="Q6387" i="6" s="1"/>
  <c r="L6388" i="6"/>
  <c r="Q6388" i="6" s="1"/>
  <c r="L6389" i="6"/>
  <c r="Q6389" i="6" s="1"/>
  <c r="L6390" i="6"/>
  <c r="Q6390" i="6" s="1"/>
  <c r="L6391" i="6"/>
  <c r="Q6391" i="6" s="1"/>
  <c r="L6392" i="6"/>
  <c r="Q6392" i="6" s="1"/>
  <c r="L6393" i="6"/>
  <c r="Q6393" i="6" s="1"/>
  <c r="L6394" i="6"/>
  <c r="Q6394" i="6" s="1"/>
  <c r="L6395" i="6"/>
  <c r="Q6395" i="6" s="1"/>
  <c r="L6396" i="6"/>
  <c r="Q6396" i="6" s="1"/>
  <c r="L6397" i="6"/>
  <c r="Q6397" i="6" s="1"/>
  <c r="L6398" i="6"/>
  <c r="Q6398" i="6" s="1"/>
  <c r="L6399" i="6"/>
  <c r="Q6399" i="6" s="1"/>
  <c r="L6400" i="6"/>
  <c r="Q6400" i="6" s="1"/>
  <c r="L6401" i="6"/>
  <c r="Q6401" i="6" s="1"/>
  <c r="L6402" i="6"/>
  <c r="Q6402" i="6" s="1"/>
  <c r="L6403" i="6"/>
  <c r="Q6403" i="6" s="1"/>
  <c r="L6404" i="6"/>
  <c r="Q6404" i="6" s="1"/>
  <c r="L6405" i="6"/>
  <c r="Q6405" i="6" s="1"/>
  <c r="L6406" i="6"/>
  <c r="Q6406" i="6" s="1"/>
  <c r="L6407" i="6"/>
  <c r="Q6407" i="6" s="1"/>
  <c r="L6408" i="6"/>
  <c r="Q6408" i="6" s="1"/>
  <c r="L6409" i="6"/>
  <c r="Q6409" i="6" s="1"/>
  <c r="L6410" i="6"/>
  <c r="Q6410" i="6" s="1"/>
  <c r="L6411" i="6"/>
  <c r="Q6411" i="6" s="1"/>
  <c r="L6412" i="6"/>
  <c r="Q6412" i="6" s="1"/>
  <c r="L6413" i="6"/>
  <c r="Q6413" i="6" s="1"/>
  <c r="L6414" i="6"/>
  <c r="Q6414" i="6" s="1"/>
  <c r="L6415" i="6"/>
  <c r="Q6415" i="6" s="1"/>
  <c r="L6416" i="6"/>
  <c r="Q6416" i="6" s="1"/>
  <c r="L6417" i="6"/>
  <c r="Q6417" i="6" s="1"/>
  <c r="L6418" i="6"/>
  <c r="Q6418" i="6" s="1"/>
  <c r="L6419" i="6"/>
  <c r="Q6419" i="6" s="1"/>
  <c r="L6420" i="6"/>
  <c r="Q6420" i="6" s="1"/>
  <c r="L6421" i="6"/>
  <c r="Q6421" i="6" s="1"/>
  <c r="L6422" i="6"/>
  <c r="Q6422" i="6" s="1"/>
  <c r="L6423" i="6"/>
  <c r="Q6423" i="6" s="1"/>
  <c r="L6424" i="6"/>
  <c r="Q6424" i="6" s="1"/>
  <c r="L6425" i="6"/>
  <c r="Q6425" i="6" s="1"/>
  <c r="L6426" i="6"/>
  <c r="Q6426" i="6" s="1"/>
  <c r="L6427" i="6"/>
  <c r="Q6427" i="6" s="1"/>
  <c r="L6428" i="6"/>
  <c r="Q6428" i="6" s="1"/>
  <c r="L6429" i="6"/>
  <c r="Q6429" i="6" s="1"/>
  <c r="L6430" i="6"/>
  <c r="Q6430" i="6" s="1"/>
  <c r="L6431" i="6"/>
  <c r="Q6431" i="6" s="1"/>
  <c r="L6432" i="6"/>
  <c r="Q6432" i="6" s="1"/>
  <c r="L6433" i="6"/>
  <c r="Q6433" i="6" s="1"/>
  <c r="L6434" i="6"/>
  <c r="Q6434" i="6" s="1"/>
  <c r="L6435" i="6"/>
  <c r="Q6435" i="6" s="1"/>
  <c r="L6436" i="6"/>
  <c r="Q6436" i="6" s="1"/>
  <c r="L6437" i="6"/>
  <c r="Q6437" i="6" s="1"/>
  <c r="L6438" i="6"/>
  <c r="Q6438" i="6" s="1"/>
  <c r="L6439" i="6"/>
  <c r="Q6439" i="6" s="1"/>
  <c r="L6440" i="6"/>
  <c r="Q6440" i="6" s="1"/>
  <c r="L6441" i="6"/>
  <c r="Q6441" i="6" s="1"/>
  <c r="L6442" i="6"/>
  <c r="Q6442" i="6" s="1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J4" i="6"/>
  <c r="J5" i="6"/>
  <c r="S5" i="6" s="1" a="1"/>
  <c r="S5" i="6" s="1"/>
  <c r="J6" i="6"/>
  <c r="S6" i="6" s="1" a="1"/>
  <c r="S6" i="6" s="1"/>
  <c r="J7" i="6"/>
  <c r="J8" i="6"/>
  <c r="J9" i="6"/>
  <c r="S9" i="6" s="1" a="1"/>
  <c r="S9" i="6" s="1"/>
  <c r="J10" i="6"/>
  <c r="S10" i="6" s="1" a="1"/>
  <c r="S10" i="6" s="1"/>
  <c r="J11" i="6"/>
  <c r="J12" i="6"/>
  <c r="S12" i="6" s="1" a="1"/>
  <c r="S12" i="6" s="1"/>
  <c r="J13" i="6"/>
  <c r="S13" i="6" s="1" a="1"/>
  <c r="S13" i="6" s="1"/>
  <c r="J14" i="6"/>
  <c r="S14" i="6" s="1" a="1"/>
  <c r="S14" i="6" s="1"/>
  <c r="J15" i="6"/>
  <c r="J16" i="6"/>
  <c r="J17" i="6"/>
  <c r="S17" i="6" s="1" a="1"/>
  <c r="S17" i="6" s="1"/>
  <c r="J18" i="6"/>
  <c r="S18" i="6" s="1" a="1"/>
  <c r="S18" i="6" s="1"/>
  <c r="J19" i="6"/>
  <c r="J20" i="6"/>
  <c r="J21" i="6"/>
  <c r="S21" i="6" s="1" a="1"/>
  <c r="S21" i="6" s="1"/>
  <c r="J22" i="6"/>
  <c r="S22" i="6" s="1" a="1"/>
  <c r="S22" i="6" s="1"/>
  <c r="J23" i="6"/>
  <c r="J24" i="6"/>
  <c r="J25" i="6"/>
  <c r="S25" i="6" s="1" a="1"/>
  <c r="S25" i="6" s="1"/>
  <c r="J26" i="6"/>
  <c r="S26" i="6" s="1" a="1"/>
  <c r="S26" i="6" s="1"/>
  <c r="J27" i="6"/>
  <c r="J28" i="6"/>
  <c r="J29" i="6"/>
  <c r="S29" i="6" s="1" a="1"/>
  <c r="S29" i="6" s="1"/>
  <c r="J30" i="6"/>
  <c r="S30" i="6" s="1" a="1"/>
  <c r="S30" i="6" s="1"/>
  <c r="J31" i="6"/>
  <c r="J32" i="6"/>
  <c r="J33" i="6"/>
  <c r="S33" i="6" s="1" a="1"/>
  <c r="S33" i="6" s="1"/>
  <c r="J34" i="6"/>
  <c r="S34" i="6" s="1" a="1"/>
  <c r="S34" i="6" s="1"/>
  <c r="J35" i="6"/>
  <c r="J36" i="6"/>
  <c r="J37" i="6"/>
  <c r="S37" i="6" s="1" a="1"/>
  <c r="S37" i="6" s="1"/>
  <c r="J38" i="6"/>
  <c r="S38" i="6" s="1" a="1"/>
  <c r="S38" i="6" s="1"/>
  <c r="J39" i="6"/>
  <c r="J40" i="6"/>
  <c r="J41" i="6"/>
  <c r="S41" i="6" s="1" a="1"/>
  <c r="S41" i="6" s="1"/>
  <c r="J42" i="6"/>
  <c r="S42" i="6" s="1" a="1"/>
  <c r="S42" i="6" s="1"/>
  <c r="J43" i="6"/>
  <c r="J44" i="6"/>
  <c r="S44" i="6" s="1" a="1"/>
  <c r="S44" i="6" s="1"/>
  <c r="J45" i="6"/>
  <c r="S45" i="6" s="1" a="1"/>
  <c r="S45" i="6" s="1"/>
  <c r="J46" i="6"/>
  <c r="S46" i="6" s="1" a="1"/>
  <c r="S46" i="6" s="1"/>
  <c r="J47" i="6"/>
  <c r="J48" i="6"/>
  <c r="S48" i="6" s="1" a="1"/>
  <c r="S48" i="6" s="1"/>
  <c r="J49" i="6"/>
  <c r="S49" i="6" s="1" a="1"/>
  <c r="S49" i="6" s="1"/>
  <c r="J50" i="6"/>
  <c r="S50" i="6" s="1" a="1"/>
  <c r="S50" i="6" s="1"/>
  <c r="J51" i="6"/>
  <c r="J52" i="6"/>
  <c r="S52" i="6" s="1" a="1"/>
  <c r="S52" i="6" s="1"/>
  <c r="J53" i="6"/>
  <c r="S53" i="6" s="1" a="1"/>
  <c r="S53" i="6" s="1"/>
  <c r="J54" i="6"/>
  <c r="S54" i="6" s="1" a="1"/>
  <c r="S54" i="6" s="1"/>
  <c r="J55" i="6"/>
  <c r="J56" i="6"/>
  <c r="S56" i="6" s="1" a="1"/>
  <c r="S56" i="6" s="1"/>
  <c r="J57" i="6"/>
  <c r="S57" i="6" s="1" a="1"/>
  <c r="S57" i="6" s="1"/>
  <c r="J58" i="6"/>
  <c r="S58" i="6" s="1" a="1"/>
  <c r="S58" i="6" s="1"/>
  <c r="J59" i="6"/>
  <c r="J60" i="6"/>
  <c r="S60" i="6" s="1" a="1"/>
  <c r="S60" i="6" s="1"/>
  <c r="J61" i="6"/>
  <c r="S61" i="6" s="1" a="1"/>
  <c r="S61" i="6" s="1"/>
  <c r="J62" i="6"/>
  <c r="S62" i="6" s="1" a="1"/>
  <c r="S62" i="6" s="1"/>
  <c r="J63" i="6"/>
  <c r="J64" i="6"/>
  <c r="S64" i="6" s="1" a="1"/>
  <c r="S64" i="6" s="1"/>
  <c r="J65" i="6"/>
  <c r="S65" i="6" s="1" a="1"/>
  <c r="S65" i="6" s="1"/>
  <c r="J66" i="6"/>
  <c r="S66" i="6" s="1" a="1"/>
  <c r="S66" i="6" s="1"/>
  <c r="J67" i="6"/>
  <c r="J68" i="6"/>
  <c r="S68" i="6" s="1" a="1"/>
  <c r="S68" i="6" s="1"/>
  <c r="J69" i="6"/>
  <c r="S69" i="6" s="1" a="1"/>
  <c r="S69" i="6" s="1"/>
  <c r="J70" i="6"/>
  <c r="S70" i="6" s="1" a="1"/>
  <c r="S70" i="6" s="1"/>
  <c r="J71" i="6"/>
  <c r="J72" i="6"/>
  <c r="S72" i="6" s="1" a="1"/>
  <c r="S72" i="6" s="1"/>
  <c r="J73" i="6"/>
  <c r="S73" i="6" s="1" a="1"/>
  <c r="S73" i="6" s="1"/>
  <c r="J74" i="6"/>
  <c r="S74" i="6" s="1" a="1"/>
  <c r="S74" i="6" s="1"/>
  <c r="J75" i="6"/>
  <c r="J76" i="6"/>
  <c r="S76" i="6" s="1" a="1"/>
  <c r="S76" i="6" s="1"/>
  <c r="J77" i="6"/>
  <c r="S77" i="6" s="1" a="1"/>
  <c r="S77" i="6" s="1"/>
  <c r="J78" i="6"/>
  <c r="S78" i="6" s="1" a="1"/>
  <c r="S78" i="6" s="1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J1452" i="6"/>
  <c r="J1453" i="6"/>
  <c r="J1454" i="6"/>
  <c r="J1455" i="6"/>
  <c r="J1456" i="6"/>
  <c r="J1457" i="6"/>
  <c r="J1458" i="6"/>
  <c r="J1459" i="6"/>
  <c r="J1460" i="6"/>
  <c r="J1461" i="6"/>
  <c r="J1462" i="6"/>
  <c r="J1463" i="6"/>
  <c r="J1464" i="6"/>
  <c r="J1465" i="6"/>
  <c r="J1466" i="6"/>
  <c r="J1467" i="6"/>
  <c r="J1468" i="6"/>
  <c r="J1469" i="6"/>
  <c r="J1470" i="6"/>
  <c r="J1471" i="6"/>
  <c r="J1472" i="6"/>
  <c r="J1473" i="6"/>
  <c r="J1474" i="6"/>
  <c r="J1475" i="6"/>
  <c r="J1476" i="6"/>
  <c r="J1477" i="6"/>
  <c r="J1478" i="6"/>
  <c r="J1479" i="6"/>
  <c r="J1480" i="6"/>
  <c r="J1481" i="6"/>
  <c r="J1482" i="6"/>
  <c r="J1483" i="6"/>
  <c r="J1484" i="6"/>
  <c r="J1485" i="6"/>
  <c r="J1486" i="6"/>
  <c r="J1487" i="6"/>
  <c r="J1488" i="6"/>
  <c r="J1489" i="6"/>
  <c r="J1490" i="6"/>
  <c r="J1491" i="6"/>
  <c r="J1492" i="6"/>
  <c r="J1493" i="6"/>
  <c r="J1494" i="6"/>
  <c r="J1495" i="6"/>
  <c r="J1496" i="6"/>
  <c r="J1497" i="6"/>
  <c r="J1498" i="6"/>
  <c r="J1499" i="6"/>
  <c r="J1500" i="6"/>
  <c r="J1501" i="6"/>
  <c r="J1502" i="6"/>
  <c r="J1503" i="6"/>
  <c r="J1504" i="6"/>
  <c r="J1505" i="6"/>
  <c r="J1506" i="6"/>
  <c r="J1507" i="6"/>
  <c r="J1508" i="6"/>
  <c r="J1509" i="6"/>
  <c r="J1510" i="6"/>
  <c r="J1511" i="6"/>
  <c r="J1512" i="6"/>
  <c r="J1513" i="6"/>
  <c r="J1514" i="6"/>
  <c r="J1515" i="6"/>
  <c r="J1516" i="6"/>
  <c r="J1517" i="6"/>
  <c r="J1518" i="6"/>
  <c r="J1519" i="6"/>
  <c r="J1520" i="6"/>
  <c r="J1521" i="6"/>
  <c r="J1522" i="6"/>
  <c r="J1523" i="6"/>
  <c r="J1524" i="6"/>
  <c r="J1525" i="6"/>
  <c r="J1526" i="6"/>
  <c r="J1527" i="6"/>
  <c r="J1528" i="6"/>
  <c r="J1529" i="6"/>
  <c r="J1530" i="6"/>
  <c r="J1531" i="6"/>
  <c r="J1532" i="6"/>
  <c r="J1533" i="6"/>
  <c r="J1534" i="6"/>
  <c r="J1535" i="6"/>
  <c r="J1536" i="6"/>
  <c r="J1537" i="6"/>
  <c r="J1538" i="6"/>
  <c r="J1539" i="6"/>
  <c r="J1540" i="6"/>
  <c r="J1541" i="6"/>
  <c r="J1542" i="6"/>
  <c r="J1543" i="6"/>
  <c r="J1544" i="6"/>
  <c r="J1545" i="6"/>
  <c r="J1546" i="6"/>
  <c r="J1547" i="6"/>
  <c r="J1548" i="6"/>
  <c r="J1549" i="6"/>
  <c r="J1550" i="6"/>
  <c r="J1551" i="6"/>
  <c r="J1552" i="6"/>
  <c r="J1553" i="6"/>
  <c r="J1554" i="6"/>
  <c r="J1555" i="6"/>
  <c r="J1556" i="6"/>
  <c r="J1557" i="6"/>
  <c r="J1558" i="6"/>
  <c r="J1559" i="6"/>
  <c r="J1560" i="6"/>
  <c r="J1561" i="6"/>
  <c r="J1562" i="6"/>
  <c r="J1563" i="6"/>
  <c r="J1564" i="6"/>
  <c r="J1565" i="6"/>
  <c r="J1566" i="6"/>
  <c r="J1567" i="6"/>
  <c r="J1568" i="6"/>
  <c r="J1569" i="6"/>
  <c r="J1570" i="6"/>
  <c r="J1571" i="6"/>
  <c r="J1572" i="6"/>
  <c r="J1573" i="6"/>
  <c r="J1574" i="6"/>
  <c r="J1575" i="6"/>
  <c r="J1576" i="6"/>
  <c r="J1577" i="6"/>
  <c r="J1578" i="6"/>
  <c r="J1579" i="6"/>
  <c r="J1580" i="6"/>
  <c r="J1581" i="6"/>
  <c r="J1582" i="6"/>
  <c r="J1583" i="6"/>
  <c r="J1584" i="6"/>
  <c r="J1585" i="6"/>
  <c r="J1586" i="6"/>
  <c r="J1587" i="6"/>
  <c r="J1588" i="6"/>
  <c r="J1589" i="6"/>
  <c r="J1590" i="6"/>
  <c r="J1591" i="6"/>
  <c r="J1592" i="6"/>
  <c r="J1593" i="6"/>
  <c r="J1594" i="6"/>
  <c r="J1595" i="6"/>
  <c r="J1596" i="6"/>
  <c r="J1597" i="6"/>
  <c r="J1598" i="6"/>
  <c r="J1599" i="6"/>
  <c r="J1600" i="6"/>
  <c r="J1601" i="6"/>
  <c r="J1602" i="6"/>
  <c r="J1603" i="6"/>
  <c r="J1604" i="6"/>
  <c r="J1605" i="6"/>
  <c r="J1606" i="6"/>
  <c r="J1607" i="6"/>
  <c r="J1608" i="6"/>
  <c r="J1609" i="6"/>
  <c r="J1610" i="6"/>
  <c r="J1611" i="6"/>
  <c r="J1612" i="6"/>
  <c r="J1613" i="6"/>
  <c r="J1614" i="6"/>
  <c r="J1615" i="6"/>
  <c r="J1616" i="6"/>
  <c r="J1617" i="6"/>
  <c r="J1618" i="6"/>
  <c r="J1619" i="6"/>
  <c r="J1620" i="6"/>
  <c r="J1621" i="6"/>
  <c r="J1622" i="6"/>
  <c r="J1623" i="6"/>
  <c r="J1624" i="6"/>
  <c r="J1625" i="6"/>
  <c r="J1626" i="6"/>
  <c r="J1627" i="6"/>
  <c r="J1628" i="6"/>
  <c r="J1629" i="6"/>
  <c r="J1630" i="6"/>
  <c r="J1631" i="6"/>
  <c r="J1632" i="6"/>
  <c r="J1633" i="6"/>
  <c r="J1634" i="6"/>
  <c r="J1635" i="6"/>
  <c r="J1636" i="6"/>
  <c r="J1637" i="6"/>
  <c r="J1638" i="6"/>
  <c r="J1639" i="6"/>
  <c r="J1640" i="6"/>
  <c r="J1641" i="6"/>
  <c r="J1642" i="6"/>
  <c r="J1643" i="6"/>
  <c r="J1644" i="6"/>
  <c r="J1645" i="6"/>
  <c r="J1646" i="6"/>
  <c r="J1647" i="6"/>
  <c r="J1648" i="6"/>
  <c r="J1649" i="6"/>
  <c r="J1650" i="6"/>
  <c r="J1651" i="6"/>
  <c r="J1652" i="6"/>
  <c r="J1653" i="6"/>
  <c r="J1654" i="6"/>
  <c r="J1655" i="6"/>
  <c r="J1656" i="6"/>
  <c r="J1657" i="6"/>
  <c r="J1658" i="6"/>
  <c r="J1659" i="6"/>
  <c r="J1660" i="6"/>
  <c r="J1661" i="6"/>
  <c r="J1662" i="6"/>
  <c r="J1663" i="6"/>
  <c r="J1664" i="6"/>
  <c r="J1665" i="6"/>
  <c r="J1666" i="6"/>
  <c r="J1667" i="6"/>
  <c r="J1668" i="6"/>
  <c r="J1669" i="6"/>
  <c r="J1670" i="6"/>
  <c r="J1671" i="6"/>
  <c r="J1672" i="6"/>
  <c r="J1673" i="6"/>
  <c r="J1674" i="6"/>
  <c r="J1675" i="6"/>
  <c r="J1676" i="6"/>
  <c r="J1677" i="6"/>
  <c r="J1678" i="6"/>
  <c r="J1679" i="6"/>
  <c r="J1680" i="6"/>
  <c r="J1681" i="6"/>
  <c r="J1682" i="6"/>
  <c r="J1683" i="6"/>
  <c r="J1684" i="6"/>
  <c r="J1685" i="6"/>
  <c r="J1686" i="6"/>
  <c r="J1687" i="6"/>
  <c r="J1688" i="6"/>
  <c r="J1689" i="6"/>
  <c r="J1690" i="6"/>
  <c r="J1691" i="6"/>
  <c r="J1692" i="6"/>
  <c r="J1693" i="6"/>
  <c r="J1694" i="6"/>
  <c r="J1695" i="6"/>
  <c r="J1696" i="6"/>
  <c r="J1697" i="6"/>
  <c r="J1698" i="6"/>
  <c r="J1699" i="6"/>
  <c r="J1700" i="6"/>
  <c r="J1701" i="6"/>
  <c r="J1702" i="6"/>
  <c r="J1703" i="6"/>
  <c r="J1704" i="6"/>
  <c r="J1705" i="6"/>
  <c r="J1706" i="6"/>
  <c r="J1707" i="6"/>
  <c r="J1708" i="6"/>
  <c r="J1709" i="6"/>
  <c r="J1710" i="6"/>
  <c r="J1711" i="6"/>
  <c r="J1712" i="6"/>
  <c r="J1713" i="6"/>
  <c r="J1714" i="6"/>
  <c r="J1715" i="6"/>
  <c r="J1716" i="6"/>
  <c r="J1717" i="6"/>
  <c r="J1718" i="6"/>
  <c r="J1719" i="6"/>
  <c r="J1720" i="6"/>
  <c r="J1721" i="6"/>
  <c r="J1722" i="6"/>
  <c r="J1723" i="6"/>
  <c r="J1724" i="6"/>
  <c r="J1725" i="6"/>
  <c r="J1726" i="6"/>
  <c r="J1727" i="6"/>
  <c r="J1728" i="6"/>
  <c r="J1729" i="6"/>
  <c r="J1730" i="6"/>
  <c r="J1731" i="6"/>
  <c r="J1732" i="6"/>
  <c r="J1733" i="6"/>
  <c r="J1734" i="6"/>
  <c r="J1735" i="6"/>
  <c r="J1736" i="6"/>
  <c r="J1737" i="6"/>
  <c r="J1738" i="6"/>
  <c r="J1739" i="6"/>
  <c r="J1740" i="6"/>
  <c r="J1741" i="6"/>
  <c r="J1742" i="6"/>
  <c r="J1743" i="6"/>
  <c r="J1744" i="6"/>
  <c r="J1745" i="6"/>
  <c r="J1746" i="6"/>
  <c r="J1747" i="6"/>
  <c r="J1748" i="6"/>
  <c r="J1749" i="6"/>
  <c r="J1750" i="6"/>
  <c r="J1751" i="6"/>
  <c r="J1752" i="6"/>
  <c r="J1753" i="6"/>
  <c r="J1754" i="6"/>
  <c r="J1755" i="6"/>
  <c r="J1756" i="6"/>
  <c r="J1757" i="6"/>
  <c r="J1758" i="6"/>
  <c r="J1759" i="6"/>
  <c r="J1760" i="6"/>
  <c r="J1761" i="6"/>
  <c r="J1762" i="6"/>
  <c r="J1763" i="6"/>
  <c r="J1764" i="6"/>
  <c r="J1765" i="6"/>
  <c r="J1766" i="6"/>
  <c r="J1767" i="6"/>
  <c r="J1768" i="6"/>
  <c r="J1769" i="6"/>
  <c r="J1770" i="6"/>
  <c r="J1771" i="6"/>
  <c r="J1772" i="6"/>
  <c r="J1773" i="6"/>
  <c r="J1774" i="6"/>
  <c r="J1775" i="6"/>
  <c r="J1776" i="6"/>
  <c r="J1777" i="6"/>
  <c r="J1778" i="6"/>
  <c r="J1779" i="6"/>
  <c r="J1780" i="6"/>
  <c r="J1781" i="6"/>
  <c r="J1782" i="6"/>
  <c r="J1783" i="6"/>
  <c r="J1784" i="6"/>
  <c r="J1785" i="6"/>
  <c r="J1786" i="6"/>
  <c r="J1787" i="6"/>
  <c r="J1788" i="6"/>
  <c r="J1789" i="6"/>
  <c r="J1790" i="6"/>
  <c r="J1791" i="6"/>
  <c r="J1792" i="6"/>
  <c r="J1793" i="6"/>
  <c r="J1794" i="6"/>
  <c r="J1795" i="6"/>
  <c r="J1796" i="6"/>
  <c r="J1797" i="6"/>
  <c r="J1798" i="6"/>
  <c r="J1799" i="6"/>
  <c r="J1800" i="6"/>
  <c r="J1801" i="6"/>
  <c r="J1802" i="6"/>
  <c r="J1803" i="6"/>
  <c r="J1804" i="6"/>
  <c r="J1805" i="6"/>
  <c r="J1806" i="6"/>
  <c r="J1807" i="6"/>
  <c r="J1808" i="6"/>
  <c r="J1809" i="6"/>
  <c r="J1810" i="6"/>
  <c r="J1811" i="6"/>
  <c r="J1812" i="6"/>
  <c r="J1813" i="6"/>
  <c r="J1814" i="6"/>
  <c r="J1815" i="6"/>
  <c r="J1816" i="6"/>
  <c r="J1817" i="6"/>
  <c r="J1818" i="6"/>
  <c r="J1819" i="6"/>
  <c r="J1820" i="6"/>
  <c r="J1821" i="6"/>
  <c r="J1822" i="6"/>
  <c r="J1823" i="6"/>
  <c r="J1824" i="6"/>
  <c r="J1825" i="6"/>
  <c r="J1826" i="6"/>
  <c r="J1827" i="6"/>
  <c r="J1828" i="6"/>
  <c r="J1829" i="6"/>
  <c r="J1830" i="6"/>
  <c r="J1831" i="6"/>
  <c r="J1832" i="6"/>
  <c r="J1833" i="6"/>
  <c r="J1834" i="6"/>
  <c r="J1835" i="6"/>
  <c r="J1836" i="6"/>
  <c r="J1837" i="6"/>
  <c r="J1838" i="6"/>
  <c r="J1839" i="6"/>
  <c r="J1840" i="6"/>
  <c r="J1841" i="6"/>
  <c r="J1842" i="6"/>
  <c r="J1843" i="6"/>
  <c r="J1844" i="6"/>
  <c r="J1845" i="6"/>
  <c r="J1846" i="6"/>
  <c r="J1847" i="6"/>
  <c r="J1848" i="6"/>
  <c r="J1849" i="6"/>
  <c r="J1850" i="6"/>
  <c r="J1851" i="6"/>
  <c r="J1852" i="6"/>
  <c r="J1853" i="6"/>
  <c r="J1854" i="6"/>
  <c r="J1855" i="6"/>
  <c r="J1856" i="6"/>
  <c r="J1857" i="6"/>
  <c r="J1858" i="6"/>
  <c r="J1859" i="6"/>
  <c r="J1860" i="6"/>
  <c r="J1861" i="6"/>
  <c r="J1862" i="6"/>
  <c r="J1863" i="6"/>
  <c r="J1864" i="6"/>
  <c r="J1865" i="6"/>
  <c r="J1866" i="6"/>
  <c r="J1867" i="6"/>
  <c r="J1868" i="6"/>
  <c r="J1869" i="6"/>
  <c r="J1870" i="6"/>
  <c r="J1871" i="6"/>
  <c r="J1872" i="6"/>
  <c r="J1873" i="6"/>
  <c r="J1874" i="6"/>
  <c r="J1875" i="6"/>
  <c r="J1876" i="6"/>
  <c r="J1877" i="6"/>
  <c r="J1878" i="6"/>
  <c r="J1879" i="6"/>
  <c r="J1880" i="6"/>
  <c r="J1881" i="6"/>
  <c r="J1882" i="6"/>
  <c r="J1883" i="6"/>
  <c r="J1884" i="6"/>
  <c r="J1885" i="6"/>
  <c r="J1886" i="6"/>
  <c r="J1887" i="6"/>
  <c r="J1888" i="6"/>
  <c r="J1889" i="6"/>
  <c r="J1890" i="6"/>
  <c r="J1891" i="6"/>
  <c r="J1892" i="6"/>
  <c r="J1893" i="6"/>
  <c r="J1894" i="6"/>
  <c r="J1895" i="6"/>
  <c r="J1896" i="6"/>
  <c r="J1897" i="6"/>
  <c r="J1898" i="6"/>
  <c r="J1899" i="6"/>
  <c r="J1900" i="6"/>
  <c r="J1901" i="6"/>
  <c r="J1902" i="6"/>
  <c r="J1903" i="6"/>
  <c r="J1904" i="6"/>
  <c r="J1905" i="6"/>
  <c r="J1906" i="6"/>
  <c r="J1907" i="6"/>
  <c r="J1908" i="6"/>
  <c r="J1909" i="6"/>
  <c r="J1910" i="6"/>
  <c r="J1911" i="6"/>
  <c r="J1912" i="6"/>
  <c r="J1913" i="6"/>
  <c r="J1914" i="6"/>
  <c r="J1915" i="6"/>
  <c r="J1916" i="6"/>
  <c r="J1917" i="6"/>
  <c r="J1918" i="6"/>
  <c r="J1919" i="6"/>
  <c r="J1920" i="6"/>
  <c r="J1921" i="6"/>
  <c r="J1922" i="6"/>
  <c r="J1923" i="6"/>
  <c r="J1924" i="6"/>
  <c r="J1925" i="6"/>
  <c r="J1926" i="6"/>
  <c r="J1927" i="6"/>
  <c r="J1928" i="6"/>
  <c r="J1929" i="6"/>
  <c r="J1930" i="6"/>
  <c r="J1931" i="6"/>
  <c r="J1932" i="6"/>
  <c r="J1933" i="6"/>
  <c r="J1934" i="6"/>
  <c r="J1935" i="6"/>
  <c r="J1936" i="6"/>
  <c r="J1937" i="6"/>
  <c r="J1938" i="6"/>
  <c r="J1939" i="6"/>
  <c r="J1940" i="6"/>
  <c r="J1941" i="6"/>
  <c r="J1942" i="6"/>
  <c r="J1943" i="6"/>
  <c r="J1944" i="6"/>
  <c r="J1945" i="6"/>
  <c r="J1946" i="6"/>
  <c r="J1947" i="6"/>
  <c r="J1948" i="6"/>
  <c r="J1949" i="6"/>
  <c r="J1950" i="6"/>
  <c r="J1951" i="6"/>
  <c r="J1952" i="6"/>
  <c r="J1953" i="6"/>
  <c r="J1954" i="6"/>
  <c r="J1955" i="6"/>
  <c r="J1956" i="6"/>
  <c r="J1957" i="6"/>
  <c r="J1958" i="6"/>
  <c r="J1959" i="6"/>
  <c r="J1960" i="6"/>
  <c r="J1961" i="6"/>
  <c r="J1962" i="6"/>
  <c r="J1963" i="6"/>
  <c r="J1964" i="6"/>
  <c r="J1965" i="6"/>
  <c r="J1966" i="6"/>
  <c r="J1967" i="6"/>
  <c r="J1968" i="6"/>
  <c r="J1969" i="6"/>
  <c r="J1970" i="6"/>
  <c r="J1971" i="6"/>
  <c r="J1972" i="6"/>
  <c r="J1973" i="6"/>
  <c r="J1974" i="6"/>
  <c r="J1975" i="6"/>
  <c r="J1976" i="6"/>
  <c r="J1977" i="6"/>
  <c r="J1978" i="6"/>
  <c r="J1979" i="6"/>
  <c r="J1980" i="6"/>
  <c r="J1981" i="6"/>
  <c r="J1982" i="6"/>
  <c r="J1983" i="6"/>
  <c r="J1984" i="6"/>
  <c r="J1985" i="6"/>
  <c r="J1986" i="6"/>
  <c r="J1987" i="6"/>
  <c r="J1988" i="6"/>
  <c r="J1989" i="6"/>
  <c r="J1990" i="6"/>
  <c r="J1991" i="6"/>
  <c r="J1992" i="6"/>
  <c r="J1993" i="6"/>
  <c r="J1994" i="6"/>
  <c r="J1995" i="6"/>
  <c r="J1996" i="6"/>
  <c r="J1997" i="6"/>
  <c r="J1998" i="6"/>
  <c r="J1999" i="6"/>
  <c r="J2000" i="6"/>
  <c r="J2001" i="6"/>
  <c r="J2002" i="6"/>
  <c r="J2003" i="6"/>
  <c r="J2004" i="6"/>
  <c r="J2005" i="6"/>
  <c r="J2006" i="6"/>
  <c r="J2007" i="6"/>
  <c r="J2008" i="6"/>
  <c r="J2009" i="6"/>
  <c r="J2010" i="6"/>
  <c r="J2011" i="6"/>
  <c r="J2012" i="6"/>
  <c r="J2013" i="6"/>
  <c r="J2014" i="6"/>
  <c r="J2015" i="6"/>
  <c r="J2016" i="6"/>
  <c r="J2017" i="6"/>
  <c r="J2018" i="6"/>
  <c r="J2019" i="6"/>
  <c r="J2020" i="6"/>
  <c r="J2021" i="6"/>
  <c r="J2022" i="6"/>
  <c r="J2023" i="6"/>
  <c r="J2024" i="6"/>
  <c r="J2025" i="6"/>
  <c r="J2026" i="6"/>
  <c r="J2027" i="6"/>
  <c r="J2028" i="6"/>
  <c r="J2029" i="6"/>
  <c r="J2030" i="6"/>
  <c r="J2031" i="6"/>
  <c r="J2032" i="6"/>
  <c r="J2033" i="6"/>
  <c r="J2034" i="6"/>
  <c r="J2035" i="6"/>
  <c r="J2036" i="6"/>
  <c r="J2037" i="6"/>
  <c r="J2038" i="6"/>
  <c r="J2039" i="6"/>
  <c r="J2040" i="6"/>
  <c r="J2041" i="6"/>
  <c r="J2042" i="6"/>
  <c r="J2043" i="6"/>
  <c r="J2044" i="6"/>
  <c r="J2045" i="6"/>
  <c r="J2046" i="6"/>
  <c r="J2047" i="6"/>
  <c r="J2048" i="6"/>
  <c r="J2049" i="6"/>
  <c r="J2050" i="6"/>
  <c r="J2051" i="6"/>
  <c r="J2052" i="6"/>
  <c r="J2053" i="6"/>
  <c r="J2054" i="6"/>
  <c r="J2055" i="6"/>
  <c r="J2056" i="6"/>
  <c r="J2057" i="6"/>
  <c r="J2058" i="6"/>
  <c r="J2059" i="6"/>
  <c r="J2060" i="6"/>
  <c r="J2061" i="6"/>
  <c r="J2062" i="6"/>
  <c r="J2063" i="6"/>
  <c r="J2064" i="6"/>
  <c r="J2065" i="6"/>
  <c r="J2066" i="6"/>
  <c r="J2067" i="6"/>
  <c r="J2068" i="6"/>
  <c r="J2069" i="6"/>
  <c r="J2070" i="6"/>
  <c r="J2071" i="6"/>
  <c r="J2072" i="6"/>
  <c r="J2073" i="6"/>
  <c r="J2074" i="6"/>
  <c r="J2075" i="6"/>
  <c r="J2076" i="6"/>
  <c r="J2077" i="6"/>
  <c r="J2078" i="6"/>
  <c r="J2079" i="6"/>
  <c r="J2080" i="6"/>
  <c r="J2081" i="6"/>
  <c r="J2082" i="6"/>
  <c r="J2083" i="6"/>
  <c r="J2084" i="6"/>
  <c r="J2085" i="6"/>
  <c r="J2086" i="6"/>
  <c r="J2087" i="6"/>
  <c r="J2088" i="6"/>
  <c r="J2089" i="6"/>
  <c r="J2090" i="6"/>
  <c r="J2091" i="6"/>
  <c r="J2092" i="6"/>
  <c r="J2093" i="6"/>
  <c r="J2094" i="6"/>
  <c r="J2095" i="6"/>
  <c r="J2096" i="6"/>
  <c r="J2097" i="6"/>
  <c r="J2098" i="6"/>
  <c r="J2099" i="6"/>
  <c r="J2100" i="6"/>
  <c r="J2101" i="6"/>
  <c r="J2102" i="6"/>
  <c r="J2103" i="6"/>
  <c r="J2104" i="6"/>
  <c r="J2105" i="6"/>
  <c r="J2106" i="6"/>
  <c r="J2107" i="6"/>
  <c r="J2108" i="6"/>
  <c r="J2109" i="6"/>
  <c r="J2110" i="6"/>
  <c r="J2111" i="6"/>
  <c r="J2112" i="6"/>
  <c r="J2113" i="6"/>
  <c r="J2114" i="6"/>
  <c r="J2115" i="6"/>
  <c r="J2116" i="6"/>
  <c r="J2117" i="6"/>
  <c r="J2118" i="6"/>
  <c r="J2119" i="6"/>
  <c r="J2120" i="6"/>
  <c r="J2121" i="6"/>
  <c r="J2122" i="6"/>
  <c r="J2123" i="6"/>
  <c r="J2124" i="6"/>
  <c r="J2125" i="6"/>
  <c r="J2126" i="6"/>
  <c r="J2127" i="6"/>
  <c r="J2128" i="6"/>
  <c r="J2129" i="6"/>
  <c r="J2130" i="6"/>
  <c r="J2131" i="6"/>
  <c r="J2132" i="6"/>
  <c r="J2133" i="6"/>
  <c r="J2134" i="6"/>
  <c r="J2135" i="6"/>
  <c r="J2136" i="6"/>
  <c r="J2137" i="6"/>
  <c r="J2138" i="6"/>
  <c r="J2139" i="6"/>
  <c r="J2140" i="6"/>
  <c r="J2141" i="6"/>
  <c r="J2142" i="6"/>
  <c r="J2143" i="6"/>
  <c r="J2144" i="6"/>
  <c r="J2145" i="6"/>
  <c r="J2146" i="6"/>
  <c r="J2147" i="6"/>
  <c r="J2148" i="6"/>
  <c r="J2149" i="6"/>
  <c r="J2150" i="6"/>
  <c r="J2151" i="6"/>
  <c r="J2152" i="6"/>
  <c r="J2153" i="6"/>
  <c r="J2154" i="6"/>
  <c r="J2155" i="6"/>
  <c r="J2156" i="6"/>
  <c r="J2157" i="6"/>
  <c r="J2158" i="6"/>
  <c r="J2159" i="6"/>
  <c r="J2160" i="6"/>
  <c r="J2161" i="6"/>
  <c r="J2162" i="6"/>
  <c r="J2163" i="6"/>
  <c r="J2164" i="6"/>
  <c r="J2165" i="6"/>
  <c r="J2166" i="6"/>
  <c r="J2167" i="6"/>
  <c r="J2168" i="6"/>
  <c r="J2169" i="6"/>
  <c r="J2170" i="6"/>
  <c r="J2171" i="6"/>
  <c r="J2172" i="6"/>
  <c r="J2173" i="6"/>
  <c r="J2174" i="6"/>
  <c r="J2175" i="6"/>
  <c r="J2176" i="6"/>
  <c r="J2177" i="6"/>
  <c r="J2178" i="6"/>
  <c r="J2179" i="6"/>
  <c r="J2180" i="6"/>
  <c r="J2181" i="6"/>
  <c r="J2182" i="6"/>
  <c r="J2183" i="6"/>
  <c r="J2184" i="6"/>
  <c r="J2185" i="6"/>
  <c r="J2186" i="6"/>
  <c r="J2187" i="6"/>
  <c r="J2188" i="6"/>
  <c r="J2189" i="6"/>
  <c r="J2190" i="6"/>
  <c r="J2191" i="6"/>
  <c r="J2192" i="6"/>
  <c r="J2193" i="6"/>
  <c r="J2194" i="6"/>
  <c r="J2195" i="6"/>
  <c r="J2196" i="6"/>
  <c r="J2197" i="6"/>
  <c r="J2198" i="6"/>
  <c r="J2199" i="6"/>
  <c r="J2200" i="6"/>
  <c r="J2201" i="6"/>
  <c r="J2202" i="6"/>
  <c r="J2203" i="6"/>
  <c r="J2204" i="6"/>
  <c r="J2205" i="6"/>
  <c r="J2206" i="6"/>
  <c r="J2207" i="6"/>
  <c r="J2208" i="6"/>
  <c r="J2209" i="6"/>
  <c r="J2210" i="6"/>
  <c r="J2211" i="6"/>
  <c r="J2212" i="6"/>
  <c r="J2213" i="6"/>
  <c r="J2214" i="6"/>
  <c r="J2215" i="6"/>
  <c r="J2216" i="6"/>
  <c r="J2217" i="6"/>
  <c r="J2218" i="6"/>
  <c r="J2219" i="6"/>
  <c r="J2220" i="6"/>
  <c r="J2221" i="6"/>
  <c r="J2222" i="6"/>
  <c r="J2223" i="6"/>
  <c r="J2224" i="6"/>
  <c r="J2225" i="6"/>
  <c r="J2226" i="6"/>
  <c r="J2227" i="6"/>
  <c r="J2228" i="6"/>
  <c r="J2229" i="6"/>
  <c r="J2230" i="6"/>
  <c r="J2231" i="6"/>
  <c r="J2232" i="6"/>
  <c r="J2233" i="6"/>
  <c r="J2234" i="6"/>
  <c r="J2235" i="6"/>
  <c r="J2236" i="6"/>
  <c r="J2237" i="6"/>
  <c r="J2238" i="6"/>
  <c r="J2239" i="6"/>
  <c r="J2240" i="6"/>
  <c r="J2241" i="6"/>
  <c r="J2242" i="6"/>
  <c r="J2243" i="6"/>
  <c r="J2244" i="6"/>
  <c r="J2245" i="6"/>
  <c r="J2246" i="6"/>
  <c r="J2247" i="6"/>
  <c r="J2248" i="6"/>
  <c r="J2249" i="6"/>
  <c r="J2250" i="6"/>
  <c r="J2251" i="6"/>
  <c r="J2252" i="6"/>
  <c r="J2253" i="6"/>
  <c r="J2254" i="6"/>
  <c r="J2255" i="6"/>
  <c r="J2256" i="6"/>
  <c r="J2257" i="6"/>
  <c r="J2258" i="6"/>
  <c r="J2259" i="6"/>
  <c r="J2260" i="6"/>
  <c r="J2261" i="6"/>
  <c r="J2262" i="6"/>
  <c r="J2263" i="6"/>
  <c r="J2264" i="6"/>
  <c r="J2265" i="6"/>
  <c r="J2266" i="6"/>
  <c r="J2267" i="6"/>
  <c r="J2268" i="6"/>
  <c r="J2269" i="6"/>
  <c r="J2270" i="6"/>
  <c r="J2271" i="6"/>
  <c r="J2272" i="6"/>
  <c r="J2273" i="6"/>
  <c r="J2274" i="6"/>
  <c r="J2275" i="6"/>
  <c r="J2276" i="6"/>
  <c r="J2277" i="6"/>
  <c r="J2278" i="6"/>
  <c r="J2279" i="6"/>
  <c r="J2280" i="6"/>
  <c r="J2281" i="6"/>
  <c r="J2282" i="6"/>
  <c r="J2283" i="6"/>
  <c r="J2284" i="6"/>
  <c r="J2285" i="6"/>
  <c r="J2286" i="6"/>
  <c r="J2287" i="6"/>
  <c r="J2288" i="6"/>
  <c r="J2289" i="6"/>
  <c r="J2290" i="6"/>
  <c r="J2291" i="6"/>
  <c r="J2292" i="6"/>
  <c r="J2293" i="6"/>
  <c r="J2294" i="6"/>
  <c r="J2295" i="6"/>
  <c r="J2296" i="6"/>
  <c r="J2297" i="6"/>
  <c r="J2298" i="6"/>
  <c r="J2299" i="6"/>
  <c r="J2300" i="6"/>
  <c r="J2301" i="6"/>
  <c r="J2302" i="6"/>
  <c r="J2303" i="6"/>
  <c r="J2304" i="6"/>
  <c r="J2305" i="6"/>
  <c r="J2306" i="6"/>
  <c r="J2307" i="6"/>
  <c r="J2308" i="6"/>
  <c r="J2309" i="6"/>
  <c r="J2310" i="6"/>
  <c r="J2311" i="6"/>
  <c r="J2312" i="6"/>
  <c r="J2313" i="6"/>
  <c r="J2314" i="6"/>
  <c r="J2315" i="6"/>
  <c r="J2316" i="6"/>
  <c r="J2317" i="6"/>
  <c r="J2318" i="6"/>
  <c r="J2319" i="6"/>
  <c r="J2320" i="6"/>
  <c r="J2321" i="6"/>
  <c r="J2322" i="6"/>
  <c r="J2323" i="6"/>
  <c r="J2324" i="6"/>
  <c r="J2325" i="6"/>
  <c r="J2326" i="6"/>
  <c r="J2327" i="6"/>
  <c r="J2328" i="6"/>
  <c r="J2329" i="6"/>
  <c r="J2330" i="6"/>
  <c r="J2331" i="6"/>
  <c r="J2332" i="6"/>
  <c r="J2333" i="6"/>
  <c r="J2334" i="6"/>
  <c r="J2335" i="6"/>
  <c r="J2336" i="6"/>
  <c r="J2337" i="6"/>
  <c r="J2338" i="6"/>
  <c r="J2339" i="6"/>
  <c r="J2340" i="6"/>
  <c r="J2341" i="6"/>
  <c r="J2342" i="6"/>
  <c r="J2343" i="6"/>
  <c r="J2344" i="6"/>
  <c r="J2345" i="6"/>
  <c r="J2346" i="6"/>
  <c r="J2347" i="6"/>
  <c r="J2348" i="6"/>
  <c r="J2349" i="6"/>
  <c r="J2350" i="6"/>
  <c r="J2351" i="6"/>
  <c r="J2352" i="6"/>
  <c r="J2353" i="6"/>
  <c r="J2354" i="6"/>
  <c r="J2355" i="6"/>
  <c r="J2356" i="6"/>
  <c r="J2357" i="6"/>
  <c r="J2358" i="6"/>
  <c r="J2359" i="6"/>
  <c r="J2360" i="6"/>
  <c r="J2361" i="6"/>
  <c r="J2362" i="6"/>
  <c r="J2363" i="6"/>
  <c r="J2364" i="6"/>
  <c r="J2365" i="6"/>
  <c r="J2366" i="6"/>
  <c r="J2367" i="6"/>
  <c r="J2368" i="6"/>
  <c r="J2369" i="6"/>
  <c r="J2370" i="6"/>
  <c r="J2371" i="6"/>
  <c r="J2372" i="6"/>
  <c r="J2373" i="6"/>
  <c r="J2374" i="6"/>
  <c r="J2375" i="6"/>
  <c r="J2376" i="6"/>
  <c r="J2377" i="6"/>
  <c r="J2378" i="6"/>
  <c r="J2379" i="6"/>
  <c r="J2380" i="6"/>
  <c r="J2381" i="6"/>
  <c r="J2382" i="6"/>
  <c r="J2383" i="6"/>
  <c r="J2384" i="6"/>
  <c r="J2385" i="6"/>
  <c r="J2386" i="6"/>
  <c r="J2387" i="6"/>
  <c r="J2388" i="6"/>
  <c r="J2389" i="6"/>
  <c r="J2390" i="6"/>
  <c r="J2391" i="6"/>
  <c r="J2392" i="6"/>
  <c r="J2393" i="6"/>
  <c r="J2394" i="6"/>
  <c r="J2395" i="6"/>
  <c r="J2396" i="6"/>
  <c r="J2397" i="6"/>
  <c r="J2398" i="6"/>
  <c r="J2399" i="6"/>
  <c r="J2400" i="6"/>
  <c r="J2401" i="6"/>
  <c r="J2402" i="6"/>
  <c r="J2403" i="6"/>
  <c r="J2404" i="6"/>
  <c r="J2405" i="6"/>
  <c r="J2406" i="6"/>
  <c r="J2407" i="6"/>
  <c r="J2408" i="6"/>
  <c r="J2409" i="6"/>
  <c r="J2410" i="6"/>
  <c r="J2411" i="6"/>
  <c r="J2412" i="6"/>
  <c r="J2413" i="6"/>
  <c r="J2414" i="6"/>
  <c r="J2415" i="6"/>
  <c r="J2416" i="6"/>
  <c r="J2417" i="6"/>
  <c r="J2418" i="6"/>
  <c r="J2419" i="6"/>
  <c r="J2420" i="6"/>
  <c r="J2421" i="6"/>
  <c r="J2422" i="6"/>
  <c r="J2423" i="6"/>
  <c r="J2424" i="6"/>
  <c r="J2425" i="6"/>
  <c r="J2426" i="6"/>
  <c r="J2427" i="6"/>
  <c r="J2428" i="6"/>
  <c r="J2429" i="6"/>
  <c r="J2430" i="6"/>
  <c r="J2431" i="6"/>
  <c r="J2432" i="6"/>
  <c r="J2433" i="6"/>
  <c r="J2434" i="6"/>
  <c r="J2435" i="6"/>
  <c r="J2436" i="6"/>
  <c r="J2437" i="6"/>
  <c r="J2438" i="6"/>
  <c r="J2439" i="6"/>
  <c r="J2440" i="6"/>
  <c r="J2441" i="6"/>
  <c r="J2442" i="6"/>
  <c r="J2443" i="6"/>
  <c r="J2444" i="6"/>
  <c r="J2445" i="6"/>
  <c r="J2446" i="6"/>
  <c r="J2447" i="6"/>
  <c r="J2448" i="6"/>
  <c r="J2449" i="6"/>
  <c r="J2450" i="6"/>
  <c r="J2451" i="6"/>
  <c r="J2452" i="6"/>
  <c r="J2453" i="6"/>
  <c r="J2454" i="6"/>
  <c r="J2455" i="6"/>
  <c r="J2456" i="6"/>
  <c r="J2457" i="6"/>
  <c r="J2458" i="6"/>
  <c r="J2459" i="6"/>
  <c r="J2460" i="6"/>
  <c r="J2461" i="6"/>
  <c r="J2462" i="6"/>
  <c r="J2463" i="6"/>
  <c r="J2464" i="6"/>
  <c r="J2465" i="6"/>
  <c r="J2466" i="6"/>
  <c r="J2467" i="6"/>
  <c r="J2468" i="6"/>
  <c r="J2469" i="6"/>
  <c r="J2470" i="6"/>
  <c r="J2471" i="6"/>
  <c r="J2472" i="6"/>
  <c r="J2473" i="6"/>
  <c r="J2474" i="6"/>
  <c r="J2475" i="6"/>
  <c r="J2476" i="6"/>
  <c r="J2477" i="6"/>
  <c r="J2478" i="6"/>
  <c r="J2479" i="6"/>
  <c r="J2480" i="6"/>
  <c r="J2481" i="6"/>
  <c r="J2482" i="6"/>
  <c r="J2483" i="6"/>
  <c r="J2484" i="6"/>
  <c r="J2485" i="6"/>
  <c r="J2486" i="6"/>
  <c r="J2487" i="6"/>
  <c r="J2488" i="6"/>
  <c r="J2489" i="6"/>
  <c r="J2490" i="6"/>
  <c r="J2491" i="6"/>
  <c r="J2492" i="6"/>
  <c r="J2493" i="6"/>
  <c r="J2494" i="6"/>
  <c r="J2495" i="6"/>
  <c r="J2496" i="6"/>
  <c r="J2497" i="6"/>
  <c r="J2498" i="6"/>
  <c r="J2499" i="6"/>
  <c r="J2500" i="6"/>
  <c r="J2501" i="6"/>
  <c r="J2502" i="6"/>
  <c r="J2503" i="6"/>
  <c r="J2504" i="6"/>
  <c r="J2505" i="6"/>
  <c r="J2506" i="6"/>
  <c r="J2507" i="6"/>
  <c r="J2508" i="6"/>
  <c r="J2509" i="6"/>
  <c r="J2510" i="6"/>
  <c r="J2511" i="6"/>
  <c r="J2512" i="6"/>
  <c r="J2513" i="6"/>
  <c r="J2514" i="6"/>
  <c r="J2515" i="6"/>
  <c r="J2516" i="6"/>
  <c r="J2517" i="6"/>
  <c r="J2518" i="6"/>
  <c r="J2519" i="6"/>
  <c r="J2520" i="6"/>
  <c r="J2521" i="6"/>
  <c r="J2522" i="6"/>
  <c r="J2523" i="6"/>
  <c r="J2524" i="6"/>
  <c r="J2525" i="6"/>
  <c r="J2526" i="6"/>
  <c r="J2527" i="6"/>
  <c r="J2528" i="6"/>
  <c r="J2529" i="6"/>
  <c r="J2530" i="6"/>
  <c r="J2531" i="6"/>
  <c r="J2532" i="6"/>
  <c r="J2533" i="6"/>
  <c r="J2534" i="6"/>
  <c r="J2535" i="6"/>
  <c r="J2536" i="6"/>
  <c r="J2537" i="6"/>
  <c r="J2538" i="6"/>
  <c r="J2539" i="6"/>
  <c r="J2540" i="6"/>
  <c r="J2541" i="6"/>
  <c r="J2542" i="6"/>
  <c r="J2543" i="6"/>
  <c r="J2544" i="6"/>
  <c r="J2545" i="6"/>
  <c r="J2546" i="6"/>
  <c r="J2547" i="6"/>
  <c r="J2548" i="6"/>
  <c r="J2549" i="6"/>
  <c r="J2550" i="6"/>
  <c r="J2551" i="6"/>
  <c r="J2552" i="6"/>
  <c r="J2553" i="6"/>
  <c r="J2554" i="6"/>
  <c r="J2555" i="6"/>
  <c r="J2556" i="6"/>
  <c r="J2557" i="6"/>
  <c r="J2558" i="6"/>
  <c r="J2559" i="6"/>
  <c r="J2560" i="6"/>
  <c r="J2561" i="6"/>
  <c r="J2562" i="6"/>
  <c r="J2563" i="6"/>
  <c r="J2564" i="6"/>
  <c r="J2565" i="6"/>
  <c r="J2566" i="6"/>
  <c r="J2567" i="6"/>
  <c r="J2568" i="6"/>
  <c r="J2569" i="6"/>
  <c r="J2570" i="6"/>
  <c r="J2571" i="6"/>
  <c r="J2572" i="6"/>
  <c r="J2573" i="6"/>
  <c r="J2574" i="6"/>
  <c r="J2575" i="6"/>
  <c r="J2576" i="6"/>
  <c r="J2577" i="6"/>
  <c r="J2578" i="6"/>
  <c r="J2579" i="6"/>
  <c r="J2580" i="6"/>
  <c r="J2581" i="6"/>
  <c r="J2582" i="6"/>
  <c r="J2583" i="6"/>
  <c r="J2584" i="6"/>
  <c r="J2585" i="6"/>
  <c r="J2586" i="6"/>
  <c r="J2587" i="6"/>
  <c r="J2588" i="6"/>
  <c r="J2589" i="6"/>
  <c r="J2590" i="6"/>
  <c r="J2591" i="6"/>
  <c r="J2592" i="6"/>
  <c r="J2593" i="6"/>
  <c r="J2594" i="6"/>
  <c r="J2595" i="6"/>
  <c r="J2596" i="6"/>
  <c r="J2597" i="6"/>
  <c r="J2598" i="6"/>
  <c r="J2599" i="6"/>
  <c r="J2600" i="6"/>
  <c r="J2601" i="6"/>
  <c r="J2602" i="6"/>
  <c r="J2603" i="6"/>
  <c r="J2604" i="6"/>
  <c r="J2605" i="6"/>
  <c r="J2606" i="6"/>
  <c r="J2607" i="6"/>
  <c r="J2608" i="6"/>
  <c r="J2609" i="6"/>
  <c r="J2610" i="6"/>
  <c r="J2611" i="6"/>
  <c r="J2612" i="6"/>
  <c r="J2613" i="6"/>
  <c r="J2614" i="6"/>
  <c r="J2615" i="6"/>
  <c r="J2616" i="6"/>
  <c r="J2617" i="6"/>
  <c r="J2618" i="6"/>
  <c r="J2619" i="6"/>
  <c r="J2620" i="6"/>
  <c r="J2621" i="6"/>
  <c r="J2622" i="6"/>
  <c r="J2623" i="6"/>
  <c r="J2624" i="6"/>
  <c r="J2625" i="6"/>
  <c r="J2626" i="6"/>
  <c r="J2627" i="6"/>
  <c r="J2628" i="6"/>
  <c r="J2629" i="6"/>
  <c r="J2630" i="6"/>
  <c r="J2631" i="6"/>
  <c r="J2632" i="6"/>
  <c r="J2633" i="6"/>
  <c r="J2634" i="6"/>
  <c r="J2635" i="6"/>
  <c r="J2636" i="6"/>
  <c r="J2637" i="6"/>
  <c r="J2638" i="6"/>
  <c r="J2639" i="6"/>
  <c r="J2640" i="6"/>
  <c r="J2641" i="6"/>
  <c r="J2642" i="6"/>
  <c r="J2643" i="6"/>
  <c r="J2644" i="6"/>
  <c r="J2645" i="6"/>
  <c r="J2646" i="6"/>
  <c r="J2647" i="6"/>
  <c r="J2648" i="6"/>
  <c r="J2649" i="6"/>
  <c r="J2650" i="6"/>
  <c r="J2651" i="6"/>
  <c r="J2652" i="6"/>
  <c r="J2653" i="6"/>
  <c r="J2654" i="6"/>
  <c r="J2655" i="6"/>
  <c r="J2656" i="6"/>
  <c r="J2657" i="6"/>
  <c r="J2658" i="6"/>
  <c r="J2659" i="6"/>
  <c r="J2660" i="6"/>
  <c r="J2661" i="6"/>
  <c r="J2662" i="6"/>
  <c r="J2663" i="6"/>
  <c r="J2664" i="6"/>
  <c r="J2665" i="6"/>
  <c r="J2666" i="6"/>
  <c r="J2667" i="6"/>
  <c r="J2668" i="6"/>
  <c r="J2669" i="6"/>
  <c r="J2670" i="6"/>
  <c r="J2671" i="6"/>
  <c r="J2672" i="6"/>
  <c r="J2673" i="6"/>
  <c r="J2674" i="6"/>
  <c r="J2675" i="6"/>
  <c r="J2676" i="6"/>
  <c r="J2677" i="6"/>
  <c r="J2678" i="6"/>
  <c r="J2679" i="6"/>
  <c r="J2680" i="6"/>
  <c r="J2681" i="6"/>
  <c r="J2682" i="6"/>
  <c r="J2683" i="6"/>
  <c r="J2684" i="6"/>
  <c r="J2685" i="6"/>
  <c r="J2686" i="6"/>
  <c r="J2687" i="6"/>
  <c r="J2688" i="6"/>
  <c r="J2689" i="6"/>
  <c r="J2690" i="6"/>
  <c r="J2691" i="6"/>
  <c r="J2692" i="6"/>
  <c r="J2693" i="6"/>
  <c r="J2694" i="6"/>
  <c r="J2695" i="6"/>
  <c r="J2696" i="6"/>
  <c r="J2697" i="6"/>
  <c r="J2698" i="6"/>
  <c r="J2699" i="6"/>
  <c r="J2700" i="6"/>
  <c r="J2701" i="6"/>
  <c r="J2702" i="6"/>
  <c r="J2703" i="6"/>
  <c r="J2704" i="6"/>
  <c r="J2705" i="6"/>
  <c r="J2706" i="6"/>
  <c r="J2707" i="6"/>
  <c r="J2708" i="6"/>
  <c r="J2709" i="6"/>
  <c r="J2710" i="6"/>
  <c r="J2711" i="6"/>
  <c r="J2712" i="6"/>
  <c r="J2713" i="6"/>
  <c r="J2714" i="6"/>
  <c r="J2715" i="6"/>
  <c r="J2716" i="6"/>
  <c r="J2717" i="6"/>
  <c r="J2718" i="6"/>
  <c r="J2719" i="6"/>
  <c r="J2720" i="6"/>
  <c r="J2721" i="6"/>
  <c r="J2722" i="6"/>
  <c r="J2723" i="6"/>
  <c r="J2724" i="6"/>
  <c r="J2725" i="6"/>
  <c r="J2726" i="6"/>
  <c r="J2727" i="6"/>
  <c r="J2728" i="6"/>
  <c r="J2729" i="6"/>
  <c r="J2730" i="6"/>
  <c r="J2731" i="6"/>
  <c r="J2732" i="6"/>
  <c r="J2733" i="6"/>
  <c r="J2734" i="6"/>
  <c r="J2735" i="6"/>
  <c r="J2736" i="6"/>
  <c r="J2737" i="6"/>
  <c r="J2738" i="6"/>
  <c r="J2739" i="6"/>
  <c r="J2740" i="6"/>
  <c r="J2741" i="6"/>
  <c r="J2742" i="6"/>
  <c r="J2743" i="6"/>
  <c r="J2744" i="6"/>
  <c r="J2745" i="6"/>
  <c r="J2746" i="6"/>
  <c r="J2747" i="6"/>
  <c r="J2748" i="6"/>
  <c r="J2749" i="6"/>
  <c r="J2750" i="6"/>
  <c r="J2751" i="6"/>
  <c r="J2752" i="6"/>
  <c r="J2753" i="6"/>
  <c r="J2754" i="6"/>
  <c r="J2755" i="6"/>
  <c r="J2756" i="6"/>
  <c r="J2757" i="6"/>
  <c r="J2758" i="6"/>
  <c r="J2759" i="6"/>
  <c r="J2760" i="6"/>
  <c r="J2761" i="6"/>
  <c r="J2762" i="6"/>
  <c r="J2763" i="6"/>
  <c r="J2764" i="6"/>
  <c r="J2765" i="6"/>
  <c r="J2766" i="6"/>
  <c r="J2767" i="6"/>
  <c r="J2768" i="6"/>
  <c r="J2769" i="6"/>
  <c r="J2770" i="6"/>
  <c r="J2771" i="6"/>
  <c r="J2772" i="6"/>
  <c r="J2773" i="6"/>
  <c r="J2774" i="6"/>
  <c r="J2775" i="6"/>
  <c r="J2776" i="6"/>
  <c r="J2777" i="6"/>
  <c r="J2778" i="6"/>
  <c r="J2779" i="6"/>
  <c r="J2780" i="6"/>
  <c r="J2781" i="6"/>
  <c r="J2782" i="6"/>
  <c r="J2783" i="6"/>
  <c r="J2784" i="6"/>
  <c r="J2785" i="6"/>
  <c r="J2786" i="6"/>
  <c r="J2787" i="6"/>
  <c r="J2788" i="6"/>
  <c r="J2789" i="6"/>
  <c r="J2790" i="6"/>
  <c r="J2791" i="6"/>
  <c r="J2792" i="6"/>
  <c r="J2793" i="6"/>
  <c r="J2794" i="6"/>
  <c r="J2795" i="6"/>
  <c r="J2796" i="6"/>
  <c r="J2797" i="6"/>
  <c r="J2798" i="6"/>
  <c r="J2799" i="6"/>
  <c r="J2800" i="6"/>
  <c r="J2801" i="6"/>
  <c r="J2802" i="6"/>
  <c r="J2803" i="6"/>
  <c r="J2804" i="6"/>
  <c r="J2805" i="6"/>
  <c r="J2806" i="6"/>
  <c r="J2807" i="6"/>
  <c r="J2808" i="6"/>
  <c r="J2809" i="6"/>
  <c r="J2810" i="6"/>
  <c r="J2811" i="6"/>
  <c r="J2812" i="6"/>
  <c r="J2813" i="6"/>
  <c r="J2814" i="6"/>
  <c r="J2815" i="6"/>
  <c r="J2816" i="6"/>
  <c r="J2817" i="6"/>
  <c r="J2818" i="6"/>
  <c r="J2819" i="6"/>
  <c r="J2820" i="6"/>
  <c r="J2821" i="6"/>
  <c r="J2822" i="6"/>
  <c r="J2823" i="6"/>
  <c r="J2824" i="6"/>
  <c r="J2825" i="6"/>
  <c r="J2826" i="6"/>
  <c r="J2827" i="6"/>
  <c r="J2828" i="6"/>
  <c r="J2829" i="6"/>
  <c r="J2830" i="6"/>
  <c r="J2831" i="6"/>
  <c r="J2832" i="6"/>
  <c r="J2833" i="6"/>
  <c r="J2834" i="6"/>
  <c r="J2835" i="6"/>
  <c r="J2836" i="6"/>
  <c r="J2837" i="6"/>
  <c r="J2838" i="6"/>
  <c r="J2839" i="6"/>
  <c r="J2840" i="6"/>
  <c r="J2841" i="6"/>
  <c r="J2842" i="6"/>
  <c r="J2843" i="6"/>
  <c r="J2844" i="6"/>
  <c r="J2845" i="6"/>
  <c r="J2846" i="6"/>
  <c r="J2847" i="6"/>
  <c r="J2848" i="6"/>
  <c r="J2849" i="6"/>
  <c r="J2850" i="6"/>
  <c r="J2851" i="6"/>
  <c r="J2852" i="6"/>
  <c r="J2853" i="6"/>
  <c r="J2854" i="6"/>
  <c r="J2855" i="6"/>
  <c r="J2856" i="6"/>
  <c r="J2857" i="6"/>
  <c r="J2858" i="6"/>
  <c r="J2859" i="6"/>
  <c r="J2860" i="6"/>
  <c r="J2861" i="6"/>
  <c r="J2862" i="6"/>
  <c r="J2863" i="6"/>
  <c r="J2864" i="6"/>
  <c r="J2865" i="6"/>
  <c r="J2866" i="6"/>
  <c r="J2867" i="6"/>
  <c r="J2868" i="6"/>
  <c r="J2869" i="6"/>
  <c r="J2870" i="6"/>
  <c r="J2871" i="6"/>
  <c r="J2872" i="6"/>
  <c r="J2873" i="6"/>
  <c r="J2874" i="6"/>
  <c r="J2875" i="6"/>
  <c r="J2876" i="6"/>
  <c r="J2877" i="6"/>
  <c r="J2878" i="6"/>
  <c r="J2879" i="6"/>
  <c r="J2880" i="6"/>
  <c r="J2881" i="6"/>
  <c r="J2882" i="6"/>
  <c r="J2883" i="6"/>
  <c r="J2884" i="6"/>
  <c r="J2885" i="6"/>
  <c r="J2886" i="6"/>
  <c r="J2887" i="6"/>
  <c r="J2888" i="6"/>
  <c r="J2889" i="6"/>
  <c r="J2890" i="6"/>
  <c r="J2891" i="6"/>
  <c r="J2892" i="6"/>
  <c r="J2893" i="6"/>
  <c r="J2894" i="6"/>
  <c r="J2895" i="6"/>
  <c r="J2896" i="6"/>
  <c r="J2897" i="6"/>
  <c r="J2898" i="6"/>
  <c r="J2899" i="6"/>
  <c r="J2900" i="6"/>
  <c r="J2901" i="6"/>
  <c r="J2902" i="6"/>
  <c r="J2903" i="6"/>
  <c r="J2904" i="6"/>
  <c r="J2905" i="6"/>
  <c r="J2906" i="6"/>
  <c r="J2907" i="6"/>
  <c r="J2908" i="6"/>
  <c r="J2909" i="6"/>
  <c r="J2910" i="6"/>
  <c r="J2911" i="6"/>
  <c r="J2912" i="6"/>
  <c r="J2913" i="6"/>
  <c r="J2914" i="6"/>
  <c r="J2915" i="6"/>
  <c r="J2916" i="6"/>
  <c r="J2917" i="6"/>
  <c r="J2918" i="6"/>
  <c r="J2919" i="6"/>
  <c r="J2920" i="6"/>
  <c r="J2921" i="6"/>
  <c r="J2922" i="6"/>
  <c r="J2923" i="6"/>
  <c r="J2924" i="6"/>
  <c r="J2925" i="6"/>
  <c r="J2926" i="6"/>
  <c r="J2927" i="6"/>
  <c r="J2928" i="6"/>
  <c r="J2929" i="6"/>
  <c r="J2930" i="6"/>
  <c r="J2931" i="6"/>
  <c r="J2932" i="6"/>
  <c r="J2933" i="6"/>
  <c r="J2934" i="6"/>
  <c r="J2935" i="6"/>
  <c r="J2936" i="6"/>
  <c r="J2937" i="6"/>
  <c r="J2938" i="6"/>
  <c r="J2939" i="6"/>
  <c r="J2940" i="6"/>
  <c r="J2941" i="6"/>
  <c r="J2942" i="6"/>
  <c r="J2943" i="6"/>
  <c r="J2944" i="6"/>
  <c r="J2945" i="6"/>
  <c r="J2946" i="6"/>
  <c r="J2947" i="6"/>
  <c r="J2948" i="6"/>
  <c r="J2949" i="6"/>
  <c r="J2950" i="6"/>
  <c r="J2951" i="6"/>
  <c r="J2952" i="6"/>
  <c r="J2953" i="6"/>
  <c r="J2954" i="6"/>
  <c r="J2955" i="6"/>
  <c r="J2956" i="6"/>
  <c r="J2957" i="6"/>
  <c r="J2958" i="6"/>
  <c r="J2959" i="6"/>
  <c r="J2960" i="6"/>
  <c r="J2961" i="6"/>
  <c r="J2962" i="6"/>
  <c r="J2963" i="6"/>
  <c r="J2964" i="6"/>
  <c r="J2965" i="6"/>
  <c r="J2966" i="6"/>
  <c r="J2967" i="6"/>
  <c r="J2968" i="6"/>
  <c r="J2969" i="6"/>
  <c r="J2970" i="6"/>
  <c r="J2971" i="6"/>
  <c r="J2972" i="6"/>
  <c r="J2973" i="6"/>
  <c r="J2974" i="6"/>
  <c r="J2975" i="6"/>
  <c r="J2976" i="6"/>
  <c r="J2977" i="6"/>
  <c r="J2978" i="6"/>
  <c r="J2979" i="6"/>
  <c r="J2980" i="6"/>
  <c r="J2981" i="6"/>
  <c r="J2982" i="6"/>
  <c r="J2983" i="6"/>
  <c r="J2984" i="6"/>
  <c r="J2985" i="6"/>
  <c r="J2986" i="6"/>
  <c r="J2987" i="6"/>
  <c r="J2988" i="6"/>
  <c r="J2989" i="6"/>
  <c r="J2990" i="6"/>
  <c r="J2991" i="6"/>
  <c r="J2992" i="6"/>
  <c r="J2993" i="6"/>
  <c r="J2994" i="6"/>
  <c r="J2995" i="6"/>
  <c r="J2996" i="6"/>
  <c r="J2997" i="6"/>
  <c r="J2998" i="6"/>
  <c r="J2999" i="6"/>
  <c r="J3000" i="6"/>
  <c r="J3001" i="6"/>
  <c r="J3002" i="6"/>
  <c r="J3003" i="6"/>
  <c r="J3004" i="6"/>
  <c r="J3005" i="6"/>
  <c r="J3006" i="6"/>
  <c r="J3007" i="6"/>
  <c r="J3008" i="6"/>
  <c r="J3009" i="6"/>
  <c r="J3010" i="6"/>
  <c r="J3011" i="6"/>
  <c r="J3012" i="6"/>
  <c r="J3013" i="6"/>
  <c r="J3014" i="6"/>
  <c r="J3015" i="6"/>
  <c r="J3016" i="6"/>
  <c r="J3017" i="6"/>
  <c r="J3018" i="6"/>
  <c r="J3019" i="6"/>
  <c r="J3020" i="6"/>
  <c r="J3021" i="6"/>
  <c r="J3022" i="6"/>
  <c r="J3023" i="6"/>
  <c r="J3024" i="6"/>
  <c r="J3025" i="6"/>
  <c r="J3026" i="6"/>
  <c r="J3027" i="6"/>
  <c r="J3028" i="6"/>
  <c r="J3029" i="6"/>
  <c r="J3030" i="6"/>
  <c r="J3031" i="6"/>
  <c r="J3032" i="6"/>
  <c r="J3033" i="6"/>
  <c r="J3034" i="6"/>
  <c r="J3035" i="6"/>
  <c r="J3036" i="6"/>
  <c r="J3037" i="6"/>
  <c r="J3038" i="6"/>
  <c r="J3039" i="6"/>
  <c r="J3040" i="6"/>
  <c r="J3041" i="6"/>
  <c r="J3042" i="6"/>
  <c r="J3043" i="6"/>
  <c r="J3044" i="6"/>
  <c r="J3045" i="6"/>
  <c r="J3046" i="6"/>
  <c r="J3047" i="6"/>
  <c r="J3048" i="6"/>
  <c r="J3049" i="6"/>
  <c r="J3050" i="6"/>
  <c r="J3051" i="6"/>
  <c r="J3052" i="6"/>
  <c r="J3053" i="6"/>
  <c r="J3054" i="6"/>
  <c r="J3055" i="6"/>
  <c r="J3056" i="6"/>
  <c r="J3057" i="6"/>
  <c r="J3058" i="6"/>
  <c r="J3059" i="6"/>
  <c r="J3060" i="6"/>
  <c r="J3061" i="6"/>
  <c r="J3062" i="6"/>
  <c r="J3063" i="6"/>
  <c r="J3064" i="6"/>
  <c r="J3065" i="6"/>
  <c r="J3066" i="6"/>
  <c r="J3067" i="6"/>
  <c r="J3068" i="6"/>
  <c r="J3069" i="6"/>
  <c r="J3070" i="6"/>
  <c r="J3071" i="6"/>
  <c r="J3072" i="6"/>
  <c r="J3073" i="6"/>
  <c r="J3074" i="6"/>
  <c r="J3075" i="6"/>
  <c r="J3076" i="6"/>
  <c r="J3077" i="6"/>
  <c r="J3078" i="6"/>
  <c r="J3079" i="6"/>
  <c r="J3080" i="6"/>
  <c r="J3081" i="6"/>
  <c r="J3082" i="6"/>
  <c r="J3083" i="6"/>
  <c r="J3084" i="6"/>
  <c r="J3085" i="6"/>
  <c r="J3086" i="6"/>
  <c r="J3087" i="6"/>
  <c r="J3088" i="6"/>
  <c r="J3089" i="6"/>
  <c r="J3090" i="6"/>
  <c r="J3091" i="6"/>
  <c r="J3092" i="6"/>
  <c r="J3093" i="6"/>
  <c r="J3094" i="6"/>
  <c r="J3095" i="6"/>
  <c r="J3096" i="6"/>
  <c r="J3097" i="6"/>
  <c r="J3098" i="6"/>
  <c r="J3099" i="6"/>
  <c r="J3100" i="6"/>
  <c r="J3101" i="6"/>
  <c r="J3102" i="6"/>
  <c r="J3103" i="6"/>
  <c r="J3104" i="6"/>
  <c r="J3105" i="6"/>
  <c r="J3106" i="6"/>
  <c r="J3107" i="6"/>
  <c r="J3108" i="6"/>
  <c r="J3109" i="6"/>
  <c r="J3110" i="6"/>
  <c r="J3111" i="6"/>
  <c r="J3112" i="6"/>
  <c r="J3113" i="6"/>
  <c r="J3114" i="6"/>
  <c r="J3115" i="6"/>
  <c r="J3116" i="6"/>
  <c r="J3117" i="6"/>
  <c r="J3118" i="6"/>
  <c r="J3119" i="6"/>
  <c r="J3120" i="6"/>
  <c r="J3121" i="6"/>
  <c r="J3122" i="6"/>
  <c r="J3123" i="6"/>
  <c r="J3124" i="6"/>
  <c r="J3125" i="6"/>
  <c r="J3126" i="6"/>
  <c r="J3127" i="6"/>
  <c r="J3128" i="6"/>
  <c r="J3129" i="6"/>
  <c r="J3130" i="6"/>
  <c r="J3131" i="6"/>
  <c r="J3132" i="6"/>
  <c r="J3133" i="6"/>
  <c r="J3134" i="6"/>
  <c r="J3135" i="6"/>
  <c r="J3136" i="6"/>
  <c r="J3137" i="6"/>
  <c r="J3138" i="6"/>
  <c r="J3139" i="6"/>
  <c r="J3140" i="6"/>
  <c r="J3141" i="6"/>
  <c r="J3142" i="6"/>
  <c r="J3143" i="6"/>
  <c r="J3144" i="6"/>
  <c r="J3145" i="6"/>
  <c r="J3146" i="6"/>
  <c r="J3147" i="6"/>
  <c r="J3148" i="6"/>
  <c r="J3149" i="6"/>
  <c r="J3150" i="6"/>
  <c r="J3151" i="6"/>
  <c r="J3152" i="6"/>
  <c r="J3153" i="6"/>
  <c r="J3154" i="6"/>
  <c r="J3155" i="6"/>
  <c r="J3156" i="6"/>
  <c r="J3157" i="6"/>
  <c r="J3158" i="6"/>
  <c r="J3159" i="6"/>
  <c r="J3160" i="6"/>
  <c r="J3161" i="6"/>
  <c r="J3162" i="6"/>
  <c r="J3163" i="6"/>
  <c r="J3164" i="6"/>
  <c r="J3165" i="6"/>
  <c r="J3166" i="6"/>
  <c r="J3167" i="6"/>
  <c r="J3168" i="6"/>
  <c r="J3169" i="6"/>
  <c r="J3170" i="6"/>
  <c r="J3171" i="6"/>
  <c r="J3172" i="6"/>
  <c r="J3173" i="6"/>
  <c r="J3174" i="6"/>
  <c r="J3175" i="6"/>
  <c r="J3176" i="6"/>
  <c r="J3177" i="6"/>
  <c r="J3178" i="6"/>
  <c r="J3179" i="6"/>
  <c r="J3180" i="6"/>
  <c r="J3181" i="6"/>
  <c r="J3182" i="6"/>
  <c r="J3183" i="6"/>
  <c r="J3184" i="6"/>
  <c r="J3185" i="6"/>
  <c r="J3186" i="6"/>
  <c r="J3187" i="6"/>
  <c r="J3188" i="6"/>
  <c r="J3189" i="6"/>
  <c r="J3190" i="6"/>
  <c r="J3191" i="6"/>
  <c r="J3192" i="6"/>
  <c r="J3193" i="6"/>
  <c r="J3194" i="6"/>
  <c r="J3195" i="6"/>
  <c r="J3196" i="6"/>
  <c r="J3197" i="6"/>
  <c r="J3198" i="6"/>
  <c r="J3199" i="6"/>
  <c r="J3200" i="6"/>
  <c r="J3201" i="6"/>
  <c r="J3202" i="6"/>
  <c r="J3203" i="6"/>
  <c r="J3204" i="6"/>
  <c r="J3205" i="6"/>
  <c r="J3206" i="6"/>
  <c r="J3207" i="6"/>
  <c r="J3208" i="6"/>
  <c r="J3209" i="6"/>
  <c r="J3210" i="6"/>
  <c r="J3211" i="6"/>
  <c r="J3212" i="6"/>
  <c r="J3213" i="6"/>
  <c r="J3214" i="6"/>
  <c r="J3215" i="6"/>
  <c r="J3216" i="6"/>
  <c r="J3217" i="6"/>
  <c r="J3218" i="6"/>
  <c r="J3219" i="6"/>
  <c r="J3220" i="6"/>
  <c r="J3221" i="6"/>
  <c r="J3222" i="6"/>
  <c r="J3223" i="6"/>
  <c r="J3224" i="6"/>
  <c r="J3225" i="6"/>
  <c r="J3226" i="6"/>
  <c r="J3227" i="6"/>
  <c r="J3228" i="6"/>
  <c r="J3229" i="6"/>
  <c r="J3230" i="6"/>
  <c r="J3231" i="6"/>
  <c r="J3232" i="6"/>
  <c r="J3233" i="6"/>
  <c r="J3234" i="6"/>
  <c r="J3235" i="6"/>
  <c r="J3236" i="6"/>
  <c r="J3237" i="6"/>
  <c r="J3238" i="6"/>
  <c r="J3239" i="6"/>
  <c r="J3240" i="6"/>
  <c r="J3241" i="6"/>
  <c r="J3242" i="6"/>
  <c r="J3243" i="6"/>
  <c r="J3244" i="6"/>
  <c r="J3245" i="6"/>
  <c r="J3246" i="6"/>
  <c r="J3247" i="6"/>
  <c r="J3248" i="6"/>
  <c r="J3249" i="6"/>
  <c r="J3250" i="6"/>
  <c r="J3251" i="6"/>
  <c r="J3252" i="6"/>
  <c r="J3253" i="6"/>
  <c r="J3254" i="6"/>
  <c r="J3255" i="6"/>
  <c r="J3256" i="6"/>
  <c r="J3257" i="6"/>
  <c r="J3258" i="6"/>
  <c r="J3259" i="6"/>
  <c r="J3260" i="6"/>
  <c r="J3261" i="6"/>
  <c r="J3262" i="6"/>
  <c r="J3263" i="6"/>
  <c r="J3264" i="6"/>
  <c r="J3265" i="6"/>
  <c r="J3266" i="6"/>
  <c r="J3267" i="6"/>
  <c r="J3268" i="6"/>
  <c r="J3269" i="6"/>
  <c r="J3270" i="6"/>
  <c r="J3271" i="6"/>
  <c r="J3272" i="6"/>
  <c r="J3273" i="6"/>
  <c r="J3274" i="6"/>
  <c r="J3275" i="6"/>
  <c r="J3276" i="6"/>
  <c r="J3277" i="6"/>
  <c r="J3278" i="6"/>
  <c r="J3279" i="6"/>
  <c r="J3280" i="6"/>
  <c r="J3281" i="6"/>
  <c r="J3282" i="6"/>
  <c r="J3283" i="6"/>
  <c r="J3284" i="6"/>
  <c r="J3285" i="6"/>
  <c r="J3286" i="6"/>
  <c r="J3287" i="6"/>
  <c r="J3288" i="6"/>
  <c r="J3289" i="6"/>
  <c r="J3290" i="6"/>
  <c r="J3291" i="6"/>
  <c r="J3292" i="6"/>
  <c r="J3293" i="6"/>
  <c r="J3294" i="6"/>
  <c r="J3295" i="6"/>
  <c r="J3296" i="6"/>
  <c r="J3297" i="6"/>
  <c r="J3298" i="6"/>
  <c r="J3299" i="6"/>
  <c r="J3300" i="6"/>
  <c r="J3301" i="6"/>
  <c r="J3302" i="6"/>
  <c r="J3303" i="6"/>
  <c r="J3304" i="6"/>
  <c r="J3305" i="6"/>
  <c r="J3306" i="6"/>
  <c r="J3307" i="6"/>
  <c r="J3308" i="6"/>
  <c r="J3309" i="6"/>
  <c r="J3310" i="6"/>
  <c r="J3311" i="6"/>
  <c r="J3312" i="6"/>
  <c r="J3313" i="6"/>
  <c r="J3314" i="6"/>
  <c r="J3315" i="6"/>
  <c r="J3316" i="6"/>
  <c r="J3317" i="6"/>
  <c r="J3318" i="6"/>
  <c r="J3319" i="6"/>
  <c r="J3320" i="6"/>
  <c r="J3321" i="6"/>
  <c r="J3322" i="6"/>
  <c r="J3323" i="6"/>
  <c r="J3324" i="6"/>
  <c r="J3325" i="6"/>
  <c r="J3326" i="6"/>
  <c r="J3327" i="6"/>
  <c r="J3328" i="6"/>
  <c r="J3329" i="6"/>
  <c r="J3330" i="6"/>
  <c r="J3331" i="6"/>
  <c r="J3332" i="6"/>
  <c r="J3333" i="6"/>
  <c r="J3334" i="6"/>
  <c r="J3335" i="6"/>
  <c r="J3336" i="6"/>
  <c r="J3337" i="6"/>
  <c r="J3338" i="6"/>
  <c r="J3339" i="6"/>
  <c r="J3340" i="6"/>
  <c r="J3341" i="6"/>
  <c r="J3342" i="6"/>
  <c r="J3343" i="6"/>
  <c r="J3344" i="6"/>
  <c r="J3345" i="6"/>
  <c r="J3346" i="6"/>
  <c r="J3347" i="6"/>
  <c r="J3348" i="6"/>
  <c r="J3349" i="6"/>
  <c r="J3350" i="6"/>
  <c r="J3351" i="6"/>
  <c r="J3352" i="6"/>
  <c r="J3353" i="6"/>
  <c r="J3354" i="6"/>
  <c r="J3355" i="6"/>
  <c r="J3356" i="6"/>
  <c r="J3357" i="6"/>
  <c r="J3358" i="6"/>
  <c r="J3359" i="6"/>
  <c r="J3360" i="6"/>
  <c r="J3361" i="6"/>
  <c r="J3362" i="6"/>
  <c r="J3363" i="6"/>
  <c r="J3364" i="6"/>
  <c r="J3365" i="6"/>
  <c r="J3366" i="6"/>
  <c r="J3367" i="6"/>
  <c r="J3368" i="6"/>
  <c r="J3369" i="6"/>
  <c r="J3370" i="6"/>
  <c r="J3371" i="6"/>
  <c r="J3372" i="6"/>
  <c r="J3373" i="6"/>
  <c r="J3374" i="6"/>
  <c r="J3375" i="6"/>
  <c r="J3376" i="6"/>
  <c r="J3377" i="6"/>
  <c r="J3378" i="6"/>
  <c r="J3379" i="6"/>
  <c r="J3380" i="6"/>
  <c r="J3381" i="6"/>
  <c r="J3382" i="6"/>
  <c r="J3383" i="6"/>
  <c r="J3384" i="6"/>
  <c r="J3385" i="6"/>
  <c r="J3386" i="6"/>
  <c r="J3387" i="6"/>
  <c r="J3388" i="6"/>
  <c r="J3389" i="6"/>
  <c r="J3390" i="6"/>
  <c r="J3391" i="6"/>
  <c r="J3392" i="6"/>
  <c r="J3393" i="6"/>
  <c r="J3394" i="6"/>
  <c r="J3395" i="6"/>
  <c r="J3396" i="6"/>
  <c r="J3397" i="6"/>
  <c r="J3398" i="6"/>
  <c r="J3399" i="6"/>
  <c r="J3400" i="6"/>
  <c r="J3401" i="6"/>
  <c r="J3402" i="6"/>
  <c r="J3403" i="6"/>
  <c r="J3404" i="6"/>
  <c r="J3405" i="6"/>
  <c r="J3406" i="6"/>
  <c r="J3407" i="6"/>
  <c r="J3408" i="6"/>
  <c r="J3409" i="6"/>
  <c r="J3410" i="6"/>
  <c r="J3411" i="6"/>
  <c r="J3412" i="6"/>
  <c r="J3413" i="6"/>
  <c r="J3414" i="6"/>
  <c r="J3415" i="6"/>
  <c r="J3416" i="6"/>
  <c r="J3417" i="6"/>
  <c r="J3418" i="6"/>
  <c r="J3419" i="6"/>
  <c r="J3420" i="6"/>
  <c r="J3421" i="6"/>
  <c r="J3422" i="6"/>
  <c r="J3423" i="6"/>
  <c r="J3424" i="6"/>
  <c r="J3425" i="6"/>
  <c r="J3426" i="6"/>
  <c r="J3427" i="6"/>
  <c r="J3428" i="6"/>
  <c r="J3429" i="6"/>
  <c r="J3430" i="6"/>
  <c r="J3431" i="6"/>
  <c r="J3432" i="6"/>
  <c r="J3433" i="6"/>
  <c r="J3434" i="6"/>
  <c r="J3435" i="6"/>
  <c r="J3436" i="6"/>
  <c r="J3437" i="6"/>
  <c r="J3438" i="6"/>
  <c r="J3439" i="6"/>
  <c r="J3440" i="6"/>
  <c r="J3441" i="6"/>
  <c r="J3442" i="6"/>
  <c r="J3443" i="6"/>
  <c r="J3444" i="6"/>
  <c r="J3445" i="6"/>
  <c r="J3446" i="6"/>
  <c r="J3447" i="6"/>
  <c r="J3448" i="6"/>
  <c r="J3449" i="6"/>
  <c r="J3450" i="6"/>
  <c r="J3451" i="6"/>
  <c r="J3452" i="6"/>
  <c r="J3453" i="6"/>
  <c r="J3454" i="6"/>
  <c r="J3455" i="6"/>
  <c r="J3456" i="6"/>
  <c r="J3457" i="6"/>
  <c r="J3458" i="6"/>
  <c r="J3459" i="6"/>
  <c r="J3460" i="6"/>
  <c r="J3461" i="6"/>
  <c r="J3462" i="6"/>
  <c r="J3463" i="6"/>
  <c r="J3464" i="6"/>
  <c r="J3465" i="6"/>
  <c r="J3466" i="6"/>
  <c r="J3467" i="6"/>
  <c r="J3468" i="6"/>
  <c r="J3469" i="6"/>
  <c r="J3470" i="6"/>
  <c r="J3471" i="6"/>
  <c r="J3472" i="6"/>
  <c r="J3473" i="6"/>
  <c r="J3474" i="6"/>
  <c r="J3475" i="6"/>
  <c r="J3476" i="6"/>
  <c r="J3477" i="6"/>
  <c r="J3478" i="6"/>
  <c r="J3479" i="6"/>
  <c r="J3480" i="6"/>
  <c r="J3481" i="6"/>
  <c r="J3482" i="6"/>
  <c r="J3483" i="6"/>
  <c r="J3484" i="6"/>
  <c r="J3485" i="6"/>
  <c r="J3486" i="6"/>
  <c r="J3487" i="6"/>
  <c r="J3488" i="6"/>
  <c r="J3489" i="6"/>
  <c r="J3490" i="6"/>
  <c r="J3491" i="6"/>
  <c r="J3492" i="6"/>
  <c r="J3493" i="6"/>
  <c r="J3494" i="6"/>
  <c r="J3495" i="6"/>
  <c r="J3496" i="6"/>
  <c r="J3497" i="6"/>
  <c r="J3498" i="6"/>
  <c r="J3499" i="6"/>
  <c r="J3500" i="6"/>
  <c r="J3501" i="6"/>
  <c r="J3502" i="6"/>
  <c r="J3503" i="6"/>
  <c r="J3504" i="6"/>
  <c r="J3505" i="6"/>
  <c r="J3506" i="6"/>
  <c r="J3507" i="6"/>
  <c r="J3508" i="6"/>
  <c r="J3509" i="6"/>
  <c r="J3510" i="6"/>
  <c r="J3511" i="6"/>
  <c r="J3512" i="6"/>
  <c r="J3513" i="6"/>
  <c r="J3514" i="6"/>
  <c r="J3515" i="6"/>
  <c r="J3516" i="6"/>
  <c r="J3517" i="6"/>
  <c r="J3518" i="6"/>
  <c r="J3519" i="6"/>
  <c r="J3520" i="6"/>
  <c r="J3521" i="6"/>
  <c r="J3522" i="6"/>
  <c r="J3523" i="6"/>
  <c r="J3524" i="6"/>
  <c r="J3525" i="6"/>
  <c r="J3526" i="6"/>
  <c r="J3527" i="6"/>
  <c r="J3528" i="6"/>
  <c r="J3529" i="6"/>
  <c r="J3530" i="6"/>
  <c r="J3531" i="6"/>
  <c r="J3532" i="6"/>
  <c r="J3533" i="6"/>
  <c r="J3534" i="6"/>
  <c r="J3535" i="6"/>
  <c r="J3536" i="6"/>
  <c r="J3537" i="6"/>
  <c r="J3538" i="6"/>
  <c r="J3539" i="6"/>
  <c r="J3540" i="6"/>
  <c r="J3541" i="6"/>
  <c r="J3542" i="6"/>
  <c r="J3543" i="6"/>
  <c r="J3544" i="6"/>
  <c r="J3545" i="6"/>
  <c r="J3546" i="6"/>
  <c r="J3547" i="6"/>
  <c r="J3548" i="6"/>
  <c r="J3549" i="6"/>
  <c r="J3550" i="6"/>
  <c r="J3551" i="6"/>
  <c r="J3552" i="6"/>
  <c r="J3553" i="6"/>
  <c r="J3554" i="6"/>
  <c r="J3555" i="6"/>
  <c r="J3556" i="6"/>
  <c r="J3557" i="6"/>
  <c r="J3558" i="6"/>
  <c r="J3559" i="6"/>
  <c r="J3560" i="6"/>
  <c r="J3561" i="6"/>
  <c r="J3562" i="6"/>
  <c r="J3563" i="6"/>
  <c r="J3564" i="6"/>
  <c r="J3565" i="6"/>
  <c r="J3566" i="6"/>
  <c r="J3567" i="6"/>
  <c r="J3568" i="6"/>
  <c r="J3569" i="6"/>
  <c r="J3570" i="6"/>
  <c r="J3571" i="6"/>
  <c r="J3572" i="6"/>
  <c r="J3573" i="6"/>
  <c r="J3574" i="6"/>
  <c r="J3575" i="6"/>
  <c r="J3576" i="6"/>
  <c r="J3577" i="6"/>
  <c r="J3578" i="6"/>
  <c r="J3579" i="6"/>
  <c r="J3580" i="6"/>
  <c r="J3581" i="6"/>
  <c r="J3582" i="6"/>
  <c r="J3583" i="6"/>
  <c r="J3584" i="6"/>
  <c r="J3585" i="6"/>
  <c r="J3586" i="6"/>
  <c r="J3587" i="6"/>
  <c r="J3588" i="6"/>
  <c r="J3589" i="6"/>
  <c r="J3590" i="6"/>
  <c r="J3591" i="6"/>
  <c r="J3592" i="6"/>
  <c r="J3593" i="6"/>
  <c r="J3594" i="6"/>
  <c r="J3595" i="6"/>
  <c r="J3596" i="6"/>
  <c r="J3597" i="6"/>
  <c r="J3598" i="6"/>
  <c r="J3599" i="6"/>
  <c r="J3600" i="6"/>
  <c r="J3601" i="6"/>
  <c r="J3602" i="6"/>
  <c r="J3603" i="6"/>
  <c r="J3604" i="6"/>
  <c r="J3605" i="6"/>
  <c r="J3606" i="6"/>
  <c r="J3607" i="6"/>
  <c r="J3608" i="6"/>
  <c r="J3609" i="6"/>
  <c r="J3610" i="6"/>
  <c r="J3611" i="6"/>
  <c r="J3612" i="6"/>
  <c r="J3613" i="6"/>
  <c r="J3614" i="6"/>
  <c r="J3615" i="6"/>
  <c r="J3616" i="6"/>
  <c r="J3617" i="6"/>
  <c r="J3618" i="6"/>
  <c r="J3619" i="6"/>
  <c r="J3620" i="6"/>
  <c r="J3621" i="6"/>
  <c r="J3622" i="6"/>
  <c r="J3623" i="6"/>
  <c r="J3624" i="6"/>
  <c r="J3625" i="6"/>
  <c r="J3626" i="6"/>
  <c r="J3627" i="6"/>
  <c r="J3628" i="6"/>
  <c r="J3629" i="6"/>
  <c r="J3630" i="6"/>
  <c r="J3631" i="6"/>
  <c r="J3632" i="6"/>
  <c r="J3633" i="6"/>
  <c r="J3634" i="6"/>
  <c r="J3635" i="6"/>
  <c r="J3636" i="6"/>
  <c r="J3637" i="6"/>
  <c r="J3638" i="6"/>
  <c r="J3639" i="6"/>
  <c r="J3640" i="6"/>
  <c r="J3641" i="6"/>
  <c r="J3642" i="6"/>
  <c r="J3643" i="6"/>
  <c r="J3644" i="6"/>
  <c r="J3645" i="6"/>
  <c r="J3646" i="6"/>
  <c r="J3647" i="6"/>
  <c r="J3648" i="6"/>
  <c r="J3649" i="6"/>
  <c r="J3650" i="6"/>
  <c r="J3651" i="6"/>
  <c r="J3652" i="6"/>
  <c r="J3653" i="6"/>
  <c r="J3654" i="6"/>
  <c r="J3655" i="6"/>
  <c r="J3656" i="6"/>
  <c r="J3657" i="6"/>
  <c r="J3658" i="6"/>
  <c r="J3659" i="6"/>
  <c r="J3660" i="6"/>
  <c r="J3661" i="6"/>
  <c r="J3662" i="6"/>
  <c r="J3663" i="6"/>
  <c r="J3664" i="6"/>
  <c r="J3665" i="6"/>
  <c r="J3666" i="6"/>
  <c r="J3667" i="6"/>
  <c r="J3668" i="6"/>
  <c r="J3669" i="6"/>
  <c r="J3670" i="6"/>
  <c r="J3671" i="6"/>
  <c r="J3672" i="6"/>
  <c r="J3673" i="6"/>
  <c r="J3674" i="6"/>
  <c r="J3675" i="6"/>
  <c r="J3676" i="6"/>
  <c r="J3677" i="6"/>
  <c r="J3678" i="6"/>
  <c r="J3679" i="6"/>
  <c r="J3680" i="6"/>
  <c r="J3681" i="6"/>
  <c r="J3682" i="6"/>
  <c r="J3683" i="6"/>
  <c r="J3684" i="6"/>
  <c r="J3685" i="6"/>
  <c r="J3686" i="6"/>
  <c r="J3687" i="6"/>
  <c r="J3688" i="6"/>
  <c r="J3689" i="6"/>
  <c r="J3690" i="6"/>
  <c r="J3691" i="6"/>
  <c r="J3692" i="6"/>
  <c r="J3693" i="6"/>
  <c r="J3694" i="6"/>
  <c r="J3695" i="6"/>
  <c r="J3696" i="6"/>
  <c r="J3697" i="6"/>
  <c r="J3698" i="6"/>
  <c r="J3699" i="6"/>
  <c r="J3700" i="6"/>
  <c r="J3701" i="6"/>
  <c r="J3702" i="6"/>
  <c r="J3703" i="6"/>
  <c r="J3704" i="6"/>
  <c r="J3705" i="6"/>
  <c r="J3706" i="6"/>
  <c r="J3707" i="6"/>
  <c r="J3708" i="6"/>
  <c r="J3709" i="6"/>
  <c r="J3710" i="6"/>
  <c r="J3711" i="6"/>
  <c r="J3712" i="6"/>
  <c r="J3713" i="6"/>
  <c r="J3714" i="6"/>
  <c r="J3715" i="6"/>
  <c r="J3716" i="6"/>
  <c r="J3717" i="6"/>
  <c r="J3718" i="6"/>
  <c r="J3719" i="6"/>
  <c r="J3720" i="6"/>
  <c r="J3721" i="6"/>
  <c r="J3722" i="6"/>
  <c r="J3723" i="6"/>
  <c r="J3724" i="6"/>
  <c r="J3725" i="6"/>
  <c r="J3726" i="6"/>
  <c r="J3727" i="6"/>
  <c r="J3728" i="6"/>
  <c r="J3729" i="6"/>
  <c r="J3730" i="6"/>
  <c r="J3731" i="6"/>
  <c r="J3732" i="6"/>
  <c r="J3733" i="6"/>
  <c r="J3734" i="6"/>
  <c r="J3735" i="6"/>
  <c r="J3736" i="6"/>
  <c r="J3737" i="6"/>
  <c r="J3738" i="6"/>
  <c r="J3739" i="6"/>
  <c r="J3740" i="6"/>
  <c r="J3741" i="6"/>
  <c r="J3742" i="6"/>
  <c r="J3743" i="6"/>
  <c r="J3744" i="6"/>
  <c r="J3745" i="6"/>
  <c r="J3746" i="6"/>
  <c r="J3747" i="6"/>
  <c r="J3748" i="6"/>
  <c r="J3749" i="6"/>
  <c r="J3750" i="6"/>
  <c r="J3751" i="6"/>
  <c r="J3752" i="6"/>
  <c r="J3753" i="6"/>
  <c r="J3754" i="6"/>
  <c r="J3755" i="6"/>
  <c r="J3756" i="6"/>
  <c r="J3757" i="6"/>
  <c r="J3758" i="6"/>
  <c r="J3759" i="6"/>
  <c r="J3760" i="6"/>
  <c r="J3761" i="6"/>
  <c r="J3762" i="6"/>
  <c r="J3763" i="6"/>
  <c r="J3764" i="6"/>
  <c r="J3765" i="6"/>
  <c r="J3766" i="6"/>
  <c r="J3767" i="6"/>
  <c r="J3768" i="6"/>
  <c r="J3769" i="6"/>
  <c r="J3770" i="6"/>
  <c r="J3771" i="6"/>
  <c r="J3772" i="6"/>
  <c r="J3773" i="6"/>
  <c r="J3774" i="6"/>
  <c r="J3775" i="6"/>
  <c r="J3776" i="6"/>
  <c r="J3777" i="6"/>
  <c r="J3778" i="6"/>
  <c r="J3779" i="6"/>
  <c r="J3780" i="6"/>
  <c r="J3781" i="6"/>
  <c r="J3782" i="6"/>
  <c r="J3783" i="6"/>
  <c r="J3784" i="6"/>
  <c r="J3785" i="6"/>
  <c r="J3786" i="6"/>
  <c r="J3787" i="6"/>
  <c r="J3788" i="6"/>
  <c r="J3789" i="6"/>
  <c r="J3790" i="6"/>
  <c r="J3791" i="6"/>
  <c r="J3792" i="6"/>
  <c r="J3793" i="6"/>
  <c r="J3794" i="6"/>
  <c r="J3795" i="6"/>
  <c r="J3796" i="6"/>
  <c r="J3797" i="6"/>
  <c r="J3798" i="6"/>
  <c r="J3799" i="6"/>
  <c r="J3800" i="6"/>
  <c r="J3801" i="6"/>
  <c r="J3802" i="6"/>
  <c r="J3803" i="6"/>
  <c r="J3804" i="6"/>
  <c r="J3805" i="6"/>
  <c r="J3806" i="6"/>
  <c r="J3807" i="6"/>
  <c r="J3808" i="6"/>
  <c r="J3809" i="6"/>
  <c r="J3810" i="6"/>
  <c r="J3811" i="6"/>
  <c r="J3812" i="6"/>
  <c r="J3813" i="6"/>
  <c r="J3814" i="6"/>
  <c r="J3815" i="6"/>
  <c r="J3816" i="6"/>
  <c r="J3817" i="6"/>
  <c r="J3818" i="6"/>
  <c r="J3819" i="6"/>
  <c r="J3820" i="6"/>
  <c r="J3821" i="6"/>
  <c r="J3822" i="6"/>
  <c r="J3823" i="6"/>
  <c r="J3824" i="6"/>
  <c r="J3825" i="6"/>
  <c r="J3826" i="6"/>
  <c r="J3827" i="6"/>
  <c r="J3828" i="6"/>
  <c r="J3829" i="6"/>
  <c r="J3830" i="6"/>
  <c r="J3831" i="6"/>
  <c r="J3832" i="6"/>
  <c r="J3833" i="6"/>
  <c r="J3834" i="6"/>
  <c r="J3835" i="6"/>
  <c r="J3836" i="6"/>
  <c r="J3837" i="6"/>
  <c r="J3838" i="6"/>
  <c r="J3839" i="6"/>
  <c r="J3840" i="6"/>
  <c r="J3841" i="6"/>
  <c r="J3842" i="6"/>
  <c r="J3843" i="6"/>
  <c r="J3844" i="6"/>
  <c r="J3845" i="6"/>
  <c r="J3846" i="6"/>
  <c r="J3847" i="6"/>
  <c r="J3848" i="6"/>
  <c r="J3849" i="6"/>
  <c r="J3850" i="6"/>
  <c r="J3851" i="6"/>
  <c r="J3852" i="6"/>
  <c r="J3853" i="6"/>
  <c r="J3854" i="6"/>
  <c r="J3855" i="6"/>
  <c r="J3856" i="6"/>
  <c r="J3857" i="6"/>
  <c r="J3858" i="6"/>
  <c r="J3859" i="6"/>
  <c r="J3860" i="6"/>
  <c r="J3861" i="6"/>
  <c r="J3862" i="6"/>
  <c r="J3863" i="6"/>
  <c r="J3864" i="6"/>
  <c r="J3865" i="6"/>
  <c r="J3866" i="6"/>
  <c r="J3867" i="6"/>
  <c r="J3868" i="6"/>
  <c r="J3869" i="6"/>
  <c r="J3870" i="6"/>
  <c r="J3871" i="6"/>
  <c r="J3872" i="6"/>
  <c r="J3873" i="6"/>
  <c r="J3874" i="6"/>
  <c r="J3875" i="6"/>
  <c r="J3876" i="6"/>
  <c r="J3877" i="6"/>
  <c r="J3878" i="6"/>
  <c r="J3879" i="6"/>
  <c r="J3880" i="6"/>
  <c r="J3881" i="6"/>
  <c r="J3882" i="6"/>
  <c r="J3883" i="6"/>
  <c r="J3884" i="6"/>
  <c r="J3885" i="6"/>
  <c r="J3886" i="6"/>
  <c r="J3887" i="6"/>
  <c r="J3888" i="6"/>
  <c r="J3889" i="6"/>
  <c r="J3890" i="6"/>
  <c r="J3891" i="6"/>
  <c r="J3892" i="6"/>
  <c r="J3893" i="6"/>
  <c r="J3894" i="6"/>
  <c r="J3895" i="6"/>
  <c r="J3896" i="6"/>
  <c r="J3897" i="6"/>
  <c r="J3898" i="6"/>
  <c r="J3899" i="6"/>
  <c r="J3900" i="6"/>
  <c r="J3901" i="6"/>
  <c r="J3902" i="6"/>
  <c r="J3903" i="6"/>
  <c r="J3904" i="6"/>
  <c r="J3905" i="6"/>
  <c r="J3906" i="6"/>
  <c r="J3907" i="6"/>
  <c r="J3908" i="6"/>
  <c r="J3909" i="6"/>
  <c r="J3910" i="6"/>
  <c r="J3911" i="6"/>
  <c r="J3912" i="6"/>
  <c r="J3913" i="6"/>
  <c r="J3914" i="6"/>
  <c r="J3915" i="6"/>
  <c r="J3916" i="6"/>
  <c r="J3917" i="6"/>
  <c r="J3918" i="6"/>
  <c r="J3919" i="6"/>
  <c r="J3920" i="6"/>
  <c r="J3921" i="6"/>
  <c r="J3922" i="6"/>
  <c r="J3923" i="6"/>
  <c r="J3924" i="6"/>
  <c r="J3925" i="6"/>
  <c r="J3926" i="6"/>
  <c r="J3927" i="6"/>
  <c r="J3928" i="6"/>
  <c r="J3929" i="6"/>
  <c r="J3930" i="6"/>
  <c r="J3931" i="6"/>
  <c r="J3932" i="6"/>
  <c r="J3933" i="6"/>
  <c r="J3934" i="6"/>
  <c r="J3935" i="6"/>
  <c r="J3936" i="6"/>
  <c r="J3937" i="6"/>
  <c r="J3938" i="6"/>
  <c r="J3939" i="6"/>
  <c r="J3940" i="6"/>
  <c r="J3941" i="6"/>
  <c r="J3942" i="6"/>
  <c r="J3943" i="6"/>
  <c r="J3944" i="6"/>
  <c r="J3945" i="6"/>
  <c r="J3946" i="6"/>
  <c r="J3947" i="6"/>
  <c r="J3948" i="6"/>
  <c r="J3949" i="6"/>
  <c r="J3950" i="6"/>
  <c r="J3951" i="6"/>
  <c r="J3952" i="6"/>
  <c r="J3953" i="6"/>
  <c r="J3954" i="6"/>
  <c r="J3955" i="6"/>
  <c r="J3956" i="6"/>
  <c r="J3957" i="6"/>
  <c r="J3958" i="6"/>
  <c r="J3959" i="6"/>
  <c r="J3960" i="6"/>
  <c r="J3961" i="6"/>
  <c r="J3962" i="6"/>
  <c r="J3963" i="6"/>
  <c r="J3964" i="6"/>
  <c r="J3965" i="6"/>
  <c r="J3966" i="6"/>
  <c r="J3967" i="6"/>
  <c r="J3968" i="6"/>
  <c r="J3969" i="6"/>
  <c r="J3970" i="6"/>
  <c r="J3971" i="6"/>
  <c r="J3972" i="6"/>
  <c r="J3973" i="6"/>
  <c r="J3974" i="6"/>
  <c r="J3975" i="6"/>
  <c r="J3976" i="6"/>
  <c r="J3977" i="6"/>
  <c r="J3978" i="6"/>
  <c r="J3979" i="6"/>
  <c r="J3980" i="6"/>
  <c r="J3981" i="6"/>
  <c r="J3982" i="6"/>
  <c r="J3983" i="6"/>
  <c r="J3984" i="6"/>
  <c r="J3985" i="6"/>
  <c r="J3986" i="6"/>
  <c r="J3987" i="6"/>
  <c r="J3988" i="6"/>
  <c r="J3989" i="6"/>
  <c r="J3990" i="6"/>
  <c r="J3991" i="6"/>
  <c r="J3992" i="6"/>
  <c r="J3993" i="6"/>
  <c r="J3994" i="6"/>
  <c r="J3995" i="6"/>
  <c r="J3996" i="6"/>
  <c r="J3997" i="6"/>
  <c r="J3998" i="6"/>
  <c r="J3999" i="6"/>
  <c r="J4000" i="6"/>
  <c r="J4001" i="6"/>
  <c r="J4002" i="6"/>
  <c r="J4003" i="6"/>
  <c r="J4004" i="6"/>
  <c r="J4005" i="6"/>
  <c r="J4006" i="6"/>
  <c r="J4007" i="6"/>
  <c r="J4008" i="6"/>
  <c r="J4009" i="6"/>
  <c r="J4010" i="6"/>
  <c r="J4011" i="6"/>
  <c r="J4012" i="6"/>
  <c r="J4013" i="6"/>
  <c r="J4014" i="6"/>
  <c r="J4015" i="6"/>
  <c r="J4016" i="6"/>
  <c r="J4017" i="6"/>
  <c r="J4018" i="6"/>
  <c r="J4019" i="6"/>
  <c r="J4020" i="6"/>
  <c r="J4021" i="6"/>
  <c r="J4022" i="6"/>
  <c r="J4023" i="6"/>
  <c r="J4024" i="6"/>
  <c r="J4025" i="6"/>
  <c r="J4026" i="6"/>
  <c r="J4027" i="6"/>
  <c r="J4028" i="6"/>
  <c r="J4029" i="6"/>
  <c r="J4030" i="6"/>
  <c r="J4031" i="6"/>
  <c r="J4032" i="6"/>
  <c r="J4033" i="6"/>
  <c r="J4034" i="6"/>
  <c r="J4035" i="6"/>
  <c r="J4036" i="6"/>
  <c r="J4037" i="6"/>
  <c r="J4038" i="6"/>
  <c r="J4039" i="6"/>
  <c r="J4040" i="6"/>
  <c r="J4041" i="6"/>
  <c r="J4042" i="6"/>
  <c r="J4043" i="6"/>
  <c r="J4044" i="6"/>
  <c r="J4045" i="6"/>
  <c r="J4046" i="6"/>
  <c r="J4047" i="6"/>
  <c r="J4048" i="6"/>
  <c r="J4049" i="6"/>
  <c r="J4050" i="6"/>
  <c r="J4051" i="6"/>
  <c r="J4052" i="6"/>
  <c r="J4053" i="6"/>
  <c r="J4054" i="6"/>
  <c r="J4055" i="6"/>
  <c r="J4056" i="6"/>
  <c r="J4057" i="6"/>
  <c r="J4058" i="6"/>
  <c r="J4059" i="6"/>
  <c r="J4060" i="6"/>
  <c r="J4061" i="6"/>
  <c r="J4062" i="6"/>
  <c r="J4063" i="6"/>
  <c r="J4064" i="6"/>
  <c r="J4065" i="6"/>
  <c r="J4066" i="6"/>
  <c r="J4067" i="6"/>
  <c r="J4068" i="6"/>
  <c r="J4069" i="6"/>
  <c r="J4070" i="6"/>
  <c r="J4071" i="6"/>
  <c r="J4072" i="6"/>
  <c r="J4073" i="6"/>
  <c r="J4074" i="6"/>
  <c r="J4075" i="6"/>
  <c r="J4076" i="6"/>
  <c r="J4077" i="6"/>
  <c r="J4078" i="6"/>
  <c r="J4079" i="6"/>
  <c r="J4080" i="6"/>
  <c r="J4081" i="6"/>
  <c r="J4082" i="6"/>
  <c r="J4083" i="6"/>
  <c r="J4084" i="6"/>
  <c r="J4085" i="6"/>
  <c r="J4086" i="6"/>
  <c r="J4087" i="6"/>
  <c r="J4088" i="6"/>
  <c r="J4089" i="6"/>
  <c r="J4090" i="6"/>
  <c r="J4091" i="6"/>
  <c r="J4092" i="6"/>
  <c r="J4093" i="6"/>
  <c r="J4094" i="6"/>
  <c r="J4095" i="6"/>
  <c r="J4096" i="6"/>
  <c r="J4097" i="6"/>
  <c r="J4098" i="6"/>
  <c r="J4099" i="6"/>
  <c r="J4100" i="6"/>
  <c r="J4101" i="6"/>
  <c r="J4102" i="6"/>
  <c r="J4103" i="6"/>
  <c r="J4104" i="6"/>
  <c r="J4105" i="6"/>
  <c r="J4106" i="6"/>
  <c r="J4107" i="6"/>
  <c r="J4108" i="6"/>
  <c r="J4109" i="6"/>
  <c r="J4110" i="6"/>
  <c r="J4111" i="6"/>
  <c r="J4112" i="6"/>
  <c r="J4113" i="6"/>
  <c r="J4114" i="6"/>
  <c r="J4115" i="6"/>
  <c r="J4116" i="6"/>
  <c r="J4117" i="6"/>
  <c r="J4118" i="6"/>
  <c r="J4119" i="6"/>
  <c r="J4120" i="6"/>
  <c r="J4121" i="6"/>
  <c r="J4122" i="6"/>
  <c r="J4123" i="6"/>
  <c r="J4124" i="6"/>
  <c r="J4125" i="6"/>
  <c r="J4126" i="6"/>
  <c r="J4127" i="6"/>
  <c r="J4128" i="6"/>
  <c r="J4129" i="6"/>
  <c r="J4130" i="6"/>
  <c r="J4131" i="6"/>
  <c r="J4132" i="6"/>
  <c r="J4133" i="6"/>
  <c r="J4134" i="6"/>
  <c r="J4135" i="6"/>
  <c r="J4136" i="6"/>
  <c r="J4137" i="6"/>
  <c r="J4138" i="6"/>
  <c r="J4139" i="6"/>
  <c r="J4140" i="6"/>
  <c r="J4141" i="6"/>
  <c r="J4142" i="6"/>
  <c r="J4143" i="6"/>
  <c r="J4144" i="6"/>
  <c r="J4145" i="6"/>
  <c r="J4146" i="6"/>
  <c r="J4147" i="6"/>
  <c r="J4148" i="6"/>
  <c r="J4149" i="6"/>
  <c r="J4150" i="6"/>
  <c r="J4151" i="6"/>
  <c r="J4152" i="6"/>
  <c r="J4153" i="6"/>
  <c r="J4154" i="6"/>
  <c r="J4155" i="6"/>
  <c r="J4156" i="6"/>
  <c r="J4157" i="6"/>
  <c r="J4158" i="6"/>
  <c r="J4159" i="6"/>
  <c r="J4160" i="6"/>
  <c r="J4161" i="6"/>
  <c r="J4162" i="6"/>
  <c r="J4163" i="6"/>
  <c r="J4164" i="6"/>
  <c r="J4165" i="6"/>
  <c r="J4166" i="6"/>
  <c r="J4167" i="6"/>
  <c r="J4168" i="6"/>
  <c r="J4169" i="6"/>
  <c r="J4170" i="6"/>
  <c r="J4171" i="6"/>
  <c r="J4172" i="6"/>
  <c r="J4173" i="6"/>
  <c r="J4174" i="6"/>
  <c r="J4175" i="6"/>
  <c r="J4176" i="6"/>
  <c r="J4177" i="6"/>
  <c r="J4178" i="6"/>
  <c r="J4179" i="6"/>
  <c r="J4180" i="6"/>
  <c r="J4181" i="6"/>
  <c r="J4182" i="6"/>
  <c r="J4183" i="6"/>
  <c r="J4184" i="6"/>
  <c r="J4185" i="6"/>
  <c r="J4186" i="6"/>
  <c r="J4187" i="6"/>
  <c r="J4188" i="6"/>
  <c r="J4189" i="6"/>
  <c r="J4190" i="6"/>
  <c r="J4191" i="6"/>
  <c r="J4192" i="6"/>
  <c r="J4193" i="6"/>
  <c r="J4194" i="6"/>
  <c r="J4195" i="6"/>
  <c r="J4196" i="6"/>
  <c r="J4197" i="6"/>
  <c r="J4198" i="6"/>
  <c r="J4199" i="6"/>
  <c r="J4200" i="6"/>
  <c r="J4201" i="6"/>
  <c r="J4202" i="6"/>
  <c r="J4203" i="6"/>
  <c r="J4204" i="6"/>
  <c r="J4205" i="6"/>
  <c r="J4206" i="6"/>
  <c r="J4207" i="6"/>
  <c r="J4208" i="6"/>
  <c r="J4209" i="6"/>
  <c r="J4210" i="6"/>
  <c r="J4211" i="6"/>
  <c r="J4212" i="6"/>
  <c r="J4213" i="6"/>
  <c r="J4214" i="6"/>
  <c r="J4215" i="6"/>
  <c r="J4216" i="6"/>
  <c r="J4217" i="6"/>
  <c r="J4218" i="6"/>
  <c r="J4219" i="6"/>
  <c r="J4220" i="6"/>
  <c r="J4221" i="6"/>
  <c r="J4222" i="6"/>
  <c r="J4223" i="6"/>
  <c r="J4224" i="6"/>
  <c r="J4225" i="6"/>
  <c r="J4226" i="6"/>
  <c r="J4227" i="6"/>
  <c r="J4228" i="6"/>
  <c r="J4229" i="6"/>
  <c r="J4230" i="6"/>
  <c r="J4231" i="6"/>
  <c r="J4232" i="6"/>
  <c r="J4233" i="6"/>
  <c r="J4234" i="6"/>
  <c r="J4235" i="6"/>
  <c r="J4236" i="6"/>
  <c r="J4237" i="6"/>
  <c r="J4238" i="6"/>
  <c r="J4239" i="6"/>
  <c r="J4240" i="6"/>
  <c r="J4241" i="6"/>
  <c r="J4242" i="6"/>
  <c r="J4243" i="6"/>
  <c r="J4244" i="6"/>
  <c r="J4245" i="6"/>
  <c r="J4246" i="6"/>
  <c r="J4247" i="6"/>
  <c r="J4248" i="6"/>
  <c r="J4249" i="6"/>
  <c r="J4250" i="6"/>
  <c r="J4251" i="6"/>
  <c r="J4252" i="6"/>
  <c r="J4253" i="6"/>
  <c r="J4254" i="6"/>
  <c r="J4255" i="6"/>
  <c r="J4256" i="6"/>
  <c r="J4257" i="6"/>
  <c r="J4258" i="6"/>
  <c r="J4259" i="6"/>
  <c r="J4260" i="6"/>
  <c r="J4261" i="6"/>
  <c r="J4262" i="6"/>
  <c r="J4263" i="6"/>
  <c r="J4264" i="6"/>
  <c r="J4265" i="6"/>
  <c r="J4266" i="6"/>
  <c r="J4267" i="6"/>
  <c r="J4268" i="6"/>
  <c r="J4269" i="6"/>
  <c r="J4270" i="6"/>
  <c r="J4271" i="6"/>
  <c r="J4272" i="6"/>
  <c r="J4273" i="6"/>
  <c r="J4274" i="6"/>
  <c r="J4275" i="6"/>
  <c r="J4276" i="6"/>
  <c r="J4277" i="6"/>
  <c r="J4278" i="6"/>
  <c r="J4279" i="6"/>
  <c r="J4280" i="6"/>
  <c r="J4281" i="6"/>
  <c r="J4282" i="6"/>
  <c r="J4283" i="6"/>
  <c r="J4284" i="6"/>
  <c r="J4285" i="6"/>
  <c r="J4286" i="6"/>
  <c r="J4287" i="6"/>
  <c r="J4288" i="6"/>
  <c r="J4289" i="6"/>
  <c r="J4290" i="6"/>
  <c r="J4291" i="6"/>
  <c r="J4292" i="6"/>
  <c r="J4293" i="6"/>
  <c r="J4294" i="6"/>
  <c r="J4295" i="6"/>
  <c r="J4296" i="6"/>
  <c r="J4297" i="6"/>
  <c r="J4298" i="6"/>
  <c r="J4299" i="6"/>
  <c r="J4300" i="6"/>
  <c r="J4301" i="6"/>
  <c r="J4302" i="6"/>
  <c r="J4303" i="6"/>
  <c r="J4304" i="6"/>
  <c r="J4305" i="6"/>
  <c r="J4306" i="6"/>
  <c r="J4307" i="6"/>
  <c r="J4308" i="6"/>
  <c r="J4309" i="6"/>
  <c r="J4310" i="6"/>
  <c r="J4311" i="6"/>
  <c r="J4312" i="6"/>
  <c r="J4313" i="6"/>
  <c r="J4314" i="6"/>
  <c r="J4315" i="6"/>
  <c r="J4316" i="6"/>
  <c r="J4317" i="6"/>
  <c r="J4318" i="6"/>
  <c r="J4319" i="6"/>
  <c r="J4320" i="6"/>
  <c r="J4321" i="6"/>
  <c r="J4322" i="6"/>
  <c r="J4323" i="6"/>
  <c r="J4324" i="6"/>
  <c r="J4325" i="6"/>
  <c r="J4326" i="6"/>
  <c r="J4327" i="6"/>
  <c r="J4328" i="6"/>
  <c r="J4329" i="6"/>
  <c r="J4330" i="6"/>
  <c r="J4331" i="6"/>
  <c r="J4332" i="6"/>
  <c r="J4333" i="6"/>
  <c r="J4334" i="6"/>
  <c r="J4335" i="6"/>
  <c r="J4336" i="6"/>
  <c r="J4337" i="6"/>
  <c r="J4338" i="6"/>
  <c r="J4339" i="6"/>
  <c r="J4340" i="6"/>
  <c r="J4341" i="6"/>
  <c r="J4342" i="6"/>
  <c r="J4343" i="6"/>
  <c r="J4344" i="6"/>
  <c r="J4345" i="6"/>
  <c r="J4346" i="6"/>
  <c r="J4347" i="6"/>
  <c r="J4348" i="6"/>
  <c r="J4349" i="6"/>
  <c r="J4350" i="6"/>
  <c r="J4351" i="6"/>
  <c r="J4352" i="6"/>
  <c r="J4353" i="6"/>
  <c r="J4354" i="6"/>
  <c r="J4355" i="6"/>
  <c r="J4356" i="6"/>
  <c r="J4357" i="6"/>
  <c r="J4358" i="6"/>
  <c r="J4359" i="6"/>
  <c r="J4360" i="6"/>
  <c r="J4361" i="6"/>
  <c r="J4362" i="6"/>
  <c r="J4363" i="6"/>
  <c r="J4364" i="6"/>
  <c r="J4365" i="6"/>
  <c r="J4366" i="6"/>
  <c r="J4367" i="6"/>
  <c r="J4368" i="6"/>
  <c r="J4369" i="6"/>
  <c r="J4370" i="6"/>
  <c r="J4371" i="6"/>
  <c r="J4372" i="6"/>
  <c r="J4373" i="6"/>
  <c r="J4374" i="6"/>
  <c r="J4375" i="6"/>
  <c r="J4376" i="6"/>
  <c r="J4377" i="6"/>
  <c r="J4378" i="6"/>
  <c r="J4379" i="6"/>
  <c r="J4380" i="6"/>
  <c r="J4381" i="6"/>
  <c r="J4382" i="6"/>
  <c r="J4383" i="6"/>
  <c r="J4384" i="6"/>
  <c r="J4385" i="6"/>
  <c r="J4386" i="6"/>
  <c r="J4387" i="6"/>
  <c r="J4388" i="6"/>
  <c r="J4389" i="6"/>
  <c r="J4390" i="6"/>
  <c r="J4391" i="6"/>
  <c r="J4392" i="6"/>
  <c r="J4393" i="6"/>
  <c r="J4394" i="6"/>
  <c r="J4395" i="6"/>
  <c r="J4396" i="6"/>
  <c r="J4397" i="6"/>
  <c r="J4398" i="6"/>
  <c r="J4399" i="6"/>
  <c r="J4400" i="6"/>
  <c r="J4401" i="6"/>
  <c r="J4402" i="6"/>
  <c r="J4403" i="6"/>
  <c r="J4404" i="6"/>
  <c r="J4405" i="6"/>
  <c r="J4406" i="6"/>
  <c r="J4407" i="6"/>
  <c r="J4408" i="6"/>
  <c r="J4409" i="6"/>
  <c r="J4410" i="6"/>
  <c r="J4411" i="6"/>
  <c r="J4412" i="6"/>
  <c r="J4413" i="6"/>
  <c r="J4414" i="6"/>
  <c r="J4415" i="6"/>
  <c r="J4416" i="6"/>
  <c r="J4417" i="6"/>
  <c r="J4418" i="6"/>
  <c r="J4419" i="6"/>
  <c r="J4420" i="6"/>
  <c r="J4421" i="6"/>
  <c r="J4422" i="6"/>
  <c r="J4423" i="6"/>
  <c r="J4424" i="6"/>
  <c r="J4425" i="6"/>
  <c r="J4426" i="6"/>
  <c r="J4427" i="6"/>
  <c r="J4428" i="6"/>
  <c r="J4429" i="6"/>
  <c r="J4430" i="6"/>
  <c r="J4431" i="6"/>
  <c r="J4432" i="6"/>
  <c r="J4433" i="6"/>
  <c r="J4434" i="6"/>
  <c r="J4435" i="6"/>
  <c r="J4436" i="6"/>
  <c r="J4437" i="6"/>
  <c r="J4438" i="6"/>
  <c r="J4439" i="6"/>
  <c r="J4440" i="6"/>
  <c r="J4441" i="6"/>
  <c r="J4442" i="6"/>
  <c r="J4443" i="6"/>
  <c r="J4444" i="6"/>
  <c r="J4445" i="6"/>
  <c r="J4446" i="6"/>
  <c r="J4447" i="6"/>
  <c r="J4448" i="6"/>
  <c r="J4449" i="6"/>
  <c r="J4450" i="6"/>
  <c r="J4451" i="6"/>
  <c r="J4452" i="6"/>
  <c r="J4453" i="6"/>
  <c r="J4454" i="6"/>
  <c r="J4455" i="6"/>
  <c r="J4456" i="6"/>
  <c r="J4457" i="6"/>
  <c r="J4458" i="6"/>
  <c r="J4459" i="6"/>
  <c r="J4460" i="6"/>
  <c r="J4461" i="6"/>
  <c r="J4462" i="6"/>
  <c r="J4463" i="6"/>
  <c r="J4464" i="6"/>
  <c r="J4465" i="6"/>
  <c r="J4466" i="6"/>
  <c r="J4467" i="6"/>
  <c r="J4468" i="6"/>
  <c r="J4469" i="6"/>
  <c r="J4470" i="6"/>
  <c r="J4471" i="6"/>
  <c r="J4472" i="6"/>
  <c r="J4473" i="6"/>
  <c r="J4474" i="6"/>
  <c r="J4475" i="6"/>
  <c r="J4476" i="6"/>
  <c r="J4477" i="6"/>
  <c r="J4478" i="6"/>
  <c r="J4479" i="6"/>
  <c r="J4480" i="6"/>
  <c r="J4481" i="6"/>
  <c r="J4482" i="6"/>
  <c r="J4483" i="6"/>
  <c r="J4484" i="6"/>
  <c r="J4485" i="6"/>
  <c r="J4486" i="6"/>
  <c r="J4487" i="6"/>
  <c r="J4488" i="6"/>
  <c r="J4489" i="6"/>
  <c r="J4490" i="6"/>
  <c r="J4491" i="6"/>
  <c r="J4492" i="6"/>
  <c r="J4493" i="6"/>
  <c r="J4494" i="6"/>
  <c r="J4495" i="6"/>
  <c r="J4496" i="6"/>
  <c r="J4497" i="6"/>
  <c r="J4498" i="6"/>
  <c r="J4499" i="6"/>
  <c r="J4500" i="6"/>
  <c r="J4501" i="6"/>
  <c r="J4502" i="6"/>
  <c r="J4503" i="6"/>
  <c r="J4504" i="6"/>
  <c r="J4505" i="6"/>
  <c r="J4506" i="6"/>
  <c r="J4507" i="6"/>
  <c r="J4508" i="6"/>
  <c r="J4509" i="6"/>
  <c r="J4510" i="6"/>
  <c r="J4511" i="6"/>
  <c r="J4512" i="6"/>
  <c r="J4513" i="6"/>
  <c r="J4514" i="6"/>
  <c r="J4515" i="6"/>
  <c r="J4516" i="6"/>
  <c r="J4517" i="6"/>
  <c r="J4518" i="6"/>
  <c r="J4519" i="6"/>
  <c r="J4520" i="6"/>
  <c r="J4521" i="6"/>
  <c r="J4522" i="6"/>
  <c r="J4523" i="6"/>
  <c r="J4524" i="6"/>
  <c r="J4525" i="6"/>
  <c r="J4526" i="6"/>
  <c r="J4527" i="6"/>
  <c r="J4528" i="6"/>
  <c r="J4529" i="6"/>
  <c r="J4530" i="6"/>
  <c r="J4531" i="6"/>
  <c r="J4532" i="6"/>
  <c r="J4533" i="6"/>
  <c r="J4534" i="6"/>
  <c r="J4535" i="6"/>
  <c r="J4536" i="6"/>
  <c r="J4537" i="6"/>
  <c r="J4538" i="6"/>
  <c r="J4539" i="6"/>
  <c r="J4540" i="6"/>
  <c r="J4541" i="6"/>
  <c r="J4542" i="6"/>
  <c r="J4543" i="6"/>
  <c r="J4544" i="6"/>
  <c r="J4545" i="6"/>
  <c r="J4546" i="6"/>
  <c r="J4547" i="6"/>
  <c r="J4548" i="6"/>
  <c r="J4549" i="6"/>
  <c r="J4550" i="6"/>
  <c r="J4551" i="6"/>
  <c r="J4552" i="6"/>
  <c r="J4553" i="6"/>
  <c r="J4554" i="6"/>
  <c r="J4555" i="6"/>
  <c r="J4556" i="6"/>
  <c r="J4557" i="6"/>
  <c r="J4558" i="6"/>
  <c r="J4559" i="6"/>
  <c r="J4560" i="6"/>
  <c r="J4561" i="6"/>
  <c r="J4562" i="6"/>
  <c r="J4563" i="6"/>
  <c r="J4564" i="6"/>
  <c r="J4565" i="6"/>
  <c r="J4566" i="6"/>
  <c r="J4567" i="6"/>
  <c r="J4568" i="6"/>
  <c r="J4569" i="6"/>
  <c r="J4570" i="6"/>
  <c r="J4571" i="6"/>
  <c r="J4572" i="6"/>
  <c r="J4573" i="6"/>
  <c r="J4574" i="6"/>
  <c r="J4575" i="6"/>
  <c r="J4576" i="6"/>
  <c r="J4577" i="6"/>
  <c r="J4578" i="6"/>
  <c r="J4579" i="6"/>
  <c r="J4580" i="6"/>
  <c r="J4581" i="6"/>
  <c r="J4582" i="6"/>
  <c r="J4583" i="6"/>
  <c r="J4584" i="6"/>
  <c r="J4585" i="6"/>
  <c r="J4586" i="6"/>
  <c r="J4587" i="6"/>
  <c r="J4588" i="6"/>
  <c r="J4589" i="6"/>
  <c r="J4590" i="6"/>
  <c r="J4591" i="6"/>
  <c r="J4592" i="6"/>
  <c r="J4593" i="6"/>
  <c r="J4594" i="6"/>
  <c r="J4595" i="6"/>
  <c r="J4596" i="6"/>
  <c r="J4597" i="6"/>
  <c r="J4598" i="6"/>
  <c r="J4599" i="6"/>
  <c r="J4600" i="6"/>
  <c r="J4601" i="6"/>
  <c r="J4602" i="6"/>
  <c r="J4603" i="6"/>
  <c r="J4604" i="6"/>
  <c r="J4605" i="6"/>
  <c r="J4606" i="6"/>
  <c r="J4607" i="6"/>
  <c r="J4608" i="6"/>
  <c r="J4609" i="6"/>
  <c r="J4610" i="6"/>
  <c r="J4611" i="6"/>
  <c r="J4612" i="6"/>
  <c r="J4613" i="6"/>
  <c r="J4614" i="6"/>
  <c r="J4615" i="6"/>
  <c r="J4616" i="6"/>
  <c r="J4617" i="6"/>
  <c r="J4618" i="6"/>
  <c r="J4619" i="6"/>
  <c r="J4620" i="6"/>
  <c r="J4621" i="6"/>
  <c r="J4622" i="6"/>
  <c r="J4623" i="6"/>
  <c r="J4624" i="6"/>
  <c r="J4625" i="6"/>
  <c r="J4626" i="6"/>
  <c r="J4627" i="6"/>
  <c r="J4628" i="6"/>
  <c r="J4629" i="6"/>
  <c r="J4630" i="6"/>
  <c r="J4631" i="6"/>
  <c r="J4632" i="6"/>
  <c r="J4633" i="6"/>
  <c r="J4634" i="6"/>
  <c r="J4635" i="6"/>
  <c r="J4636" i="6"/>
  <c r="J4637" i="6"/>
  <c r="J4638" i="6"/>
  <c r="J4639" i="6"/>
  <c r="J4640" i="6"/>
  <c r="J4641" i="6"/>
  <c r="J4642" i="6"/>
  <c r="J4643" i="6"/>
  <c r="J4644" i="6"/>
  <c r="J4645" i="6"/>
  <c r="J4646" i="6"/>
  <c r="J4647" i="6"/>
  <c r="J4648" i="6"/>
  <c r="J4649" i="6"/>
  <c r="J4650" i="6"/>
  <c r="J4651" i="6"/>
  <c r="J4652" i="6"/>
  <c r="J4653" i="6"/>
  <c r="J4654" i="6"/>
  <c r="J4655" i="6"/>
  <c r="J4656" i="6"/>
  <c r="J4657" i="6"/>
  <c r="J4658" i="6"/>
  <c r="J4659" i="6"/>
  <c r="J4660" i="6"/>
  <c r="J4661" i="6"/>
  <c r="J4662" i="6"/>
  <c r="J4663" i="6"/>
  <c r="J4664" i="6"/>
  <c r="J4665" i="6"/>
  <c r="J4666" i="6"/>
  <c r="J4667" i="6"/>
  <c r="J4668" i="6"/>
  <c r="J4669" i="6"/>
  <c r="J4670" i="6"/>
  <c r="J4671" i="6"/>
  <c r="J4672" i="6"/>
  <c r="J4673" i="6"/>
  <c r="J4674" i="6"/>
  <c r="J4675" i="6"/>
  <c r="J4676" i="6"/>
  <c r="J4677" i="6"/>
  <c r="J4678" i="6"/>
  <c r="J4679" i="6"/>
  <c r="J4680" i="6"/>
  <c r="J4681" i="6"/>
  <c r="J4682" i="6"/>
  <c r="J4683" i="6"/>
  <c r="J4684" i="6"/>
  <c r="J4685" i="6"/>
  <c r="J4686" i="6"/>
  <c r="J4687" i="6"/>
  <c r="J4688" i="6"/>
  <c r="J4689" i="6"/>
  <c r="J4690" i="6"/>
  <c r="J4691" i="6"/>
  <c r="J4692" i="6"/>
  <c r="J4693" i="6"/>
  <c r="J4694" i="6"/>
  <c r="J4695" i="6"/>
  <c r="J4696" i="6"/>
  <c r="J4697" i="6"/>
  <c r="J4698" i="6"/>
  <c r="J4699" i="6"/>
  <c r="J4700" i="6"/>
  <c r="J4701" i="6"/>
  <c r="J4702" i="6"/>
  <c r="J4703" i="6"/>
  <c r="J4704" i="6"/>
  <c r="J4705" i="6"/>
  <c r="J4706" i="6"/>
  <c r="J4707" i="6"/>
  <c r="J4708" i="6"/>
  <c r="J4709" i="6"/>
  <c r="J4710" i="6"/>
  <c r="J4711" i="6"/>
  <c r="J4712" i="6"/>
  <c r="J4713" i="6"/>
  <c r="J4714" i="6"/>
  <c r="J4715" i="6"/>
  <c r="J4716" i="6"/>
  <c r="J4717" i="6"/>
  <c r="J4718" i="6"/>
  <c r="J4719" i="6"/>
  <c r="J4720" i="6"/>
  <c r="J4721" i="6"/>
  <c r="J4722" i="6"/>
  <c r="J4723" i="6"/>
  <c r="J4724" i="6"/>
  <c r="J4725" i="6"/>
  <c r="J4726" i="6"/>
  <c r="J4727" i="6"/>
  <c r="J4728" i="6"/>
  <c r="J4729" i="6"/>
  <c r="J4730" i="6"/>
  <c r="J4731" i="6"/>
  <c r="J4732" i="6"/>
  <c r="J4733" i="6"/>
  <c r="J4734" i="6"/>
  <c r="J4735" i="6"/>
  <c r="J4736" i="6"/>
  <c r="J4737" i="6"/>
  <c r="J4738" i="6"/>
  <c r="J4739" i="6"/>
  <c r="J4740" i="6"/>
  <c r="J4741" i="6"/>
  <c r="J4742" i="6"/>
  <c r="J4743" i="6"/>
  <c r="J4744" i="6"/>
  <c r="J4745" i="6"/>
  <c r="J4746" i="6"/>
  <c r="J4747" i="6"/>
  <c r="J4748" i="6"/>
  <c r="J4749" i="6"/>
  <c r="J4750" i="6"/>
  <c r="J4751" i="6"/>
  <c r="J4752" i="6"/>
  <c r="J4753" i="6"/>
  <c r="J4754" i="6"/>
  <c r="J4755" i="6"/>
  <c r="J4756" i="6"/>
  <c r="J4757" i="6"/>
  <c r="J4758" i="6"/>
  <c r="J4759" i="6"/>
  <c r="J4760" i="6"/>
  <c r="J4761" i="6"/>
  <c r="J4762" i="6"/>
  <c r="J4763" i="6"/>
  <c r="J4764" i="6"/>
  <c r="J4765" i="6"/>
  <c r="J4766" i="6"/>
  <c r="J4767" i="6"/>
  <c r="J4768" i="6"/>
  <c r="J4769" i="6"/>
  <c r="J4770" i="6"/>
  <c r="J4771" i="6"/>
  <c r="J4772" i="6"/>
  <c r="J4773" i="6"/>
  <c r="J4774" i="6"/>
  <c r="J4775" i="6"/>
  <c r="J4776" i="6"/>
  <c r="J4777" i="6"/>
  <c r="J4778" i="6"/>
  <c r="J4779" i="6"/>
  <c r="J4780" i="6"/>
  <c r="J4781" i="6"/>
  <c r="J4782" i="6"/>
  <c r="J4783" i="6"/>
  <c r="J4784" i="6"/>
  <c r="J4785" i="6"/>
  <c r="J4786" i="6"/>
  <c r="J4787" i="6"/>
  <c r="J4788" i="6"/>
  <c r="J4789" i="6"/>
  <c r="J4790" i="6"/>
  <c r="J4791" i="6"/>
  <c r="J4792" i="6"/>
  <c r="J4793" i="6"/>
  <c r="J4794" i="6"/>
  <c r="J4795" i="6"/>
  <c r="J4796" i="6"/>
  <c r="J4797" i="6"/>
  <c r="J4798" i="6"/>
  <c r="J4799" i="6"/>
  <c r="J4800" i="6"/>
  <c r="J4801" i="6"/>
  <c r="J4802" i="6"/>
  <c r="J4803" i="6"/>
  <c r="J4804" i="6"/>
  <c r="J4805" i="6"/>
  <c r="J4806" i="6"/>
  <c r="J4807" i="6"/>
  <c r="J4808" i="6"/>
  <c r="J4809" i="6"/>
  <c r="J4810" i="6"/>
  <c r="J4811" i="6"/>
  <c r="J4812" i="6"/>
  <c r="J4813" i="6"/>
  <c r="J4814" i="6"/>
  <c r="J4815" i="6"/>
  <c r="J4816" i="6"/>
  <c r="J4817" i="6"/>
  <c r="J4818" i="6"/>
  <c r="J4819" i="6"/>
  <c r="J4820" i="6"/>
  <c r="J4821" i="6"/>
  <c r="J4822" i="6"/>
  <c r="J4823" i="6"/>
  <c r="J4824" i="6"/>
  <c r="J4825" i="6"/>
  <c r="J4826" i="6"/>
  <c r="J4827" i="6"/>
  <c r="J4828" i="6"/>
  <c r="J4829" i="6"/>
  <c r="J4830" i="6"/>
  <c r="J4831" i="6"/>
  <c r="J4832" i="6"/>
  <c r="J4833" i="6"/>
  <c r="J4834" i="6"/>
  <c r="J4835" i="6"/>
  <c r="J4836" i="6"/>
  <c r="J4837" i="6"/>
  <c r="J4838" i="6"/>
  <c r="J4839" i="6"/>
  <c r="J4840" i="6"/>
  <c r="J4841" i="6"/>
  <c r="J4842" i="6"/>
  <c r="J4843" i="6"/>
  <c r="J4844" i="6"/>
  <c r="J4845" i="6"/>
  <c r="J4846" i="6"/>
  <c r="J4847" i="6"/>
  <c r="J4848" i="6"/>
  <c r="J4849" i="6"/>
  <c r="J4850" i="6"/>
  <c r="J4851" i="6"/>
  <c r="J4852" i="6"/>
  <c r="J4853" i="6"/>
  <c r="J4854" i="6"/>
  <c r="J4855" i="6"/>
  <c r="J4856" i="6"/>
  <c r="J4857" i="6"/>
  <c r="J4858" i="6"/>
  <c r="J4859" i="6"/>
  <c r="J4860" i="6"/>
  <c r="J4861" i="6"/>
  <c r="J4862" i="6"/>
  <c r="J4863" i="6"/>
  <c r="J4864" i="6"/>
  <c r="J4865" i="6"/>
  <c r="J4866" i="6"/>
  <c r="J4867" i="6"/>
  <c r="J4868" i="6"/>
  <c r="J4869" i="6"/>
  <c r="J4870" i="6"/>
  <c r="J4871" i="6"/>
  <c r="J4872" i="6"/>
  <c r="J4873" i="6"/>
  <c r="J4874" i="6"/>
  <c r="J4875" i="6"/>
  <c r="J4876" i="6"/>
  <c r="J4877" i="6"/>
  <c r="J4878" i="6"/>
  <c r="J4879" i="6"/>
  <c r="J4880" i="6"/>
  <c r="J4881" i="6"/>
  <c r="J4882" i="6"/>
  <c r="J4883" i="6"/>
  <c r="J4884" i="6"/>
  <c r="J4885" i="6"/>
  <c r="J4886" i="6"/>
  <c r="J4887" i="6"/>
  <c r="J4888" i="6"/>
  <c r="J4889" i="6"/>
  <c r="J4890" i="6"/>
  <c r="J4891" i="6"/>
  <c r="J4892" i="6"/>
  <c r="J4893" i="6"/>
  <c r="J4894" i="6"/>
  <c r="J4895" i="6"/>
  <c r="J4896" i="6"/>
  <c r="J4897" i="6"/>
  <c r="J4898" i="6"/>
  <c r="J4899" i="6"/>
  <c r="J4900" i="6"/>
  <c r="J4901" i="6"/>
  <c r="J4902" i="6"/>
  <c r="J4903" i="6"/>
  <c r="J4904" i="6"/>
  <c r="J4905" i="6"/>
  <c r="J4906" i="6"/>
  <c r="J4907" i="6"/>
  <c r="J4908" i="6"/>
  <c r="J4909" i="6"/>
  <c r="J4910" i="6"/>
  <c r="J4911" i="6"/>
  <c r="J4912" i="6"/>
  <c r="J4913" i="6"/>
  <c r="J4914" i="6"/>
  <c r="J4915" i="6"/>
  <c r="J4916" i="6"/>
  <c r="J4917" i="6"/>
  <c r="J4918" i="6"/>
  <c r="J4919" i="6"/>
  <c r="J4920" i="6"/>
  <c r="J4921" i="6"/>
  <c r="J4922" i="6"/>
  <c r="J4923" i="6"/>
  <c r="J4924" i="6"/>
  <c r="J4925" i="6"/>
  <c r="J4926" i="6"/>
  <c r="J4927" i="6"/>
  <c r="J4928" i="6"/>
  <c r="J4929" i="6"/>
  <c r="J4930" i="6"/>
  <c r="J4931" i="6"/>
  <c r="J4932" i="6"/>
  <c r="J4933" i="6"/>
  <c r="J4934" i="6"/>
  <c r="J4935" i="6"/>
  <c r="J4936" i="6"/>
  <c r="J4937" i="6"/>
  <c r="J4938" i="6"/>
  <c r="J4939" i="6"/>
  <c r="J4940" i="6"/>
  <c r="J4941" i="6"/>
  <c r="J4942" i="6"/>
  <c r="J4943" i="6"/>
  <c r="J4944" i="6"/>
  <c r="J4945" i="6"/>
  <c r="J4946" i="6"/>
  <c r="J4947" i="6"/>
  <c r="J4948" i="6"/>
  <c r="J4949" i="6"/>
  <c r="J4950" i="6"/>
  <c r="J4951" i="6"/>
  <c r="J4952" i="6"/>
  <c r="J4953" i="6"/>
  <c r="J4954" i="6"/>
  <c r="J4955" i="6"/>
  <c r="J4956" i="6"/>
  <c r="J4957" i="6"/>
  <c r="J4958" i="6"/>
  <c r="J4959" i="6"/>
  <c r="J4960" i="6"/>
  <c r="J4961" i="6"/>
  <c r="J4962" i="6"/>
  <c r="J4963" i="6"/>
  <c r="J4964" i="6"/>
  <c r="J4965" i="6"/>
  <c r="J4966" i="6"/>
  <c r="J4967" i="6"/>
  <c r="J4968" i="6"/>
  <c r="J4969" i="6"/>
  <c r="J4970" i="6"/>
  <c r="J4971" i="6"/>
  <c r="J4972" i="6"/>
  <c r="J4973" i="6"/>
  <c r="J4974" i="6"/>
  <c r="J4975" i="6"/>
  <c r="J4976" i="6"/>
  <c r="J4977" i="6"/>
  <c r="J4978" i="6"/>
  <c r="J4979" i="6"/>
  <c r="J4980" i="6"/>
  <c r="J4981" i="6"/>
  <c r="J4982" i="6"/>
  <c r="J4983" i="6"/>
  <c r="J4984" i="6"/>
  <c r="J4985" i="6"/>
  <c r="J4986" i="6"/>
  <c r="J4987" i="6"/>
  <c r="J4988" i="6"/>
  <c r="J4989" i="6"/>
  <c r="J4990" i="6"/>
  <c r="J4991" i="6"/>
  <c r="J4992" i="6"/>
  <c r="J4993" i="6"/>
  <c r="J4994" i="6"/>
  <c r="J4995" i="6"/>
  <c r="J4996" i="6"/>
  <c r="J4997" i="6"/>
  <c r="J4998" i="6"/>
  <c r="J4999" i="6"/>
  <c r="J5000" i="6"/>
  <c r="J5001" i="6"/>
  <c r="J5002" i="6"/>
  <c r="J5003" i="6"/>
  <c r="J5004" i="6"/>
  <c r="J5005" i="6"/>
  <c r="J5006" i="6"/>
  <c r="J5007" i="6"/>
  <c r="J5008" i="6"/>
  <c r="J5009" i="6"/>
  <c r="J5010" i="6"/>
  <c r="J5011" i="6"/>
  <c r="J5012" i="6"/>
  <c r="J5013" i="6"/>
  <c r="J5014" i="6"/>
  <c r="J5015" i="6"/>
  <c r="J5016" i="6"/>
  <c r="J5017" i="6"/>
  <c r="J5018" i="6"/>
  <c r="J5019" i="6"/>
  <c r="J5020" i="6"/>
  <c r="J5021" i="6"/>
  <c r="J5022" i="6"/>
  <c r="J5023" i="6"/>
  <c r="J5024" i="6"/>
  <c r="J5025" i="6"/>
  <c r="J5026" i="6"/>
  <c r="J5027" i="6"/>
  <c r="J5028" i="6"/>
  <c r="J5029" i="6"/>
  <c r="J5030" i="6"/>
  <c r="J5031" i="6"/>
  <c r="J5032" i="6"/>
  <c r="J5033" i="6"/>
  <c r="J5034" i="6"/>
  <c r="J5035" i="6"/>
  <c r="J5036" i="6"/>
  <c r="J5037" i="6"/>
  <c r="J5038" i="6"/>
  <c r="J5039" i="6"/>
  <c r="J5040" i="6"/>
  <c r="J5041" i="6"/>
  <c r="J5042" i="6"/>
  <c r="J5043" i="6"/>
  <c r="J5044" i="6"/>
  <c r="J5045" i="6"/>
  <c r="J5046" i="6"/>
  <c r="J5047" i="6"/>
  <c r="J5048" i="6"/>
  <c r="J5049" i="6"/>
  <c r="J5050" i="6"/>
  <c r="J5051" i="6"/>
  <c r="J5052" i="6"/>
  <c r="J5053" i="6"/>
  <c r="J5054" i="6"/>
  <c r="J5055" i="6"/>
  <c r="J5056" i="6"/>
  <c r="J5057" i="6"/>
  <c r="J5058" i="6"/>
  <c r="J5059" i="6"/>
  <c r="J5060" i="6"/>
  <c r="J5061" i="6"/>
  <c r="J5062" i="6"/>
  <c r="J5063" i="6"/>
  <c r="J5064" i="6"/>
  <c r="J5065" i="6"/>
  <c r="J5066" i="6"/>
  <c r="J5067" i="6"/>
  <c r="J5068" i="6"/>
  <c r="J5069" i="6"/>
  <c r="J5070" i="6"/>
  <c r="J5071" i="6"/>
  <c r="J5072" i="6"/>
  <c r="J5073" i="6"/>
  <c r="J5074" i="6"/>
  <c r="J5075" i="6"/>
  <c r="J5076" i="6"/>
  <c r="J5077" i="6"/>
  <c r="J5078" i="6"/>
  <c r="J5079" i="6"/>
  <c r="J5080" i="6"/>
  <c r="J5081" i="6"/>
  <c r="J5082" i="6"/>
  <c r="J5083" i="6"/>
  <c r="J5084" i="6"/>
  <c r="J5085" i="6"/>
  <c r="J5086" i="6"/>
  <c r="J5087" i="6"/>
  <c r="J5088" i="6"/>
  <c r="J5089" i="6"/>
  <c r="J5090" i="6"/>
  <c r="J5091" i="6"/>
  <c r="J5092" i="6"/>
  <c r="J5093" i="6"/>
  <c r="J5094" i="6"/>
  <c r="J5095" i="6"/>
  <c r="J5096" i="6"/>
  <c r="J5097" i="6"/>
  <c r="J5098" i="6"/>
  <c r="J5099" i="6"/>
  <c r="J5100" i="6"/>
  <c r="J5101" i="6"/>
  <c r="J5102" i="6"/>
  <c r="J5103" i="6"/>
  <c r="J5104" i="6"/>
  <c r="J5105" i="6"/>
  <c r="J5106" i="6"/>
  <c r="J5107" i="6"/>
  <c r="J5108" i="6"/>
  <c r="J5109" i="6"/>
  <c r="J5110" i="6"/>
  <c r="J5111" i="6"/>
  <c r="J5112" i="6"/>
  <c r="J5113" i="6"/>
  <c r="J5114" i="6"/>
  <c r="J5115" i="6"/>
  <c r="J5116" i="6"/>
  <c r="J5117" i="6"/>
  <c r="J5118" i="6"/>
  <c r="J5119" i="6"/>
  <c r="J5120" i="6"/>
  <c r="J5121" i="6"/>
  <c r="J5122" i="6"/>
  <c r="J5123" i="6"/>
  <c r="J5124" i="6"/>
  <c r="J5125" i="6"/>
  <c r="J5126" i="6"/>
  <c r="J5127" i="6"/>
  <c r="J5128" i="6"/>
  <c r="J5129" i="6"/>
  <c r="J5130" i="6"/>
  <c r="J5131" i="6"/>
  <c r="J5132" i="6"/>
  <c r="J5133" i="6"/>
  <c r="J5134" i="6"/>
  <c r="J5135" i="6"/>
  <c r="J5136" i="6"/>
  <c r="J5137" i="6"/>
  <c r="J5138" i="6"/>
  <c r="J5139" i="6"/>
  <c r="J5140" i="6"/>
  <c r="J5141" i="6"/>
  <c r="J5142" i="6"/>
  <c r="J5143" i="6"/>
  <c r="J5144" i="6"/>
  <c r="J5145" i="6"/>
  <c r="J5146" i="6"/>
  <c r="J5147" i="6"/>
  <c r="J5148" i="6"/>
  <c r="J5149" i="6"/>
  <c r="J5150" i="6"/>
  <c r="J5151" i="6"/>
  <c r="J5152" i="6"/>
  <c r="J5153" i="6"/>
  <c r="J5154" i="6"/>
  <c r="J5155" i="6"/>
  <c r="J5156" i="6"/>
  <c r="J5157" i="6"/>
  <c r="J5158" i="6"/>
  <c r="J5159" i="6"/>
  <c r="J5160" i="6"/>
  <c r="J5161" i="6"/>
  <c r="J5162" i="6"/>
  <c r="J5163" i="6"/>
  <c r="J5164" i="6"/>
  <c r="J5165" i="6"/>
  <c r="J5166" i="6"/>
  <c r="J5167" i="6"/>
  <c r="J5168" i="6"/>
  <c r="J5169" i="6"/>
  <c r="J5170" i="6"/>
  <c r="J5171" i="6"/>
  <c r="J5172" i="6"/>
  <c r="J5173" i="6"/>
  <c r="J5174" i="6"/>
  <c r="J5175" i="6"/>
  <c r="J5176" i="6"/>
  <c r="J5177" i="6"/>
  <c r="J5178" i="6"/>
  <c r="J5179" i="6"/>
  <c r="J5180" i="6"/>
  <c r="J5181" i="6"/>
  <c r="J5182" i="6"/>
  <c r="J5183" i="6"/>
  <c r="J5184" i="6"/>
  <c r="J5185" i="6"/>
  <c r="J5186" i="6"/>
  <c r="J5187" i="6"/>
  <c r="J5188" i="6"/>
  <c r="J5189" i="6"/>
  <c r="J5190" i="6"/>
  <c r="J5191" i="6"/>
  <c r="J5192" i="6"/>
  <c r="J5193" i="6"/>
  <c r="J5194" i="6"/>
  <c r="J5195" i="6"/>
  <c r="J5196" i="6"/>
  <c r="J5197" i="6"/>
  <c r="J5198" i="6"/>
  <c r="J5199" i="6"/>
  <c r="J5200" i="6"/>
  <c r="J5201" i="6"/>
  <c r="J5202" i="6"/>
  <c r="J5203" i="6"/>
  <c r="J5204" i="6"/>
  <c r="J5205" i="6"/>
  <c r="J5206" i="6"/>
  <c r="J5207" i="6"/>
  <c r="J5208" i="6"/>
  <c r="J5209" i="6"/>
  <c r="J5210" i="6"/>
  <c r="J5211" i="6"/>
  <c r="J5212" i="6"/>
  <c r="J5213" i="6"/>
  <c r="J5214" i="6"/>
  <c r="J5215" i="6"/>
  <c r="J5216" i="6"/>
  <c r="J5217" i="6"/>
  <c r="J5218" i="6"/>
  <c r="J5219" i="6"/>
  <c r="J5220" i="6"/>
  <c r="J5221" i="6"/>
  <c r="J5222" i="6"/>
  <c r="J5223" i="6"/>
  <c r="J5224" i="6"/>
  <c r="J5225" i="6"/>
  <c r="J5226" i="6"/>
  <c r="J5227" i="6"/>
  <c r="J5228" i="6"/>
  <c r="J5229" i="6"/>
  <c r="J5230" i="6"/>
  <c r="J5231" i="6"/>
  <c r="J5232" i="6"/>
  <c r="J5233" i="6"/>
  <c r="J5234" i="6"/>
  <c r="J5235" i="6"/>
  <c r="J5236" i="6"/>
  <c r="J5237" i="6"/>
  <c r="J5238" i="6"/>
  <c r="J5239" i="6"/>
  <c r="J5240" i="6"/>
  <c r="J5241" i="6"/>
  <c r="J5242" i="6"/>
  <c r="J5243" i="6"/>
  <c r="J5244" i="6"/>
  <c r="J5245" i="6"/>
  <c r="J5246" i="6"/>
  <c r="J5247" i="6"/>
  <c r="J5248" i="6"/>
  <c r="J5249" i="6"/>
  <c r="J5250" i="6"/>
  <c r="J5251" i="6"/>
  <c r="J5252" i="6"/>
  <c r="J5253" i="6"/>
  <c r="J5254" i="6"/>
  <c r="J5255" i="6"/>
  <c r="J5256" i="6"/>
  <c r="J5257" i="6"/>
  <c r="J5258" i="6"/>
  <c r="J5259" i="6"/>
  <c r="J5260" i="6"/>
  <c r="J5261" i="6"/>
  <c r="J5262" i="6"/>
  <c r="J5263" i="6"/>
  <c r="J5264" i="6"/>
  <c r="J5265" i="6"/>
  <c r="J5266" i="6"/>
  <c r="J5267" i="6"/>
  <c r="J5268" i="6"/>
  <c r="J5269" i="6"/>
  <c r="J5270" i="6"/>
  <c r="J5271" i="6"/>
  <c r="J5272" i="6"/>
  <c r="J5273" i="6"/>
  <c r="J5274" i="6"/>
  <c r="J5275" i="6"/>
  <c r="J5276" i="6"/>
  <c r="J5277" i="6"/>
  <c r="J5278" i="6"/>
  <c r="J5279" i="6"/>
  <c r="J5280" i="6"/>
  <c r="J5281" i="6"/>
  <c r="J5282" i="6"/>
  <c r="J5283" i="6"/>
  <c r="J5284" i="6"/>
  <c r="J5285" i="6"/>
  <c r="J5286" i="6"/>
  <c r="J5287" i="6"/>
  <c r="J5288" i="6"/>
  <c r="J5289" i="6"/>
  <c r="J5290" i="6"/>
  <c r="J5291" i="6"/>
  <c r="J5292" i="6"/>
  <c r="J5293" i="6"/>
  <c r="J5294" i="6"/>
  <c r="J5295" i="6"/>
  <c r="J5296" i="6"/>
  <c r="J5297" i="6"/>
  <c r="J5298" i="6"/>
  <c r="J5299" i="6"/>
  <c r="J5300" i="6"/>
  <c r="J5301" i="6"/>
  <c r="J5302" i="6"/>
  <c r="J5303" i="6"/>
  <c r="J5304" i="6"/>
  <c r="J5305" i="6"/>
  <c r="J5306" i="6"/>
  <c r="J5307" i="6"/>
  <c r="J5308" i="6"/>
  <c r="J5309" i="6"/>
  <c r="J5310" i="6"/>
  <c r="J5311" i="6"/>
  <c r="J5312" i="6"/>
  <c r="J5313" i="6"/>
  <c r="J5314" i="6"/>
  <c r="J5315" i="6"/>
  <c r="J5316" i="6"/>
  <c r="J5317" i="6"/>
  <c r="J5318" i="6"/>
  <c r="J5319" i="6"/>
  <c r="J5320" i="6"/>
  <c r="J5321" i="6"/>
  <c r="J5322" i="6"/>
  <c r="J5323" i="6"/>
  <c r="J5324" i="6"/>
  <c r="J5325" i="6"/>
  <c r="J5326" i="6"/>
  <c r="J5327" i="6"/>
  <c r="J5328" i="6"/>
  <c r="J5329" i="6"/>
  <c r="J5330" i="6"/>
  <c r="J5331" i="6"/>
  <c r="J5332" i="6"/>
  <c r="J5333" i="6"/>
  <c r="J5334" i="6"/>
  <c r="J5335" i="6"/>
  <c r="J5336" i="6"/>
  <c r="J5337" i="6"/>
  <c r="J5338" i="6"/>
  <c r="J5339" i="6"/>
  <c r="J5340" i="6"/>
  <c r="J5341" i="6"/>
  <c r="J5342" i="6"/>
  <c r="J5343" i="6"/>
  <c r="J5344" i="6"/>
  <c r="J5345" i="6"/>
  <c r="J5346" i="6"/>
  <c r="J5347" i="6"/>
  <c r="J5348" i="6"/>
  <c r="J5349" i="6"/>
  <c r="J5350" i="6"/>
  <c r="J5351" i="6"/>
  <c r="J5352" i="6"/>
  <c r="J5353" i="6"/>
  <c r="J5354" i="6"/>
  <c r="J5355" i="6"/>
  <c r="J5356" i="6"/>
  <c r="J5357" i="6"/>
  <c r="J5358" i="6"/>
  <c r="J5359" i="6"/>
  <c r="J5360" i="6"/>
  <c r="J5361" i="6"/>
  <c r="J5362" i="6"/>
  <c r="J5363" i="6"/>
  <c r="J5364" i="6"/>
  <c r="J5365" i="6"/>
  <c r="J5366" i="6"/>
  <c r="J5367" i="6"/>
  <c r="J5368" i="6"/>
  <c r="J5369" i="6"/>
  <c r="J5370" i="6"/>
  <c r="J5371" i="6"/>
  <c r="J5372" i="6"/>
  <c r="J5373" i="6"/>
  <c r="J5374" i="6"/>
  <c r="J5375" i="6"/>
  <c r="J5376" i="6"/>
  <c r="J5377" i="6"/>
  <c r="J5378" i="6"/>
  <c r="J5379" i="6"/>
  <c r="J5380" i="6"/>
  <c r="J5381" i="6"/>
  <c r="J5382" i="6"/>
  <c r="J5383" i="6"/>
  <c r="J5384" i="6"/>
  <c r="J5385" i="6"/>
  <c r="J5386" i="6"/>
  <c r="J5387" i="6"/>
  <c r="J5388" i="6"/>
  <c r="J5389" i="6"/>
  <c r="J5390" i="6"/>
  <c r="J5391" i="6"/>
  <c r="J5392" i="6"/>
  <c r="J5393" i="6"/>
  <c r="J5394" i="6"/>
  <c r="J5395" i="6"/>
  <c r="J5396" i="6"/>
  <c r="J5397" i="6"/>
  <c r="J5398" i="6"/>
  <c r="J5399" i="6"/>
  <c r="J5400" i="6"/>
  <c r="J5401" i="6"/>
  <c r="J5402" i="6"/>
  <c r="J5403" i="6"/>
  <c r="J5404" i="6"/>
  <c r="J5405" i="6"/>
  <c r="J5406" i="6"/>
  <c r="J5407" i="6"/>
  <c r="J5408" i="6"/>
  <c r="J5409" i="6"/>
  <c r="J5410" i="6"/>
  <c r="J5411" i="6"/>
  <c r="J5412" i="6"/>
  <c r="J5413" i="6"/>
  <c r="J5414" i="6"/>
  <c r="J5415" i="6"/>
  <c r="J5416" i="6"/>
  <c r="J5417" i="6"/>
  <c r="J5418" i="6"/>
  <c r="J5419" i="6"/>
  <c r="J5420" i="6"/>
  <c r="J5421" i="6"/>
  <c r="J5422" i="6"/>
  <c r="J5423" i="6"/>
  <c r="J5424" i="6"/>
  <c r="J5425" i="6"/>
  <c r="J5426" i="6"/>
  <c r="J5427" i="6"/>
  <c r="J5428" i="6"/>
  <c r="J5429" i="6"/>
  <c r="J5430" i="6"/>
  <c r="J5431" i="6"/>
  <c r="J5432" i="6"/>
  <c r="J5433" i="6"/>
  <c r="J5434" i="6"/>
  <c r="J5435" i="6"/>
  <c r="J5436" i="6"/>
  <c r="J5437" i="6"/>
  <c r="J5438" i="6"/>
  <c r="J5439" i="6"/>
  <c r="J5440" i="6"/>
  <c r="J5441" i="6"/>
  <c r="J5442" i="6"/>
  <c r="J5443" i="6"/>
  <c r="J5444" i="6"/>
  <c r="J5445" i="6"/>
  <c r="J5446" i="6"/>
  <c r="J5447" i="6"/>
  <c r="J5448" i="6"/>
  <c r="J5449" i="6"/>
  <c r="J5450" i="6"/>
  <c r="J5451" i="6"/>
  <c r="J5452" i="6"/>
  <c r="J5453" i="6"/>
  <c r="J5454" i="6"/>
  <c r="J5455" i="6"/>
  <c r="J5456" i="6"/>
  <c r="J5457" i="6"/>
  <c r="J5458" i="6"/>
  <c r="J5459" i="6"/>
  <c r="J5460" i="6"/>
  <c r="J5461" i="6"/>
  <c r="J5462" i="6"/>
  <c r="J5463" i="6"/>
  <c r="J5464" i="6"/>
  <c r="J5465" i="6"/>
  <c r="J5466" i="6"/>
  <c r="J5467" i="6"/>
  <c r="J5468" i="6"/>
  <c r="J5469" i="6"/>
  <c r="J5470" i="6"/>
  <c r="J5471" i="6"/>
  <c r="J5472" i="6"/>
  <c r="J5473" i="6"/>
  <c r="J5474" i="6"/>
  <c r="J5475" i="6"/>
  <c r="J5476" i="6"/>
  <c r="J5477" i="6"/>
  <c r="J5478" i="6"/>
  <c r="J5479" i="6"/>
  <c r="J5480" i="6"/>
  <c r="J5481" i="6"/>
  <c r="J5482" i="6"/>
  <c r="J5483" i="6"/>
  <c r="J5484" i="6"/>
  <c r="J5485" i="6"/>
  <c r="J5486" i="6"/>
  <c r="J5487" i="6"/>
  <c r="J5488" i="6"/>
  <c r="J5489" i="6"/>
  <c r="J5490" i="6"/>
  <c r="J5491" i="6"/>
  <c r="J5492" i="6"/>
  <c r="J5493" i="6"/>
  <c r="J5494" i="6"/>
  <c r="J5495" i="6"/>
  <c r="J5496" i="6"/>
  <c r="J5497" i="6"/>
  <c r="J5498" i="6"/>
  <c r="J5499" i="6"/>
  <c r="J5500" i="6"/>
  <c r="J5501" i="6"/>
  <c r="J5502" i="6"/>
  <c r="J5503" i="6"/>
  <c r="J5504" i="6"/>
  <c r="J5505" i="6"/>
  <c r="J5506" i="6"/>
  <c r="J5507" i="6"/>
  <c r="J5508" i="6"/>
  <c r="J5509" i="6"/>
  <c r="J5510" i="6"/>
  <c r="J5511" i="6"/>
  <c r="J5512" i="6"/>
  <c r="J5513" i="6"/>
  <c r="J5514" i="6"/>
  <c r="J5515" i="6"/>
  <c r="J5516" i="6"/>
  <c r="J5517" i="6"/>
  <c r="J5518" i="6"/>
  <c r="J5519" i="6"/>
  <c r="J5520" i="6"/>
  <c r="J5521" i="6"/>
  <c r="J5522" i="6"/>
  <c r="J5523" i="6"/>
  <c r="J5524" i="6"/>
  <c r="J5525" i="6"/>
  <c r="J5526" i="6"/>
  <c r="J5527" i="6"/>
  <c r="J5528" i="6"/>
  <c r="J5529" i="6"/>
  <c r="J5530" i="6"/>
  <c r="J5531" i="6"/>
  <c r="J5532" i="6"/>
  <c r="J5533" i="6"/>
  <c r="J5534" i="6"/>
  <c r="J5535" i="6"/>
  <c r="J5536" i="6"/>
  <c r="J5537" i="6"/>
  <c r="J5538" i="6"/>
  <c r="J5539" i="6"/>
  <c r="J5540" i="6"/>
  <c r="J5541" i="6"/>
  <c r="J5542" i="6"/>
  <c r="J5543" i="6"/>
  <c r="J5544" i="6"/>
  <c r="J5545" i="6"/>
  <c r="J5546" i="6"/>
  <c r="J5547" i="6"/>
  <c r="J5548" i="6"/>
  <c r="J5549" i="6"/>
  <c r="J5550" i="6"/>
  <c r="J5551" i="6"/>
  <c r="J5552" i="6"/>
  <c r="J5553" i="6"/>
  <c r="J5554" i="6"/>
  <c r="J5555" i="6"/>
  <c r="J5556" i="6"/>
  <c r="J5557" i="6"/>
  <c r="J5558" i="6"/>
  <c r="J5559" i="6"/>
  <c r="J5560" i="6"/>
  <c r="J5561" i="6"/>
  <c r="J5562" i="6"/>
  <c r="J5563" i="6"/>
  <c r="J5564" i="6"/>
  <c r="J5565" i="6"/>
  <c r="J5566" i="6"/>
  <c r="J5567" i="6"/>
  <c r="J5568" i="6"/>
  <c r="J5569" i="6"/>
  <c r="J5570" i="6"/>
  <c r="J5571" i="6"/>
  <c r="J5572" i="6"/>
  <c r="J5573" i="6"/>
  <c r="J5574" i="6"/>
  <c r="J5575" i="6"/>
  <c r="J5576" i="6"/>
  <c r="J5577" i="6"/>
  <c r="J5578" i="6"/>
  <c r="J5579" i="6"/>
  <c r="J5580" i="6"/>
  <c r="J5581" i="6"/>
  <c r="J5582" i="6"/>
  <c r="J5583" i="6"/>
  <c r="J5584" i="6"/>
  <c r="J5585" i="6"/>
  <c r="J5586" i="6"/>
  <c r="J5587" i="6"/>
  <c r="J5588" i="6"/>
  <c r="J5589" i="6"/>
  <c r="J5590" i="6"/>
  <c r="J5591" i="6"/>
  <c r="J5592" i="6"/>
  <c r="J5593" i="6"/>
  <c r="J5594" i="6"/>
  <c r="J5595" i="6"/>
  <c r="J5596" i="6"/>
  <c r="J5597" i="6"/>
  <c r="J5598" i="6"/>
  <c r="J5599" i="6"/>
  <c r="J5600" i="6"/>
  <c r="J5601" i="6"/>
  <c r="J5602" i="6"/>
  <c r="J5603" i="6"/>
  <c r="J5604" i="6"/>
  <c r="J5605" i="6"/>
  <c r="J5606" i="6"/>
  <c r="J5607" i="6"/>
  <c r="J5608" i="6"/>
  <c r="J5609" i="6"/>
  <c r="J5610" i="6"/>
  <c r="J5611" i="6"/>
  <c r="J5612" i="6"/>
  <c r="J5613" i="6"/>
  <c r="J5614" i="6"/>
  <c r="J5615" i="6"/>
  <c r="J5616" i="6"/>
  <c r="J5617" i="6"/>
  <c r="J5618" i="6"/>
  <c r="J5619" i="6"/>
  <c r="J5620" i="6"/>
  <c r="J5621" i="6"/>
  <c r="J5622" i="6"/>
  <c r="J5623" i="6"/>
  <c r="J5624" i="6"/>
  <c r="J5625" i="6"/>
  <c r="J5626" i="6"/>
  <c r="J5627" i="6"/>
  <c r="J5628" i="6"/>
  <c r="J5629" i="6"/>
  <c r="J5630" i="6"/>
  <c r="J5631" i="6"/>
  <c r="J5632" i="6"/>
  <c r="J5633" i="6"/>
  <c r="J5634" i="6"/>
  <c r="J5635" i="6"/>
  <c r="J5636" i="6"/>
  <c r="J5637" i="6"/>
  <c r="J5638" i="6"/>
  <c r="J5639" i="6"/>
  <c r="J5640" i="6"/>
  <c r="J5641" i="6"/>
  <c r="J5642" i="6"/>
  <c r="J5643" i="6"/>
  <c r="J5644" i="6"/>
  <c r="J5645" i="6"/>
  <c r="J5646" i="6"/>
  <c r="J5647" i="6"/>
  <c r="J5648" i="6"/>
  <c r="J5649" i="6"/>
  <c r="J5650" i="6"/>
  <c r="J5651" i="6"/>
  <c r="J5652" i="6"/>
  <c r="J5653" i="6"/>
  <c r="J5654" i="6"/>
  <c r="J5655" i="6"/>
  <c r="J5656" i="6"/>
  <c r="J5657" i="6"/>
  <c r="J5658" i="6"/>
  <c r="J5659" i="6"/>
  <c r="J5660" i="6"/>
  <c r="J5661" i="6"/>
  <c r="J5662" i="6"/>
  <c r="J5663" i="6"/>
  <c r="J5664" i="6"/>
  <c r="J5665" i="6"/>
  <c r="J5666" i="6"/>
  <c r="J5667" i="6"/>
  <c r="J5668" i="6"/>
  <c r="J5669" i="6"/>
  <c r="J5670" i="6"/>
  <c r="J5671" i="6"/>
  <c r="J5672" i="6"/>
  <c r="J5673" i="6"/>
  <c r="J5674" i="6"/>
  <c r="J5675" i="6"/>
  <c r="J5676" i="6"/>
  <c r="J5677" i="6"/>
  <c r="J5678" i="6"/>
  <c r="J5679" i="6"/>
  <c r="J5680" i="6"/>
  <c r="J5681" i="6"/>
  <c r="J5682" i="6"/>
  <c r="J5683" i="6"/>
  <c r="J5684" i="6"/>
  <c r="J5685" i="6"/>
  <c r="J5686" i="6"/>
  <c r="J5687" i="6"/>
  <c r="J5688" i="6"/>
  <c r="J5689" i="6"/>
  <c r="J5690" i="6"/>
  <c r="J5691" i="6"/>
  <c r="J5692" i="6"/>
  <c r="J5693" i="6"/>
  <c r="J5694" i="6"/>
  <c r="J5695" i="6"/>
  <c r="J5696" i="6"/>
  <c r="J5697" i="6"/>
  <c r="J5698" i="6"/>
  <c r="J5699" i="6"/>
  <c r="J5700" i="6"/>
  <c r="J5701" i="6"/>
  <c r="J5702" i="6"/>
  <c r="J5703" i="6"/>
  <c r="J5704" i="6"/>
  <c r="J5705" i="6"/>
  <c r="J5706" i="6"/>
  <c r="J5707" i="6"/>
  <c r="J5708" i="6"/>
  <c r="J5709" i="6"/>
  <c r="J5710" i="6"/>
  <c r="J5711" i="6"/>
  <c r="J5712" i="6"/>
  <c r="J5713" i="6"/>
  <c r="J5714" i="6"/>
  <c r="J5715" i="6"/>
  <c r="J5716" i="6"/>
  <c r="J5717" i="6"/>
  <c r="J5718" i="6"/>
  <c r="J5719" i="6"/>
  <c r="J5720" i="6"/>
  <c r="J5721" i="6"/>
  <c r="J5722" i="6"/>
  <c r="J5723" i="6"/>
  <c r="J5724" i="6"/>
  <c r="J5725" i="6"/>
  <c r="J5726" i="6"/>
  <c r="J5727" i="6"/>
  <c r="J5728" i="6"/>
  <c r="J5729" i="6"/>
  <c r="J5730" i="6"/>
  <c r="J5731" i="6"/>
  <c r="J5732" i="6"/>
  <c r="J5733" i="6"/>
  <c r="J5734" i="6"/>
  <c r="J5735" i="6"/>
  <c r="J5736" i="6"/>
  <c r="J5737" i="6"/>
  <c r="J5738" i="6"/>
  <c r="J5739" i="6"/>
  <c r="J5740" i="6"/>
  <c r="J5741" i="6"/>
  <c r="J5742" i="6"/>
  <c r="J5743" i="6"/>
  <c r="J5744" i="6"/>
  <c r="J5745" i="6"/>
  <c r="J5746" i="6"/>
  <c r="J5747" i="6"/>
  <c r="J5748" i="6"/>
  <c r="J5749" i="6"/>
  <c r="J5750" i="6"/>
  <c r="J5751" i="6"/>
  <c r="J5752" i="6"/>
  <c r="J5753" i="6"/>
  <c r="J5754" i="6"/>
  <c r="J5755" i="6"/>
  <c r="J5756" i="6"/>
  <c r="J5757" i="6"/>
  <c r="J5758" i="6"/>
  <c r="J5759" i="6"/>
  <c r="J5760" i="6"/>
  <c r="J5761" i="6"/>
  <c r="J5762" i="6"/>
  <c r="J5763" i="6"/>
  <c r="J5764" i="6"/>
  <c r="J5765" i="6"/>
  <c r="J5766" i="6"/>
  <c r="J5767" i="6"/>
  <c r="J5768" i="6"/>
  <c r="J5769" i="6"/>
  <c r="J5770" i="6"/>
  <c r="J5771" i="6"/>
  <c r="J5772" i="6"/>
  <c r="J5773" i="6"/>
  <c r="J5774" i="6"/>
  <c r="J5775" i="6"/>
  <c r="J5776" i="6"/>
  <c r="J5777" i="6"/>
  <c r="J5778" i="6"/>
  <c r="J5779" i="6"/>
  <c r="J5780" i="6"/>
  <c r="J5781" i="6"/>
  <c r="J5782" i="6"/>
  <c r="J5783" i="6"/>
  <c r="J5784" i="6"/>
  <c r="J5785" i="6"/>
  <c r="J5786" i="6"/>
  <c r="J5787" i="6"/>
  <c r="J5788" i="6"/>
  <c r="J5789" i="6"/>
  <c r="J5790" i="6"/>
  <c r="J5791" i="6"/>
  <c r="J5792" i="6"/>
  <c r="J5793" i="6"/>
  <c r="J5794" i="6"/>
  <c r="J5795" i="6"/>
  <c r="J5796" i="6"/>
  <c r="J5797" i="6"/>
  <c r="J5798" i="6"/>
  <c r="J5799" i="6"/>
  <c r="J5800" i="6"/>
  <c r="J5801" i="6"/>
  <c r="J5802" i="6"/>
  <c r="J5803" i="6"/>
  <c r="J5804" i="6"/>
  <c r="J5805" i="6"/>
  <c r="J5806" i="6"/>
  <c r="J5807" i="6"/>
  <c r="J5808" i="6"/>
  <c r="J5809" i="6"/>
  <c r="J5810" i="6"/>
  <c r="J5811" i="6"/>
  <c r="J5812" i="6"/>
  <c r="J5813" i="6"/>
  <c r="J5814" i="6"/>
  <c r="J5815" i="6"/>
  <c r="J5816" i="6"/>
  <c r="J5817" i="6"/>
  <c r="J5818" i="6"/>
  <c r="J5819" i="6"/>
  <c r="J5820" i="6"/>
  <c r="J5821" i="6"/>
  <c r="J5822" i="6"/>
  <c r="J5823" i="6"/>
  <c r="J5824" i="6"/>
  <c r="J5825" i="6"/>
  <c r="J5826" i="6"/>
  <c r="J5827" i="6"/>
  <c r="J5828" i="6"/>
  <c r="J5829" i="6"/>
  <c r="J5830" i="6"/>
  <c r="J5831" i="6"/>
  <c r="J5832" i="6"/>
  <c r="J5833" i="6"/>
  <c r="J5834" i="6"/>
  <c r="J5835" i="6"/>
  <c r="J5836" i="6"/>
  <c r="J5837" i="6"/>
  <c r="J5838" i="6"/>
  <c r="J5839" i="6"/>
  <c r="J5840" i="6"/>
  <c r="J5841" i="6"/>
  <c r="J5842" i="6"/>
  <c r="J5843" i="6"/>
  <c r="J5844" i="6"/>
  <c r="J5845" i="6"/>
  <c r="J5846" i="6"/>
  <c r="J5847" i="6"/>
  <c r="J5848" i="6"/>
  <c r="J5849" i="6"/>
  <c r="J5850" i="6"/>
  <c r="J5851" i="6"/>
  <c r="J5852" i="6"/>
  <c r="J5853" i="6"/>
  <c r="J5854" i="6"/>
  <c r="J5855" i="6"/>
  <c r="J5856" i="6"/>
  <c r="J5857" i="6"/>
  <c r="J5858" i="6"/>
  <c r="J5859" i="6"/>
  <c r="J5860" i="6"/>
  <c r="J5861" i="6"/>
  <c r="J5862" i="6"/>
  <c r="J5863" i="6"/>
  <c r="J5864" i="6"/>
  <c r="J5865" i="6"/>
  <c r="J5866" i="6"/>
  <c r="J5867" i="6"/>
  <c r="J5868" i="6"/>
  <c r="J5869" i="6"/>
  <c r="J5870" i="6"/>
  <c r="J5871" i="6"/>
  <c r="J5872" i="6"/>
  <c r="J5873" i="6"/>
  <c r="J5874" i="6"/>
  <c r="J5875" i="6"/>
  <c r="J5876" i="6"/>
  <c r="J5877" i="6"/>
  <c r="J5878" i="6"/>
  <c r="J5879" i="6"/>
  <c r="J5880" i="6"/>
  <c r="J5881" i="6"/>
  <c r="J5882" i="6"/>
  <c r="J5883" i="6"/>
  <c r="J5884" i="6"/>
  <c r="J5885" i="6"/>
  <c r="J5886" i="6"/>
  <c r="J5887" i="6"/>
  <c r="J5888" i="6"/>
  <c r="J5889" i="6"/>
  <c r="J5890" i="6"/>
  <c r="J5891" i="6"/>
  <c r="J5892" i="6"/>
  <c r="J5893" i="6"/>
  <c r="J5894" i="6"/>
  <c r="J5895" i="6"/>
  <c r="J5896" i="6"/>
  <c r="J5897" i="6"/>
  <c r="J5898" i="6"/>
  <c r="J5899" i="6"/>
  <c r="J5900" i="6"/>
  <c r="J5901" i="6"/>
  <c r="J5902" i="6"/>
  <c r="J5903" i="6"/>
  <c r="J5904" i="6"/>
  <c r="J5905" i="6"/>
  <c r="J5906" i="6"/>
  <c r="J5907" i="6"/>
  <c r="J5908" i="6"/>
  <c r="J5909" i="6"/>
  <c r="J5910" i="6"/>
  <c r="J5911" i="6"/>
  <c r="J5912" i="6"/>
  <c r="J5913" i="6"/>
  <c r="J5914" i="6"/>
  <c r="J5915" i="6"/>
  <c r="J5916" i="6"/>
  <c r="J5917" i="6"/>
  <c r="J5918" i="6"/>
  <c r="J5919" i="6"/>
  <c r="J5920" i="6"/>
  <c r="J5921" i="6"/>
  <c r="J5922" i="6"/>
  <c r="J5923" i="6"/>
  <c r="J5924" i="6"/>
  <c r="J5925" i="6"/>
  <c r="J5926" i="6"/>
  <c r="J5927" i="6"/>
  <c r="J5928" i="6"/>
  <c r="J5929" i="6"/>
  <c r="J5930" i="6"/>
  <c r="J5931" i="6"/>
  <c r="J5932" i="6"/>
  <c r="J5933" i="6"/>
  <c r="J5934" i="6"/>
  <c r="J5935" i="6"/>
  <c r="J5936" i="6"/>
  <c r="J5937" i="6"/>
  <c r="J5938" i="6"/>
  <c r="J5939" i="6"/>
  <c r="J5940" i="6"/>
  <c r="J5941" i="6"/>
  <c r="J5942" i="6"/>
  <c r="J5943" i="6"/>
  <c r="J5944" i="6"/>
  <c r="J5945" i="6"/>
  <c r="J5946" i="6"/>
  <c r="J5947" i="6"/>
  <c r="J5948" i="6"/>
  <c r="J5949" i="6"/>
  <c r="J5950" i="6"/>
  <c r="J5951" i="6"/>
  <c r="J5952" i="6"/>
  <c r="J5953" i="6"/>
  <c r="J5954" i="6"/>
  <c r="J5955" i="6"/>
  <c r="J5956" i="6"/>
  <c r="J5957" i="6"/>
  <c r="J5958" i="6"/>
  <c r="J5959" i="6"/>
  <c r="J5960" i="6"/>
  <c r="J5961" i="6"/>
  <c r="J5962" i="6"/>
  <c r="J5963" i="6"/>
  <c r="J5964" i="6"/>
  <c r="J5965" i="6"/>
  <c r="J5966" i="6"/>
  <c r="J5967" i="6"/>
  <c r="J5968" i="6"/>
  <c r="J5969" i="6"/>
  <c r="J5970" i="6"/>
  <c r="J5971" i="6"/>
  <c r="J5972" i="6"/>
  <c r="J5973" i="6"/>
  <c r="J5974" i="6"/>
  <c r="J5975" i="6"/>
  <c r="J5976" i="6"/>
  <c r="J5977" i="6"/>
  <c r="J5978" i="6"/>
  <c r="J5979" i="6"/>
  <c r="J5980" i="6"/>
  <c r="J5981" i="6"/>
  <c r="J5982" i="6"/>
  <c r="J5983" i="6"/>
  <c r="J5984" i="6"/>
  <c r="J5985" i="6"/>
  <c r="J5986" i="6"/>
  <c r="J5987" i="6"/>
  <c r="J5988" i="6"/>
  <c r="J5989" i="6"/>
  <c r="J5990" i="6"/>
  <c r="J5991" i="6"/>
  <c r="J5992" i="6"/>
  <c r="J5993" i="6"/>
  <c r="J5994" i="6"/>
  <c r="J5995" i="6"/>
  <c r="J5996" i="6"/>
  <c r="J5997" i="6"/>
  <c r="J5998" i="6"/>
  <c r="J5999" i="6"/>
  <c r="J6000" i="6"/>
  <c r="J6001" i="6"/>
  <c r="J6002" i="6"/>
  <c r="J6003" i="6"/>
  <c r="J6004" i="6"/>
  <c r="J6005" i="6"/>
  <c r="J6006" i="6"/>
  <c r="J6007" i="6"/>
  <c r="J6008" i="6"/>
  <c r="J6009" i="6"/>
  <c r="J6010" i="6"/>
  <c r="J6011" i="6"/>
  <c r="J6012" i="6"/>
  <c r="J6013" i="6"/>
  <c r="J6014" i="6"/>
  <c r="J6015" i="6"/>
  <c r="J6016" i="6"/>
  <c r="J6017" i="6"/>
  <c r="J6018" i="6"/>
  <c r="J6019" i="6"/>
  <c r="J6020" i="6"/>
  <c r="J6021" i="6"/>
  <c r="J6022" i="6"/>
  <c r="J6023" i="6"/>
  <c r="J6024" i="6"/>
  <c r="J6025" i="6"/>
  <c r="J6026" i="6"/>
  <c r="J6027" i="6"/>
  <c r="J6028" i="6"/>
  <c r="J6029" i="6"/>
  <c r="J6030" i="6"/>
  <c r="J6031" i="6"/>
  <c r="J6032" i="6"/>
  <c r="J6033" i="6"/>
  <c r="J6034" i="6"/>
  <c r="J6035" i="6"/>
  <c r="J6036" i="6"/>
  <c r="J6037" i="6"/>
  <c r="J6038" i="6"/>
  <c r="J6039" i="6"/>
  <c r="J6040" i="6"/>
  <c r="J6041" i="6"/>
  <c r="J6042" i="6"/>
  <c r="J6043" i="6"/>
  <c r="J6044" i="6"/>
  <c r="J6045" i="6"/>
  <c r="J6046" i="6"/>
  <c r="J6047" i="6"/>
  <c r="J6048" i="6"/>
  <c r="J6049" i="6"/>
  <c r="J6050" i="6"/>
  <c r="J6051" i="6"/>
  <c r="J6052" i="6"/>
  <c r="J6053" i="6"/>
  <c r="J6054" i="6"/>
  <c r="J6055" i="6"/>
  <c r="J6056" i="6"/>
  <c r="J6057" i="6"/>
  <c r="J6058" i="6"/>
  <c r="J6059" i="6"/>
  <c r="J6060" i="6"/>
  <c r="J6061" i="6"/>
  <c r="J6062" i="6"/>
  <c r="J6063" i="6"/>
  <c r="J6064" i="6"/>
  <c r="J6065" i="6"/>
  <c r="J6066" i="6"/>
  <c r="J6067" i="6"/>
  <c r="J6068" i="6"/>
  <c r="J6069" i="6"/>
  <c r="J6070" i="6"/>
  <c r="J6071" i="6"/>
  <c r="J6072" i="6"/>
  <c r="J6073" i="6"/>
  <c r="J6074" i="6"/>
  <c r="J6075" i="6"/>
  <c r="J6076" i="6"/>
  <c r="J6077" i="6"/>
  <c r="J6078" i="6"/>
  <c r="J6079" i="6"/>
  <c r="J6080" i="6"/>
  <c r="J6081" i="6"/>
  <c r="J6082" i="6"/>
  <c r="J6083" i="6"/>
  <c r="J6084" i="6"/>
  <c r="J6085" i="6"/>
  <c r="J6086" i="6"/>
  <c r="J6087" i="6"/>
  <c r="J6088" i="6"/>
  <c r="J6089" i="6"/>
  <c r="J6090" i="6"/>
  <c r="J6091" i="6"/>
  <c r="J6092" i="6"/>
  <c r="J6093" i="6"/>
  <c r="J6094" i="6"/>
  <c r="J6095" i="6"/>
  <c r="J6096" i="6"/>
  <c r="J6097" i="6"/>
  <c r="J6098" i="6"/>
  <c r="J6099" i="6"/>
  <c r="J6100" i="6"/>
  <c r="J6101" i="6"/>
  <c r="J6102" i="6"/>
  <c r="J6103" i="6"/>
  <c r="J6104" i="6"/>
  <c r="J6105" i="6"/>
  <c r="J6106" i="6"/>
  <c r="J6107" i="6"/>
  <c r="J6108" i="6"/>
  <c r="J6109" i="6"/>
  <c r="J6110" i="6"/>
  <c r="J6111" i="6"/>
  <c r="J6112" i="6"/>
  <c r="J6113" i="6"/>
  <c r="J6114" i="6"/>
  <c r="J6115" i="6"/>
  <c r="J6116" i="6"/>
  <c r="J6117" i="6"/>
  <c r="J6118" i="6"/>
  <c r="J6119" i="6"/>
  <c r="J6120" i="6"/>
  <c r="J6121" i="6"/>
  <c r="J6122" i="6"/>
  <c r="J6123" i="6"/>
  <c r="J6124" i="6"/>
  <c r="J6125" i="6"/>
  <c r="J6126" i="6"/>
  <c r="J6127" i="6"/>
  <c r="J6128" i="6"/>
  <c r="J6129" i="6"/>
  <c r="J6130" i="6"/>
  <c r="J6131" i="6"/>
  <c r="J6132" i="6"/>
  <c r="J6133" i="6"/>
  <c r="J6134" i="6"/>
  <c r="J6135" i="6"/>
  <c r="J6136" i="6"/>
  <c r="J6137" i="6"/>
  <c r="J6138" i="6"/>
  <c r="J6139" i="6"/>
  <c r="J6140" i="6"/>
  <c r="J6141" i="6"/>
  <c r="J6142" i="6"/>
  <c r="J6143" i="6"/>
  <c r="J6144" i="6"/>
  <c r="J6145" i="6"/>
  <c r="J6146" i="6"/>
  <c r="J6147" i="6"/>
  <c r="J6148" i="6"/>
  <c r="J6149" i="6"/>
  <c r="J6150" i="6"/>
  <c r="J6151" i="6"/>
  <c r="J6152" i="6"/>
  <c r="J6153" i="6"/>
  <c r="J6154" i="6"/>
  <c r="J6155" i="6"/>
  <c r="J6156" i="6"/>
  <c r="J6157" i="6"/>
  <c r="J6158" i="6"/>
  <c r="J6159" i="6"/>
  <c r="J6160" i="6"/>
  <c r="J6161" i="6"/>
  <c r="J6162" i="6"/>
  <c r="J6163" i="6"/>
  <c r="J6164" i="6"/>
  <c r="J6165" i="6"/>
  <c r="J6166" i="6"/>
  <c r="J6167" i="6"/>
  <c r="J6168" i="6"/>
  <c r="J6169" i="6"/>
  <c r="J6170" i="6"/>
  <c r="J6171" i="6"/>
  <c r="J6172" i="6"/>
  <c r="J6173" i="6"/>
  <c r="J6174" i="6"/>
  <c r="J6175" i="6"/>
  <c r="J6176" i="6"/>
  <c r="J6177" i="6"/>
  <c r="J6178" i="6"/>
  <c r="J6179" i="6"/>
  <c r="J6180" i="6"/>
  <c r="J6181" i="6"/>
  <c r="J6182" i="6"/>
  <c r="J6183" i="6"/>
  <c r="J6184" i="6"/>
  <c r="J6185" i="6"/>
  <c r="J6186" i="6"/>
  <c r="J6187" i="6"/>
  <c r="J6188" i="6"/>
  <c r="J6189" i="6"/>
  <c r="J6190" i="6"/>
  <c r="J6191" i="6"/>
  <c r="J6192" i="6"/>
  <c r="J6193" i="6"/>
  <c r="J6194" i="6"/>
  <c r="J6195" i="6"/>
  <c r="J6196" i="6"/>
  <c r="J6197" i="6"/>
  <c r="J6198" i="6"/>
  <c r="J6199" i="6"/>
  <c r="J6200" i="6"/>
  <c r="J6201" i="6"/>
  <c r="J6202" i="6"/>
  <c r="J6203" i="6"/>
  <c r="J6204" i="6"/>
  <c r="J6205" i="6"/>
  <c r="J6206" i="6"/>
  <c r="J6207" i="6"/>
  <c r="J6208" i="6"/>
  <c r="J6209" i="6"/>
  <c r="J6210" i="6"/>
  <c r="J6211" i="6"/>
  <c r="J6212" i="6"/>
  <c r="J6213" i="6"/>
  <c r="J6214" i="6"/>
  <c r="J6215" i="6"/>
  <c r="J6216" i="6"/>
  <c r="J6217" i="6"/>
  <c r="J6218" i="6"/>
  <c r="J6219" i="6"/>
  <c r="J6220" i="6"/>
  <c r="J6221" i="6"/>
  <c r="J6222" i="6"/>
  <c r="J6223" i="6"/>
  <c r="J6224" i="6"/>
  <c r="J6225" i="6"/>
  <c r="J6226" i="6"/>
  <c r="J6227" i="6"/>
  <c r="J6228" i="6"/>
  <c r="J6229" i="6"/>
  <c r="J6230" i="6"/>
  <c r="J6231" i="6"/>
  <c r="J6232" i="6"/>
  <c r="J6233" i="6"/>
  <c r="J6234" i="6"/>
  <c r="J6235" i="6"/>
  <c r="J6236" i="6"/>
  <c r="J6237" i="6"/>
  <c r="J6238" i="6"/>
  <c r="J6239" i="6"/>
  <c r="J6240" i="6"/>
  <c r="J6241" i="6"/>
  <c r="J6242" i="6"/>
  <c r="J6243" i="6"/>
  <c r="J6244" i="6"/>
  <c r="J6245" i="6"/>
  <c r="J6246" i="6"/>
  <c r="J6247" i="6"/>
  <c r="J6248" i="6"/>
  <c r="J6249" i="6"/>
  <c r="J6250" i="6"/>
  <c r="J6251" i="6"/>
  <c r="J6252" i="6"/>
  <c r="J6253" i="6"/>
  <c r="J6254" i="6"/>
  <c r="J6255" i="6"/>
  <c r="J6256" i="6"/>
  <c r="J6257" i="6"/>
  <c r="J6258" i="6"/>
  <c r="J6259" i="6"/>
  <c r="J6260" i="6"/>
  <c r="J6261" i="6"/>
  <c r="J6262" i="6"/>
  <c r="J6263" i="6"/>
  <c r="J6264" i="6"/>
  <c r="J6265" i="6"/>
  <c r="J6266" i="6"/>
  <c r="J6267" i="6"/>
  <c r="J6268" i="6"/>
  <c r="J6269" i="6"/>
  <c r="J6270" i="6"/>
  <c r="J6271" i="6"/>
  <c r="J6272" i="6"/>
  <c r="J6273" i="6"/>
  <c r="J6274" i="6"/>
  <c r="J6275" i="6"/>
  <c r="J6276" i="6"/>
  <c r="J6277" i="6"/>
  <c r="J6278" i="6"/>
  <c r="J6279" i="6"/>
  <c r="J6280" i="6"/>
  <c r="J6281" i="6"/>
  <c r="J6282" i="6"/>
  <c r="J6283" i="6"/>
  <c r="J6284" i="6"/>
  <c r="J6285" i="6"/>
  <c r="J6286" i="6"/>
  <c r="J6287" i="6"/>
  <c r="J6288" i="6"/>
  <c r="J6289" i="6"/>
  <c r="J6290" i="6"/>
  <c r="J6291" i="6"/>
  <c r="J6292" i="6"/>
  <c r="J6293" i="6"/>
  <c r="J6294" i="6"/>
  <c r="J6295" i="6"/>
  <c r="J6296" i="6"/>
  <c r="J6297" i="6"/>
  <c r="J6298" i="6"/>
  <c r="J6299" i="6"/>
  <c r="J6300" i="6"/>
  <c r="J6301" i="6"/>
  <c r="J6302" i="6"/>
  <c r="J6303" i="6"/>
  <c r="J6304" i="6"/>
  <c r="J6305" i="6"/>
  <c r="J6306" i="6"/>
  <c r="J6307" i="6"/>
  <c r="J6308" i="6"/>
  <c r="J6309" i="6"/>
  <c r="J6310" i="6"/>
  <c r="J6311" i="6"/>
  <c r="J6312" i="6"/>
  <c r="J6313" i="6"/>
  <c r="J6314" i="6"/>
  <c r="J6315" i="6"/>
  <c r="J6316" i="6"/>
  <c r="J6317" i="6"/>
  <c r="J6318" i="6"/>
  <c r="J6319" i="6"/>
  <c r="J6320" i="6"/>
  <c r="J6321" i="6"/>
  <c r="J6322" i="6"/>
  <c r="J6323" i="6"/>
  <c r="J6324" i="6"/>
  <c r="J6325" i="6"/>
  <c r="J6326" i="6"/>
  <c r="J6327" i="6"/>
  <c r="J6328" i="6"/>
  <c r="J6329" i="6"/>
  <c r="J6330" i="6"/>
  <c r="J6331" i="6"/>
  <c r="J6332" i="6"/>
  <c r="J6333" i="6"/>
  <c r="J6334" i="6"/>
  <c r="J6335" i="6"/>
  <c r="J6336" i="6"/>
  <c r="J6337" i="6"/>
  <c r="J6338" i="6"/>
  <c r="J6339" i="6"/>
  <c r="J6340" i="6"/>
  <c r="J6341" i="6"/>
  <c r="J6342" i="6"/>
  <c r="J6343" i="6"/>
  <c r="J6344" i="6"/>
  <c r="J6345" i="6"/>
  <c r="J6346" i="6"/>
  <c r="J6347" i="6"/>
  <c r="J6348" i="6"/>
  <c r="J6349" i="6"/>
  <c r="J6350" i="6"/>
  <c r="J6351" i="6"/>
  <c r="J6352" i="6"/>
  <c r="J6353" i="6"/>
  <c r="J6354" i="6"/>
  <c r="J6355" i="6"/>
  <c r="J6356" i="6"/>
  <c r="J6357" i="6"/>
  <c r="J6358" i="6"/>
  <c r="J6359" i="6"/>
  <c r="J6360" i="6"/>
  <c r="J6361" i="6"/>
  <c r="J6362" i="6"/>
  <c r="J6363" i="6"/>
  <c r="J6364" i="6"/>
  <c r="J6365" i="6"/>
  <c r="J6366" i="6"/>
  <c r="J6367" i="6"/>
  <c r="J6368" i="6"/>
  <c r="J6369" i="6"/>
  <c r="J6370" i="6"/>
  <c r="J6371" i="6"/>
  <c r="J6372" i="6"/>
  <c r="J6373" i="6"/>
  <c r="J6374" i="6"/>
  <c r="J6375" i="6"/>
  <c r="J6376" i="6"/>
  <c r="J6377" i="6"/>
  <c r="J6378" i="6"/>
  <c r="J6379" i="6"/>
  <c r="J6380" i="6"/>
  <c r="J6381" i="6"/>
  <c r="J6382" i="6"/>
  <c r="J6383" i="6"/>
  <c r="J6384" i="6"/>
  <c r="J6385" i="6"/>
  <c r="J6386" i="6"/>
  <c r="J6387" i="6"/>
  <c r="J6388" i="6"/>
  <c r="J6389" i="6"/>
  <c r="J6390" i="6"/>
  <c r="J6391" i="6"/>
  <c r="J6392" i="6"/>
  <c r="J6393" i="6"/>
  <c r="J6394" i="6"/>
  <c r="J6395" i="6"/>
  <c r="J6396" i="6"/>
  <c r="J6397" i="6"/>
  <c r="J6398" i="6"/>
  <c r="J6399" i="6"/>
  <c r="J6400" i="6"/>
  <c r="J6401" i="6"/>
  <c r="J6402" i="6"/>
  <c r="J6403" i="6"/>
  <c r="J6404" i="6"/>
  <c r="J6405" i="6"/>
  <c r="J6406" i="6"/>
  <c r="J6407" i="6"/>
  <c r="J6408" i="6"/>
  <c r="J6409" i="6"/>
  <c r="J6410" i="6"/>
  <c r="J6411" i="6"/>
  <c r="J6412" i="6"/>
  <c r="J6413" i="6"/>
  <c r="J6414" i="6"/>
  <c r="J6415" i="6"/>
  <c r="J6416" i="6"/>
  <c r="J6417" i="6"/>
  <c r="J6418" i="6"/>
  <c r="J6419" i="6"/>
  <c r="J6420" i="6"/>
  <c r="J6421" i="6"/>
  <c r="J6422" i="6"/>
  <c r="J6423" i="6"/>
  <c r="J6424" i="6"/>
  <c r="J6425" i="6"/>
  <c r="J6426" i="6"/>
  <c r="J6427" i="6"/>
  <c r="J6428" i="6"/>
  <c r="J6429" i="6"/>
  <c r="J6430" i="6"/>
  <c r="J6431" i="6"/>
  <c r="J6432" i="6"/>
  <c r="J6433" i="6"/>
  <c r="J6434" i="6"/>
  <c r="J6435" i="6"/>
  <c r="J6436" i="6"/>
  <c r="J6437" i="6"/>
  <c r="J6438" i="6"/>
  <c r="J6439" i="6"/>
  <c r="J6440" i="6"/>
  <c r="J6441" i="6"/>
  <c r="J6442" i="6"/>
  <c r="S75" i="6" l="1" a="1"/>
  <c r="S75" i="6" s="1"/>
  <c r="S71" i="6" a="1"/>
  <c r="S71" i="6" s="1"/>
  <c r="S67" i="6" a="1"/>
  <c r="S67" i="6" s="1"/>
  <c r="O67" i="6" s="1"/>
  <c r="S63" i="6" a="1"/>
  <c r="S63" i="6" s="1"/>
  <c r="S59" i="6" a="1"/>
  <c r="S59" i="6" s="1"/>
  <c r="S55" i="6" a="1"/>
  <c r="S55" i="6" s="1"/>
  <c r="S51" i="6" a="1"/>
  <c r="S51" i="6" s="1"/>
  <c r="O51" i="6" s="1"/>
  <c r="S47" i="6" a="1"/>
  <c r="S47" i="6" s="1"/>
  <c r="S43" i="6" a="1"/>
  <c r="S43" i="6" s="1"/>
  <c r="S39" i="6" a="1"/>
  <c r="S39" i="6" s="1"/>
  <c r="S40" i="6" a="1"/>
  <c r="S40" i="6" s="1"/>
  <c r="E40" i="6" s="1"/>
  <c r="S36" i="6" a="1"/>
  <c r="S36" i="6" s="1"/>
  <c r="S32" i="6" a="1"/>
  <c r="S32" i="6" s="1"/>
  <c r="S28" i="6" a="1"/>
  <c r="S28" i="6" s="1"/>
  <c r="S24" i="6" a="1"/>
  <c r="S24" i="6" s="1"/>
  <c r="E24" i="6" s="1"/>
  <c r="S20" i="6" a="1"/>
  <c r="S20" i="6" s="1"/>
  <c r="S16" i="6" a="1"/>
  <c r="S16" i="6" s="1"/>
  <c r="S8" i="6" a="1"/>
  <c r="S8" i="6" s="1"/>
  <c r="S4" i="6" a="1"/>
  <c r="S4" i="6" s="1"/>
  <c r="O4" i="6" s="1"/>
  <c r="S35" i="6" a="1"/>
  <c r="S35" i="6" s="1"/>
  <c r="S31" i="6" a="1"/>
  <c r="S31" i="6" s="1"/>
  <c r="S27" i="6" a="1"/>
  <c r="S27" i="6" s="1"/>
  <c r="S23" i="6" a="1"/>
  <c r="S23" i="6" s="1"/>
  <c r="P23" i="6" s="1"/>
  <c r="S19" i="6" a="1"/>
  <c r="S19" i="6" s="1"/>
  <c r="N19" i="6" s="1"/>
  <c r="S15" i="6" a="1"/>
  <c r="S15" i="6" s="1"/>
  <c r="P15" i="6" s="1"/>
  <c r="S11" i="6" a="1"/>
  <c r="S11" i="6" s="1"/>
  <c r="P11" i="6" s="1"/>
  <c r="S7" i="6" a="1"/>
  <c r="S7" i="6" s="1"/>
  <c r="O7" i="6" s="1"/>
  <c r="N3593" i="6"/>
  <c r="O3593" i="6"/>
  <c r="P3593" i="6"/>
  <c r="P3553" i="6"/>
  <c r="N3553" i="6"/>
  <c r="O3553" i="6"/>
  <c r="N3561" i="6"/>
  <c r="P3561" i="6"/>
  <c r="O3561" i="6"/>
  <c r="O922" i="6"/>
  <c r="N922" i="6"/>
  <c r="P922" i="6"/>
  <c r="P4354" i="6"/>
  <c r="N4354" i="6"/>
  <c r="O4354" i="6"/>
  <c r="N1155" i="6"/>
  <c r="O1155" i="6"/>
  <c r="P1155" i="6"/>
  <c r="P99" i="6"/>
  <c r="O99" i="6"/>
  <c r="N99" i="6"/>
  <c r="N91" i="6"/>
  <c r="P91" i="6"/>
  <c r="O91" i="6"/>
  <c r="P4338" i="6"/>
  <c r="N4338" i="6"/>
  <c r="O4338" i="6"/>
  <c r="P4330" i="6"/>
  <c r="N4330" i="6"/>
  <c r="O4330" i="6"/>
  <c r="O4322" i="6"/>
  <c r="P4322" i="6"/>
  <c r="N4322" i="6"/>
  <c r="N1123" i="6"/>
  <c r="P1123" i="6"/>
  <c r="O1123" i="6"/>
  <c r="N1091" i="6"/>
  <c r="P1091" i="6"/>
  <c r="O1091" i="6"/>
  <c r="P3629" i="6"/>
  <c r="N3629" i="6"/>
  <c r="O3629" i="6"/>
  <c r="P3621" i="6"/>
  <c r="N3621" i="6"/>
  <c r="O3621" i="6"/>
  <c r="P1054" i="6"/>
  <c r="N1054" i="6"/>
  <c r="O1054" i="6"/>
  <c r="O982" i="6"/>
  <c r="P982" i="6"/>
  <c r="N982" i="6"/>
  <c r="P1069" i="6"/>
  <c r="O1069" i="6"/>
  <c r="N1069" i="6"/>
  <c r="P4386" i="6"/>
  <c r="N4386" i="6"/>
  <c r="O4386" i="6"/>
  <c r="P4370" i="6"/>
  <c r="N4370" i="6"/>
  <c r="O4370" i="6"/>
  <c r="N4362" i="6"/>
  <c r="O4362" i="6"/>
  <c r="P4362" i="6"/>
  <c r="N3585" i="6"/>
  <c r="P3585" i="6"/>
  <c r="O3585" i="6"/>
  <c r="P3577" i="6"/>
  <c r="O3577" i="6"/>
  <c r="N3577" i="6"/>
  <c r="P948" i="6"/>
  <c r="O948" i="6"/>
  <c r="N948" i="6"/>
  <c r="P4378" i="6"/>
  <c r="N4378" i="6"/>
  <c r="O4378" i="6"/>
  <c r="P1145" i="6"/>
  <c r="N1145" i="6"/>
  <c r="O1145" i="6"/>
  <c r="N1129" i="6"/>
  <c r="O1129" i="6"/>
  <c r="P1129" i="6"/>
  <c r="N1075" i="6"/>
  <c r="P1075" i="6"/>
  <c r="O1075" i="6"/>
  <c r="N3569" i="6"/>
  <c r="P3569" i="6"/>
  <c r="O3569" i="6"/>
  <c r="O1097" i="6"/>
  <c r="N1097" i="6"/>
  <c r="P1097" i="6"/>
  <c r="P3605" i="6"/>
  <c r="N3605" i="6"/>
  <c r="O3605" i="6"/>
  <c r="N1139" i="6"/>
  <c r="O1139" i="6"/>
  <c r="P1139" i="6"/>
  <c r="O952" i="6"/>
  <c r="N952" i="6"/>
  <c r="P952" i="6"/>
  <c r="P4346" i="6"/>
  <c r="N4346" i="6"/>
  <c r="O4346" i="6"/>
  <c r="P1115" i="6"/>
  <c r="O1115" i="6"/>
  <c r="N1115" i="6"/>
  <c r="N1107" i="6"/>
  <c r="P1107" i="6"/>
  <c r="O1107" i="6"/>
  <c r="O1038" i="6"/>
  <c r="N1038" i="6"/>
  <c r="P1038" i="6"/>
  <c r="O1026" i="6"/>
  <c r="N1026" i="6"/>
  <c r="P1026" i="6"/>
  <c r="O1014" i="6"/>
  <c r="P1014" i="6"/>
  <c r="N1014" i="6"/>
  <c r="O944" i="6"/>
  <c r="N944" i="6"/>
  <c r="P944" i="6"/>
  <c r="N4368" i="6"/>
  <c r="P4368" i="6"/>
  <c r="O4368" i="6"/>
  <c r="N4336" i="6"/>
  <c r="P4336" i="6"/>
  <c r="O4336" i="6"/>
  <c r="O3609" i="6"/>
  <c r="N3609" i="6"/>
  <c r="P3609" i="6"/>
  <c r="O3573" i="6"/>
  <c r="P3573" i="6"/>
  <c r="N3573" i="6"/>
  <c r="O1153" i="6"/>
  <c r="P1153" i="6"/>
  <c r="N1153" i="6"/>
  <c r="N1131" i="6"/>
  <c r="P1131" i="6"/>
  <c r="O1131" i="6"/>
  <c r="P1121" i="6"/>
  <c r="O1121" i="6"/>
  <c r="N1121" i="6"/>
  <c r="N1099" i="6"/>
  <c r="O1099" i="6"/>
  <c r="P1099" i="6"/>
  <c r="P1089" i="6"/>
  <c r="O1089" i="6"/>
  <c r="N1089" i="6"/>
  <c r="P1081" i="6"/>
  <c r="N1081" i="6"/>
  <c r="O1081" i="6"/>
  <c r="N1063" i="6"/>
  <c r="O1063" i="6"/>
  <c r="P1063" i="6"/>
  <c r="O1044" i="6"/>
  <c r="P1044" i="6"/>
  <c r="N1044" i="6"/>
  <c r="O1018" i="6"/>
  <c r="P1018" i="6"/>
  <c r="N1018" i="6"/>
  <c r="O980" i="6"/>
  <c r="P980" i="6"/>
  <c r="N980" i="6"/>
  <c r="N960" i="6"/>
  <c r="O960" i="6"/>
  <c r="P960" i="6"/>
  <c r="N920" i="6"/>
  <c r="O920" i="6"/>
  <c r="P920" i="6"/>
  <c r="N912" i="6"/>
  <c r="O912" i="6"/>
  <c r="P912" i="6"/>
  <c r="P4360" i="6"/>
  <c r="N4360" i="6"/>
  <c r="O4360" i="6"/>
  <c r="P4328" i="6"/>
  <c r="N4328" i="6"/>
  <c r="O4328" i="6"/>
  <c r="P3633" i="6"/>
  <c r="O3633" i="6"/>
  <c r="N3633" i="6"/>
  <c r="O3597" i="6"/>
  <c r="P3597" i="6"/>
  <c r="N3597" i="6"/>
  <c r="O3565" i="6"/>
  <c r="P3565" i="6"/>
  <c r="N3565" i="6"/>
  <c r="P1113" i="6"/>
  <c r="N1113" i="6"/>
  <c r="O1113" i="6"/>
  <c r="P1073" i="6"/>
  <c r="O1073" i="6"/>
  <c r="N1073" i="6"/>
  <c r="P1006" i="6"/>
  <c r="O1006" i="6"/>
  <c r="N1006" i="6"/>
  <c r="O986" i="6"/>
  <c r="P986" i="6"/>
  <c r="N986" i="6"/>
  <c r="O930" i="6"/>
  <c r="P930" i="6"/>
  <c r="N930" i="6"/>
  <c r="O103" i="6"/>
  <c r="P103" i="6"/>
  <c r="N103" i="6"/>
  <c r="N4384" i="6"/>
  <c r="P4384" i="6"/>
  <c r="O4384" i="6"/>
  <c r="N4352" i="6"/>
  <c r="P4352" i="6"/>
  <c r="O4352" i="6"/>
  <c r="N4320" i="6"/>
  <c r="P4320" i="6"/>
  <c r="O4320" i="6"/>
  <c r="O3625" i="6"/>
  <c r="N3625" i="6"/>
  <c r="P3625" i="6"/>
  <c r="O3589" i="6"/>
  <c r="P3589" i="6"/>
  <c r="N3589" i="6"/>
  <c r="O3557" i="6"/>
  <c r="P3557" i="6"/>
  <c r="N3557" i="6"/>
  <c r="N1147" i="6"/>
  <c r="P1147" i="6"/>
  <c r="O1147" i="6"/>
  <c r="O1137" i="6"/>
  <c r="P1137" i="6"/>
  <c r="N1137" i="6"/>
  <c r="P1105" i="6"/>
  <c r="O1105" i="6"/>
  <c r="N1105" i="6"/>
  <c r="N1083" i="6"/>
  <c r="O1083" i="6"/>
  <c r="P1083" i="6"/>
  <c r="O1050" i="6"/>
  <c r="P1050" i="6"/>
  <c r="N1050" i="6"/>
  <c r="O1046" i="6"/>
  <c r="P1046" i="6"/>
  <c r="N1046" i="6"/>
  <c r="P974" i="6"/>
  <c r="O974" i="6"/>
  <c r="N974" i="6"/>
  <c r="O962" i="6"/>
  <c r="P962" i="6"/>
  <c r="N962" i="6"/>
  <c r="O954" i="6"/>
  <c r="P954" i="6"/>
  <c r="N954" i="6"/>
  <c r="O914" i="6"/>
  <c r="P914" i="6"/>
  <c r="N914" i="6"/>
  <c r="O95" i="6"/>
  <c r="P95" i="6"/>
  <c r="N95" i="6"/>
  <c r="P4376" i="6"/>
  <c r="N4376" i="6"/>
  <c r="O4376" i="6"/>
  <c r="P4344" i="6"/>
  <c r="N4344" i="6"/>
  <c r="O4344" i="6"/>
  <c r="O3617" i="6"/>
  <c r="N3617" i="6"/>
  <c r="P3617" i="6"/>
  <c r="O3581" i="6"/>
  <c r="P3581" i="6"/>
  <c r="N3581" i="6"/>
  <c r="O3549" i="6"/>
  <c r="P3549" i="6"/>
  <c r="N3549" i="6"/>
  <c r="O1012" i="6"/>
  <c r="P1012" i="6"/>
  <c r="N1012" i="6"/>
  <c r="N936" i="6"/>
  <c r="O936" i="6"/>
  <c r="P936" i="6"/>
  <c r="N928" i="6"/>
  <c r="O928" i="6"/>
  <c r="P928" i="6"/>
  <c r="P66" i="6"/>
  <c r="O66" i="6"/>
  <c r="N66" i="6"/>
  <c r="P62" i="6"/>
  <c r="O62" i="6"/>
  <c r="N62" i="6"/>
  <c r="P58" i="6"/>
  <c r="O58" i="6"/>
  <c r="N58" i="6"/>
  <c r="P54" i="6"/>
  <c r="O54" i="6"/>
  <c r="N54" i="6"/>
  <c r="P50" i="6"/>
  <c r="O50" i="6"/>
  <c r="N50" i="6"/>
  <c r="P46" i="6"/>
  <c r="O46" i="6"/>
  <c r="N46" i="6"/>
  <c r="P42" i="6"/>
  <c r="O42" i="6"/>
  <c r="N42" i="6"/>
  <c r="P38" i="6"/>
  <c r="O38" i="6"/>
  <c r="N38" i="6"/>
  <c r="P34" i="6"/>
  <c r="O34" i="6"/>
  <c r="N34" i="6"/>
  <c r="P30" i="6"/>
  <c r="O30" i="6"/>
  <c r="N30" i="6"/>
  <c r="P26" i="6"/>
  <c r="O26" i="6"/>
  <c r="N26" i="6"/>
  <c r="P22" i="6"/>
  <c r="O22" i="6"/>
  <c r="N22" i="6"/>
  <c r="P18" i="6"/>
  <c r="O18" i="6"/>
  <c r="N18" i="6"/>
  <c r="P14" i="6"/>
  <c r="O14" i="6"/>
  <c r="N14" i="6"/>
  <c r="P10" i="6"/>
  <c r="O10" i="6"/>
  <c r="N10" i="6"/>
  <c r="P6" i="6"/>
  <c r="O6" i="6"/>
  <c r="N6" i="6"/>
  <c r="P70" i="6"/>
  <c r="O70" i="6"/>
  <c r="N70" i="6"/>
  <c r="O77" i="6"/>
  <c r="N77" i="6"/>
  <c r="P77" i="6"/>
  <c r="O65" i="6"/>
  <c r="N65" i="6"/>
  <c r="P65" i="6"/>
  <c r="O61" i="6"/>
  <c r="N61" i="6"/>
  <c r="P61" i="6"/>
  <c r="O57" i="6"/>
  <c r="N57" i="6"/>
  <c r="P57" i="6"/>
  <c r="O53" i="6"/>
  <c r="N53" i="6"/>
  <c r="P53" i="6"/>
  <c r="O49" i="6"/>
  <c r="N49" i="6"/>
  <c r="P49" i="6"/>
  <c r="O45" i="6"/>
  <c r="N45" i="6"/>
  <c r="P45" i="6"/>
  <c r="O41" i="6"/>
  <c r="N41" i="6"/>
  <c r="P41" i="6"/>
  <c r="O37" i="6"/>
  <c r="N37" i="6"/>
  <c r="P37" i="6"/>
  <c r="O33" i="6"/>
  <c r="N33" i="6"/>
  <c r="P33" i="6"/>
  <c r="O29" i="6"/>
  <c r="N29" i="6"/>
  <c r="P29" i="6"/>
  <c r="O25" i="6"/>
  <c r="N25" i="6"/>
  <c r="P25" i="6"/>
  <c r="O21" i="6"/>
  <c r="N21" i="6"/>
  <c r="P21" i="6"/>
  <c r="O17" i="6"/>
  <c r="N17" i="6"/>
  <c r="P17" i="6"/>
  <c r="O13" i="6"/>
  <c r="N13" i="6"/>
  <c r="P13" i="6"/>
  <c r="O9" i="6"/>
  <c r="N9" i="6"/>
  <c r="P9" i="6"/>
  <c r="O5" i="6"/>
  <c r="N5" i="6"/>
  <c r="P5" i="6"/>
  <c r="P78" i="6"/>
  <c r="O78" i="6"/>
  <c r="N78" i="6"/>
  <c r="O73" i="6"/>
  <c r="N73" i="6"/>
  <c r="P73" i="6"/>
  <c r="O76" i="6"/>
  <c r="N76" i="6"/>
  <c r="P76" i="6"/>
  <c r="O72" i="6"/>
  <c r="N72" i="6"/>
  <c r="P72" i="6"/>
  <c r="O68" i="6"/>
  <c r="N68" i="6"/>
  <c r="P68" i="6"/>
  <c r="O64" i="6"/>
  <c r="N64" i="6"/>
  <c r="P64" i="6"/>
  <c r="O60" i="6"/>
  <c r="N60" i="6"/>
  <c r="P60" i="6"/>
  <c r="O56" i="6"/>
  <c r="N56" i="6"/>
  <c r="P56" i="6"/>
  <c r="O52" i="6"/>
  <c r="N52" i="6"/>
  <c r="P52" i="6"/>
  <c r="O48" i="6"/>
  <c r="N48" i="6"/>
  <c r="P48" i="6"/>
  <c r="O44" i="6"/>
  <c r="N44" i="6"/>
  <c r="P44" i="6"/>
  <c r="N40" i="6"/>
  <c r="O36" i="6"/>
  <c r="N36" i="6"/>
  <c r="P36" i="6"/>
  <c r="O32" i="6"/>
  <c r="N32" i="6"/>
  <c r="P32" i="6"/>
  <c r="O28" i="6"/>
  <c r="N28" i="6"/>
  <c r="P28" i="6"/>
  <c r="N24" i="6"/>
  <c r="O20" i="6"/>
  <c r="N20" i="6"/>
  <c r="P20" i="6"/>
  <c r="O16" i="6"/>
  <c r="N16" i="6"/>
  <c r="P16" i="6"/>
  <c r="O12" i="6"/>
  <c r="N12" i="6"/>
  <c r="P12" i="6"/>
  <c r="O8" i="6"/>
  <c r="N8" i="6"/>
  <c r="P8" i="6"/>
  <c r="P4" i="6"/>
  <c r="P74" i="6"/>
  <c r="O74" i="6"/>
  <c r="N74" i="6"/>
  <c r="O69" i="6"/>
  <c r="N69" i="6"/>
  <c r="P69" i="6"/>
  <c r="P75" i="6"/>
  <c r="O75" i="6"/>
  <c r="N75" i="6"/>
  <c r="P71" i="6"/>
  <c r="O71" i="6"/>
  <c r="N71" i="6"/>
  <c r="P63" i="6"/>
  <c r="O63" i="6"/>
  <c r="N63" i="6"/>
  <c r="P59" i="6"/>
  <c r="O59" i="6"/>
  <c r="N59" i="6"/>
  <c r="P55" i="6"/>
  <c r="O55" i="6"/>
  <c r="N55" i="6"/>
  <c r="P47" i="6"/>
  <c r="O47" i="6"/>
  <c r="N47" i="6"/>
  <c r="P43" i="6"/>
  <c r="O43" i="6"/>
  <c r="N43" i="6"/>
  <c r="P39" i="6"/>
  <c r="O39" i="6"/>
  <c r="N39" i="6"/>
  <c r="P35" i="6"/>
  <c r="O35" i="6"/>
  <c r="N35" i="6"/>
  <c r="P31" i="6"/>
  <c r="O31" i="6"/>
  <c r="N31" i="6"/>
  <c r="P27" i="6"/>
  <c r="O27" i="6"/>
  <c r="N27" i="6"/>
  <c r="P19" i="6"/>
  <c r="O19" i="6"/>
  <c r="O15" i="6"/>
  <c r="N15" i="6"/>
  <c r="O11" i="6"/>
  <c r="N11" i="6"/>
  <c r="O1124" i="6"/>
  <c r="P1124" i="6"/>
  <c r="O1116" i="6"/>
  <c r="P1116" i="6"/>
  <c r="O1108" i="6"/>
  <c r="P1108" i="6"/>
  <c r="O1100" i="6"/>
  <c r="P1100" i="6"/>
  <c r="O1092" i="6"/>
  <c r="P1092" i="6"/>
  <c r="O1084" i="6"/>
  <c r="P1084" i="6"/>
  <c r="O1076" i="6"/>
  <c r="P1076" i="6"/>
  <c r="O1068" i="6"/>
  <c r="P1068" i="6"/>
  <c r="O1056" i="6"/>
  <c r="P1056" i="6"/>
  <c r="O1024" i="6"/>
  <c r="P1024" i="6"/>
  <c r="O992" i="6"/>
  <c r="P992" i="6"/>
  <c r="O1032" i="6"/>
  <c r="P1032" i="6"/>
  <c r="O1000" i="6"/>
  <c r="P1000" i="6"/>
  <c r="O968" i="6"/>
  <c r="P968" i="6"/>
  <c r="O1120" i="6"/>
  <c r="P1120" i="6"/>
  <c r="O1112" i="6"/>
  <c r="P1112" i="6"/>
  <c r="O1104" i="6"/>
  <c r="P1104" i="6"/>
  <c r="O1096" i="6"/>
  <c r="P1096" i="6"/>
  <c r="O1088" i="6"/>
  <c r="P1088" i="6"/>
  <c r="O1080" i="6"/>
  <c r="P1080" i="6"/>
  <c r="O1072" i="6"/>
  <c r="P1072" i="6"/>
  <c r="O1040" i="6"/>
  <c r="P1040" i="6"/>
  <c r="O1008" i="6"/>
  <c r="P1008" i="6"/>
  <c r="O976" i="6"/>
  <c r="P976" i="6"/>
  <c r="O1048" i="6"/>
  <c r="P1048" i="6"/>
  <c r="O1016" i="6"/>
  <c r="P1016" i="6"/>
  <c r="O984" i="6"/>
  <c r="P984" i="6"/>
  <c r="O6442" i="6"/>
  <c r="N6442" i="6"/>
  <c r="P6442" i="6"/>
  <c r="O6440" i="6"/>
  <c r="N6440" i="6"/>
  <c r="P6440" i="6"/>
  <c r="O6438" i="6"/>
  <c r="N6438" i="6"/>
  <c r="P6438" i="6"/>
  <c r="O6436" i="6"/>
  <c r="N6436" i="6"/>
  <c r="P6436" i="6"/>
  <c r="O6434" i="6"/>
  <c r="N6434" i="6"/>
  <c r="P6434" i="6"/>
  <c r="O6432" i="6"/>
  <c r="N6432" i="6"/>
  <c r="P6432" i="6"/>
  <c r="O6430" i="6"/>
  <c r="N6430" i="6"/>
  <c r="P6430" i="6"/>
  <c r="O6428" i="6"/>
  <c r="N6428" i="6"/>
  <c r="P6428" i="6"/>
  <c r="O6426" i="6"/>
  <c r="N6426" i="6"/>
  <c r="P6426" i="6"/>
  <c r="O6424" i="6"/>
  <c r="N6424" i="6"/>
  <c r="P6424" i="6"/>
  <c r="O6422" i="6"/>
  <c r="N6422" i="6"/>
  <c r="P6422" i="6"/>
  <c r="O6420" i="6"/>
  <c r="N6420" i="6"/>
  <c r="P6420" i="6"/>
  <c r="O6418" i="6"/>
  <c r="N6418" i="6"/>
  <c r="P6418" i="6"/>
  <c r="O6416" i="6"/>
  <c r="N6416" i="6"/>
  <c r="P6416" i="6"/>
  <c r="O6414" i="6"/>
  <c r="N6414" i="6"/>
  <c r="P6414" i="6"/>
  <c r="O6412" i="6"/>
  <c r="N6412" i="6"/>
  <c r="P6412" i="6"/>
  <c r="O6410" i="6"/>
  <c r="N6410" i="6"/>
  <c r="P6410" i="6"/>
  <c r="O6408" i="6"/>
  <c r="N6408" i="6"/>
  <c r="P6408" i="6"/>
  <c r="O6406" i="6"/>
  <c r="N6406" i="6"/>
  <c r="P6406" i="6"/>
  <c r="O6404" i="6"/>
  <c r="N6404" i="6"/>
  <c r="P6404" i="6"/>
  <c r="O6402" i="6"/>
  <c r="N6402" i="6"/>
  <c r="P6402" i="6"/>
  <c r="O6400" i="6"/>
  <c r="N6400" i="6"/>
  <c r="P6400" i="6"/>
  <c r="O6398" i="6"/>
  <c r="N6398" i="6"/>
  <c r="P6398" i="6"/>
  <c r="O6396" i="6"/>
  <c r="N6396" i="6"/>
  <c r="P6396" i="6"/>
  <c r="O6394" i="6"/>
  <c r="N6394" i="6"/>
  <c r="P6394" i="6"/>
  <c r="O6392" i="6"/>
  <c r="N6392" i="6"/>
  <c r="P6392" i="6"/>
  <c r="O6390" i="6"/>
  <c r="N6390" i="6"/>
  <c r="P6390" i="6"/>
  <c r="O6388" i="6"/>
  <c r="N6388" i="6"/>
  <c r="P6388" i="6"/>
  <c r="O6386" i="6"/>
  <c r="N6386" i="6"/>
  <c r="P6386" i="6"/>
  <c r="O6384" i="6"/>
  <c r="N6384" i="6"/>
  <c r="P6384" i="6"/>
  <c r="O6382" i="6"/>
  <c r="N6382" i="6"/>
  <c r="P6382" i="6"/>
  <c r="O6380" i="6"/>
  <c r="N6380" i="6"/>
  <c r="P6380" i="6"/>
  <c r="O6378" i="6"/>
  <c r="N6378" i="6"/>
  <c r="P6378" i="6"/>
  <c r="O6376" i="6"/>
  <c r="N6376" i="6"/>
  <c r="P6376" i="6"/>
  <c r="O6374" i="6"/>
  <c r="N6374" i="6"/>
  <c r="P6374" i="6"/>
  <c r="O6372" i="6"/>
  <c r="N6372" i="6"/>
  <c r="P6372" i="6"/>
  <c r="O6370" i="6"/>
  <c r="N6370" i="6"/>
  <c r="P6370" i="6"/>
  <c r="O6368" i="6"/>
  <c r="N6368" i="6"/>
  <c r="P6368" i="6"/>
  <c r="O6366" i="6"/>
  <c r="N6366" i="6"/>
  <c r="P6366" i="6"/>
  <c r="O6364" i="6"/>
  <c r="N6364" i="6"/>
  <c r="P6364" i="6"/>
  <c r="O6362" i="6"/>
  <c r="N6362" i="6"/>
  <c r="P6362" i="6"/>
  <c r="O6360" i="6"/>
  <c r="N6360" i="6"/>
  <c r="P6360" i="6"/>
  <c r="O6358" i="6"/>
  <c r="N6358" i="6"/>
  <c r="P6358" i="6"/>
  <c r="O6356" i="6"/>
  <c r="N6356" i="6"/>
  <c r="P6356" i="6"/>
  <c r="O6354" i="6"/>
  <c r="N6354" i="6"/>
  <c r="P6354" i="6"/>
  <c r="O6352" i="6"/>
  <c r="N6352" i="6"/>
  <c r="P6352" i="6"/>
  <c r="O6350" i="6"/>
  <c r="N6350" i="6"/>
  <c r="P6350" i="6"/>
  <c r="O6348" i="6"/>
  <c r="N6348" i="6"/>
  <c r="P6348" i="6"/>
  <c r="O6346" i="6"/>
  <c r="N6346" i="6"/>
  <c r="P6346" i="6"/>
  <c r="O6344" i="6"/>
  <c r="N6344" i="6"/>
  <c r="P6344" i="6"/>
  <c r="O6342" i="6"/>
  <c r="N6342" i="6"/>
  <c r="P6342" i="6"/>
  <c r="O6340" i="6"/>
  <c r="N6340" i="6"/>
  <c r="P6340" i="6"/>
  <c r="O6338" i="6"/>
  <c r="N6338" i="6"/>
  <c r="P6338" i="6"/>
  <c r="O6336" i="6"/>
  <c r="N6336" i="6"/>
  <c r="P6336" i="6"/>
  <c r="O6334" i="6"/>
  <c r="N6334" i="6"/>
  <c r="P6334" i="6"/>
  <c r="O6332" i="6"/>
  <c r="N6332" i="6"/>
  <c r="P6332" i="6"/>
  <c r="O6330" i="6"/>
  <c r="N6330" i="6"/>
  <c r="P6330" i="6"/>
  <c r="O6328" i="6"/>
  <c r="N6328" i="6"/>
  <c r="P6328" i="6"/>
  <c r="O6326" i="6"/>
  <c r="N6326" i="6"/>
  <c r="P6326" i="6"/>
  <c r="O6324" i="6"/>
  <c r="N6324" i="6"/>
  <c r="P6324" i="6"/>
  <c r="O6322" i="6"/>
  <c r="N6322" i="6"/>
  <c r="P6322" i="6"/>
  <c r="O6320" i="6"/>
  <c r="N6320" i="6"/>
  <c r="P6320" i="6"/>
  <c r="O6318" i="6"/>
  <c r="N6318" i="6"/>
  <c r="P6318" i="6"/>
  <c r="O6316" i="6"/>
  <c r="N6316" i="6"/>
  <c r="P6316" i="6"/>
  <c r="O6314" i="6"/>
  <c r="N6314" i="6"/>
  <c r="P6314" i="6"/>
  <c r="O6312" i="6"/>
  <c r="N6312" i="6"/>
  <c r="P6312" i="6"/>
  <c r="O6310" i="6"/>
  <c r="N6310" i="6"/>
  <c r="P6310" i="6"/>
  <c r="O6308" i="6"/>
  <c r="N6308" i="6"/>
  <c r="P6308" i="6"/>
  <c r="O6306" i="6"/>
  <c r="N6306" i="6"/>
  <c r="P6306" i="6"/>
  <c r="O6304" i="6"/>
  <c r="N6304" i="6"/>
  <c r="P6304" i="6"/>
  <c r="O6302" i="6"/>
  <c r="N6302" i="6"/>
  <c r="P6302" i="6"/>
  <c r="O6300" i="6"/>
  <c r="N6300" i="6"/>
  <c r="P6300" i="6"/>
  <c r="O6298" i="6"/>
  <c r="N6298" i="6"/>
  <c r="P6298" i="6"/>
  <c r="O6296" i="6"/>
  <c r="N6296" i="6"/>
  <c r="P6296" i="6"/>
  <c r="O6294" i="6"/>
  <c r="N6294" i="6"/>
  <c r="P6294" i="6"/>
  <c r="O6292" i="6"/>
  <c r="N6292" i="6"/>
  <c r="P6292" i="6"/>
  <c r="O6290" i="6"/>
  <c r="N6290" i="6"/>
  <c r="P6290" i="6"/>
  <c r="O6288" i="6"/>
  <c r="N6288" i="6"/>
  <c r="P6288" i="6"/>
  <c r="O6286" i="6"/>
  <c r="N6286" i="6"/>
  <c r="P6286" i="6"/>
  <c r="O6284" i="6"/>
  <c r="N6284" i="6"/>
  <c r="P6284" i="6"/>
  <c r="O6282" i="6"/>
  <c r="N6282" i="6"/>
  <c r="P6282" i="6"/>
  <c r="O6280" i="6"/>
  <c r="N6280" i="6"/>
  <c r="P6280" i="6"/>
  <c r="O6278" i="6"/>
  <c r="N6278" i="6"/>
  <c r="P6278" i="6"/>
  <c r="O6276" i="6"/>
  <c r="N6276" i="6"/>
  <c r="P6276" i="6"/>
  <c r="O6274" i="6"/>
  <c r="N6274" i="6"/>
  <c r="P6274" i="6"/>
  <c r="O6272" i="6"/>
  <c r="N6272" i="6"/>
  <c r="P6272" i="6"/>
  <c r="O6270" i="6"/>
  <c r="N6270" i="6"/>
  <c r="P6270" i="6"/>
  <c r="O6268" i="6"/>
  <c r="N6268" i="6"/>
  <c r="P6268" i="6"/>
  <c r="O6266" i="6"/>
  <c r="N6266" i="6"/>
  <c r="P6266" i="6"/>
  <c r="O6264" i="6"/>
  <c r="N6264" i="6"/>
  <c r="P6264" i="6"/>
  <c r="O6262" i="6"/>
  <c r="N6262" i="6"/>
  <c r="P6262" i="6"/>
  <c r="O6260" i="6"/>
  <c r="N6260" i="6"/>
  <c r="P6260" i="6"/>
  <c r="O6258" i="6"/>
  <c r="N6258" i="6"/>
  <c r="P6258" i="6"/>
  <c r="O6256" i="6"/>
  <c r="N6256" i="6"/>
  <c r="P6256" i="6"/>
  <c r="O6254" i="6"/>
  <c r="N6254" i="6"/>
  <c r="P6254" i="6"/>
  <c r="O6252" i="6"/>
  <c r="N6252" i="6"/>
  <c r="P6252" i="6"/>
  <c r="O6250" i="6"/>
  <c r="N6250" i="6"/>
  <c r="P6250" i="6"/>
  <c r="O6248" i="6"/>
  <c r="N6248" i="6"/>
  <c r="P6248" i="6"/>
  <c r="O6246" i="6"/>
  <c r="N6246" i="6"/>
  <c r="P6246" i="6"/>
  <c r="O6244" i="6"/>
  <c r="N6244" i="6"/>
  <c r="P6244" i="6"/>
  <c r="O6242" i="6"/>
  <c r="N6242" i="6"/>
  <c r="P6242" i="6"/>
  <c r="O6240" i="6"/>
  <c r="N6240" i="6"/>
  <c r="P6240" i="6"/>
  <c r="O6238" i="6"/>
  <c r="N6238" i="6"/>
  <c r="P6238" i="6"/>
  <c r="O6236" i="6"/>
  <c r="N6236" i="6"/>
  <c r="P6236" i="6"/>
  <c r="O6234" i="6"/>
  <c r="N6234" i="6"/>
  <c r="P6234" i="6"/>
  <c r="O6232" i="6"/>
  <c r="N6232" i="6"/>
  <c r="P6232" i="6"/>
  <c r="O6230" i="6"/>
  <c r="N6230" i="6"/>
  <c r="P6230" i="6"/>
  <c r="O6228" i="6"/>
  <c r="N6228" i="6"/>
  <c r="P6228" i="6"/>
  <c r="O6226" i="6"/>
  <c r="N6226" i="6"/>
  <c r="P6226" i="6"/>
  <c r="O6224" i="6"/>
  <c r="N6224" i="6"/>
  <c r="P6224" i="6"/>
  <c r="O6222" i="6"/>
  <c r="N6222" i="6"/>
  <c r="P6222" i="6"/>
  <c r="O6220" i="6"/>
  <c r="N6220" i="6"/>
  <c r="P6220" i="6"/>
  <c r="O6218" i="6"/>
  <c r="N6218" i="6"/>
  <c r="P6218" i="6"/>
  <c r="O6216" i="6"/>
  <c r="N6216" i="6"/>
  <c r="P6216" i="6"/>
  <c r="O6214" i="6"/>
  <c r="N6214" i="6"/>
  <c r="P6214" i="6"/>
  <c r="O6212" i="6"/>
  <c r="N6212" i="6"/>
  <c r="P6212" i="6"/>
  <c r="O6210" i="6"/>
  <c r="N6210" i="6"/>
  <c r="P6210" i="6"/>
  <c r="O6208" i="6"/>
  <c r="N6208" i="6"/>
  <c r="P6208" i="6"/>
  <c r="O6206" i="6"/>
  <c r="N6206" i="6"/>
  <c r="P6206" i="6"/>
  <c r="O6204" i="6"/>
  <c r="N6204" i="6"/>
  <c r="P6204" i="6"/>
  <c r="O6202" i="6"/>
  <c r="N6202" i="6"/>
  <c r="P6202" i="6"/>
  <c r="O6200" i="6"/>
  <c r="N6200" i="6"/>
  <c r="P6200" i="6"/>
  <c r="O6198" i="6"/>
  <c r="N6198" i="6"/>
  <c r="P6198" i="6"/>
  <c r="O6196" i="6"/>
  <c r="N6196" i="6"/>
  <c r="P6196" i="6"/>
  <c r="O6194" i="6"/>
  <c r="N6194" i="6"/>
  <c r="P6194" i="6"/>
  <c r="O6192" i="6"/>
  <c r="N6192" i="6"/>
  <c r="P6192" i="6"/>
  <c r="O6190" i="6"/>
  <c r="N6190" i="6"/>
  <c r="P6190" i="6"/>
  <c r="O6188" i="6"/>
  <c r="N6188" i="6"/>
  <c r="P6188" i="6"/>
  <c r="O6186" i="6"/>
  <c r="N6186" i="6"/>
  <c r="P6186" i="6"/>
  <c r="O6184" i="6"/>
  <c r="N6184" i="6"/>
  <c r="P6184" i="6"/>
  <c r="O6182" i="6"/>
  <c r="N6182" i="6"/>
  <c r="P6182" i="6"/>
  <c r="O6180" i="6"/>
  <c r="N6180" i="6"/>
  <c r="P6180" i="6"/>
  <c r="O6178" i="6"/>
  <c r="N6178" i="6"/>
  <c r="P6178" i="6"/>
  <c r="O6176" i="6"/>
  <c r="N6176" i="6"/>
  <c r="P6176" i="6"/>
  <c r="O6174" i="6"/>
  <c r="N6174" i="6"/>
  <c r="P6174" i="6"/>
  <c r="O6172" i="6"/>
  <c r="N6172" i="6"/>
  <c r="P6172" i="6"/>
  <c r="O6170" i="6"/>
  <c r="N6170" i="6"/>
  <c r="P6170" i="6"/>
  <c r="O6168" i="6"/>
  <c r="N6168" i="6"/>
  <c r="P6168" i="6"/>
  <c r="O6166" i="6"/>
  <c r="N6166" i="6"/>
  <c r="P6166" i="6"/>
  <c r="O6164" i="6"/>
  <c r="N6164" i="6"/>
  <c r="P6164" i="6"/>
  <c r="O6162" i="6"/>
  <c r="N6162" i="6"/>
  <c r="P6162" i="6"/>
  <c r="O6160" i="6"/>
  <c r="N6160" i="6"/>
  <c r="P6160" i="6"/>
  <c r="O6158" i="6"/>
  <c r="N6158" i="6"/>
  <c r="P6158" i="6"/>
  <c r="O6156" i="6"/>
  <c r="N6156" i="6"/>
  <c r="P6156" i="6"/>
  <c r="O6154" i="6"/>
  <c r="N6154" i="6"/>
  <c r="P6154" i="6"/>
  <c r="O6152" i="6"/>
  <c r="N6152" i="6"/>
  <c r="P6152" i="6"/>
  <c r="O6150" i="6"/>
  <c r="N6150" i="6"/>
  <c r="P6150" i="6"/>
  <c r="O6148" i="6"/>
  <c r="N6148" i="6"/>
  <c r="P6148" i="6"/>
  <c r="O6146" i="6"/>
  <c r="N6146" i="6"/>
  <c r="P6146" i="6"/>
  <c r="O6144" i="6"/>
  <c r="N6144" i="6"/>
  <c r="P6144" i="6"/>
  <c r="O6142" i="6"/>
  <c r="N6142" i="6"/>
  <c r="P6142" i="6"/>
  <c r="O6140" i="6"/>
  <c r="N6140" i="6"/>
  <c r="P6140" i="6"/>
  <c r="O6138" i="6"/>
  <c r="N6138" i="6"/>
  <c r="P6138" i="6"/>
  <c r="O6136" i="6"/>
  <c r="N6136" i="6"/>
  <c r="P6136" i="6"/>
  <c r="O6134" i="6"/>
  <c r="N6134" i="6"/>
  <c r="P6134" i="6"/>
  <c r="O6132" i="6"/>
  <c r="N6132" i="6"/>
  <c r="P6132" i="6"/>
  <c r="O6130" i="6"/>
  <c r="N6130" i="6"/>
  <c r="P6130" i="6"/>
  <c r="O6128" i="6"/>
  <c r="N6128" i="6"/>
  <c r="P6128" i="6"/>
  <c r="O6126" i="6"/>
  <c r="N6126" i="6"/>
  <c r="P6126" i="6"/>
  <c r="O6124" i="6"/>
  <c r="N6124" i="6"/>
  <c r="P6124" i="6"/>
  <c r="O6122" i="6"/>
  <c r="N6122" i="6"/>
  <c r="P6122" i="6"/>
  <c r="O6120" i="6"/>
  <c r="N6120" i="6"/>
  <c r="P6120" i="6"/>
  <c r="O6118" i="6"/>
  <c r="N6118" i="6"/>
  <c r="P6118" i="6"/>
  <c r="O6116" i="6"/>
  <c r="N6116" i="6"/>
  <c r="P6116" i="6"/>
  <c r="O6114" i="6"/>
  <c r="N6114" i="6"/>
  <c r="P6114" i="6"/>
  <c r="O6112" i="6"/>
  <c r="N6112" i="6"/>
  <c r="P6112" i="6"/>
  <c r="O6110" i="6"/>
  <c r="N6110" i="6"/>
  <c r="P6110" i="6"/>
  <c r="O6108" i="6"/>
  <c r="N6108" i="6"/>
  <c r="P6108" i="6"/>
  <c r="O6106" i="6"/>
  <c r="N6106" i="6"/>
  <c r="P6106" i="6"/>
  <c r="O6104" i="6"/>
  <c r="N6104" i="6"/>
  <c r="P6104" i="6"/>
  <c r="O6102" i="6"/>
  <c r="N6102" i="6"/>
  <c r="P6102" i="6"/>
  <c r="O6100" i="6"/>
  <c r="N6100" i="6"/>
  <c r="P6100" i="6"/>
  <c r="O6098" i="6"/>
  <c r="N6098" i="6"/>
  <c r="P6098" i="6"/>
  <c r="O6096" i="6"/>
  <c r="N6096" i="6"/>
  <c r="P6096" i="6"/>
  <c r="O6094" i="6"/>
  <c r="N6094" i="6"/>
  <c r="P6094" i="6"/>
  <c r="O6092" i="6"/>
  <c r="N6092" i="6"/>
  <c r="P6092" i="6"/>
  <c r="O6090" i="6"/>
  <c r="N6090" i="6"/>
  <c r="P6090" i="6"/>
  <c r="O6088" i="6"/>
  <c r="N6088" i="6"/>
  <c r="P6088" i="6"/>
  <c r="O6086" i="6"/>
  <c r="N6086" i="6"/>
  <c r="P6086" i="6"/>
  <c r="O6084" i="6"/>
  <c r="N6084" i="6"/>
  <c r="P6084" i="6"/>
  <c r="O6082" i="6"/>
  <c r="N6082" i="6"/>
  <c r="P6082" i="6"/>
  <c r="O6080" i="6"/>
  <c r="N6080" i="6"/>
  <c r="P6080" i="6"/>
  <c r="O6078" i="6"/>
  <c r="N6078" i="6"/>
  <c r="P6078" i="6"/>
  <c r="O6076" i="6"/>
  <c r="N6076" i="6"/>
  <c r="P6076" i="6"/>
  <c r="O6074" i="6"/>
  <c r="N6074" i="6"/>
  <c r="P6074" i="6"/>
  <c r="O6072" i="6"/>
  <c r="N6072" i="6"/>
  <c r="P6072" i="6"/>
  <c r="O6070" i="6"/>
  <c r="N6070" i="6"/>
  <c r="P6070" i="6"/>
  <c r="O6068" i="6"/>
  <c r="N6068" i="6"/>
  <c r="P6068" i="6"/>
  <c r="O6066" i="6"/>
  <c r="N6066" i="6"/>
  <c r="P6066" i="6"/>
  <c r="O6064" i="6"/>
  <c r="N6064" i="6"/>
  <c r="P6064" i="6"/>
  <c r="O6062" i="6"/>
  <c r="N6062" i="6"/>
  <c r="P6062" i="6"/>
  <c r="O6060" i="6"/>
  <c r="N6060" i="6"/>
  <c r="P6060" i="6"/>
  <c r="O6058" i="6"/>
  <c r="N6058" i="6"/>
  <c r="P6058" i="6"/>
  <c r="O6056" i="6"/>
  <c r="N6056" i="6"/>
  <c r="P6056" i="6"/>
  <c r="O6054" i="6"/>
  <c r="N6054" i="6"/>
  <c r="P6054" i="6"/>
  <c r="O6052" i="6"/>
  <c r="N6052" i="6"/>
  <c r="P6052" i="6"/>
  <c r="O6050" i="6"/>
  <c r="N6050" i="6"/>
  <c r="P6050" i="6"/>
  <c r="O6048" i="6"/>
  <c r="N6048" i="6"/>
  <c r="P6048" i="6"/>
  <c r="O6046" i="6"/>
  <c r="N6046" i="6"/>
  <c r="P6046" i="6"/>
  <c r="O6044" i="6"/>
  <c r="N6044" i="6"/>
  <c r="P6044" i="6"/>
  <c r="O6042" i="6"/>
  <c r="N6042" i="6"/>
  <c r="P6042" i="6"/>
  <c r="O6040" i="6"/>
  <c r="N6040" i="6"/>
  <c r="P6040" i="6"/>
  <c r="O6038" i="6"/>
  <c r="N6038" i="6"/>
  <c r="P6038" i="6"/>
  <c r="O6036" i="6"/>
  <c r="N6036" i="6"/>
  <c r="P6036" i="6"/>
  <c r="O6034" i="6"/>
  <c r="N6034" i="6"/>
  <c r="P6034" i="6"/>
  <c r="O6032" i="6"/>
  <c r="N6032" i="6"/>
  <c r="P6032" i="6"/>
  <c r="O6030" i="6"/>
  <c r="N6030" i="6"/>
  <c r="P6030" i="6"/>
  <c r="O6028" i="6"/>
  <c r="N6028" i="6"/>
  <c r="P6028" i="6"/>
  <c r="O6026" i="6"/>
  <c r="N6026" i="6"/>
  <c r="P6026" i="6"/>
  <c r="O6024" i="6"/>
  <c r="N6024" i="6"/>
  <c r="P6024" i="6"/>
  <c r="O6022" i="6"/>
  <c r="N6022" i="6"/>
  <c r="P6022" i="6"/>
  <c r="O6020" i="6"/>
  <c r="N6020" i="6"/>
  <c r="P6020" i="6"/>
  <c r="O6018" i="6"/>
  <c r="N6018" i="6"/>
  <c r="P6018" i="6"/>
  <c r="O6016" i="6"/>
  <c r="N6016" i="6"/>
  <c r="P6016" i="6"/>
  <c r="O6014" i="6"/>
  <c r="N6014" i="6"/>
  <c r="P6014" i="6"/>
  <c r="O6012" i="6"/>
  <c r="N6012" i="6"/>
  <c r="P6012" i="6"/>
  <c r="O6010" i="6"/>
  <c r="N6010" i="6"/>
  <c r="P6010" i="6"/>
  <c r="O6008" i="6"/>
  <c r="N6008" i="6"/>
  <c r="P6008" i="6"/>
  <c r="O6006" i="6"/>
  <c r="N6006" i="6"/>
  <c r="P6006" i="6"/>
  <c r="O6004" i="6"/>
  <c r="N6004" i="6"/>
  <c r="P6004" i="6"/>
  <c r="O6002" i="6"/>
  <c r="N6002" i="6"/>
  <c r="P6002" i="6"/>
  <c r="O6000" i="6"/>
  <c r="N6000" i="6"/>
  <c r="P6000" i="6"/>
  <c r="O5998" i="6"/>
  <c r="N5998" i="6"/>
  <c r="P5998" i="6"/>
  <c r="O5996" i="6"/>
  <c r="N5996" i="6"/>
  <c r="P5996" i="6"/>
  <c r="O5994" i="6"/>
  <c r="N5994" i="6"/>
  <c r="P5994" i="6"/>
  <c r="O5992" i="6"/>
  <c r="N5992" i="6"/>
  <c r="P5992" i="6"/>
  <c r="O5990" i="6"/>
  <c r="N5990" i="6"/>
  <c r="P5990" i="6"/>
  <c r="O5988" i="6"/>
  <c r="N5988" i="6"/>
  <c r="P5988" i="6"/>
  <c r="O5986" i="6"/>
  <c r="N5986" i="6"/>
  <c r="P5986" i="6"/>
  <c r="O5984" i="6"/>
  <c r="N5984" i="6"/>
  <c r="P5984" i="6"/>
  <c r="O5982" i="6"/>
  <c r="N5982" i="6"/>
  <c r="P5982" i="6"/>
  <c r="O5980" i="6"/>
  <c r="N5980" i="6"/>
  <c r="P5980" i="6"/>
  <c r="O5978" i="6"/>
  <c r="N5978" i="6"/>
  <c r="P5978" i="6"/>
  <c r="O5976" i="6"/>
  <c r="N5976" i="6"/>
  <c r="P5976" i="6"/>
  <c r="O5974" i="6"/>
  <c r="N5974" i="6"/>
  <c r="P5974" i="6"/>
  <c r="O5972" i="6"/>
  <c r="N5972" i="6"/>
  <c r="P5972" i="6"/>
  <c r="O5970" i="6"/>
  <c r="N5970" i="6"/>
  <c r="P5970" i="6"/>
  <c r="O5968" i="6"/>
  <c r="N5968" i="6"/>
  <c r="P5968" i="6"/>
  <c r="O5966" i="6"/>
  <c r="N5966" i="6"/>
  <c r="P5966" i="6"/>
  <c r="O5964" i="6"/>
  <c r="N5964" i="6"/>
  <c r="P5964" i="6"/>
  <c r="O5962" i="6"/>
  <c r="N5962" i="6"/>
  <c r="P5962" i="6"/>
  <c r="O5960" i="6"/>
  <c r="N5960" i="6"/>
  <c r="P5960" i="6"/>
  <c r="O5958" i="6"/>
  <c r="N5958" i="6"/>
  <c r="P5958" i="6"/>
  <c r="O5956" i="6"/>
  <c r="N5956" i="6"/>
  <c r="P5956" i="6"/>
  <c r="O5954" i="6"/>
  <c r="N5954" i="6"/>
  <c r="P5954" i="6"/>
  <c r="O5952" i="6"/>
  <c r="N5952" i="6"/>
  <c r="P5952" i="6"/>
  <c r="O5950" i="6"/>
  <c r="N5950" i="6"/>
  <c r="P5950" i="6"/>
  <c r="O5948" i="6"/>
  <c r="N5948" i="6"/>
  <c r="P5948" i="6"/>
  <c r="O5946" i="6"/>
  <c r="N5946" i="6"/>
  <c r="P5946" i="6"/>
  <c r="O5944" i="6"/>
  <c r="N5944" i="6"/>
  <c r="P5944" i="6"/>
  <c r="O5942" i="6"/>
  <c r="N5942" i="6"/>
  <c r="P5942" i="6"/>
  <c r="O5940" i="6"/>
  <c r="N5940" i="6"/>
  <c r="P5940" i="6"/>
  <c r="O5938" i="6"/>
  <c r="N5938" i="6"/>
  <c r="P5938" i="6"/>
  <c r="O5936" i="6"/>
  <c r="N5936" i="6"/>
  <c r="P5936" i="6"/>
  <c r="O5934" i="6"/>
  <c r="N5934" i="6"/>
  <c r="P5934" i="6"/>
  <c r="O5932" i="6"/>
  <c r="N5932" i="6"/>
  <c r="P5932" i="6"/>
  <c r="O5930" i="6"/>
  <c r="N5930" i="6"/>
  <c r="P5930" i="6"/>
  <c r="O5928" i="6"/>
  <c r="N5928" i="6"/>
  <c r="P5928" i="6"/>
  <c r="O5926" i="6"/>
  <c r="N5926" i="6"/>
  <c r="P5926" i="6"/>
  <c r="O5924" i="6"/>
  <c r="N5924" i="6"/>
  <c r="P5924" i="6"/>
  <c r="O5922" i="6"/>
  <c r="N5922" i="6"/>
  <c r="P5922" i="6"/>
  <c r="O5920" i="6"/>
  <c r="N5920" i="6"/>
  <c r="P5920" i="6"/>
  <c r="O5918" i="6"/>
  <c r="N5918" i="6"/>
  <c r="P5918" i="6"/>
  <c r="O5916" i="6"/>
  <c r="N5916" i="6"/>
  <c r="P5916" i="6"/>
  <c r="O5914" i="6"/>
  <c r="N5914" i="6"/>
  <c r="P5914" i="6"/>
  <c r="O5912" i="6"/>
  <c r="N5912" i="6"/>
  <c r="P5912" i="6"/>
  <c r="O5910" i="6"/>
  <c r="N5910" i="6"/>
  <c r="P5910" i="6"/>
  <c r="O5908" i="6"/>
  <c r="N5908" i="6"/>
  <c r="P5908" i="6"/>
  <c r="O5906" i="6"/>
  <c r="N5906" i="6"/>
  <c r="P5906" i="6"/>
  <c r="O5904" i="6"/>
  <c r="N5904" i="6"/>
  <c r="P5904" i="6"/>
  <c r="O5902" i="6"/>
  <c r="N5902" i="6"/>
  <c r="P5902" i="6"/>
  <c r="O5900" i="6"/>
  <c r="N5900" i="6"/>
  <c r="P5900" i="6"/>
  <c r="O5898" i="6"/>
  <c r="N5898" i="6"/>
  <c r="P5898" i="6"/>
  <c r="O5896" i="6"/>
  <c r="N5896" i="6"/>
  <c r="P5896" i="6"/>
  <c r="O5894" i="6"/>
  <c r="N5894" i="6"/>
  <c r="P5894" i="6"/>
  <c r="O5892" i="6"/>
  <c r="N5892" i="6"/>
  <c r="P5892" i="6"/>
  <c r="O5890" i="6"/>
  <c r="N5890" i="6"/>
  <c r="P5890" i="6"/>
  <c r="O5888" i="6"/>
  <c r="N5888" i="6"/>
  <c r="P5888" i="6"/>
  <c r="O5886" i="6"/>
  <c r="N5886" i="6"/>
  <c r="P5886" i="6"/>
  <c r="O5884" i="6"/>
  <c r="N5884" i="6"/>
  <c r="P5884" i="6"/>
  <c r="O5882" i="6"/>
  <c r="N5882" i="6"/>
  <c r="P5882" i="6"/>
  <c r="O5880" i="6"/>
  <c r="N5880" i="6"/>
  <c r="P5880" i="6"/>
  <c r="O5878" i="6"/>
  <c r="N5878" i="6"/>
  <c r="P5878" i="6"/>
  <c r="O5876" i="6"/>
  <c r="N5876" i="6"/>
  <c r="P5876" i="6"/>
  <c r="O5874" i="6"/>
  <c r="N5874" i="6"/>
  <c r="P5874" i="6"/>
  <c r="O5872" i="6"/>
  <c r="N5872" i="6"/>
  <c r="P5872" i="6"/>
  <c r="O5870" i="6"/>
  <c r="N5870" i="6"/>
  <c r="P5870" i="6"/>
  <c r="O5868" i="6"/>
  <c r="N5868" i="6"/>
  <c r="P5868" i="6"/>
  <c r="O5866" i="6"/>
  <c r="N5866" i="6"/>
  <c r="P5866" i="6"/>
  <c r="O5864" i="6"/>
  <c r="N5864" i="6"/>
  <c r="P5864" i="6"/>
  <c r="O5862" i="6"/>
  <c r="N5862" i="6"/>
  <c r="P5862" i="6"/>
  <c r="O5860" i="6"/>
  <c r="N5860" i="6"/>
  <c r="P5860" i="6"/>
  <c r="O5858" i="6"/>
  <c r="N5858" i="6"/>
  <c r="P5858" i="6"/>
  <c r="O5856" i="6"/>
  <c r="N5856" i="6"/>
  <c r="P5856" i="6"/>
  <c r="O5854" i="6"/>
  <c r="N5854" i="6"/>
  <c r="P5854" i="6"/>
  <c r="O5852" i="6"/>
  <c r="N5852" i="6"/>
  <c r="P5852" i="6"/>
  <c r="O5850" i="6"/>
  <c r="N5850" i="6"/>
  <c r="P5850" i="6"/>
  <c r="O5848" i="6"/>
  <c r="N5848" i="6"/>
  <c r="P5848" i="6"/>
  <c r="O5846" i="6"/>
  <c r="N5846" i="6"/>
  <c r="P5846" i="6"/>
  <c r="O5844" i="6"/>
  <c r="N5844" i="6"/>
  <c r="P5844" i="6"/>
  <c r="O5842" i="6"/>
  <c r="N5842" i="6"/>
  <c r="P5842" i="6"/>
  <c r="O5840" i="6"/>
  <c r="N5840" i="6"/>
  <c r="P5840" i="6"/>
  <c r="O5838" i="6"/>
  <c r="N5838" i="6"/>
  <c r="P5838" i="6"/>
  <c r="O5836" i="6"/>
  <c r="N5836" i="6"/>
  <c r="P5836" i="6"/>
  <c r="O5834" i="6"/>
  <c r="N5834" i="6"/>
  <c r="P5834" i="6"/>
  <c r="O5832" i="6"/>
  <c r="N5832" i="6"/>
  <c r="P5832" i="6"/>
  <c r="O5830" i="6"/>
  <c r="N5830" i="6"/>
  <c r="P5830" i="6"/>
  <c r="O5828" i="6"/>
  <c r="N5828" i="6"/>
  <c r="P5828" i="6"/>
  <c r="O5826" i="6"/>
  <c r="N5826" i="6"/>
  <c r="P5826" i="6"/>
  <c r="O5824" i="6"/>
  <c r="N5824" i="6"/>
  <c r="P5824" i="6"/>
  <c r="O5822" i="6"/>
  <c r="N5822" i="6"/>
  <c r="P5822" i="6"/>
  <c r="O5820" i="6"/>
  <c r="N5820" i="6"/>
  <c r="P5820" i="6"/>
  <c r="O5818" i="6"/>
  <c r="N5818" i="6"/>
  <c r="P5818" i="6"/>
  <c r="O5816" i="6"/>
  <c r="N5816" i="6"/>
  <c r="P5816" i="6"/>
  <c r="O5814" i="6"/>
  <c r="N5814" i="6"/>
  <c r="P5814" i="6"/>
  <c r="O5812" i="6"/>
  <c r="N5812" i="6"/>
  <c r="P5812" i="6"/>
  <c r="O5810" i="6"/>
  <c r="N5810" i="6"/>
  <c r="P5810" i="6"/>
  <c r="O5808" i="6"/>
  <c r="N5808" i="6"/>
  <c r="P5808" i="6"/>
  <c r="O5806" i="6"/>
  <c r="N5806" i="6"/>
  <c r="P5806" i="6"/>
  <c r="O5804" i="6"/>
  <c r="N5804" i="6"/>
  <c r="P5804" i="6"/>
  <c r="O5802" i="6"/>
  <c r="N5802" i="6"/>
  <c r="P5802" i="6"/>
  <c r="O5800" i="6"/>
  <c r="N5800" i="6"/>
  <c r="P5800" i="6"/>
  <c r="O5798" i="6"/>
  <c r="N5798" i="6"/>
  <c r="P5798" i="6"/>
  <c r="O5796" i="6"/>
  <c r="N5796" i="6"/>
  <c r="P5796" i="6"/>
  <c r="O5794" i="6"/>
  <c r="N5794" i="6"/>
  <c r="P5794" i="6"/>
  <c r="O5792" i="6"/>
  <c r="N5792" i="6"/>
  <c r="P5792" i="6"/>
  <c r="O5790" i="6"/>
  <c r="N5790" i="6"/>
  <c r="P5790" i="6"/>
  <c r="O5788" i="6"/>
  <c r="N5788" i="6"/>
  <c r="P5788" i="6"/>
  <c r="O5786" i="6"/>
  <c r="N5786" i="6"/>
  <c r="P5786" i="6"/>
  <c r="O5784" i="6"/>
  <c r="N5784" i="6"/>
  <c r="P5784" i="6"/>
  <c r="O5782" i="6"/>
  <c r="N5782" i="6"/>
  <c r="P5782" i="6"/>
  <c r="O5780" i="6"/>
  <c r="N5780" i="6"/>
  <c r="P5780" i="6"/>
  <c r="O5778" i="6"/>
  <c r="N5778" i="6"/>
  <c r="P5778" i="6"/>
  <c r="O5776" i="6"/>
  <c r="N5776" i="6"/>
  <c r="P5776" i="6"/>
  <c r="O5774" i="6"/>
  <c r="N5774" i="6"/>
  <c r="P5774" i="6"/>
  <c r="O5772" i="6"/>
  <c r="N5772" i="6"/>
  <c r="P5772" i="6"/>
  <c r="O5770" i="6"/>
  <c r="N5770" i="6"/>
  <c r="P5770" i="6"/>
  <c r="O5768" i="6"/>
  <c r="N5768" i="6"/>
  <c r="P5768" i="6"/>
  <c r="O5766" i="6"/>
  <c r="N5766" i="6"/>
  <c r="P5766" i="6"/>
  <c r="O5764" i="6"/>
  <c r="N5764" i="6"/>
  <c r="P5764" i="6"/>
  <c r="O5762" i="6"/>
  <c r="N5762" i="6"/>
  <c r="P5762" i="6"/>
  <c r="O5760" i="6"/>
  <c r="N5760" i="6"/>
  <c r="P5760" i="6"/>
  <c r="O5758" i="6"/>
  <c r="N5758" i="6"/>
  <c r="P5758" i="6"/>
  <c r="P6441" i="6"/>
  <c r="O6441" i="6"/>
  <c r="N6441" i="6"/>
  <c r="P6439" i="6"/>
  <c r="O6439" i="6"/>
  <c r="N6439" i="6"/>
  <c r="P6437" i="6"/>
  <c r="O6437" i="6"/>
  <c r="N6437" i="6"/>
  <c r="P6435" i="6"/>
  <c r="O6435" i="6"/>
  <c r="N6435" i="6"/>
  <c r="P6433" i="6"/>
  <c r="O6433" i="6"/>
  <c r="N6433" i="6"/>
  <c r="P6431" i="6"/>
  <c r="O6431" i="6"/>
  <c r="N6431" i="6"/>
  <c r="P6429" i="6"/>
  <c r="O6429" i="6"/>
  <c r="N6429" i="6"/>
  <c r="P6427" i="6"/>
  <c r="O6427" i="6"/>
  <c r="N6427" i="6"/>
  <c r="P6425" i="6"/>
  <c r="O6425" i="6"/>
  <c r="N6425" i="6"/>
  <c r="P6423" i="6"/>
  <c r="O6423" i="6"/>
  <c r="N6423" i="6"/>
  <c r="P6421" i="6"/>
  <c r="O6421" i="6"/>
  <c r="N6421" i="6"/>
  <c r="P6419" i="6"/>
  <c r="O6419" i="6"/>
  <c r="N6419" i="6"/>
  <c r="P6417" i="6"/>
  <c r="O6417" i="6"/>
  <c r="N6417" i="6"/>
  <c r="P6415" i="6"/>
  <c r="O6415" i="6"/>
  <c r="N6415" i="6"/>
  <c r="P6413" i="6"/>
  <c r="O6413" i="6"/>
  <c r="N6413" i="6"/>
  <c r="P6411" i="6"/>
  <c r="O6411" i="6"/>
  <c r="N6411" i="6"/>
  <c r="P6409" i="6"/>
  <c r="O6409" i="6"/>
  <c r="N6409" i="6"/>
  <c r="P6407" i="6"/>
  <c r="O6407" i="6"/>
  <c r="N6407" i="6"/>
  <c r="P6405" i="6"/>
  <c r="O6405" i="6"/>
  <c r="N6405" i="6"/>
  <c r="P6403" i="6"/>
  <c r="O6403" i="6"/>
  <c r="N6403" i="6"/>
  <c r="P6401" i="6"/>
  <c r="O6401" i="6"/>
  <c r="N6401" i="6"/>
  <c r="P6399" i="6"/>
  <c r="O6399" i="6"/>
  <c r="N6399" i="6"/>
  <c r="P6397" i="6"/>
  <c r="O6397" i="6"/>
  <c r="N6397" i="6"/>
  <c r="P6395" i="6"/>
  <c r="O6395" i="6"/>
  <c r="N6395" i="6"/>
  <c r="P6393" i="6"/>
  <c r="O6393" i="6"/>
  <c r="N6393" i="6"/>
  <c r="P6391" i="6"/>
  <c r="O6391" i="6"/>
  <c r="N6391" i="6"/>
  <c r="P6389" i="6"/>
  <c r="O6389" i="6"/>
  <c r="N6389" i="6"/>
  <c r="P6387" i="6"/>
  <c r="O6387" i="6"/>
  <c r="N6387" i="6"/>
  <c r="P6385" i="6"/>
  <c r="O6385" i="6"/>
  <c r="N6385" i="6"/>
  <c r="P6383" i="6"/>
  <c r="O6383" i="6"/>
  <c r="N6383" i="6"/>
  <c r="P6381" i="6"/>
  <c r="O6381" i="6"/>
  <c r="N6381" i="6"/>
  <c r="P6379" i="6"/>
  <c r="O6379" i="6"/>
  <c r="N6379" i="6"/>
  <c r="P6377" i="6"/>
  <c r="O6377" i="6"/>
  <c r="N6377" i="6"/>
  <c r="P6375" i="6"/>
  <c r="O6375" i="6"/>
  <c r="N6375" i="6"/>
  <c r="P6373" i="6"/>
  <c r="O6373" i="6"/>
  <c r="N6373" i="6"/>
  <c r="P6371" i="6"/>
  <c r="O6371" i="6"/>
  <c r="N6371" i="6"/>
  <c r="P6369" i="6"/>
  <c r="O6369" i="6"/>
  <c r="N6369" i="6"/>
  <c r="P6367" i="6"/>
  <c r="O6367" i="6"/>
  <c r="N6367" i="6"/>
  <c r="P6365" i="6"/>
  <c r="O6365" i="6"/>
  <c r="N6365" i="6"/>
  <c r="P6363" i="6"/>
  <c r="O6363" i="6"/>
  <c r="N6363" i="6"/>
  <c r="P6361" i="6"/>
  <c r="O6361" i="6"/>
  <c r="N6361" i="6"/>
  <c r="P6359" i="6"/>
  <c r="O6359" i="6"/>
  <c r="N6359" i="6"/>
  <c r="P6357" i="6"/>
  <c r="O6357" i="6"/>
  <c r="N6357" i="6"/>
  <c r="P6355" i="6"/>
  <c r="O6355" i="6"/>
  <c r="N6355" i="6"/>
  <c r="P6353" i="6"/>
  <c r="O6353" i="6"/>
  <c r="N6353" i="6"/>
  <c r="P6351" i="6"/>
  <c r="O6351" i="6"/>
  <c r="N6351" i="6"/>
  <c r="P6349" i="6"/>
  <c r="O6349" i="6"/>
  <c r="N6349" i="6"/>
  <c r="P6347" i="6"/>
  <c r="O6347" i="6"/>
  <c r="N6347" i="6"/>
  <c r="P6345" i="6"/>
  <c r="O6345" i="6"/>
  <c r="N6345" i="6"/>
  <c r="P6343" i="6"/>
  <c r="O6343" i="6"/>
  <c r="N6343" i="6"/>
  <c r="P6341" i="6"/>
  <c r="O6341" i="6"/>
  <c r="N6341" i="6"/>
  <c r="P6339" i="6"/>
  <c r="O6339" i="6"/>
  <c r="N6339" i="6"/>
  <c r="P6337" i="6"/>
  <c r="O6337" i="6"/>
  <c r="N6337" i="6"/>
  <c r="P6335" i="6"/>
  <c r="O6335" i="6"/>
  <c r="N6335" i="6"/>
  <c r="P6333" i="6"/>
  <c r="O6333" i="6"/>
  <c r="N6333" i="6"/>
  <c r="P6331" i="6"/>
  <c r="O6331" i="6"/>
  <c r="N6331" i="6"/>
  <c r="P6329" i="6"/>
  <c r="O6329" i="6"/>
  <c r="N6329" i="6"/>
  <c r="P6327" i="6"/>
  <c r="O6327" i="6"/>
  <c r="N6327" i="6"/>
  <c r="P6325" i="6"/>
  <c r="O6325" i="6"/>
  <c r="N6325" i="6"/>
  <c r="P6323" i="6"/>
  <c r="O6323" i="6"/>
  <c r="N6323" i="6"/>
  <c r="P6321" i="6"/>
  <c r="O6321" i="6"/>
  <c r="N6321" i="6"/>
  <c r="P6319" i="6"/>
  <c r="O6319" i="6"/>
  <c r="N6319" i="6"/>
  <c r="P6317" i="6"/>
  <c r="O6317" i="6"/>
  <c r="N6317" i="6"/>
  <c r="P6315" i="6"/>
  <c r="O6315" i="6"/>
  <c r="N6315" i="6"/>
  <c r="P6313" i="6"/>
  <c r="O6313" i="6"/>
  <c r="N6313" i="6"/>
  <c r="P6311" i="6"/>
  <c r="O6311" i="6"/>
  <c r="N6311" i="6"/>
  <c r="P6309" i="6"/>
  <c r="O6309" i="6"/>
  <c r="N6309" i="6"/>
  <c r="P6307" i="6"/>
  <c r="O6307" i="6"/>
  <c r="N6307" i="6"/>
  <c r="P6305" i="6"/>
  <c r="O6305" i="6"/>
  <c r="N6305" i="6"/>
  <c r="P6303" i="6"/>
  <c r="O6303" i="6"/>
  <c r="N6303" i="6"/>
  <c r="P6301" i="6"/>
  <c r="O6301" i="6"/>
  <c r="N6301" i="6"/>
  <c r="P6299" i="6"/>
  <c r="O6299" i="6"/>
  <c r="N6299" i="6"/>
  <c r="P6297" i="6"/>
  <c r="O6297" i="6"/>
  <c r="N6297" i="6"/>
  <c r="P6295" i="6"/>
  <c r="O6295" i="6"/>
  <c r="N6295" i="6"/>
  <c r="P6293" i="6"/>
  <c r="O6293" i="6"/>
  <c r="N6293" i="6"/>
  <c r="P6291" i="6"/>
  <c r="O6291" i="6"/>
  <c r="N6291" i="6"/>
  <c r="P6289" i="6"/>
  <c r="O6289" i="6"/>
  <c r="N6289" i="6"/>
  <c r="P6287" i="6"/>
  <c r="O6287" i="6"/>
  <c r="N6287" i="6"/>
  <c r="P6285" i="6"/>
  <c r="O6285" i="6"/>
  <c r="N6285" i="6"/>
  <c r="P6283" i="6"/>
  <c r="O6283" i="6"/>
  <c r="N6283" i="6"/>
  <c r="P6281" i="6"/>
  <c r="O6281" i="6"/>
  <c r="N6281" i="6"/>
  <c r="P6279" i="6"/>
  <c r="O6279" i="6"/>
  <c r="N6279" i="6"/>
  <c r="P6277" i="6"/>
  <c r="O6277" i="6"/>
  <c r="N6277" i="6"/>
  <c r="P6275" i="6"/>
  <c r="O6275" i="6"/>
  <c r="N6275" i="6"/>
  <c r="P6273" i="6"/>
  <c r="O6273" i="6"/>
  <c r="N6273" i="6"/>
  <c r="P6271" i="6"/>
  <c r="O6271" i="6"/>
  <c r="N6271" i="6"/>
  <c r="P6269" i="6"/>
  <c r="O6269" i="6"/>
  <c r="N6269" i="6"/>
  <c r="P6267" i="6"/>
  <c r="O6267" i="6"/>
  <c r="N6267" i="6"/>
  <c r="P6265" i="6"/>
  <c r="O6265" i="6"/>
  <c r="N6265" i="6"/>
  <c r="P6263" i="6"/>
  <c r="O6263" i="6"/>
  <c r="N6263" i="6"/>
  <c r="P6261" i="6"/>
  <c r="O6261" i="6"/>
  <c r="N6261" i="6"/>
  <c r="P6259" i="6"/>
  <c r="O6259" i="6"/>
  <c r="N6259" i="6"/>
  <c r="P6257" i="6"/>
  <c r="O6257" i="6"/>
  <c r="N6257" i="6"/>
  <c r="P6255" i="6"/>
  <c r="O6255" i="6"/>
  <c r="N6255" i="6"/>
  <c r="P6253" i="6"/>
  <c r="O6253" i="6"/>
  <c r="N6253" i="6"/>
  <c r="P6251" i="6"/>
  <c r="O6251" i="6"/>
  <c r="N6251" i="6"/>
  <c r="P6249" i="6"/>
  <c r="O6249" i="6"/>
  <c r="N6249" i="6"/>
  <c r="P6247" i="6"/>
  <c r="O6247" i="6"/>
  <c r="N6247" i="6"/>
  <c r="P6245" i="6"/>
  <c r="O6245" i="6"/>
  <c r="N6245" i="6"/>
  <c r="P6243" i="6"/>
  <c r="O6243" i="6"/>
  <c r="N6243" i="6"/>
  <c r="P6241" i="6"/>
  <c r="O6241" i="6"/>
  <c r="N6241" i="6"/>
  <c r="P6239" i="6"/>
  <c r="O6239" i="6"/>
  <c r="N6239" i="6"/>
  <c r="P6237" i="6"/>
  <c r="O6237" i="6"/>
  <c r="N6237" i="6"/>
  <c r="P6235" i="6"/>
  <c r="O6235" i="6"/>
  <c r="N6235" i="6"/>
  <c r="P6233" i="6"/>
  <c r="O6233" i="6"/>
  <c r="N6233" i="6"/>
  <c r="P6231" i="6"/>
  <c r="O6231" i="6"/>
  <c r="N6231" i="6"/>
  <c r="P6229" i="6"/>
  <c r="O6229" i="6"/>
  <c r="N6229" i="6"/>
  <c r="P6227" i="6"/>
  <c r="O6227" i="6"/>
  <c r="N6227" i="6"/>
  <c r="P6225" i="6"/>
  <c r="O6225" i="6"/>
  <c r="N6225" i="6"/>
  <c r="P6223" i="6"/>
  <c r="O6223" i="6"/>
  <c r="N6223" i="6"/>
  <c r="P6221" i="6"/>
  <c r="O6221" i="6"/>
  <c r="N6221" i="6"/>
  <c r="P6219" i="6"/>
  <c r="O6219" i="6"/>
  <c r="N6219" i="6"/>
  <c r="P6217" i="6"/>
  <c r="O6217" i="6"/>
  <c r="N6217" i="6"/>
  <c r="P6215" i="6"/>
  <c r="O6215" i="6"/>
  <c r="N6215" i="6"/>
  <c r="P6213" i="6"/>
  <c r="O6213" i="6"/>
  <c r="N6213" i="6"/>
  <c r="P6211" i="6"/>
  <c r="O6211" i="6"/>
  <c r="N6211" i="6"/>
  <c r="P6209" i="6"/>
  <c r="O6209" i="6"/>
  <c r="N6209" i="6"/>
  <c r="P6207" i="6"/>
  <c r="O6207" i="6"/>
  <c r="N6207" i="6"/>
  <c r="P6205" i="6"/>
  <c r="O6205" i="6"/>
  <c r="N6205" i="6"/>
  <c r="P6203" i="6"/>
  <c r="O6203" i="6"/>
  <c r="N6203" i="6"/>
  <c r="P6201" i="6"/>
  <c r="O6201" i="6"/>
  <c r="N6201" i="6"/>
  <c r="P6199" i="6"/>
  <c r="O6199" i="6"/>
  <c r="N6199" i="6"/>
  <c r="P6197" i="6"/>
  <c r="O6197" i="6"/>
  <c r="N6197" i="6"/>
  <c r="P6195" i="6"/>
  <c r="O6195" i="6"/>
  <c r="N6195" i="6"/>
  <c r="P6193" i="6"/>
  <c r="O6193" i="6"/>
  <c r="N6193" i="6"/>
  <c r="P6191" i="6"/>
  <c r="O6191" i="6"/>
  <c r="N6191" i="6"/>
  <c r="P6189" i="6"/>
  <c r="O6189" i="6"/>
  <c r="N6189" i="6"/>
  <c r="P6187" i="6"/>
  <c r="O6187" i="6"/>
  <c r="N6187" i="6"/>
  <c r="P6185" i="6"/>
  <c r="O6185" i="6"/>
  <c r="N6185" i="6"/>
  <c r="P6183" i="6"/>
  <c r="O6183" i="6"/>
  <c r="N6183" i="6"/>
  <c r="P6181" i="6"/>
  <c r="O6181" i="6"/>
  <c r="N6181" i="6"/>
  <c r="P6179" i="6"/>
  <c r="O6179" i="6"/>
  <c r="N6179" i="6"/>
  <c r="P6177" i="6"/>
  <c r="O6177" i="6"/>
  <c r="N6177" i="6"/>
  <c r="P6175" i="6"/>
  <c r="O6175" i="6"/>
  <c r="N6175" i="6"/>
  <c r="P6173" i="6"/>
  <c r="O6173" i="6"/>
  <c r="N6173" i="6"/>
  <c r="P6171" i="6"/>
  <c r="O6171" i="6"/>
  <c r="N6171" i="6"/>
  <c r="P6169" i="6"/>
  <c r="O6169" i="6"/>
  <c r="N6169" i="6"/>
  <c r="P6167" i="6"/>
  <c r="O6167" i="6"/>
  <c r="N6167" i="6"/>
  <c r="P6165" i="6"/>
  <c r="O6165" i="6"/>
  <c r="N6165" i="6"/>
  <c r="P6163" i="6"/>
  <c r="O6163" i="6"/>
  <c r="N6163" i="6"/>
  <c r="P6161" i="6"/>
  <c r="O6161" i="6"/>
  <c r="N6161" i="6"/>
  <c r="P6159" i="6"/>
  <c r="O6159" i="6"/>
  <c r="N6159" i="6"/>
  <c r="P6157" i="6"/>
  <c r="O6157" i="6"/>
  <c r="N6157" i="6"/>
  <c r="P6155" i="6"/>
  <c r="O6155" i="6"/>
  <c r="N6155" i="6"/>
  <c r="P6153" i="6"/>
  <c r="O6153" i="6"/>
  <c r="N6153" i="6"/>
  <c r="P6151" i="6"/>
  <c r="O6151" i="6"/>
  <c r="N6151" i="6"/>
  <c r="P6149" i="6"/>
  <c r="O6149" i="6"/>
  <c r="N6149" i="6"/>
  <c r="P6147" i="6"/>
  <c r="O6147" i="6"/>
  <c r="N6147" i="6"/>
  <c r="P6145" i="6"/>
  <c r="O6145" i="6"/>
  <c r="N6145" i="6"/>
  <c r="P6143" i="6"/>
  <c r="O6143" i="6"/>
  <c r="N6143" i="6"/>
  <c r="P6141" i="6"/>
  <c r="O6141" i="6"/>
  <c r="N6141" i="6"/>
  <c r="P6139" i="6"/>
  <c r="O6139" i="6"/>
  <c r="N6139" i="6"/>
  <c r="P6137" i="6"/>
  <c r="O6137" i="6"/>
  <c r="N6137" i="6"/>
  <c r="P6135" i="6"/>
  <c r="O6135" i="6"/>
  <c r="N6135" i="6"/>
  <c r="P6133" i="6"/>
  <c r="O6133" i="6"/>
  <c r="N6133" i="6"/>
  <c r="P6131" i="6"/>
  <c r="O6131" i="6"/>
  <c r="N6131" i="6"/>
  <c r="P6129" i="6"/>
  <c r="O6129" i="6"/>
  <c r="N6129" i="6"/>
  <c r="P6127" i="6"/>
  <c r="O6127" i="6"/>
  <c r="N6127" i="6"/>
  <c r="P6125" i="6"/>
  <c r="O6125" i="6"/>
  <c r="N6125" i="6"/>
  <c r="P6123" i="6"/>
  <c r="O6123" i="6"/>
  <c r="N6123" i="6"/>
  <c r="P6121" i="6"/>
  <c r="O6121" i="6"/>
  <c r="N6121" i="6"/>
  <c r="P6119" i="6"/>
  <c r="O6119" i="6"/>
  <c r="N6119" i="6"/>
  <c r="P6117" i="6"/>
  <c r="O6117" i="6"/>
  <c r="N6117" i="6"/>
  <c r="P6115" i="6"/>
  <c r="O6115" i="6"/>
  <c r="N6115" i="6"/>
  <c r="P6113" i="6"/>
  <c r="O6113" i="6"/>
  <c r="N6113" i="6"/>
  <c r="P6111" i="6"/>
  <c r="O6111" i="6"/>
  <c r="N6111" i="6"/>
  <c r="P6109" i="6"/>
  <c r="O6109" i="6"/>
  <c r="N6109" i="6"/>
  <c r="P6107" i="6"/>
  <c r="O6107" i="6"/>
  <c r="N6107" i="6"/>
  <c r="P6105" i="6"/>
  <c r="O6105" i="6"/>
  <c r="N6105" i="6"/>
  <c r="P6103" i="6"/>
  <c r="O6103" i="6"/>
  <c r="N6103" i="6"/>
  <c r="P6101" i="6"/>
  <c r="O6101" i="6"/>
  <c r="N6101" i="6"/>
  <c r="P6099" i="6"/>
  <c r="O6099" i="6"/>
  <c r="N6099" i="6"/>
  <c r="P6097" i="6"/>
  <c r="O6097" i="6"/>
  <c r="N6097" i="6"/>
  <c r="P6095" i="6"/>
  <c r="O6095" i="6"/>
  <c r="N6095" i="6"/>
  <c r="P6093" i="6"/>
  <c r="O6093" i="6"/>
  <c r="N6093" i="6"/>
  <c r="P6091" i="6"/>
  <c r="O6091" i="6"/>
  <c r="N6091" i="6"/>
  <c r="P6089" i="6"/>
  <c r="O6089" i="6"/>
  <c r="N6089" i="6"/>
  <c r="P6087" i="6"/>
  <c r="O6087" i="6"/>
  <c r="N6087" i="6"/>
  <c r="P6085" i="6"/>
  <c r="O6085" i="6"/>
  <c r="N6085" i="6"/>
  <c r="P6083" i="6"/>
  <c r="O6083" i="6"/>
  <c r="N6083" i="6"/>
  <c r="P6081" i="6"/>
  <c r="O6081" i="6"/>
  <c r="N6081" i="6"/>
  <c r="P6079" i="6"/>
  <c r="O6079" i="6"/>
  <c r="N6079" i="6"/>
  <c r="P6077" i="6"/>
  <c r="O6077" i="6"/>
  <c r="N6077" i="6"/>
  <c r="P6075" i="6"/>
  <c r="O6075" i="6"/>
  <c r="N6075" i="6"/>
  <c r="P6073" i="6"/>
  <c r="O6073" i="6"/>
  <c r="N6073" i="6"/>
  <c r="P6071" i="6"/>
  <c r="O6071" i="6"/>
  <c r="N6071" i="6"/>
  <c r="P6069" i="6"/>
  <c r="O6069" i="6"/>
  <c r="N6069" i="6"/>
  <c r="P6067" i="6"/>
  <c r="O6067" i="6"/>
  <c r="N6067" i="6"/>
  <c r="P6065" i="6"/>
  <c r="O6065" i="6"/>
  <c r="N6065" i="6"/>
  <c r="P6063" i="6"/>
  <c r="O6063" i="6"/>
  <c r="N6063" i="6"/>
  <c r="P6061" i="6"/>
  <c r="O6061" i="6"/>
  <c r="N6061" i="6"/>
  <c r="P6059" i="6"/>
  <c r="O6059" i="6"/>
  <c r="N6059" i="6"/>
  <c r="P6057" i="6"/>
  <c r="O6057" i="6"/>
  <c r="N6057" i="6"/>
  <c r="P6055" i="6"/>
  <c r="O6055" i="6"/>
  <c r="N6055" i="6"/>
  <c r="P6053" i="6"/>
  <c r="O6053" i="6"/>
  <c r="N6053" i="6"/>
  <c r="P6051" i="6"/>
  <c r="O6051" i="6"/>
  <c r="N6051" i="6"/>
  <c r="P6049" i="6"/>
  <c r="O6049" i="6"/>
  <c r="N6049" i="6"/>
  <c r="P6047" i="6"/>
  <c r="O6047" i="6"/>
  <c r="N6047" i="6"/>
  <c r="P6045" i="6"/>
  <c r="O6045" i="6"/>
  <c r="N6045" i="6"/>
  <c r="P6043" i="6"/>
  <c r="O6043" i="6"/>
  <c r="N6043" i="6"/>
  <c r="P6041" i="6"/>
  <c r="O6041" i="6"/>
  <c r="N6041" i="6"/>
  <c r="P6039" i="6"/>
  <c r="O6039" i="6"/>
  <c r="N6039" i="6"/>
  <c r="P6037" i="6"/>
  <c r="O6037" i="6"/>
  <c r="N6037" i="6"/>
  <c r="P6035" i="6"/>
  <c r="O6035" i="6"/>
  <c r="N6035" i="6"/>
  <c r="P6033" i="6"/>
  <c r="O6033" i="6"/>
  <c r="N6033" i="6"/>
  <c r="P6031" i="6"/>
  <c r="O6031" i="6"/>
  <c r="N6031" i="6"/>
  <c r="P6029" i="6"/>
  <c r="O6029" i="6"/>
  <c r="N6029" i="6"/>
  <c r="P6027" i="6"/>
  <c r="O6027" i="6"/>
  <c r="N6027" i="6"/>
  <c r="P6025" i="6"/>
  <c r="O6025" i="6"/>
  <c r="N6025" i="6"/>
  <c r="P6023" i="6"/>
  <c r="O6023" i="6"/>
  <c r="N6023" i="6"/>
  <c r="P6021" i="6"/>
  <c r="O6021" i="6"/>
  <c r="N6021" i="6"/>
  <c r="P6019" i="6"/>
  <c r="O6019" i="6"/>
  <c r="N6019" i="6"/>
  <c r="P6017" i="6"/>
  <c r="O6017" i="6"/>
  <c r="N6017" i="6"/>
  <c r="P6015" i="6"/>
  <c r="O6015" i="6"/>
  <c r="N6015" i="6"/>
  <c r="P6013" i="6"/>
  <c r="O6013" i="6"/>
  <c r="N6013" i="6"/>
  <c r="P6011" i="6"/>
  <c r="O6011" i="6"/>
  <c r="N6011" i="6"/>
  <c r="P6009" i="6"/>
  <c r="O6009" i="6"/>
  <c r="N6009" i="6"/>
  <c r="P6007" i="6"/>
  <c r="O6007" i="6"/>
  <c r="N6007" i="6"/>
  <c r="P6005" i="6"/>
  <c r="O6005" i="6"/>
  <c r="N6005" i="6"/>
  <c r="P6003" i="6"/>
  <c r="O6003" i="6"/>
  <c r="N6003" i="6"/>
  <c r="P6001" i="6"/>
  <c r="O6001" i="6"/>
  <c r="N6001" i="6"/>
  <c r="P5999" i="6"/>
  <c r="O5999" i="6"/>
  <c r="N5999" i="6"/>
  <c r="P5997" i="6"/>
  <c r="O5997" i="6"/>
  <c r="N5997" i="6"/>
  <c r="P5995" i="6"/>
  <c r="O5995" i="6"/>
  <c r="N5995" i="6"/>
  <c r="P5993" i="6"/>
  <c r="O5993" i="6"/>
  <c r="N5993" i="6"/>
  <c r="P5991" i="6"/>
  <c r="O5991" i="6"/>
  <c r="N5991" i="6"/>
  <c r="P5989" i="6"/>
  <c r="O5989" i="6"/>
  <c r="N5989" i="6"/>
  <c r="P5987" i="6"/>
  <c r="O5987" i="6"/>
  <c r="N5987" i="6"/>
  <c r="P5985" i="6"/>
  <c r="O5985" i="6"/>
  <c r="N5985" i="6"/>
  <c r="P5983" i="6"/>
  <c r="O5983" i="6"/>
  <c r="N5983" i="6"/>
  <c r="P5981" i="6"/>
  <c r="O5981" i="6"/>
  <c r="N5981" i="6"/>
  <c r="P5979" i="6"/>
  <c r="O5979" i="6"/>
  <c r="N5979" i="6"/>
  <c r="P5977" i="6"/>
  <c r="O5977" i="6"/>
  <c r="N5977" i="6"/>
  <c r="P5975" i="6"/>
  <c r="O5975" i="6"/>
  <c r="N5975" i="6"/>
  <c r="P5973" i="6"/>
  <c r="O5973" i="6"/>
  <c r="N5973" i="6"/>
  <c r="P5971" i="6"/>
  <c r="O5971" i="6"/>
  <c r="N5971" i="6"/>
  <c r="P5969" i="6"/>
  <c r="O5969" i="6"/>
  <c r="N5969" i="6"/>
  <c r="P5967" i="6"/>
  <c r="O5967" i="6"/>
  <c r="N5967" i="6"/>
  <c r="P5965" i="6"/>
  <c r="O5965" i="6"/>
  <c r="N5965" i="6"/>
  <c r="P5963" i="6"/>
  <c r="O5963" i="6"/>
  <c r="N5963" i="6"/>
  <c r="P5961" i="6"/>
  <c r="O5961" i="6"/>
  <c r="N5961" i="6"/>
  <c r="P5959" i="6"/>
  <c r="O5959" i="6"/>
  <c r="N5959" i="6"/>
  <c r="P5957" i="6"/>
  <c r="O5957" i="6"/>
  <c r="N5957" i="6"/>
  <c r="P5955" i="6"/>
  <c r="O5955" i="6"/>
  <c r="N5955" i="6"/>
  <c r="P5953" i="6"/>
  <c r="O5953" i="6"/>
  <c r="N5953" i="6"/>
  <c r="P5951" i="6"/>
  <c r="O5951" i="6"/>
  <c r="N5951" i="6"/>
  <c r="P5949" i="6"/>
  <c r="O5949" i="6"/>
  <c r="N5949" i="6"/>
  <c r="P5947" i="6"/>
  <c r="O5947" i="6"/>
  <c r="N5947" i="6"/>
  <c r="P5945" i="6"/>
  <c r="O5945" i="6"/>
  <c r="N5945" i="6"/>
  <c r="P5943" i="6"/>
  <c r="O5943" i="6"/>
  <c r="N5943" i="6"/>
  <c r="P5941" i="6"/>
  <c r="O5941" i="6"/>
  <c r="N5941" i="6"/>
  <c r="P5939" i="6"/>
  <c r="O5939" i="6"/>
  <c r="N5939" i="6"/>
  <c r="P5937" i="6"/>
  <c r="O5937" i="6"/>
  <c r="N5937" i="6"/>
  <c r="P5935" i="6"/>
  <c r="O5935" i="6"/>
  <c r="N5935" i="6"/>
  <c r="P5933" i="6"/>
  <c r="O5933" i="6"/>
  <c r="N5933" i="6"/>
  <c r="P5931" i="6"/>
  <c r="O5931" i="6"/>
  <c r="N5931" i="6"/>
  <c r="P5929" i="6"/>
  <c r="O5929" i="6"/>
  <c r="N5929" i="6"/>
  <c r="P5927" i="6"/>
  <c r="O5927" i="6"/>
  <c r="N5927" i="6"/>
  <c r="P5925" i="6"/>
  <c r="O5925" i="6"/>
  <c r="N5925" i="6"/>
  <c r="P5923" i="6"/>
  <c r="O5923" i="6"/>
  <c r="N5923" i="6"/>
  <c r="P5921" i="6"/>
  <c r="O5921" i="6"/>
  <c r="N5921" i="6"/>
  <c r="P5919" i="6"/>
  <c r="O5919" i="6"/>
  <c r="N5919" i="6"/>
  <c r="P5917" i="6"/>
  <c r="O5917" i="6"/>
  <c r="N5917" i="6"/>
  <c r="P5915" i="6"/>
  <c r="O5915" i="6"/>
  <c r="N5915" i="6"/>
  <c r="P5913" i="6"/>
  <c r="O5913" i="6"/>
  <c r="N5913" i="6"/>
  <c r="P5911" i="6"/>
  <c r="O5911" i="6"/>
  <c r="N5911" i="6"/>
  <c r="P5909" i="6"/>
  <c r="O5909" i="6"/>
  <c r="N5909" i="6"/>
  <c r="P5907" i="6"/>
  <c r="O5907" i="6"/>
  <c r="N5907" i="6"/>
  <c r="P5905" i="6"/>
  <c r="O5905" i="6"/>
  <c r="N5905" i="6"/>
  <c r="P5903" i="6"/>
  <c r="O5903" i="6"/>
  <c r="N5903" i="6"/>
  <c r="P5901" i="6"/>
  <c r="O5901" i="6"/>
  <c r="N5901" i="6"/>
  <c r="P5899" i="6"/>
  <c r="O5899" i="6"/>
  <c r="N5899" i="6"/>
  <c r="P5897" i="6"/>
  <c r="O5897" i="6"/>
  <c r="N5897" i="6"/>
  <c r="P5895" i="6"/>
  <c r="O5895" i="6"/>
  <c r="N5895" i="6"/>
  <c r="P5893" i="6"/>
  <c r="O5893" i="6"/>
  <c r="N5893" i="6"/>
  <c r="P5891" i="6"/>
  <c r="O5891" i="6"/>
  <c r="N5891" i="6"/>
  <c r="P5889" i="6"/>
  <c r="O5889" i="6"/>
  <c r="N5889" i="6"/>
  <c r="P5887" i="6"/>
  <c r="O5887" i="6"/>
  <c r="N5887" i="6"/>
  <c r="P5885" i="6"/>
  <c r="O5885" i="6"/>
  <c r="N5885" i="6"/>
  <c r="P5883" i="6"/>
  <c r="O5883" i="6"/>
  <c r="N5883" i="6"/>
  <c r="P5881" i="6"/>
  <c r="O5881" i="6"/>
  <c r="N5881" i="6"/>
  <c r="P5879" i="6"/>
  <c r="O5879" i="6"/>
  <c r="N5879" i="6"/>
  <c r="P5877" i="6"/>
  <c r="O5877" i="6"/>
  <c r="N5877" i="6"/>
  <c r="P5875" i="6"/>
  <c r="O5875" i="6"/>
  <c r="N5875" i="6"/>
  <c r="P5873" i="6"/>
  <c r="O5873" i="6"/>
  <c r="N5873" i="6"/>
  <c r="P5871" i="6"/>
  <c r="O5871" i="6"/>
  <c r="N5871" i="6"/>
  <c r="P5869" i="6"/>
  <c r="O5869" i="6"/>
  <c r="N5869" i="6"/>
  <c r="P5867" i="6"/>
  <c r="O5867" i="6"/>
  <c r="N5867" i="6"/>
  <c r="P5865" i="6"/>
  <c r="O5865" i="6"/>
  <c r="N5865" i="6"/>
  <c r="P5863" i="6"/>
  <c r="O5863" i="6"/>
  <c r="N5863" i="6"/>
  <c r="P5861" i="6"/>
  <c r="O5861" i="6"/>
  <c r="N5861" i="6"/>
  <c r="P5859" i="6"/>
  <c r="O5859" i="6"/>
  <c r="N5859" i="6"/>
  <c r="P5857" i="6"/>
  <c r="O5857" i="6"/>
  <c r="N5857" i="6"/>
  <c r="P5855" i="6"/>
  <c r="O5855" i="6"/>
  <c r="N5855" i="6"/>
  <c r="P5853" i="6"/>
  <c r="O5853" i="6"/>
  <c r="N5853" i="6"/>
  <c r="P5851" i="6"/>
  <c r="O5851" i="6"/>
  <c r="N5851" i="6"/>
  <c r="P5849" i="6"/>
  <c r="O5849" i="6"/>
  <c r="N5849" i="6"/>
  <c r="P5847" i="6"/>
  <c r="O5847" i="6"/>
  <c r="N5847" i="6"/>
  <c r="P5845" i="6"/>
  <c r="O5845" i="6"/>
  <c r="N5845" i="6"/>
  <c r="P5843" i="6"/>
  <c r="O5843" i="6"/>
  <c r="N5843" i="6"/>
  <c r="P5841" i="6"/>
  <c r="O5841" i="6"/>
  <c r="N5841" i="6"/>
  <c r="P5839" i="6"/>
  <c r="O5839" i="6"/>
  <c r="N5839" i="6"/>
  <c r="P5837" i="6"/>
  <c r="O5837" i="6"/>
  <c r="N5837" i="6"/>
  <c r="P5835" i="6"/>
  <c r="O5835" i="6"/>
  <c r="N5835" i="6"/>
  <c r="P5833" i="6"/>
  <c r="O5833" i="6"/>
  <c r="N5833" i="6"/>
  <c r="P5831" i="6"/>
  <c r="O5831" i="6"/>
  <c r="N5831" i="6"/>
  <c r="P5829" i="6"/>
  <c r="O5829" i="6"/>
  <c r="N5829" i="6"/>
  <c r="P5827" i="6"/>
  <c r="O5827" i="6"/>
  <c r="N5827" i="6"/>
  <c r="P5825" i="6"/>
  <c r="O5825" i="6"/>
  <c r="N5825" i="6"/>
  <c r="P5823" i="6"/>
  <c r="O5823" i="6"/>
  <c r="N5823" i="6"/>
  <c r="P5821" i="6"/>
  <c r="O5821" i="6"/>
  <c r="N5821" i="6"/>
  <c r="P5819" i="6"/>
  <c r="O5819" i="6"/>
  <c r="N5819" i="6"/>
  <c r="P5817" i="6"/>
  <c r="O5817" i="6"/>
  <c r="N5817" i="6"/>
  <c r="P5815" i="6"/>
  <c r="O5815" i="6"/>
  <c r="N5815" i="6"/>
  <c r="P5813" i="6"/>
  <c r="O5813" i="6"/>
  <c r="N5813" i="6"/>
  <c r="P5811" i="6"/>
  <c r="O5811" i="6"/>
  <c r="N5811" i="6"/>
  <c r="P5809" i="6"/>
  <c r="O5809" i="6"/>
  <c r="N5809" i="6"/>
  <c r="P5807" i="6"/>
  <c r="O5807" i="6"/>
  <c r="N5807" i="6"/>
  <c r="P5805" i="6"/>
  <c r="O5805" i="6"/>
  <c r="N5805" i="6"/>
  <c r="P5803" i="6"/>
  <c r="O5803" i="6"/>
  <c r="N5803" i="6"/>
  <c r="P5801" i="6"/>
  <c r="O5801" i="6"/>
  <c r="N5801" i="6"/>
  <c r="P5799" i="6"/>
  <c r="O5799" i="6"/>
  <c r="N5799" i="6"/>
  <c r="P5797" i="6"/>
  <c r="O5797" i="6"/>
  <c r="N5797" i="6"/>
  <c r="P5795" i="6"/>
  <c r="O5795" i="6"/>
  <c r="N5795" i="6"/>
  <c r="P5793" i="6"/>
  <c r="O5793" i="6"/>
  <c r="N5793" i="6"/>
  <c r="P5791" i="6"/>
  <c r="O5791" i="6"/>
  <c r="N5791" i="6"/>
  <c r="P5789" i="6"/>
  <c r="O5789" i="6"/>
  <c r="N5789" i="6"/>
  <c r="P5787" i="6"/>
  <c r="O5787" i="6"/>
  <c r="N5787" i="6"/>
  <c r="P5785" i="6"/>
  <c r="O5785" i="6"/>
  <c r="N5785" i="6"/>
  <c r="P5783" i="6"/>
  <c r="O5783" i="6"/>
  <c r="N5783" i="6"/>
  <c r="P5781" i="6"/>
  <c r="O5781" i="6"/>
  <c r="N5781" i="6"/>
  <c r="P5779" i="6"/>
  <c r="O5779" i="6"/>
  <c r="N5779" i="6"/>
  <c r="P5777" i="6"/>
  <c r="O5777" i="6"/>
  <c r="N5777" i="6"/>
  <c r="P5775" i="6"/>
  <c r="O5775" i="6"/>
  <c r="N5775" i="6"/>
  <c r="P5773" i="6"/>
  <c r="O5773" i="6"/>
  <c r="N5773" i="6"/>
  <c r="P5771" i="6"/>
  <c r="O5771" i="6"/>
  <c r="N5771" i="6"/>
  <c r="P5769" i="6"/>
  <c r="O5769" i="6"/>
  <c r="N5769" i="6"/>
  <c r="P5767" i="6"/>
  <c r="O5767" i="6"/>
  <c r="N5767" i="6"/>
  <c r="P5765" i="6"/>
  <c r="O5765" i="6"/>
  <c r="N5765" i="6"/>
  <c r="P5763" i="6"/>
  <c r="O5763" i="6"/>
  <c r="N5763" i="6"/>
  <c r="P5761" i="6"/>
  <c r="O5761" i="6"/>
  <c r="N5761" i="6"/>
  <c r="P5759" i="6"/>
  <c r="O5759" i="6"/>
  <c r="N5759" i="6"/>
  <c r="P5757" i="6"/>
  <c r="O5757" i="6"/>
  <c r="N5757" i="6"/>
  <c r="J3" i="6"/>
  <c r="H6442" i="6"/>
  <c r="G6442" i="6"/>
  <c r="H6441" i="6"/>
  <c r="G6441" i="6"/>
  <c r="H6440" i="6"/>
  <c r="G6440" i="6"/>
  <c r="H6439" i="6"/>
  <c r="G6439" i="6"/>
  <c r="H6438" i="6"/>
  <c r="G6438" i="6"/>
  <c r="H6437" i="6"/>
  <c r="G6437" i="6"/>
  <c r="H6436" i="6"/>
  <c r="G6436" i="6"/>
  <c r="H6435" i="6"/>
  <c r="G6435" i="6"/>
  <c r="H6434" i="6"/>
  <c r="G6434" i="6"/>
  <c r="H6433" i="6"/>
  <c r="G6433" i="6"/>
  <c r="H6432" i="6"/>
  <c r="G6432" i="6"/>
  <c r="H6431" i="6"/>
  <c r="G6431" i="6"/>
  <c r="H6430" i="6"/>
  <c r="G6430" i="6"/>
  <c r="H6429" i="6"/>
  <c r="G6429" i="6"/>
  <c r="H6428" i="6"/>
  <c r="G6428" i="6"/>
  <c r="H6427" i="6"/>
  <c r="G6427" i="6"/>
  <c r="H6426" i="6"/>
  <c r="G6426" i="6"/>
  <c r="H6425" i="6"/>
  <c r="G6425" i="6"/>
  <c r="H6424" i="6"/>
  <c r="G6424" i="6"/>
  <c r="H6423" i="6"/>
  <c r="G6423" i="6"/>
  <c r="H6422" i="6"/>
  <c r="G6422" i="6"/>
  <c r="H6421" i="6"/>
  <c r="G6421" i="6"/>
  <c r="H6420" i="6"/>
  <c r="G6420" i="6"/>
  <c r="H6419" i="6"/>
  <c r="G6419" i="6"/>
  <c r="H6418" i="6"/>
  <c r="G6418" i="6"/>
  <c r="H6417" i="6"/>
  <c r="G6417" i="6"/>
  <c r="H6416" i="6"/>
  <c r="G6416" i="6"/>
  <c r="H6415" i="6"/>
  <c r="G6415" i="6"/>
  <c r="H6414" i="6"/>
  <c r="G6414" i="6"/>
  <c r="G6413" i="6"/>
  <c r="H6412" i="6"/>
  <c r="G6412" i="6"/>
  <c r="H6411" i="6"/>
  <c r="G6411" i="6"/>
  <c r="H6410" i="6"/>
  <c r="G6410" i="6"/>
  <c r="H6409" i="6"/>
  <c r="G6409" i="6"/>
  <c r="H6408" i="6"/>
  <c r="G6408" i="6"/>
  <c r="H6407" i="6"/>
  <c r="G6407" i="6"/>
  <c r="H6406" i="6"/>
  <c r="G6406" i="6"/>
  <c r="H6405" i="6"/>
  <c r="G6405" i="6"/>
  <c r="H6404" i="6"/>
  <c r="G6404" i="6"/>
  <c r="H6403" i="6"/>
  <c r="G6403" i="6"/>
  <c r="H6402" i="6"/>
  <c r="G6402" i="6"/>
  <c r="H6401" i="6"/>
  <c r="G6401" i="6"/>
  <c r="H6400" i="6"/>
  <c r="G6400" i="6"/>
  <c r="H6399" i="6"/>
  <c r="G6399" i="6"/>
  <c r="H6398" i="6"/>
  <c r="G6398" i="6"/>
  <c r="H6397" i="6"/>
  <c r="G6397" i="6"/>
  <c r="H6396" i="6"/>
  <c r="G6396" i="6"/>
  <c r="H6395" i="6"/>
  <c r="G6395" i="6"/>
  <c r="H6394" i="6"/>
  <c r="G6394" i="6"/>
  <c r="H6393" i="6"/>
  <c r="G6393" i="6"/>
  <c r="H6392" i="6"/>
  <c r="G6392" i="6"/>
  <c r="H6391" i="6"/>
  <c r="G6391" i="6"/>
  <c r="H6390" i="6"/>
  <c r="G6390" i="6"/>
  <c r="H6389" i="6"/>
  <c r="G6389" i="6"/>
  <c r="H6388" i="6"/>
  <c r="G6388" i="6"/>
  <c r="H6387" i="6"/>
  <c r="G6387" i="6"/>
  <c r="H6386" i="6"/>
  <c r="G6386" i="6"/>
  <c r="H6385" i="6"/>
  <c r="G6385" i="6"/>
  <c r="H6384" i="6"/>
  <c r="G6384" i="6"/>
  <c r="H6383" i="6"/>
  <c r="G6383" i="6"/>
  <c r="H6382" i="6"/>
  <c r="G6382" i="6"/>
  <c r="H6381" i="6"/>
  <c r="G6381" i="6"/>
  <c r="H6380" i="6"/>
  <c r="G6380" i="6"/>
  <c r="H6379" i="6"/>
  <c r="G6379" i="6"/>
  <c r="H6378" i="6"/>
  <c r="G6378" i="6"/>
  <c r="H6377" i="6"/>
  <c r="G6377" i="6"/>
  <c r="H6376" i="6"/>
  <c r="G6376" i="6"/>
  <c r="H6375" i="6"/>
  <c r="G6375" i="6"/>
  <c r="H6374" i="6"/>
  <c r="G6374" i="6"/>
  <c r="H6373" i="6"/>
  <c r="G6373" i="6"/>
  <c r="H6372" i="6"/>
  <c r="G6372" i="6"/>
  <c r="H6371" i="6"/>
  <c r="G6371" i="6"/>
  <c r="H6370" i="6"/>
  <c r="G6370" i="6"/>
  <c r="H6369" i="6"/>
  <c r="G6369" i="6"/>
  <c r="H6368" i="6"/>
  <c r="G6368" i="6"/>
  <c r="H6367" i="6"/>
  <c r="G6367" i="6"/>
  <c r="H6366" i="6"/>
  <c r="G6366" i="6"/>
  <c r="H6365" i="6"/>
  <c r="G6365" i="6"/>
  <c r="H6364" i="6"/>
  <c r="G6364" i="6"/>
  <c r="H6363" i="6"/>
  <c r="G6363" i="6"/>
  <c r="H6362" i="6"/>
  <c r="G6362" i="6"/>
  <c r="H6361" i="6"/>
  <c r="G6361" i="6"/>
  <c r="H6360" i="6"/>
  <c r="G6360" i="6"/>
  <c r="H6359" i="6"/>
  <c r="G6359" i="6"/>
  <c r="H6358" i="6"/>
  <c r="G6358" i="6"/>
  <c r="H6357" i="6"/>
  <c r="G6357" i="6"/>
  <c r="H6356" i="6"/>
  <c r="G6356" i="6"/>
  <c r="H6355" i="6"/>
  <c r="G6355" i="6"/>
  <c r="H6354" i="6"/>
  <c r="G6354" i="6"/>
  <c r="H6353" i="6"/>
  <c r="G6353" i="6"/>
  <c r="H6352" i="6"/>
  <c r="G6352" i="6"/>
  <c r="H6351" i="6"/>
  <c r="G6351" i="6"/>
  <c r="H6350" i="6"/>
  <c r="G6350" i="6"/>
  <c r="H6349" i="6"/>
  <c r="G6349" i="6"/>
  <c r="H6348" i="6"/>
  <c r="G6348" i="6"/>
  <c r="H6347" i="6"/>
  <c r="G6347" i="6"/>
  <c r="H6346" i="6"/>
  <c r="G6346" i="6"/>
  <c r="H6345" i="6"/>
  <c r="G6345" i="6"/>
  <c r="H6344" i="6"/>
  <c r="G6344" i="6"/>
  <c r="H6343" i="6"/>
  <c r="G6343" i="6"/>
  <c r="H6342" i="6"/>
  <c r="G6342" i="6"/>
  <c r="H6341" i="6"/>
  <c r="G6341" i="6"/>
  <c r="H6340" i="6"/>
  <c r="G6340" i="6"/>
  <c r="H6339" i="6"/>
  <c r="G6339" i="6"/>
  <c r="H6338" i="6"/>
  <c r="G6338" i="6"/>
  <c r="H6337" i="6"/>
  <c r="G6337" i="6"/>
  <c r="H6336" i="6"/>
  <c r="G6336" i="6"/>
  <c r="H6335" i="6"/>
  <c r="G6335" i="6"/>
  <c r="H6334" i="6"/>
  <c r="G6334" i="6"/>
  <c r="H6333" i="6"/>
  <c r="G6333" i="6"/>
  <c r="H6332" i="6"/>
  <c r="G6332" i="6"/>
  <c r="H6331" i="6"/>
  <c r="G6331" i="6"/>
  <c r="H6330" i="6"/>
  <c r="G6330" i="6"/>
  <c r="H6329" i="6"/>
  <c r="G6329" i="6"/>
  <c r="H6328" i="6"/>
  <c r="G6328" i="6"/>
  <c r="H6327" i="6"/>
  <c r="G6327" i="6"/>
  <c r="H6326" i="6"/>
  <c r="G6326" i="6"/>
  <c r="H6325" i="6"/>
  <c r="G6325" i="6"/>
  <c r="H6324" i="6"/>
  <c r="G6324" i="6"/>
  <c r="H6323" i="6"/>
  <c r="G6323" i="6"/>
  <c r="H6322" i="6"/>
  <c r="G6322" i="6"/>
  <c r="H6321" i="6"/>
  <c r="G6321" i="6"/>
  <c r="H6320" i="6"/>
  <c r="G6320" i="6"/>
  <c r="H6319" i="6"/>
  <c r="G6319" i="6"/>
  <c r="H6318" i="6"/>
  <c r="G6318" i="6"/>
  <c r="H6317" i="6"/>
  <c r="G6317" i="6"/>
  <c r="H6316" i="6"/>
  <c r="G6316" i="6"/>
  <c r="H6315" i="6"/>
  <c r="G6315" i="6"/>
  <c r="H6314" i="6"/>
  <c r="G6314" i="6"/>
  <c r="H6313" i="6"/>
  <c r="G6313" i="6"/>
  <c r="H6312" i="6"/>
  <c r="G6312" i="6"/>
  <c r="H6311" i="6"/>
  <c r="G6311" i="6"/>
  <c r="H6310" i="6"/>
  <c r="G6310" i="6"/>
  <c r="H6309" i="6"/>
  <c r="G6309" i="6"/>
  <c r="H6308" i="6"/>
  <c r="G6308" i="6"/>
  <c r="H6307" i="6"/>
  <c r="G6307" i="6"/>
  <c r="H6306" i="6"/>
  <c r="G6306" i="6"/>
  <c r="H6305" i="6"/>
  <c r="G6305" i="6"/>
  <c r="H6304" i="6"/>
  <c r="G6304" i="6"/>
  <c r="H6303" i="6"/>
  <c r="G6303" i="6"/>
  <c r="H6302" i="6"/>
  <c r="G6302" i="6"/>
  <c r="H6301" i="6"/>
  <c r="G6301" i="6"/>
  <c r="H6300" i="6"/>
  <c r="G6300" i="6"/>
  <c r="H6299" i="6"/>
  <c r="G6299" i="6"/>
  <c r="H6298" i="6"/>
  <c r="G6298" i="6"/>
  <c r="H6297" i="6"/>
  <c r="G6297" i="6"/>
  <c r="H6296" i="6"/>
  <c r="G6296" i="6"/>
  <c r="H6295" i="6"/>
  <c r="G6295" i="6"/>
  <c r="H6294" i="6"/>
  <c r="G6294" i="6"/>
  <c r="H6293" i="6"/>
  <c r="G6293" i="6"/>
  <c r="H6292" i="6"/>
  <c r="G6292" i="6"/>
  <c r="H6291" i="6"/>
  <c r="G6291" i="6"/>
  <c r="H6290" i="6"/>
  <c r="G6290" i="6"/>
  <c r="H6289" i="6"/>
  <c r="G6289" i="6"/>
  <c r="H6288" i="6"/>
  <c r="G6288" i="6"/>
  <c r="H6287" i="6"/>
  <c r="G6287" i="6"/>
  <c r="H6286" i="6"/>
  <c r="G6286" i="6"/>
  <c r="H6285" i="6"/>
  <c r="G6285" i="6"/>
  <c r="H6284" i="6"/>
  <c r="G6284" i="6"/>
  <c r="H6283" i="6"/>
  <c r="G6283" i="6"/>
  <c r="H6282" i="6"/>
  <c r="G6282" i="6"/>
  <c r="H6281" i="6"/>
  <c r="G6281" i="6"/>
  <c r="H6280" i="6"/>
  <c r="G6280" i="6"/>
  <c r="H6279" i="6"/>
  <c r="G6279" i="6"/>
  <c r="H6278" i="6"/>
  <c r="G6278" i="6"/>
  <c r="H6277" i="6"/>
  <c r="G6277" i="6"/>
  <c r="H6276" i="6"/>
  <c r="G6276" i="6"/>
  <c r="H6275" i="6"/>
  <c r="G6275" i="6"/>
  <c r="H6274" i="6"/>
  <c r="G6274" i="6"/>
  <c r="H6273" i="6"/>
  <c r="G6273" i="6"/>
  <c r="H6272" i="6"/>
  <c r="G6272" i="6"/>
  <c r="H6271" i="6"/>
  <c r="G6271" i="6"/>
  <c r="H6270" i="6"/>
  <c r="G6270" i="6"/>
  <c r="H6269" i="6"/>
  <c r="G6269" i="6"/>
  <c r="H6268" i="6"/>
  <c r="G6268" i="6"/>
  <c r="H6267" i="6"/>
  <c r="G6267" i="6"/>
  <c r="H6266" i="6"/>
  <c r="G6266" i="6"/>
  <c r="H6265" i="6"/>
  <c r="G6265" i="6"/>
  <c r="H6264" i="6"/>
  <c r="G6264" i="6"/>
  <c r="H6263" i="6"/>
  <c r="G6263" i="6"/>
  <c r="H6262" i="6"/>
  <c r="G6262" i="6"/>
  <c r="H6261" i="6"/>
  <c r="G6261" i="6"/>
  <c r="H6260" i="6"/>
  <c r="G6260" i="6"/>
  <c r="H6259" i="6"/>
  <c r="G6259" i="6"/>
  <c r="H6258" i="6"/>
  <c r="G6258" i="6"/>
  <c r="H6257" i="6"/>
  <c r="G6257" i="6"/>
  <c r="H6256" i="6"/>
  <c r="G6256" i="6"/>
  <c r="H6255" i="6"/>
  <c r="G6255" i="6"/>
  <c r="H6254" i="6"/>
  <c r="G6254" i="6"/>
  <c r="H6253" i="6"/>
  <c r="G6253" i="6"/>
  <c r="H6252" i="6"/>
  <c r="G6252" i="6"/>
  <c r="H6251" i="6"/>
  <c r="G6251" i="6"/>
  <c r="H6250" i="6"/>
  <c r="G6250" i="6"/>
  <c r="H6249" i="6"/>
  <c r="G6249" i="6"/>
  <c r="H6248" i="6"/>
  <c r="G6248" i="6"/>
  <c r="H6247" i="6"/>
  <c r="G6247" i="6"/>
  <c r="H6246" i="6"/>
  <c r="G6246" i="6"/>
  <c r="H6245" i="6"/>
  <c r="G6245" i="6"/>
  <c r="H6244" i="6"/>
  <c r="G6244" i="6"/>
  <c r="H6243" i="6"/>
  <c r="G6243" i="6"/>
  <c r="H6242" i="6"/>
  <c r="G6242" i="6"/>
  <c r="H6241" i="6"/>
  <c r="G6241" i="6"/>
  <c r="H6240" i="6"/>
  <c r="G6240" i="6"/>
  <c r="H6239" i="6"/>
  <c r="G6239" i="6"/>
  <c r="H6238" i="6"/>
  <c r="G6238" i="6"/>
  <c r="H6237" i="6"/>
  <c r="G6237" i="6"/>
  <c r="H6236" i="6"/>
  <c r="G6236" i="6"/>
  <c r="H6235" i="6"/>
  <c r="G6235" i="6"/>
  <c r="H6234" i="6"/>
  <c r="G6234" i="6"/>
  <c r="H6233" i="6"/>
  <c r="G6233" i="6"/>
  <c r="H6232" i="6"/>
  <c r="G6232" i="6"/>
  <c r="H6231" i="6"/>
  <c r="G6231" i="6"/>
  <c r="H6230" i="6"/>
  <c r="G6230" i="6"/>
  <c r="H6229" i="6"/>
  <c r="G6229" i="6"/>
  <c r="H6228" i="6"/>
  <c r="G6228" i="6"/>
  <c r="H6227" i="6"/>
  <c r="G6227" i="6"/>
  <c r="H6226" i="6"/>
  <c r="G6226" i="6"/>
  <c r="H6225" i="6"/>
  <c r="G6225" i="6"/>
  <c r="H6224" i="6"/>
  <c r="G6224" i="6"/>
  <c r="H6223" i="6"/>
  <c r="G6223" i="6"/>
  <c r="H6222" i="6"/>
  <c r="G6222" i="6"/>
  <c r="H6221" i="6"/>
  <c r="G6221" i="6"/>
  <c r="H6220" i="6"/>
  <c r="G6220" i="6"/>
  <c r="H6219" i="6"/>
  <c r="G6219" i="6"/>
  <c r="H6218" i="6"/>
  <c r="G6218" i="6"/>
  <c r="H6217" i="6"/>
  <c r="G6217" i="6"/>
  <c r="H6216" i="6"/>
  <c r="G6216" i="6"/>
  <c r="H6215" i="6"/>
  <c r="G6215" i="6"/>
  <c r="H6214" i="6"/>
  <c r="G6214" i="6"/>
  <c r="H6213" i="6"/>
  <c r="G6213" i="6"/>
  <c r="H6212" i="6"/>
  <c r="G6212" i="6"/>
  <c r="H6211" i="6"/>
  <c r="G6211" i="6"/>
  <c r="H6210" i="6"/>
  <c r="G6210" i="6"/>
  <c r="H6209" i="6"/>
  <c r="G6209" i="6"/>
  <c r="H6208" i="6"/>
  <c r="G6208" i="6"/>
  <c r="H6207" i="6"/>
  <c r="G6207" i="6"/>
  <c r="H6206" i="6"/>
  <c r="G6206" i="6"/>
  <c r="H6205" i="6"/>
  <c r="G6205" i="6"/>
  <c r="H6204" i="6"/>
  <c r="G6204" i="6"/>
  <c r="H6203" i="6"/>
  <c r="G6203" i="6"/>
  <c r="H6202" i="6"/>
  <c r="G6202" i="6"/>
  <c r="H6201" i="6"/>
  <c r="G6201" i="6"/>
  <c r="H6200" i="6"/>
  <c r="G6200" i="6"/>
  <c r="H6199" i="6"/>
  <c r="G6199" i="6"/>
  <c r="H6198" i="6"/>
  <c r="G6198" i="6"/>
  <c r="H6197" i="6"/>
  <c r="G6197" i="6"/>
  <c r="H6196" i="6"/>
  <c r="G6196" i="6"/>
  <c r="H6195" i="6"/>
  <c r="G6195" i="6"/>
  <c r="H6194" i="6"/>
  <c r="G6194" i="6"/>
  <c r="H6193" i="6"/>
  <c r="G6193" i="6"/>
  <c r="H6192" i="6"/>
  <c r="G6192" i="6"/>
  <c r="H6191" i="6"/>
  <c r="G6191" i="6"/>
  <c r="H6190" i="6"/>
  <c r="G6190" i="6"/>
  <c r="H6189" i="6"/>
  <c r="G6189" i="6"/>
  <c r="H6188" i="6"/>
  <c r="G6188" i="6"/>
  <c r="H6187" i="6"/>
  <c r="G6187" i="6"/>
  <c r="H6186" i="6"/>
  <c r="G6186" i="6"/>
  <c r="H6185" i="6"/>
  <c r="G6185" i="6"/>
  <c r="H6184" i="6"/>
  <c r="G6184" i="6"/>
  <c r="H6183" i="6"/>
  <c r="G6183" i="6"/>
  <c r="H6182" i="6"/>
  <c r="G6182" i="6"/>
  <c r="H6181" i="6"/>
  <c r="G6181" i="6"/>
  <c r="H6180" i="6"/>
  <c r="G6180" i="6"/>
  <c r="H6179" i="6"/>
  <c r="G6179" i="6"/>
  <c r="H6178" i="6"/>
  <c r="G6178" i="6"/>
  <c r="H6177" i="6"/>
  <c r="G6177" i="6"/>
  <c r="H6176" i="6"/>
  <c r="G6176" i="6"/>
  <c r="H6175" i="6"/>
  <c r="G6175" i="6"/>
  <c r="H6174" i="6"/>
  <c r="G6174" i="6"/>
  <c r="H6173" i="6"/>
  <c r="G6173" i="6"/>
  <c r="H6172" i="6"/>
  <c r="G6172" i="6"/>
  <c r="H6171" i="6"/>
  <c r="G6171" i="6"/>
  <c r="H6170" i="6"/>
  <c r="G6170" i="6"/>
  <c r="H6169" i="6"/>
  <c r="G6169" i="6"/>
  <c r="H6168" i="6"/>
  <c r="G6168" i="6"/>
  <c r="H6167" i="6"/>
  <c r="G6167" i="6"/>
  <c r="H6166" i="6"/>
  <c r="G6166" i="6"/>
  <c r="H6165" i="6"/>
  <c r="G6165" i="6"/>
  <c r="H6164" i="6"/>
  <c r="G6164" i="6"/>
  <c r="H6163" i="6"/>
  <c r="G6163" i="6"/>
  <c r="H6162" i="6"/>
  <c r="G6162" i="6"/>
  <c r="H6161" i="6"/>
  <c r="G6161" i="6"/>
  <c r="H6160" i="6"/>
  <c r="G6160" i="6"/>
  <c r="H6159" i="6"/>
  <c r="G6159" i="6"/>
  <c r="H6158" i="6"/>
  <c r="G6158" i="6"/>
  <c r="H6157" i="6"/>
  <c r="G6157" i="6"/>
  <c r="H6156" i="6"/>
  <c r="G6156" i="6"/>
  <c r="H6155" i="6"/>
  <c r="G6155" i="6"/>
  <c r="H6154" i="6"/>
  <c r="G6154" i="6"/>
  <c r="H6153" i="6"/>
  <c r="G6153" i="6"/>
  <c r="H6152" i="6"/>
  <c r="G6152" i="6"/>
  <c r="H6151" i="6"/>
  <c r="G6151" i="6"/>
  <c r="H6150" i="6"/>
  <c r="G6150" i="6"/>
  <c r="H6149" i="6"/>
  <c r="G6149" i="6"/>
  <c r="H6148" i="6"/>
  <c r="G6148" i="6"/>
  <c r="H6147" i="6"/>
  <c r="G6147" i="6"/>
  <c r="H6146" i="6"/>
  <c r="G6146" i="6"/>
  <c r="H6145" i="6"/>
  <c r="G6145" i="6"/>
  <c r="H6144" i="6"/>
  <c r="G6144" i="6"/>
  <c r="H6143" i="6"/>
  <c r="G6143" i="6"/>
  <c r="H6142" i="6"/>
  <c r="G6142" i="6"/>
  <c r="H6141" i="6"/>
  <c r="G6141" i="6"/>
  <c r="H6140" i="6"/>
  <c r="G6140" i="6"/>
  <c r="H6139" i="6"/>
  <c r="G6139" i="6"/>
  <c r="H6138" i="6"/>
  <c r="G6138" i="6"/>
  <c r="H6137" i="6"/>
  <c r="G6137" i="6"/>
  <c r="H6136" i="6"/>
  <c r="G6136" i="6"/>
  <c r="H6135" i="6"/>
  <c r="G6135" i="6"/>
  <c r="H6134" i="6"/>
  <c r="G6134" i="6"/>
  <c r="H6133" i="6"/>
  <c r="G6133" i="6"/>
  <c r="H6132" i="6"/>
  <c r="G6132" i="6"/>
  <c r="H6131" i="6"/>
  <c r="G6131" i="6"/>
  <c r="H6130" i="6"/>
  <c r="G6130" i="6"/>
  <c r="H6129" i="6"/>
  <c r="G6129" i="6"/>
  <c r="H6128" i="6"/>
  <c r="G6128" i="6"/>
  <c r="H6127" i="6"/>
  <c r="G6127" i="6"/>
  <c r="H6126" i="6"/>
  <c r="G6126" i="6"/>
  <c r="H6125" i="6"/>
  <c r="G6125" i="6"/>
  <c r="H6124" i="6"/>
  <c r="G6124" i="6"/>
  <c r="H6123" i="6"/>
  <c r="G6123" i="6"/>
  <c r="H6122" i="6"/>
  <c r="G6122" i="6"/>
  <c r="H6121" i="6"/>
  <c r="G6121" i="6"/>
  <c r="H6120" i="6"/>
  <c r="G6120" i="6"/>
  <c r="H6119" i="6"/>
  <c r="G6119" i="6"/>
  <c r="H6118" i="6"/>
  <c r="G6118" i="6"/>
  <c r="H6117" i="6"/>
  <c r="G6117" i="6"/>
  <c r="H6116" i="6"/>
  <c r="G6116" i="6"/>
  <c r="H6115" i="6"/>
  <c r="G6115" i="6"/>
  <c r="H6114" i="6"/>
  <c r="G6114" i="6"/>
  <c r="H6113" i="6"/>
  <c r="G6113" i="6"/>
  <c r="H6112" i="6"/>
  <c r="G6112" i="6"/>
  <c r="H6111" i="6"/>
  <c r="G6111" i="6"/>
  <c r="H6110" i="6"/>
  <c r="G6110" i="6"/>
  <c r="H6109" i="6"/>
  <c r="G6109" i="6"/>
  <c r="H6108" i="6"/>
  <c r="G6108" i="6"/>
  <c r="H6107" i="6"/>
  <c r="G6107" i="6"/>
  <c r="H6106" i="6"/>
  <c r="G6106" i="6"/>
  <c r="H6105" i="6"/>
  <c r="G6105" i="6"/>
  <c r="H6104" i="6"/>
  <c r="G6104" i="6"/>
  <c r="H6103" i="6"/>
  <c r="G6103" i="6"/>
  <c r="H6102" i="6"/>
  <c r="G6102" i="6"/>
  <c r="H6101" i="6"/>
  <c r="G6101" i="6"/>
  <c r="H6100" i="6"/>
  <c r="G6100" i="6"/>
  <c r="H6099" i="6"/>
  <c r="G6099" i="6"/>
  <c r="H6098" i="6"/>
  <c r="G6098" i="6"/>
  <c r="H6097" i="6"/>
  <c r="G6097" i="6"/>
  <c r="H6096" i="6"/>
  <c r="G6096" i="6"/>
  <c r="H6095" i="6"/>
  <c r="G6095" i="6"/>
  <c r="H6094" i="6"/>
  <c r="G6094" i="6"/>
  <c r="H6093" i="6"/>
  <c r="G6093" i="6"/>
  <c r="H6092" i="6"/>
  <c r="G6092" i="6"/>
  <c r="H6091" i="6"/>
  <c r="G6091" i="6"/>
  <c r="H6090" i="6"/>
  <c r="G6090" i="6"/>
  <c r="H6089" i="6"/>
  <c r="G6089" i="6"/>
  <c r="H6088" i="6"/>
  <c r="G6088" i="6"/>
  <c r="H6087" i="6"/>
  <c r="G6087" i="6"/>
  <c r="H6086" i="6"/>
  <c r="G6086" i="6"/>
  <c r="H6085" i="6"/>
  <c r="G6085" i="6"/>
  <c r="H6084" i="6"/>
  <c r="G6084" i="6"/>
  <c r="H6083" i="6"/>
  <c r="G6083" i="6"/>
  <c r="H6082" i="6"/>
  <c r="G6082" i="6"/>
  <c r="H6081" i="6"/>
  <c r="G6081" i="6"/>
  <c r="H6080" i="6"/>
  <c r="G6080" i="6"/>
  <c r="H6079" i="6"/>
  <c r="G6079" i="6"/>
  <c r="H6078" i="6"/>
  <c r="G6078" i="6"/>
  <c r="H6077" i="6"/>
  <c r="G6077" i="6"/>
  <c r="H6076" i="6"/>
  <c r="G6076" i="6"/>
  <c r="H6075" i="6"/>
  <c r="G6075" i="6"/>
  <c r="H6074" i="6"/>
  <c r="G6074" i="6"/>
  <c r="H6073" i="6"/>
  <c r="G6073" i="6"/>
  <c r="H6072" i="6"/>
  <c r="G6072" i="6"/>
  <c r="H6071" i="6"/>
  <c r="G6071" i="6"/>
  <c r="H6070" i="6"/>
  <c r="G6070" i="6"/>
  <c r="H6069" i="6"/>
  <c r="G6069" i="6"/>
  <c r="H6068" i="6"/>
  <c r="G6068" i="6"/>
  <c r="H6067" i="6"/>
  <c r="G6067" i="6"/>
  <c r="H6066" i="6"/>
  <c r="G6066" i="6"/>
  <c r="H6065" i="6"/>
  <c r="G6065" i="6"/>
  <c r="H6064" i="6"/>
  <c r="G6064" i="6"/>
  <c r="H6063" i="6"/>
  <c r="G6063" i="6"/>
  <c r="H6062" i="6"/>
  <c r="G6062" i="6"/>
  <c r="H6061" i="6"/>
  <c r="G6061" i="6"/>
  <c r="H6060" i="6"/>
  <c r="G6060" i="6"/>
  <c r="H6059" i="6"/>
  <c r="G6059" i="6"/>
  <c r="H6058" i="6"/>
  <c r="G6058" i="6"/>
  <c r="H6057" i="6"/>
  <c r="G6057" i="6"/>
  <c r="H6056" i="6"/>
  <c r="G6056" i="6"/>
  <c r="H6055" i="6"/>
  <c r="G6055" i="6"/>
  <c r="H6054" i="6"/>
  <c r="G6054" i="6"/>
  <c r="H6053" i="6"/>
  <c r="G6053" i="6"/>
  <c r="H6052" i="6"/>
  <c r="G6052" i="6"/>
  <c r="H6051" i="6"/>
  <c r="G6051" i="6"/>
  <c r="H6050" i="6"/>
  <c r="G6050" i="6"/>
  <c r="H6049" i="6"/>
  <c r="G6049" i="6"/>
  <c r="H6048" i="6"/>
  <c r="G6048" i="6"/>
  <c r="H6047" i="6"/>
  <c r="G6047" i="6"/>
  <c r="H6046" i="6"/>
  <c r="G6046" i="6"/>
  <c r="H6045" i="6"/>
  <c r="G6045" i="6"/>
  <c r="H6044" i="6"/>
  <c r="G6044" i="6"/>
  <c r="H6043" i="6"/>
  <c r="G6043" i="6"/>
  <c r="H6042" i="6"/>
  <c r="G6042" i="6"/>
  <c r="H6041" i="6"/>
  <c r="G6041" i="6"/>
  <c r="H6040" i="6"/>
  <c r="G6040" i="6"/>
  <c r="H6039" i="6"/>
  <c r="G6039" i="6"/>
  <c r="H6038" i="6"/>
  <c r="G6038" i="6"/>
  <c r="H6037" i="6"/>
  <c r="G6037" i="6"/>
  <c r="H6036" i="6"/>
  <c r="G6036" i="6"/>
  <c r="H6035" i="6"/>
  <c r="G6035" i="6"/>
  <c r="H6034" i="6"/>
  <c r="G6034" i="6"/>
  <c r="H6033" i="6"/>
  <c r="G6033" i="6"/>
  <c r="H6032" i="6"/>
  <c r="G6032" i="6"/>
  <c r="H6031" i="6"/>
  <c r="G6031" i="6"/>
  <c r="H6030" i="6"/>
  <c r="G6030" i="6"/>
  <c r="H6029" i="6"/>
  <c r="G6029" i="6"/>
  <c r="H6028" i="6"/>
  <c r="G6028" i="6"/>
  <c r="H6027" i="6"/>
  <c r="G6027" i="6"/>
  <c r="H6026" i="6"/>
  <c r="G6026" i="6"/>
  <c r="H6025" i="6"/>
  <c r="G6025" i="6"/>
  <c r="H6024" i="6"/>
  <c r="G6024" i="6"/>
  <c r="H6023" i="6"/>
  <c r="G6023" i="6"/>
  <c r="H6022" i="6"/>
  <c r="G6022" i="6"/>
  <c r="H6021" i="6"/>
  <c r="G6021" i="6"/>
  <c r="H6020" i="6"/>
  <c r="G6020" i="6"/>
  <c r="H6019" i="6"/>
  <c r="G6019" i="6"/>
  <c r="H6018" i="6"/>
  <c r="G6018" i="6"/>
  <c r="H6017" i="6"/>
  <c r="G6017" i="6"/>
  <c r="H6016" i="6"/>
  <c r="G6016" i="6"/>
  <c r="H6015" i="6"/>
  <c r="G6015" i="6"/>
  <c r="H6014" i="6"/>
  <c r="G6014" i="6"/>
  <c r="H6013" i="6"/>
  <c r="G6013" i="6"/>
  <c r="H6012" i="6"/>
  <c r="G6012" i="6"/>
  <c r="H6011" i="6"/>
  <c r="G6011" i="6"/>
  <c r="H6010" i="6"/>
  <c r="G6010" i="6"/>
  <c r="H6009" i="6"/>
  <c r="G6009" i="6"/>
  <c r="H6008" i="6"/>
  <c r="G6008" i="6"/>
  <c r="H6007" i="6"/>
  <c r="G6007" i="6"/>
  <c r="H6006" i="6"/>
  <c r="G6006" i="6"/>
  <c r="H6005" i="6"/>
  <c r="G6005" i="6"/>
  <c r="H6004" i="6"/>
  <c r="G6004" i="6"/>
  <c r="H6003" i="6"/>
  <c r="G6003" i="6"/>
  <c r="H6002" i="6"/>
  <c r="G6002" i="6"/>
  <c r="H6001" i="6"/>
  <c r="G6001" i="6"/>
  <c r="H6000" i="6"/>
  <c r="G6000" i="6"/>
  <c r="H5999" i="6"/>
  <c r="G5999" i="6"/>
  <c r="H5998" i="6"/>
  <c r="G5998" i="6"/>
  <c r="H5997" i="6"/>
  <c r="G5997" i="6"/>
  <c r="H5996" i="6"/>
  <c r="G5996" i="6"/>
  <c r="H5995" i="6"/>
  <c r="G5995" i="6"/>
  <c r="H5994" i="6"/>
  <c r="G5994" i="6"/>
  <c r="H5993" i="6"/>
  <c r="G5993" i="6"/>
  <c r="H5992" i="6"/>
  <c r="G5992" i="6"/>
  <c r="H5991" i="6"/>
  <c r="G5991" i="6"/>
  <c r="H5990" i="6"/>
  <c r="G5990" i="6"/>
  <c r="H5989" i="6"/>
  <c r="G5989" i="6"/>
  <c r="H5988" i="6"/>
  <c r="G5988" i="6"/>
  <c r="H5987" i="6"/>
  <c r="G5987" i="6"/>
  <c r="H5986" i="6"/>
  <c r="G5986" i="6"/>
  <c r="H5985" i="6"/>
  <c r="G5985" i="6"/>
  <c r="H5984" i="6"/>
  <c r="G5984" i="6"/>
  <c r="H5983" i="6"/>
  <c r="G5983" i="6"/>
  <c r="H5982" i="6"/>
  <c r="G5982" i="6"/>
  <c r="H5981" i="6"/>
  <c r="G5981" i="6"/>
  <c r="H5980" i="6"/>
  <c r="G5980" i="6"/>
  <c r="H5979" i="6"/>
  <c r="G5979" i="6"/>
  <c r="H5978" i="6"/>
  <c r="G5978" i="6"/>
  <c r="H5977" i="6"/>
  <c r="G5977" i="6"/>
  <c r="H5976" i="6"/>
  <c r="G5976" i="6"/>
  <c r="H5975" i="6"/>
  <c r="G5975" i="6"/>
  <c r="H5974" i="6"/>
  <c r="G5974" i="6"/>
  <c r="H5973" i="6"/>
  <c r="G5973" i="6"/>
  <c r="H5972" i="6"/>
  <c r="G5972" i="6"/>
  <c r="H5971" i="6"/>
  <c r="G5971" i="6"/>
  <c r="H5970" i="6"/>
  <c r="G5970" i="6"/>
  <c r="H5969" i="6"/>
  <c r="G5969" i="6"/>
  <c r="H5968" i="6"/>
  <c r="G5968" i="6"/>
  <c r="H5967" i="6"/>
  <c r="G5967" i="6"/>
  <c r="H5966" i="6"/>
  <c r="G5966" i="6"/>
  <c r="H5965" i="6"/>
  <c r="G5965" i="6"/>
  <c r="H5964" i="6"/>
  <c r="G5964" i="6"/>
  <c r="H5963" i="6"/>
  <c r="G5963" i="6"/>
  <c r="H5962" i="6"/>
  <c r="G5962" i="6"/>
  <c r="H5961" i="6"/>
  <c r="G5961" i="6"/>
  <c r="H5960" i="6"/>
  <c r="G5960" i="6"/>
  <c r="H5959" i="6"/>
  <c r="G5959" i="6"/>
  <c r="H5958" i="6"/>
  <c r="G5958" i="6"/>
  <c r="H5957" i="6"/>
  <c r="G5957" i="6"/>
  <c r="H5956" i="6"/>
  <c r="G5956" i="6"/>
  <c r="H5955" i="6"/>
  <c r="G5955" i="6"/>
  <c r="H5954" i="6"/>
  <c r="G5954" i="6"/>
  <c r="H5953" i="6"/>
  <c r="G5953" i="6"/>
  <c r="H5952" i="6"/>
  <c r="G5952" i="6"/>
  <c r="H5951" i="6"/>
  <c r="G5951" i="6"/>
  <c r="H5950" i="6"/>
  <c r="G5950" i="6"/>
  <c r="H5949" i="6"/>
  <c r="G5949" i="6"/>
  <c r="H5948" i="6"/>
  <c r="G5948" i="6"/>
  <c r="H5947" i="6"/>
  <c r="G5947" i="6"/>
  <c r="H5946" i="6"/>
  <c r="G5946" i="6"/>
  <c r="H5945" i="6"/>
  <c r="G5945" i="6"/>
  <c r="H5944" i="6"/>
  <c r="G5944" i="6"/>
  <c r="H5943" i="6"/>
  <c r="G5943" i="6"/>
  <c r="H5942" i="6"/>
  <c r="G5942" i="6"/>
  <c r="H5941" i="6"/>
  <c r="G5941" i="6"/>
  <c r="H5940" i="6"/>
  <c r="G5940" i="6"/>
  <c r="H5939" i="6"/>
  <c r="G5939" i="6"/>
  <c r="H5938" i="6"/>
  <c r="G5938" i="6"/>
  <c r="H5937" i="6"/>
  <c r="G5937" i="6"/>
  <c r="H5936" i="6"/>
  <c r="G5936" i="6"/>
  <c r="H5935" i="6"/>
  <c r="G5935" i="6"/>
  <c r="H5934" i="6"/>
  <c r="G5934" i="6"/>
  <c r="H5933" i="6"/>
  <c r="G5933" i="6"/>
  <c r="H5932" i="6"/>
  <c r="G5932" i="6"/>
  <c r="H5931" i="6"/>
  <c r="G5931" i="6"/>
  <c r="H5930" i="6"/>
  <c r="G5930" i="6"/>
  <c r="H5929" i="6"/>
  <c r="G5929" i="6"/>
  <c r="H5928" i="6"/>
  <c r="G5928" i="6"/>
  <c r="H5927" i="6"/>
  <c r="G5927" i="6"/>
  <c r="H5926" i="6"/>
  <c r="G5926" i="6"/>
  <c r="H5925" i="6"/>
  <c r="G5925" i="6"/>
  <c r="H5924" i="6"/>
  <c r="G5924" i="6"/>
  <c r="H5923" i="6"/>
  <c r="G5923" i="6"/>
  <c r="H5922" i="6"/>
  <c r="G5922" i="6"/>
  <c r="H5921" i="6"/>
  <c r="G5921" i="6"/>
  <c r="H5920" i="6"/>
  <c r="G5920" i="6"/>
  <c r="H5919" i="6"/>
  <c r="G5919" i="6"/>
  <c r="H5918" i="6"/>
  <c r="G5918" i="6"/>
  <c r="H5917" i="6"/>
  <c r="G5917" i="6"/>
  <c r="H5916" i="6"/>
  <c r="G5916" i="6"/>
  <c r="H5915" i="6"/>
  <c r="G5915" i="6"/>
  <c r="H5914" i="6"/>
  <c r="G5914" i="6"/>
  <c r="H5913" i="6"/>
  <c r="G5913" i="6"/>
  <c r="H5912" i="6"/>
  <c r="G5912" i="6"/>
  <c r="H5911" i="6"/>
  <c r="G5911" i="6"/>
  <c r="H5910" i="6"/>
  <c r="G5910" i="6"/>
  <c r="H5909" i="6"/>
  <c r="G5909" i="6"/>
  <c r="H5908" i="6"/>
  <c r="G5908" i="6"/>
  <c r="H5907" i="6"/>
  <c r="G5907" i="6"/>
  <c r="H5906" i="6"/>
  <c r="G5906" i="6"/>
  <c r="H5905" i="6"/>
  <c r="G5905" i="6"/>
  <c r="H5904" i="6"/>
  <c r="G5904" i="6"/>
  <c r="H5903" i="6"/>
  <c r="G5903" i="6"/>
  <c r="H5902" i="6"/>
  <c r="G5902" i="6"/>
  <c r="H5901" i="6"/>
  <c r="G5901" i="6"/>
  <c r="H5900" i="6"/>
  <c r="G5900" i="6"/>
  <c r="H5899" i="6"/>
  <c r="G5899" i="6"/>
  <c r="H5898" i="6"/>
  <c r="G5898" i="6"/>
  <c r="H5897" i="6"/>
  <c r="G5897" i="6"/>
  <c r="H5896" i="6"/>
  <c r="G5896" i="6"/>
  <c r="H5895" i="6"/>
  <c r="G5895" i="6"/>
  <c r="H5894" i="6"/>
  <c r="G5894" i="6"/>
  <c r="H5893" i="6"/>
  <c r="G5893" i="6"/>
  <c r="H5892" i="6"/>
  <c r="G5892" i="6"/>
  <c r="H5891" i="6"/>
  <c r="G5891" i="6"/>
  <c r="H5890" i="6"/>
  <c r="G5890" i="6"/>
  <c r="H5889" i="6"/>
  <c r="G5889" i="6"/>
  <c r="H5888" i="6"/>
  <c r="G5888" i="6"/>
  <c r="H5887" i="6"/>
  <c r="G5887" i="6"/>
  <c r="H5886" i="6"/>
  <c r="G5886" i="6"/>
  <c r="H5885" i="6"/>
  <c r="G5885" i="6"/>
  <c r="H5884" i="6"/>
  <c r="G5884" i="6"/>
  <c r="H5883" i="6"/>
  <c r="G5883" i="6"/>
  <c r="H5882" i="6"/>
  <c r="G5882" i="6"/>
  <c r="H5881" i="6"/>
  <c r="G5881" i="6"/>
  <c r="H5880" i="6"/>
  <c r="G5880" i="6"/>
  <c r="H5879" i="6"/>
  <c r="G5879" i="6"/>
  <c r="H5878" i="6"/>
  <c r="G5878" i="6"/>
  <c r="H5877" i="6"/>
  <c r="G5877" i="6"/>
  <c r="H5876" i="6"/>
  <c r="G5876" i="6"/>
  <c r="H5875" i="6"/>
  <c r="G5875" i="6"/>
  <c r="H5874" i="6"/>
  <c r="G5874" i="6"/>
  <c r="H5873" i="6"/>
  <c r="G5873" i="6"/>
  <c r="H5872" i="6"/>
  <c r="G5872" i="6"/>
  <c r="H5871" i="6"/>
  <c r="G5871" i="6"/>
  <c r="H5870" i="6"/>
  <c r="G5870" i="6"/>
  <c r="H5869" i="6"/>
  <c r="G5869" i="6"/>
  <c r="H5868" i="6"/>
  <c r="G5868" i="6"/>
  <c r="H5867" i="6"/>
  <c r="G5867" i="6"/>
  <c r="H5866" i="6"/>
  <c r="G5866" i="6"/>
  <c r="H5865" i="6"/>
  <c r="G5865" i="6"/>
  <c r="H5864" i="6"/>
  <c r="G5864" i="6"/>
  <c r="H5863" i="6"/>
  <c r="G5863" i="6"/>
  <c r="H5862" i="6"/>
  <c r="G5862" i="6"/>
  <c r="H5861" i="6"/>
  <c r="G5861" i="6"/>
  <c r="H5860" i="6"/>
  <c r="G5860" i="6"/>
  <c r="H5859" i="6"/>
  <c r="G5859" i="6"/>
  <c r="H5858" i="6"/>
  <c r="G5858" i="6"/>
  <c r="H5857" i="6"/>
  <c r="G5857" i="6"/>
  <c r="H5856" i="6"/>
  <c r="G5856" i="6"/>
  <c r="H5855" i="6"/>
  <c r="G5855" i="6"/>
  <c r="H5854" i="6"/>
  <c r="G5854" i="6"/>
  <c r="H5853" i="6"/>
  <c r="G5853" i="6"/>
  <c r="H5852" i="6"/>
  <c r="G5852" i="6"/>
  <c r="H5851" i="6"/>
  <c r="G5851" i="6"/>
  <c r="H5850" i="6"/>
  <c r="G5850" i="6"/>
  <c r="H5849" i="6"/>
  <c r="G5849" i="6"/>
  <c r="H5848" i="6"/>
  <c r="G5848" i="6"/>
  <c r="H5847" i="6"/>
  <c r="G5847" i="6"/>
  <c r="H5846" i="6"/>
  <c r="G5846" i="6"/>
  <c r="H5845" i="6"/>
  <c r="G5845" i="6"/>
  <c r="H5844" i="6"/>
  <c r="G5844" i="6"/>
  <c r="H5843" i="6"/>
  <c r="G5843" i="6"/>
  <c r="H5842" i="6"/>
  <c r="G5842" i="6"/>
  <c r="H5841" i="6"/>
  <c r="G5841" i="6"/>
  <c r="H5840" i="6"/>
  <c r="G5840" i="6"/>
  <c r="H5839" i="6"/>
  <c r="G5839" i="6"/>
  <c r="H5838" i="6"/>
  <c r="G5838" i="6"/>
  <c r="H5837" i="6"/>
  <c r="G5837" i="6"/>
  <c r="H5836" i="6"/>
  <c r="G5836" i="6"/>
  <c r="H5835" i="6"/>
  <c r="G5835" i="6"/>
  <c r="H5834" i="6"/>
  <c r="G5834" i="6"/>
  <c r="H5833" i="6"/>
  <c r="G5833" i="6"/>
  <c r="H5832" i="6"/>
  <c r="G5832" i="6"/>
  <c r="H5831" i="6"/>
  <c r="G5831" i="6"/>
  <c r="H5830" i="6"/>
  <c r="G5830" i="6"/>
  <c r="H5829" i="6"/>
  <c r="G5829" i="6"/>
  <c r="H5828" i="6"/>
  <c r="G5828" i="6"/>
  <c r="H5827" i="6"/>
  <c r="G5827" i="6"/>
  <c r="H5826" i="6"/>
  <c r="G5826" i="6"/>
  <c r="H5825" i="6"/>
  <c r="G5825" i="6"/>
  <c r="H5824" i="6"/>
  <c r="G5824" i="6"/>
  <c r="H5823" i="6"/>
  <c r="G5823" i="6"/>
  <c r="H5822" i="6"/>
  <c r="G5822" i="6"/>
  <c r="H5821" i="6"/>
  <c r="G5821" i="6"/>
  <c r="H5820" i="6"/>
  <c r="G5820" i="6"/>
  <c r="H5819" i="6"/>
  <c r="G5819" i="6"/>
  <c r="H5818" i="6"/>
  <c r="G5818" i="6"/>
  <c r="H5817" i="6"/>
  <c r="G5817" i="6"/>
  <c r="H5816" i="6"/>
  <c r="G5816" i="6"/>
  <c r="H5815" i="6"/>
  <c r="G5815" i="6"/>
  <c r="H5814" i="6"/>
  <c r="G5814" i="6"/>
  <c r="H5813" i="6"/>
  <c r="G5813" i="6"/>
  <c r="H5812" i="6"/>
  <c r="G5812" i="6"/>
  <c r="H5811" i="6"/>
  <c r="G5811" i="6"/>
  <c r="H5810" i="6"/>
  <c r="G5810" i="6"/>
  <c r="H5809" i="6"/>
  <c r="G5809" i="6"/>
  <c r="H5808" i="6"/>
  <c r="G5808" i="6"/>
  <c r="H5807" i="6"/>
  <c r="G5807" i="6"/>
  <c r="H5806" i="6"/>
  <c r="G5806" i="6"/>
  <c r="H5805" i="6"/>
  <c r="G5805" i="6"/>
  <c r="H5804" i="6"/>
  <c r="G5804" i="6"/>
  <c r="H5803" i="6"/>
  <c r="G5803" i="6"/>
  <c r="H5802" i="6"/>
  <c r="G5802" i="6"/>
  <c r="H5801" i="6"/>
  <c r="G5801" i="6"/>
  <c r="H5800" i="6"/>
  <c r="G5800" i="6"/>
  <c r="H5799" i="6"/>
  <c r="G5799" i="6"/>
  <c r="H5798" i="6"/>
  <c r="G5798" i="6"/>
  <c r="H5797" i="6"/>
  <c r="G5797" i="6"/>
  <c r="H5796" i="6"/>
  <c r="G5796" i="6"/>
  <c r="H5795" i="6"/>
  <c r="G5795" i="6"/>
  <c r="H5794" i="6"/>
  <c r="G5794" i="6"/>
  <c r="H5793" i="6"/>
  <c r="G5793" i="6"/>
  <c r="H5792" i="6"/>
  <c r="G5792" i="6"/>
  <c r="H5791" i="6"/>
  <c r="G5791" i="6"/>
  <c r="H5790" i="6"/>
  <c r="G5790" i="6"/>
  <c r="H5789" i="6"/>
  <c r="G5789" i="6"/>
  <c r="H5788" i="6"/>
  <c r="G5788" i="6"/>
  <c r="H5787" i="6"/>
  <c r="G5787" i="6"/>
  <c r="H5786" i="6"/>
  <c r="G5786" i="6"/>
  <c r="H5785" i="6"/>
  <c r="G5785" i="6"/>
  <c r="H5784" i="6"/>
  <c r="G5784" i="6"/>
  <c r="H5783" i="6"/>
  <c r="G5783" i="6"/>
  <c r="H5782" i="6"/>
  <c r="G5782" i="6"/>
  <c r="H5781" i="6"/>
  <c r="G5781" i="6"/>
  <c r="H5780" i="6"/>
  <c r="G5780" i="6"/>
  <c r="H5779" i="6"/>
  <c r="G5779" i="6"/>
  <c r="H5778" i="6"/>
  <c r="G5778" i="6"/>
  <c r="H5777" i="6"/>
  <c r="G5777" i="6"/>
  <c r="H5776" i="6"/>
  <c r="G5776" i="6"/>
  <c r="H5775" i="6"/>
  <c r="G5775" i="6"/>
  <c r="H5774" i="6"/>
  <c r="G5774" i="6"/>
  <c r="H5773" i="6"/>
  <c r="G5773" i="6"/>
  <c r="H5772" i="6"/>
  <c r="G5772" i="6"/>
  <c r="H5771" i="6"/>
  <c r="G5771" i="6"/>
  <c r="H5770" i="6"/>
  <c r="G5770" i="6"/>
  <c r="H5769" i="6"/>
  <c r="G5769" i="6"/>
  <c r="H5768" i="6"/>
  <c r="G5768" i="6"/>
  <c r="H5767" i="6"/>
  <c r="G5767" i="6"/>
  <c r="H5766" i="6"/>
  <c r="G5766" i="6"/>
  <c r="H5765" i="6"/>
  <c r="G5765" i="6"/>
  <c r="H5764" i="6"/>
  <c r="G5764" i="6"/>
  <c r="H5763" i="6"/>
  <c r="G5763" i="6"/>
  <c r="H5762" i="6"/>
  <c r="G5762" i="6"/>
  <c r="H5761" i="6"/>
  <c r="G5761" i="6"/>
  <c r="H5760" i="6"/>
  <c r="G5760" i="6"/>
  <c r="H5759" i="6"/>
  <c r="G5759" i="6"/>
  <c r="H5758" i="6"/>
  <c r="G5758" i="6"/>
  <c r="H5757" i="6"/>
  <c r="G5757" i="6"/>
  <c r="H5756" i="6"/>
  <c r="G5756" i="6"/>
  <c r="H5755" i="6"/>
  <c r="G5755" i="6"/>
  <c r="H5754" i="6"/>
  <c r="G5754" i="6"/>
  <c r="H5753" i="6"/>
  <c r="G5753" i="6"/>
  <c r="H5752" i="6"/>
  <c r="G5752" i="6"/>
  <c r="H5751" i="6"/>
  <c r="G5751" i="6"/>
  <c r="H5750" i="6"/>
  <c r="G5750" i="6"/>
  <c r="H5749" i="6"/>
  <c r="G5749" i="6"/>
  <c r="H5748" i="6"/>
  <c r="G5748" i="6"/>
  <c r="H5747" i="6"/>
  <c r="G5747" i="6"/>
  <c r="H5746" i="6"/>
  <c r="G5746" i="6"/>
  <c r="H5745" i="6"/>
  <c r="G5745" i="6"/>
  <c r="H5744" i="6"/>
  <c r="G5744" i="6"/>
  <c r="H5743" i="6"/>
  <c r="G5743" i="6"/>
  <c r="H5742" i="6"/>
  <c r="G5742" i="6"/>
  <c r="H5741" i="6"/>
  <c r="G5741" i="6"/>
  <c r="H5740" i="6"/>
  <c r="G5740" i="6"/>
  <c r="H5739" i="6"/>
  <c r="G5739" i="6"/>
  <c r="H5738" i="6"/>
  <c r="G5738" i="6"/>
  <c r="H5737" i="6"/>
  <c r="G5737" i="6"/>
  <c r="H5736" i="6"/>
  <c r="G5736" i="6"/>
  <c r="H5735" i="6"/>
  <c r="G5735" i="6"/>
  <c r="H5734" i="6"/>
  <c r="G5734" i="6"/>
  <c r="H5733" i="6"/>
  <c r="G5733" i="6"/>
  <c r="H5732" i="6"/>
  <c r="G5732" i="6"/>
  <c r="H5731" i="6"/>
  <c r="G5731" i="6"/>
  <c r="H5730" i="6"/>
  <c r="G5730" i="6"/>
  <c r="H5729" i="6"/>
  <c r="G5729" i="6"/>
  <c r="H5728" i="6"/>
  <c r="G5728" i="6"/>
  <c r="H5727" i="6"/>
  <c r="G5727" i="6"/>
  <c r="H5726" i="6"/>
  <c r="G5726" i="6"/>
  <c r="H5725" i="6"/>
  <c r="G5725" i="6"/>
  <c r="H5724" i="6"/>
  <c r="G5724" i="6"/>
  <c r="H5723" i="6"/>
  <c r="G5723" i="6"/>
  <c r="H5722" i="6"/>
  <c r="G5722" i="6"/>
  <c r="H5721" i="6"/>
  <c r="G5721" i="6"/>
  <c r="H5720" i="6"/>
  <c r="G5720" i="6"/>
  <c r="H5719" i="6"/>
  <c r="G5719" i="6"/>
  <c r="H5718" i="6"/>
  <c r="G5718" i="6"/>
  <c r="H5717" i="6"/>
  <c r="G5717" i="6"/>
  <c r="H5716" i="6"/>
  <c r="G5716" i="6"/>
  <c r="H5715" i="6"/>
  <c r="G5715" i="6"/>
  <c r="H5714" i="6"/>
  <c r="G5714" i="6"/>
  <c r="H5713" i="6"/>
  <c r="G5713" i="6"/>
  <c r="H5712" i="6"/>
  <c r="G5712" i="6"/>
  <c r="H5711" i="6"/>
  <c r="G5711" i="6"/>
  <c r="H5710" i="6"/>
  <c r="G5710" i="6"/>
  <c r="H5709" i="6"/>
  <c r="G5709" i="6"/>
  <c r="H5708" i="6"/>
  <c r="G5708" i="6"/>
  <c r="H5707" i="6"/>
  <c r="G5707" i="6"/>
  <c r="H5706" i="6"/>
  <c r="G5706" i="6"/>
  <c r="H5705" i="6"/>
  <c r="G5705" i="6"/>
  <c r="H5704" i="6"/>
  <c r="G5704" i="6"/>
  <c r="H5703" i="6"/>
  <c r="G5703" i="6"/>
  <c r="H5702" i="6"/>
  <c r="G5702" i="6"/>
  <c r="H5701" i="6"/>
  <c r="G5701" i="6"/>
  <c r="H5700" i="6"/>
  <c r="G5700" i="6"/>
  <c r="H5699" i="6"/>
  <c r="G5699" i="6"/>
  <c r="H5698" i="6"/>
  <c r="G5698" i="6"/>
  <c r="H5697" i="6"/>
  <c r="G5697" i="6"/>
  <c r="H5696" i="6"/>
  <c r="G5696" i="6"/>
  <c r="H5695" i="6"/>
  <c r="G5695" i="6"/>
  <c r="H5694" i="6"/>
  <c r="G5694" i="6"/>
  <c r="H5693" i="6"/>
  <c r="G5693" i="6"/>
  <c r="H5692" i="6"/>
  <c r="G5692" i="6"/>
  <c r="H5691" i="6"/>
  <c r="G5691" i="6"/>
  <c r="H5690" i="6"/>
  <c r="G5690" i="6"/>
  <c r="H5689" i="6"/>
  <c r="G5689" i="6"/>
  <c r="H5688" i="6"/>
  <c r="G5688" i="6"/>
  <c r="H5687" i="6"/>
  <c r="G5687" i="6"/>
  <c r="H5686" i="6"/>
  <c r="G5686" i="6"/>
  <c r="H5685" i="6"/>
  <c r="G5685" i="6"/>
  <c r="H5684" i="6"/>
  <c r="G5684" i="6"/>
  <c r="H5683" i="6"/>
  <c r="G5683" i="6"/>
  <c r="H5682" i="6"/>
  <c r="G5682" i="6"/>
  <c r="H5681" i="6"/>
  <c r="G5681" i="6"/>
  <c r="H5680" i="6"/>
  <c r="G5680" i="6"/>
  <c r="H5679" i="6"/>
  <c r="G5679" i="6"/>
  <c r="H5678" i="6"/>
  <c r="G5678" i="6"/>
  <c r="H5677" i="6"/>
  <c r="G5677" i="6"/>
  <c r="H5676" i="6"/>
  <c r="G5676" i="6"/>
  <c r="H5675" i="6"/>
  <c r="G5675" i="6"/>
  <c r="H5674" i="6"/>
  <c r="G5674" i="6"/>
  <c r="H5673" i="6"/>
  <c r="G5673" i="6"/>
  <c r="H5672" i="6"/>
  <c r="G5672" i="6"/>
  <c r="H5671" i="6"/>
  <c r="G5671" i="6"/>
  <c r="H5670" i="6"/>
  <c r="G5670" i="6"/>
  <c r="H5669" i="6"/>
  <c r="G5669" i="6"/>
  <c r="H5668" i="6"/>
  <c r="G5668" i="6"/>
  <c r="H5667" i="6"/>
  <c r="G5667" i="6"/>
  <c r="H5666" i="6"/>
  <c r="G5666" i="6"/>
  <c r="H5665" i="6"/>
  <c r="G5665" i="6"/>
  <c r="H5664" i="6"/>
  <c r="G5664" i="6"/>
  <c r="H5663" i="6"/>
  <c r="G5663" i="6"/>
  <c r="H5662" i="6"/>
  <c r="G5662" i="6"/>
  <c r="H5661" i="6"/>
  <c r="G5661" i="6"/>
  <c r="H5660" i="6"/>
  <c r="G5660" i="6"/>
  <c r="H5659" i="6"/>
  <c r="G5659" i="6"/>
  <c r="H5658" i="6"/>
  <c r="G5658" i="6"/>
  <c r="H5657" i="6"/>
  <c r="G5657" i="6"/>
  <c r="H5656" i="6"/>
  <c r="G5656" i="6"/>
  <c r="H5655" i="6"/>
  <c r="G5655" i="6"/>
  <c r="H5654" i="6"/>
  <c r="G5654" i="6"/>
  <c r="H5653" i="6"/>
  <c r="G5653" i="6"/>
  <c r="H5652" i="6"/>
  <c r="G5652" i="6"/>
  <c r="H5651" i="6"/>
  <c r="G5651" i="6"/>
  <c r="H5650" i="6"/>
  <c r="G5650" i="6"/>
  <c r="H5649" i="6"/>
  <c r="G5649" i="6"/>
  <c r="H5648" i="6"/>
  <c r="G5648" i="6"/>
  <c r="H5647" i="6"/>
  <c r="G5647" i="6"/>
  <c r="H5646" i="6"/>
  <c r="G5646" i="6"/>
  <c r="H5645" i="6"/>
  <c r="G5645" i="6"/>
  <c r="H5644" i="6"/>
  <c r="G5644" i="6"/>
  <c r="H5643" i="6"/>
  <c r="G5643" i="6"/>
  <c r="H5642" i="6"/>
  <c r="G5642" i="6"/>
  <c r="H5641" i="6"/>
  <c r="G5641" i="6"/>
  <c r="H5640" i="6"/>
  <c r="G5640" i="6"/>
  <c r="H5639" i="6"/>
  <c r="G5639" i="6"/>
  <c r="H5638" i="6"/>
  <c r="G5638" i="6"/>
  <c r="H5637" i="6"/>
  <c r="G5637" i="6"/>
  <c r="H5636" i="6"/>
  <c r="G5636" i="6"/>
  <c r="H5635" i="6"/>
  <c r="G5635" i="6"/>
  <c r="H5634" i="6"/>
  <c r="G5634" i="6"/>
  <c r="H5633" i="6"/>
  <c r="G5633" i="6"/>
  <c r="H5632" i="6"/>
  <c r="G5632" i="6"/>
  <c r="H5631" i="6"/>
  <c r="G5631" i="6"/>
  <c r="H5630" i="6"/>
  <c r="G5630" i="6"/>
  <c r="H5629" i="6"/>
  <c r="G5629" i="6"/>
  <c r="H5628" i="6"/>
  <c r="G5628" i="6"/>
  <c r="H5627" i="6"/>
  <c r="G5627" i="6"/>
  <c r="H5626" i="6"/>
  <c r="G5626" i="6"/>
  <c r="H5625" i="6"/>
  <c r="G5625" i="6"/>
  <c r="H5624" i="6"/>
  <c r="G5624" i="6"/>
  <c r="H5623" i="6"/>
  <c r="G5623" i="6"/>
  <c r="H5622" i="6"/>
  <c r="G5622" i="6"/>
  <c r="H5621" i="6"/>
  <c r="G5621" i="6"/>
  <c r="H5620" i="6"/>
  <c r="G5620" i="6"/>
  <c r="H5619" i="6"/>
  <c r="G5619" i="6"/>
  <c r="H5618" i="6"/>
  <c r="G5618" i="6"/>
  <c r="H5617" i="6"/>
  <c r="G5617" i="6"/>
  <c r="H5616" i="6"/>
  <c r="G5616" i="6"/>
  <c r="H5615" i="6"/>
  <c r="G5615" i="6"/>
  <c r="H5614" i="6"/>
  <c r="G5614" i="6"/>
  <c r="H5613" i="6"/>
  <c r="G5613" i="6"/>
  <c r="H5612" i="6"/>
  <c r="G5612" i="6"/>
  <c r="H5611" i="6"/>
  <c r="G5611" i="6"/>
  <c r="H5610" i="6"/>
  <c r="G5610" i="6"/>
  <c r="H5609" i="6"/>
  <c r="G5609" i="6"/>
  <c r="H5608" i="6"/>
  <c r="G5608" i="6"/>
  <c r="H5607" i="6"/>
  <c r="G5607" i="6"/>
  <c r="H5606" i="6"/>
  <c r="G5606" i="6"/>
  <c r="H5605" i="6"/>
  <c r="G5605" i="6"/>
  <c r="H5604" i="6"/>
  <c r="G5604" i="6"/>
  <c r="H5603" i="6"/>
  <c r="G5603" i="6"/>
  <c r="H5602" i="6"/>
  <c r="G5602" i="6"/>
  <c r="H5601" i="6"/>
  <c r="G5601" i="6"/>
  <c r="H5600" i="6"/>
  <c r="G5600" i="6"/>
  <c r="H5599" i="6"/>
  <c r="G5599" i="6"/>
  <c r="H5598" i="6"/>
  <c r="G5598" i="6"/>
  <c r="H5597" i="6"/>
  <c r="G5597" i="6"/>
  <c r="H5596" i="6"/>
  <c r="G5596" i="6"/>
  <c r="H5595" i="6"/>
  <c r="G5595" i="6"/>
  <c r="H5594" i="6"/>
  <c r="G5594" i="6"/>
  <c r="H5593" i="6"/>
  <c r="G5593" i="6"/>
  <c r="H5592" i="6"/>
  <c r="G5592" i="6"/>
  <c r="H5591" i="6"/>
  <c r="G5591" i="6"/>
  <c r="H5590" i="6"/>
  <c r="G5590" i="6"/>
  <c r="H5589" i="6"/>
  <c r="G5589" i="6"/>
  <c r="H5588" i="6"/>
  <c r="G5588" i="6"/>
  <c r="H5587" i="6"/>
  <c r="G5587" i="6"/>
  <c r="H5586" i="6"/>
  <c r="G5586" i="6"/>
  <c r="H5585" i="6"/>
  <c r="G5585" i="6"/>
  <c r="H5584" i="6"/>
  <c r="G5584" i="6"/>
  <c r="H5583" i="6"/>
  <c r="G5583" i="6"/>
  <c r="H5582" i="6"/>
  <c r="G5582" i="6"/>
  <c r="H5581" i="6"/>
  <c r="G5581" i="6"/>
  <c r="H5580" i="6"/>
  <c r="G5580" i="6"/>
  <c r="H5579" i="6"/>
  <c r="G5579" i="6"/>
  <c r="H5578" i="6"/>
  <c r="G5578" i="6"/>
  <c r="H5577" i="6"/>
  <c r="G5577" i="6"/>
  <c r="H5576" i="6"/>
  <c r="G5576" i="6"/>
  <c r="H5575" i="6"/>
  <c r="G5575" i="6"/>
  <c r="H5574" i="6"/>
  <c r="G5574" i="6"/>
  <c r="H5573" i="6"/>
  <c r="G5573" i="6"/>
  <c r="H5572" i="6"/>
  <c r="G5572" i="6"/>
  <c r="H5571" i="6"/>
  <c r="G5571" i="6"/>
  <c r="H5570" i="6"/>
  <c r="G5570" i="6"/>
  <c r="H5569" i="6"/>
  <c r="G5569" i="6"/>
  <c r="H5568" i="6"/>
  <c r="G5568" i="6"/>
  <c r="H5567" i="6"/>
  <c r="G5567" i="6"/>
  <c r="H5566" i="6"/>
  <c r="G5566" i="6"/>
  <c r="H5565" i="6"/>
  <c r="G5565" i="6"/>
  <c r="H5564" i="6"/>
  <c r="G5564" i="6"/>
  <c r="H5563" i="6"/>
  <c r="G5563" i="6"/>
  <c r="H5562" i="6"/>
  <c r="G5562" i="6"/>
  <c r="H5561" i="6"/>
  <c r="G5561" i="6"/>
  <c r="H5560" i="6"/>
  <c r="G5560" i="6"/>
  <c r="H5559" i="6"/>
  <c r="G5559" i="6"/>
  <c r="H5558" i="6"/>
  <c r="G5558" i="6"/>
  <c r="H5557" i="6"/>
  <c r="G5557" i="6"/>
  <c r="H5556" i="6"/>
  <c r="G5556" i="6"/>
  <c r="H5555" i="6"/>
  <c r="G5555" i="6"/>
  <c r="H5554" i="6"/>
  <c r="G5554" i="6"/>
  <c r="H5553" i="6"/>
  <c r="G5553" i="6"/>
  <c r="H5552" i="6"/>
  <c r="G5552" i="6"/>
  <c r="H5551" i="6"/>
  <c r="G5551" i="6"/>
  <c r="H5550" i="6"/>
  <c r="G5550" i="6"/>
  <c r="H5549" i="6"/>
  <c r="G5549" i="6"/>
  <c r="H5548" i="6"/>
  <c r="G5548" i="6"/>
  <c r="H5547" i="6"/>
  <c r="G5547" i="6"/>
  <c r="H5546" i="6"/>
  <c r="G5546" i="6"/>
  <c r="H5545" i="6"/>
  <c r="G5545" i="6"/>
  <c r="H5544" i="6"/>
  <c r="G5544" i="6"/>
  <c r="H5543" i="6"/>
  <c r="G5543" i="6"/>
  <c r="H5542" i="6"/>
  <c r="G5542" i="6"/>
  <c r="H5541" i="6"/>
  <c r="G5541" i="6"/>
  <c r="H5540" i="6"/>
  <c r="G5540" i="6"/>
  <c r="H5539" i="6"/>
  <c r="G5539" i="6"/>
  <c r="H5538" i="6"/>
  <c r="G5538" i="6"/>
  <c r="H5537" i="6"/>
  <c r="G5537" i="6"/>
  <c r="H5536" i="6"/>
  <c r="G5536" i="6"/>
  <c r="H5535" i="6"/>
  <c r="G5535" i="6"/>
  <c r="H5534" i="6"/>
  <c r="G5534" i="6"/>
  <c r="H5533" i="6"/>
  <c r="G5533" i="6"/>
  <c r="H5532" i="6"/>
  <c r="G5532" i="6"/>
  <c r="H5531" i="6"/>
  <c r="G5531" i="6"/>
  <c r="H5530" i="6"/>
  <c r="G5530" i="6"/>
  <c r="H5529" i="6"/>
  <c r="G5529" i="6"/>
  <c r="H5528" i="6"/>
  <c r="G5528" i="6"/>
  <c r="H5527" i="6"/>
  <c r="G5527" i="6"/>
  <c r="H5526" i="6"/>
  <c r="G5526" i="6"/>
  <c r="H5525" i="6"/>
  <c r="G5525" i="6"/>
  <c r="H5524" i="6"/>
  <c r="G5524" i="6"/>
  <c r="H5523" i="6"/>
  <c r="G5523" i="6"/>
  <c r="H5522" i="6"/>
  <c r="G5522" i="6"/>
  <c r="H5521" i="6"/>
  <c r="G5521" i="6"/>
  <c r="H5520" i="6"/>
  <c r="G5520" i="6"/>
  <c r="H5519" i="6"/>
  <c r="G5519" i="6"/>
  <c r="H5518" i="6"/>
  <c r="G5518" i="6"/>
  <c r="H5517" i="6"/>
  <c r="G5517" i="6"/>
  <c r="H5516" i="6"/>
  <c r="G5516" i="6"/>
  <c r="H5515" i="6"/>
  <c r="G5515" i="6"/>
  <c r="H5514" i="6"/>
  <c r="G5514" i="6"/>
  <c r="H5513" i="6"/>
  <c r="G5513" i="6"/>
  <c r="H5512" i="6"/>
  <c r="G5512" i="6"/>
  <c r="H5511" i="6"/>
  <c r="G5511" i="6"/>
  <c r="H5510" i="6"/>
  <c r="G5510" i="6"/>
  <c r="H5509" i="6"/>
  <c r="G5509" i="6"/>
  <c r="H5508" i="6"/>
  <c r="G5508" i="6"/>
  <c r="H5507" i="6"/>
  <c r="G5507" i="6"/>
  <c r="H5506" i="6"/>
  <c r="G5506" i="6"/>
  <c r="H5505" i="6"/>
  <c r="G5505" i="6"/>
  <c r="H5504" i="6"/>
  <c r="G5504" i="6"/>
  <c r="H5503" i="6"/>
  <c r="G5503" i="6"/>
  <c r="H5502" i="6"/>
  <c r="G5502" i="6"/>
  <c r="H5501" i="6"/>
  <c r="G5501" i="6"/>
  <c r="H5500" i="6"/>
  <c r="G5500" i="6"/>
  <c r="H5499" i="6"/>
  <c r="G5499" i="6"/>
  <c r="H5498" i="6"/>
  <c r="G5498" i="6"/>
  <c r="H5497" i="6"/>
  <c r="G5497" i="6"/>
  <c r="H5496" i="6"/>
  <c r="G5496" i="6"/>
  <c r="H5495" i="6"/>
  <c r="G5495" i="6"/>
  <c r="H5494" i="6"/>
  <c r="G5494" i="6"/>
  <c r="H5493" i="6"/>
  <c r="G5493" i="6"/>
  <c r="H5492" i="6"/>
  <c r="G5492" i="6"/>
  <c r="H5491" i="6"/>
  <c r="G5491" i="6"/>
  <c r="H5490" i="6"/>
  <c r="G5490" i="6"/>
  <c r="H5489" i="6"/>
  <c r="G5489" i="6"/>
  <c r="H5488" i="6"/>
  <c r="G5488" i="6"/>
  <c r="H5487" i="6"/>
  <c r="G5487" i="6"/>
  <c r="H5486" i="6"/>
  <c r="G5486" i="6"/>
  <c r="H5485" i="6"/>
  <c r="G5485" i="6"/>
  <c r="H5484" i="6"/>
  <c r="G5484" i="6"/>
  <c r="H5483" i="6"/>
  <c r="G5483" i="6"/>
  <c r="H5482" i="6"/>
  <c r="G5482" i="6"/>
  <c r="H5481" i="6"/>
  <c r="G5481" i="6"/>
  <c r="H5480" i="6"/>
  <c r="G5480" i="6"/>
  <c r="H5479" i="6"/>
  <c r="G5479" i="6"/>
  <c r="H5478" i="6"/>
  <c r="G5478" i="6"/>
  <c r="H5477" i="6"/>
  <c r="G5477" i="6"/>
  <c r="H5476" i="6"/>
  <c r="G5476" i="6"/>
  <c r="H5475" i="6"/>
  <c r="G5475" i="6"/>
  <c r="H5474" i="6"/>
  <c r="G5474" i="6"/>
  <c r="H5473" i="6"/>
  <c r="G5473" i="6"/>
  <c r="H5472" i="6"/>
  <c r="G5472" i="6"/>
  <c r="H5471" i="6"/>
  <c r="G5471" i="6"/>
  <c r="H5470" i="6"/>
  <c r="G5470" i="6"/>
  <c r="H5469" i="6"/>
  <c r="G5469" i="6"/>
  <c r="H5468" i="6"/>
  <c r="G5468" i="6"/>
  <c r="H5467" i="6"/>
  <c r="G5467" i="6"/>
  <c r="H5466" i="6"/>
  <c r="G5466" i="6"/>
  <c r="H5465" i="6"/>
  <c r="G5465" i="6"/>
  <c r="H5464" i="6"/>
  <c r="G5464" i="6"/>
  <c r="H5463" i="6"/>
  <c r="G5463" i="6"/>
  <c r="H5462" i="6"/>
  <c r="G5462" i="6"/>
  <c r="H5461" i="6"/>
  <c r="G5461" i="6"/>
  <c r="H5460" i="6"/>
  <c r="G5460" i="6"/>
  <c r="H5459" i="6"/>
  <c r="G5459" i="6"/>
  <c r="H5458" i="6"/>
  <c r="G5458" i="6"/>
  <c r="H5457" i="6"/>
  <c r="G5457" i="6"/>
  <c r="H5456" i="6"/>
  <c r="G5456" i="6"/>
  <c r="H5455" i="6"/>
  <c r="G5455" i="6"/>
  <c r="H5454" i="6"/>
  <c r="G5454" i="6"/>
  <c r="H5453" i="6"/>
  <c r="G5453" i="6"/>
  <c r="H5452" i="6"/>
  <c r="G5452" i="6"/>
  <c r="H5451" i="6"/>
  <c r="G5451" i="6"/>
  <c r="H5450" i="6"/>
  <c r="G5450" i="6"/>
  <c r="H5449" i="6"/>
  <c r="G5449" i="6"/>
  <c r="H5448" i="6"/>
  <c r="G5448" i="6"/>
  <c r="H5447" i="6"/>
  <c r="G5447" i="6"/>
  <c r="H5446" i="6"/>
  <c r="G5446" i="6"/>
  <c r="H5445" i="6"/>
  <c r="G5445" i="6"/>
  <c r="H5444" i="6"/>
  <c r="G5444" i="6"/>
  <c r="H5443" i="6"/>
  <c r="G5443" i="6"/>
  <c r="H5442" i="6"/>
  <c r="G5442" i="6"/>
  <c r="H5441" i="6"/>
  <c r="G5441" i="6"/>
  <c r="H5440" i="6"/>
  <c r="G5440" i="6"/>
  <c r="H5439" i="6"/>
  <c r="G5439" i="6"/>
  <c r="H5438" i="6"/>
  <c r="G5438" i="6"/>
  <c r="H5437" i="6"/>
  <c r="G5437" i="6"/>
  <c r="H5436" i="6"/>
  <c r="G5436" i="6"/>
  <c r="H5435" i="6"/>
  <c r="G5435" i="6"/>
  <c r="H5434" i="6"/>
  <c r="G5434" i="6"/>
  <c r="H5433" i="6"/>
  <c r="G5433" i="6"/>
  <c r="H5432" i="6"/>
  <c r="G5432" i="6"/>
  <c r="H5431" i="6"/>
  <c r="G5431" i="6"/>
  <c r="H5430" i="6"/>
  <c r="G5430" i="6"/>
  <c r="H5429" i="6"/>
  <c r="G5429" i="6"/>
  <c r="H5428" i="6"/>
  <c r="G5428" i="6"/>
  <c r="H5427" i="6"/>
  <c r="G5427" i="6"/>
  <c r="H5426" i="6"/>
  <c r="G5426" i="6"/>
  <c r="H5425" i="6"/>
  <c r="G5425" i="6"/>
  <c r="H5424" i="6"/>
  <c r="G5424" i="6"/>
  <c r="H5423" i="6"/>
  <c r="G5423" i="6"/>
  <c r="H5422" i="6"/>
  <c r="G5422" i="6"/>
  <c r="H5421" i="6"/>
  <c r="G5421" i="6"/>
  <c r="H5420" i="6"/>
  <c r="G5420" i="6"/>
  <c r="H5419" i="6"/>
  <c r="G5419" i="6"/>
  <c r="H5418" i="6"/>
  <c r="G5418" i="6"/>
  <c r="H5417" i="6"/>
  <c r="G5417" i="6"/>
  <c r="H5416" i="6"/>
  <c r="G5416" i="6"/>
  <c r="H5415" i="6"/>
  <c r="G5415" i="6"/>
  <c r="H5414" i="6"/>
  <c r="G5414" i="6"/>
  <c r="H5413" i="6"/>
  <c r="G5413" i="6"/>
  <c r="H5412" i="6"/>
  <c r="G5412" i="6"/>
  <c r="H5411" i="6"/>
  <c r="G5411" i="6"/>
  <c r="H5410" i="6"/>
  <c r="G5410" i="6"/>
  <c r="H5409" i="6"/>
  <c r="G5409" i="6"/>
  <c r="H5408" i="6"/>
  <c r="G5408" i="6"/>
  <c r="H5407" i="6"/>
  <c r="G5407" i="6"/>
  <c r="H5406" i="6"/>
  <c r="G5406" i="6"/>
  <c r="H5405" i="6"/>
  <c r="G5405" i="6"/>
  <c r="H5404" i="6"/>
  <c r="G5404" i="6"/>
  <c r="H5403" i="6"/>
  <c r="G5403" i="6"/>
  <c r="H5402" i="6"/>
  <c r="G5402" i="6"/>
  <c r="H5401" i="6"/>
  <c r="G5401" i="6"/>
  <c r="H5400" i="6"/>
  <c r="G5400" i="6"/>
  <c r="H5399" i="6"/>
  <c r="G5399" i="6"/>
  <c r="H5398" i="6"/>
  <c r="G5398" i="6"/>
  <c r="H5397" i="6"/>
  <c r="G5397" i="6"/>
  <c r="H5396" i="6"/>
  <c r="G5396" i="6"/>
  <c r="H5395" i="6"/>
  <c r="G5395" i="6"/>
  <c r="H5394" i="6"/>
  <c r="G5394" i="6"/>
  <c r="H5393" i="6"/>
  <c r="G5393" i="6"/>
  <c r="H5392" i="6"/>
  <c r="G5392" i="6"/>
  <c r="H5391" i="6"/>
  <c r="G5391" i="6"/>
  <c r="H5390" i="6"/>
  <c r="G5390" i="6"/>
  <c r="H5389" i="6"/>
  <c r="G5389" i="6"/>
  <c r="H5388" i="6"/>
  <c r="G5388" i="6"/>
  <c r="H5387" i="6"/>
  <c r="G5387" i="6"/>
  <c r="H5386" i="6"/>
  <c r="G5386" i="6"/>
  <c r="H5385" i="6"/>
  <c r="G5385" i="6"/>
  <c r="H5384" i="6"/>
  <c r="G5384" i="6"/>
  <c r="H5383" i="6"/>
  <c r="G5383" i="6"/>
  <c r="H5382" i="6"/>
  <c r="G5382" i="6"/>
  <c r="H5381" i="6"/>
  <c r="G5381" i="6"/>
  <c r="H5380" i="6"/>
  <c r="G5380" i="6"/>
  <c r="H5379" i="6"/>
  <c r="G5379" i="6"/>
  <c r="H5378" i="6"/>
  <c r="G5378" i="6"/>
  <c r="H5377" i="6"/>
  <c r="G5377" i="6"/>
  <c r="H5376" i="6"/>
  <c r="G5376" i="6"/>
  <c r="H5375" i="6"/>
  <c r="G5375" i="6"/>
  <c r="H5374" i="6"/>
  <c r="G5374" i="6"/>
  <c r="H5373" i="6"/>
  <c r="G5373" i="6"/>
  <c r="H5372" i="6"/>
  <c r="G5372" i="6"/>
  <c r="H5371" i="6"/>
  <c r="G5371" i="6"/>
  <c r="H5370" i="6"/>
  <c r="G5370" i="6"/>
  <c r="H5369" i="6"/>
  <c r="G5369" i="6"/>
  <c r="H5368" i="6"/>
  <c r="G5368" i="6"/>
  <c r="H5367" i="6"/>
  <c r="G5367" i="6"/>
  <c r="H5366" i="6"/>
  <c r="G5366" i="6"/>
  <c r="H5365" i="6"/>
  <c r="G5365" i="6"/>
  <c r="H5364" i="6"/>
  <c r="G5364" i="6"/>
  <c r="H5363" i="6"/>
  <c r="G5363" i="6"/>
  <c r="H5362" i="6"/>
  <c r="G5362" i="6"/>
  <c r="H5361" i="6"/>
  <c r="G5361" i="6"/>
  <c r="H5360" i="6"/>
  <c r="G5360" i="6"/>
  <c r="H5359" i="6"/>
  <c r="G5359" i="6"/>
  <c r="H5358" i="6"/>
  <c r="G5358" i="6"/>
  <c r="H5357" i="6"/>
  <c r="G5357" i="6"/>
  <c r="H5356" i="6"/>
  <c r="G5356" i="6"/>
  <c r="H5355" i="6"/>
  <c r="G5355" i="6"/>
  <c r="H5354" i="6"/>
  <c r="G5354" i="6"/>
  <c r="H5353" i="6"/>
  <c r="G5353" i="6"/>
  <c r="H5352" i="6"/>
  <c r="G5352" i="6"/>
  <c r="H5351" i="6"/>
  <c r="G5351" i="6"/>
  <c r="H5350" i="6"/>
  <c r="G5350" i="6"/>
  <c r="H5349" i="6"/>
  <c r="G5349" i="6"/>
  <c r="H5348" i="6"/>
  <c r="G5348" i="6"/>
  <c r="H5347" i="6"/>
  <c r="G5347" i="6"/>
  <c r="H5346" i="6"/>
  <c r="G5346" i="6"/>
  <c r="H5345" i="6"/>
  <c r="G5345" i="6"/>
  <c r="H5344" i="6"/>
  <c r="G5344" i="6"/>
  <c r="H5343" i="6"/>
  <c r="G5343" i="6"/>
  <c r="H5342" i="6"/>
  <c r="G5342" i="6"/>
  <c r="H5341" i="6"/>
  <c r="G5341" i="6"/>
  <c r="H5340" i="6"/>
  <c r="G5340" i="6"/>
  <c r="H5339" i="6"/>
  <c r="G5339" i="6"/>
  <c r="H5338" i="6"/>
  <c r="G5338" i="6"/>
  <c r="H5337" i="6"/>
  <c r="G5337" i="6"/>
  <c r="H5336" i="6"/>
  <c r="G5336" i="6"/>
  <c r="H5335" i="6"/>
  <c r="G5335" i="6"/>
  <c r="H5334" i="6"/>
  <c r="G5334" i="6"/>
  <c r="H5333" i="6"/>
  <c r="G5333" i="6"/>
  <c r="H5332" i="6"/>
  <c r="G5332" i="6"/>
  <c r="H5331" i="6"/>
  <c r="G5331" i="6"/>
  <c r="H5330" i="6"/>
  <c r="G5330" i="6"/>
  <c r="H5329" i="6"/>
  <c r="G5329" i="6"/>
  <c r="H5328" i="6"/>
  <c r="G5328" i="6"/>
  <c r="H5327" i="6"/>
  <c r="G5327" i="6"/>
  <c r="H5326" i="6"/>
  <c r="G5326" i="6"/>
  <c r="H5325" i="6"/>
  <c r="G5325" i="6"/>
  <c r="H5324" i="6"/>
  <c r="G5324" i="6"/>
  <c r="H5323" i="6"/>
  <c r="G5323" i="6"/>
  <c r="H5322" i="6"/>
  <c r="G5322" i="6"/>
  <c r="H5321" i="6"/>
  <c r="G5321" i="6"/>
  <c r="H5320" i="6"/>
  <c r="G5320" i="6"/>
  <c r="H5319" i="6"/>
  <c r="G5319" i="6"/>
  <c r="H5318" i="6"/>
  <c r="G5318" i="6"/>
  <c r="H5317" i="6"/>
  <c r="G5317" i="6"/>
  <c r="H5316" i="6"/>
  <c r="G5316" i="6"/>
  <c r="H5315" i="6"/>
  <c r="G5315" i="6"/>
  <c r="H5314" i="6"/>
  <c r="G5314" i="6"/>
  <c r="H5313" i="6"/>
  <c r="G5313" i="6"/>
  <c r="H5312" i="6"/>
  <c r="G5312" i="6"/>
  <c r="H5311" i="6"/>
  <c r="G5311" i="6"/>
  <c r="H5310" i="6"/>
  <c r="G5310" i="6"/>
  <c r="H5309" i="6"/>
  <c r="G5309" i="6"/>
  <c r="H5308" i="6"/>
  <c r="G5308" i="6"/>
  <c r="H5307" i="6"/>
  <c r="G5307" i="6"/>
  <c r="H5306" i="6"/>
  <c r="G5306" i="6"/>
  <c r="H5305" i="6"/>
  <c r="G5305" i="6"/>
  <c r="H5304" i="6"/>
  <c r="G5304" i="6"/>
  <c r="H5303" i="6"/>
  <c r="G5303" i="6"/>
  <c r="H5302" i="6"/>
  <c r="G5302" i="6"/>
  <c r="H5301" i="6"/>
  <c r="G5301" i="6"/>
  <c r="H5300" i="6"/>
  <c r="G5300" i="6"/>
  <c r="H5299" i="6"/>
  <c r="G5299" i="6"/>
  <c r="H5298" i="6"/>
  <c r="G5298" i="6"/>
  <c r="H5297" i="6"/>
  <c r="G5297" i="6"/>
  <c r="H5296" i="6"/>
  <c r="G5296" i="6"/>
  <c r="H5295" i="6"/>
  <c r="G5295" i="6"/>
  <c r="H5294" i="6"/>
  <c r="G5294" i="6"/>
  <c r="H5293" i="6"/>
  <c r="G5293" i="6"/>
  <c r="H5292" i="6"/>
  <c r="G5292" i="6"/>
  <c r="H5291" i="6"/>
  <c r="G5291" i="6"/>
  <c r="H5290" i="6"/>
  <c r="G5290" i="6"/>
  <c r="H5289" i="6"/>
  <c r="G5289" i="6"/>
  <c r="H5288" i="6"/>
  <c r="G5288" i="6"/>
  <c r="H5287" i="6"/>
  <c r="G5287" i="6"/>
  <c r="H5286" i="6"/>
  <c r="G5286" i="6"/>
  <c r="H5285" i="6"/>
  <c r="G5285" i="6"/>
  <c r="H5284" i="6"/>
  <c r="G5284" i="6"/>
  <c r="H5283" i="6"/>
  <c r="G5283" i="6"/>
  <c r="H5282" i="6"/>
  <c r="G5282" i="6"/>
  <c r="H5281" i="6"/>
  <c r="G5281" i="6"/>
  <c r="H5280" i="6"/>
  <c r="G5280" i="6"/>
  <c r="H5279" i="6"/>
  <c r="G5279" i="6"/>
  <c r="H5278" i="6"/>
  <c r="G5278" i="6"/>
  <c r="H5277" i="6"/>
  <c r="G5277" i="6"/>
  <c r="H5276" i="6"/>
  <c r="G5276" i="6"/>
  <c r="H5275" i="6"/>
  <c r="G5275" i="6"/>
  <c r="H5274" i="6"/>
  <c r="G5274" i="6"/>
  <c r="H5273" i="6"/>
  <c r="G5273" i="6"/>
  <c r="H5272" i="6"/>
  <c r="G5272" i="6"/>
  <c r="H5271" i="6"/>
  <c r="G5271" i="6"/>
  <c r="H5270" i="6"/>
  <c r="G5270" i="6"/>
  <c r="H5269" i="6"/>
  <c r="G5269" i="6"/>
  <c r="H5268" i="6"/>
  <c r="G5268" i="6"/>
  <c r="H5267" i="6"/>
  <c r="G5267" i="6"/>
  <c r="H5266" i="6"/>
  <c r="G5266" i="6"/>
  <c r="H5265" i="6"/>
  <c r="G5265" i="6"/>
  <c r="H5264" i="6"/>
  <c r="G5264" i="6"/>
  <c r="H5263" i="6"/>
  <c r="G5263" i="6"/>
  <c r="H5262" i="6"/>
  <c r="G5262" i="6"/>
  <c r="H5261" i="6"/>
  <c r="G5261" i="6"/>
  <c r="H5260" i="6"/>
  <c r="G5260" i="6"/>
  <c r="H5259" i="6"/>
  <c r="G5259" i="6"/>
  <c r="H5258" i="6"/>
  <c r="G5258" i="6"/>
  <c r="H5257" i="6"/>
  <c r="G5257" i="6"/>
  <c r="H5256" i="6"/>
  <c r="G5256" i="6"/>
  <c r="H5255" i="6"/>
  <c r="G5255" i="6"/>
  <c r="H5254" i="6"/>
  <c r="G5254" i="6"/>
  <c r="H5253" i="6"/>
  <c r="G5253" i="6"/>
  <c r="H5252" i="6"/>
  <c r="G5252" i="6"/>
  <c r="H5251" i="6"/>
  <c r="G5251" i="6"/>
  <c r="H5250" i="6"/>
  <c r="G5250" i="6"/>
  <c r="H5249" i="6"/>
  <c r="G5249" i="6"/>
  <c r="H5248" i="6"/>
  <c r="G5248" i="6"/>
  <c r="H5247" i="6"/>
  <c r="G5247" i="6"/>
  <c r="H5246" i="6"/>
  <c r="G5246" i="6"/>
  <c r="H5245" i="6"/>
  <c r="G5245" i="6"/>
  <c r="H5244" i="6"/>
  <c r="G5244" i="6"/>
  <c r="H5243" i="6"/>
  <c r="G5243" i="6"/>
  <c r="H5242" i="6"/>
  <c r="G5242" i="6"/>
  <c r="H5241" i="6"/>
  <c r="G5241" i="6"/>
  <c r="H5240" i="6"/>
  <c r="G5240" i="6"/>
  <c r="H5239" i="6"/>
  <c r="G5239" i="6"/>
  <c r="H5238" i="6"/>
  <c r="G5238" i="6"/>
  <c r="H5237" i="6"/>
  <c r="G5237" i="6"/>
  <c r="H5236" i="6"/>
  <c r="G5236" i="6"/>
  <c r="H5235" i="6"/>
  <c r="G5235" i="6"/>
  <c r="H5234" i="6"/>
  <c r="G5234" i="6"/>
  <c r="H5233" i="6"/>
  <c r="G5233" i="6"/>
  <c r="H5232" i="6"/>
  <c r="G5232" i="6"/>
  <c r="H5231" i="6"/>
  <c r="G5231" i="6"/>
  <c r="H5230" i="6"/>
  <c r="G5230" i="6"/>
  <c r="H5229" i="6"/>
  <c r="G5229" i="6"/>
  <c r="H5228" i="6"/>
  <c r="G5228" i="6"/>
  <c r="H5227" i="6"/>
  <c r="G5227" i="6"/>
  <c r="H5226" i="6"/>
  <c r="G5226" i="6"/>
  <c r="H5225" i="6"/>
  <c r="G5225" i="6"/>
  <c r="H5224" i="6"/>
  <c r="G5224" i="6"/>
  <c r="H5223" i="6"/>
  <c r="G5223" i="6"/>
  <c r="H5222" i="6"/>
  <c r="G5222" i="6"/>
  <c r="H5221" i="6"/>
  <c r="G5221" i="6"/>
  <c r="H5220" i="6"/>
  <c r="G5220" i="6"/>
  <c r="H5219" i="6"/>
  <c r="G5219" i="6"/>
  <c r="H5218" i="6"/>
  <c r="G5218" i="6"/>
  <c r="H5217" i="6"/>
  <c r="G5217" i="6"/>
  <c r="H5216" i="6"/>
  <c r="G5216" i="6"/>
  <c r="H5215" i="6"/>
  <c r="G5215" i="6"/>
  <c r="H5214" i="6"/>
  <c r="G5214" i="6"/>
  <c r="H5213" i="6"/>
  <c r="G5213" i="6"/>
  <c r="H5212" i="6"/>
  <c r="G5212" i="6"/>
  <c r="H5211" i="6"/>
  <c r="G5211" i="6"/>
  <c r="H5210" i="6"/>
  <c r="G5210" i="6"/>
  <c r="H5209" i="6"/>
  <c r="G5209" i="6"/>
  <c r="H5208" i="6"/>
  <c r="G5208" i="6"/>
  <c r="H5207" i="6"/>
  <c r="G5207" i="6"/>
  <c r="H5206" i="6"/>
  <c r="G5206" i="6"/>
  <c r="H5205" i="6"/>
  <c r="G5205" i="6"/>
  <c r="H5204" i="6"/>
  <c r="G5204" i="6"/>
  <c r="H5203" i="6"/>
  <c r="G5203" i="6"/>
  <c r="H5202" i="6"/>
  <c r="G5202" i="6"/>
  <c r="H5201" i="6"/>
  <c r="G5201" i="6"/>
  <c r="H5200" i="6"/>
  <c r="G5200" i="6"/>
  <c r="H5199" i="6"/>
  <c r="G5199" i="6"/>
  <c r="H5198" i="6"/>
  <c r="G5198" i="6"/>
  <c r="H5197" i="6"/>
  <c r="G5197" i="6"/>
  <c r="H5196" i="6"/>
  <c r="G5196" i="6"/>
  <c r="H5195" i="6"/>
  <c r="G5195" i="6"/>
  <c r="H5194" i="6"/>
  <c r="G5194" i="6"/>
  <c r="H5193" i="6"/>
  <c r="G5193" i="6"/>
  <c r="H5192" i="6"/>
  <c r="G5192" i="6"/>
  <c r="H5191" i="6"/>
  <c r="G5191" i="6"/>
  <c r="H5190" i="6"/>
  <c r="G5190" i="6"/>
  <c r="H5189" i="6"/>
  <c r="G5189" i="6"/>
  <c r="H5188" i="6"/>
  <c r="G5188" i="6"/>
  <c r="H5187" i="6"/>
  <c r="G5187" i="6"/>
  <c r="H5186" i="6"/>
  <c r="G5186" i="6"/>
  <c r="H5185" i="6"/>
  <c r="G5185" i="6"/>
  <c r="H5184" i="6"/>
  <c r="G5184" i="6"/>
  <c r="H5183" i="6"/>
  <c r="G5183" i="6"/>
  <c r="H5182" i="6"/>
  <c r="G5182" i="6"/>
  <c r="H5181" i="6"/>
  <c r="G5181" i="6"/>
  <c r="H5180" i="6"/>
  <c r="G5180" i="6"/>
  <c r="H5179" i="6"/>
  <c r="G5179" i="6"/>
  <c r="H5178" i="6"/>
  <c r="G5178" i="6"/>
  <c r="H5177" i="6"/>
  <c r="G5177" i="6"/>
  <c r="H5176" i="6"/>
  <c r="G5176" i="6"/>
  <c r="H5175" i="6"/>
  <c r="G5175" i="6"/>
  <c r="H5174" i="6"/>
  <c r="G5174" i="6"/>
  <c r="H5173" i="6"/>
  <c r="G5173" i="6"/>
  <c r="H5172" i="6"/>
  <c r="G5172" i="6"/>
  <c r="H5171" i="6"/>
  <c r="G5171" i="6"/>
  <c r="H5170" i="6"/>
  <c r="G5170" i="6"/>
  <c r="H5169" i="6"/>
  <c r="G5169" i="6"/>
  <c r="H5168" i="6"/>
  <c r="G5168" i="6"/>
  <c r="H5167" i="6"/>
  <c r="G5167" i="6"/>
  <c r="H5166" i="6"/>
  <c r="G5166" i="6"/>
  <c r="H5165" i="6"/>
  <c r="G5165" i="6"/>
  <c r="H5164" i="6"/>
  <c r="G5164" i="6"/>
  <c r="H5163" i="6"/>
  <c r="G5163" i="6"/>
  <c r="H5162" i="6"/>
  <c r="G5162" i="6"/>
  <c r="H5161" i="6"/>
  <c r="G5161" i="6"/>
  <c r="H5160" i="6"/>
  <c r="G5160" i="6"/>
  <c r="H5159" i="6"/>
  <c r="G5159" i="6"/>
  <c r="H5158" i="6"/>
  <c r="G5158" i="6"/>
  <c r="H5157" i="6"/>
  <c r="G5157" i="6"/>
  <c r="H5156" i="6"/>
  <c r="G5156" i="6"/>
  <c r="H5155" i="6"/>
  <c r="G5155" i="6"/>
  <c r="H5154" i="6"/>
  <c r="G5154" i="6"/>
  <c r="H5153" i="6"/>
  <c r="G5153" i="6"/>
  <c r="H5152" i="6"/>
  <c r="G5152" i="6"/>
  <c r="H5151" i="6"/>
  <c r="G5151" i="6"/>
  <c r="H5150" i="6"/>
  <c r="G5150" i="6"/>
  <c r="H5149" i="6"/>
  <c r="G5149" i="6"/>
  <c r="H5148" i="6"/>
  <c r="G5148" i="6"/>
  <c r="H5147" i="6"/>
  <c r="G5147" i="6"/>
  <c r="H5146" i="6"/>
  <c r="G5146" i="6"/>
  <c r="H5145" i="6"/>
  <c r="G5145" i="6"/>
  <c r="H5144" i="6"/>
  <c r="G5144" i="6"/>
  <c r="H5143" i="6"/>
  <c r="G5143" i="6"/>
  <c r="H5142" i="6"/>
  <c r="G5142" i="6"/>
  <c r="H5141" i="6"/>
  <c r="G5141" i="6"/>
  <c r="H5140" i="6"/>
  <c r="G5140" i="6"/>
  <c r="H5139" i="6"/>
  <c r="G5139" i="6"/>
  <c r="H5138" i="6"/>
  <c r="G5138" i="6"/>
  <c r="H5137" i="6"/>
  <c r="G5137" i="6"/>
  <c r="H5136" i="6"/>
  <c r="G5136" i="6"/>
  <c r="H5135" i="6"/>
  <c r="G5135" i="6"/>
  <c r="H5134" i="6"/>
  <c r="G5134" i="6"/>
  <c r="H5133" i="6"/>
  <c r="G5133" i="6"/>
  <c r="H5132" i="6"/>
  <c r="G5132" i="6"/>
  <c r="H5131" i="6"/>
  <c r="G5131" i="6"/>
  <c r="H5130" i="6"/>
  <c r="G5130" i="6"/>
  <c r="H5129" i="6"/>
  <c r="G5129" i="6"/>
  <c r="H5128" i="6"/>
  <c r="G5128" i="6"/>
  <c r="H5127" i="6"/>
  <c r="G5127" i="6"/>
  <c r="H5126" i="6"/>
  <c r="G5126" i="6"/>
  <c r="H5125" i="6"/>
  <c r="G5125" i="6"/>
  <c r="H5124" i="6"/>
  <c r="G5124" i="6"/>
  <c r="H5123" i="6"/>
  <c r="G5123" i="6"/>
  <c r="H5122" i="6"/>
  <c r="G5122" i="6"/>
  <c r="H5121" i="6"/>
  <c r="G5121" i="6"/>
  <c r="H5120" i="6"/>
  <c r="G5120" i="6"/>
  <c r="H5119" i="6"/>
  <c r="G5119" i="6"/>
  <c r="H5118" i="6"/>
  <c r="G5118" i="6"/>
  <c r="H5117" i="6"/>
  <c r="G5117" i="6"/>
  <c r="H5116" i="6"/>
  <c r="G5116" i="6"/>
  <c r="H5115" i="6"/>
  <c r="G5115" i="6"/>
  <c r="H5114" i="6"/>
  <c r="G5114" i="6"/>
  <c r="H5113" i="6"/>
  <c r="G5113" i="6"/>
  <c r="H5112" i="6"/>
  <c r="G5112" i="6"/>
  <c r="H5111" i="6"/>
  <c r="G5111" i="6"/>
  <c r="H5110" i="6"/>
  <c r="G5110" i="6"/>
  <c r="H5109" i="6"/>
  <c r="G5109" i="6"/>
  <c r="H5108" i="6"/>
  <c r="G5108" i="6"/>
  <c r="H5107" i="6"/>
  <c r="G5107" i="6"/>
  <c r="H5106" i="6"/>
  <c r="G5106" i="6"/>
  <c r="H5105" i="6"/>
  <c r="G5105" i="6"/>
  <c r="H5104" i="6"/>
  <c r="G5104" i="6"/>
  <c r="H5103" i="6"/>
  <c r="G5103" i="6"/>
  <c r="H5102" i="6"/>
  <c r="G5102" i="6"/>
  <c r="H5101" i="6"/>
  <c r="G5101" i="6"/>
  <c r="H5100" i="6"/>
  <c r="G5100" i="6"/>
  <c r="H5099" i="6"/>
  <c r="G5099" i="6"/>
  <c r="H5098" i="6"/>
  <c r="G5098" i="6"/>
  <c r="H5097" i="6"/>
  <c r="G5097" i="6"/>
  <c r="H5096" i="6"/>
  <c r="G5096" i="6"/>
  <c r="H5095" i="6"/>
  <c r="G5095" i="6"/>
  <c r="H5094" i="6"/>
  <c r="G5094" i="6"/>
  <c r="H5093" i="6"/>
  <c r="G5093" i="6"/>
  <c r="H5092" i="6"/>
  <c r="G5092" i="6"/>
  <c r="H5091" i="6"/>
  <c r="G5091" i="6"/>
  <c r="H5090" i="6"/>
  <c r="G5090" i="6"/>
  <c r="H5089" i="6"/>
  <c r="G5089" i="6"/>
  <c r="H5088" i="6"/>
  <c r="G5088" i="6"/>
  <c r="H5087" i="6"/>
  <c r="G5087" i="6"/>
  <c r="H5086" i="6"/>
  <c r="G5086" i="6"/>
  <c r="H5085" i="6"/>
  <c r="G5085" i="6"/>
  <c r="H5084" i="6"/>
  <c r="G5084" i="6"/>
  <c r="H5083" i="6"/>
  <c r="G5083" i="6"/>
  <c r="H5082" i="6"/>
  <c r="G5082" i="6"/>
  <c r="H5081" i="6"/>
  <c r="G5081" i="6"/>
  <c r="H5080" i="6"/>
  <c r="G5080" i="6"/>
  <c r="H5079" i="6"/>
  <c r="G5079" i="6"/>
  <c r="H5078" i="6"/>
  <c r="G5078" i="6"/>
  <c r="H5077" i="6"/>
  <c r="G5077" i="6"/>
  <c r="H5076" i="6"/>
  <c r="G5076" i="6"/>
  <c r="H5075" i="6"/>
  <c r="G5075" i="6"/>
  <c r="H5074" i="6"/>
  <c r="G5074" i="6"/>
  <c r="H5073" i="6"/>
  <c r="G5073" i="6"/>
  <c r="H5072" i="6"/>
  <c r="G5072" i="6"/>
  <c r="H5071" i="6"/>
  <c r="G5071" i="6"/>
  <c r="H5070" i="6"/>
  <c r="G5070" i="6"/>
  <c r="H5069" i="6"/>
  <c r="G5069" i="6"/>
  <c r="H5068" i="6"/>
  <c r="G5068" i="6"/>
  <c r="H5067" i="6"/>
  <c r="G5067" i="6"/>
  <c r="H5066" i="6"/>
  <c r="G5066" i="6"/>
  <c r="H5065" i="6"/>
  <c r="G5065" i="6"/>
  <c r="H5064" i="6"/>
  <c r="G5064" i="6"/>
  <c r="H5063" i="6"/>
  <c r="G5063" i="6"/>
  <c r="H5062" i="6"/>
  <c r="G5062" i="6"/>
  <c r="H5061" i="6"/>
  <c r="G5061" i="6"/>
  <c r="H5060" i="6"/>
  <c r="G5060" i="6"/>
  <c r="H5059" i="6"/>
  <c r="G5059" i="6"/>
  <c r="H5058" i="6"/>
  <c r="G5058" i="6"/>
  <c r="H5057" i="6"/>
  <c r="G5057" i="6"/>
  <c r="H5056" i="6"/>
  <c r="G5056" i="6"/>
  <c r="H5055" i="6"/>
  <c r="G5055" i="6"/>
  <c r="H5054" i="6"/>
  <c r="G5054" i="6"/>
  <c r="H5053" i="6"/>
  <c r="G5053" i="6"/>
  <c r="H5052" i="6"/>
  <c r="G5052" i="6"/>
  <c r="H5051" i="6"/>
  <c r="G5051" i="6"/>
  <c r="H5050" i="6"/>
  <c r="G5050" i="6"/>
  <c r="H5049" i="6"/>
  <c r="G5049" i="6"/>
  <c r="H5048" i="6"/>
  <c r="G5048" i="6"/>
  <c r="H5047" i="6"/>
  <c r="G5047" i="6"/>
  <c r="H5046" i="6"/>
  <c r="G5046" i="6"/>
  <c r="H5045" i="6"/>
  <c r="G5045" i="6"/>
  <c r="H5044" i="6"/>
  <c r="G5044" i="6"/>
  <c r="H5043" i="6"/>
  <c r="G5043" i="6"/>
  <c r="H5042" i="6"/>
  <c r="G5042" i="6"/>
  <c r="H5041" i="6"/>
  <c r="G5041" i="6"/>
  <c r="H5040" i="6"/>
  <c r="G5040" i="6"/>
  <c r="H5039" i="6"/>
  <c r="G5039" i="6"/>
  <c r="H5038" i="6"/>
  <c r="G5038" i="6"/>
  <c r="H5037" i="6"/>
  <c r="G5037" i="6"/>
  <c r="H5036" i="6"/>
  <c r="G5036" i="6"/>
  <c r="H5035" i="6"/>
  <c r="G5035" i="6"/>
  <c r="H5034" i="6"/>
  <c r="G5034" i="6"/>
  <c r="H5033" i="6"/>
  <c r="G5033" i="6"/>
  <c r="H5032" i="6"/>
  <c r="G5032" i="6"/>
  <c r="H5031" i="6"/>
  <c r="G5031" i="6"/>
  <c r="H5030" i="6"/>
  <c r="G5030" i="6"/>
  <c r="H5029" i="6"/>
  <c r="G5029" i="6"/>
  <c r="H5028" i="6"/>
  <c r="G5028" i="6"/>
  <c r="H5027" i="6"/>
  <c r="G5027" i="6"/>
  <c r="H5026" i="6"/>
  <c r="G5026" i="6"/>
  <c r="H5025" i="6"/>
  <c r="G5025" i="6"/>
  <c r="H5024" i="6"/>
  <c r="G5024" i="6"/>
  <c r="H5023" i="6"/>
  <c r="G5023" i="6"/>
  <c r="H5022" i="6"/>
  <c r="G5022" i="6"/>
  <c r="H5021" i="6"/>
  <c r="G5021" i="6"/>
  <c r="H5020" i="6"/>
  <c r="G5020" i="6"/>
  <c r="H5019" i="6"/>
  <c r="G5019" i="6"/>
  <c r="H5018" i="6"/>
  <c r="G5018" i="6"/>
  <c r="H5017" i="6"/>
  <c r="G5017" i="6"/>
  <c r="H5016" i="6"/>
  <c r="G5016" i="6"/>
  <c r="H5015" i="6"/>
  <c r="G5015" i="6"/>
  <c r="H5014" i="6"/>
  <c r="G5014" i="6"/>
  <c r="H5013" i="6"/>
  <c r="G5013" i="6"/>
  <c r="H5012" i="6"/>
  <c r="G5012" i="6"/>
  <c r="H5011" i="6"/>
  <c r="G5011" i="6"/>
  <c r="H5010" i="6"/>
  <c r="G5010" i="6"/>
  <c r="H5009" i="6"/>
  <c r="G5009" i="6"/>
  <c r="H5008" i="6"/>
  <c r="G5008" i="6"/>
  <c r="H5007" i="6"/>
  <c r="G5007" i="6"/>
  <c r="H5006" i="6"/>
  <c r="G5006" i="6"/>
  <c r="H5005" i="6"/>
  <c r="G5005" i="6"/>
  <c r="H5004" i="6"/>
  <c r="G5004" i="6"/>
  <c r="H5003" i="6"/>
  <c r="G5003" i="6"/>
  <c r="H5002" i="6"/>
  <c r="G5002" i="6"/>
  <c r="H5001" i="6"/>
  <c r="G5001" i="6"/>
  <c r="H5000" i="6"/>
  <c r="G5000" i="6"/>
  <c r="H4999" i="6"/>
  <c r="G4999" i="6"/>
  <c r="H4998" i="6"/>
  <c r="G4998" i="6"/>
  <c r="H4997" i="6"/>
  <c r="G4997" i="6"/>
  <c r="H4996" i="6"/>
  <c r="G4996" i="6"/>
  <c r="H4995" i="6"/>
  <c r="G4995" i="6"/>
  <c r="H4994" i="6"/>
  <c r="G4994" i="6"/>
  <c r="H4993" i="6"/>
  <c r="G4993" i="6"/>
  <c r="H4992" i="6"/>
  <c r="G4992" i="6"/>
  <c r="H4991" i="6"/>
  <c r="G4991" i="6"/>
  <c r="H4990" i="6"/>
  <c r="G4990" i="6"/>
  <c r="H4989" i="6"/>
  <c r="G4989" i="6"/>
  <c r="H4988" i="6"/>
  <c r="G4988" i="6"/>
  <c r="H4987" i="6"/>
  <c r="G4987" i="6"/>
  <c r="H4986" i="6"/>
  <c r="G4986" i="6"/>
  <c r="H4985" i="6"/>
  <c r="G4985" i="6"/>
  <c r="H4984" i="6"/>
  <c r="G4984" i="6"/>
  <c r="H4983" i="6"/>
  <c r="G4983" i="6"/>
  <c r="H4982" i="6"/>
  <c r="G4982" i="6"/>
  <c r="H4981" i="6"/>
  <c r="G4981" i="6"/>
  <c r="H4980" i="6"/>
  <c r="G4980" i="6"/>
  <c r="H4979" i="6"/>
  <c r="G4979" i="6"/>
  <c r="H4978" i="6"/>
  <c r="G4978" i="6"/>
  <c r="H4977" i="6"/>
  <c r="G4977" i="6"/>
  <c r="H4976" i="6"/>
  <c r="G4976" i="6"/>
  <c r="H4975" i="6"/>
  <c r="G4975" i="6"/>
  <c r="H4974" i="6"/>
  <c r="G4974" i="6"/>
  <c r="H4973" i="6"/>
  <c r="G4973" i="6"/>
  <c r="H4972" i="6"/>
  <c r="G4972" i="6"/>
  <c r="H4971" i="6"/>
  <c r="G4971" i="6"/>
  <c r="H4970" i="6"/>
  <c r="G4970" i="6"/>
  <c r="H4969" i="6"/>
  <c r="G4969" i="6"/>
  <c r="H4968" i="6"/>
  <c r="G4968" i="6"/>
  <c r="H4967" i="6"/>
  <c r="G4967" i="6"/>
  <c r="H4966" i="6"/>
  <c r="G4966" i="6"/>
  <c r="H4965" i="6"/>
  <c r="G4965" i="6"/>
  <c r="H4964" i="6"/>
  <c r="G4964" i="6"/>
  <c r="H4963" i="6"/>
  <c r="G4963" i="6"/>
  <c r="H4962" i="6"/>
  <c r="G4962" i="6"/>
  <c r="H4961" i="6"/>
  <c r="G4961" i="6"/>
  <c r="H4960" i="6"/>
  <c r="G4960" i="6"/>
  <c r="H4959" i="6"/>
  <c r="G4959" i="6"/>
  <c r="H4958" i="6"/>
  <c r="G4958" i="6"/>
  <c r="H4957" i="6"/>
  <c r="G4957" i="6"/>
  <c r="H4956" i="6"/>
  <c r="G4956" i="6"/>
  <c r="H4955" i="6"/>
  <c r="G4955" i="6"/>
  <c r="H4954" i="6"/>
  <c r="G4954" i="6"/>
  <c r="H4953" i="6"/>
  <c r="G4953" i="6"/>
  <c r="H4952" i="6"/>
  <c r="G4952" i="6"/>
  <c r="H4951" i="6"/>
  <c r="G4951" i="6"/>
  <c r="H4950" i="6"/>
  <c r="G4950" i="6"/>
  <c r="H4949" i="6"/>
  <c r="G4949" i="6"/>
  <c r="H4948" i="6"/>
  <c r="G4948" i="6"/>
  <c r="H4947" i="6"/>
  <c r="G4947" i="6"/>
  <c r="H4946" i="6"/>
  <c r="G4946" i="6"/>
  <c r="H4945" i="6"/>
  <c r="G4945" i="6"/>
  <c r="H4944" i="6"/>
  <c r="G4944" i="6"/>
  <c r="H4943" i="6"/>
  <c r="G4943" i="6"/>
  <c r="H4942" i="6"/>
  <c r="G4942" i="6"/>
  <c r="H4941" i="6"/>
  <c r="G4941" i="6"/>
  <c r="H4940" i="6"/>
  <c r="G4940" i="6"/>
  <c r="H4939" i="6"/>
  <c r="G4939" i="6"/>
  <c r="H4938" i="6"/>
  <c r="G4938" i="6"/>
  <c r="H4937" i="6"/>
  <c r="G4937" i="6"/>
  <c r="H4936" i="6"/>
  <c r="G4936" i="6"/>
  <c r="H4935" i="6"/>
  <c r="G4935" i="6"/>
  <c r="H4934" i="6"/>
  <c r="G4934" i="6"/>
  <c r="H4933" i="6"/>
  <c r="G4933" i="6"/>
  <c r="H4932" i="6"/>
  <c r="G4932" i="6"/>
  <c r="H4931" i="6"/>
  <c r="G4931" i="6"/>
  <c r="H4930" i="6"/>
  <c r="G4930" i="6"/>
  <c r="H4929" i="6"/>
  <c r="G4929" i="6"/>
  <c r="H4928" i="6"/>
  <c r="G4928" i="6"/>
  <c r="H4927" i="6"/>
  <c r="G4927" i="6"/>
  <c r="H4926" i="6"/>
  <c r="G4926" i="6"/>
  <c r="H4925" i="6"/>
  <c r="G4925" i="6"/>
  <c r="H4924" i="6"/>
  <c r="G4924" i="6"/>
  <c r="H4923" i="6"/>
  <c r="G4923" i="6"/>
  <c r="H4922" i="6"/>
  <c r="G4922" i="6"/>
  <c r="H4921" i="6"/>
  <c r="G4921" i="6"/>
  <c r="H4920" i="6"/>
  <c r="G4920" i="6"/>
  <c r="H4919" i="6"/>
  <c r="G4919" i="6"/>
  <c r="H4918" i="6"/>
  <c r="G4918" i="6"/>
  <c r="H4917" i="6"/>
  <c r="G4917" i="6"/>
  <c r="H4916" i="6"/>
  <c r="G4916" i="6"/>
  <c r="H4915" i="6"/>
  <c r="G4915" i="6"/>
  <c r="H4914" i="6"/>
  <c r="G4914" i="6"/>
  <c r="H4913" i="6"/>
  <c r="G4913" i="6"/>
  <c r="H4912" i="6"/>
  <c r="G4912" i="6"/>
  <c r="H4911" i="6"/>
  <c r="G4911" i="6"/>
  <c r="H4910" i="6"/>
  <c r="G4910" i="6"/>
  <c r="H4909" i="6"/>
  <c r="G4909" i="6"/>
  <c r="H4908" i="6"/>
  <c r="G4908" i="6"/>
  <c r="H4907" i="6"/>
  <c r="G4907" i="6"/>
  <c r="H4906" i="6"/>
  <c r="G4906" i="6"/>
  <c r="H4905" i="6"/>
  <c r="G4905" i="6"/>
  <c r="H4904" i="6"/>
  <c r="G4904" i="6"/>
  <c r="H4903" i="6"/>
  <c r="G4903" i="6"/>
  <c r="H4902" i="6"/>
  <c r="G4902" i="6"/>
  <c r="H4901" i="6"/>
  <c r="G4901" i="6"/>
  <c r="H4900" i="6"/>
  <c r="G4900" i="6"/>
  <c r="H4899" i="6"/>
  <c r="G4899" i="6"/>
  <c r="H4898" i="6"/>
  <c r="G4898" i="6"/>
  <c r="H4897" i="6"/>
  <c r="G4897" i="6"/>
  <c r="H4896" i="6"/>
  <c r="G4896" i="6"/>
  <c r="H4895" i="6"/>
  <c r="G4895" i="6"/>
  <c r="H4894" i="6"/>
  <c r="G4894" i="6"/>
  <c r="H4893" i="6"/>
  <c r="G4893" i="6"/>
  <c r="H4892" i="6"/>
  <c r="G4892" i="6"/>
  <c r="H4891" i="6"/>
  <c r="G4891" i="6"/>
  <c r="H4890" i="6"/>
  <c r="G4890" i="6"/>
  <c r="H4889" i="6"/>
  <c r="G4889" i="6"/>
  <c r="H4888" i="6"/>
  <c r="G4888" i="6"/>
  <c r="H4887" i="6"/>
  <c r="G4887" i="6"/>
  <c r="H4886" i="6"/>
  <c r="G4886" i="6"/>
  <c r="H4885" i="6"/>
  <c r="G4885" i="6"/>
  <c r="H4884" i="6"/>
  <c r="G4884" i="6"/>
  <c r="H4883" i="6"/>
  <c r="G4883" i="6"/>
  <c r="H4882" i="6"/>
  <c r="G4882" i="6"/>
  <c r="H4881" i="6"/>
  <c r="G4881" i="6"/>
  <c r="H4880" i="6"/>
  <c r="G4880" i="6"/>
  <c r="H4879" i="6"/>
  <c r="G4879" i="6"/>
  <c r="H4878" i="6"/>
  <c r="G4878" i="6"/>
  <c r="H4877" i="6"/>
  <c r="G4877" i="6"/>
  <c r="H4876" i="6"/>
  <c r="G4876" i="6"/>
  <c r="H4875" i="6"/>
  <c r="G4875" i="6"/>
  <c r="H4874" i="6"/>
  <c r="G4874" i="6"/>
  <c r="H4873" i="6"/>
  <c r="G4873" i="6"/>
  <c r="H4872" i="6"/>
  <c r="G4872" i="6"/>
  <c r="H4871" i="6"/>
  <c r="G4871" i="6"/>
  <c r="H4870" i="6"/>
  <c r="G4870" i="6"/>
  <c r="H4869" i="6"/>
  <c r="G4869" i="6"/>
  <c r="H4868" i="6"/>
  <c r="G4868" i="6"/>
  <c r="H4867" i="6"/>
  <c r="G4867" i="6"/>
  <c r="H4866" i="6"/>
  <c r="G4866" i="6"/>
  <c r="H4865" i="6"/>
  <c r="G4865" i="6"/>
  <c r="H4864" i="6"/>
  <c r="G4864" i="6"/>
  <c r="H4863" i="6"/>
  <c r="G4863" i="6"/>
  <c r="H4862" i="6"/>
  <c r="G4862" i="6"/>
  <c r="H4861" i="6"/>
  <c r="G4861" i="6"/>
  <c r="H4860" i="6"/>
  <c r="G4860" i="6"/>
  <c r="H4859" i="6"/>
  <c r="G4859" i="6"/>
  <c r="H4858" i="6"/>
  <c r="G4858" i="6"/>
  <c r="H4857" i="6"/>
  <c r="G4857" i="6"/>
  <c r="H4856" i="6"/>
  <c r="G4856" i="6"/>
  <c r="H4855" i="6"/>
  <c r="G4855" i="6"/>
  <c r="H4854" i="6"/>
  <c r="G4854" i="6"/>
  <c r="H4853" i="6"/>
  <c r="G4853" i="6"/>
  <c r="H4852" i="6"/>
  <c r="G4852" i="6"/>
  <c r="H4851" i="6"/>
  <c r="G4851" i="6"/>
  <c r="H4850" i="6"/>
  <c r="G4850" i="6"/>
  <c r="H4849" i="6"/>
  <c r="G4849" i="6"/>
  <c r="H4848" i="6"/>
  <c r="G4848" i="6"/>
  <c r="H4847" i="6"/>
  <c r="G4847" i="6"/>
  <c r="H4846" i="6"/>
  <c r="G4846" i="6"/>
  <c r="H4845" i="6"/>
  <c r="G4845" i="6"/>
  <c r="H4844" i="6"/>
  <c r="G4844" i="6"/>
  <c r="H4843" i="6"/>
  <c r="G4843" i="6"/>
  <c r="H4842" i="6"/>
  <c r="G4842" i="6"/>
  <c r="H4841" i="6"/>
  <c r="G4841" i="6"/>
  <c r="H4840" i="6"/>
  <c r="G4840" i="6"/>
  <c r="H4839" i="6"/>
  <c r="G4839" i="6"/>
  <c r="H4838" i="6"/>
  <c r="G4838" i="6"/>
  <c r="H4837" i="6"/>
  <c r="G4837" i="6"/>
  <c r="H4836" i="6"/>
  <c r="G4836" i="6"/>
  <c r="H4835" i="6"/>
  <c r="G4835" i="6"/>
  <c r="H4834" i="6"/>
  <c r="G4834" i="6"/>
  <c r="H4833" i="6"/>
  <c r="G4833" i="6"/>
  <c r="H4832" i="6"/>
  <c r="G4832" i="6"/>
  <c r="H4831" i="6"/>
  <c r="G4831" i="6"/>
  <c r="H4830" i="6"/>
  <c r="G4830" i="6"/>
  <c r="H4829" i="6"/>
  <c r="G4829" i="6"/>
  <c r="H4828" i="6"/>
  <c r="G4828" i="6"/>
  <c r="H4827" i="6"/>
  <c r="G4827" i="6"/>
  <c r="H4826" i="6"/>
  <c r="G4826" i="6"/>
  <c r="H4825" i="6"/>
  <c r="G4825" i="6"/>
  <c r="H4824" i="6"/>
  <c r="G4824" i="6"/>
  <c r="H4823" i="6"/>
  <c r="G4823" i="6"/>
  <c r="H4822" i="6"/>
  <c r="G4822" i="6"/>
  <c r="H4821" i="6"/>
  <c r="G4821" i="6"/>
  <c r="H4820" i="6"/>
  <c r="G4820" i="6"/>
  <c r="H4819" i="6"/>
  <c r="G4819" i="6"/>
  <c r="H4818" i="6"/>
  <c r="G4818" i="6"/>
  <c r="H4817" i="6"/>
  <c r="G4817" i="6"/>
  <c r="H4816" i="6"/>
  <c r="G4816" i="6"/>
  <c r="H4815" i="6"/>
  <c r="G4815" i="6"/>
  <c r="H4814" i="6"/>
  <c r="G4814" i="6"/>
  <c r="H4813" i="6"/>
  <c r="G4813" i="6"/>
  <c r="H4812" i="6"/>
  <c r="G4812" i="6"/>
  <c r="H4811" i="6"/>
  <c r="G4811" i="6"/>
  <c r="H4810" i="6"/>
  <c r="G4810" i="6"/>
  <c r="H4809" i="6"/>
  <c r="G4809" i="6"/>
  <c r="H4808" i="6"/>
  <c r="G4808" i="6"/>
  <c r="H4807" i="6"/>
  <c r="G4807" i="6"/>
  <c r="H4806" i="6"/>
  <c r="G4806" i="6"/>
  <c r="H4805" i="6"/>
  <c r="G4805" i="6"/>
  <c r="H4804" i="6"/>
  <c r="G4804" i="6"/>
  <c r="H4803" i="6"/>
  <c r="G4803" i="6"/>
  <c r="H4802" i="6"/>
  <c r="G4802" i="6"/>
  <c r="H4801" i="6"/>
  <c r="G4801" i="6"/>
  <c r="H4800" i="6"/>
  <c r="G4800" i="6"/>
  <c r="H4799" i="6"/>
  <c r="G4799" i="6"/>
  <c r="H4798" i="6"/>
  <c r="G4798" i="6"/>
  <c r="H4797" i="6"/>
  <c r="G4797" i="6"/>
  <c r="H4796" i="6"/>
  <c r="G4796" i="6"/>
  <c r="H4795" i="6"/>
  <c r="G4795" i="6"/>
  <c r="H4794" i="6"/>
  <c r="G4794" i="6"/>
  <c r="H4793" i="6"/>
  <c r="G4793" i="6"/>
  <c r="H4792" i="6"/>
  <c r="G4792" i="6"/>
  <c r="H4791" i="6"/>
  <c r="G4791" i="6"/>
  <c r="H4790" i="6"/>
  <c r="G4790" i="6"/>
  <c r="H4789" i="6"/>
  <c r="G4789" i="6"/>
  <c r="H4788" i="6"/>
  <c r="G4788" i="6"/>
  <c r="H4787" i="6"/>
  <c r="G4787" i="6"/>
  <c r="H4786" i="6"/>
  <c r="G4786" i="6"/>
  <c r="H4785" i="6"/>
  <c r="G4785" i="6"/>
  <c r="H4784" i="6"/>
  <c r="G4784" i="6"/>
  <c r="H4783" i="6"/>
  <c r="G4783" i="6"/>
  <c r="H4782" i="6"/>
  <c r="G4782" i="6"/>
  <c r="H4781" i="6"/>
  <c r="G4781" i="6"/>
  <c r="H4780" i="6"/>
  <c r="G4780" i="6"/>
  <c r="H4779" i="6"/>
  <c r="G4779" i="6"/>
  <c r="H4778" i="6"/>
  <c r="G4778" i="6"/>
  <c r="H4777" i="6"/>
  <c r="G4777" i="6"/>
  <c r="H4776" i="6"/>
  <c r="G4776" i="6"/>
  <c r="H4775" i="6"/>
  <c r="G4775" i="6"/>
  <c r="H4774" i="6"/>
  <c r="G4774" i="6"/>
  <c r="H4773" i="6"/>
  <c r="G4773" i="6"/>
  <c r="H4772" i="6"/>
  <c r="G4772" i="6"/>
  <c r="H4771" i="6"/>
  <c r="G4771" i="6"/>
  <c r="H4770" i="6"/>
  <c r="G4770" i="6"/>
  <c r="H4769" i="6"/>
  <c r="G4769" i="6"/>
  <c r="H4768" i="6"/>
  <c r="G4768" i="6"/>
  <c r="H4767" i="6"/>
  <c r="G4767" i="6"/>
  <c r="H4766" i="6"/>
  <c r="G4766" i="6"/>
  <c r="H4765" i="6"/>
  <c r="G4765" i="6"/>
  <c r="H4764" i="6"/>
  <c r="G4764" i="6"/>
  <c r="H4763" i="6"/>
  <c r="G4763" i="6"/>
  <c r="H4762" i="6"/>
  <c r="G4762" i="6"/>
  <c r="H4761" i="6"/>
  <c r="G4761" i="6"/>
  <c r="H4760" i="6"/>
  <c r="G4760" i="6"/>
  <c r="H4759" i="6"/>
  <c r="G4759" i="6"/>
  <c r="H4758" i="6"/>
  <c r="G4758" i="6"/>
  <c r="H4757" i="6"/>
  <c r="G4757" i="6"/>
  <c r="H4756" i="6"/>
  <c r="G4756" i="6"/>
  <c r="H4755" i="6"/>
  <c r="G4755" i="6"/>
  <c r="H4754" i="6"/>
  <c r="G4754" i="6"/>
  <c r="H4753" i="6"/>
  <c r="G4753" i="6"/>
  <c r="H4752" i="6"/>
  <c r="G4752" i="6"/>
  <c r="H4751" i="6"/>
  <c r="G4751" i="6"/>
  <c r="H4750" i="6"/>
  <c r="G4750" i="6"/>
  <c r="H4749" i="6"/>
  <c r="G4749" i="6"/>
  <c r="H4748" i="6"/>
  <c r="G4748" i="6"/>
  <c r="H4747" i="6"/>
  <c r="G4747" i="6"/>
  <c r="H4746" i="6"/>
  <c r="G4746" i="6"/>
  <c r="H4745" i="6"/>
  <c r="G4745" i="6"/>
  <c r="H4744" i="6"/>
  <c r="G4744" i="6"/>
  <c r="H4743" i="6"/>
  <c r="G4743" i="6"/>
  <c r="H4742" i="6"/>
  <c r="G4742" i="6"/>
  <c r="H4741" i="6"/>
  <c r="G4741" i="6"/>
  <c r="H4740" i="6"/>
  <c r="G4740" i="6"/>
  <c r="H4739" i="6"/>
  <c r="G4739" i="6"/>
  <c r="H4738" i="6"/>
  <c r="G4738" i="6"/>
  <c r="H4737" i="6"/>
  <c r="G4737" i="6"/>
  <c r="H4736" i="6"/>
  <c r="G4736" i="6"/>
  <c r="H4735" i="6"/>
  <c r="G4735" i="6"/>
  <c r="H4734" i="6"/>
  <c r="G4734" i="6"/>
  <c r="H4733" i="6"/>
  <c r="G4733" i="6"/>
  <c r="H4732" i="6"/>
  <c r="G4732" i="6"/>
  <c r="H4731" i="6"/>
  <c r="G4731" i="6"/>
  <c r="H4730" i="6"/>
  <c r="G4730" i="6"/>
  <c r="H4729" i="6"/>
  <c r="G4729" i="6"/>
  <c r="H4728" i="6"/>
  <c r="G4728" i="6"/>
  <c r="H4727" i="6"/>
  <c r="G4727" i="6"/>
  <c r="H4726" i="6"/>
  <c r="G4726" i="6"/>
  <c r="H4725" i="6"/>
  <c r="G4725" i="6"/>
  <c r="H4724" i="6"/>
  <c r="G4724" i="6"/>
  <c r="H4723" i="6"/>
  <c r="G4723" i="6"/>
  <c r="H4722" i="6"/>
  <c r="G4722" i="6"/>
  <c r="H4721" i="6"/>
  <c r="G4721" i="6"/>
  <c r="H4720" i="6"/>
  <c r="G4720" i="6"/>
  <c r="H4719" i="6"/>
  <c r="G4719" i="6"/>
  <c r="H4718" i="6"/>
  <c r="G4718" i="6"/>
  <c r="H4717" i="6"/>
  <c r="G4717" i="6"/>
  <c r="H4716" i="6"/>
  <c r="G4716" i="6"/>
  <c r="H4715" i="6"/>
  <c r="G4715" i="6"/>
  <c r="H4714" i="6"/>
  <c r="G4714" i="6"/>
  <c r="H4713" i="6"/>
  <c r="G4713" i="6"/>
  <c r="H4712" i="6"/>
  <c r="G4712" i="6"/>
  <c r="H4711" i="6"/>
  <c r="G4711" i="6"/>
  <c r="H4710" i="6"/>
  <c r="G4710" i="6"/>
  <c r="H4709" i="6"/>
  <c r="G4709" i="6"/>
  <c r="H4708" i="6"/>
  <c r="G4708" i="6"/>
  <c r="H4707" i="6"/>
  <c r="G4707" i="6"/>
  <c r="H4706" i="6"/>
  <c r="G4706" i="6"/>
  <c r="H4705" i="6"/>
  <c r="G4705" i="6"/>
  <c r="H4704" i="6"/>
  <c r="G4704" i="6"/>
  <c r="H4703" i="6"/>
  <c r="G4703" i="6"/>
  <c r="H4702" i="6"/>
  <c r="G4702" i="6"/>
  <c r="H4701" i="6"/>
  <c r="G4701" i="6"/>
  <c r="H4700" i="6"/>
  <c r="G4700" i="6"/>
  <c r="H4699" i="6"/>
  <c r="G4699" i="6"/>
  <c r="H4698" i="6"/>
  <c r="G4698" i="6"/>
  <c r="H4697" i="6"/>
  <c r="G4697" i="6"/>
  <c r="H4696" i="6"/>
  <c r="G4696" i="6"/>
  <c r="H4695" i="6"/>
  <c r="G4695" i="6"/>
  <c r="H4694" i="6"/>
  <c r="G4694" i="6"/>
  <c r="H4693" i="6"/>
  <c r="G4693" i="6"/>
  <c r="H4692" i="6"/>
  <c r="G4692" i="6"/>
  <c r="H4691" i="6"/>
  <c r="G4691" i="6"/>
  <c r="H4690" i="6"/>
  <c r="G4690" i="6"/>
  <c r="H4689" i="6"/>
  <c r="G4689" i="6"/>
  <c r="H4688" i="6"/>
  <c r="G4688" i="6"/>
  <c r="H4687" i="6"/>
  <c r="G4687" i="6"/>
  <c r="H4686" i="6"/>
  <c r="G4686" i="6"/>
  <c r="H4685" i="6"/>
  <c r="G4685" i="6"/>
  <c r="H4684" i="6"/>
  <c r="G4684" i="6"/>
  <c r="H4683" i="6"/>
  <c r="G4683" i="6"/>
  <c r="H4682" i="6"/>
  <c r="G4682" i="6"/>
  <c r="H4681" i="6"/>
  <c r="G4681" i="6"/>
  <c r="H4680" i="6"/>
  <c r="G4680" i="6"/>
  <c r="H4679" i="6"/>
  <c r="G4679" i="6"/>
  <c r="H4678" i="6"/>
  <c r="G4678" i="6"/>
  <c r="H4677" i="6"/>
  <c r="G4677" i="6"/>
  <c r="H4676" i="6"/>
  <c r="G4676" i="6"/>
  <c r="H4675" i="6"/>
  <c r="G4675" i="6"/>
  <c r="H4674" i="6"/>
  <c r="G4674" i="6"/>
  <c r="H4673" i="6"/>
  <c r="G4673" i="6"/>
  <c r="H4672" i="6"/>
  <c r="G4672" i="6"/>
  <c r="H4671" i="6"/>
  <c r="G4671" i="6"/>
  <c r="H4670" i="6"/>
  <c r="G4670" i="6"/>
  <c r="H4669" i="6"/>
  <c r="G4669" i="6"/>
  <c r="H4668" i="6"/>
  <c r="G4668" i="6"/>
  <c r="H4667" i="6"/>
  <c r="G4667" i="6"/>
  <c r="H4666" i="6"/>
  <c r="G4666" i="6"/>
  <c r="H4665" i="6"/>
  <c r="G4665" i="6"/>
  <c r="H4664" i="6"/>
  <c r="G4664" i="6"/>
  <c r="H4663" i="6"/>
  <c r="G4663" i="6"/>
  <c r="H4662" i="6"/>
  <c r="G4662" i="6"/>
  <c r="H4661" i="6"/>
  <c r="G4661" i="6"/>
  <c r="H4660" i="6"/>
  <c r="G4660" i="6"/>
  <c r="H4659" i="6"/>
  <c r="G4659" i="6"/>
  <c r="H4658" i="6"/>
  <c r="G4658" i="6"/>
  <c r="H4657" i="6"/>
  <c r="G4657" i="6"/>
  <c r="H4656" i="6"/>
  <c r="G4656" i="6"/>
  <c r="H4655" i="6"/>
  <c r="G4655" i="6"/>
  <c r="H4654" i="6"/>
  <c r="G4654" i="6"/>
  <c r="H4653" i="6"/>
  <c r="G4653" i="6"/>
  <c r="H4652" i="6"/>
  <c r="G4652" i="6"/>
  <c r="H4651" i="6"/>
  <c r="G4651" i="6"/>
  <c r="H4650" i="6"/>
  <c r="G4650" i="6"/>
  <c r="H4649" i="6"/>
  <c r="G4649" i="6"/>
  <c r="H4648" i="6"/>
  <c r="G4648" i="6"/>
  <c r="H4647" i="6"/>
  <c r="G4647" i="6"/>
  <c r="H4646" i="6"/>
  <c r="G4646" i="6"/>
  <c r="H4645" i="6"/>
  <c r="G4645" i="6"/>
  <c r="H4644" i="6"/>
  <c r="G4644" i="6"/>
  <c r="H4643" i="6"/>
  <c r="G4643" i="6"/>
  <c r="H4642" i="6"/>
  <c r="G4642" i="6"/>
  <c r="H4641" i="6"/>
  <c r="G4641" i="6"/>
  <c r="H4640" i="6"/>
  <c r="G4640" i="6"/>
  <c r="H4639" i="6"/>
  <c r="G4639" i="6"/>
  <c r="H4638" i="6"/>
  <c r="G4638" i="6"/>
  <c r="H4637" i="6"/>
  <c r="G4637" i="6"/>
  <c r="H4636" i="6"/>
  <c r="G4636" i="6"/>
  <c r="H4635" i="6"/>
  <c r="G4635" i="6"/>
  <c r="H4634" i="6"/>
  <c r="G4634" i="6"/>
  <c r="H4633" i="6"/>
  <c r="G4633" i="6"/>
  <c r="H4632" i="6"/>
  <c r="G4632" i="6"/>
  <c r="H4631" i="6"/>
  <c r="G4631" i="6"/>
  <c r="H4630" i="6"/>
  <c r="G4630" i="6"/>
  <c r="H4629" i="6"/>
  <c r="G4629" i="6"/>
  <c r="H4628" i="6"/>
  <c r="G4628" i="6"/>
  <c r="H4627" i="6"/>
  <c r="G4627" i="6"/>
  <c r="H4626" i="6"/>
  <c r="G4626" i="6"/>
  <c r="H4625" i="6"/>
  <c r="G4625" i="6"/>
  <c r="H4624" i="6"/>
  <c r="G4624" i="6"/>
  <c r="H4623" i="6"/>
  <c r="G4623" i="6"/>
  <c r="H4622" i="6"/>
  <c r="G4622" i="6"/>
  <c r="H4621" i="6"/>
  <c r="G4621" i="6"/>
  <c r="H4620" i="6"/>
  <c r="G4620" i="6"/>
  <c r="H4619" i="6"/>
  <c r="G4619" i="6"/>
  <c r="H4618" i="6"/>
  <c r="G4618" i="6"/>
  <c r="H4617" i="6"/>
  <c r="G4617" i="6"/>
  <c r="H4616" i="6"/>
  <c r="G4616" i="6"/>
  <c r="H4615" i="6"/>
  <c r="G4615" i="6"/>
  <c r="H4614" i="6"/>
  <c r="G4614" i="6"/>
  <c r="H4613" i="6"/>
  <c r="G4613" i="6"/>
  <c r="H4612" i="6"/>
  <c r="G4612" i="6"/>
  <c r="H4611" i="6"/>
  <c r="G4611" i="6"/>
  <c r="H4610" i="6"/>
  <c r="G4610" i="6"/>
  <c r="H4609" i="6"/>
  <c r="G4609" i="6"/>
  <c r="H4608" i="6"/>
  <c r="G4608" i="6"/>
  <c r="H4607" i="6"/>
  <c r="G4607" i="6"/>
  <c r="H4606" i="6"/>
  <c r="G4606" i="6"/>
  <c r="H4605" i="6"/>
  <c r="G4605" i="6"/>
  <c r="H4604" i="6"/>
  <c r="G4604" i="6"/>
  <c r="H4603" i="6"/>
  <c r="G4603" i="6"/>
  <c r="H4602" i="6"/>
  <c r="G4602" i="6"/>
  <c r="H4601" i="6"/>
  <c r="G4601" i="6"/>
  <c r="H4600" i="6"/>
  <c r="G4600" i="6"/>
  <c r="H4599" i="6"/>
  <c r="G4599" i="6"/>
  <c r="H4598" i="6"/>
  <c r="G4598" i="6"/>
  <c r="H4597" i="6"/>
  <c r="G4597" i="6"/>
  <c r="H4596" i="6"/>
  <c r="G4596" i="6"/>
  <c r="H4595" i="6"/>
  <c r="G4595" i="6"/>
  <c r="H4594" i="6"/>
  <c r="G4594" i="6"/>
  <c r="H4593" i="6"/>
  <c r="G4593" i="6"/>
  <c r="H4592" i="6"/>
  <c r="G4592" i="6"/>
  <c r="H4591" i="6"/>
  <c r="G4591" i="6"/>
  <c r="H4590" i="6"/>
  <c r="G4590" i="6"/>
  <c r="H4589" i="6"/>
  <c r="G4589" i="6"/>
  <c r="H4588" i="6"/>
  <c r="G4588" i="6"/>
  <c r="H4587" i="6"/>
  <c r="G4587" i="6"/>
  <c r="H4586" i="6"/>
  <c r="G4586" i="6"/>
  <c r="H4585" i="6"/>
  <c r="G4585" i="6"/>
  <c r="H4584" i="6"/>
  <c r="G4584" i="6"/>
  <c r="H4583" i="6"/>
  <c r="G4583" i="6"/>
  <c r="H4582" i="6"/>
  <c r="G4582" i="6"/>
  <c r="H4581" i="6"/>
  <c r="G4581" i="6"/>
  <c r="H4580" i="6"/>
  <c r="G4580" i="6"/>
  <c r="H4579" i="6"/>
  <c r="G4579" i="6"/>
  <c r="H4578" i="6"/>
  <c r="G4578" i="6"/>
  <c r="H4577" i="6"/>
  <c r="G4577" i="6"/>
  <c r="H4576" i="6"/>
  <c r="G4576" i="6"/>
  <c r="H4575" i="6"/>
  <c r="G4575" i="6"/>
  <c r="H4574" i="6"/>
  <c r="G4574" i="6"/>
  <c r="H4573" i="6"/>
  <c r="G4573" i="6"/>
  <c r="H4572" i="6"/>
  <c r="G4572" i="6"/>
  <c r="H4571" i="6"/>
  <c r="G4571" i="6"/>
  <c r="H4570" i="6"/>
  <c r="G4570" i="6"/>
  <c r="H4569" i="6"/>
  <c r="G4569" i="6"/>
  <c r="H4568" i="6"/>
  <c r="G4568" i="6"/>
  <c r="H4567" i="6"/>
  <c r="G4567" i="6"/>
  <c r="H4566" i="6"/>
  <c r="G4566" i="6"/>
  <c r="H4565" i="6"/>
  <c r="G4565" i="6"/>
  <c r="H4564" i="6"/>
  <c r="G4564" i="6"/>
  <c r="H4563" i="6"/>
  <c r="G4563" i="6"/>
  <c r="H4562" i="6"/>
  <c r="G4562" i="6"/>
  <c r="H4561" i="6"/>
  <c r="G4561" i="6"/>
  <c r="H4560" i="6"/>
  <c r="G4560" i="6"/>
  <c r="H4559" i="6"/>
  <c r="G4559" i="6"/>
  <c r="H4558" i="6"/>
  <c r="G4558" i="6"/>
  <c r="H4557" i="6"/>
  <c r="G4557" i="6"/>
  <c r="H4556" i="6"/>
  <c r="G4556" i="6"/>
  <c r="H4555" i="6"/>
  <c r="G4555" i="6"/>
  <c r="H4554" i="6"/>
  <c r="G4554" i="6"/>
  <c r="H4553" i="6"/>
  <c r="G4553" i="6"/>
  <c r="H4552" i="6"/>
  <c r="G4552" i="6"/>
  <c r="H4551" i="6"/>
  <c r="G4551" i="6"/>
  <c r="H4550" i="6"/>
  <c r="G4550" i="6"/>
  <c r="H4549" i="6"/>
  <c r="G4549" i="6"/>
  <c r="H4548" i="6"/>
  <c r="G4548" i="6"/>
  <c r="H4547" i="6"/>
  <c r="G4547" i="6"/>
  <c r="H4546" i="6"/>
  <c r="G4546" i="6"/>
  <c r="H4545" i="6"/>
  <c r="G4545" i="6"/>
  <c r="H4544" i="6"/>
  <c r="G4544" i="6"/>
  <c r="H4543" i="6"/>
  <c r="G4543" i="6"/>
  <c r="H4542" i="6"/>
  <c r="G4542" i="6"/>
  <c r="H4541" i="6"/>
  <c r="G4541" i="6"/>
  <c r="H4540" i="6"/>
  <c r="G4540" i="6"/>
  <c r="H4539" i="6"/>
  <c r="G4539" i="6"/>
  <c r="H4538" i="6"/>
  <c r="G4538" i="6"/>
  <c r="H4537" i="6"/>
  <c r="G4537" i="6"/>
  <c r="H4536" i="6"/>
  <c r="G4536" i="6"/>
  <c r="H4535" i="6"/>
  <c r="G4535" i="6"/>
  <c r="H4534" i="6"/>
  <c r="G4534" i="6"/>
  <c r="H4533" i="6"/>
  <c r="G4533" i="6"/>
  <c r="H4532" i="6"/>
  <c r="G4532" i="6"/>
  <c r="H4531" i="6"/>
  <c r="G4531" i="6"/>
  <c r="H4530" i="6"/>
  <c r="G4530" i="6"/>
  <c r="H4529" i="6"/>
  <c r="G4529" i="6"/>
  <c r="H4528" i="6"/>
  <c r="G4528" i="6"/>
  <c r="H4527" i="6"/>
  <c r="G4527" i="6"/>
  <c r="H4526" i="6"/>
  <c r="G4526" i="6"/>
  <c r="H4525" i="6"/>
  <c r="G4525" i="6"/>
  <c r="H4524" i="6"/>
  <c r="G4524" i="6"/>
  <c r="H4523" i="6"/>
  <c r="G4523" i="6"/>
  <c r="H4522" i="6"/>
  <c r="G4522" i="6"/>
  <c r="H4521" i="6"/>
  <c r="G4521" i="6"/>
  <c r="H4520" i="6"/>
  <c r="G4520" i="6"/>
  <c r="H4519" i="6"/>
  <c r="G4519" i="6"/>
  <c r="H4518" i="6"/>
  <c r="G4518" i="6"/>
  <c r="H4517" i="6"/>
  <c r="G4517" i="6"/>
  <c r="H4516" i="6"/>
  <c r="G4516" i="6"/>
  <c r="H4515" i="6"/>
  <c r="G4515" i="6"/>
  <c r="H4514" i="6"/>
  <c r="G4514" i="6"/>
  <c r="H4513" i="6"/>
  <c r="G4513" i="6"/>
  <c r="H4512" i="6"/>
  <c r="G4512" i="6"/>
  <c r="H4511" i="6"/>
  <c r="G4511" i="6"/>
  <c r="H4510" i="6"/>
  <c r="G4510" i="6"/>
  <c r="H4509" i="6"/>
  <c r="G4509" i="6"/>
  <c r="H4508" i="6"/>
  <c r="G4508" i="6"/>
  <c r="H4507" i="6"/>
  <c r="G4507" i="6"/>
  <c r="H4506" i="6"/>
  <c r="G4506" i="6"/>
  <c r="H4505" i="6"/>
  <c r="G4505" i="6"/>
  <c r="H4504" i="6"/>
  <c r="G4504" i="6"/>
  <c r="H4503" i="6"/>
  <c r="G4503" i="6"/>
  <c r="H4502" i="6"/>
  <c r="G4502" i="6"/>
  <c r="H4501" i="6"/>
  <c r="G4501" i="6"/>
  <c r="H4500" i="6"/>
  <c r="G4500" i="6"/>
  <c r="H4499" i="6"/>
  <c r="G4499" i="6"/>
  <c r="H4498" i="6"/>
  <c r="G4498" i="6"/>
  <c r="H4497" i="6"/>
  <c r="G4497" i="6"/>
  <c r="H4496" i="6"/>
  <c r="G4496" i="6"/>
  <c r="H4495" i="6"/>
  <c r="G4495" i="6"/>
  <c r="H4494" i="6"/>
  <c r="G4494" i="6"/>
  <c r="H4493" i="6"/>
  <c r="G4493" i="6"/>
  <c r="H4492" i="6"/>
  <c r="G4492" i="6"/>
  <c r="H4491" i="6"/>
  <c r="G4491" i="6"/>
  <c r="H4490" i="6"/>
  <c r="G4490" i="6"/>
  <c r="H4489" i="6"/>
  <c r="G4489" i="6"/>
  <c r="H4488" i="6"/>
  <c r="G4488" i="6"/>
  <c r="H4487" i="6"/>
  <c r="G4487" i="6"/>
  <c r="H4486" i="6"/>
  <c r="G4486" i="6"/>
  <c r="H4485" i="6"/>
  <c r="G4485" i="6"/>
  <c r="H4484" i="6"/>
  <c r="G4484" i="6"/>
  <c r="H4483" i="6"/>
  <c r="G4483" i="6"/>
  <c r="H4482" i="6"/>
  <c r="G4482" i="6"/>
  <c r="H4481" i="6"/>
  <c r="G4481" i="6"/>
  <c r="H4480" i="6"/>
  <c r="G4480" i="6"/>
  <c r="H4479" i="6"/>
  <c r="G4479" i="6"/>
  <c r="H4478" i="6"/>
  <c r="G4478" i="6"/>
  <c r="H4477" i="6"/>
  <c r="G4477" i="6"/>
  <c r="H4476" i="6"/>
  <c r="G4476" i="6"/>
  <c r="H4475" i="6"/>
  <c r="G4475" i="6"/>
  <c r="H4474" i="6"/>
  <c r="G4474" i="6"/>
  <c r="H4473" i="6"/>
  <c r="G4473" i="6"/>
  <c r="H4472" i="6"/>
  <c r="G4472" i="6"/>
  <c r="H4471" i="6"/>
  <c r="G4471" i="6"/>
  <c r="H4470" i="6"/>
  <c r="G4470" i="6"/>
  <c r="H4469" i="6"/>
  <c r="G4469" i="6"/>
  <c r="H4468" i="6"/>
  <c r="G4468" i="6"/>
  <c r="H4467" i="6"/>
  <c r="G4467" i="6"/>
  <c r="H4466" i="6"/>
  <c r="G4466" i="6"/>
  <c r="H4465" i="6"/>
  <c r="G4465" i="6"/>
  <c r="H4464" i="6"/>
  <c r="G4464" i="6"/>
  <c r="H4463" i="6"/>
  <c r="G4463" i="6"/>
  <c r="H4462" i="6"/>
  <c r="G4462" i="6"/>
  <c r="H4461" i="6"/>
  <c r="G4461" i="6"/>
  <c r="H4460" i="6"/>
  <c r="G4460" i="6"/>
  <c r="H4459" i="6"/>
  <c r="G4459" i="6"/>
  <c r="H4458" i="6"/>
  <c r="G4458" i="6"/>
  <c r="H4457" i="6"/>
  <c r="G4457" i="6"/>
  <c r="H4456" i="6"/>
  <c r="G4456" i="6"/>
  <c r="H4455" i="6"/>
  <c r="G4455" i="6"/>
  <c r="H4454" i="6"/>
  <c r="G4454" i="6"/>
  <c r="H4453" i="6"/>
  <c r="G4453" i="6"/>
  <c r="H4452" i="6"/>
  <c r="G4452" i="6"/>
  <c r="H4451" i="6"/>
  <c r="G4451" i="6"/>
  <c r="H4450" i="6"/>
  <c r="G4450" i="6"/>
  <c r="H4449" i="6"/>
  <c r="G4449" i="6"/>
  <c r="H4448" i="6"/>
  <c r="G4448" i="6"/>
  <c r="H4447" i="6"/>
  <c r="G4447" i="6"/>
  <c r="H4446" i="6"/>
  <c r="G4446" i="6"/>
  <c r="H4445" i="6"/>
  <c r="G4445" i="6"/>
  <c r="H4444" i="6"/>
  <c r="G4444" i="6"/>
  <c r="H4443" i="6"/>
  <c r="G4443" i="6"/>
  <c r="H4442" i="6"/>
  <c r="G4442" i="6"/>
  <c r="H4441" i="6"/>
  <c r="G4441" i="6"/>
  <c r="H4440" i="6"/>
  <c r="G4440" i="6"/>
  <c r="H4439" i="6"/>
  <c r="G4439" i="6"/>
  <c r="H4438" i="6"/>
  <c r="G4438" i="6"/>
  <c r="H4437" i="6"/>
  <c r="G4437" i="6"/>
  <c r="H4436" i="6"/>
  <c r="G4436" i="6"/>
  <c r="H4435" i="6"/>
  <c r="G4435" i="6"/>
  <c r="H4434" i="6"/>
  <c r="G4434" i="6"/>
  <c r="H4433" i="6"/>
  <c r="G4433" i="6"/>
  <c r="H4432" i="6"/>
  <c r="G4432" i="6"/>
  <c r="H4431" i="6"/>
  <c r="G4431" i="6"/>
  <c r="H4430" i="6"/>
  <c r="G4430" i="6"/>
  <c r="H4429" i="6"/>
  <c r="G4429" i="6"/>
  <c r="H4428" i="6"/>
  <c r="G4428" i="6"/>
  <c r="H4427" i="6"/>
  <c r="G4427" i="6"/>
  <c r="H4426" i="6"/>
  <c r="G4426" i="6"/>
  <c r="H4425" i="6"/>
  <c r="G4425" i="6"/>
  <c r="H4424" i="6"/>
  <c r="G4424" i="6"/>
  <c r="H4423" i="6"/>
  <c r="G4423" i="6"/>
  <c r="H4422" i="6"/>
  <c r="G4422" i="6"/>
  <c r="H4421" i="6"/>
  <c r="G4421" i="6"/>
  <c r="H4420" i="6"/>
  <c r="G4420" i="6"/>
  <c r="H4419" i="6"/>
  <c r="G4419" i="6"/>
  <c r="H4418" i="6"/>
  <c r="G4418" i="6"/>
  <c r="H4417" i="6"/>
  <c r="G4417" i="6"/>
  <c r="H4416" i="6"/>
  <c r="G4416" i="6"/>
  <c r="H4415" i="6"/>
  <c r="G4415" i="6"/>
  <c r="H4414" i="6"/>
  <c r="G4414" i="6"/>
  <c r="H4413" i="6"/>
  <c r="G4413" i="6"/>
  <c r="H4412" i="6"/>
  <c r="G4412" i="6"/>
  <c r="H4411" i="6"/>
  <c r="G4411" i="6"/>
  <c r="H4410" i="6"/>
  <c r="G4410" i="6"/>
  <c r="H4409" i="6"/>
  <c r="G4409" i="6"/>
  <c r="H4408" i="6"/>
  <c r="G4408" i="6"/>
  <c r="H4407" i="6"/>
  <c r="G4407" i="6"/>
  <c r="H4406" i="6"/>
  <c r="G4406" i="6"/>
  <c r="H4405" i="6"/>
  <c r="G4405" i="6"/>
  <c r="H4404" i="6"/>
  <c r="G4404" i="6"/>
  <c r="H4403" i="6"/>
  <c r="G4403" i="6"/>
  <c r="H4402" i="6"/>
  <c r="G4402" i="6"/>
  <c r="H4401" i="6"/>
  <c r="G4401" i="6"/>
  <c r="H4400" i="6"/>
  <c r="G4400" i="6"/>
  <c r="H4399" i="6"/>
  <c r="G4399" i="6"/>
  <c r="H4398" i="6"/>
  <c r="G4398" i="6"/>
  <c r="H4397" i="6"/>
  <c r="G4397" i="6"/>
  <c r="H4396" i="6"/>
  <c r="G4396" i="6"/>
  <c r="H4395" i="6"/>
  <c r="G4395" i="6"/>
  <c r="H4394" i="6"/>
  <c r="G4394" i="6"/>
  <c r="H4393" i="6"/>
  <c r="G4393" i="6"/>
  <c r="H4392" i="6"/>
  <c r="G4392" i="6"/>
  <c r="H4391" i="6"/>
  <c r="G4391" i="6"/>
  <c r="H4390" i="6"/>
  <c r="G4390" i="6"/>
  <c r="H4389" i="6"/>
  <c r="G4389" i="6"/>
  <c r="H4388" i="6"/>
  <c r="G4388" i="6"/>
  <c r="H4387" i="6"/>
  <c r="G4387" i="6"/>
  <c r="H4386" i="6"/>
  <c r="G4386" i="6"/>
  <c r="H4385" i="6"/>
  <c r="G4385" i="6"/>
  <c r="H4384" i="6"/>
  <c r="G4384" i="6"/>
  <c r="H4383" i="6"/>
  <c r="G4383" i="6"/>
  <c r="H4382" i="6"/>
  <c r="G4382" i="6"/>
  <c r="H4381" i="6"/>
  <c r="G4381" i="6"/>
  <c r="H4380" i="6"/>
  <c r="G4380" i="6"/>
  <c r="H4379" i="6"/>
  <c r="G4379" i="6"/>
  <c r="H4378" i="6"/>
  <c r="G4378" i="6"/>
  <c r="H4377" i="6"/>
  <c r="G4377" i="6"/>
  <c r="H4376" i="6"/>
  <c r="G4376" i="6"/>
  <c r="H4375" i="6"/>
  <c r="G4375" i="6"/>
  <c r="H4374" i="6"/>
  <c r="G4374" i="6"/>
  <c r="H4373" i="6"/>
  <c r="G4373" i="6"/>
  <c r="H4372" i="6"/>
  <c r="G4372" i="6"/>
  <c r="H4371" i="6"/>
  <c r="G4371" i="6"/>
  <c r="H4370" i="6"/>
  <c r="G4370" i="6"/>
  <c r="H4369" i="6"/>
  <c r="G4369" i="6"/>
  <c r="H4368" i="6"/>
  <c r="G4368" i="6"/>
  <c r="H4367" i="6"/>
  <c r="G4367" i="6"/>
  <c r="H4366" i="6"/>
  <c r="G4366" i="6"/>
  <c r="H4365" i="6"/>
  <c r="G4365" i="6"/>
  <c r="H4364" i="6"/>
  <c r="G4364" i="6"/>
  <c r="H4363" i="6"/>
  <c r="G4363" i="6"/>
  <c r="H4362" i="6"/>
  <c r="G4362" i="6"/>
  <c r="H4361" i="6"/>
  <c r="G4361" i="6"/>
  <c r="H4360" i="6"/>
  <c r="G4360" i="6"/>
  <c r="H4359" i="6"/>
  <c r="G4359" i="6"/>
  <c r="H4358" i="6"/>
  <c r="G4358" i="6"/>
  <c r="H4357" i="6"/>
  <c r="G4357" i="6"/>
  <c r="H4356" i="6"/>
  <c r="G4356" i="6"/>
  <c r="H4355" i="6"/>
  <c r="G4355" i="6"/>
  <c r="H4354" i="6"/>
  <c r="G4354" i="6"/>
  <c r="H4353" i="6"/>
  <c r="G4353" i="6"/>
  <c r="H4352" i="6"/>
  <c r="G4352" i="6"/>
  <c r="H4351" i="6"/>
  <c r="G4351" i="6"/>
  <c r="H4350" i="6"/>
  <c r="G4350" i="6"/>
  <c r="H4349" i="6"/>
  <c r="G4349" i="6"/>
  <c r="H4348" i="6"/>
  <c r="G4348" i="6"/>
  <c r="H4347" i="6"/>
  <c r="G4347" i="6"/>
  <c r="H4346" i="6"/>
  <c r="G4346" i="6"/>
  <c r="H4345" i="6"/>
  <c r="G4345" i="6"/>
  <c r="H4344" i="6"/>
  <c r="G4344" i="6"/>
  <c r="H4343" i="6"/>
  <c r="G4343" i="6"/>
  <c r="H4342" i="6"/>
  <c r="G4342" i="6"/>
  <c r="H4341" i="6"/>
  <c r="G4341" i="6"/>
  <c r="H4340" i="6"/>
  <c r="G4340" i="6"/>
  <c r="H4339" i="6"/>
  <c r="G4339" i="6"/>
  <c r="H4338" i="6"/>
  <c r="G4338" i="6"/>
  <c r="H4337" i="6"/>
  <c r="G4337" i="6"/>
  <c r="H4336" i="6"/>
  <c r="G4336" i="6"/>
  <c r="H4335" i="6"/>
  <c r="G4335" i="6"/>
  <c r="H4334" i="6"/>
  <c r="G4334" i="6"/>
  <c r="H4333" i="6"/>
  <c r="G4333" i="6"/>
  <c r="H4332" i="6"/>
  <c r="G4332" i="6"/>
  <c r="H4331" i="6"/>
  <c r="G4331" i="6"/>
  <c r="H4330" i="6"/>
  <c r="G4330" i="6"/>
  <c r="H4329" i="6"/>
  <c r="G4329" i="6"/>
  <c r="H4328" i="6"/>
  <c r="G4328" i="6"/>
  <c r="H4327" i="6"/>
  <c r="G4327" i="6"/>
  <c r="H4326" i="6"/>
  <c r="G4326" i="6"/>
  <c r="H4325" i="6"/>
  <c r="G4325" i="6"/>
  <c r="H4324" i="6"/>
  <c r="G4324" i="6"/>
  <c r="H4323" i="6"/>
  <c r="G4323" i="6"/>
  <c r="H4322" i="6"/>
  <c r="G4322" i="6"/>
  <c r="H4321" i="6"/>
  <c r="G4321" i="6"/>
  <c r="H4320" i="6"/>
  <c r="G4320" i="6"/>
  <c r="H4319" i="6"/>
  <c r="G4319" i="6"/>
  <c r="H4318" i="6"/>
  <c r="G4318" i="6"/>
  <c r="H4317" i="6"/>
  <c r="G4317" i="6"/>
  <c r="H4316" i="6"/>
  <c r="G4316" i="6"/>
  <c r="H4315" i="6"/>
  <c r="G4315" i="6"/>
  <c r="H4314" i="6"/>
  <c r="G4314" i="6"/>
  <c r="H4313" i="6"/>
  <c r="G4313" i="6"/>
  <c r="H4312" i="6"/>
  <c r="G4312" i="6"/>
  <c r="H4311" i="6"/>
  <c r="G4311" i="6"/>
  <c r="H4310" i="6"/>
  <c r="G4310" i="6"/>
  <c r="H4309" i="6"/>
  <c r="G4309" i="6"/>
  <c r="H4308" i="6"/>
  <c r="G4308" i="6"/>
  <c r="H4307" i="6"/>
  <c r="G4307" i="6"/>
  <c r="H4306" i="6"/>
  <c r="G4306" i="6"/>
  <c r="H4305" i="6"/>
  <c r="G4305" i="6"/>
  <c r="H4304" i="6"/>
  <c r="G4304" i="6"/>
  <c r="H4303" i="6"/>
  <c r="G4303" i="6"/>
  <c r="H4302" i="6"/>
  <c r="G4302" i="6"/>
  <c r="H4301" i="6"/>
  <c r="G4301" i="6"/>
  <c r="H4300" i="6"/>
  <c r="G4300" i="6"/>
  <c r="H4299" i="6"/>
  <c r="G4299" i="6"/>
  <c r="H4298" i="6"/>
  <c r="G4298" i="6"/>
  <c r="H4297" i="6"/>
  <c r="G4297" i="6"/>
  <c r="H4296" i="6"/>
  <c r="G4296" i="6"/>
  <c r="H4295" i="6"/>
  <c r="G4295" i="6"/>
  <c r="H4294" i="6"/>
  <c r="G4294" i="6"/>
  <c r="H4293" i="6"/>
  <c r="G4293" i="6"/>
  <c r="H4292" i="6"/>
  <c r="G4292" i="6"/>
  <c r="H4291" i="6"/>
  <c r="G4291" i="6"/>
  <c r="H4290" i="6"/>
  <c r="G4290" i="6"/>
  <c r="H4289" i="6"/>
  <c r="G4289" i="6"/>
  <c r="H4288" i="6"/>
  <c r="G4288" i="6"/>
  <c r="H4287" i="6"/>
  <c r="G4287" i="6"/>
  <c r="H4286" i="6"/>
  <c r="G4286" i="6"/>
  <c r="H4285" i="6"/>
  <c r="G4285" i="6"/>
  <c r="H4284" i="6"/>
  <c r="G4284" i="6"/>
  <c r="H4283" i="6"/>
  <c r="G4283" i="6"/>
  <c r="H4282" i="6"/>
  <c r="G4282" i="6"/>
  <c r="H4281" i="6"/>
  <c r="G4281" i="6"/>
  <c r="H4280" i="6"/>
  <c r="G4280" i="6"/>
  <c r="H4279" i="6"/>
  <c r="G4279" i="6"/>
  <c r="H4278" i="6"/>
  <c r="G4278" i="6"/>
  <c r="H4277" i="6"/>
  <c r="G4277" i="6"/>
  <c r="H4276" i="6"/>
  <c r="G4276" i="6"/>
  <c r="H4275" i="6"/>
  <c r="G4275" i="6"/>
  <c r="H4274" i="6"/>
  <c r="G4274" i="6"/>
  <c r="H4273" i="6"/>
  <c r="G4273" i="6"/>
  <c r="H4272" i="6"/>
  <c r="G4272" i="6"/>
  <c r="H4271" i="6"/>
  <c r="G4271" i="6"/>
  <c r="H4270" i="6"/>
  <c r="G4270" i="6"/>
  <c r="H4269" i="6"/>
  <c r="G4269" i="6"/>
  <c r="H4268" i="6"/>
  <c r="G4268" i="6"/>
  <c r="H4267" i="6"/>
  <c r="G4267" i="6"/>
  <c r="H4266" i="6"/>
  <c r="G4266" i="6"/>
  <c r="H4265" i="6"/>
  <c r="G4265" i="6"/>
  <c r="H4264" i="6"/>
  <c r="G4264" i="6"/>
  <c r="H4263" i="6"/>
  <c r="G4263" i="6"/>
  <c r="H4262" i="6"/>
  <c r="G4262" i="6"/>
  <c r="H4261" i="6"/>
  <c r="G4261" i="6"/>
  <c r="H4260" i="6"/>
  <c r="G4260" i="6"/>
  <c r="H4259" i="6"/>
  <c r="G4259" i="6"/>
  <c r="H4258" i="6"/>
  <c r="G4258" i="6"/>
  <c r="H4257" i="6"/>
  <c r="G4257" i="6"/>
  <c r="H4256" i="6"/>
  <c r="G4256" i="6"/>
  <c r="H4255" i="6"/>
  <c r="G4255" i="6"/>
  <c r="H4254" i="6"/>
  <c r="G4254" i="6"/>
  <c r="H4253" i="6"/>
  <c r="G4253" i="6"/>
  <c r="H4252" i="6"/>
  <c r="G4252" i="6"/>
  <c r="H4251" i="6"/>
  <c r="G4251" i="6"/>
  <c r="H4250" i="6"/>
  <c r="G4250" i="6"/>
  <c r="H4249" i="6"/>
  <c r="G4249" i="6"/>
  <c r="H4248" i="6"/>
  <c r="G4248" i="6"/>
  <c r="H4247" i="6"/>
  <c r="G4247" i="6"/>
  <c r="H4246" i="6"/>
  <c r="G4246" i="6"/>
  <c r="H4245" i="6"/>
  <c r="G4245" i="6"/>
  <c r="H4244" i="6"/>
  <c r="G4244" i="6"/>
  <c r="H4243" i="6"/>
  <c r="G4243" i="6"/>
  <c r="H4242" i="6"/>
  <c r="G4242" i="6"/>
  <c r="H4241" i="6"/>
  <c r="G4241" i="6"/>
  <c r="H4240" i="6"/>
  <c r="G4240" i="6"/>
  <c r="H4239" i="6"/>
  <c r="G4239" i="6"/>
  <c r="H4238" i="6"/>
  <c r="G4238" i="6"/>
  <c r="H4237" i="6"/>
  <c r="G4237" i="6"/>
  <c r="H4236" i="6"/>
  <c r="G4236" i="6"/>
  <c r="H4235" i="6"/>
  <c r="G4235" i="6"/>
  <c r="H4234" i="6"/>
  <c r="G4234" i="6"/>
  <c r="H4233" i="6"/>
  <c r="G4233" i="6"/>
  <c r="H4232" i="6"/>
  <c r="G4232" i="6"/>
  <c r="H4231" i="6"/>
  <c r="G4231" i="6"/>
  <c r="H4230" i="6"/>
  <c r="G4230" i="6"/>
  <c r="H4229" i="6"/>
  <c r="G4229" i="6"/>
  <c r="H4228" i="6"/>
  <c r="G4228" i="6"/>
  <c r="H4227" i="6"/>
  <c r="G4227" i="6"/>
  <c r="H4226" i="6"/>
  <c r="G4226" i="6"/>
  <c r="H4225" i="6"/>
  <c r="G4225" i="6"/>
  <c r="H4224" i="6"/>
  <c r="G4224" i="6"/>
  <c r="H4223" i="6"/>
  <c r="G4223" i="6"/>
  <c r="H4222" i="6"/>
  <c r="G4222" i="6"/>
  <c r="H4221" i="6"/>
  <c r="G4221" i="6"/>
  <c r="H4220" i="6"/>
  <c r="G4220" i="6"/>
  <c r="H4219" i="6"/>
  <c r="G4219" i="6"/>
  <c r="H4218" i="6"/>
  <c r="G4218" i="6"/>
  <c r="H4217" i="6"/>
  <c r="G4217" i="6"/>
  <c r="H4216" i="6"/>
  <c r="G4216" i="6"/>
  <c r="H4215" i="6"/>
  <c r="G4215" i="6"/>
  <c r="H4214" i="6"/>
  <c r="G4214" i="6"/>
  <c r="H4213" i="6"/>
  <c r="G4213" i="6"/>
  <c r="H4212" i="6"/>
  <c r="G4212" i="6"/>
  <c r="H4211" i="6"/>
  <c r="G4211" i="6"/>
  <c r="H4210" i="6"/>
  <c r="G4210" i="6"/>
  <c r="H4209" i="6"/>
  <c r="G4209" i="6"/>
  <c r="H4208" i="6"/>
  <c r="G4208" i="6"/>
  <c r="H4207" i="6"/>
  <c r="G4207" i="6"/>
  <c r="H4206" i="6"/>
  <c r="G4206" i="6"/>
  <c r="H4205" i="6"/>
  <c r="G4205" i="6"/>
  <c r="H4204" i="6"/>
  <c r="G4204" i="6"/>
  <c r="H4203" i="6"/>
  <c r="G4203" i="6"/>
  <c r="H4202" i="6"/>
  <c r="G4202" i="6"/>
  <c r="H4201" i="6"/>
  <c r="G4201" i="6"/>
  <c r="H4200" i="6"/>
  <c r="G4200" i="6"/>
  <c r="H4199" i="6"/>
  <c r="G4199" i="6"/>
  <c r="H4198" i="6"/>
  <c r="G4198" i="6"/>
  <c r="H4197" i="6"/>
  <c r="G4197" i="6"/>
  <c r="H4196" i="6"/>
  <c r="G4196" i="6"/>
  <c r="H4195" i="6"/>
  <c r="G4195" i="6"/>
  <c r="H4194" i="6"/>
  <c r="G4194" i="6"/>
  <c r="H4193" i="6"/>
  <c r="G4193" i="6"/>
  <c r="H4192" i="6"/>
  <c r="G4192" i="6"/>
  <c r="H4191" i="6"/>
  <c r="G4191" i="6"/>
  <c r="H4190" i="6"/>
  <c r="G4190" i="6"/>
  <c r="H4189" i="6"/>
  <c r="G4189" i="6"/>
  <c r="H4188" i="6"/>
  <c r="G4188" i="6"/>
  <c r="H4187" i="6"/>
  <c r="G4187" i="6"/>
  <c r="H4186" i="6"/>
  <c r="G4186" i="6"/>
  <c r="H4185" i="6"/>
  <c r="G4185" i="6"/>
  <c r="H4184" i="6"/>
  <c r="G4184" i="6"/>
  <c r="H4183" i="6"/>
  <c r="G4183" i="6"/>
  <c r="H4182" i="6"/>
  <c r="G4182" i="6"/>
  <c r="H4181" i="6"/>
  <c r="G4181" i="6"/>
  <c r="H4180" i="6"/>
  <c r="G4180" i="6"/>
  <c r="H4179" i="6"/>
  <c r="G4179" i="6"/>
  <c r="H4178" i="6"/>
  <c r="G4178" i="6"/>
  <c r="H4177" i="6"/>
  <c r="G4177" i="6"/>
  <c r="H4176" i="6"/>
  <c r="G4176" i="6"/>
  <c r="H4175" i="6"/>
  <c r="G4175" i="6"/>
  <c r="H4174" i="6"/>
  <c r="G4174" i="6"/>
  <c r="H4173" i="6"/>
  <c r="G4173" i="6"/>
  <c r="H4172" i="6"/>
  <c r="G4172" i="6"/>
  <c r="H4171" i="6"/>
  <c r="G4171" i="6"/>
  <c r="H4170" i="6"/>
  <c r="G4170" i="6"/>
  <c r="H4169" i="6"/>
  <c r="G4169" i="6"/>
  <c r="H4168" i="6"/>
  <c r="G4168" i="6"/>
  <c r="H4167" i="6"/>
  <c r="G4167" i="6"/>
  <c r="H4166" i="6"/>
  <c r="G4166" i="6"/>
  <c r="H4165" i="6"/>
  <c r="G4165" i="6"/>
  <c r="H4164" i="6"/>
  <c r="G4164" i="6"/>
  <c r="H4163" i="6"/>
  <c r="G4163" i="6"/>
  <c r="H4162" i="6"/>
  <c r="G4162" i="6"/>
  <c r="H4161" i="6"/>
  <c r="G4161" i="6"/>
  <c r="H4160" i="6"/>
  <c r="G4160" i="6"/>
  <c r="H4159" i="6"/>
  <c r="G4159" i="6"/>
  <c r="H4158" i="6"/>
  <c r="G4158" i="6"/>
  <c r="H4157" i="6"/>
  <c r="G4157" i="6"/>
  <c r="H4156" i="6"/>
  <c r="G4156" i="6"/>
  <c r="H4155" i="6"/>
  <c r="G4155" i="6"/>
  <c r="H4154" i="6"/>
  <c r="G4154" i="6"/>
  <c r="H4153" i="6"/>
  <c r="G4153" i="6"/>
  <c r="H4152" i="6"/>
  <c r="G4152" i="6"/>
  <c r="H4151" i="6"/>
  <c r="G4151" i="6"/>
  <c r="H4150" i="6"/>
  <c r="G4150" i="6"/>
  <c r="H4149" i="6"/>
  <c r="G4149" i="6"/>
  <c r="H4148" i="6"/>
  <c r="G4148" i="6"/>
  <c r="H4147" i="6"/>
  <c r="G4147" i="6"/>
  <c r="H4146" i="6"/>
  <c r="G4146" i="6"/>
  <c r="H4145" i="6"/>
  <c r="G4145" i="6"/>
  <c r="H4144" i="6"/>
  <c r="G4144" i="6"/>
  <c r="H4143" i="6"/>
  <c r="G4143" i="6"/>
  <c r="H4142" i="6"/>
  <c r="G4142" i="6"/>
  <c r="H4141" i="6"/>
  <c r="G4141" i="6"/>
  <c r="H4140" i="6"/>
  <c r="G4140" i="6"/>
  <c r="H4139" i="6"/>
  <c r="G4139" i="6"/>
  <c r="H4138" i="6"/>
  <c r="G4138" i="6"/>
  <c r="H4137" i="6"/>
  <c r="G4137" i="6"/>
  <c r="H4136" i="6"/>
  <c r="G4136" i="6"/>
  <c r="H4135" i="6"/>
  <c r="G4135" i="6"/>
  <c r="H4134" i="6"/>
  <c r="G4134" i="6"/>
  <c r="H4133" i="6"/>
  <c r="G4133" i="6"/>
  <c r="H4132" i="6"/>
  <c r="G4132" i="6"/>
  <c r="H4131" i="6"/>
  <c r="G4131" i="6"/>
  <c r="H4130" i="6"/>
  <c r="G4130" i="6"/>
  <c r="H4129" i="6"/>
  <c r="G4129" i="6"/>
  <c r="H4128" i="6"/>
  <c r="G4128" i="6"/>
  <c r="H4127" i="6"/>
  <c r="G4127" i="6"/>
  <c r="H4126" i="6"/>
  <c r="G4126" i="6"/>
  <c r="H4125" i="6"/>
  <c r="G4125" i="6"/>
  <c r="H4124" i="6"/>
  <c r="G4124" i="6"/>
  <c r="H4123" i="6"/>
  <c r="G4123" i="6"/>
  <c r="H4122" i="6"/>
  <c r="G4122" i="6"/>
  <c r="H4121" i="6"/>
  <c r="G4121" i="6"/>
  <c r="H4120" i="6"/>
  <c r="G4120" i="6"/>
  <c r="H4119" i="6"/>
  <c r="G4119" i="6"/>
  <c r="H4118" i="6"/>
  <c r="G4118" i="6"/>
  <c r="H4117" i="6"/>
  <c r="G4117" i="6"/>
  <c r="H4116" i="6"/>
  <c r="G4116" i="6"/>
  <c r="H4115" i="6"/>
  <c r="G4115" i="6"/>
  <c r="H4114" i="6"/>
  <c r="G4114" i="6"/>
  <c r="H4113" i="6"/>
  <c r="G4113" i="6"/>
  <c r="H4112" i="6"/>
  <c r="G4112" i="6"/>
  <c r="H4111" i="6"/>
  <c r="G4111" i="6"/>
  <c r="H4110" i="6"/>
  <c r="G4110" i="6"/>
  <c r="H4109" i="6"/>
  <c r="G4109" i="6"/>
  <c r="H4108" i="6"/>
  <c r="G4108" i="6"/>
  <c r="H4107" i="6"/>
  <c r="G4107" i="6"/>
  <c r="H4106" i="6"/>
  <c r="G4106" i="6"/>
  <c r="H4105" i="6"/>
  <c r="G4105" i="6"/>
  <c r="H4104" i="6"/>
  <c r="G4104" i="6"/>
  <c r="H4103" i="6"/>
  <c r="G4103" i="6"/>
  <c r="H4102" i="6"/>
  <c r="G4102" i="6"/>
  <c r="H4101" i="6"/>
  <c r="G4101" i="6"/>
  <c r="H4100" i="6"/>
  <c r="G4100" i="6"/>
  <c r="H4099" i="6"/>
  <c r="G4099" i="6"/>
  <c r="H4098" i="6"/>
  <c r="G4098" i="6"/>
  <c r="H4097" i="6"/>
  <c r="G4097" i="6"/>
  <c r="H4096" i="6"/>
  <c r="G4096" i="6"/>
  <c r="H4095" i="6"/>
  <c r="G4095" i="6"/>
  <c r="H4094" i="6"/>
  <c r="G4094" i="6"/>
  <c r="H4093" i="6"/>
  <c r="G4093" i="6"/>
  <c r="H4092" i="6"/>
  <c r="G4092" i="6"/>
  <c r="H4091" i="6"/>
  <c r="G4091" i="6"/>
  <c r="H4090" i="6"/>
  <c r="G4090" i="6"/>
  <c r="H4089" i="6"/>
  <c r="G4089" i="6"/>
  <c r="H4088" i="6"/>
  <c r="G4088" i="6"/>
  <c r="H4087" i="6"/>
  <c r="G4087" i="6"/>
  <c r="H4086" i="6"/>
  <c r="G4086" i="6"/>
  <c r="H4085" i="6"/>
  <c r="G4085" i="6"/>
  <c r="H4084" i="6"/>
  <c r="G4084" i="6"/>
  <c r="H4083" i="6"/>
  <c r="G4083" i="6"/>
  <c r="H4082" i="6"/>
  <c r="G4082" i="6"/>
  <c r="H4081" i="6"/>
  <c r="G4081" i="6"/>
  <c r="H4080" i="6"/>
  <c r="G4080" i="6"/>
  <c r="H4079" i="6"/>
  <c r="G4079" i="6"/>
  <c r="H4078" i="6"/>
  <c r="G4078" i="6"/>
  <c r="H4077" i="6"/>
  <c r="G4077" i="6"/>
  <c r="H4076" i="6"/>
  <c r="G4076" i="6"/>
  <c r="H4075" i="6"/>
  <c r="G4075" i="6"/>
  <c r="H4074" i="6"/>
  <c r="G4074" i="6"/>
  <c r="H4073" i="6"/>
  <c r="G4073" i="6"/>
  <c r="H4072" i="6"/>
  <c r="G4072" i="6"/>
  <c r="H4071" i="6"/>
  <c r="G4071" i="6"/>
  <c r="H4070" i="6"/>
  <c r="G4070" i="6"/>
  <c r="H4069" i="6"/>
  <c r="G4069" i="6"/>
  <c r="H4068" i="6"/>
  <c r="G4068" i="6"/>
  <c r="H4067" i="6"/>
  <c r="G4067" i="6"/>
  <c r="H4066" i="6"/>
  <c r="G4066" i="6"/>
  <c r="H4065" i="6"/>
  <c r="G4065" i="6"/>
  <c r="H4064" i="6"/>
  <c r="G4064" i="6"/>
  <c r="H4063" i="6"/>
  <c r="G4063" i="6"/>
  <c r="H4062" i="6"/>
  <c r="G4062" i="6"/>
  <c r="H4061" i="6"/>
  <c r="G4061" i="6"/>
  <c r="H4060" i="6"/>
  <c r="G4060" i="6"/>
  <c r="H4059" i="6"/>
  <c r="G4059" i="6"/>
  <c r="H4058" i="6"/>
  <c r="G4058" i="6"/>
  <c r="H4057" i="6"/>
  <c r="G4057" i="6"/>
  <c r="H4056" i="6"/>
  <c r="G4056" i="6"/>
  <c r="H4055" i="6"/>
  <c r="G4055" i="6"/>
  <c r="H4054" i="6"/>
  <c r="G4054" i="6"/>
  <c r="H4053" i="6"/>
  <c r="G4053" i="6"/>
  <c r="H4052" i="6"/>
  <c r="G4052" i="6"/>
  <c r="H4051" i="6"/>
  <c r="G4051" i="6"/>
  <c r="H4050" i="6"/>
  <c r="G4050" i="6"/>
  <c r="H4049" i="6"/>
  <c r="G4049" i="6"/>
  <c r="H4048" i="6"/>
  <c r="G4048" i="6"/>
  <c r="H4047" i="6"/>
  <c r="G4047" i="6"/>
  <c r="H4046" i="6"/>
  <c r="G4046" i="6"/>
  <c r="H4045" i="6"/>
  <c r="G4045" i="6"/>
  <c r="H4044" i="6"/>
  <c r="G4044" i="6"/>
  <c r="H4043" i="6"/>
  <c r="G4043" i="6"/>
  <c r="H4042" i="6"/>
  <c r="G4042" i="6"/>
  <c r="H4041" i="6"/>
  <c r="G4041" i="6"/>
  <c r="H4040" i="6"/>
  <c r="G4040" i="6"/>
  <c r="H4039" i="6"/>
  <c r="G4039" i="6"/>
  <c r="H4038" i="6"/>
  <c r="G4038" i="6"/>
  <c r="H4037" i="6"/>
  <c r="G4037" i="6"/>
  <c r="H4036" i="6"/>
  <c r="G4036" i="6"/>
  <c r="H4035" i="6"/>
  <c r="G4035" i="6"/>
  <c r="H4034" i="6"/>
  <c r="G4034" i="6"/>
  <c r="H4033" i="6"/>
  <c r="G4033" i="6"/>
  <c r="H4032" i="6"/>
  <c r="G4032" i="6"/>
  <c r="H4031" i="6"/>
  <c r="G4031" i="6"/>
  <c r="H4030" i="6"/>
  <c r="G4030" i="6"/>
  <c r="H4029" i="6"/>
  <c r="G4029" i="6"/>
  <c r="H4028" i="6"/>
  <c r="G4028" i="6"/>
  <c r="H4027" i="6"/>
  <c r="G4027" i="6"/>
  <c r="H4026" i="6"/>
  <c r="G4026" i="6"/>
  <c r="H4025" i="6"/>
  <c r="G4025" i="6"/>
  <c r="H4024" i="6"/>
  <c r="G4024" i="6"/>
  <c r="H4023" i="6"/>
  <c r="G4023" i="6"/>
  <c r="H4022" i="6"/>
  <c r="G4022" i="6"/>
  <c r="H4021" i="6"/>
  <c r="G4021" i="6"/>
  <c r="H4020" i="6"/>
  <c r="G4020" i="6"/>
  <c r="H4019" i="6"/>
  <c r="G4019" i="6"/>
  <c r="H4018" i="6"/>
  <c r="G4018" i="6"/>
  <c r="H4017" i="6"/>
  <c r="G4017" i="6"/>
  <c r="H4016" i="6"/>
  <c r="G4016" i="6"/>
  <c r="H4015" i="6"/>
  <c r="G4015" i="6"/>
  <c r="H4014" i="6"/>
  <c r="G4014" i="6"/>
  <c r="H4013" i="6"/>
  <c r="G4013" i="6"/>
  <c r="H4012" i="6"/>
  <c r="G4012" i="6"/>
  <c r="H4011" i="6"/>
  <c r="G4011" i="6"/>
  <c r="H4010" i="6"/>
  <c r="G4010" i="6"/>
  <c r="H4009" i="6"/>
  <c r="G4009" i="6"/>
  <c r="H4008" i="6"/>
  <c r="G4008" i="6"/>
  <c r="H4007" i="6"/>
  <c r="G4007" i="6"/>
  <c r="H4006" i="6"/>
  <c r="G4006" i="6"/>
  <c r="H4005" i="6"/>
  <c r="G4005" i="6"/>
  <c r="H4004" i="6"/>
  <c r="G4004" i="6"/>
  <c r="H4003" i="6"/>
  <c r="G4003" i="6"/>
  <c r="H4002" i="6"/>
  <c r="G4002" i="6"/>
  <c r="H4001" i="6"/>
  <c r="G4001" i="6"/>
  <c r="H4000" i="6"/>
  <c r="G4000" i="6"/>
  <c r="H3999" i="6"/>
  <c r="G3999" i="6"/>
  <c r="H3998" i="6"/>
  <c r="G3998" i="6"/>
  <c r="H3997" i="6"/>
  <c r="G3997" i="6"/>
  <c r="H3996" i="6"/>
  <c r="G3996" i="6"/>
  <c r="H3995" i="6"/>
  <c r="G3995" i="6"/>
  <c r="H3994" i="6"/>
  <c r="G3994" i="6"/>
  <c r="H3993" i="6"/>
  <c r="G3993" i="6"/>
  <c r="H3992" i="6"/>
  <c r="G3992" i="6"/>
  <c r="H3991" i="6"/>
  <c r="G3991" i="6"/>
  <c r="H3990" i="6"/>
  <c r="G3990" i="6"/>
  <c r="H3989" i="6"/>
  <c r="G3989" i="6"/>
  <c r="H3988" i="6"/>
  <c r="G3988" i="6"/>
  <c r="H3987" i="6"/>
  <c r="G3987" i="6"/>
  <c r="H3986" i="6"/>
  <c r="G3986" i="6"/>
  <c r="H3985" i="6"/>
  <c r="G3985" i="6"/>
  <c r="H3984" i="6"/>
  <c r="G3984" i="6"/>
  <c r="H3983" i="6"/>
  <c r="G3983" i="6"/>
  <c r="H3982" i="6"/>
  <c r="G3982" i="6"/>
  <c r="H3981" i="6"/>
  <c r="G3981" i="6"/>
  <c r="H3980" i="6"/>
  <c r="G3980" i="6"/>
  <c r="H3979" i="6"/>
  <c r="G3979" i="6"/>
  <c r="H3978" i="6"/>
  <c r="G3978" i="6"/>
  <c r="H3977" i="6"/>
  <c r="G3977" i="6"/>
  <c r="H3976" i="6"/>
  <c r="G3976" i="6"/>
  <c r="H3975" i="6"/>
  <c r="G3975" i="6"/>
  <c r="H3974" i="6"/>
  <c r="G3974" i="6"/>
  <c r="H3973" i="6"/>
  <c r="G3973" i="6"/>
  <c r="H3972" i="6"/>
  <c r="G3972" i="6"/>
  <c r="H3971" i="6"/>
  <c r="G3971" i="6"/>
  <c r="H3970" i="6"/>
  <c r="G3970" i="6"/>
  <c r="H3969" i="6"/>
  <c r="G3969" i="6"/>
  <c r="H3968" i="6"/>
  <c r="G3968" i="6"/>
  <c r="H3967" i="6"/>
  <c r="G3967" i="6"/>
  <c r="H3966" i="6"/>
  <c r="G3966" i="6"/>
  <c r="H3965" i="6"/>
  <c r="G3965" i="6"/>
  <c r="H3964" i="6"/>
  <c r="G3964" i="6"/>
  <c r="H3963" i="6"/>
  <c r="G3963" i="6"/>
  <c r="H3962" i="6"/>
  <c r="G3962" i="6"/>
  <c r="H3961" i="6"/>
  <c r="G3961" i="6"/>
  <c r="H3960" i="6"/>
  <c r="G3960" i="6"/>
  <c r="H3959" i="6"/>
  <c r="G3959" i="6"/>
  <c r="H3958" i="6"/>
  <c r="G3958" i="6"/>
  <c r="H3957" i="6"/>
  <c r="G3957" i="6"/>
  <c r="H3956" i="6"/>
  <c r="G3956" i="6"/>
  <c r="H3955" i="6"/>
  <c r="G3955" i="6"/>
  <c r="H3954" i="6"/>
  <c r="G3954" i="6"/>
  <c r="H3953" i="6"/>
  <c r="G3953" i="6"/>
  <c r="H3952" i="6"/>
  <c r="G3952" i="6"/>
  <c r="H3951" i="6"/>
  <c r="G3951" i="6"/>
  <c r="H3950" i="6"/>
  <c r="G3950" i="6"/>
  <c r="H3949" i="6"/>
  <c r="G3949" i="6"/>
  <c r="H3948" i="6"/>
  <c r="G3948" i="6"/>
  <c r="H3947" i="6"/>
  <c r="G3947" i="6"/>
  <c r="H3946" i="6"/>
  <c r="G3946" i="6"/>
  <c r="H3945" i="6"/>
  <c r="G3945" i="6"/>
  <c r="H3944" i="6"/>
  <c r="G3944" i="6"/>
  <c r="H3943" i="6"/>
  <c r="G3943" i="6"/>
  <c r="H3942" i="6"/>
  <c r="G3942" i="6"/>
  <c r="H3941" i="6"/>
  <c r="G3941" i="6"/>
  <c r="H3940" i="6"/>
  <c r="G3940" i="6"/>
  <c r="H3939" i="6"/>
  <c r="G3939" i="6"/>
  <c r="H3938" i="6"/>
  <c r="G3938" i="6"/>
  <c r="H3937" i="6"/>
  <c r="G3937" i="6"/>
  <c r="H3936" i="6"/>
  <c r="G3936" i="6"/>
  <c r="H3935" i="6"/>
  <c r="G3935" i="6"/>
  <c r="H3934" i="6"/>
  <c r="G3934" i="6"/>
  <c r="H3933" i="6"/>
  <c r="G3933" i="6"/>
  <c r="H3932" i="6"/>
  <c r="G3932" i="6"/>
  <c r="H3931" i="6"/>
  <c r="G3931" i="6"/>
  <c r="H3930" i="6"/>
  <c r="G3930" i="6"/>
  <c r="H3929" i="6"/>
  <c r="G3929" i="6"/>
  <c r="H3928" i="6"/>
  <c r="G3928" i="6"/>
  <c r="H3927" i="6"/>
  <c r="G3927" i="6"/>
  <c r="H3926" i="6"/>
  <c r="G3926" i="6"/>
  <c r="H3925" i="6"/>
  <c r="G3925" i="6"/>
  <c r="H3924" i="6"/>
  <c r="G3924" i="6"/>
  <c r="H3923" i="6"/>
  <c r="G3923" i="6"/>
  <c r="H3922" i="6"/>
  <c r="G3922" i="6"/>
  <c r="H3921" i="6"/>
  <c r="G3921" i="6"/>
  <c r="H3920" i="6"/>
  <c r="G3920" i="6"/>
  <c r="H3919" i="6"/>
  <c r="G3919" i="6"/>
  <c r="H3918" i="6"/>
  <c r="G3918" i="6"/>
  <c r="H3917" i="6"/>
  <c r="G3917" i="6"/>
  <c r="H3916" i="6"/>
  <c r="G3916" i="6"/>
  <c r="H3915" i="6"/>
  <c r="G3915" i="6"/>
  <c r="H3914" i="6"/>
  <c r="G3914" i="6"/>
  <c r="H3913" i="6"/>
  <c r="G3913" i="6"/>
  <c r="H3912" i="6"/>
  <c r="G3912" i="6"/>
  <c r="H3911" i="6"/>
  <c r="G3911" i="6"/>
  <c r="H3910" i="6"/>
  <c r="G3910" i="6"/>
  <c r="H3909" i="6"/>
  <c r="G3909" i="6"/>
  <c r="H3908" i="6"/>
  <c r="G3908" i="6"/>
  <c r="H3907" i="6"/>
  <c r="G3907" i="6"/>
  <c r="H3906" i="6"/>
  <c r="G3906" i="6"/>
  <c r="H3905" i="6"/>
  <c r="G3905" i="6"/>
  <c r="H3904" i="6"/>
  <c r="G3904" i="6"/>
  <c r="H3903" i="6"/>
  <c r="G3903" i="6"/>
  <c r="H3902" i="6"/>
  <c r="G3902" i="6"/>
  <c r="H3901" i="6"/>
  <c r="G3901" i="6"/>
  <c r="H3900" i="6"/>
  <c r="G3900" i="6"/>
  <c r="H3899" i="6"/>
  <c r="G3899" i="6"/>
  <c r="H3898" i="6"/>
  <c r="G3898" i="6"/>
  <c r="H3897" i="6"/>
  <c r="G3897" i="6"/>
  <c r="H3896" i="6"/>
  <c r="G3896" i="6"/>
  <c r="H3895" i="6"/>
  <c r="G3895" i="6"/>
  <c r="H3894" i="6"/>
  <c r="G3894" i="6"/>
  <c r="H3893" i="6"/>
  <c r="G3893" i="6"/>
  <c r="H3892" i="6"/>
  <c r="G3892" i="6"/>
  <c r="H3891" i="6"/>
  <c r="G3891" i="6"/>
  <c r="H3890" i="6"/>
  <c r="G3890" i="6"/>
  <c r="H3889" i="6"/>
  <c r="G3889" i="6"/>
  <c r="H3888" i="6"/>
  <c r="G3888" i="6"/>
  <c r="H3887" i="6"/>
  <c r="G3887" i="6"/>
  <c r="H3886" i="6"/>
  <c r="G3886" i="6"/>
  <c r="H3885" i="6"/>
  <c r="G3885" i="6"/>
  <c r="H3884" i="6"/>
  <c r="G3884" i="6"/>
  <c r="H3883" i="6"/>
  <c r="G3883" i="6"/>
  <c r="H3882" i="6"/>
  <c r="G3882" i="6"/>
  <c r="H3881" i="6"/>
  <c r="G3881" i="6"/>
  <c r="H3880" i="6"/>
  <c r="G3880" i="6"/>
  <c r="H3879" i="6"/>
  <c r="G3879" i="6"/>
  <c r="H3878" i="6"/>
  <c r="G3878" i="6"/>
  <c r="H3877" i="6"/>
  <c r="G3877" i="6"/>
  <c r="H3876" i="6"/>
  <c r="G3876" i="6"/>
  <c r="H3875" i="6"/>
  <c r="G3875" i="6"/>
  <c r="H3874" i="6"/>
  <c r="G3874" i="6"/>
  <c r="H3873" i="6"/>
  <c r="G3873" i="6"/>
  <c r="H3872" i="6"/>
  <c r="G3872" i="6"/>
  <c r="H3871" i="6"/>
  <c r="G3871" i="6"/>
  <c r="H3870" i="6"/>
  <c r="G3870" i="6"/>
  <c r="H3869" i="6"/>
  <c r="G3869" i="6"/>
  <c r="H3868" i="6"/>
  <c r="G3868" i="6"/>
  <c r="H3867" i="6"/>
  <c r="G3867" i="6"/>
  <c r="H3866" i="6"/>
  <c r="G3866" i="6"/>
  <c r="H3865" i="6"/>
  <c r="G3865" i="6"/>
  <c r="H3864" i="6"/>
  <c r="G3864" i="6"/>
  <c r="H3863" i="6"/>
  <c r="G3863" i="6"/>
  <c r="H3862" i="6"/>
  <c r="G3862" i="6"/>
  <c r="H3861" i="6"/>
  <c r="G3861" i="6"/>
  <c r="H3860" i="6"/>
  <c r="G3860" i="6"/>
  <c r="H3859" i="6"/>
  <c r="G3859" i="6"/>
  <c r="H3858" i="6"/>
  <c r="G3858" i="6"/>
  <c r="H3857" i="6"/>
  <c r="G3857" i="6"/>
  <c r="H3856" i="6"/>
  <c r="G3856" i="6"/>
  <c r="H3855" i="6"/>
  <c r="G3855" i="6"/>
  <c r="H3854" i="6"/>
  <c r="G3854" i="6"/>
  <c r="H3853" i="6"/>
  <c r="G3853" i="6"/>
  <c r="H3852" i="6"/>
  <c r="G3852" i="6"/>
  <c r="H3851" i="6"/>
  <c r="G3851" i="6"/>
  <c r="H3850" i="6"/>
  <c r="G3850" i="6"/>
  <c r="H3849" i="6"/>
  <c r="G3849" i="6"/>
  <c r="H3848" i="6"/>
  <c r="G3848" i="6"/>
  <c r="H3847" i="6"/>
  <c r="G3847" i="6"/>
  <c r="H3846" i="6"/>
  <c r="G3846" i="6"/>
  <c r="H3845" i="6"/>
  <c r="G3845" i="6"/>
  <c r="H3844" i="6"/>
  <c r="G3844" i="6"/>
  <c r="H3843" i="6"/>
  <c r="G3843" i="6"/>
  <c r="H3842" i="6"/>
  <c r="G3842" i="6"/>
  <c r="H3841" i="6"/>
  <c r="G3841" i="6"/>
  <c r="H3840" i="6"/>
  <c r="G3840" i="6"/>
  <c r="H3839" i="6"/>
  <c r="G3839" i="6"/>
  <c r="H3838" i="6"/>
  <c r="G3838" i="6"/>
  <c r="H3837" i="6"/>
  <c r="G3837" i="6"/>
  <c r="H3836" i="6"/>
  <c r="G3836" i="6"/>
  <c r="H3835" i="6"/>
  <c r="G3835" i="6"/>
  <c r="H3834" i="6"/>
  <c r="G3834" i="6"/>
  <c r="H3833" i="6"/>
  <c r="G3833" i="6"/>
  <c r="H3832" i="6"/>
  <c r="G3832" i="6"/>
  <c r="H3831" i="6"/>
  <c r="G3831" i="6"/>
  <c r="H3830" i="6"/>
  <c r="G3830" i="6"/>
  <c r="H3829" i="6"/>
  <c r="G3829" i="6"/>
  <c r="H3828" i="6"/>
  <c r="G3828" i="6"/>
  <c r="H3827" i="6"/>
  <c r="G3827" i="6"/>
  <c r="H3826" i="6"/>
  <c r="G3826" i="6"/>
  <c r="H3825" i="6"/>
  <c r="G3825" i="6"/>
  <c r="H3824" i="6"/>
  <c r="G3824" i="6"/>
  <c r="H3823" i="6"/>
  <c r="G3823" i="6"/>
  <c r="H3822" i="6"/>
  <c r="G3822" i="6"/>
  <c r="H3821" i="6"/>
  <c r="G3821" i="6"/>
  <c r="H3820" i="6"/>
  <c r="G3820" i="6"/>
  <c r="H3819" i="6"/>
  <c r="G3819" i="6"/>
  <c r="H3818" i="6"/>
  <c r="G3818" i="6"/>
  <c r="H3817" i="6"/>
  <c r="G3817" i="6"/>
  <c r="H3816" i="6"/>
  <c r="G3816" i="6"/>
  <c r="H3815" i="6"/>
  <c r="G3815" i="6"/>
  <c r="H3814" i="6"/>
  <c r="G3814" i="6"/>
  <c r="H3813" i="6"/>
  <c r="G3813" i="6"/>
  <c r="H3812" i="6"/>
  <c r="G3812" i="6"/>
  <c r="H3811" i="6"/>
  <c r="G3811" i="6"/>
  <c r="H3810" i="6"/>
  <c r="G3810" i="6"/>
  <c r="H3809" i="6"/>
  <c r="G3809" i="6"/>
  <c r="H3808" i="6"/>
  <c r="G3808" i="6"/>
  <c r="H3807" i="6"/>
  <c r="G3807" i="6"/>
  <c r="H3806" i="6"/>
  <c r="G3806" i="6"/>
  <c r="H3805" i="6"/>
  <c r="G3805" i="6"/>
  <c r="H3804" i="6"/>
  <c r="G3804" i="6"/>
  <c r="H3803" i="6"/>
  <c r="G3803" i="6"/>
  <c r="H3802" i="6"/>
  <c r="G3802" i="6"/>
  <c r="H3801" i="6"/>
  <c r="G3801" i="6"/>
  <c r="H3800" i="6"/>
  <c r="G3800" i="6"/>
  <c r="H3799" i="6"/>
  <c r="G3799" i="6"/>
  <c r="H3798" i="6"/>
  <c r="G3798" i="6"/>
  <c r="H3797" i="6"/>
  <c r="G3797" i="6"/>
  <c r="H3796" i="6"/>
  <c r="G3796" i="6"/>
  <c r="H3795" i="6"/>
  <c r="G3795" i="6"/>
  <c r="H3794" i="6"/>
  <c r="G3794" i="6"/>
  <c r="H3793" i="6"/>
  <c r="G3793" i="6"/>
  <c r="H3792" i="6"/>
  <c r="G3792" i="6"/>
  <c r="H3791" i="6"/>
  <c r="G3791" i="6"/>
  <c r="H3790" i="6"/>
  <c r="G3790" i="6"/>
  <c r="H3789" i="6"/>
  <c r="G3789" i="6"/>
  <c r="H3788" i="6"/>
  <c r="G3788" i="6"/>
  <c r="H3787" i="6"/>
  <c r="G3787" i="6"/>
  <c r="H3786" i="6"/>
  <c r="G3786" i="6"/>
  <c r="H3785" i="6"/>
  <c r="G3785" i="6"/>
  <c r="H3784" i="6"/>
  <c r="G3784" i="6"/>
  <c r="H3783" i="6"/>
  <c r="G3783" i="6"/>
  <c r="H3782" i="6"/>
  <c r="G3782" i="6"/>
  <c r="H3781" i="6"/>
  <c r="G3781" i="6"/>
  <c r="H3780" i="6"/>
  <c r="G3780" i="6"/>
  <c r="H3779" i="6"/>
  <c r="G3779" i="6"/>
  <c r="H3778" i="6"/>
  <c r="G3778" i="6"/>
  <c r="H3777" i="6"/>
  <c r="G3777" i="6"/>
  <c r="H3776" i="6"/>
  <c r="G3776" i="6"/>
  <c r="H3775" i="6"/>
  <c r="G3775" i="6"/>
  <c r="H3774" i="6"/>
  <c r="G3774" i="6"/>
  <c r="H3773" i="6"/>
  <c r="G3773" i="6"/>
  <c r="H3772" i="6"/>
  <c r="G3772" i="6"/>
  <c r="H3771" i="6"/>
  <c r="G3771" i="6"/>
  <c r="H3770" i="6"/>
  <c r="G3770" i="6"/>
  <c r="H3769" i="6"/>
  <c r="G3769" i="6"/>
  <c r="H3768" i="6"/>
  <c r="G3768" i="6"/>
  <c r="H3767" i="6"/>
  <c r="G3767" i="6"/>
  <c r="H3766" i="6"/>
  <c r="G3766" i="6"/>
  <c r="H3765" i="6"/>
  <c r="G3765" i="6"/>
  <c r="H3764" i="6"/>
  <c r="G3764" i="6"/>
  <c r="H3763" i="6"/>
  <c r="G3763" i="6"/>
  <c r="H3762" i="6"/>
  <c r="G3762" i="6"/>
  <c r="H3761" i="6"/>
  <c r="G3761" i="6"/>
  <c r="H3760" i="6"/>
  <c r="G3760" i="6"/>
  <c r="H3759" i="6"/>
  <c r="G3759" i="6"/>
  <c r="H3758" i="6"/>
  <c r="G3758" i="6"/>
  <c r="H3757" i="6"/>
  <c r="G3757" i="6"/>
  <c r="H3756" i="6"/>
  <c r="G3756" i="6"/>
  <c r="H3755" i="6"/>
  <c r="G3755" i="6"/>
  <c r="H3754" i="6"/>
  <c r="G3754" i="6"/>
  <c r="H3753" i="6"/>
  <c r="G3753" i="6"/>
  <c r="H3752" i="6"/>
  <c r="G3752" i="6"/>
  <c r="H3751" i="6"/>
  <c r="G3751" i="6"/>
  <c r="H3750" i="6"/>
  <c r="G3750" i="6"/>
  <c r="H3749" i="6"/>
  <c r="G3749" i="6"/>
  <c r="H3748" i="6"/>
  <c r="G3748" i="6"/>
  <c r="H3747" i="6"/>
  <c r="G3747" i="6"/>
  <c r="H3746" i="6"/>
  <c r="G3746" i="6"/>
  <c r="H3745" i="6"/>
  <c r="G3745" i="6"/>
  <c r="H3744" i="6"/>
  <c r="G3744" i="6"/>
  <c r="H3743" i="6"/>
  <c r="G3743" i="6"/>
  <c r="H3742" i="6"/>
  <c r="G3742" i="6"/>
  <c r="H3741" i="6"/>
  <c r="G3741" i="6"/>
  <c r="H3740" i="6"/>
  <c r="G3740" i="6"/>
  <c r="H3739" i="6"/>
  <c r="G3739" i="6"/>
  <c r="H3738" i="6"/>
  <c r="G3738" i="6"/>
  <c r="H3737" i="6"/>
  <c r="G3737" i="6"/>
  <c r="H3736" i="6"/>
  <c r="G3736" i="6"/>
  <c r="H3735" i="6"/>
  <c r="G3735" i="6"/>
  <c r="H3734" i="6"/>
  <c r="G3734" i="6"/>
  <c r="H3733" i="6"/>
  <c r="G3733" i="6"/>
  <c r="H3732" i="6"/>
  <c r="G3732" i="6"/>
  <c r="H3731" i="6"/>
  <c r="G3731" i="6"/>
  <c r="H3730" i="6"/>
  <c r="G3730" i="6"/>
  <c r="H3729" i="6"/>
  <c r="G3729" i="6"/>
  <c r="H3728" i="6"/>
  <c r="G3728" i="6"/>
  <c r="H3727" i="6"/>
  <c r="G3727" i="6"/>
  <c r="H3726" i="6"/>
  <c r="G3726" i="6"/>
  <c r="H3725" i="6"/>
  <c r="G3725" i="6"/>
  <c r="H3724" i="6"/>
  <c r="G3724" i="6"/>
  <c r="H3723" i="6"/>
  <c r="G3723" i="6"/>
  <c r="H3722" i="6"/>
  <c r="G3722" i="6"/>
  <c r="H3721" i="6"/>
  <c r="G3721" i="6"/>
  <c r="H3720" i="6"/>
  <c r="G3720" i="6"/>
  <c r="H3719" i="6"/>
  <c r="G3719" i="6"/>
  <c r="H3718" i="6"/>
  <c r="G3718" i="6"/>
  <c r="H3717" i="6"/>
  <c r="G3717" i="6"/>
  <c r="H3716" i="6"/>
  <c r="G3716" i="6"/>
  <c r="H3715" i="6"/>
  <c r="G3715" i="6"/>
  <c r="H3714" i="6"/>
  <c r="G3714" i="6"/>
  <c r="H3713" i="6"/>
  <c r="G3713" i="6"/>
  <c r="H3712" i="6"/>
  <c r="G3712" i="6"/>
  <c r="H3711" i="6"/>
  <c r="G3711" i="6"/>
  <c r="H3710" i="6"/>
  <c r="G3710" i="6"/>
  <c r="H3709" i="6"/>
  <c r="G3709" i="6"/>
  <c r="H3708" i="6"/>
  <c r="G3708" i="6"/>
  <c r="H3707" i="6"/>
  <c r="G3707" i="6"/>
  <c r="H3706" i="6"/>
  <c r="G3706" i="6"/>
  <c r="H3705" i="6"/>
  <c r="G3705" i="6"/>
  <c r="H3704" i="6"/>
  <c r="G3704" i="6"/>
  <c r="H3703" i="6"/>
  <c r="G3703" i="6"/>
  <c r="H3702" i="6"/>
  <c r="G3702" i="6"/>
  <c r="H3701" i="6"/>
  <c r="G3701" i="6"/>
  <c r="H3700" i="6"/>
  <c r="G3700" i="6"/>
  <c r="H3699" i="6"/>
  <c r="G3699" i="6"/>
  <c r="H3698" i="6"/>
  <c r="G3698" i="6"/>
  <c r="H3697" i="6"/>
  <c r="G3697" i="6"/>
  <c r="H3696" i="6"/>
  <c r="G3696" i="6"/>
  <c r="H3695" i="6"/>
  <c r="G3695" i="6"/>
  <c r="H3694" i="6"/>
  <c r="G3694" i="6"/>
  <c r="H3693" i="6"/>
  <c r="G3693" i="6"/>
  <c r="H3692" i="6"/>
  <c r="G3692" i="6"/>
  <c r="H3691" i="6"/>
  <c r="G3691" i="6"/>
  <c r="H3690" i="6"/>
  <c r="G3690" i="6"/>
  <c r="H3689" i="6"/>
  <c r="G3689" i="6"/>
  <c r="H3688" i="6"/>
  <c r="G3688" i="6"/>
  <c r="H3687" i="6"/>
  <c r="G3687" i="6"/>
  <c r="H3686" i="6"/>
  <c r="G3686" i="6"/>
  <c r="H3685" i="6"/>
  <c r="G3685" i="6"/>
  <c r="H3684" i="6"/>
  <c r="G3684" i="6"/>
  <c r="H3683" i="6"/>
  <c r="G3683" i="6"/>
  <c r="H3682" i="6"/>
  <c r="G3682" i="6"/>
  <c r="H3681" i="6"/>
  <c r="G3681" i="6"/>
  <c r="H3680" i="6"/>
  <c r="G3680" i="6"/>
  <c r="H3679" i="6"/>
  <c r="G3679" i="6"/>
  <c r="H3678" i="6"/>
  <c r="G3678" i="6"/>
  <c r="H3677" i="6"/>
  <c r="G3677" i="6"/>
  <c r="H3676" i="6"/>
  <c r="G3676" i="6"/>
  <c r="H3675" i="6"/>
  <c r="G3675" i="6"/>
  <c r="H3674" i="6"/>
  <c r="G3674" i="6"/>
  <c r="H3673" i="6"/>
  <c r="G3673" i="6"/>
  <c r="H3672" i="6"/>
  <c r="G3672" i="6"/>
  <c r="H3671" i="6"/>
  <c r="G3671" i="6"/>
  <c r="H3670" i="6"/>
  <c r="G3670" i="6"/>
  <c r="H3669" i="6"/>
  <c r="G3669" i="6"/>
  <c r="H3668" i="6"/>
  <c r="G3668" i="6"/>
  <c r="H3667" i="6"/>
  <c r="G3667" i="6"/>
  <c r="H3666" i="6"/>
  <c r="G3666" i="6"/>
  <c r="H3665" i="6"/>
  <c r="G3665" i="6"/>
  <c r="H3664" i="6"/>
  <c r="G3664" i="6"/>
  <c r="H3663" i="6"/>
  <c r="G3663" i="6"/>
  <c r="H3662" i="6"/>
  <c r="G3662" i="6"/>
  <c r="H3661" i="6"/>
  <c r="G3661" i="6"/>
  <c r="H3660" i="6"/>
  <c r="G3660" i="6"/>
  <c r="H3659" i="6"/>
  <c r="G3659" i="6"/>
  <c r="H3658" i="6"/>
  <c r="G3658" i="6"/>
  <c r="H3657" i="6"/>
  <c r="G3657" i="6"/>
  <c r="H3656" i="6"/>
  <c r="G3656" i="6"/>
  <c r="H3655" i="6"/>
  <c r="G3655" i="6"/>
  <c r="H3654" i="6"/>
  <c r="G3654" i="6"/>
  <c r="H3653" i="6"/>
  <c r="G3653" i="6"/>
  <c r="H3652" i="6"/>
  <c r="G3652" i="6"/>
  <c r="H3651" i="6"/>
  <c r="G3651" i="6"/>
  <c r="H3650" i="6"/>
  <c r="G3650" i="6"/>
  <c r="H3649" i="6"/>
  <c r="G3649" i="6"/>
  <c r="H3648" i="6"/>
  <c r="G3648" i="6"/>
  <c r="H3647" i="6"/>
  <c r="G3647" i="6"/>
  <c r="H3646" i="6"/>
  <c r="G3646" i="6"/>
  <c r="H3645" i="6"/>
  <c r="G3645" i="6"/>
  <c r="H3644" i="6"/>
  <c r="G3644" i="6"/>
  <c r="H3643" i="6"/>
  <c r="G3643" i="6"/>
  <c r="H3642" i="6"/>
  <c r="G3642" i="6"/>
  <c r="H3641" i="6"/>
  <c r="G3641" i="6"/>
  <c r="H3640" i="6"/>
  <c r="G3640" i="6"/>
  <c r="H3639" i="6"/>
  <c r="G3639" i="6"/>
  <c r="H3638" i="6"/>
  <c r="G3638" i="6"/>
  <c r="H3637" i="6"/>
  <c r="G3637" i="6"/>
  <c r="H3636" i="6"/>
  <c r="G3636" i="6"/>
  <c r="H3635" i="6"/>
  <c r="G3635" i="6"/>
  <c r="H3634" i="6"/>
  <c r="G3634" i="6"/>
  <c r="H3633" i="6"/>
  <c r="G3633" i="6"/>
  <c r="H3632" i="6"/>
  <c r="G3632" i="6"/>
  <c r="H3631" i="6"/>
  <c r="G3631" i="6"/>
  <c r="H3630" i="6"/>
  <c r="G3630" i="6"/>
  <c r="H3629" i="6"/>
  <c r="G3629" i="6"/>
  <c r="H3628" i="6"/>
  <c r="G3628" i="6"/>
  <c r="H3627" i="6"/>
  <c r="G3627" i="6"/>
  <c r="H3626" i="6"/>
  <c r="G3626" i="6"/>
  <c r="H3625" i="6"/>
  <c r="G3625" i="6"/>
  <c r="H3624" i="6"/>
  <c r="G3624" i="6"/>
  <c r="H3623" i="6"/>
  <c r="G3623" i="6"/>
  <c r="H3622" i="6"/>
  <c r="G3622" i="6"/>
  <c r="H3621" i="6"/>
  <c r="G3621" i="6"/>
  <c r="H3620" i="6"/>
  <c r="G3620" i="6"/>
  <c r="H3619" i="6"/>
  <c r="G3619" i="6"/>
  <c r="H3618" i="6"/>
  <c r="G3618" i="6"/>
  <c r="H3617" i="6"/>
  <c r="G3617" i="6"/>
  <c r="H3616" i="6"/>
  <c r="G3616" i="6"/>
  <c r="H3615" i="6"/>
  <c r="G3615" i="6"/>
  <c r="H3614" i="6"/>
  <c r="G3614" i="6"/>
  <c r="H3613" i="6"/>
  <c r="G3613" i="6"/>
  <c r="H3612" i="6"/>
  <c r="G3612" i="6"/>
  <c r="H3611" i="6"/>
  <c r="G3611" i="6"/>
  <c r="H3610" i="6"/>
  <c r="G3610" i="6"/>
  <c r="H3609" i="6"/>
  <c r="G3609" i="6"/>
  <c r="H3608" i="6"/>
  <c r="G3608" i="6"/>
  <c r="H3607" i="6"/>
  <c r="G3607" i="6"/>
  <c r="H3606" i="6"/>
  <c r="G3606" i="6"/>
  <c r="H3605" i="6"/>
  <c r="G3605" i="6"/>
  <c r="H3604" i="6"/>
  <c r="G3604" i="6"/>
  <c r="H3603" i="6"/>
  <c r="G3603" i="6"/>
  <c r="H3602" i="6"/>
  <c r="G3602" i="6"/>
  <c r="H3601" i="6"/>
  <c r="G3601" i="6"/>
  <c r="H3600" i="6"/>
  <c r="G3600" i="6"/>
  <c r="H3599" i="6"/>
  <c r="G3599" i="6"/>
  <c r="H3598" i="6"/>
  <c r="G3598" i="6"/>
  <c r="H3597" i="6"/>
  <c r="G3597" i="6"/>
  <c r="H3596" i="6"/>
  <c r="G3596" i="6"/>
  <c r="H3595" i="6"/>
  <c r="G3595" i="6"/>
  <c r="H3594" i="6"/>
  <c r="G3594" i="6"/>
  <c r="H3593" i="6"/>
  <c r="G3593" i="6"/>
  <c r="H3592" i="6"/>
  <c r="G3592" i="6"/>
  <c r="H3591" i="6"/>
  <c r="G3591" i="6"/>
  <c r="H3590" i="6"/>
  <c r="G3590" i="6"/>
  <c r="H3589" i="6"/>
  <c r="G3589" i="6"/>
  <c r="H3588" i="6"/>
  <c r="G3588" i="6"/>
  <c r="H3587" i="6"/>
  <c r="G3587" i="6"/>
  <c r="H3586" i="6"/>
  <c r="G3586" i="6"/>
  <c r="H3585" i="6"/>
  <c r="G3585" i="6"/>
  <c r="H3584" i="6"/>
  <c r="G3584" i="6"/>
  <c r="H3583" i="6"/>
  <c r="G3583" i="6"/>
  <c r="H3582" i="6"/>
  <c r="G3582" i="6"/>
  <c r="H3581" i="6"/>
  <c r="G3581" i="6"/>
  <c r="H3580" i="6"/>
  <c r="G3580" i="6"/>
  <c r="H3579" i="6"/>
  <c r="G3579" i="6"/>
  <c r="H3578" i="6"/>
  <c r="G3578" i="6"/>
  <c r="H3577" i="6"/>
  <c r="G3577" i="6"/>
  <c r="H3576" i="6"/>
  <c r="G3576" i="6"/>
  <c r="H3575" i="6"/>
  <c r="G3575" i="6"/>
  <c r="H3574" i="6"/>
  <c r="G3574" i="6"/>
  <c r="H3573" i="6"/>
  <c r="G3573" i="6"/>
  <c r="H3572" i="6"/>
  <c r="G3572" i="6"/>
  <c r="H3571" i="6"/>
  <c r="G3571" i="6"/>
  <c r="H3570" i="6"/>
  <c r="G3570" i="6"/>
  <c r="H3569" i="6"/>
  <c r="G3569" i="6"/>
  <c r="H3568" i="6"/>
  <c r="G3568" i="6"/>
  <c r="H3567" i="6"/>
  <c r="G3567" i="6"/>
  <c r="H3566" i="6"/>
  <c r="G3566" i="6"/>
  <c r="H3565" i="6"/>
  <c r="G3565" i="6"/>
  <c r="H3564" i="6"/>
  <c r="G3564" i="6"/>
  <c r="H3563" i="6"/>
  <c r="G3563" i="6"/>
  <c r="H3562" i="6"/>
  <c r="G3562" i="6"/>
  <c r="H3561" i="6"/>
  <c r="G3561" i="6"/>
  <c r="H3560" i="6"/>
  <c r="G3560" i="6"/>
  <c r="H3559" i="6"/>
  <c r="G3559" i="6"/>
  <c r="H3558" i="6"/>
  <c r="G3558" i="6"/>
  <c r="H3557" i="6"/>
  <c r="G3557" i="6"/>
  <c r="H3556" i="6"/>
  <c r="G3556" i="6"/>
  <c r="H3555" i="6"/>
  <c r="G3555" i="6"/>
  <c r="H3554" i="6"/>
  <c r="G3554" i="6"/>
  <c r="H3553" i="6"/>
  <c r="G3553" i="6"/>
  <c r="H3552" i="6"/>
  <c r="G3552" i="6"/>
  <c r="H3551" i="6"/>
  <c r="G3551" i="6"/>
  <c r="H3550" i="6"/>
  <c r="G3550" i="6"/>
  <c r="H3549" i="6"/>
  <c r="G3549" i="6"/>
  <c r="H3548" i="6"/>
  <c r="G3548" i="6"/>
  <c r="H3547" i="6"/>
  <c r="G3547" i="6"/>
  <c r="H3546" i="6"/>
  <c r="G3546" i="6"/>
  <c r="H3545" i="6"/>
  <c r="G3545" i="6"/>
  <c r="H3544" i="6"/>
  <c r="G3544" i="6"/>
  <c r="H3543" i="6"/>
  <c r="G3543" i="6"/>
  <c r="H3542" i="6"/>
  <c r="G3542" i="6"/>
  <c r="H3541" i="6"/>
  <c r="G3541" i="6"/>
  <c r="H3540" i="6"/>
  <c r="G3540" i="6"/>
  <c r="H3539" i="6"/>
  <c r="G3539" i="6"/>
  <c r="H3538" i="6"/>
  <c r="G3538" i="6"/>
  <c r="H3537" i="6"/>
  <c r="G3537" i="6"/>
  <c r="H3536" i="6"/>
  <c r="G3536" i="6"/>
  <c r="H3535" i="6"/>
  <c r="G3535" i="6"/>
  <c r="H3534" i="6"/>
  <c r="G3534" i="6"/>
  <c r="H3533" i="6"/>
  <c r="G3533" i="6"/>
  <c r="H3532" i="6"/>
  <c r="G3532" i="6"/>
  <c r="H3531" i="6"/>
  <c r="G3531" i="6"/>
  <c r="H3530" i="6"/>
  <c r="G3530" i="6"/>
  <c r="H3529" i="6"/>
  <c r="G3529" i="6"/>
  <c r="H3528" i="6"/>
  <c r="G3528" i="6"/>
  <c r="H3527" i="6"/>
  <c r="G3527" i="6"/>
  <c r="H3526" i="6"/>
  <c r="G3526" i="6"/>
  <c r="H3525" i="6"/>
  <c r="G3525" i="6"/>
  <c r="H3524" i="6"/>
  <c r="G3524" i="6"/>
  <c r="H3523" i="6"/>
  <c r="G3523" i="6"/>
  <c r="H3522" i="6"/>
  <c r="G3522" i="6"/>
  <c r="H3521" i="6"/>
  <c r="G3521" i="6"/>
  <c r="H3520" i="6"/>
  <c r="G3520" i="6"/>
  <c r="H3519" i="6"/>
  <c r="G3519" i="6"/>
  <c r="H3518" i="6"/>
  <c r="G3518" i="6"/>
  <c r="H3517" i="6"/>
  <c r="G3517" i="6"/>
  <c r="H3516" i="6"/>
  <c r="G3516" i="6"/>
  <c r="H3515" i="6"/>
  <c r="G3515" i="6"/>
  <c r="H3514" i="6"/>
  <c r="G3514" i="6"/>
  <c r="H3513" i="6"/>
  <c r="G3513" i="6"/>
  <c r="H3512" i="6"/>
  <c r="G3512" i="6"/>
  <c r="H3511" i="6"/>
  <c r="G3511" i="6"/>
  <c r="H3510" i="6"/>
  <c r="G3510" i="6"/>
  <c r="H3509" i="6"/>
  <c r="G3509" i="6"/>
  <c r="H3508" i="6"/>
  <c r="G3508" i="6"/>
  <c r="H3507" i="6"/>
  <c r="G3507" i="6"/>
  <c r="H3506" i="6"/>
  <c r="G3506" i="6"/>
  <c r="H3505" i="6"/>
  <c r="G3505" i="6"/>
  <c r="H3504" i="6"/>
  <c r="G3504" i="6"/>
  <c r="H3503" i="6"/>
  <c r="G3503" i="6"/>
  <c r="H3502" i="6"/>
  <c r="G3502" i="6"/>
  <c r="H3501" i="6"/>
  <c r="G3501" i="6"/>
  <c r="H3500" i="6"/>
  <c r="G3500" i="6"/>
  <c r="H3499" i="6"/>
  <c r="G3499" i="6"/>
  <c r="H3498" i="6"/>
  <c r="G3498" i="6"/>
  <c r="H3497" i="6"/>
  <c r="G3497" i="6"/>
  <c r="H3496" i="6"/>
  <c r="G3496" i="6"/>
  <c r="H3495" i="6"/>
  <c r="G3495" i="6"/>
  <c r="H3494" i="6"/>
  <c r="G3494" i="6"/>
  <c r="H3493" i="6"/>
  <c r="G3493" i="6"/>
  <c r="H3492" i="6"/>
  <c r="G3492" i="6"/>
  <c r="H3491" i="6"/>
  <c r="G3491" i="6"/>
  <c r="H3490" i="6"/>
  <c r="G3490" i="6"/>
  <c r="H3489" i="6"/>
  <c r="G3489" i="6"/>
  <c r="H3488" i="6"/>
  <c r="G3488" i="6"/>
  <c r="H3487" i="6"/>
  <c r="G3487" i="6"/>
  <c r="H3486" i="6"/>
  <c r="G3486" i="6"/>
  <c r="H3485" i="6"/>
  <c r="G3485" i="6"/>
  <c r="H3484" i="6"/>
  <c r="G3484" i="6"/>
  <c r="H3483" i="6"/>
  <c r="G3483" i="6"/>
  <c r="H3482" i="6"/>
  <c r="G3482" i="6"/>
  <c r="H3481" i="6"/>
  <c r="G3481" i="6"/>
  <c r="H3480" i="6"/>
  <c r="G3480" i="6"/>
  <c r="H3479" i="6"/>
  <c r="G3479" i="6"/>
  <c r="H3478" i="6"/>
  <c r="G3478" i="6"/>
  <c r="H3477" i="6"/>
  <c r="G3477" i="6"/>
  <c r="H3476" i="6"/>
  <c r="G3476" i="6"/>
  <c r="H3475" i="6"/>
  <c r="G3475" i="6"/>
  <c r="H3474" i="6"/>
  <c r="G3474" i="6"/>
  <c r="H3473" i="6"/>
  <c r="G3473" i="6"/>
  <c r="H3472" i="6"/>
  <c r="G3472" i="6"/>
  <c r="H3471" i="6"/>
  <c r="G3471" i="6"/>
  <c r="H3470" i="6"/>
  <c r="G3470" i="6"/>
  <c r="H3469" i="6"/>
  <c r="G3469" i="6"/>
  <c r="H3468" i="6"/>
  <c r="G3468" i="6"/>
  <c r="H3467" i="6"/>
  <c r="G3467" i="6"/>
  <c r="H3466" i="6"/>
  <c r="G3466" i="6"/>
  <c r="H3465" i="6"/>
  <c r="G3465" i="6"/>
  <c r="H3464" i="6"/>
  <c r="G3464" i="6"/>
  <c r="H3463" i="6"/>
  <c r="G3463" i="6"/>
  <c r="H3462" i="6"/>
  <c r="G3462" i="6"/>
  <c r="H3461" i="6"/>
  <c r="G3461" i="6"/>
  <c r="H3460" i="6"/>
  <c r="G3460" i="6"/>
  <c r="H3459" i="6"/>
  <c r="G3459" i="6"/>
  <c r="H3458" i="6"/>
  <c r="G3458" i="6"/>
  <c r="H3457" i="6"/>
  <c r="G3457" i="6"/>
  <c r="H3456" i="6"/>
  <c r="G3456" i="6"/>
  <c r="H3455" i="6"/>
  <c r="G3455" i="6"/>
  <c r="H3454" i="6"/>
  <c r="G3454" i="6"/>
  <c r="H3453" i="6"/>
  <c r="G3453" i="6"/>
  <c r="H3452" i="6"/>
  <c r="G3452" i="6"/>
  <c r="H3451" i="6"/>
  <c r="G3451" i="6"/>
  <c r="H3450" i="6"/>
  <c r="G3450" i="6"/>
  <c r="H3449" i="6"/>
  <c r="G3449" i="6"/>
  <c r="H3448" i="6"/>
  <c r="G3448" i="6"/>
  <c r="H3447" i="6"/>
  <c r="G3447" i="6"/>
  <c r="H3446" i="6"/>
  <c r="G3446" i="6"/>
  <c r="H3445" i="6"/>
  <c r="G3445" i="6"/>
  <c r="H3444" i="6"/>
  <c r="G3444" i="6"/>
  <c r="H3443" i="6"/>
  <c r="G3443" i="6"/>
  <c r="H3442" i="6"/>
  <c r="G3442" i="6"/>
  <c r="H3441" i="6"/>
  <c r="G3441" i="6"/>
  <c r="H3440" i="6"/>
  <c r="G3440" i="6"/>
  <c r="H3439" i="6"/>
  <c r="G3439" i="6"/>
  <c r="H3438" i="6"/>
  <c r="G3438" i="6"/>
  <c r="H3437" i="6"/>
  <c r="G3437" i="6"/>
  <c r="H3436" i="6"/>
  <c r="G3436" i="6"/>
  <c r="H3435" i="6"/>
  <c r="G3435" i="6"/>
  <c r="H3434" i="6"/>
  <c r="G3434" i="6"/>
  <c r="H3433" i="6"/>
  <c r="G3433" i="6"/>
  <c r="H3432" i="6"/>
  <c r="G3432" i="6"/>
  <c r="H3431" i="6"/>
  <c r="G3431" i="6"/>
  <c r="H3430" i="6"/>
  <c r="G3430" i="6"/>
  <c r="H3429" i="6"/>
  <c r="G3429" i="6"/>
  <c r="H3428" i="6"/>
  <c r="G3428" i="6"/>
  <c r="H3427" i="6"/>
  <c r="G3427" i="6"/>
  <c r="H3426" i="6"/>
  <c r="G3426" i="6"/>
  <c r="H3425" i="6"/>
  <c r="G3425" i="6"/>
  <c r="H3424" i="6"/>
  <c r="G3424" i="6"/>
  <c r="H3423" i="6"/>
  <c r="G3423" i="6"/>
  <c r="H3422" i="6"/>
  <c r="G3422" i="6"/>
  <c r="H3421" i="6"/>
  <c r="G3421" i="6"/>
  <c r="H3420" i="6"/>
  <c r="G3420" i="6"/>
  <c r="H3419" i="6"/>
  <c r="G3419" i="6"/>
  <c r="H3418" i="6"/>
  <c r="G3418" i="6"/>
  <c r="H3417" i="6"/>
  <c r="G3417" i="6"/>
  <c r="H3416" i="6"/>
  <c r="G3416" i="6"/>
  <c r="H3415" i="6"/>
  <c r="G3415" i="6"/>
  <c r="H3414" i="6"/>
  <c r="G3414" i="6"/>
  <c r="H3413" i="6"/>
  <c r="G3413" i="6"/>
  <c r="H3412" i="6"/>
  <c r="G3412" i="6"/>
  <c r="H3411" i="6"/>
  <c r="G3411" i="6"/>
  <c r="H3410" i="6"/>
  <c r="G3410" i="6"/>
  <c r="H3409" i="6"/>
  <c r="G3409" i="6"/>
  <c r="H3408" i="6"/>
  <c r="G3408" i="6"/>
  <c r="H3407" i="6"/>
  <c r="G3407" i="6"/>
  <c r="H3406" i="6"/>
  <c r="G3406" i="6"/>
  <c r="H3405" i="6"/>
  <c r="G3405" i="6"/>
  <c r="H3404" i="6"/>
  <c r="G3404" i="6"/>
  <c r="H3403" i="6"/>
  <c r="G3403" i="6"/>
  <c r="H3402" i="6"/>
  <c r="G3402" i="6"/>
  <c r="H3401" i="6"/>
  <c r="G3401" i="6"/>
  <c r="H3400" i="6"/>
  <c r="G3400" i="6"/>
  <c r="H3399" i="6"/>
  <c r="G3399" i="6"/>
  <c r="H3398" i="6"/>
  <c r="G3398" i="6"/>
  <c r="H3397" i="6"/>
  <c r="G3397" i="6"/>
  <c r="H3396" i="6"/>
  <c r="G3396" i="6"/>
  <c r="H3395" i="6"/>
  <c r="G3395" i="6"/>
  <c r="H3394" i="6"/>
  <c r="G3394" i="6"/>
  <c r="H3393" i="6"/>
  <c r="G3393" i="6"/>
  <c r="H3392" i="6"/>
  <c r="G3392" i="6"/>
  <c r="H3391" i="6"/>
  <c r="G3391" i="6"/>
  <c r="H3390" i="6"/>
  <c r="G3390" i="6"/>
  <c r="H3389" i="6"/>
  <c r="G3389" i="6"/>
  <c r="H3388" i="6"/>
  <c r="G3388" i="6"/>
  <c r="H3387" i="6"/>
  <c r="G3387" i="6"/>
  <c r="H3386" i="6"/>
  <c r="G3386" i="6"/>
  <c r="H3385" i="6"/>
  <c r="G3385" i="6"/>
  <c r="H3384" i="6"/>
  <c r="G3384" i="6"/>
  <c r="H3383" i="6"/>
  <c r="G3383" i="6"/>
  <c r="H3382" i="6"/>
  <c r="G3382" i="6"/>
  <c r="H3381" i="6"/>
  <c r="G3381" i="6"/>
  <c r="H3380" i="6"/>
  <c r="G3380" i="6"/>
  <c r="H3379" i="6"/>
  <c r="G3379" i="6"/>
  <c r="H3378" i="6"/>
  <c r="G3378" i="6"/>
  <c r="H3377" i="6"/>
  <c r="G3377" i="6"/>
  <c r="H3376" i="6"/>
  <c r="G3376" i="6"/>
  <c r="H3375" i="6"/>
  <c r="G3375" i="6"/>
  <c r="H3374" i="6"/>
  <c r="G3374" i="6"/>
  <c r="H3373" i="6"/>
  <c r="G3373" i="6"/>
  <c r="H3372" i="6"/>
  <c r="G3372" i="6"/>
  <c r="H3371" i="6"/>
  <c r="G3371" i="6"/>
  <c r="H3370" i="6"/>
  <c r="G3370" i="6"/>
  <c r="H3369" i="6"/>
  <c r="G3369" i="6"/>
  <c r="H3368" i="6"/>
  <c r="G3368" i="6"/>
  <c r="H3367" i="6"/>
  <c r="G3367" i="6"/>
  <c r="H3366" i="6"/>
  <c r="G3366" i="6"/>
  <c r="H3365" i="6"/>
  <c r="G3365" i="6"/>
  <c r="H3364" i="6"/>
  <c r="G3364" i="6"/>
  <c r="H3363" i="6"/>
  <c r="G3363" i="6"/>
  <c r="H3362" i="6"/>
  <c r="G3362" i="6"/>
  <c r="H3361" i="6"/>
  <c r="G3361" i="6"/>
  <c r="H3360" i="6"/>
  <c r="G3360" i="6"/>
  <c r="H3359" i="6"/>
  <c r="G3359" i="6"/>
  <c r="H3358" i="6"/>
  <c r="G3358" i="6"/>
  <c r="H3357" i="6"/>
  <c r="G3357" i="6"/>
  <c r="H3356" i="6"/>
  <c r="G3356" i="6"/>
  <c r="H3355" i="6"/>
  <c r="G3355" i="6"/>
  <c r="H3354" i="6"/>
  <c r="G3354" i="6"/>
  <c r="H3353" i="6"/>
  <c r="G3353" i="6"/>
  <c r="H3352" i="6"/>
  <c r="G3352" i="6"/>
  <c r="H3351" i="6"/>
  <c r="G3351" i="6"/>
  <c r="H3350" i="6"/>
  <c r="G3350" i="6"/>
  <c r="H3349" i="6"/>
  <c r="G3349" i="6"/>
  <c r="H3348" i="6"/>
  <c r="G3348" i="6"/>
  <c r="H3347" i="6"/>
  <c r="G3347" i="6"/>
  <c r="H3346" i="6"/>
  <c r="G3346" i="6"/>
  <c r="H3345" i="6"/>
  <c r="G3345" i="6"/>
  <c r="H3344" i="6"/>
  <c r="G3344" i="6"/>
  <c r="H3343" i="6"/>
  <c r="G3343" i="6"/>
  <c r="H3342" i="6"/>
  <c r="G3342" i="6"/>
  <c r="H3341" i="6"/>
  <c r="G3341" i="6"/>
  <c r="H3340" i="6"/>
  <c r="G3340" i="6"/>
  <c r="H3339" i="6"/>
  <c r="G3339" i="6"/>
  <c r="H3338" i="6"/>
  <c r="G3338" i="6"/>
  <c r="H3337" i="6"/>
  <c r="G3337" i="6"/>
  <c r="H3336" i="6"/>
  <c r="G3336" i="6"/>
  <c r="H3335" i="6"/>
  <c r="G3335" i="6"/>
  <c r="H3334" i="6"/>
  <c r="G3334" i="6"/>
  <c r="H3333" i="6"/>
  <c r="G3333" i="6"/>
  <c r="H3332" i="6"/>
  <c r="G3332" i="6"/>
  <c r="H3331" i="6"/>
  <c r="G3331" i="6"/>
  <c r="H3330" i="6"/>
  <c r="G3330" i="6"/>
  <c r="H3329" i="6"/>
  <c r="G3329" i="6"/>
  <c r="H3328" i="6"/>
  <c r="G3328" i="6"/>
  <c r="H3327" i="6"/>
  <c r="G3327" i="6"/>
  <c r="H3326" i="6"/>
  <c r="G3326" i="6"/>
  <c r="H3325" i="6"/>
  <c r="G3325" i="6"/>
  <c r="H3324" i="6"/>
  <c r="G3324" i="6"/>
  <c r="H3323" i="6"/>
  <c r="G3323" i="6"/>
  <c r="H3322" i="6"/>
  <c r="G3322" i="6"/>
  <c r="H3321" i="6"/>
  <c r="G3321" i="6"/>
  <c r="H3320" i="6"/>
  <c r="G3320" i="6"/>
  <c r="H3319" i="6"/>
  <c r="G3319" i="6"/>
  <c r="H3318" i="6"/>
  <c r="G3318" i="6"/>
  <c r="H3317" i="6"/>
  <c r="G3317" i="6"/>
  <c r="H3316" i="6"/>
  <c r="G3316" i="6"/>
  <c r="H3315" i="6"/>
  <c r="G3315" i="6"/>
  <c r="H3314" i="6"/>
  <c r="G3314" i="6"/>
  <c r="H3313" i="6"/>
  <c r="G3313" i="6"/>
  <c r="H3312" i="6"/>
  <c r="G3312" i="6"/>
  <c r="H3311" i="6"/>
  <c r="G3311" i="6"/>
  <c r="H3310" i="6"/>
  <c r="G3310" i="6"/>
  <c r="H3309" i="6"/>
  <c r="G3309" i="6"/>
  <c r="H3308" i="6"/>
  <c r="G3308" i="6"/>
  <c r="H3307" i="6"/>
  <c r="G3307" i="6"/>
  <c r="H3306" i="6"/>
  <c r="G3306" i="6"/>
  <c r="H3305" i="6"/>
  <c r="G3305" i="6"/>
  <c r="H3304" i="6"/>
  <c r="G3304" i="6"/>
  <c r="H3303" i="6"/>
  <c r="G3303" i="6"/>
  <c r="H3302" i="6"/>
  <c r="G3302" i="6"/>
  <c r="H3301" i="6"/>
  <c r="G3301" i="6"/>
  <c r="H3300" i="6"/>
  <c r="G3300" i="6"/>
  <c r="H3299" i="6"/>
  <c r="G3299" i="6"/>
  <c r="H3298" i="6"/>
  <c r="G3298" i="6"/>
  <c r="H3297" i="6"/>
  <c r="G3297" i="6"/>
  <c r="H3296" i="6"/>
  <c r="G3296" i="6"/>
  <c r="H3295" i="6"/>
  <c r="G3295" i="6"/>
  <c r="H3294" i="6"/>
  <c r="G3294" i="6"/>
  <c r="H3293" i="6"/>
  <c r="G3293" i="6"/>
  <c r="H3292" i="6"/>
  <c r="G3292" i="6"/>
  <c r="H3291" i="6"/>
  <c r="G3291" i="6"/>
  <c r="H3290" i="6"/>
  <c r="G3290" i="6"/>
  <c r="H3289" i="6"/>
  <c r="G3289" i="6"/>
  <c r="H3288" i="6"/>
  <c r="G3288" i="6"/>
  <c r="H3287" i="6"/>
  <c r="G3287" i="6"/>
  <c r="H3286" i="6"/>
  <c r="G3286" i="6"/>
  <c r="H3285" i="6"/>
  <c r="G3285" i="6"/>
  <c r="H3284" i="6"/>
  <c r="G3284" i="6"/>
  <c r="H3283" i="6"/>
  <c r="G3283" i="6"/>
  <c r="H3282" i="6"/>
  <c r="G3282" i="6"/>
  <c r="H3281" i="6"/>
  <c r="G3281" i="6"/>
  <c r="H3280" i="6"/>
  <c r="G3280" i="6"/>
  <c r="H3279" i="6"/>
  <c r="G3279" i="6"/>
  <c r="H3278" i="6"/>
  <c r="G3278" i="6"/>
  <c r="H3277" i="6"/>
  <c r="G3277" i="6"/>
  <c r="H3276" i="6"/>
  <c r="G3276" i="6"/>
  <c r="H3275" i="6"/>
  <c r="G3275" i="6"/>
  <c r="H3274" i="6"/>
  <c r="G3274" i="6"/>
  <c r="H3273" i="6"/>
  <c r="G3273" i="6"/>
  <c r="H3272" i="6"/>
  <c r="G3272" i="6"/>
  <c r="H3271" i="6"/>
  <c r="G3271" i="6"/>
  <c r="H3270" i="6"/>
  <c r="G3270" i="6"/>
  <c r="H3269" i="6"/>
  <c r="G3269" i="6"/>
  <c r="H3268" i="6"/>
  <c r="G3268" i="6"/>
  <c r="H3267" i="6"/>
  <c r="G3267" i="6"/>
  <c r="H3266" i="6"/>
  <c r="G3266" i="6"/>
  <c r="H3265" i="6"/>
  <c r="G3265" i="6"/>
  <c r="H3264" i="6"/>
  <c r="G3264" i="6"/>
  <c r="H3263" i="6"/>
  <c r="G3263" i="6"/>
  <c r="H3262" i="6"/>
  <c r="G3262" i="6"/>
  <c r="H3261" i="6"/>
  <c r="G3261" i="6"/>
  <c r="H3260" i="6"/>
  <c r="G3260" i="6"/>
  <c r="H3259" i="6"/>
  <c r="G3259" i="6"/>
  <c r="H3258" i="6"/>
  <c r="G3258" i="6"/>
  <c r="H3257" i="6"/>
  <c r="G3257" i="6"/>
  <c r="H3256" i="6"/>
  <c r="G3256" i="6"/>
  <c r="H3255" i="6"/>
  <c r="G3255" i="6"/>
  <c r="H3254" i="6"/>
  <c r="G3254" i="6"/>
  <c r="H3253" i="6"/>
  <c r="G3253" i="6"/>
  <c r="H3252" i="6"/>
  <c r="G3252" i="6"/>
  <c r="H3251" i="6"/>
  <c r="G3251" i="6"/>
  <c r="H3250" i="6"/>
  <c r="G3250" i="6"/>
  <c r="H3249" i="6"/>
  <c r="G3249" i="6"/>
  <c r="H3248" i="6"/>
  <c r="G3248" i="6"/>
  <c r="H3247" i="6"/>
  <c r="G3247" i="6"/>
  <c r="H3246" i="6"/>
  <c r="G3246" i="6"/>
  <c r="H3245" i="6"/>
  <c r="G3245" i="6"/>
  <c r="H3244" i="6"/>
  <c r="G3244" i="6"/>
  <c r="H3243" i="6"/>
  <c r="G3243" i="6"/>
  <c r="H3242" i="6"/>
  <c r="G3242" i="6"/>
  <c r="H3241" i="6"/>
  <c r="G3241" i="6"/>
  <c r="H3240" i="6"/>
  <c r="G3240" i="6"/>
  <c r="H3239" i="6"/>
  <c r="G3239" i="6"/>
  <c r="H3238" i="6"/>
  <c r="G3238" i="6"/>
  <c r="H3237" i="6"/>
  <c r="G3237" i="6"/>
  <c r="H3236" i="6"/>
  <c r="G3236" i="6"/>
  <c r="H3235" i="6"/>
  <c r="G3235" i="6"/>
  <c r="H3234" i="6"/>
  <c r="G3234" i="6"/>
  <c r="H3233" i="6"/>
  <c r="G3233" i="6"/>
  <c r="H3232" i="6"/>
  <c r="G3232" i="6"/>
  <c r="H3231" i="6"/>
  <c r="G3231" i="6"/>
  <c r="H3230" i="6"/>
  <c r="G3230" i="6"/>
  <c r="H3229" i="6"/>
  <c r="G3229" i="6"/>
  <c r="H3228" i="6"/>
  <c r="G3228" i="6"/>
  <c r="H3227" i="6"/>
  <c r="G3227" i="6"/>
  <c r="H3226" i="6"/>
  <c r="G3226" i="6"/>
  <c r="H3225" i="6"/>
  <c r="G3225" i="6"/>
  <c r="H3224" i="6"/>
  <c r="G3224" i="6"/>
  <c r="H3223" i="6"/>
  <c r="G3223" i="6"/>
  <c r="H3222" i="6"/>
  <c r="G3222" i="6"/>
  <c r="H3221" i="6"/>
  <c r="G3221" i="6"/>
  <c r="H3220" i="6"/>
  <c r="G3220" i="6"/>
  <c r="H3219" i="6"/>
  <c r="G3219" i="6"/>
  <c r="H3218" i="6"/>
  <c r="G3218" i="6"/>
  <c r="H3217" i="6"/>
  <c r="G3217" i="6"/>
  <c r="H3216" i="6"/>
  <c r="G3216" i="6"/>
  <c r="H3215" i="6"/>
  <c r="G3215" i="6"/>
  <c r="H3214" i="6"/>
  <c r="G3214" i="6"/>
  <c r="H3213" i="6"/>
  <c r="G3213" i="6"/>
  <c r="H3212" i="6"/>
  <c r="G3212" i="6"/>
  <c r="H3211" i="6"/>
  <c r="G3211" i="6"/>
  <c r="H3210" i="6"/>
  <c r="G3210" i="6"/>
  <c r="H3209" i="6"/>
  <c r="G3209" i="6"/>
  <c r="H3208" i="6"/>
  <c r="G3208" i="6"/>
  <c r="H3207" i="6"/>
  <c r="G3207" i="6"/>
  <c r="H3206" i="6"/>
  <c r="G3206" i="6"/>
  <c r="H3205" i="6"/>
  <c r="G3205" i="6"/>
  <c r="H3204" i="6"/>
  <c r="G3204" i="6"/>
  <c r="H3203" i="6"/>
  <c r="G3203" i="6"/>
  <c r="H3202" i="6"/>
  <c r="G3202" i="6"/>
  <c r="H3201" i="6"/>
  <c r="G3201" i="6"/>
  <c r="H3200" i="6"/>
  <c r="G3200" i="6"/>
  <c r="H3199" i="6"/>
  <c r="G3199" i="6"/>
  <c r="H3198" i="6"/>
  <c r="G3198" i="6"/>
  <c r="H3197" i="6"/>
  <c r="G3197" i="6"/>
  <c r="H3196" i="6"/>
  <c r="G3196" i="6"/>
  <c r="H3195" i="6"/>
  <c r="G3195" i="6"/>
  <c r="H3194" i="6"/>
  <c r="G3194" i="6"/>
  <c r="H3193" i="6"/>
  <c r="G3193" i="6"/>
  <c r="H3192" i="6"/>
  <c r="G3192" i="6"/>
  <c r="H3191" i="6"/>
  <c r="G3191" i="6"/>
  <c r="H3190" i="6"/>
  <c r="G3190" i="6"/>
  <c r="H3189" i="6"/>
  <c r="G3189" i="6"/>
  <c r="H3188" i="6"/>
  <c r="G3188" i="6"/>
  <c r="H3187" i="6"/>
  <c r="G3187" i="6"/>
  <c r="H3186" i="6"/>
  <c r="G3186" i="6"/>
  <c r="H3185" i="6"/>
  <c r="G3185" i="6"/>
  <c r="H3184" i="6"/>
  <c r="G3184" i="6"/>
  <c r="H3183" i="6"/>
  <c r="G3183" i="6"/>
  <c r="H3182" i="6"/>
  <c r="G3182" i="6"/>
  <c r="H3181" i="6"/>
  <c r="G3181" i="6"/>
  <c r="H3180" i="6"/>
  <c r="G3180" i="6"/>
  <c r="H3179" i="6"/>
  <c r="G3179" i="6"/>
  <c r="H3178" i="6"/>
  <c r="G3178" i="6"/>
  <c r="H3177" i="6"/>
  <c r="G3177" i="6"/>
  <c r="H3176" i="6"/>
  <c r="G3176" i="6"/>
  <c r="H3175" i="6"/>
  <c r="G3175" i="6"/>
  <c r="H3174" i="6"/>
  <c r="G3174" i="6"/>
  <c r="H3173" i="6"/>
  <c r="G3173" i="6"/>
  <c r="H3172" i="6"/>
  <c r="G3172" i="6"/>
  <c r="H3171" i="6"/>
  <c r="G3171" i="6"/>
  <c r="H3170" i="6"/>
  <c r="G3170" i="6"/>
  <c r="H3169" i="6"/>
  <c r="G3169" i="6"/>
  <c r="H3168" i="6"/>
  <c r="G3168" i="6"/>
  <c r="H3167" i="6"/>
  <c r="G3167" i="6"/>
  <c r="H3166" i="6"/>
  <c r="G3166" i="6"/>
  <c r="H3165" i="6"/>
  <c r="G3165" i="6"/>
  <c r="H3164" i="6"/>
  <c r="G3164" i="6"/>
  <c r="H3163" i="6"/>
  <c r="G3163" i="6"/>
  <c r="H3162" i="6"/>
  <c r="G3162" i="6"/>
  <c r="H3161" i="6"/>
  <c r="G3161" i="6"/>
  <c r="H3160" i="6"/>
  <c r="G3160" i="6"/>
  <c r="H3159" i="6"/>
  <c r="G3159" i="6"/>
  <c r="H3158" i="6"/>
  <c r="G3158" i="6"/>
  <c r="H3157" i="6"/>
  <c r="G3157" i="6"/>
  <c r="H3156" i="6"/>
  <c r="G3156" i="6"/>
  <c r="H3155" i="6"/>
  <c r="G3155" i="6"/>
  <c r="H3154" i="6"/>
  <c r="G3154" i="6"/>
  <c r="H3153" i="6"/>
  <c r="G3153" i="6"/>
  <c r="H3152" i="6"/>
  <c r="G3152" i="6"/>
  <c r="H3151" i="6"/>
  <c r="G3151" i="6"/>
  <c r="H3150" i="6"/>
  <c r="G3150" i="6"/>
  <c r="H3149" i="6"/>
  <c r="G3149" i="6"/>
  <c r="H3148" i="6"/>
  <c r="G3148" i="6"/>
  <c r="H3147" i="6"/>
  <c r="G3147" i="6"/>
  <c r="H3146" i="6"/>
  <c r="G3146" i="6"/>
  <c r="H3145" i="6"/>
  <c r="G3145" i="6"/>
  <c r="H3144" i="6"/>
  <c r="G3144" i="6"/>
  <c r="H3143" i="6"/>
  <c r="G3143" i="6"/>
  <c r="H3142" i="6"/>
  <c r="G3142" i="6"/>
  <c r="H3141" i="6"/>
  <c r="G3141" i="6"/>
  <c r="H3140" i="6"/>
  <c r="G3140" i="6"/>
  <c r="H3139" i="6"/>
  <c r="G3139" i="6"/>
  <c r="H3138" i="6"/>
  <c r="G3138" i="6"/>
  <c r="H3137" i="6"/>
  <c r="G3137" i="6"/>
  <c r="H3136" i="6"/>
  <c r="G3136" i="6"/>
  <c r="H3135" i="6"/>
  <c r="G3135" i="6"/>
  <c r="H3134" i="6"/>
  <c r="G3134" i="6"/>
  <c r="H3133" i="6"/>
  <c r="G3133" i="6"/>
  <c r="H3132" i="6"/>
  <c r="G3132" i="6"/>
  <c r="H3131" i="6"/>
  <c r="G3131" i="6"/>
  <c r="H3130" i="6"/>
  <c r="G3130" i="6"/>
  <c r="H3129" i="6"/>
  <c r="G3129" i="6"/>
  <c r="H3128" i="6"/>
  <c r="G3128" i="6"/>
  <c r="H3127" i="6"/>
  <c r="G3127" i="6"/>
  <c r="H3126" i="6"/>
  <c r="G3126" i="6"/>
  <c r="H3125" i="6"/>
  <c r="G3125" i="6"/>
  <c r="H3124" i="6"/>
  <c r="G3124" i="6"/>
  <c r="H3123" i="6"/>
  <c r="G3123" i="6"/>
  <c r="H3122" i="6"/>
  <c r="G3122" i="6"/>
  <c r="H3121" i="6"/>
  <c r="G3121" i="6"/>
  <c r="H3120" i="6"/>
  <c r="G3120" i="6"/>
  <c r="H3119" i="6"/>
  <c r="G3119" i="6"/>
  <c r="H3118" i="6"/>
  <c r="G3118" i="6"/>
  <c r="H3117" i="6"/>
  <c r="G3117" i="6"/>
  <c r="H3116" i="6"/>
  <c r="G3116" i="6"/>
  <c r="H3115" i="6"/>
  <c r="G3115" i="6"/>
  <c r="H3114" i="6"/>
  <c r="G3114" i="6"/>
  <c r="H3113" i="6"/>
  <c r="G3113" i="6"/>
  <c r="H3112" i="6"/>
  <c r="G3112" i="6"/>
  <c r="H3111" i="6"/>
  <c r="G3111" i="6"/>
  <c r="H3110" i="6"/>
  <c r="G3110" i="6"/>
  <c r="H3109" i="6"/>
  <c r="G3109" i="6"/>
  <c r="H3108" i="6"/>
  <c r="G3108" i="6"/>
  <c r="H3107" i="6"/>
  <c r="G3107" i="6"/>
  <c r="H3106" i="6"/>
  <c r="G3106" i="6"/>
  <c r="H3105" i="6"/>
  <c r="G3105" i="6"/>
  <c r="H3104" i="6"/>
  <c r="G3104" i="6"/>
  <c r="H3103" i="6"/>
  <c r="G3103" i="6"/>
  <c r="H3102" i="6"/>
  <c r="G3102" i="6"/>
  <c r="H3101" i="6"/>
  <c r="G3101" i="6"/>
  <c r="H3100" i="6"/>
  <c r="G3100" i="6"/>
  <c r="H3099" i="6"/>
  <c r="G3099" i="6"/>
  <c r="H3098" i="6"/>
  <c r="G3098" i="6"/>
  <c r="H3097" i="6"/>
  <c r="G3097" i="6"/>
  <c r="H3096" i="6"/>
  <c r="G3096" i="6"/>
  <c r="H3095" i="6"/>
  <c r="G3095" i="6"/>
  <c r="H3094" i="6"/>
  <c r="G3094" i="6"/>
  <c r="H3093" i="6"/>
  <c r="G3093" i="6"/>
  <c r="H3092" i="6"/>
  <c r="G3092" i="6"/>
  <c r="H3091" i="6"/>
  <c r="G3091" i="6"/>
  <c r="H3090" i="6"/>
  <c r="G3090" i="6"/>
  <c r="H3089" i="6"/>
  <c r="G3089" i="6"/>
  <c r="H3088" i="6"/>
  <c r="G3088" i="6"/>
  <c r="H3087" i="6"/>
  <c r="G3087" i="6"/>
  <c r="H3086" i="6"/>
  <c r="G3086" i="6"/>
  <c r="H3085" i="6"/>
  <c r="G3085" i="6"/>
  <c r="H3084" i="6"/>
  <c r="G3084" i="6"/>
  <c r="H3083" i="6"/>
  <c r="G3083" i="6"/>
  <c r="H3082" i="6"/>
  <c r="G3082" i="6"/>
  <c r="H3081" i="6"/>
  <c r="G3081" i="6"/>
  <c r="H3080" i="6"/>
  <c r="G3080" i="6"/>
  <c r="H3079" i="6"/>
  <c r="G3079" i="6"/>
  <c r="H3078" i="6"/>
  <c r="G3078" i="6"/>
  <c r="H3077" i="6"/>
  <c r="G3077" i="6"/>
  <c r="H3076" i="6"/>
  <c r="G3076" i="6"/>
  <c r="H3075" i="6"/>
  <c r="G3075" i="6"/>
  <c r="H3074" i="6"/>
  <c r="G3074" i="6"/>
  <c r="H3073" i="6"/>
  <c r="G3073" i="6"/>
  <c r="H3072" i="6"/>
  <c r="G3072" i="6"/>
  <c r="H3071" i="6"/>
  <c r="G3071" i="6"/>
  <c r="H3070" i="6"/>
  <c r="G3070" i="6"/>
  <c r="H3069" i="6"/>
  <c r="G3069" i="6"/>
  <c r="H3068" i="6"/>
  <c r="G3068" i="6"/>
  <c r="H3067" i="6"/>
  <c r="G3067" i="6"/>
  <c r="H3066" i="6"/>
  <c r="G3066" i="6"/>
  <c r="H3065" i="6"/>
  <c r="G3065" i="6"/>
  <c r="H3064" i="6"/>
  <c r="G3064" i="6"/>
  <c r="H3063" i="6"/>
  <c r="G3063" i="6"/>
  <c r="H3062" i="6"/>
  <c r="G3062" i="6"/>
  <c r="H3061" i="6"/>
  <c r="G3061" i="6"/>
  <c r="H3060" i="6"/>
  <c r="G3060" i="6"/>
  <c r="H3059" i="6"/>
  <c r="G3059" i="6"/>
  <c r="H3058" i="6"/>
  <c r="G3058" i="6"/>
  <c r="H3057" i="6"/>
  <c r="G3057" i="6"/>
  <c r="H3056" i="6"/>
  <c r="G3056" i="6"/>
  <c r="H3055" i="6"/>
  <c r="G3055" i="6"/>
  <c r="H3054" i="6"/>
  <c r="G3054" i="6"/>
  <c r="H3053" i="6"/>
  <c r="G3053" i="6"/>
  <c r="H3052" i="6"/>
  <c r="G3052" i="6"/>
  <c r="H3051" i="6"/>
  <c r="G3051" i="6"/>
  <c r="H3050" i="6"/>
  <c r="G3050" i="6"/>
  <c r="H3049" i="6"/>
  <c r="G3049" i="6"/>
  <c r="H3048" i="6"/>
  <c r="G3048" i="6"/>
  <c r="H3047" i="6"/>
  <c r="G3047" i="6"/>
  <c r="H3046" i="6"/>
  <c r="G3046" i="6"/>
  <c r="H3045" i="6"/>
  <c r="G3045" i="6"/>
  <c r="H3044" i="6"/>
  <c r="G3044" i="6"/>
  <c r="H3043" i="6"/>
  <c r="G3043" i="6"/>
  <c r="H3042" i="6"/>
  <c r="G3042" i="6"/>
  <c r="H3041" i="6"/>
  <c r="G3041" i="6"/>
  <c r="H3040" i="6"/>
  <c r="G3040" i="6"/>
  <c r="H3039" i="6"/>
  <c r="G3039" i="6"/>
  <c r="H3038" i="6"/>
  <c r="G3038" i="6"/>
  <c r="H3037" i="6"/>
  <c r="G3037" i="6"/>
  <c r="H3036" i="6"/>
  <c r="G3036" i="6"/>
  <c r="H3035" i="6"/>
  <c r="G3035" i="6"/>
  <c r="H3034" i="6"/>
  <c r="G3034" i="6"/>
  <c r="H3033" i="6"/>
  <c r="G3033" i="6"/>
  <c r="H3032" i="6"/>
  <c r="G3032" i="6"/>
  <c r="H3031" i="6"/>
  <c r="G3031" i="6"/>
  <c r="H3030" i="6"/>
  <c r="G3030" i="6"/>
  <c r="H3029" i="6"/>
  <c r="G3029" i="6"/>
  <c r="H3028" i="6"/>
  <c r="G3028" i="6"/>
  <c r="H3027" i="6"/>
  <c r="G3027" i="6"/>
  <c r="H3026" i="6"/>
  <c r="G3026" i="6"/>
  <c r="H3025" i="6"/>
  <c r="G3025" i="6"/>
  <c r="H3024" i="6"/>
  <c r="G3024" i="6"/>
  <c r="H3023" i="6"/>
  <c r="G3023" i="6"/>
  <c r="H3022" i="6"/>
  <c r="G3022" i="6"/>
  <c r="H3021" i="6"/>
  <c r="G3021" i="6"/>
  <c r="H3020" i="6"/>
  <c r="G3020" i="6"/>
  <c r="H3019" i="6"/>
  <c r="G3019" i="6"/>
  <c r="H3018" i="6"/>
  <c r="G3018" i="6"/>
  <c r="H3017" i="6"/>
  <c r="G3017" i="6"/>
  <c r="H3016" i="6"/>
  <c r="G3016" i="6"/>
  <c r="H3015" i="6"/>
  <c r="G3015" i="6"/>
  <c r="H3014" i="6"/>
  <c r="G3014" i="6"/>
  <c r="H3013" i="6"/>
  <c r="G3013" i="6"/>
  <c r="H3012" i="6"/>
  <c r="G3012" i="6"/>
  <c r="H3011" i="6"/>
  <c r="G3011" i="6"/>
  <c r="H3010" i="6"/>
  <c r="G3010" i="6"/>
  <c r="H3009" i="6"/>
  <c r="G3009" i="6"/>
  <c r="H3008" i="6"/>
  <c r="G3008" i="6"/>
  <c r="H3007" i="6"/>
  <c r="G3007" i="6"/>
  <c r="H3006" i="6"/>
  <c r="G3006" i="6"/>
  <c r="H3005" i="6"/>
  <c r="G3005" i="6"/>
  <c r="H3004" i="6"/>
  <c r="G3004" i="6"/>
  <c r="H3003" i="6"/>
  <c r="G3003" i="6"/>
  <c r="H3002" i="6"/>
  <c r="G3002" i="6"/>
  <c r="H3001" i="6"/>
  <c r="G3001" i="6"/>
  <c r="H3000" i="6"/>
  <c r="G3000" i="6"/>
  <c r="H2999" i="6"/>
  <c r="G2999" i="6"/>
  <c r="H2998" i="6"/>
  <c r="G2998" i="6"/>
  <c r="H2997" i="6"/>
  <c r="G2997" i="6"/>
  <c r="H2996" i="6"/>
  <c r="G2996" i="6"/>
  <c r="H2995" i="6"/>
  <c r="G2995" i="6"/>
  <c r="H2994" i="6"/>
  <c r="G2994" i="6"/>
  <c r="H2993" i="6"/>
  <c r="G2993" i="6"/>
  <c r="H2992" i="6"/>
  <c r="G2992" i="6"/>
  <c r="H2991" i="6"/>
  <c r="G2991" i="6"/>
  <c r="H2990" i="6"/>
  <c r="G2990" i="6"/>
  <c r="H2989" i="6"/>
  <c r="G2989" i="6"/>
  <c r="H2988" i="6"/>
  <c r="G2988" i="6"/>
  <c r="H2987" i="6"/>
  <c r="G2987" i="6"/>
  <c r="H2986" i="6"/>
  <c r="G2986" i="6"/>
  <c r="H2985" i="6"/>
  <c r="G2985" i="6"/>
  <c r="H2984" i="6"/>
  <c r="G2984" i="6"/>
  <c r="H2983" i="6"/>
  <c r="G2983" i="6"/>
  <c r="H2982" i="6"/>
  <c r="G2982" i="6"/>
  <c r="H2981" i="6"/>
  <c r="G2981" i="6"/>
  <c r="H2980" i="6"/>
  <c r="G2980" i="6"/>
  <c r="H2979" i="6"/>
  <c r="G2979" i="6"/>
  <c r="H2978" i="6"/>
  <c r="G2978" i="6"/>
  <c r="H2977" i="6"/>
  <c r="G2977" i="6"/>
  <c r="H2976" i="6"/>
  <c r="G2976" i="6"/>
  <c r="H2975" i="6"/>
  <c r="G2975" i="6"/>
  <c r="H2974" i="6"/>
  <c r="G2974" i="6"/>
  <c r="H2973" i="6"/>
  <c r="G2973" i="6"/>
  <c r="H2972" i="6"/>
  <c r="G2972" i="6"/>
  <c r="H2971" i="6"/>
  <c r="G2971" i="6"/>
  <c r="H2970" i="6"/>
  <c r="G2970" i="6"/>
  <c r="H2969" i="6"/>
  <c r="G2969" i="6"/>
  <c r="H2968" i="6"/>
  <c r="G2968" i="6"/>
  <c r="H2967" i="6"/>
  <c r="G2967" i="6"/>
  <c r="H2966" i="6"/>
  <c r="G2966" i="6"/>
  <c r="H2965" i="6"/>
  <c r="G2965" i="6"/>
  <c r="H2964" i="6"/>
  <c r="G2964" i="6"/>
  <c r="H2963" i="6"/>
  <c r="G2963" i="6"/>
  <c r="H2962" i="6"/>
  <c r="G2962" i="6"/>
  <c r="H2961" i="6"/>
  <c r="G2961" i="6"/>
  <c r="H2960" i="6"/>
  <c r="G2960" i="6"/>
  <c r="H2959" i="6"/>
  <c r="G2959" i="6"/>
  <c r="H2958" i="6"/>
  <c r="G2958" i="6"/>
  <c r="H2957" i="6"/>
  <c r="G2957" i="6"/>
  <c r="H2956" i="6"/>
  <c r="G2956" i="6"/>
  <c r="H2955" i="6"/>
  <c r="G2955" i="6"/>
  <c r="H2954" i="6"/>
  <c r="G2954" i="6"/>
  <c r="H2953" i="6"/>
  <c r="G2953" i="6"/>
  <c r="H2952" i="6"/>
  <c r="G2952" i="6"/>
  <c r="H2951" i="6"/>
  <c r="G2951" i="6"/>
  <c r="H2950" i="6"/>
  <c r="G2950" i="6"/>
  <c r="H2949" i="6"/>
  <c r="G2949" i="6"/>
  <c r="H2948" i="6"/>
  <c r="G2948" i="6"/>
  <c r="H2947" i="6"/>
  <c r="G2947" i="6"/>
  <c r="H2946" i="6"/>
  <c r="G2946" i="6"/>
  <c r="H2945" i="6"/>
  <c r="G2945" i="6"/>
  <c r="H2944" i="6"/>
  <c r="G2944" i="6"/>
  <c r="H2943" i="6"/>
  <c r="G2943" i="6"/>
  <c r="H2942" i="6"/>
  <c r="G2942" i="6"/>
  <c r="H2941" i="6"/>
  <c r="G2941" i="6"/>
  <c r="H2940" i="6"/>
  <c r="G2940" i="6"/>
  <c r="H2939" i="6"/>
  <c r="G2939" i="6"/>
  <c r="H2938" i="6"/>
  <c r="G2938" i="6"/>
  <c r="H2937" i="6"/>
  <c r="G2937" i="6"/>
  <c r="H2936" i="6"/>
  <c r="G2936" i="6"/>
  <c r="H2935" i="6"/>
  <c r="G2935" i="6"/>
  <c r="H2934" i="6"/>
  <c r="G2934" i="6"/>
  <c r="H2933" i="6"/>
  <c r="G2933" i="6"/>
  <c r="H2932" i="6"/>
  <c r="G2932" i="6"/>
  <c r="H2931" i="6"/>
  <c r="G2931" i="6"/>
  <c r="H2930" i="6"/>
  <c r="G2930" i="6"/>
  <c r="H2929" i="6"/>
  <c r="G2929" i="6"/>
  <c r="H2928" i="6"/>
  <c r="G2928" i="6"/>
  <c r="H2927" i="6"/>
  <c r="G2927" i="6"/>
  <c r="H2926" i="6"/>
  <c r="G2926" i="6"/>
  <c r="H2925" i="6"/>
  <c r="G2925" i="6"/>
  <c r="H2924" i="6"/>
  <c r="G2924" i="6"/>
  <c r="H2923" i="6"/>
  <c r="G2923" i="6"/>
  <c r="H2922" i="6"/>
  <c r="G2922" i="6"/>
  <c r="H2921" i="6"/>
  <c r="G2921" i="6"/>
  <c r="H2920" i="6"/>
  <c r="G2920" i="6"/>
  <c r="H2919" i="6"/>
  <c r="G2919" i="6"/>
  <c r="H2918" i="6"/>
  <c r="G2918" i="6"/>
  <c r="H2917" i="6"/>
  <c r="G2917" i="6"/>
  <c r="H2916" i="6"/>
  <c r="G2916" i="6"/>
  <c r="H2915" i="6"/>
  <c r="G2915" i="6"/>
  <c r="H2914" i="6"/>
  <c r="G2914" i="6"/>
  <c r="H2913" i="6"/>
  <c r="G2913" i="6"/>
  <c r="H2912" i="6"/>
  <c r="G2912" i="6"/>
  <c r="H2911" i="6"/>
  <c r="G2911" i="6"/>
  <c r="H2910" i="6"/>
  <c r="G2910" i="6"/>
  <c r="H2909" i="6"/>
  <c r="G2909" i="6"/>
  <c r="H2908" i="6"/>
  <c r="G2908" i="6"/>
  <c r="H2907" i="6"/>
  <c r="G2907" i="6"/>
  <c r="H2906" i="6"/>
  <c r="G2906" i="6"/>
  <c r="H2905" i="6"/>
  <c r="G2905" i="6"/>
  <c r="H2904" i="6"/>
  <c r="G2904" i="6"/>
  <c r="H2903" i="6"/>
  <c r="G2903" i="6"/>
  <c r="H2902" i="6"/>
  <c r="G2902" i="6"/>
  <c r="H2901" i="6"/>
  <c r="G2901" i="6"/>
  <c r="H2900" i="6"/>
  <c r="G2900" i="6"/>
  <c r="H2899" i="6"/>
  <c r="G2899" i="6"/>
  <c r="H2898" i="6"/>
  <c r="G2898" i="6"/>
  <c r="H2897" i="6"/>
  <c r="G2897" i="6"/>
  <c r="H2896" i="6"/>
  <c r="G2896" i="6"/>
  <c r="H2895" i="6"/>
  <c r="G2895" i="6"/>
  <c r="H2894" i="6"/>
  <c r="G2894" i="6"/>
  <c r="H2893" i="6"/>
  <c r="G2893" i="6"/>
  <c r="H2892" i="6"/>
  <c r="G2892" i="6"/>
  <c r="H2891" i="6"/>
  <c r="G2891" i="6"/>
  <c r="H2890" i="6"/>
  <c r="G2890" i="6"/>
  <c r="H2889" i="6"/>
  <c r="G2889" i="6"/>
  <c r="H2888" i="6"/>
  <c r="G2888" i="6"/>
  <c r="H2887" i="6"/>
  <c r="G2887" i="6"/>
  <c r="H2886" i="6"/>
  <c r="G2886" i="6"/>
  <c r="H2885" i="6"/>
  <c r="G2885" i="6"/>
  <c r="H2884" i="6"/>
  <c r="G2884" i="6"/>
  <c r="H2883" i="6"/>
  <c r="G2883" i="6"/>
  <c r="H2882" i="6"/>
  <c r="G2882" i="6"/>
  <c r="H2881" i="6"/>
  <c r="G2881" i="6"/>
  <c r="H2880" i="6"/>
  <c r="G2880" i="6"/>
  <c r="H2879" i="6"/>
  <c r="G2879" i="6"/>
  <c r="H2878" i="6"/>
  <c r="G2878" i="6"/>
  <c r="H2877" i="6"/>
  <c r="G2877" i="6"/>
  <c r="H2876" i="6"/>
  <c r="G2876" i="6"/>
  <c r="H2875" i="6"/>
  <c r="G2875" i="6"/>
  <c r="H2874" i="6"/>
  <c r="G2874" i="6"/>
  <c r="H2873" i="6"/>
  <c r="G2873" i="6"/>
  <c r="H2872" i="6"/>
  <c r="G2872" i="6"/>
  <c r="H2871" i="6"/>
  <c r="G2871" i="6"/>
  <c r="H2870" i="6"/>
  <c r="G2870" i="6"/>
  <c r="H2869" i="6"/>
  <c r="G2869" i="6"/>
  <c r="H2868" i="6"/>
  <c r="G2868" i="6"/>
  <c r="H2867" i="6"/>
  <c r="G2867" i="6"/>
  <c r="H2866" i="6"/>
  <c r="G2866" i="6"/>
  <c r="H2865" i="6"/>
  <c r="G2865" i="6"/>
  <c r="H2864" i="6"/>
  <c r="G2864" i="6"/>
  <c r="H2863" i="6"/>
  <c r="G2863" i="6"/>
  <c r="H2862" i="6"/>
  <c r="G2862" i="6"/>
  <c r="H2861" i="6"/>
  <c r="G2861" i="6"/>
  <c r="H2860" i="6"/>
  <c r="G2860" i="6"/>
  <c r="H2859" i="6"/>
  <c r="G2859" i="6"/>
  <c r="H2858" i="6"/>
  <c r="G2858" i="6"/>
  <c r="H2857" i="6"/>
  <c r="G2857" i="6"/>
  <c r="H2856" i="6"/>
  <c r="G2856" i="6"/>
  <c r="H2855" i="6"/>
  <c r="G2855" i="6"/>
  <c r="H2854" i="6"/>
  <c r="G2854" i="6"/>
  <c r="H2853" i="6"/>
  <c r="G2853" i="6"/>
  <c r="H2852" i="6"/>
  <c r="G2852" i="6"/>
  <c r="H2851" i="6"/>
  <c r="G2851" i="6"/>
  <c r="H2850" i="6"/>
  <c r="G2850" i="6"/>
  <c r="H2849" i="6"/>
  <c r="G2849" i="6"/>
  <c r="H2848" i="6"/>
  <c r="G2848" i="6"/>
  <c r="H2847" i="6"/>
  <c r="G2847" i="6"/>
  <c r="H2846" i="6"/>
  <c r="G2846" i="6"/>
  <c r="H2845" i="6"/>
  <c r="G2845" i="6"/>
  <c r="H2844" i="6"/>
  <c r="G2844" i="6"/>
  <c r="H2843" i="6"/>
  <c r="G2843" i="6"/>
  <c r="H2842" i="6"/>
  <c r="G2842" i="6"/>
  <c r="H2841" i="6"/>
  <c r="G2841" i="6"/>
  <c r="H2840" i="6"/>
  <c r="G2840" i="6"/>
  <c r="H2839" i="6"/>
  <c r="G2839" i="6"/>
  <c r="H2838" i="6"/>
  <c r="G2838" i="6"/>
  <c r="H2837" i="6"/>
  <c r="G2837" i="6"/>
  <c r="H2836" i="6"/>
  <c r="G2836" i="6"/>
  <c r="H2835" i="6"/>
  <c r="G2835" i="6"/>
  <c r="H2834" i="6"/>
  <c r="G2834" i="6"/>
  <c r="H2833" i="6"/>
  <c r="G2833" i="6"/>
  <c r="H2832" i="6"/>
  <c r="G2832" i="6"/>
  <c r="H2831" i="6"/>
  <c r="G2831" i="6"/>
  <c r="H2830" i="6"/>
  <c r="G2830" i="6"/>
  <c r="H2829" i="6"/>
  <c r="G2829" i="6"/>
  <c r="H2828" i="6"/>
  <c r="G2828" i="6"/>
  <c r="H2827" i="6"/>
  <c r="G2827" i="6"/>
  <c r="H2826" i="6"/>
  <c r="G2826" i="6"/>
  <c r="H2825" i="6"/>
  <c r="G2825" i="6"/>
  <c r="H2824" i="6"/>
  <c r="G2824" i="6"/>
  <c r="H2823" i="6"/>
  <c r="G2823" i="6"/>
  <c r="H2822" i="6"/>
  <c r="G2822" i="6"/>
  <c r="H2821" i="6"/>
  <c r="G2821" i="6"/>
  <c r="H2820" i="6"/>
  <c r="G2820" i="6"/>
  <c r="H2819" i="6"/>
  <c r="G2819" i="6"/>
  <c r="H2818" i="6"/>
  <c r="G2818" i="6"/>
  <c r="H2817" i="6"/>
  <c r="G2817" i="6"/>
  <c r="H2816" i="6"/>
  <c r="G2816" i="6"/>
  <c r="H2815" i="6"/>
  <c r="G2815" i="6"/>
  <c r="H2814" i="6"/>
  <c r="G2814" i="6"/>
  <c r="H2813" i="6"/>
  <c r="G2813" i="6"/>
  <c r="H2812" i="6"/>
  <c r="G2812" i="6"/>
  <c r="H2811" i="6"/>
  <c r="G2811" i="6"/>
  <c r="H2810" i="6"/>
  <c r="G2810" i="6"/>
  <c r="H2809" i="6"/>
  <c r="G2809" i="6"/>
  <c r="H2808" i="6"/>
  <c r="G2808" i="6"/>
  <c r="H2807" i="6"/>
  <c r="G2807" i="6"/>
  <c r="H2806" i="6"/>
  <c r="G2806" i="6"/>
  <c r="H2805" i="6"/>
  <c r="G2805" i="6"/>
  <c r="H2804" i="6"/>
  <c r="G2804" i="6"/>
  <c r="H2803" i="6"/>
  <c r="G2803" i="6"/>
  <c r="H2802" i="6"/>
  <c r="G2802" i="6"/>
  <c r="H2801" i="6"/>
  <c r="G2801" i="6"/>
  <c r="H2800" i="6"/>
  <c r="G2800" i="6"/>
  <c r="H2799" i="6"/>
  <c r="G2799" i="6"/>
  <c r="H2798" i="6"/>
  <c r="G2798" i="6"/>
  <c r="H2797" i="6"/>
  <c r="G2797" i="6"/>
  <c r="H2796" i="6"/>
  <c r="G2796" i="6"/>
  <c r="H2795" i="6"/>
  <c r="G2795" i="6"/>
  <c r="H2794" i="6"/>
  <c r="G2794" i="6"/>
  <c r="H2793" i="6"/>
  <c r="G2793" i="6"/>
  <c r="H2792" i="6"/>
  <c r="G2792" i="6"/>
  <c r="H2791" i="6"/>
  <c r="G2791" i="6"/>
  <c r="H2790" i="6"/>
  <c r="G2790" i="6"/>
  <c r="H2789" i="6"/>
  <c r="G2789" i="6"/>
  <c r="H2788" i="6"/>
  <c r="G2788" i="6"/>
  <c r="H2787" i="6"/>
  <c r="G2787" i="6"/>
  <c r="H2786" i="6"/>
  <c r="G2786" i="6"/>
  <c r="H2785" i="6"/>
  <c r="G2785" i="6"/>
  <c r="H2784" i="6"/>
  <c r="G2784" i="6"/>
  <c r="H2783" i="6"/>
  <c r="G2783" i="6"/>
  <c r="H2782" i="6"/>
  <c r="G2782" i="6"/>
  <c r="H2781" i="6"/>
  <c r="G2781" i="6"/>
  <c r="H2780" i="6"/>
  <c r="G2780" i="6"/>
  <c r="H2779" i="6"/>
  <c r="G2779" i="6"/>
  <c r="H2778" i="6"/>
  <c r="G2778" i="6"/>
  <c r="H2777" i="6"/>
  <c r="G2777" i="6"/>
  <c r="H2776" i="6"/>
  <c r="G2776" i="6"/>
  <c r="H2775" i="6"/>
  <c r="G2775" i="6"/>
  <c r="H2774" i="6"/>
  <c r="G2774" i="6"/>
  <c r="H2773" i="6"/>
  <c r="G2773" i="6"/>
  <c r="H2772" i="6"/>
  <c r="G2772" i="6"/>
  <c r="H2771" i="6"/>
  <c r="G2771" i="6"/>
  <c r="H2770" i="6"/>
  <c r="G2770" i="6"/>
  <c r="H2769" i="6"/>
  <c r="G2769" i="6"/>
  <c r="H2768" i="6"/>
  <c r="G2768" i="6"/>
  <c r="H2767" i="6"/>
  <c r="G2767" i="6"/>
  <c r="H2766" i="6"/>
  <c r="G2766" i="6"/>
  <c r="H2765" i="6"/>
  <c r="G2765" i="6"/>
  <c r="H2764" i="6"/>
  <c r="G2764" i="6"/>
  <c r="H2763" i="6"/>
  <c r="G2763" i="6"/>
  <c r="H2762" i="6"/>
  <c r="G2762" i="6"/>
  <c r="H2761" i="6"/>
  <c r="G2761" i="6"/>
  <c r="H2760" i="6"/>
  <c r="G2760" i="6"/>
  <c r="H2759" i="6"/>
  <c r="G2759" i="6"/>
  <c r="H2758" i="6"/>
  <c r="G2758" i="6"/>
  <c r="H2757" i="6"/>
  <c r="G2757" i="6"/>
  <c r="H2756" i="6"/>
  <c r="G2756" i="6"/>
  <c r="H2755" i="6"/>
  <c r="G2755" i="6"/>
  <c r="H2754" i="6"/>
  <c r="G2754" i="6"/>
  <c r="H2753" i="6"/>
  <c r="G2753" i="6"/>
  <c r="H2752" i="6"/>
  <c r="G2752" i="6"/>
  <c r="H2751" i="6"/>
  <c r="G2751" i="6"/>
  <c r="H2750" i="6"/>
  <c r="G2750" i="6"/>
  <c r="H2749" i="6"/>
  <c r="G2749" i="6"/>
  <c r="H2748" i="6"/>
  <c r="G2748" i="6"/>
  <c r="H2747" i="6"/>
  <c r="G2747" i="6"/>
  <c r="H2746" i="6"/>
  <c r="G2746" i="6"/>
  <c r="H2745" i="6"/>
  <c r="G2745" i="6"/>
  <c r="H2744" i="6"/>
  <c r="G2744" i="6"/>
  <c r="H2743" i="6"/>
  <c r="G2743" i="6"/>
  <c r="H2742" i="6"/>
  <c r="G2742" i="6"/>
  <c r="H2741" i="6"/>
  <c r="G2741" i="6"/>
  <c r="H2740" i="6"/>
  <c r="G2740" i="6"/>
  <c r="H2739" i="6"/>
  <c r="G2739" i="6"/>
  <c r="H2738" i="6"/>
  <c r="G2738" i="6"/>
  <c r="H2737" i="6"/>
  <c r="G2737" i="6"/>
  <c r="H2736" i="6"/>
  <c r="G2736" i="6"/>
  <c r="H2735" i="6"/>
  <c r="G2735" i="6"/>
  <c r="H2734" i="6"/>
  <c r="G2734" i="6"/>
  <c r="H2733" i="6"/>
  <c r="G2733" i="6"/>
  <c r="H2732" i="6"/>
  <c r="G2732" i="6"/>
  <c r="H2731" i="6"/>
  <c r="G2731" i="6"/>
  <c r="H2730" i="6"/>
  <c r="G2730" i="6"/>
  <c r="H2729" i="6"/>
  <c r="G2729" i="6"/>
  <c r="H2728" i="6"/>
  <c r="G2728" i="6"/>
  <c r="H2727" i="6"/>
  <c r="G2727" i="6"/>
  <c r="H2726" i="6"/>
  <c r="G2726" i="6"/>
  <c r="H2725" i="6"/>
  <c r="G2725" i="6"/>
  <c r="H2724" i="6"/>
  <c r="G2724" i="6"/>
  <c r="H2723" i="6"/>
  <c r="G2723" i="6"/>
  <c r="H2722" i="6"/>
  <c r="G2722" i="6"/>
  <c r="H2721" i="6"/>
  <c r="G2721" i="6"/>
  <c r="H2720" i="6"/>
  <c r="G2720" i="6"/>
  <c r="H2719" i="6"/>
  <c r="G2719" i="6"/>
  <c r="H2718" i="6"/>
  <c r="G2718" i="6"/>
  <c r="H2717" i="6"/>
  <c r="G2717" i="6"/>
  <c r="H2716" i="6"/>
  <c r="G2716" i="6"/>
  <c r="H2715" i="6"/>
  <c r="G2715" i="6"/>
  <c r="H2714" i="6"/>
  <c r="G2714" i="6"/>
  <c r="H2713" i="6"/>
  <c r="G2713" i="6"/>
  <c r="H2712" i="6"/>
  <c r="G2712" i="6"/>
  <c r="H2711" i="6"/>
  <c r="G2711" i="6"/>
  <c r="H2710" i="6"/>
  <c r="G2710" i="6"/>
  <c r="H2709" i="6"/>
  <c r="G2709" i="6"/>
  <c r="H2708" i="6"/>
  <c r="G2708" i="6"/>
  <c r="H2707" i="6"/>
  <c r="G2707" i="6"/>
  <c r="H2706" i="6"/>
  <c r="G2706" i="6"/>
  <c r="H2705" i="6"/>
  <c r="G2705" i="6"/>
  <c r="H2704" i="6"/>
  <c r="G2704" i="6"/>
  <c r="H2703" i="6"/>
  <c r="G2703" i="6"/>
  <c r="H2702" i="6"/>
  <c r="G2702" i="6"/>
  <c r="H2701" i="6"/>
  <c r="G2701" i="6"/>
  <c r="H2700" i="6"/>
  <c r="G2700" i="6"/>
  <c r="H2699" i="6"/>
  <c r="G2699" i="6"/>
  <c r="H2698" i="6"/>
  <c r="G2698" i="6"/>
  <c r="H2697" i="6"/>
  <c r="G2697" i="6"/>
  <c r="H2696" i="6"/>
  <c r="G2696" i="6"/>
  <c r="H2695" i="6"/>
  <c r="G2695" i="6"/>
  <c r="H2694" i="6"/>
  <c r="G2694" i="6"/>
  <c r="H2693" i="6"/>
  <c r="G2693" i="6"/>
  <c r="H2692" i="6"/>
  <c r="G2692" i="6"/>
  <c r="H2691" i="6"/>
  <c r="G2691" i="6"/>
  <c r="H2690" i="6"/>
  <c r="G2690" i="6"/>
  <c r="H2689" i="6"/>
  <c r="G2689" i="6"/>
  <c r="H2688" i="6"/>
  <c r="G2688" i="6"/>
  <c r="H2687" i="6"/>
  <c r="G2687" i="6"/>
  <c r="H2686" i="6"/>
  <c r="G2686" i="6"/>
  <c r="H2685" i="6"/>
  <c r="G2685" i="6"/>
  <c r="H2684" i="6"/>
  <c r="G2684" i="6"/>
  <c r="H2683" i="6"/>
  <c r="G2683" i="6"/>
  <c r="H2682" i="6"/>
  <c r="G2682" i="6"/>
  <c r="H2681" i="6"/>
  <c r="G2681" i="6"/>
  <c r="H2680" i="6"/>
  <c r="G2680" i="6"/>
  <c r="H2679" i="6"/>
  <c r="G2679" i="6"/>
  <c r="H2678" i="6"/>
  <c r="G2678" i="6"/>
  <c r="H2677" i="6"/>
  <c r="G2677" i="6"/>
  <c r="H2676" i="6"/>
  <c r="G2676" i="6"/>
  <c r="H2675" i="6"/>
  <c r="G2675" i="6"/>
  <c r="H2674" i="6"/>
  <c r="G2674" i="6"/>
  <c r="H2673" i="6"/>
  <c r="G2673" i="6"/>
  <c r="H2672" i="6"/>
  <c r="G2672" i="6"/>
  <c r="H2671" i="6"/>
  <c r="G2671" i="6"/>
  <c r="H2670" i="6"/>
  <c r="G2670" i="6"/>
  <c r="H2669" i="6"/>
  <c r="G2669" i="6"/>
  <c r="H2668" i="6"/>
  <c r="G2668" i="6"/>
  <c r="H2667" i="6"/>
  <c r="G2667" i="6"/>
  <c r="H2666" i="6"/>
  <c r="G2666" i="6"/>
  <c r="H2665" i="6"/>
  <c r="G2665" i="6"/>
  <c r="H2664" i="6"/>
  <c r="G2664" i="6"/>
  <c r="H2663" i="6"/>
  <c r="G2663" i="6"/>
  <c r="H2662" i="6"/>
  <c r="G2662" i="6"/>
  <c r="H2661" i="6"/>
  <c r="G2661" i="6"/>
  <c r="H2660" i="6"/>
  <c r="G2660" i="6"/>
  <c r="H2659" i="6"/>
  <c r="G2659" i="6"/>
  <c r="H2658" i="6"/>
  <c r="G2658" i="6"/>
  <c r="H2657" i="6"/>
  <c r="G2657" i="6"/>
  <c r="H2656" i="6"/>
  <c r="G2656" i="6"/>
  <c r="H2655" i="6"/>
  <c r="G2655" i="6"/>
  <c r="H2654" i="6"/>
  <c r="G2654" i="6"/>
  <c r="H2653" i="6"/>
  <c r="G2653" i="6"/>
  <c r="H2652" i="6"/>
  <c r="G2652" i="6"/>
  <c r="H2651" i="6"/>
  <c r="G2651" i="6"/>
  <c r="H2650" i="6"/>
  <c r="G2650" i="6"/>
  <c r="H2649" i="6"/>
  <c r="G2649" i="6"/>
  <c r="H2648" i="6"/>
  <c r="G2648" i="6"/>
  <c r="H2647" i="6"/>
  <c r="G2647" i="6"/>
  <c r="H2646" i="6"/>
  <c r="G2646" i="6"/>
  <c r="H2645" i="6"/>
  <c r="G2645" i="6"/>
  <c r="H2644" i="6"/>
  <c r="G2644" i="6"/>
  <c r="H2643" i="6"/>
  <c r="G2643" i="6"/>
  <c r="H2642" i="6"/>
  <c r="G2642" i="6"/>
  <c r="H2641" i="6"/>
  <c r="G2641" i="6"/>
  <c r="H2640" i="6"/>
  <c r="G2640" i="6"/>
  <c r="H2639" i="6"/>
  <c r="G2639" i="6"/>
  <c r="H2638" i="6"/>
  <c r="G2638" i="6"/>
  <c r="H2637" i="6"/>
  <c r="G2637" i="6"/>
  <c r="H2636" i="6"/>
  <c r="G2636" i="6"/>
  <c r="H2635" i="6"/>
  <c r="G2635" i="6"/>
  <c r="H2634" i="6"/>
  <c r="G2634" i="6"/>
  <c r="H2633" i="6"/>
  <c r="G2633" i="6"/>
  <c r="H2632" i="6"/>
  <c r="G2632" i="6"/>
  <c r="H2631" i="6"/>
  <c r="G2631" i="6"/>
  <c r="H2630" i="6"/>
  <c r="G2630" i="6"/>
  <c r="H2629" i="6"/>
  <c r="G2629" i="6"/>
  <c r="H2628" i="6"/>
  <c r="G2628" i="6"/>
  <c r="H2627" i="6"/>
  <c r="G2627" i="6"/>
  <c r="H2626" i="6"/>
  <c r="G2626" i="6"/>
  <c r="H2625" i="6"/>
  <c r="G2625" i="6"/>
  <c r="H2624" i="6"/>
  <c r="G2624" i="6"/>
  <c r="H2623" i="6"/>
  <c r="G2623" i="6"/>
  <c r="H2622" i="6"/>
  <c r="G2622" i="6"/>
  <c r="H2621" i="6"/>
  <c r="G2621" i="6"/>
  <c r="H2620" i="6"/>
  <c r="G2620" i="6"/>
  <c r="H2619" i="6"/>
  <c r="G2619" i="6"/>
  <c r="H2618" i="6"/>
  <c r="G2618" i="6"/>
  <c r="H2617" i="6"/>
  <c r="G2617" i="6"/>
  <c r="H2616" i="6"/>
  <c r="G2616" i="6"/>
  <c r="H2615" i="6"/>
  <c r="G2615" i="6"/>
  <c r="H2614" i="6"/>
  <c r="G2614" i="6"/>
  <c r="H2613" i="6"/>
  <c r="G2613" i="6"/>
  <c r="H2612" i="6"/>
  <c r="G2612" i="6"/>
  <c r="H2611" i="6"/>
  <c r="G2611" i="6"/>
  <c r="H2610" i="6"/>
  <c r="G2610" i="6"/>
  <c r="H2609" i="6"/>
  <c r="G2609" i="6"/>
  <c r="H2608" i="6"/>
  <c r="G2608" i="6"/>
  <c r="H2607" i="6"/>
  <c r="G2607" i="6"/>
  <c r="H2606" i="6"/>
  <c r="G2606" i="6"/>
  <c r="H2605" i="6"/>
  <c r="G2605" i="6"/>
  <c r="H2604" i="6"/>
  <c r="G2604" i="6"/>
  <c r="H2603" i="6"/>
  <c r="G2603" i="6"/>
  <c r="H2602" i="6"/>
  <c r="G2602" i="6"/>
  <c r="H2601" i="6"/>
  <c r="G2601" i="6"/>
  <c r="H2600" i="6"/>
  <c r="G2600" i="6"/>
  <c r="H2599" i="6"/>
  <c r="G2599" i="6"/>
  <c r="H2598" i="6"/>
  <c r="G2598" i="6"/>
  <c r="H2597" i="6"/>
  <c r="G2597" i="6"/>
  <c r="H2596" i="6"/>
  <c r="G2596" i="6"/>
  <c r="H2595" i="6"/>
  <c r="G2595" i="6"/>
  <c r="H2594" i="6"/>
  <c r="G2594" i="6"/>
  <c r="H2593" i="6"/>
  <c r="G2593" i="6"/>
  <c r="H2592" i="6"/>
  <c r="G2592" i="6"/>
  <c r="H2591" i="6"/>
  <c r="G2591" i="6"/>
  <c r="H2590" i="6"/>
  <c r="G2590" i="6"/>
  <c r="H2589" i="6"/>
  <c r="G2589" i="6"/>
  <c r="H2588" i="6"/>
  <c r="G2588" i="6"/>
  <c r="H2587" i="6"/>
  <c r="G2587" i="6"/>
  <c r="H2586" i="6"/>
  <c r="G2586" i="6"/>
  <c r="H2585" i="6"/>
  <c r="G2585" i="6"/>
  <c r="H2584" i="6"/>
  <c r="G2584" i="6"/>
  <c r="H2583" i="6"/>
  <c r="G2583" i="6"/>
  <c r="H2582" i="6"/>
  <c r="G2582" i="6"/>
  <c r="H2581" i="6"/>
  <c r="G2581" i="6"/>
  <c r="H2580" i="6"/>
  <c r="G2580" i="6"/>
  <c r="H2579" i="6"/>
  <c r="G2579" i="6"/>
  <c r="H2578" i="6"/>
  <c r="G2578" i="6"/>
  <c r="H2577" i="6"/>
  <c r="G2577" i="6"/>
  <c r="H2576" i="6"/>
  <c r="G2576" i="6"/>
  <c r="H2575" i="6"/>
  <c r="G2575" i="6"/>
  <c r="H2574" i="6"/>
  <c r="G2574" i="6"/>
  <c r="H2573" i="6"/>
  <c r="G2573" i="6"/>
  <c r="H2572" i="6"/>
  <c r="G2572" i="6"/>
  <c r="H2571" i="6"/>
  <c r="G2571" i="6"/>
  <c r="H2570" i="6"/>
  <c r="G2570" i="6"/>
  <c r="H2569" i="6"/>
  <c r="G2569" i="6"/>
  <c r="H2568" i="6"/>
  <c r="G2568" i="6"/>
  <c r="H2567" i="6"/>
  <c r="G2567" i="6"/>
  <c r="H2566" i="6"/>
  <c r="G2566" i="6"/>
  <c r="H2565" i="6"/>
  <c r="G2565" i="6"/>
  <c r="H2564" i="6"/>
  <c r="G2564" i="6"/>
  <c r="H2563" i="6"/>
  <c r="G2563" i="6"/>
  <c r="H2562" i="6"/>
  <c r="G2562" i="6"/>
  <c r="H2561" i="6"/>
  <c r="G2561" i="6"/>
  <c r="H2560" i="6"/>
  <c r="G2560" i="6"/>
  <c r="H2559" i="6"/>
  <c r="G2559" i="6"/>
  <c r="H2558" i="6"/>
  <c r="G2558" i="6"/>
  <c r="H2557" i="6"/>
  <c r="G2557" i="6"/>
  <c r="H2556" i="6"/>
  <c r="G2556" i="6"/>
  <c r="H2555" i="6"/>
  <c r="G2555" i="6"/>
  <c r="H2554" i="6"/>
  <c r="G2554" i="6"/>
  <c r="H2553" i="6"/>
  <c r="G2553" i="6"/>
  <c r="H2552" i="6"/>
  <c r="G2552" i="6"/>
  <c r="H2551" i="6"/>
  <c r="G2551" i="6"/>
  <c r="H2550" i="6"/>
  <c r="G2550" i="6"/>
  <c r="H2549" i="6"/>
  <c r="G2549" i="6"/>
  <c r="H2548" i="6"/>
  <c r="G2548" i="6"/>
  <c r="H2547" i="6"/>
  <c r="G2547" i="6"/>
  <c r="H2546" i="6"/>
  <c r="G2546" i="6"/>
  <c r="H2545" i="6"/>
  <c r="G2545" i="6"/>
  <c r="H2544" i="6"/>
  <c r="G2544" i="6"/>
  <c r="H2543" i="6"/>
  <c r="G2543" i="6"/>
  <c r="H2542" i="6"/>
  <c r="G2542" i="6"/>
  <c r="H2541" i="6"/>
  <c r="G2541" i="6"/>
  <c r="H2540" i="6"/>
  <c r="G2540" i="6"/>
  <c r="H2539" i="6"/>
  <c r="G2539" i="6"/>
  <c r="H2538" i="6"/>
  <c r="G2538" i="6"/>
  <c r="H2537" i="6"/>
  <c r="G2537" i="6"/>
  <c r="H2536" i="6"/>
  <c r="G2536" i="6"/>
  <c r="H2535" i="6"/>
  <c r="G2535" i="6"/>
  <c r="H2534" i="6"/>
  <c r="G2534" i="6"/>
  <c r="H2533" i="6"/>
  <c r="G2533" i="6"/>
  <c r="H2532" i="6"/>
  <c r="G2532" i="6"/>
  <c r="H2531" i="6"/>
  <c r="G2531" i="6"/>
  <c r="H2530" i="6"/>
  <c r="G2530" i="6"/>
  <c r="H2529" i="6"/>
  <c r="G2529" i="6"/>
  <c r="H2528" i="6"/>
  <c r="G2528" i="6"/>
  <c r="H2527" i="6"/>
  <c r="G2527" i="6"/>
  <c r="H2526" i="6"/>
  <c r="G2526" i="6"/>
  <c r="H2525" i="6"/>
  <c r="G2525" i="6"/>
  <c r="H2524" i="6"/>
  <c r="G2524" i="6"/>
  <c r="H2523" i="6"/>
  <c r="G2523" i="6"/>
  <c r="H2522" i="6"/>
  <c r="G2522" i="6"/>
  <c r="H2521" i="6"/>
  <c r="G2521" i="6"/>
  <c r="H2520" i="6"/>
  <c r="G2520" i="6"/>
  <c r="H2519" i="6"/>
  <c r="G2519" i="6"/>
  <c r="H2518" i="6"/>
  <c r="G2518" i="6"/>
  <c r="H2517" i="6"/>
  <c r="G2517" i="6"/>
  <c r="H2516" i="6"/>
  <c r="G2516" i="6"/>
  <c r="H2515" i="6"/>
  <c r="G2515" i="6"/>
  <c r="H2514" i="6"/>
  <c r="G2514" i="6"/>
  <c r="H2513" i="6"/>
  <c r="G2513" i="6"/>
  <c r="H2512" i="6"/>
  <c r="G2512" i="6"/>
  <c r="H2511" i="6"/>
  <c r="G2511" i="6"/>
  <c r="H2510" i="6"/>
  <c r="G2510" i="6"/>
  <c r="H2509" i="6"/>
  <c r="G2509" i="6"/>
  <c r="H2508" i="6"/>
  <c r="G2508" i="6"/>
  <c r="H2507" i="6"/>
  <c r="G2507" i="6"/>
  <c r="H2506" i="6"/>
  <c r="G2506" i="6"/>
  <c r="H2505" i="6"/>
  <c r="G2505" i="6"/>
  <c r="H2504" i="6"/>
  <c r="G2504" i="6"/>
  <c r="H2503" i="6"/>
  <c r="G2503" i="6"/>
  <c r="H2502" i="6"/>
  <c r="G2502" i="6"/>
  <c r="H2501" i="6"/>
  <c r="G2501" i="6"/>
  <c r="H2500" i="6"/>
  <c r="G2500" i="6"/>
  <c r="H2499" i="6"/>
  <c r="G2499" i="6"/>
  <c r="H2498" i="6"/>
  <c r="G2498" i="6"/>
  <c r="H2497" i="6"/>
  <c r="G2497" i="6"/>
  <c r="H2496" i="6"/>
  <c r="G2496" i="6"/>
  <c r="H2495" i="6"/>
  <c r="G2495" i="6"/>
  <c r="H2494" i="6"/>
  <c r="G2494" i="6"/>
  <c r="H2493" i="6"/>
  <c r="G2493" i="6"/>
  <c r="H2492" i="6"/>
  <c r="G2492" i="6"/>
  <c r="H2491" i="6"/>
  <c r="G2491" i="6"/>
  <c r="H2490" i="6"/>
  <c r="G2490" i="6"/>
  <c r="H2489" i="6"/>
  <c r="G2489" i="6"/>
  <c r="H2488" i="6"/>
  <c r="G2488" i="6"/>
  <c r="H2487" i="6"/>
  <c r="G2487" i="6"/>
  <c r="H2486" i="6"/>
  <c r="G2486" i="6"/>
  <c r="H2485" i="6"/>
  <c r="G2485" i="6"/>
  <c r="H2484" i="6"/>
  <c r="G2484" i="6"/>
  <c r="H2483" i="6"/>
  <c r="G2483" i="6"/>
  <c r="H2482" i="6"/>
  <c r="G2482" i="6"/>
  <c r="H2481" i="6"/>
  <c r="G2481" i="6"/>
  <c r="H2480" i="6"/>
  <c r="G2480" i="6"/>
  <c r="H2479" i="6"/>
  <c r="G2479" i="6"/>
  <c r="H2478" i="6"/>
  <c r="G2478" i="6"/>
  <c r="H2477" i="6"/>
  <c r="G2477" i="6"/>
  <c r="H2476" i="6"/>
  <c r="G2476" i="6"/>
  <c r="H2475" i="6"/>
  <c r="G2475" i="6"/>
  <c r="H2474" i="6"/>
  <c r="G2474" i="6"/>
  <c r="H2473" i="6"/>
  <c r="G2473" i="6"/>
  <c r="H2472" i="6"/>
  <c r="G2472" i="6"/>
  <c r="H2471" i="6"/>
  <c r="G2471" i="6"/>
  <c r="H2470" i="6"/>
  <c r="G2470" i="6"/>
  <c r="H2469" i="6"/>
  <c r="G2469" i="6"/>
  <c r="H2468" i="6"/>
  <c r="G2468" i="6"/>
  <c r="H2467" i="6"/>
  <c r="G2467" i="6"/>
  <c r="H2466" i="6"/>
  <c r="G2466" i="6"/>
  <c r="H2465" i="6"/>
  <c r="G2465" i="6"/>
  <c r="H2464" i="6"/>
  <c r="G2464" i="6"/>
  <c r="H2463" i="6"/>
  <c r="G2463" i="6"/>
  <c r="H2462" i="6"/>
  <c r="G2462" i="6"/>
  <c r="H2461" i="6"/>
  <c r="G2461" i="6"/>
  <c r="H2460" i="6"/>
  <c r="G2460" i="6"/>
  <c r="H2459" i="6"/>
  <c r="G2459" i="6"/>
  <c r="H2458" i="6"/>
  <c r="G2458" i="6"/>
  <c r="H2457" i="6"/>
  <c r="G2457" i="6"/>
  <c r="H2456" i="6"/>
  <c r="G2456" i="6"/>
  <c r="H2455" i="6"/>
  <c r="G2455" i="6"/>
  <c r="H2454" i="6"/>
  <c r="G2454" i="6"/>
  <c r="H2453" i="6"/>
  <c r="G2453" i="6"/>
  <c r="H2452" i="6"/>
  <c r="G2452" i="6"/>
  <c r="H2451" i="6"/>
  <c r="G2451" i="6"/>
  <c r="H2450" i="6"/>
  <c r="G2450" i="6"/>
  <c r="H2449" i="6"/>
  <c r="G2449" i="6"/>
  <c r="H2448" i="6"/>
  <c r="G2448" i="6"/>
  <c r="H2447" i="6"/>
  <c r="G2447" i="6"/>
  <c r="H2446" i="6"/>
  <c r="G2446" i="6"/>
  <c r="H2445" i="6"/>
  <c r="G2445" i="6"/>
  <c r="H2444" i="6"/>
  <c r="G2444" i="6"/>
  <c r="H2443" i="6"/>
  <c r="G2443" i="6"/>
  <c r="H2442" i="6"/>
  <c r="G2442" i="6"/>
  <c r="H2441" i="6"/>
  <c r="G2441" i="6"/>
  <c r="H2440" i="6"/>
  <c r="G2440" i="6"/>
  <c r="H2439" i="6"/>
  <c r="G2439" i="6"/>
  <c r="H2438" i="6"/>
  <c r="G2438" i="6"/>
  <c r="H2437" i="6"/>
  <c r="G2437" i="6"/>
  <c r="H2436" i="6"/>
  <c r="G2436" i="6"/>
  <c r="H2435" i="6"/>
  <c r="G2435" i="6"/>
  <c r="H2434" i="6"/>
  <c r="G2434" i="6"/>
  <c r="H2433" i="6"/>
  <c r="G2433" i="6"/>
  <c r="H2432" i="6"/>
  <c r="G2432" i="6"/>
  <c r="H2431" i="6"/>
  <c r="G2431" i="6"/>
  <c r="H2430" i="6"/>
  <c r="G2430" i="6"/>
  <c r="H2429" i="6"/>
  <c r="G2429" i="6"/>
  <c r="H2428" i="6"/>
  <c r="G2428" i="6"/>
  <c r="H2427" i="6"/>
  <c r="G2427" i="6"/>
  <c r="H2426" i="6"/>
  <c r="G2426" i="6"/>
  <c r="H2425" i="6"/>
  <c r="G2425" i="6"/>
  <c r="H2424" i="6"/>
  <c r="G2424" i="6"/>
  <c r="H2423" i="6"/>
  <c r="G2423" i="6"/>
  <c r="H2422" i="6"/>
  <c r="G2422" i="6"/>
  <c r="H2421" i="6"/>
  <c r="G2421" i="6"/>
  <c r="H2420" i="6"/>
  <c r="G2420" i="6"/>
  <c r="H2419" i="6"/>
  <c r="G2419" i="6"/>
  <c r="H2418" i="6"/>
  <c r="G2418" i="6"/>
  <c r="H2417" i="6"/>
  <c r="G2417" i="6"/>
  <c r="H2416" i="6"/>
  <c r="G2416" i="6"/>
  <c r="H2415" i="6"/>
  <c r="G2415" i="6"/>
  <c r="H2414" i="6"/>
  <c r="G2414" i="6"/>
  <c r="H2413" i="6"/>
  <c r="G2413" i="6"/>
  <c r="H2412" i="6"/>
  <c r="G2412" i="6"/>
  <c r="H2411" i="6"/>
  <c r="G2411" i="6"/>
  <c r="H2410" i="6"/>
  <c r="G2410" i="6"/>
  <c r="H2409" i="6"/>
  <c r="G2409" i="6"/>
  <c r="H2408" i="6"/>
  <c r="G2408" i="6"/>
  <c r="H2407" i="6"/>
  <c r="G2407" i="6"/>
  <c r="H2406" i="6"/>
  <c r="G2406" i="6"/>
  <c r="H2405" i="6"/>
  <c r="G2405" i="6"/>
  <c r="H2404" i="6"/>
  <c r="G2404" i="6"/>
  <c r="H2403" i="6"/>
  <c r="G2403" i="6"/>
  <c r="H2402" i="6"/>
  <c r="G2402" i="6"/>
  <c r="H2401" i="6"/>
  <c r="G2401" i="6"/>
  <c r="H2400" i="6"/>
  <c r="G2400" i="6"/>
  <c r="H2399" i="6"/>
  <c r="G2399" i="6"/>
  <c r="H2398" i="6"/>
  <c r="G2398" i="6"/>
  <c r="H2397" i="6"/>
  <c r="G2397" i="6"/>
  <c r="H2396" i="6"/>
  <c r="G2396" i="6"/>
  <c r="H2395" i="6"/>
  <c r="G2395" i="6"/>
  <c r="H2394" i="6"/>
  <c r="G2394" i="6"/>
  <c r="H2393" i="6"/>
  <c r="G2393" i="6"/>
  <c r="H2392" i="6"/>
  <c r="G2392" i="6"/>
  <c r="H2391" i="6"/>
  <c r="G2391" i="6"/>
  <c r="H2390" i="6"/>
  <c r="G2390" i="6"/>
  <c r="H2389" i="6"/>
  <c r="G2389" i="6"/>
  <c r="H2388" i="6"/>
  <c r="G2388" i="6"/>
  <c r="H2387" i="6"/>
  <c r="G2387" i="6"/>
  <c r="H2386" i="6"/>
  <c r="G2386" i="6"/>
  <c r="H2385" i="6"/>
  <c r="G2385" i="6"/>
  <c r="H2384" i="6"/>
  <c r="G2384" i="6"/>
  <c r="H2383" i="6"/>
  <c r="G2383" i="6"/>
  <c r="H2382" i="6"/>
  <c r="G2382" i="6"/>
  <c r="H2381" i="6"/>
  <c r="G2381" i="6"/>
  <c r="H2380" i="6"/>
  <c r="G2380" i="6"/>
  <c r="H2379" i="6"/>
  <c r="G2379" i="6"/>
  <c r="H2378" i="6"/>
  <c r="G2378" i="6"/>
  <c r="H2377" i="6"/>
  <c r="G2377" i="6"/>
  <c r="H2376" i="6"/>
  <c r="G2376" i="6"/>
  <c r="H2375" i="6"/>
  <c r="G2375" i="6"/>
  <c r="H2374" i="6"/>
  <c r="G2374" i="6"/>
  <c r="H2373" i="6"/>
  <c r="G2373" i="6"/>
  <c r="H2372" i="6"/>
  <c r="G2372" i="6"/>
  <c r="H2371" i="6"/>
  <c r="G2371" i="6"/>
  <c r="H2370" i="6"/>
  <c r="G2370" i="6"/>
  <c r="H2369" i="6"/>
  <c r="G2369" i="6"/>
  <c r="H2368" i="6"/>
  <c r="G2368" i="6"/>
  <c r="H2367" i="6"/>
  <c r="G2367" i="6"/>
  <c r="H2366" i="6"/>
  <c r="G2366" i="6"/>
  <c r="H2365" i="6"/>
  <c r="G2365" i="6"/>
  <c r="H2364" i="6"/>
  <c r="G2364" i="6"/>
  <c r="H2363" i="6"/>
  <c r="G2363" i="6"/>
  <c r="H2362" i="6"/>
  <c r="G2362" i="6"/>
  <c r="H2361" i="6"/>
  <c r="G2361" i="6"/>
  <c r="H2360" i="6"/>
  <c r="G2360" i="6"/>
  <c r="H2359" i="6"/>
  <c r="G2359" i="6"/>
  <c r="H2358" i="6"/>
  <c r="G2358" i="6"/>
  <c r="H2357" i="6"/>
  <c r="G2357" i="6"/>
  <c r="H2356" i="6"/>
  <c r="G2356" i="6"/>
  <c r="H2355" i="6"/>
  <c r="G2355" i="6"/>
  <c r="H2354" i="6"/>
  <c r="G2354" i="6"/>
  <c r="H2353" i="6"/>
  <c r="G2353" i="6"/>
  <c r="H2352" i="6"/>
  <c r="G2352" i="6"/>
  <c r="H2351" i="6"/>
  <c r="G2351" i="6"/>
  <c r="H2350" i="6"/>
  <c r="G2350" i="6"/>
  <c r="H2349" i="6"/>
  <c r="G2349" i="6"/>
  <c r="H2348" i="6"/>
  <c r="G2348" i="6"/>
  <c r="H2347" i="6"/>
  <c r="G2347" i="6"/>
  <c r="H2346" i="6"/>
  <c r="G2346" i="6"/>
  <c r="H2345" i="6"/>
  <c r="G2345" i="6"/>
  <c r="H2344" i="6"/>
  <c r="G2344" i="6"/>
  <c r="H2343" i="6"/>
  <c r="G2343" i="6"/>
  <c r="H2342" i="6"/>
  <c r="G2342" i="6"/>
  <c r="H2341" i="6"/>
  <c r="G2341" i="6"/>
  <c r="H2340" i="6"/>
  <c r="G2340" i="6"/>
  <c r="H2339" i="6"/>
  <c r="G2339" i="6"/>
  <c r="H2338" i="6"/>
  <c r="G2338" i="6"/>
  <c r="H2337" i="6"/>
  <c r="G2337" i="6"/>
  <c r="H2336" i="6"/>
  <c r="G2336" i="6"/>
  <c r="H2335" i="6"/>
  <c r="G2335" i="6"/>
  <c r="H2334" i="6"/>
  <c r="G2334" i="6"/>
  <c r="H2333" i="6"/>
  <c r="G2333" i="6"/>
  <c r="H2332" i="6"/>
  <c r="G2332" i="6"/>
  <c r="H2331" i="6"/>
  <c r="G2331" i="6"/>
  <c r="H2330" i="6"/>
  <c r="G2330" i="6"/>
  <c r="H2329" i="6"/>
  <c r="G2329" i="6"/>
  <c r="H2328" i="6"/>
  <c r="G2328" i="6"/>
  <c r="H2327" i="6"/>
  <c r="G2327" i="6"/>
  <c r="H2326" i="6"/>
  <c r="G2326" i="6"/>
  <c r="H2325" i="6"/>
  <c r="G2325" i="6"/>
  <c r="H2324" i="6"/>
  <c r="G2324" i="6"/>
  <c r="H2323" i="6"/>
  <c r="G2323" i="6"/>
  <c r="H2322" i="6"/>
  <c r="G2322" i="6"/>
  <c r="H2321" i="6"/>
  <c r="G2321" i="6"/>
  <c r="H2320" i="6"/>
  <c r="G2320" i="6"/>
  <c r="H2319" i="6"/>
  <c r="G2319" i="6"/>
  <c r="H2318" i="6"/>
  <c r="G2318" i="6"/>
  <c r="H2317" i="6"/>
  <c r="G2317" i="6"/>
  <c r="H2316" i="6"/>
  <c r="G2316" i="6"/>
  <c r="H2315" i="6"/>
  <c r="G2315" i="6"/>
  <c r="H2314" i="6"/>
  <c r="G2314" i="6"/>
  <c r="H2313" i="6"/>
  <c r="G2313" i="6"/>
  <c r="H2312" i="6"/>
  <c r="G2312" i="6"/>
  <c r="H2311" i="6"/>
  <c r="G2311" i="6"/>
  <c r="H2310" i="6"/>
  <c r="G2310" i="6"/>
  <c r="H2309" i="6"/>
  <c r="G2309" i="6"/>
  <c r="H2308" i="6"/>
  <c r="G2308" i="6"/>
  <c r="H2307" i="6"/>
  <c r="G2307" i="6"/>
  <c r="H2306" i="6"/>
  <c r="G2306" i="6"/>
  <c r="H2305" i="6"/>
  <c r="G2305" i="6"/>
  <c r="H2304" i="6"/>
  <c r="G2304" i="6"/>
  <c r="H2303" i="6"/>
  <c r="G2303" i="6"/>
  <c r="H2302" i="6"/>
  <c r="G2302" i="6"/>
  <c r="H2301" i="6"/>
  <c r="G2301" i="6"/>
  <c r="H2300" i="6"/>
  <c r="G2300" i="6"/>
  <c r="H2299" i="6"/>
  <c r="G2299" i="6"/>
  <c r="H2298" i="6"/>
  <c r="G2298" i="6"/>
  <c r="H2297" i="6"/>
  <c r="G2297" i="6"/>
  <c r="H2296" i="6"/>
  <c r="G2296" i="6"/>
  <c r="H2295" i="6"/>
  <c r="G2295" i="6"/>
  <c r="H2294" i="6"/>
  <c r="G2294" i="6"/>
  <c r="H2293" i="6"/>
  <c r="G2293" i="6"/>
  <c r="H2292" i="6"/>
  <c r="G2292" i="6"/>
  <c r="H2291" i="6"/>
  <c r="G2291" i="6"/>
  <c r="H2290" i="6"/>
  <c r="G2290" i="6"/>
  <c r="H2289" i="6"/>
  <c r="G2289" i="6"/>
  <c r="H2288" i="6"/>
  <c r="G2288" i="6"/>
  <c r="H2287" i="6"/>
  <c r="G2287" i="6"/>
  <c r="H2286" i="6"/>
  <c r="G2286" i="6"/>
  <c r="H2285" i="6"/>
  <c r="G2285" i="6"/>
  <c r="H2284" i="6"/>
  <c r="G2284" i="6"/>
  <c r="H2283" i="6"/>
  <c r="G2283" i="6"/>
  <c r="H2282" i="6"/>
  <c r="G2282" i="6"/>
  <c r="H2281" i="6"/>
  <c r="G2281" i="6"/>
  <c r="H2280" i="6"/>
  <c r="G2280" i="6"/>
  <c r="H2279" i="6"/>
  <c r="G2279" i="6"/>
  <c r="H2278" i="6"/>
  <c r="G2278" i="6"/>
  <c r="H2277" i="6"/>
  <c r="G2277" i="6"/>
  <c r="H2276" i="6"/>
  <c r="G2276" i="6"/>
  <c r="H2275" i="6"/>
  <c r="G2275" i="6"/>
  <c r="H2274" i="6"/>
  <c r="G2274" i="6"/>
  <c r="H2273" i="6"/>
  <c r="G2273" i="6"/>
  <c r="H2272" i="6"/>
  <c r="G2272" i="6"/>
  <c r="H2271" i="6"/>
  <c r="G2271" i="6"/>
  <c r="H2270" i="6"/>
  <c r="G2270" i="6"/>
  <c r="H2269" i="6"/>
  <c r="G2269" i="6"/>
  <c r="H2268" i="6"/>
  <c r="G2268" i="6"/>
  <c r="H2267" i="6"/>
  <c r="G2267" i="6"/>
  <c r="H2266" i="6"/>
  <c r="G2266" i="6"/>
  <c r="H2265" i="6"/>
  <c r="G2265" i="6"/>
  <c r="H2264" i="6"/>
  <c r="G2264" i="6"/>
  <c r="H2263" i="6"/>
  <c r="G2263" i="6"/>
  <c r="H2262" i="6"/>
  <c r="G2262" i="6"/>
  <c r="H2261" i="6"/>
  <c r="G2261" i="6"/>
  <c r="H2260" i="6"/>
  <c r="G2260" i="6"/>
  <c r="H2259" i="6"/>
  <c r="G2259" i="6"/>
  <c r="H2258" i="6"/>
  <c r="G2258" i="6"/>
  <c r="H2257" i="6"/>
  <c r="G2257" i="6"/>
  <c r="H2256" i="6"/>
  <c r="G2256" i="6"/>
  <c r="H2255" i="6"/>
  <c r="G2255" i="6"/>
  <c r="H2254" i="6"/>
  <c r="G2254" i="6"/>
  <c r="H2253" i="6"/>
  <c r="G2253" i="6"/>
  <c r="H2252" i="6"/>
  <c r="G2252" i="6"/>
  <c r="H2251" i="6"/>
  <c r="G2251" i="6"/>
  <c r="H2250" i="6"/>
  <c r="G2250" i="6"/>
  <c r="H2249" i="6"/>
  <c r="G2249" i="6"/>
  <c r="H2248" i="6"/>
  <c r="G2248" i="6"/>
  <c r="H2247" i="6"/>
  <c r="G2247" i="6"/>
  <c r="H2246" i="6"/>
  <c r="G2246" i="6"/>
  <c r="H2245" i="6"/>
  <c r="G2245" i="6"/>
  <c r="H2244" i="6"/>
  <c r="G2244" i="6"/>
  <c r="H2243" i="6"/>
  <c r="G2243" i="6"/>
  <c r="H2242" i="6"/>
  <c r="G2242" i="6"/>
  <c r="H2241" i="6"/>
  <c r="G2241" i="6"/>
  <c r="H2240" i="6"/>
  <c r="G2240" i="6"/>
  <c r="H2239" i="6"/>
  <c r="G2239" i="6"/>
  <c r="H2238" i="6"/>
  <c r="G2238" i="6"/>
  <c r="H2237" i="6"/>
  <c r="G2237" i="6"/>
  <c r="H2236" i="6"/>
  <c r="G2236" i="6"/>
  <c r="H2235" i="6"/>
  <c r="G2235" i="6"/>
  <c r="H2234" i="6"/>
  <c r="G2234" i="6"/>
  <c r="H2233" i="6"/>
  <c r="G2233" i="6"/>
  <c r="H2232" i="6"/>
  <c r="G2232" i="6"/>
  <c r="H2231" i="6"/>
  <c r="G2231" i="6"/>
  <c r="H2230" i="6"/>
  <c r="G2230" i="6"/>
  <c r="H2229" i="6"/>
  <c r="G2229" i="6"/>
  <c r="H2228" i="6"/>
  <c r="G2228" i="6"/>
  <c r="H2227" i="6"/>
  <c r="G2227" i="6"/>
  <c r="H2226" i="6"/>
  <c r="G2226" i="6"/>
  <c r="H2225" i="6"/>
  <c r="G2225" i="6"/>
  <c r="H2224" i="6"/>
  <c r="G2224" i="6"/>
  <c r="H2223" i="6"/>
  <c r="G2223" i="6"/>
  <c r="H2222" i="6"/>
  <c r="G2222" i="6"/>
  <c r="H2221" i="6"/>
  <c r="G2221" i="6"/>
  <c r="H2220" i="6"/>
  <c r="G2220" i="6"/>
  <c r="H2219" i="6"/>
  <c r="G2219" i="6"/>
  <c r="H2218" i="6"/>
  <c r="G2218" i="6"/>
  <c r="H2217" i="6"/>
  <c r="G2217" i="6"/>
  <c r="H2216" i="6"/>
  <c r="G2216" i="6"/>
  <c r="H2215" i="6"/>
  <c r="G2215" i="6"/>
  <c r="H2214" i="6"/>
  <c r="G2214" i="6"/>
  <c r="H2213" i="6"/>
  <c r="G2213" i="6"/>
  <c r="H2212" i="6"/>
  <c r="G2212" i="6"/>
  <c r="H2211" i="6"/>
  <c r="G2211" i="6"/>
  <c r="H2210" i="6"/>
  <c r="G2210" i="6"/>
  <c r="H2209" i="6"/>
  <c r="G2209" i="6"/>
  <c r="H2208" i="6"/>
  <c r="G2208" i="6"/>
  <c r="H2207" i="6"/>
  <c r="G2207" i="6"/>
  <c r="H2206" i="6"/>
  <c r="G2206" i="6"/>
  <c r="H2205" i="6"/>
  <c r="G2205" i="6"/>
  <c r="H2204" i="6"/>
  <c r="G2204" i="6"/>
  <c r="H2203" i="6"/>
  <c r="G2203" i="6"/>
  <c r="H2202" i="6"/>
  <c r="G2202" i="6"/>
  <c r="H2201" i="6"/>
  <c r="G2201" i="6"/>
  <c r="H2200" i="6"/>
  <c r="G2200" i="6"/>
  <c r="H2199" i="6"/>
  <c r="G2199" i="6"/>
  <c r="H2198" i="6"/>
  <c r="G2198" i="6"/>
  <c r="H2197" i="6"/>
  <c r="G2197" i="6"/>
  <c r="H2196" i="6"/>
  <c r="G2196" i="6"/>
  <c r="H2195" i="6"/>
  <c r="G2195" i="6"/>
  <c r="H2194" i="6"/>
  <c r="G2194" i="6"/>
  <c r="H2193" i="6"/>
  <c r="G2193" i="6"/>
  <c r="H2192" i="6"/>
  <c r="G2192" i="6"/>
  <c r="H2191" i="6"/>
  <c r="G2191" i="6"/>
  <c r="H2190" i="6"/>
  <c r="G2190" i="6"/>
  <c r="H2189" i="6"/>
  <c r="G2189" i="6"/>
  <c r="H2188" i="6"/>
  <c r="G2188" i="6"/>
  <c r="H2187" i="6"/>
  <c r="G2187" i="6"/>
  <c r="H2186" i="6"/>
  <c r="G2186" i="6"/>
  <c r="H2185" i="6"/>
  <c r="G2185" i="6"/>
  <c r="H2184" i="6"/>
  <c r="G2184" i="6"/>
  <c r="H2183" i="6"/>
  <c r="G2183" i="6"/>
  <c r="H2182" i="6"/>
  <c r="G2182" i="6"/>
  <c r="H2181" i="6"/>
  <c r="G2181" i="6"/>
  <c r="H2180" i="6"/>
  <c r="G2180" i="6"/>
  <c r="H2179" i="6"/>
  <c r="G2179" i="6"/>
  <c r="H2178" i="6"/>
  <c r="G2178" i="6"/>
  <c r="H2177" i="6"/>
  <c r="G2177" i="6"/>
  <c r="H2176" i="6"/>
  <c r="G2176" i="6"/>
  <c r="H2175" i="6"/>
  <c r="G2175" i="6"/>
  <c r="H2174" i="6"/>
  <c r="G2174" i="6"/>
  <c r="H2173" i="6"/>
  <c r="G2173" i="6"/>
  <c r="H2172" i="6"/>
  <c r="G2172" i="6"/>
  <c r="H2171" i="6"/>
  <c r="G2171" i="6"/>
  <c r="H2170" i="6"/>
  <c r="G2170" i="6"/>
  <c r="H2169" i="6"/>
  <c r="G2169" i="6"/>
  <c r="H2168" i="6"/>
  <c r="G2168" i="6"/>
  <c r="H2167" i="6"/>
  <c r="G2167" i="6"/>
  <c r="H2166" i="6"/>
  <c r="G2166" i="6"/>
  <c r="H2165" i="6"/>
  <c r="G2165" i="6"/>
  <c r="H2164" i="6"/>
  <c r="G2164" i="6"/>
  <c r="H2163" i="6"/>
  <c r="G2163" i="6"/>
  <c r="H2162" i="6"/>
  <c r="G2162" i="6"/>
  <c r="H2161" i="6"/>
  <c r="G2161" i="6"/>
  <c r="H2160" i="6"/>
  <c r="G2160" i="6"/>
  <c r="H2159" i="6"/>
  <c r="G2159" i="6"/>
  <c r="H2158" i="6"/>
  <c r="G2158" i="6"/>
  <c r="H2157" i="6"/>
  <c r="G2157" i="6"/>
  <c r="H2156" i="6"/>
  <c r="G2156" i="6"/>
  <c r="H2155" i="6"/>
  <c r="G2155" i="6"/>
  <c r="H2154" i="6"/>
  <c r="G2154" i="6"/>
  <c r="H2153" i="6"/>
  <c r="G2153" i="6"/>
  <c r="H2152" i="6"/>
  <c r="G2152" i="6"/>
  <c r="H2151" i="6"/>
  <c r="G2151" i="6"/>
  <c r="H2150" i="6"/>
  <c r="G2150" i="6"/>
  <c r="H2149" i="6"/>
  <c r="G2149" i="6"/>
  <c r="H2148" i="6"/>
  <c r="G2148" i="6"/>
  <c r="H2147" i="6"/>
  <c r="G2147" i="6"/>
  <c r="H2146" i="6"/>
  <c r="G2146" i="6"/>
  <c r="H2145" i="6"/>
  <c r="G2145" i="6"/>
  <c r="H2144" i="6"/>
  <c r="G2144" i="6"/>
  <c r="H2143" i="6"/>
  <c r="G2143" i="6"/>
  <c r="H2142" i="6"/>
  <c r="G2142" i="6"/>
  <c r="H2141" i="6"/>
  <c r="G2141" i="6"/>
  <c r="H2140" i="6"/>
  <c r="G2140" i="6"/>
  <c r="H2139" i="6"/>
  <c r="G2139" i="6"/>
  <c r="H2138" i="6"/>
  <c r="G2138" i="6"/>
  <c r="H2137" i="6"/>
  <c r="G2137" i="6"/>
  <c r="H2136" i="6"/>
  <c r="G2136" i="6"/>
  <c r="H2135" i="6"/>
  <c r="G2135" i="6"/>
  <c r="H2134" i="6"/>
  <c r="G2134" i="6"/>
  <c r="H2133" i="6"/>
  <c r="G2133" i="6"/>
  <c r="H2132" i="6"/>
  <c r="G2132" i="6"/>
  <c r="H2131" i="6"/>
  <c r="G2131" i="6"/>
  <c r="H2130" i="6"/>
  <c r="G2130" i="6"/>
  <c r="H2129" i="6"/>
  <c r="G2129" i="6"/>
  <c r="H2128" i="6"/>
  <c r="G2128" i="6"/>
  <c r="H2127" i="6"/>
  <c r="G2127" i="6"/>
  <c r="H2126" i="6"/>
  <c r="G2126" i="6"/>
  <c r="H2125" i="6"/>
  <c r="G2125" i="6"/>
  <c r="H2124" i="6"/>
  <c r="G2124" i="6"/>
  <c r="H2123" i="6"/>
  <c r="G2123" i="6"/>
  <c r="H2122" i="6"/>
  <c r="G2122" i="6"/>
  <c r="H2121" i="6"/>
  <c r="G2121" i="6"/>
  <c r="H2120" i="6"/>
  <c r="G2120" i="6"/>
  <c r="H2119" i="6"/>
  <c r="G2119" i="6"/>
  <c r="H2118" i="6"/>
  <c r="G2118" i="6"/>
  <c r="H2117" i="6"/>
  <c r="G2117" i="6"/>
  <c r="H2116" i="6"/>
  <c r="G2116" i="6"/>
  <c r="H2115" i="6"/>
  <c r="G2115" i="6"/>
  <c r="H2114" i="6"/>
  <c r="G2114" i="6"/>
  <c r="H2113" i="6"/>
  <c r="G2113" i="6"/>
  <c r="H2112" i="6"/>
  <c r="G2112" i="6"/>
  <c r="H2111" i="6"/>
  <c r="G2111" i="6"/>
  <c r="H2110" i="6"/>
  <c r="G2110" i="6"/>
  <c r="H2109" i="6"/>
  <c r="G2109" i="6"/>
  <c r="H2108" i="6"/>
  <c r="G2108" i="6"/>
  <c r="H2107" i="6"/>
  <c r="G2107" i="6"/>
  <c r="H2106" i="6"/>
  <c r="G2106" i="6"/>
  <c r="H2105" i="6"/>
  <c r="G2105" i="6"/>
  <c r="H2104" i="6"/>
  <c r="G2104" i="6"/>
  <c r="H2103" i="6"/>
  <c r="G2103" i="6"/>
  <c r="H2102" i="6"/>
  <c r="G2102" i="6"/>
  <c r="H2101" i="6"/>
  <c r="G2101" i="6"/>
  <c r="H2100" i="6"/>
  <c r="G2100" i="6"/>
  <c r="H2099" i="6"/>
  <c r="G2099" i="6"/>
  <c r="H2098" i="6"/>
  <c r="G2098" i="6"/>
  <c r="H2097" i="6"/>
  <c r="G2097" i="6"/>
  <c r="H2096" i="6"/>
  <c r="G2096" i="6"/>
  <c r="H2095" i="6"/>
  <c r="G2095" i="6"/>
  <c r="H2094" i="6"/>
  <c r="G2094" i="6"/>
  <c r="H2093" i="6"/>
  <c r="G2093" i="6"/>
  <c r="H2092" i="6"/>
  <c r="G2092" i="6"/>
  <c r="H2091" i="6"/>
  <c r="G2091" i="6"/>
  <c r="H2090" i="6"/>
  <c r="G2090" i="6"/>
  <c r="H2089" i="6"/>
  <c r="G2089" i="6"/>
  <c r="H2088" i="6"/>
  <c r="G2088" i="6"/>
  <c r="H2087" i="6"/>
  <c r="G2087" i="6"/>
  <c r="H2086" i="6"/>
  <c r="G2086" i="6"/>
  <c r="H2085" i="6"/>
  <c r="G2085" i="6"/>
  <c r="H2084" i="6"/>
  <c r="G2084" i="6"/>
  <c r="H2083" i="6"/>
  <c r="G2083" i="6"/>
  <c r="H2082" i="6"/>
  <c r="G2082" i="6"/>
  <c r="H2081" i="6"/>
  <c r="G2081" i="6"/>
  <c r="H2080" i="6"/>
  <c r="G2080" i="6"/>
  <c r="H2079" i="6"/>
  <c r="G2079" i="6"/>
  <c r="H2078" i="6"/>
  <c r="G2078" i="6"/>
  <c r="H2077" i="6"/>
  <c r="G2077" i="6"/>
  <c r="H2076" i="6"/>
  <c r="G2076" i="6"/>
  <c r="H2075" i="6"/>
  <c r="G2075" i="6"/>
  <c r="H2074" i="6"/>
  <c r="G2074" i="6"/>
  <c r="H2073" i="6"/>
  <c r="G2073" i="6"/>
  <c r="H2072" i="6"/>
  <c r="G2072" i="6"/>
  <c r="H2071" i="6"/>
  <c r="G2071" i="6"/>
  <c r="H2070" i="6"/>
  <c r="G2070" i="6"/>
  <c r="H2069" i="6"/>
  <c r="G2069" i="6"/>
  <c r="H2068" i="6"/>
  <c r="G2068" i="6"/>
  <c r="H2067" i="6"/>
  <c r="G2067" i="6"/>
  <c r="H2066" i="6"/>
  <c r="G2066" i="6"/>
  <c r="H2065" i="6"/>
  <c r="G2065" i="6"/>
  <c r="H2064" i="6"/>
  <c r="G2064" i="6"/>
  <c r="H2063" i="6"/>
  <c r="G2063" i="6"/>
  <c r="H2062" i="6"/>
  <c r="G2062" i="6"/>
  <c r="H2061" i="6"/>
  <c r="G2061" i="6"/>
  <c r="H2060" i="6"/>
  <c r="G2060" i="6"/>
  <c r="H2059" i="6"/>
  <c r="G2059" i="6"/>
  <c r="H2058" i="6"/>
  <c r="G2058" i="6"/>
  <c r="H2057" i="6"/>
  <c r="G2057" i="6"/>
  <c r="H2056" i="6"/>
  <c r="G2056" i="6"/>
  <c r="H2055" i="6"/>
  <c r="G2055" i="6"/>
  <c r="H2054" i="6"/>
  <c r="G2054" i="6"/>
  <c r="H2053" i="6"/>
  <c r="G2053" i="6"/>
  <c r="H2052" i="6"/>
  <c r="G2052" i="6"/>
  <c r="H2051" i="6"/>
  <c r="G2051" i="6"/>
  <c r="H2050" i="6"/>
  <c r="G2050" i="6"/>
  <c r="H2049" i="6"/>
  <c r="G2049" i="6"/>
  <c r="H2048" i="6"/>
  <c r="G2048" i="6"/>
  <c r="H2047" i="6"/>
  <c r="G2047" i="6"/>
  <c r="H2046" i="6"/>
  <c r="G2046" i="6"/>
  <c r="H2045" i="6"/>
  <c r="G2045" i="6"/>
  <c r="H2044" i="6"/>
  <c r="G2044" i="6"/>
  <c r="H2043" i="6"/>
  <c r="G2043" i="6"/>
  <c r="H2042" i="6"/>
  <c r="G2042" i="6"/>
  <c r="H2041" i="6"/>
  <c r="G2041" i="6"/>
  <c r="H2040" i="6"/>
  <c r="G2040" i="6"/>
  <c r="H2039" i="6"/>
  <c r="G2039" i="6"/>
  <c r="H2038" i="6"/>
  <c r="G2038" i="6"/>
  <c r="H2037" i="6"/>
  <c r="G2037" i="6"/>
  <c r="H2036" i="6"/>
  <c r="G2036" i="6"/>
  <c r="H2035" i="6"/>
  <c r="G2035" i="6"/>
  <c r="H2034" i="6"/>
  <c r="G2034" i="6"/>
  <c r="H2033" i="6"/>
  <c r="G2033" i="6"/>
  <c r="H2032" i="6"/>
  <c r="G2032" i="6"/>
  <c r="H2031" i="6"/>
  <c r="G2031" i="6"/>
  <c r="H2030" i="6"/>
  <c r="G2030" i="6"/>
  <c r="H2029" i="6"/>
  <c r="G2029" i="6"/>
  <c r="H2028" i="6"/>
  <c r="G2028" i="6"/>
  <c r="H2027" i="6"/>
  <c r="G2027" i="6"/>
  <c r="H2026" i="6"/>
  <c r="G2026" i="6"/>
  <c r="H2025" i="6"/>
  <c r="G2025" i="6"/>
  <c r="H2024" i="6"/>
  <c r="G2024" i="6"/>
  <c r="H2023" i="6"/>
  <c r="G2023" i="6"/>
  <c r="H2022" i="6"/>
  <c r="G2022" i="6"/>
  <c r="H2021" i="6"/>
  <c r="G2021" i="6"/>
  <c r="H2020" i="6"/>
  <c r="G2020" i="6"/>
  <c r="H2019" i="6"/>
  <c r="G2019" i="6"/>
  <c r="H2018" i="6"/>
  <c r="G2018" i="6"/>
  <c r="H2017" i="6"/>
  <c r="G2017" i="6"/>
  <c r="H2016" i="6"/>
  <c r="G2016" i="6"/>
  <c r="H2015" i="6"/>
  <c r="G2015" i="6"/>
  <c r="H2014" i="6"/>
  <c r="G2014" i="6"/>
  <c r="H2013" i="6"/>
  <c r="G2013" i="6"/>
  <c r="H2012" i="6"/>
  <c r="G2012" i="6"/>
  <c r="H2011" i="6"/>
  <c r="G2011" i="6"/>
  <c r="H2010" i="6"/>
  <c r="G2010" i="6"/>
  <c r="H2009" i="6"/>
  <c r="G2009" i="6"/>
  <c r="H2008" i="6"/>
  <c r="G2008" i="6"/>
  <c r="H2007" i="6"/>
  <c r="G2007" i="6"/>
  <c r="H2006" i="6"/>
  <c r="G2006" i="6"/>
  <c r="H2005" i="6"/>
  <c r="G2005" i="6"/>
  <c r="H2004" i="6"/>
  <c r="G2004" i="6"/>
  <c r="H2003" i="6"/>
  <c r="G2003" i="6"/>
  <c r="H2002" i="6"/>
  <c r="G2002" i="6"/>
  <c r="H2001" i="6"/>
  <c r="G2001" i="6"/>
  <c r="H2000" i="6"/>
  <c r="G2000" i="6"/>
  <c r="H1999" i="6"/>
  <c r="G1999" i="6"/>
  <c r="H1998" i="6"/>
  <c r="G1998" i="6"/>
  <c r="H1997" i="6"/>
  <c r="G1997" i="6"/>
  <c r="H1996" i="6"/>
  <c r="G1996" i="6"/>
  <c r="H1995" i="6"/>
  <c r="G1995" i="6"/>
  <c r="H1994" i="6"/>
  <c r="G1994" i="6"/>
  <c r="H1993" i="6"/>
  <c r="G1993" i="6"/>
  <c r="H1992" i="6"/>
  <c r="G1992" i="6"/>
  <c r="H1991" i="6"/>
  <c r="G1991" i="6"/>
  <c r="H1990" i="6"/>
  <c r="G1990" i="6"/>
  <c r="H1989" i="6"/>
  <c r="G1989" i="6"/>
  <c r="H1988" i="6"/>
  <c r="G1988" i="6"/>
  <c r="H1987" i="6"/>
  <c r="G1987" i="6"/>
  <c r="H1986" i="6"/>
  <c r="G1986" i="6"/>
  <c r="H1985" i="6"/>
  <c r="G1985" i="6"/>
  <c r="H1984" i="6"/>
  <c r="G1984" i="6"/>
  <c r="H1983" i="6"/>
  <c r="G1983" i="6"/>
  <c r="H1982" i="6"/>
  <c r="G1982" i="6"/>
  <c r="H1981" i="6"/>
  <c r="G1981" i="6"/>
  <c r="H1980" i="6"/>
  <c r="G1980" i="6"/>
  <c r="H1979" i="6"/>
  <c r="G1979" i="6"/>
  <c r="H1978" i="6"/>
  <c r="G1978" i="6"/>
  <c r="H1977" i="6"/>
  <c r="G1977" i="6"/>
  <c r="H1976" i="6"/>
  <c r="G1976" i="6"/>
  <c r="H1975" i="6"/>
  <c r="G1975" i="6"/>
  <c r="H1974" i="6"/>
  <c r="G1974" i="6"/>
  <c r="H1973" i="6"/>
  <c r="G1973" i="6"/>
  <c r="H1972" i="6"/>
  <c r="G1972" i="6"/>
  <c r="H1971" i="6"/>
  <c r="G1971" i="6"/>
  <c r="H1970" i="6"/>
  <c r="G1970" i="6"/>
  <c r="H1969" i="6"/>
  <c r="G1969" i="6"/>
  <c r="H1968" i="6"/>
  <c r="G1968" i="6"/>
  <c r="H1967" i="6"/>
  <c r="G1967" i="6"/>
  <c r="H1966" i="6"/>
  <c r="G1966" i="6"/>
  <c r="H1965" i="6"/>
  <c r="G1965" i="6"/>
  <c r="H1964" i="6"/>
  <c r="G1964" i="6"/>
  <c r="H1963" i="6"/>
  <c r="G1963" i="6"/>
  <c r="H1962" i="6"/>
  <c r="G1962" i="6"/>
  <c r="H1961" i="6"/>
  <c r="G1961" i="6"/>
  <c r="H1960" i="6"/>
  <c r="G1960" i="6"/>
  <c r="H1959" i="6"/>
  <c r="G1959" i="6"/>
  <c r="H1958" i="6"/>
  <c r="G1958" i="6"/>
  <c r="H1957" i="6"/>
  <c r="G1957" i="6"/>
  <c r="H1956" i="6"/>
  <c r="G1956" i="6"/>
  <c r="H1955" i="6"/>
  <c r="G1955" i="6"/>
  <c r="H1954" i="6"/>
  <c r="G1954" i="6"/>
  <c r="H1953" i="6"/>
  <c r="G1953" i="6"/>
  <c r="H1952" i="6"/>
  <c r="G1952" i="6"/>
  <c r="H1951" i="6"/>
  <c r="G1951" i="6"/>
  <c r="H1950" i="6"/>
  <c r="G1950" i="6"/>
  <c r="H1949" i="6"/>
  <c r="G1949" i="6"/>
  <c r="H1948" i="6"/>
  <c r="G1948" i="6"/>
  <c r="H1947" i="6"/>
  <c r="G1947" i="6"/>
  <c r="H1946" i="6"/>
  <c r="G1946" i="6"/>
  <c r="H1945" i="6"/>
  <c r="G1945" i="6"/>
  <c r="H1944" i="6"/>
  <c r="G1944" i="6"/>
  <c r="H1943" i="6"/>
  <c r="G1943" i="6"/>
  <c r="H1942" i="6"/>
  <c r="G1942" i="6"/>
  <c r="H1941" i="6"/>
  <c r="G1941" i="6"/>
  <c r="H1940" i="6"/>
  <c r="G1940" i="6"/>
  <c r="H1939" i="6"/>
  <c r="G1939" i="6"/>
  <c r="H1938" i="6"/>
  <c r="G1938" i="6"/>
  <c r="H1937" i="6"/>
  <c r="G1937" i="6"/>
  <c r="H1936" i="6"/>
  <c r="G1936" i="6"/>
  <c r="H1935" i="6"/>
  <c r="G1935" i="6"/>
  <c r="H1934" i="6"/>
  <c r="G1934" i="6"/>
  <c r="H1933" i="6"/>
  <c r="G1933" i="6"/>
  <c r="H1932" i="6"/>
  <c r="G1932" i="6"/>
  <c r="H1931" i="6"/>
  <c r="G1931" i="6"/>
  <c r="H1930" i="6"/>
  <c r="G1930" i="6"/>
  <c r="H1929" i="6"/>
  <c r="G1929" i="6"/>
  <c r="H1928" i="6"/>
  <c r="G1928" i="6"/>
  <c r="H1927" i="6"/>
  <c r="G1927" i="6"/>
  <c r="H1926" i="6"/>
  <c r="G1926" i="6"/>
  <c r="H1925" i="6"/>
  <c r="G1925" i="6"/>
  <c r="H1924" i="6"/>
  <c r="G1924" i="6"/>
  <c r="H1923" i="6"/>
  <c r="G1923" i="6"/>
  <c r="H1922" i="6"/>
  <c r="G1922" i="6"/>
  <c r="H1921" i="6"/>
  <c r="G1921" i="6"/>
  <c r="H1920" i="6"/>
  <c r="G1920" i="6"/>
  <c r="H1919" i="6"/>
  <c r="G1919" i="6"/>
  <c r="H1918" i="6"/>
  <c r="G1918" i="6"/>
  <c r="H1917" i="6"/>
  <c r="G1917" i="6"/>
  <c r="H1916" i="6"/>
  <c r="G1916" i="6"/>
  <c r="H1915" i="6"/>
  <c r="G1915" i="6"/>
  <c r="H1914" i="6"/>
  <c r="G1914" i="6"/>
  <c r="H1913" i="6"/>
  <c r="G1913" i="6"/>
  <c r="H1912" i="6"/>
  <c r="G1912" i="6"/>
  <c r="H1911" i="6"/>
  <c r="G1911" i="6"/>
  <c r="H1910" i="6"/>
  <c r="G1910" i="6"/>
  <c r="H1909" i="6"/>
  <c r="G1909" i="6"/>
  <c r="H1908" i="6"/>
  <c r="G1908" i="6"/>
  <c r="H1907" i="6"/>
  <c r="G1907" i="6"/>
  <c r="H1906" i="6"/>
  <c r="G1906" i="6"/>
  <c r="H1905" i="6"/>
  <c r="G1905" i="6"/>
  <c r="H1904" i="6"/>
  <c r="G1904" i="6"/>
  <c r="H1903" i="6"/>
  <c r="G1903" i="6"/>
  <c r="H1902" i="6"/>
  <c r="G1902" i="6"/>
  <c r="H1901" i="6"/>
  <c r="G1901" i="6"/>
  <c r="H1900" i="6"/>
  <c r="G1900" i="6"/>
  <c r="H1899" i="6"/>
  <c r="G1899" i="6"/>
  <c r="H1898" i="6"/>
  <c r="G1898" i="6"/>
  <c r="H1897" i="6"/>
  <c r="G1897" i="6"/>
  <c r="H1896" i="6"/>
  <c r="G1896" i="6"/>
  <c r="H1895" i="6"/>
  <c r="G1895" i="6"/>
  <c r="H1894" i="6"/>
  <c r="G1894" i="6"/>
  <c r="H1893" i="6"/>
  <c r="G1893" i="6"/>
  <c r="H1892" i="6"/>
  <c r="G1892" i="6"/>
  <c r="H1891" i="6"/>
  <c r="G1891" i="6"/>
  <c r="H1890" i="6"/>
  <c r="G1890" i="6"/>
  <c r="H1889" i="6"/>
  <c r="G1889" i="6"/>
  <c r="H1888" i="6"/>
  <c r="G1888" i="6"/>
  <c r="H1887" i="6"/>
  <c r="G1887" i="6"/>
  <c r="H1886" i="6"/>
  <c r="G1886" i="6"/>
  <c r="H1885" i="6"/>
  <c r="G1885" i="6"/>
  <c r="H1884" i="6"/>
  <c r="G1884" i="6"/>
  <c r="H1883" i="6"/>
  <c r="G1883" i="6"/>
  <c r="H1882" i="6"/>
  <c r="G1882" i="6"/>
  <c r="H1881" i="6"/>
  <c r="G1881" i="6"/>
  <c r="H1880" i="6"/>
  <c r="G1880" i="6"/>
  <c r="H1879" i="6"/>
  <c r="G1879" i="6"/>
  <c r="H1878" i="6"/>
  <c r="G1878" i="6"/>
  <c r="H1877" i="6"/>
  <c r="G1877" i="6"/>
  <c r="H1876" i="6"/>
  <c r="G1876" i="6"/>
  <c r="H1875" i="6"/>
  <c r="G1875" i="6"/>
  <c r="H1874" i="6"/>
  <c r="G1874" i="6"/>
  <c r="H1873" i="6"/>
  <c r="G1873" i="6"/>
  <c r="H1872" i="6"/>
  <c r="G1872" i="6"/>
  <c r="H1871" i="6"/>
  <c r="G1871" i="6"/>
  <c r="H1870" i="6"/>
  <c r="G1870" i="6"/>
  <c r="H1869" i="6"/>
  <c r="G1869" i="6"/>
  <c r="H1868" i="6"/>
  <c r="G1868" i="6"/>
  <c r="H1867" i="6"/>
  <c r="G1867" i="6"/>
  <c r="H1866" i="6"/>
  <c r="G1866" i="6"/>
  <c r="H1865" i="6"/>
  <c r="G1865" i="6"/>
  <c r="H1864" i="6"/>
  <c r="G1864" i="6"/>
  <c r="H1863" i="6"/>
  <c r="G1863" i="6"/>
  <c r="H1862" i="6"/>
  <c r="G1862" i="6"/>
  <c r="H1861" i="6"/>
  <c r="G1861" i="6"/>
  <c r="H1860" i="6"/>
  <c r="G1860" i="6"/>
  <c r="H1859" i="6"/>
  <c r="G1859" i="6"/>
  <c r="H1858" i="6"/>
  <c r="G1858" i="6"/>
  <c r="H1857" i="6"/>
  <c r="G1857" i="6"/>
  <c r="H1856" i="6"/>
  <c r="G1856" i="6"/>
  <c r="H1855" i="6"/>
  <c r="G1855" i="6"/>
  <c r="H1854" i="6"/>
  <c r="G1854" i="6"/>
  <c r="H1853" i="6"/>
  <c r="G1853" i="6"/>
  <c r="H1852" i="6"/>
  <c r="G1852" i="6"/>
  <c r="H1851" i="6"/>
  <c r="G1851" i="6"/>
  <c r="H1850" i="6"/>
  <c r="G1850" i="6"/>
  <c r="H1849" i="6"/>
  <c r="G1849" i="6"/>
  <c r="H1848" i="6"/>
  <c r="G1848" i="6"/>
  <c r="H1847" i="6"/>
  <c r="G1847" i="6"/>
  <c r="H1846" i="6"/>
  <c r="G1846" i="6"/>
  <c r="H1845" i="6"/>
  <c r="G1845" i="6"/>
  <c r="H1844" i="6"/>
  <c r="G1844" i="6"/>
  <c r="H1843" i="6"/>
  <c r="G1843" i="6"/>
  <c r="H1842" i="6"/>
  <c r="G1842" i="6"/>
  <c r="H1841" i="6"/>
  <c r="G1841" i="6"/>
  <c r="H1840" i="6"/>
  <c r="G1840" i="6"/>
  <c r="H1839" i="6"/>
  <c r="G1839" i="6"/>
  <c r="H1838" i="6"/>
  <c r="G1838" i="6"/>
  <c r="H1837" i="6"/>
  <c r="G1837" i="6"/>
  <c r="H1836" i="6"/>
  <c r="G1836" i="6"/>
  <c r="H1835" i="6"/>
  <c r="G1835" i="6"/>
  <c r="H1834" i="6"/>
  <c r="G1834" i="6"/>
  <c r="H1833" i="6"/>
  <c r="G1833" i="6"/>
  <c r="H1832" i="6"/>
  <c r="G1832" i="6"/>
  <c r="H1831" i="6"/>
  <c r="G1831" i="6"/>
  <c r="H1830" i="6"/>
  <c r="G1830" i="6"/>
  <c r="H1829" i="6"/>
  <c r="G1829" i="6"/>
  <c r="H1828" i="6"/>
  <c r="G1828" i="6"/>
  <c r="H1827" i="6"/>
  <c r="G1827" i="6"/>
  <c r="H1826" i="6"/>
  <c r="G1826" i="6"/>
  <c r="H1825" i="6"/>
  <c r="G1825" i="6"/>
  <c r="H1824" i="6"/>
  <c r="G1824" i="6"/>
  <c r="H1823" i="6"/>
  <c r="G1823" i="6"/>
  <c r="H1822" i="6"/>
  <c r="G1822" i="6"/>
  <c r="H1821" i="6"/>
  <c r="G1821" i="6"/>
  <c r="H1820" i="6"/>
  <c r="G1820" i="6"/>
  <c r="H1819" i="6"/>
  <c r="G1819" i="6"/>
  <c r="H1818" i="6"/>
  <c r="G1818" i="6"/>
  <c r="H1817" i="6"/>
  <c r="G1817" i="6"/>
  <c r="H1816" i="6"/>
  <c r="G1816" i="6"/>
  <c r="H1815" i="6"/>
  <c r="G1815" i="6"/>
  <c r="H1814" i="6"/>
  <c r="G1814" i="6"/>
  <c r="H1813" i="6"/>
  <c r="G1813" i="6"/>
  <c r="H1812" i="6"/>
  <c r="G1812" i="6"/>
  <c r="H1811" i="6"/>
  <c r="G1811" i="6"/>
  <c r="H1810" i="6"/>
  <c r="G1810" i="6"/>
  <c r="H1809" i="6"/>
  <c r="G1809" i="6"/>
  <c r="H1808" i="6"/>
  <c r="G1808" i="6"/>
  <c r="H1807" i="6"/>
  <c r="G1807" i="6"/>
  <c r="H1806" i="6"/>
  <c r="G1806" i="6"/>
  <c r="H1805" i="6"/>
  <c r="G1805" i="6"/>
  <c r="H1804" i="6"/>
  <c r="G1804" i="6"/>
  <c r="H1803" i="6"/>
  <c r="G1803" i="6"/>
  <c r="H1802" i="6"/>
  <c r="G1802" i="6"/>
  <c r="H1801" i="6"/>
  <c r="G1801" i="6"/>
  <c r="H1800" i="6"/>
  <c r="G1800" i="6"/>
  <c r="H1799" i="6"/>
  <c r="G1799" i="6"/>
  <c r="H1798" i="6"/>
  <c r="G1798" i="6"/>
  <c r="H1797" i="6"/>
  <c r="G1797" i="6"/>
  <c r="H1796" i="6"/>
  <c r="G1796" i="6"/>
  <c r="H1795" i="6"/>
  <c r="G1795" i="6"/>
  <c r="H1794" i="6"/>
  <c r="G1794" i="6"/>
  <c r="H1793" i="6"/>
  <c r="G1793" i="6"/>
  <c r="H1792" i="6"/>
  <c r="G1792" i="6"/>
  <c r="H1791" i="6"/>
  <c r="G1791" i="6"/>
  <c r="H1790" i="6"/>
  <c r="G1790" i="6"/>
  <c r="H1789" i="6"/>
  <c r="G1789" i="6"/>
  <c r="H1788" i="6"/>
  <c r="G1788" i="6"/>
  <c r="H1787" i="6"/>
  <c r="G1787" i="6"/>
  <c r="H1786" i="6"/>
  <c r="G1786" i="6"/>
  <c r="H1785" i="6"/>
  <c r="G1785" i="6"/>
  <c r="H1784" i="6"/>
  <c r="G1784" i="6"/>
  <c r="H1783" i="6"/>
  <c r="G1783" i="6"/>
  <c r="H1782" i="6"/>
  <c r="G1782" i="6"/>
  <c r="H1781" i="6"/>
  <c r="G1781" i="6"/>
  <c r="H1780" i="6"/>
  <c r="G1780" i="6"/>
  <c r="H1779" i="6"/>
  <c r="G1779" i="6"/>
  <c r="H1778" i="6"/>
  <c r="G1778" i="6"/>
  <c r="H1777" i="6"/>
  <c r="G1777" i="6"/>
  <c r="H1776" i="6"/>
  <c r="G1776" i="6"/>
  <c r="H1775" i="6"/>
  <c r="G1775" i="6"/>
  <c r="H1774" i="6"/>
  <c r="G1774" i="6"/>
  <c r="H1773" i="6"/>
  <c r="G1773" i="6"/>
  <c r="H1772" i="6"/>
  <c r="G1772" i="6"/>
  <c r="H1771" i="6"/>
  <c r="G1771" i="6"/>
  <c r="H1770" i="6"/>
  <c r="G1770" i="6"/>
  <c r="H1769" i="6"/>
  <c r="G1769" i="6"/>
  <c r="H1768" i="6"/>
  <c r="G1768" i="6"/>
  <c r="H1767" i="6"/>
  <c r="G1767" i="6"/>
  <c r="H1766" i="6"/>
  <c r="G1766" i="6"/>
  <c r="H1765" i="6"/>
  <c r="G1765" i="6"/>
  <c r="H1764" i="6"/>
  <c r="G1764" i="6"/>
  <c r="H1763" i="6"/>
  <c r="G1763" i="6"/>
  <c r="H1762" i="6"/>
  <c r="G1762" i="6"/>
  <c r="H1761" i="6"/>
  <c r="G1761" i="6"/>
  <c r="H1760" i="6"/>
  <c r="G1760" i="6"/>
  <c r="H1759" i="6"/>
  <c r="G1759" i="6"/>
  <c r="H1758" i="6"/>
  <c r="G1758" i="6"/>
  <c r="H1757" i="6"/>
  <c r="G1757" i="6"/>
  <c r="H1756" i="6"/>
  <c r="G1756" i="6"/>
  <c r="H1755" i="6"/>
  <c r="G1755" i="6"/>
  <c r="H1754" i="6"/>
  <c r="G1754" i="6"/>
  <c r="H1753" i="6"/>
  <c r="G1753" i="6"/>
  <c r="H1752" i="6"/>
  <c r="G1752" i="6"/>
  <c r="H1751" i="6"/>
  <c r="G1751" i="6"/>
  <c r="H1750" i="6"/>
  <c r="G1750" i="6"/>
  <c r="H1749" i="6"/>
  <c r="G1749" i="6"/>
  <c r="H1748" i="6"/>
  <c r="G1748" i="6"/>
  <c r="H1747" i="6"/>
  <c r="G1747" i="6"/>
  <c r="H1746" i="6"/>
  <c r="G1746" i="6"/>
  <c r="H1745" i="6"/>
  <c r="G1745" i="6"/>
  <c r="H1744" i="6"/>
  <c r="G1744" i="6"/>
  <c r="H1743" i="6"/>
  <c r="G1743" i="6"/>
  <c r="H1742" i="6"/>
  <c r="G1742" i="6"/>
  <c r="H1741" i="6"/>
  <c r="G1741" i="6"/>
  <c r="H1740" i="6"/>
  <c r="G1740" i="6"/>
  <c r="H1739" i="6"/>
  <c r="G1739" i="6"/>
  <c r="H1738" i="6"/>
  <c r="G1738" i="6"/>
  <c r="H1737" i="6"/>
  <c r="G1737" i="6"/>
  <c r="H1736" i="6"/>
  <c r="G1736" i="6"/>
  <c r="H1735" i="6"/>
  <c r="G1735" i="6"/>
  <c r="H1734" i="6"/>
  <c r="G1734" i="6"/>
  <c r="H1733" i="6"/>
  <c r="G1733" i="6"/>
  <c r="H1732" i="6"/>
  <c r="G1732" i="6"/>
  <c r="H1731" i="6"/>
  <c r="G1731" i="6"/>
  <c r="H1730" i="6"/>
  <c r="G1730" i="6"/>
  <c r="H1729" i="6"/>
  <c r="G1729" i="6"/>
  <c r="H1728" i="6"/>
  <c r="G1728" i="6"/>
  <c r="H1727" i="6"/>
  <c r="G1727" i="6"/>
  <c r="H1726" i="6"/>
  <c r="G1726" i="6"/>
  <c r="H1725" i="6"/>
  <c r="G1725" i="6"/>
  <c r="H1724" i="6"/>
  <c r="G1724" i="6"/>
  <c r="H1723" i="6"/>
  <c r="G1723" i="6"/>
  <c r="H1722" i="6"/>
  <c r="G1722" i="6"/>
  <c r="H1721" i="6"/>
  <c r="G1721" i="6"/>
  <c r="H1720" i="6"/>
  <c r="G1720" i="6"/>
  <c r="H1719" i="6"/>
  <c r="G1719" i="6"/>
  <c r="H1718" i="6"/>
  <c r="G1718" i="6"/>
  <c r="H1717" i="6"/>
  <c r="G1717" i="6"/>
  <c r="H1716" i="6"/>
  <c r="G1716" i="6"/>
  <c r="H1715" i="6"/>
  <c r="G1715" i="6"/>
  <c r="H1714" i="6"/>
  <c r="G1714" i="6"/>
  <c r="H1713" i="6"/>
  <c r="G1713" i="6"/>
  <c r="H1712" i="6"/>
  <c r="G1712" i="6"/>
  <c r="H1711" i="6"/>
  <c r="G1711" i="6"/>
  <c r="H1710" i="6"/>
  <c r="G1710" i="6"/>
  <c r="H1709" i="6"/>
  <c r="G1709" i="6"/>
  <c r="H1708" i="6"/>
  <c r="G1708" i="6"/>
  <c r="H1707" i="6"/>
  <c r="G1707" i="6"/>
  <c r="H1706" i="6"/>
  <c r="G1706" i="6"/>
  <c r="H1705" i="6"/>
  <c r="G1705" i="6"/>
  <c r="H1704" i="6"/>
  <c r="G1704" i="6"/>
  <c r="H1703" i="6"/>
  <c r="G1703" i="6"/>
  <c r="H1702" i="6"/>
  <c r="G1702" i="6"/>
  <c r="H1701" i="6"/>
  <c r="G1701" i="6"/>
  <c r="H1700" i="6"/>
  <c r="G1700" i="6"/>
  <c r="H1699" i="6"/>
  <c r="G1699" i="6"/>
  <c r="H1698" i="6"/>
  <c r="G1698" i="6"/>
  <c r="H1697" i="6"/>
  <c r="G1697" i="6"/>
  <c r="H1696" i="6"/>
  <c r="G1696" i="6"/>
  <c r="H1695" i="6"/>
  <c r="G1695" i="6"/>
  <c r="H1694" i="6"/>
  <c r="G1694" i="6"/>
  <c r="H1693" i="6"/>
  <c r="G1693" i="6"/>
  <c r="H1692" i="6"/>
  <c r="G1692" i="6"/>
  <c r="H1691" i="6"/>
  <c r="G1691" i="6"/>
  <c r="H1690" i="6"/>
  <c r="G1690" i="6"/>
  <c r="H1689" i="6"/>
  <c r="G1689" i="6"/>
  <c r="H1688" i="6"/>
  <c r="G1688" i="6"/>
  <c r="H1687" i="6"/>
  <c r="G1687" i="6"/>
  <c r="H1686" i="6"/>
  <c r="G1686" i="6"/>
  <c r="H1685" i="6"/>
  <c r="G1685" i="6"/>
  <c r="H1684" i="6"/>
  <c r="G1684" i="6"/>
  <c r="H1683" i="6"/>
  <c r="G1683" i="6"/>
  <c r="H1682" i="6"/>
  <c r="G1682" i="6"/>
  <c r="H1681" i="6"/>
  <c r="G1681" i="6"/>
  <c r="H1680" i="6"/>
  <c r="G1680" i="6"/>
  <c r="H1679" i="6"/>
  <c r="G1679" i="6"/>
  <c r="H1678" i="6"/>
  <c r="G1678" i="6"/>
  <c r="H1677" i="6"/>
  <c r="G1677" i="6"/>
  <c r="H1676" i="6"/>
  <c r="G1676" i="6"/>
  <c r="H1675" i="6"/>
  <c r="G1675" i="6"/>
  <c r="H1674" i="6"/>
  <c r="G1674" i="6"/>
  <c r="H1673" i="6"/>
  <c r="G1673" i="6"/>
  <c r="H1672" i="6"/>
  <c r="G1672" i="6"/>
  <c r="H1671" i="6"/>
  <c r="G1671" i="6"/>
  <c r="H1670" i="6"/>
  <c r="G1670" i="6"/>
  <c r="H1669" i="6"/>
  <c r="G1669" i="6"/>
  <c r="H1668" i="6"/>
  <c r="G1668" i="6"/>
  <c r="H1667" i="6"/>
  <c r="G1667" i="6"/>
  <c r="H1666" i="6"/>
  <c r="G1666" i="6"/>
  <c r="H1665" i="6"/>
  <c r="G1665" i="6"/>
  <c r="H1664" i="6"/>
  <c r="G1664" i="6"/>
  <c r="H1663" i="6"/>
  <c r="G1663" i="6"/>
  <c r="H1662" i="6"/>
  <c r="G1662" i="6"/>
  <c r="H1661" i="6"/>
  <c r="G1661" i="6"/>
  <c r="H1660" i="6"/>
  <c r="G1660" i="6"/>
  <c r="H1659" i="6"/>
  <c r="G1659" i="6"/>
  <c r="H1658" i="6"/>
  <c r="G1658" i="6"/>
  <c r="H1657" i="6"/>
  <c r="G1657" i="6"/>
  <c r="H1656" i="6"/>
  <c r="G1656" i="6"/>
  <c r="H1655" i="6"/>
  <c r="G1655" i="6"/>
  <c r="H1654" i="6"/>
  <c r="G1654" i="6"/>
  <c r="H1653" i="6"/>
  <c r="G1653" i="6"/>
  <c r="H1652" i="6"/>
  <c r="G1652" i="6"/>
  <c r="H1651" i="6"/>
  <c r="G1651" i="6"/>
  <c r="H1650" i="6"/>
  <c r="G1650" i="6"/>
  <c r="H1649" i="6"/>
  <c r="G1649" i="6"/>
  <c r="H1648" i="6"/>
  <c r="G1648" i="6"/>
  <c r="H1647" i="6"/>
  <c r="G1647" i="6"/>
  <c r="H1646" i="6"/>
  <c r="G1646" i="6"/>
  <c r="H1645" i="6"/>
  <c r="G1645" i="6"/>
  <c r="H1644" i="6"/>
  <c r="G1644" i="6"/>
  <c r="H1643" i="6"/>
  <c r="G1643" i="6"/>
  <c r="H1642" i="6"/>
  <c r="G1642" i="6"/>
  <c r="H1641" i="6"/>
  <c r="G1641" i="6"/>
  <c r="H1640" i="6"/>
  <c r="G1640" i="6"/>
  <c r="H1639" i="6"/>
  <c r="G1639" i="6"/>
  <c r="H1638" i="6"/>
  <c r="G1638" i="6"/>
  <c r="H1637" i="6"/>
  <c r="G1637" i="6"/>
  <c r="H1636" i="6"/>
  <c r="G1636" i="6"/>
  <c r="H1635" i="6"/>
  <c r="G1635" i="6"/>
  <c r="H1634" i="6"/>
  <c r="G1634" i="6"/>
  <c r="H1633" i="6"/>
  <c r="G1633" i="6"/>
  <c r="H1632" i="6"/>
  <c r="G1632" i="6"/>
  <c r="H1631" i="6"/>
  <c r="G1631" i="6"/>
  <c r="H1630" i="6"/>
  <c r="G1630" i="6"/>
  <c r="H1629" i="6"/>
  <c r="G1629" i="6"/>
  <c r="H1628" i="6"/>
  <c r="G1628" i="6"/>
  <c r="H1627" i="6"/>
  <c r="G1627" i="6"/>
  <c r="H1626" i="6"/>
  <c r="G1626" i="6"/>
  <c r="H1625" i="6"/>
  <c r="G1625" i="6"/>
  <c r="H1624" i="6"/>
  <c r="G1624" i="6"/>
  <c r="H1623" i="6"/>
  <c r="G1623" i="6"/>
  <c r="H1622" i="6"/>
  <c r="G1622" i="6"/>
  <c r="H1621" i="6"/>
  <c r="G1621" i="6"/>
  <c r="H1620" i="6"/>
  <c r="G1620" i="6"/>
  <c r="H1619" i="6"/>
  <c r="G1619" i="6"/>
  <c r="H1618" i="6"/>
  <c r="G1618" i="6"/>
  <c r="H1617" i="6"/>
  <c r="G1617" i="6"/>
  <c r="H1616" i="6"/>
  <c r="G1616" i="6"/>
  <c r="H1615" i="6"/>
  <c r="G1615" i="6"/>
  <c r="H1614" i="6"/>
  <c r="G1614" i="6"/>
  <c r="H1613" i="6"/>
  <c r="G1613" i="6"/>
  <c r="H1612" i="6"/>
  <c r="G1612" i="6"/>
  <c r="H1611" i="6"/>
  <c r="G1611" i="6"/>
  <c r="H1610" i="6"/>
  <c r="G1610" i="6"/>
  <c r="H1609" i="6"/>
  <c r="G1609" i="6"/>
  <c r="H1608" i="6"/>
  <c r="G1608" i="6"/>
  <c r="H1607" i="6"/>
  <c r="G1607" i="6"/>
  <c r="H1606" i="6"/>
  <c r="G1606" i="6"/>
  <c r="H1605" i="6"/>
  <c r="G1605" i="6"/>
  <c r="H1604" i="6"/>
  <c r="G1604" i="6"/>
  <c r="H1603" i="6"/>
  <c r="G1603" i="6"/>
  <c r="H1602" i="6"/>
  <c r="G1602" i="6"/>
  <c r="H1601" i="6"/>
  <c r="G1601" i="6"/>
  <c r="H1600" i="6"/>
  <c r="G1600" i="6"/>
  <c r="H1599" i="6"/>
  <c r="G1599" i="6"/>
  <c r="H1598" i="6"/>
  <c r="G1598" i="6"/>
  <c r="H1597" i="6"/>
  <c r="G1597" i="6"/>
  <c r="H1596" i="6"/>
  <c r="G1596" i="6"/>
  <c r="H1595" i="6"/>
  <c r="G1595" i="6"/>
  <c r="H1594" i="6"/>
  <c r="G1594" i="6"/>
  <c r="H1593" i="6"/>
  <c r="G1593" i="6"/>
  <c r="H1592" i="6"/>
  <c r="G1592" i="6"/>
  <c r="H1591" i="6"/>
  <c r="G1591" i="6"/>
  <c r="H1590" i="6"/>
  <c r="G1590" i="6"/>
  <c r="H1589" i="6"/>
  <c r="G1589" i="6"/>
  <c r="H1588" i="6"/>
  <c r="G1588" i="6"/>
  <c r="H1587" i="6"/>
  <c r="G1587" i="6"/>
  <c r="H1586" i="6"/>
  <c r="G1586" i="6"/>
  <c r="H1585" i="6"/>
  <c r="G1585" i="6"/>
  <c r="H1584" i="6"/>
  <c r="G1584" i="6"/>
  <c r="H1583" i="6"/>
  <c r="G1583" i="6"/>
  <c r="H1582" i="6"/>
  <c r="G1582" i="6"/>
  <c r="H1581" i="6"/>
  <c r="G1581" i="6"/>
  <c r="H1580" i="6"/>
  <c r="G1580" i="6"/>
  <c r="H1579" i="6"/>
  <c r="G1579" i="6"/>
  <c r="H1578" i="6"/>
  <c r="G1578" i="6"/>
  <c r="H1577" i="6"/>
  <c r="G1577" i="6"/>
  <c r="H1576" i="6"/>
  <c r="G1576" i="6"/>
  <c r="H1575" i="6"/>
  <c r="G1575" i="6"/>
  <c r="H1574" i="6"/>
  <c r="G1574" i="6"/>
  <c r="H1573" i="6"/>
  <c r="G1573" i="6"/>
  <c r="H1572" i="6"/>
  <c r="G1572" i="6"/>
  <c r="H1571" i="6"/>
  <c r="G1571" i="6"/>
  <c r="H1570" i="6"/>
  <c r="G1570" i="6"/>
  <c r="H1569" i="6"/>
  <c r="G1569" i="6"/>
  <c r="H1568" i="6"/>
  <c r="G1568" i="6"/>
  <c r="H1567" i="6"/>
  <c r="G1567" i="6"/>
  <c r="H1566" i="6"/>
  <c r="G1566" i="6"/>
  <c r="H1565" i="6"/>
  <c r="G1565" i="6"/>
  <c r="H1564" i="6"/>
  <c r="G1564" i="6"/>
  <c r="H1563" i="6"/>
  <c r="G1563" i="6"/>
  <c r="H1562" i="6"/>
  <c r="G1562" i="6"/>
  <c r="H1561" i="6"/>
  <c r="G1561" i="6"/>
  <c r="H1560" i="6"/>
  <c r="G1560" i="6"/>
  <c r="H1559" i="6"/>
  <c r="G1559" i="6"/>
  <c r="H1558" i="6"/>
  <c r="G1558" i="6"/>
  <c r="H1557" i="6"/>
  <c r="G1557" i="6"/>
  <c r="H1556" i="6"/>
  <c r="G1556" i="6"/>
  <c r="H1555" i="6"/>
  <c r="G1555" i="6"/>
  <c r="H1554" i="6"/>
  <c r="G1554" i="6"/>
  <c r="H1553" i="6"/>
  <c r="G1553" i="6"/>
  <c r="H1552" i="6"/>
  <c r="G1552" i="6"/>
  <c r="H1551" i="6"/>
  <c r="G1551" i="6"/>
  <c r="H1550" i="6"/>
  <c r="G1550" i="6"/>
  <c r="H1549" i="6"/>
  <c r="G1549" i="6"/>
  <c r="H1548" i="6"/>
  <c r="G1548" i="6"/>
  <c r="H1547" i="6"/>
  <c r="G1547" i="6"/>
  <c r="H1546" i="6"/>
  <c r="G1546" i="6"/>
  <c r="H1545" i="6"/>
  <c r="G1545" i="6"/>
  <c r="H1544" i="6"/>
  <c r="G1544" i="6"/>
  <c r="H1543" i="6"/>
  <c r="G1543" i="6"/>
  <c r="H1542" i="6"/>
  <c r="G1542" i="6"/>
  <c r="H1541" i="6"/>
  <c r="G1541" i="6"/>
  <c r="H1540" i="6"/>
  <c r="G1540" i="6"/>
  <c r="H1539" i="6"/>
  <c r="G1539" i="6"/>
  <c r="H1538" i="6"/>
  <c r="G1538" i="6"/>
  <c r="H1537" i="6"/>
  <c r="G1537" i="6"/>
  <c r="H1536" i="6"/>
  <c r="G1536" i="6"/>
  <c r="H1535" i="6"/>
  <c r="G1535" i="6"/>
  <c r="H1534" i="6"/>
  <c r="G1534" i="6"/>
  <c r="H1533" i="6"/>
  <c r="G1533" i="6"/>
  <c r="H1532" i="6"/>
  <c r="G1532" i="6"/>
  <c r="H1531" i="6"/>
  <c r="G1531" i="6"/>
  <c r="H1530" i="6"/>
  <c r="G1530" i="6"/>
  <c r="H1529" i="6"/>
  <c r="G1529" i="6"/>
  <c r="H1528" i="6"/>
  <c r="G1528" i="6"/>
  <c r="H1527" i="6"/>
  <c r="G1527" i="6"/>
  <c r="H1526" i="6"/>
  <c r="G1526" i="6"/>
  <c r="H1525" i="6"/>
  <c r="G1525" i="6"/>
  <c r="H1524" i="6"/>
  <c r="G1524" i="6"/>
  <c r="H1523" i="6"/>
  <c r="G1523" i="6"/>
  <c r="H1522" i="6"/>
  <c r="G1522" i="6"/>
  <c r="H1521" i="6"/>
  <c r="G1521" i="6"/>
  <c r="H1520" i="6"/>
  <c r="G1520" i="6"/>
  <c r="H1519" i="6"/>
  <c r="G1519" i="6"/>
  <c r="H1518" i="6"/>
  <c r="G1518" i="6"/>
  <c r="H1517" i="6"/>
  <c r="G1517" i="6"/>
  <c r="H1516" i="6"/>
  <c r="G1516" i="6"/>
  <c r="H1515" i="6"/>
  <c r="G1515" i="6"/>
  <c r="H1514" i="6"/>
  <c r="G1514" i="6"/>
  <c r="H1513" i="6"/>
  <c r="G1513" i="6"/>
  <c r="H1512" i="6"/>
  <c r="G1512" i="6"/>
  <c r="H1511" i="6"/>
  <c r="G1511" i="6"/>
  <c r="H1510" i="6"/>
  <c r="G1510" i="6"/>
  <c r="H1509" i="6"/>
  <c r="G1509" i="6"/>
  <c r="H1508" i="6"/>
  <c r="G1508" i="6"/>
  <c r="H1507" i="6"/>
  <c r="G1507" i="6"/>
  <c r="H1506" i="6"/>
  <c r="G1506" i="6"/>
  <c r="H1505" i="6"/>
  <c r="G1505" i="6"/>
  <c r="H1504" i="6"/>
  <c r="G1504" i="6"/>
  <c r="H1503" i="6"/>
  <c r="G1503" i="6"/>
  <c r="H1502" i="6"/>
  <c r="G1502" i="6"/>
  <c r="H1501" i="6"/>
  <c r="G1501" i="6"/>
  <c r="H1500" i="6"/>
  <c r="G1500" i="6"/>
  <c r="H1499" i="6"/>
  <c r="G1499" i="6"/>
  <c r="H1498" i="6"/>
  <c r="G1498" i="6"/>
  <c r="H1497" i="6"/>
  <c r="G1497" i="6"/>
  <c r="H1496" i="6"/>
  <c r="G1496" i="6"/>
  <c r="H1495" i="6"/>
  <c r="G1495" i="6"/>
  <c r="H1494" i="6"/>
  <c r="G1494" i="6"/>
  <c r="H1493" i="6"/>
  <c r="G1493" i="6"/>
  <c r="H1492" i="6"/>
  <c r="G1492" i="6"/>
  <c r="H1491" i="6"/>
  <c r="G1491" i="6"/>
  <c r="H1490" i="6"/>
  <c r="G1490" i="6"/>
  <c r="H1489" i="6"/>
  <c r="G1489" i="6"/>
  <c r="H1488" i="6"/>
  <c r="G1488" i="6"/>
  <c r="H1487" i="6"/>
  <c r="G1487" i="6"/>
  <c r="H1486" i="6"/>
  <c r="G1486" i="6"/>
  <c r="H1485" i="6"/>
  <c r="G1485" i="6"/>
  <c r="H1484" i="6"/>
  <c r="G1484" i="6"/>
  <c r="H1483" i="6"/>
  <c r="G1483" i="6"/>
  <c r="H1482" i="6"/>
  <c r="G1482" i="6"/>
  <c r="H1481" i="6"/>
  <c r="G1481" i="6"/>
  <c r="H1480" i="6"/>
  <c r="G1480" i="6"/>
  <c r="H1479" i="6"/>
  <c r="G1479" i="6"/>
  <c r="H1478" i="6"/>
  <c r="G1478" i="6"/>
  <c r="H1477" i="6"/>
  <c r="G1477" i="6"/>
  <c r="H1476" i="6"/>
  <c r="G1476" i="6"/>
  <c r="H1475" i="6"/>
  <c r="G1475" i="6"/>
  <c r="H1474" i="6"/>
  <c r="G1474" i="6"/>
  <c r="H1473" i="6"/>
  <c r="G1473" i="6"/>
  <c r="H1472" i="6"/>
  <c r="G1472" i="6"/>
  <c r="H1471" i="6"/>
  <c r="G1471" i="6"/>
  <c r="H1470" i="6"/>
  <c r="G1470" i="6"/>
  <c r="H1469" i="6"/>
  <c r="G1469" i="6"/>
  <c r="H1468" i="6"/>
  <c r="G1468" i="6"/>
  <c r="H1467" i="6"/>
  <c r="G1467" i="6"/>
  <c r="H1466" i="6"/>
  <c r="G1466" i="6"/>
  <c r="H1465" i="6"/>
  <c r="G1465" i="6"/>
  <c r="H1464" i="6"/>
  <c r="G1464" i="6"/>
  <c r="H1463" i="6"/>
  <c r="G1463" i="6"/>
  <c r="H1462" i="6"/>
  <c r="G1462" i="6"/>
  <c r="H1461" i="6"/>
  <c r="G1461" i="6"/>
  <c r="H1460" i="6"/>
  <c r="G1460" i="6"/>
  <c r="H1459" i="6"/>
  <c r="G1459" i="6"/>
  <c r="H1458" i="6"/>
  <c r="G1458" i="6"/>
  <c r="H1457" i="6"/>
  <c r="G1457" i="6"/>
  <c r="H1456" i="6"/>
  <c r="G1456" i="6"/>
  <c r="H1455" i="6"/>
  <c r="G1455" i="6"/>
  <c r="H1454" i="6"/>
  <c r="G1454" i="6"/>
  <c r="H1453" i="6"/>
  <c r="G1453" i="6"/>
  <c r="H1452" i="6"/>
  <c r="G1452" i="6"/>
  <c r="H1451" i="6"/>
  <c r="G1451" i="6"/>
  <c r="H1450" i="6"/>
  <c r="G1450" i="6"/>
  <c r="H1449" i="6"/>
  <c r="G1449" i="6"/>
  <c r="H1448" i="6"/>
  <c r="G1448" i="6"/>
  <c r="H1447" i="6"/>
  <c r="G1447" i="6"/>
  <c r="H1446" i="6"/>
  <c r="G1446" i="6"/>
  <c r="H1445" i="6"/>
  <c r="G1445" i="6"/>
  <c r="H1444" i="6"/>
  <c r="G1444" i="6"/>
  <c r="H1443" i="6"/>
  <c r="G1443" i="6"/>
  <c r="H1442" i="6"/>
  <c r="G1442" i="6"/>
  <c r="H1441" i="6"/>
  <c r="G1441" i="6"/>
  <c r="H1440" i="6"/>
  <c r="G1440" i="6"/>
  <c r="H1439" i="6"/>
  <c r="G1439" i="6"/>
  <c r="H1438" i="6"/>
  <c r="G1438" i="6"/>
  <c r="H1437" i="6"/>
  <c r="G1437" i="6"/>
  <c r="H1436" i="6"/>
  <c r="G1436" i="6"/>
  <c r="H1435" i="6"/>
  <c r="G1435" i="6"/>
  <c r="H1434" i="6"/>
  <c r="G1434" i="6"/>
  <c r="H1433" i="6"/>
  <c r="G1433" i="6"/>
  <c r="H1432" i="6"/>
  <c r="G1432" i="6"/>
  <c r="H1431" i="6"/>
  <c r="G1431" i="6"/>
  <c r="H1430" i="6"/>
  <c r="G1430" i="6"/>
  <c r="H1429" i="6"/>
  <c r="G1429" i="6"/>
  <c r="H1428" i="6"/>
  <c r="G1428" i="6"/>
  <c r="H1427" i="6"/>
  <c r="G1427" i="6"/>
  <c r="H1426" i="6"/>
  <c r="G1426" i="6"/>
  <c r="H1425" i="6"/>
  <c r="G1425" i="6"/>
  <c r="H1424" i="6"/>
  <c r="G1424" i="6"/>
  <c r="H1423" i="6"/>
  <c r="G1423" i="6"/>
  <c r="H1422" i="6"/>
  <c r="G1422" i="6"/>
  <c r="H1421" i="6"/>
  <c r="G1421" i="6"/>
  <c r="H1420" i="6"/>
  <c r="G1420" i="6"/>
  <c r="H1419" i="6"/>
  <c r="G1419" i="6"/>
  <c r="H1418" i="6"/>
  <c r="G1418" i="6"/>
  <c r="H1417" i="6"/>
  <c r="G1417" i="6"/>
  <c r="H1416" i="6"/>
  <c r="G1416" i="6"/>
  <c r="H1415" i="6"/>
  <c r="G1415" i="6"/>
  <c r="H1414" i="6"/>
  <c r="G1414" i="6"/>
  <c r="H1413" i="6"/>
  <c r="G1413" i="6"/>
  <c r="H1412" i="6"/>
  <c r="G1412" i="6"/>
  <c r="H1411" i="6"/>
  <c r="G1411" i="6"/>
  <c r="H1410" i="6"/>
  <c r="G1410" i="6"/>
  <c r="H1409" i="6"/>
  <c r="G1409" i="6"/>
  <c r="H1408" i="6"/>
  <c r="G1408" i="6"/>
  <c r="H1407" i="6"/>
  <c r="G1407" i="6"/>
  <c r="H1406" i="6"/>
  <c r="G1406" i="6"/>
  <c r="H1405" i="6"/>
  <c r="G1405" i="6"/>
  <c r="H1404" i="6"/>
  <c r="G1404" i="6"/>
  <c r="H1403" i="6"/>
  <c r="G1403" i="6"/>
  <c r="H1402" i="6"/>
  <c r="G1402" i="6"/>
  <c r="H1401" i="6"/>
  <c r="G1401" i="6"/>
  <c r="H1400" i="6"/>
  <c r="G1400" i="6"/>
  <c r="H1399" i="6"/>
  <c r="G1399" i="6"/>
  <c r="H1398" i="6"/>
  <c r="G1398" i="6"/>
  <c r="H1397" i="6"/>
  <c r="G1397" i="6"/>
  <c r="H1396" i="6"/>
  <c r="G1396" i="6"/>
  <c r="H1395" i="6"/>
  <c r="G1395" i="6"/>
  <c r="H1394" i="6"/>
  <c r="G1394" i="6"/>
  <c r="H1393" i="6"/>
  <c r="G1393" i="6"/>
  <c r="H1392" i="6"/>
  <c r="G1392" i="6"/>
  <c r="H1391" i="6"/>
  <c r="G1391" i="6"/>
  <c r="H1390" i="6"/>
  <c r="G1390" i="6"/>
  <c r="H1389" i="6"/>
  <c r="G1389" i="6"/>
  <c r="H1388" i="6"/>
  <c r="G1388" i="6"/>
  <c r="H1387" i="6"/>
  <c r="G1387" i="6"/>
  <c r="H1386" i="6"/>
  <c r="G1386" i="6"/>
  <c r="H1385" i="6"/>
  <c r="G1385" i="6"/>
  <c r="H1384" i="6"/>
  <c r="G1384" i="6"/>
  <c r="H1383" i="6"/>
  <c r="G1383" i="6"/>
  <c r="H1382" i="6"/>
  <c r="G1382" i="6"/>
  <c r="H1381" i="6"/>
  <c r="G1381" i="6"/>
  <c r="H1380" i="6"/>
  <c r="G1380" i="6"/>
  <c r="H1379" i="6"/>
  <c r="G1379" i="6"/>
  <c r="H1378" i="6"/>
  <c r="G1378" i="6"/>
  <c r="H1377" i="6"/>
  <c r="G1377" i="6"/>
  <c r="H1376" i="6"/>
  <c r="G1376" i="6"/>
  <c r="H1375" i="6"/>
  <c r="G1375" i="6"/>
  <c r="H1374" i="6"/>
  <c r="G1374" i="6"/>
  <c r="H1373" i="6"/>
  <c r="G1373" i="6"/>
  <c r="H1372" i="6"/>
  <c r="G1372" i="6"/>
  <c r="H1371" i="6"/>
  <c r="G1371" i="6"/>
  <c r="H1370" i="6"/>
  <c r="G1370" i="6"/>
  <c r="H1369" i="6"/>
  <c r="G1369" i="6"/>
  <c r="H1368" i="6"/>
  <c r="G1368" i="6"/>
  <c r="H1367" i="6"/>
  <c r="G1367" i="6"/>
  <c r="H1366" i="6"/>
  <c r="G1366" i="6"/>
  <c r="H1365" i="6"/>
  <c r="G1365" i="6"/>
  <c r="H1364" i="6"/>
  <c r="G1364" i="6"/>
  <c r="H1363" i="6"/>
  <c r="G1363" i="6"/>
  <c r="H1362" i="6"/>
  <c r="G1362" i="6"/>
  <c r="H1361" i="6"/>
  <c r="G1361" i="6"/>
  <c r="H1360" i="6"/>
  <c r="G1360" i="6"/>
  <c r="H1359" i="6"/>
  <c r="G1359" i="6"/>
  <c r="H1358" i="6"/>
  <c r="G1358" i="6"/>
  <c r="H1357" i="6"/>
  <c r="G1357" i="6"/>
  <c r="H1356" i="6"/>
  <c r="G1356" i="6"/>
  <c r="H1355" i="6"/>
  <c r="G1355" i="6"/>
  <c r="H1354" i="6"/>
  <c r="G1354" i="6"/>
  <c r="H1353" i="6"/>
  <c r="G1353" i="6"/>
  <c r="H1352" i="6"/>
  <c r="G1352" i="6"/>
  <c r="H1351" i="6"/>
  <c r="G1351" i="6"/>
  <c r="H1350" i="6"/>
  <c r="G1350" i="6"/>
  <c r="H1349" i="6"/>
  <c r="G1349" i="6"/>
  <c r="H1348" i="6"/>
  <c r="G1348" i="6"/>
  <c r="H1347" i="6"/>
  <c r="G1347" i="6"/>
  <c r="H1346" i="6"/>
  <c r="G1346" i="6"/>
  <c r="H1345" i="6"/>
  <c r="G1345" i="6"/>
  <c r="H1344" i="6"/>
  <c r="G1344" i="6"/>
  <c r="H1343" i="6"/>
  <c r="G1343" i="6"/>
  <c r="H1342" i="6"/>
  <c r="G1342" i="6"/>
  <c r="H1341" i="6"/>
  <c r="G1341" i="6"/>
  <c r="H1340" i="6"/>
  <c r="G1340" i="6"/>
  <c r="H1339" i="6"/>
  <c r="G1339" i="6"/>
  <c r="H1338" i="6"/>
  <c r="G1338" i="6"/>
  <c r="H1337" i="6"/>
  <c r="G1337" i="6"/>
  <c r="H1336" i="6"/>
  <c r="G1336" i="6"/>
  <c r="H1335" i="6"/>
  <c r="G1335" i="6"/>
  <c r="H1334" i="6"/>
  <c r="G1334" i="6"/>
  <c r="H1333" i="6"/>
  <c r="G1333" i="6"/>
  <c r="H1332" i="6"/>
  <c r="G1332" i="6"/>
  <c r="H1331" i="6"/>
  <c r="G1331" i="6"/>
  <c r="H1330" i="6"/>
  <c r="G1330" i="6"/>
  <c r="H1329" i="6"/>
  <c r="G1329" i="6"/>
  <c r="H1328" i="6"/>
  <c r="G1328" i="6"/>
  <c r="H1327" i="6"/>
  <c r="G1327" i="6"/>
  <c r="H1326" i="6"/>
  <c r="G1326" i="6"/>
  <c r="H1325" i="6"/>
  <c r="G1325" i="6"/>
  <c r="H1324" i="6"/>
  <c r="G1324" i="6"/>
  <c r="H1323" i="6"/>
  <c r="G1323" i="6"/>
  <c r="H1322" i="6"/>
  <c r="G1322" i="6"/>
  <c r="H1321" i="6"/>
  <c r="G1321" i="6"/>
  <c r="H1320" i="6"/>
  <c r="G1320" i="6"/>
  <c r="H1319" i="6"/>
  <c r="G1319" i="6"/>
  <c r="H1318" i="6"/>
  <c r="G1318" i="6"/>
  <c r="H1317" i="6"/>
  <c r="G1317" i="6"/>
  <c r="H1316" i="6"/>
  <c r="G1316" i="6"/>
  <c r="H1315" i="6"/>
  <c r="G1315" i="6"/>
  <c r="H1314" i="6"/>
  <c r="G1314" i="6"/>
  <c r="H1313" i="6"/>
  <c r="G1313" i="6"/>
  <c r="H1312" i="6"/>
  <c r="G1312" i="6"/>
  <c r="H1311" i="6"/>
  <c r="G1311" i="6"/>
  <c r="H1310" i="6"/>
  <c r="G1310" i="6"/>
  <c r="H1309" i="6"/>
  <c r="G1309" i="6"/>
  <c r="H1308" i="6"/>
  <c r="G1308" i="6"/>
  <c r="H1307" i="6"/>
  <c r="G1307" i="6"/>
  <c r="H1306" i="6"/>
  <c r="G1306" i="6"/>
  <c r="H1305" i="6"/>
  <c r="G1305" i="6"/>
  <c r="H1304" i="6"/>
  <c r="G1304" i="6"/>
  <c r="H1303" i="6"/>
  <c r="G1303" i="6"/>
  <c r="H1302" i="6"/>
  <c r="G1302" i="6"/>
  <c r="H1301" i="6"/>
  <c r="G1301" i="6"/>
  <c r="H1300" i="6"/>
  <c r="G1300" i="6"/>
  <c r="H1299" i="6"/>
  <c r="G1299" i="6"/>
  <c r="H1298" i="6"/>
  <c r="G1298" i="6"/>
  <c r="H1297" i="6"/>
  <c r="G1297" i="6"/>
  <c r="H1296" i="6"/>
  <c r="G1296" i="6"/>
  <c r="H1295" i="6"/>
  <c r="G1295" i="6"/>
  <c r="H1294" i="6"/>
  <c r="G1294" i="6"/>
  <c r="H1293" i="6"/>
  <c r="G1293" i="6"/>
  <c r="H1292" i="6"/>
  <c r="G1292" i="6"/>
  <c r="H1291" i="6"/>
  <c r="G1291" i="6"/>
  <c r="H1290" i="6"/>
  <c r="G1290" i="6"/>
  <c r="H1289" i="6"/>
  <c r="G1289" i="6"/>
  <c r="H1288" i="6"/>
  <c r="G1288" i="6"/>
  <c r="H1287" i="6"/>
  <c r="G1287" i="6"/>
  <c r="H1286" i="6"/>
  <c r="G1286" i="6"/>
  <c r="H1285" i="6"/>
  <c r="G1285" i="6"/>
  <c r="H1284" i="6"/>
  <c r="G1284" i="6"/>
  <c r="H1283" i="6"/>
  <c r="G1283" i="6"/>
  <c r="H1282" i="6"/>
  <c r="G1282" i="6"/>
  <c r="H1281" i="6"/>
  <c r="G1281" i="6"/>
  <c r="H1280" i="6"/>
  <c r="G1280" i="6"/>
  <c r="H1279" i="6"/>
  <c r="G1279" i="6"/>
  <c r="H1278" i="6"/>
  <c r="G1278" i="6"/>
  <c r="H1277" i="6"/>
  <c r="G1277" i="6"/>
  <c r="H1276" i="6"/>
  <c r="G1276" i="6"/>
  <c r="H1275" i="6"/>
  <c r="G1275" i="6"/>
  <c r="H1274" i="6"/>
  <c r="G1274" i="6"/>
  <c r="H1273" i="6"/>
  <c r="G1273" i="6"/>
  <c r="H1272" i="6"/>
  <c r="G1272" i="6"/>
  <c r="H1271" i="6"/>
  <c r="G1271" i="6"/>
  <c r="H1270" i="6"/>
  <c r="G1270" i="6"/>
  <c r="H1269" i="6"/>
  <c r="G1269" i="6"/>
  <c r="H1268" i="6"/>
  <c r="G1268" i="6"/>
  <c r="H1267" i="6"/>
  <c r="G1267" i="6"/>
  <c r="H1266" i="6"/>
  <c r="G1266" i="6"/>
  <c r="H1265" i="6"/>
  <c r="G1265" i="6"/>
  <c r="H1264" i="6"/>
  <c r="G1264" i="6"/>
  <c r="H1263" i="6"/>
  <c r="G1263" i="6"/>
  <c r="H1262" i="6"/>
  <c r="G1262" i="6"/>
  <c r="H1261" i="6"/>
  <c r="G1261" i="6"/>
  <c r="H1260" i="6"/>
  <c r="G1260" i="6"/>
  <c r="H1259" i="6"/>
  <c r="G1259" i="6"/>
  <c r="H1258" i="6"/>
  <c r="G1258" i="6"/>
  <c r="H1257" i="6"/>
  <c r="G1257" i="6"/>
  <c r="H1256" i="6"/>
  <c r="G1256" i="6"/>
  <c r="H1255" i="6"/>
  <c r="G1255" i="6"/>
  <c r="H1254" i="6"/>
  <c r="G1254" i="6"/>
  <c r="H1253" i="6"/>
  <c r="G1253" i="6"/>
  <c r="H1252" i="6"/>
  <c r="G1252" i="6"/>
  <c r="H1251" i="6"/>
  <c r="G1251" i="6"/>
  <c r="H1250" i="6"/>
  <c r="G1250" i="6"/>
  <c r="H1249" i="6"/>
  <c r="G1249" i="6"/>
  <c r="H1248" i="6"/>
  <c r="G1248" i="6"/>
  <c r="H1247" i="6"/>
  <c r="G1247" i="6"/>
  <c r="H1246" i="6"/>
  <c r="G1246" i="6"/>
  <c r="H1245" i="6"/>
  <c r="G1245" i="6"/>
  <c r="H1244" i="6"/>
  <c r="G1244" i="6"/>
  <c r="H1243" i="6"/>
  <c r="G1243" i="6"/>
  <c r="H1242" i="6"/>
  <c r="G1242" i="6"/>
  <c r="H1241" i="6"/>
  <c r="G1241" i="6"/>
  <c r="H1240" i="6"/>
  <c r="G1240" i="6"/>
  <c r="H1239" i="6"/>
  <c r="G1239" i="6"/>
  <c r="H1238" i="6"/>
  <c r="G1238" i="6"/>
  <c r="H1237" i="6"/>
  <c r="G1237" i="6"/>
  <c r="H1236" i="6"/>
  <c r="G1236" i="6"/>
  <c r="H1235" i="6"/>
  <c r="G1235" i="6"/>
  <c r="H1234" i="6"/>
  <c r="G1234" i="6"/>
  <c r="H1233" i="6"/>
  <c r="G1233" i="6"/>
  <c r="H1232" i="6"/>
  <c r="G1232" i="6"/>
  <c r="H1231" i="6"/>
  <c r="G1231" i="6"/>
  <c r="H1230" i="6"/>
  <c r="G1230" i="6"/>
  <c r="H1229" i="6"/>
  <c r="G1229" i="6"/>
  <c r="H1228" i="6"/>
  <c r="G1228" i="6"/>
  <c r="H1227" i="6"/>
  <c r="G1227" i="6"/>
  <c r="H1226" i="6"/>
  <c r="G1226" i="6"/>
  <c r="H1225" i="6"/>
  <c r="G1225" i="6"/>
  <c r="H1224" i="6"/>
  <c r="G1224" i="6"/>
  <c r="H1223" i="6"/>
  <c r="G1223" i="6"/>
  <c r="H1222" i="6"/>
  <c r="G1222" i="6"/>
  <c r="H1221" i="6"/>
  <c r="G1221" i="6"/>
  <c r="H1220" i="6"/>
  <c r="G1220" i="6"/>
  <c r="H1219" i="6"/>
  <c r="G1219" i="6"/>
  <c r="H1218" i="6"/>
  <c r="G1218" i="6"/>
  <c r="H1217" i="6"/>
  <c r="G1217" i="6"/>
  <c r="H1216" i="6"/>
  <c r="G1216" i="6"/>
  <c r="H1215" i="6"/>
  <c r="G1215" i="6"/>
  <c r="H1214" i="6"/>
  <c r="G1214" i="6"/>
  <c r="H1213" i="6"/>
  <c r="G1213" i="6"/>
  <c r="H1212" i="6"/>
  <c r="G1212" i="6"/>
  <c r="H1211" i="6"/>
  <c r="G1211" i="6"/>
  <c r="H1210" i="6"/>
  <c r="G1210" i="6"/>
  <c r="H1209" i="6"/>
  <c r="G1209" i="6"/>
  <c r="H1208" i="6"/>
  <c r="G1208" i="6"/>
  <c r="H1207" i="6"/>
  <c r="G1207" i="6"/>
  <c r="H1206" i="6"/>
  <c r="G1206" i="6"/>
  <c r="H1205" i="6"/>
  <c r="G1205" i="6"/>
  <c r="H1204" i="6"/>
  <c r="G1204" i="6"/>
  <c r="H1203" i="6"/>
  <c r="G1203" i="6"/>
  <c r="H1202" i="6"/>
  <c r="G1202" i="6"/>
  <c r="H1201" i="6"/>
  <c r="G1201" i="6"/>
  <c r="H1200" i="6"/>
  <c r="G1200" i="6"/>
  <c r="H1199" i="6"/>
  <c r="G1199" i="6"/>
  <c r="H1198" i="6"/>
  <c r="G1198" i="6"/>
  <c r="H1197" i="6"/>
  <c r="G1197" i="6"/>
  <c r="H1196" i="6"/>
  <c r="G1196" i="6"/>
  <c r="H1195" i="6"/>
  <c r="G1195" i="6"/>
  <c r="H1194" i="6"/>
  <c r="G1194" i="6"/>
  <c r="H1193" i="6"/>
  <c r="G1193" i="6"/>
  <c r="H1192" i="6"/>
  <c r="G1192" i="6"/>
  <c r="H1191" i="6"/>
  <c r="G1191" i="6"/>
  <c r="H1190" i="6"/>
  <c r="G1190" i="6"/>
  <c r="H1189" i="6"/>
  <c r="G1189" i="6"/>
  <c r="H1188" i="6"/>
  <c r="G1188" i="6"/>
  <c r="H1187" i="6"/>
  <c r="G1187" i="6"/>
  <c r="H1186" i="6"/>
  <c r="G1186" i="6"/>
  <c r="H1185" i="6"/>
  <c r="G1185" i="6"/>
  <c r="H1184" i="6"/>
  <c r="G1184" i="6"/>
  <c r="H1183" i="6"/>
  <c r="G1183" i="6"/>
  <c r="H1182" i="6"/>
  <c r="G1182" i="6"/>
  <c r="H1181" i="6"/>
  <c r="G1181" i="6"/>
  <c r="H1180" i="6"/>
  <c r="G1180" i="6"/>
  <c r="H1179" i="6"/>
  <c r="G1179" i="6"/>
  <c r="H1178" i="6"/>
  <c r="G1178" i="6"/>
  <c r="H1177" i="6"/>
  <c r="G1177" i="6"/>
  <c r="H1176" i="6"/>
  <c r="G1176" i="6"/>
  <c r="H1175" i="6"/>
  <c r="G1175" i="6"/>
  <c r="H1174" i="6"/>
  <c r="G1174" i="6"/>
  <c r="H1173" i="6"/>
  <c r="G1173" i="6"/>
  <c r="H1172" i="6"/>
  <c r="G1172" i="6"/>
  <c r="H1171" i="6"/>
  <c r="G1171" i="6"/>
  <c r="H1170" i="6"/>
  <c r="G1170" i="6"/>
  <c r="H1169" i="6"/>
  <c r="G1169" i="6"/>
  <c r="H1168" i="6"/>
  <c r="G1168" i="6"/>
  <c r="H1167" i="6"/>
  <c r="G1167" i="6"/>
  <c r="H1166" i="6"/>
  <c r="G1166" i="6"/>
  <c r="H1165" i="6"/>
  <c r="G1165" i="6"/>
  <c r="H1164" i="6"/>
  <c r="G1164" i="6"/>
  <c r="H1163" i="6"/>
  <c r="G1163" i="6"/>
  <c r="H1162" i="6"/>
  <c r="G1162" i="6"/>
  <c r="H1161" i="6"/>
  <c r="G1161" i="6"/>
  <c r="H1160" i="6"/>
  <c r="G1160" i="6"/>
  <c r="H1159" i="6"/>
  <c r="G1159" i="6"/>
  <c r="H1158" i="6"/>
  <c r="G1158" i="6"/>
  <c r="H1157" i="6"/>
  <c r="G1157" i="6"/>
  <c r="H1156" i="6"/>
  <c r="G1156" i="6"/>
  <c r="H1155" i="6"/>
  <c r="G1155" i="6"/>
  <c r="H1154" i="6"/>
  <c r="G1154" i="6"/>
  <c r="H1153" i="6"/>
  <c r="G1153" i="6"/>
  <c r="H1152" i="6"/>
  <c r="G1152" i="6"/>
  <c r="H1151" i="6"/>
  <c r="G1151" i="6"/>
  <c r="H1150" i="6"/>
  <c r="G1150" i="6"/>
  <c r="H1149" i="6"/>
  <c r="G1149" i="6"/>
  <c r="H1148" i="6"/>
  <c r="G1148" i="6"/>
  <c r="H1147" i="6"/>
  <c r="G1147" i="6"/>
  <c r="H1146" i="6"/>
  <c r="G1146" i="6"/>
  <c r="H1145" i="6"/>
  <c r="G1145" i="6"/>
  <c r="H1144" i="6"/>
  <c r="G1144" i="6"/>
  <c r="H1143" i="6"/>
  <c r="G1143" i="6"/>
  <c r="H1142" i="6"/>
  <c r="G1142" i="6"/>
  <c r="H1141" i="6"/>
  <c r="G1141" i="6"/>
  <c r="H1140" i="6"/>
  <c r="G1140" i="6"/>
  <c r="H1139" i="6"/>
  <c r="G1139" i="6"/>
  <c r="H1138" i="6"/>
  <c r="G1138" i="6"/>
  <c r="H1137" i="6"/>
  <c r="G1137" i="6"/>
  <c r="H1136" i="6"/>
  <c r="G1136" i="6"/>
  <c r="H1135" i="6"/>
  <c r="G1135" i="6"/>
  <c r="H1134" i="6"/>
  <c r="G1134" i="6"/>
  <c r="H1133" i="6"/>
  <c r="G1133" i="6"/>
  <c r="H1132" i="6"/>
  <c r="G1132" i="6"/>
  <c r="H1131" i="6"/>
  <c r="G1131" i="6"/>
  <c r="H1130" i="6"/>
  <c r="G1130" i="6"/>
  <c r="H1129" i="6"/>
  <c r="G1129" i="6"/>
  <c r="H1128" i="6"/>
  <c r="G1128" i="6"/>
  <c r="H1127" i="6"/>
  <c r="G1127" i="6"/>
  <c r="H1126" i="6"/>
  <c r="G1126" i="6"/>
  <c r="H1125" i="6"/>
  <c r="G1125" i="6"/>
  <c r="H1124" i="6"/>
  <c r="G1124" i="6"/>
  <c r="H1123" i="6"/>
  <c r="G1123" i="6"/>
  <c r="H1122" i="6"/>
  <c r="G1122" i="6"/>
  <c r="H1121" i="6"/>
  <c r="G1121" i="6"/>
  <c r="H1120" i="6"/>
  <c r="G1120" i="6"/>
  <c r="H1119" i="6"/>
  <c r="G1119" i="6"/>
  <c r="H1118" i="6"/>
  <c r="G1118" i="6"/>
  <c r="H1117" i="6"/>
  <c r="G1117" i="6"/>
  <c r="H1116" i="6"/>
  <c r="G1116" i="6"/>
  <c r="H1115" i="6"/>
  <c r="G1115" i="6"/>
  <c r="H1114" i="6"/>
  <c r="G1114" i="6"/>
  <c r="H1113" i="6"/>
  <c r="G1113" i="6"/>
  <c r="H1112" i="6"/>
  <c r="G1112" i="6"/>
  <c r="H1111" i="6"/>
  <c r="G1111" i="6"/>
  <c r="H1110" i="6"/>
  <c r="G1110" i="6"/>
  <c r="H1109" i="6"/>
  <c r="G1109" i="6"/>
  <c r="H1108" i="6"/>
  <c r="G1108" i="6"/>
  <c r="H1107" i="6"/>
  <c r="G1107" i="6"/>
  <c r="H1106" i="6"/>
  <c r="G1106" i="6"/>
  <c r="H1105" i="6"/>
  <c r="G1105" i="6"/>
  <c r="H1104" i="6"/>
  <c r="G1104" i="6"/>
  <c r="H1103" i="6"/>
  <c r="G1103" i="6"/>
  <c r="H1102" i="6"/>
  <c r="G1102" i="6"/>
  <c r="H1101" i="6"/>
  <c r="G1101" i="6"/>
  <c r="H1100" i="6"/>
  <c r="G1100" i="6"/>
  <c r="H1099" i="6"/>
  <c r="G1099" i="6"/>
  <c r="H1098" i="6"/>
  <c r="G1098" i="6"/>
  <c r="H1097" i="6"/>
  <c r="G1097" i="6"/>
  <c r="H1096" i="6"/>
  <c r="G1096" i="6"/>
  <c r="H1095" i="6"/>
  <c r="G1095" i="6"/>
  <c r="H1094" i="6"/>
  <c r="G1094" i="6"/>
  <c r="H1093" i="6"/>
  <c r="G1093" i="6"/>
  <c r="H1092" i="6"/>
  <c r="G1092" i="6"/>
  <c r="H1091" i="6"/>
  <c r="G1091" i="6"/>
  <c r="H1090" i="6"/>
  <c r="G1090" i="6"/>
  <c r="H1089" i="6"/>
  <c r="G1089" i="6"/>
  <c r="H1088" i="6"/>
  <c r="G1088" i="6"/>
  <c r="H1087" i="6"/>
  <c r="G1087" i="6"/>
  <c r="H1086" i="6"/>
  <c r="G1086" i="6"/>
  <c r="H1085" i="6"/>
  <c r="G1085" i="6"/>
  <c r="H1084" i="6"/>
  <c r="G1084" i="6"/>
  <c r="H1083" i="6"/>
  <c r="G1083" i="6"/>
  <c r="H1082" i="6"/>
  <c r="G1082" i="6"/>
  <c r="H1081" i="6"/>
  <c r="G1081" i="6"/>
  <c r="H1080" i="6"/>
  <c r="G1080" i="6"/>
  <c r="H1079" i="6"/>
  <c r="G1079" i="6"/>
  <c r="H1078" i="6"/>
  <c r="G1078" i="6"/>
  <c r="H1077" i="6"/>
  <c r="G1077" i="6"/>
  <c r="H1076" i="6"/>
  <c r="G1076" i="6"/>
  <c r="H1075" i="6"/>
  <c r="G1075" i="6"/>
  <c r="H1074" i="6"/>
  <c r="G1074" i="6"/>
  <c r="H1073" i="6"/>
  <c r="G1073" i="6"/>
  <c r="H1072" i="6"/>
  <c r="G1072" i="6"/>
  <c r="H1071" i="6"/>
  <c r="G1071" i="6"/>
  <c r="H1070" i="6"/>
  <c r="G1070" i="6"/>
  <c r="H1069" i="6"/>
  <c r="G1069" i="6"/>
  <c r="H1068" i="6"/>
  <c r="G1068" i="6"/>
  <c r="H1067" i="6"/>
  <c r="G1067" i="6"/>
  <c r="H1066" i="6"/>
  <c r="G1066" i="6"/>
  <c r="H1065" i="6"/>
  <c r="G1065" i="6"/>
  <c r="H1064" i="6"/>
  <c r="G1064" i="6"/>
  <c r="H1063" i="6"/>
  <c r="G1063" i="6"/>
  <c r="H1062" i="6"/>
  <c r="G1062" i="6"/>
  <c r="H1061" i="6"/>
  <c r="G1061" i="6"/>
  <c r="H1060" i="6"/>
  <c r="G1060" i="6"/>
  <c r="H1059" i="6"/>
  <c r="G1059" i="6"/>
  <c r="H1058" i="6"/>
  <c r="G1058" i="6"/>
  <c r="H1057" i="6"/>
  <c r="G1057" i="6"/>
  <c r="H1056" i="6"/>
  <c r="G1056" i="6"/>
  <c r="H1055" i="6"/>
  <c r="G1055" i="6"/>
  <c r="H1054" i="6"/>
  <c r="G1054" i="6"/>
  <c r="H1053" i="6"/>
  <c r="G1053" i="6"/>
  <c r="H1052" i="6"/>
  <c r="G1052" i="6"/>
  <c r="H1051" i="6"/>
  <c r="G1051" i="6"/>
  <c r="H1050" i="6"/>
  <c r="G1050" i="6"/>
  <c r="H1049" i="6"/>
  <c r="G1049" i="6"/>
  <c r="H1048" i="6"/>
  <c r="G1048" i="6"/>
  <c r="H1047" i="6"/>
  <c r="G1047" i="6"/>
  <c r="H1046" i="6"/>
  <c r="G1046" i="6"/>
  <c r="H1045" i="6"/>
  <c r="G1045" i="6"/>
  <c r="H1044" i="6"/>
  <c r="G1044" i="6"/>
  <c r="H1043" i="6"/>
  <c r="G1043" i="6"/>
  <c r="H1042" i="6"/>
  <c r="G1042" i="6"/>
  <c r="H1041" i="6"/>
  <c r="G1041" i="6"/>
  <c r="H1040" i="6"/>
  <c r="G1040" i="6"/>
  <c r="H1039" i="6"/>
  <c r="G1039" i="6"/>
  <c r="H1038" i="6"/>
  <c r="G1038" i="6"/>
  <c r="H1037" i="6"/>
  <c r="G1037" i="6"/>
  <c r="H1036" i="6"/>
  <c r="G1036" i="6"/>
  <c r="H1035" i="6"/>
  <c r="G1035" i="6"/>
  <c r="H1034" i="6"/>
  <c r="G1034" i="6"/>
  <c r="H1033" i="6"/>
  <c r="G1033" i="6"/>
  <c r="H1032" i="6"/>
  <c r="G1032" i="6"/>
  <c r="H1031" i="6"/>
  <c r="G1031" i="6"/>
  <c r="H1030" i="6"/>
  <c r="G1030" i="6"/>
  <c r="H1029" i="6"/>
  <c r="G1029" i="6"/>
  <c r="H1028" i="6"/>
  <c r="G1028" i="6"/>
  <c r="H1027" i="6"/>
  <c r="G1027" i="6"/>
  <c r="H1026" i="6"/>
  <c r="G1026" i="6"/>
  <c r="H1025" i="6"/>
  <c r="G1025" i="6"/>
  <c r="H1024" i="6"/>
  <c r="G1024" i="6"/>
  <c r="H1023" i="6"/>
  <c r="G1023" i="6"/>
  <c r="H1022" i="6"/>
  <c r="G1022" i="6"/>
  <c r="H1021" i="6"/>
  <c r="G1021" i="6"/>
  <c r="H1020" i="6"/>
  <c r="G1020" i="6"/>
  <c r="H1019" i="6"/>
  <c r="G1019" i="6"/>
  <c r="H1018" i="6"/>
  <c r="G1018" i="6"/>
  <c r="H1017" i="6"/>
  <c r="G1017" i="6"/>
  <c r="H1016" i="6"/>
  <c r="G1016" i="6"/>
  <c r="H1015" i="6"/>
  <c r="G1015" i="6"/>
  <c r="H1014" i="6"/>
  <c r="G1014" i="6"/>
  <c r="H1013" i="6"/>
  <c r="G1013" i="6"/>
  <c r="H1012" i="6"/>
  <c r="G1012" i="6"/>
  <c r="H1011" i="6"/>
  <c r="G1011" i="6"/>
  <c r="H1010" i="6"/>
  <c r="G1010" i="6"/>
  <c r="H1009" i="6"/>
  <c r="G1009" i="6"/>
  <c r="H1008" i="6"/>
  <c r="G1008" i="6"/>
  <c r="H1007" i="6"/>
  <c r="G1007" i="6"/>
  <c r="H1006" i="6"/>
  <c r="G1006" i="6"/>
  <c r="H1005" i="6"/>
  <c r="G1005" i="6"/>
  <c r="H1004" i="6"/>
  <c r="G1004" i="6"/>
  <c r="H1003" i="6"/>
  <c r="G1003" i="6"/>
  <c r="H1002" i="6"/>
  <c r="G1002" i="6"/>
  <c r="H1001" i="6"/>
  <c r="G1001" i="6"/>
  <c r="H1000" i="6"/>
  <c r="G1000" i="6"/>
  <c r="H999" i="6"/>
  <c r="G999" i="6"/>
  <c r="H998" i="6"/>
  <c r="G998" i="6"/>
  <c r="H997" i="6"/>
  <c r="G997" i="6"/>
  <c r="H996" i="6"/>
  <c r="G996" i="6"/>
  <c r="H995" i="6"/>
  <c r="G995" i="6"/>
  <c r="H994" i="6"/>
  <c r="G994" i="6"/>
  <c r="H993" i="6"/>
  <c r="G993" i="6"/>
  <c r="H992" i="6"/>
  <c r="G992" i="6"/>
  <c r="H991" i="6"/>
  <c r="G991" i="6"/>
  <c r="H990" i="6"/>
  <c r="G990" i="6"/>
  <c r="H989" i="6"/>
  <c r="G989" i="6"/>
  <c r="H988" i="6"/>
  <c r="G988" i="6"/>
  <c r="H987" i="6"/>
  <c r="G987" i="6"/>
  <c r="H986" i="6"/>
  <c r="G986" i="6"/>
  <c r="H985" i="6"/>
  <c r="G985" i="6"/>
  <c r="H984" i="6"/>
  <c r="G984" i="6"/>
  <c r="H983" i="6"/>
  <c r="G983" i="6"/>
  <c r="H982" i="6"/>
  <c r="G982" i="6"/>
  <c r="H981" i="6"/>
  <c r="G981" i="6"/>
  <c r="H980" i="6"/>
  <c r="G980" i="6"/>
  <c r="H979" i="6"/>
  <c r="G979" i="6"/>
  <c r="H978" i="6"/>
  <c r="G978" i="6"/>
  <c r="H977" i="6"/>
  <c r="G977" i="6"/>
  <c r="H976" i="6"/>
  <c r="G976" i="6"/>
  <c r="H975" i="6"/>
  <c r="G975" i="6"/>
  <c r="H974" i="6"/>
  <c r="G974" i="6"/>
  <c r="H973" i="6"/>
  <c r="G973" i="6"/>
  <c r="H972" i="6"/>
  <c r="G972" i="6"/>
  <c r="H971" i="6"/>
  <c r="G971" i="6"/>
  <c r="H970" i="6"/>
  <c r="G970" i="6"/>
  <c r="H969" i="6"/>
  <c r="G969" i="6"/>
  <c r="H968" i="6"/>
  <c r="G968" i="6"/>
  <c r="H967" i="6"/>
  <c r="G967" i="6"/>
  <c r="H966" i="6"/>
  <c r="G966" i="6"/>
  <c r="H965" i="6"/>
  <c r="G965" i="6"/>
  <c r="H964" i="6"/>
  <c r="G964" i="6"/>
  <c r="H963" i="6"/>
  <c r="G963" i="6"/>
  <c r="H962" i="6"/>
  <c r="G962" i="6"/>
  <c r="H961" i="6"/>
  <c r="G961" i="6"/>
  <c r="H960" i="6"/>
  <c r="G960" i="6"/>
  <c r="H959" i="6"/>
  <c r="G959" i="6"/>
  <c r="H958" i="6"/>
  <c r="G958" i="6"/>
  <c r="H957" i="6"/>
  <c r="G957" i="6"/>
  <c r="H956" i="6"/>
  <c r="G956" i="6"/>
  <c r="H955" i="6"/>
  <c r="G955" i="6"/>
  <c r="H954" i="6"/>
  <c r="G954" i="6"/>
  <c r="H953" i="6"/>
  <c r="G953" i="6"/>
  <c r="H952" i="6"/>
  <c r="G952" i="6"/>
  <c r="H951" i="6"/>
  <c r="G951" i="6"/>
  <c r="H950" i="6"/>
  <c r="G950" i="6"/>
  <c r="H949" i="6"/>
  <c r="G949" i="6"/>
  <c r="H948" i="6"/>
  <c r="G948" i="6"/>
  <c r="H947" i="6"/>
  <c r="G947" i="6"/>
  <c r="H946" i="6"/>
  <c r="G946" i="6"/>
  <c r="H945" i="6"/>
  <c r="G945" i="6"/>
  <c r="H944" i="6"/>
  <c r="G944" i="6"/>
  <c r="H943" i="6"/>
  <c r="G943" i="6"/>
  <c r="H942" i="6"/>
  <c r="G942" i="6"/>
  <c r="H941" i="6"/>
  <c r="G941" i="6"/>
  <c r="H940" i="6"/>
  <c r="G940" i="6"/>
  <c r="H939" i="6"/>
  <c r="G939" i="6"/>
  <c r="H938" i="6"/>
  <c r="G938" i="6"/>
  <c r="H937" i="6"/>
  <c r="G937" i="6"/>
  <c r="H936" i="6"/>
  <c r="G936" i="6"/>
  <c r="H935" i="6"/>
  <c r="G935" i="6"/>
  <c r="H934" i="6"/>
  <c r="G934" i="6"/>
  <c r="H933" i="6"/>
  <c r="G933" i="6"/>
  <c r="H932" i="6"/>
  <c r="G932" i="6"/>
  <c r="H931" i="6"/>
  <c r="G931" i="6"/>
  <c r="H930" i="6"/>
  <c r="G930" i="6"/>
  <c r="H929" i="6"/>
  <c r="G929" i="6"/>
  <c r="H928" i="6"/>
  <c r="G928" i="6"/>
  <c r="H927" i="6"/>
  <c r="G927" i="6"/>
  <c r="H926" i="6"/>
  <c r="G926" i="6"/>
  <c r="H925" i="6"/>
  <c r="G925" i="6"/>
  <c r="H924" i="6"/>
  <c r="G924" i="6"/>
  <c r="H923" i="6"/>
  <c r="G923" i="6"/>
  <c r="H922" i="6"/>
  <c r="G922" i="6"/>
  <c r="H921" i="6"/>
  <c r="G921" i="6"/>
  <c r="H920" i="6"/>
  <c r="G920" i="6"/>
  <c r="H919" i="6"/>
  <c r="G919" i="6"/>
  <c r="H918" i="6"/>
  <c r="G918" i="6"/>
  <c r="H917" i="6"/>
  <c r="G917" i="6"/>
  <c r="H916" i="6"/>
  <c r="G916" i="6"/>
  <c r="H915" i="6"/>
  <c r="G915" i="6"/>
  <c r="H914" i="6"/>
  <c r="G914" i="6"/>
  <c r="H913" i="6"/>
  <c r="G913" i="6"/>
  <c r="H912" i="6"/>
  <c r="G912" i="6"/>
  <c r="H911" i="6"/>
  <c r="G911" i="6"/>
  <c r="H910" i="6"/>
  <c r="G910" i="6"/>
  <c r="H909" i="6"/>
  <c r="G909" i="6"/>
  <c r="H908" i="6"/>
  <c r="G908" i="6"/>
  <c r="H907" i="6"/>
  <c r="G907" i="6"/>
  <c r="H906" i="6"/>
  <c r="G906" i="6"/>
  <c r="H905" i="6"/>
  <c r="G905" i="6"/>
  <c r="H904" i="6"/>
  <c r="G904" i="6"/>
  <c r="H903" i="6"/>
  <c r="G903" i="6"/>
  <c r="H902" i="6"/>
  <c r="G902" i="6"/>
  <c r="H901" i="6"/>
  <c r="G901" i="6"/>
  <c r="H900" i="6"/>
  <c r="G900" i="6"/>
  <c r="H899" i="6"/>
  <c r="G899" i="6"/>
  <c r="H898" i="6"/>
  <c r="G898" i="6"/>
  <c r="H897" i="6"/>
  <c r="G897" i="6"/>
  <c r="H896" i="6"/>
  <c r="G896" i="6"/>
  <c r="H895" i="6"/>
  <c r="G895" i="6"/>
  <c r="H894" i="6"/>
  <c r="G894" i="6"/>
  <c r="H893" i="6"/>
  <c r="G893" i="6"/>
  <c r="H892" i="6"/>
  <c r="G892" i="6"/>
  <c r="H891" i="6"/>
  <c r="G891" i="6"/>
  <c r="H890" i="6"/>
  <c r="G890" i="6"/>
  <c r="H889" i="6"/>
  <c r="G889" i="6"/>
  <c r="H888" i="6"/>
  <c r="G888" i="6"/>
  <c r="H887" i="6"/>
  <c r="G887" i="6"/>
  <c r="H886" i="6"/>
  <c r="G886" i="6"/>
  <c r="H885" i="6"/>
  <c r="G885" i="6"/>
  <c r="H884" i="6"/>
  <c r="G884" i="6"/>
  <c r="H883" i="6"/>
  <c r="G883" i="6"/>
  <c r="H882" i="6"/>
  <c r="G882" i="6"/>
  <c r="H881" i="6"/>
  <c r="G881" i="6"/>
  <c r="H880" i="6"/>
  <c r="G880" i="6"/>
  <c r="H879" i="6"/>
  <c r="G879" i="6"/>
  <c r="H878" i="6"/>
  <c r="G878" i="6"/>
  <c r="H877" i="6"/>
  <c r="G877" i="6"/>
  <c r="H876" i="6"/>
  <c r="G876" i="6"/>
  <c r="H875" i="6"/>
  <c r="G875" i="6"/>
  <c r="H874" i="6"/>
  <c r="G874" i="6"/>
  <c r="H873" i="6"/>
  <c r="G873" i="6"/>
  <c r="H872" i="6"/>
  <c r="G872" i="6"/>
  <c r="H871" i="6"/>
  <c r="G871" i="6"/>
  <c r="H870" i="6"/>
  <c r="G870" i="6"/>
  <c r="H869" i="6"/>
  <c r="G869" i="6"/>
  <c r="H868" i="6"/>
  <c r="G868" i="6"/>
  <c r="H867" i="6"/>
  <c r="G867" i="6"/>
  <c r="H866" i="6"/>
  <c r="G866" i="6"/>
  <c r="H865" i="6"/>
  <c r="G865" i="6"/>
  <c r="H864" i="6"/>
  <c r="G864" i="6"/>
  <c r="H863" i="6"/>
  <c r="G863" i="6"/>
  <c r="H862" i="6"/>
  <c r="G862" i="6"/>
  <c r="H861" i="6"/>
  <c r="G861" i="6"/>
  <c r="H860" i="6"/>
  <c r="G860" i="6"/>
  <c r="H859" i="6"/>
  <c r="G859" i="6"/>
  <c r="H858" i="6"/>
  <c r="G858" i="6"/>
  <c r="H857" i="6"/>
  <c r="G857" i="6"/>
  <c r="H856" i="6"/>
  <c r="G856" i="6"/>
  <c r="H855" i="6"/>
  <c r="G855" i="6"/>
  <c r="H854" i="6"/>
  <c r="G854" i="6"/>
  <c r="H853" i="6"/>
  <c r="G853" i="6"/>
  <c r="H852" i="6"/>
  <c r="G852" i="6"/>
  <c r="H851" i="6"/>
  <c r="G851" i="6"/>
  <c r="H850" i="6"/>
  <c r="G850" i="6"/>
  <c r="H849" i="6"/>
  <c r="G849" i="6"/>
  <c r="H848" i="6"/>
  <c r="G848" i="6"/>
  <c r="H847" i="6"/>
  <c r="G847" i="6"/>
  <c r="H846" i="6"/>
  <c r="G846" i="6"/>
  <c r="H845" i="6"/>
  <c r="G845" i="6"/>
  <c r="H844" i="6"/>
  <c r="G844" i="6"/>
  <c r="H843" i="6"/>
  <c r="G843" i="6"/>
  <c r="H842" i="6"/>
  <c r="G842" i="6"/>
  <c r="H841" i="6"/>
  <c r="G841" i="6"/>
  <c r="H840" i="6"/>
  <c r="G840" i="6"/>
  <c r="H839" i="6"/>
  <c r="G839" i="6"/>
  <c r="H838" i="6"/>
  <c r="G838" i="6"/>
  <c r="H837" i="6"/>
  <c r="G837" i="6"/>
  <c r="H836" i="6"/>
  <c r="G836" i="6"/>
  <c r="H835" i="6"/>
  <c r="G835" i="6"/>
  <c r="H834" i="6"/>
  <c r="G834" i="6"/>
  <c r="H833" i="6"/>
  <c r="G833" i="6"/>
  <c r="H832" i="6"/>
  <c r="G832" i="6"/>
  <c r="H831" i="6"/>
  <c r="G831" i="6"/>
  <c r="H830" i="6"/>
  <c r="G830" i="6"/>
  <c r="H829" i="6"/>
  <c r="G829" i="6"/>
  <c r="H828" i="6"/>
  <c r="G828" i="6"/>
  <c r="H827" i="6"/>
  <c r="G827" i="6"/>
  <c r="H826" i="6"/>
  <c r="G826" i="6"/>
  <c r="H825" i="6"/>
  <c r="G825" i="6"/>
  <c r="H824" i="6"/>
  <c r="G824" i="6"/>
  <c r="H823" i="6"/>
  <c r="G823" i="6"/>
  <c r="H822" i="6"/>
  <c r="G822" i="6"/>
  <c r="H821" i="6"/>
  <c r="G821" i="6"/>
  <c r="H820" i="6"/>
  <c r="G820" i="6"/>
  <c r="H819" i="6"/>
  <c r="G819" i="6"/>
  <c r="H818" i="6"/>
  <c r="G818" i="6"/>
  <c r="H817" i="6"/>
  <c r="G817" i="6"/>
  <c r="H816" i="6"/>
  <c r="G816" i="6"/>
  <c r="H815" i="6"/>
  <c r="G815" i="6"/>
  <c r="H814" i="6"/>
  <c r="G814" i="6"/>
  <c r="H813" i="6"/>
  <c r="G813" i="6"/>
  <c r="H812" i="6"/>
  <c r="G812" i="6"/>
  <c r="H811" i="6"/>
  <c r="G811" i="6"/>
  <c r="H810" i="6"/>
  <c r="G810" i="6"/>
  <c r="H809" i="6"/>
  <c r="G809" i="6"/>
  <c r="H808" i="6"/>
  <c r="G808" i="6"/>
  <c r="H807" i="6"/>
  <c r="G807" i="6"/>
  <c r="H806" i="6"/>
  <c r="G806" i="6"/>
  <c r="H805" i="6"/>
  <c r="G805" i="6"/>
  <c r="H804" i="6"/>
  <c r="G804" i="6"/>
  <c r="H803" i="6"/>
  <c r="G803" i="6"/>
  <c r="H802" i="6"/>
  <c r="G802" i="6"/>
  <c r="H801" i="6"/>
  <c r="G801" i="6"/>
  <c r="H800" i="6"/>
  <c r="G800" i="6"/>
  <c r="H799" i="6"/>
  <c r="G799" i="6"/>
  <c r="H798" i="6"/>
  <c r="G798" i="6"/>
  <c r="H797" i="6"/>
  <c r="G797" i="6"/>
  <c r="H796" i="6"/>
  <c r="G796" i="6"/>
  <c r="H795" i="6"/>
  <c r="G795" i="6"/>
  <c r="H794" i="6"/>
  <c r="G794" i="6"/>
  <c r="H793" i="6"/>
  <c r="G793" i="6"/>
  <c r="H792" i="6"/>
  <c r="G792" i="6"/>
  <c r="H791" i="6"/>
  <c r="G791" i="6"/>
  <c r="H790" i="6"/>
  <c r="G790" i="6"/>
  <c r="H789" i="6"/>
  <c r="G789" i="6"/>
  <c r="H788" i="6"/>
  <c r="G788" i="6"/>
  <c r="H787" i="6"/>
  <c r="G787" i="6"/>
  <c r="H786" i="6"/>
  <c r="G786" i="6"/>
  <c r="H785" i="6"/>
  <c r="G785" i="6"/>
  <c r="H784" i="6"/>
  <c r="G784" i="6"/>
  <c r="H783" i="6"/>
  <c r="G783" i="6"/>
  <c r="H782" i="6"/>
  <c r="G782" i="6"/>
  <c r="H781" i="6"/>
  <c r="G781" i="6"/>
  <c r="H780" i="6"/>
  <c r="G780" i="6"/>
  <c r="H779" i="6"/>
  <c r="G779" i="6"/>
  <c r="H778" i="6"/>
  <c r="G778" i="6"/>
  <c r="H777" i="6"/>
  <c r="G777" i="6"/>
  <c r="H776" i="6"/>
  <c r="G776" i="6"/>
  <c r="H775" i="6"/>
  <c r="G775" i="6"/>
  <c r="H774" i="6"/>
  <c r="G774" i="6"/>
  <c r="H773" i="6"/>
  <c r="G773" i="6"/>
  <c r="H772" i="6"/>
  <c r="G772" i="6"/>
  <c r="H771" i="6"/>
  <c r="G771" i="6"/>
  <c r="H770" i="6"/>
  <c r="G770" i="6"/>
  <c r="H769" i="6"/>
  <c r="G769" i="6"/>
  <c r="H768" i="6"/>
  <c r="G768" i="6"/>
  <c r="H767" i="6"/>
  <c r="G767" i="6"/>
  <c r="H766" i="6"/>
  <c r="G766" i="6"/>
  <c r="H765" i="6"/>
  <c r="G765" i="6"/>
  <c r="H764" i="6"/>
  <c r="G764" i="6"/>
  <c r="H763" i="6"/>
  <c r="G763" i="6"/>
  <c r="H762" i="6"/>
  <c r="G762" i="6"/>
  <c r="H761" i="6"/>
  <c r="G761" i="6"/>
  <c r="H760" i="6"/>
  <c r="G760" i="6"/>
  <c r="H759" i="6"/>
  <c r="G759" i="6"/>
  <c r="H758" i="6"/>
  <c r="G758" i="6"/>
  <c r="H757" i="6"/>
  <c r="G757" i="6"/>
  <c r="H756" i="6"/>
  <c r="G756" i="6"/>
  <c r="H755" i="6"/>
  <c r="G755" i="6"/>
  <c r="H754" i="6"/>
  <c r="G754" i="6"/>
  <c r="H753" i="6"/>
  <c r="G753" i="6"/>
  <c r="H752" i="6"/>
  <c r="G752" i="6"/>
  <c r="H751" i="6"/>
  <c r="G751" i="6"/>
  <c r="H750" i="6"/>
  <c r="G750" i="6"/>
  <c r="H749" i="6"/>
  <c r="G749" i="6"/>
  <c r="H748" i="6"/>
  <c r="G748" i="6"/>
  <c r="H747" i="6"/>
  <c r="G747" i="6"/>
  <c r="H746" i="6"/>
  <c r="G746" i="6"/>
  <c r="H745" i="6"/>
  <c r="G745" i="6"/>
  <c r="H744" i="6"/>
  <c r="G744" i="6"/>
  <c r="H743" i="6"/>
  <c r="G743" i="6"/>
  <c r="H742" i="6"/>
  <c r="G742" i="6"/>
  <c r="H741" i="6"/>
  <c r="G741" i="6"/>
  <c r="H740" i="6"/>
  <c r="G740" i="6"/>
  <c r="H739" i="6"/>
  <c r="G739" i="6"/>
  <c r="H738" i="6"/>
  <c r="G738" i="6"/>
  <c r="H737" i="6"/>
  <c r="G737" i="6"/>
  <c r="H736" i="6"/>
  <c r="G736" i="6"/>
  <c r="H735" i="6"/>
  <c r="G735" i="6"/>
  <c r="H734" i="6"/>
  <c r="G734" i="6"/>
  <c r="H733" i="6"/>
  <c r="G733" i="6"/>
  <c r="H732" i="6"/>
  <c r="G732" i="6"/>
  <c r="H731" i="6"/>
  <c r="G731" i="6"/>
  <c r="H730" i="6"/>
  <c r="G730" i="6"/>
  <c r="H729" i="6"/>
  <c r="G729" i="6"/>
  <c r="H728" i="6"/>
  <c r="G728" i="6"/>
  <c r="H727" i="6"/>
  <c r="G727" i="6"/>
  <c r="H726" i="6"/>
  <c r="G726" i="6"/>
  <c r="H725" i="6"/>
  <c r="G725" i="6"/>
  <c r="H724" i="6"/>
  <c r="G724" i="6"/>
  <c r="H723" i="6"/>
  <c r="G723" i="6"/>
  <c r="H722" i="6"/>
  <c r="G722" i="6"/>
  <c r="H721" i="6"/>
  <c r="G721" i="6"/>
  <c r="H720" i="6"/>
  <c r="G720" i="6"/>
  <c r="H719" i="6"/>
  <c r="G719" i="6"/>
  <c r="H718" i="6"/>
  <c r="G718" i="6"/>
  <c r="H717" i="6"/>
  <c r="G717" i="6"/>
  <c r="H716" i="6"/>
  <c r="G716" i="6"/>
  <c r="H715" i="6"/>
  <c r="G715" i="6"/>
  <c r="H714" i="6"/>
  <c r="G714" i="6"/>
  <c r="H713" i="6"/>
  <c r="G713" i="6"/>
  <c r="H712" i="6"/>
  <c r="G712" i="6"/>
  <c r="H711" i="6"/>
  <c r="G711" i="6"/>
  <c r="H710" i="6"/>
  <c r="G710" i="6"/>
  <c r="H709" i="6"/>
  <c r="G709" i="6"/>
  <c r="H708" i="6"/>
  <c r="G708" i="6"/>
  <c r="H707" i="6"/>
  <c r="G707" i="6"/>
  <c r="H706" i="6"/>
  <c r="G706" i="6"/>
  <c r="H705" i="6"/>
  <c r="G705" i="6"/>
  <c r="H704" i="6"/>
  <c r="G704" i="6"/>
  <c r="H703" i="6"/>
  <c r="G703" i="6"/>
  <c r="H702" i="6"/>
  <c r="G702" i="6"/>
  <c r="H701" i="6"/>
  <c r="G701" i="6"/>
  <c r="H700" i="6"/>
  <c r="G700" i="6"/>
  <c r="H699" i="6"/>
  <c r="G699" i="6"/>
  <c r="H698" i="6"/>
  <c r="G698" i="6"/>
  <c r="H697" i="6"/>
  <c r="G697" i="6"/>
  <c r="H696" i="6"/>
  <c r="G696" i="6"/>
  <c r="H695" i="6"/>
  <c r="G695" i="6"/>
  <c r="H694" i="6"/>
  <c r="G694" i="6"/>
  <c r="H693" i="6"/>
  <c r="G693" i="6"/>
  <c r="H692" i="6"/>
  <c r="G692" i="6"/>
  <c r="H691" i="6"/>
  <c r="G691" i="6"/>
  <c r="H690" i="6"/>
  <c r="G690" i="6"/>
  <c r="H689" i="6"/>
  <c r="G689" i="6"/>
  <c r="H688" i="6"/>
  <c r="G688" i="6"/>
  <c r="H687" i="6"/>
  <c r="G687" i="6"/>
  <c r="H686" i="6"/>
  <c r="G686" i="6"/>
  <c r="H685" i="6"/>
  <c r="G685" i="6"/>
  <c r="H684" i="6"/>
  <c r="G684" i="6"/>
  <c r="H683" i="6"/>
  <c r="G683" i="6"/>
  <c r="H682" i="6"/>
  <c r="G682" i="6"/>
  <c r="H681" i="6"/>
  <c r="G681" i="6"/>
  <c r="H680" i="6"/>
  <c r="G680" i="6"/>
  <c r="H679" i="6"/>
  <c r="G679" i="6"/>
  <c r="H678" i="6"/>
  <c r="G678" i="6"/>
  <c r="H677" i="6"/>
  <c r="G677" i="6"/>
  <c r="H676" i="6"/>
  <c r="G676" i="6"/>
  <c r="H675" i="6"/>
  <c r="G675" i="6"/>
  <c r="H674" i="6"/>
  <c r="G674" i="6"/>
  <c r="H673" i="6"/>
  <c r="G673" i="6"/>
  <c r="H672" i="6"/>
  <c r="G672" i="6"/>
  <c r="H671" i="6"/>
  <c r="G671" i="6"/>
  <c r="H670" i="6"/>
  <c r="G670" i="6"/>
  <c r="H669" i="6"/>
  <c r="G669" i="6"/>
  <c r="H668" i="6"/>
  <c r="G668" i="6"/>
  <c r="H667" i="6"/>
  <c r="G667" i="6"/>
  <c r="H666" i="6"/>
  <c r="G666" i="6"/>
  <c r="H665" i="6"/>
  <c r="G665" i="6"/>
  <c r="H664" i="6"/>
  <c r="G664" i="6"/>
  <c r="H663" i="6"/>
  <c r="G663" i="6"/>
  <c r="H662" i="6"/>
  <c r="G662" i="6"/>
  <c r="H661" i="6"/>
  <c r="G661" i="6"/>
  <c r="H660" i="6"/>
  <c r="G660" i="6"/>
  <c r="H659" i="6"/>
  <c r="G659" i="6"/>
  <c r="H658" i="6"/>
  <c r="G658" i="6"/>
  <c r="H657" i="6"/>
  <c r="G657" i="6"/>
  <c r="H656" i="6"/>
  <c r="G656" i="6"/>
  <c r="H655" i="6"/>
  <c r="G655" i="6"/>
  <c r="H654" i="6"/>
  <c r="G654" i="6"/>
  <c r="H653" i="6"/>
  <c r="G653" i="6"/>
  <c r="H652" i="6"/>
  <c r="G652" i="6"/>
  <c r="H651" i="6"/>
  <c r="G651" i="6"/>
  <c r="H650" i="6"/>
  <c r="G650" i="6"/>
  <c r="H649" i="6"/>
  <c r="G649" i="6"/>
  <c r="H648" i="6"/>
  <c r="G648" i="6"/>
  <c r="H647" i="6"/>
  <c r="G647" i="6"/>
  <c r="H646" i="6"/>
  <c r="G646" i="6"/>
  <c r="H645" i="6"/>
  <c r="G645" i="6"/>
  <c r="H644" i="6"/>
  <c r="G644" i="6"/>
  <c r="H643" i="6"/>
  <c r="G643" i="6"/>
  <c r="H642" i="6"/>
  <c r="G642" i="6"/>
  <c r="H641" i="6"/>
  <c r="G641" i="6"/>
  <c r="H640" i="6"/>
  <c r="G640" i="6"/>
  <c r="H639" i="6"/>
  <c r="G639" i="6"/>
  <c r="H638" i="6"/>
  <c r="G638" i="6"/>
  <c r="H637" i="6"/>
  <c r="G637" i="6"/>
  <c r="H636" i="6"/>
  <c r="G636" i="6"/>
  <c r="H635" i="6"/>
  <c r="G635" i="6"/>
  <c r="H634" i="6"/>
  <c r="G634" i="6"/>
  <c r="H633" i="6"/>
  <c r="G633" i="6"/>
  <c r="H632" i="6"/>
  <c r="G632" i="6"/>
  <c r="H631" i="6"/>
  <c r="G631" i="6"/>
  <c r="H630" i="6"/>
  <c r="G630" i="6"/>
  <c r="H629" i="6"/>
  <c r="G629" i="6"/>
  <c r="H628" i="6"/>
  <c r="G628" i="6"/>
  <c r="H627" i="6"/>
  <c r="G627" i="6"/>
  <c r="H626" i="6"/>
  <c r="G626" i="6"/>
  <c r="H625" i="6"/>
  <c r="G625" i="6"/>
  <c r="H624" i="6"/>
  <c r="G624" i="6"/>
  <c r="H623" i="6"/>
  <c r="G623" i="6"/>
  <c r="H622" i="6"/>
  <c r="G622" i="6"/>
  <c r="H621" i="6"/>
  <c r="G621" i="6"/>
  <c r="H620" i="6"/>
  <c r="G620" i="6"/>
  <c r="H619" i="6"/>
  <c r="G619" i="6"/>
  <c r="H618" i="6"/>
  <c r="G618" i="6"/>
  <c r="H617" i="6"/>
  <c r="G617" i="6"/>
  <c r="H616" i="6"/>
  <c r="G616" i="6"/>
  <c r="H615" i="6"/>
  <c r="G615" i="6"/>
  <c r="H614" i="6"/>
  <c r="G614" i="6"/>
  <c r="H613" i="6"/>
  <c r="G613" i="6"/>
  <c r="H612" i="6"/>
  <c r="G612" i="6"/>
  <c r="H611" i="6"/>
  <c r="G611" i="6"/>
  <c r="H610" i="6"/>
  <c r="G610" i="6"/>
  <c r="H609" i="6"/>
  <c r="G609" i="6"/>
  <c r="H608" i="6"/>
  <c r="G608" i="6"/>
  <c r="H607" i="6"/>
  <c r="G607" i="6"/>
  <c r="H606" i="6"/>
  <c r="G606" i="6"/>
  <c r="H605" i="6"/>
  <c r="G605" i="6"/>
  <c r="H604" i="6"/>
  <c r="G604" i="6"/>
  <c r="H603" i="6"/>
  <c r="G603" i="6"/>
  <c r="H602" i="6"/>
  <c r="G602" i="6"/>
  <c r="H601" i="6"/>
  <c r="G601" i="6"/>
  <c r="H600" i="6"/>
  <c r="G600" i="6"/>
  <c r="H599" i="6"/>
  <c r="G599" i="6"/>
  <c r="H598" i="6"/>
  <c r="G598" i="6"/>
  <c r="H597" i="6"/>
  <c r="G597" i="6"/>
  <c r="H596" i="6"/>
  <c r="G596" i="6"/>
  <c r="H595" i="6"/>
  <c r="G595" i="6"/>
  <c r="H594" i="6"/>
  <c r="G594" i="6"/>
  <c r="H593" i="6"/>
  <c r="G593" i="6"/>
  <c r="H592" i="6"/>
  <c r="G592" i="6"/>
  <c r="H591" i="6"/>
  <c r="G591" i="6"/>
  <c r="H590" i="6"/>
  <c r="G590" i="6"/>
  <c r="H589" i="6"/>
  <c r="G589" i="6"/>
  <c r="H588" i="6"/>
  <c r="G588" i="6"/>
  <c r="H587" i="6"/>
  <c r="G587" i="6"/>
  <c r="H586" i="6"/>
  <c r="G586" i="6"/>
  <c r="H585" i="6"/>
  <c r="G585" i="6"/>
  <c r="H584" i="6"/>
  <c r="G584" i="6"/>
  <c r="H583" i="6"/>
  <c r="G583" i="6"/>
  <c r="H582" i="6"/>
  <c r="G582" i="6"/>
  <c r="H581" i="6"/>
  <c r="G581" i="6"/>
  <c r="H580" i="6"/>
  <c r="G580" i="6"/>
  <c r="H579" i="6"/>
  <c r="G579" i="6"/>
  <c r="H578" i="6"/>
  <c r="G578" i="6"/>
  <c r="H577" i="6"/>
  <c r="G577" i="6"/>
  <c r="H576" i="6"/>
  <c r="G576" i="6"/>
  <c r="H575" i="6"/>
  <c r="G575" i="6"/>
  <c r="H574" i="6"/>
  <c r="G574" i="6"/>
  <c r="H573" i="6"/>
  <c r="G573" i="6"/>
  <c r="H572" i="6"/>
  <c r="G572" i="6"/>
  <c r="H571" i="6"/>
  <c r="G571" i="6"/>
  <c r="H570" i="6"/>
  <c r="G570" i="6"/>
  <c r="H569" i="6"/>
  <c r="G569" i="6"/>
  <c r="H568" i="6"/>
  <c r="G568" i="6"/>
  <c r="H567" i="6"/>
  <c r="G567" i="6"/>
  <c r="H566" i="6"/>
  <c r="G566" i="6"/>
  <c r="H565" i="6"/>
  <c r="G565" i="6"/>
  <c r="H564" i="6"/>
  <c r="G564" i="6"/>
  <c r="H563" i="6"/>
  <c r="G563" i="6"/>
  <c r="H562" i="6"/>
  <c r="G562" i="6"/>
  <c r="H561" i="6"/>
  <c r="G561" i="6"/>
  <c r="H560" i="6"/>
  <c r="G560" i="6"/>
  <c r="H559" i="6"/>
  <c r="G559" i="6"/>
  <c r="H558" i="6"/>
  <c r="G558" i="6"/>
  <c r="H557" i="6"/>
  <c r="G557" i="6"/>
  <c r="H556" i="6"/>
  <c r="G556" i="6"/>
  <c r="H555" i="6"/>
  <c r="G555" i="6"/>
  <c r="H554" i="6"/>
  <c r="G554" i="6"/>
  <c r="H553" i="6"/>
  <c r="G553" i="6"/>
  <c r="H552" i="6"/>
  <c r="G552" i="6"/>
  <c r="H551" i="6"/>
  <c r="G551" i="6"/>
  <c r="H550" i="6"/>
  <c r="G550" i="6"/>
  <c r="H549" i="6"/>
  <c r="G549" i="6"/>
  <c r="H548" i="6"/>
  <c r="G548" i="6"/>
  <c r="H547" i="6"/>
  <c r="G547" i="6"/>
  <c r="H546" i="6"/>
  <c r="G546" i="6"/>
  <c r="H545" i="6"/>
  <c r="G545" i="6"/>
  <c r="H544" i="6"/>
  <c r="G544" i="6"/>
  <c r="H543" i="6"/>
  <c r="G543" i="6"/>
  <c r="H542" i="6"/>
  <c r="G542" i="6"/>
  <c r="H541" i="6"/>
  <c r="G541" i="6"/>
  <c r="H540" i="6"/>
  <c r="G540" i="6"/>
  <c r="H539" i="6"/>
  <c r="G539" i="6"/>
  <c r="H538" i="6"/>
  <c r="G538" i="6"/>
  <c r="H537" i="6"/>
  <c r="G537" i="6"/>
  <c r="H536" i="6"/>
  <c r="G536" i="6"/>
  <c r="H535" i="6"/>
  <c r="G535" i="6"/>
  <c r="H534" i="6"/>
  <c r="G534" i="6"/>
  <c r="H533" i="6"/>
  <c r="G533" i="6"/>
  <c r="H532" i="6"/>
  <c r="G532" i="6"/>
  <c r="H531" i="6"/>
  <c r="G531" i="6"/>
  <c r="H530" i="6"/>
  <c r="G530" i="6"/>
  <c r="H529" i="6"/>
  <c r="G529" i="6"/>
  <c r="H528" i="6"/>
  <c r="G528" i="6"/>
  <c r="H527" i="6"/>
  <c r="G527" i="6"/>
  <c r="H526" i="6"/>
  <c r="G526" i="6"/>
  <c r="H525" i="6"/>
  <c r="G525" i="6"/>
  <c r="H524" i="6"/>
  <c r="G524" i="6"/>
  <c r="H523" i="6"/>
  <c r="G523" i="6"/>
  <c r="H522" i="6"/>
  <c r="G522" i="6"/>
  <c r="H521" i="6"/>
  <c r="G521" i="6"/>
  <c r="H520" i="6"/>
  <c r="G520" i="6"/>
  <c r="H519" i="6"/>
  <c r="G519" i="6"/>
  <c r="H518" i="6"/>
  <c r="G518" i="6"/>
  <c r="H517" i="6"/>
  <c r="G517" i="6"/>
  <c r="H516" i="6"/>
  <c r="G516" i="6"/>
  <c r="H515" i="6"/>
  <c r="G515" i="6"/>
  <c r="H514" i="6"/>
  <c r="G514" i="6"/>
  <c r="H513" i="6"/>
  <c r="G513" i="6"/>
  <c r="H512" i="6"/>
  <c r="G512" i="6"/>
  <c r="H511" i="6"/>
  <c r="G511" i="6"/>
  <c r="H510" i="6"/>
  <c r="G510" i="6"/>
  <c r="H509" i="6"/>
  <c r="G509" i="6"/>
  <c r="H508" i="6"/>
  <c r="G508" i="6"/>
  <c r="H507" i="6"/>
  <c r="G507" i="6"/>
  <c r="H506" i="6"/>
  <c r="G506" i="6"/>
  <c r="H505" i="6"/>
  <c r="G505" i="6"/>
  <c r="H504" i="6"/>
  <c r="G504" i="6"/>
  <c r="H503" i="6"/>
  <c r="G503" i="6"/>
  <c r="H502" i="6"/>
  <c r="G502" i="6"/>
  <c r="H501" i="6"/>
  <c r="G501" i="6"/>
  <c r="H500" i="6"/>
  <c r="G500" i="6"/>
  <c r="H499" i="6"/>
  <c r="G499" i="6"/>
  <c r="H498" i="6"/>
  <c r="G498" i="6"/>
  <c r="H497" i="6"/>
  <c r="G497" i="6"/>
  <c r="H496" i="6"/>
  <c r="G496" i="6"/>
  <c r="H495" i="6"/>
  <c r="G495" i="6"/>
  <c r="H494" i="6"/>
  <c r="G494" i="6"/>
  <c r="H493" i="6"/>
  <c r="G493" i="6"/>
  <c r="H492" i="6"/>
  <c r="G492" i="6"/>
  <c r="H491" i="6"/>
  <c r="G491" i="6"/>
  <c r="H490" i="6"/>
  <c r="G490" i="6"/>
  <c r="H489" i="6"/>
  <c r="G489" i="6"/>
  <c r="H488" i="6"/>
  <c r="G488" i="6"/>
  <c r="H487" i="6"/>
  <c r="G487" i="6"/>
  <c r="H486" i="6"/>
  <c r="G486" i="6"/>
  <c r="H485" i="6"/>
  <c r="G485" i="6"/>
  <c r="H484" i="6"/>
  <c r="G484" i="6"/>
  <c r="H483" i="6"/>
  <c r="G483" i="6"/>
  <c r="H482" i="6"/>
  <c r="G482" i="6"/>
  <c r="H481" i="6"/>
  <c r="G481" i="6"/>
  <c r="H480" i="6"/>
  <c r="G480" i="6"/>
  <c r="H479" i="6"/>
  <c r="G479" i="6"/>
  <c r="H478" i="6"/>
  <c r="G478" i="6"/>
  <c r="H477" i="6"/>
  <c r="G477" i="6"/>
  <c r="H476" i="6"/>
  <c r="G476" i="6"/>
  <c r="H475" i="6"/>
  <c r="G475" i="6"/>
  <c r="H474" i="6"/>
  <c r="G474" i="6"/>
  <c r="H473" i="6"/>
  <c r="G473" i="6"/>
  <c r="H472" i="6"/>
  <c r="G472" i="6"/>
  <c r="H471" i="6"/>
  <c r="G471" i="6"/>
  <c r="H470" i="6"/>
  <c r="G470" i="6"/>
  <c r="H469" i="6"/>
  <c r="G469" i="6"/>
  <c r="H468" i="6"/>
  <c r="G468" i="6"/>
  <c r="H467" i="6"/>
  <c r="G467" i="6"/>
  <c r="H466" i="6"/>
  <c r="G466" i="6"/>
  <c r="H465" i="6"/>
  <c r="G465" i="6"/>
  <c r="H464" i="6"/>
  <c r="G464" i="6"/>
  <c r="H463" i="6"/>
  <c r="G463" i="6"/>
  <c r="H462" i="6"/>
  <c r="G462" i="6"/>
  <c r="H461" i="6"/>
  <c r="G461" i="6"/>
  <c r="H460" i="6"/>
  <c r="G460" i="6"/>
  <c r="H459" i="6"/>
  <c r="G459" i="6"/>
  <c r="H458" i="6"/>
  <c r="G458" i="6"/>
  <c r="H457" i="6"/>
  <c r="G457" i="6"/>
  <c r="H456" i="6"/>
  <c r="G456" i="6"/>
  <c r="H455" i="6"/>
  <c r="G455" i="6"/>
  <c r="H454" i="6"/>
  <c r="G454" i="6"/>
  <c r="H453" i="6"/>
  <c r="G453" i="6"/>
  <c r="H452" i="6"/>
  <c r="G452" i="6"/>
  <c r="H451" i="6"/>
  <c r="G451" i="6"/>
  <c r="H450" i="6"/>
  <c r="G450" i="6"/>
  <c r="H449" i="6"/>
  <c r="G449" i="6"/>
  <c r="H448" i="6"/>
  <c r="G448" i="6"/>
  <c r="H447" i="6"/>
  <c r="G447" i="6"/>
  <c r="H446" i="6"/>
  <c r="G446" i="6"/>
  <c r="H445" i="6"/>
  <c r="G445" i="6"/>
  <c r="H444" i="6"/>
  <c r="G444" i="6"/>
  <c r="H443" i="6"/>
  <c r="G443" i="6"/>
  <c r="H442" i="6"/>
  <c r="G442" i="6"/>
  <c r="H441" i="6"/>
  <c r="G441" i="6"/>
  <c r="H440" i="6"/>
  <c r="G440" i="6"/>
  <c r="H439" i="6"/>
  <c r="G439" i="6"/>
  <c r="H438" i="6"/>
  <c r="G438" i="6"/>
  <c r="H437" i="6"/>
  <c r="G437" i="6"/>
  <c r="H436" i="6"/>
  <c r="G436" i="6"/>
  <c r="H435" i="6"/>
  <c r="G435" i="6"/>
  <c r="H434" i="6"/>
  <c r="G434" i="6"/>
  <c r="H433" i="6"/>
  <c r="G433" i="6"/>
  <c r="H432" i="6"/>
  <c r="G432" i="6"/>
  <c r="H431" i="6"/>
  <c r="G431" i="6"/>
  <c r="H430" i="6"/>
  <c r="G430" i="6"/>
  <c r="H429" i="6"/>
  <c r="G429" i="6"/>
  <c r="H428" i="6"/>
  <c r="G428" i="6"/>
  <c r="H427" i="6"/>
  <c r="G427" i="6"/>
  <c r="H426" i="6"/>
  <c r="G426" i="6"/>
  <c r="H425" i="6"/>
  <c r="G425" i="6"/>
  <c r="H424" i="6"/>
  <c r="G424" i="6"/>
  <c r="H423" i="6"/>
  <c r="G423" i="6"/>
  <c r="H422" i="6"/>
  <c r="G422" i="6"/>
  <c r="H421" i="6"/>
  <c r="G421" i="6"/>
  <c r="H420" i="6"/>
  <c r="G420" i="6"/>
  <c r="H419" i="6"/>
  <c r="G419" i="6"/>
  <c r="H418" i="6"/>
  <c r="G418" i="6"/>
  <c r="H417" i="6"/>
  <c r="G417" i="6"/>
  <c r="H416" i="6"/>
  <c r="G416" i="6"/>
  <c r="H415" i="6"/>
  <c r="G415" i="6"/>
  <c r="H414" i="6"/>
  <c r="G414" i="6"/>
  <c r="H413" i="6"/>
  <c r="G413" i="6"/>
  <c r="H412" i="6"/>
  <c r="G412" i="6"/>
  <c r="H411" i="6"/>
  <c r="G411" i="6"/>
  <c r="H410" i="6"/>
  <c r="G410" i="6"/>
  <c r="H409" i="6"/>
  <c r="G409" i="6"/>
  <c r="H408" i="6"/>
  <c r="G408" i="6"/>
  <c r="H407" i="6"/>
  <c r="G407" i="6"/>
  <c r="H406" i="6"/>
  <c r="G406" i="6"/>
  <c r="H405" i="6"/>
  <c r="G405" i="6"/>
  <c r="H404" i="6"/>
  <c r="G404" i="6"/>
  <c r="H403" i="6"/>
  <c r="G403" i="6"/>
  <c r="H402" i="6"/>
  <c r="G402" i="6"/>
  <c r="H401" i="6"/>
  <c r="G401" i="6"/>
  <c r="H400" i="6"/>
  <c r="G400" i="6"/>
  <c r="H399" i="6"/>
  <c r="G399" i="6"/>
  <c r="H398" i="6"/>
  <c r="G398" i="6"/>
  <c r="H397" i="6"/>
  <c r="G397" i="6"/>
  <c r="H396" i="6"/>
  <c r="G396" i="6"/>
  <c r="H395" i="6"/>
  <c r="G395" i="6"/>
  <c r="H394" i="6"/>
  <c r="G394" i="6"/>
  <c r="H393" i="6"/>
  <c r="G393" i="6"/>
  <c r="H392" i="6"/>
  <c r="G392" i="6"/>
  <c r="H391" i="6"/>
  <c r="G391" i="6"/>
  <c r="H390" i="6"/>
  <c r="G390" i="6"/>
  <c r="H389" i="6"/>
  <c r="G389" i="6"/>
  <c r="H388" i="6"/>
  <c r="G388" i="6"/>
  <c r="H387" i="6"/>
  <c r="G387" i="6"/>
  <c r="H386" i="6"/>
  <c r="G386" i="6"/>
  <c r="H385" i="6"/>
  <c r="G385" i="6"/>
  <c r="H384" i="6"/>
  <c r="G384" i="6"/>
  <c r="H383" i="6"/>
  <c r="G383" i="6"/>
  <c r="H382" i="6"/>
  <c r="G382" i="6"/>
  <c r="H381" i="6"/>
  <c r="G381" i="6"/>
  <c r="H380" i="6"/>
  <c r="G380" i="6"/>
  <c r="H379" i="6"/>
  <c r="G379" i="6"/>
  <c r="H378" i="6"/>
  <c r="G378" i="6"/>
  <c r="H377" i="6"/>
  <c r="G377" i="6"/>
  <c r="H376" i="6"/>
  <c r="G376" i="6"/>
  <c r="H375" i="6"/>
  <c r="G375" i="6"/>
  <c r="H374" i="6"/>
  <c r="G374" i="6"/>
  <c r="H373" i="6"/>
  <c r="G373" i="6"/>
  <c r="H372" i="6"/>
  <c r="G372" i="6"/>
  <c r="H371" i="6"/>
  <c r="G371" i="6"/>
  <c r="H370" i="6"/>
  <c r="G370" i="6"/>
  <c r="H369" i="6"/>
  <c r="G369" i="6"/>
  <c r="H368" i="6"/>
  <c r="G368" i="6"/>
  <c r="H367" i="6"/>
  <c r="G367" i="6"/>
  <c r="H366" i="6"/>
  <c r="G366" i="6"/>
  <c r="H365" i="6"/>
  <c r="G365" i="6"/>
  <c r="H364" i="6"/>
  <c r="G364" i="6"/>
  <c r="H363" i="6"/>
  <c r="G363" i="6"/>
  <c r="H362" i="6"/>
  <c r="G362" i="6"/>
  <c r="H361" i="6"/>
  <c r="G361" i="6"/>
  <c r="H360" i="6"/>
  <c r="G360" i="6"/>
  <c r="H359" i="6"/>
  <c r="G359" i="6"/>
  <c r="H358" i="6"/>
  <c r="G358" i="6"/>
  <c r="H357" i="6"/>
  <c r="G357" i="6"/>
  <c r="H356" i="6"/>
  <c r="G356" i="6"/>
  <c r="H355" i="6"/>
  <c r="G355" i="6"/>
  <c r="H354" i="6"/>
  <c r="G354" i="6"/>
  <c r="H353" i="6"/>
  <c r="G353" i="6"/>
  <c r="H352" i="6"/>
  <c r="G352" i="6"/>
  <c r="H351" i="6"/>
  <c r="G351" i="6"/>
  <c r="H350" i="6"/>
  <c r="G350" i="6"/>
  <c r="H349" i="6"/>
  <c r="G349" i="6"/>
  <c r="H348" i="6"/>
  <c r="G348" i="6"/>
  <c r="H347" i="6"/>
  <c r="G347" i="6"/>
  <c r="H346" i="6"/>
  <c r="G346" i="6"/>
  <c r="H345" i="6"/>
  <c r="G345" i="6"/>
  <c r="H344" i="6"/>
  <c r="G344" i="6"/>
  <c r="H343" i="6"/>
  <c r="G343" i="6"/>
  <c r="H342" i="6"/>
  <c r="G342" i="6"/>
  <c r="H341" i="6"/>
  <c r="G341" i="6"/>
  <c r="H340" i="6"/>
  <c r="G340" i="6"/>
  <c r="H339" i="6"/>
  <c r="G339" i="6"/>
  <c r="H338" i="6"/>
  <c r="G338" i="6"/>
  <c r="H337" i="6"/>
  <c r="G337" i="6"/>
  <c r="H336" i="6"/>
  <c r="G336" i="6"/>
  <c r="H335" i="6"/>
  <c r="G335" i="6"/>
  <c r="H334" i="6"/>
  <c r="G334" i="6"/>
  <c r="H333" i="6"/>
  <c r="G333" i="6"/>
  <c r="H332" i="6"/>
  <c r="G332" i="6"/>
  <c r="H331" i="6"/>
  <c r="G331" i="6"/>
  <c r="H330" i="6"/>
  <c r="G330" i="6"/>
  <c r="H329" i="6"/>
  <c r="G329" i="6"/>
  <c r="H328" i="6"/>
  <c r="G328" i="6"/>
  <c r="H327" i="6"/>
  <c r="G327" i="6"/>
  <c r="H326" i="6"/>
  <c r="G326" i="6"/>
  <c r="H325" i="6"/>
  <c r="G325" i="6"/>
  <c r="H324" i="6"/>
  <c r="G324" i="6"/>
  <c r="H323" i="6"/>
  <c r="G323" i="6"/>
  <c r="H322" i="6"/>
  <c r="G322" i="6"/>
  <c r="H321" i="6"/>
  <c r="G321" i="6"/>
  <c r="H320" i="6"/>
  <c r="G320" i="6"/>
  <c r="H319" i="6"/>
  <c r="G319" i="6"/>
  <c r="H318" i="6"/>
  <c r="G318" i="6"/>
  <c r="H317" i="6"/>
  <c r="G317" i="6"/>
  <c r="H316" i="6"/>
  <c r="G316" i="6"/>
  <c r="H315" i="6"/>
  <c r="G315" i="6"/>
  <c r="H314" i="6"/>
  <c r="G314" i="6"/>
  <c r="H313" i="6"/>
  <c r="G313" i="6"/>
  <c r="H312" i="6"/>
  <c r="G312" i="6"/>
  <c r="H311" i="6"/>
  <c r="G311" i="6"/>
  <c r="H310" i="6"/>
  <c r="G310" i="6"/>
  <c r="H309" i="6"/>
  <c r="G309" i="6"/>
  <c r="H308" i="6"/>
  <c r="G308" i="6"/>
  <c r="H307" i="6"/>
  <c r="G307" i="6"/>
  <c r="H306" i="6"/>
  <c r="G306" i="6"/>
  <c r="H305" i="6"/>
  <c r="G305" i="6"/>
  <c r="H304" i="6"/>
  <c r="G304" i="6"/>
  <c r="H303" i="6"/>
  <c r="G303" i="6"/>
  <c r="H302" i="6"/>
  <c r="G302" i="6"/>
  <c r="H301" i="6"/>
  <c r="G301" i="6"/>
  <c r="H300" i="6"/>
  <c r="G300" i="6"/>
  <c r="H299" i="6"/>
  <c r="G299" i="6"/>
  <c r="H298" i="6"/>
  <c r="G298" i="6"/>
  <c r="H297" i="6"/>
  <c r="G297" i="6"/>
  <c r="H296" i="6"/>
  <c r="G296" i="6"/>
  <c r="H295" i="6"/>
  <c r="G295" i="6"/>
  <c r="H294" i="6"/>
  <c r="G294" i="6"/>
  <c r="H293" i="6"/>
  <c r="G293" i="6"/>
  <c r="H292" i="6"/>
  <c r="G292" i="6"/>
  <c r="H291" i="6"/>
  <c r="G291" i="6"/>
  <c r="H290" i="6"/>
  <c r="G290" i="6"/>
  <c r="H289" i="6"/>
  <c r="G289" i="6"/>
  <c r="H288" i="6"/>
  <c r="G288" i="6"/>
  <c r="H287" i="6"/>
  <c r="G287" i="6"/>
  <c r="H286" i="6"/>
  <c r="G286" i="6"/>
  <c r="H285" i="6"/>
  <c r="G285" i="6"/>
  <c r="H284" i="6"/>
  <c r="G284" i="6"/>
  <c r="H283" i="6"/>
  <c r="G283" i="6"/>
  <c r="H282" i="6"/>
  <c r="G282" i="6"/>
  <c r="H281" i="6"/>
  <c r="G281" i="6"/>
  <c r="H280" i="6"/>
  <c r="G280" i="6"/>
  <c r="H279" i="6"/>
  <c r="G279" i="6"/>
  <c r="H278" i="6"/>
  <c r="G278" i="6"/>
  <c r="H277" i="6"/>
  <c r="G277" i="6"/>
  <c r="H276" i="6"/>
  <c r="G276" i="6"/>
  <c r="H275" i="6"/>
  <c r="G275" i="6"/>
  <c r="H274" i="6"/>
  <c r="G274" i="6"/>
  <c r="H273" i="6"/>
  <c r="G273" i="6"/>
  <c r="H272" i="6"/>
  <c r="G272" i="6"/>
  <c r="H271" i="6"/>
  <c r="G271" i="6"/>
  <c r="H270" i="6"/>
  <c r="G270" i="6"/>
  <c r="H269" i="6"/>
  <c r="G269" i="6"/>
  <c r="H268" i="6"/>
  <c r="G268" i="6"/>
  <c r="H267" i="6"/>
  <c r="G267" i="6"/>
  <c r="H266" i="6"/>
  <c r="G266" i="6"/>
  <c r="H265" i="6"/>
  <c r="G265" i="6"/>
  <c r="H264" i="6"/>
  <c r="G264" i="6"/>
  <c r="H263" i="6"/>
  <c r="G263" i="6"/>
  <c r="H262" i="6"/>
  <c r="G262" i="6"/>
  <c r="H261" i="6"/>
  <c r="G261" i="6"/>
  <c r="H260" i="6"/>
  <c r="G260" i="6"/>
  <c r="H259" i="6"/>
  <c r="G259" i="6"/>
  <c r="H258" i="6"/>
  <c r="G258" i="6"/>
  <c r="H257" i="6"/>
  <c r="G257" i="6"/>
  <c r="H256" i="6"/>
  <c r="G256" i="6"/>
  <c r="H255" i="6"/>
  <c r="G255" i="6"/>
  <c r="H254" i="6"/>
  <c r="G254" i="6"/>
  <c r="H253" i="6"/>
  <c r="G253" i="6"/>
  <c r="H252" i="6"/>
  <c r="G252" i="6"/>
  <c r="H251" i="6"/>
  <c r="G251" i="6"/>
  <c r="H250" i="6"/>
  <c r="G250" i="6"/>
  <c r="H249" i="6"/>
  <c r="G249" i="6"/>
  <c r="H248" i="6"/>
  <c r="G248" i="6"/>
  <c r="H247" i="6"/>
  <c r="G247" i="6"/>
  <c r="H246" i="6"/>
  <c r="G246" i="6"/>
  <c r="H245" i="6"/>
  <c r="G245" i="6"/>
  <c r="H244" i="6"/>
  <c r="G244" i="6"/>
  <c r="H243" i="6"/>
  <c r="G243" i="6"/>
  <c r="H242" i="6"/>
  <c r="G242" i="6"/>
  <c r="H241" i="6"/>
  <c r="G241" i="6"/>
  <c r="H240" i="6"/>
  <c r="G240" i="6"/>
  <c r="H239" i="6"/>
  <c r="G239" i="6"/>
  <c r="H238" i="6"/>
  <c r="G238" i="6"/>
  <c r="H237" i="6"/>
  <c r="G237" i="6"/>
  <c r="H236" i="6"/>
  <c r="G236" i="6"/>
  <c r="H235" i="6"/>
  <c r="G235" i="6"/>
  <c r="H234" i="6"/>
  <c r="G234" i="6"/>
  <c r="H233" i="6"/>
  <c r="G233" i="6"/>
  <c r="H232" i="6"/>
  <c r="G232" i="6"/>
  <c r="H231" i="6"/>
  <c r="G231" i="6"/>
  <c r="H230" i="6"/>
  <c r="G230" i="6"/>
  <c r="H229" i="6"/>
  <c r="G229" i="6"/>
  <c r="H228" i="6"/>
  <c r="G228" i="6"/>
  <c r="H227" i="6"/>
  <c r="G227" i="6"/>
  <c r="H226" i="6"/>
  <c r="G226" i="6"/>
  <c r="H225" i="6"/>
  <c r="G225" i="6"/>
  <c r="H224" i="6"/>
  <c r="G224" i="6"/>
  <c r="H223" i="6"/>
  <c r="G223" i="6"/>
  <c r="H222" i="6"/>
  <c r="G222" i="6"/>
  <c r="H221" i="6"/>
  <c r="G221" i="6"/>
  <c r="H220" i="6"/>
  <c r="G220" i="6"/>
  <c r="H219" i="6"/>
  <c r="G219" i="6"/>
  <c r="H218" i="6"/>
  <c r="G218" i="6"/>
  <c r="H217" i="6"/>
  <c r="G217" i="6"/>
  <c r="H216" i="6"/>
  <c r="G216" i="6"/>
  <c r="H215" i="6"/>
  <c r="G215" i="6"/>
  <c r="H214" i="6"/>
  <c r="G214" i="6"/>
  <c r="H213" i="6"/>
  <c r="G213" i="6"/>
  <c r="H212" i="6"/>
  <c r="G212" i="6"/>
  <c r="H211" i="6"/>
  <c r="G211" i="6"/>
  <c r="H210" i="6"/>
  <c r="G210" i="6"/>
  <c r="H209" i="6"/>
  <c r="G209" i="6"/>
  <c r="H208" i="6"/>
  <c r="G208" i="6"/>
  <c r="H207" i="6"/>
  <c r="G207" i="6"/>
  <c r="H206" i="6"/>
  <c r="G206" i="6"/>
  <c r="H205" i="6"/>
  <c r="G205" i="6"/>
  <c r="H204" i="6"/>
  <c r="G204" i="6"/>
  <c r="H203" i="6"/>
  <c r="G203" i="6"/>
  <c r="H202" i="6"/>
  <c r="G202" i="6"/>
  <c r="H201" i="6"/>
  <c r="G201" i="6"/>
  <c r="H200" i="6"/>
  <c r="G200" i="6"/>
  <c r="H199" i="6"/>
  <c r="G199" i="6"/>
  <c r="H198" i="6"/>
  <c r="G198" i="6"/>
  <c r="H197" i="6"/>
  <c r="G197" i="6"/>
  <c r="H196" i="6"/>
  <c r="G196" i="6"/>
  <c r="H195" i="6"/>
  <c r="G195" i="6"/>
  <c r="H194" i="6"/>
  <c r="G194" i="6"/>
  <c r="H193" i="6"/>
  <c r="G193" i="6"/>
  <c r="H192" i="6"/>
  <c r="G192" i="6"/>
  <c r="H191" i="6"/>
  <c r="G191" i="6"/>
  <c r="H190" i="6"/>
  <c r="G190" i="6"/>
  <c r="H189" i="6"/>
  <c r="G189" i="6"/>
  <c r="H188" i="6"/>
  <c r="G188" i="6"/>
  <c r="H187" i="6"/>
  <c r="G187" i="6"/>
  <c r="H186" i="6"/>
  <c r="G186" i="6"/>
  <c r="H185" i="6"/>
  <c r="G185" i="6"/>
  <c r="H184" i="6"/>
  <c r="G184" i="6"/>
  <c r="H183" i="6"/>
  <c r="G183" i="6"/>
  <c r="H182" i="6"/>
  <c r="G182" i="6"/>
  <c r="H181" i="6"/>
  <c r="G181" i="6"/>
  <c r="H180" i="6"/>
  <c r="G180" i="6"/>
  <c r="H179" i="6"/>
  <c r="G179" i="6"/>
  <c r="H178" i="6"/>
  <c r="G178" i="6"/>
  <c r="H177" i="6"/>
  <c r="G177" i="6"/>
  <c r="H176" i="6"/>
  <c r="G176" i="6"/>
  <c r="H175" i="6"/>
  <c r="G175" i="6"/>
  <c r="H174" i="6"/>
  <c r="G174" i="6"/>
  <c r="H173" i="6"/>
  <c r="G173" i="6"/>
  <c r="H172" i="6"/>
  <c r="G172" i="6"/>
  <c r="H171" i="6"/>
  <c r="G171" i="6"/>
  <c r="H170" i="6"/>
  <c r="G170" i="6"/>
  <c r="H169" i="6"/>
  <c r="G169" i="6"/>
  <c r="H168" i="6"/>
  <c r="G168" i="6"/>
  <c r="H167" i="6"/>
  <c r="G167" i="6"/>
  <c r="H166" i="6"/>
  <c r="G166" i="6"/>
  <c r="H165" i="6"/>
  <c r="G165" i="6"/>
  <c r="H164" i="6"/>
  <c r="G164" i="6"/>
  <c r="H163" i="6"/>
  <c r="G163" i="6"/>
  <c r="H162" i="6"/>
  <c r="G162" i="6"/>
  <c r="H161" i="6"/>
  <c r="G161" i="6"/>
  <c r="H160" i="6"/>
  <c r="G160" i="6"/>
  <c r="H159" i="6"/>
  <c r="G159" i="6"/>
  <c r="H158" i="6"/>
  <c r="G158" i="6"/>
  <c r="H157" i="6"/>
  <c r="G157" i="6"/>
  <c r="H156" i="6"/>
  <c r="G156" i="6"/>
  <c r="H155" i="6"/>
  <c r="G155" i="6"/>
  <c r="H154" i="6"/>
  <c r="G154" i="6"/>
  <c r="H153" i="6"/>
  <c r="G153" i="6"/>
  <c r="H152" i="6"/>
  <c r="G152" i="6"/>
  <c r="H151" i="6"/>
  <c r="G151" i="6"/>
  <c r="H150" i="6"/>
  <c r="G150" i="6"/>
  <c r="H149" i="6"/>
  <c r="G149" i="6"/>
  <c r="H148" i="6"/>
  <c r="G148" i="6"/>
  <c r="H147" i="6"/>
  <c r="G147" i="6"/>
  <c r="H146" i="6"/>
  <c r="G146" i="6"/>
  <c r="H145" i="6"/>
  <c r="G145" i="6"/>
  <c r="H144" i="6"/>
  <c r="G144" i="6"/>
  <c r="H143" i="6"/>
  <c r="G143" i="6"/>
  <c r="H142" i="6"/>
  <c r="G142" i="6"/>
  <c r="H141" i="6"/>
  <c r="G141" i="6"/>
  <c r="H140" i="6"/>
  <c r="G140" i="6"/>
  <c r="H139" i="6"/>
  <c r="G139" i="6"/>
  <c r="H138" i="6"/>
  <c r="G138" i="6"/>
  <c r="H137" i="6"/>
  <c r="G137" i="6"/>
  <c r="H136" i="6"/>
  <c r="G136" i="6"/>
  <c r="H135" i="6"/>
  <c r="G135" i="6"/>
  <c r="H134" i="6"/>
  <c r="G134" i="6"/>
  <c r="H133" i="6"/>
  <c r="G133" i="6"/>
  <c r="H132" i="6"/>
  <c r="G132" i="6"/>
  <c r="H131" i="6"/>
  <c r="G131" i="6"/>
  <c r="H130" i="6"/>
  <c r="G130" i="6"/>
  <c r="H129" i="6"/>
  <c r="G129" i="6"/>
  <c r="H128" i="6"/>
  <c r="G128" i="6"/>
  <c r="H127" i="6"/>
  <c r="G127" i="6"/>
  <c r="H126" i="6"/>
  <c r="G126" i="6"/>
  <c r="H125" i="6"/>
  <c r="G125" i="6"/>
  <c r="H124" i="6"/>
  <c r="G124" i="6"/>
  <c r="H123" i="6"/>
  <c r="G123" i="6"/>
  <c r="H122" i="6"/>
  <c r="G122" i="6"/>
  <c r="H121" i="6"/>
  <c r="G121" i="6"/>
  <c r="H120" i="6"/>
  <c r="G120" i="6"/>
  <c r="H119" i="6"/>
  <c r="G119" i="6"/>
  <c r="H118" i="6"/>
  <c r="G118" i="6"/>
  <c r="H117" i="6"/>
  <c r="G117" i="6"/>
  <c r="H116" i="6"/>
  <c r="G116" i="6"/>
  <c r="H115" i="6"/>
  <c r="G115" i="6"/>
  <c r="H114" i="6"/>
  <c r="G114" i="6"/>
  <c r="H113" i="6"/>
  <c r="G113" i="6"/>
  <c r="H112" i="6"/>
  <c r="G112" i="6"/>
  <c r="H111" i="6"/>
  <c r="G111" i="6"/>
  <c r="H110" i="6"/>
  <c r="G110" i="6"/>
  <c r="H109" i="6"/>
  <c r="G109" i="6"/>
  <c r="H108" i="6"/>
  <c r="G108" i="6"/>
  <c r="H107" i="6"/>
  <c r="G107" i="6"/>
  <c r="H106" i="6"/>
  <c r="G106" i="6"/>
  <c r="H105" i="6"/>
  <c r="G105" i="6"/>
  <c r="H104" i="6"/>
  <c r="G104" i="6"/>
  <c r="H103" i="6"/>
  <c r="G103" i="6"/>
  <c r="H102" i="6"/>
  <c r="G102" i="6"/>
  <c r="H101" i="6"/>
  <c r="G101" i="6"/>
  <c r="H100" i="6"/>
  <c r="G100" i="6"/>
  <c r="H99" i="6"/>
  <c r="G99" i="6"/>
  <c r="H98" i="6"/>
  <c r="G98" i="6"/>
  <c r="H97" i="6"/>
  <c r="G97" i="6"/>
  <c r="H96" i="6"/>
  <c r="G96" i="6"/>
  <c r="H95" i="6"/>
  <c r="G95" i="6"/>
  <c r="H94" i="6"/>
  <c r="G94" i="6"/>
  <c r="H93" i="6"/>
  <c r="G93" i="6"/>
  <c r="H92" i="6"/>
  <c r="G92" i="6"/>
  <c r="H91" i="6"/>
  <c r="G91" i="6"/>
  <c r="H90" i="6"/>
  <c r="G90" i="6"/>
  <c r="H89" i="6"/>
  <c r="G89" i="6"/>
  <c r="H88" i="6"/>
  <c r="G88" i="6"/>
  <c r="H87" i="6"/>
  <c r="G87" i="6"/>
  <c r="H86" i="6"/>
  <c r="G86" i="6"/>
  <c r="H85" i="6"/>
  <c r="G85" i="6"/>
  <c r="H84" i="6"/>
  <c r="G84" i="6"/>
  <c r="H83" i="6"/>
  <c r="G83" i="6"/>
  <c r="H82" i="6"/>
  <c r="G82" i="6"/>
  <c r="H81" i="6"/>
  <c r="G81" i="6"/>
  <c r="H80" i="6"/>
  <c r="G80" i="6"/>
  <c r="H79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E6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3508" i="6"/>
  <c r="E3509" i="6"/>
  <c r="E3510" i="6"/>
  <c r="E3511" i="6"/>
  <c r="E3512" i="6"/>
  <c r="E3513" i="6"/>
  <c r="E3514" i="6"/>
  <c r="E3515" i="6"/>
  <c r="E3516" i="6"/>
  <c r="E3517" i="6"/>
  <c r="E3518" i="6"/>
  <c r="E3519" i="6"/>
  <c r="E3520" i="6"/>
  <c r="E3521" i="6"/>
  <c r="E3522" i="6"/>
  <c r="E3523" i="6"/>
  <c r="E3524" i="6"/>
  <c r="E3525" i="6"/>
  <c r="E3526" i="6"/>
  <c r="E3527" i="6"/>
  <c r="E3528" i="6"/>
  <c r="E3529" i="6"/>
  <c r="E3530" i="6"/>
  <c r="E3531" i="6"/>
  <c r="E3532" i="6"/>
  <c r="E3533" i="6"/>
  <c r="E3534" i="6"/>
  <c r="E3535" i="6"/>
  <c r="E3536" i="6"/>
  <c r="E3537" i="6"/>
  <c r="E3538" i="6"/>
  <c r="E3539" i="6"/>
  <c r="E3540" i="6"/>
  <c r="E3541" i="6"/>
  <c r="E3542" i="6"/>
  <c r="E3543" i="6"/>
  <c r="E3544" i="6"/>
  <c r="E3545" i="6"/>
  <c r="E3546" i="6"/>
  <c r="E3547" i="6"/>
  <c r="E3548" i="6"/>
  <c r="E3549" i="6"/>
  <c r="E3550" i="6"/>
  <c r="E3551" i="6"/>
  <c r="E3552" i="6"/>
  <c r="E3553" i="6"/>
  <c r="E3554" i="6"/>
  <c r="E3555" i="6"/>
  <c r="E3556" i="6"/>
  <c r="E3557" i="6"/>
  <c r="E3558" i="6"/>
  <c r="E3559" i="6"/>
  <c r="E3560" i="6"/>
  <c r="E3561" i="6"/>
  <c r="E3562" i="6"/>
  <c r="E3563" i="6"/>
  <c r="E3564" i="6"/>
  <c r="E3565" i="6"/>
  <c r="E3566" i="6"/>
  <c r="E3567" i="6"/>
  <c r="E3568" i="6"/>
  <c r="E3569" i="6"/>
  <c r="E3570" i="6"/>
  <c r="E3571" i="6"/>
  <c r="E3572" i="6"/>
  <c r="E3573" i="6"/>
  <c r="E3574" i="6"/>
  <c r="E3575" i="6"/>
  <c r="E3576" i="6"/>
  <c r="E3577" i="6"/>
  <c r="E3578" i="6"/>
  <c r="E3579" i="6"/>
  <c r="E3580" i="6"/>
  <c r="E3581" i="6"/>
  <c r="E3582" i="6"/>
  <c r="E3583" i="6"/>
  <c r="E3584" i="6"/>
  <c r="E3585" i="6"/>
  <c r="E3586" i="6"/>
  <c r="E3587" i="6"/>
  <c r="E3588" i="6"/>
  <c r="E3589" i="6"/>
  <c r="E3590" i="6"/>
  <c r="E3591" i="6"/>
  <c r="E3592" i="6"/>
  <c r="E3593" i="6"/>
  <c r="E3594" i="6"/>
  <c r="E3595" i="6"/>
  <c r="E3596" i="6"/>
  <c r="E3597" i="6"/>
  <c r="E3598" i="6"/>
  <c r="E3599" i="6"/>
  <c r="E3600" i="6"/>
  <c r="E3601" i="6"/>
  <c r="E3602" i="6"/>
  <c r="E3603" i="6"/>
  <c r="E3604" i="6"/>
  <c r="E3605" i="6"/>
  <c r="E3606" i="6"/>
  <c r="E3607" i="6"/>
  <c r="E3608" i="6"/>
  <c r="E3609" i="6"/>
  <c r="E3610" i="6"/>
  <c r="E3611" i="6"/>
  <c r="E3612" i="6"/>
  <c r="E3613" i="6"/>
  <c r="E3614" i="6"/>
  <c r="E3615" i="6"/>
  <c r="E3616" i="6"/>
  <c r="E3617" i="6"/>
  <c r="E3618" i="6"/>
  <c r="E3619" i="6"/>
  <c r="E3620" i="6"/>
  <c r="E3621" i="6"/>
  <c r="E3622" i="6"/>
  <c r="E3623" i="6"/>
  <c r="E3624" i="6"/>
  <c r="E3625" i="6"/>
  <c r="E3626" i="6"/>
  <c r="E3627" i="6"/>
  <c r="E3628" i="6"/>
  <c r="E3629" i="6"/>
  <c r="E3630" i="6"/>
  <c r="E3631" i="6"/>
  <c r="E3632" i="6"/>
  <c r="E3633" i="6"/>
  <c r="E3634" i="6"/>
  <c r="E3635" i="6"/>
  <c r="E3636" i="6"/>
  <c r="E3637" i="6"/>
  <c r="E3638" i="6"/>
  <c r="E3639" i="6"/>
  <c r="E3640" i="6"/>
  <c r="E3641" i="6"/>
  <c r="E3642" i="6"/>
  <c r="E3643" i="6"/>
  <c r="E3644" i="6"/>
  <c r="E3645" i="6"/>
  <c r="E3646" i="6"/>
  <c r="E3647" i="6"/>
  <c r="E3648" i="6"/>
  <c r="E3649" i="6"/>
  <c r="E3650" i="6"/>
  <c r="E3651" i="6"/>
  <c r="E3652" i="6"/>
  <c r="E3653" i="6"/>
  <c r="E3654" i="6"/>
  <c r="E3655" i="6"/>
  <c r="E3656" i="6"/>
  <c r="E3657" i="6"/>
  <c r="E3658" i="6"/>
  <c r="E3659" i="6"/>
  <c r="E3660" i="6"/>
  <c r="E3661" i="6"/>
  <c r="E3662" i="6"/>
  <c r="E3663" i="6"/>
  <c r="E3664" i="6"/>
  <c r="E3665" i="6"/>
  <c r="E3666" i="6"/>
  <c r="E3667" i="6"/>
  <c r="E3668" i="6"/>
  <c r="E3669" i="6"/>
  <c r="E3670" i="6"/>
  <c r="E3671" i="6"/>
  <c r="E3672" i="6"/>
  <c r="E3673" i="6"/>
  <c r="E3674" i="6"/>
  <c r="E3675" i="6"/>
  <c r="E3676" i="6"/>
  <c r="E3677" i="6"/>
  <c r="E3678" i="6"/>
  <c r="E3679" i="6"/>
  <c r="E3680" i="6"/>
  <c r="E3681" i="6"/>
  <c r="E3682" i="6"/>
  <c r="E3683" i="6"/>
  <c r="E3684" i="6"/>
  <c r="E3685" i="6"/>
  <c r="E3686" i="6"/>
  <c r="E3687" i="6"/>
  <c r="E3688" i="6"/>
  <c r="E3689" i="6"/>
  <c r="E3690" i="6"/>
  <c r="E3691" i="6"/>
  <c r="E3692" i="6"/>
  <c r="E3693" i="6"/>
  <c r="E3694" i="6"/>
  <c r="E3695" i="6"/>
  <c r="E3696" i="6"/>
  <c r="E3697" i="6"/>
  <c r="E3698" i="6"/>
  <c r="E3699" i="6"/>
  <c r="E3700" i="6"/>
  <c r="E3701" i="6"/>
  <c r="E3702" i="6"/>
  <c r="E3703" i="6"/>
  <c r="E3704" i="6"/>
  <c r="E3705" i="6"/>
  <c r="E3706" i="6"/>
  <c r="E3707" i="6"/>
  <c r="E3708" i="6"/>
  <c r="E3709" i="6"/>
  <c r="E3710" i="6"/>
  <c r="E3711" i="6"/>
  <c r="E3712" i="6"/>
  <c r="E3713" i="6"/>
  <c r="E3714" i="6"/>
  <c r="E3715" i="6"/>
  <c r="E3716" i="6"/>
  <c r="E3717" i="6"/>
  <c r="E3718" i="6"/>
  <c r="E3719" i="6"/>
  <c r="E3720" i="6"/>
  <c r="E3721" i="6"/>
  <c r="E3722" i="6"/>
  <c r="E3723" i="6"/>
  <c r="E3724" i="6"/>
  <c r="E3725" i="6"/>
  <c r="E3726" i="6"/>
  <c r="E3727" i="6"/>
  <c r="E3728" i="6"/>
  <c r="E3729" i="6"/>
  <c r="E3730" i="6"/>
  <c r="E3731" i="6"/>
  <c r="E3732" i="6"/>
  <c r="E3733" i="6"/>
  <c r="E3734" i="6"/>
  <c r="E3735" i="6"/>
  <c r="E3736" i="6"/>
  <c r="E3737" i="6"/>
  <c r="E3738" i="6"/>
  <c r="E3739" i="6"/>
  <c r="E3740" i="6"/>
  <c r="E3741" i="6"/>
  <c r="E3742" i="6"/>
  <c r="E3743" i="6"/>
  <c r="E3744" i="6"/>
  <c r="E3745" i="6"/>
  <c r="E3746" i="6"/>
  <c r="E3747" i="6"/>
  <c r="E3748" i="6"/>
  <c r="E3749" i="6"/>
  <c r="E3750" i="6"/>
  <c r="E3751" i="6"/>
  <c r="E3752" i="6"/>
  <c r="E3753" i="6"/>
  <c r="E3754" i="6"/>
  <c r="E3755" i="6"/>
  <c r="E3756" i="6"/>
  <c r="E3757" i="6"/>
  <c r="E3758" i="6"/>
  <c r="E3759" i="6"/>
  <c r="E3760" i="6"/>
  <c r="E3761" i="6"/>
  <c r="E3762" i="6"/>
  <c r="E3763" i="6"/>
  <c r="E3764" i="6"/>
  <c r="E3765" i="6"/>
  <c r="E3766" i="6"/>
  <c r="E3767" i="6"/>
  <c r="E3768" i="6"/>
  <c r="E3769" i="6"/>
  <c r="E3770" i="6"/>
  <c r="E3771" i="6"/>
  <c r="E3772" i="6"/>
  <c r="E3773" i="6"/>
  <c r="E3774" i="6"/>
  <c r="E3775" i="6"/>
  <c r="E3776" i="6"/>
  <c r="E3777" i="6"/>
  <c r="E3778" i="6"/>
  <c r="E3779" i="6"/>
  <c r="E3780" i="6"/>
  <c r="E3781" i="6"/>
  <c r="E3782" i="6"/>
  <c r="E3783" i="6"/>
  <c r="E3784" i="6"/>
  <c r="E3785" i="6"/>
  <c r="E3786" i="6"/>
  <c r="E3787" i="6"/>
  <c r="E3788" i="6"/>
  <c r="E3789" i="6"/>
  <c r="E3790" i="6"/>
  <c r="E3791" i="6"/>
  <c r="E3792" i="6"/>
  <c r="E3793" i="6"/>
  <c r="E3794" i="6"/>
  <c r="E3795" i="6"/>
  <c r="E3796" i="6"/>
  <c r="E3797" i="6"/>
  <c r="E3798" i="6"/>
  <c r="E3799" i="6"/>
  <c r="E3800" i="6"/>
  <c r="E3801" i="6"/>
  <c r="E3802" i="6"/>
  <c r="E3803" i="6"/>
  <c r="E3804" i="6"/>
  <c r="E3805" i="6"/>
  <c r="E3806" i="6"/>
  <c r="E3807" i="6"/>
  <c r="E3808" i="6"/>
  <c r="E3809" i="6"/>
  <c r="E3810" i="6"/>
  <c r="E3811" i="6"/>
  <c r="E3812" i="6"/>
  <c r="E3813" i="6"/>
  <c r="E3814" i="6"/>
  <c r="E3815" i="6"/>
  <c r="E3816" i="6"/>
  <c r="E3817" i="6"/>
  <c r="E3818" i="6"/>
  <c r="E3819" i="6"/>
  <c r="E3820" i="6"/>
  <c r="E3821" i="6"/>
  <c r="E3822" i="6"/>
  <c r="E3823" i="6"/>
  <c r="E3824" i="6"/>
  <c r="E3825" i="6"/>
  <c r="E3826" i="6"/>
  <c r="E3827" i="6"/>
  <c r="E3828" i="6"/>
  <c r="E3829" i="6"/>
  <c r="E3830" i="6"/>
  <c r="E3831" i="6"/>
  <c r="E3832" i="6"/>
  <c r="E3833" i="6"/>
  <c r="E3834" i="6"/>
  <c r="E3835" i="6"/>
  <c r="E3836" i="6"/>
  <c r="E3837" i="6"/>
  <c r="E3838" i="6"/>
  <c r="E3839" i="6"/>
  <c r="E3840" i="6"/>
  <c r="E3841" i="6"/>
  <c r="E3842" i="6"/>
  <c r="E3843" i="6"/>
  <c r="E3844" i="6"/>
  <c r="E3845" i="6"/>
  <c r="E3846" i="6"/>
  <c r="E3847" i="6"/>
  <c r="E3848" i="6"/>
  <c r="E3849" i="6"/>
  <c r="E3850" i="6"/>
  <c r="E3851" i="6"/>
  <c r="E3852" i="6"/>
  <c r="E3853" i="6"/>
  <c r="E3854" i="6"/>
  <c r="E3855" i="6"/>
  <c r="E3856" i="6"/>
  <c r="E3857" i="6"/>
  <c r="E3858" i="6"/>
  <c r="E3859" i="6"/>
  <c r="E3860" i="6"/>
  <c r="E3861" i="6"/>
  <c r="E3862" i="6"/>
  <c r="E3863" i="6"/>
  <c r="E3864" i="6"/>
  <c r="E3865" i="6"/>
  <c r="E3866" i="6"/>
  <c r="E3867" i="6"/>
  <c r="E3868" i="6"/>
  <c r="E3869" i="6"/>
  <c r="E3870" i="6"/>
  <c r="E3871" i="6"/>
  <c r="E3872" i="6"/>
  <c r="E3873" i="6"/>
  <c r="E3874" i="6"/>
  <c r="E3875" i="6"/>
  <c r="E3876" i="6"/>
  <c r="E3877" i="6"/>
  <c r="E3878" i="6"/>
  <c r="E3879" i="6"/>
  <c r="E3880" i="6"/>
  <c r="E3881" i="6"/>
  <c r="E3882" i="6"/>
  <c r="E3883" i="6"/>
  <c r="E3884" i="6"/>
  <c r="E3885" i="6"/>
  <c r="E3886" i="6"/>
  <c r="E3887" i="6"/>
  <c r="E3888" i="6"/>
  <c r="E3889" i="6"/>
  <c r="E3890" i="6"/>
  <c r="E3891" i="6"/>
  <c r="E3892" i="6"/>
  <c r="E3893" i="6"/>
  <c r="E3894" i="6"/>
  <c r="E3895" i="6"/>
  <c r="E3896" i="6"/>
  <c r="E3897" i="6"/>
  <c r="E3898" i="6"/>
  <c r="E3899" i="6"/>
  <c r="E3900" i="6"/>
  <c r="E3901" i="6"/>
  <c r="E3902" i="6"/>
  <c r="E3903" i="6"/>
  <c r="E3904" i="6"/>
  <c r="E3905" i="6"/>
  <c r="E3906" i="6"/>
  <c r="E3907" i="6"/>
  <c r="E3908" i="6"/>
  <c r="E3909" i="6"/>
  <c r="E3910" i="6"/>
  <c r="E3911" i="6"/>
  <c r="E3912" i="6"/>
  <c r="E3913" i="6"/>
  <c r="E3914" i="6"/>
  <c r="E3915" i="6"/>
  <c r="E3916" i="6"/>
  <c r="E3917" i="6"/>
  <c r="E3918" i="6"/>
  <c r="E3919" i="6"/>
  <c r="E3920" i="6"/>
  <c r="E3921" i="6"/>
  <c r="E3922" i="6"/>
  <c r="E3923" i="6"/>
  <c r="E3924" i="6"/>
  <c r="E3925" i="6"/>
  <c r="E3926" i="6"/>
  <c r="E3927" i="6"/>
  <c r="E3928" i="6"/>
  <c r="E3929" i="6"/>
  <c r="E3930" i="6"/>
  <c r="E3931" i="6"/>
  <c r="E3932" i="6"/>
  <c r="E3933" i="6"/>
  <c r="E3934" i="6"/>
  <c r="E3935" i="6"/>
  <c r="E3936" i="6"/>
  <c r="E3937" i="6"/>
  <c r="E3938" i="6"/>
  <c r="E3939" i="6"/>
  <c r="E3940" i="6"/>
  <c r="E3941" i="6"/>
  <c r="E3942" i="6"/>
  <c r="E3943" i="6"/>
  <c r="E3944" i="6"/>
  <c r="E3945" i="6"/>
  <c r="E3946" i="6"/>
  <c r="E3947" i="6"/>
  <c r="E3948" i="6"/>
  <c r="E3949" i="6"/>
  <c r="E3950" i="6"/>
  <c r="E3951" i="6"/>
  <c r="E3952" i="6"/>
  <c r="E3953" i="6"/>
  <c r="E3954" i="6"/>
  <c r="E3955" i="6"/>
  <c r="E3956" i="6"/>
  <c r="E3957" i="6"/>
  <c r="E3958" i="6"/>
  <c r="E3959" i="6"/>
  <c r="E3960" i="6"/>
  <c r="E3961" i="6"/>
  <c r="E3962" i="6"/>
  <c r="E3963" i="6"/>
  <c r="E3964" i="6"/>
  <c r="E3965" i="6"/>
  <c r="E3966" i="6"/>
  <c r="E3967" i="6"/>
  <c r="E3968" i="6"/>
  <c r="E3969" i="6"/>
  <c r="E3970" i="6"/>
  <c r="E3971" i="6"/>
  <c r="E3972" i="6"/>
  <c r="E3973" i="6"/>
  <c r="E3974" i="6"/>
  <c r="E3975" i="6"/>
  <c r="E3976" i="6"/>
  <c r="E3977" i="6"/>
  <c r="E3978" i="6"/>
  <c r="E3979" i="6"/>
  <c r="E3980" i="6"/>
  <c r="E3981" i="6"/>
  <c r="E3982" i="6"/>
  <c r="E3983" i="6"/>
  <c r="E3984" i="6"/>
  <c r="E3985" i="6"/>
  <c r="E3986" i="6"/>
  <c r="E3987" i="6"/>
  <c r="E3988" i="6"/>
  <c r="E3989" i="6"/>
  <c r="E3990" i="6"/>
  <c r="E3991" i="6"/>
  <c r="E3992" i="6"/>
  <c r="E3993" i="6"/>
  <c r="E3994" i="6"/>
  <c r="E3995" i="6"/>
  <c r="E3996" i="6"/>
  <c r="E3997" i="6"/>
  <c r="E3998" i="6"/>
  <c r="E3999" i="6"/>
  <c r="E4000" i="6"/>
  <c r="E4001" i="6"/>
  <c r="E4002" i="6"/>
  <c r="E4003" i="6"/>
  <c r="E4004" i="6"/>
  <c r="E4005" i="6"/>
  <c r="E4006" i="6"/>
  <c r="E4007" i="6"/>
  <c r="E4008" i="6"/>
  <c r="E4009" i="6"/>
  <c r="E4010" i="6"/>
  <c r="E4011" i="6"/>
  <c r="E4012" i="6"/>
  <c r="E4013" i="6"/>
  <c r="E4014" i="6"/>
  <c r="E4015" i="6"/>
  <c r="E4016" i="6"/>
  <c r="E4017" i="6"/>
  <c r="E4018" i="6"/>
  <c r="E4019" i="6"/>
  <c r="E4020" i="6"/>
  <c r="E4021" i="6"/>
  <c r="E4022" i="6"/>
  <c r="E4023" i="6"/>
  <c r="E4024" i="6"/>
  <c r="E4025" i="6"/>
  <c r="E4026" i="6"/>
  <c r="E4027" i="6"/>
  <c r="E4028" i="6"/>
  <c r="E4029" i="6"/>
  <c r="E4030" i="6"/>
  <c r="E4031" i="6"/>
  <c r="E4032" i="6"/>
  <c r="E4033" i="6"/>
  <c r="E4034" i="6"/>
  <c r="E4035" i="6"/>
  <c r="E4036" i="6"/>
  <c r="E4037" i="6"/>
  <c r="E4038" i="6"/>
  <c r="E4039" i="6"/>
  <c r="E4040" i="6"/>
  <c r="E4041" i="6"/>
  <c r="E4042" i="6"/>
  <c r="E4043" i="6"/>
  <c r="E4044" i="6"/>
  <c r="E4045" i="6"/>
  <c r="E4046" i="6"/>
  <c r="E4047" i="6"/>
  <c r="E4048" i="6"/>
  <c r="E4049" i="6"/>
  <c r="E4050" i="6"/>
  <c r="E4051" i="6"/>
  <c r="E4052" i="6"/>
  <c r="E4053" i="6"/>
  <c r="E4054" i="6"/>
  <c r="E4055" i="6"/>
  <c r="E4056" i="6"/>
  <c r="E4057" i="6"/>
  <c r="E4058" i="6"/>
  <c r="E4059" i="6"/>
  <c r="E4060" i="6"/>
  <c r="E4061" i="6"/>
  <c r="E4062" i="6"/>
  <c r="E4063" i="6"/>
  <c r="E4064" i="6"/>
  <c r="E4065" i="6"/>
  <c r="E4066" i="6"/>
  <c r="E4067" i="6"/>
  <c r="E4068" i="6"/>
  <c r="E4069" i="6"/>
  <c r="E4070" i="6"/>
  <c r="E4071" i="6"/>
  <c r="E4072" i="6"/>
  <c r="E4073" i="6"/>
  <c r="E4074" i="6"/>
  <c r="E4075" i="6"/>
  <c r="E4076" i="6"/>
  <c r="E4077" i="6"/>
  <c r="E4078" i="6"/>
  <c r="E4079" i="6"/>
  <c r="E4080" i="6"/>
  <c r="E4081" i="6"/>
  <c r="E4082" i="6"/>
  <c r="E4083" i="6"/>
  <c r="E4084" i="6"/>
  <c r="E4085" i="6"/>
  <c r="E4086" i="6"/>
  <c r="E4087" i="6"/>
  <c r="E4088" i="6"/>
  <c r="E4089" i="6"/>
  <c r="E4090" i="6"/>
  <c r="E4091" i="6"/>
  <c r="E4092" i="6"/>
  <c r="E4093" i="6"/>
  <c r="E4094" i="6"/>
  <c r="E4095" i="6"/>
  <c r="E4096" i="6"/>
  <c r="E4097" i="6"/>
  <c r="E4098" i="6"/>
  <c r="E4099" i="6"/>
  <c r="E4100" i="6"/>
  <c r="E4101" i="6"/>
  <c r="E4102" i="6"/>
  <c r="E4103" i="6"/>
  <c r="E4104" i="6"/>
  <c r="E4105" i="6"/>
  <c r="E4106" i="6"/>
  <c r="E4107" i="6"/>
  <c r="E4108" i="6"/>
  <c r="E4109" i="6"/>
  <c r="E4110" i="6"/>
  <c r="E4111" i="6"/>
  <c r="E4112" i="6"/>
  <c r="E4113" i="6"/>
  <c r="E4114" i="6"/>
  <c r="E4115" i="6"/>
  <c r="E4116" i="6"/>
  <c r="E4117" i="6"/>
  <c r="E4118" i="6"/>
  <c r="E4119" i="6"/>
  <c r="E4120" i="6"/>
  <c r="E4121" i="6"/>
  <c r="E4122" i="6"/>
  <c r="E4123" i="6"/>
  <c r="E4124" i="6"/>
  <c r="E4125" i="6"/>
  <c r="E4126" i="6"/>
  <c r="E4127" i="6"/>
  <c r="E4128" i="6"/>
  <c r="E4129" i="6"/>
  <c r="E4130" i="6"/>
  <c r="E4131" i="6"/>
  <c r="E4132" i="6"/>
  <c r="E4133" i="6"/>
  <c r="E4134" i="6"/>
  <c r="E4135" i="6"/>
  <c r="E4136" i="6"/>
  <c r="E4137" i="6"/>
  <c r="E4138" i="6"/>
  <c r="E4139" i="6"/>
  <c r="E4140" i="6"/>
  <c r="E4141" i="6"/>
  <c r="E4142" i="6"/>
  <c r="E4143" i="6"/>
  <c r="E4144" i="6"/>
  <c r="E4145" i="6"/>
  <c r="E4146" i="6"/>
  <c r="E4147" i="6"/>
  <c r="E4148" i="6"/>
  <c r="E4149" i="6"/>
  <c r="E4150" i="6"/>
  <c r="E4151" i="6"/>
  <c r="E4152" i="6"/>
  <c r="E4153" i="6"/>
  <c r="E4154" i="6"/>
  <c r="E4155" i="6"/>
  <c r="E4156" i="6"/>
  <c r="E4157" i="6"/>
  <c r="E4158" i="6"/>
  <c r="E4159" i="6"/>
  <c r="E4160" i="6"/>
  <c r="E4161" i="6"/>
  <c r="E4162" i="6"/>
  <c r="E4163" i="6"/>
  <c r="E4164" i="6"/>
  <c r="E4165" i="6"/>
  <c r="E4166" i="6"/>
  <c r="E4167" i="6"/>
  <c r="E4168" i="6"/>
  <c r="E4169" i="6"/>
  <c r="E4170" i="6"/>
  <c r="E4171" i="6"/>
  <c r="E4172" i="6"/>
  <c r="E4173" i="6"/>
  <c r="E4174" i="6"/>
  <c r="E4175" i="6"/>
  <c r="E4176" i="6"/>
  <c r="E4177" i="6"/>
  <c r="E4178" i="6"/>
  <c r="E4179" i="6"/>
  <c r="E4180" i="6"/>
  <c r="E4181" i="6"/>
  <c r="E4182" i="6"/>
  <c r="E4183" i="6"/>
  <c r="E4184" i="6"/>
  <c r="E4185" i="6"/>
  <c r="E4186" i="6"/>
  <c r="E4187" i="6"/>
  <c r="E4188" i="6"/>
  <c r="E4189" i="6"/>
  <c r="E4190" i="6"/>
  <c r="E4191" i="6"/>
  <c r="E4192" i="6"/>
  <c r="E4193" i="6"/>
  <c r="E4194" i="6"/>
  <c r="E4195" i="6"/>
  <c r="E4196" i="6"/>
  <c r="E4197" i="6"/>
  <c r="E4198" i="6"/>
  <c r="E4199" i="6"/>
  <c r="E4200" i="6"/>
  <c r="E4201" i="6"/>
  <c r="E4202" i="6"/>
  <c r="E4203" i="6"/>
  <c r="E4204" i="6"/>
  <c r="E4205" i="6"/>
  <c r="E4206" i="6"/>
  <c r="E4207" i="6"/>
  <c r="E4208" i="6"/>
  <c r="E4209" i="6"/>
  <c r="E4210" i="6"/>
  <c r="E4211" i="6"/>
  <c r="E4212" i="6"/>
  <c r="E4213" i="6"/>
  <c r="E4214" i="6"/>
  <c r="E4215" i="6"/>
  <c r="E4216" i="6"/>
  <c r="E4217" i="6"/>
  <c r="E4218" i="6"/>
  <c r="E4219" i="6"/>
  <c r="E4220" i="6"/>
  <c r="E4221" i="6"/>
  <c r="E4222" i="6"/>
  <c r="E4223" i="6"/>
  <c r="E4224" i="6"/>
  <c r="E4225" i="6"/>
  <c r="E4226" i="6"/>
  <c r="E4227" i="6"/>
  <c r="E4228" i="6"/>
  <c r="E4229" i="6"/>
  <c r="E4230" i="6"/>
  <c r="E4231" i="6"/>
  <c r="E4232" i="6"/>
  <c r="E4233" i="6"/>
  <c r="E4234" i="6"/>
  <c r="E4235" i="6"/>
  <c r="E4236" i="6"/>
  <c r="E4237" i="6"/>
  <c r="E4238" i="6"/>
  <c r="E4239" i="6"/>
  <c r="E4240" i="6"/>
  <c r="E4241" i="6"/>
  <c r="E4242" i="6"/>
  <c r="E4243" i="6"/>
  <c r="E4244" i="6"/>
  <c r="E4245" i="6"/>
  <c r="E4246" i="6"/>
  <c r="E4247" i="6"/>
  <c r="E4248" i="6"/>
  <c r="E4249" i="6"/>
  <c r="E4250" i="6"/>
  <c r="E4251" i="6"/>
  <c r="E4252" i="6"/>
  <c r="E4253" i="6"/>
  <c r="E4254" i="6"/>
  <c r="E4255" i="6"/>
  <c r="E4256" i="6"/>
  <c r="E4257" i="6"/>
  <c r="E4258" i="6"/>
  <c r="E4259" i="6"/>
  <c r="E4260" i="6"/>
  <c r="E4261" i="6"/>
  <c r="E4262" i="6"/>
  <c r="E4263" i="6"/>
  <c r="E4264" i="6"/>
  <c r="E4265" i="6"/>
  <c r="E4266" i="6"/>
  <c r="E4267" i="6"/>
  <c r="E4268" i="6"/>
  <c r="E4269" i="6"/>
  <c r="E4270" i="6"/>
  <c r="E4271" i="6"/>
  <c r="E4272" i="6"/>
  <c r="E4273" i="6"/>
  <c r="E4274" i="6"/>
  <c r="E4275" i="6"/>
  <c r="E4276" i="6"/>
  <c r="E4277" i="6"/>
  <c r="E4278" i="6"/>
  <c r="E4279" i="6"/>
  <c r="E4280" i="6"/>
  <c r="E4281" i="6"/>
  <c r="E4282" i="6"/>
  <c r="E4283" i="6"/>
  <c r="E4284" i="6"/>
  <c r="E4285" i="6"/>
  <c r="E4286" i="6"/>
  <c r="E4287" i="6"/>
  <c r="E4288" i="6"/>
  <c r="E4289" i="6"/>
  <c r="E4290" i="6"/>
  <c r="E4291" i="6"/>
  <c r="E4292" i="6"/>
  <c r="E4293" i="6"/>
  <c r="E4294" i="6"/>
  <c r="E4295" i="6"/>
  <c r="E4296" i="6"/>
  <c r="E4297" i="6"/>
  <c r="E4298" i="6"/>
  <c r="E4299" i="6"/>
  <c r="E4300" i="6"/>
  <c r="E4301" i="6"/>
  <c r="E4302" i="6"/>
  <c r="E4303" i="6"/>
  <c r="E4304" i="6"/>
  <c r="E4305" i="6"/>
  <c r="E4306" i="6"/>
  <c r="E4307" i="6"/>
  <c r="E4308" i="6"/>
  <c r="E4309" i="6"/>
  <c r="E4310" i="6"/>
  <c r="E4311" i="6"/>
  <c r="E4312" i="6"/>
  <c r="E4313" i="6"/>
  <c r="E4314" i="6"/>
  <c r="E4315" i="6"/>
  <c r="E4316" i="6"/>
  <c r="E4317" i="6"/>
  <c r="E4318" i="6"/>
  <c r="E4319" i="6"/>
  <c r="E4320" i="6"/>
  <c r="E4321" i="6"/>
  <c r="E4322" i="6"/>
  <c r="E4323" i="6"/>
  <c r="E4324" i="6"/>
  <c r="E4325" i="6"/>
  <c r="E4326" i="6"/>
  <c r="E4327" i="6"/>
  <c r="E4328" i="6"/>
  <c r="E4329" i="6"/>
  <c r="E4330" i="6"/>
  <c r="E4331" i="6"/>
  <c r="E4332" i="6"/>
  <c r="E4333" i="6"/>
  <c r="E4334" i="6"/>
  <c r="E4335" i="6"/>
  <c r="E4336" i="6"/>
  <c r="E4337" i="6"/>
  <c r="E4338" i="6"/>
  <c r="E4339" i="6"/>
  <c r="E4340" i="6"/>
  <c r="E4341" i="6"/>
  <c r="E4342" i="6"/>
  <c r="E4343" i="6"/>
  <c r="E4344" i="6"/>
  <c r="E4345" i="6"/>
  <c r="E4346" i="6"/>
  <c r="E4347" i="6"/>
  <c r="E4348" i="6"/>
  <c r="E4349" i="6"/>
  <c r="E4350" i="6"/>
  <c r="E4351" i="6"/>
  <c r="E4352" i="6"/>
  <c r="E4353" i="6"/>
  <c r="E4354" i="6"/>
  <c r="E4355" i="6"/>
  <c r="E4356" i="6"/>
  <c r="E4357" i="6"/>
  <c r="E4358" i="6"/>
  <c r="E4359" i="6"/>
  <c r="E4360" i="6"/>
  <c r="E4361" i="6"/>
  <c r="E4362" i="6"/>
  <c r="E4363" i="6"/>
  <c r="E4364" i="6"/>
  <c r="E4365" i="6"/>
  <c r="E4366" i="6"/>
  <c r="E4367" i="6"/>
  <c r="E4368" i="6"/>
  <c r="E4369" i="6"/>
  <c r="E4370" i="6"/>
  <c r="E4371" i="6"/>
  <c r="E4372" i="6"/>
  <c r="E4373" i="6"/>
  <c r="E4374" i="6"/>
  <c r="E4375" i="6"/>
  <c r="E4376" i="6"/>
  <c r="E4377" i="6"/>
  <c r="E4378" i="6"/>
  <c r="E4379" i="6"/>
  <c r="E4380" i="6"/>
  <c r="E4381" i="6"/>
  <c r="E4382" i="6"/>
  <c r="E4383" i="6"/>
  <c r="E4384" i="6"/>
  <c r="E4385" i="6"/>
  <c r="E4386" i="6"/>
  <c r="E4387" i="6"/>
  <c r="E4388" i="6"/>
  <c r="E4389" i="6"/>
  <c r="E4390" i="6"/>
  <c r="E4391" i="6"/>
  <c r="E4392" i="6"/>
  <c r="E4393" i="6"/>
  <c r="E4394" i="6"/>
  <c r="E4395" i="6"/>
  <c r="E4396" i="6"/>
  <c r="E4397" i="6"/>
  <c r="E4398" i="6"/>
  <c r="E4399" i="6"/>
  <c r="E4400" i="6"/>
  <c r="E4401" i="6"/>
  <c r="E4402" i="6"/>
  <c r="E4403" i="6"/>
  <c r="E4404" i="6"/>
  <c r="E4405" i="6"/>
  <c r="E4406" i="6"/>
  <c r="E4407" i="6"/>
  <c r="E4408" i="6"/>
  <c r="E4409" i="6"/>
  <c r="E4410" i="6"/>
  <c r="E4411" i="6"/>
  <c r="E4412" i="6"/>
  <c r="E4413" i="6"/>
  <c r="E4414" i="6"/>
  <c r="E4415" i="6"/>
  <c r="E4416" i="6"/>
  <c r="E4417" i="6"/>
  <c r="E4418" i="6"/>
  <c r="E4419" i="6"/>
  <c r="E4420" i="6"/>
  <c r="E4421" i="6"/>
  <c r="E4422" i="6"/>
  <c r="E4423" i="6"/>
  <c r="E4424" i="6"/>
  <c r="E4425" i="6"/>
  <c r="E4426" i="6"/>
  <c r="E4427" i="6"/>
  <c r="E4428" i="6"/>
  <c r="E4429" i="6"/>
  <c r="E4430" i="6"/>
  <c r="E4431" i="6"/>
  <c r="E4432" i="6"/>
  <c r="E4433" i="6"/>
  <c r="E4434" i="6"/>
  <c r="E4435" i="6"/>
  <c r="E4436" i="6"/>
  <c r="E4437" i="6"/>
  <c r="E4438" i="6"/>
  <c r="E4439" i="6"/>
  <c r="E4440" i="6"/>
  <c r="E4441" i="6"/>
  <c r="E4442" i="6"/>
  <c r="E4443" i="6"/>
  <c r="E4444" i="6"/>
  <c r="E4445" i="6"/>
  <c r="E4446" i="6"/>
  <c r="E4447" i="6"/>
  <c r="E4448" i="6"/>
  <c r="E4449" i="6"/>
  <c r="E4450" i="6"/>
  <c r="E4451" i="6"/>
  <c r="E4452" i="6"/>
  <c r="E4453" i="6"/>
  <c r="E4454" i="6"/>
  <c r="E4455" i="6"/>
  <c r="E4456" i="6"/>
  <c r="E4457" i="6"/>
  <c r="E4458" i="6"/>
  <c r="E4459" i="6"/>
  <c r="E4460" i="6"/>
  <c r="E4461" i="6"/>
  <c r="E4462" i="6"/>
  <c r="E4463" i="6"/>
  <c r="E4464" i="6"/>
  <c r="E4465" i="6"/>
  <c r="E4466" i="6"/>
  <c r="E4467" i="6"/>
  <c r="E4468" i="6"/>
  <c r="E4469" i="6"/>
  <c r="E4470" i="6"/>
  <c r="E4471" i="6"/>
  <c r="E4472" i="6"/>
  <c r="E4473" i="6"/>
  <c r="E4474" i="6"/>
  <c r="E4475" i="6"/>
  <c r="E4476" i="6"/>
  <c r="E4477" i="6"/>
  <c r="E4478" i="6"/>
  <c r="E4479" i="6"/>
  <c r="E4480" i="6"/>
  <c r="E4481" i="6"/>
  <c r="E4482" i="6"/>
  <c r="E4483" i="6"/>
  <c r="E4484" i="6"/>
  <c r="E4485" i="6"/>
  <c r="E4486" i="6"/>
  <c r="E4487" i="6"/>
  <c r="E4488" i="6"/>
  <c r="E4489" i="6"/>
  <c r="E4490" i="6"/>
  <c r="E4491" i="6"/>
  <c r="E4492" i="6"/>
  <c r="E4493" i="6"/>
  <c r="E4494" i="6"/>
  <c r="E4495" i="6"/>
  <c r="E4496" i="6"/>
  <c r="E4497" i="6"/>
  <c r="E4498" i="6"/>
  <c r="E4499" i="6"/>
  <c r="E4500" i="6"/>
  <c r="E4501" i="6"/>
  <c r="E4502" i="6"/>
  <c r="E4503" i="6"/>
  <c r="E4504" i="6"/>
  <c r="E4505" i="6"/>
  <c r="E4506" i="6"/>
  <c r="E4507" i="6"/>
  <c r="E4508" i="6"/>
  <c r="E4509" i="6"/>
  <c r="E4510" i="6"/>
  <c r="E4511" i="6"/>
  <c r="E4512" i="6"/>
  <c r="E4513" i="6"/>
  <c r="E4514" i="6"/>
  <c r="E4515" i="6"/>
  <c r="E4516" i="6"/>
  <c r="E4517" i="6"/>
  <c r="E4518" i="6"/>
  <c r="E4519" i="6"/>
  <c r="E4520" i="6"/>
  <c r="E4521" i="6"/>
  <c r="E4522" i="6"/>
  <c r="E4523" i="6"/>
  <c r="E4524" i="6"/>
  <c r="E4525" i="6"/>
  <c r="E4526" i="6"/>
  <c r="E4527" i="6"/>
  <c r="E4528" i="6"/>
  <c r="E4529" i="6"/>
  <c r="E4530" i="6"/>
  <c r="E4531" i="6"/>
  <c r="E4532" i="6"/>
  <c r="E4533" i="6"/>
  <c r="E4534" i="6"/>
  <c r="E4535" i="6"/>
  <c r="E4536" i="6"/>
  <c r="E4537" i="6"/>
  <c r="E4538" i="6"/>
  <c r="E4539" i="6"/>
  <c r="E4540" i="6"/>
  <c r="E4541" i="6"/>
  <c r="E4542" i="6"/>
  <c r="E4543" i="6"/>
  <c r="E4544" i="6"/>
  <c r="E4545" i="6"/>
  <c r="E4546" i="6"/>
  <c r="E4547" i="6"/>
  <c r="E4548" i="6"/>
  <c r="E4549" i="6"/>
  <c r="E4550" i="6"/>
  <c r="E4551" i="6"/>
  <c r="E4552" i="6"/>
  <c r="E4553" i="6"/>
  <c r="E4554" i="6"/>
  <c r="E4555" i="6"/>
  <c r="E4556" i="6"/>
  <c r="E4557" i="6"/>
  <c r="E4558" i="6"/>
  <c r="E4559" i="6"/>
  <c r="E4560" i="6"/>
  <c r="E4561" i="6"/>
  <c r="E4562" i="6"/>
  <c r="E4563" i="6"/>
  <c r="E4564" i="6"/>
  <c r="E4565" i="6"/>
  <c r="E4566" i="6"/>
  <c r="E4567" i="6"/>
  <c r="E4568" i="6"/>
  <c r="E4569" i="6"/>
  <c r="E4570" i="6"/>
  <c r="E4571" i="6"/>
  <c r="E4572" i="6"/>
  <c r="E4573" i="6"/>
  <c r="E4574" i="6"/>
  <c r="E4575" i="6"/>
  <c r="E4576" i="6"/>
  <c r="E4577" i="6"/>
  <c r="E4578" i="6"/>
  <c r="E4579" i="6"/>
  <c r="E4580" i="6"/>
  <c r="E4581" i="6"/>
  <c r="E4582" i="6"/>
  <c r="E4583" i="6"/>
  <c r="E4584" i="6"/>
  <c r="E4585" i="6"/>
  <c r="E4586" i="6"/>
  <c r="E4587" i="6"/>
  <c r="E4588" i="6"/>
  <c r="E4589" i="6"/>
  <c r="E4590" i="6"/>
  <c r="E4591" i="6"/>
  <c r="E4592" i="6"/>
  <c r="E4593" i="6"/>
  <c r="E4594" i="6"/>
  <c r="E4595" i="6"/>
  <c r="E4596" i="6"/>
  <c r="E4597" i="6"/>
  <c r="E4598" i="6"/>
  <c r="E4599" i="6"/>
  <c r="E4600" i="6"/>
  <c r="E4601" i="6"/>
  <c r="E4602" i="6"/>
  <c r="E4603" i="6"/>
  <c r="E4604" i="6"/>
  <c r="E4605" i="6"/>
  <c r="E4606" i="6"/>
  <c r="E4607" i="6"/>
  <c r="E4608" i="6"/>
  <c r="E4609" i="6"/>
  <c r="E4610" i="6"/>
  <c r="E4611" i="6"/>
  <c r="E4612" i="6"/>
  <c r="E4613" i="6"/>
  <c r="E4614" i="6"/>
  <c r="E4615" i="6"/>
  <c r="E4616" i="6"/>
  <c r="E4617" i="6"/>
  <c r="E4618" i="6"/>
  <c r="E4619" i="6"/>
  <c r="E4620" i="6"/>
  <c r="E4621" i="6"/>
  <c r="E4622" i="6"/>
  <c r="E4623" i="6"/>
  <c r="E4624" i="6"/>
  <c r="E4625" i="6"/>
  <c r="E4626" i="6"/>
  <c r="E4627" i="6"/>
  <c r="E4628" i="6"/>
  <c r="E4629" i="6"/>
  <c r="E4630" i="6"/>
  <c r="E4631" i="6"/>
  <c r="E4632" i="6"/>
  <c r="E4633" i="6"/>
  <c r="E4634" i="6"/>
  <c r="E4635" i="6"/>
  <c r="E4636" i="6"/>
  <c r="E4637" i="6"/>
  <c r="E4638" i="6"/>
  <c r="E4639" i="6"/>
  <c r="E4640" i="6"/>
  <c r="E4641" i="6"/>
  <c r="E4642" i="6"/>
  <c r="E4643" i="6"/>
  <c r="E4644" i="6"/>
  <c r="E4645" i="6"/>
  <c r="E4646" i="6"/>
  <c r="E4647" i="6"/>
  <c r="E4648" i="6"/>
  <c r="E4649" i="6"/>
  <c r="E4650" i="6"/>
  <c r="E4651" i="6"/>
  <c r="E4652" i="6"/>
  <c r="E4653" i="6"/>
  <c r="E4654" i="6"/>
  <c r="E4655" i="6"/>
  <c r="E4656" i="6"/>
  <c r="E4657" i="6"/>
  <c r="E4658" i="6"/>
  <c r="E4659" i="6"/>
  <c r="E4660" i="6"/>
  <c r="E4661" i="6"/>
  <c r="E4662" i="6"/>
  <c r="E4663" i="6"/>
  <c r="E4664" i="6"/>
  <c r="E4665" i="6"/>
  <c r="E4666" i="6"/>
  <c r="E4667" i="6"/>
  <c r="E4668" i="6"/>
  <c r="E4669" i="6"/>
  <c r="E4670" i="6"/>
  <c r="E4671" i="6"/>
  <c r="E4672" i="6"/>
  <c r="E4673" i="6"/>
  <c r="E4674" i="6"/>
  <c r="E4675" i="6"/>
  <c r="E4676" i="6"/>
  <c r="E4677" i="6"/>
  <c r="E4678" i="6"/>
  <c r="E4679" i="6"/>
  <c r="E4680" i="6"/>
  <c r="E4681" i="6"/>
  <c r="E4682" i="6"/>
  <c r="E4683" i="6"/>
  <c r="E4684" i="6"/>
  <c r="E4685" i="6"/>
  <c r="E4686" i="6"/>
  <c r="E4687" i="6"/>
  <c r="E4688" i="6"/>
  <c r="E4689" i="6"/>
  <c r="E4690" i="6"/>
  <c r="E4691" i="6"/>
  <c r="E4692" i="6"/>
  <c r="E4693" i="6"/>
  <c r="E4694" i="6"/>
  <c r="E4695" i="6"/>
  <c r="E4696" i="6"/>
  <c r="E4697" i="6"/>
  <c r="E4698" i="6"/>
  <c r="E4699" i="6"/>
  <c r="E4700" i="6"/>
  <c r="E4701" i="6"/>
  <c r="E4702" i="6"/>
  <c r="E4703" i="6"/>
  <c r="E4704" i="6"/>
  <c r="E4705" i="6"/>
  <c r="E4706" i="6"/>
  <c r="E4707" i="6"/>
  <c r="E4708" i="6"/>
  <c r="E4709" i="6"/>
  <c r="E4710" i="6"/>
  <c r="E4711" i="6"/>
  <c r="E4712" i="6"/>
  <c r="E4713" i="6"/>
  <c r="E4714" i="6"/>
  <c r="E4715" i="6"/>
  <c r="E4716" i="6"/>
  <c r="E4717" i="6"/>
  <c r="E4718" i="6"/>
  <c r="E4719" i="6"/>
  <c r="E4720" i="6"/>
  <c r="E4721" i="6"/>
  <c r="E4722" i="6"/>
  <c r="E4723" i="6"/>
  <c r="E4724" i="6"/>
  <c r="E4725" i="6"/>
  <c r="E4726" i="6"/>
  <c r="E4727" i="6"/>
  <c r="E4728" i="6"/>
  <c r="E4729" i="6"/>
  <c r="E4730" i="6"/>
  <c r="E4731" i="6"/>
  <c r="E4732" i="6"/>
  <c r="E4733" i="6"/>
  <c r="E4734" i="6"/>
  <c r="E4735" i="6"/>
  <c r="E4736" i="6"/>
  <c r="E4737" i="6"/>
  <c r="E4738" i="6"/>
  <c r="E4739" i="6"/>
  <c r="E4740" i="6"/>
  <c r="E4741" i="6"/>
  <c r="E4742" i="6"/>
  <c r="E4743" i="6"/>
  <c r="E4744" i="6"/>
  <c r="E4745" i="6"/>
  <c r="E4746" i="6"/>
  <c r="E4747" i="6"/>
  <c r="E4748" i="6"/>
  <c r="E4749" i="6"/>
  <c r="E4750" i="6"/>
  <c r="E4751" i="6"/>
  <c r="E4752" i="6"/>
  <c r="E4753" i="6"/>
  <c r="E4754" i="6"/>
  <c r="E4755" i="6"/>
  <c r="E4756" i="6"/>
  <c r="E4757" i="6"/>
  <c r="E4758" i="6"/>
  <c r="E4759" i="6"/>
  <c r="E4760" i="6"/>
  <c r="E4761" i="6"/>
  <c r="E4762" i="6"/>
  <c r="E4763" i="6"/>
  <c r="E4764" i="6"/>
  <c r="E4765" i="6"/>
  <c r="E4766" i="6"/>
  <c r="E4767" i="6"/>
  <c r="E4768" i="6"/>
  <c r="E4769" i="6"/>
  <c r="E4770" i="6"/>
  <c r="E4771" i="6"/>
  <c r="E4772" i="6"/>
  <c r="E4773" i="6"/>
  <c r="E4774" i="6"/>
  <c r="E4775" i="6"/>
  <c r="E4776" i="6"/>
  <c r="E4777" i="6"/>
  <c r="E4778" i="6"/>
  <c r="E4779" i="6"/>
  <c r="E4780" i="6"/>
  <c r="E4781" i="6"/>
  <c r="E4782" i="6"/>
  <c r="E4783" i="6"/>
  <c r="E4784" i="6"/>
  <c r="E4785" i="6"/>
  <c r="E4786" i="6"/>
  <c r="E4787" i="6"/>
  <c r="E4788" i="6"/>
  <c r="E4789" i="6"/>
  <c r="E4790" i="6"/>
  <c r="E4791" i="6"/>
  <c r="E4792" i="6"/>
  <c r="E4793" i="6"/>
  <c r="E4794" i="6"/>
  <c r="E4795" i="6"/>
  <c r="E4796" i="6"/>
  <c r="E4797" i="6"/>
  <c r="E4798" i="6"/>
  <c r="E4799" i="6"/>
  <c r="E4800" i="6"/>
  <c r="E4801" i="6"/>
  <c r="E4802" i="6"/>
  <c r="E4803" i="6"/>
  <c r="E4804" i="6"/>
  <c r="E4805" i="6"/>
  <c r="E4806" i="6"/>
  <c r="E4807" i="6"/>
  <c r="E4808" i="6"/>
  <c r="E4809" i="6"/>
  <c r="E4810" i="6"/>
  <c r="E4811" i="6"/>
  <c r="E4812" i="6"/>
  <c r="E4813" i="6"/>
  <c r="E4814" i="6"/>
  <c r="E4815" i="6"/>
  <c r="E4816" i="6"/>
  <c r="E4817" i="6"/>
  <c r="E4818" i="6"/>
  <c r="E4819" i="6"/>
  <c r="E4820" i="6"/>
  <c r="E4821" i="6"/>
  <c r="E4822" i="6"/>
  <c r="E4823" i="6"/>
  <c r="E4824" i="6"/>
  <c r="E4825" i="6"/>
  <c r="E4826" i="6"/>
  <c r="E4827" i="6"/>
  <c r="E4828" i="6"/>
  <c r="E4829" i="6"/>
  <c r="E4830" i="6"/>
  <c r="E4831" i="6"/>
  <c r="E4832" i="6"/>
  <c r="E4833" i="6"/>
  <c r="E4834" i="6"/>
  <c r="E4835" i="6"/>
  <c r="E4836" i="6"/>
  <c r="E4837" i="6"/>
  <c r="E4838" i="6"/>
  <c r="E4839" i="6"/>
  <c r="E4840" i="6"/>
  <c r="E4841" i="6"/>
  <c r="E4842" i="6"/>
  <c r="E4843" i="6"/>
  <c r="E4844" i="6"/>
  <c r="E4845" i="6"/>
  <c r="E4846" i="6"/>
  <c r="E4847" i="6"/>
  <c r="E4848" i="6"/>
  <c r="E4849" i="6"/>
  <c r="E4850" i="6"/>
  <c r="E4851" i="6"/>
  <c r="E4852" i="6"/>
  <c r="E4853" i="6"/>
  <c r="E4854" i="6"/>
  <c r="E4855" i="6"/>
  <c r="E4856" i="6"/>
  <c r="E4857" i="6"/>
  <c r="E4858" i="6"/>
  <c r="E4859" i="6"/>
  <c r="E4860" i="6"/>
  <c r="E4861" i="6"/>
  <c r="E4862" i="6"/>
  <c r="E4863" i="6"/>
  <c r="E4864" i="6"/>
  <c r="E4865" i="6"/>
  <c r="E4866" i="6"/>
  <c r="E4867" i="6"/>
  <c r="E4868" i="6"/>
  <c r="E4869" i="6"/>
  <c r="E4870" i="6"/>
  <c r="E4871" i="6"/>
  <c r="E4872" i="6"/>
  <c r="E4873" i="6"/>
  <c r="E4874" i="6"/>
  <c r="E4875" i="6"/>
  <c r="E4876" i="6"/>
  <c r="E4877" i="6"/>
  <c r="E4878" i="6"/>
  <c r="E4879" i="6"/>
  <c r="E4880" i="6"/>
  <c r="E4881" i="6"/>
  <c r="E4882" i="6"/>
  <c r="E4883" i="6"/>
  <c r="E4884" i="6"/>
  <c r="E4885" i="6"/>
  <c r="E4886" i="6"/>
  <c r="E4887" i="6"/>
  <c r="E4888" i="6"/>
  <c r="E4889" i="6"/>
  <c r="E4890" i="6"/>
  <c r="E4891" i="6"/>
  <c r="E4892" i="6"/>
  <c r="E4893" i="6"/>
  <c r="E4894" i="6"/>
  <c r="E4895" i="6"/>
  <c r="E4896" i="6"/>
  <c r="E4897" i="6"/>
  <c r="E4898" i="6"/>
  <c r="E4899" i="6"/>
  <c r="E4900" i="6"/>
  <c r="E4901" i="6"/>
  <c r="E4902" i="6"/>
  <c r="E4903" i="6"/>
  <c r="E4904" i="6"/>
  <c r="E4905" i="6"/>
  <c r="E4906" i="6"/>
  <c r="E4907" i="6"/>
  <c r="E4908" i="6"/>
  <c r="E4909" i="6"/>
  <c r="E4910" i="6"/>
  <c r="E4911" i="6"/>
  <c r="E4912" i="6"/>
  <c r="E4913" i="6"/>
  <c r="E4914" i="6"/>
  <c r="E4915" i="6"/>
  <c r="E4916" i="6"/>
  <c r="E4917" i="6"/>
  <c r="E4918" i="6"/>
  <c r="E4919" i="6"/>
  <c r="E4920" i="6"/>
  <c r="E4921" i="6"/>
  <c r="E4922" i="6"/>
  <c r="E4923" i="6"/>
  <c r="E4924" i="6"/>
  <c r="E4925" i="6"/>
  <c r="E4926" i="6"/>
  <c r="E4927" i="6"/>
  <c r="E4928" i="6"/>
  <c r="E4929" i="6"/>
  <c r="E4930" i="6"/>
  <c r="E4931" i="6"/>
  <c r="E4932" i="6"/>
  <c r="E4933" i="6"/>
  <c r="E4934" i="6"/>
  <c r="E4935" i="6"/>
  <c r="E4936" i="6"/>
  <c r="E4937" i="6"/>
  <c r="E4938" i="6"/>
  <c r="E4939" i="6"/>
  <c r="E4940" i="6"/>
  <c r="E4941" i="6"/>
  <c r="E4942" i="6"/>
  <c r="E4943" i="6"/>
  <c r="E4944" i="6"/>
  <c r="E4945" i="6"/>
  <c r="E4946" i="6"/>
  <c r="E4947" i="6"/>
  <c r="E4948" i="6"/>
  <c r="E4949" i="6"/>
  <c r="E4950" i="6"/>
  <c r="E4951" i="6"/>
  <c r="E4952" i="6"/>
  <c r="E4953" i="6"/>
  <c r="E4954" i="6"/>
  <c r="E4955" i="6"/>
  <c r="E4956" i="6"/>
  <c r="E4957" i="6"/>
  <c r="E4958" i="6"/>
  <c r="E4959" i="6"/>
  <c r="E4960" i="6"/>
  <c r="E4961" i="6"/>
  <c r="E4962" i="6"/>
  <c r="E4963" i="6"/>
  <c r="E4964" i="6"/>
  <c r="E4965" i="6"/>
  <c r="E4966" i="6"/>
  <c r="E4967" i="6"/>
  <c r="E4968" i="6"/>
  <c r="E4969" i="6"/>
  <c r="E4970" i="6"/>
  <c r="E4971" i="6"/>
  <c r="E4972" i="6"/>
  <c r="E4973" i="6"/>
  <c r="E4974" i="6"/>
  <c r="E4975" i="6"/>
  <c r="E4976" i="6"/>
  <c r="E4977" i="6"/>
  <c r="E4978" i="6"/>
  <c r="E4979" i="6"/>
  <c r="E4980" i="6"/>
  <c r="E4981" i="6"/>
  <c r="E4982" i="6"/>
  <c r="E4983" i="6"/>
  <c r="E4984" i="6"/>
  <c r="E4985" i="6"/>
  <c r="E4986" i="6"/>
  <c r="E4987" i="6"/>
  <c r="E4988" i="6"/>
  <c r="E4989" i="6"/>
  <c r="E4990" i="6"/>
  <c r="E4991" i="6"/>
  <c r="E4992" i="6"/>
  <c r="E4993" i="6"/>
  <c r="E4994" i="6"/>
  <c r="E4995" i="6"/>
  <c r="E4996" i="6"/>
  <c r="E4997" i="6"/>
  <c r="E4998" i="6"/>
  <c r="E4999" i="6"/>
  <c r="E5000" i="6"/>
  <c r="E5001" i="6"/>
  <c r="E5002" i="6"/>
  <c r="E5003" i="6"/>
  <c r="E5004" i="6"/>
  <c r="E5005" i="6"/>
  <c r="E5006" i="6"/>
  <c r="E5007" i="6"/>
  <c r="E5008" i="6"/>
  <c r="E5009" i="6"/>
  <c r="E5010" i="6"/>
  <c r="E5011" i="6"/>
  <c r="E5012" i="6"/>
  <c r="E5013" i="6"/>
  <c r="E5014" i="6"/>
  <c r="E5015" i="6"/>
  <c r="E5016" i="6"/>
  <c r="E5017" i="6"/>
  <c r="E5018" i="6"/>
  <c r="E5019" i="6"/>
  <c r="E5020" i="6"/>
  <c r="E5021" i="6"/>
  <c r="E5022" i="6"/>
  <c r="E5023" i="6"/>
  <c r="E5024" i="6"/>
  <c r="E5025" i="6"/>
  <c r="E5026" i="6"/>
  <c r="E5027" i="6"/>
  <c r="E5028" i="6"/>
  <c r="E5029" i="6"/>
  <c r="E5030" i="6"/>
  <c r="E5031" i="6"/>
  <c r="E5032" i="6"/>
  <c r="E5033" i="6"/>
  <c r="E5034" i="6"/>
  <c r="E5035" i="6"/>
  <c r="E5036" i="6"/>
  <c r="E5037" i="6"/>
  <c r="E5038" i="6"/>
  <c r="E5039" i="6"/>
  <c r="E5040" i="6"/>
  <c r="E5041" i="6"/>
  <c r="E5042" i="6"/>
  <c r="E5043" i="6"/>
  <c r="E5044" i="6"/>
  <c r="E5045" i="6"/>
  <c r="E5046" i="6"/>
  <c r="E5047" i="6"/>
  <c r="E5048" i="6"/>
  <c r="E5049" i="6"/>
  <c r="E5050" i="6"/>
  <c r="E5051" i="6"/>
  <c r="E5052" i="6"/>
  <c r="E5053" i="6"/>
  <c r="E5054" i="6"/>
  <c r="E5055" i="6"/>
  <c r="E5056" i="6"/>
  <c r="E5057" i="6"/>
  <c r="E5058" i="6"/>
  <c r="E5059" i="6"/>
  <c r="E5060" i="6"/>
  <c r="E5061" i="6"/>
  <c r="E5062" i="6"/>
  <c r="E5063" i="6"/>
  <c r="E5064" i="6"/>
  <c r="E5065" i="6"/>
  <c r="E5066" i="6"/>
  <c r="E5067" i="6"/>
  <c r="E5068" i="6"/>
  <c r="E5069" i="6"/>
  <c r="E5070" i="6"/>
  <c r="E5071" i="6"/>
  <c r="E5072" i="6"/>
  <c r="E5073" i="6"/>
  <c r="E5074" i="6"/>
  <c r="E5075" i="6"/>
  <c r="E5076" i="6"/>
  <c r="E5077" i="6"/>
  <c r="E5078" i="6"/>
  <c r="E5079" i="6"/>
  <c r="E5080" i="6"/>
  <c r="E5081" i="6"/>
  <c r="E5082" i="6"/>
  <c r="E5083" i="6"/>
  <c r="E5084" i="6"/>
  <c r="E5085" i="6"/>
  <c r="E5086" i="6"/>
  <c r="E5087" i="6"/>
  <c r="E5088" i="6"/>
  <c r="E5089" i="6"/>
  <c r="E5090" i="6"/>
  <c r="E5091" i="6"/>
  <c r="E5092" i="6"/>
  <c r="E5093" i="6"/>
  <c r="E5094" i="6"/>
  <c r="E5095" i="6"/>
  <c r="E5096" i="6"/>
  <c r="E5097" i="6"/>
  <c r="E5098" i="6"/>
  <c r="E5099" i="6"/>
  <c r="E5100" i="6"/>
  <c r="E5101" i="6"/>
  <c r="E5102" i="6"/>
  <c r="E5103" i="6"/>
  <c r="E5104" i="6"/>
  <c r="E5105" i="6"/>
  <c r="E5106" i="6"/>
  <c r="E5107" i="6"/>
  <c r="E5108" i="6"/>
  <c r="E5109" i="6"/>
  <c r="E5110" i="6"/>
  <c r="E5111" i="6"/>
  <c r="E5112" i="6"/>
  <c r="E5113" i="6"/>
  <c r="E5114" i="6"/>
  <c r="E5115" i="6"/>
  <c r="E5116" i="6"/>
  <c r="E5117" i="6"/>
  <c r="E5118" i="6"/>
  <c r="E5119" i="6"/>
  <c r="E5120" i="6"/>
  <c r="E5121" i="6"/>
  <c r="E5122" i="6"/>
  <c r="E5123" i="6"/>
  <c r="E5124" i="6"/>
  <c r="E5125" i="6"/>
  <c r="E5126" i="6"/>
  <c r="E5127" i="6"/>
  <c r="E5128" i="6"/>
  <c r="E5129" i="6"/>
  <c r="E5130" i="6"/>
  <c r="E5131" i="6"/>
  <c r="E5132" i="6"/>
  <c r="E5133" i="6"/>
  <c r="E5134" i="6"/>
  <c r="E5135" i="6"/>
  <c r="E5136" i="6"/>
  <c r="E5137" i="6"/>
  <c r="E5138" i="6"/>
  <c r="E5139" i="6"/>
  <c r="E5140" i="6"/>
  <c r="E5141" i="6"/>
  <c r="E5142" i="6"/>
  <c r="E5143" i="6"/>
  <c r="E5144" i="6"/>
  <c r="E5145" i="6"/>
  <c r="E5146" i="6"/>
  <c r="E5147" i="6"/>
  <c r="E5148" i="6"/>
  <c r="E5149" i="6"/>
  <c r="E5150" i="6"/>
  <c r="E5151" i="6"/>
  <c r="E5152" i="6"/>
  <c r="E5153" i="6"/>
  <c r="E5154" i="6"/>
  <c r="E5155" i="6"/>
  <c r="E5156" i="6"/>
  <c r="E5157" i="6"/>
  <c r="E5158" i="6"/>
  <c r="E5159" i="6"/>
  <c r="E5160" i="6"/>
  <c r="E5161" i="6"/>
  <c r="E5162" i="6"/>
  <c r="E5163" i="6"/>
  <c r="E5164" i="6"/>
  <c r="E5165" i="6"/>
  <c r="E5166" i="6"/>
  <c r="E5167" i="6"/>
  <c r="E5168" i="6"/>
  <c r="E5169" i="6"/>
  <c r="E5170" i="6"/>
  <c r="E5171" i="6"/>
  <c r="E5172" i="6"/>
  <c r="E5173" i="6"/>
  <c r="E5174" i="6"/>
  <c r="E5175" i="6"/>
  <c r="E5176" i="6"/>
  <c r="E5177" i="6"/>
  <c r="E5178" i="6"/>
  <c r="E5179" i="6"/>
  <c r="E5180" i="6"/>
  <c r="E5181" i="6"/>
  <c r="E5182" i="6"/>
  <c r="E5183" i="6"/>
  <c r="E5184" i="6"/>
  <c r="E5185" i="6"/>
  <c r="E5186" i="6"/>
  <c r="E5187" i="6"/>
  <c r="E5188" i="6"/>
  <c r="E5189" i="6"/>
  <c r="E5190" i="6"/>
  <c r="E5191" i="6"/>
  <c r="E5192" i="6"/>
  <c r="E5193" i="6"/>
  <c r="E5194" i="6"/>
  <c r="E5195" i="6"/>
  <c r="E5196" i="6"/>
  <c r="E5197" i="6"/>
  <c r="E5198" i="6"/>
  <c r="E5199" i="6"/>
  <c r="E5200" i="6"/>
  <c r="E5201" i="6"/>
  <c r="E5202" i="6"/>
  <c r="E5203" i="6"/>
  <c r="E5204" i="6"/>
  <c r="E5205" i="6"/>
  <c r="E5206" i="6"/>
  <c r="E5207" i="6"/>
  <c r="E5208" i="6"/>
  <c r="E5209" i="6"/>
  <c r="E5210" i="6"/>
  <c r="E5211" i="6"/>
  <c r="E5212" i="6"/>
  <c r="E5213" i="6"/>
  <c r="E5214" i="6"/>
  <c r="E5215" i="6"/>
  <c r="E5216" i="6"/>
  <c r="E5217" i="6"/>
  <c r="E5218" i="6"/>
  <c r="E5219" i="6"/>
  <c r="E5220" i="6"/>
  <c r="E5221" i="6"/>
  <c r="E5222" i="6"/>
  <c r="E5223" i="6"/>
  <c r="E5224" i="6"/>
  <c r="E5225" i="6"/>
  <c r="E5226" i="6"/>
  <c r="E5227" i="6"/>
  <c r="E5228" i="6"/>
  <c r="E5229" i="6"/>
  <c r="E5230" i="6"/>
  <c r="E5231" i="6"/>
  <c r="E5232" i="6"/>
  <c r="E5233" i="6"/>
  <c r="E5234" i="6"/>
  <c r="E5235" i="6"/>
  <c r="E5236" i="6"/>
  <c r="E5237" i="6"/>
  <c r="E5238" i="6"/>
  <c r="E5239" i="6"/>
  <c r="E5240" i="6"/>
  <c r="E5241" i="6"/>
  <c r="E5242" i="6"/>
  <c r="E5243" i="6"/>
  <c r="E5244" i="6"/>
  <c r="E5245" i="6"/>
  <c r="E5246" i="6"/>
  <c r="E5247" i="6"/>
  <c r="E5248" i="6"/>
  <c r="E5249" i="6"/>
  <c r="E5250" i="6"/>
  <c r="E5251" i="6"/>
  <c r="E5252" i="6"/>
  <c r="E5253" i="6"/>
  <c r="E5254" i="6"/>
  <c r="E5255" i="6"/>
  <c r="E5256" i="6"/>
  <c r="E5257" i="6"/>
  <c r="E5258" i="6"/>
  <c r="E5259" i="6"/>
  <c r="E5260" i="6"/>
  <c r="E5261" i="6"/>
  <c r="E5262" i="6"/>
  <c r="E5263" i="6"/>
  <c r="E5264" i="6"/>
  <c r="E5265" i="6"/>
  <c r="E5266" i="6"/>
  <c r="E5267" i="6"/>
  <c r="E5268" i="6"/>
  <c r="E5269" i="6"/>
  <c r="E5270" i="6"/>
  <c r="E5271" i="6"/>
  <c r="E5272" i="6"/>
  <c r="E5273" i="6"/>
  <c r="E5274" i="6"/>
  <c r="E5275" i="6"/>
  <c r="E5276" i="6"/>
  <c r="E5277" i="6"/>
  <c r="E5278" i="6"/>
  <c r="E5279" i="6"/>
  <c r="E5280" i="6"/>
  <c r="E5281" i="6"/>
  <c r="E5282" i="6"/>
  <c r="E5283" i="6"/>
  <c r="E5284" i="6"/>
  <c r="E5285" i="6"/>
  <c r="E5286" i="6"/>
  <c r="E5287" i="6"/>
  <c r="E5288" i="6"/>
  <c r="E5289" i="6"/>
  <c r="E5290" i="6"/>
  <c r="E5291" i="6"/>
  <c r="E5292" i="6"/>
  <c r="E5293" i="6"/>
  <c r="E5294" i="6"/>
  <c r="E5295" i="6"/>
  <c r="E5296" i="6"/>
  <c r="E5297" i="6"/>
  <c r="E5298" i="6"/>
  <c r="E5299" i="6"/>
  <c r="E5300" i="6"/>
  <c r="E5301" i="6"/>
  <c r="E5302" i="6"/>
  <c r="E5303" i="6"/>
  <c r="E5304" i="6"/>
  <c r="E5305" i="6"/>
  <c r="E5306" i="6"/>
  <c r="E5307" i="6"/>
  <c r="E5308" i="6"/>
  <c r="E5309" i="6"/>
  <c r="E5310" i="6"/>
  <c r="E5311" i="6"/>
  <c r="E5312" i="6"/>
  <c r="E5313" i="6"/>
  <c r="E5314" i="6"/>
  <c r="E5315" i="6"/>
  <c r="E5316" i="6"/>
  <c r="E5317" i="6"/>
  <c r="E5318" i="6"/>
  <c r="E5319" i="6"/>
  <c r="E5320" i="6"/>
  <c r="E5321" i="6"/>
  <c r="E5322" i="6"/>
  <c r="E5323" i="6"/>
  <c r="E5324" i="6"/>
  <c r="E5325" i="6"/>
  <c r="E5326" i="6"/>
  <c r="E5327" i="6"/>
  <c r="E5328" i="6"/>
  <c r="E5329" i="6"/>
  <c r="E5330" i="6"/>
  <c r="E5331" i="6"/>
  <c r="E5332" i="6"/>
  <c r="E5333" i="6"/>
  <c r="E5334" i="6"/>
  <c r="E5335" i="6"/>
  <c r="E5336" i="6"/>
  <c r="E5337" i="6"/>
  <c r="E5338" i="6"/>
  <c r="E5339" i="6"/>
  <c r="E5340" i="6"/>
  <c r="E5341" i="6"/>
  <c r="E5342" i="6"/>
  <c r="E5343" i="6"/>
  <c r="E5344" i="6"/>
  <c r="E5345" i="6"/>
  <c r="E5346" i="6"/>
  <c r="E5347" i="6"/>
  <c r="E5348" i="6"/>
  <c r="E5349" i="6"/>
  <c r="E5350" i="6"/>
  <c r="E5351" i="6"/>
  <c r="E5352" i="6"/>
  <c r="E5353" i="6"/>
  <c r="E5354" i="6"/>
  <c r="E5355" i="6"/>
  <c r="E5356" i="6"/>
  <c r="E5357" i="6"/>
  <c r="E5358" i="6"/>
  <c r="E5359" i="6"/>
  <c r="E5360" i="6"/>
  <c r="E5361" i="6"/>
  <c r="E5362" i="6"/>
  <c r="E5363" i="6"/>
  <c r="E5364" i="6"/>
  <c r="E5365" i="6"/>
  <c r="E5366" i="6"/>
  <c r="E5367" i="6"/>
  <c r="E5368" i="6"/>
  <c r="E5369" i="6"/>
  <c r="E5370" i="6"/>
  <c r="E5371" i="6"/>
  <c r="E5372" i="6"/>
  <c r="E5373" i="6"/>
  <c r="E5374" i="6"/>
  <c r="E5375" i="6"/>
  <c r="E5376" i="6"/>
  <c r="E5377" i="6"/>
  <c r="E5378" i="6"/>
  <c r="E5379" i="6"/>
  <c r="E5380" i="6"/>
  <c r="E5381" i="6"/>
  <c r="E5382" i="6"/>
  <c r="E5383" i="6"/>
  <c r="E5384" i="6"/>
  <c r="E5385" i="6"/>
  <c r="E5386" i="6"/>
  <c r="E5387" i="6"/>
  <c r="E5388" i="6"/>
  <c r="E5389" i="6"/>
  <c r="E5390" i="6"/>
  <c r="E5391" i="6"/>
  <c r="E5392" i="6"/>
  <c r="E5393" i="6"/>
  <c r="E5394" i="6"/>
  <c r="E5395" i="6"/>
  <c r="E5396" i="6"/>
  <c r="E5397" i="6"/>
  <c r="E5398" i="6"/>
  <c r="E5399" i="6"/>
  <c r="E5400" i="6"/>
  <c r="E5401" i="6"/>
  <c r="E5402" i="6"/>
  <c r="E5403" i="6"/>
  <c r="E5404" i="6"/>
  <c r="E5405" i="6"/>
  <c r="E5406" i="6"/>
  <c r="E5407" i="6"/>
  <c r="E5408" i="6"/>
  <c r="E5409" i="6"/>
  <c r="E5410" i="6"/>
  <c r="E5411" i="6"/>
  <c r="E5412" i="6"/>
  <c r="E5413" i="6"/>
  <c r="E5414" i="6"/>
  <c r="E5415" i="6"/>
  <c r="E5416" i="6"/>
  <c r="E5417" i="6"/>
  <c r="E5418" i="6"/>
  <c r="E5419" i="6"/>
  <c r="E5420" i="6"/>
  <c r="E5421" i="6"/>
  <c r="E5422" i="6"/>
  <c r="E5423" i="6"/>
  <c r="E5424" i="6"/>
  <c r="E5425" i="6"/>
  <c r="E5426" i="6"/>
  <c r="E5427" i="6"/>
  <c r="E5428" i="6"/>
  <c r="E5429" i="6"/>
  <c r="E5430" i="6"/>
  <c r="E5431" i="6"/>
  <c r="E5432" i="6"/>
  <c r="E5433" i="6"/>
  <c r="E5434" i="6"/>
  <c r="E5435" i="6"/>
  <c r="E5436" i="6"/>
  <c r="E5437" i="6"/>
  <c r="E5438" i="6"/>
  <c r="E5439" i="6"/>
  <c r="E5440" i="6"/>
  <c r="E5441" i="6"/>
  <c r="E5442" i="6"/>
  <c r="E5443" i="6"/>
  <c r="E5444" i="6"/>
  <c r="E5445" i="6"/>
  <c r="E5446" i="6"/>
  <c r="E5447" i="6"/>
  <c r="E5448" i="6"/>
  <c r="E5449" i="6"/>
  <c r="E5450" i="6"/>
  <c r="E5451" i="6"/>
  <c r="E5452" i="6"/>
  <c r="E5453" i="6"/>
  <c r="E5454" i="6"/>
  <c r="E5455" i="6"/>
  <c r="E5456" i="6"/>
  <c r="E5457" i="6"/>
  <c r="E5458" i="6"/>
  <c r="E5459" i="6"/>
  <c r="E5460" i="6"/>
  <c r="E5461" i="6"/>
  <c r="E5462" i="6"/>
  <c r="E5463" i="6"/>
  <c r="E5464" i="6"/>
  <c r="E5465" i="6"/>
  <c r="E5466" i="6"/>
  <c r="E5467" i="6"/>
  <c r="E5468" i="6"/>
  <c r="E5469" i="6"/>
  <c r="E5470" i="6"/>
  <c r="E5471" i="6"/>
  <c r="E5472" i="6"/>
  <c r="E5473" i="6"/>
  <c r="E5474" i="6"/>
  <c r="E5475" i="6"/>
  <c r="E5476" i="6"/>
  <c r="E5477" i="6"/>
  <c r="E5478" i="6"/>
  <c r="E5479" i="6"/>
  <c r="E5480" i="6"/>
  <c r="E5481" i="6"/>
  <c r="E5482" i="6"/>
  <c r="E5483" i="6"/>
  <c r="E5484" i="6"/>
  <c r="E5485" i="6"/>
  <c r="E5486" i="6"/>
  <c r="E5487" i="6"/>
  <c r="E5488" i="6"/>
  <c r="E5489" i="6"/>
  <c r="E5490" i="6"/>
  <c r="E5491" i="6"/>
  <c r="E5492" i="6"/>
  <c r="E5493" i="6"/>
  <c r="E5494" i="6"/>
  <c r="E5495" i="6"/>
  <c r="E5496" i="6"/>
  <c r="E5497" i="6"/>
  <c r="E5498" i="6"/>
  <c r="E5499" i="6"/>
  <c r="E5500" i="6"/>
  <c r="E5501" i="6"/>
  <c r="E5502" i="6"/>
  <c r="E5503" i="6"/>
  <c r="E5504" i="6"/>
  <c r="E5505" i="6"/>
  <c r="E5506" i="6"/>
  <c r="E5507" i="6"/>
  <c r="E5508" i="6"/>
  <c r="E5509" i="6"/>
  <c r="E5510" i="6"/>
  <c r="E5511" i="6"/>
  <c r="E5512" i="6"/>
  <c r="E5513" i="6"/>
  <c r="E5514" i="6"/>
  <c r="E5515" i="6"/>
  <c r="E5516" i="6"/>
  <c r="E5517" i="6"/>
  <c r="E5518" i="6"/>
  <c r="E5519" i="6"/>
  <c r="E5520" i="6"/>
  <c r="E5521" i="6"/>
  <c r="E5522" i="6"/>
  <c r="E5523" i="6"/>
  <c r="E5524" i="6"/>
  <c r="E5525" i="6"/>
  <c r="E5526" i="6"/>
  <c r="E5527" i="6"/>
  <c r="E5528" i="6"/>
  <c r="E5529" i="6"/>
  <c r="E5530" i="6"/>
  <c r="E5531" i="6"/>
  <c r="E5532" i="6"/>
  <c r="E5533" i="6"/>
  <c r="E5534" i="6"/>
  <c r="E5535" i="6"/>
  <c r="E5536" i="6"/>
  <c r="E5537" i="6"/>
  <c r="E5538" i="6"/>
  <c r="E5539" i="6"/>
  <c r="E5540" i="6"/>
  <c r="E5541" i="6"/>
  <c r="E5542" i="6"/>
  <c r="E5543" i="6"/>
  <c r="E5544" i="6"/>
  <c r="E5545" i="6"/>
  <c r="E5546" i="6"/>
  <c r="E5547" i="6"/>
  <c r="E5548" i="6"/>
  <c r="E5549" i="6"/>
  <c r="E5550" i="6"/>
  <c r="E5551" i="6"/>
  <c r="E5552" i="6"/>
  <c r="E5553" i="6"/>
  <c r="E5554" i="6"/>
  <c r="E5555" i="6"/>
  <c r="E5556" i="6"/>
  <c r="E5557" i="6"/>
  <c r="E5558" i="6"/>
  <c r="E5559" i="6"/>
  <c r="E5560" i="6"/>
  <c r="E5561" i="6"/>
  <c r="E5562" i="6"/>
  <c r="E5563" i="6"/>
  <c r="E5564" i="6"/>
  <c r="E5565" i="6"/>
  <c r="E5566" i="6"/>
  <c r="E5567" i="6"/>
  <c r="E5568" i="6"/>
  <c r="E5569" i="6"/>
  <c r="E5570" i="6"/>
  <c r="E5571" i="6"/>
  <c r="E5572" i="6"/>
  <c r="E5573" i="6"/>
  <c r="E5574" i="6"/>
  <c r="E5575" i="6"/>
  <c r="E5576" i="6"/>
  <c r="E5577" i="6"/>
  <c r="E5578" i="6"/>
  <c r="E5579" i="6"/>
  <c r="E5580" i="6"/>
  <c r="E5581" i="6"/>
  <c r="E5582" i="6"/>
  <c r="E5583" i="6"/>
  <c r="E5584" i="6"/>
  <c r="E5585" i="6"/>
  <c r="E5586" i="6"/>
  <c r="E5587" i="6"/>
  <c r="E5588" i="6"/>
  <c r="E5589" i="6"/>
  <c r="E5590" i="6"/>
  <c r="E5591" i="6"/>
  <c r="E5592" i="6"/>
  <c r="E5593" i="6"/>
  <c r="E5594" i="6"/>
  <c r="E5595" i="6"/>
  <c r="E5596" i="6"/>
  <c r="E5597" i="6"/>
  <c r="E5598" i="6"/>
  <c r="E5599" i="6"/>
  <c r="E5600" i="6"/>
  <c r="E5601" i="6"/>
  <c r="E5602" i="6"/>
  <c r="E5603" i="6"/>
  <c r="E5604" i="6"/>
  <c r="E5605" i="6"/>
  <c r="E5606" i="6"/>
  <c r="E5607" i="6"/>
  <c r="E5608" i="6"/>
  <c r="E5609" i="6"/>
  <c r="E5610" i="6"/>
  <c r="E5611" i="6"/>
  <c r="E5612" i="6"/>
  <c r="E5613" i="6"/>
  <c r="E5614" i="6"/>
  <c r="E5615" i="6"/>
  <c r="E5616" i="6"/>
  <c r="E5617" i="6"/>
  <c r="E5618" i="6"/>
  <c r="E5619" i="6"/>
  <c r="E5620" i="6"/>
  <c r="E5621" i="6"/>
  <c r="E5622" i="6"/>
  <c r="E5623" i="6"/>
  <c r="E5624" i="6"/>
  <c r="E5625" i="6"/>
  <c r="E5626" i="6"/>
  <c r="E5627" i="6"/>
  <c r="E5628" i="6"/>
  <c r="E5629" i="6"/>
  <c r="E5630" i="6"/>
  <c r="E5631" i="6"/>
  <c r="E5632" i="6"/>
  <c r="E5633" i="6"/>
  <c r="E5634" i="6"/>
  <c r="E5635" i="6"/>
  <c r="E5636" i="6"/>
  <c r="E5637" i="6"/>
  <c r="E5638" i="6"/>
  <c r="E5639" i="6"/>
  <c r="E5640" i="6"/>
  <c r="E5641" i="6"/>
  <c r="E5642" i="6"/>
  <c r="E5643" i="6"/>
  <c r="E5644" i="6"/>
  <c r="E5645" i="6"/>
  <c r="E5646" i="6"/>
  <c r="E5647" i="6"/>
  <c r="E5648" i="6"/>
  <c r="E5649" i="6"/>
  <c r="E5650" i="6"/>
  <c r="E5651" i="6"/>
  <c r="E5652" i="6"/>
  <c r="E5653" i="6"/>
  <c r="E5654" i="6"/>
  <c r="E5655" i="6"/>
  <c r="E5656" i="6"/>
  <c r="E5657" i="6"/>
  <c r="E5658" i="6"/>
  <c r="E5659" i="6"/>
  <c r="E5660" i="6"/>
  <c r="E5661" i="6"/>
  <c r="E5662" i="6"/>
  <c r="E5663" i="6"/>
  <c r="E5664" i="6"/>
  <c r="E5665" i="6"/>
  <c r="E5666" i="6"/>
  <c r="E5667" i="6"/>
  <c r="E5668" i="6"/>
  <c r="E5669" i="6"/>
  <c r="E5670" i="6"/>
  <c r="E5671" i="6"/>
  <c r="E5672" i="6"/>
  <c r="E5673" i="6"/>
  <c r="E5674" i="6"/>
  <c r="E5675" i="6"/>
  <c r="E5676" i="6"/>
  <c r="E5677" i="6"/>
  <c r="E5678" i="6"/>
  <c r="E5679" i="6"/>
  <c r="E5680" i="6"/>
  <c r="E5681" i="6"/>
  <c r="E5682" i="6"/>
  <c r="E5683" i="6"/>
  <c r="E5684" i="6"/>
  <c r="E5685" i="6"/>
  <c r="E5686" i="6"/>
  <c r="E5687" i="6"/>
  <c r="E5688" i="6"/>
  <c r="E5689" i="6"/>
  <c r="E5690" i="6"/>
  <c r="E5691" i="6"/>
  <c r="E5692" i="6"/>
  <c r="E5693" i="6"/>
  <c r="E5694" i="6"/>
  <c r="E5695" i="6"/>
  <c r="E5696" i="6"/>
  <c r="E5697" i="6"/>
  <c r="E5698" i="6"/>
  <c r="E5699" i="6"/>
  <c r="E5700" i="6"/>
  <c r="E5701" i="6"/>
  <c r="E5702" i="6"/>
  <c r="E5703" i="6"/>
  <c r="E5704" i="6"/>
  <c r="E5705" i="6"/>
  <c r="E5706" i="6"/>
  <c r="E5707" i="6"/>
  <c r="E5708" i="6"/>
  <c r="E5709" i="6"/>
  <c r="E5710" i="6"/>
  <c r="E5711" i="6"/>
  <c r="E5712" i="6"/>
  <c r="E5713" i="6"/>
  <c r="E5714" i="6"/>
  <c r="E5715" i="6"/>
  <c r="E5716" i="6"/>
  <c r="E5717" i="6"/>
  <c r="E5718" i="6"/>
  <c r="E5719" i="6"/>
  <c r="E5720" i="6"/>
  <c r="E5721" i="6"/>
  <c r="E5722" i="6"/>
  <c r="E5723" i="6"/>
  <c r="E5724" i="6"/>
  <c r="E5725" i="6"/>
  <c r="E5726" i="6"/>
  <c r="E5727" i="6"/>
  <c r="E5728" i="6"/>
  <c r="E5729" i="6"/>
  <c r="E5730" i="6"/>
  <c r="E5731" i="6"/>
  <c r="E5732" i="6"/>
  <c r="E5733" i="6"/>
  <c r="E5734" i="6"/>
  <c r="E5735" i="6"/>
  <c r="E5736" i="6"/>
  <c r="E5737" i="6"/>
  <c r="E5738" i="6"/>
  <c r="E5739" i="6"/>
  <c r="E5740" i="6"/>
  <c r="E5741" i="6"/>
  <c r="E5742" i="6"/>
  <c r="E5743" i="6"/>
  <c r="E5744" i="6"/>
  <c r="E5745" i="6"/>
  <c r="E5746" i="6"/>
  <c r="E5747" i="6"/>
  <c r="E5748" i="6"/>
  <c r="E5749" i="6"/>
  <c r="E5750" i="6"/>
  <c r="E5751" i="6"/>
  <c r="E5752" i="6"/>
  <c r="E5753" i="6"/>
  <c r="E5754" i="6"/>
  <c r="E5755" i="6"/>
  <c r="E5756" i="6"/>
  <c r="E5757" i="6"/>
  <c r="E5758" i="6"/>
  <c r="E5759" i="6"/>
  <c r="E5760" i="6"/>
  <c r="E5761" i="6"/>
  <c r="E5762" i="6"/>
  <c r="E5763" i="6"/>
  <c r="E5764" i="6"/>
  <c r="E5765" i="6"/>
  <c r="E5766" i="6"/>
  <c r="E5767" i="6"/>
  <c r="E5768" i="6"/>
  <c r="E5769" i="6"/>
  <c r="E5770" i="6"/>
  <c r="E5771" i="6"/>
  <c r="E5772" i="6"/>
  <c r="E5773" i="6"/>
  <c r="E5774" i="6"/>
  <c r="E5775" i="6"/>
  <c r="E5776" i="6"/>
  <c r="E5777" i="6"/>
  <c r="E5778" i="6"/>
  <c r="E5779" i="6"/>
  <c r="E5780" i="6"/>
  <c r="E5781" i="6"/>
  <c r="E5782" i="6"/>
  <c r="E5783" i="6"/>
  <c r="E5784" i="6"/>
  <c r="E5785" i="6"/>
  <c r="E5786" i="6"/>
  <c r="E5787" i="6"/>
  <c r="E5788" i="6"/>
  <c r="E5789" i="6"/>
  <c r="E5790" i="6"/>
  <c r="E5791" i="6"/>
  <c r="E5792" i="6"/>
  <c r="E5793" i="6"/>
  <c r="E5794" i="6"/>
  <c r="E5795" i="6"/>
  <c r="E5796" i="6"/>
  <c r="E5797" i="6"/>
  <c r="E5798" i="6"/>
  <c r="E5799" i="6"/>
  <c r="E5800" i="6"/>
  <c r="E5801" i="6"/>
  <c r="E5802" i="6"/>
  <c r="E5803" i="6"/>
  <c r="E5804" i="6"/>
  <c r="E5805" i="6"/>
  <c r="E5806" i="6"/>
  <c r="E5807" i="6"/>
  <c r="E5808" i="6"/>
  <c r="E5809" i="6"/>
  <c r="E5810" i="6"/>
  <c r="E5811" i="6"/>
  <c r="E5812" i="6"/>
  <c r="E5813" i="6"/>
  <c r="E5814" i="6"/>
  <c r="E5815" i="6"/>
  <c r="E5816" i="6"/>
  <c r="E5817" i="6"/>
  <c r="E5818" i="6"/>
  <c r="E5819" i="6"/>
  <c r="E5820" i="6"/>
  <c r="E5821" i="6"/>
  <c r="E5822" i="6"/>
  <c r="E5823" i="6"/>
  <c r="E5824" i="6"/>
  <c r="E5825" i="6"/>
  <c r="E5826" i="6"/>
  <c r="E5827" i="6"/>
  <c r="E5828" i="6"/>
  <c r="E5829" i="6"/>
  <c r="E5830" i="6"/>
  <c r="E5831" i="6"/>
  <c r="E5832" i="6"/>
  <c r="E5833" i="6"/>
  <c r="E5834" i="6"/>
  <c r="E5835" i="6"/>
  <c r="E5836" i="6"/>
  <c r="E5837" i="6"/>
  <c r="E5838" i="6"/>
  <c r="E5839" i="6"/>
  <c r="E5840" i="6"/>
  <c r="E5841" i="6"/>
  <c r="E5842" i="6"/>
  <c r="E5843" i="6"/>
  <c r="E5844" i="6"/>
  <c r="E5845" i="6"/>
  <c r="E5846" i="6"/>
  <c r="E5847" i="6"/>
  <c r="E5848" i="6"/>
  <c r="E5849" i="6"/>
  <c r="E5850" i="6"/>
  <c r="E5851" i="6"/>
  <c r="E5852" i="6"/>
  <c r="E5853" i="6"/>
  <c r="E5854" i="6"/>
  <c r="E5855" i="6"/>
  <c r="E5856" i="6"/>
  <c r="E5857" i="6"/>
  <c r="E5858" i="6"/>
  <c r="E5859" i="6"/>
  <c r="E5860" i="6"/>
  <c r="E5861" i="6"/>
  <c r="E5862" i="6"/>
  <c r="E5863" i="6"/>
  <c r="E5864" i="6"/>
  <c r="E5865" i="6"/>
  <c r="E5866" i="6"/>
  <c r="E5867" i="6"/>
  <c r="E5868" i="6"/>
  <c r="E5869" i="6"/>
  <c r="E5870" i="6"/>
  <c r="E5871" i="6"/>
  <c r="E5872" i="6"/>
  <c r="E5873" i="6"/>
  <c r="E5874" i="6"/>
  <c r="E5875" i="6"/>
  <c r="E5876" i="6"/>
  <c r="E5877" i="6"/>
  <c r="E5878" i="6"/>
  <c r="E5879" i="6"/>
  <c r="E5880" i="6"/>
  <c r="E5881" i="6"/>
  <c r="E5882" i="6"/>
  <c r="E5883" i="6"/>
  <c r="E5884" i="6"/>
  <c r="E5885" i="6"/>
  <c r="E5886" i="6"/>
  <c r="E5887" i="6"/>
  <c r="E5888" i="6"/>
  <c r="E5889" i="6"/>
  <c r="E5890" i="6"/>
  <c r="E5891" i="6"/>
  <c r="E5892" i="6"/>
  <c r="E5893" i="6"/>
  <c r="E5894" i="6"/>
  <c r="E5895" i="6"/>
  <c r="E5896" i="6"/>
  <c r="E5897" i="6"/>
  <c r="E5898" i="6"/>
  <c r="E5899" i="6"/>
  <c r="E5900" i="6"/>
  <c r="E5901" i="6"/>
  <c r="E5902" i="6"/>
  <c r="E5903" i="6"/>
  <c r="E5904" i="6"/>
  <c r="E5905" i="6"/>
  <c r="E5906" i="6"/>
  <c r="E5907" i="6"/>
  <c r="E5908" i="6"/>
  <c r="E5909" i="6"/>
  <c r="E5910" i="6"/>
  <c r="E5911" i="6"/>
  <c r="E5912" i="6"/>
  <c r="E5913" i="6"/>
  <c r="E5914" i="6"/>
  <c r="E5915" i="6"/>
  <c r="E5916" i="6"/>
  <c r="E5917" i="6"/>
  <c r="E5918" i="6"/>
  <c r="E5919" i="6"/>
  <c r="E5920" i="6"/>
  <c r="E5921" i="6"/>
  <c r="E5922" i="6"/>
  <c r="E5923" i="6"/>
  <c r="E5924" i="6"/>
  <c r="E5925" i="6"/>
  <c r="E5926" i="6"/>
  <c r="E5927" i="6"/>
  <c r="E5928" i="6"/>
  <c r="E5929" i="6"/>
  <c r="E5930" i="6"/>
  <c r="E5931" i="6"/>
  <c r="E5932" i="6"/>
  <c r="E5933" i="6"/>
  <c r="E5934" i="6"/>
  <c r="E5935" i="6"/>
  <c r="E5936" i="6"/>
  <c r="E5937" i="6"/>
  <c r="E5938" i="6"/>
  <c r="E5939" i="6"/>
  <c r="E5940" i="6"/>
  <c r="E5941" i="6"/>
  <c r="E5942" i="6"/>
  <c r="E5943" i="6"/>
  <c r="E5944" i="6"/>
  <c r="E5945" i="6"/>
  <c r="E5946" i="6"/>
  <c r="E5947" i="6"/>
  <c r="E5948" i="6"/>
  <c r="E5949" i="6"/>
  <c r="E5950" i="6"/>
  <c r="E5951" i="6"/>
  <c r="E5952" i="6"/>
  <c r="E5953" i="6"/>
  <c r="E5954" i="6"/>
  <c r="E5955" i="6"/>
  <c r="E5956" i="6"/>
  <c r="E5957" i="6"/>
  <c r="E5958" i="6"/>
  <c r="E5959" i="6"/>
  <c r="E5960" i="6"/>
  <c r="E5961" i="6"/>
  <c r="E5962" i="6"/>
  <c r="E5963" i="6"/>
  <c r="E5964" i="6"/>
  <c r="E5965" i="6"/>
  <c r="E5966" i="6"/>
  <c r="E5967" i="6"/>
  <c r="E5968" i="6"/>
  <c r="E5969" i="6"/>
  <c r="E5970" i="6"/>
  <c r="E5971" i="6"/>
  <c r="E5972" i="6"/>
  <c r="E5973" i="6"/>
  <c r="E5974" i="6"/>
  <c r="E5975" i="6"/>
  <c r="E5976" i="6"/>
  <c r="E5977" i="6"/>
  <c r="E5978" i="6"/>
  <c r="E5979" i="6"/>
  <c r="E5980" i="6"/>
  <c r="E5981" i="6"/>
  <c r="E5982" i="6"/>
  <c r="E5983" i="6"/>
  <c r="E5984" i="6"/>
  <c r="E5985" i="6"/>
  <c r="E5986" i="6"/>
  <c r="E5987" i="6"/>
  <c r="E5988" i="6"/>
  <c r="E5989" i="6"/>
  <c r="E5990" i="6"/>
  <c r="E5991" i="6"/>
  <c r="E5992" i="6"/>
  <c r="E5993" i="6"/>
  <c r="E5994" i="6"/>
  <c r="E5995" i="6"/>
  <c r="E5996" i="6"/>
  <c r="E5997" i="6"/>
  <c r="E5998" i="6"/>
  <c r="E5999" i="6"/>
  <c r="E6000" i="6"/>
  <c r="E6001" i="6"/>
  <c r="E6002" i="6"/>
  <c r="E6003" i="6"/>
  <c r="E6004" i="6"/>
  <c r="E6005" i="6"/>
  <c r="E6006" i="6"/>
  <c r="E6007" i="6"/>
  <c r="E6008" i="6"/>
  <c r="E6009" i="6"/>
  <c r="E6010" i="6"/>
  <c r="E6011" i="6"/>
  <c r="E6012" i="6"/>
  <c r="E6013" i="6"/>
  <c r="E6014" i="6"/>
  <c r="E6015" i="6"/>
  <c r="E6016" i="6"/>
  <c r="E6017" i="6"/>
  <c r="E6018" i="6"/>
  <c r="E6019" i="6"/>
  <c r="E6020" i="6"/>
  <c r="E6021" i="6"/>
  <c r="E6022" i="6"/>
  <c r="E6023" i="6"/>
  <c r="E6024" i="6"/>
  <c r="E6025" i="6"/>
  <c r="E6026" i="6"/>
  <c r="E6027" i="6"/>
  <c r="E6028" i="6"/>
  <c r="E6029" i="6"/>
  <c r="E6030" i="6"/>
  <c r="E6031" i="6"/>
  <c r="E6032" i="6"/>
  <c r="E6033" i="6"/>
  <c r="E6034" i="6"/>
  <c r="E6035" i="6"/>
  <c r="E6036" i="6"/>
  <c r="E6037" i="6"/>
  <c r="E6038" i="6"/>
  <c r="E6039" i="6"/>
  <c r="E6040" i="6"/>
  <c r="E6041" i="6"/>
  <c r="E6042" i="6"/>
  <c r="E6043" i="6"/>
  <c r="E6044" i="6"/>
  <c r="E6045" i="6"/>
  <c r="E6046" i="6"/>
  <c r="E6047" i="6"/>
  <c r="E6048" i="6"/>
  <c r="E6049" i="6"/>
  <c r="E6050" i="6"/>
  <c r="E6051" i="6"/>
  <c r="E6052" i="6"/>
  <c r="E6053" i="6"/>
  <c r="E6054" i="6"/>
  <c r="E6055" i="6"/>
  <c r="E6056" i="6"/>
  <c r="E6057" i="6"/>
  <c r="E6058" i="6"/>
  <c r="E6059" i="6"/>
  <c r="E6060" i="6"/>
  <c r="E6061" i="6"/>
  <c r="E6062" i="6"/>
  <c r="E6063" i="6"/>
  <c r="E6064" i="6"/>
  <c r="E6065" i="6"/>
  <c r="E6066" i="6"/>
  <c r="E6067" i="6"/>
  <c r="E6068" i="6"/>
  <c r="E6069" i="6"/>
  <c r="E6070" i="6"/>
  <c r="E6071" i="6"/>
  <c r="E6072" i="6"/>
  <c r="E6073" i="6"/>
  <c r="E6074" i="6"/>
  <c r="E6075" i="6"/>
  <c r="E6076" i="6"/>
  <c r="E6077" i="6"/>
  <c r="E6078" i="6"/>
  <c r="E6079" i="6"/>
  <c r="E6080" i="6"/>
  <c r="E6081" i="6"/>
  <c r="E6082" i="6"/>
  <c r="E6083" i="6"/>
  <c r="E6084" i="6"/>
  <c r="E6085" i="6"/>
  <c r="E6086" i="6"/>
  <c r="E6087" i="6"/>
  <c r="E6088" i="6"/>
  <c r="E6089" i="6"/>
  <c r="E6090" i="6"/>
  <c r="E6091" i="6"/>
  <c r="E6092" i="6"/>
  <c r="E6093" i="6"/>
  <c r="E6094" i="6"/>
  <c r="E6095" i="6"/>
  <c r="E6096" i="6"/>
  <c r="E6097" i="6"/>
  <c r="E6098" i="6"/>
  <c r="E6099" i="6"/>
  <c r="E6100" i="6"/>
  <c r="E6101" i="6"/>
  <c r="E6102" i="6"/>
  <c r="E6103" i="6"/>
  <c r="E6104" i="6"/>
  <c r="E6105" i="6"/>
  <c r="E6106" i="6"/>
  <c r="E6107" i="6"/>
  <c r="E6108" i="6"/>
  <c r="E6109" i="6"/>
  <c r="E6110" i="6"/>
  <c r="E6111" i="6"/>
  <c r="E6112" i="6"/>
  <c r="E6113" i="6"/>
  <c r="E6114" i="6"/>
  <c r="E6115" i="6"/>
  <c r="E6116" i="6"/>
  <c r="E6117" i="6"/>
  <c r="E6118" i="6"/>
  <c r="E6119" i="6"/>
  <c r="E6120" i="6"/>
  <c r="E6121" i="6"/>
  <c r="E6122" i="6"/>
  <c r="E6123" i="6"/>
  <c r="E6124" i="6"/>
  <c r="E6125" i="6"/>
  <c r="E6126" i="6"/>
  <c r="E6127" i="6"/>
  <c r="E6128" i="6"/>
  <c r="E6129" i="6"/>
  <c r="E6130" i="6"/>
  <c r="E6131" i="6"/>
  <c r="E6132" i="6"/>
  <c r="E6133" i="6"/>
  <c r="E6134" i="6"/>
  <c r="E6135" i="6"/>
  <c r="E6136" i="6"/>
  <c r="E6137" i="6"/>
  <c r="E6138" i="6"/>
  <c r="E6139" i="6"/>
  <c r="E6140" i="6"/>
  <c r="E6141" i="6"/>
  <c r="E6142" i="6"/>
  <c r="E6143" i="6"/>
  <c r="E6144" i="6"/>
  <c r="E6145" i="6"/>
  <c r="E6146" i="6"/>
  <c r="E6147" i="6"/>
  <c r="E6148" i="6"/>
  <c r="E6149" i="6"/>
  <c r="E6150" i="6"/>
  <c r="E6151" i="6"/>
  <c r="E6152" i="6"/>
  <c r="E6153" i="6"/>
  <c r="E6154" i="6"/>
  <c r="E6155" i="6"/>
  <c r="E6156" i="6"/>
  <c r="E6157" i="6"/>
  <c r="E6158" i="6"/>
  <c r="E6159" i="6"/>
  <c r="E6160" i="6"/>
  <c r="E6161" i="6"/>
  <c r="E6162" i="6"/>
  <c r="E6163" i="6"/>
  <c r="E6164" i="6"/>
  <c r="E6165" i="6"/>
  <c r="E6166" i="6"/>
  <c r="E6167" i="6"/>
  <c r="E6168" i="6"/>
  <c r="E6169" i="6"/>
  <c r="E6170" i="6"/>
  <c r="E6171" i="6"/>
  <c r="E6172" i="6"/>
  <c r="E6173" i="6"/>
  <c r="E6174" i="6"/>
  <c r="E6175" i="6"/>
  <c r="E6176" i="6"/>
  <c r="E6177" i="6"/>
  <c r="E6178" i="6"/>
  <c r="E6179" i="6"/>
  <c r="E6180" i="6"/>
  <c r="E6181" i="6"/>
  <c r="E6182" i="6"/>
  <c r="E6183" i="6"/>
  <c r="E6184" i="6"/>
  <c r="E6185" i="6"/>
  <c r="E6186" i="6"/>
  <c r="E6187" i="6"/>
  <c r="E6188" i="6"/>
  <c r="E6189" i="6"/>
  <c r="E6190" i="6"/>
  <c r="E6191" i="6"/>
  <c r="E6192" i="6"/>
  <c r="E6193" i="6"/>
  <c r="E6194" i="6"/>
  <c r="E6195" i="6"/>
  <c r="E6196" i="6"/>
  <c r="E6197" i="6"/>
  <c r="E6198" i="6"/>
  <c r="E6199" i="6"/>
  <c r="E6200" i="6"/>
  <c r="E6201" i="6"/>
  <c r="E6202" i="6"/>
  <c r="E6203" i="6"/>
  <c r="E6204" i="6"/>
  <c r="E6205" i="6"/>
  <c r="E6206" i="6"/>
  <c r="E6207" i="6"/>
  <c r="E6208" i="6"/>
  <c r="E6209" i="6"/>
  <c r="E6210" i="6"/>
  <c r="E6211" i="6"/>
  <c r="E6212" i="6"/>
  <c r="E6213" i="6"/>
  <c r="E6214" i="6"/>
  <c r="E6215" i="6"/>
  <c r="E6216" i="6"/>
  <c r="E6217" i="6"/>
  <c r="E6218" i="6"/>
  <c r="E6219" i="6"/>
  <c r="E6220" i="6"/>
  <c r="E6221" i="6"/>
  <c r="E6222" i="6"/>
  <c r="E6223" i="6"/>
  <c r="E6224" i="6"/>
  <c r="E6225" i="6"/>
  <c r="E6226" i="6"/>
  <c r="E6227" i="6"/>
  <c r="E6228" i="6"/>
  <c r="E6229" i="6"/>
  <c r="E6230" i="6"/>
  <c r="E6231" i="6"/>
  <c r="E6232" i="6"/>
  <c r="E6233" i="6"/>
  <c r="E6234" i="6"/>
  <c r="E6235" i="6"/>
  <c r="E6236" i="6"/>
  <c r="E6237" i="6"/>
  <c r="E6238" i="6"/>
  <c r="E6239" i="6"/>
  <c r="E6240" i="6"/>
  <c r="E6241" i="6"/>
  <c r="E6242" i="6"/>
  <c r="E6243" i="6"/>
  <c r="E6244" i="6"/>
  <c r="E6245" i="6"/>
  <c r="E6246" i="6"/>
  <c r="E6247" i="6"/>
  <c r="E6248" i="6"/>
  <c r="E6249" i="6"/>
  <c r="E6250" i="6"/>
  <c r="E6251" i="6"/>
  <c r="E6252" i="6"/>
  <c r="E6253" i="6"/>
  <c r="E6254" i="6"/>
  <c r="E6255" i="6"/>
  <c r="E6256" i="6"/>
  <c r="E6257" i="6"/>
  <c r="E6258" i="6"/>
  <c r="E6259" i="6"/>
  <c r="E6260" i="6"/>
  <c r="E6261" i="6"/>
  <c r="E6262" i="6"/>
  <c r="E6263" i="6"/>
  <c r="E6264" i="6"/>
  <c r="E6265" i="6"/>
  <c r="E6266" i="6"/>
  <c r="E6267" i="6"/>
  <c r="E6268" i="6"/>
  <c r="E6269" i="6"/>
  <c r="E6270" i="6"/>
  <c r="E6271" i="6"/>
  <c r="E6272" i="6"/>
  <c r="E6273" i="6"/>
  <c r="E6274" i="6"/>
  <c r="E6275" i="6"/>
  <c r="E6276" i="6"/>
  <c r="E6277" i="6"/>
  <c r="E6278" i="6"/>
  <c r="E6279" i="6"/>
  <c r="E6280" i="6"/>
  <c r="E6281" i="6"/>
  <c r="E6282" i="6"/>
  <c r="E6283" i="6"/>
  <c r="E6284" i="6"/>
  <c r="E6285" i="6"/>
  <c r="E6286" i="6"/>
  <c r="E6287" i="6"/>
  <c r="E6288" i="6"/>
  <c r="E6289" i="6"/>
  <c r="E6290" i="6"/>
  <c r="E6291" i="6"/>
  <c r="E6292" i="6"/>
  <c r="E6293" i="6"/>
  <c r="E6294" i="6"/>
  <c r="E6295" i="6"/>
  <c r="E6296" i="6"/>
  <c r="E6297" i="6"/>
  <c r="E6298" i="6"/>
  <c r="E6299" i="6"/>
  <c r="E6300" i="6"/>
  <c r="E6301" i="6"/>
  <c r="E6302" i="6"/>
  <c r="E6303" i="6"/>
  <c r="E6304" i="6"/>
  <c r="E6305" i="6"/>
  <c r="E6306" i="6"/>
  <c r="E6307" i="6"/>
  <c r="E6308" i="6"/>
  <c r="E6309" i="6"/>
  <c r="E6310" i="6"/>
  <c r="E6311" i="6"/>
  <c r="E6312" i="6"/>
  <c r="E6313" i="6"/>
  <c r="E6314" i="6"/>
  <c r="E6315" i="6"/>
  <c r="E6316" i="6"/>
  <c r="E6317" i="6"/>
  <c r="E6318" i="6"/>
  <c r="E6319" i="6"/>
  <c r="E6320" i="6"/>
  <c r="E6321" i="6"/>
  <c r="E6322" i="6"/>
  <c r="E6323" i="6"/>
  <c r="E6324" i="6"/>
  <c r="E6325" i="6"/>
  <c r="E6326" i="6"/>
  <c r="E6327" i="6"/>
  <c r="E6328" i="6"/>
  <c r="E6329" i="6"/>
  <c r="E6330" i="6"/>
  <c r="E6331" i="6"/>
  <c r="E6332" i="6"/>
  <c r="E6333" i="6"/>
  <c r="E6334" i="6"/>
  <c r="E6335" i="6"/>
  <c r="E6336" i="6"/>
  <c r="E6337" i="6"/>
  <c r="E6338" i="6"/>
  <c r="E6339" i="6"/>
  <c r="E6340" i="6"/>
  <c r="E6341" i="6"/>
  <c r="E6342" i="6"/>
  <c r="E6343" i="6"/>
  <c r="E6344" i="6"/>
  <c r="E6345" i="6"/>
  <c r="E6346" i="6"/>
  <c r="E6347" i="6"/>
  <c r="E6348" i="6"/>
  <c r="E6349" i="6"/>
  <c r="E6350" i="6"/>
  <c r="E6351" i="6"/>
  <c r="E6352" i="6"/>
  <c r="E6353" i="6"/>
  <c r="E6354" i="6"/>
  <c r="E6355" i="6"/>
  <c r="E6356" i="6"/>
  <c r="E6357" i="6"/>
  <c r="E6358" i="6"/>
  <c r="E6359" i="6"/>
  <c r="E6360" i="6"/>
  <c r="E6361" i="6"/>
  <c r="E6362" i="6"/>
  <c r="E6363" i="6"/>
  <c r="E6364" i="6"/>
  <c r="E6365" i="6"/>
  <c r="E6366" i="6"/>
  <c r="E6367" i="6"/>
  <c r="E6368" i="6"/>
  <c r="E6369" i="6"/>
  <c r="E6370" i="6"/>
  <c r="E6371" i="6"/>
  <c r="E6372" i="6"/>
  <c r="E6373" i="6"/>
  <c r="E6374" i="6"/>
  <c r="E6375" i="6"/>
  <c r="E6376" i="6"/>
  <c r="E6377" i="6"/>
  <c r="E6378" i="6"/>
  <c r="E6379" i="6"/>
  <c r="E6380" i="6"/>
  <c r="E6381" i="6"/>
  <c r="E6382" i="6"/>
  <c r="E6383" i="6"/>
  <c r="E6384" i="6"/>
  <c r="E6385" i="6"/>
  <c r="E6386" i="6"/>
  <c r="E6387" i="6"/>
  <c r="E6388" i="6"/>
  <c r="E6389" i="6"/>
  <c r="E6390" i="6"/>
  <c r="E6391" i="6"/>
  <c r="E6392" i="6"/>
  <c r="E6393" i="6"/>
  <c r="E6394" i="6"/>
  <c r="E6395" i="6"/>
  <c r="E6396" i="6"/>
  <c r="E6397" i="6"/>
  <c r="E6398" i="6"/>
  <c r="E6399" i="6"/>
  <c r="E6400" i="6"/>
  <c r="E6401" i="6"/>
  <c r="E6402" i="6"/>
  <c r="E6403" i="6"/>
  <c r="E6404" i="6"/>
  <c r="E6405" i="6"/>
  <c r="E6406" i="6"/>
  <c r="E6407" i="6"/>
  <c r="E6408" i="6"/>
  <c r="E6409" i="6"/>
  <c r="E6410" i="6"/>
  <c r="E6411" i="6"/>
  <c r="E6412" i="6"/>
  <c r="E6413" i="6"/>
  <c r="E6414" i="6"/>
  <c r="E6415" i="6"/>
  <c r="E6416" i="6"/>
  <c r="E6417" i="6"/>
  <c r="E6418" i="6"/>
  <c r="E6419" i="6"/>
  <c r="E6420" i="6"/>
  <c r="E6421" i="6"/>
  <c r="E6422" i="6"/>
  <c r="E6423" i="6"/>
  <c r="E6424" i="6"/>
  <c r="E6425" i="6"/>
  <c r="E6426" i="6"/>
  <c r="E6427" i="6"/>
  <c r="E6428" i="6"/>
  <c r="E6429" i="6"/>
  <c r="E6430" i="6"/>
  <c r="E6431" i="6"/>
  <c r="E6432" i="6"/>
  <c r="E6433" i="6"/>
  <c r="E6434" i="6"/>
  <c r="E6435" i="6"/>
  <c r="E6436" i="6"/>
  <c r="E6437" i="6"/>
  <c r="E6438" i="6"/>
  <c r="E6439" i="6"/>
  <c r="E6440" i="6"/>
  <c r="E6441" i="6"/>
  <c r="E6442" i="6"/>
  <c r="E5" i="6"/>
  <c r="N23" i="6" l="1"/>
  <c r="E23" i="6"/>
  <c r="E7" i="6"/>
  <c r="P51" i="6"/>
  <c r="P67" i="6"/>
  <c r="P24" i="6"/>
  <c r="P40" i="6"/>
  <c r="O23" i="6"/>
  <c r="N51" i="6"/>
  <c r="N67" i="6"/>
  <c r="N4" i="6"/>
  <c r="O24" i="6"/>
  <c r="O40" i="6"/>
  <c r="P7" i="6"/>
  <c r="N7" i="6"/>
  <c r="H6413" i="6"/>
  <c r="E4" i="6" l="1"/>
  <c r="R78" i="6" l="1"/>
  <c r="H78" i="6"/>
  <c r="R76" i="6"/>
  <c r="H76" i="6"/>
  <c r="R75" i="6"/>
  <c r="H75" i="6"/>
  <c r="R77" i="6"/>
  <c r="H77" i="6"/>
  <c r="B1" i="5"/>
  <c r="L77" i="6"/>
  <c r="L78" i="6"/>
  <c r="L76" i="6"/>
  <c r="L75" i="6"/>
  <c r="Q75" i="6" l="1"/>
  <c r="Q76" i="6"/>
  <c r="Q78" i="6"/>
  <c r="Q77" i="6"/>
  <c r="K3" i="6"/>
  <c r="M5" i="6" l="1"/>
  <c r="M21" i="6"/>
  <c r="M37" i="6"/>
  <c r="M53" i="6"/>
  <c r="M10" i="6"/>
  <c r="M26" i="6"/>
  <c r="M42" i="6"/>
  <c r="M58" i="6"/>
  <c r="M7" i="6"/>
  <c r="M23" i="6"/>
  <c r="M39" i="6"/>
  <c r="M55" i="6"/>
  <c r="M8" i="6"/>
  <c r="M24" i="6"/>
  <c r="M40" i="6"/>
  <c r="M56" i="6"/>
  <c r="M76" i="6"/>
  <c r="M64" i="6"/>
  <c r="M65" i="6"/>
  <c r="M68" i="6"/>
  <c r="M71" i="6"/>
  <c r="M9" i="6"/>
  <c r="M25" i="6"/>
  <c r="M41" i="6"/>
  <c r="M57" i="6"/>
  <c r="M14" i="6"/>
  <c r="M30" i="6"/>
  <c r="M46" i="6"/>
  <c r="M62" i="6"/>
  <c r="M11" i="6"/>
  <c r="M27" i="6"/>
  <c r="M43" i="6"/>
  <c r="M59" i="6"/>
  <c r="M12" i="6"/>
  <c r="M28" i="6"/>
  <c r="M44" i="6"/>
  <c r="M60" i="6"/>
  <c r="M69" i="6"/>
  <c r="M74" i="6"/>
  <c r="M13" i="6"/>
  <c r="M29" i="6"/>
  <c r="M45" i="6"/>
  <c r="M61" i="6"/>
  <c r="M18" i="6"/>
  <c r="M34" i="6"/>
  <c r="M50" i="6"/>
  <c r="M66" i="6"/>
  <c r="M15" i="6"/>
  <c r="M31" i="6"/>
  <c r="M47" i="6"/>
  <c r="M63" i="6"/>
  <c r="M16" i="6"/>
  <c r="M32" i="6"/>
  <c r="M48" i="6"/>
  <c r="M67" i="6"/>
  <c r="M73" i="6"/>
  <c r="M75" i="6"/>
  <c r="M17" i="6"/>
  <c r="M33" i="6"/>
  <c r="M49" i="6"/>
  <c r="M6" i="6"/>
  <c r="M22" i="6"/>
  <c r="M38" i="6"/>
  <c r="M54" i="6"/>
  <c r="M70" i="6"/>
  <c r="M19" i="6"/>
  <c r="M35" i="6"/>
  <c r="M51" i="6"/>
  <c r="M4" i="6"/>
  <c r="M20" i="6"/>
  <c r="M36" i="6"/>
  <c r="M52" i="6"/>
  <c r="M72" i="6"/>
  <c r="M77" i="6"/>
  <c r="M78" i="6"/>
  <c r="S3" i="6" a="1"/>
  <c r="S3" i="6" s="1"/>
  <c r="M3" i="6"/>
  <c r="I343" i="6"/>
  <c r="I185" i="6"/>
  <c r="I1081" i="6"/>
  <c r="I1011" i="6"/>
  <c r="I416" i="6"/>
  <c r="I126" i="6"/>
  <c r="I204" i="6"/>
  <c r="I604" i="6"/>
  <c r="I407" i="6"/>
  <c r="I133" i="6"/>
  <c r="I311" i="6"/>
  <c r="I370" i="6"/>
  <c r="I817" i="6"/>
  <c r="I858" i="6"/>
  <c r="I639" i="6"/>
  <c r="I277" i="6"/>
  <c r="I165" i="6"/>
  <c r="I571" i="6"/>
  <c r="I242" i="6"/>
  <c r="I548" i="6"/>
  <c r="I393" i="6"/>
  <c r="I315" i="6"/>
  <c r="I202" i="6"/>
  <c r="I778" i="6"/>
  <c r="I229" i="6"/>
  <c r="I318" i="6"/>
  <c r="I635" i="6"/>
  <c r="I554" i="6"/>
  <c r="I372" i="6"/>
  <c r="I838" i="6"/>
  <c r="I583" i="6"/>
  <c r="I660" i="6"/>
  <c r="I730" i="6"/>
  <c r="I390" i="6"/>
  <c r="I1142" i="6"/>
  <c r="I184" i="6"/>
  <c r="I792" i="6"/>
  <c r="I623" i="6"/>
  <c r="I139" i="6"/>
  <c r="I693" i="6"/>
  <c r="I868" i="6"/>
  <c r="I649" i="6"/>
  <c r="I235" i="6"/>
  <c r="I995" i="6"/>
  <c r="I234" i="6"/>
  <c r="I943" i="6"/>
  <c r="I937" i="6"/>
  <c r="I437" i="6"/>
  <c r="I440" i="6"/>
  <c r="I112" i="6"/>
  <c r="I658" i="6"/>
  <c r="I182" i="6"/>
  <c r="I553" i="6"/>
  <c r="I885" i="6"/>
  <c r="I1393" i="6"/>
  <c r="I375" i="6"/>
  <c r="I931" i="6"/>
  <c r="I833" i="6"/>
  <c r="I567" i="6"/>
  <c r="I1710" i="6"/>
  <c r="I1065" i="6"/>
  <c r="I991" i="6"/>
  <c r="I1071" i="6"/>
  <c r="I540" i="6"/>
  <c r="I1361" i="6"/>
  <c r="I1129" i="6"/>
  <c r="I836" i="6"/>
  <c r="I862" i="6"/>
  <c r="I750" i="6"/>
  <c r="I741" i="6"/>
  <c r="I921" i="6"/>
  <c r="I143" i="6"/>
  <c r="I906" i="6"/>
  <c r="I1231" i="6"/>
  <c r="I1459" i="6"/>
  <c r="I275" i="6"/>
  <c r="I256" i="6"/>
  <c r="I1141" i="6"/>
  <c r="I218" i="6"/>
  <c r="I731" i="6"/>
  <c r="I633" i="6"/>
  <c r="I552" i="6"/>
  <c r="I764" i="6"/>
  <c r="I664" i="6"/>
  <c r="I194" i="6"/>
  <c r="I804" i="6"/>
  <c r="I463" i="6"/>
  <c r="I251" i="6"/>
  <c r="I1144" i="6"/>
  <c r="I1924" i="6"/>
  <c r="I942" i="6"/>
  <c r="I1002" i="6"/>
  <c r="I964" i="6"/>
  <c r="I1172" i="6"/>
  <c r="I450" i="6"/>
  <c r="I601" i="6"/>
  <c r="I154" i="6"/>
  <c r="I1771" i="6"/>
  <c r="I473" i="6"/>
  <c r="I1644" i="6"/>
  <c r="I781" i="6"/>
  <c r="I819" i="6"/>
  <c r="I295" i="6"/>
  <c r="I673" i="6"/>
  <c r="I478" i="6"/>
  <c r="I1073" i="6"/>
  <c r="I177" i="6"/>
  <c r="I321" i="6"/>
  <c r="I1501" i="6"/>
  <c r="I685" i="6"/>
  <c r="I383" i="6"/>
  <c r="I1381" i="6"/>
  <c r="I723" i="6"/>
  <c r="I677" i="6"/>
  <c r="I671" i="6"/>
  <c r="I2072" i="6"/>
  <c r="I1325" i="6"/>
  <c r="I1175" i="6"/>
  <c r="I825" i="6"/>
  <c r="I1184" i="6"/>
  <c r="I1323" i="6"/>
  <c r="I1378" i="6"/>
  <c r="I1122" i="6"/>
  <c r="I1506" i="6"/>
  <c r="I1564" i="6"/>
  <c r="I1257" i="6"/>
  <c r="I328" i="6"/>
  <c r="I763" i="6"/>
  <c r="I538" i="6"/>
  <c r="I152" i="6"/>
  <c r="I533" i="6"/>
  <c r="I507" i="6"/>
  <c r="I544" i="6"/>
  <c r="I1049" i="6"/>
  <c r="I1337" i="6"/>
  <c r="I1145" i="6"/>
  <c r="I887" i="6"/>
  <c r="I159" i="6"/>
  <c r="I550" i="6"/>
  <c r="I704" i="6"/>
  <c r="I588" i="6"/>
  <c r="I780" i="6"/>
  <c r="I586" i="6"/>
  <c r="I302" i="6"/>
  <c r="I707" i="6"/>
  <c r="I684" i="6"/>
  <c r="I589" i="6"/>
  <c r="I535" i="6"/>
  <c r="I873" i="6"/>
  <c r="I914" i="6"/>
  <c r="I89" i="6"/>
  <c r="I593" i="6"/>
  <c r="I756" i="6"/>
  <c r="I132" i="6"/>
  <c r="I783" i="6"/>
  <c r="I702" i="6"/>
  <c r="I220" i="6"/>
  <c r="I176" i="6"/>
  <c r="I495" i="6"/>
  <c r="I108" i="6"/>
  <c r="I230" i="6"/>
  <c r="I2452" i="6"/>
  <c r="I699" i="6"/>
  <c r="I191" i="6"/>
  <c r="I211" i="6"/>
  <c r="I893" i="6"/>
  <c r="I497" i="6"/>
  <c r="I689" i="6"/>
  <c r="I329" i="6"/>
  <c r="I480" i="6"/>
  <c r="I361" i="6"/>
  <c r="I222" i="6"/>
  <c r="I788" i="6"/>
  <c r="I423" i="6"/>
  <c r="I969" i="6"/>
  <c r="I203" i="6"/>
  <c r="I422" i="6"/>
  <c r="I95" i="6"/>
  <c r="I119" i="6"/>
  <c r="I169" i="6"/>
  <c r="I681" i="6"/>
  <c r="I524" i="6"/>
  <c r="I309" i="6"/>
  <c r="I766" i="6"/>
  <c r="I963" i="6"/>
  <c r="I156" i="6"/>
  <c r="I376" i="6"/>
  <c r="I1366" i="6"/>
  <c r="I2130" i="6"/>
  <c r="I1940" i="6"/>
  <c r="I1078" i="6"/>
  <c r="I354" i="6"/>
  <c r="I560" i="6"/>
  <c r="I90" i="6"/>
  <c r="I667" i="6"/>
  <c r="I555" i="6"/>
  <c r="I859" i="6"/>
  <c r="I467" i="6"/>
  <c r="I909" i="6"/>
  <c r="I717" i="6"/>
  <c r="I997" i="6"/>
  <c r="I758" i="6"/>
  <c r="I686" i="6"/>
  <c r="I151" i="6"/>
  <c r="I2252" i="6"/>
  <c r="I2386" i="6"/>
  <c r="I1273" i="6"/>
  <c r="I142" i="6"/>
  <c r="I487" i="6"/>
  <c r="I926" i="6"/>
  <c r="I1082" i="6"/>
  <c r="I1556" i="6"/>
  <c r="I985" i="6"/>
  <c r="I1810" i="6"/>
  <c r="I1652" i="6"/>
  <c r="I725" i="6"/>
  <c r="I92" i="6"/>
  <c r="I1620" i="6"/>
  <c r="I729" i="6"/>
  <c r="I537" i="6"/>
  <c r="I1427" i="6"/>
  <c r="I580" i="6"/>
  <c r="I377" i="6"/>
  <c r="I456" i="6"/>
  <c r="I899" i="6"/>
  <c r="I447" i="6"/>
  <c r="I283" i="6"/>
  <c r="I787" i="6"/>
  <c r="I820" i="6"/>
  <c r="I175" i="6"/>
  <c r="I455" i="6"/>
  <c r="I1057" i="6"/>
  <c r="I822" i="6"/>
  <c r="I1233" i="6"/>
  <c r="I676" i="6"/>
  <c r="I2322" i="6"/>
  <c r="I116" i="6"/>
  <c r="I962" i="6"/>
  <c r="I1319" i="6"/>
  <c r="I930" i="6"/>
  <c r="I1488" i="6"/>
  <c r="I1268" i="6"/>
  <c r="I1098" i="6"/>
  <c r="I2098" i="6"/>
  <c r="I2074" i="6"/>
  <c r="I1803" i="6"/>
  <c r="I1454" i="6"/>
  <c r="I2102" i="6"/>
  <c r="I2080" i="6"/>
  <c r="I2050" i="6"/>
  <c r="I1258" i="6"/>
  <c r="I1660" i="6"/>
  <c r="I1103" i="6"/>
  <c r="I3162" i="6"/>
  <c r="I236" i="6"/>
  <c r="I262" i="6"/>
  <c r="I818" i="6"/>
  <c r="I193" i="6"/>
  <c r="I317" i="6"/>
  <c r="I492" i="6"/>
  <c r="I247" i="6"/>
  <c r="I504" i="6"/>
  <c r="I115" i="6"/>
  <c r="I399" i="6"/>
  <c r="I227" i="6"/>
  <c r="I894" i="6"/>
  <c r="I678" i="6"/>
  <c r="I209" i="6"/>
  <c r="I1146" i="6"/>
  <c r="I388" i="6"/>
  <c r="I205" i="6"/>
  <c r="I430" i="6"/>
  <c r="I349" i="6"/>
  <c r="I137" i="6"/>
  <c r="I439" i="6"/>
  <c r="I663" i="6"/>
  <c r="I134" i="6"/>
  <c r="I276" i="6"/>
  <c r="I753" i="6"/>
  <c r="I946" i="6"/>
  <c r="I352" i="6"/>
  <c r="I496" i="6"/>
  <c r="I911" i="6"/>
  <c r="I754" i="6"/>
  <c r="I405" i="6"/>
  <c r="I398" i="6"/>
  <c r="I498" i="6"/>
  <c r="I171" i="6"/>
  <c r="I575" i="6"/>
  <c r="I637" i="6"/>
  <c r="I827" i="6"/>
  <c r="I367" i="6"/>
  <c r="I189" i="6"/>
  <c r="I980" i="6"/>
  <c r="I721" i="6"/>
  <c r="I196" i="6"/>
  <c r="I100" i="6"/>
  <c r="I710" i="6"/>
  <c r="I331" i="6"/>
  <c r="I769" i="6"/>
  <c r="I1001" i="6"/>
  <c r="I490" i="6"/>
  <c r="I314" i="6"/>
  <c r="I999" i="6"/>
  <c r="I722" i="6"/>
  <c r="I146" i="6"/>
  <c r="I419" i="6"/>
  <c r="I564" i="6"/>
  <c r="I966" i="6"/>
  <c r="I591" i="6"/>
  <c r="I582" i="6"/>
  <c r="I830" i="6"/>
  <c r="I2456" i="6"/>
  <c r="I642" i="6"/>
  <c r="I747" i="6"/>
  <c r="I1460" i="6"/>
  <c r="I85" i="6"/>
  <c r="I915" i="6"/>
  <c r="I414" i="6"/>
  <c r="I691" i="6"/>
  <c r="I770" i="6"/>
  <c r="I188" i="6"/>
  <c r="I1169" i="6"/>
  <c r="I935" i="6"/>
  <c r="I250" i="6"/>
  <c r="I863" i="6"/>
  <c r="I988" i="6"/>
  <c r="I248" i="6"/>
  <c r="I403" i="6"/>
  <c r="I650" i="6"/>
  <c r="I734" i="6"/>
  <c r="I2444" i="6"/>
  <c r="I777" i="6"/>
  <c r="I1332" i="6"/>
  <c r="I874" i="6"/>
  <c r="I296" i="6"/>
  <c r="I475" i="6"/>
  <c r="I1185" i="6"/>
  <c r="I653" i="6"/>
  <c r="I511" i="6"/>
  <c r="I129" i="6"/>
  <c r="I339" i="6"/>
  <c r="I344" i="6"/>
  <c r="I150" i="6"/>
  <c r="I1441" i="6"/>
  <c r="I505" i="6"/>
  <c r="I263" i="6"/>
  <c r="I2324" i="6"/>
  <c r="I1193" i="6"/>
  <c r="I732" i="6"/>
  <c r="I219" i="6"/>
  <c r="I1263" i="6"/>
  <c r="I1176" i="6"/>
  <c r="I84" i="6"/>
  <c r="I200" i="6"/>
  <c r="I525" i="6"/>
  <c r="I801" i="6"/>
  <c r="I566" i="6"/>
  <c r="I406" i="6"/>
  <c r="I627" i="6"/>
  <c r="I903" i="6"/>
  <c r="I761" i="6"/>
  <c r="I1624" i="6"/>
  <c r="I853" i="6"/>
  <c r="I661" i="6"/>
  <c r="I180" i="6"/>
  <c r="I1238" i="6"/>
  <c r="I1526" i="6"/>
  <c r="I767" i="6"/>
  <c r="I1186" i="6"/>
  <c r="I2120" i="6"/>
  <c r="I1120" i="6"/>
  <c r="I330" i="6"/>
  <c r="I161" i="6"/>
  <c r="I1118" i="6"/>
  <c r="I967" i="6"/>
  <c r="I1400" i="6"/>
  <c r="I1304" i="6"/>
  <c r="I1874" i="6"/>
  <c r="I973" i="6"/>
  <c r="I3258" i="6"/>
  <c r="I897" i="6"/>
  <c r="I243" i="6"/>
  <c r="I695" i="6"/>
  <c r="I990" i="6"/>
  <c r="I618" i="6"/>
  <c r="I320" i="6"/>
  <c r="I518" i="6"/>
  <c r="I294" i="6"/>
  <c r="I629" i="6"/>
  <c r="I881" i="6"/>
  <c r="I268" i="6"/>
  <c r="I675" i="6"/>
  <c r="I1021" i="6"/>
  <c r="I216" i="6"/>
  <c r="I993" i="6"/>
  <c r="I269" i="6"/>
  <c r="I173" i="6"/>
  <c r="I459" i="6"/>
  <c r="I183" i="6"/>
  <c r="I549" i="6"/>
  <c r="I401" i="6"/>
  <c r="I442" i="6"/>
  <c r="I1329" i="6"/>
  <c r="I1401" i="6"/>
  <c r="I384" i="6"/>
  <c r="I500" i="6"/>
  <c r="I223" i="6"/>
  <c r="I396" i="6"/>
  <c r="I794" i="6"/>
  <c r="I748" i="6"/>
  <c r="I102" i="6"/>
  <c r="I106" i="6"/>
  <c r="I620" i="6"/>
  <c r="I1017" i="6"/>
  <c r="I83" i="6"/>
  <c r="I312" i="6"/>
  <c r="I850" i="6"/>
  <c r="I1209" i="6"/>
  <c r="I109" i="6"/>
  <c r="I655" i="6"/>
  <c r="I1241" i="6"/>
  <c r="I253" i="6"/>
  <c r="I445" i="6"/>
  <c r="I570" i="6"/>
  <c r="I494" i="6"/>
  <c r="I556" i="6"/>
  <c r="I271" i="6"/>
  <c r="I807" i="6"/>
  <c r="I727" i="6"/>
  <c r="I786" i="6"/>
  <c r="I823" i="6"/>
  <c r="I905" i="6"/>
  <c r="I561" i="6"/>
  <c r="I521" i="6"/>
  <c r="I826" i="6"/>
  <c r="I127" i="6"/>
  <c r="I719" i="6"/>
  <c r="I288" i="6"/>
  <c r="I350" i="6"/>
  <c r="I444" i="6"/>
  <c r="I215" i="6"/>
  <c r="I1033" i="6"/>
  <c r="I111" i="6"/>
  <c r="I1457" i="6"/>
  <c r="I839" i="6"/>
  <c r="I782" i="6"/>
  <c r="I1076" i="6"/>
  <c r="I683" i="6"/>
  <c r="I886" i="6"/>
  <c r="I994" i="6"/>
  <c r="I528" i="6"/>
  <c r="I895" i="6"/>
  <c r="I814" i="6"/>
  <c r="I289" i="6"/>
  <c r="I1204" i="6"/>
  <c r="I345" i="6"/>
  <c r="I1675" i="6"/>
  <c r="I252" i="6"/>
  <c r="I167" i="6"/>
  <c r="I1077" i="6"/>
  <c r="I1225" i="6"/>
  <c r="I2200" i="6"/>
  <c r="I170" i="6"/>
  <c r="I2392" i="6"/>
  <c r="I357" i="6"/>
  <c r="I1007" i="6"/>
  <c r="I264" i="6"/>
  <c r="I122" i="6"/>
  <c r="I144" i="6"/>
  <c r="I342" i="6"/>
  <c r="I857" i="6"/>
  <c r="I2068" i="6"/>
  <c r="I834" i="6"/>
  <c r="I1618" i="6"/>
  <c r="I959" i="6"/>
  <c r="I810" i="6"/>
  <c r="I418" i="6"/>
  <c r="I813" i="6"/>
  <c r="I679" i="6"/>
  <c r="I245" i="6"/>
  <c r="I110" i="6"/>
  <c r="I408" i="6"/>
  <c r="I470" i="6"/>
  <c r="I1684" i="6"/>
  <c r="I2450" i="6"/>
  <c r="I244" i="6"/>
  <c r="I534" i="6"/>
  <c r="I400" i="6"/>
  <c r="I1397" i="6"/>
  <c r="I221" i="6"/>
  <c r="I476" i="6"/>
  <c r="I1109" i="6"/>
  <c r="I2378" i="6"/>
  <c r="I1247" i="6"/>
  <c r="I1928" i="6"/>
  <c r="I1429" i="6"/>
  <c r="I1772" i="6"/>
  <c r="I1291" i="6"/>
  <c r="I1421" i="6"/>
  <c r="I258" i="6"/>
  <c r="I2346" i="6"/>
  <c r="I1540" i="6"/>
  <c r="I1686" i="6"/>
  <c r="I347" i="6"/>
  <c r="I1080" i="6"/>
  <c r="I1598" i="6"/>
  <c r="I785" i="6"/>
  <c r="I516" i="6"/>
  <c r="I1113" i="6"/>
  <c r="I140" i="6"/>
  <c r="I512" i="6"/>
  <c r="I746" i="6"/>
  <c r="I634" i="6"/>
  <c r="I166" i="6"/>
  <c r="I483" i="6"/>
  <c r="I841" i="6"/>
  <c r="I81" i="6"/>
  <c r="I510" i="6"/>
  <c r="I812" i="6"/>
  <c r="I879" i="6"/>
  <c r="I226" i="6"/>
  <c r="I1369" i="6"/>
  <c r="I338" i="6"/>
  <c r="I88" i="6"/>
  <c r="I978" i="6"/>
  <c r="I114" i="6"/>
  <c r="I954" i="6"/>
  <c r="I932" i="6"/>
  <c r="I82" i="6"/>
  <c r="I141" i="6"/>
  <c r="I605" i="6"/>
  <c r="I772" i="6"/>
  <c r="I626" i="6"/>
  <c r="I791" i="6"/>
  <c r="I751" i="6"/>
  <c r="I996" i="6"/>
  <c r="I481" i="6"/>
  <c r="I617" i="6"/>
  <c r="I902" i="6"/>
  <c r="I273" i="6"/>
  <c r="I299" i="6"/>
  <c r="I847" i="6"/>
  <c r="I716" i="6"/>
  <c r="I279" i="6"/>
  <c r="I297" i="6"/>
  <c r="I162" i="6"/>
  <c r="I628" i="6"/>
  <c r="I527" i="6"/>
  <c r="I955" i="6"/>
  <c r="I602" i="6"/>
  <c r="I454" i="6"/>
  <c r="I625" i="6"/>
  <c r="I267" i="6"/>
  <c r="I950" i="6"/>
  <c r="I687" i="6"/>
  <c r="I855" i="6"/>
  <c r="I503" i="6"/>
  <c r="I468" i="6"/>
  <c r="I462" i="6"/>
  <c r="I369" i="6"/>
  <c r="I547" i="6"/>
  <c r="I457" i="6"/>
  <c r="I381" i="6"/>
  <c r="I379" i="6"/>
  <c r="I624" i="6"/>
  <c r="I666" i="6"/>
  <c r="I1554" i="6"/>
  <c r="I706" i="6"/>
  <c r="I694" i="6"/>
  <c r="I2436" i="6"/>
  <c r="I2218" i="6"/>
  <c r="I238" i="6"/>
  <c r="I735" i="6"/>
  <c r="I647" i="6"/>
  <c r="I278" i="6"/>
  <c r="I385" i="6"/>
  <c r="I597" i="6"/>
  <c r="I708" i="6"/>
  <c r="I1752" i="6"/>
  <c r="I485" i="6"/>
  <c r="I1191" i="6"/>
  <c r="I292" i="6"/>
  <c r="I334" i="6"/>
  <c r="I592" i="6"/>
  <c r="I2136" i="6"/>
  <c r="I1938" i="6"/>
  <c r="I287" i="6"/>
  <c r="I145" i="6"/>
  <c r="I1338" i="6"/>
  <c r="I2328" i="6"/>
  <c r="I2222" i="6"/>
  <c r="I424" i="6"/>
  <c r="I616" i="6"/>
  <c r="I670" i="6"/>
  <c r="I987" i="6"/>
  <c r="I368" i="6"/>
  <c r="I380" i="6"/>
  <c r="I656" i="6"/>
  <c r="I131" i="6"/>
  <c r="I1391" i="6"/>
  <c r="I472" i="6"/>
  <c r="I187" i="6"/>
  <c r="I738" i="6"/>
  <c r="I432" i="6"/>
  <c r="I98" i="6"/>
  <c r="I232" i="6"/>
  <c r="I682" i="6"/>
  <c r="I740" i="6"/>
  <c r="I257" i="6"/>
  <c r="I1262" i="6"/>
  <c r="I1027" i="6"/>
  <c r="I522" i="6"/>
  <c r="I665" i="6"/>
  <c r="I795" i="6"/>
  <c r="I981" i="6"/>
  <c r="I417" i="6"/>
  <c r="I130" i="6"/>
  <c r="I290" i="6"/>
  <c r="I4418" i="6"/>
  <c r="I1181" i="6"/>
  <c r="I1963" i="6"/>
  <c r="I956" i="6"/>
  <c r="I790" i="6"/>
  <c r="I1205" i="6"/>
  <c r="I805" i="6"/>
  <c r="I1409" i="6"/>
  <c r="I103" i="6"/>
  <c r="I1203" i="6"/>
  <c r="I2124" i="6"/>
  <c r="I1484" i="6"/>
  <c r="I832" i="6"/>
  <c r="I1560" i="6"/>
  <c r="I436" i="6"/>
  <c r="I513" i="6"/>
  <c r="I172" i="6"/>
  <c r="I852" i="6"/>
  <c r="I771" i="6"/>
  <c r="I743" i="6"/>
  <c r="I255" i="6"/>
  <c r="I274" i="6"/>
  <c r="I335" i="6"/>
  <c r="I596" i="6"/>
  <c r="I945" i="6"/>
  <c r="I355" i="6"/>
  <c r="I579" i="6"/>
  <c r="I919" i="6"/>
  <c r="I237" i="6"/>
  <c r="I1135" i="6"/>
  <c r="I1201" i="6"/>
  <c r="I797" i="6"/>
  <c r="I632" i="6"/>
  <c r="I501" i="6"/>
  <c r="I113" i="6"/>
  <c r="I614" i="6"/>
  <c r="I958" i="6"/>
  <c r="I246" i="6"/>
  <c r="I882" i="6"/>
  <c r="I949" i="6"/>
  <c r="I631" i="6"/>
  <c r="I474" i="6"/>
  <c r="I701" i="6"/>
  <c r="I448" i="6"/>
  <c r="I529" i="6"/>
  <c r="I466" i="6"/>
  <c r="I446" i="6"/>
  <c r="I608" i="6"/>
  <c r="I698" i="6"/>
  <c r="I178" i="6"/>
  <c r="I305" i="6"/>
  <c r="I934" i="6"/>
  <c r="I1029" i="6"/>
  <c r="I733" i="6"/>
  <c r="I977" i="6"/>
  <c r="I646" i="6"/>
  <c r="I147" i="6"/>
  <c r="I460" i="6"/>
  <c r="I562" i="6"/>
  <c r="I363" i="6"/>
  <c r="I585" i="6"/>
  <c r="I356" i="6"/>
  <c r="I519" i="6"/>
  <c r="I340" i="6"/>
  <c r="I815" i="6"/>
  <c r="I692" i="6"/>
  <c r="I428" i="6"/>
  <c r="I410" i="6"/>
  <c r="I757" i="6"/>
  <c r="I413" i="6"/>
  <c r="I829" i="6"/>
  <c r="I986" i="6"/>
  <c r="I138" i="6"/>
  <c r="I421" i="6"/>
  <c r="I1305" i="6"/>
  <c r="I1289" i="6"/>
  <c r="I306" i="6"/>
  <c r="I1153" i="6"/>
  <c r="I353" i="6"/>
  <c r="I260" i="6"/>
  <c r="I607" i="6"/>
  <c r="I1746" i="6"/>
  <c r="I117" i="6"/>
  <c r="I2164" i="6"/>
  <c r="I272" i="6"/>
  <c r="I214" i="6"/>
  <c r="I148" i="6"/>
  <c r="I1942" i="6"/>
  <c r="I286" i="6"/>
  <c r="I690" i="6"/>
  <c r="I304" i="6"/>
  <c r="I365" i="6"/>
  <c r="I394" i="6"/>
  <c r="I705" i="6"/>
  <c r="I313" i="6"/>
  <c r="I397" i="6"/>
  <c r="I1313" i="6"/>
  <c r="I1466" i="6"/>
  <c r="I1014" i="6"/>
  <c r="I662" i="6"/>
  <c r="I1121" i="6"/>
  <c r="I293" i="6"/>
  <c r="I449" i="6"/>
  <c r="I160" i="6"/>
  <c r="I796" i="6"/>
  <c r="I1210" i="6"/>
  <c r="I875" i="6"/>
  <c r="I434" i="6"/>
  <c r="I578" i="6"/>
  <c r="I2066" i="6"/>
  <c r="I426" i="6"/>
  <c r="I941" i="6"/>
  <c r="I869" i="6"/>
  <c r="I499" i="6"/>
  <c r="I789" i="6"/>
  <c r="I2196" i="6"/>
  <c r="I1166" i="6"/>
  <c r="I1650" i="6"/>
  <c r="I542" i="6"/>
  <c r="I157" i="6"/>
  <c r="I703" i="6"/>
  <c r="I1682" i="6"/>
  <c r="I441" i="6"/>
  <c r="I557" i="6"/>
  <c r="I482" i="6"/>
  <c r="I845" i="6"/>
  <c r="I201" i="6"/>
  <c r="I2914" i="6"/>
  <c r="I929" i="6"/>
  <c r="I1360" i="6"/>
  <c r="I261" i="6"/>
  <c r="I1968" i="6"/>
  <c r="I711" i="6"/>
  <c r="I1582" i="6"/>
  <c r="I1108" i="6"/>
  <c r="I1966" i="6"/>
  <c r="I668" i="6"/>
  <c r="I2316" i="6"/>
  <c r="I728" i="6"/>
  <c r="I1127" i="6"/>
  <c r="I1518" i="6"/>
  <c r="I332" i="6"/>
  <c r="I809" i="6"/>
  <c r="I925" i="6"/>
  <c r="I465" i="6"/>
  <c r="I491" i="6"/>
  <c r="I530" i="6"/>
  <c r="I742" i="6"/>
  <c r="I471" i="6"/>
  <c r="I541" i="6"/>
  <c r="I594" i="6"/>
  <c r="I724" i="6"/>
  <c r="I849" i="6"/>
  <c r="I644" i="6"/>
  <c r="I957" i="6"/>
  <c r="I573" i="6"/>
  <c r="I2262" i="6"/>
  <c r="I803" i="6"/>
  <c r="I259" i="6"/>
  <c r="I745" i="6"/>
  <c r="I765" i="6"/>
  <c r="I532" i="6"/>
  <c r="I489" i="6"/>
  <c r="I975" i="6"/>
  <c r="I291" i="6"/>
  <c r="I358" i="6"/>
  <c r="I759" i="6"/>
  <c r="I1013" i="6"/>
  <c r="I821" i="6"/>
  <c r="I739" i="6"/>
  <c r="I574" i="6"/>
  <c r="I891" i="6"/>
  <c r="I153" i="6"/>
  <c r="I366" i="6"/>
  <c r="I240" i="6"/>
  <c r="I239" i="6"/>
  <c r="I477" i="6"/>
  <c r="I599" i="6"/>
  <c r="I1137" i="6"/>
  <c r="I433" i="6"/>
  <c r="I568" i="6"/>
  <c r="I861" i="6"/>
  <c r="I265" i="6"/>
  <c r="I951" i="6"/>
  <c r="I120" i="6"/>
  <c r="I249" i="6"/>
  <c r="I323" i="6"/>
  <c r="I1177" i="6"/>
  <c r="I179" i="6"/>
  <c r="I158" i="6"/>
  <c r="I300" i="6"/>
  <c r="I762" i="6"/>
  <c r="I509" i="6"/>
  <c r="I270" i="6"/>
  <c r="I107" i="6"/>
  <c r="I210" i="6"/>
  <c r="I282" i="6"/>
  <c r="I983" i="6"/>
  <c r="I373" i="6"/>
  <c r="I395" i="6"/>
  <c r="I391" i="6"/>
  <c r="I613" i="6"/>
  <c r="I1748" i="6"/>
  <c r="I402" i="6"/>
  <c r="I1345" i="6"/>
  <c r="I536" i="6"/>
  <c r="I933" i="6"/>
  <c r="I506" i="6"/>
  <c r="I2434" i="6"/>
  <c r="I2224" i="6"/>
  <c r="I225" i="6"/>
  <c r="I1712" i="6"/>
  <c r="I1654" i="6"/>
  <c r="I775" i="6"/>
  <c r="I86" i="6"/>
  <c r="I1105" i="6"/>
  <c r="I1269" i="6"/>
  <c r="I104" i="6"/>
  <c r="I714" i="6"/>
  <c r="I91" i="6"/>
  <c r="I79" i="6"/>
  <c r="I565" i="6"/>
  <c r="I374" i="6"/>
  <c r="I1461" i="6"/>
  <c r="I163" i="6"/>
  <c r="I865" i="6"/>
  <c r="I2132" i="6"/>
  <c r="I558" i="6"/>
  <c r="I798" i="6"/>
  <c r="I749" i="6"/>
  <c r="I207" i="6"/>
  <c r="I1174" i="6"/>
  <c r="I438" i="6"/>
  <c r="I688" i="6"/>
  <c r="I213" i="6"/>
  <c r="I303" i="6"/>
  <c r="I502" i="6"/>
  <c r="I123" i="6"/>
  <c r="I563" i="6"/>
  <c r="I190" i="6"/>
  <c r="I923" i="6"/>
  <c r="I362" i="6"/>
  <c r="I1750" i="6"/>
  <c r="I515" i="6"/>
  <c r="I316" i="6"/>
  <c r="I93" i="6"/>
  <c r="I612" i="6"/>
  <c r="I469" i="6"/>
  <c r="I1260" i="6"/>
  <c r="I208" i="6"/>
  <c r="I429" i="6"/>
  <c r="I1018" i="6"/>
  <c r="I1232" i="6"/>
  <c r="I2070" i="6"/>
  <c r="I1116" i="6"/>
  <c r="I577" i="6"/>
  <c r="I2420" i="6"/>
  <c r="I1040" i="6"/>
  <c r="I636" i="6"/>
  <c r="I737" i="6"/>
  <c r="I1179" i="6"/>
  <c r="I1517" i="6"/>
  <c r="I619" i="6"/>
  <c r="I851" i="6"/>
  <c r="I1767" i="6"/>
  <c r="I2096" i="6"/>
  <c r="I1132" i="6"/>
  <c r="I1676" i="6"/>
  <c r="I576" i="6"/>
  <c r="I427" i="6"/>
  <c r="I387" i="6"/>
  <c r="I197" i="6"/>
  <c r="I451" i="6"/>
  <c r="I404" i="6"/>
  <c r="I364" i="6"/>
  <c r="I425" i="6"/>
  <c r="I254" i="6"/>
  <c r="I669" i="6"/>
  <c r="I121" i="6"/>
  <c r="I337" i="6"/>
  <c r="I198" i="6"/>
  <c r="I890" i="6"/>
  <c r="I298" i="6"/>
  <c r="I2454" i="6"/>
  <c r="I638" i="6"/>
  <c r="I913" i="6"/>
  <c r="I308" i="6"/>
  <c r="I382" i="6"/>
  <c r="I641" i="6"/>
  <c r="I640" i="6"/>
  <c r="I643" i="6"/>
  <c r="I615" i="6"/>
  <c r="I443" i="6"/>
  <c r="I486" i="6"/>
  <c r="I217" i="6"/>
  <c r="I508" i="6"/>
  <c r="I241" i="6"/>
  <c r="I285" i="6"/>
  <c r="I760" i="6"/>
  <c r="I774" i="6"/>
  <c r="I326" i="6"/>
  <c r="I672" i="6"/>
  <c r="I939" i="6"/>
  <c r="I652" i="6"/>
  <c r="I559" i="6"/>
  <c r="I998" i="6"/>
  <c r="I1812" i="6"/>
  <c r="I346" i="6"/>
  <c r="I696" i="6"/>
  <c r="I922" i="6"/>
  <c r="I867" i="6"/>
  <c r="I1009" i="6"/>
  <c r="I611" i="6"/>
  <c r="I989" i="6"/>
  <c r="I118" i="6"/>
  <c r="I378" i="6"/>
  <c r="I657" i="6"/>
  <c r="I806" i="6"/>
  <c r="I99" i="6"/>
  <c r="I101" i="6"/>
  <c r="I484" i="6"/>
  <c r="I870" i="6"/>
  <c r="I1015" i="6"/>
  <c r="I228" i="6"/>
  <c r="I713" i="6"/>
  <c r="I835" i="6"/>
  <c r="I1010" i="6"/>
  <c r="I680" i="6"/>
  <c r="I755" i="6"/>
  <c r="I1375" i="6"/>
  <c r="I1334" i="6"/>
  <c r="I1161" i="6"/>
  <c r="I431" i="6"/>
  <c r="I479" i="6"/>
  <c r="I97" i="6"/>
  <c r="I871" i="6"/>
  <c r="I266" i="6"/>
  <c r="I224" i="6"/>
  <c r="I164" i="6"/>
  <c r="I539" i="6"/>
  <c r="I327" i="6"/>
  <c r="I1970" i="6"/>
  <c r="I1509" i="6"/>
  <c r="I630" i="6"/>
  <c r="I947" i="6"/>
  <c r="I301" i="6"/>
  <c r="I961" i="6"/>
  <c r="I600" i="6"/>
  <c r="I206" i="6"/>
  <c r="I918" i="6"/>
  <c r="I359" i="6"/>
  <c r="I1140" i="6"/>
  <c r="I411" i="6"/>
  <c r="I1462" i="6"/>
  <c r="I94" i="6"/>
  <c r="I883" i="6"/>
  <c r="I811" i="6"/>
  <c r="I351" i="6"/>
  <c r="I1364" i="6"/>
  <c r="I1265" i="6"/>
  <c r="I149" i="6"/>
  <c r="I1025" i="6"/>
  <c r="I105" i="6"/>
  <c r="I2388" i="6"/>
  <c r="I168" i="6"/>
  <c r="I1206" i="6"/>
  <c r="I551" i="6"/>
  <c r="I195" i="6"/>
  <c r="I965" i="6"/>
  <c r="I1932" i="6"/>
  <c r="I1005" i="6"/>
  <c r="I87" i="6"/>
  <c r="I1041" i="6"/>
  <c r="I1706" i="6"/>
  <c r="I1656" i="6"/>
  <c r="I545" i="6"/>
  <c r="I1178" i="6"/>
  <c r="I779" i="6"/>
  <c r="I831" i="6"/>
  <c r="I1627" i="6"/>
  <c r="I336" i="6"/>
  <c r="I1834" i="6"/>
  <c r="I898" i="6"/>
  <c r="I609" i="6"/>
  <c r="I1255" i="6"/>
  <c r="I1031" i="6"/>
  <c r="I904" i="6"/>
  <c r="I1088" i="6"/>
  <c r="I1714" i="6"/>
  <c r="I1318" i="6"/>
  <c r="I1051" i="6"/>
  <c r="I1863" i="6"/>
  <c r="I1384" i="6"/>
  <c r="I1324" i="6"/>
  <c r="I900" i="6"/>
  <c r="I2110" i="6"/>
  <c r="I1562" i="6"/>
  <c r="I2147" i="6"/>
  <c r="I1008" i="6"/>
  <c r="I1220" i="6"/>
  <c r="I3508" i="6"/>
  <c r="I598" i="6"/>
  <c r="I1090" i="6"/>
  <c r="I1386" i="6"/>
  <c r="I3914" i="6"/>
  <c r="I2052" i="6"/>
  <c r="I1513" i="6"/>
  <c r="I1670" i="6"/>
  <c r="I2156" i="6"/>
  <c r="I982" i="6"/>
  <c r="I341" i="6"/>
  <c r="I1395" i="6"/>
  <c r="I1922" i="6"/>
  <c r="I1092" i="6"/>
  <c r="I1835" i="6"/>
  <c r="I2034" i="6"/>
  <c r="I1106" i="6"/>
  <c r="I514" i="6"/>
  <c r="I2275" i="6"/>
  <c r="I1390" i="6"/>
  <c r="I584" i="6"/>
  <c r="I409" i="6"/>
  <c r="I1840" i="6"/>
  <c r="I174" i="6"/>
  <c r="I910" i="6"/>
  <c r="I2424" i="6"/>
  <c r="I1579" i="6"/>
  <c r="I1784" i="6"/>
  <c r="I1165" i="6"/>
  <c r="I1180" i="6"/>
  <c r="I2412" i="6"/>
  <c r="I1990" i="6"/>
  <c r="I1455" i="6"/>
  <c r="I1450" i="6"/>
  <c r="I1780" i="6"/>
  <c r="I2296" i="6"/>
  <c r="I2418" i="6"/>
  <c r="I984" i="6"/>
  <c r="I1778" i="6"/>
  <c r="I2294" i="6"/>
  <c r="I1419" i="6"/>
  <c r="I587" i="6"/>
  <c r="I2352" i="6"/>
  <c r="I908" i="6"/>
  <c r="I1445" i="6"/>
  <c r="I1570" i="6"/>
  <c r="I2786" i="6"/>
  <c r="I2650" i="6"/>
  <c r="I3424" i="6"/>
  <c r="I2603" i="6"/>
  <c r="I816" i="6"/>
  <c r="I3800" i="6"/>
  <c r="I1774" i="6"/>
  <c r="I1763" i="6"/>
  <c r="I1555" i="6"/>
  <c r="I1992" i="6"/>
  <c r="I2464" i="6"/>
  <c r="I2223" i="6"/>
  <c r="I1411" i="6"/>
  <c r="I1208" i="6"/>
  <c r="I2338" i="6"/>
  <c r="I4106" i="6"/>
  <c r="I2122" i="6"/>
  <c r="I2488" i="6"/>
  <c r="I2336" i="6"/>
  <c r="I2497" i="6"/>
  <c r="I1283" i="6"/>
  <c r="I2563" i="6"/>
  <c r="I2160" i="6"/>
  <c r="I3057" i="6"/>
  <c r="I3562" i="6"/>
  <c r="I1866" i="6"/>
  <c r="I3127" i="6"/>
  <c r="I3387" i="6"/>
  <c r="I718" i="6"/>
  <c r="I2332" i="6"/>
  <c r="I2435" i="6"/>
  <c r="I1279" i="6"/>
  <c r="I2565" i="6"/>
  <c r="I1723" i="6"/>
  <c r="I4347" i="6"/>
  <c r="I2000" i="6"/>
  <c r="I2961" i="6"/>
  <c r="I2505" i="6"/>
  <c r="I1415" i="6"/>
  <c r="I2202" i="6"/>
  <c r="I2433" i="6"/>
  <c r="I2023" i="6"/>
  <c r="I1982" i="6"/>
  <c r="I2114" i="6"/>
  <c r="I1737" i="6"/>
  <c r="I2693" i="6"/>
  <c r="I1715" i="6"/>
  <c r="I1667" i="6"/>
  <c r="I1155" i="6"/>
  <c r="I5048" i="6"/>
  <c r="I2407" i="6"/>
  <c r="I2869" i="6"/>
  <c r="I1937" i="6"/>
  <c r="I3453" i="6"/>
  <c r="I1698" i="6"/>
  <c r="I4242" i="6"/>
  <c r="I2839" i="6"/>
  <c r="I2361" i="6"/>
  <c r="I1794" i="6"/>
  <c r="I3936" i="6"/>
  <c r="I2142" i="6"/>
  <c r="I526" i="6"/>
  <c r="I2403" i="6"/>
  <c r="I2268" i="6"/>
  <c r="I2533" i="6"/>
  <c r="I1215" i="6"/>
  <c r="I2240" i="6"/>
  <c r="I2605" i="6"/>
  <c r="I2182" i="6"/>
  <c r="I3802" i="6"/>
  <c r="I1998" i="6"/>
  <c r="I2474" i="6"/>
  <c r="I2917" i="6"/>
  <c r="I2097" i="6"/>
  <c r="I1443" i="6"/>
  <c r="I1052" i="6"/>
  <c r="I2118" i="6"/>
  <c r="I1658" i="6"/>
  <c r="I1464" i="6"/>
  <c r="I348" i="6"/>
  <c r="I1514" i="6"/>
  <c r="I4008" i="6"/>
  <c r="I659" i="6"/>
  <c r="I2246" i="6"/>
  <c r="I371" i="6"/>
  <c r="I860" i="6"/>
  <c r="I1402" i="6"/>
  <c r="I1306" i="6"/>
  <c r="I1003" i="6"/>
  <c r="I1272" i="6"/>
  <c r="I712" i="6"/>
  <c r="I1838" i="6"/>
  <c r="I581" i="6"/>
  <c r="I1878" i="6"/>
  <c r="I1646" i="6"/>
  <c r="I3301" i="6"/>
  <c r="I1739" i="6"/>
  <c r="I1755" i="6"/>
  <c r="I1047" i="6"/>
  <c r="I333" i="6"/>
  <c r="I1068" i="6"/>
  <c r="I884" i="6"/>
  <c r="I543" i="6"/>
  <c r="I1249" i="6"/>
  <c r="I572" i="6"/>
  <c r="I752" i="6"/>
  <c r="I1486" i="6"/>
  <c r="I854" i="6"/>
  <c r="I2230" i="6"/>
  <c r="I1237" i="6"/>
  <c r="I1163" i="6"/>
  <c r="I2877" i="6"/>
  <c r="I2076" i="6"/>
  <c r="I1868" i="6"/>
  <c r="I1300" i="6"/>
  <c r="I1972" i="6"/>
  <c r="I842" i="6"/>
  <c r="I1498" i="6"/>
  <c r="I1996" i="6"/>
  <c r="I2226" i="6"/>
  <c r="I889" i="6"/>
  <c r="I1377" i="6"/>
  <c r="I1359" i="6"/>
  <c r="I1398" i="6"/>
  <c r="I1362" i="6"/>
  <c r="I974" i="6"/>
  <c r="I1382" i="6"/>
  <c r="I2882" i="6"/>
  <c r="I2078" i="6"/>
  <c r="I2358" i="6"/>
  <c r="I1918" i="6"/>
  <c r="I4040" i="6"/>
  <c r="I1864" i="6"/>
  <c r="I4072" i="6"/>
  <c r="I3912" i="6"/>
  <c r="I1543" i="6"/>
  <c r="I3394" i="6"/>
  <c r="I2347" i="6"/>
  <c r="I1674" i="6"/>
  <c r="I1798" i="6"/>
  <c r="I912" i="6"/>
  <c r="I2366" i="6"/>
  <c r="I2673" i="6"/>
  <c r="I824" i="6"/>
  <c r="I1796" i="6"/>
  <c r="I2522" i="6"/>
  <c r="I2904" i="6"/>
  <c r="I2661" i="6"/>
  <c r="I2205" i="6"/>
  <c r="I1648" i="6"/>
  <c r="I3473" i="6"/>
  <c r="I3658" i="6"/>
  <c r="I2409" i="6"/>
  <c r="I2396" i="6"/>
  <c r="I3115" i="6"/>
  <c r="I1287" i="6"/>
  <c r="I3168" i="6"/>
  <c r="I4760" i="6"/>
  <c r="I800" i="6"/>
  <c r="I2292" i="6"/>
  <c r="I1431" i="6"/>
  <c r="I1546" i="6"/>
  <c r="I1055" i="6"/>
  <c r="I488" i="6"/>
  <c r="I3040" i="6"/>
  <c r="I2280" i="6"/>
  <c r="I2368" i="6"/>
  <c r="I2064" i="6"/>
  <c r="I3341" i="6"/>
  <c r="I1327" i="6"/>
  <c r="I3507" i="6"/>
  <c r="I1456" i="6"/>
  <c r="I464" i="6"/>
  <c r="I3042" i="6"/>
  <c r="I2276" i="6"/>
  <c r="I1425" i="6"/>
  <c r="I2842" i="6"/>
  <c r="I2184" i="6"/>
  <c r="I3285" i="6"/>
  <c r="I1530" i="6"/>
  <c r="I3810" i="6"/>
  <c r="I3426" i="6"/>
  <c r="I1585" i="6"/>
  <c r="I2176" i="6"/>
  <c r="I2768" i="6"/>
  <c r="I2092" i="6"/>
  <c r="I3106" i="6"/>
  <c r="I2583" i="6"/>
  <c r="I1622" i="6"/>
  <c r="I1776" i="6"/>
  <c r="I2254" i="6"/>
  <c r="I2629" i="6"/>
  <c r="I1392" i="6"/>
  <c r="I3005" i="6"/>
  <c r="I928" i="6"/>
  <c r="I4042" i="6"/>
  <c r="I1596" i="6"/>
  <c r="I1229" i="6"/>
  <c r="I2976" i="6"/>
  <c r="I1370" i="6"/>
  <c r="I1920" i="6"/>
  <c r="I2058" i="6"/>
  <c r="I1085" i="6"/>
  <c r="I1294" i="6"/>
  <c r="I1075" i="6"/>
  <c r="I697" i="6"/>
  <c r="I901" i="6"/>
  <c r="I2342" i="6"/>
  <c r="I4104" i="6"/>
  <c r="I1976" i="6"/>
  <c r="I360" i="6"/>
  <c r="I1060" i="6"/>
  <c r="I1558" i="6"/>
  <c r="I1672" i="6"/>
  <c r="I1240" i="6"/>
  <c r="I1066" i="6"/>
  <c r="I1548" i="6"/>
  <c r="I192" i="6"/>
  <c r="I1396" i="6"/>
  <c r="I773" i="6"/>
  <c r="I2390" i="6"/>
  <c r="I3944" i="6"/>
  <c r="I3397" i="6"/>
  <c r="I2084" i="6"/>
  <c r="I992" i="6"/>
  <c r="I155" i="6"/>
  <c r="I1492" i="6"/>
  <c r="I415" i="6"/>
  <c r="I1906" i="6"/>
  <c r="I389" i="6"/>
  <c r="I2180" i="6"/>
  <c r="I523" i="6"/>
  <c r="I1912" i="6"/>
  <c r="I1038" i="6"/>
  <c r="I1097" i="6"/>
  <c r="I1422" i="6"/>
  <c r="I2232" i="6"/>
  <c r="I1899" i="6"/>
  <c r="I1254" i="6"/>
  <c r="I2106" i="6"/>
  <c r="I1235" i="6"/>
  <c r="I2006" i="6"/>
  <c r="I1434" i="6"/>
  <c r="I744" i="6"/>
  <c r="I1048" i="6"/>
  <c r="I2188" i="6"/>
  <c r="I1432" i="6"/>
  <c r="I938" i="6"/>
  <c r="I2308" i="6"/>
  <c r="I768" i="6"/>
  <c r="I1119" i="6"/>
  <c r="I622" i="6"/>
  <c r="I1302" i="6"/>
  <c r="I2112" i="6"/>
  <c r="I1270" i="6"/>
  <c r="I1190" i="6"/>
  <c r="I1614" i="6"/>
  <c r="I2270" i="6"/>
  <c r="I1495" i="6"/>
  <c r="I1787" i="6"/>
  <c r="I2466" i="6"/>
  <c r="I1358" i="6"/>
  <c r="I3223" i="6"/>
  <c r="I1730" i="6"/>
  <c r="I2443" i="6"/>
  <c r="I3714" i="6"/>
  <c r="I2140" i="6"/>
  <c r="I1372" i="6"/>
  <c r="I2462" i="6"/>
  <c r="I3089" i="6"/>
  <c r="I1321" i="6"/>
  <c r="I4328" i="6"/>
  <c r="I2618" i="6"/>
  <c r="I1317" i="6"/>
  <c r="I2757" i="6"/>
  <c r="I2612" i="6"/>
  <c r="I4034" i="6"/>
  <c r="I1961" i="6"/>
  <c r="I1264" i="6"/>
  <c r="I2208" i="6"/>
  <c r="I1935" i="6"/>
  <c r="I4520" i="6"/>
  <c r="I4330" i="6"/>
  <c r="I3264" i="6"/>
  <c r="I5176" i="6"/>
  <c r="I1403" i="6"/>
  <c r="I2100" i="6"/>
  <c r="I2330" i="6"/>
  <c r="I3586" i="6"/>
  <c r="I1285" i="6"/>
  <c r="I878" i="6"/>
  <c r="I3136" i="6"/>
  <c r="I2489" i="6"/>
  <c r="I1275" i="6"/>
  <c r="I3000" i="6"/>
  <c r="I2595" i="6"/>
  <c r="I1016" i="6"/>
  <c r="I2054" i="6"/>
  <c r="I2699" i="6"/>
  <c r="I606" i="6"/>
  <c r="I3138" i="6"/>
  <c r="I2491" i="6"/>
  <c r="I1271" i="6"/>
  <c r="I2938" i="6"/>
  <c r="I3013" i="6"/>
  <c r="I2933" i="6"/>
  <c r="I1214" i="6"/>
  <c r="I2086" i="6"/>
  <c r="I2354" i="6"/>
  <c r="I1314" i="6"/>
  <c r="I3008" i="6"/>
  <c r="I1426" i="6"/>
  <c r="I2880" i="6"/>
  <c r="I2610" i="6"/>
  <c r="I3451" i="6"/>
  <c r="I1167" i="6"/>
  <c r="I2472" i="6"/>
  <c r="I2227" i="6"/>
  <c r="I2256" i="6"/>
  <c r="I1910" i="6"/>
  <c r="I1610" i="6"/>
  <c r="I2266" i="6"/>
  <c r="I1499" i="6"/>
  <c r="I1198" i="6"/>
  <c r="I2344" i="6"/>
  <c r="I3072" i="6"/>
  <c r="I2128" i="6"/>
  <c r="I1211" i="6"/>
  <c r="I136" i="6"/>
  <c r="I1070" i="6"/>
  <c r="I284" i="6"/>
  <c r="I1547" i="6"/>
  <c r="I4202" i="6"/>
  <c r="I2711" i="6"/>
  <c r="I2242" i="6"/>
  <c r="I307" i="6"/>
  <c r="I1688" i="6"/>
  <c r="I953" i="6"/>
  <c r="I2134" i="6"/>
  <c r="I1931" i="6"/>
  <c r="I1503" i="6"/>
  <c r="I709" i="6"/>
  <c r="I1046" i="6"/>
  <c r="I2178" i="6"/>
  <c r="I1430" i="6"/>
  <c r="I802" i="6"/>
  <c r="I531" i="6"/>
  <c r="I1383" i="6"/>
  <c r="I1385" i="6"/>
  <c r="I125" i="6"/>
  <c r="I603" i="6"/>
  <c r="I2198" i="6"/>
  <c r="I386" i="6"/>
  <c r="I1297" i="6"/>
  <c r="I1236" i="6"/>
  <c r="I2258" i="6"/>
  <c r="I715" i="6"/>
  <c r="I420" i="6"/>
  <c r="I1187" i="6"/>
  <c r="I322" i="6"/>
  <c r="I2030" i="6"/>
  <c r="I2422" i="6"/>
  <c r="I960" i="6"/>
  <c r="I1782" i="6"/>
  <c r="I233" i="6"/>
  <c r="I1199" i="6"/>
  <c r="I1110" i="6"/>
  <c r="I1496" i="6"/>
  <c r="I2194" i="6"/>
  <c r="I1988" i="6"/>
  <c r="I435" i="6"/>
  <c r="I2026" i="6"/>
  <c r="I916" i="6"/>
  <c r="I2003" i="6"/>
  <c r="I1528" i="6"/>
  <c r="I2260" i="6"/>
  <c r="I1668" i="6"/>
  <c r="I1494" i="6"/>
  <c r="I1062" i="6"/>
  <c r="I1544" i="6"/>
  <c r="I128" i="6"/>
  <c r="I1244" i="6"/>
  <c r="I2827" i="6"/>
  <c r="I1607" i="6"/>
  <c r="I1293" i="6"/>
  <c r="I1638" i="6"/>
  <c r="I1851" i="6"/>
  <c r="I3644" i="6"/>
  <c r="I1702" i="6"/>
  <c r="I4240" i="6"/>
  <c r="I4066" i="6"/>
  <c r="I2359" i="6"/>
  <c r="I4426" i="6"/>
  <c r="I3365" i="6"/>
  <c r="I1680" i="6"/>
  <c r="I2428" i="6"/>
  <c r="I2104" i="6"/>
  <c r="I1389" i="6"/>
  <c r="I2406" i="6"/>
  <c r="I2848" i="6"/>
  <c r="I2190" i="6"/>
  <c r="I1354" i="6"/>
  <c r="I2057" i="6"/>
  <c r="I1867" i="6"/>
  <c r="I2334" i="6"/>
  <c r="I2915" i="6"/>
  <c r="I4032" i="6"/>
  <c r="I2746" i="6"/>
  <c r="I2343" i="6"/>
  <c r="I2402" i="6"/>
  <c r="I2850" i="6"/>
  <c r="I1104" i="6"/>
  <c r="I4200" i="6"/>
  <c r="I3938" i="6"/>
  <c r="I1875" i="6"/>
  <c r="I979" i="6"/>
  <c r="I2468" i="6"/>
  <c r="I2896" i="6"/>
  <c r="I3034" i="6"/>
  <c r="I3416" i="6"/>
  <c r="I1619" i="6"/>
  <c r="I1453" i="6"/>
  <c r="I3202" i="6"/>
  <c r="I2999" i="6"/>
  <c r="I1814" i="6"/>
  <c r="I1744" i="6"/>
  <c r="I2898" i="6"/>
  <c r="I2659" i="6"/>
  <c r="I1242" i="6"/>
  <c r="I4074" i="6"/>
  <c r="I2274" i="6"/>
  <c r="I1722" i="6"/>
  <c r="I736" i="6"/>
  <c r="I1616" i="6"/>
  <c r="I2272" i="6"/>
  <c r="I2531" i="6"/>
  <c r="I1219" i="6"/>
  <c r="I2238" i="6"/>
  <c r="I2312" i="6"/>
  <c r="I1779" i="6"/>
  <c r="I1595" i="6"/>
  <c r="I1064" i="6"/>
  <c r="I4138" i="6"/>
  <c r="I1299" i="6"/>
  <c r="I1612" i="6"/>
  <c r="I1736" i="6"/>
  <c r="I2829" i="6"/>
  <c r="I1609" i="6"/>
  <c r="I920" i="6"/>
  <c r="I3170" i="6"/>
  <c r="I1693" i="6"/>
  <c r="I1246" i="6"/>
  <c r="I2321" i="6"/>
  <c r="I1490" i="6"/>
  <c r="I181" i="6"/>
  <c r="I1908" i="6"/>
  <c r="I2496" i="6"/>
  <c r="I4298" i="6"/>
  <c r="I80" i="6"/>
  <c r="I325" i="6"/>
  <c r="I1363" i="6"/>
  <c r="I1139" i="6"/>
  <c r="I976" i="6"/>
  <c r="I2326" i="6"/>
  <c r="I452" i="6"/>
  <c r="I1707" i="6"/>
  <c r="I124" i="6"/>
  <c r="I1171" i="6"/>
  <c r="I1944" i="6"/>
  <c r="I1588" i="6"/>
  <c r="I1037" i="6"/>
  <c r="I944" i="6"/>
  <c r="I907" i="6"/>
  <c r="I2290" i="6"/>
  <c r="I493" i="6"/>
  <c r="I1666" i="6"/>
  <c r="I1521" i="6"/>
  <c r="I837" i="6"/>
  <c r="I1100" i="6"/>
  <c r="I2384" i="6"/>
  <c r="I1253" i="6"/>
  <c r="I654" i="6"/>
  <c r="I546" i="6"/>
  <c r="I1086" i="6"/>
  <c r="I517" i="6"/>
  <c r="I2028" i="6"/>
  <c r="I2032" i="6"/>
  <c r="I674" i="6"/>
  <c r="I324" i="6"/>
  <c r="I280" i="6"/>
  <c r="I1039" i="6"/>
  <c r="I1505" i="6"/>
  <c r="I2040" i="6"/>
  <c r="I726" i="6"/>
  <c r="I1096" i="6"/>
  <c r="I569" i="6"/>
  <c r="I2038" i="6"/>
  <c r="I1252" i="6"/>
  <c r="I2480" i="6"/>
  <c r="I1718" i="6"/>
  <c r="I1316" i="6"/>
  <c r="I1524" i="6"/>
  <c r="I1365" i="6"/>
  <c r="I2002" i="6"/>
  <c r="I1447" i="6"/>
  <c r="I1227" i="6"/>
  <c r="I2458" i="6"/>
  <c r="I3243" i="6"/>
  <c r="I1413" i="6"/>
  <c r="I1800" i="6"/>
  <c r="I3283" i="6"/>
  <c r="I2250" i="6"/>
  <c r="I1343" i="6"/>
  <c r="I2778" i="6"/>
  <c r="I1583" i="6"/>
  <c r="I1502" i="6"/>
  <c r="I2099" i="6"/>
  <c r="I1512" i="6"/>
  <c r="I3461" i="6"/>
  <c r="I2616" i="6"/>
  <c r="I2138" i="6"/>
  <c r="I3429" i="6"/>
  <c r="I1857" i="6"/>
  <c r="I3640" i="6"/>
  <c r="I2944" i="6"/>
  <c r="I2243" i="6"/>
  <c r="I2155" i="6"/>
  <c r="I3702" i="6"/>
  <c r="I1156" i="6"/>
  <c r="I3778" i="6"/>
  <c r="I2376" i="6"/>
  <c r="I4448" i="6"/>
  <c r="I1504" i="6"/>
  <c r="I2439" i="6"/>
  <c r="I3642" i="6"/>
  <c r="I2946" i="6"/>
  <c r="I3296" i="6"/>
  <c r="I4296" i="6"/>
  <c r="I2154" i="6"/>
  <c r="I1971" i="6"/>
  <c r="I1019" i="6"/>
  <c r="I1592" i="6"/>
  <c r="I2046" i="6"/>
  <c r="I3130" i="6"/>
  <c r="I2056" i="6"/>
  <c r="I1183" i="6"/>
  <c r="I3527" i="6"/>
  <c r="I3026" i="6"/>
  <c r="I2062" i="6"/>
  <c r="I1872" i="6"/>
  <c r="I1848" i="6"/>
  <c r="I1239" i="6"/>
  <c r="I2755" i="6"/>
  <c r="I866" i="6"/>
  <c r="I4170" i="6"/>
  <c r="I3509" i="6"/>
  <c r="I1277" i="6"/>
  <c r="I595" i="6"/>
  <c r="I1471" i="6"/>
  <c r="I1809" i="6"/>
  <c r="I2627" i="6"/>
  <c r="I2992" i="6"/>
  <c r="I1738" i="6"/>
  <c r="I1147" i="6"/>
  <c r="I3339" i="6"/>
  <c r="I1111" i="6"/>
  <c r="I1628" i="6"/>
  <c r="I4234" i="6"/>
  <c r="I2148" i="6"/>
  <c r="I1720" i="6"/>
  <c r="I2470" i="6"/>
  <c r="I3245" i="6"/>
  <c r="I1353" i="6"/>
  <c r="I1984" i="6"/>
  <c r="I3266" i="6"/>
  <c r="I2109" i="6"/>
  <c r="I1399" i="6"/>
  <c r="I2728" i="6"/>
  <c r="I3010" i="6"/>
  <c r="I1914" i="6"/>
  <c r="I231" i="6"/>
  <c r="I310" i="6"/>
  <c r="I776" i="6"/>
  <c r="I4424" i="6"/>
  <c r="I3363" i="6"/>
  <c r="I621" i="6"/>
  <c r="I1023" i="6"/>
  <c r="I1063" i="6"/>
  <c r="I1331" i="6"/>
  <c r="I1740" i="6"/>
  <c r="I2787" i="6"/>
  <c r="I2090" i="6"/>
  <c r="I1134" i="6"/>
  <c r="I1234" i="6"/>
  <c r="I1094" i="6"/>
  <c r="I1267" i="6"/>
  <c r="I2036" i="6"/>
  <c r="I1089" i="6"/>
  <c r="I2008" i="6"/>
  <c r="I590" i="6"/>
  <c r="I1230" i="6"/>
  <c r="I877" i="6"/>
  <c r="I1050" i="6"/>
  <c r="I1433" i="6"/>
  <c r="I846" i="6"/>
  <c r="I948" i="6"/>
  <c r="I1112" i="6"/>
  <c r="I1376" i="6"/>
  <c r="I2228" i="6"/>
  <c r="I2162" i="6"/>
  <c r="I1182" i="6"/>
  <c r="I2279" i="6"/>
  <c r="I1189" i="6"/>
  <c r="I1578" i="6"/>
  <c r="I453" i="6"/>
  <c r="I1962" i="6"/>
  <c r="I917" i="6"/>
  <c r="I1584" i="6"/>
  <c r="I2281" i="6"/>
  <c r="I1298" i="6"/>
  <c r="I927" i="6"/>
  <c r="I1192" i="6"/>
  <c r="I3299" i="6"/>
  <c r="I2220" i="6"/>
  <c r="I971" i="6"/>
  <c r="I1770" i="6"/>
  <c r="I1572" i="6"/>
  <c r="I319" i="6"/>
  <c r="I2306" i="6"/>
  <c r="I1159" i="6"/>
  <c r="I1125" i="6"/>
  <c r="I1196" i="6"/>
  <c r="I1587" i="6"/>
  <c r="I1056" i="6"/>
  <c r="I2467" i="6"/>
  <c r="I1858" i="6"/>
  <c r="I1449" i="6"/>
  <c r="I2278" i="6"/>
  <c r="I1790" i="6"/>
  <c r="I1444" i="6"/>
  <c r="I1357" i="6"/>
  <c r="I2978" i="6"/>
  <c r="I2371" i="6"/>
  <c r="I1563" i="6"/>
  <c r="I1692" i="6"/>
  <c r="I3054" i="6"/>
  <c r="I3032" i="6"/>
  <c r="I2701" i="6"/>
  <c r="I3530" i="6"/>
  <c r="I2273" i="6"/>
  <c r="I2416" i="6"/>
  <c r="I1565" i="6"/>
  <c r="I1216" i="6"/>
  <c r="I2251" i="6"/>
  <c r="I4118" i="6"/>
  <c r="I2004" i="6"/>
  <c r="I2875" i="6"/>
  <c r="I1843" i="6"/>
  <c r="I1819" i="6"/>
  <c r="I1694" i="6"/>
  <c r="I4124" i="6"/>
  <c r="I4058" i="6"/>
  <c r="I1679" i="6"/>
  <c r="I3906" i="6"/>
  <c r="I896" i="6"/>
  <c r="I2408" i="6"/>
  <c r="I3882" i="6"/>
  <c r="I1123" i="6"/>
  <c r="I1640" i="6"/>
  <c r="I2398" i="6"/>
  <c r="I1458" i="6"/>
  <c r="I1915" i="6"/>
  <c r="I1346" i="6"/>
  <c r="I4168" i="6"/>
  <c r="I2210" i="6"/>
  <c r="I4024" i="6"/>
  <c r="I1099" i="6"/>
  <c r="I1636" i="6"/>
  <c r="I2394" i="6"/>
  <c r="I2211" i="6"/>
  <c r="I1804" i="6"/>
  <c r="I1742" i="6"/>
  <c r="I3930" i="6"/>
  <c r="I1639" i="6"/>
  <c r="I2288" i="6"/>
  <c r="I2460" i="6"/>
  <c r="I2225" i="6"/>
  <c r="I1407" i="6"/>
  <c r="I3408" i="6"/>
  <c r="I1387" i="6"/>
  <c r="I2126" i="6"/>
  <c r="I3760" i="6"/>
  <c r="I1451" i="6"/>
  <c r="I1847" i="6"/>
  <c r="I2801" i="6"/>
  <c r="I2363" i="6"/>
  <c r="I1004" i="6"/>
  <c r="I1788" i="6"/>
  <c r="I3104" i="6"/>
  <c r="I1420" i="6"/>
  <c r="I3392" i="6"/>
  <c r="I2345" i="6"/>
  <c r="I1678" i="6"/>
  <c r="I1058" i="6"/>
  <c r="I1575" i="6"/>
  <c r="I1069" i="6"/>
  <c r="I2094" i="6"/>
  <c r="I700" i="6"/>
  <c r="I924" i="6"/>
  <c r="I1309" i="6"/>
  <c r="I3459" i="6"/>
  <c r="I186" i="6"/>
  <c r="I2264" i="6"/>
  <c r="I1716" i="6"/>
  <c r="I1336" i="6"/>
  <c r="I1053" i="6"/>
  <c r="I2883" i="6"/>
  <c r="I1508" i="6"/>
  <c r="I1326" i="6"/>
  <c r="I1880" i="6"/>
  <c r="I1642" i="6"/>
  <c r="I2283" i="6"/>
  <c r="I1173" i="6"/>
  <c r="I1044" i="6"/>
  <c r="I1816" i="6"/>
  <c r="I1428" i="6"/>
  <c r="I1900" i="6"/>
  <c r="I199" i="6"/>
  <c r="I1978" i="6"/>
  <c r="I1568" i="6"/>
  <c r="I1388" i="6"/>
  <c r="I1876" i="6"/>
  <c r="I3946" i="6"/>
  <c r="I1566" i="6"/>
  <c r="I1394" i="6"/>
  <c r="I1281" i="6"/>
  <c r="I2168" i="6"/>
  <c r="I2375" i="6"/>
  <c r="I793" i="6"/>
  <c r="I1374" i="6"/>
  <c r="I651" i="6"/>
  <c r="I970" i="6"/>
  <c r="I1964" i="6"/>
  <c r="I1769" i="6"/>
  <c r="I2377" i="6"/>
  <c r="I2082" i="6"/>
  <c r="I135" i="6"/>
  <c r="I1516" i="6"/>
  <c r="I3395" i="6"/>
  <c r="I2088" i="6"/>
  <c r="I1356" i="6"/>
  <c r="I281" i="6"/>
  <c r="I1101" i="6"/>
  <c r="I1006" i="6"/>
  <c r="I2789" i="6"/>
  <c r="I1525" i="6"/>
  <c r="I1333" i="6"/>
  <c r="I412" i="6"/>
  <c r="I1683" i="6"/>
  <c r="I1630" i="6"/>
  <c r="I2554" i="6"/>
  <c r="I2150" i="6"/>
  <c r="I1217" i="6"/>
  <c r="I3928" i="6"/>
  <c r="I3976" i="6"/>
  <c r="I1194" i="6"/>
  <c r="I2340" i="6"/>
  <c r="I3074" i="6"/>
  <c r="I2906" i="6"/>
  <c r="I1207" i="6"/>
  <c r="I1522" i="6"/>
  <c r="I3470" i="6"/>
  <c r="I1307" i="6"/>
  <c r="I3117" i="6"/>
  <c r="I1212" i="6"/>
  <c r="I1921" i="6"/>
  <c r="I1222" i="6"/>
  <c r="I1981" i="6"/>
  <c r="I2019" i="6"/>
  <c r="I4394" i="6"/>
  <c r="I2372" i="6"/>
  <c r="I3298" i="6"/>
  <c r="I2939" i="6"/>
  <c r="I1405" i="6"/>
  <c r="I1335" i="6"/>
  <c r="I2216" i="6"/>
  <c r="I4526" i="6"/>
  <c r="I3290" i="6"/>
  <c r="I2095" i="6"/>
  <c r="I2411" i="6"/>
  <c r="I2941" i="6"/>
  <c r="I2608" i="6"/>
  <c r="I3978" i="6"/>
  <c r="I1095" i="6"/>
  <c r="I1849" i="6"/>
  <c r="I2955" i="6"/>
  <c r="I2369" i="6"/>
  <c r="I2248" i="6"/>
  <c r="I2151" i="6"/>
  <c r="I1860" i="6"/>
  <c r="I1747" i="6"/>
  <c r="I4440" i="6"/>
  <c r="I3427" i="6"/>
  <c r="I2414" i="6"/>
  <c r="I2957" i="6"/>
  <c r="I2307" i="6"/>
  <c r="I1870" i="6"/>
  <c r="I1836" i="6"/>
  <c r="I1442" i="6"/>
  <c r="I1735" i="6"/>
  <c r="I1000" i="6"/>
  <c r="I2426" i="6"/>
  <c r="I4136" i="6"/>
  <c r="I1580" i="6"/>
  <c r="I1465" i="6"/>
  <c r="I3291" i="6"/>
  <c r="I1641" i="6"/>
  <c r="I2970" i="6"/>
  <c r="I1883" i="6"/>
  <c r="I2263" i="6"/>
  <c r="I1102" i="6"/>
  <c r="I2770" i="6"/>
  <c r="I1117" i="6"/>
  <c r="I1626" i="6"/>
  <c r="I3200" i="6"/>
  <c r="I2146" i="6"/>
  <c r="I2236" i="6"/>
  <c r="I2441" i="6"/>
  <c r="I3648" i="6"/>
  <c r="I2144" i="6"/>
  <c r="I1980" i="6"/>
  <c r="I520" i="6"/>
  <c r="I1708" i="6"/>
  <c r="I1696" i="6"/>
  <c r="I3092" i="6"/>
  <c r="I1107" i="6"/>
  <c r="I1296" i="6"/>
  <c r="I1576" i="6"/>
  <c r="I3818" i="6"/>
  <c r="I1606" i="6"/>
  <c r="I1303" i="6"/>
  <c r="I1574" i="6"/>
  <c r="I2784" i="6"/>
  <c r="I1274" i="6"/>
  <c r="I2912" i="6"/>
  <c r="I2379" i="6"/>
  <c r="I212" i="6"/>
  <c r="I1228" i="6"/>
  <c r="I1643" i="6"/>
  <c r="I1586" i="6"/>
  <c r="I458" i="6"/>
  <c r="I2108" i="6"/>
  <c r="I1865" i="6"/>
  <c r="I2166" i="6"/>
  <c r="I461" i="6"/>
  <c r="I2060" i="6"/>
  <c r="I1600" i="6"/>
  <c r="I1446" i="6"/>
  <c r="I648" i="6"/>
  <c r="I1423" i="6"/>
  <c r="I856" i="6"/>
  <c r="I1974" i="6"/>
  <c r="I1295" i="6"/>
  <c r="I1084" i="6"/>
  <c r="I843" i="6"/>
  <c r="I1035" i="6"/>
  <c r="I96" i="6"/>
  <c r="I2370" i="6"/>
  <c r="I645" i="6"/>
  <c r="I2244" i="6"/>
  <c r="I1417" i="6"/>
  <c r="I848" i="6"/>
  <c r="I1844" i="6"/>
  <c r="I1128" i="6"/>
  <c r="I610" i="6"/>
  <c r="I392" i="6"/>
  <c r="I1594" i="6"/>
  <c r="I1059" i="6"/>
  <c r="I2885" i="6"/>
  <c r="I2282" i="6"/>
  <c r="I1322" i="6"/>
  <c r="I799" i="6"/>
  <c r="I1704" i="6"/>
  <c r="I3208" i="6"/>
  <c r="I4888" i="6"/>
  <c r="I3379" i="6"/>
  <c r="I1691" i="6"/>
  <c r="I2404" i="6"/>
  <c r="I3808" i="6"/>
  <c r="I1012" i="6"/>
  <c r="I1856" i="6"/>
  <c r="I1807" i="6"/>
  <c r="I1732" i="6"/>
  <c r="I2356" i="6"/>
  <c r="I1604" i="6"/>
  <c r="I4010" i="6"/>
  <c r="I3517" i="6"/>
  <c r="I2348" i="6"/>
  <c r="I1728" i="6"/>
  <c r="I1552" i="6"/>
  <c r="I1510" i="6"/>
  <c r="I3488" i="6"/>
  <c r="I4098" i="6"/>
  <c r="I4490" i="6"/>
  <c r="I3522" i="6"/>
  <c r="I1042" i="6"/>
  <c r="I3515" i="6"/>
  <c r="I3880" i="6"/>
  <c r="I2380" i="6"/>
  <c r="I2374" i="6"/>
  <c r="I2339" i="6"/>
  <c r="I1904" i="6"/>
  <c r="I3490" i="6"/>
  <c r="I2507" i="6"/>
  <c r="I3293" i="6"/>
  <c r="I3133" i="6"/>
  <c r="I2545" i="6"/>
  <c r="I1664" i="6"/>
  <c r="I2265" i="6"/>
  <c r="I2304" i="6"/>
  <c r="I2776" i="6"/>
  <c r="I2484" i="6"/>
  <c r="I1188" i="6"/>
  <c r="I2867" i="6"/>
  <c r="I1850" i="6"/>
  <c r="I2597" i="6"/>
  <c r="I1114" i="6"/>
  <c r="I2267" i="6"/>
  <c r="I1947" i="6"/>
  <c r="I4632" i="6"/>
  <c r="I1380" i="6"/>
  <c r="I1634" i="6"/>
  <c r="I2400" i="6"/>
  <c r="I1452" i="6"/>
  <c r="I1115" i="6"/>
  <c r="I1632" i="6"/>
  <c r="I4232" i="6"/>
  <c r="I2152" i="6"/>
  <c r="I1538" i="6"/>
  <c r="I1550" i="6"/>
  <c r="I4290" i="6"/>
  <c r="I3816" i="6"/>
  <c r="I2446" i="6"/>
  <c r="I1926" i="6"/>
  <c r="I1979" i="6"/>
  <c r="I2427" i="6"/>
  <c r="I1700" i="6"/>
  <c r="I3210" i="6"/>
  <c r="I1821" i="6"/>
  <c r="I3381" i="6"/>
  <c r="I1690" i="6"/>
  <c r="I4086" i="6"/>
  <c r="I4064" i="6"/>
  <c r="I1681" i="6"/>
  <c r="I1671" i="6"/>
  <c r="I1282" i="6"/>
  <c r="I3784" i="6"/>
  <c r="I1590" i="6"/>
  <c r="I3664" i="6"/>
  <c r="I1243" i="6"/>
  <c r="I2577" i="6"/>
  <c r="I5805" i="6"/>
  <c r="I5006" i="6"/>
  <c r="I1511" i="6"/>
  <c r="I2792" i="6"/>
  <c r="I3269" i="6"/>
  <c r="I3124" i="6"/>
  <c r="I4410" i="6"/>
  <c r="I3464" i="6"/>
  <c r="I5123" i="6"/>
  <c r="I4356" i="6"/>
  <c r="I4442" i="6"/>
  <c r="I3896" i="6"/>
  <c r="I1986" i="6"/>
  <c r="I3491" i="6"/>
  <c r="I892" i="6"/>
  <c r="I2835" i="6"/>
  <c r="I3035" i="6"/>
  <c r="I1195" i="6"/>
  <c r="I2901" i="6"/>
  <c r="I1731" i="6"/>
  <c r="I3197" i="6"/>
  <c r="I2764" i="6"/>
  <c r="I2985" i="6"/>
  <c r="I3219" i="6"/>
  <c r="I5610" i="6"/>
  <c r="I3888" i="6"/>
  <c r="I3370" i="6"/>
  <c r="I5080" i="6"/>
  <c r="I3284" i="6"/>
  <c r="I1907" i="6"/>
  <c r="I1351" i="6"/>
  <c r="I2688" i="6"/>
  <c r="I4658" i="6"/>
  <c r="I2481" i="6"/>
  <c r="I3587" i="6"/>
  <c r="I2815" i="6"/>
  <c r="I1936" i="6"/>
  <c r="I1603" i="6"/>
  <c r="I4146" i="6"/>
  <c r="I2451" i="6"/>
  <c r="I3547" i="6"/>
  <c r="I3195" i="6"/>
  <c r="I4226" i="6"/>
  <c r="I3632" i="6"/>
  <c r="I1822" i="6"/>
  <c r="I3003" i="6"/>
  <c r="I3085" i="6"/>
  <c r="I3857" i="6"/>
  <c r="I1026" i="6"/>
  <c r="I2438" i="6"/>
  <c r="I2089" i="6"/>
  <c r="I3612" i="6"/>
  <c r="I3546" i="6"/>
  <c r="F943" i="6"/>
  <c r="I5977" i="6"/>
  <c r="I4241" i="6"/>
  <c r="I4090" i="6"/>
  <c r="I1478" i="6"/>
  <c r="I2949" i="6"/>
  <c r="I4264" i="6"/>
  <c r="I3899" i="6"/>
  <c r="I1703" i="6"/>
  <c r="I3357" i="6"/>
  <c r="I1341" i="6"/>
  <c r="I3280" i="6"/>
  <c r="I1832" i="6"/>
  <c r="I2560" i="6"/>
  <c r="I2738" i="6"/>
  <c r="I3886" i="6"/>
  <c r="I1028" i="6"/>
  <c r="I1342" i="6"/>
  <c r="I2055" i="6"/>
  <c r="I1168" i="6"/>
  <c r="I2594" i="6"/>
  <c r="I1697" i="6"/>
  <c r="I4824" i="6"/>
  <c r="I2621" i="6"/>
  <c r="I2191" i="6"/>
  <c r="I2530" i="6"/>
  <c r="I1764" i="6"/>
  <c r="I872" i="6"/>
  <c r="I4208" i="6"/>
  <c r="I1536" i="6"/>
  <c r="I4304" i="6"/>
  <c r="I3970" i="6"/>
  <c r="I3114" i="6"/>
  <c r="I3083" i="6"/>
  <c r="I4872" i="6"/>
  <c r="I4288" i="6"/>
  <c r="I3366" i="6"/>
  <c r="I2486" i="6"/>
  <c r="I936" i="6"/>
  <c r="I2011" i="6"/>
  <c r="I2401" i="6"/>
  <c r="I2483" i="6"/>
  <c r="I5962" i="6"/>
  <c r="I2570" i="6"/>
  <c r="I1197" i="6"/>
  <c r="I1539" i="6"/>
  <c r="I1152" i="6"/>
  <c r="I2051" i="6"/>
  <c r="I3758" i="6"/>
  <c r="I4916" i="6"/>
  <c r="I1500" i="6"/>
  <c r="I5560" i="6"/>
  <c r="I1955" i="6"/>
  <c r="I1975" i="6"/>
  <c r="I1949" i="6"/>
  <c r="I5248" i="6"/>
  <c r="I2819" i="6"/>
  <c r="I4022" i="6"/>
  <c r="I1467" i="6"/>
  <c r="I2423" i="6"/>
  <c r="I2012" i="6"/>
  <c r="I3698" i="6"/>
  <c r="I4128" i="6"/>
  <c r="I5723" i="6"/>
  <c r="I3962" i="6"/>
  <c r="I4931" i="6"/>
  <c r="I4164" i="6"/>
  <c r="I4534" i="6"/>
  <c r="I4600" i="6"/>
  <c r="I1157" i="6"/>
  <c r="I3858" i="6"/>
  <c r="I3226" i="6"/>
  <c r="I1896" i="6"/>
  <c r="I1811" i="6"/>
  <c r="I1902" i="6"/>
  <c r="I1888" i="6"/>
  <c r="F1973" i="6"/>
  <c r="F455" i="6"/>
  <c r="I2518" i="6"/>
  <c r="I5518" i="6"/>
  <c r="I3360" i="6"/>
  <c r="I2170" i="6"/>
  <c r="I1753" i="6"/>
  <c r="I2185" i="6"/>
  <c r="I2858" i="6"/>
  <c r="I1919" i="6"/>
  <c r="I1339" i="6"/>
  <c r="I4312" i="6"/>
  <c r="I1830" i="6"/>
  <c r="I3592" i="6"/>
  <c r="I3770" i="6"/>
  <c r="I2892" i="6"/>
  <c r="I1034" i="6"/>
  <c r="I1846" i="6"/>
  <c r="I2042" i="6"/>
  <c r="I3728" i="6"/>
  <c r="I3554" i="6"/>
  <c r="I4671" i="6"/>
  <c r="I5318" i="6"/>
  <c r="I3276" i="6"/>
  <c r="I2237" i="6"/>
  <c r="I2519" i="6"/>
  <c r="I3766" i="6"/>
  <c r="I5496" i="6"/>
  <c r="I2679" i="6"/>
  <c r="I4450" i="6"/>
  <c r="I1958" i="6"/>
  <c r="I2520" i="6"/>
  <c r="I2606" i="6"/>
  <c r="I1408" i="6"/>
  <c r="I5170" i="6"/>
  <c r="I2319" i="6"/>
  <c r="I2872" i="6"/>
  <c r="I2478" i="6"/>
  <c r="I940" i="6"/>
  <c r="I2586" i="6"/>
  <c r="I1825" i="6"/>
  <c r="I2954" i="6"/>
  <c r="I3520" i="6"/>
  <c r="I1859" i="6"/>
  <c r="I1164" i="6"/>
  <c r="I3419" i="6"/>
  <c r="I2355" i="6"/>
  <c r="F562" i="6"/>
  <c r="I4522" i="6"/>
  <c r="I1079" i="6"/>
  <c r="I1226" i="6"/>
  <c r="I4028" i="6"/>
  <c r="I2517" i="6"/>
  <c r="I4472" i="6"/>
  <c r="I3538" i="6"/>
  <c r="F946" i="6"/>
  <c r="I3824" i="6"/>
  <c r="I1093" i="6"/>
  <c r="I2773" i="6"/>
  <c r="I3776" i="6"/>
  <c r="I5251" i="6"/>
  <c r="I1799" i="6"/>
  <c r="I4411" i="6"/>
  <c r="I1224" i="6"/>
  <c r="I1424" i="6"/>
  <c r="I2658" i="6"/>
  <c r="I4214" i="6"/>
  <c r="I3154" i="6"/>
  <c r="I5576" i="6"/>
  <c r="I3250" i="6"/>
  <c r="I2153" i="6"/>
  <c r="I3740" i="6"/>
  <c r="I1160" i="6"/>
  <c r="I2690" i="6"/>
  <c r="I5847" i="6"/>
  <c r="I5240" i="6"/>
  <c r="I3128" i="6"/>
  <c r="I2431" i="6"/>
  <c r="I2626" i="6"/>
  <c r="I1923" i="6"/>
  <c r="I2065" i="6"/>
  <c r="I5933" i="6"/>
  <c r="I1024" i="6"/>
  <c r="I2861" i="6"/>
  <c r="I5371" i="6"/>
  <c r="I3493" i="6"/>
  <c r="I3323" i="6"/>
  <c r="I2544" i="6"/>
  <c r="I1631" i="6"/>
  <c r="I4875" i="6"/>
  <c r="I1067" i="6"/>
  <c r="I1280" i="6"/>
  <c r="I2115" i="6"/>
  <c r="I1311" i="6"/>
  <c r="I2487" i="6"/>
  <c r="I2891" i="6"/>
  <c r="I2986" i="6"/>
  <c r="I1842" i="6"/>
  <c r="I1438" i="6"/>
  <c r="I2696" i="6"/>
  <c r="I4380" i="6"/>
  <c r="I6221" i="6"/>
  <c r="I2317" i="6"/>
  <c r="I1602" i="6"/>
  <c r="I3354" i="6"/>
  <c r="I1960" i="6"/>
  <c r="I2391" i="6"/>
  <c r="I6167" i="6"/>
  <c r="I4284" i="6"/>
  <c r="I2461" i="6"/>
  <c r="I2556" i="6"/>
  <c r="I1493" i="6"/>
  <c r="I2163" i="6"/>
  <c r="I2231" i="6"/>
  <c r="I5459" i="6"/>
  <c r="I5113" i="6"/>
  <c r="I2834" i="6"/>
  <c r="I3369" i="6"/>
  <c r="I3762" i="6"/>
  <c r="I4274" i="6"/>
  <c r="I3322" i="6"/>
  <c r="I2105" i="6"/>
  <c r="I4859" i="6"/>
  <c r="I1854" i="6"/>
  <c r="I4342" i="6"/>
  <c r="I2762" i="6"/>
  <c r="I2513" i="6"/>
  <c r="I3262" i="6"/>
  <c r="I2994" i="6"/>
  <c r="I3456" i="6"/>
  <c r="I1993" i="6"/>
  <c r="I1043" i="6"/>
  <c r="I3234" i="6"/>
  <c r="I3638" i="6"/>
  <c r="I3203" i="6"/>
  <c r="I2204" i="6"/>
  <c r="I952" i="6"/>
  <c r="I3690" i="6"/>
  <c r="I3220" i="6"/>
  <c r="I4186" i="6"/>
  <c r="I4799" i="6"/>
  <c r="I4282" i="6"/>
  <c r="I1087" i="6"/>
  <c r="I1895" i="6"/>
  <c r="I4144" i="6"/>
  <c r="I2447" i="6"/>
  <c r="I3584" i="6"/>
  <c r="I4218" i="6"/>
  <c r="I5183" i="6"/>
  <c r="I4506" i="6"/>
  <c r="I2935" i="6"/>
  <c r="I4182" i="6"/>
  <c r="I4611" i="6"/>
  <c r="I3844" i="6"/>
  <c r="I2121" i="6"/>
  <c r="I1148" i="6"/>
  <c r="I2302" i="6"/>
  <c r="I3022" i="6"/>
  <c r="I1939" i="6"/>
  <c r="I3118" i="6"/>
  <c r="I2186" i="6"/>
  <c r="I3288" i="6"/>
  <c r="I1138" i="6"/>
  <c r="I1760" i="6"/>
  <c r="I2682" i="6"/>
  <c r="I5975" i="6"/>
  <c r="I3098" i="6"/>
  <c r="I1350" i="6"/>
  <c r="I2059" i="6"/>
  <c r="I3261" i="6"/>
  <c r="I1448" i="6"/>
  <c r="I3505" i="6"/>
  <c r="I1871" i="6"/>
  <c r="I2730" i="6"/>
  <c r="I2195" i="6"/>
  <c r="I1734" i="6"/>
  <c r="I2318" i="6"/>
  <c r="I888" i="6"/>
  <c r="I1815" i="6"/>
  <c r="I3029" i="6"/>
  <c r="I1911" i="6"/>
  <c r="I4867" i="6"/>
  <c r="I4314" i="6"/>
  <c r="I1916" i="6"/>
  <c r="I2702" i="6"/>
  <c r="I5115" i="6"/>
  <c r="I3479" i="6"/>
  <c r="I5791" i="6"/>
  <c r="I2025" i="6"/>
  <c r="I1288" i="6"/>
  <c r="I2754" i="6"/>
  <c r="I1597" i="6"/>
  <c r="I2634" i="6"/>
  <c r="I3576" i="6"/>
  <c r="I2645" i="6"/>
  <c r="I2249" i="6"/>
  <c r="I4156" i="6"/>
  <c r="I3376" i="6"/>
  <c r="I4496" i="6"/>
  <c r="I5054" i="6"/>
  <c r="I4355" i="6"/>
  <c r="I2874" i="6"/>
  <c r="I2981" i="6"/>
  <c r="I1266" i="6"/>
  <c r="I2395" i="6"/>
  <c r="I2856" i="6"/>
  <c r="I3027" i="6"/>
  <c r="I2568" i="6"/>
  <c r="I4270" i="6"/>
  <c r="I1537" i="6"/>
  <c r="I2997" i="6"/>
  <c r="I1687" i="6"/>
  <c r="I2960" i="6"/>
  <c r="I1783" i="6"/>
  <c r="I3056" i="6"/>
  <c r="I1852" i="6"/>
  <c r="I2824" i="6"/>
  <c r="I2442" i="6"/>
  <c r="I1894" i="6"/>
  <c r="I2894" i="6"/>
  <c r="I3307" i="6"/>
  <c r="I2990" i="6"/>
  <c r="I1934" i="6"/>
  <c r="I1897" i="6"/>
  <c r="I3112" i="6"/>
  <c r="I2449" i="6"/>
  <c r="I1793" i="6"/>
  <c r="I2802" i="6"/>
  <c r="I1340" i="6"/>
  <c r="I2557" i="6"/>
  <c r="I2440" i="6"/>
  <c r="I3626" i="6"/>
  <c r="I2715" i="6"/>
  <c r="I4002" i="6"/>
  <c r="I2305" i="6"/>
  <c r="I3272" i="6"/>
  <c r="I2739" i="6"/>
  <c r="I4944" i="6"/>
  <c r="I1891" i="6"/>
  <c r="I6361" i="6"/>
  <c r="I5592" i="6"/>
  <c r="I1805" i="6"/>
  <c r="I3059" i="6"/>
  <c r="I2691" i="6"/>
  <c r="I3107" i="6"/>
  <c r="I2781" i="6"/>
  <c r="I2508" i="6"/>
  <c r="I3045" i="6"/>
  <c r="I2853" i="6"/>
  <c r="I2333" i="6"/>
  <c r="I3178" i="6"/>
  <c r="I1611" i="6"/>
  <c r="I3274" i="6"/>
  <c r="I1436" i="6"/>
  <c r="I2077" i="6"/>
  <c r="I2528" i="6"/>
  <c r="I1768" i="6"/>
  <c r="I3330" i="6"/>
  <c r="I4054" i="6"/>
  <c r="I2725" i="6"/>
  <c r="I3043" i="6"/>
  <c r="I1278" i="6"/>
  <c r="I3786" i="6"/>
  <c r="I2615" i="6"/>
  <c r="I3666" i="6"/>
  <c r="I1487" i="6"/>
  <c r="I5272" i="6"/>
  <c r="I2866" i="6"/>
  <c r="I1898" i="6"/>
  <c r="I2475" i="6"/>
  <c r="I1808" i="6"/>
  <c r="I2286" i="6"/>
  <c r="I2798" i="6"/>
  <c r="I4224" i="6"/>
  <c r="I5529" i="6"/>
  <c r="I4100" i="6"/>
  <c r="I3205" i="6"/>
  <c r="I1463" i="6"/>
  <c r="I4528" i="6"/>
  <c r="I1930" i="6"/>
  <c r="I2542" i="6"/>
  <c r="I4360" i="6"/>
  <c r="I3161" i="6"/>
  <c r="I2035" i="6"/>
  <c r="I2510" i="6"/>
  <c r="I4458" i="6"/>
  <c r="I2936" i="6"/>
  <c r="I1862" i="6"/>
  <c r="I4370" i="6"/>
  <c r="I5016" i="6"/>
  <c r="I5182" i="6"/>
  <c r="I3194" i="6"/>
  <c r="I808" i="6"/>
  <c r="I3856" i="6"/>
  <c r="I2448" i="6"/>
  <c r="I1884" i="6"/>
  <c r="I3926" i="6"/>
  <c r="I2287" i="6"/>
  <c r="I1673" i="6"/>
  <c r="I2602" i="6"/>
  <c r="I1820" i="6"/>
  <c r="I1699" i="6"/>
  <c r="I2736" i="6"/>
  <c r="I3924" i="6"/>
  <c r="I1032" i="6"/>
  <c r="I3602" i="6"/>
  <c r="I4154" i="6"/>
  <c r="I1290" i="6"/>
  <c r="I3594" i="6"/>
  <c r="I1695" i="6"/>
  <c r="I2968" i="6"/>
  <c r="I4096" i="6"/>
  <c r="I5783" i="6"/>
  <c r="I3139" i="6"/>
  <c r="I3504" i="6"/>
  <c r="I1833" i="6"/>
  <c r="I1200" i="6"/>
  <c r="I3050" i="6"/>
  <c r="I3992" i="6"/>
  <c r="I3146" i="6"/>
  <c r="I4392" i="6"/>
  <c r="I2174" i="6"/>
  <c r="I2771" i="6"/>
  <c r="I1665" i="6"/>
  <c r="I2984" i="6"/>
  <c r="I2365" i="6"/>
  <c r="I1348" i="6"/>
  <c r="I3077" i="6"/>
  <c r="I1301" i="6"/>
  <c r="I2044" i="6"/>
  <c r="I2516" i="6"/>
  <c r="I2737" i="6"/>
  <c r="I2859" i="6"/>
  <c r="I2552" i="6"/>
  <c r="I2158" i="6"/>
  <c r="I2733" i="6"/>
  <c r="I3796" i="6"/>
  <c r="I2005" i="6"/>
  <c r="I2199" i="6"/>
  <c r="I3472" i="6"/>
  <c r="I1468" i="6"/>
  <c r="I3240" i="6"/>
  <c r="I4482" i="6"/>
  <c r="I3123" i="6"/>
  <c r="I3033" i="6"/>
  <c r="I5009" i="6"/>
  <c r="I3185" i="6"/>
  <c r="I3904" i="6"/>
  <c r="I1368" i="6"/>
  <c r="I1312" i="6"/>
  <c r="I1802" i="6"/>
  <c r="I2843" i="6"/>
  <c r="I2952" i="6"/>
  <c r="I3171" i="6"/>
  <c r="I2909" i="6"/>
  <c r="I1150" i="6"/>
  <c r="I3722" i="6"/>
  <c r="I3705" i="6"/>
  <c r="I5051" i="6"/>
  <c r="I3227" i="6"/>
  <c r="I6421" i="6"/>
  <c r="I3155" i="6"/>
  <c r="I3773" i="6"/>
  <c r="I2127" i="6"/>
  <c r="I3400" i="6"/>
  <c r="I5744" i="6"/>
  <c r="I1945" i="6"/>
  <c r="I2506" i="6"/>
  <c r="I1256" i="6"/>
  <c r="I2214" i="6"/>
  <c r="I3835" i="6"/>
  <c r="I1045" i="6"/>
  <c r="I2499" i="6"/>
  <c r="I2698" i="6"/>
  <c r="I1519" i="6"/>
  <c r="I3923" i="6"/>
  <c r="I1022" i="6"/>
  <c r="I2669" i="6"/>
  <c r="I2172" i="6"/>
  <c r="I2493" i="6"/>
  <c r="I2624" i="6"/>
  <c r="I1977" i="6"/>
  <c r="I2063" i="6"/>
  <c r="I2181" i="6"/>
  <c r="I2821" i="6"/>
  <c r="I2119" i="6"/>
  <c r="I4536" i="6"/>
  <c r="I2851" i="6"/>
  <c r="I1892" i="6"/>
  <c r="I4082" i="6"/>
  <c r="I2291" i="6"/>
  <c r="I1349" i="6"/>
  <c r="I3282" i="6"/>
  <c r="I1828" i="6"/>
  <c r="I2562" i="6"/>
  <c r="I2744" i="6"/>
  <c r="I5909" i="6"/>
  <c r="I2320" i="6"/>
  <c r="I2331" i="6"/>
  <c r="I1406" i="6"/>
  <c r="I5715" i="6"/>
  <c r="I2722" i="6"/>
  <c r="I3121" i="6"/>
  <c r="I1657" i="6"/>
  <c r="I4322" i="6"/>
  <c r="I3442" i="6"/>
  <c r="I4192" i="6"/>
  <c r="I4402" i="6"/>
  <c r="I3600" i="6"/>
  <c r="I3678" i="6"/>
  <c r="I1724" i="6"/>
  <c r="I968" i="6"/>
  <c r="I1948" i="6"/>
  <c r="I1713" i="6"/>
  <c r="I3058" i="6"/>
  <c r="I3320" i="6"/>
  <c r="I2653" i="6"/>
  <c r="I1474" i="6"/>
  <c r="I4272" i="6"/>
  <c r="I3384" i="6"/>
  <c r="I2103" i="6"/>
  <c r="I2053" i="6"/>
  <c r="I3286" i="6"/>
  <c r="I1149" i="6"/>
  <c r="I1310" i="6"/>
  <c r="I2656" i="6"/>
  <c r="I4252" i="6"/>
  <c r="I3152" i="6"/>
  <c r="I4794" i="6"/>
  <c r="I3248" i="6"/>
  <c r="I4438" i="6"/>
  <c r="I3235" i="6"/>
  <c r="I1881" i="6"/>
  <c r="I3413" i="6"/>
  <c r="I5781" i="6"/>
  <c r="I4982" i="6"/>
  <c r="I2203" i="6"/>
  <c r="I3480" i="6"/>
  <c r="I1476" i="6"/>
  <c r="I2899" i="6"/>
  <c r="I1929" i="6"/>
  <c r="I3131" i="6"/>
  <c r="I3795" i="6"/>
  <c r="I3023" i="6"/>
  <c r="I4026" i="6"/>
  <c r="I4488" i="6"/>
  <c r="I3011" i="6"/>
  <c r="I2116" i="6"/>
  <c r="I4266" i="6"/>
  <c r="I2644" i="6"/>
  <c r="I2619" i="6"/>
  <c r="I1248" i="6"/>
  <c r="I2670" i="6"/>
  <c r="I1158" i="6"/>
  <c r="I1882" i="6"/>
  <c r="I2932" i="6"/>
  <c r="I3153" i="6"/>
  <c r="I3028" i="6"/>
  <c r="I2551" i="6"/>
  <c r="I3450" i="6"/>
  <c r="I1202" i="6"/>
  <c r="I4666" i="6"/>
  <c r="I3903" i="6"/>
  <c r="I4308" i="6"/>
  <c r="I2500" i="6"/>
  <c r="I1792" i="6"/>
  <c r="I2087" i="6"/>
  <c r="I1761" i="6"/>
  <c r="I2410" i="6"/>
  <c r="I4332" i="6"/>
  <c r="F1207" i="6"/>
  <c r="I2192" i="6"/>
  <c r="I4320" i="6"/>
  <c r="I1136" i="6"/>
  <c r="I1758" i="6"/>
  <c r="I3842" i="6"/>
  <c r="I3833" i="6"/>
  <c r="I2314" i="6"/>
  <c r="I3267" i="6"/>
  <c r="I1601" i="6"/>
  <c r="I4408" i="6"/>
  <c r="I3310" i="6"/>
  <c r="I5057" i="6"/>
  <c r="I6431" i="6"/>
  <c r="I4217" i="6"/>
  <c r="F34" i="6"/>
  <c r="I2635" i="6"/>
  <c r="I3922" i="6"/>
  <c r="I2175" i="6"/>
  <c r="I2795" i="6"/>
  <c r="I2785" i="6"/>
  <c r="I3868" i="6"/>
  <c r="I5376" i="6"/>
  <c r="I3519" i="6"/>
  <c r="F1653" i="6"/>
  <c r="I1470" i="6"/>
  <c r="I2364" i="6"/>
  <c r="I1223" i="6"/>
  <c r="I1531" i="6"/>
  <c r="I3898" i="6"/>
  <c r="I2958" i="6"/>
  <c r="I2967" i="6"/>
  <c r="I4797" i="6"/>
  <c r="I4280" i="6"/>
  <c r="I4435" i="6"/>
  <c r="I2360" i="6"/>
  <c r="I2979" i="6"/>
  <c r="I1956" i="6"/>
  <c r="I2393" i="6"/>
  <c r="I2740" i="6"/>
  <c r="I4400" i="6"/>
  <c r="I2303" i="6"/>
  <c r="I1482" i="6"/>
  <c r="I1879" i="6"/>
  <c r="I2947" i="6"/>
  <c r="I2107" i="6"/>
  <c r="I5871" i="6"/>
  <c r="I5072" i="6"/>
  <c r="I840" i="6"/>
  <c r="I2930" i="6"/>
  <c r="I1250" i="6"/>
  <c r="I4368" i="6"/>
  <c r="I3160" i="6"/>
  <c r="I5116" i="6"/>
  <c r="I3256" i="6"/>
  <c r="I2201" i="6"/>
  <c r="I1371" i="6"/>
  <c r="I1743" i="6"/>
  <c r="I2818" i="6"/>
  <c r="I3542" i="6"/>
  <c r="I4120" i="6"/>
  <c r="I972" i="6"/>
  <c r="I1754" i="6"/>
  <c r="I3548" i="6"/>
  <c r="I1757" i="6"/>
  <c r="I2705" i="6"/>
  <c r="I2353" i="6"/>
  <c r="I1344" i="6"/>
  <c r="I3512" i="6"/>
  <c r="I1786" i="6"/>
  <c r="I3624" i="6"/>
  <c r="I2709" i="6"/>
  <c r="I4000" i="6"/>
  <c r="I2677" i="6"/>
  <c r="I2430" i="6"/>
  <c r="I3482" i="6"/>
  <c r="I2779" i="6"/>
  <c r="I1133" i="6"/>
  <c r="I6213" i="6"/>
  <c r="I2285" i="6"/>
  <c r="I3418" i="6"/>
  <c r="I1276" i="6"/>
  <c r="I2752" i="6"/>
  <c r="I4664" i="6"/>
  <c r="I2632" i="6"/>
  <c r="I2893" i="6"/>
  <c r="I2643" i="6"/>
  <c r="I5092" i="6"/>
  <c r="I3331" i="6"/>
  <c r="I844" i="6"/>
  <c r="I2592" i="6"/>
  <c r="I4988" i="6"/>
  <c r="I4289" i="6"/>
  <c r="I6293" i="6"/>
  <c r="I5494" i="6"/>
  <c r="I1170" i="6"/>
  <c r="I2091" i="6"/>
  <c r="I3574" i="6"/>
  <c r="I3552" i="6"/>
  <c r="I4669" i="6"/>
  <c r="I5979" i="6"/>
  <c r="I2048" i="6"/>
  <c r="I3095" i="6"/>
  <c r="I3560" i="6"/>
  <c r="I1766" i="6"/>
  <c r="I4362" i="6"/>
  <c r="I3060" i="6"/>
  <c r="I1705" i="6"/>
  <c r="I1472" i="6"/>
  <c r="I3086" i="6"/>
  <c r="I4416" i="6"/>
  <c r="I3466" i="6"/>
  <c r="I3071" i="6"/>
  <c r="I4318" i="6"/>
  <c r="I3444" i="6"/>
  <c r="I720" i="6"/>
  <c r="I828" i="6"/>
  <c r="I4498" i="6"/>
  <c r="I3186" i="6"/>
  <c r="I3184" i="6"/>
  <c r="I5178" i="6"/>
  <c r="I1221" i="6"/>
  <c r="I1083" i="6"/>
  <c r="I1143" i="6"/>
  <c r="I5911" i="6"/>
  <c r="I1130" i="6"/>
  <c r="I3794" i="6"/>
  <c r="I3536" i="6"/>
  <c r="I1994" i="6"/>
  <c r="I3968" i="6"/>
  <c r="I784" i="6"/>
  <c r="I3336" i="6"/>
  <c r="I4194" i="6"/>
  <c r="I5185" i="6"/>
  <c r="I4354" i="6"/>
  <c r="I2714" i="6"/>
  <c r="I1315" i="6"/>
  <c r="I1751" i="6"/>
  <c r="I3122" i="6"/>
  <c r="I2830" i="6"/>
  <c r="I5432" i="6"/>
  <c r="I5597" i="6"/>
  <c r="I3386" i="6"/>
  <c r="I3051" i="6"/>
  <c r="I4338" i="6"/>
  <c r="I2521" i="6"/>
  <c r="I4497" i="6"/>
  <c r="I3313" i="6"/>
  <c r="I2235" i="6"/>
  <c r="I3319" i="6"/>
  <c r="I3213" i="6"/>
  <c r="I1818" i="6"/>
  <c r="I3069" i="6"/>
  <c r="I3768" i="6"/>
  <c r="I4162" i="6"/>
  <c r="I1762" i="6"/>
  <c r="I4344" i="6"/>
  <c r="I1873" i="6"/>
  <c r="I1623" i="6"/>
  <c r="I5309" i="6"/>
  <c r="I1352" i="6"/>
  <c r="I3075" i="6"/>
  <c r="I3650" i="6"/>
  <c r="I1440" i="6"/>
  <c r="I2717" i="6"/>
  <c r="I2775" i="6"/>
  <c r="I2743" i="6"/>
  <c r="I1608" i="6"/>
  <c r="I3109" i="6"/>
  <c r="I2580" i="6"/>
  <c r="I2512" i="6"/>
  <c r="I5834" i="6"/>
  <c r="I3901" i="6"/>
  <c r="I1435" i="6"/>
  <c r="I1284" i="6"/>
  <c r="I1952" i="6"/>
  <c r="I1711" i="6"/>
  <c r="I3312" i="6"/>
  <c r="I3578" i="6"/>
  <c r="I2651" i="6"/>
  <c r="I5100" i="6"/>
  <c r="I1477" i="6"/>
  <c r="I2159" i="6"/>
  <c r="I1551" i="6"/>
  <c r="I1669" i="6"/>
  <c r="I3151" i="6"/>
  <c r="I1889" i="6"/>
  <c r="I3182" i="6"/>
  <c r="I3964" i="6"/>
  <c r="I2173" i="6"/>
  <c r="I4060" i="6"/>
  <c r="I2269" i="6"/>
  <c r="I2525" i="6"/>
  <c r="I2907" i="6"/>
  <c r="I1154" i="6"/>
  <c r="I3720" i="6"/>
  <c r="I2726" i="6"/>
  <c r="I4985" i="6"/>
  <c r="I1213" i="6"/>
  <c r="I1651" i="6"/>
  <c r="I1218" i="6"/>
  <c r="I3448" i="6"/>
  <c r="I1532" i="6"/>
  <c r="I2760" i="6"/>
  <c r="I1131" i="6"/>
  <c r="I1439" i="6"/>
  <c r="I2826" i="6"/>
  <c r="I1831" i="6"/>
  <c r="I1890" i="6"/>
  <c r="I3048" i="6"/>
  <c r="I3309" i="6"/>
  <c r="I3144" i="6"/>
  <c r="I1649" i="6"/>
  <c r="I4456" i="6"/>
  <c r="I1826" i="6"/>
  <c r="I2113" i="6"/>
  <c r="I2868" i="6"/>
  <c r="I6039" i="6"/>
  <c r="I3294" i="6"/>
  <c r="I3002" i="6"/>
  <c r="I1091" i="6"/>
  <c r="I1520" i="6"/>
  <c r="I3990" i="6"/>
  <c r="I3514" i="6"/>
  <c r="I4474" i="6"/>
  <c r="I4216" i="6"/>
  <c r="I1662" i="6"/>
  <c r="I3511" i="6"/>
  <c r="I3656" i="6"/>
  <c r="I2995" i="6"/>
  <c r="I2929" i="6"/>
  <c r="I3199" i="6"/>
  <c r="I1801" i="6"/>
  <c r="I3362" i="6"/>
  <c r="I3389" i="6"/>
  <c r="I1759" i="6"/>
  <c r="I1418" i="6"/>
  <c r="I4663" i="6"/>
  <c r="I2382" i="6"/>
  <c r="I3588" i="6"/>
  <c r="I2212" i="6"/>
  <c r="I1054" i="6"/>
  <c r="I3120" i="6"/>
  <c r="I2837" i="6"/>
  <c r="I2836" i="6"/>
  <c r="I2805" i="6"/>
  <c r="I2574" i="6"/>
  <c r="I2193" i="6"/>
  <c r="I1437" i="6"/>
  <c r="I1074" i="6"/>
  <c r="I864" i="6"/>
  <c r="I4210" i="6"/>
  <c r="I1379" i="6"/>
  <c r="I2362" i="6"/>
  <c r="I1286" i="6"/>
  <c r="I1946" i="6"/>
  <c r="I2731" i="6"/>
  <c r="I4346" i="6"/>
  <c r="I2043" i="6"/>
  <c r="I2323" i="6"/>
  <c r="I2810" i="6"/>
  <c r="I1991" i="6"/>
  <c r="I1320" i="6"/>
  <c r="I3232" i="6"/>
  <c r="I3676" i="6"/>
  <c r="I2613" i="6"/>
  <c r="I2833" i="6"/>
  <c r="I3497" i="6"/>
  <c r="I4753" i="6"/>
  <c r="I6127" i="6"/>
  <c r="I3300" i="6"/>
  <c r="F1202" i="6"/>
  <c r="I3163" i="6"/>
  <c r="I3634" i="6"/>
  <c r="I3688" i="6"/>
  <c r="I3421" i="6"/>
  <c r="I4184" i="6"/>
  <c r="I4538" i="6"/>
  <c r="I3338" i="6"/>
  <c r="I4080" i="6"/>
  <c r="I2289" i="6"/>
  <c r="I4176" i="6"/>
  <c r="I2385" i="6"/>
  <c r="I3173" i="6"/>
  <c r="I2708" i="6"/>
  <c r="I1162" i="6"/>
  <c r="I1886" i="6"/>
  <c r="I3771" i="6"/>
  <c r="I3191" i="6"/>
  <c r="I1308" i="6"/>
  <c r="I1659" i="6"/>
  <c r="I1151" i="6"/>
  <c r="I2996" i="6"/>
  <c r="I2523" i="6"/>
  <c r="I3440" i="6"/>
  <c r="I2515" i="6"/>
  <c r="I3141" i="6"/>
  <c r="I3506" i="6"/>
  <c r="I2350" i="6"/>
  <c r="I1036" i="6"/>
  <c r="I2707" i="6"/>
  <c r="I3994" i="6"/>
  <c r="I2803" i="6"/>
  <c r="I3355" i="6"/>
  <c r="I3080" i="6"/>
  <c r="I3158" i="6"/>
  <c r="I1725" i="6"/>
  <c r="I3371" i="6"/>
  <c r="I6107" i="6"/>
  <c r="I2234" i="6"/>
  <c r="I1245" i="6"/>
  <c r="I5120" i="6"/>
  <c r="I3324" i="6"/>
  <c r="I4476" i="6"/>
  <c r="I2676" i="6"/>
  <c r="I2749" i="6"/>
  <c r="I1251" i="6"/>
  <c r="I3730" i="6"/>
  <c r="I3348" i="6"/>
  <c r="I4364" i="6"/>
  <c r="I6365" i="6"/>
  <c r="I3606" i="6"/>
  <c r="I3211" i="6"/>
  <c r="I1726" i="6"/>
  <c r="I1072" i="6"/>
  <c r="I876" i="6"/>
  <c r="I3176" i="6"/>
  <c r="I2300" i="6"/>
  <c r="I1480" i="6"/>
  <c r="I3242" i="6"/>
  <c r="I1927" i="6"/>
  <c r="I3125" i="6"/>
  <c r="I3729" i="6"/>
  <c r="I5075" i="6"/>
  <c r="I2539" i="6"/>
  <c r="I3716" i="6"/>
  <c r="I1347" i="6"/>
  <c r="I1950" i="6"/>
  <c r="I1410" i="6"/>
  <c r="I2845" i="6"/>
  <c r="I2611" i="6"/>
  <c r="I2871" i="6"/>
  <c r="I3410" i="6"/>
  <c r="I2864" i="6"/>
  <c r="I1061" i="6"/>
  <c r="I2473" i="6"/>
  <c r="I880" i="6"/>
  <c r="I1817" i="6"/>
  <c r="I3037" i="6"/>
  <c r="I1355" i="6"/>
  <c r="I1959" i="6"/>
  <c r="I1954" i="6"/>
  <c r="I3411" i="6"/>
  <c r="I5336" i="6"/>
  <c r="I4246" i="6"/>
  <c r="I1545" i="6"/>
  <c r="I3458" i="6"/>
  <c r="I2206" i="6"/>
  <c r="I4480" i="6"/>
  <c r="I1373" i="6"/>
  <c r="I3792" i="6"/>
  <c r="I1416" i="6"/>
  <c r="I5175" i="6"/>
  <c r="I2247" i="6"/>
  <c r="I3378" i="6"/>
  <c r="I1806" i="6"/>
  <c r="I2854" i="6"/>
  <c r="I1030" i="6"/>
  <c r="I3349" i="6"/>
  <c r="I3066" i="6"/>
  <c r="I2600" i="6"/>
  <c r="I1824" i="6"/>
  <c r="I1985" i="6"/>
  <c r="I2067" i="6"/>
  <c r="I5999" i="6"/>
  <c r="I1020" i="6"/>
  <c r="I2123" i="6"/>
  <c r="I2476" i="6"/>
  <c r="I2432" i="6"/>
  <c r="I1827" i="6"/>
  <c r="I1689" i="6"/>
  <c r="I2962" i="6"/>
  <c r="I1577" i="6"/>
  <c r="I5144" i="6"/>
  <c r="I1571" i="6"/>
  <c r="I1756" i="6"/>
  <c r="I3328" i="6"/>
  <c r="I4092" i="6"/>
  <c r="I2723" i="6"/>
  <c r="I4188" i="6"/>
  <c r="I4413" i="6"/>
  <c r="F1458" i="6"/>
  <c r="I1124" i="6"/>
  <c r="I3277" i="6"/>
  <c r="I3498" i="6"/>
  <c r="I3736" i="6"/>
  <c r="I2131" i="6"/>
  <c r="I3801" i="6"/>
  <c r="I5168" i="6"/>
  <c r="I2383" i="6"/>
  <c r="I2027" i="6"/>
  <c r="I2963" i="6"/>
  <c r="I5331" i="6"/>
  <c r="I4560" i="6"/>
  <c r="I1861" i="6"/>
  <c r="I3094" i="6"/>
  <c r="I3347" i="6"/>
  <c r="I2926" i="6"/>
  <c r="I3196" i="6"/>
  <c r="I5499" i="6"/>
  <c r="I3255" i="6"/>
  <c r="I6105" i="6"/>
  <c r="I3270" i="6"/>
  <c r="I5306" i="6"/>
  <c r="I1617" i="6"/>
  <c r="I2890" i="6"/>
  <c r="I3568" i="6"/>
  <c r="I1777" i="6"/>
  <c r="I5949" i="6"/>
  <c r="I5150" i="6"/>
  <c r="I2636" i="6"/>
  <c r="I2503" i="6"/>
  <c r="I5303" i="6"/>
  <c r="I4627" i="6"/>
  <c r="I3860" i="6"/>
  <c r="I5070" i="6"/>
  <c r="I6103" i="6"/>
  <c r="I5853" i="6"/>
  <c r="I4153" i="6"/>
  <c r="I4800" i="6"/>
  <c r="I4989" i="6"/>
  <c r="I3540" i="6"/>
  <c r="I3030" i="6"/>
  <c r="I3985" i="6"/>
  <c r="I4265" i="6"/>
  <c r="I3265" i="6"/>
  <c r="I5751" i="6"/>
  <c r="I5298" i="6"/>
  <c r="I3649" i="6"/>
  <c r="I3317" i="6"/>
  <c r="I3712" i="6"/>
  <c r="I3216" i="6"/>
  <c r="I3477" i="6"/>
  <c r="I2908" i="6"/>
  <c r="I3129" i="6"/>
  <c r="I3474" i="6"/>
  <c r="I1917" i="6"/>
  <c r="I3150" i="6"/>
  <c r="I4608" i="6"/>
  <c r="I2812" i="6"/>
  <c r="I4796" i="6"/>
  <c r="I4097" i="6"/>
  <c r="F815" i="6"/>
  <c r="I5464" i="6"/>
  <c r="I2020" i="6"/>
  <c r="I2903" i="6"/>
  <c r="I5119" i="6"/>
  <c r="I5379" i="6"/>
  <c r="I5556" i="6"/>
  <c r="I2187" i="6"/>
  <c r="I2514" i="6"/>
  <c r="I3754" i="6"/>
  <c r="I2141" i="6"/>
  <c r="I3187" i="6"/>
  <c r="I3247" i="6"/>
  <c r="I3169" i="6"/>
  <c r="I3249" i="6"/>
  <c r="I3053" i="6"/>
  <c r="I1943" i="6"/>
  <c r="I5262" i="6"/>
  <c r="I4563" i="6"/>
  <c r="I2879" i="6"/>
  <c r="I4126" i="6"/>
  <c r="I4864" i="6"/>
  <c r="I4033" i="6"/>
  <c r="I1593" i="6"/>
  <c r="I1853" i="6"/>
  <c r="I5243" i="6"/>
  <c r="I3700" i="6"/>
  <c r="I4494" i="6"/>
  <c r="I4696" i="6"/>
  <c r="I5435" i="6"/>
  <c r="I3564" i="6"/>
  <c r="F1015" i="6"/>
  <c r="I5012" i="6"/>
  <c r="I3715" i="6"/>
  <c r="I1663" i="6"/>
  <c r="I2049" i="6"/>
  <c r="I4250" i="6"/>
  <c r="I2459" i="6"/>
  <c r="I3902" i="6"/>
  <c r="I5901" i="6"/>
  <c r="I5566" i="6"/>
  <c r="I1469" i="6"/>
  <c r="I2161" i="6"/>
  <c r="I1553" i="6"/>
  <c r="I5393" i="6"/>
  <c r="I3113" i="6"/>
  <c r="I5599" i="6"/>
  <c r="I1533" i="6"/>
  <c r="I2145" i="6"/>
  <c r="I6237" i="6"/>
  <c r="I3832" i="6"/>
  <c r="I2041" i="6"/>
  <c r="I4791" i="6"/>
  <c r="I3819" i="6"/>
  <c r="I2587" i="6"/>
  <c r="I5626" i="6"/>
  <c r="I5329" i="6"/>
  <c r="I3635" i="6"/>
  <c r="I2863" i="6"/>
  <c r="I6223" i="6"/>
  <c r="I5659" i="6"/>
  <c r="I5561" i="6"/>
  <c r="I4628" i="6"/>
  <c r="I5347" i="6"/>
  <c r="I5488" i="6"/>
  <c r="I4886" i="6"/>
  <c r="I5716" i="6"/>
  <c r="I2657" i="6"/>
  <c r="I4507" i="6"/>
  <c r="I3611" i="6"/>
  <c r="I6199" i="6"/>
  <c r="I3302" i="6"/>
  <c r="I5328" i="6"/>
  <c r="I5153" i="6"/>
  <c r="I3046" i="6"/>
  <c r="I5591" i="6"/>
  <c r="I4816" i="6"/>
  <c r="I3020" i="6"/>
  <c r="I6233" i="6"/>
  <c r="I5434" i="6"/>
  <c r="I5573" i="6"/>
  <c r="I1507" i="6"/>
  <c r="I2646" i="6"/>
  <c r="I3772" i="6"/>
  <c r="I3214" i="6"/>
  <c r="I3224" i="6"/>
  <c r="I3485" i="6"/>
  <c r="I4590" i="6"/>
  <c r="I3891" i="6"/>
  <c r="I3287" i="6"/>
  <c r="I2033" i="6"/>
  <c r="I3306" i="6"/>
  <c r="I5265" i="6"/>
  <c r="I5738" i="6"/>
  <c r="I4928" i="6"/>
  <c r="I3132" i="6"/>
  <c r="I4543" i="6"/>
  <c r="I3673" i="6"/>
  <c r="I4324" i="6"/>
  <c r="I5501" i="6"/>
  <c r="I4730" i="6"/>
  <c r="I3403" i="6"/>
  <c r="I2083" i="6"/>
  <c r="I3528" i="6"/>
  <c r="I5505" i="6"/>
  <c r="I6419" i="6"/>
  <c r="I4211" i="6"/>
  <c r="I5588" i="6"/>
  <c r="I4294" i="6"/>
  <c r="I2310" i="6"/>
  <c r="I2257" i="6"/>
  <c r="I3342" i="6"/>
  <c r="I5209" i="6"/>
  <c r="I3811" i="6"/>
  <c r="I2387" i="6"/>
  <c r="I3738" i="6"/>
  <c r="I1795" i="6"/>
  <c r="I2261" i="6"/>
  <c r="I3494" i="6"/>
  <c r="I3537" i="6"/>
  <c r="I4883" i="6"/>
  <c r="I5615" i="6"/>
  <c r="I3068" i="6"/>
  <c r="I1404" i="6"/>
  <c r="I6227" i="6"/>
  <c r="I4530" i="6"/>
  <c r="I5685" i="6"/>
  <c r="I5682" i="6"/>
  <c r="I5105" i="6"/>
  <c r="I2747" i="6"/>
  <c r="I2642" i="6"/>
  <c r="I4484" i="6"/>
  <c r="I3308" i="6"/>
  <c r="I3415" i="6"/>
  <c r="I2541" i="6"/>
  <c r="I2219" i="6"/>
  <c r="I2609" i="6"/>
  <c r="I3850" i="6"/>
  <c r="I2548" i="6"/>
  <c r="I2419" i="6"/>
  <c r="I6229" i="6"/>
  <c r="I4803" i="6"/>
  <c r="I5497" i="6"/>
  <c r="I4819" i="6"/>
  <c r="I4052" i="6"/>
  <c r="F458" i="6"/>
  <c r="I5437" i="6"/>
  <c r="I4471" i="6"/>
  <c r="I5762" i="6"/>
  <c r="I4160" i="6"/>
  <c r="I4016" i="6"/>
  <c r="I3752" i="6"/>
  <c r="I5208" i="6"/>
  <c r="I4050" i="6"/>
  <c r="I5299" i="6"/>
  <c r="I5430" i="6"/>
  <c r="I4227" i="6"/>
  <c r="I2680" i="6"/>
  <c r="I4580" i="6"/>
  <c r="I4465" i="6"/>
  <c r="I2692" i="6"/>
  <c r="I4088" i="6"/>
  <c r="I2706" i="6"/>
  <c r="I2971" i="6"/>
  <c r="I3241" i="6"/>
  <c r="I5648" i="6"/>
  <c r="I5679" i="6"/>
  <c r="I4880" i="6"/>
  <c r="I3156" i="6"/>
  <c r="I3082" i="6"/>
  <c r="I4878" i="6"/>
  <c r="I1841" i="6"/>
  <c r="F1589" i="6"/>
  <c r="I3785" i="6"/>
  <c r="I4315" i="6"/>
  <c r="I5725" i="6"/>
  <c r="I2297" i="6"/>
  <c r="I3314" i="6"/>
  <c r="I4248" i="6"/>
  <c r="I2457" i="6"/>
  <c r="I3940" i="6"/>
  <c r="I2149" i="6"/>
  <c r="I3577" i="6"/>
  <c r="I4991" i="6"/>
  <c r="F1525" i="6"/>
  <c r="I2537" i="6"/>
  <c r="I5845" i="6"/>
  <c r="I2069" i="6"/>
  <c r="I4337" i="6"/>
  <c r="I6163" i="6"/>
  <c r="I4198" i="6"/>
  <c r="I4254" i="6"/>
  <c r="I6393" i="6"/>
  <c r="I4063" i="6"/>
  <c r="I3084" i="6"/>
  <c r="I4675" i="6"/>
  <c r="I5374" i="6"/>
  <c r="I3870" i="6"/>
  <c r="I3388" i="6"/>
  <c r="I5426" i="6"/>
  <c r="I4535" i="6"/>
  <c r="I3595" i="6"/>
  <c r="I5321" i="6"/>
  <c r="I3645" i="6"/>
  <c r="I2017" i="6"/>
  <c r="I2928" i="6"/>
  <c r="I5244" i="6"/>
  <c r="I5587" i="6"/>
  <c r="I2742" i="6"/>
  <c r="I3067" i="6"/>
  <c r="I3746" i="6"/>
  <c r="I3804" i="6"/>
  <c r="I5238" i="6"/>
  <c r="I4539" i="6"/>
  <c r="I2572" i="6"/>
  <c r="I2793" i="6"/>
  <c r="I2479" i="6"/>
  <c r="I4750" i="6"/>
  <c r="I4051" i="6"/>
  <c r="F1463" i="6"/>
  <c r="F162" i="6"/>
  <c r="I5646" i="6"/>
  <c r="I5286" i="6"/>
  <c r="I3119" i="6"/>
  <c r="I5025" i="6"/>
  <c r="I5997" i="6"/>
  <c r="I4723" i="6"/>
  <c r="I3503" i="6"/>
  <c r="I1259" i="6"/>
  <c r="I4508" i="6"/>
  <c r="I5137" i="6"/>
  <c r="I4249" i="6"/>
  <c r="I3019" i="6"/>
  <c r="I3229" i="6"/>
  <c r="I1126" i="6"/>
  <c r="I2765" i="6"/>
  <c r="I2010" i="6"/>
  <c r="I2664" i="6"/>
  <c r="I3090" i="6"/>
  <c r="I5688" i="6"/>
  <c r="I2713" i="6"/>
  <c r="I3670" i="6"/>
  <c r="I2729" i="6"/>
  <c r="I6037" i="6"/>
  <c r="I4159" i="6"/>
  <c r="I5387" i="6"/>
  <c r="F751" i="6"/>
  <c r="I5785" i="6"/>
  <c r="I1414" i="6"/>
  <c r="I3639" i="6"/>
  <c r="I1534" i="6"/>
  <c r="I2255" i="6"/>
  <c r="I3840" i="6"/>
  <c r="I3209" i="6"/>
  <c r="I3745" i="6"/>
  <c r="I4116" i="6"/>
  <c r="I3315" i="6"/>
  <c r="I2538" i="6"/>
  <c r="I2870" i="6"/>
  <c r="I3825" i="6"/>
  <c r="I3836" i="6"/>
  <c r="I5181" i="6"/>
  <c r="I2315" i="6"/>
  <c r="I3025" i="6"/>
  <c r="I3438" i="6"/>
  <c r="I2687" i="6"/>
  <c r="I5200" i="6"/>
  <c r="I3038" i="6"/>
  <c r="I5528" i="6"/>
  <c r="I4415" i="6"/>
  <c r="I5721" i="6"/>
  <c r="I1995" i="6"/>
  <c r="I3960" i="6"/>
  <c r="I4922" i="6"/>
  <c r="I4021" i="6"/>
  <c r="I3406" i="6"/>
  <c r="I2217" i="6"/>
  <c r="I2647" i="6"/>
  <c r="I3848" i="6"/>
  <c r="I3579" i="6"/>
  <c r="I2417" i="6"/>
  <c r="I4206" i="6"/>
  <c r="I4737" i="6"/>
  <c r="I1953" i="6"/>
  <c r="I4473" i="6"/>
  <c r="I2527" i="6"/>
  <c r="I3471" i="6"/>
  <c r="I5443" i="6"/>
  <c r="I2638" i="6"/>
  <c r="I4660" i="6"/>
  <c r="I3961" i="6"/>
  <c r="I4297" i="6"/>
  <c r="I3297" i="6"/>
  <c r="I5652" i="6"/>
  <c r="I3709" i="6"/>
  <c r="I3404" i="6"/>
  <c r="I3024" i="6"/>
  <c r="F327" i="6"/>
  <c r="I2013" i="6"/>
  <c r="I3246" i="6"/>
  <c r="I1589" i="6"/>
  <c r="I2822" i="6"/>
  <c r="I3405" i="6"/>
  <c r="I2704" i="6"/>
  <c r="I2965" i="6"/>
  <c r="I3279" i="6"/>
  <c r="I2498" i="6"/>
  <c r="I5613" i="6"/>
  <c r="I4814" i="6"/>
  <c r="I4929" i="6"/>
  <c r="I4840" i="6"/>
  <c r="I4977" i="6"/>
  <c r="I5671" i="6"/>
  <c r="I5052" i="6"/>
  <c r="I3967" i="6"/>
  <c r="I6299" i="6"/>
  <c r="I6205" i="6"/>
  <c r="I5059" i="6"/>
  <c r="I5583" i="6"/>
  <c r="F1071" i="6"/>
  <c r="I4119" i="6"/>
  <c r="I4708" i="6"/>
  <c r="I3765" i="6"/>
  <c r="I4665" i="6"/>
  <c r="I3686" i="6"/>
  <c r="I3812" i="6"/>
  <c r="I3142" i="6"/>
  <c r="I3351" i="6"/>
  <c r="I3445" i="6"/>
  <c r="I2018" i="6"/>
  <c r="I3344" i="6"/>
  <c r="I4952" i="6"/>
  <c r="I4576" i="6"/>
  <c r="I5520" i="6"/>
  <c r="I2794" i="6"/>
  <c r="I4795" i="6"/>
  <c r="I4220" i="6"/>
  <c r="I4545" i="6"/>
  <c r="I5919" i="6"/>
  <c r="I4479" i="6"/>
  <c r="I4550" i="6"/>
  <c r="I5590" i="6"/>
  <c r="F235" i="6"/>
  <c r="I2009" i="6"/>
  <c r="I2259" i="6"/>
  <c r="F1717" i="6"/>
  <c r="I5275" i="6"/>
  <c r="I2780" i="6"/>
  <c r="I6101" i="6"/>
  <c r="I4036" i="6"/>
  <c r="I4048" i="6"/>
  <c r="I4209" i="6"/>
  <c r="I3374" i="6"/>
  <c r="I3064" i="6"/>
  <c r="I3218" i="6"/>
  <c r="I4656" i="6"/>
  <c r="I2860" i="6"/>
  <c r="I3952" i="6"/>
  <c r="I5663" i="6"/>
  <c r="I1473" i="6"/>
  <c r="I3181" i="6"/>
  <c r="I2573" i="6"/>
  <c r="I5390" i="6"/>
  <c r="I5044" i="6"/>
  <c r="I5568" i="6"/>
  <c r="I3047" i="6"/>
  <c r="I4801" i="6"/>
  <c r="I6439" i="6"/>
  <c r="I3984" i="6"/>
  <c r="I2811" i="6"/>
  <c r="I3706" i="6"/>
  <c r="I3633" i="6"/>
  <c r="I3221" i="6"/>
  <c r="I1367" i="6"/>
  <c r="I2763" i="6"/>
  <c r="I2014" i="6"/>
  <c r="I2504" i="6"/>
  <c r="I3088" i="6"/>
  <c r="I6295" i="6"/>
  <c r="I2751" i="6"/>
  <c r="I5033" i="6"/>
  <c r="I2767" i="6"/>
  <c r="I4157" i="6"/>
  <c r="I3603" i="6"/>
  <c r="I2831" i="6"/>
  <c r="I4992" i="6"/>
  <c r="I2329" i="6"/>
  <c r="I4112" i="6"/>
  <c r="I4190" i="6"/>
  <c r="I4792" i="6"/>
  <c r="I3217" i="6"/>
  <c r="I4029" i="6"/>
  <c r="I6325" i="6"/>
  <c r="I1785" i="6"/>
  <c r="I1483" i="6"/>
  <c r="I2425" i="6"/>
  <c r="I2024" i="6"/>
  <c r="I4376" i="6"/>
  <c r="I4130" i="6"/>
  <c r="I4579" i="6"/>
  <c r="I4331" i="6"/>
  <c r="I2313" i="6"/>
  <c r="I3063" i="6"/>
  <c r="I3476" i="6"/>
  <c r="I4739" i="6"/>
  <c r="I5134" i="6"/>
  <c r="I4972" i="6"/>
  <c r="I3289" i="6"/>
  <c r="I1591" i="6"/>
  <c r="I2555" i="6"/>
  <c r="I4177" i="6"/>
  <c r="I6427" i="6"/>
  <c r="I4187" i="6"/>
  <c r="I4798" i="6"/>
  <c r="I4326" i="6"/>
  <c r="I3986" i="6"/>
  <c r="I5655" i="6"/>
  <c r="I2171" i="6"/>
  <c r="I5775" i="6"/>
  <c r="I4532" i="6"/>
  <c r="I2007" i="6"/>
  <c r="I3502" i="6"/>
  <c r="I3920" i="6"/>
  <c r="I2429" i="6"/>
  <c r="I2641" i="6"/>
  <c r="I5558" i="6"/>
  <c r="I4744" i="6"/>
  <c r="I3708" i="6"/>
  <c r="I1749" i="6"/>
  <c r="I2982" i="6"/>
  <c r="I6235" i="6"/>
  <c r="I5436" i="6"/>
  <c r="F1781" i="6"/>
  <c r="F263" i="6"/>
  <c r="I5081" i="6"/>
  <c r="I3039" i="6"/>
  <c r="I3988" i="6"/>
  <c r="I2633" i="6"/>
  <c r="I5465" i="6"/>
  <c r="I2165" i="6"/>
  <c r="I5973" i="6"/>
  <c r="I5971" i="6"/>
  <c r="I3803" i="6"/>
  <c r="I3829" i="6"/>
  <c r="I2125" i="6"/>
  <c r="F168" i="6"/>
  <c r="I5749" i="6"/>
  <c r="I4323" i="6"/>
  <c r="I3675" i="6"/>
  <c r="I5457" i="6"/>
  <c r="I4091" i="6"/>
  <c r="I1489" i="6"/>
  <c r="I3866" i="6"/>
  <c r="I3253" i="6"/>
  <c r="I2389" i="6"/>
  <c r="I5368" i="6"/>
  <c r="I2463" i="6"/>
  <c r="I4349" i="6"/>
  <c r="I1797" i="6"/>
  <c r="I6175" i="6"/>
  <c r="I1599" i="6"/>
  <c r="I1967" i="6"/>
  <c r="I4412" i="6"/>
  <c r="I2668" i="6"/>
  <c r="I4178" i="6"/>
  <c r="I1479" i="6"/>
  <c r="I3443" i="6"/>
  <c r="I2022" i="6"/>
  <c r="I2666" i="6"/>
  <c r="I3096" i="6"/>
  <c r="I5754" i="6"/>
  <c r="I5454" i="6"/>
  <c r="I1733" i="6"/>
  <c r="I5651" i="6"/>
  <c r="I4464" i="6"/>
  <c r="I3215" i="6"/>
  <c r="I2769" i="6"/>
  <c r="I4729" i="6"/>
  <c r="I3332" i="6"/>
  <c r="I2534" i="6"/>
  <c r="I4793" i="6"/>
  <c r="I5677" i="6"/>
  <c r="I4150" i="6"/>
  <c r="I1719" i="6"/>
  <c r="I4947" i="6"/>
  <c r="I4056" i="6"/>
  <c r="F559" i="6"/>
  <c r="I2820" i="6"/>
  <c r="I5106" i="6"/>
  <c r="I1633" i="6"/>
  <c r="I3469" i="6"/>
  <c r="I4987" i="6"/>
  <c r="I1330" i="6"/>
  <c r="I4384" i="6"/>
  <c r="I2865" i="6"/>
  <c r="I3510" i="6"/>
  <c r="I4363" i="6"/>
  <c r="I1481" i="6"/>
  <c r="I3179" i="6"/>
  <c r="I2571" i="6"/>
  <c r="I2649" i="6"/>
  <c r="I2133" i="6"/>
  <c r="I5502" i="6"/>
  <c r="I4343" i="6"/>
  <c r="I3643" i="6"/>
  <c r="I1791" i="6"/>
  <c r="I4378" i="6"/>
  <c r="I4477" i="6"/>
  <c r="I5787" i="6"/>
  <c r="I3893" i="6"/>
  <c r="I4369" i="6"/>
  <c r="I3734" i="6"/>
  <c r="I3368" i="6"/>
  <c r="I4258" i="6"/>
  <c r="I4316" i="6"/>
  <c r="I4659" i="6"/>
  <c r="I3892" i="6"/>
  <c r="I6383" i="6"/>
  <c r="I1485" i="6"/>
  <c r="I2832" i="6"/>
  <c r="I2233" i="6"/>
  <c r="I3407" i="6"/>
  <c r="I5179" i="6"/>
  <c r="I3481" i="6"/>
  <c r="I2327" i="6"/>
  <c r="I3958" i="6"/>
  <c r="I4228" i="6"/>
  <c r="I2683" i="6"/>
  <c r="I4475" i="6"/>
  <c r="F330" i="6"/>
  <c r="I4302" i="6"/>
  <c r="I3335" i="6"/>
  <c r="I2179" i="6"/>
  <c r="I3435" i="6"/>
  <c r="F882" i="6"/>
  <c r="I3501" i="6"/>
  <c r="I3441" i="6"/>
  <c r="I4152" i="6"/>
  <c r="I3900" i="6"/>
  <c r="I1292" i="6"/>
  <c r="I3352" i="6"/>
  <c r="I1999" i="6"/>
  <c r="I5233" i="6"/>
  <c r="I2271" i="6"/>
  <c r="I4512" i="6"/>
  <c r="I2897" i="6"/>
  <c r="I4336" i="6"/>
  <c r="I2559" i="6"/>
  <c r="I3806" i="6"/>
  <c r="I4865" i="6"/>
  <c r="I6239" i="6"/>
  <c r="I4732" i="6"/>
  <c r="I3647" i="6"/>
  <c r="I3830" i="6"/>
  <c r="I2546" i="6"/>
  <c r="I6061" i="6"/>
  <c r="I2753" i="6"/>
  <c r="I5706" i="6"/>
  <c r="I5551" i="6"/>
  <c r="I4689" i="6"/>
  <c r="I2672" i="6"/>
  <c r="I3244" i="6"/>
  <c r="I2167" i="6"/>
  <c r="I2397" i="6"/>
  <c r="I2075" i="6"/>
  <c r="I3610" i="6"/>
  <c r="I1887" i="6"/>
  <c r="I4492" i="6"/>
  <c r="I4776" i="6"/>
  <c r="I6257" i="6"/>
  <c r="I4956" i="6"/>
  <c r="I3225" i="6"/>
  <c r="I5305" i="6"/>
  <c r="I5047" i="6"/>
  <c r="I2662" i="6"/>
  <c r="I5206" i="6"/>
  <c r="I2169" i="6"/>
  <c r="I4307" i="6"/>
  <c r="I1727" i="6"/>
  <c r="I2857" i="6"/>
  <c r="I3674" i="6"/>
  <c r="I4287" i="6"/>
  <c r="I4483" i="6"/>
  <c r="I3006" i="6"/>
  <c r="I3345" i="6"/>
  <c r="I2183" i="6"/>
  <c r="I4018" i="6"/>
  <c r="I2720" i="6"/>
  <c r="I3159" i="6"/>
  <c r="I1987" i="6"/>
  <c r="I5296" i="6"/>
  <c r="I3550" i="6"/>
  <c r="I1497" i="6"/>
  <c r="I3864" i="6"/>
  <c r="I3251" i="6"/>
  <c r="I5456" i="6"/>
  <c r="I5110" i="6"/>
  <c r="I2501" i="6"/>
  <c r="F623" i="6"/>
  <c r="I2922" i="6"/>
  <c r="I4313" i="6"/>
  <c r="I2207" i="6"/>
  <c r="I6171" i="6"/>
  <c r="I3934" i="6"/>
  <c r="I3862" i="6"/>
  <c r="I4386" i="6"/>
  <c r="I3596" i="6"/>
  <c r="I6173" i="6"/>
  <c r="F1845" i="6"/>
  <c r="I4398" i="6"/>
  <c r="I2135" i="6"/>
  <c r="I5849" i="6"/>
  <c r="I2993" i="6"/>
  <c r="I4432" i="6"/>
  <c r="I2569" i="6"/>
  <c r="I5877" i="6"/>
  <c r="I6359" i="6"/>
  <c r="I2284" i="6"/>
  <c r="I2840" i="6"/>
  <c r="I2241" i="6"/>
  <c r="I5369" i="6"/>
  <c r="I3281" i="6"/>
  <c r="I4243" i="6"/>
  <c r="I2337" i="6"/>
  <c r="I4114" i="6"/>
  <c r="I4881" i="6"/>
  <c r="I1839" i="6"/>
  <c r="I3373" i="6"/>
  <c r="I4031" i="6"/>
  <c r="I6391" i="6"/>
  <c r="I2494" i="6"/>
  <c r="I5147" i="6"/>
  <c r="I4788" i="6"/>
  <c r="I4809" i="6"/>
  <c r="I3699" i="6"/>
  <c r="I3500" i="6"/>
  <c r="I4451" i="6"/>
  <c r="I5304" i="6"/>
  <c r="I4568" i="6"/>
  <c r="I2772" i="6"/>
  <c r="I5307" i="6"/>
  <c r="I4728" i="6"/>
  <c r="I3566" i="6"/>
  <c r="I4724" i="6"/>
  <c r="I2931" i="6"/>
  <c r="I2741" i="6"/>
  <c r="I1877" i="6"/>
  <c r="I2640" i="6"/>
  <c r="I6363" i="6"/>
  <c r="I5658" i="6"/>
  <c r="I4075" i="6"/>
  <c r="I2684" i="6"/>
  <c r="I4731" i="6"/>
  <c r="I3252" i="6"/>
  <c r="I4256" i="6"/>
  <c r="I2465" i="6"/>
  <c r="I4593" i="6"/>
  <c r="I5967" i="6"/>
  <c r="I2964" i="6"/>
  <c r="I2299" i="6"/>
  <c r="F1335" i="6"/>
  <c r="I3767" i="6"/>
  <c r="I1567" i="6"/>
  <c r="I4283" i="6"/>
  <c r="I2215" i="6"/>
  <c r="I3874" i="6"/>
  <c r="I3325" i="6"/>
  <c r="I5366" i="6"/>
  <c r="I2415" i="6"/>
  <c r="I4244" i="6"/>
  <c r="I3079" i="6"/>
  <c r="I3539" i="6"/>
  <c r="I4062" i="6"/>
  <c r="I1412" i="6"/>
  <c r="I4151" i="6"/>
  <c r="I3544" i="6"/>
  <c r="I3609" i="6"/>
  <c r="I1625" i="6"/>
  <c r="I3467" i="6"/>
  <c r="I3192" i="6"/>
  <c r="I1328" i="6"/>
  <c r="I3346" i="6"/>
  <c r="I1885" i="6"/>
  <c r="I1491" i="6"/>
  <c r="I2453" i="6"/>
  <c r="I5887" i="6"/>
  <c r="F1394" i="6"/>
  <c r="I2071" i="6"/>
  <c r="I5177" i="6"/>
  <c r="I2925" i="6"/>
  <c r="I4452" i="6"/>
  <c r="I2782" i="6"/>
  <c r="I5927" i="6"/>
  <c r="I2695" i="6"/>
  <c r="F1170" i="6"/>
  <c r="I5885" i="6"/>
  <c r="F2157" i="6"/>
  <c r="I4035" i="6"/>
  <c r="I2862" i="6"/>
  <c r="I4953" i="6"/>
  <c r="I5869" i="6"/>
  <c r="I4108" i="6"/>
  <c r="I4513" i="6"/>
  <c r="I1559" i="6"/>
  <c r="I1913" i="6"/>
  <c r="I2139" i="6"/>
  <c r="I4806" i="6"/>
  <c r="I3149" i="6"/>
  <c r="I2039" i="6"/>
  <c r="I4635" i="6"/>
  <c r="I5582" i="6"/>
  <c r="I1515" i="6"/>
  <c r="I3237" i="6"/>
  <c r="I1629" i="6"/>
  <c r="I2816" i="6"/>
  <c r="I3580" i="6"/>
  <c r="I3437" i="6"/>
  <c r="I3174" i="6"/>
  <c r="I4306" i="6"/>
  <c r="I1721" i="6"/>
  <c r="I2895" i="6"/>
  <c r="I3672" i="6"/>
  <c r="I4285" i="6"/>
  <c r="I4417" i="6"/>
  <c r="I4964" i="6"/>
  <c r="I1535" i="6"/>
  <c r="I4541" i="6"/>
  <c r="I5693" i="6"/>
  <c r="I2750" i="6"/>
  <c r="I3311" i="6"/>
  <c r="I5355" i="6"/>
  <c r="I5112" i="6"/>
  <c r="I4670" i="6"/>
  <c r="I2630" i="6"/>
  <c r="I4441" i="6"/>
  <c r="I3382" i="6"/>
  <c r="F1074" i="6"/>
  <c r="I1615" i="6"/>
  <c r="I2888" i="6"/>
  <c r="I3409" i="6"/>
  <c r="I1775" i="6"/>
  <c r="I5799" i="6"/>
  <c r="I5084" i="6"/>
  <c r="I2987" i="6"/>
  <c r="I2813" i="6"/>
  <c r="I4854" i="6"/>
  <c r="I2648" i="6"/>
  <c r="I4604" i="6"/>
  <c r="I4446" i="6"/>
  <c r="I5117" i="6"/>
  <c r="I4436" i="6"/>
  <c r="I3890" i="6"/>
  <c r="F1079" i="6"/>
  <c r="I3031" i="6"/>
  <c r="I4278" i="6"/>
  <c r="I2607" i="6"/>
  <c r="I3854" i="6"/>
  <c r="I2920" i="6"/>
  <c r="I1951" i="6"/>
  <c r="I1529" i="6"/>
  <c r="I3475" i="6"/>
  <c r="I5230" i="6"/>
  <c r="I5433" i="6"/>
  <c r="I3353" i="6"/>
  <c r="I4504" i="6"/>
  <c r="I4984" i="6"/>
  <c r="I3188" i="6"/>
  <c r="I4542" i="6"/>
  <c r="I3843" i="6"/>
  <c r="I5605" i="6"/>
  <c r="I1549" i="6"/>
  <c r="I5586" i="6"/>
  <c r="I3157" i="6"/>
  <c r="I3775" i="6"/>
  <c r="I2129" i="6"/>
  <c r="I3402" i="6"/>
  <c r="I4566" i="6"/>
  <c r="I3867" i="6"/>
  <c r="I2674" i="6"/>
  <c r="I2712" i="6"/>
  <c r="I2973" i="6"/>
  <c r="I5241" i="6"/>
  <c r="I5714" i="6"/>
  <c r="I3604" i="6"/>
  <c r="I1813" i="6"/>
  <c r="I3744" i="6"/>
  <c r="I5172" i="6"/>
  <c r="I3939" i="6"/>
  <c r="I3167" i="6"/>
  <c r="I5653" i="6"/>
  <c r="I2989" i="6"/>
  <c r="I2311" i="6"/>
  <c r="I4923" i="6"/>
  <c r="I3682" i="6"/>
  <c r="I4673" i="6"/>
  <c r="I3414" i="6"/>
  <c r="I5114" i="6"/>
  <c r="I5384" i="6"/>
  <c r="F687" i="6"/>
  <c r="I6407" i="6"/>
  <c r="I2298" i="6"/>
  <c r="I3275" i="6"/>
  <c r="I3963" i="6"/>
  <c r="I5140" i="6"/>
  <c r="I3238" i="6"/>
  <c r="I1261" i="6"/>
  <c r="I3872" i="6"/>
  <c r="I3259" i="6"/>
  <c r="I2015" i="6"/>
  <c r="I2301" i="6"/>
  <c r="I6319" i="6"/>
  <c r="I4351" i="6"/>
  <c r="I2589" i="6"/>
  <c r="I4407" i="6"/>
  <c r="I4180" i="6"/>
  <c r="I5656" i="6"/>
  <c r="I4691" i="6"/>
  <c r="I5171" i="6"/>
  <c r="I3724" i="6"/>
  <c r="I5046" i="6"/>
  <c r="I5727" i="6"/>
  <c r="F2392" i="6"/>
  <c r="I4890" i="6"/>
  <c r="I4734" i="6"/>
  <c r="I3573" i="6"/>
  <c r="I3278" i="6"/>
  <c r="I5310" i="6"/>
  <c r="I5111" i="6"/>
  <c r="I3668" i="6"/>
  <c r="I5308" i="6"/>
  <c r="I2295" i="6"/>
  <c r="I2547" i="6"/>
  <c r="I3570" i="6"/>
  <c r="I2455" i="6"/>
  <c r="I6015" i="6"/>
  <c r="I5216" i="6"/>
  <c r="I6346" i="6"/>
  <c r="I3333" i="6"/>
  <c r="I2045" i="6"/>
  <c r="I4470" i="6"/>
  <c r="I4736" i="6"/>
  <c r="I5203" i="6"/>
  <c r="I4107" i="6"/>
  <c r="I4345" i="6"/>
  <c r="I2137" i="6"/>
  <c r="I5851" i="6"/>
  <c r="I3147" i="6"/>
  <c r="I4434" i="6"/>
  <c r="I4569" i="6"/>
  <c r="I5943" i="6"/>
  <c r="I2579" i="6"/>
  <c r="I4078" i="6"/>
  <c r="I4672" i="6"/>
  <c r="I2873" i="6"/>
  <c r="I4849" i="6"/>
  <c r="I2405" i="6"/>
  <c r="I3707" i="6"/>
  <c r="I3483" i="6"/>
  <c r="I2229" i="6"/>
  <c r="I5821" i="6"/>
  <c r="I4115" i="6"/>
  <c r="I4514" i="6"/>
  <c r="I2031" i="6"/>
  <c r="I3304" i="6"/>
  <c r="I1541" i="6"/>
  <c r="I2774" i="6"/>
  <c r="I4862" i="6"/>
  <c r="I4163" i="6"/>
  <c r="I1647" i="6"/>
  <c r="I3165" i="6"/>
  <c r="I4161" i="6"/>
  <c r="I2800" i="6"/>
  <c r="I3061" i="6"/>
  <c r="I3753" i="6"/>
  <c r="I4339" i="6"/>
  <c r="I2351" i="6"/>
  <c r="I1475" i="6"/>
  <c r="I2734" i="6"/>
  <c r="I3447" i="6"/>
  <c r="I1661" i="6"/>
  <c r="I5589" i="6"/>
  <c r="I4790" i="6"/>
  <c r="I3601" i="6"/>
  <c r="I6263" i="6"/>
  <c r="I4014" i="6"/>
  <c r="I5439" i="6"/>
  <c r="I3212" i="6"/>
  <c r="I4668" i="6"/>
  <c r="I3563" i="6"/>
  <c r="I2777" i="6"/>
  <c r="I4099" i="6"/>
  <c r="I2685" i="6"/>
  <c r="I1969" i="6"/>
  <c r="I4374" i="6"/>
  <c r="I3662" i="6"/>
  <c r="I5616" i="6"/>
  <c r="I5311" i="6"/>
  <c r="I2637" i="6"/>
  <c r="I1527" i="6"/>
  <c r="I2536" i="6"/>
  <c r="I2797" i="6"/>
  <c r="I3873" i="6"/>
  <c r="I5219" i="6"/>
  <c r="I3826" i="6"/>
  <c r="I4726" i="6"/>
  <c r="I4027" i="6"/>
  <c r="I5720" i="6"/>
  <c r="I3777" i="6"/>
  <c r="I5654" i="6"/>
  <c r="I3711" i="6"/>
  <c r="I6109" i="6"/>
  <c r="I4920" i="6"/>
  <c r="I2841" i="6"/>
  <c r="I4817" i="6"/>
  <c r="I4860" i="6"/>
  <c r="I2667" i="6"/>
  <c r="I3996" i="6"/>
  <c r="I6303" i="6"/>
  <c r="I3834" i="6"/>
  <c r="I4352" i="6"/>
  <c r="I2788" i="6"/>
  <c r="I4340" i="6"/>
  <c r="I2209" i="6"/>
  <c r="I1542" i="6"/>
  <c r="I1745" i="6"/>
  <c r="I2016" i="6"/>
  <c r="I3696" i="6"/>
  <c r="I4122" i="6"/>
  <c r="I3204" i="6"/>
  <c r="I4219" i="6"/>
  <c r="I1729" i="6"/>
  <c r="I4857" i="6"/>
  <c r="I3680" i="6"/>
  <c r="I2823" i="6"/>
  <c r="I3452" i="6"/>
  <c r="I6282" i="6"/>
  <c r="F2229" i="6"/>
  <c r="I4995" i="6"/>
  <c r="I3684" i="6"/>
  <c r="I5050" i="6"/>
  <c r="I5273" i="6"/>
  <c r="I5593" i="6"/>
  <c r="I3697" i="6"/>
  <c r="I4699" i="6"/>
  <c r="I3959" i="6"/>
  <c r="I3995" i="6"/>
  <c r="F2902" i="6"/>
  <c r="I6347" i="6"/>
  <c r="I3954" i="6"/>
  <c r="I6389" i="6"/>
  <c r="I2804" i="6"/>
  <c r="I4761" i="6"/>
  <c r="I2758" i="6"/>
  <c r="I4701" i="6"/>
  <c r="I5545" i="6"/>
  <c r="I4389" i="6"/>
  <c r="I4596" i="6"/>
  <c r="I4588" i="6"/>
  <c r="I4914" i="6"/>
  <c r="F690" i="6"/>
  <c r="I4763" i="6"/>
  <c r="I2277" i="6"/>
  <c r="I5398" i="6"/>
  <c r="F2657" i="6"/>
  <c r="I4755" i="6"/>
  <c r="I2177" i="6"/>
  <c r="I3206" i="6"/>
  <c r="I3189" i="6"/>
  <c r="I1717" i="6"/>
  <c r="I5281" i="6"/>
  <c r="I5425" i="6"/>
  <c r="I4025" i="6"/>
  <c r="I2623" i="6"/>
  <c r="I5645" i="6"/>
  <c r="I4846" i="6"/>
  <c r="I3385" i="6"/>
  <c r="I2943" i="6"/>
  <c r="I6165" i="6"/>
  <c r="I2601" i="6"/>
  <c r="I2617" i="6"/>
  <c r="I4460" i="6"/>
  <c r="I4273" i="6"/>
  <c r="I4909" i="6"/>
  <c r="I4752" i="6"/>
  <c r="I3380" i="6"/>
  <c r="I6261" i="6"/>
  <c r="I2808" i="6"/>
  <c r="I2697" i="6"/>
  <c r="I5278" i="6"/>
  <c r="I4782" i="6"/>
  <c r="I4820" i="6"/>
  <c r="I3998" i="6"/>
  <c r="I2502" i="6"/>
  <c r="I4275" i="6"/>
  <c r="I3016" i="6"/>
  <c r="I4718" i="6"/>
  <c r="I4921" i="6"/>
  <c r="I4768" i="6"/>
  <c r="I4049" i="6"/>
  <c r="I4609" i="6"/>
  <c r="I4960" i="6"/>
  <c r="I3164" i="6"/>
  <c r="I5475" i="6"/>
  <c r="I4704" i="6"/>
  <c r="I4690" i="6"/>
  <c r="I2844" i="6"/>
  <c r="F17" i="6"/>
  <c r="F2740" i="6"/>
  <c r="I3667" i="6"/>
  <c r="I4963" i="6"/>
  <c r="I5406" i="6"/>
  <c r="I3614" i="6"/>
  <c r="F631" i="6"/>
  <c r="I5463" i="6"/>
  <c r="I5259" i="6"/>
  <c r="I4038" i="6"/>
  <c r="I3434" i="6"/>
  <c r="I5108" i="6"/>
  <c r="I4616" i="6"/>
  <c r="I5228" i="6"/>
  <c r="I6018" i="6"/>
  <c r="I6399" i="6"/>
  <c r="I5898" i="6"/>
  <c r="F1010" i="6"/>
  <c r="I3630" i="6"/>
  <c r="I5441" i="6"/>
  <c r="I3814" i="6"/>
  <c r="I4852" i="6"/>
  <c r="F2525" i="6"/>
  <c r="I5429" i="6"/>
  <c r="I5735" i="6"/>
  <c r="I6034" i="6"/>
  <c r="I3927" i="6"/>
  <c r="I2660" i="6"/>
  <c r="I4715" i="6"/>
  <c r="I2678" i="6"/>
  <c r="I2927" i="6"/>
  <c r="F367" i="6"/>
  <c r="I5899" i="6"/>
  <c r="F2477" i="6"/>
  <c r="I5632" i="6"/>
  <c r="F847" i="6"/>
  <c r="F1995" i="6"/>
  <c r="I4131" i="6"/>
  <c r="F3542" i="6"/>
  <c r="I5608" i="6"/>
  <c r="I4623" i="6"/>
  <c r="I5130" i="6"/>
  <c r="I5461" i="6"/>
  <c r="F1624" i="6"/>
  <c r="F1925" i="6"/>
  <c r="F1840" i="6"/>
  <c r="I5360" i="6"/>
  <c r="I1637" i="6"/>
  <c r="I2806" i="6"/>
  <c r="I4553" i="6"/>
  <c r="I6271" i="6"/>
  <c r="I4641" i="6"/>
  <c r="I3774" i="6"/>
  <c r="I3091" i="6"/>
  <c r="I1635" i="6"/>
  <c r="I4020" i="6"/>
  <c r="I3975" i="6"/>
  <c r="I5002" i="6"/>
  <c r="F5843" i="6"/>
  <c r="I5543" i="6"/>
  <c r="I4321" i="6"/>
  <c r="I5005" i="6"/>
  <c r="F59" i="6"/>
  <c r="I4135" i="6"/>
  <c r="I3143" i="6"/>
  <c r="F2724" i="6"/>
  <c r="I2593" i="6"/>
  <c r="I4239" i="6"/>
  <c r="I5214" i="6"/>
  <c r="I2975" i="6"/>
  <c r="F2384" i="6"/>
  <c r="I4850" i="6"/>
  <c r="F3017" i="6"/>
  <c r="F3741" i="6"/>
  <c r="I4348" i="6"/>
  <c r="I5424" i="6"/>
  <c r="F450" i="6"/>
  <c r="I5471" i="6"/>
  <c r="F2291" i="6"/>
  <c r="I4070" i="6"/>
  <c r="I3101" i="6"/>
  <c r="I3555" i="6"/>
  <c r="I2584" i="6"/>
  <c r="I6143" i="6"/>
  <c r="I4942" i="6"/>
  <c r="I4319" i="6"/>
  <c r="I4531" i="6"/>
  <c r="I5657" i="6"/>
  <c r="I2073" i="6"/>
  <c r="I4235" i="6"/>
  <c r="I3608" i="6"/>
  <c r="I3641" i="6"/>
  <c r="I4292" i="6"/>
  <c r="F1621" i="6"/>
  <c r="F754" i="6"/>
  <c r="I5829" i="6"/>
  <c r="I4624" i="6"/>
  <c r="I2828" i="6"/>
  <c r="I5139" i="6"/>
  <c r="I3704" i="6"/>
  <c r="I2566" i="6"/>
  <c r="I4110" i="6"/>
  <c r="I4371" i="6"/>
  <c r="I4359" i="6"/>
  <c r="F1234" i="6"/>
  <c r="I3462" i="6"/>
  <c r="I3581" i="6"/>
  <c r="I3093" i="6"/>
  <c r="I3166" i="6"/>
  <c r="I2576" i="6"/>
  <c r="I6311" i="6"/>
  <c r="I3260" i="6"/>
  <c r="F591" i="6"/>
  <c r="I3433" i="6"/>
  <c r="I6151" i="6"/>
  <c r="I4466" i="6"/>
  <c r="I3177" i="6"/>
  <c r="I2923" i="6"/>
  <c r="I2700" i="6"/>
  <c r="I6301" i="6"/>
  <c r="I6387" i="6"/>
  <c r="I4978" i="6"/>
  <c r="I4950" i="6"/>
  <c r="I2838" i="6"/>
  <c r="I3793" i="6"/>
  <c r="I4382" i="6"/>
  <c r="I2582" i="6"/>
  <c r="I6433" i="6"/>
  <c r="I5460" i="6"/>
  <c r="I5951" i="6"/>
  <c r="F3913" i="6"/>
  <c r="I2732" i="6"/>
  <c r="I5639" i="6"/>
  <c r="F266" i="6"/>
  <c r="I4587" i="6"/>
  <c r="F2916" i="6"/>
  <c r="I5125" i="6"/>
  <c r="I1569" i="6"/>
  <c r="I5042" i="6"/>
  <c r="I4179" i="6"/>
  <c r="I3076" i="6"/>
  <c r="I3021" i="6"/>
  <c r="I4918" i="6"/>
  <c r="I5041" i="6"/>
  <c r="I3894" i="6"/>
  <c r="I3412" i="6"/>
  <c r="I2959" i="6"/>
  <c r="I5440" i="6"/>
  <c r="I4828" i="6"/>
  <c r="I3723" i="6"/>
  <c r="I2029" i="6"/>
  <c r="I5647" i="6"/>
  <c r="I4125" i="6"/>
  <c r="F335" i="6"/>
  <c r="F2414" i="6"/>
  <c r="I3589" i="6"/>
  <c r="F2702" i="6"/>
  <c r="F3342" i="6"/>
  <c r="I2881" i="6"/>
  <c r="I5085" i="6"/>
  <c r="I5517" i="6"/>
  <c r="I5771" i="6"/>
  <c r="I3468" i="6"/>
  <c r="I5662" i="6"/>
  <c r="I2599" i="6"/>
  <c r="F1963" i="6"/>
  <c r="I3669" i="6"/>
  <c r="I2847" i="6"/>
  <c r="F725" i="6"/>
  <c r="I5478" i="6"/>
  <c r="I4932" i="6"/>
  <c r="I5422" i="6"/>
  <c r="I2886" i="6"/>
  <c r="I4834" i="6"/>
  <c r="I5789" i="6"/>
  <c r="I4733" i="6"/>
  <c r="I6410" i="6"/>
  <c r="I4996" i="6"/>
  <c r="I5190" i="6"/>
  <c r="I2791" i="6"/>
  <c r="I3895" i="6"/>
  <c r="I1925" i="6"/>
  <c r="I5055" i="6"/>
  <c r="I5562" i="6"/>
  <c r="I3222" i="6"/>
  <c r="F2521" i="6"/>
  <c r="F890" i="6"/>
  <c r="I5451" i="6"/>
  <c r="F1058" i="6"/>
  <c r="I3871" i="6"/>
  <c r="F1258" i="6"/>
  <c r="F1391" i="6"/>
  <c r="I3747" i="6"/>
  <c r="I3449" i="6"/>
  <c r="F1846" i="6"/>
  <c r="F2329" i="6"/>
  <c r="F1972" i="6"/>
  <c r="I5954" i="6"/>
  <c r="I4567" i="6"/>
  <c r="F2858" i="6"/>
  <c r="I4454" i="6"/>
  <c r="I1709" i="6"/>
  <c r="I4279" i="6"/>
  <c r="I4619" i="6"/>
  <c r="F2390" i="6"/>
  <c r="I4882" i="6"/>
  <c r="I4722" i="6"/>
  <c r="I4692" i="6"/>
  <c r="I4155" i="6"/>
  <c r="I3478" i="6"/>
  <c r="I4598" i="6"/>
  <c r="I1989" i="6"/>
  <c r="F391" i="6"/>
  <c r="I4631" i="6"/>
  <c r="I2047" i="6"/>
  <c r="I4851" i="6"/>
  <c r="I4142" i="6"/>
  <c r="I5722" i="6"/>
  <c r="I2639" i="6"/>
  <c r="I4993" i="6"/>
  <c r="I4766" i="6"/>
  <c r="I3561" i="6"/>
  <c r="I5815" i="6"/>
  <c r="I3292" i="6"/>
  <c r="I5498" i="6"/>
  <c r="I4735" i="6"/>
  <c r="I6041" i="6"/>
  <c r="I3180" i="6"/>
  <c r="I5983" i="6"/>
  <c r="I4353" i="6"/>
  <c r="I5245" i="6"/>
  <c r="F2918" i="6"/>
  <c r="I4139" i="6"/>
  <c r="I3018" i="6"/>
  <c r="I4848" i="6"/>
  <c r="I3110" i="6"/>
  <c r="I4547" i="6"/>
  <c r="I1621" i="6"/>
  <c r="I4990" i="6"/>
  <c r="I1765" i="6"/>
  <c r="I2596" i="6"/>
  <c r="I2581" i="6"/>
  <c r="I4379" i="6"/>
  <c r="I6255" i="6"/>
  <c r="I4041" i="6"/>
  <c r="I4625" i="6"/>
  <c r="I4607" i="6"/>
  <c r="I2748" i="6"/>
  <c r="I6049" i="6"/>
  <c r="I3726" i="6"/>
  <c r="I4257" i="6"/>
  <c r="I3523" i="6"/>
  <c r="F1007" i="6"/>
  <c r="I5542" i="6"/>
  <c r="I3518" i="6"/>
  <c r="F1902" i="6"/>
  <c r="I5122" i="6"/>
  <c r="I5624" i="6"/>
  <c r="I5485" i="6"/>
  <c r="I6045" i="6"/>
  <c r="I3556" i="6"/>
  <c r="I5554" i="6"/>
  <c r="I3257" i="6"/>
  <c r="I5234" i="6"/>
  <c r="F1619" i="6"/>
  <c r="I4926" i="6"/>
  <c r="I3683" i="6"/>
  <c r="I5053" i="6"/>
  <c r="I5204" i="6"/>
  <c r="I4622" i="6"/>
  <c r="I5674" i="6"/>
  <c r="I2766" i="6"/>
  <c r="I2437" i="6"/>
  <c r="I3972" i="6"/>
  <c r="I5372" i="6"/>
  <c r="I5839" i="6"/>
  <c r="I5490" i="6"/>
  <c r="I5211" i="6"/>
  <c r="I3014" i="6"/>
  <c r="I5768" i="6"/>
  <c r="I6194" i="6"/>
  <c r="F3347" i="6"/>
  <c r="F1434" i="6"/>
  <c r="F592" i="6"/>
  <c r="I6040" i="6"/>
  <c r="I4700" i="6"/>
  <c r="I4740" i="6"/>
  <c r="F807" i="6"/>
  <c r="I2948" i="6"/>
  <c r="F1384" i="6"/>
  <c r="I3055" i="6"/>
  <c r="F200" i="6"/>
  <c r="I4877" i="6"/>
  <c r="F275" i="6"/>
  <c r="F106" i="6"/>
  <c r="I4439" i="6"/>
  <c r="I3691" i="6"/>
  <c r="F960" i="6"/>
  <c r="F1317" i="6"/>
  <c r="F594" i="6"/>
  <c r="I4570" i="6"/>
  <c r="F2238" i="6"/>
  <c r="I4094" i="6"/>
  <c r="I4406" i="6"/>
  <c r="I1941" i="6"/>
  <c r="I4516" i="6"/>
  <c r="I2081" i="6"/>
  <c r="I3616" i="6"/>
  <c r="I4945" i="6"/>
  <c r="I4716" i="6"/>
  <c r="I5712" i="6"/>
  <c r="I3049" i="6"/>
  <c r="I5650" i="6"/>
  <c r="I3809" i="6"/>
  <c r="I4582" i="6"/>
  <c r="F1816" i="6"/>
  <c r="F2400" i="6"/>
  <c r="I2759" i="6"/>
  <c r="F2700" i="6"/>
  <c r="I4171" i="6"/>
  <c r="I5330" i="6"/>
  <c r="I3947" i="6"/>
  <c r="F2197" i="6"/>
  <c r="F2321" i="6"/>
  <c r="I5249" i="6"/>
  <c r="F1789" i="6"/>
  <c r="I4229" i="6"/>
  <c r="F2850" i="6"/>
  <c r="I5201" i="6"/>
  <c r="I2950" i="6"/>
  <c r="I3198" i="6"/>
  <c r="F568" i="6"/>
  <c r="I5719" i="6"/>
  <c r="I4404" i="6"/>
  <c r="I5507" i="6"/>
  <c r="I3044" i="6"/>
  <c r="I3905" i="6"/>
  <c r="I6085" i="6"/>
  <c r="I3009" i="6"/>
  <c r="F241" i="6"/>
  <c r="I2905" i="6"/>
  <c r="I3646" i="6"/>
  <c r="I4844" i="6"/>
  <c r="I5339" i="6"/>
  <c r="I5595" i="6"/>
  <c r="I3737" i="6"/>
  <c r="I3993" i="6"/>
  <c r="F2485" i="6"/>
  <c r="I5022" i="6"/>
  <c r="I3921" i="6"/>
  <c r="I4720" i="6"/>
  <c r="I2485" i="6"/>
  <c r="I5235" i="6"/>
  <c r="I2703" i="6"/>
  <c r="I4185" i="6"/>
  <c r="I5166" i="6"/>
  <c r="I4019" i="6"/>
  <c r="I5154" i="6"/>
  <c r="F639" i="6"/>
  <c r="I5743" i="6"/>
  <c r="I2614" i="6"/>
  <c r="I3851" i="6"/>
  <c r="I4085" i="6"/>
  <c r="I5564" i="6"/>
  <c r="I5879" i="6"/>
  <c r="I3931" i="6"/>
  <c r="I3853" i="6"/>
  <c r="I3852" i="6"/>
  <c r="I5759" i="6"/>
  <c r="I6218" i="6"/>
  <c r="I3273" i="6"/>
  <c r="F1330" i="6"/>
  <c r="I2796" i="6"/>
  <c r="I5294" i="6"/>
  <c r="F2515" i="6"/>
  <c r="I4662" i="6"/>
  <c r="I2309" i="6"/>
  <c r="I5895" i="6"/>
  <c r="I5313" i="6"/>
  <c r="I4919" i="6"/>
  <c r="I6029" i="6"/>
  <c r="F922" i="6"/>
  <c r="F589" i="6"/>
  <c r="I4781" i="6"/>
  <c r="I5540" i="6"/>
  <c r="I3372" i="6"/>
  <c r="F1399" i="6"/>
  <c r="I4067" i="6"/>
  <c r="I5011" i="6"/>
  <c r="I4937" i="6"/>
  <c r="I4449" i="6"/>
  <c r="I4385" i="6"/>
  <c r="I2585" i="6"/>
  <c r="I5711" i="6"/>
  <c r="I4912" i="6"/>
  <c r="I4081" i="6"/>
  <c r="I5866" i="6"/>
  <c r="I6191" i="6"/>
  <c r="I2911" i="6"/>
  <c r="I5472" i="6"/>
  <c r="I4695" i="6"/>
  <c r="I3583" i="6"/>
  <c r="I5534" i="6"/>
  <c r="I6077" i="6"/>
  <c r="F2005" i="6"/>
  <c r="I5968" i="6"/>
  <c r="I6354" i="6"/>
  <c r="F2625" i="6"/>
  <c r="I5000" i="6"/>
  <c r="I4958" i="6"/>
  <c r="I5132" i="6"/>
  <c r="I6069" i="6"/>
  <c r="F2519" i="6"/>
  <c r="F2761" i="6"/>
  <c r="F1752" i="6"/>
  <c r="I5694" i="6"/>
  <c r="I5213" i="6"/>
  <c r="I5680" i="6"/>
  <c r="I5029" i="6"/>
  <c r="I5953" i="6"/>
  <c r="F2913" i="6"/>
  <c r="I4101" i="6"/>
  <c r="F3214" i="6"/>
  <c r="F5331" i="6"/>
  <c r="I2783" i="6"/>
  <c r="I3628" i="6"/>
  <c r="I5109" i="6"/>
  <c r="F6026" i="6"/>
  <c r="I5634" i="6"/>
  <c r="I2940" i="6"/>
  <c r="I3041" i="6"/>
  <c r="I2598" i="6"/>
  <c r="I5438" i="6"/>
  <c r="I5981" i="6"/>
  <c r="I5696" i="6"/>
  <c r="I2021" i="6"/>
  <c r="I4564" i="6"/>
  <c r="I3145" i="6"/>
  <c r="I5837" i="6"/>
  <c r="I5760" i="6"/>
  <c r="F3329" i="6"/>
  <c r="F1677" i="6"/>
  <c r="I3436" i="6"/>
  <c r="I4213" i="6"/>
  <c r="I3495" i="6"/>
  <c r="I3780" i="6"/>
  <c r="I6162" i="6"/>
  <c r="I4743" i="6"/>
  <c r="I2916" i="6"/>
  <c r="F2578" i="6"/>
  <c r="I3582" i="6"/>
  <c r="I4870" i="6"/>
  <c r="F1232" i="6"/>
  <c r="F281" i="6"/>
  <c r="F2285" i="6"/>
  <c r="I4927" i="6"/>
  <c r="I5256" i="6"/>
  <c r="I1701" i="6"/>
  <c r="I5642" i="6"/>
  <c r="I5078" i="6"/>
  <c r="I5236" i="6"/>
  <c r="I5687" i="6"/>
  <c r="I3637" i="6"/>
  <c r="I4057" i="6"/>
  <c r="I5403" i="6"/>
  <c r="I5086" i="6"/>
  <c r="I5740" i="6"/>
  <c r="I4414" i="6"/>
  <c r="I5395" i="6"/>
  <c r="I2604" i="6"/>
  <c r="I2825" i="6"/>
  <c r="I4148" i="6"/>
  <c r="I2357" i="6"/>
  <c r="I4703" i="6"/>
  <c r="I3703" i="6"/>
  <c r="I3004" i="6"/>
  <c r="I2001" i="6"/>
  <c r="I6351" i="6"/>
  <c r="I2492" i="6"/>
  <c r="I4721" i="6"/>
  <c r="I2799" i="6"/>
  <c r="I4544" i="6"/>
  <c r="I2998" i="6"/>
  <c r="I2921" i="6"/>
  <c r="I4702" i="6"/>
  <c r="I3484" i="6"/>
  <c r="I5102" i="6"/>
  <c r="I5392" i="6"/>
  <c r="I3598" i="6"/>
  <c r="I4756" i="6"/>
  <c r="I3116" i="6"/>
  <c r="I3337" i="6"/>
  <c r="I6285" i="6"/>
  <c r="I6437" i="6"/>
  <c r="I3657" i="6"/>
  <c r="I1605" i="6"/>
  <c r="I3569" i="6"/>
  <c r="I4915" i="6"/>
  <c r="I2079" i="6"/>
  <c r="I5358" i="6"/>
  <c r="F975" i="6"/>
  <c r="I3572" i="6"/>
  <c r="I3969" i="6"/>
  <c r="I2900" i="6"/>
  <c r="I2524" i="6"/>
  <c r="I4444" i="6"/>
  <c r="I4068" i="6"/>
  <c r="I5008" i="6"/>
  <c r="I2951" i="6"/>
  <c r="I5690" i="6"/>
  <c r="F1782" i="6"/>
  <c r="F169" i="6"/>
  <c r="I4540" i="6"/>
  <c r="I4196" i="6"/>
  <c r="I2969" i="6"/>
  <c r="I5913" i="6"/>
  <c r="I4204" i="6"/>
  <c r="I4127" i="6"/>
  <c r="I4986" i="6"/>
  <c r="I2535" i="6"/>
  <c r="I1557" i="6"/>
  <c r="I2790" i="6"/>
  <c r="I6043" i="6"/>
  <c r="I5195" i="6"/>
  <c r="I2694" i="6"/>
  <c r="F1266" i="6"/>
  <c r="I2532" i="6"/>
  <c r="F1360" i="6"/>
  <c r="I5578" i="6"/>
  <c r="I4087" i="6"/>
  <c r="I4594" i="6"/>
  <c r="F18" i="6"/>
  <c r="I4478" i="6"/>
  <c r="F2707" i="6"/>
  <c r="F1436" i="6"/>
  <c r="F1426" i="6"/>
  <c r="I5708" i="6"/>
  <c r="F1850" i="6"/>
  <c r="I5755" i="6"/>
  <c r="I3701" i="6"/>
  <c r="I4391" i="6"/>
  <c r="I2590" i="6"/>
  <c r="F1392" i="6"/>
  <c r="F935" i="6"/>
  <c r="I6011" i="6"/>
  <c r="F1806" i="6"/>
  <c r="F2446" i="6"/>
  <c r="I5220" i="6"/>
  <c r="F1104" i="6"/>
  <c r="I3446" i="6"/>
  <c r="F5323" i="6"/>
  <c r="I5083" i="6"/>
  <c r="I5929" i="6"/>
  <c r="F1213" i="6"/>
  <c r="F6018" i="6"/>
  <c r="I5383" i="6"/>
  <c r="I3423" i="6"/>
  <c r="I6277" i="6"/>
  <c r="I3391" i="6"/>
  <c r="I4897" i="6"/>
  <c r="I2654" i="6"/>
  <c r="I5407" i="6"/>
  <c r="F171" i="6"/>
  <c r="I5174" i="6"/>
  <c r="I5717" i="6"/>
  <c r="I5405" i="6"/>
  <c r="I4367" i="6"/>
  <c r="F1829" i="6"/>
  <c r="F144" i="6"/>
  <c r="I4829" i="6"/>
  <c r="I5989" i="6"/>
  <c r="F1056" i="6"/>
  <c r="I4529" i="6"/>
  <c r="F2542" i="6"/>
  <c r="F3302" i="6"/>
  <c r="F3299" i="6"/>
  <c r="I5420" i="6"/>
  <c r="I4459" i="6"/>
  <c r="I4913" i="6"/>
  <c r="I6074" i="6"/>
  <c r="F1186" i="6"/>
  <c r="F2899" i="6"/>
  <c r="I4667" i="6"/>
  <c r="I6367" i="6"/>
  <c r="I4905" i="6"/>
  <c r="F362" i="6"/>
  <c r="I2373" i="6"/>
  <c r="I2567" i="6"/>
  <c r="I4894" i="6"/>
  <c r="I4195" i="6"/>
  <c r="I5409" i="6"/>
  <c r="I4638" i="6"/>
  <c r="I5826" i="6"/>
  <c r="I3875" i="6"/>
  <c r="I2526" i="6"/>
  <c r="I6297" i="6"/>
  <c r="I4537" i="6"/>
  <c r="I4678" i="6"/>
  <c r="I4980" i="6"/>
  <c r="I4281" i="6"/>
  <c r="I5399" i="6"/>
  <c r="I5533" i="6"/>
  <c r="I3575" i="6"/>
  <c r="I3432" i="6"/>
  <c r="I2197" i="6"/>
  <c r="I1903" i="6"/>
  <c r="I3732" i="6"/>
  <c r="I3343" i="6"/>
  <c r="I4825" i="6"/>
  <c r="I3731" i="6"/>
  <c r="I5062" i="6"/>
  <c r="I6353" i="6"/>
  <c r="I4055" i="6"/>
  <c r="I5377" i="6"/>
  <c r="I4221" i="6"/>
  <c r="I4518" i="6"/>
  <c r="I1677" i="6"/>
  <c r="I5049" i="6"/>
  <c r="I6423" i="6"/>
  <c r="I5227" i="6"/>
  <c r="I3425" i="6"/>
  <c r="I6154" i="6"/>
  <c r="I4521" i="6"/>
  <c r="I2575" i="6"/>
  <c r="I3822" i="6"/>
  <c r="I5136" i="6"/>
  <c r="I3340" i="6"/>
  <c r="I3111" i="6"/>
  <c r="I6425" i="6"/>
  <c r="I4758" i="6"/>
  <c r="I3316" i="6"/>
  <c r="I5198" i="6"/>
  <c r="I4856" i="6"/>
  <c r="I5741" i="6"/>
  <c r="I3837" i="6"/>
  <c r="F911" i="6"/>
  <c r="I6097" i="6"/>
  <c r="I5124" i="6"/>
  <c r="I3783" i="6"/>
  <c r="I6333" i="6"/>
  <c r="F2037" i="6"/>
  <c r="I4076" i="6"/>
  <c r="F98" i="6"/>
  <c r="F3022" i="6"/>
  <c r="I4808" i="6"/>
  <c r="I6355" i="6"/>
  <c r="I3254" i="6"/>
  <c r="I5500" i="6"/>
  <c r="I3417" i="6"/>
  <c r="I4787" i="6"/>
  <c r="I2719" i="6"/>
  <c r="I6111" i="6"/>
  <c r="I3513" i="6"/>
  <c r="I3036" i="6"/>
  <c r="I4636" i="6"/>
  <c r="I4223" i="6"/>
  <c r="I4129" i="6"/>
  <c r="I5361" i="6"/>
  <c r="F714" i="6"/>
  <c r="I3172" i="6"/>
  <c r="I5944" i="6"/>
  <c r="I4861" i="6"/>
  <c r="F2520" i="6"/>
  <c r="F1533" i="6"/>
  <c r="F1842" i="6"/>
  <c r="I5394" i="6"/>
  <c r="I5449" i="6"/>
  <c r="F264" i="6"/>
  <c r="I5191" i="6"/>
  <c r="I5859" i="6"/>
  <c r="F2889" i="6"/>
  <c r="I3861" i="6"/>
  <c r="I3653" i="6"/>
  <c r="I4293" i="6"/>
  <c r="I5003" i="6"/>
  <c r="I5470" i="6"/>
  <c r="I5793" i="6"/>
  <c r="F58" i="6"/>
  <c r="I5164" i="6"/>
  <c r="I5284" i="6"/>
  <c r="I3201" i="6"/>
  <c r="I3756" i="6"/>
  <c r="F3893" i="6"/>
  <c r="F1271" i="6"/>
  <c r="F137" i="6"/>
  <c r="I3763" i="6"/>
  <c r="I5495" i="6"/>
  <c r="I3957" i="6"/>
  <c r="I5325" i="6"/>
  <c r="I2652" i="6"/>
  <c r="I5270" i="6"/>
  <c r="I5813" i="6"/>
  <c r="F1341" i="6"/>
  <c r="I3913" i="6"/>
  <c r="F1039" i="6"/>
  <c r="F5000" i="6"/>
  <c r="F551" i="6"/>
  <c r="I4203" i="6"/>
  <c r="F6123" i="6"/>
  <c r="F1490" i="6"/>
  <c r="I3571" i="6"/>
  <c r="F2077" i="6"/>
  <c r="I1983" i="6"/>
  <c r="I5453" i="6"/>
  <c r="I4871" i="6"/>
  <c r="F1239" i="6"/>
  <c r="I3999" i="6"/>
  <c r="I5279" i="6"/>
  <c r="I3439" i="6"/>
  <c r="I5142" i="6"/>
  <c r="I4462" i="6"/>
  <c r="I6051" i="6"/>
  <c r="I1581" i="6"/>
  <c r="I4121" i="6"/>
  <c r="I4884" i="6"/>
  <c r="I2876" i="6"/>
  <c r="I3097" i="6"/>
  <c r="I4420" i="6"/>
  <c r="I2620" i="6"/>
  <c r="F1661" i="6"/>
  <c r="I5458" i="6"/>
  <c r="I6287" i="6"/>
  <c r="I5043" i="6"/>
  <c r="I5917" i="6"/>
  <c r="I5118" i="6"/>
  <c r="I2564" i="6"/>
  <c r="I5661" i="6"/>
  <c r="F336" i="6"/>
  <c r="I1561" i="6"/>
  <c r="I5539" i="6"/>
  <c r="I4113" i="6"/>
  <c r="I4095" i="6"/>
  <c r="I2902" i="6"/>
  <c r="I4602" i="6"/>
  <c r="I2991" i="6"/>
  <c r="I5184" i="6"/>
  <c r="I4605" i="6"/>
  <c r="I3713" i="6"/>
  <c r="F1279" i="6"/>
  <c r="I3717" i="6"/>
  <c r="I4212" i="6"/>
  <c r="I5040" i="6"/>
  <c r="I3841" i="6"/>
  <c r="I5187" i="6"/>
  <c r="I6429" i="6"/>
  <c r="I3585" i="6"/>
  <c r="F3406" i="6"/>
  <c r="I6058" i="6"/>
  <c r="I3739" i="6"/>
  <c r="I4286" i="6"/>
  <c r="I5503" i="6"/>
  <c r="I6349" i="6"/>
  <c r="I3965" i="6"/>
  <c r="I5247" i="6"/>
  <c r="I5389" i="6"/>
  <c r="I3798" i="6"/>
  <c r="I4366" i="6"/>
  <c r="I3455" i="6"/>
  <c r="F394" i="6"/>
  <c r="I3971" i="6"/>
  <c r="F1909" i="6"/>
  <c r="I5370" i="6"/>
  <c r="F2008" i="6"/>
  <c r="F1023" i="6"/>
  <c r="F2723" i="6"/>
  <c r="F3363" i="6"/>
  <c r="I3932" i="6"/>
  <c r="I3618" i="6"/>
  <c r="I4149" i="6"/>
  <c r="I5155" i="6"/>
  <c r="I4565" i="6"/>
  <c r="I4810" i="6"/>
  <c r="I5088" i="6"/>
  <c r="I3987" i="6"/>
  <c r="I1653" i="6"/>
  <c r="F43" i="6"/>
  <c r="I6093" i="6"/>
  <c r="I3973" i="6"/>
  <c r="I3334" i="6"/>
  <c r="I6169" i="6"/>
  <c r="F879" i="6"/>
  <c r="I5833" i="6"/>
  <c r="I3897" i="6"/>
  <c r="I5300" i="6"/>
  <c r="I3651" i="6"/>
  <c r="I4771" i="6"/>
  <c r="F2764" i="6"/>
  <c r="F782" i="6"/>
  <c r="I3619" i="6"/>
  <c r="F3030" i="6"/>
  <c r="I4936" i="6"/>
  <c r="F3096" i="6"/>
  <c r="F824" i="6"/>
  <c r="I5224" i="6"/>
  <c r="I4167" i="6"/>
  <c r="F3701" i="6"/>
  <c r="I6184" i="6"/>
  <c r="I4230" i="6"/>
  <c r="F1080" i="6"/>
  <c r="F656" i="6"/>
  <c r="F1296" i="6"/>
  <c r="F1941" i="6"/>
  <c r="I4169" i="6"/>
  <c r="F1784" i="6"/>
  <c r="F1936" i="6"/>
  <c r="I5161" i="6"/>
  <c r="I2445" i="6"/>
  <c r="F2822" i="6"/>
  <c r="F3462" i="6"/>
  <c r="I3820" i="6"/>
  <c r="I4030" i="6"/>
  <c r="I4705" i="6"/>
  <c r="I6183" i="6"/>
  <c r="I5631" i="6"/>
  <c r="I4001" i="6"/>
  <c r="I6395" i="6"/>
  <c r="F522" i="6"/>
  <c r="I3769" i="6"/>
  <c r="I4572" i="6"/>
  <c r="I5159" i="6"/>
  <c r="F1322" i="6"/>
  <c r="F790" i="6"/>
  <c r="I5907" i="6"/>
  <c r="F2518" i="6"/>
  <c r="F3278" i="6"/>
  <c r="F6115" i="6"/>
  <c r="I5163" i="6"/>
  <c r="I5620" i="6"/>
  <c r="I4620" i="6"/>
  <c r="I4784" i="6"/>
  <c r="I3052" i="6"/>
  <c r="I6376" i="6"/>
  <c r="I4874" i="6"/>
  <c r="I3764" i="6"/>
  <c r="I2189" i="6"/>
  <c r="I5492" i="6"/>
  <c r="I4584" i="6"/>
  <c r="I6035" i="6"/>
  <c r="I4843" i="6"/>
  <c r="I4939" i="6"/>
  <c r="I6290" i="6"/>
  <c r="I3001" i="6"/>
  <c r="I3950" i="6"/>
  <c r="I4633" i="6"/>
  <c r="I5549" i="6"/>
  <c r="I5076" i="6"/>
  <c r="I3929" i="6"/>
  <c r="I6114" i="6"/>
  <c r="I5861" i="6"/>
  <c r="I3617" i="6"/>
  <c r="F818" i="6"/>
  <c r="I2293" i="6"/>
  <c r="I3782" i="6"/>
  <c r="I3828" i="6"/>
  <c r="I3496" i="6"/>
  <c r="I3383" i="6"/>
  <c r="I3827" i="6"/>
  <c r="I3065" i="6"/>
  <c r="I1869" i="6"/>
  <c r="F720" i="6"/>
  <c r="I5773" i="6"/>
  <c r="I2918" i="6"/>
  <c r="I4630" i="6"/>
  <c r="I5400" i="6"/>
  <c r="I5145" i="6"/>
  <c r="I6071" i="6"/>
  <c r="I4949" i="6"/>
  <c r="F1573" i="6"/>
  <c r="I5091" i="6"/>
  <c r="I6063" i="6"/>
  <c r="I2671" i="6"/>
  <c r="I3465" i="6"/>
  <c r="I5232" i="6"/>
  <c r="I2988" i="6"/>
  <c r="I5060" i="6"/>
  <c r="I5567" i="6"/>
  <c r="I5302" i="6"/>
  <c r="I6099" i="6"/>
  <c r="I5289" i="6"/>
  <c r="I4123" i="6"/>
  <c r="I5843" i="6"/>
  <c r="I5152" i="6"/>
  <c r="F3539" i="6"/>
  <c r="I6118" i="6"/>
  <c r="I5889" i="6"/>
  <c r="I5431" i="6"/>
  <c r="I5504" i="6"/>
  <c r="I6047" i="6"/>
  <c r="I4707" i="6"/>
  <c r="I4661" i="6"/>
  <c r="I3876" i="6"/>
  <c r="F1240" i="6"/>
  <c r="I2966" i="6"/>
  <c r="I1655" i="6"/>
  <c r="I4276" i="6"/>
  <c r="I4093" i="6"/>
  <c r="I5427" i="6"/>
  <c r="I3534" i="6"/>
  <c r="I4606" i="6"/>
  <c r="I4158" i="6"/>
  <c r="I2655" i="6"/>
  <c r="I3838" i="6"/>
  <c r="I3099" i="6"/>
  <c r="I2578" i="6"/>
  <c r="I6005" i="6"/>
  <c r="F319" i="6"/>
  <c r="I5320" i="6"/>
  <c r="F1570" i="6"/>
  <c r="I5202" i="6"/>
  <c r="I3356" i="6"/>
  <c r="F222" i="6"/>
  <c r="F853" i="6"/>
  <c r="F194" i="6"/>
  <c r="F3150" i="6"/>
  <c r="F2726" i="6"/>
  <c r="F1119" i="6"/>
  <c r="F2397" i="6"/>
  <c r="I2213" i="6"/>
  <c r="I5038" i="6"/>
  <c r="F930" i="6"/>
  <c r="I5373" i="6"/>
  <c r="F3019" i="6"/>
  <c r="F2045" i="6"/>
  <c r="I3326" i="6"/>
  <c r="I1837" i="6"/>
  <c r="F3869" i="6"/>
  <c r="F423" i="6"/>
  <c r="I5570" i="6"/>
  <c r="I4841" i="6"/>
  <c r="I4654" i="6"/>
  <c r="I5766" i="6"/>
  <c r="I4742" i="6"/>
  <c r="I4403" i="6"/>
  <c r="I4009" i="6"/>
  <c r="I4599" i="6"/>
  <c r="F1464" i="6"/>
  <c r="I2956" i="6"/>
  <c r="I5462" i="6"/>
  <c r="I2529" i="6"/>
  <c r="I4317" i="6"/>
  <c r="I6120" i="6"/>
  <c r="F788" i="6"/>
  <c r="I3422" i="6"/>
  <c r="I2689" i="6"/>
  <c r="F3158" i="6"/>
  <c r="I4309" i="6"/>
  <c r="F1154" i="6"/>
  <c r="F1199" i="6"/>
  <c r="F466" i="6"/>
  <c r="F3699" i="6"/>
  <c r="I2846" i="6"/>
  <c r="I3621" i="6"/>
  <c r="F1669" i="6"/>
  <c r="F954" i="6"/>
  <c r="F130" i="6"/>
  <c r="I4137" i="6"/>
  <c r="I5186" i="6"/>
  <c r="I3781" i="6"/>
  <c r="I5388" i="6"/>
  <c r="F154" i="6"/>
  <c r="I5552" i="6"/>
  <c r="I6095" i="6"/>
  <c r="F2659" i="6"/>
  <c r="I6090" i="6"/>
  <c r="I5352" i="6"/>
  <c r="I3295" i="6"/>
  <c r="I3420" i="6"/>
  <c r="I3636" i="6"/>
  <c r="I4147" i="6"/>
  <c r="I2061" i="6"/>
  <c r="I5623" i="6"/>
  <c r="F1367" i="6"/>
  <c r="F163" i="6"/>
  <c r="F2416" i="6"/>
  <c r="I4102" i="6"/>
  <c r="F1466" i="6"/>
  <c r="F1597" i="6"/>
  <c r="I5338" i="6"/>
  <c r="I3979" i="6"/>
  <c r="F309" i="6"/>
  <c r="F5576" i="6"/>
  <c r="I5486" i="6"/>
  <c r="F1581" i="6"/>
  <c r="I5143" i="6"/>
  <c r="F3798" i="6"/>
  <c r="I4422" i="6"/>
  <c r="I4910" i="6"/>
  <c r="I4911" i="6"/>
  <c r="I5809" i="6"/>
  <c r="I5527" i="6"/>
  <c r="I4377" i="6"/>
  <c r="F3169" i="6"/>
  <c r="F509" i="6"/>
  <c r="I4500" i="6"/>
  <c r="I4225" i="6"/>
  <c r="I5915" i="6"/>
  <c r="I3779" i="6"/>
  <c r="F1226" i="6"/>
  <c r="I5802" i="6"/>
  <c r="F626" i="6"/>
  <c r="I6338" i="6"/>
  <c r="F2627" i="6"/>
  <c r="F85" i="6"/>
  <c r="I6157" i="6"/>
  <c r="I5079" i="6"/>
  <c r="F1683" i="6"/>
  <c r="F2323" i="6"/>
  <c r="I3623" i="6"/>
  <c r="F2636" i="6"/>
  <c r="F3233" i="6"/>
  <c r="F2852" i="6"/>
  <c r="I4626" i="6"/>
  <c r="I6201" i="6"/>
  <c r="F5381" i="6"/>
  <c r="I5312" i="6"/>
  <c r="F51" i="6"/>
  <c r="I5255" i="6"/>
  <c r="F1809" i="6"/>
  <c r="F924" i="6"/>
  <c r="F5587" i="6"/>
  <c r="F4297" i="6"/>
  <c r="F2001" i="6"/>
  <c r="F701" i="6"/>
  <c r="F3114" i="6"/>
  <c r="F1185" i="6"/>
  <c r="F5803" i="6"/>
  <c r="F2865" i="6"/>
  <c r="F537" i="6"/>
  <c r="F2733" i="6"/>
  <c r="F3990" i="6"/>
  <c r="I6026" i="6"/>
  <c r="F3531" i="6"/>
  <c r="F1560" i="6"/>
  <c r="F2853" i="6"/>
  <c r="F3926" i="6"/>
  <c r="I6438" i="6"/>
  <c r="F1708" i="6"/>
  <c r="F3045" i="6"/>
  <c r="F1435" i="6"/>
  <c r="F5125" i="6"/>
  <c r="F4179" i="6"/>
  <c r="F1192" i="6"/>
  <c r="F3495" i="6"/>
  <c r="F5820" i="6"/>
  <c r="F4694" i="6"/>
  <c r="F877" i="6"/>
  <c r="I3807" i="6"/>
  <c r="I6013" i="6"/>
  <c r="F2611" i="6"/>
  <c r="F3251" i="6"/>
  <c r="F1309" i="6"/>
  <c r="F2128" i="6"/>
  <c r="F2803" i="6"/>
  <c r="F576" i="6"/>
  <c r="F1805" i="6"/>
  <c r="I3559" i="6"/>
  <c r="F3246" i="6"/>
  <c r="F2000" i="6"/>
  <c r="F976" i="6"/>
  <c r="F2469" i="6"/>
  <c r="I2919" i="6"/>
  <c r="I5746" i="6"/>
  <c r="I6179" i="6"/>
  <c r="I4443" i="6"/>
  <c r="I4999" i="6"/>
  <c r="I4866" i="6"/>
  <c r="F791" i="6"/>
  <c r="I5840" i="6"/>
  <c r="I4783" i="6"/>
  <c r="I6216" i="6"/>
  <c r="F557" i="6"/>
  <c r="I5148" i="6"/>
  <c r="I5027" i="6"/>
  <c r="F2382" i="6"/>
  <c r="I6135" i="6"/>
  <c r="F407" i="6"/>
  <c r="F1723" i="6"/>
  <c r="I5023" i="6"/>
  <c r="I4640" i="6"/>
  <c r="F1087" i="6"/>
  <c r="I5341" i="6"/>
  <c r="I5976" i="6"/>
  <c r="F653" i="6"/>
  <c r="F784" i="6"/>
  <c r="I6343" i="6"/>
  <c r="F1622" i="6"/>
  <c r="I1789" i="6"/>
  <c r="I3839" i="6"/>
  <c r="I4925" i="6"/>
  <c r="I6231" i="6"/>
  <c r="I4601" i="6"/>
  <c r="F1143" i="6"/>
  <c r="I4145" i="6"/>
  <c r="I3558" i="6"/>
  <c r="I3529" i="6"/>
  <c r="I5367" i="6"/>
  <c r="F11" i="6"/>
  <c r="F2061" i="6"/>
  <c r="F3361" i="6"/>
  <c r="I5699" i="6"/>
  <c r="I5515" i="6"/>
  <c r="I6054" i="6"/>
  <c r="I3915" i="6"/>
  <c r="I5734" i="6"/>
  <c r="F1431" i="6"/>
  <c r="I1909" i="6"/>
  <c r="F5560" i="6"/>
  <c r="I4059" i="6"/>
  <c r="I5126" i="6"/>
  <c r="F461" i="6"/>
  <c r="F3790" i="6"/>
  <c r="I5380" i="6"/>
  <c r="F719" i="6"/>
  <c r="I6106" i="6"/>
  <c r="F1479" i="6"/>
  <c r="F1728" i="6"/>
  <c r="I4831" i="6"/>
  <c r="I4892" i="6"/>
  <c r="F2614" i="6"/>
  <c r="I4084" i="6"/>
  <c r="I4311" i="6"/>
  <c r="I4637" i="6"/>
  <c r="I2421" i="6"/>
  <c r="F3046" i="6"/>
  <c r="I5417" i="6"/>
  <c r="F3428" i="6"/>
  <c r="I4971" i="6"/>
  <c r="I5156" i="6"/>
  <c r="F1033" i="6"/>
  <c r="F2301" i="6"/>
  <c r="I4741" i="6"/>
  <c r="F2862" i="6"/>
  <c r="I5936" i="6"/>
  <c r="I5280" i="6"/>
  <c r="I2937" i="6"/>
  <c r="F1819" i="6"/>
  <c r="I5099" i="6"/>
  <c r="F949" i="6"/>
  <c r="F546" i="6"/>
  <c r="F674" i="6"/>
  <c r="I5297" i="6"/>
  <c r="F3041" i="6"/>
  <c r="F3765" i="6"/>
  <c r="F3087" i="6"/>
  <c r="F1970" i="6"/>
  <c r="F5579" i="6"/>
  <c r="F2349" i="6"/>
  <c r="F3279" i="6"/>
  <c r="F3515" i="6"/>
  <c r="F3106" i="6"/>
  <c r="F1177" i="6"/>
  <c r="F5795" i="6"/>
  <c r="F3573" i="6"/>
  <c r="F529" i="6"/>
  <c r="F2725" i="6"/>
  <c r="I5015" i="6"/>
  <c r="I4643" i="6"/>
  <c r="I5848" i="6"/>
  <c r="I4815" i="6"/>
  <c r="F4077" i="6"/>
  <c r="F3918" i="6"/>
  <c r="F1278" i="6"/>
  <c r="F2962" i="6"/>
  <c r="F4269" i="6"/>
  <c r="F3490" i="6"/>
  <c r="F5117" i="6"/>
  <c r="F4171" i="6"/>
  <c r="F174" i="6"/>
  <c r="F913" i="6"/>
  <c r="F5812" i="6"/>
  <c r="F4686" i="6"/>
  <c r="I4807" i="6"/>
  <c r="I3607" i="6"/>
  <c r="I5146" i="6"/>
  <c r="F3839" i="6"/>
  <c r="F474" i="6"/>
  <c r="F1046" i="6"/>
  <c r="F2730" i="6"/>
  <c r="F4037" i="6"/>
  <c r="I6050" i="6"/>
  <c r="F89" i="6"/>
  <c r="F1571" i="6"/>
  <c r="I6382" i="6"/>
  <c r="I3974" i="6"/>
  <c r="F2101" i="6"/>
  <c r="I1685" i="6"/>
  <c r="I3070" i="6"/>
  <c r="I3955" i="6"/>
  <c r="F483" i="6"/>
  <c r="I5077" i="6"/>
  <c r="I4887" i="6"/>
  <c r="I5691" i="6"/>
  <c r="I6369" i="6"/>
  <c r="I5617" i="6"/>
  <c r="I5978" i="6"/>
  <c r="I6188" i="6"/>
  <c r="F213" i="6"/>
  <c r="I5689" i="6"/>
  <c r="I4533" i="6"/>
  <c r="F1308" i="6"/>
  <c r="I3679" i="6"/>
  <c r="I3751" i="6"/>
  <c r="I3239" i="6"/>
  <c r="I4299" i="6"/>
  <c r="I6259" i="6"/>
  <c r="I2341" i="6"/>
  <c r="I6128" i="6"/>
  <c r="F145" i="6"/>
  <c r="F3430" i="6"/>
  <c r="F554" i="6"/>
  <c r="I6170" i="6"/>
  <c r="I5165" i="6"/>
  <c r="F1447" i="6"/>
  <c r="I3231" i="6"/>
  <c r="I5709" i="6"/>
  <c r="I4023" i="6"/>
  <c r="I2085" i="6"/>
  <c r="I3081" i="6"/>
  <c r="I3545" i="6"/>
  <c r="I6133" i="6"/>
  <c r="I5089" i="6"/>
  <c r="I4686" i="6"/>
  <c r="I4238" i="6"/>
  <c r="I2735" i="6"/>
  <c r="I4698" i="6"/>
  <c r="F2429" i="6"/>
  <c r="I6146" i="6"/>
  <c r="F2075" i="6"/>
  <c r="I5283" i="6"/>
  <c r="I1957" i="6"/>
  <c r="I5260" i="6"/>
  <c r="I3831" i="6"/>
  <c r="F1979" i="6"/>
  <c r="F2763" i="6"/>
  <c r="I3719" i="6"/>
  <c r="F3286" i="6"/>
  <c r="I4491" i="6"/>
  <c r="I4779" i="6"/>
  <c r="I6370" i="6"/>
  <c r="F583" i="6"/>
  <c r="F2915" i="6"/>
  <c r="I3108" i="6"/>
  <c r="F1471" i="6"/>
  <c r="F3373" i="6"/>
  <c r="F2992" i="6"/>
  <c r="I5683" i="6"/>
  <c r="I5149" i="6"/>
  <c r="F4869" i="6"/>
  <c r="I5753" i="6"/>
  <c r="I5065" i="6"/>
  <c r="I4174" i="6"/>
  <c r="I5468" i="6"/>
  <c r="F40" i="6"/>
  <c r="I5045" i="6"/>
  <c r="F3534" i="6"/>
  <c r="I4447" i="6"/>
  <c r="I5217" i="6"/>
  <c r="I5277" i="6"/>
  <c r="I3791" i="6"/>
  <c r="F1237" i="6"/>
  <c r="I6190" i="6"/>
  <c r="F207" i="6"/>
  <c r="I4818" i="6"/>
  <c r="I3948" i="6"/>
  <c r="F1302" i="6"/>
  <c r="I4065" i="6"/>
  <c r="F131" i="6"/>
  <c r="F2272" i="6"/>
  <c r="I4757" i="6"/>
  <c r="F1495" i="6"/>
  <c r="I4595" i="6"/>
  <c r="F1592" i="6"/>
  <c r="I5323" i="6"/>
  <c r="I5858" i="6"/>
  <c r="I4804" i="6"/>
  <c r="F3162" i="6"/>
  <c r="F3852" i="6"/>
  <c r="F3116" i="6"/>
  <c r="F284" i="6"/>
  <c r="F2466" i="6"/>
  <c r="F4283" i="6"/>
  <c r="F638" i="6"/>
  <c r="F1799" i="6"/>
  <c r="F4205" i="6"/>
  <c r="F1848" i="6"/>
  <c r="I4181" i="6"/>
  <c r="I3359" i="6"/>
  <c r="F728" i="6"/>
  <c r="F1368" i="6"/>
  <c r="F138" i="6"/>
  <c r="I5257" i="6"/>
  <c r="F4511" i="6"/>
  <c r="F3488" i="6"/>
  <c r="F641" i="6"/>
  <c r="F3749" i="6"/>
  <c r="F6386" i="6"/>
  <c r="F585" i="6"/>
  <c r="I6379" i="6"/>
  <c r="F586" i="6"/>
  <c r="F5297" i="6"/>
  <c r="F2165" i="6"/>
  <c r="I6352" i="6"/>
  <c r="I4778" i="6"/>
  <c r="F3831" i="6"/>
  <c r="F6154" i="6"/>
  <c r="F1038" i="6"/>
  <c r="F2722" i="6"/>
  <c r="F4029" i="6"/>
  <c r="F2983" i="6"/>
  <c r="F5128" i="6"/>
  <c r="F4182" i="6"/>
  <c r="I6374" i="6"/>
  <c r="F436" i="6"/>
  <c r="I4747" i="6"/>
  <c r="I3303" i="6"/>
  <c r="F2144" i="6"/>
  <c r="I5563" i="6"/>
  <c r="F2200" i="6"/>
  <c r="F2131" i="6"/>
  <c r="F1837" i="6"/>
  <c r="I2413" i="6"/>
  <c r="F1138" i="6"/>
  <c r="I4896" i="6"/>
  <c r="I5127" i="6"/>
  <c r="I6180" i="6"/>
  <c r="I4863" i="6"/>
  <c r="F311" i="6"/>
  <c r="F477" i="6"/>
  <c r="F1300" i="6"/>
  <c r="I5396" i="6"/>
  <c r="I3463" i="6"/>
  <c r="F3334" i="6"/>
  <c r="F3376" i="6"/>
  <c r="I5921" i="6"/>
  <c r="I4644" i="6"/>
  <c r="I6215" i="6"/>
  <c r="I4833" i="6"/>
  <c r="F1263" i="6"/>
  <c r="F965" i="6"/>
  <c r="F2507" i="6"/>
  <c r="I4823" i="6"/>
  <c r="F1877" i="6"/>
  <c r="I5073" i="6"/>
  <c r="I6435" i="6"/>
  <c r="I6197" i="6"/>
  <c r="I3908" i="6"/>
  <c r="I4419" i="6"/>
  <c r="I5292" i="6"/>
  <c r="I4774" i="6"/>
  <c r="I4481" i="6"/>
  <c r="I4924" i="6"/>
  <c r="I5097" i="6"/>
  <c r="I4976" i="6"/>
  <c r="F2721" i="6"/>
  <c r="F1430" i="6"/>
  <c r="I4789" i="6"/>
  <c r="I5957" i="6"/>
  <c r="F1844" i="6"/>
  <c r="I6141" i="6"/>
  <c r="F1354" i="6"/>
  <c r="I4873" i="6"/>
  <c r="F1055" i="6"/>
  <c r="I5521" i="6"/>
  <c r="F1685" i="6"/>
  <c r="I6397" i="6"/>
  <c r="F1808" i="6"/>
  <c r="F2448" i="6"/>
  <c r="I6211" i="6"/>
  <c r="I4365" i="6"/>
  <c r="F3145" i="6"/>
  <c r="F3365" i="6"/>
  <c r="I5096" i="6"/>
  <c r="F464" i="6"/>
  <c r="I5946" i="6"/>
  <c r="F4861" i="6"/>
  <c r="F938" i="6"/>
  <c r="I4827" i="6"/>
  <c r="I1973" i="6"/>
  <c r="I5795" i="6"/>
  <c r="I5192" i="6"/>
  <c r="F786" i="6"/>
  <c r="I5665" i="6"/>
  <c r="I6250" i="6"/>
  <c r="I3318" i="6"/>
  <c r="I5489" i="6"/>
  <c r="I5581" i="6"/>
  <c r="I5483" i="6"/>
  <c r="I6182" i="6"/>
  <c r="I3263" i="6"/>
  <c r="I5660" i="6"/>
  <c r="I4231" i="6"/>
  <c r="F1294" i="6"/>
  <c r="I5404" i="6"/>
  <c r="I4899" i="6"/>
  <c r="F2793" i="6"/>
  <c r="F2356" i="6"/>
  <c r="I5094" i="6"/>
  <c r="I6122" i="6"/>
  <c r="I4943" i="6"/>
  <c r="I5450" i="6"/>
  <c r="F1536" i="6"/>
  <c r="F96" i="6"/>
  <c r="F2907" i="6"/>
  <c r="F1403" i="6"/>
  <c r="F439" i="6"/>
  <c r="F3641" i="6"/>
  <c r="F6188" i="6"/>
  <c r="F1988" i="6"/>
  <c r="F3051" i="6"/>
  <c r="F600" i="6"/>
  <c r="F5167" i="6"/>
  <c r="F5482" i="6"/>
  <c r="F399" i="6"/>
  <c r="I4951" i="6"/>
  <c r="I3625" i="6"/>
  <c r="I5268" i="6"/>
  <c r="F2564" i="6"/>
  <c r="I4429" i="6"/>
  <c r="F3338" i="6"/>
  <c r="F2458" i="6"/>
  <c r="F2531" i="6"/>
  <c r="I5668" i="6"/>
  <c r="F2179" i="6"/>
  <c r="I6240" i="6"/>
  <c r="I3983" i="6"/>
  <c r="F2691" i="6"/>
  <c r="I3364" i="6"/>
  <c r="I4574" i="6"/>
  <c r="I6129" i="6"/>
  <c r="F578" i="6"/>
  <c r="F4080" i="6"/>
  <c r="F6146" i="6"/>
  <c r="F1820" i="6"/>
  <c r="F189" i="6"/>
  <c r="F3477" i="6"/>
  <c r="F428" i="6"/>
  <c r="F5120" i="6"/>
  <c r="F4174" i="6"/>
  <c r="F1214" i="6"/>
  <c r="F1943" i="6"/>
  <c r="I5428" i="6"/>
  <c r="I6327" i="6"/>
  <c r="I6186" i="6"/>
  <c r="F2141" i="6"/>
  <c r="F426" i="6"/>
  <c r="I4813" i="6"/>
  <c r="I6243" i="6"/>
  <c r="I4562" i="6"/>
  <c r="I5713" i="6"/>
  <c r="I5614" i="6"/>
  <c r="I4053" i="6"/>
  <c r="F1028" i="6"/>
  <c r="I3620" i="6"/>
  <c r="F2016" i="6"/>
  <c r="F2788" i="6"/>
  <c r="F2082" i="6"/>
  <c r="I6224" i="6"/>
  <c r="F658" i="6"/>
  <c r="I4329" i="6"/>
  <c r="F4302" i="6"/>
  <c r="F2387" i="6"/>
  <c r="I4610" i="6"/>
  <c r="I3788" i="6"/>
  <c r="I4895" i="6"/>
  <c r="I5469" i="6"/>
  <c r="F933" i="6"/>
  <c r="I4433" i="6"/>
  <c r="I4485" i="6"/>
  <c r="I4585" i="6"/>
  <c r="I5169" i="6"/>
  <c r="I5157" i="6"/>
  <c r="I2665" i="6"/>
  <c r="I4251" i="6"/>
  <c r="I4694" i="6"/>
  <c r="I2143" i="6"/>
  <c r="I5326" i="6"/>
  <c r="I1845" i="6"/>
  <c r="I3375" i="6"/>
  <c r="F1888" i="6"/>
  <c r="I3881" i="6"/>
  <c r="F2355" i="6"/>
  <c r="I5315" i="6"/>
  <c r="F759" i="6"/>
  <c r="I6307" i="6"/>
  <c r="F1836" i="6"/>
  <c r="I5402" i="6"/>
  <c r="I4830" i="6"/>
  <c r="I4748" i="6"/>
  <c r="F746" i="6"/>
  <c r="F1386" i="6"/>
  <c r="F2891" i="6"/>
  <c r="I3869" i="6"/>
  <c r="I4358" i="6"/>
  <c r="I2855" i="6"/>
  <c r="I5823" i="6"/>
  <c r="I2469" i="6"/>
  <c r="I4117" i="6"/>
  <c r="F4589" i="6"/>
  <c r="I3553" i="6"/>
  <c r="I6242" i="6"/>
  <c r="F1760" i="6"/>
  <c r="F5104" i="6"/>
  <c r="F3401" i="6"/>
  <c r="I4310" i="6"/>
  <c r="I3907" i="6"/>
  <c r="F2093" i="6"/>
  <c r="I6056" i="6"/>
  <c r="F3147" i="6"/>
  <c r="I5519" i="6"/>
  <c r="F1269" i="6"/>
  <c r="I5024" i="6"/>
  <c r="I5666" i="6"/>
  <c r="F1749" i="6"/>
  <c r="I4061" i="6"/>
  <c r="F1022" i="6"/>
  <c r="I3889" i="6"/>
  <c r="F2030" i="6"/>
  <c r="F2790" i="6"/>
  <c r="F2076" i="6"/>
  <c r="I2721" i="6"/>
  <c r="I4405" i="6"/>
  <c r="I4981" i="6"/>
  <c r="F3368" i="6"/>
  <c r="F2317" i="6"/>
  <c r="F1709" i="6"/>
  <c r="F951" i="6"/>
  <c r="F1082" i="6"/>
  <c r="I3329" i="6"/>
  <c r="I3525" i="6"/>
  <c r="F2875" i="6"/>
  <c r="F1395" i="6"/>
  <c r="I4511" i="6"/>
  <c r="F530" i="6"/>
  <c r="F2829" i="6"/>
  <c r="F6172" i="6"/>
  <c r="I5553" i="6"/>
  <c r="I4646" i="6"/>
  <c r="F4325" i="6"/>
  <c r="F5460" i="6"/>
  <c r="F3425" i="6"/>
  <c r="I4613" i="6"/>
  <c r="F3677" i="6"/>
  <c r="I6160" i="6"/>
  <c r="I5445" i="6"/>
  <c r="F1338" i="6"/>
  <c r="F3330" i="6"/>
  <c r="F2450" i="6"/>
  <c r="I4469" i="6"/>
  <c r="F1135" i="6"/>
  <c r="F4790" i="6"/>
  <c r="I6208" i="6"/>
  <c r="F514" i="6"/>
  <c r="I3884" i="6"/>
  <c r="I5258" i="6"/>
  <c r="I6225" i="6"/>
  <c r="I5408" i="6"/>
  <c r="F2267" i="6"/>
  <c r="F1910" i="6"/>
  <c r="F1311" i="6"/>
  <c r="I5572" i="6"/>
  <c r="F4514" i="6"/>
  <c r="F5968" i="6"/>
  <c r="F1671" i="6"/>
  <c r="F351" i="6"/>
  <c r="F4785" i="6"/>
  <c r="F3631" i="6"/>
  <c r="I2495" i="6"/>
  <c r="I5363" i="6"/>
  <c r="I3499" i="6"/>
  <c r="F4352" i="6"/>
  <c r="I5282" i="6"/>
  <c r="F3685" i="6"/>
  <c r="I6321" i="6"/>
  <c r="I4780" i="6"/>
  <c r="F303" i="6"/>
  <c r="F3891" i="6"/>
  <c r="I6177" i="6"/>
  <c r="F3297" i="6"/>
  <c r="F2424" i="6"/>
  <c r="I5207" i="6"/>
  <c r="I4350" i="6"/>
  <c r="F3310" i="6"/>
  <c r="F3901" i="6"/>
  <c r="I6001" i="6"/>
  <c r="F2136" i="6"/>
  <c r="F1712" i="6"/>
  <c r="F1098" i="6"/>
  <c r="F919" i="6"/>
  <c r="I4554" i="6"/>
  <c r="I4745" i="6"/>
  <c r="I6139" i="6"/>
  <c r="I6422" i="6"/>
  <c r="I5107" i="6"/>
  <c r="F1488" i="6"/>
  <c r="I4558" i="6"/>
  <c r="I5807" i="6"/>
  <c r="I4639" i="6"/>
  <c r="I2761" i="6"/>
  <c r="I2482" i="6"/>
  <c r="I3007" i="6"/>
  <c r="I4597" i="6"/>
  <c r="I4974" i="6"/>
  <c r="I5121" i="6"/>
  <c r="I4372" i="6"/>
  <c r="I2681" i="6"/>
  <c r="F2766" i="6"/>
  <c r="F4360" i="6"/>
  <c r="I2550" i="6"/>
  <c r="F3044" i="6"/>
  <c r="F9" i="6"/>
  <c r="F3090" i="6"/>
  <c r="I5290" i="6"/>
  <c r="I5580" i="6"/>
  <c r="F258" i="6"/>
  <c r="F3209" i="6"/>
  <c r="I3102" i="6"/>
  <c r="F3414" i="6"/>
  <c r="I4269" i="6"/>
  <c r="I4618" i="6"/>
  <c r="I5133" i="6"/>
  <c r="I5301" i="6"/>
  <c r="I4900" i="6"/>
  <c r="F1487" i="6"/>
  <c r="F1373" i="6"/>
  <c r="I5193" i="6"/>
  <c r="I4387" i="6"/>
  <c r="F2294" i="6"/>
  <c r="F2921" i="6"/>
  <c r="I1893" i="6"/>
  <c r="I5267" i="6"/>
  <c r="I3135" i="6"/>
  <c r="F796" i="6"/>
  <c r="F1926" i="6"/>
  <c r="F3211" i="6"/>
  <c r="F104" i="6"/>
  <c r="F2259" i="6"/>
  <c r="F1774" i="6"/>
  <c r="F3403" i="6"/>
  <c r="I4073" i="6"/>
  <c r="F1750" i="6"/>
  <c r="F431" i="6"/>
  <c r="F978" i="6"/>
  <c r="I4592" i="6"/>
  <c r="F1565" i="6"/>
  <c r="F2205" i="6"/>
  <c r="I5327" i="6"/>
  <c r="F402" i="6"/>
  <c r="F1149" i="6"/>
  <c r="F5613" i="6"/>
  <c r="I4647" i="6"/>
  <c r="I5129" i="6"/>
  <c r="F3236" i="6"/>
  <c r="F3827" i="6"/>
  <c r="I5675" i="6"/>
  <c r="F3107" i="6"/>
  <c r="F2796" i="6"/>
  <c r="F2671" i="6"/>
  <c r="I5863" i="6"/>
  <c r="F2072" i="6"/>
  <c r="F2821" i="6"/>
  <c r="F6164" i="6"/>
  <c r="F91" i="6"/>
  <c r="F3598" i="6"/>
  <c r="F4317" i="6"/>
  <c r="I5831" i="6"/>
  <c r="I5239" i="6"/>
  <c r="F1109" i="6"/>
  <c r="I5269" i="6"/>
  <c r="I5937" i="6"/>
  <c r="F1939" i="6"/>
  <c r="I5926" i="6"/>
  <c r="F508" i="6"/>
  <c r="F3655" i="6"/>
  <c r="F1400" i="6"/>
  <c r="I3140" i="6"/>
  <c r="F4782" i="6"/>
  <c r="I5870" i="6"/>
  <c r="F2454" i="6"/>
  <c r="I6185" i="6"/>
  <c r="F4307" i="6"/>
  <c r="F1151" i="6"/>
  <c r="I4946" i="6"/>
  <c r="I6067" i="6"/>
  <c r="I5266" i="6"/>
  <c r="I2381" i="6"/>
  <c r="I3743" i="6"/>
  <c r="F276" i="6"/>
  <c r="F3472" i="6"/>
  <c r="I3593" i="6"/>
  <c r="F2192" i="6"/>
  <c r="F3217" i="6"/>
  <c r="F3612" i="6"/>
  <c r="F107" i="6"/>
  <c r="I4786" i="6"/>
  <c r="I4697" i="6"/>
  <c r="I6258" i="6"/>
  <c r="I5375" i="6"/>
  <c r="F2584" i="6"/>
  <c r="F5101" i="6"/>
  <c r="F3367" i="6"/>
  <c r="I5729" i="6"/>
  <c r="I5467" i="6"/>
  <c r="F1646" i="6"/>
  <c r="I5018" i="6"/>
  <c r="I4253" i="6"/>
  <c r="I4869" i="6"/>
  <c r="I5414" i="6"/>
  <c r="F298" i="6"/>
  <c r="F1042" i="6"/>
  <c r="I4017" i="6"/>
  <c r="I2889" i="6"/>
  <c r="I3813" i="6"/>
  <c r="F2947" i="6"/>
  <c r="I1933" i="6"/>
  <c r="I6079" i="6"/>
  <c r="F3396" i="6"/>
  <c r="I4812" i="6"/>
  <c r="I4955" i="6"/>
  <c r="F1208" i="6"/>
  <c r="I5285" i="6"/>
  <c r="I6378" i="6"/>
  <c r="I1523" i="6"/>
  <c r="I5264" i="6"/>
  <c r="I1773" i="6"/>
  <c r="I3789" i="6"/>
  <c r="I3305" i="6"/>
  <c r="I4891" i="6"/>
  <c r="I5334" i="6"/>
  <c r="F839" i="6"/>
  <c r="I2549" i="6"/>
  <c r="I2675" i="6"/>
  <c r="I4502" i="6"/>
  <c r="I4277" i="6"/>
  <c r="I5827" i="6"/>
  <c r="F1564" i="6"/>
  <c r="I3390" i="6"/>
  <c r="I6415" i="6"/>
  <c r="I4556" i="6"/>
  <c r="I5423" i="6"/>
  <c r="F1090" i="6"/>
  <c r="F1407" i="6"/>
  <c r="F2198" i="6"/>
  <c r="I2477" i="6"/>
  <c r="I4012" i="6"/>
  <c r="I4467" i="6"/>
  <c r="I3865" i="6"/>
  <c r="I5664" i="6"/>
  <c r="I5855" i="6"/>
  <c r="F762" i="6"/>
  <c r="I4738" i="6"/>
  <c r="I4772" i="6"/>
  <c r="I4247" i="6"/>
  <c r="F2173" i="6"/>
  <c r="I3925" i="6"/>
  <c r="I3989" i="6"/>
  <c r="I5237" i="6"/>
  <c r="I1905" i="6"/>
  <c r="I2807" i="6"/>
  <c r="I5594" i="6"/>
  <c r="F1814" i="6"/>
  <c r="F73" i="6"/>
  <c r="F2327" i="6"/>
  <c r="F2856" i="6"/>
  <c r="F2277" i="6"/>
  <c r="I3997" i="6"/>
  <c r="I4133" i="6"/>
  <c r="F1648" i="6"/>
  <c r="I6152" i="6"/>
  <c r="F2948" i="6"/>
  <c r="I5160" i="6"/>
  <c r="I6009" i="6"/>
  <c r="I5448" i="6"/>
  <c r="I5452" i="6"/>
  <c r="I5401" i="6"/>
  <c r="F2660" i="6"/>
  <c r="F515" i="6"/>
  <c r="F2395" i="6"/>
  <c r="I4259" i="6"/>
  <c r="I3966" i="6"/>
  <c r="F2857" i="6"/>
  <c r="I2631" i="6"/>
  <c r="I4969" i="6"/>
  <c r="I5756" i="6"/>
  <c r="F3241" i="6"/>
  <c r="F1971" i="6"/>
  <c r="I3533" i="6"/>
  <c r="F2582" i="6"/>
  <c r="F4045" i="6"/>
  <c r="I5628" i="6"/>
  <c r="F1952" i="6"/>
  <c r="I5141" i="6"/>
  <c r="I5188" i="6"/>
  <c r="I5758" i="6"/>
  <c r="I4934" i="6"/>
  <c r="I3937" i="6"/>
  <c r="I6362" i="6"/>
  <c r="F1989" i="6"/>
  <c r="F3374" i="6"/>
  <c r="I4617" i="6"/>
  <c r="F959" i="6"/>
  <c r="F861" i="6"/>
  <c r="F775" i="6"/>
  <c r="I5032" i="6"/>
  <c r="I5818" i="6"/>
  <c r="I4614" i="6"/>
  <c r="I3454" i="6"/>
  <c r="I4583" i="6"/>
  <c r="F2942" i="6"/>
  <c r="I2849" i="6"/>
  <c r="I5778" i="6"/>
  <c r="F629" i="6"/>
  <c r="F760" i="6"/>
  <c r="F170" i="6"/>
  <c r="I2756" i="6"/>
  <c r="F268" i="6"/>
  <c r="F3464" i="6"/>
  <c r="F252" i="6"/>
  <c r="I2852" i="6"/>
  <c r="F6041" i="6"/>
  <c r="F3596" i="6"/>
  <c r="I3790" i="6"/>
  <c r="I4836" i="6"/>
  <c r="I5242" i="6"/>
  <c r="I5210" i="6"/>
  <c r="F1875" i="6"/>
  <c r="I4373" i="6"/>
  <c r="I5584" i="6"/>
  <c r="I4255" i="6"/>
  <c r="F3837" i="6"/>
  <c r="I5340" i="6"/>
  <c r="I5473" i="6"/>
  <c r="I5702" i="6"/>
  <c r="I5037" i="6"/>
  <c r="F1365" i="6"/>
  <c r="I5667" i="6"/>
  <c r="F1688" i="6"/>
  <c r="F2328" i="6"/>
  <c r="F1106" i="6"/>
  <c r="I5082" i="6"/>
  <c r="F2737" i="6"/>
  <c r="I4904" i="6"/>
  <c r="F203" i="6"/>
  <c r="I5585" i="6"/>
  <c r="F1823" i="6"/>
  <c r="F493" i="6"/>
  <c r="F1480" i="6"/>
  <c r="F1174" i="6"/>
  <c r="I5069" i="6"/>
  <c r="I3393" i="6"/>
  <c r="F2006" i="6"/>
  <c r="I2887" i="6"/>
  <c r="F3556" i="6"/>
  <c r="I3694" i="6"/>
  <c r="F1861" i="6"/>
  <c r="F567" i="6"/>
  <c r="I6087" i="6"/>
  <c r="F757" i="6"/>
  <c r="F1587" i="6"/>
  <c r="F122" i="6"/>
  <c r="F2977" i="6"/>
  <c r="I4083" i="6"/>
  <c r="F71" i="6"/>
  <c r="I4832" i="6"/>
  <c r="F1018" i="6"/>
  <c r="F3339" i="6"/>
  <c r="F909" i="6"/>
  <c r="F1563" i="6"/>
  <c r="F2015" i="6"/>
  <c r="I4876" i="6"/>
  <c r="F1856" i="6"/>
  <c r="F217" i="6"/>
  <c r="I4845" i="6"/>
  <c r="F3350" i="6"/>
  <c r="F3382" i="6"/>
  <c r="F469" i="6"/>
  <c r="F1766" i="6"/>
  <c r="I5970" i="6"/>
  <c r="F1066" i="6"/>
  <c r="I5028" i="6"/>
  <c r="F4819" i="6"/>
  <c r="F2339" i="6"/>
  <c r="F12" i="6"/>
  <c r="F1722" i="6"/>
  <c r="F5011" i="6"/>
  <c r="F370" i="6"/>
  <c r="F2494" i="6"/>
  <c r="F2536" i="6"/>
  <c r="F2533" i="6"/>
  <c r="F3115" i="6"/>
  <c r="I5814" i="6"/>
  <c r="F3164" i="6"/>
  <c r="I3233" i="6"/>
  <c r="I6159" i="6"/>
  <c r="I5941" i="6"/>
  <c r="I4839" i="6"/>
  <c r="I6147" i="6"/>
  <c r="F2963" i="6"/>
  <c r="I6193" i="6"/>
  <c r="I5223" i="6"/>
  <c r="I3629" i="6"/>
  <c r="F3491" i="6"/>
  <c r="F1040" i="6"/>
  <c r="F2017" i="6"/>
  <c r="F612" i="6"/>
  <c r="F1455" i="6"/>
  <c r="I4357" i="6"/>
  <c r="I5365" i="6"/>
  <c r="I4968" i="6"/>
  <c r="F2528" i="6"/>
  <c r="I5173" i="6"/>
  <c r="F1231" i="6"/>
  <c r="I5128" i="6"/>
  <c r="F77" i="6"/>
  <c r="I2558" i="6"/>
  <c r="I6195" i="6"/>
  <c r="F287" i="6"/>
  <c r="F647" i="6"/>
  <c r="I3398" i="6"/>
  <c r="I5990" i="6"/>
  <c r="F1549" i="6"/>
  <c r="I2710" i="6"/>
  <c r="I4997" i="6"/>
  <c r="I6373" i="6"/>
  <c r="F294" i="6"/>
  <c r="I4855" i="6"/>
  <c r="F2491" i="6"/>
  <c r="F3275" i="6"/>
  <c r="F6068" i="6"/>
  <c r="F2437" i="6"/>
  <c r="F2594" i="6"/>
  <c r="F1172" i="6"/>
  <c r="I2245" i="6"/>
  <c r="I5621" i="6"/>
  <c r="F3621" i="6"/>
  <c r="I5731" i="6"/>
  <c r="F3393" i="6"/>
  <c r="I5151" i="6"/>
  <c r="I5026" i="6"/>
  <c r="F3171" i="6"/>
  <c r="I6207" i="6"/>
  <c r="I5622" i="6"/>
  <c r="I4515" i="6"/>
  <c r="F5366" i="6"/>
  <c r="I5017" i="6"/>
  <c r="F2032" i="6"/>
  <c r="F2262" i="6"/>
  <c r="F1928" i="6"/>
  <c r="I5378" i="6"/>
  <c r="I3431" i="6"/>
  <c r="I5021" i="6"/>
  <c r="F2348" i="6"/>
  <c r="F1336" i="6"/>
  <c r="I5158" i="6"/>
  <c r="I4679" i="6"/>
  <c r="I5319" i="6"/>
  <c r="I5524" i="6"/>
  <c r="F90" i="6"/>
  <c r="F4275" i="6"/>
  <c r="F5033" i="6"/>
  <c r="F2062" i="6"/>
  <c r="I5385" i="6"/>
  <c r="F2823" i="6"/>
  <c r="F1919" i="6"/>
  <c r="F3588" i="6"/>
  <c r="F703" i="6"/>
  <c r="I6156" i="6"/>
  <c r="F5373" i="6"/>
  <c r="F3427" i="6"/>
  <c r="I4140" i="6"/>
  <c r="F1981" i="6"/>
  <c r="I2718" i="6"/>
  <c r="I5419" i="6"/>
  <c r="I5603" i="6"/>
  <c r="F2873" i="6"/>
  <c r="F2444" i="6"/>
  <c r="I4509" i="6"/>
  <c r="I4712" i="6"/>
  <c r="F3807" i="6"/>
  <c r="I4908" i="6"/>
  <c r="I2953" i="6"/>
  <c r="I4938" i="6"/>
  <c r="I2367" i="6"/>
  <c r="F206" i="6"/>
  <c r="I3665" i="6"/>
  <c r="I3681" i="6"/>
  <c r="I5343" i="6"/>
  <c r="F1440" i="6"/>
  <c r="F1328" i="6"/>
  <c r="F6" i="6"/>
  <c r="F312" i="6"/>
  <c r="I6123" i="6"/>
  <c r="I3103" i="6"/>
  <c r="I6149" i="6"/>
  <c r="I3627" i="6"/>
  <c r="F3763" i="6"/>
  <c r="F3813" i="6"/>
  <c r="I6330" i="6"/>
  <c r="F1166" i="6"/>
  <c r="F2007" i="6"/>
  <c r="I6318" i="6"/>
  <c r="F3120" i="6"/>
  <c r="F5256" i="6"/>
  <c r="I4717" i="6"/>
  <c r="F1945" i="6"/>
  <c r="F5637" i="6"/>
  <c r="F4691" i="6"/>
  <c r="F1734" i="6"/>
  <c r="I5362" i="6"/>
  <c r="F3529" i="6"/>
  <c r="I6096" i="6"/>
  <c r="F4811" i="6"/>
  <c r="F2475" i="6"/>
  <c r="I6436" i="6"/>
  <c r="F1714" i="6"/>
  <c r="F5003" i="6"/>
  <c r="F2989" i="6"/>
  <c r="F6282" i="6"/>
  <c r="F2504" i="6"/>
  <c r="F3551" i="6"/>
  <c r="F5509" i="6"/>
  <c r="F5193" i="6"/>
  <c r="F3148" i="6"/>
  <c r="I5455" i="6"/>
  <c r="F359" i="6"/>
  <c r="I5627" i="6"/>
  <c r="F2211" i="6"/>
  <c r="F2825" i="6"/>
  <c r="F1870" i="6"/>
  <c r="F2421" i="6"/>
  <c r="F2403" i="6"/>
  <c r="F190" i="6"/>
  <c r="F74" i="6"/>
  <c r="F1584" i="6"/>
  <c r="F160" i="6"/>
  <c r="F2341" i="6"/>
  <c r="I5466" i="6"/>
  <c r="I4603" i="6"/>
  <c r="F274" i="6"/>
  <c r="I3935" i="6"/>
  <c r="F64" i="6"/>
  <c r="I5640" i="6"/>
  <c r="F3558" i="6"/>
  <c r="F360" i="6"/>
  <c r="F2923" i="6"/>
  <c r="I3855" i="6"/>
  <c r="F693" i="6"/>
  <c r="F3123" i="6"/>
  <c r="F2742" i="6"/>
  <c r="I4826" i="6"/>
  <c r="I3980" i="6"/>
  <c r="F16" i="6"/>
  <c r="I6031" i="6"/>
  <c r="F1493" i="6"/>
  <c r="F2288" i="6"/>
  <c r="I5797" i="6"/>
  <c r="I5752" i="6"/>
  <c r="F1359" i="6"/>
  <c r="I6377" i="6"/>
  <c r="F2643" i="6"/>
  <c r="F2438" i="6"/>
  <c r="F61" i="6"/>
  <c r="F1954" i="6"/>
  <c r="I4657" i="6"/>
  <c r="I4822" i="6"/>
  <c r="F1304" i="6"/>
  <c r="F1506" i="6"/>
  <c r="I2622" i="6"/>
  <c r="I3991" i="6"/>
  <c r="I6131" i="6"/>
  <c r="F1776" i="6"/>
  <c r="F1146" i="6"/>
  <c r="I4853" i="6"/>
  <c r="F271" i="6"/>
  <c r="I3718" i="6"/>
  <c r="I5215" i="6"/>
  <c r="I5779" i="6"/>
  <c r="I5412" i="6"/>
  <c r="I4519" i="6"/>
  <c r="F845" i="6"/>
  <c r="I4103" i="6"/>
  <c r="I5700" i="6"/>
  <c r="F497" i="6"/>
  <c r="F711" i="6"/>
  <c r="F3577" i="6"/>
  <c r="F3238" i="6"/>
  <c r="F3829" i="6"/>
  <c r="I6288" i="6"/>
  <c r="F1558" i="6"/>
  <c r="F4267" i="6"/>
  <c r="F3326" i="6"/>
  <c r="I3909" i="6"/>
  <c r="F338" i="6"/>
  <c r="F2815" i="6"/>
  <c r="F1911" i="6"/>
  <c r="I5596" i="6"/>
  <c r="F1853" i="6"/>
  <c r="I6148" i="6"/>
  <c r="F5796" i="6"/>
  <c r="I4642" i="6"/>
  <c r="I6441" i="6"/>
  <c r="I5925" i="6"/>
  <c r="I5071" i="6"/>
  <c r="F1410" i="6"/>
  <c r="I5928" i="6"/>
  <c r="F502" i="6"/>
  <c r="F3331" i="6"/>
  <c r="I2117" i="6"/>
  <c r="F3438" i="6"/>
  <c r="F544" i="6"/>
  <c r="I6032" i="6"/>
  <c r="I6357" i="6"/>
  <c r="I3487" i="6"/>
  <c r="I2910" i="6"/>
  <c r="F3124" i="6"/>
  <c r="I6249" i="6"/>
  <c r="F1716" i="6"/>
  <c r="F2083" i="6"/>
  <c r="F1513" i="6"/>
  <c r="I5020" i="6"/>
  <c r="I6203" i="6"/>
  <c r="I6161" i="6"/>
  <c r="F1303" i="6"/>
  <c r="I3396" i="6"/>
  <c r="F1448" i="6"/>
  <c r="F1948" i="6"/>
  <c r="F3285" i="6"/>
  <c r="F2476" i="6"/>
  <c r="F3112" i="6"/>
  <c r="F5248" i="6"/>
  <c r="F1643" i="6"/>
  <c r="I5796" i="6"/>
  <c r="F5629" i="6"/>
  <c r="F4683" i="6"/>
  <c r="F397" i="6"/>
  <c r="I3460" i="6"/>
  <c r="I2727" i="6"/>
  <c r="I5205" i="6"/>
  <c r="I6385" i="6"/>
  <c r="F403" i="6"/>
  <c r="F1284" i="6"/>
  <c r="F3221" i="6"/>
  <c r="F3774" i="6"/>
  <c r="F3496" i="6"/>
  <c r="F6274" i="6"/>
  <c r="F3449" i="6"/>
  <c r="F180" i="6"/>
  <c r="F3968" i="6"/>
  <c r="I5726" i="6"/>
  <c r="F891" i="6"/>
  <c r="I2745" i="6"/>
  <c r="I3590" i="6"/>
  <c r="I5138" i="6"/>
  <c r="F4822" i="6"/>
  <c r="F2868" i="6"/>
  <c r="F1052" i="6"/>
  <c r="F2736" i="6"/>
  <c r="F5014" i="6"/>
  <c r="F2104" i="6"/>
  <c r="F3508" i="6"/>
  <c r="F2534" i="6"/>
  <c r="I6380" i="6"/>
  <c r="F3113" i="6"/>
  <c r="I4983" i="6"/>
  <c r="I1781" i="6"/>
  <c r="I6291" i="6"/>
  <c r="I5748" i="6"/>
  <c r="F3300" i="6"/>
  <c r="I4388" i="6"/>
  <c r="F333" i="6"/>
  <c r="I3759" i="6"/>
  <c r="I6202" i="6"/>
  <c r="I4710" i="6"/>
  <c r="F482" i="6"/>
  <c r="F4357" i="6"/>
  <c r="F4997" i="6"/>
  <c r="I5649" i="6"/>
  <c r="F914" i="6"/>
  <c r="F4872" i="6"/>
  <c r="F204" i="6"/>
  <c r="I2540" i="6"/>
  <c r="F663" i="6"/>
  <c r="I5194" i="6"/>
  <c r="I4381" i="6"/>
  <c r="I5342" i="6"/>
  <c r="I5007" i="6"/>
  <c r="I5514" i="6"/>
  <c r="I5961" i="6"/>
  <c r="F3182" i="6"/>
  <c r="I2399" i="6"/>
  <c r="I3327" i="6"/>
  <c r="I3078" i="6"/>
  <c r="F525" i="6"/>
  <c r="I6371" i="6"/>
  <c r="F2335" i="6"/>
  <c r="F2864" i="6"/>
  <c r="I4559" i="6"/>
  <c r="F2820" i="6"/>
  <c r="I3236" i="6"/>
  <c r="F1085" i="6"/>
  <c r="F2798" i="6"/>
  <c r="F2950" i="6"/>
  <c r="I5531" i="6"/>
  <c r="I5446" i="6"/>
  <c r="F41" i="6"/>
  <c r="F392" i="6"/>
  <c r="I6209" i="6"/>
  <c r="F2662" i="6"/>
  <c r="F1696" i="6"/>
  <c r="F2325" i="6"/>
  <c r="I3190" i="6"/>
  <c r="I3956" i="6"/>
  <c r="F602" i="6"/>
  <c r="F1375" i="6"/>
  <c r="I6065" i="6"/>
  <c r="F1423" i="6"/>
  <c r="F986" i="6"/>
  <c r="F920" i="6"/>
  <c r="F912" i="6"/>
  <c r="F2596" i="6"/>
  <c r="I5876" i="6"/>
  <c r="F3189" i="6"/>
  <c r="F1966" i="6"/>
  <c r="I3849" i="6"/>
  <c r="F996" i="6"/>
  <c r="F3433" i="6"/>
  <c r="I6335" i="6"/>
  <c r="I2972" i="6"/>
  <c r="I6426" i="6"/>
  <c r="F1616" i="6"/>
  <c r="I6403" i="6"/>
  <c r="F1885" i="6"/>
  <c r="F499" i="6"/>
  <c r="F1934" i="6"/>
  <c r="I3652" i="6"/>
  <c r="I5728" i="6"/>
  <c r="F1184" i="6"/>
  <c r="F49" i="6"/>
  <c r="I3017" i="6"/>
  <c r="I5189" i="6"/>
  <c r="F3126" i="6"/>
  <c r="F2009" i="6"/>
  <c r="F1381" i="6"/>
  <c r="F3053" i="6"/>
  <c r="I5287" i="6"/>
  <c r="F3664" i="6"/>
  <c r="I3193" i="6"/>
  <c r="F831" i="6"/>
  <c r="F5476" i="6"/>
  <c r="F2699" i="6"/>
  <c r="F3923" i="6"/>
  <c r="F55" i="6"/>
  <c r="F5952" i="6"/>
  <c r="F5893" i="6"/>
  <c r="F3681" i="6"/>
  <c r="F5357" i="6"/>
  <c r="F4158" i="6"/>
  <c r="F579" i="6"/>
  <c r="F644" i="6"/>
  <c r="I4821" i="6"/>
  <c r="F5921" i="6"/>
  <c r="F2112" i="6"/>
  <c r="F655" i="6"/>
  <c r="I5345" i="6"/>
  <c r="F770" i="6"/>
  <c r="F2357" i="6"/>
  <c r="F2040" i="6"/>
  <c r="F365" i="6"/>
  <c r="F5522" i="6"/>
  <c r="F112" i="6"/>
  <c r="I2221" i="6"/>
  <c r="I4898" i="6"/>
  <c r="F5173" i="6"/>
  <c r="F5584" i="6"/>
  <c r="I4775" i="6"/>
  <c r="I6337" i="6"/>
  <c r="F3969" i="6"/>
  <c r="I4727" i="6"/>
  <c r="I5931" i="6"/>
  <c r="F696" i="6"/>
  <c r="F4814" i="6"/>
  <c r="F199" i="6"/>
  <c r="F1044" i="6"/>
  <c r="F2728" i="6"/>
  <c r="F5006" i="6"/>
  <c r="F4485" i="6"/>
  <c r="F4681" i="6"/>
  <c r="F2502" i="6"/>
  <c r="I6372" i="6"/>
  <c r="F6204" i="6"/>
  <c r="I5019" i="6"/>
  <c r="I4089" i="6"/>
  <c r="F752" i="6"/>
  <c r="F1264" i="6"/>
  <c r="F2710" i="6"/>
  <c r="I4961" i="6"/>
  <c r="I5736" i="6"/>
  <c r="I3591" i="6"/>
  <c r="I6341" i="6"/>
  <c r="I4764" i="6"/>
  <c r="F3625" i="6"/>
  <c r="F4349" i="6"/>
  <c r="I5364" i="6"/>
  <c r="F1469" i="6"/>
  <c r="F2264" i="6"/>
  <c r="F4864" i="6"/>
  <c r="I3073" i="6"/>
  <c r="I4445" i="6"/>
  <c r="F3332" i="6"/>
  <c r="F4937" i="6"/>
  <c r="I5293" i="6"/>
  <c r="I6082" i="6"/>
  <c r="F743" i="6"/>
  <c r="F874" i="6"/>
  <c r="I5532" i="6"/>
  <c r="F295" i="6"/>
  <c r="I3183" i="6"/>
  <c r="I4777" i="6"/>
  <c r="I5337" i="6"/>
  <c r="I4409" i="6"/>
  <c r="I5747" i="6"/>
  <c r="I2663" i="6"/>
  <c r="I5271" i="6"/>
  <c r="I6420" i="6"/>
  <c r="F2195" i="6"/>
  <c r="I2716" i="6"/>
  <c r="I3761" i="6"/>
  <c r="I4395" i="6"/>
  <c r="I4838" i="6"/>
  <c r="F821" i="6"/>
  <c r="I2157" i="6"/>
  <c r="I3655" i="6"/>
  <c r="I4295" i="6"/>
  <c r="I5757" i="6"/>
  <c r="I5536" i="6"/>
  <c r="F816" i="6"/>
  <c r="I6331" i="6"/>
  <c r="I1901" i="6"/>
  <c r="I5625" i="6"/>
  <c r="I6070" i="6"/>
  <c r="F3364" i="6"/>
  <c r="F2253" i="6"/>
  <c r="I6328" i="6"/>
  <c r="I5064" i="6"/>
  <c r="F598" i="6"/>
  <c r="F2245" i="6"/>
  <c r="F1590" i="6"/>
  <c r="I4428" i="6"/>
  <c r="I6264" i="6"/>
  <c r="F304" i="6"/>
  <c r="I6313" i="6"/>
  <c r="F1792" i="6"/>
  <c r="I6289" i="6"/>
  <c r="I5841" i="6"/>
  <c r="I3543" i="6"/>
  <c r="F2855" i="6"/>
  <c r="I5093" i="6"/>
  <c r="F1982" i="6"/>
  <c r="F375" i="6"/>
  <c r="F3047" i="6"/>
  <c r="F1965" i="6"/>
  <c r="I3377" i="6"/>
  <c r="F210" i="6"/>
  <c r="I5994" i="6"/>
  <c r="I5324" i="6"/>
  <c r="I5381" i="6"/>
  <c r="I5857" i="6"/>
  <c r="I6323" i="6"/>
  <c r="F2109" i="6"/>
  <c r="I5600" i="6"/>
  <c r="F2838" i="6"/>
  <c r="I5618" i="6"/>
  <c r="F1942" i="6"/>
  <c r="F1063" i="6"/>
  <c r="F2189" i="6"/>
  <c r="I4858" i="6"/>
  <c r="F3222" i="6"/>
  <c r="F3915" i="6"/>
  <c r="F1439" i="6"/>
  <c r="F2324" i="6"/>
  <c r="F1409" i="6"/>
  <c r="F1501" i="6"/>
  <c r="I5669" i="6"/>
  <c r="F408" i="6"/>
  <c r="I2977" i="6"/>
  <c r="F3049" i="6"/>
  <c r="F767" i="6"/>
  <c r="F1694" i="6"/>
  <c r="F3003" i="6"/>
  <c r="F1880" i="6"/>
  <c r="I5947" i="6"/>
  <c r="F1773" i="6"/>
  <c r="I2817" i="6"/>
  <c r="I5530" i="6"/>
  <c r="I1645" i="6"/>
  <c r="F3344" i="6"/>
  <c r="F4403" i="6"/>
  <c r="F3078" i="6"/>
  <c r="F1141" i="6"/>
  <c r="F3356" i="6"/>
  <c r="F2951" i="6"/>
  <c r="F520" i="6"/>
  <c r="F2689" i="6"/>
  <c r="I4172" i="6"/>
  <c r="I4425" i="6"/>
  <c r="I4713" i="6"/>
  <c r="F970" i="6"/>
  <c r="F1613" i="6"/>
  <c r="F1155" i="6"/>
  <c r="F1826" i="6"/>
  <c r="F3952" i="6"/>
  <c r="F6002" i="6"/>
  <c r="F5501" i="6"/>
  <c r="F2939" i="6"/>
  <c r="F406" i="6"/>
  <c r="F1220" i="6"/>
  <c r="F6196" i="6"/>
  <c r="I4561" i="6"/>
  <c r="I3516" i="6"/>
  <c r="F2171" i="6"/>
  <c r="F1127" i="6"/>
  <c r="F3283" i="6"/>
  <c r="F1245" i="6"/>
  <c r="F682" i="6"/>
  <c r="I6305" i="6"/>
  <c r="I3137" i="6"/>
  <c r="I4893" i="6"/>
  <c r="F99" i="6"/>
  <c r="F4592" i="6"/>
  <c r="I5629" i="6"/>
  <c r="F842" i="6"/>
  <c r="F2774" i="6"/>
  <c r="I4303" i="6"/>
  <c r="I5391" i="6"/>
  <c r="F447" i="6"/>
  <c r="I6241" i="6"/>
  <c r="F485" i="6"/>
  <c r="F2293" i="6"/>
  <c r="F1917" i="6"/>
  <c r="F2697" i="6"/>
  <c r="F3337" i="6"/>
  <c r="I3750" i="6"/>
  <c r="F1544" i="6"/>
  <c r="I3982" i="6"/>
  <c r="I3953" i="6"/>
  <c r="I4291" i="6"/>
  <c r="F1851" i="6"/>
  <c r="I2913" i="6"/>
  <c r="F1978" i="6"/>
  <c r="I3677" i="6"/>
  <c r="I5066" i="6"/>
  <c r="F79" i="6"/>
  <c r="I5332" i="6"/>
  <c r="F850" i="6"/>
  <c r="F895" i="6"/>
  <c r="F2221" i="6"/>
  <c r="F186" i="6"/>
  <c r="F2638" i="6"/>
  <c r="F3235" i="6"/>
  <c r="F2854" i="6"/>
  <c r="I4634" i="6"/>
  <c r="I5074" i="6"/>
  <c r="F308" i="6"/>
  <c r="I3207" i="6"/>
  <c r="I5508" i="6"/>
  <c r="F810" i="6"/>
  <c r="F5449" i="6"/>
  <c r="F3605" i="6"/>
  <c r="F2608" i="6"/>
  <c r="F4744" i="6"/>
  <c r="I4552" i="6"/>
  <c r="F2630" i="6"/>
  <c r="F2022" i="6"/>
  <c r="F1179" i="6"/>
  <c r="F1530" i="6"/>
  <c r="F3557" i="6"/>
  <c r="F531" i="6"/>
  <c r="F2727" i="6"/>
  <c r="F3056" i="6"/>
  <c r="I5246" i="6"/>
  <c r="F1274" i="6"/>
  <c r="I5250" i="6"/>
  <c r="F2847" i="6"/>
  <c r="I3933" i="6"/>
  <c r="I3148" i="6"/>
  <c r="I4941" i="6"/>
  <c r="I4575" i="6"/>
  <c r="F179" i="6"/>
  <c r="F2830" i="6"/>
  <c r="F114" i="6"/>
  <c r="I3797" i="6"/>
  <c r="F2883" i="6"/>
  <c r="I4166" i="6"/>
  <c r="F2870" i="6"/>
  <c r="F2158" i="6"/>
  <c r="I4109" i="6"/>
  <c r="I5695" i="6"/>
  <c r="F211" i="6"/>
  <c r="F2453" i="6"/>
  <c r="F1815" i="6"/>
  <c r="I4773" i="6"/>
  <c r="I3399" i="6"/>
  <c r="F2316" i="6"/>
  <c r="F1401" i="6"/>
  <c r="I4503" i="6"/>
  <c r="F383" i="6"/>
  <c r="F4787" i="6"/>
  <c r="I3486" i="6"/>
  <c r="I5493" i="6"/>
  <c r="F1645" i="6"/>
  <c r="F5318" i="6"/>
  <c r="F1537" i="6"/>
  <c r="F3411" i="6"/>
  <c r="I4271" i="6"/>
  <c r="I6125" i="6"/>
  <c r="I5135" i="6"/>
  <c r="I5546" i="6"/>
  <c r="F2574" i="6"/>
  <c r="F3336" i="6"/>
  <c r="F4395" i="6"/>
  <c r="I5350" i="6"/>
  <c r="I6115" i="6"/>
  <c r="F3340" i="6"/>
  <c r="F2943" i="6"/>
  <c r="I4423" i="6"/>
  <c r="I4549" i="6"/>
  <c r="I6360" i="6"/>
  <c r="I3175" i="6"/>
  <c r="I2239" i="6"/>
  <c r="F2819" i="6"/>
  <c r="F3459" i="6"/>
  <c r="F3054" i="6"/>
  <c r="F1117" i="6"/>
  <c r="F6406" i="6"/>
  <c r="F1795" i="6"/>
  <c r="I3879" i="6"/>
  <c r="I5569" i="6"/>
  <c r="F6330" i="6"/>
  <c r="F5151" i="6"/>
  <c r="I3126" i="6"/>
  <c r="I5935" i="6"/>
  <c r="I4510" i="6"/>
  <c r="F1693" i="6"/>
  <c r="F1397" i="6"/>
  <c r="I3358" i="6"/>
  <c r="F1600" i="6"/>
  <c r="F2493" i="6"/>
  <c r="F2296" i="6"/>
  <c r="F3877" i="6"/>
  <c r="I6345" i="6"/>
  <c r="I5225" i="6"/>
  <c r="F2422" i="6"/>
  <c r="I5547" i="6"/>
  <c r="I5555" i="6"/>
  <c r="I3659" i="6"/>
  <c r="I5516" i="6"/>
  <c r="I4201" i="6"/>
  <c r="F2134" i="6"/>
  <c r="F1710" i="6"/>
  <c r="I5692" i="6"/>
  <c r="I4430" i="6"/>
  <c r="I4215" i="6"/>
  <c r="I3457" i="6"/>
  <c r="I2980" i="6"/>
  <c r="I5611" i="6"/>
  <c r="F3091" i="6"/>
  <c r="I4267" i="6"/>
  <c r="I6322" i="6"/>
  <c r="F1904" i="6"/>
  <c r="I4487" i="6"/>
  <c r="I1829" i="6"/>
  <c r="F634" i="6"/>
  <c r="I3710" i="6"/>
  <c r="I2588" i="6"/>
  <c r="F1027" i="6"/>
  <c r="I4994" i="6"/>
  <c r="I4648" i="6"/>
  <c r="I5891" i="6"/>
  <c r="I5090" i="6"/>
  <c r="I5965" i="6"/>
  <c r="I2924" i="6"/>
  <c r="I6002" i="6"/>
  <c r="I5131" i="6"/>
  <c r="I5835" i="6"/>
  <c r="I5906" i="6"/>
  <c r="F300" i="6"/>
  <c r="I4948" i="6"/>
  <c r="F3043" i="6"/>
  <c r="F3273" i="6"/>
  <c r="F161" i="6"/>
  <c r="F1964" i="6"/>
  <c r="F2600" i="6"/>
  <c r="F4736" i="6"/>
  <c r="F613" i="6"/>
  <c r="F4435" i="6"/>
  <c r="F1990" i="6"/>
  <c r="F1171" i="6"/>
  <c r="F1522" i="6"/>
  <c r="F4950" i="6"/>
  <c r="F517" i="6"/>
  <c r="F2719" i="6"/>
  <c r="F1755" i="6"/>
  <c r="I2553" i="6"/>
  <c r="I5862" i="6"/>
  <c r="F717" i="6"/>
  <c r="I5908" i="6"/>
  <c r="F2984" i="6"/>
  <c r="F5762" i="6"/>
  <c r="F2411" i="6"/>
  <c r="I6100" i="6"/>
  <c r="F3513" i="6"/>
  <c r="F297" i="6"/>
  <c r="I3859" i="6"/>
  <c r="I4688" i="6"/>
  <c r="F178" i="6"/>
  <c r="F1189" i="6"/>
  <c r="F1144" i="6"/>
  <c r="F272" i="6"/>
  <c r="F1194" i="6"/>
  <c r="I6023" i="6"/>
  <c r="F3137" i="6"/>
  <c r="I5036" i="6"/>
  <c r="I6104" i="6"/>
  <c r="I6434" i="6"/>
  <c r="I3531" i="6"/>
  <c r="F2363" i="6"/>
  <c r="I5992" i="6"/>
  <c r="F3027" i="6"/>
  <c r="F3093" i="6"/>
  <c r="F1550" i="6"/>
  <c r="F115" i="6"/>
  <c r="F3570" i="6"/>
  <c r="F2677" i="6"/>
  <c r="F177" i="6"/>
  <c r="F2070" i="6"/>
  <c r="F4779" i="6"/>
  <c r="F254" i="6"/>
  <c r="F1405" i="6"/>
  <c r="I4105" i="6"/>
  <c r="F5302" i="6"/>
  <c r="F1050" i="6"/>
  <c r="I4468" i="6"/>
  <c r="I6007" i="6"/>
  <c r="I5575" i="6"/>
  <c r="I3945" i="6"/>
  <c r="F1346" i="6"/>
  <c r="I5912" i="6"/>
  <c r="F5581" i="6"/>
  <c r="F1242" i="6"/>
  <c r="F2405" i="6"/>
  <c r="I6440" i="6"/>
  <c r="F987" i="6"/>
  <c r="I6004" i="6"/>
  <c r="F2982" i="6"/>
  <c r="F1045" i="6"/>
  <c r="F3001" i="6"/>
  <c r="F2894" i="6"/>
  <c r="I5945" i="6"/>
  <c r="I4396" i="6"/>
  <c r="I4907" i="6"/>
  <c r="F75" i="6"/>
  <c r="I3735" i="6"/>
  <c r="F5349" i="6"/>
  <c r="F4406" i="6"/>
  <c r="F261" i="6"/>
  <c r="F2190" i="6"/>
  <c r="F755" i="6"/>
  <c r="I5772" i="6"/>
  <c r="I3087" i="6"/>
  <c r="I3350" i="6"/>
  <c r="I5056" i="6"/>
  <c r="F3380" i="6"/>
  <c r="I4132" i="6"/>
  <c r="F368" i="6"/>
  <c r="F1883" i="6"/>
  <c r="F3359" i="6"/>
  <c r="I4525" i="6"/>
  <c r="I5491" i="6"/>
  <c r="I4889" i="6"/>
  <c r="I5010" i="6"/>
  <c r="I4245" i="6"/>
  <c r="I5295" i="6"/>
  <c r="I5969" i="6"/>
  <c r="F35" i="6"/>
  <c r="F386" i="6"/>
  <c r="I3748" i="6"/>
  <c r="I2335" i="6"/>
  <c r="F81" i="6"/>
  <c r="F2945" i="6"/>
  <c r="I3805" i="6"/>
  <c r="I6055" i="6"/>
  <c r="F541" i="6"/>
  <c r="F570" i="6"/>
  <c r="F1872" i="6"/>
  <c r="F2126" i="6"/>
  <c r="F2107" i="6"/>
  <c r="I2101" i="6"/>
  <c r="F1869" i="6"/>
  <c r="I3863" i="6"/>
  <c r="I5565" i="6"/>
  <c r="I6279" i="6"/>
  <c r="I5526" i="6"/>
  <c r="I5697" i="6"/>
  <c r="F3460" i="6"/>
  <c r="F488" i="6"/>
  <c r="I6042" i="6"/>
  <c r="F1726" i="6"/>
  <c r="F2366" i="6"/>
  <c r="F2133" i="6"/>
  <c r="I4573" i="6"/>
  <c r="F3252" i="6"/>
  <c r="I3100" i="6"/>
  <c r="F343" i="6"/>
  <c r="F2286" i="6"/>
  <c r="F128" i="6"/>
  <c r="I6267" i="6"/>
  <c r="I4571" i="6"/>
  <c r="I5031" i="6"/>
  <c r="I5955" i="6"/>
  <c r="F3218" i="6"/>
  <c r="F4845" i="6"/>
  <c r="F3643" i="6"/>
  <c r="F3004" i="6"/>
  <c r="F4427" i="6"/>
  <c r="F278" i="6"/>
  <c r="F2460" i="6"/>
  <c r="F2776" i="6"/>
  <c r="F4942" i="6"/>
  <c r="F1793" i="6"/>
  <c r="I5780" i="6"/>
  <c r="I5922" i="6"/>
  <c r="I3428" i="6"/>
  <c r="I5550" i="6"/>
  <c r="I4906" i="6"/>
  <c r="I5421" i="6"/>
  <c r="F1997" i="6"/>
  <c r="I6339" i="6"/>
  <c r="F3168" i="6"/>
  <c r="F6080" i="6"/>
  <c r="I5523" i="6"/>
  <c r="F736" i="6"/>
  <c r="I2625" i="6"/>
  <c r="F1437" i="6"/>
  <c r="F2827" i="6"/>
  <c r="I5602" i="6"/>
  <c r="F2373" i="6"/>
  <c r="I4334" i="6"/>
  <c r="F328" i="6"/>
  <c r="F2326" i="6"/>
  <c r="F176" i="6"/>
  <c r="I6003" i="6"/>
  <c r="I5637" i="6"/>
  <c r="I4652" i="6"/>
  <c r="F1949" i="6"/>
  <c r="F722" i="6"/>
  <c r="F2905" i="6"/>
  <c r="F2535" i="6"/>
  <c r="I4629" i="6"/>
  <c r="F1344" i="6"/>
  <c r="I6298" i="6"/>
  <c r="F2884" i="6"/>
  <c r="F2496" i="6"/>
  <c r="F575" i="6"/>
  <c r="I4645" i="6"/>
  <c r="F2160" i="6"/>
  <c r="I5732" i="6"/>
  <c r="F834" i="6"/>
  <c r="F2979" i="6"/>
  <c r="F527" i="6"/>
  <c r="F1507" i="6"/>
  <c r="F609" i="6"/>
  <c r="F1944" i="6"/>
  <c r="F269" i="6"/>
  <c r="F1446" i="6"/>
  <c r="F4364" i="6"/>
  <c r="F3035" i="6"/>
  <c r="F2419" i="6"/>
  <c r="F3419" i="6"/>
  <c r="F4419" i="6"/>
  <c r="I5104" i="6"/>
  <c r="F205" i="6"/>
  <c r="F5689" i="6"/>
  <c r="F3480" i="6"/>
  <c r="I5991" i="6"/>
  <c r="F1307" i="6"/>
  <c r="I2093" i="6"/>
  <c r="I4957" i="6"/>
  <c r="F3795" i="6"/>
  <c r="I3361" i="6"/>
  <c r="I3981" i="6"/>
  <c r="F2694" i="6"/>
  <c r="F3683" i="6"/>
  <c r="F398" i="6"/>
  <c r="I3887" i="6"/>
  <c r="F2667" i="6"/>
  <c r="F6405" i="6"/>
  <c r="F1568" i="6"/>
  <c r="F1191" i="6"/>
  <c r="I6000" i="6"/>
  <c r="F5969" i="6"/>
  <c r="F2430" i="6"/>
  <c r="F4477" i="6"/>
  <c r="I5487" i="6"/>
  <c r="I6294" i="6"/>
  <c r="F705" i="6"/>
  <c r="F1342" i="6"/>
  <c r="F1475" i="6"/>
  <c r="F5682" i="6"/>
  <c r="F1481" i="6"/>
  <c r="F2246" i="6"/>
  <c r="F3276" i="6"/>
  <c r="F4928" i="6"/>
  <c r="F5887" i="6"/>
  <c r="F587" i="6"/>
  <c r="F718" i="6"/>
  <c r="F4363" i="6"/>
  <c r="F65" i="6"/>
  <c r="F6127" i="6"/>
  <c r="I4935" i="6"/>
  <c r="I5061" i="6"/>
  <c r="F1262" i="6"/>
  <c r="F173" i="6"/>
  <c r="I5229" i="6"/>
  <c r="F3671" i="6"/>
  <c r="F6306" i="6"/>
  <c r="F4765" i="6"/>
  <c r="F3476" i="6"/>
  <c r="F3213" i="6"/>
  <c r="F4598" i="6"/>
  <c r="F3280" i="6"/>
  <c r="F2910" i="6"/>
  <c r="F4709" i="6"/>
  <c r="F224" i="6"/>
  <c r="F1389" i="6"/>
  <c r="I6164" i="6"/>
  <c r="F2439" i="6"/>
  <c r="F6436" i="6"/>
  <c r="F6268" i="6"/>
  <c r="F1524" i="6"/>
  <c r="F3050" i="6"/>
  <c r="I5824" i="6"/>
  <c r="F152" i="6"/>
  <c r="F2544" i="6"/>
  <c r="I6256" i="6"/>
  <c r="F3118" i="6"/>
  <c r="F1031" i="6"/>
  <c r="F5706" i="6"/>
  <c r="F3470" i="6"/>
  <c r="I3815" i="6"/>
  <c r="I4183" i="6"/>
  <c r="I3321" i="6"/>
  <c r="F3307" i="6"/>
  <c r="F2926" i="6"/>
  <c r="I6083" i="6"/>
  <c r="F83" i="6"/>
  <c r="F3724" i="6"/>
  <c r="F4642" i="6"/>
  <c r="F2703" i="6"/>
  <c r="F3352" i="6"/>
  <c r="F4155" i="6"/>
  <c r="F4913" i="6"/>
  <c r="I6036" i="6"/>
  <c r="I4301" i="6"/>
  <c r="F4670" i="6"/>
  <c r="F1532" i="6"/>
  <c r="F5638" i="6"/>
  <c r="F523" i="6"/>
  <c r="F3231" i="6"/>
  <c r="F3560" i="6"/>
  <c r="F68" i="6"/>
  <c r="F214" i="6"/>
  <c r="F1133" i="6"/>
  <c r="I5212" i="6"/>
  <c r="F2861" i="6"/>
  <c r="I5442" i="6"/>
  <c r="F778" i="6"/>
  <c r="F105" i="6"/>
  <c r="F599" i="6"/>
  <c r="I6416" i="6"/>
  <c r="I4305" i="6"/>
  <c r="F66" i="6"/>
  <c r="I5335" i="6"/>
  <c r="F2602" i="6"/>
  <c r="I4979" i="6"/>
  <c r="F322" i="6"/>
  <c r="F749" i="6"/>
  <c r="F5328" i="6"/>
  <c r="F706" i="6"/>
  <c r="F3039" i="6"/>
  <c r="I5577" i="6"/>
  <c r="I6251" i="6"/>
  <c r="F5523" i="6"/>
  <c r="I1997" i="6"/>
  <c r="F1567" i="6"/>
  <c r="F3711" i="6"/>
  <c r="I5525" i="6"/>
  <c r="I4193" i="6"/>
  <c r="I4004" i="6"/>
  <c r="F3398" i="6"/>
  <c r="F32" i="6"/>
  <c r="I6401" i="6"/>
  <c r="F442" i="6"/>
  <c r="F3733" i="6"/>
  <c r="F1218" i="6"/>
  <c r="F3475" i="6"/>
  <c r="I5794" i="6"/>
  <c r="F2548" i="6"/>
  <c r="F1998" i="6"/>
  <c r="I6329" i="6"/>
  <c r="F2336" i="6"/>
  <c r="F2137" i="6"/>
  <c r="F864" i="6"/>
  <c r="I4268" i="6"/>
  <c r="F2427" i="6"/>
  <c r="F463" i="6"/>
  <c r="F3941" i="6"/>
  <c r="I5261" i="6"/>
  <c r="F2354" i="6"/>
  <c r="I5386" i="6"/>
  <c r="F679" i="6"/>
  <c r="I5842" i="6"/>
  <c r="F42" i="6"/>
  <c r="F1002" i="6"/>
  <c r="I5959" i="6"/>
  <c r="F4905" i="6"/>
  <c r="F390" i="6"/>
  <c r="I5993" i="6"/>
  <c r="I4765" i="6"/>
  <c r="F1791" i="6"/>
  <c r="F3944" i="6"/>
  <c r="I5557" i="6"/>
  <c r="F1047" i="6"/>
  <c r="F3341" i="6"/>
  <c r="F1486" i="6"/>
  <c r="I5222" i="6"/>
  <c r="I4261" i="6"/>
  <c r="F4099" i="6"/>
  <c r="F4127" i="6"/>
  <c r="I6053" i="6"/>
  <c r="F4472" i="6"/>
  <c r="F1477" i="6"/>
  <c r="F3708" i="6"/>
  <c r="F342" i="6"/>
  <c r="F955" i="6"/>
  <c r="F3966" i="6"/>
  <c r="F2524" i="6"/>
  <c r="F1857" i="6"/>
  <c r="F2497" i="6"/>
  <c r="F5729" i="6"/>
  <c r="F3029" i="6"/>
  <c r="F3463" i="6"/>
  <c r="F3494" i="6"/>
  <c r="F1555" i="6"/>
  <c r="F2044" i="6"/>
  <c r="F1129" i="6"/>
  <c r="F1771" i="6"/>
  <c r="F3920" i="6"/>
  <c r="F4763" i="6"/>
  <c r="F5008" i="6"/>
  <c r="F4649" i="6"/>
  <c r="F3205" i="6"/>
  <c r="F4590" i="6"/>
  <c r="F3272" i="6"/>
  <c r="F2878" i="6"/>
  <c r="F4701" i="6"/>
  <c r="F5053" i="6"/>
  <c r="I3885" i="6"/>
  <c r="F2670" i="6"/>
  <c r="F3817" i="6"/>
  <c r="F223" i="6"/>
  <c r="F5660" i="6"/>
  <c r="F1913" i="6"/>
  <c r="F3362" i="6"/>
  <c r="I5314" i="6"/>
  <c r="F3387" i="6"/>
  <c r="F2957" i="6"/>
  <c r="I6265" i="6"/>
  <c r="F1161" i="6"/>
  <c r="F5681" i="6"/>
  <c r="F5428" i="6"/>
  <c r="I5013" i="6"/>
  <c r="F2362" i="6"/>
  <c r="I3845" i="6"/>
  <c r="I5480" i="6"/>
  <c r="I6073" i="6"/>
  <c r="I6442" i="6"/>
  <c r="F1008" i="6"/>
  <c r="F2692" i="6"/>
  <c r="F1275" i="6"/>
  <c r="F404" i="6"/>
  <c r="F496" i="6"/>
  <c r="F2665" i="6"/>
  <c r="F2473" i="6"/>
  <c r="F3345" i="6"/>
  <c r="F2011" i="6"/>
  <c r="I4495" i="6"/>
  <c r="F896" i="6"/>
  <c r="F1494" i="6"/>
  <c r="F5622" i="6"/>
  <c r="F2305" i="6"/>
  <c r="I6292" i="6"/>
  <c r="F1698" i="6"/>
  <c r="F1348" i="6"/>
  <c r="F4030" i="6"/>
  <c r="F3421" i="6"/>
  <c r="I3401" i="6"/>
  <c r="F1224" i="6"/>
  <c r="F3105" i="6"/>
  <c r="I5035" i="6"/>
  <c r="I4361" i="6"/>
  <c r="F2603" i="6"/>
  <c r="F5341" i="6"/>
  <c r="I5344" i="6"/>
  <c r="I5087" i="6"/>
  <c r="I2878" i="6"/>
  <c r="F1180" i="6"/>
  <c r="I5865" i="6"/>
  <c r="F4425" i="6"/>
  <c r="F880" i="6"/>
  <c r="F2971" i="6"/>
  <c r="I5276" i="6"/>
  <c r="F2452" i="6"/>
  <c r="F2381" i="6"/>
  <c r="F2234" i="6"/>
  <c r="F5515" i="6"/>
  <c r="F907" i="6"/>
  <c r="F1559" i="6"/>
  <c r="F3703" i="6"/>
  <c r="F871" i="6"/>
  <c r="I3615" i="6"/>
  <c r="I5619" i="6"/>
  <c r="F3833" i="6"/>
  <c r="I6219" i="6"/>
  <c r="F2996" i="6"/>
  <c r="F1485" i="6"/>
  <c r="I5868" i="6"/>
  <c r="I5004" i="6"/>
  <c r="F2881" i="6"/>
  <c r="F1984" i="6"/>
  <c r="F188" i="6"/>
  <c r="I5288" i="6"/>
  <c r="F227" i="6"/>
  <c r="F2038" i="6"/>
  <c r="F306" i="6"/>
  <c r="F2333" i="6"/>
  <c r="F973" i="6"/>
  <c r="F4608" i="6"/>
  <c r="F1043" i="6"/>
  <c r="I5481" i="6"/>
  <c r="F2599" i="6"/>
  <c r="F3608" i="6"/>
  <c r="I6181" i="6"/>
  <c r="F2633" i="6"/>
  <c r="F2222" i="6"/>
  <c r="F2849" i="6"/>
  <c r="F3465" i="6"/>
  <c r="F1415" i="6"/>
  <c r="F2814" i="6"/>
  <c r="F1633" i="6"/>
  <c r="F1215" i="6"/>
  <c r="I6089" i="6"/>
  <c r="F1783" i="6"/>
  <c r="F3936" i="6"/>
  <c r="I5548" i="6"/>
  <c r="F2571" i="6"/>
  <c r="F3333" i="6"/>
  <c r="F3282" i="6"/>
  <c r="I5896" i="6"/>
  <c r="F2163" i="6"/>
  <c r="F47" i="6"/>
  <c r="F2954" i="6"/>
  <c r="F2964" i="6"/>
  <c r="F2701" i="6"/>
  <c r="F4086" i="6"/>
  <c r="F2768" i="6"/>
  <c r="F4017" i="6"/>
  <c r="I6174" i="6"/>
  <c r="F277" i="6"/>
  <c r="F2218" i="6"/>
  <c r="I5822" i="6"/>
  <c r="F5561" i="6"/>
  <c r="F2499" i="6"/>
  <c r="F3121" i="6"/>
  <c r="F3455" i="6"/>
  <c r="F1114" i="6"/>
  <c r="F2606" i="6"/>
  <c r="F1200" i="6"/>
  <c r="F2432" i="6"/>
  <c r="F1718" i="6"/>
  <c r="F1088" i="6"/>
  <c r="F1711" i="6"/>
  <c r="F5544" i="6"/>
  <c r="F2811" i="6"/>
  <c r="F4429" i="6"/>
  <c r="F4816" i="6"/>
  <c r="F5517" i="6"/>
  <c r="F3308" i="6"/>
  <c r="I3943" i="6"/>
  <c r="F4461" i="6"/>
  <c r="I5733" i="6"/>
  <c r="I5930" i="6"/>
  <c r="F1818" i="6"/>
  <c r="F4968" i="6"/>
  <c r="I4071" i="6"/>
  <c r="F858" i="6"/>
  <c r="I3430" i="6"/>
  <c r="F918" i="6"/>
  <c r="F2628" i="6"/>
  <c r="F2739" i="6"/>
  <c r="I3228" i="6"/>
  <c r="F1295" i="6"/>
  <c r="F3489" i="6"/>
  <c r="F4918" i="6"/>
  <c r="I5197" i="6"/>
  <c r="F4299" i="6"/>
  <c r="F848" i="6"/>
  <c r="I4615" i="6"/>
  <c r="F799" i="6"/>
  <c r="F2181" i="6"/>
  <c r="I5447" i="6"/>
  <c r="I5601" i="6"/>
  <c r="F1267" i="6"/>
  <c r="F396" i="6"/>
  <c r="I3692" i="6"/>
  <c r="I4725" i="6"/>
  <c r="F6044" i="6"/>
  <c r="F6169" i="6"/>
  <c r="I5541" i="6"/>
  <c r="F615" i="6"/>
  <c r="F5299" i="6"/>
  <c r="F2034" i="6"/>
  <c r="F1178" i="6"/>
  <c r="I4397" i="6"/>
  <c r="F4002" i="6"/>
  <c r="F4252" i="6"/>
  <c r="F4481" i="6"/>
  <c r="I3062" i="6"/>
  <c r="F415" i="6"/>
  <c r="F3731" i="6"/>
  <c r="F1957" i="6"/>
  <c r="F829" i="6"/>
  <c r="F2575" i="6"/>
  <c r="F4398" i="6"/>
  <c r="I6417" i="6"/>
  <c r="F632" i="6"/>
  <c r="F302" i="6"/>
  <c r="I4236" i="6"/>
  <c r="F1838" i="6"/>
  <c r="I3671" i="6"/>
  <c r="F1496" i="6"/>
  <c r="F538" i="6"/>
  <c r="F2490" i="6"/>
  <c r="F3649" i="6"/>
  <c r="F813" i="6"/>
  <c r="F2226" i="6"/>
  <c r="F4286" i="6"/>
  <c r="F2177" i="6"/>
  <c r="F2837" i="6"/>
  <c r="F5434" i="6"/>
  <c r="I5180" i="6"/>
  <c r="I1741" i="6"/>
  <c r="I5253" i="6"/>
  <c r="F3825" i="6"/>
  <c r="F3973" i="6"/>
  <c r="F4169" i="6"/>
  <c r="F1453" i="6"/>
  <c r="I5860" i="6"/>
  <c r="F3843" i="6"/>
  <c r="F1057" i="6"/>
  <c r="F3248" i="6"/>
  <c r="I5348" i="6"/>
  <c r="I4325" i="6"/>
  <c r="I4902" i="6"/>
  <c r="F3379" i="6"/>
  <c r="I6192" i="6"/>
  <c r="F2358" i="6"/>
  <c r="F1595" i="6"/>
  <c r="I6187" i="6"/>
  <c r="I3721" i="6"/>
  <c r="F669" i="6"/>
  <c r="F2591" i="6"/>
  <c r="F856" i="6"/>
  <c r="I4260" i="6"/>
  <c r="I2934" i="6"/>
  <c r="F789" i="6"/>
  <c r="F1053" i="6"/>
  <c r="I3492" i="6"/>
  <c r="I4578" i="6"/>
  <c r="F664" i="6"/>
  <c r="I5832" i="6"/>
  <c r="I3878" i="6"/>
  <c r="F1552" i="6"/>
  <c r="F3061" i="6"/>
  <c r="I5630" i="6"/>
  <c r="I5609" i="6"/>
  <c r="F3094" i="6"/>
  <c r="F4557" i="6"/>
  <c r="F4876" i="6"/>
  <c r="I4612" i="6"/>
  <c r="I5058" i="6"/>
  <c r="F39" i="6"/>
  <c r="F2946" i="6"/>
  <c r="F4137" i="6"/>
  <c r="F2693" i="6"/>
  <c r="F4078" i="6"/>
  <c r="F2760" i="6"/>
  <c r="F2462" i="6"/>
  <c r="F2175" i="6"/>
  <c r="F4595" i="6"/>
  <c r="F2266" i="6"/>
  <c r="I5782" i="6"/>
  <c r="F2704" i="6"/>
  <c r="F5110" i="6"/>
  <c r="F3511" i="6"/>
  <c r="F301" i="6"/>
  <c r="I4998" i="6"/>
  <c r="I5982" i="6"/>
  <c r="F500" i="6"/>
  <c r="F70" i="6"/>
  <c r="F1243" i="6"/>
  <c r="F5395" i="6"/>
  <c r="F4327" i="6"/>
  <c r="F1930" i="6"/>
  <c r="F661" i="6"/>
  <c r="F1120" i="6"/>
  <c r="I5948" i="6"/>
  <c r="F774" i="6"/>
  <c r="F2732" i="6"/>
  <c r="F1763" i="6"/>
  <c r="F5551" i="6"/>
  <c r="F2237" i="6"/>
  <c r="F1319" i="6"/>
  <c r="F1810" i="6"/>
  <c r="F4960" i="6"/>
  <c r="F2064" i="6"/>
  <c r="F3590" i="6"/>
  <c r="F1878" i="6"/>
  <c r="I5522" i="6"/>
  <c r="F3076" i="6"/>
  <c r="I3919" i="6"/>
  <c r="I3526" i="6"/>
  <c r="I5986" i="6"/>
  <c r="F2332" i="6"/>
  <c r="F219" i="6"/>
  <c r="F2605" i="6"/>
  <c r="I5333" i="6"/>
  <c r="I5810" i="6"/>
  <c r="F3174" i="6"/>
  <c r="F2208" i="6"/>
  <c r="F2835" i="6"/>
  <c r="I5800" i="6"/>
  <c r="F2067" i="6"/>
  <c r="F2543" i="6"/>
  <c r="F1639" i="6"/>
  <c r="F2958" i="6"/>
  <c r="F1021" i="6"/>
  <c r="F6036" i="6"/>
  <c r="I4684" i="6"/>
  <c r="F400" i="6"/>
  <c r="F2569" i="6"/>
  <c r="F5291" i="6"/>
  <c r="F3288" i="6"/>
  <c r="I5894" i="6"/>
  <c r="I6413" i="6"/>
  <c r="F53" i="6"/>
  <c r="F2960" i="6"/>
  <c r="F1014" i="6"/>
  <c r="F1277" i="6"/>
  <c r="F606" i="6"/>
  <c r="F3909" i="6"/>
  <c r="I5750" i="6"/>
  <c r="I5672" i="6"/>
  <c r="I4437" i="6"/>
  <c r="I3911" i="6"/>
  <c r="F434" i="6"/>
  <c r="F1272" i="6"/>
  <c r="I4805" i="6"/>
  <c r="I2325" i="6"/>
  <c r="I2511" i="6"/>
  <c r="I2809" i="6"/>
  <c r="I3660" i="6"/>
  <c r="I5574" i="6"/>
  <c r="F2566" i="6"/>
  <c r="I5830" i="6"/>
  <c r="F305" i="6"/>
  <c r="F3224" i="6"/>
  <c r="F637" i="6"/>
  <c r="I5872" i="6"/>
  <c r="F2139" i="6"/>
  <c r="F2320" i="6"/>
  <c r="I1573" i="6"/>
  <c r="I5867" i="6"/>
  <c r="F1747" i="6"/>
  <c r="F503" i="6"/>
  <c r="F4989" i="6"/>
  <c r="F1250" i="6"/>
  <c r="F183" i="6"/>
  <c r="F708" i="6"/>
  <c r="F422" i="6"/>
  <c r="F1049" i="6"/>
  <c r="F3240" i="6"/>
  <c r="I4007" i="6"/>
  <c r="I5538" i="6"/>
  <c r="I4959" i="6"/>
  <c r="I4493" i="6"/>
  <c r="I4399" i="6"/>
  <c r="F1701" i="6"/>
  <c r="F642" i="6"/>
  <c r="F3662" i="6"/>
  <c r="F3234" i="6"/>
  <c r="F384" i="6"/>
  <c r="F3809" i="6"/>
  <c r="I4649" i="6"/>
  <c r="I5875" i="6"/>
  <c r="I3910" i="6"/>
  <c r="F787" i="6"/>
  <c r="F1162" i="6"/>
  <c r="F800" i="6"/>
  <c r="F2110" i="6"/>
  <c r="F979" i="6"/>
  <c r="I5996" i="6"/>
  <c r="I5263" i="6"/>
  <c r="F560" i="6"/>
  <c r="I6136" i="6"/>
  <c r="I5039" i="6"/>
  <c r="F2886" i="6"/>
  <c r="F3140" i="6"/>
  <c r="F1248" i="6"/>
  <c r="F2425" i="6"/>
  <c r="F2480" i="6"/>
  <c r="F521" i="6"/>
  <c r="F1502" i="6"/>
  <c r="F377" i="6"/>
  <c r="F738" i="6"/>
  <c r="F3917" i="6"/>
  <c r="F5492" i="6"/>
  <c r="F5005" i="6"/>
  <c r="F6250" i="6"/>
  <c r="F2167" i="6"/>
  <c r="F4587" i="6"/>
  <c r="F2258" i="6"/>
  <c r="F5161" i="6"/>
  <c r="F2696" i="6"/>
  <c r="F5102" i="6"/>
  <c r="F5496" i="6"/>
  <c r="F3976" i="6"/>
  <c r="I5730" i="6"/>
  <c r="I5966" i="6"/>
  <c r="F492" i="6"/>
  <c r="F1102" i="6"/>
  <c r="F1235" i="6"/>
  <c r="F5387" i="6"/>
  <c r="F995" i="6"/>
  <c r="F1229" i="6"/>
  <c r="F723" i="6"/>
  <c r="F6219" i="6"/>
  <c r="F6280" i="6"/>
  <c r="F595" i="6"/>
  <c r="F2265" i="6"/>
  <c r="I5724" i="6"/>
  <c r="F4453" i="6"/>
  <c r="I3535" i="6"/>
  <c r="F2579" i="6"/>
  <c r="F3064" i="6"/>
  <c r="I4453" i="6"/>
  <c r="F1445" i="6"/>
  <c r="F2993" i="6"/>
  <c r="I5511" i="6"/>
  <c r="F4613" i="6"/>
  <c r="F299" i="6"/>
  <c r="F1561" i="6"/>
  <c r="I4401" i="6"/>
  <c r="I6021" i="6"/>
  <c r="I4045" i="6"/>
  <c r="F968" i="6"/>
  <c r="F2597" i="6"/>
  <c r="F1282" i="6"/>
  <c r="I6269" i="6"/>
  <c r="I4003" i="6"/>
  <c r="F1333" i="6"/>
  <c r="F1614" i="6"/>
  <c r="F1629" i="6"/>
  <c r="F3630" i="6"/>
  <c r="F1715" i="6"/>
  <c r="F2931" i="6"/>
  <c r="I4501" i="6"/>
  <c r="F903" i="6"/>
  <c r="I6273" i="6"/>
  <c r="F3502" i="6"/>
  <c r="I6178" i="6"/>
  <c r="I2945" i="6"/>
  <c r="F1528" i="6"/>
  <c r="F1291" i="6"/>
  <c r="I6098" i="6"/>
  <c r="F2365" i="6"/>
  <c r="F45" i="6"/>
  <c r="F2952" i="6"/>
  <c r="F1006" i="6"/>
  <c r="F4651" i="6"/>
  <c r="F310" i="6"/>
  <c r="F146" i="6"/>
  <c r="F2986" i="6"/>
  <c r="I5676" i="6"/>
  <c r="I5881" i="6"/>
  <c r="I5346" i="6"/>
  <c r="F543" i="6"/>
  <c r="I4037" i="6"/>
  <c r="I4175" i="6"/>
  <c r="F50" i="6"/>
  <c r="F26" i="6"/>
  <c r="I6137" i="6"/>
  <c r="I5825" i="6"/>
  <c r="F2795" i="6"/>
  <c r="I6296" i="6"/>
  <c r="F5535" i="6"/>
  <c r="F5770" i="6"/>
  <c r="F3805" i="6"/>
  <c r="F1289" i="6"/>
  <c r="F6143" i="6"/>
  <c r="F4915" i="6"/>
  <c r="F1298" i="6"/>
  <c r="I5811" i="6"/>
  <c r="I5544" i="6"/>
  <c r="I4393" i="6"/>
  <c r="I1823" i="6"/>
  <c r="F2117" i="6"/>
  <c r="F1912" i="6"/>
  <c r="I4548" i="6"/>
  <c r="I4901" i="6"/>
  <c r="F4102" i="6"/>
  <c r="F4639" i="6"/>
  <c r="F1665" i="6"/>
  <c r="F2338" i="6"/>
  <c r="F4720" i="6"/>
  <c r="F147" i="6"/>
  <c r="I4143" i="6"/>
  <c r="F139" i="6"/>
  <c r="F928" i="6"/>
  <c r="I6315" i="6"/>
  <c r="F3142" i="6"/>
  <c r="F1173" i="6"/>
  <c r="F5396" i="6"/>
  <c r="F761" i="6"/>
  <c r="I5963" i="6"/>
  <c r="F3179" i="6"/>
  <c r="I3742" i="6"/>
  <c r="I5509" i="6"/>
  <c r="I5252" i="6"/>
  <c r="F779" i="6"/>
  <c r="I5804" i="6"/>
  <c r="F5867" i="6"/>
  <c r="F5898" i="6"/>
  <c r="F971" i="6"/>
  <c r="F437" i="6"/>
  <c r="F2100" i="6"/>
  <c r="F433" i="6"/>
  <c r="F4552" i="6"/>
  <c r="F1216" i="6"/>
  <c r="F3626" i="6"/>
  <c r="F1695" i="6"/>
  <c r="F3510" i="6"/>
  <c r="F2417" i="6"/>
  <c r="I5349" i="6"/>
  <c r="I4141" i="6"/>
  <c r="F2758" i="6"/>
  <c r="I5737" i="6"/>
  <c r="F136" i="6"/>
  <c r="F608" i="6"/>
  <c r="F3127" i="6"/>
  <c r="F6211" i="6"/>
  <c r="F6242" i="6"/>
  <c r="F3445" i="6"/>
  <c r="F4830" i="6"/>
  <c r="F3512" i="6"/>
  <c r="F3789" i="6"/>
  <c r="F4941" i="6"/>
  <c r="F6020" i="6"/>
  <c r="F3444" i="6"/>
  <c r="F4480" i="6"/>
  <c r="F869" i="6"/>
  <c r="F894" i="6"/>
  <c r="F1735" i="6"/>
  <c r="F1884" i="6"/>
  <c r="F2968" i="6"/>
  <c r="F4081" i="6"/>
  <c r="F4013" i="6"/>
  <c r="F355" i="6"/>
  <c r="F715" i="6"/>
  <c r="F6203" i="6"/>
  <c r="I4043" i="6"/>
  <c r="F1617" i="6"/>
  <c r="F2257" i="6"/>
  <c r="F651" i="6"/>
  <c r="F4445" i="6"/>
  <c r="F1026" i="6"/>
  <c r="F2099" i="6"/>
  <c r="F238" i="6"/>
  <c r="F4448" i="6"/>
  <c r="F389" i="6"/>
  <c r="F1651" i="6"/>
  <c r="I5939" i="6"/>
  <c r="F1130" i="6"/>
  <c r="I5604" i="6"/>
  <c r="I5819" i="6"/>
  <c r="I5559" i="6"/>
  <c r="F4273" i="6"/>
  <c r="F412" i="6"/>
  <c r="F3215" i="6"/>
  <c r="F3815" i="6"/>
  <c r="F1901" i="6"/>
  <c r="I3613" i="6"/>
  <c r="I3541" i="6"/>
  <c r="F793" i="6"/>
  <c r="F536" i="6"/>
  <c r="I5897" i="6"/>
  <c r="F134" i="6"/>
  <c r="F985" i="6"/>
  <c r="F296" i="6"/>
  <c r="I5199" i="6"/>
  <c r="F2998" i="6"/>
  <c r="F2932" i="6"/>
  <c r="I6234" i="6"/>
  <c r="F2368" i="6"/>
  <c r="F440" i="6"/>
  <c r="I5777" i="6"/>
  <c r="F2431" i="6"/>
  <c r="F2478" i="6"/>
  <c r="I4047" i="6"/>
  <c r="F1508" i="6"/>
  <c r="F5197" i="6"/>
  <c r="F1788" i="6"/>
  <c r="F1247" i="6"/>
  <c r="F1222" i="6"/>
  <c r="F243" i="6"/>
  <c r="F3219" i="6"/>
  <c r="F1933" i="6"/>
  <c r="I3551" i="6"/>
  <c r="I3268" i="6"/>
  <c r="I5786" i="6"/>
  <c r="F747" i="6"/>
  <c r="I4046" i="6"/>
  <c r="F1402" i="6"/>
  <c r="I3134" i="6"/>
  <c r="F1327" i="6"/>
  <c r="F5382" i="6"/>
  <c r="F3715" i="6"/>
  <c r="F3811" i="6"/>
  <c r="F3370" i="6"/>
  <c r="F1136" i="6"/>
  <c r="F1854" i="6"/>
  <c r="F597" i="6"/>
  <c r="F3799" i="6"/>
  <c r="F4907" i="6"/>
  <c r="F2456" i="6"/>
  <c r="F528" i="6"/>
  <c r="F1313" i="6"/>
  <c r="I5923" i="6"/>
  <c r="I2111" i="6"/>
  <c r="I6075" i="6"/>
  <c r="I5274" i="6"/>
  <c r="I6408" i="6"/>
  <c r="F1678" i="6"/>
  <c r="F270" i="6"/>
  <c r="F3466" i="6"/>
  <c r="F3566" i="6"/>
  <c r="F1627" i="6"/>
  <c r="F2973" i="6"/>
  <c r="F353" i="6"/>
  <c r="F5176" i="6"/>
  <c r="F1779" i="6"/>
  <c r="F1667" i="6"/>
  <c r="F5023" i="6"/>
  <c r="F5718" i="6"/>
  <c r="F491" i="6"/>
  <c r="F702" i="6"/>
  <c r="F2023" i="6"/>
  <c r="F471" i="6"/>
  <c r="I5817" i="6"/>
  <c r="I5770" i="6"/>
  <c r="F2003" i="6"/>
  <c r="F2787" i="6"/>
  <c r="F2049" i="6"/>
  <c r="F1428" i="6"/>
  <c r="F5859" i="6"/>
  <c r="F5890" i="6"/>
  <c r="F2241" i="6"/>
  <c r="F5065" i="6"/>
  <c r="F2092" i="6"/>
  <c r="F425" i="6"/>
  <c r="F4544" i="6"/>
  <c r="I6336" i="6"/>
  <c r="F3618" i="6"/>
  <c r="F1687" i="6"/>
  <c r="F1032" i="6"/>
  <c r="I4233" i="6"/>
  <c r="F3505" i="6"/>
  <c r="F480" i="6"/>
  <c r="F3562" i="6"/>
  <c r="F3294" i="6"/>
  <c r="F218" i="6"/>
  <c r="F5675" i="6"/>
  <c r="F5768" i="6"/>
  <c r="F1924" i="6"/>
  <c r="F2731" i="6"/>
  <c r="F80" i="6"/>
  <c r="I5718" i="6"/>
  <c r="F5750" i="6"/>
  <c r="F1176" i="6"/>
  <c r="F48" i="6"/>
  <c r="F556" i="6"/>
  <c r="F2028" i="6"/>
  <c r="I5415" i="6"/>
  <c r="I6066" i="6"/>
  <c r="F4993" i="6"/>
  <c r="F4130" i="6"/>
  <c r="F2121" i="6"/>
  <c r="F5759" i="6"/>
  <c r="F2526" i="6"/>
  <c r="F4498" i="6"/>
  <c r="F1347" i="6"/>
  <c r="F1985" i="6"/>
  <c r="F6194" i="6"/>
  <c r="F2018" i="6"/>
  <c r="F2895" i="6"/>
  <c r="F4973" i="6"/>
  <c r="F764" i="6"/>
  <c r="F672" i="6"/>
  <c r="F3111" i="6"/>
  <c r="F668" i="6"/>
  <c r="F5756" i="6"/>
  <c r="F1658" i="6"/>
  <c r="F3636" i="6"/>
  <c r="F3550" i="6"/>
  <c r="I2561" i="6"/>
  <c r="F5995" i="6"/>
  <c r="F2228" i="6"/>
  <c r="F3705" i="6"/>
  <c r="F2859" i="6"/>
  <c r="F3243" i="6"/>
  <c r="F3816" i="6"/>
  <c r="F981" i="6"/>
  <c r="F3177" i="6"/>
  <c r="I5704" i="6"/>
  <c r="I3757" i="6"/>
  <c r="I6418" i="6"/>
  <c r="F785" i="6"/>
  <c r="F4488" i="6"/>
  <c r="I5769" i="6"/>
  <c r="F126" i="6"/>
  <c r="F977" i="6"/>
  <c r="I6368" i="6"/>
  <c r="F2106" i="6"/>
  <c r="F5253" i="6"/>
  <c r="F4105" i="6"/>
  <c r="F430" i="6"/>
  <c r="F3632" i="6"/>
  <c r="F5948" i="6"/>
  <c r="F3720" i="6"/>
  <c r="F2423" i="6"/>
  <c r="F792" i="6"/>
  <c r="F1541" i="6"/>
  <c r="F2304" i="6"/>
  <c r="F341" i="6"/>
  <c r="F1817" i="6"/>
  <c r="F357" i="6"/>
  <c r="F1503" i="6"/>
  <c r="F472" i="6"/>
  <c r="F1744" i="6"/>
  <c r="F898" i="6"/>
  <c r="I5742" i="6"/>
  <c r="I3787" i="6"/>
  <c r="F1686" i="6"/>
  <c r="F6076" i="6"/>
  <c r="F3773" i="6"/>
  <c r="I4769" i="6"/>
  <c r="I4341" i="6"/>
  <c r="I5413" i="6"/>
  <c r="I3847" i="6"/>
  <c r="F236" i="6"/>
  <c r="F635" i="6"/>
  <c r="F3086" i="6"/>
  <c r="I4457" i="6"/>
  <c r="F1757" i="6"/>
  <c r="F2966" i="6"/>
  <c r="I6306" i="6"/>
  <c r="F5466" i="6"/>
  <c r="I6248" i="6"/>
  <c r="I6117" i="6"/>
  <c r="I4527" i="6"/>
  <c r="I5034" i="6"/>
  <c r="I5444" i="6"/>
  <c r="I3521" i="6"/>
  <c r="F262" i="6"/>
  <c r="F3458" i="6"/>
  <c r="F783" i="6"/>
  <c r="I4759" i="6"/>
  <c r="F733" i="6"/>
  <c r="I4680" i="6"/>
  <c r="F2755" i="6"/>
  <c r="I5856" i="6"/>
  <c r="F184" i="6"/>
  <c r="F2125" i="6"/>
  <c r="F2581" i="6"/>
  <c r="F1811" i="6"/>
  <c r="F603" i="6"/>
  <c r="F4549" i="6"/>
  <c r="F1725" i="6"/>
  <c r="I4557" i="6"/>
  <c r="F490" i="6"/>
  <c r="I2543" i="6"/>
  <c r="F794" i="6"/>
  <c r="F1183" i="6"/>
  <c r="F3155" i="6"/>
  <c r="I2686" i="6"/>
  <c r="F2214" i="6"/>
  <c r="F4614" i="6"/>
  <c r="F3454" i="6"/>
  <c r="F3346" i="6"/>
  <c r="F1417" i="6"/>
  <c r="F4848" i="6"/>
  <c r="I5934" i="6"/>
  <c r="F769" i="6"/>
  <c r="F2965" i="6"/>
  <c r="F4320" i="6"/>
  <c r="F3504" i="6"/>
  <c r="F6329" i="6"/>
  <c r="F448" i="6"/>
  <c r="F3554" i="6"/>
  <c r="F62" i="6"/>
  <c r="F202" i="6"/>
  <c r="F5667" i="6"/>
  <c r="F6150" i="6"/>
  <c r="I5878" i="6"/>
  <c r="F3292" i="6"/>
  <c r="F4936" i="6"/>
  <c r="F4052" i="6"/>
  <c r="F2278" i="6"/>
  <c r="F726" i="6"/>
  <c r="F4371" i="6"/>
  <c r="F5815" i="6"/>
  <c r="F473" i="6"/>
  <c r="F1005" i="6"/>
  <c r="F3201" i="6"/>
  <c r="F1270" i="6"/>
  <c r="F181" i="6"/>
  <c r="I5357" i="6"/>
  <c r="F3679" i="6"/>
  <c r="F6314" i="6"/>
  <c r="F4773" i="6"/>
  <c r="F413" i="6"/>
  <c r="F5606" i="6"/>
  <c r="F1987" i="6"/>
  <c r="F5212" i="6"/>
  <c r="I5980" i="6"/>
  <c r="F4306" i="6"/>
  <c r="F1538" i="6"/>
  <c r="I3693" i="6"/>
  <c r="F3103" i="6"/>
  <c r="F660" i="6"/>
  <c r="F5748" i="6"/>
  <c r="F2330" i="6"/>
  <c r="F3885" i="6"/>
  <c r="I6158" i="6"/>
  <c r="I4674" i="6"/>
  <c r="F4278" i="6"/>
  <c r="F3801" i="6"/>
  <c r="I3916" i="6"/>
  <c r="F10" i="6"/>
  <c r="F3613" i="6"/>
  <c r="I6275" i="6"/>
  <c r="I5767" i="6"/>
  <c r="F2318" i="6"/>
  <c r="I2591" i="6"/>
  <c r="F1095" i="6"/>
  <c r="F2785" i="6"/>
  <c r="F2055" i="6"/>
  <c r="F4992" i="6"/>
  <c r="F1899" i="6"/>
  <c r="F1406" i="6"/>
  <c r="F2247" i="6"/>
  <c r="F1427" i="6"/>
  <c r="F2098" i="6"/>
  <c r="F5245" i="6"/>
  <c r="F735" i="6"/>
  <c r="F2975" i="6"/>
  <c r="F3624" i="6"/>
  <c r="F5940" i="6"/>
  <c r="F758" i="6"/>
  <c r="I4173" i="6"/>
  <c r="F534" i="6"/>
  <c r="F3239" i="6"/>
  <c r="I4714" i="6"/>
  <c r="F3702" i="6"/>
  <c r="F5123" i="6"/>
  <c r="F2999" i="6"/>
  <c r="F3166" i="6"/>
  <c r="I6168" i="6"/>
  <c r="F3980" i="6"/>
  <c r="F1029" i="6"/>
  <c r="I5790" i="6"/>
  <c r="F5945" i="6"/>
  <c r="F3461" i="6"/>
  <c r="F3369" i="6"/>
  <c r="I5960" i="6"/>
  <c r="F3318" i="6"/>
  <c r="F2019" i="6"/>
  <c r="F3265" i="6"/>
  <c r="F712" i="6"/>
  <c r="F6399" i="6"/>
  <c r="F1610" i="6"/>
  <c r="F2300" i="6"/>
  <c r="F2269" i="6"/>
  <c r="F1764" i="6"/>
  <c r="F4048" i="6"/>
  <c r="F3777" i="6"/>
  <c r="F1976" i="6"/>
  <c r="F6049" i="6"/>
  <c r="I5701" i="6"/>
  <c r="I5890" i="6"/>
  <c r="F6091" i="6"/>
  <c r="F4809" i="6"/>
  <c r="F3518" i="6"/>
  <c r="I4879" i="6"/>
  <c r="F5987" i="6"/>
  <c r="F2220" i="6"/>
  <c r="F3697" i="6"/>
  <c r="F3420" i="6"/>
  <c r="F3755" i="6"/>
  <c r="F753" i="6"/>
  <c r="F282" i="6"/>
  <c r="F3669" i="6"/>
  <c r="I5030" i="6"/>
  <c r="F952" i="6"/>
  <c r="F2053" i="6"/>
  <c r="F3840" i="6"/>
  <c r="F4553" i="6"/>
  <c r="F1580" i="6"/>
  <c r="F132" i="6"/>
  <c r="F4032" i="6"/>
  <c r="I6316" i="6"/>
  <c r="F4051" i="6"/>
  <c r="F6410" i="6"/>
  <c r="F974" i="6"/>
  <c r="F1951" i="6"/>
  <c r="F4566" i="6"/>
  <c r="F5321" i="6"/>
  <c r="F3712" i="6"/>
  <c r="F1787" i="6"/>
  <c r="F1843" i="6"/>
  <c r="F1474" i="6"/>
  <c r="F1891" i="6"/>
  <c r="F1660" i="6"/>
  <c r="F3062" i="6"/>
  <c r="F2393" i="6"/>
  <c r="F501" i="6"/>
  <c r="F4708" i="6"/>
  <c r="F1257" i="6"/>
  <c r="F1947" i="6"/>
  <c r="F4801" i="6"/>
  <c r="F5329" i="6"/>
  <c r="F2805" i="6"/>
  <c r="I3725" i="6"/>
  <c r="F5856" i="6"/>
  <c r="F5061" i="6"/>
  <c r="F1692" i="6"/>
  <c r="F3349" i="6"/>
  <c r="F6180" i="6"/>
  <c r="F6371" i="6"/>
  <c r="F6171" i="6"/>
  <c r="F4661" i="6"/>
  <c r="F4322" i="6"/>
  <c r="F6187" i="6"/>
  <c r="F5181" i="6"/>
  <c r="F3776" i="6"/>
  <c r="F3154" i="6"/>
  <c r="F5950" i="6"/>
  <c r="F5876" i="6"/>
  <c r="F5432" i="6"/>
  <c r="F4046" i="6"/>
  <c r="F5809" i="6"/>
  <c r="I4505" i="6"/>
  <c r="F2646" i="6"/>
  <c r="F1283" i="6"/>
  <c r="F2831" i="6"/>
  <c r="I4651" i="6"/>
  <c r="F3670" i="6"/>
  <c r="F3242" i="6"/>
  <c r="F1937" i="6"/>
  <c r="F3372" i="6"/>
  <c r="I4681" i="6"/>
  <c r="F1111" i="6"/>
  <c r="I3549" i="6"/>
  <c r="F3249" i="6"/>
  <c r="F3366" i="6"/>
  <c r="I4427" i="6"/>
  <c r="F3507" i="6"/>
  <c r="F3441" i="6"/>
  <c r="I5854" i="6"/>
  <c r="I3230" i="6"/>
  <c r="F8" i="6"/>
  <c r="F1742" i="6"/>
  <c r="F3443" i="6"/>
  <c r="F2360" i="6"/>
  <c r="F2601" i="6"/>
  <c r="I4687" i="6"/>
  <c r="I5354" i="6"/>
  <c r="F1915" i="6"/>
  <c r="I4111" i="6"/>
  <c r="F5986" i="6"/>
  <c r="F371" i="6"/>
  <c r="F4576" i="6"/>
  <c r="F3905" i="6"/>
  <c r="F5389" i="6"/>
  <c r="F221" i="6"/>
  <c r="F5093" i="6"/>
  <c r="F2161" i="6"/>
  <c r="F2629" i="6"/>
  <c r="F2252" i="6"/>
  <c r="F5788" i="6"/>
  <c r="F2690" i="6"/>
  <c r="F4125" i="6"/>
  <c r="F2289" i="6"/>
  <c r="F3498" i="6"/>
  <c r="F6332" i="6"/>
  <c r="F5206" i="6"/>
  <c r="F486" i="6"/>
  <c r="F4233" i="6"/>
  <c r="F4873" i="6"/>
  <c r="F3429" i="6"/>
  <c r="F6013" i="6"/>
  <c r="F3009" i="6"/>
  <c r="F3185" i="6"/>
  <c r="F1914" i="6"/>
  <c r="I6268" i="6"/>
  <c r="F1376" i="6"/>
  <c r="I4847" i="6"/>
  <c r="F3440" i="6"/>
  <c r="I6284" i="6"/>
  <c r="F424" i="6"/>
  <c r="F2593" i="6"/>
  <c r="F3058" i="6"/>
  <c r="F2178" i="6"/>
  <c r="I3689" i="6"/>
  <c r="F2046" i="6"/>
  <c r="F2292" i="6"/>
  <c r="F5510" i="6"/>
  <c r="F4330" i="6"/>
  <c r="F6259" i="6"/>
  <c r="F2729" i="6"/>
  <c r="F1253" i="6"/>
  <c r="F3517" i="6"/>
  <c r="F6161" i="6"/>
  <c r="F2029" i="6"/>
  <c r="F657" i="6"/>
  <c r="F802" i="6"/>
  <c r="F3861" i="6"/>
  <c r="I5958" i="6"/>
  <c r="F121" i="6"/>
  <c r="I6138" i="6"/>
  <c r="F2048" i="6"/>
  <c r="F854" i="6"/>
  <c r="F6062" i="6"/>
  <c r="F6395" i="6"/>
  <c r="F246" i="6"/>
  <c r="I5808" i="6"/>
  <c r="F6043" i="6"/>
  <c r="F5953" i="6"/>
  <c r="F1767" i="6"/>
  <c r="F1974" i="6"/>
  <c r="F577" i="6"/>
  <c r="F683" i="6"/>
  <c r="I6132" i="6"/>
  <c r="F2987" i="6"/>
  <c r="F4789" i="6"/>
  <c r="F5022" i="6"/>
  <c r="F4571" i="6"/>
  <c r="F5214" i="6"/>
  <c r="F4929" i="6"/>
  <c r="F3736" i="6"/>
  <c r="I6119" i="6"/>
  <c r="F4449" i="6"/>
  <c r="F4245" i="6"/>
  <c r="F4476" i="6"/>
  <c r="F4890" i="6"/>
  <c r="F3994" i="6"/>
  <c r="F5885" i="6"/>
  <c r="F4440" i="6"/>
  <c r="I6228" i="6"/>
  <c r="F5715" i="6"/>
  <c r="F2377" i="6"/>
  <c r="F4091" i="6"/>
  <c r="F3023" i="6"/>
  <c r="F3541" i="6"/>
  <c r="F5150" i="6"/>
  <c r="F5814" i="6"/>
  <c r="F4292" i="6"/>
  <c r="F5313" i="6"/>
  <c r="F6240" i="6"/>
  <c r="F806" i="6"/>
  <c r="F4655" i="6"/>
  <c r="I6212" i="6"/>
  <c r="F1460" i="6"/>
  <c r="F6309" i="6"/>
  <c r="F4400" i="6"/>
  <c r="F2650" i="6"/>
  <c r="F6351" i="6"/>
  <c r="I6024" i="6"/>
  <c r="F1115" i="6"/>
  <c r="F2298" i="6"/>
  <c r="I6246" i="6"/>
  <c r="F4466" i="6"/>
  <c r="F3946" i="6"/>
  <c r="F3268" i="6"/>
  <c r="F2251" i="6"/>
  <c r="F4343" i="6"/>
  <c r="F5419" i="6"/>
  <c r="F1223" i="6"/>
  <c r="F1927" i="6"/>
  <c r="F1824" i="6"/>
  <c r="F2867" i="6"/>
  <c r="F925" i="6"/>
  <c r="F2782" i="6"/>
  <c r="I6320" i="6"/>
  <c r="F1635" i="6"/>
  <c r="F860" i="6"/>
  <c r="F776" i="6"/>
  <c r="F5678" i="6"/>
  <c r="F5325" i="6"/>
  <c r="F456" i="6"/>
  <c r="F3906" i="6"/>
  <c r="F5322" i="6"/>
  <c r="I5763" i="6"/>
  <c r="F3521" i="6"/>
  <c r="F5105" i="6"/>
  <c r="F689" i="6"/>
  <c r="F4301" i="6"/>
  <c r="F3526" i="6"/>
  <c r="F4927" i="6"/>
  <c r="F3296" i="6"/>
  <c r="F6081" i="6"/>
  <c r="F645" i="6"/>
  <c r="F6198" i="6"/>
  <c r="F5175" i="6"/>
  <c r="F1732" i="6"/>
  <c r="F1280" i="6"/>
  <c r="F3568" i="6"/>
  <c r="F2150" i="6"/>
  <c r="F3694" i="6"/>
  <c r="F267" i="6"/>
  <c r="F6428" i="6"/>
  <c r="F3134" i="6"/>
  <c r="F4211" i="6"/>
  <c r="F1529" i="6"/>
  <c r="F3627" i="6"/>
  <c r="I5774" i="6"/>
  <c r="F2297" i="6"/>
  <c r="F3254" i="6"/>
  <c r="F2073" i="6"/>
  <c r="I6060" i="6"/>
  <c r="F5573" i="6"/>
  <c r="F1116" i="6"/>
  <c r="F1249" i="6"/>
  <c r="F680" i="6"/>
  <c r="F3740" i="6"/>
  <c r="F3943" i="6"/>
  <c r="F1205" i="6"/>
  <c r="F2085" i="6"/>
  <c r="F5784" i="6"/>
  <c r="F2618" i="6"/>
  <c r="I6086" i="6"/>
  <c r="F3289" i="6"/>
  <c r="F1822" i="6"/>
  <c r="I5776" i="6"/>
  <c r="F2043" i="6"/>
  <c r="F2322" i="6"/>
  <c r="F3853" i="6"/>
  <c r="I6150" i="6"/>
  <c r="F421" i="6"/>
  <c r="F4270" i="6"/>
  <c r="F3793" i="6"/>
  <c r="F3033" i="6"/>
  <c r="F3457" i="6"/>
  <c r="F3417" i="6"/>
  <c r="F3315" i="6"/>
  <c r="F1519" i="6"/>
  <c r="I4165" i="6"/>
  <c r="I4577" i="6"/>
  <c r="F354" i="6"/>
  <c r="F2771" i="6"/>
  <c r="F6308" i="6"/>
  <c r="F2440" i="6"/>
  <c r="F2834" i="6"/>
  <c r="F1412" i="6"/>
  <c r="F4208" i="6"/>
  <c r="F1433" i="6"/>
  <c r="F4043" i="6"/>
  <c r="F6402" i="6"/>
  <c r="F1756" i="6"/>
  <c r="F2981" i="6"/>
  <c r="F4558" i="6"/>
  <c r="I6272" i="6"/>
  <c r="F4328" i="6"/>
  <c r="F3377" i="6"/>
  <c r="F540" i="6"/>
  <c r="F3245" i="6"/>
  <c r="F4502" i="6"/>
  <c r="F4677" i="6"/>
  <c r="F5317" i="6"/>
  <c r="F2385" i="6"/>
  <c r="F5094" i="6"/>
  <c r="F1261" i="6"/>
  <c r="F2547" i="6"/>
  <c r="F1366" i="6"/>
  <c r="F5548" i="6"/>
  <c r="F84" i="6"/>
  <c r="I5880" i="6"/>
  <c r="F2420" i="6"/>
  <c r="F2474" i="6"/>
  <c r="F3982" i="6"/>
  <c r="I6384" i="6"/>
  <c r="F1654" i="6"/>
  <c r="I6334" i="6"/>
  <c r="F2334" i="6"/>
  <c r="F1828" i="6"/>
  <c r="F3100" i="6"/>
  <c r="F337" i="6"/>
  <c r="F166" i="6"/>
  <c r="F5562" i="6"/>
  <c r="F1100" i="6"/>
  <c r="F4831" i="6"/>
  <c r="F2912" i="6"/>
  <c r="F4859" i="6"/>
  <c r="F5915" i="6"/>
  <c r="F2598" i="6"/>
  <c r="F293" i="6"/>
  <c r="I5903" i="6"/>
  <c r="I2983" i="6"/>
  <c r="I2884" i="6"/>
  <c r="I6121" i="6"/>
  <c r="I4677" i="6"/>
  <c r="F5412" i="6"/>
  <c r="I4077" i="6"/>
  <c r="I5410" i="6"/>
  <c r="F666" i="6"/>
  <c r="I4835" i="6"/>
  <c r="I5703" i="6"/>
  <c r="I6210" i="6"/>
  <c r="F6073" i="6"/>
  <c r="F3547" i="6"/>
  <c r="F1594" i="6"/>
  <c r="F4741" i="6"/>
  <c r="F6265" i="6"/>
  <c r="F2102" i="6"/>
  <c r="F2024" i="6"/>
  <c r="F427" i="6"/>
  <c r="F988" i="6"/>
  <c r="F3561" i="6"/>
  <c r="F2908" i="6"/>
  <c r="F1689" i="6"/>
  <c r="F906" i="6"/>
  <c r="I5226" i="6"/>
  <c r="F1290" i="6"/>
  <c r="I4966" i="6"/>
  <c r="F2232" i="6"/>
  <c r="I5801" i="6"/>
  <c r="I3685" i="6"/>
  <c r="I4390" i="6"/>
  <c r="F118" i="6"/>
  <c r="F4268" i="6"/>
  <c r="F5085" i="6"/>
  <c r="F3439" i="6"/>
  <c r="F3847" i="6"/>
  <c r="F3506" i="6"/>
  <c r="F5780" i="6"/>
  <c r="F157" i="6"/>
  <c r="F4368" i="6"/>
  <c r="F2753" i="6"/>
  <c r="F916" i="6"/>
  <c r="F6324" i="6"/>
  <c r="F5198" i="6"/>
  <c r="F1729" i="6"/>
  <c r="F1765" i="6"/>
  <c r="F2686" i="6"/>
  <c r="F4653" i="6"/>
  <c r="F5620" i="6"/>
  <c r="F6346" i="6"/>
  <c r="F6009" i="6"/>
  <c r="F1906" i="6"/>
  <c r="F5274" i="6"/>
  <c r="F5257" i="6"/>
  <c r="I4719" i="6"/>
  <c r="F659" i="6"/>
  <c r="I6276" i="6"/>
  <c r="I5162" i="6"/>
  <c r="F1048" i="6"/>
  <c r="F2756" i="6"/>
  <c r="F3446" i="6"/>
  <c r="I5633" i="6"/>
  <c r="F1644" i="6"/>
  <c r="F2284" i="6"/>
  <c r="F5494" i="6"/>
  <c r="F1001" i="6"/>
  <c r="F363" i="6"/>
  <c r="F1753" i="6"/>
  <c r="F3862" i="6"/>
  <c r="F4839" i="6"/>
  <c r="F1652" i="6"/>
  <c r="F3303" i="6"/>
  <c r="F2303" i="6"/>
  <c r="F1827" i="6"/>
  <c r="I5932" i="6"/>
  <c r="F2207" i="6"/>
  <c r="F4499" i="6"/>
  <c r="F2672" i="6"/>
  <c r="F3312" i="6"/>
  <c r="F846" i="6"/>
  <c r="F4117" i="6"/>
  <c r="F5699" i="6"/>
  <c r="I5850" i="6"/>
  <c r="F143" i="6"/>
  <c r="F4346" i="6"/>
  <c r="F78" i="6"/>
  <c r="F3059" i="6"/>
  <c r="F1371" i="6"/>
  <c r="F572" i="6"/>
  <c r="F1953" i="6"/>
  <c r="I6253" i="6"/>
  <c r="F3548" i="6"/>
  <c r="F5367" i="6"/>
  <c r="F2991" i="6"/>
  <c r="F3555" i="6"/>
  <c r="F547" i="6"/>
  <c r="F5661" i="6"/>
  <c r="F3603" i="6"/>
  <c r="F1855" i="6"/>
  <c r="F3533" i="6"/>
  <c r="F5287" i="6"/>
  <c r="F4676" i="6"/>
  <c r="F961" i="6"/>
  <c r="F4525" i="6"/>
  <c r="F6401" i="6"/>
  <c r="F3069" i="6"/>
  <c r="F4152" i="6"/>
  <c r="F931" i="6"/>
  <c r="I6409" i="6"/>
  <c r="F3255" i="6"/>
  <c r="F2720" i="6"/>
  <c r="F4207" i="6"/>
  <c r="F5219" i="6"/>
  <c r="F2342" i="6"/>
  <c r="F5912" i="6"/>
  <c r="F5853" i="6"/>
  <c r="F3960" i="6"/>
  <c r="F4628" i="6"/>
  <c r="F6008" i="6"/>
  <c r="F1060" i="6"/>
  <c r="F2242" i="6"/>
  <c r="F3223" i="6"/>
  <c r="F5282" i="6"/>
  <c r="F2408" i="6"/>
  <c r="F2634" i="6"/>
  <c r="F2612" i="6"/>
  <c r="F1650" i="6"/>
  <c r="F2290" i="6"/>
  <c r="F1086" i="6"/>
  <c r="F5719" i="6"/>
  <c r="F1121" i="6"/>
  <c r="F1759" i="6"/>
  <c r="F2219" i="6"/>
  <c r="F5276" i="6"/>
  <c r="F2669" i="6"/>
  <c r="F3309" i="6"/>
  <c r="I5231" i="6"/>
  <c r="F915" i="6"/>
  <c r="F4101" i="6"/>
  <c r="F5320" i="6"/>
  <c r="F2750" i="6"/>
  <c r="F3563" i="6"/>
  <c r="F4246" i="6"/>
  <c r="F852" i="6"/>
  <c r="F76" i="6"/>
  <c r="F2118" i="6"/>
  <c r="F6162" i="6"/>
  <c r="F259" i="6"/>
  <c r="F6420" i="6"/>
  <c r="F3436" i="6"/>
  <c r="F4203" i="6"/>
  <c r="F1520" i="6"/>
  <c r="F3611" i="6"/>
  <c r="F798" i="6"/>
  <c r="F2546" i="6"/>
  <c r="F4041" i="6"/>
  <c r="F2065" i="6"/>
  <c r="I6052" i="6"/>
  <c r="F5565" i="6"/>
  <c r="F1108" i="6"/>
  <c r="F1241" i="6"/>
  <c r="F46" i="6"/>
  <c r="F4468" i="6"/>
  <c r="F369" i="6"/>
  <c r="F729" i="6"/>
  <c r="F2021" i="6"/>
  <c r="F2346" i="6"/>
  <c r="F1631" i="6"/>
  <c r="F2271" i="6"/>
  <c r="F2094" i="6"/>
  <c r="F5574" i="6"/>
  <c r="I5537" i="6"/>
  <c r="F1418" i="6"/>
  <c r="F6260" i="6"/>
  <c r="F2513" i="6"/>
  <c r="F3042" i="6"/>
  <c r="F3835" i="6"/>
  <c r="I6062" i="6"/>
  <c r="F2529" i="6"/>
  <c r="F1557" i="6"/>
  <c r="I5397" i="6"/>
  <c r="F3175" i="6"/>
  <c r="F4541" i="6"/>
  <c r="I6247" i="6"/>
  <c r="F3395" i="6"/>
  <c r="I4383" i="6"/>
  <c r="I5411" i="6"/>
  <c r="F3305" i="6"/>
  <c r="I3622" i="6"/>
  <c r="I5254" i="6"/>
  <c r="F2168" i="6"/>
  <c r="F5765" i="6"/>
  <c r="F5845" i="6"/>
  <c r="F3593" i="6"/>
  <c r="I2724" i="6"/>
  <c r="F347" i="6"/>
  <c r="F5865" i="6"/>
  <c r="F967" i="6"/>
  <c r="I4903" i="6"/>
  <c r="F1105" i="6"/>
  <c r="I5218" i="6"/>
  <c r="I6310" i="6"/>
  <c r="F532" i="6"/>
  <c r="F3237" i="6"/>
  <c r="F4494" i="6"/>
  <c r="F4669" i="6"/>
  <c r="F5309" i="6"/>
  <c r="F2642" i="6"/>
  <c r="F5258" i="6"/>
  <c r="F3184" i="6"/>
  <c r="F3775" i="6"/>
  <c r="F1358" i="6"/>
  <c r="F4120" i="6"/>
  <c r="F3656" i="6"/>
  <c r="F4296" i="6"/>
  <c r="F2412" i="6"/>
  <c r="F4473" i="6"/>
  <c r="F4798" i="6"/>
  <c r="F1813" i="6"/>
  <c r="I4754" i="6"/>
  <c r="F4840" i="6"/>
  <c r="F6122" i="6"/>
  <c r="F1562" i="6"/>
  <c r="F3084" i="6"/>
  <c r="F329" i="6"/>
  <c r="F158" i="6"/>
  <c r="F5372" i="6"/>
  <c r="F352" i="6"/>
  <c r="F3569" i="6"/>
  <c r="F2649" i="6"/>
  <c r="F4981" i="6"/>
  <c r="F102" i="6"/>
  <c r="F3451" i="6"/>
  <c r="F3628" i="6"/>
  <c r="I3749" i="6"/>
  <c r="F5874" i="6"/>
  <c r="F3474" i="6"/>
  <c r="F897" i="6"/>
  <c r="F3404" i="6"/>
  <c r="F3739" i="6"/>
  <c r="F3808" i="6"/>
  <c r="F1523" i="6"/>
  <c r="F3667" i="6"/>
  <c r="I5014" i="6"/>
  <c r="F1159" i="6"/>
  <c r="F2235" i="6"/>
  <c r="I5607" i="6"/>
  <c r="F1422" i="6"/>
  <c r="F1586" i="6"/>
  <c r="F4733" i="6"/>
  <c r="I4463" i="6"/>
  <c r="F5692" i="6"/>
  <c r="F1992" i="6"/>
  <c r="F419" i="6"/>
  <c r="F980" i="6"/>
  <c r="F4947" i="6"/>
  <c r="F2892" i="6"/>
  <c r="F1681" i="6"/>
  <c r="F4667" i="6"/>
  <c r="I4885" i="6"/>
  <c r="F3845" i="6"/>
  <c r="F704" i="6"/>
  <c r="F2780" i="6"/>
  <c r="F941" i="6"/>
  <c r="F2673" i="6"/>
  <c r="F2399" i="6"/>
  <c r="F3447" i="6"/>
  <c r="F2472" i="6"/>
  <c r="I4711" i="6"/>
  <c r="F2510" i="6"/>
  <c r="F6134" i="6"/>
  <c r="F4033" i="6"/>
  <c r="I5761" i="6"/>
  <c r="I3661" i="6"/>
  <c r="F1834" i="6"/>
  <c r="F4617" i="6"/>
  <c r="F1605" i="6"/>
  <c r="F1103" i="6"/>
  <c r="F2216" i="6"/>
  <c r="F4611" i="6"/>
  <c r="F4923" i="6"/>
  <c r="F4895" i="6"/>
  <c r="F5830" i="6"/>
  <c r="F3938" i="6"/>
  <c r="F6338" i="6"/>
  <c r="I3532" i="6"/>
  <c r="F2645" i="6"/>
  <c r="F5403" i="6"/>
  <c r="I6016" i="6"/>
  <c r="F1128" i="6"/>
  <c r="F2708" i="6"/>
  <c r="I4237" i="6"/>
  <c r="F257" i="6"/>
  <c r="F662" i="6"/>
  <c r="F1505" i="6"/>
  <c r="F94" i="6"/>
  <c r="F2148" i="6"/>
  <c r="F2898" i="6"/>
  <c r="F4464" i="6"/>
  <c r="F648" i="6"/>
  <c r="F5168" i="6"/>
  <c r="F1107" i="6"/>
  <c r="F1745" i="6"/>
  <c r="F3854" i="6"/>
  <c r="F2025" i="6"/>
  <c r="F2655" i="6"/>
  <c r="F3295" i="6"/>
  <c r="F2552" i="6"/>
  <c r="F936" i="6"/>
  <c r="I5924" i="6"/>
  <c r="F2199" i="6"/>
  <c r="F4491" i="6"/>
  <c r="F2664" i="6"/>
  <c r="F3304" i="6"/>
  <c r="F1628" i="6"/>
  <c r="F5255" i="6"/>
  <c r="F2170" i="6"/>
  <c r="F2797" i="6"/>
  <c r="F135" i="6"/>
  <c r="F6182" i="6"/>
  <c r="F3645" i="6"/>
  <c r="F4293" i="6"/>
  <c r="F1363" i="6"/>
  <c r="F3375" i="6"/>
  <c r="F2143" i="6"/>
  <c r="F1786" i="6"/>
  <c r="F3532" i="6"/>
  <c r="F5007" i="6"/>
  <c r="F4949" i="6"/>
  <c r="F4390" i="6"/>
  <c r="F4436" i="6"/>
  <c r="F4376" i="6"/>
  <c r="F3322" i="6"/>
  <c r="F1847" i="6"/>
  <c r="F3525" i="6"/>
  <c r="F2807" i="6"/>
  <c r="F902" i="6"/>
  <c r="F6353" i="6"/>
  <c r="F5266" i="6"/>
  <c r="F6185" i="6"/>
  <c r="F127" i="6"/>
  <c r="F3819" i="6"/>
  <c r="F5224" i="6"/>
  <c r="I6281" i="6"/>
  <c r="F5384" i="6"/>
  <c r="F2394" i="6"/>
  <c r="F4005" i="6"/>
  <c r="F4778" i="6"/>
  <c r="F4951" i="6"/>
  <c r="F5603" i="6"/>
  <c r="F5144" i="6"/>
  <c r="F5241" i="6"/>
  <c r="F5135" i="6"/>
  <c r="F5508" i="6"/>
  <c r="F6112" i="6"/>
  <c r="F5311" i="6"/>
  <c r="F6400" i="6"/>
  <c r="F487" i="6"/>
  <c r="F2376" i="6"/>
  <c r="F1374" i="6"/>
  <c r="F1122" i="6"/>
  <c r="F2904" i="6"/>
  <c r="F4657" i="6"/>
  <c r="F5577" i="6"/>
  <c r="F1893" i="6"/>
  <c r="F1113" i="6"/>
  <c r="F1751" i="6"/>
  <c r="F339" i="6"/>
  <c r="F4980" i="6"/>
  <c r="F2661" i="6"/>
  <c r="F3301" i="6"/>
  <c r="F2203" i="6"/>
  <c r="F3487" i="6"/>
  <c r="F4093" i="6"/>
  <c r="F5304" i="6"/>
  <c r="F3244" i="6"/>
  <c r="F5643" i="6"/>
  <c r="F4238" i="6"/>
  <c r="F2012" i="6"/>
  <c r="F4946" i="6"/>
  <c r="F4115" i="6"/>
  <c r="F4755" i="6"/>
  <c r="F141" i="6"/>
  <c r="F5735" i="6"/>
  <c r="F4630" i="6"/>
  <c r="F5270" i="6"/>
  <c r="F1369" i="6"/>
  <c r="F4365" i="6"/>
  <c r="F6396" i="6"/>
  <c r="F6059" i="6"/>
  <c r="F3889" i="6"/>
  <c r="F5688" i="6"/>
  <c r="F5662" i="6"/>
  <c r="F4586" i="6"/>
  <c r="F6243" i="6"/>
  <c r="F688" i="6"/>
  <c r="F5092" i="6"/>
  <c r="F1604" i="6"/>
  <c r="F1251" i="6"/>
  <c r="I6130" i="6"/>
  <c r="F863" i="6"/>
  <c r="F4446" i="6"/>
  <c r="F2799" i="6"/>
  <c r="I6375" i="6"/>
  <c r="F2778" i="6"/>
  <c r="F2036" i="6"/>
  <c r="F27" i="6"/>
  <c r="F3343" i="6"/>
  <c r="F900" i="6"/>
  <c r="F5485" i="6"/>
  <c r="F1890" i="6"/>
  <c r="F6258" i="6"/>
  <c r="F5379" i="6"/>
  <c r="F6369" i="6"/>
  <c r="F361" i="6"/>
  <c r="F721" i="6"/>
  <c r="F2182" i="6"/>
  <c r="F4441" i="6"/>
  <c r="F1623" i="6"/>
  <c r="F2263" i="6"/>
  <c r="F1921" i="6"/>
  <c r="F2350" i="6"/>
  <c r="F962" i="6"/>
  <c r="I5816" i="6"/>
  <c r="F5652" i="6"/>
  <c r="F1905" i="6"/>
  <c r="F1543" i="6"/>
  <c r="F781" i="6"/>
  <c r="F3052" i="6"/>
  <c r="F2949" i="6"/>
  <c r="F1450" i="6"/>
  <c r="I2628" i="6"/>
  <c r="F1821" i="6"/>
  <c r="F4015" i="6"/>
  <c r="I4523" i="6"/>
  <c r="F4310" i="6"/>
  <c r="I4811" i="6"/>
  <c r="I4917" i="6"/>
  <c r="I6033" i="6"/>
  <c r="I6274" i="6"/>
  <c r="I3917" i="6"/>
  <c r="I3741" i="6"/>
  <c r="F1281" i="6"/>
  <c r="F5477" i="6"/>
  <c r="I6057" i="6"/>
  <c r="F3206" i="6"/>
  <c r="I6038" i="6"/>
  <c r="F883" i="6"/>
  <c r="F2563" i="6"/>
  <c r="F621" i="6"/>
  <c r="F837" i="6"/>
  <c r="F2042" i="6"/>
  <c r="F1150" i="6"/>
  <c r="F2311" i="6"/>
  <c r="F5229" i="6"/>
  <c r="F5334" i="6"/>
  <c r="F4912" i="6"/>
  <c r="F60" i="6"/>
  <c r="F4319" i="6"/>
  <c r="F1898" i="6"/>
  <c r="F3176" i="6"/>
  <c r="F3767" i="6"/>
  <c r="F2140" i="6"/>
  <c r="F3722" i="6"/>
  <c r="F3647" i="6"/>
  <c r="F4288" i="6"/>
  <c r="F3585" i="6"/>
  <c r="F5324" i="6"/>
  <c r="F1152" i="6"/>
  <c r="F2955" i="6"/>
  <c r="F479" i="6"/>
  <c r="F4832" i="6"/>
  <c r="F6114" i="6"/>
  <c r="F1554" i="6"/>
  <c r="F859" i="6"/>
  <c r="F1321" i="6"/>
  <c r="F1438" i="6"/>
  <c r="F1025" i="6"/>
  <c r="F320" i="6"/>
  <c r="F3553" i="6"/>
  <c r="F2617" i="6"/>
  <c r="F2573" i="6"/>
  <c r="F3576" i="6"/>
  <c r="F3771" i="6"/>
  <c r="F990" i="6"/>
  <c r="I5167" i="6"/>
  <c r="I4650" i="6"/>
  <c r="F993" i="6"/>
  <c r="F1305" i="6"/>
  <c r="I5317" i="6"/>
  <c r="F3385" i="6"/>
  <c r="F1918" i="6"/>
  <c r="I5598" i="6"/>
  <c r="I4621" i="6"/>
  <c r="I4191" i="6"/>
  <c r="I4263" i="6"/>
  <c r="I5291" i="6"/>
  <c r="I5765" i="6"/>
  <c r="F2204" i="6"/>
  <c r="F2840" i="6"/>
  <c r="F5971" i="6"/>
  <c r="F4401" i="6"/>
  <c r="F5684" i="6"/>
  <c r="F2937" i="6"/>
  <c r="F1411" i="6"/>
  <c r="F1762" i="6"/>
  <c r="F4939" i="6"/>
  <c r="F763" i="6"/>
  <c r="F2959" i="6"/>
  <c r="F750" i="6"/>
  <c r="F2457" i="6"/>
  <c r="F4104" i="6"/>
  <c r="F5203" i="6"/>
  <c r="F2748" i="6"/>
  <c r="F5834" i="6"/>
  <c r="F5348" i="6"/>
  <c r="F2391" i="6"/>
  <c r="F4762" i="6"/>
  <c r="F2459" i="6"/>
  <c r="F2147" i="6"/>
  <c r="F1372" i="6"/>
  <c r="I6270" i="6"/>
  <c r="I5739" i="6"/>
  <c r="F2676" i="6"/>
  <c r="F2426" i="6"/>
  <c r="F876" i="6"/>
  <c r="F467" i="6"/>
  <c r="I6059" i="6"/>
  <c r="F3203" i="6"/>
  <c r="F3220" i="6"/>
  <c r="F175" i="6"/>
  <c r="F3514" i="6"/>
  <c r="F3673" i="6"/>
  <c r="F5157" i="6"/>
  <c r="F172" i="6"/>
  <c r="F5528" i="6"/>
  <c r="F5871" i="6"/>
  <c r="F5488" i="6"/>
  <c r="F4447" i="6"/>
  <c r="F3902" i="6"/>
  <c r="F3874" i="6"/>
  <c r="I4973" i="6"/>
  <c r="F5739" i="6"/>
  <c r="F225" i="6"/>
  <c r="F654" i="6"/>
  <c r="F1497" i="6"/>
  <c r="F533" i="6"/>
  <c r="F1798" i="6"/>
  <c r="F2127" i="6"/>
  <c r="I3012" i="6"/>
  <c r="F3540" i="6"/>
  <c r="I6014" i="6"/>
  <c r="F2396" i="6"/>
  <c r="F3949" i="6"/>
  <c r="F4593" i="6"/>
  <c r="F5037" i="6"/>
  <c r="F3873" i="6"/>
  <c r="F6052" i="6"/>
  <c r="F1500" i="6"/>
  <c r="F110" i="6"/>
  <c r="F772" i="6"/>
  <c r="F2183" i="6"/>
  <c r="F5307" i="6"/>
  <c r="F4909" i="6"/>
  <c r="F54" i="6"/>
  <c r="F5760" i="6"/>
  <c r="F1892" i="6"/>
  <c r="F2162" i="6"/>
  <c r="F2789" i="6"/>
  <c r="F1091" i="6"/>
  <c r="F6231" i="6"/>
  <c r="F3629" i="6"/>
  <c r="F4285" i="6"/>
  <c r="F2639" i="6"/>
  <c r="F5669" i="6"/>
  <c r="F2135" i="6"/>
  <c r="F1778" i="6"/>
  <c r="F574" i="6"/>
  <c r="F6184" i="6"/>
  <c r="F6033" i="6"/>
  <c r="F3360" i="6"/>
  <c r="F4559" i="6"/>
  <c r="F3786" i="6"/>
  <c r="F5333" i="6"/>
  <c r="F3125" i="6"/>
  <c r="F4749" i="6"/>
  <c r="F5889" i="6"/>
  <c r="F5571" i="6"/>
  <c r="F3405" i="6"/>
  <c r="F5029" i="6"/>
  <c r="F209" i="6"/>
  <c r="I5974" i="6"/>
  <c r="F3803" i="6"/>
  <c r="F5216" i="6"/>
  <c r="F2027" i="6"/>
  <c r="F5368" i="6"/>
  <c r="F2386" i="6"/>
  <c r="F3997" i="6"/>
  <c r="F1775" i="6"/>
  <c r="F6271" i="6"/>
  <c r="F4874" i="6"/>
  <c r="F3978" i="6"/>
  <c r="F5869" i="6"/>
  <c r="F4483" i="6"/>
  <c r="F3962" i="6"/>
  <c r="F4469" i="6"/>
  <c r="F372" i="6"/>
  <c r="F2759" i="6"/>
  <c r="F1009" i="6"/>
  <c r="F3321" i="6"/>
  <c r="F4748" i="6"/>
  <c r="F498" i="6"/>
  <c r="F6255" i="6"/>
  <c r="F3089" i="6"/>
  <c r="F1083" i="6"/>
  <c r="F3156" i="6"/>
  <c r="F2402" i="6"/>
  <c r="F5793" i="6"/>
  <c r="F5478" i="6"/>
  <c r="F4209" i="6"/>
  <c r="F3879" i="6"/>
  <c r="I5764" i="6"/>
  <c r="F3987" i="6"/>
  <c r="F116" i="6"/>
  <c r="F1632" i="6"/>
  <c r="F5182" i="6"/>
  <c r="F2647" i="6"/>
  <c r="F4717" i="6"/>
  <c r="F4108" i="6"/>
  <c r="F1679" i="6"/>
  <c r="F5196" i="6"/>
  <c r="F4107" i="6"/>
  <c r="F4747" i="6"/>
  <c r="F1097" i="6"/>
  <c r="F5190" i="6"/>
  <c r="F4622" i="6"/>
  <c r="F5262" i="6"/>
  <c r="F253" i="6"/>
  <c r="F4501" i="6"/>
  <c r="F6388" i="6"/>
  <c r="F6051" i="6"/>
  <c r="F580" i="6"/>
  <c r="F2191" i="6"/>
  <c r="F2560" i="6"/>
  <c r="F1516" i="6"/>
  <c r="F4515" i="6"/>
  <c r="F4638" i="6"/>
  <c r="F3957" i="6"/>
  <c r="F5083" i="6"/>
  <c r="F230" i="6"/>
  <c r="F3354" i="6"/>
  <c r="F5204" i="6"/>
  <c r="F3270" i="6"/>
  <c r="F3316" i="6"/>
  <c r="F5601" i="6"/>
  <c r="F1037" i="6"/>
  <c r="F2227" i="6"/>
  <c r="F3291" i="6"/>
  <c r="F6296" i="6"/>
  <c r="F3048" i="6"/>
  <c r="I2253" i="6"/>
  <c r="F1656" i="6"/>
  <c r="F6230" i="6"/>
  <c r="F5074" i="6"/>
  <c r="F5004" i="6"/>
  <c r="F2051" i="6"/>
  <c r="F331" i="6"/>
  <c r="F2142" i="6"/>
  <c r="F1353" i="6"/>
  <c r="F4542" i="6"/>
  <c r="F4405" i="6"/>
  <c r="F5810" i="6"/>
  <c r="F2901" i="6"/>
  <c r="F6305" i="6"/>
  <c r="F6339" i="6"/>
  <c r="F3545" i="6"/>
  <c r="F3117" i="6"/>
  <c r="F4232" i="6"/>
  <c r="F1441" i="6"/>
  <c r="F3501" i="6"/>
  <c r="I2037" i="6"/>
  <c r="F2978" i="6"/>
  <c r="F4438" i="6"/>
  <c r="F6201" i="6"/>
  <c r="I3799" i="6"/>
  <c r="I6200" i="6"/>
  <c r="F2331" i="6"/>
  <c r="F3933" i="6"/>
  <c r="F249" i="6"/>
  <c r="F2860" i="6"/>
  <c r="I5322" i="6"/>
  <c r="F887" i="6"/>
  <c r="F1659" i="6"/>
  <c r="F2299" i="6"/>
  <c r="F1210" i="6"/>
  <c r="I4013" i="6"/>
  <c r="F1273" i="6"/>
  <c r="F5469" i="6"/>
  <c r="F1514" i="6"/>
  <c r="I3817" i="6"/>
  <c r="F5417" i="6"/>
  <c r="F875" i="6"/>
  <c r="I3367" i="6"/>
  <c r="I4551" i="6"/>
  <c r="F805" i="6"/>
  <c r="F3979" i="6"/>
  <c r="F2541" i="6"/>
  <c r="F1112" i="6"/>
  <c r="F4690" i="6"/>
  <c r="F1285" i="6"/>
  <c r="F5974" i="6"/>
  <c r="F3422" i="6"/>
  <c r="F3146" i="6"/>
  <c r="F1611" i="6"/>
  <c r="F5421" i="6"/>
  <c r="F1094" i="6"/>
  <c r="F6272" i="6"/>
  <c r="F2906" i="6"/>
  <c r="F6116" i="6"/>
  <c r="F1642" i="6"/>
  <c r="F5343" i="6"/>
  <c r="F2096" i="6"/>
  <c r="F5427" i="6"/>
  <c r="F3478" i="6"/>
  <c r="F195" i="6"/>
  <c r="I4197" i="6"/>
  <c r="F2488" i="6"/>
  <c r="F2808" i="6"/>
  <c r="F2445" i="6"/>
  <c r="F5903" i="6"/>
  <c r="F198" i="6"/>
  <c r="F1017" i="6"/>
  <c r="I6262" i="6"/>
  <c r="F801" i="6"/>
  <c r="F438" i="6"/>
  <c r="F2565" i="6"/>
  <c r="F6099" i="6"/>
  <c r="F2770" i="6"/>
  <c r="F1168" i="6"/>
  <c r="I4517" i="6"/>
  <c r="F3601" i="6"/>
  <c r="F4781" i="6"/>
  <c r="I4499" i="6"/>
  <c r="F2484" i="6"/>
  <c r="F2240" i="6"/>
  <c r="F5698" i="6"/>
  <c r="F201" i="6"/>
  <c r="F1699" i="6"/>
  <c r="I4375" i="6"/>
  <c r="I5512" i="6"/>
  <c r="F3797" i="6"/>
  <c r="I6280" i="6"/>
  <c r="F216" i="6"/>
  <c r="F2166" i="6"/>
  <c r="F934" i="6"/>
  <c r="F2833" i="6"/>
  <c r="I4770" i="6"/>
  <c r="F535" i="6"/>
  <c r="F4236" i="6"/>
  <c r="F5154" i="6"/>
  <c r="I6081" i="6"/>
  <c r="F2461" i="6"/>
  <c r="F5999" i="6"/>
  <c r="F685" i="6"/>
  <c r="I6308" i="6"/>
  <c r="F4096" i="6"/>
  <c r="F5195" i="6"/>
  <c r="F699" i="6"/>
  <c r="F5826" i="6"/>
  <c r="F5332" i="6"/>
  <c r="F1634" i="6"/>
  <c r="F4379" i="6"/>
  <c r="F4118" i="6"/>
  <c r="F4758" i="6"/>
  <c r="F1364" i="6"/>
  <c r="F5271" i="6"/>
  <c r="F5881" i="6"/>
  <c r="F6439" i="6"/>
  <c r="F2418" i="6"/>
  <c r="F5966" i="6"/>
  <c r="F1615" i="6"/>
  <c r="F999" i="6"/>
  <c r="I3883" i="6"/>
  <c r="F4393" i="6"/>
  <c r="F167" i="6"/>
  <c r="F5835" i="6"/>
  <c r="F3665" i="6"/>
  <c r="F5149" i="6"/>
  <c r="F164" i="6"/>
  <c r="F446" i="6"/>
  <c r="F3207" i="6"/>
  <c r="F3581" i="6"/>
  <c r="F3274" i="6"/>
  <c r="F185" i="6"/>
  <c r="F108" i="6"/>
  <c r="F1768" i="6"/>
  <c r="F5731" i="6"/>
  <c r="I6166" i="6"/>
  <c r="F2433" i="6"/>
  <c r="F2773" i="6"/>
  <c r="F1736" i="6"/>
  <c r="F1499" i="6"/>
  <c r="F1352" i="6"/>
  <c r="F3688" i="6"/>
  <c r="F4713" i="6"/>
  <c r="F4776" i="6"/>
  <c r="F3159" i="6"/>
  <c r="F4783" i="6"/>
  <c r="F3025" i="6"/>
  <c r="F6214" i="6"/>
  <c r="F4149" i="6"/>
  <c r="F3659" i="6"/>
  <c r="F5056" i="6"/>
  <c r="F2501" i="6"/>
  <c r="F72" i="6"/>
  <c r="F3900" i="6"/>
  <c r="F229" i="6"/>
  <c r="F3746" i="6"/>
  <c r="I5910" i="6"/>
  <c r="F2132" i="6"/>
  <c r="F607" i="6"/>
  <c r="F3416" i="6"/>
  <c r="F5169" i="6"/>
  <c r="F4044" i="6"/>
  <c r="F2187" i="6"/>
  <c r="F405" i="6"/>
  <c r="F6089" i="6"/>
  <c r="F2666" i="6"/>
  <c r="F3769" i="6"/>
  <c r="F4489" i="6"/>
  <c r="F6093" i="6"/>
  <c r="F601" i="6"/>
  <c r="F732" i="6"/>
  <c r="F3259" i="6"/>
  <c r="F5450" i="6"/>
  <c r="F5293" i="6"/>
  <c r="I5995" i="6"/>
  <c r="I4762" i="6"/>
  <c r="F1276" i="6"/>
  <c r="F4965" i="6"/>
  <c r="F1556" i="6"/>
  <c r="F4662" i="6"/>
  <c r="F323" i="6"/>
  <c r="F5930" i="6"/>
  <c r="F5505" i="6"/>
  <c r="F640" i="6"/>
  <c r="F2972" i="6"/>
  <c r="F1603" i="6"/>
  <c r="F6208" i="6"/>
  <c r="F2078" i="6"/>
  <c r="I6064" i="6"/>
  <c r="F2449" i="6"/>
  <c r="F3109" i="6"/>
  <c r="F4224" i="6"/>
  <c r="I2349" i="6"/>
  <c r="I5353" i="6"/>
  <c r="F1741" i="6"/>
  <c r="F888" i="6"/>
  <c r="I5985" i="6"/>
  <c r="F695" i="6"/>
  <c r="I4954" i="6"/>
  <c r="F1680" i="6"/>
  <c r="F671" i="6"/>
  <c r="F1504" i="6"/>
  <c r="F4563" i="6"/>
  <c r="I3877" i="6"/>
  <c r="I5535" i="6"/>
  <c r="F3172" i="6"/>
  <c r="F1034" i="6"/>
  <c r="F1167" i="6"/>
  <c r="I5798" i="6"/>
  <c r="F1351" i="6"/>
  <c r="F2549" i="6"/>
  <c r="I5479" i="6"/>
  <c r="I4134" i="6"/>
  <c r="F1576" i="6"/>
  <c r="F33" i="6"/>
  <c r="F2145" i="6"/>
  <c r="I5673" i="6"/>
  <c r="F3110" i="6"/>
  <c r="I6390" i="6"/>
  <c r="F4795" i="6"/>
  <c r="I5684" i="6"/>
  <c r="I6405" i="6"/>
  <c r="F4837" i="6"/>
  <c r="F3894" i="6"/>
  <c r="F1020" i="6"/>
  <c r="F3390" i="6"/>
  <c r="F3138" i="6"/>
  <c r="F1579" i="6"/>
  <c r="F4258" i="6"/>
  <c r="I5356" i="6"/>
  <c r="F2631" i="6"/>
  <c r="F2651" i="6"/>
  <c r="F6021" i="6"/>
  <c r="F1357" i="6"/>
  <c r="I5964" i="6"/>
  <c r="I3489" i="6"/>
  <c r="F2352" i="6"/>
  <c r="F3859" i="6"/>
  <c r="F2995" i="6"/>
  <c r="F2929" i="6"/>
  <c r="F1666" i="6"/>
  <c r="F232" i="6"/>
  <c r="F3431" i="6"/>
  <c r="F5801" i="6"/>
  <c r="F5959" i="6"/>
  <c r="F2306" i="6"/>
  <c r="I3727" i="6"/>
  <c r="F5164" i="6"/>
  <c r="F1227" i="6"/>
  <c r="F3783" i="6"/>
  <c r="I5477" i="6"/>
  <c r="F3183" i="6"/>
  <c r="F3435" i="6"/>
  <c r="I6217" i="6"/>
  <c r="F3497" i="6"/>
  <c r="F4173" i="6"/>
  <c r="I3105" i="6"/>
  <c r="I6402" i="6"/>
  <c r="I5382" i="6"/>
  <c r="F2307" i="6"/>
  <c r="I5068" i="6"/>
  <c r="F1299" i="6"/>
  <c r="F113" i="6"/>
  <c r="F1175" i="6"/>
  <c r="I6245" i="6"/>
  <c r="I5316" i="6"/>
  <c r="I3654" i="6"/>
  <c r="I3733" i="6"/>
  <c r="F5418" i="6"/>
  <c r="F5657" i="6"/>
  <c r="F1013" i="6"/>
  <c r="F3204" i="6"/>
  <c r="F1785" i="6"/>
  <c r="F889" i="6"/>
  <c r="F2561" i="6"/>
  <c r="I4431" i="6"/>
  <c r="F3335" i="6"/>
  <c r="F6218" i="6"/>
  <c r="F1156" i="6"/>
  <c r="I5873" i="6"/>
  <c r="F6433" i="6"/>
  <c r="F2653" i="6"/>
  <c r="F5924" i="6"/>
  <c r="F6336" i="6"/>
  <c r="F4828" i="6"/>
  <c r="F3935" i="6"/>
  <c r="F4110" i="6"/>
  <c r="F4750" i="6"/>
  <c r="F3026" i="6"/>
  <c r="F4432" i="6"/>
  <c r="F5873" i="6"/>
  <c r="I4461" i="6"/>
  <c r="F2648" i="6"/>
  <c r="F4382" i="6"/>
  <c r="F840" i="6"/>
  <c r="F2953" i="6"/>
  <c r="F410" i="6"/>
  <c r="F1800" i="6"/>
  <c r="F1123" i="6"/>
  <c r="F5827" i="6"/>
  <c r="F865" i="6"/>
  <c r="F5498" i="6"/>
  <c r="F1444" i="6"/>
  <c r="F5096" i="6"/>
  <c r="F3199" i="6"/>
  <c r="F3565" i="6"/>
  <c r="F3266" i="6"/>
  <c r="F4531" i="6"/>
  <c r="F100" i="6"/>
  <c r="F208" i="6"/>
  <c r="I4005" i="6"/>
  <c r="F1306" i="6"/>
  <c r="F5260" i="6"/>
  <c r="F6358" i="6"/>
  <c r="I6278" i="6"/>
  <c r="F2767" i="6"/>
  <c r="F1320" i="6"/>
  <c r="F3680" i="6"/>
  <c r="F3067" i="6"/>
  <c r="F4768" i="6"/>
  <c r="F1896" i="6"/>
  <c r="F4197" i="6"/>
  <c r="F5849" i="6"/>
  <c r="F5285" i="6"/>
  <c r="F2844" i="6"/>
  <c r="F4712" i="6"/>
  <c r="F5668" i="6"/>
  <c r="I5686" i="6"/>
  <c r="F2069" i="6"/>
  <c r="F2832" i="6"/>
  <c r="F6331" i="6"/>
  <c r="I6412" i="6"/>
  <c r="F5289" i="6"/>
  <c r="F2124" i="6"/>
  <c r="F506" i="6"/>
  <c r="F4255" i="6"/>
  <c r="F2580" i="6"/>
  <c r="F1593" i="6"/>
  <c r="F3589" i="6"/>
  <c r="F4770" i="6"/>
  <c r="F82" i="6"/>
  <c r="F3143" i="6"/>
  <c r="F4231" i="6"/>
  <c r="F5743" i="6"/>
  <c r="F2577" i="6"/>
  <c r="F1078" i="6"/>
  <c r="F2644" i="6"/>
  <c r="F1190" i="6"/>
  <c r="F765" i="6"/>
  <c r="F4279" i="6"/>
  <c r="F4134" i="6"/>
  <c r="F197" i="6"/>
  <c r="F5670" i="6"/>
  <c r="F1897" i="6"/>
  <c r="F5550" i="6"/>
  <c r="F5502" i="6"/>
  <c r="F4621" i="6"/>
  <c r="F5264" i="6"/>
  <c r="I5001" i="6"/>
  <c r="I6400" i="6"/>
  <c r="F2256" i="6"/>
  <c r="F3313" i="6"/>
  <c r="F6313" i="6"/>
  <c r="F5404" i="6"/>
  <c r="F5878" i="6"/>
  <c r="F1297" i="6"/>
  <c r="F5848" i="6"/>
  <c r="F4249" i="6"/>
  <c r="F2887" i="6"/>
  <c r="I6348" i="6"/>
  <c r="F6153" i="6"/>
  <c r="F5781" i="6"/>
  <c r="F6373" i="6"/>
  <c r="F5741" i="6"/>
  <c r="F4136" i="6"/>
  <c r="F1118" i="6"/>
  <c r="F2550" i="6"/>
  <c r="F1881" i="6"/>
  <c r="I4011" i="6"/>
  <c r="F3230" i="6"/>
  <c r="F2562" i="6"/>
  <c r="I2471" i="6"/>
  <c r="F2364" i="6"/>
  <c r="F2517" i="6"/>
  <c r="F2068" i="6"/>
  <c r="F5174" i="6"/>
  <c r="F555" i="6"/>
  <c r="F6442" i="6"/>
  <c r="F3594" i="6"/>
  <c r="F4265" i="6"/>
  <c r="F5425" i="6"/>
  <c r="I5678" i="6"/>
  <c r="F618" i="6"/>
  <c r="F3766" i="6"/>
  <c r="F2261" i="6"/>
  <c r="F4581" i="6"/>
  <c r="F1649" i="6"/>
  <c r="F2130" i="6"/>
  <c r="F1740" i="6"/>
  <c r="F4636" i="6"/>
  <c r="F630" i="6"/>
  <c r="F1599" i="6"/>
  <c r="F1211" i="6"/>
  <c r="F6197" i="6"/>
  <c r="F1684" i="6"/>
  <c r="F3149" i="6"/>
  <c r="F5626" i="6"/>
  <c r="F3910" i="6"/>
  <c r="F395" i="6"/>
  <c r="F1084" i="6"/>
  <c r="F694" i="6"/>
  <c r="F3747" i="6"/>
  <c r="F56" i="6"/>
  <c r="F3676" i="6"/>
  <c r="F4522" i="6"/>
  <c r="F4952" i="6"/>
  <c r="F5636" i="6"/>
  <c r="F4948" i="6"/>
  <c r="F4659" i="6"/>
  <c r="F5118" i="6"/>
  <c r="F3170" i="6"/>
  <c r="F3761" i="6"/>
  <c r="F2184" i="6"/>
  <c r="F6284" i="6"/>
  <c r="F593" i="6"/>
  <c r="F724" i="6"/>
  <c r="F2988" i="6"/>
  <c r="F5465" i="6"/>
  <c r="F4065" i="6"/>
  <c r="F698" i="6"/>
  <c r="I6091" i="6"/>
  <c r="F1268" i="6"/>
  <c r="F4957" i="6"/>
  <c r="F1548" i="6"/>
  <c r="F4654" i="6"/>
  <c r="F1315" i="6"/>
  <c r="F5922" i="6"/>
  <c r="F1019" i="6"/>
  <c r="F5171" i="6"/>
  <c r="F2956" i="6"/>
  <c r="F4214" i="6"/>
  <c r="F2567" i="6"/>
  <c r="F5866" i="6"/>
  <c r="F5064" i="6"/>
  <c r="F2706" i="6"/>
  <c r="F4333" i="6"/>
  <c r="F5179" i="6"/>
  <c r="F4054" i="6"/>
  <c r="F5817" i="6"/>
  <c r="I5864" i="6"/>
  <c r="F4605" i="6"/>
  <c r="F291" i="6"/>
  <c r="F1553" i="6"/>
  <c r="F1362" i="6"/>
  <c r="F1061" i="6"/>
  <c r="F3139" i="6"/>
  <c r="I2490" i="6"/>
  <c r="F4555" i="6"/>
  <c r="F1907" i="6"/>
  <c r="I5883" i="6"/>
  <c r="I3942" i="6"/>
  <c r="F3638" i="6"/>
  <c r="I6072" i="6"/>
  <c r="I4683" i="6"/>
  <c r="F325" i="6"/>
  <c r="F3781" i="6"/>
  <c r="F1534" i="6"/>
  <c r="I4524" i="6"/>
  <c r="I3557" i="6"/>
  <c r="F1181" i="6"/>
  <c r="F233" i="6"/>
  <c r="I4327" i="6"/>
  <c r="F855" i="6"/>
  <c r="I4751" i="6"/>
  <c r="F3002" i="6"/>
  <c r="F1314" i="6"/>
  <c r="I5904" i="6"/>
  <c r="F4829" i="6"/>
  <c r="F3886" i="6"/>
  <c r="F1012" i="6"/>
  <c r="F3564" i="6"/>
  <c r="F316" i="6"/>
  <c r="F215" i="6"/>
  <c r="F273" i="6"/>
  <c r="I5196" i="6"/>
  <c r="F2623" i="6"/>
  <c r="F2619" i="6"/>
  <c r="F1535" i="6"/>
  <c r="F1325" i="6"/>
  <c r="I5956" i="6"/>
  <c r="F5512" i="6"/>
  <c r="I3821" i="6"/>
  <c r="F2079" i="6"/>
  <c r="F4229" i="6"/>
  <c r="F5753" i="6"/>
  <c r="F4680" i="6"/>
  <c r="F5354" i="6"/>
  <c r="F3423" i="6"/>
  <c r="F3972" i="6"/>
  <c r="F2674" i="6"/>
  <c r="F3574" i="6"/>
  <c r="F1908" i="6"/>
  <c r="F3610" i="6"/>
  <c r="F4685" i="6"/>
  <c r="F989" i="6"/>
  <c r="F2482" i="6"/>
  <c r="F3965" i="6"/>
  <c r="I4189" i="6"/>
  <c r="F409" i="6"/>
  <c r="F4430" i="6"/>
  <c r="I5484" i="6"/>
  <c r="I5506" i="6"/>
  <c r="F4616" i="6"/>
  <c r="F1051" i="6"/>
  <c r="F4910" i="6"/>
  <c r="F3038" i="6"/>
  <c r="F3602" i="6"/>
  <c r="I5612" i="6"/>
  <c r="F2635" i="6"/>
  <c r="F2224" i="6"/>
  <c r="F2851" i="6"/>
  <c r="F3467" i="6"/>
  <c r="F1016" i="6"/>
  <c r="F5402" i="6"/>
  <c r="F5649" i="6"/>
  <c r="I5987" i="6"/>
  <c r="I6113" i="6"/>
  <c r="F1777" i="6"/>
  <c r="F881" i="6"/>
  <c r="I4421" i="6"/>
  <c r="F823" i="6"/>
  <c r="F3327" i="6"/>
  <c r="F2681" i="6"/>
  <c r="F2537" i="6"/>
  <c r="F1797" i="6"/>
  <c r="F2206" i="6"/>
  <c r="F2379" i="6"/>
  <c r="F2588" i="6"/>
  <c r="F2695" i="6"/>
  <c r="F3152" i="6"/>
  <c r="F2762" i="6"/>
  <c r="F3696" i="6"/>
  <c r="F4620" i="6"/>
  <c r="F3704" i="6"/>
  <c r="F5888" i="6"/>
  <c r="F6363" i="6"/>
  <c r="F6315" i="6"/>
  <c r="F4591" i="6"/>
  <c r="I4581" i="6"/>
  <c r="F808" i="6"/>
  <c r="I4486" i="6"/>
  <c r="I5635" i="6"/>
  <c r="F429" i="6"/>
  <c r="F3014" i="6"/>
  <c r="F220" i="6"/>
  <c r="F1733" i="6"/>
  <c r="F5882" i="6"/>
  <c r="F5392" i="6"/>
  <c r="F5088" i="6"/>
  <c r="I6260" i="6"/>
  <c r="F3856" i="6"/>
  <c r="F444" i="6"/>
  <c r="F4523" i="6"/>
  <c r="F1380" i="6"/>
  <c r="F1225" i="6"/>
  <c r="F2035" i="6"/>
  <c r="I6022" i="6"/>
  <c r="F1812" i="6"/>
  <c r="F1404" i="6"/>
  <c r="I5745" i="6"/>
  <c r="F1398" i="6"/>
  <c r="F23" i="6"/>
  <c r="I6019" i="6"/>
  <c r="F5825" i="6"/>
  <c r="F3931" i="6"/>
  <c r="F1864" i="6"/>
  <c r="F4189" i="6"/>
  <c r="F5841" i="6"/>
  <c r="F5277" i="6"/>
  <c r="F2828" i="6"/>
  <c r="F4704" i="6"/>
  <c r="F1574" i="6"/>
  <c r="I5579" i="6"/>
  <c r="F3083" i="6"/>
  <c r="F2824" i="6"/>
  <c r="F6299" i="6"/>
  <c r="I6404" i="6"/>
  <c r="I6144" i="6"/>
  <c r="F3378" i="6"/>
  <c r="F1542" i="6"/>
  <c r="F3082" i="6"/>
  <c r="F6425" i="6"/>
  <c r="F1585" i="6"/>
  <c r="F4841" i="6"/>
  <c r="F481" i="6"/>
  <c r="I6394" i="6"/>
  <c r="F3135" i="6"/>
  <c r="F6074" i="6"/>
  <c r="F3079" i="6"/>
  <c r="F6378" i="6"/>
  <c r="F1070" i="6"/>
  <c r="F6375" i="6"/>
  <c r="F5546" i="6"/>
  <c r="F4979" i="6"/>
  <c r="F5084" i="6"/>
  <c r="F2592" i="6"/>
  <c r="F4375" i="6"/>
  <c r="F5991" i="6"/>
  <c r="F4122" i="6"/>
  <c r="F3325" i="6"/>
  <c r="F5386" i="6"/>
  <c r="F5925" i="6"/>
  <c r="F4294" i="6"/>
  <c r="F997" i="6"/>
  <c r="F2164" i="6"/>
  <c r="F2794" i="6"/>
  <c r="F6137" i="6"/>
  <c r="F6046" i="6"/>
  <c r="F4284" i="6"/>
  <c r="F3353" i="6"/>
  <c r="F873" i="6"/>
  <c r="F3101" i="6"/>
  <c r="F4577" i="6"/>
  <c r="F2879" i="6"/>
  <c r="I6340" i="6"/>
  <c r="F4550" i="6"/>
  <c r="F3911" i="6"/>
  <c r="F5599" i="6"/>
  <c r="F6422" i="6"/>
  <c r="F2343" i="6"/>
  <c r="F4165" i="6"/>
  <c r="F4805" i="6"/>
  <c r="F1873" i="6"/>
  <c r="F1287" i="6"/>
  <c r="F4521" i="6"/>
  <c r="F29" i="6"/>
  <c r="F2990" i="6"/>
  <c r="F4792" i="6"/>
  <c r="F6226" i="6"/>
  <c r="F2060" i="6"/>
  <c r="F5166" i="6"/>
  <c r="F1825" i="6"/>
  <c r="F6434" i="6"/>
  <c r="F3586" i="6"/>
  <c r="F2149" i="6"/>
  <c r="F2836" i="6"/>
  <c r="F885" i="6"/>
  <c r="F3081" i="6"/>
  <c r="F3758" i="6"/>
  <c r="F2310" i="6"/>
  <c r="F4573" i="6"/>
  <c r="F2927" i="6"/>
  <c r="F3384" i="6"/>
  <c r="F2994" i="6"/>
  <c r="F3088" i="6"/>
  <c r="F622" i="6"/>
  <c r="F1591" i="6"/>
  <c r="F1203" i="6"/>
  <c r="F5605" i="6"/>
  <c r="F1676" i="6"/>
  <c r="F3141" i="6"/>
  <c r="F4962" i="6"/>
  <c r="F3085" i="6"/>
  <c r="F387" i="6"/>
  <c r="F1076" i="6"/>
  <c r="F686" i="6"/>
  <c r="F4969" i="6"/>
  <c r="F24" i="6"/>
  <c r="I4842" i="6"/>
  <c r="F1093" i="6"/>
  <c r="F348" i="6"/>
  <c r="F4539" i="6"/>
  <c r="I6236" i="6"/>
  <c r="F5499" i="6"/>
  <c r="F1863" i="6"/>
  <c r="F5054" i="6"/>
  <c r="F4408" i="6"/>
  <c r="I5893" i="6"/>
  <c r="F3469" i="6"/>
  <c r="F3492" i="6"/>
  <c r="F346" i="6"/>
  <c r="F2050" i="6"/>
  <c r="I4455" i="6"/>
  <c r="F2802" i="6"/>
  <c r="I5705" i="6"/>
  <c r="F1228" i="6"/>
  <c r="F3995" i="6"/>
  <c r="F1518" i="6"/>
  <c r="F5163" i="6"/>
  <c r="F795" i="6"/>
  <c r="F4206" i="6"/>
  <c r="F2559" i="6"/>
  <c r="F5858" i="6"/>
  <c r="F6210" i="6"/>
  <c r="F984" i="6"/>
  <c r="F2668" i="6"/>
  <c r="I6332" i="6"/>
  <c r="I4039" i="6"/>
  <c r="I4546" i="6"/>
  <c r="F565" i="6"/>
  <c r="F2572" i="6"/>
  <c r="F1343" i="6"/>
  <c r="I4015" i="6"/>
  <c r="F2817" i="6"/>
  <c r="F2705" i="6"/>
  <c r="F5026" i="6"/>
  <c r="I4693" i="6"/>
  <c r="I3755" i="6"/>
  <c r="I4802" i="6"/>
  <c r="I3605" i="6"/>
  <c r="I6314" i="6"/>
  <c r="F3848" i="6"/>
  <c r="F3717" i="6"/>
  <c r="F1588" i="6"/>
  <c r="F140" i="6"/>
  <c r="F4040" i="6"/>
  <c r="I2942" i="6"/>
  <c r="F1312" i="6"/>
  <c r="F2609" i="6"/>
  <c r="F982" i="6"/>
  <c r="I5095" i="6"/>
  <c r="F1955" i="6"/>
  <c r="I5942" i="6"/>
  <c r="F1531" i="6"/>
  <c r="F5707" i="6"/>
  <c r="F2464" i="6"/>
  <c r="I5681" i="6"/>
  <c r="I4199" i="6"/>
  <c r="I3631" i="6"/>
  <c r="F1794" i="6"/>
  <c r="I1613" i="6"/>
  <c r="F4652" i="6"/>
  <c r="F475" i="6"/>
  <c r="F265" i="6"/>
  <c r="F744" i="6"/>
  <c r="F3841" i="6"/>
  <c r="F2556" i="6"/>
  <c r="F1527" i="6"/>
  <c r="F151" i="6"/>
  <c r="F804" i="6"/>
  <c r="I6386" i="6"/>
  <c r="F910" i="6"/>
  <c r="F2071" i="6"/>
  <c r="F4221" i="6"/>
  <c r="F5745" i="6"/>
  <c r="F4672" i="6"/>
  <c r="F5338" i="6"/>
  <c r="F52" i="6"/>
  <c r="F6355" i="6"/>
  <c r="F5189" i="6"/>
  <c r="F3784" i="6"/>
  <c r="F1900" i="6"/>
  <c r="F6121" i="6"/>
  <c r="F5884" i="6"/>
  <c r="F5448" i="6"/>
  <c r="I3597" i="6"/>
  <c r="F1968" i="6"/>
  <c r="I4222" i="6"/>
  <c r="F290" i="6"/>
  <c r="F2451" i="6"/>
  <c r="F2980" i="6"/>
  <c r="I5905" i="6"/>
  <c r="I3846" i="6"/>
  <c r="I4767" i="6"/>
  <c r="F1301" i="6"/>
  <c r="F3006" i="6"/>
  <c r="I5418" i="6"/>
  <c r="I4785" i="6"/>
  <c r="I3918" i="6"/>
  <c r="I4837" i="6"/>
  <c r="I6145" i="6"/>
  <c r="I5784" i="6"/>
  <c r="F418" i="6"/>
  <c r="I5221" i="6"/>
  <c r="F3499" i="6"/>
  <c r="I6312" i="6"/>
  <c r="F1582" i="6"/>
  <c r="F3055" i="6"/>
  <c r="F2151" i="6"/>
  <c r="F1424" i="6"/>
  <c r="F3108" i="6"/>
  <c r="I6388" i="6"/>
  <c r="F1609" i="6"/>
  <c r="I5644" i="6"/>
  <c r="I2814" i="6"/>
  <c r="F5994" i="6"/>
  <c r="F2347" i="6"/>
  <c r="F4584" i="6"/>
  <c r="F2687" i="6"/>
  <c r="F3144" i="6"/>
  <c r="F2754" i="6"/>
  <c r="F5630" i="6"/>
  <c r="F2169" i="6"/>
  <c r="F2637" i="6"/>
  <c r="F2260" i="6"/>
  <c r="F1451" i="6"/>
  <c r="F2698" i="6"/>
  <c r="F4133" i="6"/>
  <c r="F1099" i="6"/>
  <c r="F650" i="6"/>
  <c r="F797" i="6"/>
  <c r="F1598" i="6"/>
  <c r="F494" i="6"/>
  <c r="F2934" i="6"/>
  <c r="F3651" i="6"/>
  <c r="F3437" i="6"/>
  <c r="F3453" i="6"/>
  <c r="F6403" i="6"/>
  <c r="I4709" i="6"/>
  <c r="I3663" i="6"/>
  <c r="F2714" i="6"/>
  <c r="F4780" i="6"/>
  <c r="F1498" i="6"/>
  <c r="F2176" i="6"/>
  <c r="F3587" i="6"/>
  <c r="I4930" i="6"/>
  <c r="I6226" i="6"/>
  <c r="F1804" i="6"/>
  <c r="F1396" i="6"/>
  <c r="I5698" i="6"/>
  <c r="F2172" i="6"/>
  <c r="I4746" i="6"/>
  <c r="F1790" i="6"/>
  <c r="F5755" i="6"/>
  <c r="F6239" i="6"/>
  <c r="F2809" i="6"/>
  <c r="I4676" i="6"/>
  <c r="F3742" i="6"/>
  <c r="F5700" i="6"/>
  <c r="F731" i="6"/>
  <c r="F314" i="6"/>
  <c r="F4456" i="6"/>
  <c r="F123" i="6"/>
  <c r="F3606" i="6"/>
  <c r="F5069" i="6"/>
  <c r="F727" i="6"/>
  <c r="F1252" i="6"/>
  <c r="F1432" i="6"/>
  <c r="F6287" i="6"/>
  <c r="F4817" i="6"/>
  <c r="F3074" i="6"/>
  <c r="I4970" i="6"/>
  <c r="F2863" i="6"/>
  <c r="F2558" i="6"/>
  <c r="F524" i="6"/>
  <c r="F2283" i="6"/>
  <c r="F2801" i="6"/>
  <c r="F691" i="6"/>
  <c r="F3071" i="6"/>
  <c r="F6370" i="6"/>
  <c r="F1852" i="6"/>
  <c r="I3949" i="6"/>
  <c r="F5530" i="6"/>
  <c r="F4971" i="6"/>
  <c r="F4916" i="6"/>
  <c r="F4123" i="6"/>
  <c r="F4719" i="6"/>
  <c r="F964" i="6"/>
  <c r="F6404" i="6"/>
  <c r="F4095" i="6"/>
  <c r="F5615" i="6"/>
  <c r="F1387" i="6"/>
  <c r="F2941" i="6"/>
  <c r="F3607" i="6"/>
  <c r="F3167" i="6"/>
  <c r="F2786" i="6"/>
  <c r="I5513" i="6"/>
  <c r="F4053" i="6"/>
  <c r="F3866" i="6"/>
  <c r="F5015" i="6"/>
  <c r="F5838" i="6"/>
  <c r="F4569" i="6"/>
  <c r="F5821" i="6"/>
  <c r="I5940" i="6"/>
  <c r="F1188" i="6"/>
  <c r="F5180" i="6"/>
  <c r="F5247" i="6"/>
  <c r="I6220" i="6"/>
  <c r="F1468" i="6"/>
  <c r="F6118" i="6"/>
  <c r="F4157" i="6"/>
  <c r="F4797" i="6"/>
  <c r="F3151" i="6"/>
  <c r="F957" i="6"/>
  <c r="F432" i="6"/>
  <c r="I4682" i="6"/>
  <c r="I6254" i="6"/>
  <c r="F3834" i="6"/>
  <c r="F5016" i="6"/>
  <c r="F3314" i="6"/>
  <c r="F1442" i="6"/>
  <c r="F1770" i="6"/>
  <c r="F5019" i="6"/>
  <c r="F737" i="6"/>
  <c r="F2080" i="6"/>
  <c r="F4009" i="6"/>
  <c r="F67" i="6"/>
  <c r="I1965" i="6"/>
  <c r="I6189" i="6"/>
  <c r="F2486" i="6"/>
  <c r="I3687" i="6"/>
  <c r="F2483" i="6"/>
  <c r="F5598" i="6"/>
  <c r="F5316" i="6"/>
  <c r="F3080" i="6"/>
  <c r="F2401" i="6"/>
  <c r="F2869" i="6"/>
  <c r="F2492" i="6"/>
  <c r="F5597" i="6"/>
  <c r="F2930" i="6"/>
  <c r="F4374" i="6"/>
  <c r="F697" i="6"/>
  <c r="F3077" i="6"/>
  <c r="F1379" i="6"/>
  <c r="F1858" i="6"/>
  <c r="F2465" i="6"/>
  <c r="F3070" i="6"/>
  <c r="I5998" i="6"/>
  <c r="F2969" i="6"/>
  <c r="F4021" i="6"/>
  <c r="F5907" i="6"/>
  <c r="F4862" i="6"/>
  <c r="F3888" i="6"/>
  <c r="F6244" i="6"/>
  <c r="F2685" i="6"/>
  <c r="F5467" i="6"/>
  <c r="F4538" i="6"/>
  <c r="F5129" i="6"/>
  <c r="F2641" i="6"/>
  <c r="F3922" i="6"/>
  <c r="F6385" i="6"/>
  <c r="F5132" i="6"/>
  <c r="F5635" i="6"/>
  <c r="F841" i="6"/>
  <c r="F4431" i="6"/>
  <c r="F5491" i="6"/>
  <c r="F5570" i="6"/>
  <c r="F5936" i="6"/>
  <c r="F1024" i="6"/>
  <c r="F2398" i="6"/>
  <c r="F5326" i="6"/>
  <c r="F4172" i="6"/>
  <c r="I5900" i="6"/>
  <c r="F4777" i="6"/>
  <c r="F1612" i="6"/>
  <c r="I4207" i="6"/>
  <c r="F4339" i="6"/>
  <c r="F4982" i="6"/>
  <c r="F5990" i="6"/>
  <c r="F5904" i="6"/>
  <c r="F4378" i="6"/>
  <c r="F5527" i="6"/>
  <c r="F6350" i="6"/>
  <c r="F5283" i="6"/>
  <c r="F5575" i="6"/>
  <c r="F3823" i="6"/>
  <c r="F4495" i="6"/>
  <c r="F5240" i="6"/>
  <c r="F4072" i="6"/>
  <c r="F2188" i="6"/>
  <c r="F756" i="6"/>
  <c r="F2230" i="6"/>
  <c r="F4833" i="6"/>
  <c r="F627" i="6"/>
  <c r="F1089" i="6"/>
  <c r="F1206" i="6"/>
  <c r="F4347" i="6"/>
  <c r="F4664" i="6"/>
  <c r="F4834" i="6"/>
  <c r="F3846" i="6"/>
  <c r="F2712" i="6"/>
  <c r="F4737" i="6"/>
  <c r="F196" i="6"/>
  <c r="F1482" i="6"/>
  <c r="I5571" i="6"/>
  <c r="F2154" i="6"/>
  <c r="F5490" i="6"/>
  <c r="F6177" i="6"/>
  <c r="F6149" i="6"/>
  <c r="F681" i="6"/>
  <c r="F3098" i="6"/>
  <c r="F3193" i="6"/>
  <c r="F3707" i="6"/>
  <c r="F5400" i="6"/>
  <c r="I4044" i="6"/>
  <c r="F827" i="6"/>
  <c r="F958" i="6"/>
  <c r="F4478" i="6"/>
  <c r="F4858" i="6"/>
  <c r="F616" i="6"/>
  <c r="F1670" i="6"/>
  <c r="F5040" i="6"/>
  <c r="F4497" i="6"/>
  <c r="F4359" i="6"/>
  <c r="F5975" i="6"/>
  <c r="F4106" i="6"/>
  <c r="F5740" i="6"/>
  <c r="F3068" i="6"/>
  <c r="F3921" i="6"/>
  <c r="I6078" i="6"/>
  <c r="F4482" i="6"/>
  <c r="F6151" i="6"/>
  <c r="F552" i="6"/>
  <c r="F231" i="6"/>
  <c r="F5604" i="6"/>
  <c r="F1727" i="6"/>
  <c r="F4061" i="6"/>
  <c r="F2428" i="6"/>
  <c r="F2872" i="6"/>
  <c r="F3503" i="6"/>
  <c r="F2924" i="6"/>
  <c r="F670" i="6"/>
  <c r="F4422" i="6"/>
  <c r="F4998" i="6"/>
  <c r="F4222" i="6"/>
  <c r="F6113" i="6"/>
  <c r="F5507" i="6"/>
  <c r="F4978" i="6"/>
  <c r="F5943" i="6"/>
  <c r="F6071" i="6"/>
  <c r="F3432" i="6"/>
  <c r="F4723" i="6"/>
  <c r="F2806" i="6"/>
  <c r="F3907" i="6"/>
  <c r="F1408" i="6"/>
  <c r="F633" i="6"/>
  <c r="F5160" i="6"/>
  <c r="F1212" i="6"/>
  <c r="F5435" i="6"/>
  <c r="F5407" i="6"/>
  <c r="F6389" i="6"/>
  <c r="F4450" i="6"/>
  <c r="F6130" i="6"/>
  <c r="F6102" i="6"/>
  <c r="F1492" i="6"/>
  <c r="I5938" i="6"/>
  <c r="I3271" i="6"/>
  <c r="F3999" i="6"/>
  <c r="F420" i="6"/>
  <c r="F6380" i="6"/>
  <c r="F1961" i="6"/>
  <c r="F2152" i="6"/>
  <c r="I6076" i="6"/>
  <c r="F3410" i="6"/>
  <c r="F5232" i="6"/>
  <c r="I6238" i="6"/>
  <c r="F5988" i="6"/>
  <c r="F833" i="6"/>
  <c r="F5051" i="6"/>
  <c r="F844" i="6"/>
  <c r="F870" i="6"/>
  <c r="F3407" i="6"/>
  <c r="F3824" i="6"/>
  <c r="I4586" i="6"/>
  <c r="F4528" i="6"/>
  <c r="F4604" i="6"/>
  <c r="I6356" i="6"/>
  <c r="F4944" i="6"/>
  <c r="F5631" i="6"/>
  <c r="F5397" i="6"/>
  <c r="F4739" i="6"/>
  <c r="F4012" i="6"/>
  <c r="F6310" i="6"/>
  <c r="F4166" i="6"/>
  <c r="F3391" i="6"/>
  <c r="F237" i="6"/>
  <c r="F364" i="6"/>
  <c r="F5980" i="6"/>
  <c r="F5038" i="6"/>
  <c r="F2434" i="6"/>
  <c r="F3806" i="6"/>
  <c r="F3509" i="6"/>
  <c r="F3634" i="6"/>
  <c r="F676" i="6"/>
  <c r="F6138" i="6"/>
  <c r="F4738" i="6"/>
  <c r="F356" i="6"/>
  <c r="F6124" i="6"/>
  <c r="F4354" i="6"/>
  <c r="F4198" i="6"/>
  <c r="F4124" i="6"/>
  <c r="F5315" i="6"/>
  <c r="F571" i="6"/>
  <c r="F3646" i="6"/>
  <c r="F2273" i="6"/>
  <c r="F730" i="6"/>
  <c r="F2194" i="6"/>
  <c r="F476" i="6"/>
  <c r="F5580" i="6"/>
  <c r="F5694" i="6"/>
  <c r="F1700" i="6"/>
  <c r="F4844" i="6"/>
  <c r="F4647" i="6"/>
  <c r="F2775" i="6"/>
  <c r="F4277" i="6"/>
  <c r="F2589" i="6"/>
  <c r="F5870" i="6"/>
  <c r="F814" i="6"/>
  <c r="F550" i="6"/>
  <c r="F4160" i="6"/>
  <c r="F4800" i="6"/>
  <c r="I5972" i="6"/>
  <c r="F5997" i="6"/>
  <c r="F2554" i="6"/>
  <c r="F1510" i="6"/>
  <c r="F2557" i="6"/>
  <c r="F5685" i="6"/>
  <c r="F5066" i="6"/>
  <c r="F6340" i="6"/>
  <c r="F3678" i="6"/>
  <c r="F3040" i="6"/>
  <c r="F2372" i="6"/>
  <c r="F5640" i="6"/>
  <c r="F3958" i="6"/>
  <c r="F4409" i="6"/>
  <c r="F5358" i="6"/>
  <c r="F1540" i="6"/>
  <c r="F244" i="6"/>
  <c r="F1521" i="6"/>
  <c r="F3639" i="6"/>
  <c r="F4148" i="6"/>
  <c r="F5983" i="6"/>
  <c r="F3483" i="6"/>
  <c r="F1334" i="6"/>
  <c r="F2516" i="6"/>
  <c r="F3197" i="6"/>
  <c r="F4129" i="6"/>
  <c r="F1839" i="6"/>
  <c r="F1137" i="6"/>
  <c r="F156" i="6"/>
  <c r="F1859" i="6"/>
  <c r="F3770" i="6"/>
  <c r="F4131" i="6"/>
  <c r="F6202" i="6"/>
  <c r="F2749" i="6"/>
  <c r="F6290" i="6"/>
  <c r="F5531" i="6"/>
  <c r="F4716" i="6"/>
  <c r="F4710" i="6"/>
  <c r="F6333" i="6"/>
  <c r="F4580" i="6"/>
  <c r="F1062" i="6"/>
  <c r="F1673" i="6"/>
  <c r="F4732" i="6"/>
  <c r="F4407" i="6"/>
  <c r="F4884" i="6"/>
  <c r="F3865" i="6"/>
  <c r="F956" i="6"/>
  <c r="F4500" i="6"/>
  <c r="F4888" i="6"/>
  <c r="F5932" i="6"/>
  <c r="F4556" i="6"/>
  <c r="F3735" i="6"/>
  <c r="I5874" i="6"/>
  <c r="F251" i="6"/>
  <c r="F4856" i="6"/>
  <c r="F5984" i="6"/>
  <c r="F1743" i="6"/>
  <c r="F5251" i="6"/>
  <c r="F4594" i="6"/>
  <c r="F5237" i="6"/>
  <c r="F3281" i="6"/>
  <c r="I4333" i="6"/>
  <c r="F1706" i="6"/>
  <c r="F5344" i="6"/>
  <c r="F4568" i="6"/>
  <c r="F3072" i="6"/>
  <c r="F5769" i="6"/>
  <c r="F6341" i="6"/>
  <c r="F2340" i="6"/>
  <c r="F713" i="6"/>
  <c r="F5416" i="6"/>
  <c r="F5673" i="6"/>
  <c r="F5917" i="6"/>
  <c r="F3250" i="6"/>
  <c r="I6142" i="6"/>
  <c r="F5863" i="6"/>
  <c r="F1636" i="6"/>
  <c r="F4350" i="6"/>
  <c r="F3397" i="6"/>
  <c r="F3640" i="6"/>
  <c r="F4100" i="6"/>
  <c r="F2570" i="6"/>
  <c r="F4767" i="6"/>
  <c r="F1657" i="6"/>
  <c r="F149" i="6"/>
  <c r="F1377" i="6"/>
  <c r="F3897" i="6"/>
  <c r="F3940" i="6"/>
  <c r="F5992" i="6"/>
  <c r="F5483" i="6"/>
  <c r="F3974" i="6"/>
  <c r="F684" i="6"/>
  <c r="F5363" i="6"/>
  <c r="F6186" i="6"/>
  <c r="F366" i="6"/>
  <c r="F1721" i="6"/>
  <c r="I5892" i="6"/>
  <c r="F3323" i="6"/>
  <c r="F2866" i="6"/>
  <c r="F1000" i="6"/>
  <c r="F4331" i="6"/>
  <c r="F4974" i="6"/>
  <c r="F6167" i="6"/>
  <c r="F6273" i="6"/>
  <c r="I5844" i="6"/>
  <c r="F3544" i="6"/>
  <c r="F5761" i="6"/>
  <c r="F4098" i="6"/>
  <c r="F159" i="6"/>
  <c r="F1393" i="6"/>
  <c r="F3257" i="6"/>
  <c r="F2765" i="6"/>
  <c r="F4064" i="6"/>
  <c r="F3442" i="6"/>
  <c r="F5868" i="6"/>
  <c r="F1491" i="6"/>
  <c r="F2576" i="6"/>
  <c r="F619" i="6"/>
  <c r="F1081" i="6"/>
  <c r="F1198" i="6"/>
  <c r="F1420" i="6"/>
  <c r="I5918" i="6"/>
  <c r="F569" i="6"/>
  <c r="F459" i="6"/>
  <c r="F6352" i="6"/>
  <c r="F1142" i="6"/>
  <c r="F2268" i="6"/>
  <c r="F3075" i="6"/>
  <c r="F624" i="6"/>
  <c r="F1867" i="6"/>
  <c r="F1940" i="6"/>
  <c r="F1950" i="6"/>
  <c r="F1663" i="6"/>
  <c r="F4083" i="6"/>
  <c r="F1754" i="6"/>
  <c r="F5590" i="6"/>
  <c r="F5534" i="6"/>
  <c r="F1705" i="6"/>
  <c r="F5701" i="6"/>
  <c r="F4529" i="6"/>
  <c r="F3351" i="6"/>
  <c r="F495" i="6"/>
  <c r="F3738" i="6"/>
  <c r="F4414" i="6"/>
  <c r="F4386" i="6"/>
  <c r="F3196" i="6"/>
  <c r="F5654" i="6"/>
  <c r="F3788" i="6"/>
  <c r="F5679" i="6"/>
  <c r="F5409" i="6"/>
  <c r="F4026" i="6"/>
  <c r="F5057" i="6"/>
  <c r="F4454" i="6"/>
  <c r="F4452" i="6"/>
  <c r="F5596" i="6"/>
  <c r="F4897" i="6"/>
  <c r="F14" i="6"/>
  <c r="F1187" i="6"/>
  <c r="F838" i="6"/>
  <c r="F1719" i="6"/>
  <c r="I6309" i="6"/>
  <c r="F1461" i="6"/>
  <c r="F4930" i="6"/>
  <c r="F4230" i="6"/>
  <c r="F5457" i="6"/>
  <c r="F3287" i="6"/>
  <c r="F3482" i="6"/>
  <c r="F5178" i="6"/>
  <c r="F489" i="6"/>
  <c r="F1886" i="6"/>
  <c r="F4794" i="6"/>
  <c r="F6362" i="6"/>
  <c r="F998" i="6"/>
  <c r="F1830" i="6"/>
  <c r="F3614" i="6"/>
  <c r="F4715" i="6"/>
  <c r="I6286" i="6"/>
  <c r="F3661" i="6"/>
  <c r="F5555" i="6"/>
  <c r="F625" i="6"/>
  <c r="F5152" i="6"/>
  <c r="F1204" i="6"/>
  <c r="F452" i="6"/>
  <c r="I6028" i="6"/>
  <c r="F3599" i="6"/>
  <c r="F465" i="6"/>
  <c r="F1923" i="6"/>
  <c r="F1148" i="6"/>
  <c r="F2274" i="6"/>
  <c r="F3073" i="6"/>
  <c r="I5606" i="6"/>
  <c r="F2826" i="6"/>
  <c r="F1946" i="6"/>
  <c r="I6414" i="6"/>
  <c r="F5916" i="6"/>
  <c r="F2120" i="6"/>
  <c r="F6027" i="6"/>
  <c r="F3165" i="6"/>
  <c r="I6432" i="6"/>
  <c r="I5846" i="6"/>
  <c r="F678" i="6"/>
  <c r="F5126" i="6"/>
  <c r="I5820" i="6"/>
  <c r="F349" i="6"/>
  <c r="F3063" i="6"/>
  <c r="F588" i="6"/>
  <c r="F6022" i="6"/>
  <c r="F3028" i="6"/>
  <c r="F505" i="6"/>
  <c r="F5829" i="6"/>
  <c r="F5187" i="6"/>
  <c r="F3261" i="6"/>
  <c r="F3762" i="6"/>
  <c r="F4921" i="6"/>
  <c r="F4602" i="6"/>
  <c r="F6291" i="6"/>
  <c r="F6409" i="6"/>
  <c r="F3780" i="6"/>
  <c r="F20" i="6"/>
  <c r="F1193" i="6"/>
  <c r="F2876" i="6"/>
  <c r="F5972" i="6"/>
  <c r="F927" i="6"/>
  <c r="F3653" i="6"/>
  <c r="I3977" i="6"/>
  <c r="F4546" i="6"/>
  <c r="F4289" i="6"/>
  <c r="F5728" i="6"/>
  <c r="I6204" i="6"/>
  <c r="F6421" i="6"/>
  <c r="I5984" i="6"/>
  <c r="I6350" i="6"/>
  <c r="F6246" i="6"/>
  <c r="F5034" i="6"/>
  <c r="F4596" i="6"/>
  <c r="F3700" i="6"/>
  <c r="F566" i="6"/>
  <c r="F3637" i="6"/>
  <c r="F453" i="6"/>
  <c r="I6134" i="6"/>
  <c r="F6132" i="6"/>
  <c r="F6266" i="6"/>
  <c r="F4575" i="6"/>
  <c r="F5218" i="6"/>
  <c r="F3452" i="6"/>
  <c r="F1801" i="6"/>
  <c r="F22" i="6"/>
  <c r="F6040" i="6"/>
  <c r="F5239" i="6"/>
  <c r="F1132" i="6"/>
  <c r="F3392" i="6"/>
  <c r="F1596" i="6"/>
  <c r="F6015" i="6"/>
  <c r="F5651" i="6"/>
  <c r="F2656" i="6"/>
  <c r="F3810" i="6"/>
  <c r="F4920" i="6"/>
  <c r="F4337" i="6"/>
  <c r="F835" i="6"/>
  <c r="F5100" i="6"/>
  <c r="F2250" i="6"/>
  <c r="F4" i="6"/>
  <c r="F4348" i="6"/>
  <c r="F6293" i="6"/>
  <c r="F4919" i="6"/>
  <c r="F5506" i="6"/>
  <c r="F5624" i="6"/>
  <c r="F3950" i="6"/>
  <c r="F5589" i="6"/>
  <c r="F5749" i="6"/>
  <c r="F6391" i="6"/>
  <c r="F3516" i="6"/>
  <c r="F4588" i="6"/>
  <c r="F1860" i="6"/>
  <c r="F1169" i="6"/>
  <c r="F4186" i="6"/>
  <c r="F3750" i="6"/>
  <c r="F1326" i="6"/>
  <c r="F2508" i="6"/>
  <c r="F5949" i="6"/>
  <c r="F6189" i="6"/>
  <c r="F5754" i="6"/>
  <c r="F6158" i="6"/>
  <c r="F6155" i="6"/>
  <c r="F4470" i="6"/>
  <c r="F4274" i="6"/>
  <c r="F5159" i="6"/>
  <c r="F5582" i="6"/>
  <c r="F6212" i="6"/>
  <c r="F2116" i="6"/>
  <c r="F3005" i="6"/>
  <c r="F646" i="6"/>
  <c r="F5162" i="6"/>
  <c r="I4975" i="6"/>
  <c r="F286" i="6"/>
  <c r="F5813" i="6"/>
  <c r="F3450" i="6"/>
  <c r="F3928" i="6"/>
  <c r="F5648" i="6"/>
  <c r="F3858" i="6"/>
  <c r="F3857" i="6"/>
  <c r="F948" i="6"/>
  <c r="F4751" i="6"/>
  <c r="F3914" i="6"/>
  <c r="F5782" i="6"/>
  <c r="F2097" i="6"/>
  <c r="F1920" i="6"/>
  <c r="F3188" i="6"/>
  <c r="F2925" i="6"/>
  <c r="F2415" i="6"/>
  <c r="F3008" i="6"/>
  <c r="F4087" i="6"/>
  <c r="F4730" i="6"/>
  <c r="F5850" i="6"/>
  <c r="F5113" i="6"/>
  <c r="F6105" i="6"/>
  <c r="I4205" i="6"/>
  <c r="F4345" i="6"/>
  <c r="F866" i="6"/>
  <c r="F1355" i="6"/>
  <c r="F2909" i="6"/>
  <c r="F5607" i="6"/>
  <c r="F1668" i="6"/>
  <c r="F1738" i="6"/>
  <c r="F6087" i="6"/>
  <c r="F4218" i="6"/>
  <c r="F2688" i="6"/>
  <c r="F5514" i="6"/>
  <c r="F4082" i="6"/>
  <c r="F3820" i="6"/>
  <c r="F5905" i="6"/>
  <c r="F5807" i="6"/>
  <c r="F2511" i="6"/>
  <c r="F5021" i="6"/>
  <c r="F4240" i="6"/>
  <c r="F4985" i="6"/>
  <c r="F5913" i="6"/>
  <c r="F3092" i="6"/>
  <c r="F2138" i="6"/>
  <c r="F6085" i="6"/>
  <c r="F4678" i="6"/>
  <c r="F6038" i="6"/>
  <c r="F6415" i="6"/>
  <c r="I5812" i="6"/>
  <c r="F5906" i="6"/>
  <c r="F4922" i="6"/>
  <c r="F4135" i="6"/>
  <c r="F5355" i="6"/>
  <c r="F6178" i="6"/>
  <c r="F1607" i="6"/>
  <c r="F1713" i="6"/>
  <c r="F740" i="6"/>
  <c r="F917" i="6"/>
  <c r="F5946" i="6"/>
  <c r="F4305" i="6"/>
  <c r="F4574" i="6"/>
  <c r="F5764" i="6"/>
  <c r="F5228" i="6"/>
  <c r="F5929" i="6"/>
  <c r="F5979" i="6"/>
  <c r="F3698" i="6"/>
  <c r="F5222" i="6"/>
  <c r="F5310" i="6"/>
  <c r="F6141" i="6"/>
  <c r="F6222" i="6"/>
  <c r="F6257" i="6"/>
  <c r="F2757" i="6"/>
  <c r="I4706" i="6"/>
  <c r="F3524" i="6"/>
  <c r="F921" i="6"/>
  <c r="F5249" i="6"/>
  <c r="F2568" i="6"/>
  <c r="F1889" i="6"/>
  <c r="F2370" i="6"/>
  <c r="F1980" i="6"/>
  <c r="F2074" i="6"/>
  <c r="I5902" i="6"/>
  <c r="F561" i="6"/>
  <c r="F451" i="6"/>
  <c r="F3600" i="6"/>
  <c r="F1134" i="6"/>
  <c r="F4225" i="6"/>
  <c r="I5416" i="6"/>
  <c r="I5063" i="6"/>
  <c r="F1835" i="6"/>
  <c r="F1932" i="6"/>
  <c r="F5738" i="6"/>
  <c r="F1655" i="6"/>
  <c r="F4075" i="6"/>
  <c r="F1746" i="6"/>
  <c r="F1413" i="6"/>
  <c r="F636" i="6"/>
  <c r="F5852" i="6"/>
  <c r="F1217" i="6"/>
  <c r="F2961" i="6"/>
  <c r="F1690" i="6"/>
  <c r="F5107" i="6"/>
  <c r="F3760" i="6"/>
  <c r="F893" i="6"/>
  <c r="F401" i="6"/>
  <c r="F4648" i="6"/>
  <c r="F700" i="6"/>
  <c r="F1339" i="6"/>
  <c r="F3015" i="6"/>
  <c r="F4181" i="6"/>
  <c r="F5042" i="6"/>
  <c r="F6174" i="6"/>
  <c r="F5098" i="6"/>
  <c r="F3132" i="6"/>
  <c r="F6335" i="6"/>
  <c r="F4146" i="6"/>
  <c r="F3260" i="6"/>
  <c r="F716" i="6"/>
  <c r="I4489" i="6"/>
  <c r="F2413" i="6"/>
  <c r="F1125" i="6"/>
  <c r="F857" i="6"/>
  <c r="I5098" i="6"/>
  <c r="F4034" i="6"/>
  <c r="F5177" i="6"/>
  <c r="F6168" i="6"/>
  <c r="F92" i="6"/>
  <c r="F2378" i="6"/>
  <c r="F4851" i="6"/>
  <c r="F5674" i="6"/>
  <c r="F940" i="6"/>
  <c r="F5851" i="6"/>
  <c r="F5985" i="6"/>
  <c r="I6048" i="6"/>
  <c r="F4128" i="6"/>
  <c r="F2280" i="6"/>
  <c r="F2455" i="6"/>
  <c r="F3348" i="6"/>
  <c r="F5547" i="6"/>
  <c r="F1895" i="6"/>
  <c r="F4315" i="6"/>
  <c r="F1986" i="6"/>
  <c r="F4019" i="6"/>
  <c r="I6020" i="6"/>
  <c r="F3583" i="6"/>
  <c r="F457" i="6"/>
  <c r="F4534" i="6"/>
  <c r="F1140" i="6"/>
  <c r="F5846" i="6"/>
  <c r="I4933" i="6"/>
  <c r="F826" i="6"/>
  <c r="F2818" i="6"/>
  <c r="F1938" i="6"/>
  <c r="I6406" i="6"/>
  <c r="F5908" i="6"/>
  <c r="F3065" i="6"/>
  <c r="F6019" i="6"/>
  <c r="F1894" i="6"/>
  <c r="F4200" i="6"/>
  <c r="F5225" i="6"/>
  <c r="F5290" i="6"/>
  <c r="F526" i="6"/>
  <c r="F5963" i="6"/>
  <c r="F317" i="6"/>
  <c r="F4721" i="6"/>
  <c r="F129" i="6"/>
  <c r="F5221" i="6"/>
  <c r="F4201" i="6"/>
  <c r="F4264" i="6"/>
  <c r="F1345" i="6"/>
  <c r="F3021" i="6"/>
  <c r="F4775" i="6"/>
  <c r="F6392" i="6"/>
  <c r="F2624" i="6"/>
  <c r="F5973" i="6"/>
  <c r="F4579" i="6"/>
  <c r="F6394" i="6"/>
  <c r="F4700" i="6"/>
  <c r="F3884" i="6"/>
  <c r="F5775" i="6"/>
  <c r="F2103" i="6"/>
  <c r="F3060" i="6"/>
  <c r="F1739" i="6"/>
  <c r="F3912" i="6"/>
  <c r="F4633" i="6"/>
  <c r="F5220" i="6"/>
  <c r="F6318" i="6"/>
  <c r="F1935" i="6"/>
  <c r="F6344" i="6"/>
  <c r="F4055" i="6"/>
  <c r="I5952" i="6"/>
  <c r="I6342" i="6"/>
  <c r="F6183" i="6"/>
  <c r="F1802" i="6"/>
  <c r="F5578" i="6"/>
  <c r="F5377" i="6"/>
  <c r="I6198" i="6"/>
  <c r="F3633" i="6"/>
  <c r="F21" i="6"/>
  <c r="F5513" i="6"/>
  <c r="F5619" i="6"/>
  <c r="F3277" i="6"/>
  <c r="F3402" i="6"/>
  <c r="F953" i="6"/>
  <c r="F3988" i="6"/>
  <c r="F6042" i="6"/>
  <c r="F6417" i="6"/>
  <c r="F4341" i="6"/>
  <c r="F4623" i="6"/>
  <c r="F6030" i="6"/>
  <c r="F6088" i="6"/>
  <c r="F3759" i="6"/>
  <c r="F3836" i="6"/>
  <c r="F1931" i="6"/>
  <c r="F2406" i="6"/>
  <c r="F44" i="6"/>
  <c r="I6046" i="6"/>
  <c r="F2769" i="6"/>
  <c r="I3015" i="6"/>
  <c r="F2842" i="6"/>
  <c r="F4519" i="6"/>
  <c r="F165" i="6"/>
  <c r="F5461" i="6"/>
  <c r="F4377" i="6"/>
  <c r="F6207" i="6"/>
  <c r="F5063" i="6"/>
  <c r="F5595" i="6"/>
  <c r="F6418" i="6"/>
  <c r="F4516" i="6"/>
  <c r="F3993" i="6"/>
  <c r="F2270" i="6"/>
  <c r="F3875" i="6"/>
  <c r="F63" i="6"/>
  <c r="F5268" i="6"/>
  <c r="F5081" i="6"/>
  <c r="F5702" i="6"/>
  <c r="F4417" i="6"/>
  <c r="F2108" i="6"/>
  <c r="F3713" i="6"/>
  <c r="F4810" i="6"/>
  <c r="F5600" i="6"/>
  <c r="F3892" i="6"/>
  <c r="F3794" i="6"/>
  <c r="F6147" i="6"/>
  <c r="F4462" i="6"/>
  <c r="F5655" i="6"/>
  <c r="F449" i="6"/>
  <c r="F3389" i="6"/>
  <c r="F4692" i="6"/>
  <c r="F5378" i="6"/>
  <c r="F4711" i="6"/>
  <c r="F5414" i="6"/>
  <c r="F2314" i="6"/>
  <c r="F1470" i="6"/>
  <c r="F5030" i="6"/>
  <c r="F6094" i="6"/>
  <c r="F5018" i="6"/>
  <c r="F1958" i="6"/>
  <c r="F5044" i="6"/>
  <c r="F4572" i="6"/>
  <c r="F548" i="6"/>
  <c r="F1730" i="6"/>
  <c r="F5103" i="6"/>
  <c r="F5250" i="6"/>
  <c r="F828" i="6"/>
  <c r="F5398" i="6"/>
  <c r="F6393" i="6"/>
  <c r="F4361" i="6"/>
  <c r="F2917" i="6"/>
  <c r="F5356" i="6"/>
  <c r="F6251" i="6"/>
  <c r="F4508" i="6"/>
  <c r="F6357" i="6"/>
  <c r="F5112" i="6"/>
  <c r="F5805" i="6"/>
  <c r="I5510" i="6"/>
  <c r="F1517" i="6"/>
  <c r="F6398" i="6"/>
  <c r="F478" i="6"/>
  <c r="I6411" i="6"/>
  <c r="F1638" i="6"/>
  <c r="F1608" i="6"/>
  <c r="F4314" i="6"/>
  <c r="F5840" i="6"/>
  <c r="F4513" i="6"/>
  <c r="F5798" i="6"/>
  <c r="F6077" i="6"/>
  <c r="F4042" i="6"/>
  <c r="F4863" i="6"/>
  <c r="F6301" i="6"/>
  <c r="F6294" i="6"/>
  <c r="F5351" i="6"/>
  <c r="F5455" i="6"/>
  <c r="F5588" i="6"/>
  <c r="F2020" i="6"/>
  <c r="F4272" i="6"/>
  <c r="F1075" i="6"/>
  <c r="F2683" i="6"/>
  <c r="F4759" i="6"/>
  <c r="F4722" i="6"/>
  <c r="F6361" i="6"/>
  <c r="F6175" i="6"/>
  <c r="F4420" i="6"/>
  <c r="F3964" i="6"/>
  <c r="F1577" i="6"/>
  <c r="F1457" i="6"/>
  <c r="F6317" i="6"/>
  <c r="F5778" i="6"/>
  <c r="F4507" i="6"/>
  <c r="F2111" i="6"/>
  <c r="F5558" i="6"/>
  <c r="F2509" i="6"/>
  <c r="F851" i="6"/>
  <c r="F5454" i="6"/>
  <c r="F2997" i="6"/>
  <c r="F2086" i="6"/>
  <c r="F553" i="6"/>
  <c r="I6172" i="6"/>
  <c r="F5854" i="6"/>
  <c r="F2893" i="6"/>
  <c r="F4517" i="6"/>
  <c r="F5294" i="6"/>
  <c r="F5927" i="6"/>
  <c r="F3160" i="6"/>
  <c r="F5732" i="6"/>
  <c r="F558" i="6"/>
  <c r="F3011" i="6"/>
  <c r="F2174" i="6"/>
  <c r="F1887" i="6"/>
  <c r="I1855" i="6"/>
  <c r="F1390" i="6"/>
  <c r="F4813" i="6"/>
  <c r="I6344" i="6"/>
  <c r="F5439" i="6"/>
  <c r="F5301" i="6"/>
  <c r="F2066" i="6"/>
  <c r="F862" i="6"/>
  <c r="F1831" i="6"/>
  <c r="F1443" i="6"/>
  <c r="F3592" i="6"/>
  <c r="F1916" i="6"/>
  <c r="F886" i="6"/>
  <c r="F187" i="6"/>
  <c r="F3622" i="6"/>
  <c r="F228" i="6"/>
  <c r="F3186" i="6"/>
  <c r="F5730" i="6"/>
  <c r="F2933" i="6"/>
  <c r="F4318" i="6"/>
  <c r="F3000" i="6"/>
  <c r="F4022" i="6"/>
  <c r="F628" i="6"/>
  <c r="F5844" i="6"/>
  <c r="F1209" i="6"/>
  <c r="F5785" i="6"/>
  <c r="F1682" i="6"/>
  <c r="F5099" i="6"/>
  <c r="I4079" i="6"/>
  <c r="F5043" i="6"/>
  <c r="F393" i="6"/>
  <c r="F4640" i="6"/>
  <c r="F692" i="6"/>
  <c r="F1331" i="6"/>
  <c r="F3007" i="6"/>
  <c r="F6195" i="6"/>
  <c r="F5911" i="6"/>
  <c r="F4565" i="6"/>
  <c r="F2058" i="6"/>
  <c r="F4518" i="6"/>
  <c r="F5892" i="6"/>
  <c r="I6044" i="6"/>
  <c r="F4324" i="6"/>
  <c r="F6215" i="6"/>
  <c r="F5592" i="6"/>
  <c r="F5139" i="6"/>
  <c r="F3734" i="6"/>
  <c r="F849" i="6"/>
  <c r="F4247" i="6"/>
  <c r="I3567" i="6"/>
  <c r="F5837" i="6"/>
  <c r="F3832" i="6"/>
  <c r="F5390" i="6"/>
  <c r="F4551" i="6"/>
  <c r="F4843" i="6"/>
  <c r="F5666" i="6"/>
  <c r="F4167" i="6"/>
  <c r="F3579" i="6"/>
  <c r="F1758" i="6"/>
  <c r="F3412" i="6"/>
  <c r="F1675" i="6"/>
  <c r="I5838" i="6"/>
  <c r="I3599" i="6"/>
  <c r="F2312" i="6"/>
  <c r="I4300" i="6"/>
  <c r="F3187" i="6"/>
  <c r="F4879" i="6"/>
  <c r="F5055" i="6"/>
  <c r="F4011" i="6"/>
  <c r="F868" i="6"/>
  <c r="F6084" i="6"/>
  <c r="F1449" i="6"/>
  <c r="F4526" i="6"/>
  <c r="F1922" i="6"/>
  <c r="F892" i="6"/>
  <c r="F1429" i="6"/>
  <c r="F3620" i="6"/>
  <c r="F240" i="6"/>
  <c r="F3192" i="6"/>
  <c r="F1246" i="6"/>
  <c r="I6017" i="6"/>
  <c r="F5201" i="6"/>
  <c r="F3934" i="6"/>
  <c r="F1862" i="6"/>
  <c r="F4192" i="6"/>
  <c r="I5888" i="6"/>
  <c r="F5280" i="6"/>
  <c r="F518" i="6"/>
  <c r="F5955" i="6"/>
  <c r="I3941" i="6"/>
  <c r="F3153" i="6"/>
  <c r="F97" i="6"/>
  <c r="F5213" i="6"/>
  <c r="F1255" i="6"/>
  <c r="F4256" i="6"/>
  <c r="F1337" i="6"/>
  <c r="F3013" i="6"/>
  <c r="F1769" i="6"/>
  <c r="F5723" i="6"/>
  <c r="F4871" i="6"/>
  <c r="F3975" i="6"/>
  <c r="F4618" i="6"/>
  <c r="F2538" i="6"/>
  <c r="F6424" i="6"/>
  <c r="F6365" i="6"/>
  <c r="F4934" i="6"/>
  <c r="F4177" i="6"/>
  <c r="F445" i="6"/>
  <c r="F1707" i="6"/>
  <c r="F3904" i="6"/>
  <c r="F5625" i="6"/>
  <c r="F5883" i="6"/>
  <c r="F5141" i="6"/>
  <c r="F4217" i="6"/>
  <c r="I5103" i="6"/>
  <c r="F4412" i="6"/>
  <c r="F3899" i="6"/>
  <c r="F1182" i="6"/>
  <c r="F5089" i="6"/>
  <c r="F4024" i="6"/>
  <c r="I6222" i="6"/>
  <c r="F1462" i="6"/>
  <c r="F4415" i="6"/>
  <c r="I5988" i="6"/>
  <c r="F13" i="6"/>
  <c r="F381" i="6"/>
  <c r="F5611" i="6"/>
  <c r="F3269" i="6"/>
  <c r="F3394" i="6"/>
  <c r="F945" i="6"/>
  <c r="F5695" i="6"/>
  <c r="F5614" i="6"/>
  <c r="F4084" i="6"/>
  <c r="F4953" i="6"/>
  <c r="F6056" i="6"/>
  <c r="F5393" i="6"/>
  <c r="F3939" i="6"/>
  <c r="F5111" i="6"/>
  <c r="F4959" i="6"/>
  <c r="F2047" i="6"/>
  <c r="F2374" i="6"/>
  <c r="F36" i="6"/>
  <c r="I6030" i="6"/>
  <c r="F5540" i="6"/>
  <c r="I3524" i="6"/>
  <c r="F5993" i="6"/>
  <c r="F1254" i="6"/>
  <c r="I5788" i="6"/>
  <c r="F2974" i="6"/>
  <c r="F4961" i="6"/>
  <c r="F5736" i="6"/>
  <c r="F929" i="6"/>
  <c r="F5941" i="6"/>
  <c r="F2615" i="6"/>
  <c r="F2877" i="6"/>
  <c r="F6359" i="6"/>
  <c r="F6058" i="6"/>
  <c r="F5097" i="6"/>
  <c r="F4838" i="6"/>
  <c r="F5010" i="6"/>
  <c r="F3037" i="6"/>
  <c r="F5804" i="6"/>
  <c r="F3657" i="6"/>
  <c r="F3768" i="6"/>
  <c r="F4545" i="6"/>
  <c r="F5071" i="6"/>
  <c r="F5583" i="6"/>
  <c r="F5045" i="6"/>
  <c r="F3386" i="6"/>
  <c r="F4062" i="6"/>
  <c r="F4560" i="6"/>
  <c r="F6427" i="6"/>
  <c r="F3102" i="6"/>
  <c r="F4807" i="6"/>
  <c r="I5101" i="6"/>
  <c r="F5202" i="6"/>
  <c r="F1515" i="6"/>
  <c r="F5452" i="6"/>
  <c r="F4931" i="6"/>
  <c r="F3448" i="6"/>
  <c r="F4606" i="6"/>
  <c r="F2146" i="6"/>
  <c r="F4144" i="6"/>
  <c r="F5137" i="6"/>
  <c r="F1035" i="6"/>
  <c r="F5082" i="6"/>
  <c r="F5554" i="6"/>
  <c r="F4799" i="6"/>
  <c r="F812" i="6"/>
  <c r="F3358" i="6"/>
  <c r="F820" i="6"/>
  <c r="F4855" i="6"/>
  <c r="I5638" i="6"/>
  <c r="F1672" i="6"/>
  <c r="F3597" i="6"/>
  <c r="F5526" i="6"/>
  <c r="F5800" i="6"/>
  <c r="F4724" i="6"/>
  <c r="F4103" i="6"/>
  <c r="F1489" i="6"/>
  <c r="F5153" i="6"/>
  <c r="F4254" i="6"/>
  <c r="F4561" i="6"/>
  <c r="F4479" i="6"/>
  <c r="F4900" i="6"/>
  <c r="I6283" i="6"/>
  <c r="F1606" i="6"/>
  <c r="I6176" i="6"/>
  <c r="F6017" i="6"/>
  <c r="F5108" i="6"/>
  <c r="F4212" i="6"/>
  <c r="F6103" i="6"/>
  <c r="F255" i="6"/>
  <c r="F6069" i="6"/>
  <c r="F5012" i="6"/>
  <c r="F3413" i="6"/>
  <c r="F4057" i="6"/>
  <c r="F5353" i="6"/>
  <c r="F6101" i="6"/>
  <c r="F2751" i="6"/>
  <c r="F4329" i="6"/>
  <c r="F1526" i="6"/>
  <c r="F1748" i="6"/>
  <c r="F3660" i="6"/>
  <c r="F1452" i="6"/>
  <c r="F6423" i="6"/>
  <c r="F86" i="6"/>
  <c r="F6108" i="6"/>
  <c r="F4050" i="6"/>
  <c r="F4295" i="6"/>
  <c r="F3984" i="6"/>
  <c r="F1067" i="6"/>
  <c r="F1196" i="6"/>
  <c r="I6196" i="6"/>
  <c r="F3181" i="6"/>
  <c r="F2800" i="6"/>
  <c r="F843" i="6"/>
  <c r="F3133" i="6"/>
  <c r="F6275" i="6"/>
  <c r="F3796" i="6"/>
  <c r="F5687" i="6"/>
  <c r="F6249" i="6"/>
  <c r="F3328" i="6"/>
  <c r="F2885" i="6"/>
  <c r="F4509" i="6"/>
  <c r="F2813" i="6"/>
  <c r="F6225" i="6"/>
  <c r="F5359" i="6"/>
  <c r="F443" i="6"/>
  <c r="F5339" i="6"/>
  <c r="F5142" i="6"/>
  <c r="F5962" i="6"/>
  <c r="F1879" i="6"/>
  <c r="F5075" i="6"/>
  <c r="F1456" i="6"/>
  <c r="I6232" i="6"/>
  <c r="I6252" i="6"/>
  <c r="F5231" i="6"/>
  <c r="F5495" i="6"/>
  <c r="F3320" i="6"/>
  <c r="F2512" i="6"/>
  <c r="F6435" i="6"/>
  <c r="F1233" i="6"/>
  <c r="F3792" i="6"/>
  <c r="F1077" i="6"/>
  <c r="F878" i="6"/>
  <c r="I5351" i="6"/>
  <c r="F1370" i="6"/>
  <c r="I4749" i="6"/>
  <c r="F3012" i="6"/>
  <c r="F1720" i="6"/>
  <c r="I6008" i="6"/>
  <c r="F285" i="6"/>
  <c r="F5058" i="6"/>
  <c r="F4014" i="6"/>
  <c r="F2407" i="6"/>
  <c r="F4827" i="6"/>
  <c r="F2498" i="6"/>
  <c r="F5777" i="6"/>
  <c r="F2936" i="6"/>
  <c r="F3426" i="6"/>
  <c r="F3752" i="6"/>
  <c r="F5035" i="6"/>
  <c r="F1385" i="6"/>
  <c r="F6131" i="6"/>
  <c r="F2471" i="6"/>
  <c r="F2607" i="6"/>
  <c r="I6068" i="6"/>
  <c r="F6014" i="6"/>
  <c r="F4735" i="6"/>
  <c r="F350" i="6"/>
  <c r="F1871" i="6"/>
  <c r="F4351" i="6"/>
  <c r="F3264" i="6"/>
  <c r="F69" i="6"/>
  <c r="F416" i="6"/>
  <c r="F5281" i="6"/>
  <c r="F5658" i="6"/>
  <c r="F5131" i="6"/>
  <c r="F3726" i="6"/>
  <c r="F2119" i="6"/>
  <c r="F3951" i="6"/>
  <c r="F5539" i="6"/>
  <c r="F5080" i="6"/>
  <c r="F5209" i="6"/>
  <c r="F4753" i="6"/>
  <c r="F5877" i="6"/>
  <c r="F5086" i="6"/>
  <c r="F5811" i="6"/>
  <c r="F3692" i="6"/>
  <c r="F5964" i="6"/>
  <c r="F5446" i="6"/>
  <c r="F4585" i="6"/>
  <c r="F5586" i="6"/>
  <c r="F830" i="6"/>
  <c r="F5067" i="6"/>
  <c r="I5474" i="6"/>
  <c r="F2779" i="6"/>
  <c r="F4421" i="6"/>
  <c r="F5411" i="6"/>
  <c r="F4079" i="6"/>
  <c r="F983" i="6"/>
  <c r="F1664" i="6"/>
  <c r="F3575" i="6"/>
  <c r="F6031" i="6"/>
  <c r="I4653" i="6"/>
  <c r="F665" i="6"/>
  <c r="F884" i="6"/>
  <c r="F3371" i="6"/>
  <c r="F2604" i="6"/>
  <c r="I4685" i="6"/>
  <c r="F376" i="6"/>
  <c r="F3267" i="6"/>
  <c r="F2804" i="6"/>
  <c r="F4665" i="6"/>
  <c r="I6153" i="6"/>
  <c r="F234" i="6"/>
  <c r="I4962" i="6"/>
  <c r="F6337" i="6"/>
  <c r="F4443" i="6"/>
  <c r="F1761" i="6"/>
  <c r="F226" i="6"/>
  <c r="F4366" i="6"/>
  <c r="F5977" i="6"/>
  <c r="I6126" i="6"/>
  <c r="I4967" i="6"/>
  <c r="F5970" i="6"/>
  <c r="F5747" i="6"/>
  <c r="F2613" i="6"/>
  <c r="F4237" i="6"/>
  <c r="F5265" i="6"/>
  <c r="F6256" i="6"/>
  <c r="F4300" i="6"/>
  <c r="F6191" i="6"/>
  <c r="F4924" i="6"/>
  <c r="F4535" i="6"/>
  <c r="F5786" i="6"/>
  <c r="F4067" i="6"/>
  <c r="F3844" i="6"/>
  <c r="F6109" i="6"/>
  <c r="I6230" i="6"/>
  <c r="F247" i="6"/>
  <c r="F4603" i="6"/>
  <c r="F3723" i="6"/>
  <c r="F4362" i="6"/>
  <c r="F5511" i="6"/>
  <c r="F6334" i="6"/>
  <c r="F4161" i="6"/>
  <c r="F4646" i="6"/>
  <c r="F3693" i="6"/>
  <c r="I6108" i="6"/>
  <c r="F5733" i="6"/>
  <c r="F3635" i="6"/>
  <c r="I6214" i="6"/>
  <c r="F1454" i="6"/>
  <c r="F6281" i="6"/>
  <c r="F836" i="6"/>
  <c r="F5563" i="6"/>
  <c r="F2383" i="6"/>
  <c r="F6034" i="6"/>
  <c r="F4493" i="6"/>
  <c r="F545" i="6"/>
  <c r="F2215" i="6"/>
  <c r="F5200" i="6"/>
  <c r="F5989" i="6"/>
  <c r="F5429" i="6"/>
  <c r="F4353" i="6"/>
  <c r="F5564" i="6"/>
  <c r="F3748" i="6"/>
  <c r="F4850" i="6"/>
  <c r="F5445" i="6"/>
  <c r="F3737" i="6"/>
  <c r="F2039" i="6"/>
  <c r="F374" i="6"/>
  <c r="F1316" i="6"/>
  <c r="F926" i="6"/>
  <c r="F5524" i="6"/>
  <c r="F512" i="6"/>
  <c r="F5886" i="6"/>
  <c r="I5852" i="6"/>
  <c r="F4016" i="6"/>
  <c r="F4475" i="6"/>
  <c r="F3543" i="6"/>
  <c r="F289" i="6"/>
  <c r="F3878" i="6"/>
  <c r="F4121" i="6"/>
  <c r="F5634" i="6"/>
  <c r="F4679" i="6"/>
  <c r="F4894" i="6"/>
  <c r="F6050" i="6"/>
  <c r="F3582" i="6"/>
  <c r="F5194" i="6"/>
  <c r="I4589" i="6"/>
  <c r="F4239" i="6"/>
  <c r="F1674" i="6"/>
  <c r="F3942" i="6"/>
  <c r="F5623" i="6"/>
  <c r="F5292" i="6"/>
  <c r="F3595" i="6"/>
  <c r="F4804" i="6"/>
  <c r="F5431" i="6"/>
  <c r="F1959" i="6"/>
  <c r="F2088" i="6"/>
  <c r="F3642" i="6"/>
  <c r="F6126" i="6"/>
  <c r="F516" i="6"/>
  <c r="F5872" i="6"/>
  <c r="F5246" i="6"/>
  <c r="F4465" i="6"/>
  <c r="F6321" i="6"/>
  <c r="F1383" i="6"/>
  <c r="F4860" i="6"/>
  <c r="F4990" i="6"/>
  <c r="F768" i="6"/>
  <c r="F5776" i="6"/>
  <c r="F2587" i="6"/>
  <c r="F5537" i="6"/>
  <c r="F3194" i="6"/>
  <c r="F4983" i="6"/>
  <c r="F908" i="6"/>
  <c r="F5791" i="6"/>
  <c r="F5879" i="6"/>
  <c r="F4570" i="6"/>
  <c r="F1602" i="6"/>
  <c r="F6247" i="6"/>
  <c r="F4411" i="6"/>
  <c r="F4383" i="6"/>
  <c r="F4114" i="6"/>
  <c r="F5471" i="6"/>
  <c r="F4358" i="6"/>
  <c r="F4428" i="6"/>
  <c r="F2967" i="6"/>
  <c r="F4023" i="6"/>
  <c r="F2715" i="6"/>
  <c r="F3520" i="6"/>
  <c r="F6057" i="6"/>
  <c r="F5808" i="6"/>
  <c r="F2084" i="6"/>
  <c r="F1512" i="6"/>
  <c r="F435" i="6"/>
  <c r="F3232" i="6"/>
  <c r="F6426" i="6"/>
  <c r="F4355" i="6"/>
  <c r="F4145" i="6"/>
  <c r="F4162" i="6"/>
  <c r="F734" i="6"/>
  <c r="F5456" i="6"/>
  <c r="F2279" i="6"/>
  <c r="F5696" i="6"/>
  <c r="I5670" i="6"/>
  <c r="F19" i="6"/>
  <c r="I5803" i="6"/>
  <c r="I5476" i="6"/>
  <c r="F4227" i="6"/>
  <c r="F5335" i="6"/>
  <c r="F6100" i="6"/>
  <c r="F3549" i="6"/>
  <c r="F4188" i="6"/>
  <c r="F4180" i="6"/>
  <c r="F4820" i="6"/>
  <c r="F4199" i="6"/>
  <c r="F5116" i="6"/>
  <c r="F3173" i="6"/>
  <c r="F2792" i="6"/>
  <c r="F2113" i="6"/>
  <c r="F4743" i="6"/>
  <c r="F5327" i="6"/>
  <c r="F6096" i="6"/>
  <c r="F2846" i="6"/>
  <c r="F6245" i="6"/>
  <c r="F4276" i="6"/>
  <c r="F4109" i="6"/>
  <c r="F4752" i="6"/>
  <c r="F2718" i="6"/>
  <c r="F4303" i="6"/>
  <c r="F4389" i="6"/>
  <c r="F5032" i="6"/>
  <c r="F4068" i="6"/>
  <c r="F5134" i="6"/>
  <c r="F5954" i="6"/>
  <c r="F1476" i="6"/>
  <c r="I4868" i="6"/>
  <c r="F5931" i="6"/>
  <c r="F4243" i="6"/>
  <c r="I6244" i="6"/>
  <c r="F6200" i="6"/>
  <c r="F2680" i="6"/>
  <c r="F504" i="6"/>
  <c r="F2922" i="6"/>
  <c r="F3868" i="6"/>
  <c r="I4262" i="6"/>
  <c r="F832" i="6"/>
  <c r="F771" i="6"/>
  <c r="I4069" i="6"/>
  <c r="F2467" i="6"/>
  <c r="I3823" i="6"/>
  <c r="F2527" i="6"/>
  <c r="F3572" i="6"/>
  <c r="F2777" i="6"/>
  <c r="F4424" i="6"/>
  <c r="F5585" i="6"/>
  <c r="F2213" i="6"/>
  <c r="I4655" i="6"/>
  <c r="F2678" i="6"/>
  <c r="F4402" i="6"/>
  <c r="F5567" i="6"/>
  <c r="F2734" i="6"/>
  <c r="F373" i="6"/>
  <c r="F5406" i="6"/>
  <c r="F3744" i="6"/>
  <c r="F2013" i="6"/>
  <c r="F2675" i="6"/>
  <c r="F5855" i="6"/>
  <c r="F4543" i="6"/>
  <c r="F5996" i="6"/>
  <c r="F5545" i="6"/>
  <c r="I6206" i="6"/>
  <c r="F5552" i="6"/>
  <c r="I6102" i="6"/>
  <c r="F1096" i="6"/>
  <c r="F5244" i="6"/>
  <c r="F5031" i="6"/>
  <c r="F6345" i="6"/>
  <c r="F4006" i="6"/>
  <c r="F4340" i="6"/>
  <c r="F6348" i="6"/>
  <c r="F3687" i="6"/>
  <c r="F5641" i="6"/>
  <c r="F2583" i="6"/>
  <c r="F4684" i="6"/>
  <c r="F3418" i="6"/>
  <c r="F3896" i="6"/>
  <c r="F3842" i="6"/>
  <c r="F5049" i="6"/>
  <c r="F3981" i="6"/>
  <c r="F315" i="6"/>
  <c r="F1583" i="6"/>
  <c r="F6173" i="6"/>
  <c r="F4138" i="6"/>
  <c r="F5430" i="6"/>
  <c r="F2555" i="6"/>
  <c r="F5350" i="6"/>
  <c r="F5041" i="6"/>
  <c r="F2595" i="6"/>
  <c r="I5882" i="6"/>
  <c r="F2747" i="6"/>
  <c r="F4413" i="6"/>
  <c r="F2319" i="6"/>
  <c r="F153" i="6"/>
  <c r="I6006" i="6"/>
  <c r="F2928" i="6"/>
  <c r="F4437" i="6"/>
  <c r="F3057" i="6"/>
  <c r="F709" i="6"/>
  <c r="I5359" i="6"/>
  <c r="F1072" i="6"/>
  <c r="F3883" i="6"/>
  <c r="F2201" i="6"/>
  <c r="F2539" i="6"/>
  <c r="F2663" i="6"/>
  <c r="F3306" i="6"/>
  <c r="F3977" i="6"/>
  <c r="F5516" i="6"/>
  <c r="F4889" i="6"/>
  <c r="I5914" i="6"/>
  <c r="F2302" i="6"/>
  <c r="F5475" i="6"/>
  <c r="F5263" i="6"/>
  <c r="I6088" i="6"/>
  <c r="F3779" i="6"/>
  <c r="F3537" i="6"/>
  <c r="I2509" i="6"/>
  <c r="I6381" i="6"/>
  <c r="F2275" i="6"/>
  <c r="F4504" i="6"/>
  <c r="F5680" i="6"/>
  <c r="F3650" i="6"/>
  <c r="F5436" i="6"/>
  <c r="F3591" i="6"/>
  <c r="F5900" i="6"/>
  <c r="F1849" i="6"/>
  <c r="F3527" i="6"/>
  <c r="F4184" i="6"/>
  <c r="F6032" i="6"/>
  <c r="F5486" i="6"/>
  <c r="F4490" i="6"/>
  <c r="F6381" i="6"/>
  <c r="I6302" i="6"/>
  <c r="F5665" i="6"/>
  <c r="F5628" i="6"/>
  <c r="F3721" i="6"/>
  <c r="F283" i="6"/>
  <c r="F6016" i="6"/>
  <c r="F5215" i="6"/>
  <c r="F4210" i="6"/>
  <c r="F6254" i="6"/>
  <c r="F6262" i="6"/>
  <c r="F3812" i="6"/>
  <c r="F5703" i="6"/>
  <c r="F1126" i="6"/>
  <c r="F3890" i="6"/>
  <c r="F1054" i="6"/>
  <c r="F2236" i="6"/>
  <c r="F5027" i="6"/>
  <c r="F6129" i="6"/>
  <c r="F937" i="6"/>
  <c r="F1101" i="6"/>
  <c r="F2089" i="6"/>
  <c r="F5797" i="6"/>
  <c r="F4908" i="6"/>
  <c r="F4287" i="6"/>
  <c r="F2752" i="6"/>
  <c r="F1641" i="6"/>
  <c r="F3484" i="6"/>
  <c r="F950" i="6"/>
  <c r="F614" i="6"/>
  <c r="F6285" i="6"/>
  <c r="F5847" i="6"/>
  <c r="F3963" i="6"/>
  <c r="F3729" i="6"/>
  <c r="F3317" i="6"/>
  <c r="F279" i="6"/>
  <c r="F6368" i="6"/>
  <c r="F3290" i="6"/>
  <c r="F5275" i="6"/>
  <c r="F4049" i="6"/>
  <c r="F3970" i="6"/>
  <c r="F5632" i="6"/>
  <c r="F378" i="6"/>
  <c r="F3258" i="6"/>
  <c r="F6232" i="6"/>
  <c r="F385" i="6"/>
  <c r="F5712" i="6"/>
  <c r="F4193" i="6"/>
  <c r="F5766" i="6"/>
  <c r="F4204" i="6"/>
  <c r="F4707" i="6"/>
  <c r="F4251" i="6"/>
  <c r="F6209" i="6"/>
  <c r="F5967" i="6"/>
  <c r="F3876" i="6"/>
  <c r="F1996" i="6"/>
  <c r="F5484" i="6"/>
  <c r="F5532" i="6"/>
  <c r="F3730" i="6"/>
  <c r="F3567" i="6"/>
  <c r="F2090" i="6"/>
  <c r="F652" i="6"/>
  <c r="F5199" i="6"/>
  <c r="F6106" i="6"/>
  <c r="F5145" i="6"/>
  <c r="F6152" i="6"/>
  <c r="F4373" i="6"/>
  <c r="F4248" i="6"/>
  <c r="F5208" i="6"/>
  <c r="F1221" i="6"/>
  <c r="F2897" i="6"/>
  <c r="F5998" i="6"/>
  <c r="F5017" i="6"/>
  <c r="F5832" i="6"/>
  <c r="F1069" i="6"/>
  <c r="F5235" i="6"/>
  <c r="F3408" i="6"/>
  <c r="F4008" i="6"/>
  <c r="F6029" i="6"/>
  <c r="F4954" i="6"/>
  <c r="F5633" i="6"/>
  <c r="F3961" i="6"/>
  <c r="F5474" i="6"/>
  <c r="F773" i="6"/>
  <c r="F5079" i="6"/>
  <c r="F4671" i="6"/>
  <c r="F3538" i="6"/>
  <c r="F2500" i="6"/>
  <c r="F3210" i="6"/>
  <c r="F4645" i="6"/>
  <c r="I6092" i="6"/>
  <c r="F334" i="6"/>
  <c r="F1977" i="6"/>
  <c r="I6012" i="6"/>
  <c r="F4316" i="6"/>
  <c r="F5479" i="6"/>
  <c r="F5095" i="6"/>
  <c r="F5918" i="6"/>
  <c r="F5060" i="6"/>
  <c r="F4154" i="6"/>
  <c r="F4433" i="6"/>
  <c r="F710" i="6"/>
  <c r="F4728" i="6"/>
  <c r="F5726" i="6"/>
  <c r="F111" i="6"/>
  <c r="F1467" i="6"/>
  <c r="F3191" i="6"/>
  <c r="F1545" i="6"/>
  <c r="F6111" i="6"/>
  <c r="F4163" i="6"/>
  <c r="F5942" i="6"/>
  <c r="F2114" i="6"/>
  <c r="F4609" i="6"/>
  <c r="F6053" i="6"/>
  <c r="I4965" i="6"/>
  <c r="F3682" i="6"/>
  <c r="F2985" i="6"/>
  <c r="F1566" i="6"/>
  <c r="F1157" i="6"/>
  <c r="F2210" i="6"/>
  <c r="F4336" i="6"/>
  <c r="F5371" i="6"/>
  <c r="F3225" i="6"/>
  <c r="F4195" i="6"/>
  <c r="F5170" i="6"/>
  <c r="F4791" i="6"/>
  <c r="F5205" i="6"/>
  <c r="F5468" i="6"/>
  <c r="F3666" i="6"/>
  <c r="F510" i="6"/>
  <c r="F5422" i="6"/>
  <c r="F4397" i="6"/>
  <c r="F1165" i="6"/>
  <c r="F5068" i="6"/>
  <c r="F1350" i="6"/>
  <c r="F5627" i="6"/>
  <c r="F5556" i="6"/>
  <c r="F5787" i="6"/>
  <c r="F2059" i="6"/>
  <c r="F4788" i="6"/>
  <c r="F6390" i="6"/>
  <c r="F5365" i="6"/>
  <c r="F4132" i="6"/>
  <c r="F4643" i="6"/>
  <c r="F4381" i="6"/>
  <c r="F5024" i="6"/>
  <c r="F4996" i="6"/>
  <c r="F4976" i="6"/>
  <c r="F5824" i="6"/>
  <c r="F5217" i="6"/>
  <c r="F6311" i="6"/>
  <c r="F5923" i="6"/>
  <c r="F4235" i="6"/>
  <c r="F1092" i="6"/>
  <c r="F4216" i="6"/>
  <c r="F5192" i="6"/>
  <c r="F6012" i="6"/>
  <c r="F2914" i="6"/>
  <c r="F4484" i="6"/>
  <c r="F4627" i="6"/>
  <c r="F5267" i="6"/>
  <c r="F2295" i="6"/>
  <c r="F2463" i="6"/>
  <c r="F5078" i="6"/>
  <c r="I3695" i="6"/>
  <c r="F2540" i="6"/>
  <c r="F1197" i="6"/>
  <c r="F2745" i="6"/>
  <c r="F4416" i="6"/>
  <c r="F5148" i="6"/>
  <c r="F2545" i="6"/>
  <c r="F3757" i="6"/>
  <c r="F4933" i="6"/>
  <c r="F5542" i="6"/>
  <c r="I6010" i="6"/>
  <c r="I6110" i="6"/>
  <c r="F5610" i="6"/>
  <c r="F564" i="6"/>
  <c r="F1509" i="6"/>
  <c r="F610" i="6"/>
  <c r="F3903" i="6"/>
  <c r="F5691" i="6"/>
  <c r="F6170" i="6"/>
  <c r="F4090" i="6"/>
  <c r="F5981" i="6"/>
  <c r="F4116" i="6"/>
  <c r="F5346" i="6"/>
  <c r="F5481" i="6"/>
  <c r="F1064" i="6"/>
  <c r="F4932" i="6"/>
  <c r="F1796" i="6"/>
  <c r="F1361" i="6"/>
  <c r="F4867" i="6"/>
  <c r="F4866" i="6"/>
  <c r="F3985" i="6"/>
  <c r="F4399" i="6"/>
  <c r="F1147" i="6"/>
  <c r="F1626" i="6"/>
  <c r="F2233" i="6"/>
  <c r="F3163" i="6"/>
  <c r="F3691" i="6"/>
  <c r="F4530" i="6"/>
  <c r="F5773" i="6"/>
  <c r="F3668" i="6"/>
  <c r="F4308" i="6"/>
  <c r="F6199" i="6"/>
  <c r="F5608" i="6"/>
  <c r="F6128" i="6"/>
  <c r="F5464" i="6"/>
  <c r="F5697" i="6"/>
  <c r="F4094" i="6"/>
  <c r="F3473" i="6"/>
  <c r="I5482" i="6"/>
  <c r="F2155" i="6"/>
  <c r="F2684" i="6"/>
  <c r="F5860" i="6"/>
  <c r="F5009" i="6"/>
  <c r="F4745" i="6"/>
  <c r="F5385" i="6"/>
  <c r="F2920" i="6"/>
  <c r="F6419" i="6"/>
  <c r="F3262" i="6"/>
  <c r="F677" i="6"/>
  <c r="F1256" i="6"/>
  <c r="F5459" i="6"/>
  <c r="F3867" i="6"/>
  <c r="F2193" i="6"/>
  <c r="F2523" i="6"/>
  <c r="F2658" i="6"/>
  <c r="F3298" i="6"/>
  <c r="I5636" i="6"/>
  <c r="F4056" i="6"/>
  <c r="F1625" i="6"/>
  <c r="F2791" i="6"/>
  <c r="F6090" i="6"/>
  <c r="F4842" i="6"/>
  <c r="F3178" i="6"/>
  <c r="I6124" i="6"/>
  <c r="F5001" i="6"/>
  <c r="I6027" i="6"/>
  <c r="F1110" i="6"/>
  <c r="F1780" i="6"/>
  <c r="F4886" i="6"/>
  <c r="F3818" i="6"/>
  <c r="F1414" i="6"/>
  <c r="F3954" i="6"/>
  <c r="F867" i="6"/>
  <c r="F6157" i="6"/>
  <c r="F2185" i="6"/>
  <c r="F1841" i="6"/>
  <c r="F3519" i="6"/>
  <c r="F3388" i="6"/>
  <c r="F5172" i="6"/>
  <c r="F6063" i="6"/>
  <c r="F4194" i="6"/>
  <c r="F6267" i="6"/>
  <c r="F5779" i="6"/>
  <c r="F2435" i="6"/>
  <c r="F1153" i="6"/>
  <c r="F5899" i="6"/>
  <c r="F2239" i="6"/>
  <c r="F2388" i="6"/>
  <c r="I5836" i="6"/>
  <c r="F5158" i="6"/>
  <c r="F4885" i="6"/>
  <c r="F1286" i="6"/>
  <c r="F6349" i="6"/>
  <c r="F4806" i="6"/>
  <c r="F3802" i="6"/>
  <c r="F3663" i="6"/>
  <c r="F3753" i="6"/>
  <c r="F4280" i="6"/>
  <c r="F133" i="6"/>
  <c r="F1011" i="6"/>
  <c r="F4147" i="6"/>
  <c r="F6297" i="6"/>
  <c r="F5076" i="6"/>
  <c r="F4471" i="6"/>
  <c r="F1572" i="6"/>
  <c r="F5052" i="6"/>
  <c r="F4903" i="6"/>
  <c r="F4058" i="6"/>
  <c r="F3468" i="6"/>
  <c r="F942" i="6"/>
  <c r="F3674" i="6"/>
  <c r="F6075" i="6"/>
  <c r="F4097" i="6"/>
  <c r="F6364" i="6"/>
  <c r="F1124" i="6"/>
  <c r="I6392" i="6"/>
  <c r="F2919" i="6"/>
  <c r="F5676" i="6"/>
  <c r="F6327" i="6"/>
  <c r="F2506" i="6"/>
  <c r="F4966" i="6"/>
  <c r="F4914" i="6"/>
  <c r="F4038" i="6"/>
  <c r="F3880" i="6"/>
  <c r="F5771" i="6"/>
  <c r="F4600" i="6"/>
  <c r="F5646" i="6"/>
  <c r="F4219" i="6"/>
  <c r="F5462" i="6"/>
  <c r="F4533" i="6"/>
  <c r="F155" i="6"/>
  <c r="F3998" i="6"/>
  <c r="F2122" i="6"/>
  <c r="F4963" i="6"/>
  <c r="F6289" i="6"/>
  <c r="F6413" i="6"/>
  <c r="F4899" i="6"/>
  <c r="F1160" i="6"/>
  <c r="F6431" i="6"/>
  <c r="F6440" i="6"/>
  <c r="F5639" i="6"/>
  <c r="F484" i="6"/>
  <c r="F5342" i="6"/>
  <c r="F6248" i="6"/>
  <c r="F6319" i="6"/>
  <c r="F4380" i="6"/>
  <c r="F6325" i="6"/>
  <c r="F5319" i="6"/>
  <c r="F4815" i="6"/>
  <c r="F1030" i="6"/>
  <c r="F3830" i="6"/>
  <c r="F5721" i="6"/>
  <c r="F3855" i="6"/>
  <c r="F4156" i="6"/>
  <c r="F5742" i="6"/>
  <c r="F87" i="6"/>
  <c r="F5227" i="6"/>
  <c r="F3400" i="6"/>
  <c r="F4000" i="6"/>
  <c r="F6028" i="6"/>
  <c r="F5473" i="6"/>
  <c r="F6125" i="6"/>
  <c r="F6206" i="6"/>
  <c r="F1164" i="6"/>
  <c r="F5185" i="6"/>
  <c r="F5725" i="6"/>
  <c r="F6384" i="6"/>
  <c r="F5951" i="6"/>
  <c r="F6300" i="6"/>
  <c r="F3202" i="6"/>
  <c r="F4637" i="6"/>
  <c r="I6084" i="6"/>
  <c r="F326" i="6"/>
  <c r="F1969" i="6"/>
  <c r="F5210" i="6"/>
  <c r="F4660" i="6"/>
  <c r="I6396" i="6"/>
  <c r="F2052" i="6"/>
  <c r="F3584" i="6"/>
  <c r="F6086" i="6"/>
  <c r="F5298" i="6"/>
  <c r="F5705" i="6"/>
  <c r="F4964" i="6"/>
  <c r="F4183" i="6"/>
  <c r="F2816" i="6"/>
  <c r="F103" i="6"/>
  <c r="F1459" i="6"/>
  <c r="F4698" i="6"/>
  <c r="F5233" i="6"/>
  <c r="F1662" i="6"/>
  <c r="F3953" i="6"/>
  <c r="F2371" i="6"/>
  <c r="F4624" i="6"/>
  <c r="F5818" i="6"/>
  <c r="F5259" i="6"/>
  <c r="F5243" i="6"/>
  <c r="F5594" i="6"/>
  <c r="F5836" i="6"/>
  <c r="F239" i="6"/>
  <c r="F3675" i="6"/>
  <c r="F1073" i="6"/>
  <c r="F6166" i="6"/>
  <c r="F5451" i="6"/>
  <c r="F2156" i="6"/>
  <c r="F2129" i="6"/>
  <c r="F4567" i="6"/>
  <c r="F2217" i="6"/>
  <c r="F5447" i="6"/>
  <c r="F3609" i="6"/>
  <c r="F2281" i="6"/>
  <c r="F4168" i="6"/>
  <c r="F3764" i="6"/>
  <c r="F5347" i="6"/>
  <c r="F5121" i="6"/>
  <c r="F4536" i="6"/>
  <c r="F5862" i="6"/>
  <c r="F5910" i="6"/>
  <c r="F4880" i="6"/>
  <c r="F5792" i="6"/>
  <c r="F3916" i="6"/>
  <c r="F4663" i="6"/>
  <c r="F6237" i="6"/>
  <c r="F2522" i="6"/>
  <c r="F4263" i="6"/>
  <c r="F3652" i="6"/>
  <c r="F5303" i="6"/>
  <c r="F6007" i="6"/>
  <c r="F1637" i="6"/>
  <c r="F2652" i="6"/>
  <c r="F5039" i="6"/>
  <c r="F4010" i="6"/>
  <c r="F4994" i="6"/>
  <c r="F6382" i="6"/>
  <c r="F707" i="6"/>
  <c r="F2255" i="6"/>
  <c r="F414" i="6"/>
  <c r="F4666" i="6"/>
  <c r="F3709" i="6"/>
  <c r="F5091" i="6"/>
  <c r="F5896" i="6"/>
  <c r="F6024" i="6"/>
  <c r="F5223" i="6"/>
  <c r="F4548" i="6"/>
  <c r="F4262" i="6"/>
  <c r="F3863" i="6"/>
  <c r="F4512" i="6"/>
  <c r="F4771" i="6"/>
  <c r="F5295" i="6"/>
  <c r="F1547" i="6"/>
  <c r="F6356" i="6"/>
  <c r="F3036" i="6"/>
  <c r="F1238" i="6"/>
  <c r="F4883" i="6"/>
  <c r="F6367" i="6"/>
  <c r="F4986" i="6"/>
  <c r="F4769" i="6"/>
  <c r="F6054" i="6"/>
  <c r="F4906" i="6"/>
  <c r="F6286" i="6"/>
  <c r="F811" i="6"/>
  <c r="F2481" i="6"/>
  <c r="F5902" i="6"/>
  <c r="F4825" i="6"/>
  <c r="F4812" i="6"/>
  <c r="F4191" i="6"/>
  <c r="F3066" i="6"/>
  <c r="F5140" i="6"/>
  <c r="F4474" i="6"/>
  <c r="F5443" i="6"/>
  <c r="F4338" i="6"/>
  <c r="F4391" i="6"/>
  <c r="F5591" i="6"/>
  <c r="F1292" i="6"/>
  <c r="F5861" i="6"/>
  <c r="F5306" i="6"/>
  <c r="F3710" i="6"/>
  <c r="F972" i="6"/>
  <c r="F4035" i="6"/>
  <c r="F5401" i="6"/>
  <c r="F3546" i="6"/>
  <c r="F3850" i="6"/>
  <c r="F4999" i="6"/>
  <c r="F5822" i="6"/>
  <c r="F5557" i="6"/>
  <c r="F2711" i="6"/>
  <c r="F5864" i="6"/>
  <c r="F2882" i="6"/>
  <c r="F460" i="6"/>
  <c r="F4956" i="6"/>
  <c r="F2640" i="6"/>
  <c r="F3271" i="6"/>
  <c r="F3161" i="6"/>
  <c r="F947" i="6"/>
  <c r="I5886" i="6"/>
  <c r="F513" i="6"/>
  <c r="F6408" i="6"/>
  <c r="F5472" i="6"/>
  <c r="F3690" i="6"/>
  <c r="F4601" i="6"/>
  <c r="F6278" i="6"/>
  <c r="F5278" i="6"/>
  <c r="F5672" i="6"/>
  <c r="F4492" i="6"/>
  <c r="F1539" i="6"/>
  <c r="F38" i="6"/>
  <c r="F1630" i="6"/>
  <c r="F5653" i="6"/>
  <c r="F2244" i="6"/>
  <c r="F5720" i="6"/>
  <c r="F3200" i="6"/>
  <c r="F6190" i="6"/>
  <c r="F4668" i="6"/>
  <c r="I2974" i="6"/>
  <c r="F5415" i="6"/>
  <c r="F519" i="6"/>
  <c r="F2616" i="6"/>
  <c r="F5261" i="6"/>
  <c r="F5663" i="6"/>
  <c r="F6037" i="6"/>
  <c r="F4882" i="6"/>
  <c r="F1195" i="6"/>
  <c r="F5028" i="6"/>
  <c r="F2180" i="6"/>
  <c r="F5774" i="6"/>
  <c r="F4682" i="6"/>
  <c r="F4881" i="6"/>
  <c r="F2056" i="6"/>
  <c r="F3180" i="6"/>
  <c r="F6163" i="6"/>
  <c r="F6104" i="6"/>
  <c r="F3324" i="6"/>
  <c r="F5677" i="6"/>
  <c r="F1874" i="6"/>
  <c r="F3528" i="6"/>
  <c r="F745" i="6"/>
  <c r="F5115" i="6"/>
  <c r="F6110" i="6"/>
  <c r="F5106" i="6"/>
  <c r="F2436" i="6"/>
  <c r="F3925" i="6"/>
  <c r="I5916" i="6"/>
  <c r="F5059" i="6"/>
  <c r="F5188" i="6"/>
  <c r="F2880" i="6"/>
  <c r="F3992" i="6"/>
  <c r="F6035" i="6"/>
  <c r="F2359" i="6"/>
  <c r="F324" i="6"/>
  <c r="F4857" i="6"/>
  <c r="F5025" i="6"/>
  <c r="F5914" i="6"/>
  <c r="F992" i="6"/>
  <c r="F5690" i="6"/>
  <c r="F4282" i="6"/>
  <c r="F4187" i="6"/>
  <c r="F5500" i="6"/>
  <c r="F25" i="6"/>
  <c r="F963" i="6"/>
  <c r="F4766" i="6"/>
  <c r="F6079" i="6"/>
  <c r="I4940" i="6"/>
  <c r="F5671" i="6"/>
  <c r="F6220" i="6"/>
  <c r="F3195" i="6"/>
  <c r="F766" i="6"/>
  <c r="F2783" i="6"/>
  <c r="F1772" i="6"/>
  <c r="F3119" i="6"/>
  <c r="F5046" i="6"/>
  <c r="F5722" i="6"/>
  <c r="F1003" i="6"/>
  <c r="F5138" i="6"/>
  <c r="F4808" i="6"/>
  <c r="F3872" i="6"/>
  <c r="F4455" i="6"/>
  <c r="F6144" i="6"/>
  <c r="F3919" i="6"/>
  <c r="F182" i="6"/>
  <c r="F803" i="6"/>
  <c r="F932" i="6"/>
  <c r="F101" i="6"/>
  <c r="F2735" i="6"/>
  <c r="F5928" i="6"/>
  <c r="F1340" i="6"/>
  <c r="F2514" i="6"/>
  <c r="F739" i="6"/>
  <c r="F3031" i="6"/>
  <c r="F5369" i="6"/>
  <c r="F1803" i="6"/>
  <c r="F1511" i="6"/>
  <c r="F2620" i="6"/>
  <c r="F6136" i="6"/>
  <c r="F2308" i="6"/>
  <c r="I6266" i="6"/>
  <c r="F3996" i="6"/>
  <c r="F4836" i="6"/>
  <c r="F4215" i="6"/>
  <c r="F2682" i="6"/>
  <c r="F6165" i="6"/>
  <c r="F2447" i="6"/>
  <c r="F4746" i="6"/>
  <c r="F1288" i="6"/>
  <c r="F5909" i="6"/>
  <c r="F2551" i="6"/>
  <c r="F5919" i="6"/>
  <c r="F5408" i="6"/>
  <c r="F4112" i="6"/>
  <c r="F6003" i="6"/>
  <c r="F3034" i="6"/>
  <c r="F3099" i="6"/>
  <c r="F4392" i="6"/>
  <c r="F2784" i="6"/>
  <c r="F590" i="6"/>
  <c r="F1230" i="6"/>
  <c r="F4875" i="6"/>
  <c r="F3787" i="6"/>
  <c r="F5124" i="6"/>
  <c r="F4228" i="6"/>
  <c r="F6119" i="6"/>
  <c r="F2287" i="6"/>
  <c r="F4562" i="6"/>
  <c r="F2081" i="6"/>
  <c r="F2738" i="6"/>
  <c r="F4335" i="6"/>
  <c r="F4460" i="6"/>
  <c r="F2361" i="6"/>
  <c r="F3018" i="6"/>
  <c r="F2553" i="6"/>
  <c r="F4626" i="6"/>
  <c r="F4612" i="6"/>
  <c r="F3716" i="6"/>
  <c r="F5568" i="6"/>
  <c r="F742" i="6"/>
  <c r="F3619" i="6"/>
  <c r="F1833" i="6"/>
  <c r="F1131" i="6"/>
  <c r="F150" i="6"/>
  <c r="F57" i="6"/>
  <c r="F6279" i="6"/>
  <c r="F2186" i="6"/>
  <c r="I6364" i="6"/>
  <c r="F5376" i="6"/>
  <c r="F5362" i="6"/>
  <c r="F4703" i="6"/>
  <c r="F4687" i="6"/>
  <c r="F5559" i="6"/>
  <c r="F191" i="6"/>
  <c r="F6223" i="6"/>
  <c r="F313" i="6"/>
  <c r="F1703" i="6"/>
  <c r="F4370" i="6"/>
  <c r="F2632" i="6"/>
  <c r="F3263" i="6"/>
  <c r="F3129" i="6"/>
  <c r="F939" i="6"/>
  <c r="F5207" i="6"/>
  <c r="F6343" i="6"/>
  <c r="I6398" i="6"/>
  <c r="F1832" i="6"/>
  <c r="F3578" i="6"/>
  <c r="F2970" i="6"/>
  <c r="F2276" i="6"/>
  <c r="F5525" i="6"/>
  <c r="F4917" i="6"/>
  <c r="F2041" i="6"/>
  <c r="F4150" i="6"/>
  <c r="F30" i="6"/>
  <c r="F5238" i="6"/>
  <c r="F5413" i="6"/>
  <c r="F6236" i="6"/>
  <c r="F1578" i="6"/>
  <c r="F6205" i="6"/>
  <c r="F5816" i="6"/>
  <c r="F4740" i="6"/>
  <c r="F4119" i="6"/>
  <c r="F3319" i="6"/>
  <c r="F6288" i="6"/>
  <c r="F4674" i="6"/>
  <c r="F2470" i="6"/>
  <c r="F5982" i="6"/>
  <c r="F3927" i="6"/>
  <c r="F4901" i="6"/>
  <c r="F5724" i="6"/>
  <c r="F2586" i="6"/>
  <c r="F4442" i="6"/>
  <c r="F6376" i="6"/>
  <c r="F6432" i="6"/>
  <c r="F5305" i="6"/>
  <c r="F5364" i="6"/>
  <c r="I4591" i="6"/>
  <c r="F5503" i="6"/>
  <c r="F6270" i="6"/>
  <c r="F4891" i="6"/>
  <c r="F2441" i="6"/>
  <c r="F3128" i="6"/>
  <c r="F3728" i="6"/>
  <c r="F4625" i="6"/>
  <c r="F4190" i="6"/>
  <c r="F4309" i="6"/>
  <c r="F5518" i="6"/>
  <c r="F4506" i="6"/>
  <c r="F6397" i="6"/>
  <c r="F6217" i="6"/>
  <c r="F1259" i="6"/>
  <c r="F5388" i="6"/>
  <c r="F4958" i="6"/>
  <c r="F4564" i="6"/>
  <c r="F6307" i="6"/>
  <c r="F4631" i="6"/>
  <c r="F4835" i="6"/>
  <c r="F1882" i="6"/>
  <c r="F5156" i="6"/>
  <c r="F4689" i="6"/>
  <c r="F4451" i="6"/>
  <c r="F4234" i="6"/>
  <c r="F3732" i="6"/>
  <c r="F120" i="6"/>
  <c r="F4865" i="6"/>
  <c r="F3493" i="6"/>
  <c r="F2248" i="6"/>
  <c r="I6317" i="6"/>
  <c r="F905" i="6"/>
  <c r="F6277" i="6"/>
  <c r="F4824" i="6"/>
  <c r="F280" i="6"/>
  <c r="F88" i="6"/>
  <c r="F3471" i="6"/>
  <c r="F6082" i="6"/>
  <c r="F4878" i="6"/>
  <c r="F148" i="6"/>
  <c r="F1145" i="6"/>
  <c r="F4003" i="6"/>
  <c r="F4139" i="6"/>
  <c r="F542" i="6"/>
  <c r="F2911" i="6"/>
  <c r="F5763" i="6"/>
  <c r="F4071" i="6"/>
  <c r="F5062" i="6"/>
  <c r="F6120" i="6"/>
  <c r="F5650" i="6"/>
  <c r="F5789" i="6"/>
  <c r="F1569" i="6"/>
  <c r="F5709" i="6"/>
  <c r="F3644" i="6"/>
  <c r="F4242" i="6"/>
  <c r="F1332" i="6"/>
  <c r="F3719" i="6"/>
  <c r="F4126" i="6"/>
  <c r="F4089" i="6"/>
  <c r="F5933" i="6"/>
  <c r="F1993" i="6"/>
  <c r="F2054" i="6"/>
  <c r="F667" i="6"/>
  <c r="F5493" i="6"/>
  <c r="F3955" i="6"/>
  <c r="F4311" i="6"/>
  <c r="F2848" i="6"/>
  <c r="F2313" i="6"/>
  <c r="F4892" i="6"/>
  <c r="F4826" i="6"/>
  <c r="F4039" i="6"/>
  <c r="F605" i="6"/>
  <c r="F1356" i="6"/>
  <c r="F5938" i="6"/>
  <c r="F4977" i="6"/>
  <c r="F4673" i="6"/>
  <c r="F2874" i="6"/>
  <c r="I5792" i="6"/>
  <c r="F777" i="6"/>
  <c r="F5296" i="6"/>
  <c r="F6360" i="6"/>
  <c r="F5273" i="6"/>
  <c r="F4384" i="6"/>
  <c r="F6438" i="6"/>
  <c r="F2369" i="6"/>
  <c r="F2709" i="6"/>
  <c r="F6241" i="6"/>
  <c r="F3032" i="6"/>
  <c r="F3689" i="6"/>
  <c r="F1960" i="6"/>
  <c r="F4705" i="6"/>
  <c r="F6095" i="6"/>
  <c r="F1041" i="6"/>
  <c r="F2781" i="6"/>
  <c r="F5254" i="6"/>
  <c r="F5330" i="6"/>
  <c r="F3481" i="6"/>
  <c r="F2353" i="6"/>
  <c r="F3010" i="6"/>
  <c r="F6430" i="6"/>
  <c r="F4486" i="6"/>
  <c r="F643" i="6"/>
  <c r="F6253" i="6"/>
  <c r="F3654" i="6"/>
  <c r="F4332" i="6"/>
  <c r="F5664" i="6"/>
  <c r="I6430" i="6"/>
  <c r="F3930" i="6"/>
  <c r="F4904" i="6"/>
  <c r="F4467" i="6"/>
  <c r="F5593" i="6"/>
  <c r="F5693" i="6"/>
  <c r="F2153" i="6"/>
  <c r="F4547" i="6"/>
  <c r="F1876" i="6"/>
  <c r="F3530" i="6"/>
  <c r="F5155" i="6"/>
  <c r="F37" i="6"/>
  <c r="I6155" i="6"/>
  <c r="F4650" i="6"/>
  <c r="F4396" i="6"/>
  <c r="F6295" i="6"/>
  <c r="F5737" i="6"/>
  <c r="F4877" i="6"/>
  <c r="I6324" i="6"/>
  <c r="F539" i="6"/>
  <c r="F2209" i="6"/>
  <c r="F4527" i="6"/>
  <c r="F3948" i="6"/>
  <c r="F5300" i="6"/>
  <c r="F5489" i="6"/>
  <c r="F5609" i="6"/>
  <c r="F95" i="6"/>
  <c r="F4458" i="6"/>
  <c r="F3190" i="6"/>
  <c r="F3228" i="6"/>
  <c r="F2033" i="6"/>
  <c r="F4142" i="6"/>
  <c r="F1310" i="6"/>
  <c r="F5230" i="6"/>
  <c r="F5405" i="6"/>
  <c r="F6228" i="6"/>
  <c r="F4313" i="6"/>
  <c r="F6179" i="6"/>
  <c r="F2717" i="6"/>
  <c r="F1163" i="6"/>
  <c r="F5727" i="6"/>
  <c r="F5426" i="6"/>
  <c r="F2976" i="6"/>
  <c r="F6229" i="6"/>
  <c r="F2935" i="6"/>
  <c r="F3791" i="6"/>
  <c r="F4028" i="6"/>
  <c r="F4893" i="6"/>
  <c r="F5716" i="6"/>
  <c r="F5961" i="6"/>
  <c r="F5340" i="6"/>
  <c r="F5314" i="6"/>
  <c r="F5288" i="6"/>
  <c r="F2282" i="6"/>
  <c r="F5708" i="6"/>
  <c r="F5433" i="6"/>
  <c r="F5423" i="6"/>
  <c r="F3672" i="6"/>
  <c r="F4760" i="6"/>
  <c r="F4085" i="6"/>
  <c r="F5186" i="6"/>
  <c r="F2212" i="6"/>
  <c r="F4793" i="6"/>
  <c r="F6072" i="6"/>
  <c r="F4607" i="6"/>
  <c r="F1991" i="6"/>
  <c r="F5549" i="6"/>
  <c r="F4369" i="6"/>
  <c r="F5122" i="6"/>
  <c r="F4223" i="6"/>
  <c r="F4439" i="6"/>
  <c r="F6001" i="6"/>
  <c r="F2375" i="6"/>
  <c r="F6133" i="6"/>
  <c r="F4610" i="6"/>
  <c r="F4457" i="6"/>
  <c r="F3536" i="6"/>
  <c r="F5897" i="6"/>
  <c r="F5926" i="6"/>
  <c r="F1260" i="6"/>
  <c r="F5279" i="6"/>
  <c r="F6000" i="6"/>
  <c r="F2590" i="6"/>
  <c r="F5184" i="6"/>
  <c r="F5070" i="6"/>
  <c r="F3725" i="6"/>
  <c r="F991" i="6"/>
  <c r="F248" i="6"/>
  <c r="F4069" i="6"/>
  <c r="F4818" i="6"/>
  <c r="F3434" i="6"/>
  <c r="F3615" i="6"/>
  <c r="F3751" i="6"/>
  <c r="F2031" i="6"/>
  <c r="I5884" i="6"/>
  <c r="F6061" i="6"/>
  <c r="F5891" i="6"/>
  <c r="F3828" i="6"/>
  <c r="F7" i="6"/>
  <c r="F1724" i="6"/>
  <c r="F5497" i="6"/>
  <c r="F5337" i="6"/>
  <c r="F4714" i="6"/>
  <c r="F6023" i="6"/>
  <c r="F4176" i="6"/>
  <c r="F5645" i="6"/>
  <c r="F6328" i="6"/>
  <c r="F3247" i="6"/>
  <c r="F5790" i="6"/>
  <c r="F6261" i="6"/>
  <c r="F2351" i="6"/>
  <c r="F5183" i="6"/>
  <c r="F6006" i="6"/>
  <c r="F6011" i="6"/>
  <c r="F6148" i="6"/>
  <c r="F4991" i="6"/>
  <c r="F5538" i="6"/>
  <c r="F4945" i="6"/>
  <c r="F2249" i="6"/>
  <c r="F5686" i="6"/>
  <c r="F4847" i="6"/>
  <c r="F6235" i="6"/>
  <c r="F4697" i="6"/>
  <c r="F6234" i="6"/>
  <c r="F4852" i="6"/>
  <c r="F4113" i="6"/>
  <c r="I6428" i="6"/>
  <c r="F1472" i="6"/>
  <c r="F581" i="6"/>
  <c r="F1731" i="6"/>
  <c r="F3409" i="6"/>
  <c r="F5420" i="6"/>
  <c r="F5960" i="6"/>
  <c r="F2315" i="6"/>
  <c r="F388" i="6"/>
  <c r="F6156" i="6"/>
  <c r="F6316" i="6"/>
  <c r="F5380" i="6"/>
  <c r="F5875" i="6"/>
  <c r="F4943" i="6"/>
  <c r="F582" i="6"/>
  <c r="F5020" i="6"/>
  <c r="F2014" i="6"/>
  <c r="F4975" i="6"/>
  <c r="F4578" i="6"/>
  <c r="F193" i="6"/>
  <c r="F3849" i="6"/>
  <c r="F4385" i="6"/>
  <c r="F5013" i="6"/>
  <c r="F4599" i="6"/>
  <c r="F5242" i="6"/>
  <c r="F4696" i="6"/>
  <c r="F4326" i="6"/>
  <c r="F2610" i="6"/>
  <c r="F441" i="6"/>
  <c r="F6304" i="6"/>
  <c r="F5050" i="6"/>
  <c r="F4066" i="6"/>
  <c r="F5957" i="6"/>
  <c r="F2871" i="6"/>
  <c r="I6304" i="6"/>
  <c r="F5109" i="6"/>
  <c r="F4774" i="6"/>
  <c r="F4754" i="6"/>
  <c r="F4896" i="6"/>
  <c r="F4459" i="6"/>
  <c r="F4404" i="6"/>
  <c r="F1036" i="6"/>
  <c r="F6414" i="6"/>
  <c r="F3623" i="6"/>
  <c r="F1868" i="6"/>
  <c r="F3522" i="6"/>
  <c r="F1551" i="6"/>
  <c r="F1419" i="6"/>
  <c r="F4761" i="6"/>
  <c r="F3959" i="6"/>
  <c r="F1416" i="6"/>
  <c r="F5529" i="6"/>
  <c r="F4226" i="6"/>
  <c r="F6213" i="6"/>
  <c r="F3756" i="6"/>
  <c r="F1737" i="6"/>
  <c r="F3293" i="6"/>
  <c r="F3804" i="6"/>
  <c r="F6429" i="6"/>
  <c r="F2243" i="6"/>
  <c r="F2900" i="6"/>
  <c r="F6045" i="6"/>
  <c r="F4244" i="6"/>
  <c r="F1004" i="6"/>
  <c r="F1601" i="6"/>
  <c r="F3212" i="6"/>
  <c r="F3311" i="6"/>
  <c r="I5707" i="6"/>
  <c r="F5" i="6"/>
  <c r="F6276" i="6"/>
  <c r="F5828" i="6"/>
  <c r="F5211" i="6"/>
  <c r="F3971" i="6"/>
  <c r="F1329" i="6"/>
  <c r="F5090" i="6"/>
  <c r="F2057" i="6"/>
  <c r="F809" i="6"/>
  <c r="F649" i="6"/>
  <c r="F4887" i="6"/>
  <c r="F3991" i="6"/>
  <c r="F4634" i="6"/>
  <c r="I6366" i="6"/>
  <c r="F3826" i="6"/>
  <c r="F5136" i="6"/>
  <c r="F4699" i="6"/>
  <c r="F1484" i="6"/>
  <c r="F318" i="6"/>
  <c r="F2004" i="6"/>
  <c r="F5569" i="6"/>
  <c r="F4970" i="6"/>
  <c r="F4074" i="6"/>
  <c r="F5965" i="6"/>
  <c r="F6264" i="6"/>
  <c r="F417" i="6"/>
  <c r="F3882" i="6"/>
  <c r="F4001" i="6"/>
  <c r="F3355" i="6"/>
  <c r="I5710" i="6"/>
  <c r="F5644" i="6"/>
  <c r="F4088" i="6"/>
  <c r="F6192" i="6"/>
  <c r="F4092" i="6"/>
  <c r="F6005" i="6"/>
  <c r="F4537" i="6"/>
  <c r="F2344" i="6"/>
  <c r="F6342" i="6"/>
  <c r="F5541" i="6"/>
  <c r="F5284" i="6"/>
  <c r="F5857" i="6"/>
  <c r="F2679" i="6"/>
  <c r="F2389" i="6"/>
  <c r="F6263" i="6"/>
  <c r="F3486" i="6"/>
  <c r="F1219" i="6"/>
  <c r="F4291" i="6"/>
  <c r="F3604" i="6"/>
  <c r="F382" i="6"/>
  <c r="F2196" i="6"/>
  <c r="F6004" i="6"/>
  <c r="F872" i="6"/>
  <c r="F4925" i="6"/>
  <c r="F3895" i="6"/>
  <c r="F142" i="6"/>
  <c r="F1139" i="6"/>
  <c r="F4175" i="6"/>
  <c r="F6083" i="6"/>
  <c r="F6145" i="6"/>
  <c r="F125" i="6"/>
  <c r="F3617" i="6"/>
  <c r="F6283" i="6"/>
  <c r="F5711" i="6"/>
  <c r="F2231" i="6"/>
  <c r="F6098" i="6"/>
  <c r="F4434" i="6"/>
  <c r="F3986" i="6"/>
  <c r="F4967" i="6"/>
  <c r="F6320" i="6"/>
  <c r="F4036" i="6"/>
  <c r="F4764" i="6"/>
  <c r="F3822" i="6"/>
  <c r="F5336" i="6"/>
  <c r="F358" i="6"/>
  <c r="F4988" i="6"/>
  <c r="F2839" i="6"/>
  <c r="F4772" i="6"/>
  <c r="F6347" i="6"/>
  <c r="F4463" i="6"/>
  <c r="F3580" i="6"/>
  <c r="F4394" i="6"/>
  <c r="F1929" i="6"/>
  <c r="F6379" i="6"/>
  <c r="F4031" i="6"/>
  <c r="F4153" i="6"/>
  <c r="F5656" i="6"/>
  <c r="F1293" i="6"/>
  <c r="F4725" i="6"/>
  <c r="F5269" i="6"/>
  <c r="F2410" i="6"/>
  <c r="F4870" i="6"/>
  <c r="F5470" i="6"/>
  <c r="F4025" i="6"/>
  <c r="F901" i="6"/>
  <c r="F2626" i="6"/>
  <c r="F549" i="6"/>
  <c r="F4342" i="6"/>
  <c r="F6233" i="6"/>
  <c r="F3864" i="6"/>
  <c r="F5717" i="6"/>
  <c r="F5612" i="6"/>
  <c r="F5710" i="6"/>
  <c r="F1956" i="6"/>
  <c r="F5553" i="6"/>
  <c r="F4143" i="6"/>
  <c r="F6064" i="6"/>
  <c r="F6322" i="6"/>
  <c r="I5067" i="6"/>
  <c r="F3216" i="6"/>
  <c r="F5802" i="6"/>
  <c r="F4261" i="6"/>
  <c r="F340" i="6"/>
  <c r="F1983" i="6"/>
  <c r="F6216" i="6"/>
  <c r="F4164" i="6"/>
  <c r="F5391" i="6"/>
  <c r="F6224" i="6"/>
  <c r="F2621" i="6"/>
  <c r="F411" i="6"/>
  <c r="F5901" i="6"/>
  <c r="F4742" i="6"/>
  <c r="F4524" i="6"/>
  <c r="F6412" i="6"/>
  <c r="F2479" i="6"/>
  <c r="F117" i="6"/>
  <c r="F1473" i="6"/>
  <c r="F5704" i="6"/>
  <c r="F3814" i="6"/>
  <c r="F5880" i="6"/>
  <c r="F192" i="6"/>
  <c r="F3097" i="6"/>
  <c r="F4059" i="6"/>
  <c r="F4702" i="6"/>
  <c r="F5048" i="6"/>
  <c r="F2843" i="6"/>
  <c r="F5374" i="6"/>
  <c r="F4972" i="6"/>
  <c r="F3122" i="6"/>
  <c r="F673" i="6"/>
  <c r="F1962" i="6"/>
  <c r="F3947" i="6"/>
  <c r="F3772" i="6"/>
  <c r="F6377" i="6"/>
  <c r="F4070" i="6"/>
  <c r="F4356" i="6"/>
  <c r="F3485" i="6"/>
  <c r="F2409" i="6"/>
  <c r="F4786" i="6"/>
  <c r="F5410" i="6"/>
  <c r="F4727" i="6"/>
  <c r="F4693" i="6"/>
  <c r="F4323" i="6"/>
  <c r="F4854" i="6"/>
  <c r="F4073" i="6"/>
  <c r="F6092" i="6"/>
  <c r="F3983" i="6"/>
  <c r="F5361" i="6"/>
  <c r="F2105" i="6"/>
  <c r="F923" i="6"/>
  <c r="F2254" i="6"/>
  <c r="I6112" i="6"/>
  <c r="F5831" i="6"/>
  <c r="F1068" i="6"/>
  <c r="F4257" i="6"/>
  <c r="F5734" i="6"/>
  <c r="F4410" i="6"/>
  <c r="F6135" i="6"/>
  <c r="F825" i="6"/>
  <c r="F2495" i="6"/>
  <c r="F5751" i="6"/>
  <c r="F6407" i="6"/>
  <c r="F5894" i="6"/>
  <c r="F2503" i="6"/>
  <c r="F4635" i="6"/>
  <c r="F4644" i="6"/>
  <c r="F5758" i="6"/>
  <c r="F4803" i="6"/>
  <c r="F4018" i="6"/>
  <c r="F6411" i="6"/>
  <c r="F4372" i="6"/>
  <c r="F3706" i="6"/>
  <c r="F4984" i="6"/>
  <c r="F1546" i="6"/>
  <c r="F256" i="6"/>
  <c r="F5772" i="6"/>
  <c r="F3937" i="6"/>
  <c r="F3256" i="6"/>
  <c r="I6140" i="6"/>
  <c r="F5399" i="6"/>
  <c r="F4503" i="6"/>
  <c r="F5146" i="6"/>
  <c r="F4312" i="6"/>
  <c r="F3754" i="6"/>
  <c r="F2896" i="6"/>
  <c r="F321" i="6"/>
  <c r="F5659" i="6"/>
  <c r="F4802" i="6"/>
  <c r="F6372" i="6"/>
  <c r="F3908" i="6"/>
  <c r="F3727" i="6"/>
  <c r="F563" i="6"/>
  <c r="F5823" i="6"/>
  <c r="F1620" i="6"/>
  <c r="F1903" i="6"/>
  <c r="F3523" i="6"/>
  <c r="F345" i="6"/>
  <c r="F3745" i="6"/>
  <c r="F4344" i="6"/>
  <c r="F3479" i="6"/>
  <c r="F2468" i="6"/>
  <c r="F1618" i="6"/>
  <c r="F2812" i="6"/>
  <c r="F4926" i="6"/>
  <c r="F3500" i="6"/>
  <c r="F4027" i="6"/>
  <c r="I6116" i="6"/>
  <c r="F5312" i="6"/>
  <c r="F3399" i="6"/>
  <c r="F2380" i="6"/>
  <c r="F28" i="6"/>
  <c r="F4729" i="6"/>
  <c r="F6065" i="6"/>
  <c r="F4583" i="6"/>
  <c r="F2746" i="6"/>
  <c r="F4259" i="6"/>
  <c r="F3104" i="6"/>
  <c r="F5713" i="6"/>
  <c r="F2026" i="6"/>
  <c r="F3743" i="6"/>
  <c r="F6176" i="6"/>
  <c r="F4796" i="6"/>
  <c r="F5978" i="6"/>
  <c r="F6139" i="6"/>
  <c r="F5944" i="6"/>
  <c r="F5143" i="6"/>
  <c r="F748" i="6"/>
  <c r="F2010" i="6"/>
  <c r="F5752" i="6"/>
  <c r="F6221" i="6"/>
  <c r="F6302" i="6"/>
  <c r="F1807" i="6"/>
  <c r="F4823" i="6"/>
  <c r="I4006" i="6"/>
  <c r="F5543" i="6"/>
  <c r="F2123" i="6"/>
  <c r="F462" i="6"/>
  <c r="F288" i="6"/>
  <c r="F6238" i="6"/>
  <c r="F3383" i="6"/>
  <c r="F93" i="6"/>
  <c r="I6326" i="6"/>
  <c r="F4334" i="6"/>
  <c r="I3951" i="6"/>
  <c r="F3658" i="6"/>
  <c r="F1702" i="6"/>
  <c r="F3157" i="6"/>
  <c r="F4784" i="6"/>
  <c r="F1704" i="6"/>
  <c r="F6326" i="6"/>
  <c r="F1388" i="6"/>
  <c r="F5642" i="6"/>
  <c r="F2115" i="6"/>
  <c r="I4555" i="6"/>
  <c r="F3208" i="6"/>
  <c r="F5794" i="6"/>
  <c r="F4253" i="6"/>
  <c r="F332" i="6"/>
  <c r="F1975" i="6"/>
  <c r="F6387" i="6"/>
  <c r="F6323" i="6"/>
  <c r="F6312" i="6"/>
  <c r="F5236" i="6"/>
  <c r="F4615" i="6"/>
  <c r="F2532" i="6"/>
  <c r="F3684" i="6"/>
  <c r="F5114" i="6"/>
  <c r="I5950" i="6"/>
  <c r="F5345" i="6"/>
  <c r="F4423" i="6"/>
  <c r="F109" i="6"/>
  <c r="F1465" i="6"/>
  <c r="F5958" i="6"/>
  <c r="F4938" i="6"/>
  <c r="F6416" i="6"/>
  <c r="F5895" i="6"/>
  <c r="F4220" i="6"/>
  <c r="F4111" i="6"/>
  <c r="F2940" i="6"/>
  <c r="F3898" i="6"/>
  <c r="F4540" i="6"/>
  <c r="F6047" i="6"/>
  <c r="F3860" i="6"/>
  <c r="F5937" i="6"/>
  <c r="F5036" i="6"/>
  <c r="F511" i="6"/>
  <c r="F4202" i="6"/>
  <c r="F3552" i="6"/>
  <c r="F6078" i="6"/>
  <c r="F5002" i="6"/>
  <c r="F1421" i="6"/>
  <c r="F15" i="6"/>
  <c r="F4250" i="6"/>
  <c r="F6107" i="6"/>
  <c r="F780" i="6"/>
  <c r="F5616" i="6"/>
  <c r="I5643" i="6"/>
  <c r="F4554" i="6"/>
  <c r="F4846" i="6"/>
  <c r="F242" i="6"/>
  <c r="F4170" i="6"/>
  <c r="F4241" i="6"/>
  <c r="F2772" i="6"/>
  <c r="F2337" i="6"/>
  <c r="F604" i="6"/>
  <c r="F1244" i="6"/>
  <c r="I6080" i="6"/>
  <c r="F5444" i="6"/>
  <c r="F2938" i="6"/>
  <c r="F3456" i="6"/>
  <c r="F6025" i="6"/>
  <c r="F6374" i="6"/>
  <c r="F2841" i="6"/>
  <c r="F817" i="6"/>
  <c r="F2487" i="6"/>
  <c r="F3821" i="6"/>
  <c r="F6142" i="6"/>
  <c r="F1158" i="6"/>
  <c r="F4444" i="6"/>
  <c r="F2903" i="6"/>
  <c r="F507" i="6"/>
  <c r="F1382" i="6"/>
  <c r="F2442" i="6"/>
  <c r="F4902" i="6"/>
  <c r="F3932" i="6"/>
  <c r="F4367" i="6"/>
  <c r="F5536" i="6"/>
  <c r="F1318" i="6"/>
  <c r="F3227" i="6"/>
  <c r="F3881" i="6"/>
  <c r="F5839" i="6"/>
  <c r="F1866" i="6"/>
  <c r="F3648" i="6"/>
  <c r="F6048" i="6"/>
  <c r="F4688" i="6"/>
  <c r="F2530" i="6"/>
  <c r="F3870" i="6"/>
  <c r="F5119" i="6"/>
  <c r="F3785" i="6"/>
  <c r="I6300" i="6"/>
  <c r="F2888" i="6"/>
  <c r="F5533" i="6"/>
  <c r="F3800" i="6"/>
  <c r="F5744" i="6"/>
  <c r="F6055" i="6"/>
  <c r="F3424" i="6"/>
  <c r="F5746" i="6"/>
  <c r="F4159" i="6"/>
  <c r="F4141" i="6"/>
  <c r="F2622" i="6"/>
  <c r="F6441" i="6"/>
  <c r="F2309" i="6"/>
  <c r="F1378" i="6"/>
  <c r="I4335" i="6"/>
  <c r="F6437" i="6"/>
  <c r="F994" i="6"/>
  <c r="F3851" i="6"/>
  <c r="F119" i="6"/>
  <c r="F3020" i="6"/>
  <c r="F1967" i="6"/>
  <c r="F969" i="6"/>
  <c r="F2225" i="6"/>
  <c r="F4298" i="6"/>
  <c r="F4898" i="6"/>
  <c r="I6358" i="6"/>
  <c r="F3415" i="6"/>
  <c r="F3198" i="6"/>
  <c r="F3571" i="6"/>
  <c r="F245" i="6"/>
  <c r="I5828" i="6"/>
  <c r="F5504" i="6"/>
  <c r="F6298" i="6"/>
  <c r="F822" i="6"/>
  <c r="F5226" i="6"/>
  <c r="F1349" i="6"/>
  <c r="F2716" i="6"/>
  <c r="F4987" i="6"/>
  <c r="F5191" i="6"/>
  <c r="F1323" i="6"/>
  <c r="F6292" i="6"/>
  <c r="F4849" i="6"/>
  <c r="F6252" i="6"/>
  <c r="F5441" i="6"/>
  <c r="F4426" i="6"/>
  <c r="F3535" i="6"/>
  <c r="F5487" i="6"/>
  <c r="F5520" i="6"/>
  <c r="F5934" i="6"/>
  <c r="F5458" i="6"/>
  <c r="F5819" i="6"/>
  <c r="F5077" i="6"/>
  <c r="F4185" i="6"/>
  <c r="F5147" i="6"/>
  <c r="F5602" i="6"/>
  <c r="F2810" i="6"/>
  <c r="F2091" i="6"/>
  <c r="F454" i="6"/>
  <c r="F4695" i="6"/>
  <c r="F4821" i="6"/>
  <c r="F4935" i="6"/>
  <c r="F4140" i="6"/>
  <c r="F2713" i="6"/>
  <c r="F4304" i="6"/>
  <c r="F4510" i="6"/>
  <c r="F3967" i="6"/>
  <c r="F4388" i="6"/>
  <c r="F6383" i="6"/>
  <c r="F2585" i="6"/>
  <c r="F4004" i="6"/>
  <c r="F379" i="6"/>
  <c r="F2845" i="6"/>
  <c r="F5437" i="6"/>
  <c r="F4726" i="6"/>
  <c r="F741" i="6"/>
  <c r="F5453" i="6"/>
  <c r="F6067" i="6"/>
  <c r="F4496" i="6"/>
  <c r="F1575" i="6"/>
  <c r="F3253" i="6"/>
  <c r="F5842" i="6"/>
  <c r="F4597" i="6"/>
  <c r="F5572" i="6"/>
  <c r="F4940" i="6"/>
  <c r="F2063" i="6"/>
  <c r="F5976" i="6"/>
  <c r="F4629" i="6"/>
  <c r="F1994" i="6"/>
  <c r="F4582" i="6"/>
  <c r="F4911" i="6"/>
  <c r="F3714" i="6"/>
  <c r="F1065" i="6"/>
  <c r="F2741" i="6"/>
  <c r="F4178" i="6"/>
  <c r="F5308" i="6"/>
  <c r="F5618" i="6"/>
  <c r="F6097" i="6"/>
  <c r="F2944" i="6"/>
  <c r="F4387" i="6"/>
  <c r="F3924" i="6"/>
  <c r="F4658" i="6"/>
  <c r="F5252" i="6"/>
  <c r="F5947" i="6"/>
  <c r="F4196" i="6"/>
  <c r="F5806" i="6"/>
  <c r="F3095" i="6"/>
  <c r="F3559" i="6"/>
  <c r="F4076" i="6"/>
  <c r="F5047" i="6"/>
  <c r="F4063" i="6"/>
  <c r="F4706" i="6"/>
  <c r="I5920" i="6"/>
  <c r="F2202" i="6"/>
  <c r="F5683" i="6"/>
  <c r="F5617" i="6"/>
  <c r="F3929" i="6"/>
  <c r="F5442" i="6"/>
  <c r="F1483" i="6"/>
  <c r="F4151" i="6"/>
  <c r="F5370" i="6"/>
  <c r="F5714" i="6"/>
  <c r="F5920" i="6"/>
  <c r="F4281" i="6"/>
  <c r="F3945" i="6"/>
  <c r="F4418" i="6"/>
  <c r="F596" i="6"/>
  <c r="F1236" i="6"/>
  <c r="I5806" i="6"/>
  <c r="F3956" i="6"/>
  <c r="F899" i="6"/>
  <c r="F6269" i="6"/>
  <c r="F3782" i="6"/>
  <c r="F6303" i="6"/>
  <c r="F250" i="6"/>
  <c r="F2087" i="6"/>
  <c r="F2744" i="6"/>
  <c r="F5939" i="6"/>
  <c r="F904" i="6"/>
  <c r="F2367" i="6"/>
  <c r="F3024" i="6"/>
  <c r="F5073" i="6"/>
  <c r="F5286" i="6"/>
  <c r="I5641" i="6"/>
  <c r="F5757" i="6"/>
  <c r="F4853" i="6"/>
  <c r="F4532" i="6"/>
  <c r="F6039" i="6"/>
  <c r="F5767" i="6"/>
  <c r="F4756" i="6"/>
  <c r="F3284" i="6"/>
  <c r="F2654" i="6"/>
  <c r="F6010" i="6"/>
  <c r="F4007" i="6"/>
  <c r="F6117" i="6"/>
  <c r="F3695" i="6"/>
  <c r="F124" i="6"/>
  <c r="F6160" i="6"/>
  <c r="F5352" i="6"/>
  <c r="F4271" i="6"/>
  <c r="F6227" i="6"/>
  <c r="F4641" i="6"/>
  <c r="F5133" i="6"/>
  <c r="F5956" i="6"/>
  <c r="F1478" i="6"/>
  <c r="F5438" i="6"/>
  <c r="F5935" i="6"/>
  <c r="F6366" i="6"/>
  <c r="F2505" i="6"/>
  <c r="F3016" i="6"/>
  <c r="F5519" i="6"/>
  <c r="F4266" i="6"/>
  <c r="F344" i="6"/>
  <c r="F4734" i="6"/>
  <c r="I6424" i="6"/>
  <c r="F260" i="6"/>
  <c r="F3838" i="6"/>
  <c r="F4619" i="6"/>
  <c r="F470" i="6"/>
  <c r="I6094" i="6"/>
  <c r="F5234" i="6"/>
  <c r="F584" i="6"/>
  <c r="F3131" i="6"/>
  <c r="F5072" i="6"/>
  <c r="F675" i="6"/>
  <c r="F212" i="6"/>
  <c r="F4731" i="6"/>
  <c r="F3718" i="6"/>
  <c r="F5480" i="6"/>
  <c r="F4505" i="6"/>
  <c r="F5621" i="6"/>
  <c r="F944" i="6"/>
  <c r="F4868" i="6"/>
  <c r="F3381" i="6"/>
  <c r="F5799" i="6"/>
  <c r="F1640" i="6"/>
  <c r="F4260" i="6"/>
  <c r="F6066" i="6"/>
  <c r="F6354" i="6"/>
  <c r="F5087" i="6"/>
  <c r="F380" i="6"/>
  <c r="F1865" i="6"/>
  <c r="F1059" i="6"/>
  <c r="F617" i="6"/>
  <c r="F5440" i="6"/>
  <c r="F4213" i="6"/>
  <c r="F1201" i="6"/>
  <c r="F4675" i="6"/>
  <c r="F5127" i="6"/>
  <c r="F1324" i="6"/>
  <c r="F2404" i="6"/>
  <c r="F3887" i="6"/>
  <c r="F5375" i="6"/>
  <c r="F5272" i="6"/>
  <c r="F1425" i="6"/>
  <c r="F1999" i="6"/>
  <c r="F307" i="6"/>
  <c r="F1697" i="6"/>
  <c r="F5424" i="6"/>
  <c r="F4995" i="6"/>
  <c r="F4321" i="6"/>
  <c r="I3565" i="6"/>
  <c r="F4955" i="6"/>
  <c r="F3130" i="6"/>
  <c r="F3989" i="6"/>
  <c r="F4060" i="6"/>
  <c r="F2443" i="6"/>
  <c r="F3871" i="6"/>
  <c r="F4520" i="6"/>
  <c r="F6181" i="6"/>
  <c r="F5463" i="6"/>
  <c r="F4656" i="6"/>
  <c r="F2743" i="6"/>
  <c r="F4718" i="6"/>
  <c r="F1691" i="6"/>
  <c r="F573" i="6"/>
  <c r="F2095" i="6"/>
  <c r="F3357" i="6"/>
  <c r="F6159" i="6"/>
  <c r="F4290" i="6"/>
  <c r="F3686" i="6"/>
  <c r="F1647" i="6"/>
  <c r="F819" i="6"/>
  <c r="F2489" i="6"/>
  <c r="F620" i="6"/>
  <c r="F3616" i="6"/>
  <c r="F5383" i="6"/>
  <c r="F4487" i="6"/>
  <c r="F5130" i="6"/>
  <c r="F2345" i="6"/>
  <c r="F5566" i="6"/>
  <c r="F5647" i="6"/>
  <c r="F3778" i="6"/>
  <c r="F2223" i="6"/>
  <c r="F611" i="6"/>
  <c r="F6193" i="6"/>
  <c r="F4020" i="6"/>
  <c r="F6060" i="6"/>
  <c r="F292" i="6"/>
  <c r="F5360" i="6"/>
  <c r="F5783" i="6"/>
  <c r="F2002" i="6"/>
  <c r="F3226" i="6"/>
  <c r="F4632" i="6"/>
  <c r="F3136" i="6"/>
  <c r="F5833" i="6"/>
  <c r="F5394" i="6"/>
  <c r="F2159" i="6"/>
  <c r="F4047" i="6"/>
  <c r="F2890" i="6"/>
  <c r="F468" i="6"/>
  <c r="F5521" i="6"/>
  <c r="F6140" i="6"/>
  <c r="F6070" i="6"/>
  <c r="F3229" i="6"/>
  <c r="I6025" i="6"/>
  <c r="F5165" i="6"/>
  <c r="F4757" i="6"/>
  <c r="F966" i="6"/>
  <c r="F31" i="6"/>
  <c r="F1265" i="6"/>
  <c r="I77" i="6"/>
  <c r="I76" i="6"/>
  <c r="I75" i="6"/>
  <c r="I78" i="6"/>
  <c r="R31" i="6" l="1"/>
  <c r="H31" i="6"/>
  <c r="H15" i="6"/>
  <c r="R15" i="6"/>
  <c r="R28" i="6"/>
  <c r="H28" i="6"/>
  <c r="H5" i="6"/>
  <c r="R5" i="6"/>
  <c r="H7" i="6"/>
  <c r="R7" i="6"/>
  <c r="R37" i="6"/>
  <c r="H37" i="6"/>
  <c r="H30" i="6"/>
  <c r="R30" i="6"/>
  <c r="R57" i="6"/>
  <c r="H57" i="6"/>
  <c r="H25" i="6"/>
  <c r="R25" i="6"/>
  <c r="H38" i="6"/>
  <c r="R38" i="6"/>
  <c r="H19" i="6"/>
  <c r="R19" i="6"/>
  <c r="R69" i="6"/>
  <c r="H69" i="6"/>
  <c r="R36" i="6"/>
  <c r="H36" i="6"/>
  <c r="R13" i="6"/>
  <c r="H13" i="6"/>
  <c r="R63" i="6"/>
  <c r="H63" i="6"/>
  <c r="R44" i="6"/>
  <c r="H44" i="6"/>
  <c r="R21" i="6"/>
  <c r="H21" i="6"/>
  <c r="H4" i="6"/>
  <c r="R4" i="6"/>
  <c r="R22" i="6"/>
  <c r="H22" i="6"/>
  <c r="R20" i="6"/>
  <c r="H20" i="6"/>
  <c r="R14" i="6"/>
  <c r="H14" i="6"/>
  <c r="H67" i="6"/>
  <c r="R67" i="6"/>
  <c r="R52" i="6"/>
  <c r="H52" i="6"/>
  <c r="H24" i="6"/>
  <c r="R24" i="6"/>
  <c r="R29" i="6"/>
  <c r="H29" i="6"/>
  <c r="H23" i="6"/>
  <c r="R23" i="6"/>
  <c r="R56" i="6"/>
  <c r="H56" i="6"/>
  <c r="R33" i="6"/>
  <c r="H33" i="6"/>
  <c r="R72" i="6"/>
  <c r="H72" i="6"/>
  <c r="H54" i="6"/>
  <c r="R54" i="6"/>
  <c r="R60" i="6"/>
  <c r="H60" i="6"/>
  <c r="R27" i="6"/>
  <c r="H27" i="6"/>
  <c r="H46" i="6"/>
  <c r="R46" i="6"/>
  <c r="H8" i="6"/>
  <c r="R8" i="6"/>
  <c r="R10" i="6"/>
  <c r="H10" i="6"/>
  <c r="H62" i="6"/>
  <c r="R62" i="6"/>
  <c r="H48" i="6"/>
  <c r="R48" i="6"/>
  <c r="R26" i="6"/>
  <c r="H26" i="6"/>
  <c r="R50" i="6"/>
  <c r="H50" i="6"/>
  <c r="R45" i="6"/>
  <c r="H45" i="6"/>
  <c r="R53" i="6"/>
  <c r="H53" i="6"/>
  <c r="H70" i="6"/>
  <c r="R70" i="6"/>
  <c r="H39" i="6"/>
  <c r="R39" i="6"/>
  <c r="H47" i="6"/>
  <c r="R47" i="6"/>
  <c r="H42" i="6"/>
  <c r="R42" i="6"/>
  <c r="R32" i="6"/>
  <c r="H32" i="6"/>
  <c r="R66" i="6"/>
  <c r="H66" i="6"/>
  <c r="R68" i="6"/>
  <c r="H68" i="6"/>
  <c r="R65" i="6"/>
  <c r="H65" i="6"/>
  <c r="R35" i="6"/>
  <c r="H35" i="6"/>
  <c r="R55" i="6"/>
  <c r="H55" i="6"/>
  <c r="H49" i="6"/>
  <c r="R49" i="6"/>
  <c r="H41" i="6"/>
  <c r="R41" i="6"/>
  <c r="H61" i="6"/>
  <c r="R61" i="6"/>
  <c r="H16" i="6"/>
  <c r="R16" i="6"/>
  <c r="H64" i="6"/>
  <c r="R64" i="6"/>
  <c r="R74" i="6"/>
  <c r="H74" i="6"/>
  <c r="R6" i="6"/>
  <c r="H6" i="6"/>
  <c r="H12" i="6"/>
  <c r="R12" i="6"/>
  <c r="R71" i="6"/>
  <c r="H71" i="6"/>
  <c r="H73" i="6"/>
  <c r="R73" i="6"/>
  <c r="R9" i="6"/>
  <c r="H9" i="6"/>
  <c r="H40" i="6"/>
  <c r="R40" i="6"/>
  <c r="R11" i="6"/>
  <c r="H11" i="6"/>
  <c r="H51" i="6"/>
  <c r="R51" i="6"/>
  <c r="R43" i="6"/>
  <c r="H43" i="6"/>
  <c r="R58" i="6"/>
  <c r="H58" i="6"/>
  <c r="H18" i="6"/>
  <c r="R18" i="6"/>
  <c r="R59" i="6"/>
  <c r="H59" i="6"/>
  <c r="H17" i="6"/>
  <c r="R17" i="6"/>
  <c r="H34" i="6"/>
  <c r="R34" i="6"/>
  <c r="N3" i="6"/>
  <c r="O3" i="6"/>
  <c r="P3" i="6"/>
  <c r="D5" i="2"/>
  <c r="L7" i="6"/>
  <c r="L25" i="6"/>
  <c r="L46" i="6"/>
  <c r="L48" i="6"/>
  <c r="L42" i="6"/>
  <c r="L41" i="6"/>
  <c r="L73" i="6"/>
  <c r="L51" i="6"/>
  <c r="L31" i="6"/>
  <c r="L36" i="6"/>
  <c r="L21" i="6"/>
  <c r="L14" i="6"/>
  <c r="L29" i="6"/>
  <c r="L72" i="6"/>
  <c r="L53" i="6"/>
  <c r="L65" i="6"/>
  <c r="L74" i="6"/>
  <c r="L59" i="6"/>
  <c r="F3" i="6"/>
  <c r="L15" i="6"/>
  <c r="L38" i="6"/>
  <c r="L4" i="6"/>
  <c r="L67" i="6"/>
  <c r="L23" i="6"/>
  <c r="L54" i="6"/>
  <c r="L8" i="6"/>
  <c r="L70" i="6"/>
  <c r="L61" i="6"/>
  <c r="L17" i="6"/>
  <c r="L37" i="6"/>
  <c r="L13" i="6"/>
  <c r="L26" i="6"/>
  <c r="L32" i="6"/>
  <c r="L35" i="6"/>
  <c r="L6" i="6"/>
  <c r="L9" i="6"/>
  <c r="L43" i="6"/>
  <c r="L30" i="6"/>
  <c r="L19" i="6"/>
  <c r="L39" i="6"/>
  <c r="L16" i="6"/>
  <c r="L12" i="6"/>
  <c r="L40" i="6"/>
  <c r="L34" i="6"/>
  <c r="L28" i="6"/>
  <c r="L63" i="6"/>
  <c r="L22" i="6"/>
  <c r="L52" i="6"/>
  <c r="L56" i="6"/>
  <c r="L60" i="6"/>
  <c r="L10" i="6"/>
  <c r="L50" i="6"/>
  <c r="L66" i="6"/>
  <c r="L55" i="6"/>
  <c r="L58" i="6"/>
  <c r="L5" i="6"/>
  <c r="L24" i="6"/>
  <c r="L62" i="6"/>
  <c r="L47" i="6"/>
  <c r="L49" i="6"/>
  <c r="L64" i="6"/>
  <c r="L18" i="6"/>
  <c r="L57" i="6"/>
  <c r="L69" i="6"/>
  <c r="L44" i="6"/>
  <c r="L20" i="6"/>
  <c r="L33" i="6"/>
  <c r="L27" i="6"/>
  <c r="L45" i="6"/>
  <c r="L68" i="6"/>
  <c r="L71" i="6"/>
  <c r="L11" i="6"/>
  <c r="I7" i="6"/>
  <c r="I25" i="6"/>
  <c r="I46" i="6"/>
  <c r="I48" i="6"/>
  <c r="I42" i="6"/>
  <c r="I41" i="6"/>
  <c r="I73" i="6"/>
  <c r="I51" i="6"/>
  <c r="I31" i="6"/>
  <c r="I36" i="6"/>
  <c r="I21" i="6"/>
  <c r="I14" i="6"/>
  <c r="I29" i="6"/>
  <c r="I72" i="6"/>
  <c r="I53" i="6"/>
  <c r="I65" i="6"/>
  <c r="I74" i="6"/>
  <c r="I59" i="6"/>
  <c r="I15" i="6"/>
  <c r="I38" i="6"/>
  <c r="I4" i="6"/>
  <c r="I67" i="6"/>
  <c r="I23" i="6"/>
  <c r="I54" i="6"/>
  <c r="I8" i="6"/>
  <c r="I70" i="6"/>
  <c r="I61" i="6"/>
  <c r="I17" i="6"/>
  <c r="I37" i="6"/>
  <c r="I13" i="6"/>
  <c r="I26" i="6"/>
  <c r="I32" i="6"/>
  <c r="I35" i="6"/>
  <c r="I6" i="6"/>
  <c r="I9" i="6"/>
  <c r="I43" i="6"/>
  <c r="I30" i="6"/>
  <c r="I19" i="6"/>
  <c r="I39" i="6"/>
  <c r="I16" i="6"/>
  <c r="I12" i="6"/>
  <c r="I40" i="6"/>
  <c r="I34" i="6"/>
  <c r="I28" i="6"/>
  <c r="I63" i="6"/>
  <c r="I22" i="6"/>
  <c r="I52" i="6"/>
  <c r="I56" i="6"/>
  <c r="I60" i="6"/>
  <c r="I10" i="6"/>
  <c r="I50" i="6"/>
  <c r="I66" i="6"/>
  <c r="I55" i="6"/>
  <c r="I58" i="6"/>
  <c r="I5" i="6"/>
  <c r="I24" i="6"/>
  <c r="I62" i="6"/>
  <c r="I47" i="6"/>
  <c r="I49" i="6"/>
  <c r="I64" i="6"/>
  <c r="I18" i="6"/>
  <c r="I57" i="6"/>
  <c r="I69" i="6"/>
  <c r="I44" i="6"/>
  <c r="I20" i="6"/>
  <c r="I33" i="6"/>
  <c r="I27" i="6"/>
  <c r="I45" i="6"/>
  <c r="I68" i="6"/>
  <c r="I71" i="6"/>
  <c r="I11" i="6"/>
  <c r="Q11" i="6" l="1"/>
  <c r="Q71" i="6"/>
  <c r="Q68" i="6"/>
  <c r="Q45" i="6"/>
  <c r="Q27" i="6"/>
  <c r="Q33" i="6"/>
  <c r="Q20" i="6"/>
  <c r="Q44" i="6"/>
  <c r="Q69" i="6"/>
  <c r="Q57" i="6"/>
  <c r="Q18" i="6"/>
  <c r="Q64" i="6"/>
  <c r="Q49" i="6"/>
  <c r="Q47" i="6"/>
  <c r="Q62" i="6"/>
  <c r="Q24" i="6"/>
  <c r="Q5" i="6"/>
  <c r="Q58" i="6"/>
  <c r="Q55" i="6"/>
  <c r="Q66" i="6"/>
  <c r="Q50" i="6"/>
  <c r="Q10" i="6"/>
  <c r="Q60" i="6"/>
  <c r="Q56" i="6"/>
  <c r="Q52" i="6"/>
  <c r="Q22" i="6"/>
  <c r="Q63" i="6"/>
  <c r="Q28" i="6"/>
  <c r="Q34" i="6"/>
  <c r="Q40" i="6"/>
  <c r="Q12" i="6"/>
  <c r="Q16" i="6"/>
  <c r="Q39" i="6"/>
  <c r="Q19" i="6"/>
  <c r="Q30" i="6"/>
  <c r="Q43" i="6"/>
  <c r="Q9" i="6"/>
  <c r="Q6" i="6"/>
  <c r="Q35" i="6"/>
  <c r="Q32" i="6"/>
  <c r="Q26" i="6"/>
  <c r="Q13" i="6"/>
  <c r="Q37" i="6"/>
  <c r="Q17" i="6"/>
  <c r="Q61" i="6"/>
  <c r="Q70" i="6"/>
  <c r="Q8" i="6"/>
  <c r="Q54" i="6"/>
  <c r="Q23" i="6"/>
  <c r="Q67" i="6"/>
  <c r="Q4" i="6"/>
  <c r="Q38" i="6"/>
  <c r="Q15" i="6"/>
  <c r="Q59" i="6"/>
  <c r="Q74" i="6"/>
  <c r="Q65" i="6"/>
  <c r="Q53" i="6"/>
  <c r="Q72" i="6"/>
  <c r="Q29" i="6"/>
  <c r="Q14" i="6"/>
  <c r="Q21" i="6"/>
  <c r="Q36" i="6"/>
  <c r="Q31" i="6"/>
  <c r="Q51" i="6"/>
  <c r="Q73" i="6"/>
  <c r="Q41" i="6"/>
  <c r="Q42" i="6"/>
  <c r="Q48" i="6"/>
  <c r="Q46" i="6"/>
  <c r="Q25" i="6"/>
  <c r="Q7" i="6"/>
  <c r="G3" i="6"/>
  <c r="B11" i="5" l="1"/>
  <c r="D18" i="2" s="1"/>
  <c r="B12" i="5"/>
  <c r="D19" i="2" s="1"/>
  <c r="E3" i="6" l="1"/>
  <c r="B8" i="5" l="1"/>
  <c r="D14" i="2" s="1"/>
  <c r="B6" i="5"/>
  <c r="D12" i="2" s="1"/>
  <c r="H3" i="6"/>
  <c r="R3" i="6"/>
  <c r="B14" i="5"/>
  <c r="D15" i="2" s="1"/>
  <c r="L3" i="6"/>
  <c r="Q3" i="6" l="1"/>
  <c r="I3" i="6"/>
  <c r="B4" i="5" l="1"/>
  <c r="D6" i="2" s="1"/>
  <c r="B5" i="5"/>
  <c r="D11" i="2" s="1"/>
  <c r="B13" i="5"/>
  <c r="D16" i="2" s="1"/>
  <c r="B7" i="5"/>
  <c r="D13" i="2" s="1"/>
  <c r="B10" i="5"/>
  <c r="D8" i="2" s="1"/>
  <c r="B9" i="5"/>
  <c r="D9" i="2" s="1"/>
  <c r="D3" i="2" l="1"/>
</calcChain>
</file>

<file path=xl/sharedStrings.xml><?xml version="1.0" encoding="utf-8"?>
<sst xmlns="http://schemas.openxmlformats.org/spreadsheetml/2006/main" count="40859" uniqueCount="22124">
  <si>
    <t>15B656</t>
  </si>
  <si>
    <t>15B657</t>
  </si>
  <si>
    <t>15A525</t>
  </si>
  <si>
    <t>15B658</t>
  </si>
  <si>
    <t>15B659</t>
  </si>
  <si>
    <t>15A528</t>
  </si>
  <si>
    <t>15A529</t>
  </si>
  <si>
    <t>15A530</t>
  </si>
  <si>
    <t>15A531</t>
  </si>
  <si>
    <t>15A532</t>
  </si>
  <si>
    <t>15A534</t>
  </si>
  <si>
    <t>15A535</t>
  </si>
  <si>
    <t>15A536</t>
  </si>
  <si>
    <t>15A537</t>
  </si>
  <si>
    <t>15A539</t>
  </si>
  <si>
    <t>15A540</t>
  </si>
  <si>
    <t>15A542</t>
  </si>
  <si>
    <t>15A545</t>
  </si>
  <si>
    <t>15A547</t>
  </si>
  <si>
    <t>15A548</t>
  </si>
  <si>
    <t>15A551</t>
  </si>
  <si>
    <t>15A552</t>
  </si>
  <si>
    <t>15A553</t>
  </si>
  <si>
    <t>15A554</t>
  </si>
  <si>
    <t>15C399</t>
  </si>
  <si>
    <t>15C400</t>
  </si>
  <si>
    <t>15C401</t>
  </si>
  <si>
    <t>15A558</t>
  </si>
  <si>
    <t>15A562</t>
  </si>
  <si>
    <t>15A563</t>
  </si>
  <si>
    <t>15A564</t>
  </si>
  <si>
    <t>15A565</t>
  </si>
  <si>
    <t>15B660</t>
  </si>
  <si>
    <t>15B661</t>
  </si>
  <si>
    <t>15B663</t>
  </si>
  <si>
    <t>15B664</t>
  </si>
  <si>
    <t>15B665</t>
  </si>
  <si>
    <t>15A574</t>
  </si>
  <si>
    <t>15B668</t>
  </si>
  <si>
    <t>15B669</t>
  </si>
  <si>
    <t>15B670</t>
  </si>
  <si>
    <t>15B671</t>
  </si>
  <si>
    <t>15B672</t>
  </si>
  <si>
    <t>15B673</t>
  </si>
  <si>
    <t>15B674</t>
  </si>
  <si>
    <t>15B677</t>
  </si>
  <si>
    <t>15B678</t>
  </si>
  <si>
    <t>15B679</t>
  </si>
  <si>
    <t>15B680</t>
  </si>
  <si>
    <t>15B682</t>
  </si>
  <si>
    <t>15B683</t>
  </si>
  <si>
    <t>15B684</t>
  </si>
  <si>
    <t>15B686</t>
  </si>
  <si>
    <t>15B687</t>
  </si>
  <si>
    <t>15B688</t>
  </si>
  <si>
    <t>15B689</t>
  </si>
  <si>
    <t>15C402</t>
  </si>
  <si>
    <t>15C403</t>
  </si>
  <si>
    <t>15C404</t>
  </si>
  <si>
    <t>15C405</t>
  </si>
  <si>
    <t>15C406</t>
  </si>
  <si>
    <t>15C407</t>
  </si>
  <si>
    <t>15C408</t>
  </si>
  <si>
    <t>15C409</t>
  </si>
  <si>
    <t>15C410</t>
  </si>
  <si>
    <t>15C411</t>
  </si>
  <si>
    <t>15C412</t>
  </si>
  <si>
    <t>15C413</t>
  </si>
  <si>
    <t>15C414</t>
  </si>
  <si>
    <t>15C415</t>
  </si>
  <si>
    <t>15C416</t>
  </si>
  <si>
    <t>15C417</t>
  </si>
  <si>
    <t>15C418</t>
  </si>
  <si>
    <t>15C419</t>
  </si>
  <si>
    <t>15C420</t>
  </si>
  <si>
    <t>15C421</t>
  </si>
  <si>
    <t>15C422</t>
  </si>
  <si>
    <t>15C423</t>
  </si>
  <si>
    <t>15C424</t>
  </si>
  <si>
    <t>15C425</t>
  </si>
  <si>
    <t>15B692</t>
  </si>
  <si>
    <t>15B693</t>
  </si>
  <si>
    <t>15B694</t>
  </si>
  <si>
    <t>15B695</t>
  </si>
  <si>
    <t>15B696</t>
  </si>
  <si>
    <t>15B697</t>
  </si>
  <si>
    <t>15B698</t>
  </si>
  <si>
    <t>15B699</t>
  </si>
  <si>
    <t>15B700</t>
  </si>
  <si>
    <t>15B701</t>
  </si>
  <si>
    <t>15A610</t>
  </si>
  <si>
    <t>15A611</t>
  </si>
  <si>
    <t>15B702</t>
  </si>
  <si>
    <t>15A613</t>
  </si>
  <si>
    <t>15B703</t>
  </si>
  <si>
    <t>15B704</t>
  </si>
  <si>
    <t>15A616</t>
  </si>
  <si>
    <t>15A617</t>
  </si>
  <si>
    <t>15B705</t>
  </si>
  <si>
    <t>15B706</t>
  </si>
  <si>
    <t>15B707</t>
  </si>
  <si>
    <t>15B708</t>
  </si>
  <si>
    <t>15B709</t>
  </si>
  <si>
    <t>15A623</t>
  </si>
  <si>
    <t>15A624</t>
  </si>
  <si>
    <t>15B710</t>
  </si>
  <si>
    <t>15A629</t>
  </si>
  <si>
    <t>15A630</t>
  </si>
  <si>
    <t>15A631</t>
  </si>
  <si>
    <t>15A632</t>
  </si>
  <si>
    <t>15A633</t>
  </si>
  <si>
    <t>15A634</t>
  </si>
  <si>
    <t>15A635</t>
  </si>
  <si>
    <t>15C426</t>
  </si>
  <si>
    <t>15B711</t>
  </si>
  <si>
    <t>15B712</t>
  </si>
  <si>
    <t>15B713</t>
  </si>
  <si>
    <t>15B714</t>
  </si>
  <si>
    <t>15B715</t>
  </si>
  <si>
    <t>15B716</t>
  </si>
  <si>
    <t>15A643</t>
  </si>
  <si>
    <t>15C427</t>
  </si>
  <si>
    <t>15C428</t>
  </si>
  <si>
    <t>15C429</t>
  </si>
  <si>
    <t>15C430</t>
  </si>
  <si>
    <t>15C431</t>
  </si>
  <si>
    <t>15C432</t>
  </si>
  <si>
    <t>15B717</t>
  </si>
  <si>
    <t>15B718</t>
  </si>
  <si>
    <t>15B719</t>
  </si>
  <si>
    <t>15A654</t>
  </si>
  <si>
    <t>15A655</t>
  </si>
  <si>
    <t>15A656</t>
  </si>
  <si>
    <t>15B432</t>
  </si>
  <si>
    <t>15B433</t>
  </si>
  <si>
    <t>15C433</t>
  </si>
  <si>
    <t>15C434</t>
  </si>
  <si>
    <t>15C435</t>
  </si>
  <si>
    <t>15C436</t>
  </si>
  <si>
    <t>15C437</t>
  </si>
  <si>
    <t>15C438</t>
  </si>
  <si>
    <t>15C439</t>
  </si>
  <si>
    <t>15C440</t>
  </si>
  <si>
    <t>15C441</t>
  </si>
  <si>
    <t>15C442</t>
  </si>
  <si>
    <t>15C443</t>
  </si>
  <si>
    <t>15B720</t>
  </si>
  <si>
    <t>15B721</t>
  </si>
  <si>
    <t>15B722</t>
  </si>
  <si>
    <t>15B723</t>
  </si>
  <si>
    <t>15B724</t>
  </si>
  <si>
    <t>15C444</t>
  </si>
  <si>
    <t>15C445</t>
  </si>
  <si>
    <t>15C446</t>
  </si>
  <si>
    <t>15C447</t>
  </si>
  <si>
    <t>15C448</t>
  </si>
  <si>
    <t>15C449</t>
  </si>
  <si>
    <t>15C450</t>
  </si>
  <si>
    <t>15C453</t>
  </si>
  <si>
    <t>15B725</t>
  </si>
  <si>
    <t>15C454</t>
  </si>
  <si>
    <t>15C455</t>
  </si>
  <si>
    <t>15C456</t>
  </si>
  <si>
    <t>15B726</t>
  </si>
  <si>
    <t>15C457</t>
  </si>
  <si>
    <t>15C458</t>
  </si>
  <si>
    <t>15C459</t>
  </si>
  <si>
    <t>15C460</t>
  </si>
  <si>
    <t>15C461</t>
  </si>
  <si>
    <t>15C462</t>
  </si>
  <si>
    <t>15C463</t>
  </si>
  <si>
    <t>15C464</t>
  </si>
  <si>
    <t>15B484</t>
  </si>
  <si>
    <t>15B485</t>
  </si>
  <si>
    <t>15B486</t>
  </si>
  <si>
    <t>15B727</t>
  </si>
  <si>
    <t>15B728</t>
  </si>
  <si>
    <t>15B729</t>
  </si>
  <si>
    <t>15B731</t>
  </si>
  <si>
    <t>15B732</t>
  </si>
  <si>
    <t>15B733</t>
  </si>
  <si>
    <t>15B734</t>
  </si>
  <si>
    <t>15B735</t>
  </si>
  <si>
    <t>15B738</t>
  </si>
  <si>
    <t>15B739</t>
  </si>
  <si>
    <t>15B740</t>
  </si>
  <si>
    <t>15B743</t>
  </si>
  <si>
    <t>15B744</t>
  </si>
  <si>
    <t>15B745</t>
  </si>
  <si>
    <t>15B746</t>
  </si>
  <si>
    <t>15B747</t>
  </si>
  <si>
    <t>15B748</t>
  </si>
  <si>
    <t>15B749</t>
  </si>
  <si>
    <t>15B750</t>
  </si>
  <si>
    <t>15B751</t>
  </si>
  <si>
    <t>15B752</t>
  </si>
  <si>
    <t>15B753</t>
  </si>
  <si>
    <t>15B755</t>
  </si>
  <si>
    <t>15B756</t>
  </si>
  <si>
    <t>15B757</t>
  </si>
  <si>
    <t>15B758</t>
  </si>
  <si>
    <t>15A748</t>
  </si>
  <si>
    <t>15A749</t>
  </si>
  <si>
    <t>15B759</t>
  </si>
  <si>
    <t>15B760</t>
  </si>
  <si>
    <t>15B761</t>
  </si>
  <si>
    <t>15B762</t>
  </si>
  <si>
    <t>15B763</t>
  </si>
  <si>
    <t>15B768</t>
  </si>
  <si>
    <t>15B769</t>
  </si>
  <si>
    <t>15A763</t>
  </si>
  <si>
    <t>15A764</t>
  </si>
  <si>
    <t>15B773</t>
  </si>
  <si>
    <t>15B774</t>
  </si>
  <si>
    <t>15B775</t>
  </si>
  <si>
    <t>15B776</t>
  </si>
  <si>
    <t>15B777</t>
  </si>
  <si>
    <t>15B778</t>
  </si>
  <si>
    <t>15B779</t>
  </si>
  <si>
    <t>15B780</t>
  </si>
  <si>
    <t>15B781</t>
  </si>
  <si>
    <t>15B782</t>
  </si>
  <si>
    <t>15B783</t>
  </si>
  <si>
    <t>15A779</t>
  </si>
  <si>
    <t>15A780</t>
  </si>
  <si>
    <t>15A781</t>
  </si>
  <si>
    <t>15A782</t>
  </si>
  <si>
    <t>15A783</t>
  </si>
  <si>
    <t>15B784</t>
  </si>
  <si>
    <t>15B785</t>
  </si>
  <si>
    <t>15A786</t>
  </si>
  <si>
    <t>15A787</t>
  </si>
  <si>
    <t>15A788</t>
  </si>
  <si>
    <t>15B786</t>
  </si>
  <si>
    <t>15B787</t>
  </si>
  <si>
    <t>15B788</t>
  </si>
  <si>
    <t>15B789</t>
  </si>
  <si>
    <t>15B790</t>
  </si>
  <si>
    <t>15B791</t>
  </si>
  <si>
    <t>15B792</t>
  </si>
  <si>
    <t>15B793</t>
  </si>
  <si>
    <t>15B794</t>
  </si>
  <si>
    <t>15B795</t>
  </si>
  <si>
    <t>15B796</t>
  </si>
  <si>
    <t>15B797</t>
  </si>
  <si>
    <t>15B798</t>
  </si>
  <si>
    <t>15B799</t>
  </si>
  <si>
    <t>15B800</t>
  </si>
  <si>
    <t>15B801</t>
  </si>
  <si>
    <t>15B802</t>
  </si>
  <si>
    <t>15B803</t>
  </si>
  <si>
    <t>15B804</t>
  </si>
  <si>
    <t>15B805</t>
  </si>
  <si>
    <t>15B806</t>
  </si>
  <si>
    <t>15B807</t>
  </si>
  <si>
    <t>15B808</t>
  </si>
  <si>
    <t>15A812</t>
  </si>
  <si>
    <t>15A813</t>
  </si>
  <si>
    <t>15A814</t>
  </si>
  <si>
    <t>15A815</t>
  </si>
  <si>
    <t>15A816</t>
  </si>
  <si>
    <t>15A817</t>
  </si>
  <si>
    <t>15A818</t>
  </si>
  <si>
    <t>15A821</t>
  </si>
  <si>
    <t>15A824</t>
  </si>
  <si>
    <t>15A825</t>
  </si>
  <si>
    <t>15A826</t>
  </si>
  <si>
    <t>15A827</t>
  </si>
  <si>
    <t>15A828</t>
  </si>
  <si>
    <t>15A829</t>
  </si>
  <si>
    <t>15A830</t>
  </si>
  <si>
    <t>15A831</t>
  </si>
  <si>
    <t>15A832</t>
  </si>
  <si>
    <t>15A833</t>
  </si>
  <si>
    <t>15A834</t>
  </si>
  <si>
    <t>15A835</t>
  </si>
  <si>
    <t>15A836</t>
  </si>
  <si>
    <t>15A837</t>
  </si>
  <si>
    <t>15A838</t>
  </si>
  <si>
    <t>15A839</t>
  </si>
  <si>
    <t>15A840</t>
  </si>
  <si>
    <t>15A841</t>
  </si>
  <si>
    <t>15A842</t>
  </si>
  <si>
    <t>15A843</t>
  </si>
  <si>
    <t>15A844</t>
  </si>
  <si>
    <t>15A845</t>
  </si>
  <si>
    <t>15A846</t>
  </si>
  <si>
    <t>15A847</t>
  </si>
  <si>
    <t>15A848</t>
  </si>
  <si>
    <t>15A849</t>
  </si>
  <si>
    <t>15A850</t>
  </si>
  <si>
    <t>15A851</t>
  </si>
  <si>
    <t>15A852</t>
  </si>
  <si>
    <t>15C468</t>
  </si>
  <si>
    <t>15C469</t>
  </si>
  <si>
    <t>15C470</t>
  </si>
  <si>
    <t>15C471</t>
  </si>
  <si>
    <t>15A863</t>
  </si>
  <si>
    <t>15A869</t>
  </si>
  <si>
    <t>15A870</t>
  </si>
  <si>
    <t>15A871</t>
  </si>
  <si>
    <t>15A873</t>
  </si>
  <si>
    <t>15A874</t>
  </si>
  <si>
    <t>15A875</t>
  </si>
  <si>
    <t>15A877</t>
  </si>
  <si>
    <t>15A878</t>
  </si>
  <si>
    <t>15A879</t>
  </si>
  <si>
    <t>15A880</t>
  </si>
  <si>
    <t>15A881</t>
  </si>
  <si>
    <t>15A883</t>
  </si>
  <si>
    <t>15B811</t>
  </si>
  <si>
    <t>15B812</t>
  </si>
  <si>
    <t>15B813</t>
  </si>
  <si>
    <t>15B814</t>
  </si>
  <si>
    <t>15B815</t>
  </si>
  <si>
    <t>15B816</t>
  </si>
  <si>
    <t>15B817</t>
  </si>
  <si>
    <t>15B818</t>
  </si>
  <si>
    <t>15B821</t>
  </si>
  <si>
    <t>15B822</t>
  </si>
  <si>
    <t>15B823</t>
  </si>
  <si>
    <t>15B824</t>
  </si>
  <si>
    <t>15B825</t>
  </si>
  <si>
    <t>15B826</t>
  </si>
  <si>
    <t>15B827</t>
  </si>
  <si>
    <t>15B828</t>
  </si>
  <si>
    <t>15C474</t>
  </si>
  <si>
    <t>15C475</t>
  </si>
  <si>
    <t>15C476</t>
  </si>
  <si>
    <t>15C477</t>
  </si>
  <si>
    <t>15C478</t>
  </si>
  <si>
    <t>15C479</t>
  </si>
  <si>
    <t>15C480</t>
  </si>
  <si>
    <t>15C481</t>
  </si>
  <si>
    <t>15C482</t>
  </si>
  <si>
    <t>15C483</t>
  </si>
  <si>
    <t>15C484</t>
  </si>
  <si>
    <t>15C485</t>
  </si>
  <si>
    <t>15C486</t>
  </si>
  <si>
    <t>15C487</t>
  </si>
  <si>
    <t>15C488</t>
  </si>
  <si>
    <t>15C489</t>
  </si>
  <si>
    <t>15C490</t>
  </si>
  <si>
    <t>15C491</t>
  </si>
  <si>
    <t>15C492</t>
  </si>
  <si>
    <t>15C493</t>
  </si>
  <si>
    <t>15C494</t>
  </si>
  <si>
    <t>15C495</t>
  </si>
  <si>
    <t>15C496</t>
  </si>
  <si>
    <t>15C497</t>
  </si>
  <si>
    <t>15C500</t>
  </si>
  <si>
    <t>15C501</t>
  </si>
  <si>
    <t>15C502</t>
  </si>
  <si>
    <t>15C503</t>
  </si>
  <si>
    <t>15C504</t>
  </si>
  <si>
    <t>15C505</t>
  </si>
  <si>
    <t>15C506</t>
  </si>
  <si>
    <t>15A884</t>
  </si>
  <si>
    <t>15B829</t>
  </si>
  <si>
    <t>15A886</t>
  </si>
  <si>
    <t>15A887</t>
  </si>
  <si>
    <t>15A888</t>
  </si>
  <si>
    <t>15B830</t>
  </si>
  <si>
    <t>15B831</t>
  </si>
  <si>
    <t>15B832</t>
  </si>
  <si>
    <t>15A892</t>
  </si>
  <si>
    <t>15A893</t>
  </si>
  <si>
    <t>15A894</t>
  </si>
  <si>
    <t>15B833</t>
  </si>
  <si>
    <t>15B834</t>
  </si>
  <si>
    <t>15B835</t>
  </si>
  <si>
    <t>15B836</t>
  </si>
  <si>
    <t>15B839</t>
  </si>
  <si>
    <t>15B840</t>
  </si>
  <si>
    <t>15B841</t>
  </si>
  <si>
    <t>15B843</t>
  </si>
  <si>
    <t>15B846</t>
  </si>
  <si>
    <t>15B847</t>
  </si>
  <si>
    <t>15B850</t>
  </si>
  <si>
    <t>15B851</t>
  </si>
  <si>
    <t>15B854</t>
  </si>
  <si>
    <t>15B855</t>
  </si>
  <si>
    <t>15B856</t>
  </si>
  <si>
    <t>15B857</t>
  </si>
  <si>
    <t>15B858</t>
  </si>
  <si>
    <t>15B861</t>
  </si>
  <si>
    <t>15B862</t>
  </si>
  <si>
    <t>15B863</t>
  </si>
  <si>
    <t>15B864</t>
  </si>
  <si>
    <t>15B865</t>
  </si>
  <si>
    <t>15B866</t>
  </si>
  <si>
    <t>15B867</t>
  </si>
  <si>
    <t>15B868</t>
  </si>
  <si>
    <t>15C531</t>
  </si>
  <si>
    <t>15C532</t>
  </si>
  <si>
    <t>15C533</t>
  </si>
  <si>
    <t>15C534</t>
  </si>
  <si>
    <t>15C535</t>
  </si>
  <si>
    <t>15C536</t>
  </si>
  <si>
    <t>15A922</t>
  </si>
  <si>
    <t>15A923</t>
  </si>
  <si>
    <t>15A924</t>
  </si>
  <si>
    <t>15A925</t>
  </si>
  <si>
    <t>15A926</t>
  </si>
  <si>
    <t>15B426</t>
  </si>
  <si>
    <t>15A928</t>
  </si>
  <si>
    <t>15A929</t>
  </si>
  <si>
    <t>15A930</t>
  </si>
  <si>
    <t>15A931</t>
  </si>
  <si>
    <t>15A932</t>
  </si>
  <si>
    <t>15A933</t>
  </si>
  <si>
    <t>15B428</t>
  </si>
  <si>
    <t>15B429</t>
  </si>
  <si>
    <t>15B430</t>
  </si>
  <si>
    <t>15B431</t>
  </si>
  <si>
    <t>15A940</t>
  </si>
  <si>
    <t>15A941</t>
  </si>
  <si>
    <t>15A942</t>
  </si>
  <si>
    <t>15A943</t>
  </si>
  <si>
    <t>15A944</t>
  </si>
  <si>
    <t>15A953</t>
  </si>
  <si>
    <t>15A954</t>
  </si>
  <si>
    <t>15A955</t>
  </si>
  <si>
    <t>15C537</t>
  </si>
  <si>
    <t>15C538</t>
  </si>
  <si>
    <t>15C539</t>
  </si>
  <si>
    <t>15C540</t>
  </si>
  <si>
    <t>15C541</t>
  </si>
  <si>
    <t>15C542</t>
  </si>
  <si>
    <t>15C543</t>
  </si>
  <si>
    <t>15C544</t>
  </si>
  <si>
    <t>15A968</t>
  </si>
  <si>
    <t>15A969</t>
  </si>
  <si>
    <t>15B859</t>
  </si>
  <si>
    <t>15A972</t>
  </si>
  <si>
    <t>15A975</t>
  </si>
  <si>
    <t>15A976</t>
  </si>
  <si>
    <t>15A977</t>
  </si>
  <si>
    <t>15A978</t>
  </si>
  <si>
    <t>15A979</t>
  </si>
  <si>
    <t>15A980</t>
  </si>
  <si>
    <t>15C545</t>
  </si>
  <si>
    <t>15C546</t>
  </si>
  <si>
    <t>15C547</t>
  </si>
  <si>
    <t>15C548</t>
  </si>
  <si>
    <t>15C549</t>
  </si>
  <si>
    <t>15C550</t>
  </si>
  <si>
    <t>15C551</t>
  </si>
  <si>
    <t>15C552</t>
  </si>
  <si>
    <t>15C553</t>
  </si>
  <si>
    <t>15C554</t>
  </si>
  <si>
    <t>15C555</t>
  </si>
  <si>
    <t>15C556</t>
  </si>
  <si>
    <t>15C557</t>
  </si>
  <si>
    <t>15C558</t>
  </si>
  <si>
    <t>15C559</t>
  </si>
  <si>
    <t>15C560</t>
  </si>
  <si>
    <t>15C561</t>
  </si>
  <si>
    <t>15C562</t>
  </si>
  <si>
    <t>15C563</t>
  </si>
  <si>
    <t>15C564</t>
  </si>
  <si>
    <t>15C565</t>
  </si>
  <si>
    <t>15C566</t>
  </si>
  <si>
    <t>15C567</t>
  </si>
  <si>
    <t>15C568</t>
  </si>
  <si>
    <t>15C569</t>
  </si>
  <si>
    <t>15C570</t>
  </si>
  <si>
    <t>15C571</t>
  </si>
  <si>
    <t>15C572</t>
  </si>
  <si>
    <t>15C573</t>
  </si>
  <si>
    <t>15C574</t>
  </si>
  <si>
    <t>15C575</t>
  </si>
  <si>
    <t>15C576</t>
  </si>
  <si>
    <t>15C577</t>
  </si>
  <si>
    <t>15C578</t>
  </si>
  <si>
    <t>15C579</t>
  </si>
  <si>
    <t>15C580</t>
  </si>
  <si>
    <t>15C581</t>
  </si>
  <si>
    <t>15C582</t>
  </si>
  <si>
    <t>15C583</t>
  </si>
  <si>
    <t>15C584</t>
  </si>
  <si>
    <t>15C585</t>
  </si>
  <si>
    <t>15C586</t>
  </si>
  <si>
    <t>15C587</t>
  </si>
  <si>
    <t>15C588</t>
  </si>
  <si>
    <t>15C589</t>
  </si>
  <si>
    <t>15C590</t>
  </si>
  <si>
    <t>15C591</t>
  </si>
  <si>
    <t>15C592</t>
  </si>
  <si>
    <t>15C593</t>
  </si>
  <si>
    <t>15C594</t>
  </si>
  <si>
    <t>15C595</t>
  </si>
  <si>
    <t>15C596</t>
  </si>
  <si>
    <t>15C597</t>
  </si>
  <si>
    <t>15A981</t>
  </si>
  <si>
    <t>15A982</t>
  </si>
  <si>
    <t>15A983</t>
  </si>
  <si>
    <t>15A984</t>
  </si>
  <si>
    <t>15A985</t>
  </si>
  <si>
    <t>15A986</t>
  </si>
  <si>
    <t>15A987</t>
  </si>
  <si>
    <t>15A988</t>
  </si>
  <si>
    <t>15A989</t>
  </si>
  <si>
    <t>15A990</t>
  </si>
  <si>
    <t>15A991</t>
  </si>
  <si>
    <t>15A992</t>
  </si>
  <si>
    <t>15A993</t>
  </si>
  <si>
    <t>15A994</t>
  </si>
  <si>
    <t>15A995</t>
  </si>
  <si>
    <t>15A996</t>
  </si>
  <si>
    <t>15A997</t>
  </si>
  <si>
    <t>15A998</t>
  </si>
  <si>
    <t>15A999</t>
  </si>
  <si>
    <t>15B000</t>
  </si>
  <si>
    <t>15B001</t>
  </si>
  <si>
    <t>15B002</t>
  </si>
  <si>
    <t>15B003</t>
  </si>
  <si>
    <t>15B004</t>
  </si>
  <si>
    <t>15B005</t>
  </si>
  <si>
    <t>15B006</t>
  </si>
  <si>
    <t>15C598</t>
  </si>
  <si>
    <t>15C599</t>
  </si>
  <si>
    <t>15C600</t>
  </si>
  <si>
    <t>15C601</t>
  </si>
  <si>
    <t>15C602</t>
  </si>
  <si>
    <t>15C603</t>
  </si>
  <si>
    <t>15C604</t>
  </si>
  <si>
    <t>15C605</t>
  </si>
  <si>
    <t>15C606</t>
  </si>
  <si>
    <t>15C607</t>
  </si>
  <si>
    <t>15C608</t>
  </si>
  <si>
    <t>15C609</t>
  </si>
  <si>
    <t>15C611</t>
  </si>
  <si>
    <t>15C614</t>
  </si>
  <si>
    <t>15C615</t>
  </si>
  <si>
    <t>15C616</t>
  </si>
  <si>
    <t>15C618</t>
  </si>
  <si>
    <t>15B008</t>
  </si>
  <si>
    <t>15B009</t>
  </si>
  <si>
    <t>15B010</t>
  </si>
  <si>
    <t>15B014</t>
  </si>
  <si>
    <t>15C621</t>
  </si>
  <si>
    <t>15C622</t>
  </si>
  <si>
    <t>15C623</t>
  </si>
  <si>
    <t>15C624</t>
  </si>
  <si>
    <t>15C625</t>
  </si>
  <si>
    <t>15C626</t>
  </si>
  <si>
    <t>15C630</t>
  </si>
  <si>
    <t>15C631</t>
  </si>
  <si>
    <t>15C632</t>
  </si>
  <si>
    <t>15C637</t>
  </si>
  <si>
    <t>15C642</t>
  </si>
  <si>
    <t>15C644</t>
  </si>
  <si>
    <t>15C645</t>
  </si>
  <si>
    <t>15C646</t>
  </si>
  <si>
    <t>15C647</t>
  </si>
  <si>
    <t>15C648</t>
  </si>
  <si>
    <t>15C649</t>
  </si>
  <si>
    <t>15C650</t>
  </si>
  <si>
    <t>15C651</t>
  </si>
  <si>
    <t>15C652</t>
  </si>
  <si>
    <t>15B874</t>
  </si>
  <si>
    <t>15B875</t>
  </si>
  <si>
    <t>15C653</t>
  </si>
  <si>
    <t>15C654</t>
  </si>
  <si>
    <t>15C655</t>
  </si>
  <si>
    <t>15C658</t>
  </si>
  <si>
    <t>15C660</t>
  </si>
  <si>
    <t>15C661</t>
  </si>
  <si>
    <t>15C662</t>
  </si>
  <si>
    <t>15C663</t>
  </si>
  <si>
    <t>15C664</t>
  </si>
  <si>
    <t>15C665</t>
  </si>
  <si>
    <t>15C666</t>
  </si>
  <si>
    <t>15C667</t>
  </si>
  <si>
    <t>15C670</t>
  </si>
  <si>
    <t>15C672</t>
  </si>
  <si>
    <t>15C673</t>
  </si>
  <si>
    <t>15C674</t>
  </si>
  <si>
    <t>15B015</t>
  </si>
  <si>
    <t>15B016</t>
  </si>
  <si>
    <t>15C675</t>
  </si>
  <si>
    <t>15C676</t>
  </si>
  <si>
    <t>15B436</t>
  </si>
  <si>
    <t>15B437</t>
  </si>
  <si>
    <t>15B017</t>
  </si>
  <si>
    <t>15B018</t>
  </si>
  <si>
    <t>15B019</t>
  </si>
  <si>
    <t>15C679</t>
  </si>
  <si>
    <t>15B020</t>
  </si>
  <si>
    <t>15C680</t>
  </si>
  <si>
    <t>15C681</t>
  </si>
  <si>
    <t>15C682</t>
  </si>
  <si>
    <t>15B021</t>
  </si>
  <si>
    <t>15B022</t>
  </si>
  <si>
    <t>15B023</t>
  </si>
  <si>
    <t>15B024</t>
  </si>
  <si>
    <t>15C685</t>
  </si>
  <si>
    <t>15C686</t>
  </si>
  <si>
    <t>15C687</t>
  </si>
  <si>
    <t>15C688</t>
  </si>
  <si>
    <t>15C689</t>
  </si>
  <si>
    <t>15B025</t>
  </si>
  <si>
    <t>15B026</t>
  </si>
  <si>
    <t>15B027</t>
  </si>
  <si>
    <t>15B028</t>
  </si>
  <si>
    <t>15B029</t>
  </si>
  <si>
    <t>15C690</t>
  </si>
  <si>
    <t>15B030</t>
  </si>
  <si>
    <t>15C694</t>
  </si>
  <si>
    <t>15B031</t>
  </si>
  <si>
    <t>15B032</t>
  </si>
  <si>
    <t>15C695</t>
  </si>
  <si>
    <t>15B033</t>
  </si>
  <si>
    <t>15B034</t>
  </si>
  <si>
    <t>15B035</t>
  </si>
  <si>
    <t>15B036</t>
  </si>
  <si>
    <t>15B037</t>
  </si>
  <si>
    <t>15B038</t>
  </si>
  <si>
    <t>15C697</t>
  </si>
  <si>
    <t>15B041</t>
  </si>
  <si>
    <t>15C698</t>
  </si>
  <si>
    <t>15B042</t>
  </si>
  <si>
    <t>15B043</t>
  </si>
  <si>
    <t>15B044</t>
  </si>
  <si>
    <t>15C699</t>
  </si>
  <si>
    <t>15C700</t>
  </si>
  <si>
    <t>15C701</t>
  </si>
  <si>
    <t>15C702</t>
  </si>
  <si>
    <t>15C703</t>
  </si>
  <si>
    <t>15B045</t>
  </si>
  <si>
    <t>15B046</t>
  </si>
  <si>
    <t>15B047</t>
  </si>
  <si>
    <t>15B048</t>
  </si>
  <si>
    <t>15B049</t>
  </si>
  <si>
    <t>15B050</t>
  </si>
  <si>
    <t>15C705</t>
  </si>
  <si>
    <t>15C706</t>
  </si>
  <si>
    <t>15B051</t>
  </si>
  <si>
    <t>15B052</t>
  </si>
  <si>
    <t>15B053</t>
  </si>
  <si>
    <t>15B054</t>
  </si>
  <si>
    <t>15B055</t>
  </si>
  <si>
    <t>15C707</t>
  </si>
  <si>
    <t>15C708</t>
  </si>
  <si>
    <t>15B056</t>
  </si>
  <si>
    <t>15B057</t>
  </si>
  <si>
    <t>15B058</t>
  </si>
  <si>
    <t>15B059</t>
  </si>
  <si>
    <t>15C709</t>
  </si>
  <si>
    <t>15C710</t>
  </si>
  <si>
    <t>15C711</t>
  </si>
  <si>
    <t>15B060</t>
  </si>
  <si>
    <t>15B061</t>
  </si>
  <si>
    <t>15B062</t>
  </si>
  <si>
    <t>15B063</t>
  </si>
  <si>
    <t>15B064</t>
  </si>
  <si>
    <t>15C712</t>
  </si>
  <si>
    <t>15C713</t>
  </si>
  <si>
    <t>15B067</t>
  </si>
  <si>
    <t>15B068</t>
  </si>
  <si>
    <t>15C714</t>
  </si>
  <si>
    <t>15C715</t>
  </si>
  <si>
    <t>15C716</t>
  </si>
  <si>
    <t>15B069</t>
  </si>
  <si>
    <t>15B070</t>
  </si>
  <si>
    <t>15B071</t>
  </si>
  <si>
    <t>15B072</t>
  </si>
  <si>
    <t>15B073</t>
  </si>
  <si>
    <t>15B074</t>
  </si>
  <si>
    <t>15B075</t>
  </si>
  <si>
    <t>15C717</t>
  </si>
  <si>
    <t>15C718</t>
  </si>
  <si>
    <t>15C719</t>
  </si>
  <si>
    <t>15B076</t>
  </si>
  <si>
    <t>15C720</t>
  </si>
  <si>
    <t>15C721</t>
  </si>
  <si>
    <t>15B079</t>
  </si>
  <si>
    <t>15B080</t>
  </si>
  <si>
    <t>15B081</t>
  </si>
  <si>
    <t>15B082</t>
  </si>
  <si>
    <t>15B083</t>
  </si>
  <si>
    <t>15C722</t>
  </si>
  <si>
    <t>15C723</t>
  </si>
  <si>
    <t>15C724</t>
  </si>
  <si>
    <t>15C725</t>
  </si>
  <si>
    <t>15C726</t>
  </si>
  <si>
    <t>15C727</t>
  </si>
  <si>
    <t>15B086</t>
  </si>
  <si>
    <t>15B087</t>
  </si>
  <si>
    <t>15C728</t>
  </si>
  <si>
    <t>15C729</t>
  </si>
  <si>
    <t>15C730</t>
  </si>
  <si>
    <t>15C731</t>
  </si>
  <si>
    <t>15B088</t>
  </si>
  <si>
    <t>15B089</t>
  </si>
  <si>
    <t>15B090</t>
  </si>
  <si>
    <t>15B091</t>
  </si>
  <si>
    <t>15B092</t>
  </si>
  <si>
    <t>15B093</t>
  </si>
  <si>
    <t>15C732</t>
  </si>
  <si>
    <t>15B094</t>
  </si>
  <si>
    <t>15C733</t>
  </si>
  <si>
    <t>15C734</t>
  </si>
  <si>
    <t>15C735</t>
  </si>
  <si>
    <t>15B095</t>
  </si>
  <si>
    <t>15B098</t>
  </si>
  <si>
    <t>15C736</t>
  </si>
  <si>
    <t>15C737</t>
  </si>
  <si>
    <t>15C738</t>
  </si>
  <si>
    <t>15B099</t>
  </si>
  <si>
    <t>15B100</t>
  </si>
  <si>
    <t>15B101</t>
  </si>
  <si>
    <t>15B102</t>
  </si>
  <si>
    <t>15C739</t>
  </si>
  <si>
    <t>15C740</t>
  </si>
  <si>
    <t>15B107</t>
  </si>
  <si>
    <t>15B108</t>
  </si>
  <si>
    <t>15B109</t>
  </si>
  <si>
    <t>15B110</t>
  </si>
  <si>
    <t>15B111</t>
  </si>
  <si>
    <t>15B112</t>
  </si>
  <si>
    <t>15C741</t>
  </si>
  <si>
    <t>15B113</t>
  </si>
  <si>
    <t>15C742</t>
  </si>
  <si>
    <t>15B114</t>
  </si>
  <si>
    <t>15B115</t>
  </si>
  <si>
    <t>15C743</t>
  </si>
  <si>
    <t>15C744</t>
  </si>
  <si>
    <t>15C745</t>
  </si>
  <si>
    <t>15B116</t>
  </si>
  <si>
    <t>15B117</t>
  </si>
  <si>
    <t>15C746</t>
  </si>
  <si>
    <t>15C747</t>
  </si>
  <si>
    <t>15C748</t>
  </si>
  <si>
    <t>15C749</t>
  </si>
  <si>
    <t>15B120</t>
  </si>
  <si>
    <t>15B121</t>
  </si>
  <si>
    <t>15B122</t>
  </si>
  <si>
    <t>15B123</t>
  </si>
  <si>
    <t>15C750</t>
  </si>
  <si>
    <t>15B124</t>
  </si>
  <si>
    <t>15C751</t>
  </si>
  <si>
    <t>15B125</t>
  </si>
  <si>
    <t>15B126</t>
  </si>
  <si>
    <t>15C752</t>
  </si>
  <si>
    <t>15C753</t>
  </si>
  <si>
    <t>15C754</t>
  </si>
  <si>
    <t>15C755</t>
  </si>
  <si>
    <t>15B127</t>
  </si>
  <si>
    <t>15B128</t>
  </si>
  <si>
    <t>15C756</t>
  </si>
  <si>
    <t>15B131</t>
  </si>
  <si>
    <t>15C757</t>
  </si>
  <si>
    <t>15B132</t>
  </si>
  <si>
    <t>15B133</t>
  </si>
  <si>
    <t>15C758</t>
  </si>
  <si>
    <t>15B134</t>
  </si>
  <si>
    <t>15B135</t>
  </si>
  <si>
    <t>15C759</t>
  </si>
  <si>
    <t>15B138</t>
  </si>
  <si>
    <t>15C760</t>
  </si>
  <si>
    <t>15C761</t>
  </si>
  <si>
    <t>15C762</t>
  </si>
  <si>
    <t>15C763</t>
  </si>
  <si>
    <t>15C764</t>
  </si>
  <si>
    <t>15C765</t>
  </si>
  <si>
    <t>15C766</t>
  </si>
  <si>
    <t>15C767</t>
  </si>
  <si>
    <t>15C768</t>
  </si>
  <si>
    <t>15C769</t>
  </si>
  <si>
    <t>15C770</t>
  </si>
  <si>
    <t>15C771</t>
  </si>
  <si>
    <t>15C772</t>
  </si>
  <si>
    <t>15C773</t>
  </si>
  <si>
    <t>15C774</t>
  </si>
  <si>
    <t>15C775</t>
  </si>
  <si>
    <t>15C776</t>
  </si>
  <si>
    <t>15C777</t>
  </si>
  <si>
    <t>15C778</t>
  </si>
  <si>
    <t>15C779</t>
  </si>
  <si>
    <t>15C780</t>
  </si>
  <si>
    <t>15C781</t>
  </si>
  <si>
    <t>15C782</t>
  </si>
  <si>
    <t>15C783</t>
  </si>
  <si>
    <t>15C784</t>
  </si>
  <si>
    <t>15C785</t>
  </si>
  <si>
    <t>15C786</t>
  </si>
  <si>
    <t>15C787</t>
  </si>
  <si>
    <t>15C788</t>
  </si>
  <si>
    <t>15C789</t>
  </si>
  <si>
    <t>15C790</t>
  </si>
  <si>
    <t>15C791</t>
  </si>
  <si>
    <t>15C792</t>
  </si>
  <si>
    <t>15C793</t>
  </si>
  <si>
    <t>15C794</t>
  </si>
  <si>
    <t>15C795</t>
  </si>
  <si>
    <t>15C796</t>
  </si>
  <si>
    <t>15C797</t>
  </si>
  <si>
    <t>15C798</t>
  </si>
  <si>
    <t>15C799</t>
  </si>
  <si>
    <t>15C800</t>
  </si>
  <si>
    <t>15C801</t>
  </si>
  <si>
    <t>15C802</t>
  </si>
  <si>
    <t>15C803</t>
  </si>
  <si>
    <t>15C804</t>
  </si>
  <si>
    <t>15C805</t>
  </si>
  <si>
    <t>15C806</t>
  </si>
  <si>
    <t>15C807</t>
  </si>
  <si>
    <t>15C808</t>
  </si>
  <si>
    <t>15C809</t>
  </si>
  <si>
    <t>15C810</t>
  </si>
  <si>
    <t>15C811</t>
  </si>
  <si>
    <t>15C812</t>
  </si>
  <si>
    <t>15C813</t>
  </si>
  <si>
    <t>15C814</t>
  </si>
  <si>
    <t>15C815</t>
  </si>
  <si>
    <t>15C816</t>
  </si>
  <si>
    <t>15C817</t>
  </si>
  <si>
    <t>15C818</t>
  </si>
  <si>
    <t>15C819</t>
  </si>
  <si>
    <t>15C820</t>
  </si>
  <si>
    <t>15C821</t>
  </si>
  <si>
    <t>15B197</t>
  </si>
  <si>
    <t>15B198</t>
  </si>
  <si>
    <t>15B199</t>
  </si>
  <si>
    <t>15B200</t>
  </si>
  <si>
    <t>15B201</t>
  </si>
  <si>
    <t>15B202</t>
  </si>
  <si>
    <t>15B203</t>
  </si>
  <si>
    <t>15B204</t>
  </si>
  <si>
    <t>15B205</t>
  </si>
  <si>
    <t>15B206</t>
  </si>
  <si>
    <t>15B207</t>
  </si>
  <si>
    <t>15C822</t>
  </si>
  <si>
    <t>15C823</t>
  </si>
  <si>
    <t>15C824</t>
  </si>
  <si>
    <t>15C825</t>
  </si>
  <si>
    <t>15C826</t>
  </si>
  <si>
    <t>15C827</t>
  </si>
  <si>
    <t>15C828</t>
  </si>
  <si>
    <t>15C829</t>
  </si>
  <si>
    <t>15C830</t>
  </si>
  <si>
    <t>15C831</t>
  </si>
  <si>
    <t>15C832</t>
  </si>
  <si>
    <t>15C833</t>
  </si>
  <si>
    <t>15C834</t>
  </si>
  <si>
    <t>15C835</t>
  </si>
  <si>
    <t>15C836</t>
  </si>
  <si>
    <t>15C837</t>
  </si>
  <si>
    <t>15C839</t>
  </si>
  <si>
    <t>15C840</t>
  </si>
  <si>
    <t>15C841</t>
  </si>
  <si>
    <t>15C842</t>
  </si>
  <si>
    <t>15C843</t>
  </si>
  <si>
    <t>15C844</t>
  </si>
  <si>
    <t>15C845</t>
  </si>
  <si>
    <t>15C846</t>
  </si>
  <si>
    <t>15C847</t>
  </si>
  <si>
    <t>15C848</t>
  </si>
  <si>
    <t>15C849</t>
  </si>
  <si>
    <t>15C850</t>
  </si>
  <si>
    <t>15C851</t>
  </si>
  <si>
    <t>15C852</t>
  </si>
  <si>
    <t>15C853</t>
  </si>
  <si>
    <t>15C854</t>
  </si>
  <si>
    <t>15C855</t>
  </si>
  <si>
    <t>15C856</t>
  </si>
  <si>
    <t>15C858</t>
  </si>
  <si>
    <t>15C859</t>
  </si>
  <si>
    <t>15C860</t>
  </si>
  <si>
    <t>15C861</t>
  </si>
  <si>
    <t>15C862</t>
  </si>
  <si>
    <t>15C863</t>
  </si>
  <si>
    <t>15C864</t>
  </si>
  <si>
    <t>15C865</t>
  </si>
  <si>
    <t>15C868</t>
  </si>
  <si>
    <t>15C869</t>
  </si>
  <si>
    <t>15C870</t>
  </si>
  <si>
    <t>15C871</t>
  </si>
  <si>
    <t>15C872</t>
  </si>
  <si>
    <t>15C873</t>
  </si>
  <si>
    <t>15C874</t>
  </si>
  <si>
    <t>15C875</t>
  </si>
  <si>
    <t>15C876</t>
  </si>
  <si>
    <t>15C877</t>
  </si>
  <si>
    <t>15C878</t>
  </si>
  <si>
    <t>15C879</t>
  </si>
  <si>
    <t>15C880</t>
  </si>
  <si>
    <t>15C881</t>
  </si>
  <si>
    <t>15C882</t>
  </si>
  <si>
    <t>15C883</t>
  </si>
  <si>
    <t>15C884</t>
  </si>
  <si>
    <t>15C885</t>
  </si>
  <si>
    <t>15C886</t>
  </si>
  <si>
    <t>15C887</t>
  </si>
  <si>
    <t>15C888</t>
  </si>
  <si>
    <t>15C889</t>
  </si>
  <si>
    <t>15C890</t>
  </si>
  <si>
    <t>15C891</t>
  </si>
  <si>
    <t>15C892</t>
  </si>
  <si>
    <t>15C893</t>
  </si>
  <si>
    <t>15C894</t>
  </si>
  <si>
    <t>15C895</t>
  </si>
  <si>
    <t>15C896</t>
  </si>
  <si>
    <t>15C897</t>
  </si>
  <si>
    <t>15C898</t>
  </si>
  <si>
    <t>15C899</t>
  </si>
  <si>
    <t>15C900</t>
  </si>
  <si>
    <t>15C901</t>
  </si>
  <si>
    <t>15C902</t>
  </si>
  <si>
    <t>15C903</t>
  </si>
  <si>
    <t>15C904</t>
  </si>
  <si>
    <t>15C905</t>
  </si>
  <si>
    <t>15C906</t>
  </si>
  <si>
    <t>15C907</t>
  </si>
  <si>
    <t>15C908</t>
  </si>
  <si>
    <t>15C909</t>
  </si>
  <si>
    <t>15C910</t>
  </si>
  <si>
    <t>15C911</t>
  </si>
  <si>
    <t>15C912</t>
  </si>
  <si>
    <t>15B208</t>
  </si>
  <si>
    <t>15B438</t>
  </si>
  <si>
    <t>15C913</t>
  </si>
  <si>
    <t>15B209</t>
  </si>
  <si>
    <t>15C914</t>
  </si>
  <si>
    <t>15C915</t>
  </si>
  <si>
    <t>15C916</t>
  </si>
  <si>
    <t>15C917</t>
  </si>
  <si>
    <t>15B210</t>
  </si>
  <si>
    <t>15B211</t>
  </si>
  <si>
    <t>15B212</t>
  </si>
  <si>
    <t>15C918</t>
  </si>
  <si>
    <t>15C919</t>
  </si>
  <si>
    <t>15B213</t>
  </si>
  <si>
    <t>15B215</t>
  </si>
  <si>
    <t>15C920</t>
  </si>
  <si>
    <t>15C921</t>
  </si>
  <si>
    <t>15C922</t>
  </si>
  <si>
    <t>15B216</t>
  </si>
  <si>
    <t>15B217</t>
  </si>
  <si>
    <t>15C923</t>
  </si>
  <si>
    <t>15C924</t>
  </si>
  <si>
    <t>15C925</t>
  </si>
  <si>
    <t>15C926</t>
  </si>
  <si>
    <t>15C927</t>
  </si>
  <si>
    <t>15B218</t>
  </si>
  <si>
    <t>15B219</t>
  </si>
  <si>
    <t>15C928</t>
  </si>
  <si>
    <t>15C929</t>
  </si>
  <si>
    <t>15B220</t>
  </si>
  <si>
    <t>15B221</t>
  </si>
  <si>
    <t>15B222</t>
  </si>
  <si>
    <t>15B223</t>
  </si>
  <si>
    <t>15B224</t>
  </si>
  <si>
    <t>15C930</t>
  </si>
  <si>
    <t>15B225</t>
  </si>
  <si>
    <t>15B226</t>
  </si>
  <si>
    <t>15B227</t>
  </si>
  <si>
    <t>15B228</t>
  </si>
  <si>
    <t>15B229</t>
  </si>
  <si>
    <t>15C931</t>
  </si>
  <si>
    <t>15C932</t>
  </si>
  <si>
    <t>15C933</t>
  </si>
  <si>
    <t>15C934</t>
  </si>
  <si>
    <t>15C935</t>
  </si>
  <si>
    <t>15C936</t>
  </si>
  <si>
    <t>15B230</t>
  </si>
  <si>
    <t>15B231</t>
  </si>
  <si>
    <t>15B232</t>
  </si>
  <si>
    <t>15B233</t>
  </si>
  <si>
    <t>15B234</t>
  </si>
  <si>
    <t>15B235</t>
  </si>
  <si>
    <t>15B236</t>
  </si>
  <si>
    <t>15B237</t>
  </si>
  <si>
    <t>15B238</t>
  </si>
  <si>
    <t>15B241</t>
  </si>
  <si>
    <t>15C937</t>
  </si>
  <si>
    <t>15B242</t>
  </si>
  <si>
    <t>15B243</t>
  </si>
  <si>
    <t>15B245</t>
  </si>
  <si>
    <t>15B487</t>
  </si>
  <si>
    <t>15B488</t>
  </si>
  <si>
    <t>15B489</t>
  </si>
  <si>
    <t>15B490</t>
  </si>
  <si>
    <t>15B246</t>
  </si>
  <si>
    <t>15B247</t>
  </si>
  <si>
    <t>15B248</t>
  </si>
  <si>
    <t>15B249</t>
  </si>
  <si>
    <t>15B250</t>
  </si>
  <si>
    <t>15B251</t>
  </si>
  <si>
    <t>15B252</t>
  </si>
  <si>
    <t>15B253</t>
  </si>
  <si>
    <t>15B254</t>
  </si>
  <si>
    <t>15B255</t>
  </si>
  <si>
    <t>15B256</t>
  </si>
  <si>
    <t>15B258</t>
  </si>
  <si>
    <t>15B259</t>
  </si>
  <si>
    <t>15B260</t>
  </si>
  <si>
    <t>15B261</t>
  </si>
  <si>
    <t>15B262</t>
  </si>
  <si>
    <t>15B263</t>
  </si>
  <si>
    <t>15B264</t>
  </si>
  <si>
    <t>15B265</t>
  </si>
  <si>
    <t>15B269</t>
  </si>
  <si>
    <t>15B274</t>
  </si>
  <si>
    <t>15B275</t>
  </si>
  <si>
    <t>15B277</t>
  </si>
  <si>
    <t>15B278</t>
  </si>
  <si>
    <t>15B279</t>
  </si>
  <si>
    <t>15B281</t>
  </si>
  <si>
    <t>15B282</t>
  </si>
  <si>
    <t>15C938</t>
  </si>
  <si>
    <t>15C939</t>
  </si>
  <si>
    <t>15C940</t>
  </si>
  <si>
    <t>15C941</t>
  </si>
  <si>
    <t>15C942</t>
  </si>
  <si>
    <t>15C943</t>
  </si>
  <si>
    <t>15C944</t>
  </si>
  <si>
    <t>15C945</t>
  </si>
  <si>
    <t>15C946</t>
  </si>
  <si>
    <t>15C947</t>
  </si>
  <si>
    <t>15C948</t>
  </si>
  <si>
    <t>15C949</t>
  </si>
  <si>
    <t>15C950</t>
  </si>
  <si>
    <t>15C951</t>
  </si>
  <si>
    <t>15C952</t>
  </si>
  <si>
    <t>15C953</t>
  </si>
  <si>
    <t>15C954</t>
  </si>
  <si>
    <t>15C955</t>
  </si>
  <si>
    <t>15C956</t>
  </si>
  <si>
    <t>15C957</t>
  </si>
  <si>
    <t>15C958</t>
  </si>
  <si>
    <t>15C959</t>
  </si>
  <si>
    <t>15C960</t>
  </si>
  <si>
    <t>15C961</t>
  </si>
  <si>
    <t>15C962</t>
  </si>
  <si>
    <t>15C963</t>
  </si>
  <si>
    <t>15C964</t>
  </si>
  <si>
    <t>15C965</t>
  </si>
  <si>
    <t>15C966</t>
  </si>
  <si>
    <t>15C967</t>
  </si>
  <si>
    <t>15C968</t>
  </si>
  <si>
    <t>15C969</t>
  </si>
  <si>
    <t>15C970</t>
  </si>
  <si>
    <t>15B283</t>
  </si>
  <si>
    <t>15B284</t>
  </si>
  <si>
    <t>15B285</t>
  </si>
  <si>
    <t>15B286</t>
  </si>
  <si>
    <t>15B287</t>
  </si>
  <si>
    <t>15B290</t>
  </si>
  <si>
    <t>15B291</t>
  </si>
  <si>
    <t>15C971</t>
  </si>
  <si>
    <t>15C972</t>
  </si>
  <si>
    <t>15C973</t>
  </si>
  <si>
    <t>15C974</t>
  </si>
  <si>
    <t>15C975</t>
  </si>
  <si>
    <t>15C976</t>
  </si>
  <si>
    <t>15C977</t>
  </si>
  <si>
    <t>15C978</t>
  </si>
  <si>
    <t>15C981</t>
  </si>
  <si>
    <t>15C982</t>
  </si>
  <si>
    <t>15C983</t>
  </si>
  <si>
    <t>15C984</t>
  </si>
  <si>
    <t>15C985</t>
  </si>
  <si>
    <t>15C986</t>
  </si>
  <si>
    <t>15C987</t>
  </si>
  <si>
    <t>15C988</t>
  </si>
  <si>
    <t>15C989</t>
  </si>
  <si>
    <t>15C990</t>
  </si>
  <si>
    <t>15C991</t>
  </si>
  <si>
    <t>15C992</t>
  </si>
  <si>
    <t>15C993</t>
  </si>
  <si>
    <t>15C994</t>
  </si>
  <si>
    <t>15C995</t>
  </si>
  <si>
    <t>15C996</t>
  </si>
  <si>
    <t>15C997</t>
  </si>
  <si>
    <t>15C998</t>
  </si>
  <si>
    <t>15C999</t>
  </si>
  <si>
    <t>15D000</t>
  </si>
  <si>
    <t>15D001</t>
  </si>
  <si>
    <t>15D002</t>
  </si>
  <si>
    <t>15D003</t>
  </si>
  <si>
    <t>15D004</t>
  </si>
  <si>
    <t>15D005</t>
  </si>
  <si>
    <t>15D006</t>
  </si>
  <si>
    <t>15D007</t>
  </si>
  <si>
    <t>15D008</t>
  </si>
  <si>
    <t>15D009</t>
  </si>
  <si>
    <t>15D010</t>
  </si>
  <si>
    <t>15D011</t>
  </si>
  <si>
    <t>15D012</t>
  </si>
  <si>
    <t>15D013</t>
  </si>
  <si>
    <t>15D014</t>
  </si>
  <si>
    <t>15D015</t>
  </si>
  <si>
    <t>15D016</t>
  </si>
  <si>
    <t>15D017</t>
  </si>
  <si>
    <t>15D019</t>
  </si>
  <si>
    <t>15D020</t>
  </si>
  <si>
    <t>15D021</t>
  </si>
  <si>
    <t>15D023</t>
  </si>
  <si>
    <t>15D024</t>
  </si>
  <si>
    <t>15D025</t>
  </si>
  <si>
    <t>15D026</t>
  </si>
  <si>
    <t>15B292</t>
  </si>
  <si>
    <t>15B293</t>
  </si>
  <si>
    <t>15B296</t>
  </si>
  <si>
    <t>15B297</t>
  </si>
  <si>
    <t>15B298</t>
  </si>
  <si>
    <t>15B299</t>
  </si>
  <si>
    <t>15B300</t>
  </si>
  <si>
    <t>15B303</t>
  </si>
  <si>
    <t>15B304</t>
  </si>
  <si>
    <t>15B305</t>
  </si>
  <si>
    <t>15B306</t>
  </si>
  <si>
    <t>15B307</t>
  </si>
  <si>
    <t>15B308</t>
  </si>
  <si>
    <t>15B309</t>
  </si>
  <si>
    <t>15B310</t>
  </si>
  <si>
    <t>15B311</t>
  </si>
  <si>
    <t>15B314</t>
  </si>
  <si>
    <t>15B315</t>
  </si>
  <si>
    <t>15B316</t>
  </si>
  <si>
    <t>15B317</t>
  </si>
  <si>
    <t>15B318</t>
  </si>
  <si>
    <t>15B319</t>
  </si>
  <si>
    <t>15B320</t>
  </si>
  <si>
    <t>15B321</t>
  </si>
  <si>
    <t>15B322</t>
  </si>
  <si>
    <t>15B323</t>
  </si>
  <si>
    <t>15B326</t>
  </si>
  <si>
    <t>15B327</t>
  </si>
  <si>
    <t>15B328</t>
  </si>
  <si>
    <t>15B329</t>
  </si>
  <si>
    <t>15B330</t>
  </si>
  <si>
    <t>15B331</t>
  </si>
  <si>
    <t>15B332</t>
  </si>
  <si>
    <t>15B333</t>
  </si>
  <si>
    <t>15B336</t>
  </si>
  <si>
    <t>15D027</t>
  </si>
  <si>
    <t>15D028</t>
  </si>
  <si>
    <t>15D029</t>
  </si>
  <si>
    <t>15D030</t>
  </si>
  <si>
    <t>15D031</t>
  </si>
  <si>
    <t>15D032</t>
  </si>
  <si>
    <t>15D033</t>
  </si>
  <si>
    <t>15D036</t>
  </si>
  <si>
    <t>15D039</t>
  </si>
  <si>
    <t>15D040</t>
  </si>
  <si>
    <t>15D041</t>
  </si>
  <si>
    <t>15D042</t>
  </si>
  <si>
    <t>15D043</t>
  </si>
  <si>
    <t>15D044</t>
  </si>
  <si>
    <t>15D045</t>
  </si>
  <si>
    <t>15D047</t>
  </si>
  <si>
    <t>15D049</t>
  </si>
  <si>
    <t>15D051</t>
  </si>
  <si>
    <t>15D052</t>
  </si>
  <si>
    <t>15D054</t>
  </si>
  <si>
    <t>15D055</t>
  </si>
  <si>
    <t>15D056</t>
  </si>
  <si>
    <t>15D057</t>
  </si>
  <si>
    <t>15D059</t>
  </si>
  <si>
    <t>15D060</t>
  </si>
  <si>
    <t>15D061</t>
  </si>
  <si>
    <t>15D062</t>
  </si>
  <si>
    <t>15D064</t>
  </si>
  <si>
    <t>15D065</t>
  </si>
  <si>
    <t>15D066</t>
  </si>
  <si>
    <t>15D067</t>
  </si>
  <si>
    <t>15D068</t>
  </si>
  <si>
    <t>15D069</t>
  </si>
  <si>
    <t>15D070</t>
  </si>
  <si>
    <t>15D071</t>
  </si>
  <si>
    <t>15D072</t>
  </si>
  <si>
    <t>15D073</t>
  </si>
  <si>
    <t>15D074</t>
  </si>
  <si>
    <t>15D075</t>
  </si>
  <si>
    <t>15D076</t>
  </si>
  <si>
    <t>15D077</t>
  </si>
  <si>
    <t>15D078</t>
  </si>
  <si>
    <t>15D079</t>
  </si>
  <si>
    <t>15D080</t>
  </si>
  <si>
    <t>15D081</t>
  </si>
  <si>
    <t>15D082</t>
  </si>
  <si>
    <t>15D083</t>
  </si>
  <si>
    <t>15D084</t>
  </si>
  <si>
    <t>15D085</t>
  </si>
  <si>
    <t>15D086</t>
  </si>
  <si>
    <t>15D087</t>
  </si>
  <si>
    <t>15D088</t>
  </si>
  <si>
    <t>15D089</t>
  </si>
  <si>
    <t>15D090</t>
  </si>
  <si>
    <t>15D091</t>
  </si>
  <si>
    <t>15D092</t>
  </si>
  <si>
    <t>15D093</t>
  </si>
  <si>
    <t>15D094</t>
  </si>
  <si>
    <t>15D095</t>
  </si>
  <si>
    <t>15D096</t>
  </si>
  <si>
    <t>15D097</t>
  </si>
  <si>
    <t>15D098</t>
  </si>
  <si>
    <t>15D099</t>
  </si>
  <si>
    <t>15D100</t>
  </si>
  <si>
    <t>15D101</t>
  </si>
  <si>
    <t>15D104</t>
  </si>
  <si>
    <t>15D105</t>
  </si>
  <si>
    <t>15D107</t>
  </si>
  <si>
    <t>15D108</t>
  </si>
  <si>
    <t>15D109</t>
  </si>
  <si>
    <t>15D110</t>
  </si>
  <si>
    <t>15D111</t>
  </si>
  <si>
    <t>15D112</t>
  </si>
  <si>
    <t>15B343</t>
  </si>
  <si>
    <t>15B344</t>
  </si>
  <si>
    <t>15B345</t>
  </si>
  <si>
    <t>15B346</t>
  </si>
  <si>
    <t>15B347</t>
  </si>
  <si>
    <t>15B348</t>
  </si>
  <si>
    <t>15B349</t>
  </si>
  <si>
    <t>15B350</t>
  </si>
  <si>
    <t>15B351</t>
  </si>
  <si>
    <t>15B352</t>
  </si>
  <si>
    <t>15B353</t>
  </si>
  <si>
    <t>15B354</t>
  </si>
  <si>
    <t>15B355</t>
  </si>
  <si>
    <t>15B356</t>
  </si>
  <si>
    <t>15B357</t>
  </si>
  <si>
    <t>15B358</t>
  </si>
  <si>
    <t>15B359</t>
  </si>
  <si>
    <t>15B360</t>
  </si>
  <si>
    <t>15B361</t>
  </si>
  <si>
    <t>15B362</t>
  </si>
  <si>
    <t>15B363</t>
  </si>
  <si>
    <t>15B364</t>
  </si>
  <si>
    <t>15B365</t>
  </si>
  <si>
    <t>15B366</t>
  </si>
  <si>
    <t>15B367</t>
  </si>
  <si>
    <t>15B368</t>
  </si>
  <si>
    <t>15B369</t>
  </si>
  <si>
    <t>15B370</t>
  </si>
  <si>
    <t>15B371</t>
  </si>
  <si>
    <t>15B372</t>
  </si>
  <si>
    <t>15B373</t>
  </si>
  <si>
    <t>15D113</t>
  </si>
  <si>
    <t>15D116</t>
  </si>
  <si>
    <t>15D119</t>
  </si>
  <si>
    <t>15D120</t>
  </si>
  <si>
    <t>15D124</t>
  </si>
  <si>
    <t>15D125</t>
  </si>
  <si>
    <t>15D129</t>
  </si>
  <si>
    <t>15D130</t>
  </si>
  <si>
    <t>15D131</t>
  </si>
  <si>
    <t>15D132</t>
  </si>
  <si>
    <t>15D136</t>
  </si>
  <si>
    <t>15D137</t>
  </si>
  <si>
    <t>15D138</t>
  </si>
  <si>
    <t>15D139</t>
  </si>
  <si>
    <t>15D140</t>
  </si>
  <si>
    <t>15D141</t>
  </si>
  <si>
    <t>15D142</t>
  </si>
  <si>
    <t>15D143</t>
  </si>
  <si>
    <t>15D145</t>
  </si>
  <si>
    <t>099499016</t>
  </si>
  <si>
    <t>099599004</t>
  </si>
  <si>
    <t>099499017</t>
  </si>
  <si>
    <t>099599005</t>
  </si>
  <si>
    <t>099499022</t>
  </si>
  <si>
    <t>099599011</t>
  </si>
  <si>
    <t>099499023</t>
  </si>
  <si>
    <t>099599012</t>
  </si>
  <si>
    <t>099499024</t>
  </si>
  <si>
    <t>099599013</t>
  </si>
  <si>
    <t>990004071</t>
  </si>
  <si>
    <t>069499006</t>
  </si>
  <si>
    <t>990004069</t>
  </si>
  <si>
    <t>089999004</t>
  </si>
  <si>
    <t>990004073</t>
  </si>
  <si>
    <t>079999017</t>
  </si>
  <si>
    <t>990004072</t>
  </si>
  <si>
    <t>040201019</t>
  </si>
  <si>
    <t>020107002</t>
  </si>
  <si>
    <t>020107003</t>
  </si>
  <si>
    <t>020107004</t>
  </si>
  <si>
    <t>020107006</t>
  </si>
  <si>
    <t>020107007</t>
  </si>
  <si>
    <t>020107008</t>
  </si>
  <si>
    <t>020107009</t>
  </si>
  <si>
    <t>020107010</t>
  </si>
  <si>
    <t>020107017</t>
  </si>
  <si>
    <t>020107021</t>
  </si>
  <si>
    <t>020107026</t>
  </si>
  <si>
    <t>020107027</t>
  </si>
  <si>
    <t>020107028</t>
  </si>
  <si>
    <t>020107029</t>
  </si>
  <si>
    <t>020109010</t>
  </si>
  <si>
    <t>020109011</t>
  </si>
  <si>
    <t>020109012</t>
  </si>
  <si>
    <t>020109013</t>
  </si>
  <si>
    <t>020109023</t>
  </si>
  <si>
    <t>020109024</t>
  </si>
  <si>
    <t>020109025</t>
  </si>
  <si>
    <t>020109032</t>
  </si>
  <si>
    <t>020109034</t>
  </si>
  <si>
    <t>020109035</t>
  </si>
  <si>
    <t>020109036</t>
  </si>
  <si>
    <t>020109037</t>
  </si>
  <si>
    <t>020109038</t>
  </si>
  <si>
    <t>020109039</t>
  </si>
  <si>
    <t>020109065</t>
  </si>
  <si>
    <t>020109066</t>
  </si>
  <si>
    <t>020110002</t>
  </si>
  <si>
    <t>020110003</t>
  </si>
  <si>
    <t>020110004</t>
  </si>
  <si>
    <t>020110005</t>
  </si>
  <si>
    <t>020110006</t>
  </si>
  <si>
    <t>020110007</t>
  </si>
  <si>
    <t>020110009</t>
  </si>
  <si>
    <t>020110010</t>
  </si>
  <si>
    <t>020110011</t>
  </si>
  <si>
    <t>020110012</t>
  </si>
  <si>
    <t>020110013</t>
  </si>
  <si>
    <t>020110014</t>
  </si>
  <si>
    <t>020110015</t>
  </si>
  <si>
    <t>020110016</t>
  </si>
  <si>
    <t>020110017</t>
  </si>
  <si>
    <t>020110018</t>
  </si>
  <si>
    <t>020110019</t>
  </si>
  <si>
    <t>020110021</t>
  </si>
  <si>
    <t>020110022</t>
  </si>
  <si>
    <t>020110023</t>
  </si>
  <si>
    <t>020110026</t>
  </si>
  <si>
    <t>020110027</t>
  </si>
  <si>
    <t>020110028</t>
  </si>
  <si>
    <t>020110035</t>
  </si>
  <si>
    <t>020110036</t>
  </si>
  <si>
    <t>020110037</t>
  </si>
  <si>
    <t>020110045</t>
  </si>
  <si>
    <t>020110047</t>
  </si>
  <si>
    <t>029499002</t>
  </si>
  <si>
    <t>029499003</t>
  </si>
  <si>
    <t>029499004</t>
  </si>
  <si>
    <t>029499005</t>
  </si>
  <si>
    <t>029499006</t>
  </si>
  <si>
    <t>029499008</t>
  </si>
  <si>
    <t>029499009</t>
  </si>
  <si>
    <t>029499016</t>
  </si>
  <si>
    <t>029499017</t>
  </si>
  <si>
    <t>029499018</t>
  </si>
  <si>
    <t>029499019</t>
  </si>
  <si>
    <t>029499020</t>
  </si>
  <si>
    <t>029499021</t>
  </si>
  <si>
    <t>029499022</t>
  </si>
  <si>
    <t>029499027</t>
  </si>
  <si>
    <t>029499034</t>
  </si>
  <si>
    <t>029499039</t>
  </si>
  <si>
    <t>040201004</t>
  </si>
  <si>
    <t>040201006</t>
  </si>
  <si>
    <t>040201007</t>
  </si>
  <si>
    <t>040201008</t>
  </si>
  <si>
    <t>040201009</t>
  </si>
  <si>
    <t>040201010</t>
  </si>
  <si>
    <t>040201011</t>
  </si>
  <si>
    <t>040201013</t>
  </si>
  <si>
    <t>040201014</t>
  </si>
  <si>
    <t>040201016</t>
  </si>
  <si>
    <t>060607003</t>
  </si>
  <si>
    <t>060607004</t>
  </si>
  <si>
    <t>060607005</t>
  </si>
  <si>
    <t>060607006</t>
  </si>
  <si>
    <t>060607007</t>
  </si>
  <si>
    <t>060607008</t>
  </si>
  <si>
    <t>060607009</t>
  </si>
  <si>
    <t>060607010</t>
  </si>
  <si>
    <t>060607011</t>
  </si>
  <si>
    <t>060607012</t>
  </si>
  <si>
    <t>060607013</t>
  </si>
  <si>
    <t>060607014</t>
  </si>
  <si>
    <t>060607016</t>
  </si>
  <si>
    <t>069499002</t>
  </si>
  <si>
    <t>069499004</t>
  </si>
  <si>
    <t>069499010</t>
  </si>
  <si>
    <t>069499019</t>
  </si>
  <si>
    <t>069499020</t>
  </si>
  <si>
    <t>069499021</t>
  </si>
  <si>
    <t>069499022</t>
  </si>
  <si>
    <t>069499023</t>
  </si>
  <si>
    <t>069499030</t>
  </si>
  <si>
    <t>069499031</t>
  </si>
  <si>
    <t>069499032</t>
  </si>
  <si>
    <t>069499039</t>
  </si>
  <si>
    <t>Naam zorginstelling:</t>
  </si>
  <si>
    <t>Vestigingsplaats:</t>
  </si>
  <si>
    <t>Algemeen</t>
  </si>
  <si>
    <t>Plaats</t>
  </si>
  <si>
    <t>Leest u de invulinstructie en overige aanwijzingen op dit tabblad eerst zorgvuldig door!</t>
  </si>
  <si>
    <t>Tabblad</t>
  </si>
  <si>
    <t>Instructie</t>
  </si>
  <si>
    <t>Voorblad</t>
  </si>
  <si>
    <t>Declaratiecode</t>
  </si>
  <si>
    <t>Zorgproduct</t>
  </si>
  <si>
    <t>Segment</t>
  </si>
  <si>
    <t>A</t>
  </si>
  <si>
    <t>B</t>
  </si>
  <si>
    <t>14B168</t>
  </si>
  <si>
    <t>14B169</t>
  </si>
  <si>
    <t>14B170</t>
  </si>
  <si>
    <t>14B171</t>
  </si>
  <si>
    <t>14B172</t>
  </si>
  <si>
    <t>14B173</t>
  </si>
  <si>
    <t>14B174</t>
  </si>
  <si>
    <t>14B175</t>
  </si>
  <si>
    <t>14B178</t>
  </si>
  <si>
    <t>14B179</t>
  </si>
  <si>
    <t>14B180</t>
  </si>
  <si>
    <t>14B181</t>
  </si>
  <si>
    <t>14B182</t>
  </si>
  <si>
    <t>14B183</t>
  </si>
  <si>
    <t>14B184</t>
  </si>
  <si>
    <t>14B185</t>
  </si>
  <si>
    <t>14B186</t>
  </si>
  <si>
    <t>14B187</t>
  </si>
  <si>
    <t>14B190</t>
  </si>
  <si>
    <t>14B191</t>
  </si>
  <si>
    <t>14B192</t>
  </si>
  <si>
    <t>14B193</t>
  </si>
  <si>
    <t>14B194</t>
  </si>
  <si>
    <t>14D226</t>
  </si>
  <si>
    <t>14D227</t>
  </si>
  <si>
    <t>14D229</t>
  </si>
  <si>
    <t>14B414</t>
  </si>
  <si>
    <t>14B415</t>
  </si>
  <si>
    <t>14B417</t>
  </si>
  <si>
    <t>14B418</t>
  </si>
  <si>
    <t>14B419</t>
  </si>
  <si>
    <t>14B420</t>
  </si>
  <si>
    <t>14B421</t>
  </si>
  <si>
    <t>14B422</t>
  </si>
  <si>
    <t>14B423</t>
  </si>
  <si>
    <t>14B426</t>
  </si>
  <si>
    <t>14B427</t>
  </si>
  <si>
    <t>14B428</t>
  </si>
  <si>
    <t>14C653</t>
  </si>
  <si>
    <t>14C654</t>
  </si>
  <si>
    <t>14C655</t>
  </si>
  <si>
    <t>14C656</t>
  </si>
  <si>
    <t>14C657</t>
  </si>
  <si>
    <t>14C658</t>
  </si>
  <si>
    <t>14C659</t>
  </si>
  <si>
    <t>14C660</t>
  </si>
  <si>
    <t>14C661</t>
  </si>
  <si>
    <t>14C662</t>
  </si>
  <si>
    <t>14C663</t>
  </si>
  <si>
    <t>14B506</t>
  </si>
  <si>
    <t>14B507</t>
  </si>
  <si>
    <t>14B508</t>
  </si>
  <si>
    <t>14B509</t>
  </si>
  <si>
    <t>14B510</t>
  </si>
  <si>
    <t>14B511</t>
  </si>
  <si>
    <t>14B512</t>
  </si>
  <si>
    <t>14B513</t>
  </si>
  <si>
    <t>14B514</t>
  </si>
  <si>
    <t>14C677</t>
  </si>
  <si>
    <t>14C008</t>
  </si>
  <si>
    <t>14C009</t>
  </si>
  <si>
    <t>14C010</t>
  </si>
  <si>
    <t>14C011</t>
  </si>
  <si>
    <t>14D342</t>
  </si>
  <si>
    <t>14D343</t>
  </si>
  <si>
    <t>14D344</t>
  </si>
  <si>
    <t>14D345</t>
  </si>
  <si>
    <t>14D346</t>
  </si>
  <si>
    <t>14D347</t>
  </si>
  <si>
    <t>16B168</t>
  </si>
  <si>
    <t>16B169</t>
  </si>
  <si>
    <t>16B173</t>
  </si>
  <si>
    <t>16B178</t>
  </si>
  <si>
    <t>16B179</t>
  </si>
  <si>
    <t>16B182</t>
  </si>
  <si>
    <t>16B183</t>
  </si>
  <si>
    <t>16B184</t>
  </si>
  <si>
    <t>16B185</t>
  </si>
  <si>
    <t>16B186</t>
  </si>
  <si>
    <t>16B187</t>
  </si>
  <si>
    <t>16D226</t>
  </si>
  <si>
    <t>16D227</t>
  </si>
  <si>
    <t>16D229</t>
  </si>
  <si>
    <t>16B414</t>
  </si>
  <si>
    <t>16B415</t>
  </si>
  <si>
    <t>16B417</t>
  </si>
  <si>
    <t>16B418</t>
  </si>
  <si>
    <t>16B419</t>
  </si>
  <si>
    <t>16B420</t>
  </si>
  <si>
    <t>16B421</t>
  </si>
  <si>
    <t>16B422</t>
  </si>
  <si>
    <t>16B423</t>
  </si>
  <si>
    <t>16B426</t>
  </si>
  <si>
    <t>16B427</t>
  </si>
  <si>
    <t>16B428</t>
  </si>
  <si>
    <t>17A379</t>
  </si>
  <si>
    <t>17A385</t>
  </si>
  <si>
    <t>17A386</t>
  </si>
  <si>
    <t>17A440</t>
  </si>
  <si>
    <t>17A441</t>
  </si>
  <si>
    <t>17B603</t>
  </si>
  <si>
    <t>17B604</t>
  </si>
  <si>
    <t>17B639</t>
  </si>
  <si>
    <t>17B640</t>
  </si>
  <si>
    <t>17B657</t>
  </si>
  <si>
    <t>17B659</t>
  </si>
  <si>
    <t>17C399</t>
  </si>
  <si>
    <t>17C400</t>
  </si>
  <si>
    <t>17B660</t>
  </si>
  <si>
    <t>17B661</t>
  </si>
  <si>
    <t>17A655</t>
  </si>
  <si>
    <t>17A656</t>
  </si>
  <si>
    <t>17B721</t>
  </si>
  <si>
    <t>17B722</t>
  </si>
  <si>
    <t>17C459</t>
  </si>
  <si>
    <t>17C460</t>
  </si>
  <si>
    <t>17C495</t>
  </si>
  <si>
    <t>17A884</t>
  </si>
  <si>
    <t>17B833</t>
  </si>
  <si>
    <t>17C545</t>
  </si>
  <si>
    <t>17C546</t>
  </si>
  <si>
    <t>17C547</t>
  </si>
  <si>
    <t>17C548</t>
  </si>
  <si>
    <t>17C549</t>
  </si>
  <si>
    <t>17C550</t>
  </si>
  <si>
    <t>17C564</t>
  </si>
  <si>
    <t>17C565</t>
  </si>
  <si>
    <t>17C566</t>
  </si>
  <si>
    <t>17C567</t>
  </si>
  <si>
    <t>17C568</t>
  </si>
  <si>
    <t>17C569</t>
  </si>
  <si>
    <t>17C570</t>
  </si>
  <si>
    <t>17C582</t>
  </si>
  <si>
    <t>17C624</t>
  </si>
  <si>
    <t>17C630</t>
  </si>
  <si>
    <t>17C642</t>
  </si>
  <si>
    <t>17C644</t>
  </si>
  <si>
    <t>17C649</t>
  </si>
  <si>
    <t>17C650</t>
  </si>
  <si>
    <t>17C651</t>
  </si>
  <si>
    <t>17C652</t>
  </si>
  <si>
    <t>17C658</t>
  </si>
  <si>
    <t>17C660</t>
  </si>
  <si>
    <t>17C661</t>
  </si>
  <si>
    <t>17C662</t>
  </si>
  <si>
    <t>17C663</t>
  </si>
  <si>
    <t>17C664</t>
  </si>
  <si>
    <t>17C670</t>
  </si>
  <si>
    <t>17C672</t>
  </si>
  <si>
    <t>17C722</t>
  </si>
  <si>
    <t>17C723</t>
  </si>
  <si>
    <t>17C725</t>
  </si>
  <si>
    <t>17C776</t>
  </si>
  <si>
    <t>17C777</t>
  </si>
  <si>
    <t>17C797</t>
  </si>
  <si>
    <t>17C798</t>
  </si>
  <si>
    <t>17C822</t>
  </si>
  <si>
    <t>17C825</t>
  </si>
  <si>
    <t>17C832</t>
  </si>
  <si>
    <t>17C835</t>
  </si>
  <si>
    <t>17C839</t>
  </si>
  <si>
    <t>17C846</t>
  </si>
  <si>
    <t>17C856</t>
  </si>
  <si>
    <t>17C911</t>
  </si>
  <si>
    <t>17C912</t>
  </si>
  <si>
    <t>17B438</t>
  </si>
  <si>
    <t>17C929</t>
  </si>
  <si>
    <t>17C939</t>
  </si>
  <si>
    <t>17C940</t>
  </si>
  <si>
    <t>17C950</t>
  </si>
  <si>
    <t>17C951</t>
  </si>
  <si>
    <t>17C967</t>
  </si>
  <si>
    <t>17D025</t>
  </si>
  <si>
    <t>17D026</t>
  </si>
  <si>
    <t>17B300</t>
  </si>
  <si>
    <t>17B307</t>
  </si>
  <si>
    <t>17B318</t>
  </si>
  <si>
    <t>17D027</t>
  </si>
  <si>
    <t>17D029</t>
  </si>
  <si>
    <t>17D061</t>
  </si>
  <si>
    <t>17D062</t>
  </si>
  <si>
    <t>17D066</t>
  </si>
  <si>
    <t>17D067</t>
  </si>
  <si>
    <t>17D074</t>
  </si>
  <si>
    <t>17D075</t>
  </si>
  <si>
    <t>17D076</t>
  </si>
  <si>
    <t>17D077</t>
  </si>
  <si>
    <t>15C385</t>
  </si>
  <si>
    <t>15C386</t>
  </si>
  <si>
    <t>15C387</t>
  </si>
  <si>
    <t>15C388</t>
  </si>
  <si>
    <t>15B566</t>
  </si>
  <si>
    <t>15B567</t>
  </si>
  <si>
    <t>15C389</t>
  </si>
  <si>
    <t>15C390</t>
  </si>
  <si>
    <t>15B568</t>
  </si>
  <si>
    <t>15B569</t>
  </si>
  <si>
    <t>15C391</t>
  </si>
  <si>
    <t>15C392</t>
  </si>
  <si>
    <t>15C393</t>
  </si>
  <si>
    <t>15C394</t>
  </si>
  <si>
    <t>15B570</t>
  </si>
  <si>
    <t>15B571</t>
  </si>
  <si>
    <t>15C395</t>
  </si>
  <si>
    <t>15C396</t>
  </si>
  <si>
    <t>15C397</t>
  </si>
  <si>
    <t>15C398</t>
  </si>
  <si>
    <t>15A368</t>
  </si>
  <si>
    <t>15A369</t>
  </si>
  <si>
    <t>15A370</t>
  </si>
  <si>
    <t>15A371</t>
  </si>
  <si>
    <t>15A372</t>
  </si>
  <si>
    <t>15A373</t>
  </si>
  <si>
    <t>15A374</t>
  </si>
  <si>
    <t>15A375</t>
  </si>
  <si>
    <t>15A376</t>
  </si>
  <si>
    <t>15A377</t>
  </si>
  <si>
    <t>15A378</t>
  </si>
  <si>
    <t>15A379</t>
  </si>
  <si>
    <t>15A380</t>
  </si>
  <si>
    <t>15A381</t>
  </si>
  <si>
    <t>15A382</t>
  </si>
  <si>
    <t>15A383</t>
  </si>
  <si>
    <t>15A384</t>
  </si>
  <si>
    <t>15A385</t>
  </si>
  <si>
    <t>15A386</t>
  </si>
  <si>
    <t>15A387</t>
  </si>
  <si>
    <t>15A388</t>
  </si>
  <si>
    <t>15A389</t>
  </si>
  <si>
    <t>15A390</t>
  </si>
  <si>
    <t>15A391</t>
  </si>
  <si>
    <t>15A392</t>
  </si>
  <si>
    <t>15A393</t>
  </si>
  <si>
    <t>15A394</t>
  </si>
  <si>
    <t>15A395</t>
  </si>
  <si>
    <t>15A396</t>
  </si>
  <si>
    <t>15A397</t>
  </si>
  <si>
    <t>15A398</t>
  </si>
  <si>
    <t>15A399</t>
  </si>
  <si>
    <t>15A400</t>
  </si>
  <si>
    <t>15A401</t>
  </si>
  <si>
    <t>15A402</t>
  </si>
  <si>
    <t>15A403</t>
  </si>
  <si>
    <t>15A404</t>
  </si>
  <si>
    <t>15A405</t>
  </si>
  <si>
    <t>15A406</t>
  </si>
  <si>
    <t>15A407</t>
  </si>
  <si>
    <t>15A408</t>
  </si>
  <si>
    <t>15B572</t>
  </si>
  <si>
    <t>15B573</t>
  </si>
  <si>
    <t>15B574</t>
  </si>
  <si>
    <t>15B575</t>
  </si>
  <si>
    <t>15B576</t>
  </si>
  <si>
    <t>15B577</t>
  </si>
  <si>
    <t>15B578</t>
  </si>
  <si>
    <t>15B579</t>
  </si>
  <si>
    <t>15B580</t>
  </si>
  <si>
    <t>15B581</t>
  </si>
  <si>
    <t>15B582</t>
  </si>
  <si>
    <t>15B583</t>
  </si>
  <si>
    <t>15B584</t>
  </si>
  <si>
    <t>15B585</t>
  </si>
  <si>
    <t>15B587</t>
  </si>
  <si>
    <t>15B588</t>
  </si>
  <si>
    <t>15B590</t>
  </si>
  <si>
    <t>15B591</t>
  </si>
  <si>
    <t>15B592</t>
  </si>
  <si>
    <t>15B594</t>
  </si>
  <si>
    <t>15B595</t>
  </si>
  <si>
    <t>15A433</t>
  </si>
  <si>
    <t>15A434</t>
  </si>
  <si>
    <t>15A435</t>
  </si>
  <si>
    <t>15A436</t>
  </si>
  <si>
    <t>15A437</t>
  </si>
  <si>
    <t>15A438</t>
  </si>
  <si>
    <t>15A439</t>
  </si>
  <si>
    <t>15A440</t>
  </si>
  <si>
    <t>15A441</t>
  </si>
  <si>
    <t>15A442</t>
  </si>
  <si>
    <t>15A443</t>
  </si>
  <si>
    <t>15B596</t>
  </si>
  <si>
    <t>15B597</t>
  </si>
  <si>
    <t>15B598</t>
  </si>
  <si>
    <t>15B599</t>
  </si>
  <si>
    <t>15B600</t>
  </si>
  <si>
    <t>15B601</t>
  </si>
  <si>
    <t>15B602</t>
  </si>
  <si>
    <t>15B603</t>
  </si>
  <si>
    <t>15B604</t>
  </si>
  <si>
    <t>15B605</t>
  </si>
  <si>
    <t>15B606</t>
  </si>
  <si>
    <t>15B607</t>
  </si>
  <si>
    <t>15A456</t>
  </si>
  <si>
    <t>15B608</t>
  </si>
  <si>
    <t>15B609</t>
  </si>
  <si>
    <t>15A459</t>
  </si>
  <si>
    <t>15A460</t>
  </si>
  <si>
    <t>15B610</t>
  </si>
  <si>
    <t>15B611</t>
  </si>
  <si>
    <t>15B612</t>
  </si>
  <si>
    <t>15B613</t>
  </si>
  <si>
    <t>15A465</t>
  </si>
  <si>
    <t>15B614</t>
  </si>
  <si>
    <t>15B615</t>
  </si>
  <si>
    <t>15B616</t>
  </si>
  <si>
    <t>15B617</t>
  </si>
  <si>
    <t>15A473</t>
  </si>
  <si>
    <t>15A474</t>
  </si>
  <si>
    <t>15A475</t>
  </si>
  <si>
    <t>15A476</t>
  </si>
  <si>
    <t>15B618</t>
  </si>
  <si>
    <t>15B619</t>
  </si>
  <si>
    <t>15B620</t>
  </si>
  <si>
    <t>15B621</t>
  </si>
  <si>
    <t>15B622</t>
  </si>
  <si>
    <t>15A482</t>
  </si>
  <si>
    <t>15A483</t>
  </si>
  <si>
    <t>15A484</t>
  </si>
  <si>
    <t>15A485</t>
  </si>
  <si>
    <t>15B623</t>
  </si>
  <si>
    <t>15A487</t>
  </si>
  <si>
    <t>15A488</t>
  </si>
  <si>
    <t>15A489</t>
  </si>
  <si>
    <t>15B624</t>
  </si>
  <si>
    <t>15A491</t>
  </si>
  <si>
    <t>15B625</t>
  </si>
  <si>
    <t>15B626</t>
  </si>
  <si>
    <t>15B627</t>
  </si>
  <si>
    <t>15B628</t>
  </si>
  <si>
    <t>15B629</t>
  </si>
  <si>
    <t>15B630</t>
  </si>
  <si>
    <t>15B631</t>
  </si>
  <si>
    <t>15B632</t>
  </si>
  <si>
    <t>15B633</t>
  </si>
  <si>
    <t>15B634</t>
  </si>
  <si>
    <t>15B635</t>
  </si>
  <si>
    <t>15B636</t>
  </si>
  <si>
    <t>15B637</t>
  </si>
  <si>
    <t>15B638</t>
  </si>
  <si>
    <t>15B639</t>
  </si>
  <si>
    <t>15B640</t>
  </si>
  <si>
    <t>15B641</t>
  </si>
  <si>
    <t>15B642</t>
  </si>
  <si>
    <t>15B643</t>
  </si>
  <si>
    <t>15B644</t>
  </si>
  <si>
    <t>15B645</t>
  </si>
  <si>
    <t>15B646</t>
  </si>
  <si>
    <t>15B647</t>
  </si>
  <si>
    <t>15B648</t>
  </si>
  <si>
    <t>15B649</t>
  </si>
  <si>
    <t>15B650</t>
  </si>
  <si>
    <t>15B651</t>
  </si>
  <si>
    <t>15B652</t>
  </si>
  <si>
    <t>15B653</t>
  </si>
  <si>
    <t>15B654</t>
  </si>
  <si>
    <t>15B655</t>
  </si>
  <si>
    <t>029399054</t>
  </si>
  <si>
    <t>029399006</t>
  </si>
  <si>
    <t>029399016</t>
  </si>
  <si>
    <t>029399017</t>
  </si>
  <si>
    <t>029399020</t>
  </si>
  <si>
    <t>029399021</t>
  </si>
  <si>
    <t>029399034</t>
  </si>
  <si>
    <t>099699098</t>
  </si>
  <si>
    <t>099699099</t>
  </si>
  <si>
    <t>099699100</t>
  </si>
  <si>
    <t>149999077</t>
  </si>
  <si>
    <t>149999078</t>
  </si>
  <si>
    <t>149999079</t>
  </si>
  <si>
    <t>149999080</t>
  </si>
  <si>
    <t>020107047</t>
  </si>
  <si>
    <t>020108060</t>
  </si>
  <si>
    <t>020108106</t>
  </si>
  <si>
    <t>020108152</t>
  </si>
  <si>
    <t>020108200</t>
  </si>
  <si>
    <t>020109090</t>
  </si>
  <si>
    <t>020109096</t>
  </si>
  <si>
    <t>020110089</t>
  </si>
  <si>
    <t>020110095</t>
  </si>
  <si>
    <t>020112042</t>
  </si>
  <si>
    <t>020117041</t>
  </si>
  <si>
    <t>028999052</t>
  </si>
  <si>
    <t>029099067</t>
  </si>
  <si>
    <t>029199105</t>
  </si>
  <si>
    <t>029199126</t>
  </si>
  <si>
    <t>029199175</t>
  </si>
  <si>
    <t>029199235</t>
  </si>
  <si>
    <t>029299048</t>
  </si>
  <si>
    <t>029399056</t>
  </si>
  <si>
    <t>029499048</t>
  </si>
  <si>
    <t>029799058</t>
  </si>
  <si>
    <t>020107048</t>
  </si>
  <si>
    <t>020108061</t>
  </si>
  <si>
    <t>020108107</t>
  </si>
  <si>
    <t>020108153</t>
  </si>
  <si>
    <t>020108201</t>
  </si>
  <si>
    <t>020109091</t>
  </si>
  <si>
    <t>020109097</t>
  </si>
  <si>
    <t>020110090</t>
  </si>
  <si>
    <t>020110096</t>
  </si>
  <si>
    <t>020112043</t>
  </si>
  <si>
    <t>020117042</t>
  </si>
  <si>
    <t>028999053</t>
  </si>
  <si>
    <t>029099068</t>
  </si>
  <si>
    <t>029199106</t>
  </si>
  <si>
    <t>029199127</t>
  </si>
  <si>
    <t>029199176</t>
  </si>
  <si>
    <t>029199236</t>
  </si>
  <si>
    <t>029299049</t>
  </si>
  <si>
    <t>029399057</t>
  </si>
  <si>
    <t>029499049</t>
  </si>
  <si>
    <t>029799059</t>
  </si>
  <si>
    <t>070601018</t>
  </si>
  <si>
    <t>079799047</t>
  </si>
  <si>
    <t>079899020</t>
  </si>
  <si>
    <t>079999004</t>
  </si>
  <si>
    <t>109799017</t>
  </si>
  <si>
    <t>990004050</t>
  </si>
  <si>
    <t>020109004</t>
  </si>
  <si>
    <t>020109005</t>
  </si>
  <si>
    <t>020109007</t>
  </si>
  <si>
    <t>020109008</t>
  </si>
  <si>
    <t>020109009</t>
  </si>
  <si>
    <t>020109014</t>
  </si>
  <si>
    <t>020109015</t>
  </si>
  <si>
    <t>020109016</t>
  </si>
  <si>
    <t>020109033</t>
  </si>
  <si>
    <t>020109041</t>
  </si>
  <si>
    <t>020112004</t>
  </si>
  <si>
    <t>020112005</t>
  </si>
  <si>
    <t>020112006</t>
  </si>
  <si>
    <t>020112007</t>
  </si>
  <si>
    <t>029199003</t>
  </si>
  <si>
    <t>029199006</t>
  </si>
  <si>
    <t>029199007</t>
  </si>
  <si>
    <t>029199023</t>
  </si>
  <si>
    <t>029199024</t>
  </si>
  <si>
    <t>029199025</t>
  </si>
  <si>
    <t>029199032</t>
  </si>
  <si>
    <t>029199033</t>
  </si>
  <si>
    <t>029199034</t>
  </si>
  <si>
    <t>029199035</t>
  </si>
  <si>
    <t>029199039</t>
  </si>
  <si>
    <t>029199041</t>
  </si>
  <si>
    <t>029199042</t>
  </si>
  <si>
    <t>029199043</t>
  </si>
  <si>
    <t>029199044</t>
  </si>
  <si>
    <t>029199045</t>
  </si>
  <si>
    <t>029199046</t>
  </si>
  <si>
    <t>029199054</t>
  </si>
  <si>
    <t>029199079</t>
  </si>
  <si>
    <t>029199080</t>
  </si>
  <si>
    <t>060301002</t>
  </si>
  <si>
    <t>060301003</t>
  </si>
  <si>
    <t>060301004</t>
  </si>
  <si>
    <t>060301005</t>
  </si>
  <si>
    <t>060301006</t>
  </si>
  <si>
    <t>060301007</t>
  </si>
  <si>
    <t>060301008</t>
  </si>
  <si>
    <t>060301009</t>
  </si>
  <si>
    <t>060301010</t>
  </si>
  <si>
    <t>060301011</t>
  </si>
  <si>
    <t>060301012</t>
  </si>
  <si>
    <t>060301013</t>
  </si>
  <si>
    <t>060301014</t>
  </si>
  <si>
    <t>060301015</t>
  </si>
  <si>
    <t>060301016</t>
  </si>
  <si>
    <t>060301018</t>
  </si>
  <si>
    <t>060301019</t>
  </si>
  <si>
    <t>060301021</t>
  </si>
  <si>
    <t>060301022</t>
  </si>
  <si>
    <t>060301023</t>
  </si>
  <si>
    <t>060301024</t>
  </si>
  <si>
    <t>060301025</t>
  </si>
  <si>
    <t>060301026</t>
  </si>
  <si>
    <t>069599002</t>
  </si>
  <si>
    <t>069599003</t>
  </si>
  <si>
    <t>069599012</t>
  </si>
  <si>
    <t>069599013</t>
  </si>
  <si>
    <t>069599014</t>
  </si>
  <si>
    <t>069599015</t>
  </si>
  <si>
    <t>069599016</t>
  </si>
  <si>
    <t>069599017</t>
  </si>
  <si>
    <t>069599018</t>
  </si>
  <si>
    <t>069599030</t>
  </si>
  <si>
    <t>069599031</t>
  </si>
  <si>
    <t>069599037</t>
  </si>
  <si>
    <t>069599038</t>
  </si>
  <si>
    <t>069599042</t>
  </si>
  <si>
    <t>069599043</t>
  </si>
  <si>
    <t>069599050</t>
  </si>
  <si>
    <t>069599051</t>
  </si>
  <si>
    <t>070801002</t>
  </si>
  <si>
    <t>070801003</t>
  </si>
  <si>
    <t>070801004</t>
  </si>
  <si>
    <t>070801005</t>
  </si>
  <si>
    <t>070801007</t>
  </si>
  <si>
    <t>070801008</t>
  </si>
  <si>
    <t>070801009</t>
  </si>
  <si>
    <t>070801010</t>
  </si>
  <si>
    <t>070801011</t>
  </si>
  <si>
    <t>070801012</t>
  </si>
  <si>
    <t>070801013</t>
  </si>
  <si>
    <t>079499002</t>
  </si>
  <si>
    <t>079499003</t>
  </si>
  <si>
    <t>079499005</t>
  </si>
  <si>
    <t>079499007</t>
  </si>
  <si>
    <t>079499008</t>
  </si>
  <si>
    <t>079499011</t>
  </si>
  <si>
    <t>079499012</t>
  </si>
  <si>
    <t>079499013</t>
  </si>
  <si>
    <t>079499015</t>
  </si>
  <si>
    <t>079499016</t>
  </si>
  <si>
    <t>079699002</t>
  </si>
  <si>
    <t>079699003</t>
  </si>
  <si>
    <t>079699004</t>
  </si>
  <si>
    <t>079699005</t>
  </si>
  <si>
    <t>079699007</t>
  </si>
  <si>
    <t>079699008</t>
  </si>
  <si>
    <t>079699009</t>
  </si>
  <si>
    <t>079699010</t>
  </si>
  <si>
    <t>079699011</t>
  </si>
  <si>
    <t>079699012</t>
  </si>
  <si>
    <t>079699013</t>
  </si>
  <si>
    <t>079799002</t>
  </si>
  <si>
    <t>079799004</t>
  </si>
  <si>
    <t>079799005</t>
  </si>
  <si>
    <t>079799008</t>
  </si>
  <si>
    <t>079799009</t>
  </si>
  <si>
    <t>079799010</t>
  </si>
  <si>
    <t>079799011</t>
  </si>
  <si>
    <t>079799017</t>
  </si>
  <si>
    <t>079799018</t>
  </si>
  <si>
    <t>079799019</t>
  </si>
  <si>
    <t>079799020</t>
  </si>
  <si>
    <t>079799026</t>
  </si>
  <si>
    <t>079799027</t>
  </si>
  <si>
    <t>079799028</t>
  </si>
  <si>
    <t>079799029</t>
  </si>
  <si>
    <t>079799030</t>
  </si>
  <si>
    <t>079799035</t>
  </si>
  <si>
    <t>079799039</t>
  </si>
  <si>
    <t>079799042</t>
  </si>
  <si>
    <t>079799044</t>
  </si>
  <si>
    <t>079799045</t>
  </si>
  <si>
    <t>079899002</t>
  </si>
  <si>
    <t>079899003</t>
  </si>
  <si>
    <t>079899004</t>
  </si>
  <si>
    <t>079899005</t>
  </si>
  <si>
    <t>079899006</t>
  </si>
  <si>
    <t>079899007</t>
  </si>
  <si>
    <t>079899008</t>
  </si>
  <si>
    <t>079899010</t>
  </si>
  <si>
    <t>079899011</t>
  </si>
  <si>
    <t>079899012</t>
  </si>
  <si>
    <t>079899013</t>
  </si>
  <si>
    <t>079899014</t>
  </si>
  <si>
    <t>079899015</t>
  </si>
  <si>
    <t>079899016</t>
  </si>
  <si>
    <t>079899017</t>
  </si>
  <si>
    <t>079899019</t>
  </si>
  <si>
    <t>079999002</t>
  </si>
  <si>
    <t>079999003</t>
  </si>
  <si>
    <t>079999005</t>
  </si>
  <si>
    <t>079999006</t>
  </si>
  <si>
    <t>079999007</t>
  </si>
  <si>
    <t>079999008</t>
  </si>
  <si>
    <t>079999010</t>
  </si>
  <si>
    <t>079999011</t>
  </si>
  <si>
    <t>079999012</t>
  </si>
  <si>
    <t>079999013</t>
  </si>
  <si>
    <t>079999014</t>
  </si>
  <si>
    <t>079999015</t>
  </si>
  <si>
    <t>079999016</t>
  </si>
  <si>
    <t>079999019</t>
  </si>
  <si>
    <t>079999021</t>
  </si>
  <si>
    <t>079999023</t>
  </si>
  <si>
    <t>089999049</t>
  </si>
  <si>
    <t>089999050</t>
  </si>
  <si>
    <t>089999052</t>
  </si>
  <si>
    <t>089999053</t>
  </si>
  <si>
    <t>089999054</t>
  </si>
  <si>
    <t>089999059</t>
  </si>
  <si>
    <t>089999060</t>
  </si>
  <si>
    <t>089999061</t>
  </si>
  <si>
    <t>089999063</t>
  </si>
  <si>
    <t>089999064</t>
  </si>
  <si>
    <t>089999065</t>
  </si>
  <si>
    <t>089999066</t>
  </si>
  <si>
    <t>089999071</t>
  </si>
  <si>
    <t>089999072</t>
  </si>
  <si>
    <t>089999073</t>
  </si>
  <si>
    <t>089999074</t>
  </si>
  <si>
    <t>089999076</t>
  </si>
  <si>
    <t>089999077</t>
  </si>
  <si>
    <t>089999078</t>
  </si>
  <si>
    <t>089999081</t>
  </si>
  <si>
    <t>089999083</t>
  </si>
  <si>
    <t>089999085</t>
  </si>
  <si>
    <t>089999087</t>
  </si>
  <si>
    <t>099499003</t>
  </si>
  <si>
    <t>099499004</t>
  </si>
  <si>
    <t>099499005</t>
  </si>
  <si>
    <t>099499006</t>
  </si>
  <si>
    <t>099499008</t>
  </si>
  <si>
    <t>099499009</t>
  </si>
  <si>
    <t>099499010</t>
  </si>
  <si>
    <t>099499012</t>
  </si>
  <si>
    <t>099499013</t>
  </si>
  <si>
    <t>099499014</t>
  </si>
  <si>
    <t>099499020</t>
  </si>
  <si>
    <t>099499027</t>
  </si>
  <si>
    <t>099499028</t>
  </si>
  <si>
    <t>099599002</t>
  </si>
  <si>
    <t>099599003</t>
  </si>
  <si>
    <t>099599007</t>
  </si>
  <si>
    <t>099599008</t>
  </si>
  <si>
    <t>099599009</t>
  </si>
  <si>
    <t>099699007</t>
  </si>
  <si>
    <t>099699018</t>
  </si>
  <si>
    <t>099699019</t>
  </si>
  <si>
    <t>099699020</t>
  </si>
  <si>
    <t>099699021</t>
  </si>
  <si>
    <t>099699022</t>
  </si>
  <si>
    <t>099699023</t>
  </si>
  <si>
    <t>099699034</t>
  </si>
  <si>
    <t>099699035</t>
  </si>
  <si>
    <t>099699036</t>
  </si>
  <si>
    <t>099699058</t>
  </si>
  <si>
    <t>099699059</t>
  </si>
  <si>
    <t>099699060</t>
  </si>
  <si>
    <t>099699063</t>
  </si>
  <si>
    <t>099699064</t>
  </si>
  <si>
    <t>099699076</t>
  </si>
  <si>
    <t>099699083</t>
  </si>
  <si>
    <t>099799008</t>
  </si>
  <si>
    <t>099799009</t>
  </si>
  <si>
    <t>099799010</t>
  </si>
  <si>
    <t>099799019</t>
  </si>
  <si>
    <t>099799020</t>
  </si>
  <si>
    <t>099799021</t>
  </si>
  <si>
    <t>099799022</t>
  </si>
  <si>
    <t>099799023</t>
  </si>
  <si>
    <t>099799028</t>
  </si>
  <si>
    <t>099899003</t>
  </si>
  <si>
    <t>099899005</t>
  </si>
  <si>
    <t>099899009</t>
  </si>
  <si>
    <t>099899010</t>
  </si>
  <si>
    <t>099899012</t>
  </si>
  <si>
    <t>099899013</t>
  </si>
  <si>
    <t>099899015</t>
  </si>
  <si>
    <t>099899016</t>
  </si>
  <si>
    <t>099899018</t>
  </si>
  <si>
    <t>099899019</t>
  </si>
  <si>
    <t>099899020</t>
  </si>
  <si>
    <t>099899021</t>
  </si>
  <si>
    <t>099899022</t>
  </si>
  <si>
    <t>099899024</t>
  </si>
  <si>
    <t>099899026</t>
  </si>
  <si>
    <t>099899027</t>
  </si>
  <si>
    <t>099899028</t>
  </si>
  <si>
    <t>099899031</t>
  </si>
  <si>
    <t>099899032</t>
  </si>
  <si>
    <t>099899034</t>
  </si>
  <si>
    <t>099899035</t>
  </si>
  <si>
    <t>099899036</t>
  </si>
  <si>
    <t>099899041</t>
  </si>
  <si>
    <t>099899042</t>
  </si>
  <si>
    <t>099899049</t>
  </si>
  <si>
    <t>099899050</t>
  </si>
  <si>
    <t>099899051</t>
  </si>
  <si>
    <t>099899052</t>
  </si>
  <si>
    <t>099899053</t>
  </si>
  <si>
    <t>099899054</t>
  </si>
  <si>
    <t>099899055</t>
  </si>
  <si>
    <t>099899056</t>
  </si>
  <si>
    <t>099899060</t>
  </si>
  <si>
    <t>099899061</t>
  </si>
  <si>
    <t>099899062</t>
  </si>
  <si>
    <t>099899069</t>
  </si>
  <si>
    <t>099899070</t>
  </si>
  <si>
    <t>099899075</t>
  </si>
  <si>
    <t>099899076</t>
  </si>
  <si>
    <t>099899078</t>
  </si>
  <si>
    <t>099899079</t>
  </si>
  <si>
    <t>099899080</t>
  </si>
  <si>
    <t>099899082</t>
  </si>
  <si>
    <t>099899083</t>
  </si>
  <si>
    <t>099899085</t>
  </si>
  <si>
    <t>099899086</t>
  </si>
  <si>
    <t>099899087</t>
  </si>
  <si>
    <t>099899088</t>
  </si>
  <si>
    <t>099899089</t>
  </si>
  <si>
    <t>099899091</t>
  </si>
  <si>
    <t>099899092</t>
  </si>
  <si>
    <t>099899093</t>
  </si>
  <si>
    <t>099899094</t>
  </si>
  <si>
    <t>099899095</t>
  </si>
  <si>
    <t>099899097</t>
  </si>
  <si>
    <t>099899098</t>
  </si>
  <si>
    <t>099899099</t>
  </si>
  <si>
    <t>099899101</t>
  </si>
  <si>
    <t>099899102</t>
  </si>
  <si>
    <t>099899103</t>
  </si>
  <si>
    <t>100501039</t>
  </si>
  <si>
    <t>100501040</t>
  </si>
  <si>
    <t>100501041</t>
  </si>
  <si>
    <t>100501042</t>
  </si>
  <si>
    <t>100501043</t>
  </si>
  <si>
    <t>100501044</t>
  </si>
  <si>
    <t>100501045</t>
  </si>
  <si>
    <t>100501046</t>
  </si>
  <si>
    <t>100501050</t>
  </si>
  <si>
    <t>100501051</t>
  </si>
  <si>
    <t>100501052</t>
  </si>
  <si>
    <t>100501053</t>
  </si>
  <si>
    <t>100501054</t>
  </si>
  <si>
    <t>100501055</t>
  </si>
  <si>
    <t>100501056</t>
  </si>
  <si>
    <t>100501057</t>
  </si>
  <si>
    <t>109799004</t>
  </si>
  <si>
    <t>109799009</t>
  </si>
  <si>
    <t>109799010</t>
  </si>
  <si>
    <t>109799012</t>
  </si>
  <si>
    <t>109799019</t>
  </si>
  <si>
    <t>109799020</t>
  </si>
  <si>
    <t>109799021</t>
  </si>
  <si>
    <t>109799022</t>
  </si>
  <si>
    <t>109799025</t>
  </si>
  <si>
    <t>109799026</t>
  </si>
  <si>
    <t>109799028</t>
  </si>
  <si>
    <t>109799030</t>
  </si>
  <si>
    <t>109799033</t>
  </si>
  <si>
    <t>109799034</t>
  </si>
  <si>
    <t>109799037</t>
  </si>
  <si>
    <t>109799039</t>
  </si>
  <si>
    <t>109799042</t>
  </si>
  <si>
    <t>109799044</t>
  </si>
  <si>
    <t>109799046</t>
  </si>
  <si>
    <t>109799049</t>
  </si>
  <si>
    <t>109799051</t>
  </si>
  <si>
    <t>110901005</t>
  </si>
  <si>
    <t>990004055</t>
  </si>
  <si>
    <t>109999055</t>
  </si>
  <si>
    <t>109999056</t>
  </si>
  <si>
    <t>109999057</t>
  </si>
  <si>
    <t>109999058</t>
  </si>
  <si>
    <t>109999059</t>
  </si>
  <si>
    <t>109999060</t>
  </si>
  <si>
    <t>109999061</t>
  </si>
  <si>
    <t>109999062</t>
  </si>
  <si>
    <t>129999054</t>
  </si>
  <si>
    <t>129999055</t>
  </si>
  <si>
    <t>039899002</t>
  </si>
  <si>
    <t>039899003</t>
  </si>
  <si>
    <t>039899004</t>
  </si>
  <si>
    <t>039899005</t>
  </si>
  <si>
    <t>040401010</t>
  </si>
  <si>
    <t>049799014</t>
  </si>
  <si>
    <t>029699010</t>
  </si>
  <si>
    <t>040401014</t>
  </si>
  <si>
    <t>029699009</t>
  </si>
  <si>
    <t>040401013</t>
  </si>
  <si>
    <t>029699008</t>
  </si>
  <si>
    <t>040401024</t>
  </si>
  <si>
    <t>029699003</t>
  </si>
  <si>
    <t>040401012</t>
  </si>
  <si>
    <t>131999048</t>
  </si>
  <si>
    <t>040401011</t>
  </si>
  <si>
    <t>049799007</t>
  </si>
  <si>
    <t>131999071</t>
  </si>
  <si>
    <t>040401022</t>
  </si>
  <si>
    <t>049799016</t>
  </si>
  <si>
    <t>131999070</t>
  </si>
  <si>
    <t>040401021</t>
  </si>
  <si>
    <t>049799015</t>
  </si>
  <si>
    <t>131999067</t>
  </si>
  <si>
    <t>040401020</t>
  </si>
  <si>
    <t>049799020</t>
  </si>
  <si>
    <t>131999098</t>
  </si>
  <si>
    <t>040401026</t>
  </si>
  <si>
    <t>049799022</t>
  </si>
  <si>
    <t>131999142</t>
  </si>
  <si>
    <t>040401028</t>
  </si>
  <si>
    <t>049799025</t>
  </si>
  <si>
    <t>131999174</t>
  </si>
  <si>
    <t>040401032</t>
  </si>
  <si>
    <t>049799027</t>
  </si>
  <si>
    <t>029699004</t>
  </si>
  <si>
    <t>040401006</t>
  </si>
  <si>
    <t>010501002</t>
  </si>
  <si>
    <t>010501003</t>
  </si>
  <si>
    <t>010501004</t>
  </si>
  <si>
    <t>010501005</t>
  </si>
  <si>
    <t>010501008</t>
  </si>
  <si>
    <t>010501010</t>
  </si>
  <si>
    <t>011101002</t>
  </si>
  <si>
    <t>011101003</t>
  </si>
  <si>
    <t>011101004</t>
  </si>
  <si>
    <t>011101005</t>
  </si>
  <si>
    <t>011101008</t>
  </si>
  <si>
    <t>011101010</t>
  </si>
  <si>
    <t>011301002</t>
  </si>
  <si>
    <t>011301003</t>
  </si>
  <si>
    <t>011301004</t>
  </si>
  <si>
    <t>011301005</t>
  </si>
  <si>
    <t>011301006</t>
  </si>
  <si>
    <t>011301007</t>
  </si>
  <si>
    <t>011301008</t>
  </si>
  <si>
    <t>011301009</t>
  </si>
  <si>
    <t>011301011</t>
  </si>
  <si>
    <t>019999003</t>
  </si>
  <si>
    <t>019999004</t>
  </si>
  <si>
    <t>019999005</t>
  </si>
  <si>
    <t>019999006</t>
  </si>
  <si>
    <t>019999007</t>
  </si>
  <si>
    <t>019999011</t>
  </si>
  <si>
    <t>019999012</t>
  </si>
  <si>
    <t>019999015</t>
  </si>
  <si>
    <t>019999019</t>
  </si>
  <si>
    <t>020108044</t>
  </si>
  <si>
    <t>020108045</t>
  </si>
  <si>
    <t>020108046</t>
  </si>
  <si>
    <t>020108047</t>
  </si>
  <si>
    <t>020108048</t>
  </si>
  <si>
    <t>020108049</t>
  </si>
  <si>
    <t>020108050</t>
  </si>
  <si>
    <t>020108051</t>
  </si>
  <si>
    <t>020108085</t>
  </si>
  <si>
    <t>020108086</t>
  </si>
  <si>
    <t>020108087</t>
  </si>
  <si>
    <t>020108088</t>
  </si>
  <si>
    <t>020108089</t>
  </si>
  <si>
    <t>020108090</t>
  </si>
  <si>
    <t>020108092</t>
  </si>
  <si>
    <t>020108094</t>
  </si>
  <si>
    <t>020108095</t>
  </si>
  <si>
    <t>020108096</t>
  </si>
  <si>
    <t>020108097</t>
  </si>
  <si>
    <t>020108131</t>
  </si>
  <si>
    <t>020108132</t>
  </si>
  <si>
    <t>020108133</t>
  </si>
  <si>
    <t>020108134</t>
  </si>
  <si>
    <t>020108135</t>
  </si>
  <si>
    <t>020108136</t>
  </si>
  <si>
    <t>020108138</t>
  </si>
  <si>
    <t>020108140</t>
  </si>
  <si>
    <t>020108141</t>
  </si>
  <si>
    <t>020108142</t>
  </si>
  <si>
    <t>020108143</t>
  </si>
  <si>
    <t>020108177</t>
  </si>
  <si>
    <t>020108178</t>
  </si>
  <si>
    <t>020108179</t>
  </si>
  <si>
    <t>020108180</t>
  </si>
  <si>
    <t>020108181</t>
  </si>
  <si>
    <t>020108182</t>
  </si>
  <si>
    <t>020108184</t>
  </si>
  <si>
    <t>020108186</t>
  </si>
  <si>
    <t>020108187</t>
  </si>
  <si>
    <t>020108188</t>
  </si>
  <si>
    <t>020108189</t>
  </si>
  <si>
    <t>020108190</t>
  </si>
  <si>
    <t>020108191</t>
  </si>
  <si>
    <t>020108225</t>
  </si>
  <si>
    <t>020108226</t>
  </si>
  <si>
    <t>020108227</t>
  </si>
  <si>
    <t>020108228</t>
  </si>
  <si>
    <t>020108229</t>
  </si>
  <si>
    <t>020108230</t>
  </si>
  <si>
    <t>020109087</t>
  </si>
  <si>
    <t>020109088</t>
  </si>
  <si>
    <t>020112014</t>
  </si>
  <si>
    <t>020112015</t>
  </si>
  <si>
    <t>020112016</t>
  </si>
  <si>
    <t>020112018</t>
  </si>
  <si>
    <t>020112039</t>
  </si>
  <si>
    <t>020112040</t>
  </si>
  <si>
    <t>020117002</t>
  </si>
  <si>
    <t>020117003</t>
  </si>
  <si>
    <t>020117004</t>
  </si>
  <si>
    <t>020117005</t>
  </si>
  <si>
    <t>020117006</t>
  </si>
  <si>
    <t>020117007</t>
  </si>
  <si>
    <t>020117008</t>
  </si>
  <si>
    <t>020117009</t>
  </si>
  <si>
    <t>020117010</t>
  </si>
  <si>
    <t>020117017</t>
  </si>
  <si>
    <t>020117019</t>
  </si>
  <si>
    <t>028899016</t>
  </si>
  <si>
    <t>028899018</t>
  </si>
  <si>
    <t>028899021</t>
  </si>
  <si>
    <t>028899022</t>
  </si>
  <si>
    <t>028899024</t>
  </si>
  <si>
    <t>028899025</t>
  </si>
  <si>
    <t>028899026</t>
  </si>
  <si>
    <t>028899027</t>
  </si>
  <si>
    <t>028899028</t>
  </si>
  <si>
    <t>028899030</t>
  </si>
  <si>
    <t>028899031</t>
  </si>
  <si>
    <t>028899032</t>
  </si>
  <si>
    <t>028899033</t>
  </si>
  <si>
    <t>028899034</t>
  </si>
  <si>
    <t>028899035</t>
  </si>
  <si>
    <t>028899037</t>
  </si>
  <si>
    <t>028899038</t>
  </si>
  <si>
    <t>028899039</t>
  </si>
  <si>
    <t>028899040</t>
  </si>
  <si>
    <t>028899041</t>
  </si>
  <si>
    <t>028899042</t>
  </si>
  <si>
    <t>028899043</t>
  </si>
  <si>
    <t>028999003</t>
  </si>
  <si>
    <t>028999004</t>
  </si>
  <si>
    <t>028999005</t>
  </si>
  <si>
    <t>028999007</t>
  </si>
  <si>
    <t>028999010</t>
  </si>
  <si>
    <t>028999013</t>
  </si>
  <si>
    <t>028999014</t>
  </si>
  <si>
    <t>028999015</t>
  </si>
  <si>
    <t>028999016</t>
  </si>
  <si>
    <t>028999023</t>
  </si>
  <si>
    <t>028999024</t>
  </si>
  <si>
    <t>028999025</t>
  </si>
  <si>
    <t>028999026</t>
  </si>
  <si>
    <t>028999027</t>
  </si>
  <si>
    <t>028999032</t>
  </si>
  <si>
    <t>028999040</t>
  </si>
  <si>
    <t>028999057</t>
  </si>
  <si>
    <t>029099003</t>
  </si>
  <si>
    <t>029099004</t>
  </si>
  <si>
    <t>029099006</t>
  </si>
  <si>
    <t>029099007</t>
  </si>
  <si>
    <t>029099008</t>
  </si>
  <si>
    <t>029099009</t>
  </si>
  <si>
    <t>029099013</t>
  </si>
  <si>
    <t>029099014</t>
  </si>
  <si>
    <t>029099015</t>
  </si>
  <si>
    <t>029099016</t>
  </si>
  <si>
    <t>029099017</t>
  </si>
  <si>
    <t>029099020</t>
  </si>
  <si>
    <t>029099024</t>
  </si>
  <si>
    <t>029099026</t>
  </si>
  <si>
    <t>029099027</t>
  </si>
  <si>
    <t>029099028</t>
  </si>
  <si>
    <t>029099029</t>
  </si>
  <si>
    <t>029099031</t>
  </si>
  <si>
    <t>029099032</t>
  </si>
  <si>
    <t>029099033</t>
  </si>
  <si>
    <t>029099038</t>
  </si>
  <si>
    <t>029099042</t>
  </si>
  <si>
    <t>029099044</t>
  </si>
  <si>
    <t>029099045</t>
  </si>
  <si>
    <t>029099053</t>
  </si>
  <si>
    <t>029099057</t>
  </si>
  <si>
    <t>029099073</t>
  </si>
  <si>
    <t>029199113</t>
  </si>
  <si>
    <t>029199114</t>
  </si>
  <si>
    <t>029199115</t>
  </si>
  <si>
    <t>029199116</t>
  </si>
  <si>
    <t>029199117</t>
  </si>
  <si>
    <t>029199151</t>
  </si>
  <si>
    <t>029199152</t>
  </si>
  <si>
    <t>029199153</t>
  </si>
  <si>
    <t>029199154</t>
  </si>
  <si>
    <t>029199155</t>
  </si>
  <si>
    <t>029199156</t>
  </si>
  <si>
    <t>029199157</t>
  </si>
  <si>
    <t>029199162</t>
  </si>
  <si>
    <t>029199163</t>
  </si>
  <si>
    <t>029199164</t>
  </si>
  <si>
    <t>029199165</t>
  </si>
  <si>
    <t>029199166</t>
  </si>
  <si>
    <t>029199200</t>
  </si>
  <si>
    <t>029199201</t>
  </si>
  <si>
    <t>029199202</t>
  </si>
  <si>
    <t>029199203</t>
  </si>
  <si>
    <t>029199204</t>
  </si>
  <si>
    <t>029199205</t>
  </si>
  <si>
    <t>029199206</t>
  </si>
  <si>
    <t>029199208</t>
  </si>
  <si>
    <t>029199209</t>
  </si>
  <si>
    <t>029199210</t>
  </si>
  <si>
    <t>029199211</t>
  </si>
  <si>
    <t>029199212</t>
  </si>
  <si>
    <t>029199213</t>
  </si>
  <si>
    <t>029199214</t>
  </si>
  <si>
    <t>029199215</t>
  </si>
  <si>
    <t>029199216</t>
  </si>
  <si>
    <t>029199217</t>
  </si>
  <si>
    <t>029199218</t>
  </si>
  <si>
    <t>029199219</t>
  </si>
  <si>
    <t>029199220</t>
  </si>
  <si>
    <t>029199221</t>
  </si>
  <si>
    <t>029199222</t>
  </si>
  <si>
    <t>029199223</t>
  </si>
  <si>
    <t>029199224</t>
  </si>
  <si>
    <t>029199225</t>
  </si>
  <si>
    <t>029199226</t>
  </si>
  <si>
    <t>029199260</t>
  </si>
  <si>
    <t>029199261</t>
  </si>
  <si>
    <t>029199262</t>
  </si>
  <si>
    <t>029199263</t>
  </si>
  <si>
    <t>029199264</t>
  </si>
  <si>
    <t>029199265</t>
  </si>
  <si>
    <t>029199266</t>
  </si>
  <si>
    <t>029299003</t>
  </si>
  <si>
    <t>029299004</t>
  </si>
  <si>
    <t>029299005</t>
  </si>
  <si>
    <t>029299006</t>
  </si>
  <si>
    <t>029299007</t>
  </si>
  <si>
    <t>029299008</t>
  </si>
  <si>
    <t>029299009</t>
  </si>
  <si>
    <t>029299010</t>
  </si>
  <si>
    <t>029299017</t>
  </si>
  <si>
    <t>029299018</t>
  </si>
  <si>
    <t>029299019</t>
  </si>
  <si>
    <t>029299020</t>
  </si>
  <si>
    <t>029299021</t>
  </si>
  <si>
    <t>029299022</t>
  </si>
  <si>
    <t>029299023</t>
  </si>
  <si>
    <t>029299024</t>
  </si>
  <si>
    <t>029299030</t>
  </si>
  <si>
    <t>029399002</t>
  </si>
  <si>
    <t>029399003</t>
  </si>
  <si>
    <t>029399004</t>
  </si>
  <si>
    <t>029399007</t>
  </si>
  <si>
    <t>029399008</t>
  </si>
  <si>
    <t>029399009</t>
  </si>
  <si>
    <t>029399019</t>
  </si>
  <si>
    <t>029399039</t>
  </si>
  <si>
    <t>029399042</t>
  </si>
  <si>
    <t>029399045</t>
  </si>
  <si>
    <t>029399050</t>
  </si>
  <si>
    <t>029699005</t>
  </si>
  <si>
    <t>029699006</t>
  </si>
  <si>
    <t>029799063</t>
  </si>
  <si>
    <t>029799064</t>
  </si>
  <si>
    <t>029799065</t>
  </si>
  <si>
    <t>029799066</t>
  </si>
  <si>
    <t>029799067</t>
  </si>
  <si>
    <t>029799069</t>
  </si>
  <si>
    <t>029799070</t>
  </si>
  <si>
    <t>029799071</t>
  </si>
  <si>
    <t>029799072</t>
  </si>
  <si>
    <t>029799073</t>
  </si>
  <si>
    <t>029799074</t>
  </si>
  <si>
    <t>029799075</t>
  </si>
  <si>
    <t>029799076</t>
  </si>
  <si>
    <t>029799077</t>
  </si>
  <si>
    <t>029799078</t>
  </si>
  <si>
    <t>029899003</t>
  </si>
  <si>
    <t>029899004</t>
  </si>
  <si>
    <t>029899005</t>
  </si>
  <si>
    <t>029899006</t>
  </si>
  <si>
    <t>029899007</t>
  </si>
  <si>
    <t>029899008</t>
  </si>
  <si>
    <t>029899009</t>
  </si>
  <si>
    <t>029899010</t>
  </si>
  <si>
    <t>029899011</t>
  </si>
  <si>
    <t>029899013</t>
  </si>
  <si>
    <t>029999002</t>
  </si>
  <si>
    <t>029999003</t>
  </si>
  <si>
    <t>029999004</t>
  </si>
  <si>
    <t>029999005</t>
  </si>
  <si>
    <t>029999006</t>
  </si>
  <si>
    <t>029999007</t>
  </si>
  <si>
    <t>029999008</t>
  </si>
  <si>
    <t>029999009</t>
  </si>
  <si>
    <t>029999011</t>
  </si>
  <si>
    <t>029999012</t>
  </si>
  <si>
    <t>029999013</t>
  </si>
  <si>
    <t>039899008</t>
  </si>
  <si>
    <t>039899009</t>
  </si>
  <si>
    <t>039899012</t>
  </si>
  <si>
    <t>039899013</t>
  </si>
  <si>
    <t>039899018</t>
  </si>
  <si>
    <t>039899019</t>
  </si>
  <si>
    <t>039899020</t>
  </si>
  <si>
    <t>039899021</t>
  </si>
  <si>
    <t>039899023</t>
  </si>
  <si>
    <t>039999006</t>
  </si>
  <si>
    <t>039999007</t>
  </si>
  <si>
    <t>039999008</t>
  </si>
  <si>
    <t>039999009</t>
  </si>
  <si>
    <t>039999010</t>
  </si>
  <si>
    <t>039999011</t>
  </si>
  <si>
    <t>039999012</t>
  </si>
  <si>
    <t>039999013</t>
  </si>
  <si>
    <t>039999015</t>
  </si>
  <si>
    <t>039999016</t>
  </si>
  <si>
    <t>039999017</t>
  </si>
  <si>
    <t>039999018</t>
  </si>
  <si>
    <t>039999019</t>
  </si>
  <si>
    <t>039999020</t>
  </si>
  <si>
    <t>039999021</t>
  </si>
  <si>
    <t>039999023</t>
  </si>
  <si>
    <t>040401002</t>
  </si>
  <si>
    <t>040401004</t>
  </si>
  <si>
    <t>040401005</t>
  </si>
  <si>
    <t>040401007</t>
  </si>
  <si>
    <t>040401008</t>
  </si>
  <si>
    <t>040401009</t>
  </si>
  <si>
    <t>040401016</t>
  </si>
  <si>
    <t>040401017</t>
  </si>
  <si>
    <t>040401018</t>
  </si>
  <si>
    <t>040401019</t>
  </si>
  <si>
    <t>040401025</t>
  </si>
  <si>
    <t>040401027</t>
  </si>
  <si>
    <t>040401030</t>
  </si>
  <si>
    <t>049799002</t>
  </si>
  <si>
    <t>049799003</t>
  </si>
  <si>
    <t>049799004</t>
  </si>
  <si>
    <t>049799005</t>
  </si>
  <si>
    <t>049799006</t>
  </si>
  <si>
    <t>049799008</t>
  </si>
  <si>
    <t>049799009</t>
  </si>
  <si>
    <t>049799010</t>
  </si>
  <si>
    <t>049799011</t>
  </si>
  <si>
    <t>049799012</t>
  </si>
  <si>
    <t>049799013</t>
  </si>
  <si>
    <t>049799018</t>
  </si>
  <si>
    <t>049799019</t>
  </si>
  <si>
    <t>049799021</t>
  </si>
  <si>
    <t>049799024</t>
  </si>
  <si>
    <t>049899003</t>
  </si>
  <si>
    <t>049899004</t>
  </si>
  <si>
    <t>049899005</t>
  </si>
  <si>
    <t>049899006</t>
  </si>
  <si>
    <t>049899007</t>
  </si>
  <si>
    <t>049899008</t>
  </si>
  <si>
    <t>049899009</t>
  </si>
  <si>
    <t>049899010</t>
  </si>
  <si>
    <t>049899011</t>
  </si>
  <si>
    <t>049899012</t>
  </si>
  <si>
    <t>049899013</t>
  </si>
  <si>
    <t>049899015</t>
  </si>
  <si>
    <t>049999002</t>
  </si>
  <si>
    <t>049999003</t>
  </si>
  <si>
    <t>049999005</t>
  </si>
  <si>
    <t>049999006</t>
  </si>
  <si>
    <t>049999007</t>
  </si>
  <si>
    <t>049999008</t>
  </si>
  <si>
    <t>049999009</t>
  </si>
  <si>
    <t>049999010</t>
  </si>
  <si>
    <t>049999013</t>
  </si>
  <si>
    <t>049999014</t>
  </si>
  <si>
    <t>049999016</t>
  </si>
  <si>
    <t>059899003</t>
  </si>
  <si>
    <t>059899007</t>
  </si>
  <si>
    <t>059899008</t>
  </si>
  <si>
    <t>059899010</t>
  </si>
  <si>
    <t>059899014</t>
  </si>
  <si>
    <t>059899016</t>
  </si>
  <si>
    <t>059899023</t>
  </si>
  <si>
    <t>059899029</t>
  </si>
  <si>
    <t>059899030</t>
  </si>
  <si>
    <t>059899031</t>
  </si>
  <si>
    <t>059899032</t>
  </si>
  <si>
    <t>059899033</t>
  </si>
  <si>
    <t>059899034</t>
  </si>
  <si>
    <t>059899035</t>
  </si>
  <si>
    <t>059899036</t>
  </si>
  <si>
    <t>059899037</t>
  </si>
  <si>
    <t>059899038</t>
  </si>
  <si>
    <t>059899039</t>
  </si>
  <si>
    <t>059899040</t>
  </si>
  <si>
    <t>059899042</t>
  </si>
  <si>
    <t>059899043</t>
  </si>
  <si>
    <t>059899044</t>
  </si>
  <si>
    <t>059899045</t>
  </si>
  <si>
    <t>059899046</t>
  </si>
  <si>
    <t>059899047</t>
  </si>
  <si>
    <t>059899049</t>
  </si>
  <si>
    <t>059899050</t>
  </si>
  <si>
    <t>059899051</t>
  </si>
  <si>
    <t>059899052</t>
  </si>
  <si>
    <t>059899053</t>
  </si>
  <si>
    <t>059899054</t>
  </si>
  <si>
    <t>059899055</t>
  </si>
  <si>
    <t>059899056</t>
  </si>
  <si>
    <t>059899057</t>
  </si>
  <si>
    <t>059899058</t>
  </si>
  <si>
    <t>059899059</t>
  </si>
  <si>
    <t>059899060</t>
  </si>
  <si>
    <t>069499003</t>
  </si>
  <si>
    <t>069499007</t>
  </si>
  <si>
    <t>069499011</t>
  </si>
  <si>
    <t>069499012</t>
  </si>
  <si>
    <t>069499013</t>
  </si>
  <si>
    <t>069499014</t>
  </si>
  <si>
    <t>069499015</t>
  </si>
  <si>
    <t>069499016</t>
  </si>
  <si>
    <t>069499017</t>
  </si>
  <si>
    <t>069499018</t>
  </si>
  <si>
    <t>069499024</t>
  </si>
  <si>
    <t>069499025</t>
  </si>
  <si>
    <t>069499026</t>
  </si>
  <si>
    <t>069499029</t>
  </si>
  <si>
    <t>069499033</t>
  </si>
  <si>
    <t>069499034</t>
  </si>
  <si>
    <t>069499035</t>
  </si>
  <si>
    <t>069499036</t>
  </si>
  <si>
    <t>069499037</t>
  </si>
  <si>
    <t>069499038</t>
  </si>
  <si>
    <t>069499040</t>
  </si>
  <si>
    <t>069499042</t>
  </si>
  <si>
    <t>069499044</t>
  </si>
  <si>
    <t>069499046</t>
  </si>
  <si>
    <t>069499050</t>
  </si>
  <si>
    <t>069499051</t>
  </si>
  <si>
    <t>069499055</t>
  </si>
  <si>
    <t>069499056</t>
  </si>
  <si>
    <t>069499058</t>
  </si>
  <si>
    <t>069499059</t>
  </si>
  <si>
    <t>069499062</t>
  </si>
  <si>
    <t>069499063</t>
  </si>
  <si>
    <t>069599004</t>
  </si>
  <si>
    <t>069599005</t>
  </si>
  <si>
    <t>069599006</t>
  </si>
  <si>
    <t>069599007</t>
  </si>
  <si>
    <t>069599008</t>
  </si>
  <si>
    <t>069599009</t>
  </si>
  <si>
    <t>069599010</t>
  </si>
  <si>
    <t>069599011</t>
  </si>
  <si>
    <t>069599019</t>
  </si>
  <si>
    <t>069599020</t>
  </si>
  <si>
    <t>069599021</t>
  </si>
  <si>
    <t>069599022</t>
  </si>
  <si>
    <t>069599023</t>
  </si>
  <si>
    <t>069599024</t>
  </si>
  <si>
    <t>069599025</t>
  </si>
  <si>
    <t>069599026</t>
  </si>
  <si>
    <t>069599027</t>
  </si>
  <si>
    <t>069599028</t>
  </si>
  <si>
    <t>069599029</t>
  </si>
  <si>
    <t>069599032</t>
  </si>
  <si>
    <t>069599034</t>
  </si>
  <si>
    <t>069599035</t>
  </si>
  <si>
    <t>069599036</t>
  </si>
  <si>
    <t>069599039</t>
  </si>
  <si>
    <t>069599040</t>
  </si>
  <si>
    <t>069599045</t>
  </si>
  <si>
    <t>069599046</t>
  </si>
  <si>
    <t>069599048</t>
  </si>
  <si>
    <t>069599049</t>
  </si>
  <si>
    <t>069599052</t>
  </si>
  <si>
    <t>069599053</t>
  </si>
  <si>
    <t>069599054</t>
  </si>
  <si>
    <t>069599055</t>
  </si>
  <si>
    <t>089999035</t>
  </si>
  <si>
    <t>089999036</t>
  </si>
  <si>
    <t>089999037</t>
  </si>
  <si>
    <t>090301002</t>
  </si>
  <si>
    <t>090301003</t>
  </si>
  <si>
    <t>090301004</t>
  </si>
  <si>
    <t>090301005</t>
  </si>
  <si>
    <t>090301007</t>
  </si>
  <si>
    <t>090301008</t>
  </si>
  <si>
    <t>090301009</t>
  </si>
  <si>
    <t>090301010</t>
  </si>
  <si>
    <t>090301011</t>
  </si>
  <si>
    <t>090301012</t>
  </si>
  <si>
    <t>090301013</t>
  </si>
  <si>
    <t>090301015</t>
  </si>
  <si>
    <t>090501002</t>
  </si>
  <si>
    <t>090501003</t>
  </si>
  <si>
    <t>090501004</t>
  </si>
  <si>
    <t>090501005</t>
  </si>
  <si>
    <t>090501006</t>
  </si>
  <si>
    <t>090501007</t>
  </si>
  <si>
    <t>090501008</t>
  </si>
  <si>
    <t>090501009</t>
  </si>
  <si>
    <t>090501010</t>
  </si>
  <si>
    <t>090501011</t>
  </si>
  <si>
    <t>090501013</t>
  </si>
  <si>
    <t>090501015</t>
  </si>
  <si>
    <t>099699017</t>
  </si>
  <si>
    <t>099699026</t>
  </si>
  <si>
    <t>099699029</t>
  </si>
  <si>
    <t>099699030</t>
  </si>
  <si>
    <t>099699031</t>
  </si>
  <si>
    <t>099699032</t>
  </si>
  <si>
    <t>099699033</t>
  </si>
  <si>
    <t>099699046</t>
  </si>
  <si>
    <t>099699047</t>
  </si>
  <si>
    <t>099699048</t>
  </si>
  <si>
    <t>099699049</t>
  </si>
  <si>
    <t>099699050</t>
  </si>
  <si>
    <t>099699051</t>
  </si>
  <si>
    <t>099699052</t>
  </si>
  <si>
    <t>099699053</t>
  </si>
  <si>
    <t>099699054</t>
  </si>
  <si>
    <t>099699055</t>
  </si>
  <si>
    <t>099699057</t>
  </si>
  <si>
    <t>099699065</t>
  </si>
  <si>
    <t>099699066</t>
  </si>
  <si>
    <t>099699067</t>
  </si>
  <si>
    <t>099699068</t>
  </si>
  <si>
    <t>099699069</t>
  </si>
  <si>
    <t>099699070</t>
  </si>
  <si>
    <t>099699071</t>
  </si>
  <si>
    <t>099699075</t>
  </si>
  <si>
    <t>099699078</t>
  </si>
  <si>
    <t>099699079</t>
  </si>
  <si>
    <t>099699080</t>
  </si>
  <si>
    <t>099699085</t>
  </si>
  <si>
    <t>099699087</t>
  </si>
  <si>
    <t>099699088</t>
  </si>
  <si>
    <t>099699089</t>
  </si>
  <si>
    <t>099699092</t>
  </si>
  <si>
    <t>099699093</t>
  </si>
  <si>
    <t>099699094</t>
  </si>
  <si>
    <t>099699095</t>
  </si>
  <si>
    <t>100501002</t>
  </si>
  <si>
    <t>100501008</t>
  </si>
  <si>
    <t>100501010</t>
  </si>
  <si>
    <t>100501011</t>
  </si>
  <si>
    <t>15D146</t>
  </si>
  <si>
    <t>15D147</t>
  </si>
  <si>
    <t>15D148</t>
  </si>
  <si>
    <t>15D149</t>
  </si>
  <si>
    <t>15D150</t>
  </si>
  <si>
    <t>15D151</t>
  </si>
  <si>
    <t>15D152</t>
  </si>
  <si>
    <t>15D153</t>
  </si>
  <si>
    <t>15D154</t>
  </si>
  <si>
    <t>15D155</t>
  </si>
  <si>
    <t>15D156</t>
  </si>
  <si>
    <t>15D157</t>
  </si>
  <si>
    <t>15D158</t>
  </si>
  <si>
    <t>15D160</t>
  </si>
  <si>
    <t>15D161</t>
  </si>
  <si>
    <t>15D162</t>
  </si>
  <si>
    <t>15D163</t>
  </si>
  <si>
    <t>15D164</t>
  </si>
  <si>
    <t>15D165</t>
  </si>
  <si>
    <t>15D166</t>
  </si>
  <si>
    <t>15D167</t>
  </si>
  <si>
    <t>15D168</t>
  </si>
  <si>
    <t>15D169</t>
  </si>
  <si>
    <t>15D170</t>
  </si>
  <si>
    <t>15D171</t>
  </si>
  <si>
    <t>15D172</t>
  </si>
  <si>
    <t>15D173</t>
  </si>
  <si>
    <t>15D174</t>
  </si>
  <si>
    <t>15D175</t>
  </si>
  <si>
    <t>15D176</t>
  </si>
  <si>
    <t>15D177</t>
  </si>
  <si>
    <t>15D178</t>
  </si>
  <si>
    <t>15D179</t>
  </si>
  <si>
    <t>15D180</t>
  </si>
  <si>
    <t>15D181</t>
  </si>
  <si>
    <t>15D182</t>
  </si>
  <si>
    <t>15D183</t>
  </si>
  <si>
    <t>15D184</t>
  </si>
  <si>
    <t>15D185</t>
  </si>
  <si>
    <t>15D186</t>
  </si>
  <si>
    <t>15B376</t>
  </si>
  <si>
    <t>15D187</t>
  </si>
  <si>
    <t>15D188</t>
  </si>
  <si>
    <t>15D189</t>
  </si>
  <si>
    <t>15D190</t>
  </si>
  <si>
    <t>15D191</t>
  </si>
  <si>
    <t>15D192</t>
  </si>
  <si>
    <t>15D193</t>
  </si>
  <si>
    <t>15D194</t>
  </si>
  <si>
    <t>15D195</t>
  </si>
  <si>
    <t>15D196</t>
  </si>
  <si>
    <t>15D197</t>
  </si>
  <si>
    <t>15D198</t>
  </si>
  <si>
    <t>15D199</t>
  </si>
  <si>
    <t>15D200</t>
  </si>
  <si>
    <t>15D201</t>
  </si>
  <si>
    <t>15D202</t>
  </si>
  <si>
    <t>15D203</t>
  </si>
  <si>
    <t>15D204</t>
  </si>
  <si>
    <t>15D205</t>
  </si>
  <si>
    <t>15B860</t>
  </si>
  <si>
    <t>15D206</t>
  </si>
  <si>
    <t>15D207</t>
  </si>
  <si>
    <t>15D208</t>
  </si>
  <si>
    <t>15D209</t>
  </si>
  <si>
    <t>15D210</t>
  </si>
  <si>
    <t>15B377</t>
  </si>
  <si>
    <t>15D211</t>
  </si>
  <si>
    <t>15D212</t>
  </si>
  <si>
    <t>15D213</t>
  </si>
  <si>
    <t>15D214</t>
  </si>
  <si>
    <t>15D215</t>
  </si>
  <si>
    <t>15D216</t>
  </si>
  <si>
    <t>15D217</t>
  </si>
  <si>
    <t>15D218</t>
  </si>
  <si>
    <t>15D219</t>
  </si>
  <si>
    <t>15D220</t>
  </si>
  <si>
    <t>15D221</t>
  </si>
  <si>
    <t>15D222</t>
  </si>
  <si>
    <t>15D223</t>
  </si>
  <si>
    <t>15D224</t>
  </si>
  <si>
    <t>15D225</t>
  </si>
  <si>
    <t>15D226</t>
  </si>
  <si>
    <t>15D227</t>
  </si>
  <si>
    <t>15D228</t>
  </si>
  <si>
    <t>15D229</t>
  </si>
  <si>
    <t>15D230</t>
  </si>
  <si>
    <t>15D231</t>
  </si>
  <si>
    <t>15D232</t>
  </si>
  <si>
    <t>15D233</t>
  </si>
  <si>
    <t>15D234</t>
  </si>
  <si>
    <t>15D235</t>
  </si>
  <si>
    <t>15D236</t>
  </si>
  <si>
    <t>15D237</t>
  </si>
  <si>
    <t>15D238</t>
  </si>
  <si>
    <t>15D239</t>
  </si>
  <si>
    <t>15D241</t>
  </si>
  <si>
    <t>15D242</t>
  </si>
  <si>
    <t>15D247</t>
  </si>
  <si>
    <t>15D249</t>
  </si>
  <si>
    <t>15D250</t>
  </si>
  <si>
    <t>15D251</t>
  </si>
  <si>
    <t>15D252</t>
  </si>
  <si>
    <t>15D253</t>
  </si>
  <si>
    <t>15D254</t>
  </si>
  <si>
    <t>15D256</t>
  </si>
  <si>
    <t>15D257</t>
  </si>
  <si>
    <t>15D259</t>
  </si>
  <si>
    <t>15D260</t>
  </si>
  <si>
    <t>15D261</t>
  </si>
  <si>
    <t>15D282</t>
  </si>
  <si>
    <t>15D283</t>
  </si>
  <si>
    <t>15D284</t>
  </si>
  <si>
    <t>15D285</t>
  </si>
  <si>
    <t>15D286</t>
  </si>
  <si>
    <t>15D287</t>
  </si>
  <si>
    <t>15D288</t>
  </si>
  <si>
    <t>15D289</t>
  </si>
  <si>
    <t>15D290</t>
  </si>
  <si>
    <t>15D291</t>
  </si>
  <si>
    <t>15D292</t>
  </si>
  <si>
    <t>15D293</t>
  </si>
  <si>
    <t>15D294</t>
  </si>
  <si>
    <t>15D295</t>
  </si>
  <si>
    <t>15D296</t>
  </si>
  <si>
    <t>15D298</t>
  </si>
  <si>
    <t>15B410</t>
  </si>
  <si>
    <t>15B411</t>
  </si>
  <si>
    <t>15D299</t>
  </si>
  <si>
    <t>15D300</t>
  </si>
  <si>
    <t>15D301</t>
  </si>
  <si>
    <t>15D302</t>
  </si>
  <si>
    <t>15B412</t>
  </si>
  <si>
    <t>15B413</t>
  </si>
  <si>
    <t>15B414</t>
  </si>
  <si>
    <t>15D303</t>
  </si>
  <si>
    <t>15D304</t>
  </si>
  <si>
    <t>15D305</t>
  </si>
  <si>
    <t>15D306</t>
  </si>
  <si>
    <t>15D307</t>
  </si>
  <si>
    <t>15D308</t>
  </si>
  <si>
    <t>15D309</t>
  </si>
  <si>
    <t>15D310</t>
  </si>
  <si>
    <t>15B415</t>
  </si>
  <si>
    <t>15B416</t>
  </si>
  <si>
    <t>15B417</t>
  </si>
  <si>
    <t>15D311</t>
  </si>
  <si>
    <t>15D312</t>
  </si>
  <si>
    <t>15D313</t>
  </si>
  <si>
    <t>15D314</t>
  </si>
  <si>
    <t>15D315</t>
  </si>
  <si>
    <t>15D316</t>
  </si>
  <si>
    <t>15D317</t>
  </si>
  <si>
    <t>15D318</t>
  </si>
  <si>
    <t>15B418</t>
  </si>
  <si>
    <t>15B419</t>
  </si>
  <si>
    <t>15B420</t>
  </si>
  <si>
    <t>15D319</t>
  </si>
  <si>
    <t>15D320</t>
  </si>
  <si>
    <t>15D321</t>
  </si>
  <si>
    <t>15D322</t>
  </si>
  <si>
    <t>15D323</t>
  </si>
  <si>
    <t>15D324</t>
  </si>
  <si>
    <t>15D325</t>
  </si>
  <si>
    <t>15D326</t>
  </si>
  <si>
    <t>15B421</t>
  </si>
  <si>
    <t>15B422</t>
  </si>
  <si>
    <t>15D328</t>
  </si>
  <si>
    <t>15D329</t>
  </si>
  <si>
    <t>15D330</t>
  </si>
  <si>
    <t>15D331</t>
  </si>
  <si>
    <t>15D332</t>
  </si>
  <si>
    <t>15B424</t>
  </si>
  <si>
    <t>15D334</t>
  </si>
  <si>
    <t>15D335</t>
  </si>
  <si>
    <t>15D336</t>
  </si>
  <si>
    <t>15D337</t>
  </si>
  <si>
    <t>15D338</t>
  </si>
  <si>
    <t>15D340</t>
  </si>
  <si>
    <t>15D341</t>
  </si>
  <si>
    <t>15D342</t>
  </si>
  <si>
    <t>15D343</t>
  </si>
  <si>
    <t>15D344</t>
  </si>
  <si>
    <t>15D345</t>
  </si>
  <si>
    <t>15D346</t>
  </si>
  <si>
    <t>15D347</t>
  </si>
  <si>
    <t>15D348</t>
  </si>
  <si>
    <t>15D349</t>
  </si>
  <si>
    <t>15D350</t>
  </si>
  <si>
    <t>15D351</t>
  </si>
  <si>
    <t>15D352</t>
  </si>
  <si>
    <t>15B903</t>
  </si>
  <si>
    <t>15B904</t>
  </si>
  <si>
    <t>15B905</t>
  </si>
  <si>
    <t>15B906</t>
  </si>
  <si>
    <t>15B909</t>
  </si>
  <si>
    <t>15B910</t>
  </si>
  <si>
    <t>15B911</t>
  </si>
  <si>
    <t>15B912</t>
  </si>
  <si>
    <t>15B913</t>
  </si>
  <si>
    <t>15B914</t>
  </si>
  <si>
    <t>15B917</t>
  </si>
  <si>
    <t>15B918</t>
  </si>
  <si>
    <t>15B919</t>
  </si>
  <si>
    <t>15B920</t>
  </si>
  <si>
    <t>15B921</t>
  </si>
  <si>
    <t>15B922</t>
  </si>
  <si>
    <t>15B923</t>
  </si>
  <si>
    <t>15B924</t>
  </si>
  <si>
    <t>15B925</t>
  </si>
  <si>
    <t>15B926</t>
  </si>
  <si>
    <t>15B927</t>
  </si>
  <si>
    <t>15B928</t>
  </si>
  <si>
    <t>15B929</t>
  </si>
  <si>
    <t>15B930</t>
  </si>
  <si>
    <t>15B931</t>
  </si>
  <si>
    <t>15B932</t>
  </si>
  <si>
    <t>15B933</t>
  </si>
  <si>
    <t>15B934</t>
  </si>
  <si>
    <t>15B935</t>
  </si>
  <si>
    <t>15B936</t>
  </si>
  <si>
    <t>15A012</t>
  </si>
  <si>
    <t>15A013</t>
  </si>
  <si>
    <t>15A014</t>
  </si>
  <si>
    <t>15A015</t>
  </si>
  <si>
    <t>15A016</t>
  </si>
  <si>
    <t>15A017</t>
  </si>
  <si>
    <t>15A018</t>
  </si>
  <si>
    <t>15A019</t>
  </si>
  <si>
    <t>15A026</t>
  </si>
  <si>
    <t>15A029</t>
  </si>
  <si>
    <t>15A034</t>
  </si>
  <si>
    <t>15A035</t>
  </si>
  <si>
    <t>15A036</t>
  </si>
  <si>
    <t>15A037</t>
  </si>
  <si>
    <t>15B937</t>
  </si>
  <si>
    <t>15B938</t>
  </si>
  <si>
    <t>15B939</t>
  </si>
  <si>
    <t>15B940</t>
  </si>
  <si>
    <t>15B941</t>
  </si>
  <si>
    <t>15B942</t>
  </si>
  <si>
    <t>15B943</t>
  </si>
  <si>
    <t>15B944</t>
  </si>
  <si>
    <t>15B945</t>
  </si>
  <si>
    <t>15B946</t>
  </si>
  <si>
    <t>15B947</t>
  </si>
  <si>
    <t>15B948</t>
  </si>
  <si>
    <t>15B949</t>
  </si>
  <si>
    <t>15B950</t>
  </si>
  <si>
    <t>15B951</t>
  </si>
  <si>
    <t>15B953</t>
  </si>
  <si>
    <t>15B954</t>
  </si>
  <si>
    <t>15B955</t>
  </si>
  <si>
    <t>15B956</t>
  </si>
  <si>
    <t>15B957</t>
  </si>
  <si>
    <t>15B958</t>
  </si>
  <si>
    <t>15B959</t>
  </si>
  <si>
    <t>15B960</t>
  </si>
  <si>
    <t>15B961</t>
  </si>
  <si>
    <t>15B962</t>
  </si>
  <si>
    <t>15B963</t>
  </si>
  <si>
    <t>15B965</t>
  </si>
  <si>
    <t>15B966</t>
  </si>
  <si>
    <t>15B967</t>
  </si>
  <si>
    <t>15B968</t>
  </si>
  <si>
    <t>15B969</t>
  </si>
  <si>
    <t>15B970</t>
  </si>
  <si>
    <t>15B971</t>
  </si>
  <si>
    <t>15B972</t>
  </si>
  <si>
    <t>15B973</t>
  </si>
  <si>
    <t>15B974</t>
  </si>
  <si>
    <t>15B975</t>
  </si>
  <si>
    <t>15B977</t>
  </si>
  <si>
    <t>15B978</t>
  </si>
  <si>
    <t>15B979</t>
  </si>
  <si>
    <t>15B980</t>
  </si>
  <si>
    <t>15B981</t>
  </si>
  <si>
    <t>15B982</t>
  </si>
  <si>
    <t>15B983</t>
  </si>
  <si>
    <t>15B984</t>
  </si>
  <si>
    <t>15B985</t>
  </si>
  <si>
    <t>15B986</t>
  </si>
  <si>
    <t>15B987</t>
  </si>
  <si>
    <t>15B988</t>
  </si>
  <si>
    <t>15B434</t>
  </si>
  <si>
    <t>15B496</t>
  </si>
  <si>
    <t>15B497</t>
  </si>
  <si>
    <t>15B499</t>
  </si>
  <si>
    <t>15B500</t>
  </si>
  <si>
    <t>15B501</t>
  </si>
  <si>
    <t>15A053</t>
  </si>
  <si>
    <t>15A054</t>
  </si>
  <si>
    <t>15A055</t>
  </si>
  <si>
    <t>15A056</t>
  </si>
  <si>
    <t>15B502</t>
  </si>
  <si>
    <t>15B503</t>
  </si>
  <si>
    <t>15B504</t>
  </si>
  <si>
    <t>15A066</t>
  </si>
  <si>
    <t>15A067</t>
  </si>
  <si>
    <t>15A068</t>
  </si>
  <si>
    <t>15A075</t>
  </si>
  <si>
    <t>15B505</t>
  </si>
  <si>
    <t>15A077</t>
  </si>
  <si>
    <t>15A078</t>
  </si>
  <si>
    <t>15A079</t>
  </si>
  <si>
    <t>15A080</t>
  </si>
  <si>
    <t>15A081</t>
  </si>
  <si>
    <t>15A082</t>
  </si>
  <si>
    <t>15B506</t>
  </si>
  <si>
    <t>15A105</t>
  </si>
  <si>
    <t>15A106</t>
  </si>
  <si>
    <t>15B989</t>
  </si>
  <si>
    <t>15B990</t>
  </si>
  <si>
    <t>15A123</t>
  </si>
  <si>
    <t>15A124</t>
  </si>
  <si>
    <t>15A125</t>
  </si>
  <si>
    <t>15A126</t>
  </si>
  <si>
    <t>15A127</t>
  </si>
  <si>
    <t>15A128</t>
  </si>
  <si>
    <t>15A129</t>
  </si>
  <si>
    <t>15A130</t>
  </si>
  <si>
    <t>15A131</t>
  </si>
  <si>
    <t>15A132</t>
  </si>
  <si>
    <t>15A133</t>
  </si>
  <si>
    <t>15A134</t>
  </si>
  <si>
    <t>15A135</t>
  </si>
  <si>
    <t>15A136</t>
  </si>
  <si>
    <t>15A137</t>
  </si>
  <si>
    <t>15A138</t>
  </si>
  <si>
    <t>15A139</t>
  </si>
  <si>
    <t>15A140</t>
  </si>
  <si>
    <t>15A141</t>
  </si>
  <si>
    <t>15A142</t>
  </si>
  <si>
    <t>15A145</t>
  </si>
  <si>
    <t>15A146</t>
  </si>
  <si>
    <t>15A147</t>
  </si>
  <si>
    <t>15A154</t>
  </si>
  <si>
    <t>15A155</t>
  </si>
  <si>
    <t>15A156</t>
  </si>
  <si>
    <t>15A163</t>
  </si>
  <si>
    <t>15A164</t>
  </si>
  <si>
    <t>15B507</t>
  </si>
  <si>
    <t>15B508</t>
  </si>
  <si>
    <t>15B509</t>
  </si>
  <si>
    <t>15B510</t>
  </si>
  <si>
    <t>15B991</t>
  </si>
  <si>
    <t>15B992</t>
  </si>
  <si>
    <t>15B993</t>
  </si>
  <si>
    <t>15B994</t>
  </si>
  <si>
    <t>15B995</t>
  </si>
  <si>
    <t>15B996</t>
  </si>
  <si>
    <t>15B997</t>
  </si>
  <si>
    <t>15B998</t>
  </si>
  <si>
    <t>15B999</t>
  </si>
  <si>
    <t>15C000</t>
  </si>
  <si>
    <t>15C001</t>
  </si>
  <si>
    <t>15C002</t>
  </si>
  <si>
    <t>15C003</t>
  </si>
  <si>
    <t>15C004</t>
  </si>
  <si>
    <t>15C005</t>
  </si>
  <si>
    <t>15C006</t>
  </si>
  <si>
    <t>15C007</t>
  </si>
  <si>
    <t>15C008</t>
  </si>
  <si>
    <t>15C009</t>
  </si>
  <si>
    <t>15C012</t>
  </si>
  <si>
    <t>15C013</t>
  </si>
  <si>
    <t>15C014</t>
  </si>
  <si>
    <t>15C015</t>
  </si>
  <si>
    <t>15C016</t>
  </si>
  <si>
    <t>15C017</t>
  </si>
  <si>
    <t>15C018</t>
  </si>
  <si>
    <t>15C019</t>
  </si>
  <si>
    <t>15C020</t>
  </si>
  <si>
    <t>15C021</t>
  </si>
  <si>
    <t>15C022</t>
  </si>
  <si>
    <t>15C023</t>
  </si>
  <si>
    <t>15C024</t>
  </si>
  <si>
    <t>15C025</t>
  </si>
  <si>
    <t>15C026</t>
  </si>
  <si>
    <t>15C027</t>
  </si>
  <si>
    <t>15C028</t>
  </si>
  <si>
    <t>15C029</t>
  </si>
  <si>
    <t>15C030</t>
  </si>
  <si>
    <t>15C031</t>
  </si>
  <si>
    <t>15C032</t>
  </si>
  <si>
    <t>15C033</t>
  </si>
  <si>
    <t>15C034</t>
  </si>
  <si>
    <t>15C035</t>
  </si>
  <si>
    <t>15C036</t>
  </si>
  <si>
    <t>15C037</t>
  </si>
  <si>
    <t>15C038</t>
  </si>
  <si>
    <t>15C039</t>
  </si>
  <si>
    <t>15C040</t>
  </si>
  <si>
    <t>15C041</t>
  </si>
  <si>
    <t>15C042</t>
  </si>
  <si>
    <t>15C043</t>
  </si>
  <si>
    <t>15C044</t>
  </si>
  <si>
    <t>15C045</t>
  </si>
  <si>
    <t>15C046</t>
  </si>
  <si>
    <t>15C047</t>
  </si>
  <si>
    <t>15C048</t>
  </si>
  <si>
    <t>15C049</t>
  </si>
  <si>
    <t>15C050</t>
  </si>
  <si>
    <t>15C052</t>
  </si>
  <si>
    <t>15C053</t>
  </si>
  <si>
    <t>15C054</t>
  </si>
  <si>
    <t>15C055</t>
  </si>
  <si>
    <t>15C056</t>
  </si>
  <si>
    <t>15C057</t>
  </si>
  <si>
    <t>15C058</t>
  </si>
  <si>
    <t>15C059</t>
  </si>
  <si>
    <t>15C060</t>
  </si>
  <si>
    <t>15C061</t>
  </si>
  <si>
    <t>15C063</t>
  </si>
  <si>
    <t>15C065</t>
  </si>
  <si>
    <t>15C066</t>
  </si>
  <si>
    <t>15C067</t>
  </si>
  <si>
    <t>15C068</t>
  </si>
  <si>
    <t>15C069</t>
  </si>
  <si>
    <t>15C070</t>
  </si>
  <si>
    <t>15C071</t>
  </si>
  <si>
    <t>15C072</t>
  </si>
  <si>
    <t>15C074</t>
  </si>
  <si>
    <t>15C076</t>
  </si>
  <si>
    <t>15C077</t>
  </si>
  <si>
    <t>15C080</t>
  </si>
  <si>
    <t>15C082</t>
  </si>
  <si>
    <t>15C084</t>
  </si>
  <si>
    <t>15B511</t>
  </si>
  <si>
    <t>15B512</t>
  </si>
  <si>
    <t>15B513</t>
  </si>
  <si>
    <t>15B514</t>
  </si>
  <si>
    <t>15B515</t>
  </si>
  <si>
    <t>15B516</t>
  </si>
  <si>
    <t>15B517</t>
  </si>
  <si>
    <t>15B518</t>
  </si>
  <si>
    <t>15B519</t>
  </si>
  <si>
    <t>15B520</t>
  </si>
  <si>
    <t>15B521</t>
  </si>
  <si>
    <t>15B523</t>
  </si>
  <si>
    <t>15B524</t>
  </si>
  <si>
    <t>15B525</t>
  </si>
  <si>
    <t>15B526</t>
  </si>
  <si>
    <t>15B527</t>
  </si>
  <si>
    <t>15B528</t>
  </si>
  <si>
    <t>15B529</t>
  </si>
  <si>
    <t>15B530</t>
  </si>
  <si>
    <t>15B531</t>
  </si>
  <si>
    <t>15C088</t>
  </si>
  <si>
    <t>15C089</t>
  </si>
  <si>
    <t>15C090</t>
  </si>
  <si>
    <t>15C091</t>
  </si>
  <si>
    <t>15C092</t>
  </si>
  <si>
    <t>15C093</t>
  </si>
  <si>
    <t>15C094</t>
  </si>
  <si>
    <t>15C095</t>
  </si>
  <si>
    <t>15C096</t>
  </si>
  <si>
    <t>15C097</t>
  </si>
  <si>
    <t>15C098</t>
  </si>
  <si>
    <t>15C099</t>
  </si>
  <si>
    <t>15C103</t>
  </si>
  <si>
    <t>15C104</t>
  </si>
  <si>
    <t>15C105</t>
  </si>
  <si>
    <t>15C106</t>
  </si>
  <si>
    <t>15C107</t>
  </si>
  <si>
    <t>15C108</t>
  </si>
  <si>
    <t>15C109</t>
  </si>
  <si>
    <t>15C110</t>
  </si>
  <si>
    <t>15C111</t>
  </si>
  <si>
    <t>15C112</t>
  </si>
  <si>
    <t>15C113</t>
  </si>
  <si>
    <t>15C114</t>
  </si>
  <si>
    <t>15C115</t>
  </si>
  <si>
    <t>15C116</t>
  </si>
  <si>
    <t>15C117</t>
  </si>
  <si>
    <t>15C118</t>
  </si>
  <si>
    <t>15C119</t>
  </si>
  <si>
    <t>15C120</t>
  </si>
  <si>
    <t>15C121</t>
  </si>
  <si>
    <t>15C122</t>
  </si>
  <si>
    <t>15C123</t>
  </si>
  <si>
    <t>15C124</t>
  </si>
  <si>
    <t>15C125</t>
  </si>
  <si>
    <t>15C126</t>
  </si>
  <si>
    <t>15C127</t>
  </si>
  <si>
    <t>15C128</t>
  </si>
  <si>
    <t>15C129</t>
  </si>
  <si>
    <t>15C130</t>
  </si>
  <si>
    <t>15C131</t>
  </si>
  <si>
    <t>15C132</t>
  </si>
  <si>
    <t>15C133</t>
  </si>
  <si>
    <t>15C134</t>
  </si>
  <si>
    <t>15C135</t>
  </si>
  <si>
    <t>15C136</t>
  </si>
  <si>
    <t>15C137</t>
  </si>
  <si>
    <t>15C138</t>
  </si>
  <si>
    <t>15C139</t>
  </si>
  <si>
    <t>15C140</t>
  </si>
  <si>
    <t>15C141</t>
  </si>
  <si>
    <t>15C142</t>
  </si>
  <si>
    <t>15C143</t>
  </si>
  <si>
    <t>15C144</t>
  </si>
  <si>
    <t>15C145</t>
  </si>
  <si>
    <t>15C146</t>
  </si>
  <si>
    <t>15C147</t>
  </si>
  <si>
    <t>15C148</t>
  </si>
  <si>
    <t>15C149</t>
  </si>
  <si>
    <t>15C150</t>
  </si>
  <si>
    <t>15C151</t>
  </si>
  <si>
    <t>15C152</t>
  </si>
  <si>
    <t>15C153</t>
  </si>
  <si>
    <t>15C154</t>
  </si>
  <si>
    <t>15C155</t>
  </si>
  <si>
    <t>15C156</t>
  </si>
  <si>
    <t>15C157</t>
  </si>
  <si>
    <t>15C158</t>
  </si>
  <si>
    <t>15C159</t>
  </si>
  <si>
    <t>15C160</t>
  </si>
  <si>
    <t>15C161</t>
  </si>
  <si>
    <t>15C162</t>
  </si>
  <si>
    <t>15C163</t>
  </si>
  <si>
    <t>15C164</t>
  </si>
  <si>
    <t>15C165</t>
  </si>
  <si>
    <t>15C166</t>
  </si>
  <si>
    <t>15C167</t>
  </si>
  <si>
    <t>15C168</t>
  </si>
  <si>
    <t>15A246</t>
  </si>
  <si>
    <t>15A247</t>
  </si>
  <si>
    <t>15A248</t>
  </si>
  <si>
    <t>15A249</t>
  </si>
  <si>
    <t>15A250</t>
  </si>
  <si>
    <t>15A251</t>
  </si>
  <si>
    <t>15A252</t>
  </si>
  <si>
    <t>15A259</t>
  </si>
  <si>
    <t>15A260</t>
  </si>
  <si>
    <t>15A261</t>
  </si>
  <si>
    <t>15A262</t>
  </si>
  <si>
    <t>15A263</t>
  </si>
  <si>
    <t>15A264</t>
  </si>
  <si>
    <t>15A265</t>
  </si>
  <si>
    <t>15A270</t>
  </si>
  <si>
    <t>15A277</t>
  </si>
  <si>
    <t>15A280</t>
  </si>
  <si>
    <t>15C169</t>
  </si>
  <si>
    <t>15C170</t>
  </si>
  <si>
    <t>15C171</t>
  </si>
  <si>
    <t>15C172</t>
  </si>
  <si>
    <t>15C173</t>
  </si>
  <si>
    <t>15C174</t>
  </si>
  <si>
    <t>15C175</t>
  </si>
  <si>
    <t>15C176</t>
  </si>
  <si>
    <t>15C177</t>
  </si>
  <si>
    <t>15C178</t>
  </si>
  <si>
    <t>15C179</t>
  </si>
  <si>
    <t>15C180</t>
  </si>
  <si>
    <t>15C181</t>
  </si>
  <si>
    <t>15C182</t>
  </si>
  <si>
    <t>15C183</t>
  </si>
  <si>
    <t>15C184</t>
  </si>
  <si>
    <t>15C185</t>
  </si>
  <si>
    <t>15C186</t>
  </si>
  <si>
    <t>15C187</t>
  </si>
  <si>
    <t>15C188</t>
  </si>
  <si>
    <t>15C189</t>
  </si>
  <si>
    <t>15C190</t>
  </si>
  <si>
    <t>15C191</t>
  </si>
  <si>
    <t>15C192</t>
  </si>
  <si>
    <t>15C193</t>
  </si>
  <si>
    <t>15C194</t>
  </si>
  <si>
    <t>15C195</t>
  </si>
  <si>
    <t>15C196</t>
  </si>
  <si>
    <t>15C197</t>
  </si>
  <si>
    <t>15C198</t>
  </si>
  <si>
    <t>15C199</t>
  </si>
  <si>
    <t>15C200</t>
  </si>
  <si>
    <t>15C201</t>
  </si>
  <si>
    <t>15C202</t>
  </si>
  <si>
    <t>15C203</t>
  </si>
  <si>
    <t>15C204</t>
  </si>
  <si>
    <t>15C205</t>
  </si>
  <si>
    <t>15C206</t>
  </si>
  <si>
    <t>15C209</t>
  </si>
  <si>
    <t>15C210</t>
  </si>
  <si>
    <t>15C213</t>
  </si>
  <si>
    <t>15C214</t>
  </si>
  <si>
    <t>15C218</t>
  </si>
  <si>
    <t>15C219</t>
  </si>
  <si>
    <t>15C220</t>
  </si>
  <si>
    <t>15C221</t>
  </si>
  <si>
    <t>15C222</t>
  </si>
  <si>
    <t>15C223</t>
  </si>
  <si>
    <t>15C224</t>
  </si>
  <si>
    <t>15C225</t>
  </si>
  <si>
    <t>15C226</t>
  </si>
  <si>
    <t>15C227</t>
  </si>
  <si>
    <t>15C228</t>
  </si>
  <si>
    <t>15C229</t>
  </si>
  <si>
    <t>15C230</t>
  </si>
  <si>
    <t>15C231</t>
  </si>
  <si>
    <t>15C232</t>
  </si>
  <si>
    <t>15C233</t>
  </si>
  <si>
    <t>15C234</t>
  </si>
  <si>
    <t>15C235</t>
  </si>
  <si>
    <t>15C236</t>
  </si>
  <si>
    <t>15C237</t>
  </si>
  <si>
    <t>15C238</t>
  </si>
  <si>
    <t>15A287</t>
  </si>
  <si>
    <t>15A289</t>
  </si>
  <si>
    <t>15A290</t>
  </si>
  <si>
    <t>15A291</t>
  </si>
  <si>
    <t>15A292</t>
  </si>
  <si>
    <t>15A293</t>
  </si>
  <si>
    <t>15A294</t>
  </si>
  <si>
    <t>15A295</t>
  </si>
  <si>
    <t>15A296</t>
  </si>
  <si>
    <t>15A297</t>
  </si>
  <si>
    <t>15A011</t>
  </si>
  <si>
    <t>15C239</t>
  </si>
  <si>
    <t>15C240</t>
  </si>
  <si>
    <t>15C241</t>
  </si>
  <si>
    <t>15C242</t>
  </si>
  <si>
    <t>15C243</t>
  </si>
  <si>
    <t>15C244</t>
  </si>
  <si>
    <t>15C245</t>
  </si>
  <si>
    <t>15C246</t>
  </si>
  <si>
    <t>15C247</t>
  </si>
  <si>
    <t>15C248</t>
  </si>
  <si>
    <t>15C249</t>
  </si>
  <si>
    <t>15C250</t>
  </si>
  <si>
    <t>15C251</t>
  </si>
  <si>
    <t>15C252</t>
  </si>
  <si>
    <t>15C253</t>
  </si>
  <si>
    <t>15C254</t>
  </si>
  <si>
    <t>15C255</t>
  </si>
  <si>
    <t>15C256</t>
  </si>
  <si>
    <t>15C257</t>
  </si>
  <si>
    <t>15C258</t>
  </si>
  <si>
    <t>15C259</t>
  </si>
  <si>
    <t>15C260</t>
  </si>
  <si>
    <t>15C261</t>
  </si>
  <si>
    <t>15C262</t>
  </si>
  <si>
    <t>15C263</t>
  </si>
  <si>
    <t>15C264</t>
  </si>
  <si>
    <t>15C265</t>
  </si>
  <si>
    <t>15C266</t>
  </si>
  <si>
    <t>15C267</t>
  </si>
  <si>
    <t>15C268</t>
  </si>
  <si>
    <t>15C269</t>
  </si>
  <si>
    <t>15C270</t>
  </si>
  <si>
    <t>15C271</t>
  </si>
  <si>
    <t>15C272</t>
  </si>
  <si>
    <t>15C273</t>
  </si>
  <si>
    <t>15C274</t>
  </si>
  <si>
    <t>15C275</t>
  </si>
  <si>
    <t>15C276</t>
  </si>
  <si>
    <t>15C277</t>
  </si>
  <si>
    <t>15C278</t>
  </si>
  <si>
    <t>15C279</t>
  </si>
  <si>
    <t>15C280</t>
  </si>
  <si>
    <t>15C281</t>
  </si>
  <si>
    <t>15C282</t>
  </si>
  <si>
    <t>15C283</t>
  </si>
  <si>
    <t>15C284</t>
  </si>
  <si>
    <t>15C285</t>
  </si>
  <si>
    <t>15C286</t>
  </si>
  <si>
    <t>15C289</t>
  </si>
  <si>
    <t>15C290</t>
  </si>
  <si>
    <t>15C291</t>
  </si>
  <si>
    <t>15C292</t>
  </si>
  <si>
    <t>15C293</t>
  </si>
  <si>
    <t>15C294</t>
  </si>
  <si>
    <t>15C295</t>
  </si>
  <si>
    <t>15C296</t>
  </si>
  <si>
    <t>15C298</t>
  </si>
  <si>
    <t>15C299</t>
  </si>
  <si>
    <t>15C300</t>
  </si>
  <si>
    <t>15C301</t>
  </si>
  <si>
    <t>15C302</t>
  </si>
  <si>
    <t>15C303</t>
  </si>
  <si>
    <t>15C304</t>
  </si>
  <si>
    <t>15C305</t>
  </si>
  <si>
    <t>15C306</t>
  </si>
  <si>
    <t>15C307</t>
  </si>
  <si>
    <t>15C308</t>
  </si>
  <si>
    <t>15C309</t>
  </si>
  <si>
    <t>15C310</t>
  </si>
  <si>
    <t>15C311</t>
  </si>
  <si>
    <t>15C312</t>
  </si>
  <si>
    <t>15C313</t>
  </si>
  <si>
    <t>15C314</t>
  </si>
  <si>
    <t>15C315</t>
  </si>
  <si>
    <t>15C316</t>
  </si>
  <si>
    <t>15C317</t>
  </si>
  <si>
    <t>15C318</t>
  </si>
  <si>
    <t>15C319</t>
  </si>
  <si>
    <t>15C320</t>
  </si>
  <si>
    <t>15C321</t>
  </si>
  <si>
    <t>15C322</t>
  </si>
  <si>
    <t>15C323</t>
  </si>
  <si>
    <t>15C324</t>
  </si>
  <si>
    <t>15C325</t>
  </si>
  <si>
    <t>15C326</t>
  </si>
  <si>
    <t>15C327</t>
  </si>
  <si>
    <t>15C328</t>
  </si>
  <si>
    <t>15C329</t>
  </si>
  <si>
    <t>15B532</t>
  </si>
  <si>
    <t>15B533</t>
  </si>
  <si>
    <t>15B534</t>
  </si>
  <si>
    <t>15B535</t>
  </si>
  <si>
    <t>15B536</t>
  </si>
  <si>
    <t>15B537</t>
  </si>
  <si>
    <t>15B538</t>
  </si>
  <si>
    <t>15B539</t>
  </si>
  <si>
    <t>15B540</t>
  </si>
  <si>
    <t>15B541</t>
  </si>
  <si>
    <t>15B542</t>
  </si>
  <si>
    <t>15B543</t>
  </si>
  <si>
    <t>15B544</t>
  </si>
  <si>
    <t>15B545</t>
  </si>
  <si>
    <t>15B546</t>
  </si>
  <si>
    <t>15B547</t>
  </si>
  <si>
    <t>15B548</t>
  </si>
  <si>
    <t>15B549</t>
  </si>
  <si>
    <t>15B550</t>
  </si>
  <si>
    <t>15B551</t>
  </si>
  <si>
    <t>15B552</t>
  </si>
  <si>
    <t>15B553</t>
  </si>
  <si>
    <t>15B554</t>
  </si>
  <si>
    <t>15A321</t>
  </si>
  <si>
    <t>15A322</t>
  </si>
  <si>
    <t>15A323</t>
  </si>
  <si>
    <t>15A324</t>
  </si>
  <si>
    <t>15A325</t>
  </si>
  <si>
    <t>15A326</t>
  </si>
  <si>
    <t>15A327</t>
  </si>
  <si>
    <t>15A328</t>
  </si>
  <si>
    <t>15A329</t>
  </si>
  <si>
    <t>15A330</t>
  </si>
  <si>
    <t>15A331</t>
  </si>
  <si>
    <t>15A332</t>
  </si>
  <si>
    <t>15A333</t>
  </si>
  <si>
    <t>15A334</t>
  </si>
  <si>
    <t>15C330</t>
  </si>
  <si>
    <t>15A335</t>
  </si>
  <si>
    <t>15C331</t>
  </si>
  <si>
    <t>15A336</t>
  </si>
  <si>
    <t>15C334</t>
  </si>
  <si>
    <t>15C335</t>
  </si>
  <si>
    <t>15C336</t>
  </si>
  <si>
    <t>15C337</t>
  </si>
  <si>
    <t>15C338</t>
  </si>
  <si>
    <t>15C339</t>
  </si>
  <si>
    <t>15C340</t>
  </si>
  <si>
    <t>15C341</t>
  </si>
  <si>
    <t>15A337</t>
  </si>
  <si>
    <t>15A338</t>
  </si>
  <si>
    <t>15A339</t>
  </si>
  <si>
    <t>15A340</t>
  </si>
  <si>
    <t>15A341</t>
  </si>
  <si>
    <t>15C342</t>
  </si>
  <si>
    <t>15C343</t>
  </si>
  <si>
    <t>15C344</t>
  </si>
  <si>
    <t>15C347</t>
  </si>
  <si>
    <t>15A342</t>
  </si>
  <si>
    <t>15A343</t>
  </si>
  <si>
    <t>15A344</t>
  </si>
  <si>
    <t>15C348</t>
  </si>
  <si>
    <t>15C349</t>
  </si>
  <si>
    <t>15C350</t>
  </si>
  <si>
    <t>15C351</t>
  </si>
  <si>
    <t>15C352</t>
  </si>
  <si>
    <t>15C353</t>
  </si>
  <si>
    <t>15A345</t>
  </si>
  <si>
    <t>15C354</t>
  </si>
  <si>
    <t>15C355</t>
  </si>
  <si>
    <t>15A346</t>
  </si>
  <si>
    <t>15C356</t>
  </si>
  <si>
    <t>15C357</t>
  </si>
  <si>
    <t>15B435</t>
  </si>
  <si>
    <t>15C358</t>
  </si>
  <si>
    <t>15C359</t>
  </si>
  <si>
    <t>15A347</t>
  </si>
  <si>
    <t>15A348</t>
  </si>
  <si>
    <t>15C360</t>
  </si>
  <si>
    <t>15C361</t>
  </si>
  <si>
    <t>15C362</t>
  </si>
  <si>
    <t>15C363</t>
  </si>
  <si>
    <t>15A349</t>
  </si>
  <si>
    <t>15A350</t>
  </si>
  <si>
    <t>15C364</t>
  </si>
  <si>
    <t>15C365</t>
  </si>
  <si>
    <t>15B555</t>
  </si>
  <si>
    <t>15B556</t>
  </si>
  <si>
    <t>15C366</t>
  </si>
  <si>
    <t>15C367</t>
  </si>
  <si>
    <t>15C368</t>
  </si>
  <si>
    <t>15C369</t>
  </si>
  <si>
    <t>15C370</t>
  </si>
  <si>
    <t>15C371</t>
  </si>
  <si>
    <t>15C372</t>
  </si>
  <si>
    <t>15C373</t>
  </si>
  <si>
    <t>15B557</t>
  </si>
  <si>
    <t>15B558</t>
  </si>
  <si>
    <t>15B559</t>
  </si>
  <si>
    <t>15B560</t>
  </si>
  <si>
    <t>15B561</t>
  </si>
  <si>
    <t>15B562</t>
  </si>
  <si>
    <t>15B563</t>
  </si>
  <si>
    <t>15C374</t>
  </si>
  <si>
    <t>15C375</t>
  </si>
  <si>
    <t>15C376</t>
  </si>
  <si>
    <t>15C377</t>
  </si>
  <si>
    <t>15C378</t>
  </si>
  <si>
    <t>15C379</t>
  </si>
  <si>
    <t>15C380</t>
  </si>
  <si>
    <t>15C381</t>
  </si>
  <si>
    <t>15C382</t>
  </si>
  <si>
    <t>15C383</t>
  </si>
  <si>
    <t>15C384</t>
  </si>
  <si>
    <t>15B564</t>
  </si>
  <si>
    <t>15B565</t>
  </si>
  <si>
    <t>17B343</t>
  </si>
  <si>
    <t>17B345</t>
  </si>
  <si>
    <t>17D169</t>
  </si>
  <si>
    <t>17D172</t>
  </si>
  <si>
    <t>17D175</t>
  </si>
  <si>
    <t>17D176</t>
  </si>
  <si>
    <t>17D177</t>
  </si>
  <si>
    <t>17D180</t>
  </si>
  <si>
    <t>17D181</t>
  </si>
  <si>
    <t>17D182</t>
  </si>
  <si>
    <t>17B376</t>
  </si>
  <si>
    <t>17D188</t>
  </si>
  <si>
    <t>17D189</t>
  </si>
  <si>
    <t>17D190</t>
  </si>
  <si>
    <t>17D191</t>
  </si>
  <si>
    <t>17D192</t>
  </si>
  <si>
    <t>17D193</t>
  </si>
  <si>
    <t>17D194</t>
  </si>
  <si>
    <t>17D195</t>
  </si>
  <si>
    <t>17D196</t>
  </si>
  <si>
    <t>17D199</t>
  </si>
  <si>
    <t>17D201</t>
  </si>
  <si>
    <t>17D202</t>
  </si>
  <si>
    <t>17D204</t>
  </si>
  <si>
    <t>17B860</t>
  </si>
  <si>
    <t>17D209</t>
  </si>
  <si>
    <t>17D211</t>
  </si>
  <si>
    <t>17D213</t>
  </si>
  <si>
    <t>17D214</t>
  </si>
  <si>
    <t>17D216</t>
  </si>
  <si>
    <t>17D286</t>
  </si>
  <si>
    <t>17D289</t>
  </si>
  <si>
    <t>17D298</t>
  </si>
  <si>
    <t>17B410</t>
  </si>
  <si>
    <t>17D299</t>
  </si>
  <si>
    <t>17D300</t>
  </si>
  <si>
    <t>17D301</t>
  </si>
  <si>
    <t>17D302</t>
  </si>
  <si>
    <t>17B413</t>
  </si>
  <si>
    <t>17B414</t>
  </si>
  <si>
    <t>17D303</t>
  </si>
  <si>
    <t>17D304</t>
  </si>
  <si>
    <t>17D305</t>
  </si>
  <si>
    <t>17D310</t>
  </si>
  <si>
    <t>17B417</t>
  </si>
  <si>
    <t>17D311</t>
  </si>
  <si>
    <t>17D318</t>
  </si>
  <si>
    <t>17B420</t>
  </si>
  <si>
    <t>17D319</t>
  </si>
  <si>
    <t>17D326</t>
  </si>
  <si>
    <t>17B422</t>
  </si>
  <si>
    <t>17D328</t>
  </si>
  <si>
    <t>17D334</t>
  </si>
  <si>
    <t>17D338</t>
  </si>
  <si>
    <t>17B904</t>
  </si>
  <si>
    <t>17B905</t>
  </si>
  <si>
    <t>17B906</t>
  </si>
  <si>
    <t>17B909</t>
  </si>
  <si>
    <t>17B910</t>
  </si>
  <si>
    <t>17B912</t>
  </si>
  <si>
    <t>17B913</t>
  </si>
  <si>
    <t>17B914</t>
  </si>
  <si>
    <t>17B917</t>
  </si>
  <si>
    <t>17B918</t>
  </si>
  <si>
    <t>17A016</t>
  </si>
  <si>
    <t>17B511</t>
  </si>
  <si>
    <t>17C115</t>
  </si>
  <si>
    <t>17C145</t>
  </si>
  <si>
    <t>17C146</t>
  </si>
  <si>
    <t>17C149</t>
  </si>
  <si>
    <t>17C150</t>
  </si>
  <si>
    <t>17C151</t>
  </si>
  <si>
    <t>17C152</t>
  </si>
  <si>
    <t>17C158</t>
  </si>
  <si>
    <t>17C165</t>
  </si>
  <si>
    <t>17C166</t>
  </si>
  <si>
    <t>17C167</t>
  </si>
  <si>
    <t>17C168</t>
  </si>
  <si>
    <t>17A249</t>
  </si>
  <si>
    <t>17A259</t>
  </si>
  <si>
    <t>17A260</t>
  </si>
  <si>
    <t>17A263</t>
  </si>
  <si>
    <t>17A280</t>
  </si>
  <si>
    <t>17C187</t>
  </si>
  <si>
    <t>17C188</t>
  </si>
  <si>
    <t>17C189</t>
  </si>
  <si>
    <t>17C190</t>
  </si>
  <si>
    <t>17C191</t>
  </si>
  <si>
    <t>17C195</t>
  </si>
  <si>
    <t>17C196</t>
  </si>
  <si>
    <t>17C203</t>
  </si>
  <si>
    <t>17C205</t>
  </si>
  <si>
    <t>17C281</t>
  </si>
  <si>
    <t>17C282</t>
  </si>
  <si>
    <t>17C289</t>
  </si>
  <si>
    <t>17C290</t>
  </si>
  <si>
    <t>17B536</t>
  </si>
  <si>
    <t>17B537</t>
  </si>
  <si>
    <t>17A321</t>
  </si>
  <si>
    <t>17B555</t>
  </si>
  <si>
    <t>17B556</t>
  </si>
  <si>
    <t>17C366</t>
  </si>
  <si>
    <t>17C367</t>
  </si>
  <si>
    <t>Gevulde prijslijst:</t>
  </si>
  <si>
    <t>Aantal Excel fouten:</t>
  </si>
  <si>
    <t>Aantal negatieve tarieven:</t>
  </si>
  <si>
    <t>Volume</t>
  </si>
  <si>
    <t>Dubbele combinaties</t>
  </si>
  <si>
    <t>Aantal ongeldige combinaties:</t>
  </si>
  <si>
    <t>Aantal ontbrekende volumes:</t>
  </si>
  <si>
    <t>Type sjabloon:</t>
  </si>
  <si>
    <t>Import</t>
  </si>
  <si>
    <t>Sjabloon versie:</t>
  </si>
  <si>
    <t>Geldig vanaf:</t>
  </si>
  <si>
    <t>UZOVI code Zorgverzekeraar:</t>
  </si>
  <si>
    <t>(8 posities)</t>
  </si>
  <si>
    <t>AGB-code instelling:</t>
  </si>
  <si>
    <t xml:space="preserve">Ingangsdatum/wijzigingsdatum: </t>
  </si>
  <si>
    <t>(dd-mm-jjjj)</t>
  </si>
  <si>
    <t xml:space="preserve">Einddatum: </t>
  </si>
  <si>
    <t>(4 posities)</t>
  </si>
  <si>
    <t>Naam instelling</t>
  </si>
  <si>
    <t>Segment:</t>
  </si>
  <si>
    <t>Validatie regel</t>
  </si>
  <si>
    <t>Resultaat</t>
  </si>
  <si>
    <t>Prijslijst ingevuld?</t>
  </si>
  <si>
    <t>Negatieve tarieven ingevuld?</t>
  </si>
  <si>
    <t>Gelijk tarief declaratiecodes?</t>
  </si>
  <si>
    <t>Geldig volume aantal ingevuld?</t>
  </si>
  <si>
    <t>Volume aantal ingevuld?</t>
  </si>
  <si>
    <t>Aantal ongeldig volumes:</t>
  </si>
  <si>
    <t>Prijslijst</t>
  </si>
  <si>
    <t>Bevat prijslijst Excel fouten?</t>
  </si>
  <si>
    <t>Tarieven</t>
  </si>
  <si>
    <t>Context</t>
  </si>
  <si>
    <t>Aantal dubbele combinaties:</t>
  </si>
  <si>
    <t>Aantal afwijkende tarieven:</t>
  </si>
  <si>
    <t>Numerieke tarieven ingevuld?</t>
  </si>
  <si>
    <t>Aantal niet-numerieke tarieven:</t>
  </si>
  <si>
    <t>* AGB-code zorginstelling (volledige 8-cijferige AGB)</t>
  </si>
  <si>
    <t>* Uzovi-code zorgverzekeraar</t>
  </si>
  <si>
    <t>* Ingangsdatum/wijzigingsdatum</t>
  </si>
  <si>
    <t>Op dit tabblad dient u enkele basisgegevens van de prijsafspraak in te vullen:</t>
  </si>
  <si>
    <t>* Einddatum</t>
  </si>
  <si>
    <t>Validatie</t>
  </si>
  <si>
    <t xml:space="preserve">Dit tabblad controleert of het sjabloon compleet en correct is ingevuld. </t>
  </si>
  <si>
    <t>Indien u geen volume wenst te contracteren dient u de waarde 0 in te vullen.</t>
  </si>
  <si>
    <t xml:space="preserve">Raadpleeg dit tabblad om zeker te zijn dat het sjabloon correct door de DBC Services webapplicatie verwerkt </t>
  </si>
  <si>
    <t>ingevoerd zal dit in de grijze kolommen worden aangegeven.</t>
  </si>
  <si>
    <t xml:space="preserve">Gegevens mogen alleen in de witte cellen ingevoerd worden. Indien gegevens onvolledig of onjuist worden </t>
  </si>
  <si>
    <t xml:space="preserve">Om alle zorgproducten behorende bij een declaratiecode te contracteren moet u alle combinaties in de </t>
  </si>
  <si>
    <t>prijslijst opnemen. Ontbrekende combinaties worden niet gecontracteerd.</t>
  </si>
  <si>
    <t xml:space="preserve">Controleer na invoer ook altijd het tabblad "Validatie"! </t>
  </si>
  <si>
    <t>Bevat sjabloon invoerfouten?</t>
  </si>
  <si>
    <t>hash_tarieven</t>
  </si>
  <si>
    <t>excel_fouten</t>
  </si>
  <si>
    <t>combi_dubbel</t>
  </si>
  <si>
    <t>tarief_controle</t>
  </si>
  <si>
    <t>109599002</t>
  </si>
  <si>
    <t>109599003</t>
  </si>
  <si>
    <t>109599004</t>
  </si>
  <si>
    <t>109599005</t>
  </si>
  <si>
    <t>109599006</t>
  </si>
  <si>
    <t>109599007</t>
  </si>
  <si>
    <t>109599008</t>
  </si>
  <si>
    <t>109599009</t>
  </si>
  <si>
    <t>109599010</t>
  </si>
  <si>
    <t>109599011</t>
  </si>
  <si>
    <t>109599012</t>
  </si>
  <si>
    <t>109599013</t>
  </si>
  <si>
    <t>109599014</t>
  </si>
  <si>
    <t>109599016</t>
  </si>
  <si>
    <t>109599017</t>
  </si>
  <si>
    <t>109599019</t>
  </si>
  <si>
    <t>109599020</t>
  </si>
  <si>
    <t>109599021</t>
  </si>
  <si>
    <t>109699002</t>
  </si>
  <si>
    <t>109699003</t>
  </si>
  <si>
    <t>109699005</t>
  </si>
  <si>
    <t>109699006</t>
  </si>
  <si>
    <t>109699007</t>
  </si>
  <si>
    <t>109699008</t>
  </si>
  <si>
    <t>109699014</t>
  </si>
  <si>
    <t>109699015</t>
  </si>
  <si>
    <t>109699016</t>
  </si>
  <si>
    <t>109699017</t>
  </si>
  <si>
    <t>109699018</t>
  </si>
  <si>
    <t>109699019</t>
  </si>
  <si>
    <t>109699021</t>
  </si>
  <si>
    <t>110101003</t>
  </si>
  <si>
    <t>110101004</t>
  </si>
  <si>
    <t>110101005</t>
  </si>
  <si>
    <t>110101007</t>
  </si>
  <si>
    <t>110101008</t>
  </si>
  <si>
    <t>110101009</t>
  </si>
  <si>
    <t>110801002</t>
  </si>
  <si>
    <t>110801003</t>
  </si>
  <si>
    <t>110801004</t>
  </si>
  <si>
    <t>110801005</t>
  </si>
  <si>
    <t>110801006</t>
  </si>
  <si>
    <t>110801007</t>
  </si>
  <si>
    <t>110801008</t>
  </si>
  <si>
    <t>110801010</t>
  </si>
  <si>
    <t>119499029</t>
  </si>
  <si>
    <t>119499030</t>
  </si>
  <si>
    <t>119499031</t>
  </si>
  <si>
    <t>119499032</t>
  </si>
  <si>
    <t>119499033</t>
  </si>
  <si>
    <t>119499034</t>
  </si>
  <si>
    <t>119499035</t>
  </si>
  <si>
    <t>119499036</t>
  </si>
  <si>
    <t>119499037</t>
  </si>
  <si>
    <t>119499038</t>
  </si>
  <si>
    <t>119499039</t>
  </si>
  <si>
    <t>119499040</t>
  </si>
  <si>
    <t>119499041</t>
  </si>
  <si>
    <t>119499046</t>
  </si>
  <si>
    <t>119499047</t>
  </si>
  <si>
    <t>119499048</t>
  </si>
  <si>
    <t>119499049</t>
  </si>
  <si>
    <t>119499050</t>
  </si>
  <si>
    <t>119499051</t>
  </si>
  <si>
    <t>119499053</t>
  </si>
  <si>
    <t>119499054</t>
  </si>
  <si>
    <t>119499055</t>
  </si>
  <si>
    <t>119499056</t>
  </si>
  <si>
    <t>119499057</t>
  </si>
  <si>
    <t>119499058</t>
  </si>
  <si>
    <t>119499059</t>
  </si>
  <si>
    <t>119499060</t>
  </si>
  <si>
    <t>119499061</t>
  </si>
  <si>
    <t>119499062</t>
  </si>
  <si>
    <t>119499063</t>
  </si>
  <si>
    <t>119499064</t>
  </si>
  <si>
    <t>119499065</t>
  </si>
  <si>
    <t>119499066</t>
  </si>
  <si>
    <t>119499067</t>
  </si>
  <si>
    <t>119499068</t>
  </si>
  <si>
    <t>119499073</t>
  </si>
  <si>
    <t>119499074</t>
  </si>
  <si>
    <t>119499075</t>
  </si>
  <si>
    <t>119499076</t>
  </si>
  <si>
    <t>119499077</t>
  </si>
  <si>
    <t>119499078</t>
  </si>
  <si>
    <t>119599002</t>
  </si>
  <si>
    <t>119599003</t>
  </si>
  <si>
    <t>119599004</t>
  </si>
  <si>
    <t>119599006</t>
  </si>
  <si>
    <t>119599007</t>
  </si>
  <si>
    <t>119599008</t>
  </si>
  <si>
    <t>119599010</t>
  </si>
  <si>
    <t>119599011</t>
  </si>
  <si>
    <t>119599012</t>
  </si>
  <si>
    <t>119599013</t>
  </si>
  <si>
    <t>119599014</t>
  </si>
  <si>
    <t>119599015</t>
  </si>
  <si>
    <t>119999002</t>
  </si>
  <si>
    <t>119999004</t>
  </si>
  <si>
    <t>119999005</t>
  </si>
  <si>
    <t>119999006</t>
  </si>
  <si>
    <t>119999007</t>
  </si>
  <si>
    <t>119999011</t>
  </si>
  <si>
    <t>119999012</t>
  </si>
  <si>
    <t>119999013</t>
  </si>
  <si>
    <t>119999015</t>
  </si>
  <si>
    <t>120201003</t>
  </si>
  <si>
    <t>120201004</t>
  </si>
  <si>
    <t>120201005</t>
  </si>
  <si>
    <t>120201010</t>
  </si>
  <si>
    <t>120301003</t>
  </si>
  <si>
    <t>120301004</t>
  </si>
  <si>
    <t>120301005</t>
  </si>
  <si>
    <t>120301010</t>
  </si>
  <si>
    <t>120701011</t>
  </si>
  <si>
    <t>120701012</t>
  </si>
  <si>
    <t>120701013</t>
  </si>
  <si>
    <t>120701016</t>
  </si>
  <si>
    <t>120701017</t>
  </si>
  <si>
    <t>120701018</t>
  </si>
  <si>
    <t>120701025</t>
  </si>
  <si>
    <t>120701026</t>
  </si>
  <si>
    <t>120701027</t>
  </si>
  <si>
    <t>129999031</t>
  </si>
  <si>
    <t>129999038</t>
  </si>
  <si>
    <t>129999040</t>
  </si>
  <si>
    <t>129999042</t>
  </si>
  <si>
    <t>129999043</t>
  </si>
  <si>
    <t>129999044</t>
  </si>
  <si>
    <t>129999045</t>
  </si>
  <si>
    <t>129999046</t>
  </si>
  <si>
    <t>129999047</t>
  </si>
  <si>
    <t>129999048</t>
  </si>
  <si>
    <t>129999049</t>
  </si>
  <si>
    <t>129999056</t>
  </si>
  <si>
    <t>129999057</t>
  </si>
  <si>
    <t>129999058</t>
  </si>
  <si>
    <t>129999063</t>
  </si>
  <si>
    <t>129999065</t>
  </si>
  <si>
    <t>129999067</t>
  </si>
  <si>
    <t>129999068</t>
  </si>
  <si>
    <t>129999069</t>
  </si>
  <si>
    <t>129999070</t>
  </si>
  <si>
    <t>129999072</t>
  </si>
  <si>
    <t>129999073</t>
  </si>
  <si>
    <t>129999074</t>
  </si>
  <si>
    <t>129999079</t>
  </si>
  <si>
    <t>129999081</t>
  </si>
  <si>
    <t>131999004</t>
  </si>
  <si>
    <t>131999005</t>
  </si>
  <si>
    <t>131999009</t>
  </si>
  <si>
    <t>131999010</t>
  </si>
  <si>
    <t>131999018</t>
  </si>
  <si>
    <t>131999020</t>
  </si>
  <si>
    <t>131999021</t>
  </si>
  <si>
    <t>131999022</t>
  </si>
  <si>
    <t>131999030</t>
  </si>
  <si>
    <t>131999031</t>
  </si>
  <si>
    <t>131999032</t>
  </si>
  <si>
    <t>131999033</t>
  </si>
  <si>
    <t>131999034</t>
  </si>
  <si>
    <t>131999040</t>
  </si>
  <si>
    <t>131999045</t>
  </si>
  <si>
    <t>131999050</t>
  </si>
  <si>
    <t>131999061</t>
  </si>
  <si>
    <t>131999063</t>
  </si>
  <si>
    <t>131999068</t>
  </si>
  <si>
    <t>131999069</t>
  </si>
  <si>
    <t>131999072</t>
  </si>
  <si>
    <t>131999073</t>
  </si>
  <si>
    <t>131999074</t>
  </si>
  <si>
    <t>131999083</t>
  </si>
  <si>
    <t>131999084</t>
  </si>
  <si>
    <t>131999092</t>
  </si>
  <si>
    <t>131999093</t>
  </si>
  <si>
    <t>131999099</t>
  </si>
  <si>
    <t>131999100</t>
  </si>
  <si>
    <t>131999101</t>
  </si>
  <si>
    <t>131999110</t>
  </si>
  <si>
    <t>131999111</t>
  </si>
  <si>
    <t>131999117</t>
  </si>
  <si>
    <t>131999118</t>
  </si>
  <si>
    <t>131999119</t>
  </si>
  <si>
    <t>131999129</t>
  </si>
  <si>
    <t>131999130</t>
  </si>
  <si>
    <t>131999131</t>
  </si>
  <si>
    <t>131999135</t>
  </si>
  <si>
    <t>131999136</t>
  </si>
  <si>
    <t>131999144</t>
  </si>
  <si>
    <t>131999145</t>
  </si>
  <si>
    <t>131999146</t>
  </si>
  <si>
    <t>131999147</t>
  </si>
  <si>
    <t>131999150</t>
  </si>
  <si>
    <t>131999151</t>
  </si>
  <si>
    <t>131999154</t>
  </si>
  <si>
    <t>131999155</t>
  </si>
  <si>
    <t>131999156</t>
  </si>
  <si>
    <t>131999157</t>
  </si>
  <si>
    <t>131999164</t>
  </si>
  <si>
    <t>131999166</t>
  </si>
  <si>
    <t>131999167</t>
  </si>
  <si>
    <t>131999168</t>
  </si>
  <si>
    <t>131999175</t>
  </si>
  <si>
    <t>131999176</t>
  </si>
  <si>
    <t>131999177</t>
  </si>
  <si>
    <t>131999186</t>
  </si>
  <si>
    <t>131999187</t>
  </si>
  <si>
    <t>131999194</t>
  </si>
  <si>
    <t>131999196</t>
  </si>
  <si>
    <t>131999199</t>
  </si>
  <si>
    <t>131999200</t>
  </si>
  <si>
    <t>131999201</t>
  </si>
  <si>
    <t>131999206</t>
  </si>
  <si>
    <t>131999207</t>
  </si>
  <si>
    <t>131999208</t>
  </si>
  <si>
    <t>131999209</t>
  </si>
  <si>
    <t>131999214</t>
  </si>
  <si>
    <t>131999216</t>
  </si>
  <si>
    <t>131999219</t>
  </si>
  <si>
    <t>131999220</t>
  </si>
  <si>
    <t>131999221</t>
  </si>
  <si>
    <t>131999222</t>
  </si>
  <si>
    <t>131999228</t>
  </si>
  <si>
    <t>131999231</t>
  </si>
  <si>
    <t>131999235</t>
  </si>
  <si>
    <t>131999244</t>
  </si>
  <si>
    <t>131999247</t>
  </si>
  <si>
    <t>131999248</t>
  </si>
  <si>
    <t>131999249</t>
  </si>
  <si>
    <t>131999251</t>
  </si>
  <si>
    <t>131999254</t>
  </si>
  <si>
    <t>131999256</t>
  </si>
  <si>
    <t>140301003</t>
  </si>
  <si>
    <t>140301006</t>
  </si>
  <si>
    <t>140301007</t>
  </si>
  <si>
    <t>140301008</t>
  </si>
  <si>
    <t>140301009</t>
  </si>
  <si>
    <t>140301010</t>
  </si>
  <si>
    <t>140301011</t>
  </si>
  <si>
    <t>140301012</t>
  </si>
  <si>
    <t>140301013</t>
  </si>
  <si>
    <t>140301014</t>
  </si>
  <si>
    <t>140301015</t>
  </si>
  <si>
    <t>140301016</t>
  </si>
  <si>
    <t>140301017</t>
  </si>
  <si>
    <t>140301018</t>
  </si>
  <si>
    <t>140301019</t>
  </si>
  <si>
    <t>140301020</t>
  </si>
  <si>
    <t>140301022</t>
  </si>
  <si>
    <t>140301023</t>
  </si>
  <si>
    <t>140301024</t>
  </si>
  <si>
    <t>140301025</t>
  </si>
  <si>
    <t>140301026</t>
  </si>
  <si>
    <t>140301027</t>
  </si>
  <si>
    <t>140301028</t>
  </si>
  <si>
    <t>140301029</t>
  </si>
  <si>
    <t>140301030</t>
  </si>
  <si>
    <t>140301031</t>
  </si>
  <si>
    <t>140301032</t>
  </si>
  <si>
    <t>140301033</t>
  </si>
  <si>
    <t>140301034</t>
  </si>
  <si>
    <t>140301035</t>
  </si>
  <si>
    <t>140301036</t>
  </si>
  <si>
    <t>140301038</t>
  </si>
  <si>
    <t>140301039</t>
  </si>
  <si>
    <t>140301041</t>
  </si>
  <si>
    <t>140301043</t>
  </si>
  <si>
    <t>140301045</t>
  </si>
  <si>
    <t>140301047</t>
  </si>
  <si>
    <t>140301048</t>
  </si>
  <si>
    <t>140301049</t>
  </si>
  <si>
    <t>140301050</t>
  </si>
  <si>
    <t>140301051</t>
  </si>
  <si>
    <t>140301052</t>
  </si>
  <si>
    <t>140301053</t>
  </si>
  <si>
    <t>140301054</t>
  </si>
  <si>
    <t>140301055</t>
  </si>
  <si>
    <t>140301056</t>
  </si>
  <si>
    <t>140301057</t>
  </si>
  <si>
    <t>140301058</t>
  </si>
  <si>
    <t>140301059</t>
  </si>
  <si>
    <t>140301060</t>
  </si>
  <si>
    <t>140301062</t>
  </si>
  <si>
    <t>140301063</t>
  </si>
  <si>
    <t>140301064</t>
  </si>
  <si>
    <t>140301066</t>
  </si>
  <si>
    <t>140301068</t>
  </si>
  <si>
    <t>140301070</t>
  </si>
  <si>
    <t>140801002</t>
  </si>
  <si>
    <t>140801003</t>
  </si>
  <si>
    <t>140801004</t>
  </si>
  <si>
    <t>140801006</t>
  </si>
  <si>
    <t>140801007</t>
  </si>
  <si>
    <t>140801008</t>
  </si>
  <si>
    <t>140801009</t>
  </si>
  <si>
    <t>140801010</t>
  </si>
  <si>
    <t>140801011</t>
  </si>
  <si>
    <t>140801013</t>
  </si>
  <si>
    <t>140801022</t>
  </si>
  <si>
    <t>149399003</t>
  </si>
  <si>
    <t>149399004</t>
  </si>
  <si>
    <t>149399005</t>
  </si>
  <si>
    <t>149399006</t>
  </si>
  <si>
    <t>149399007</t>
  </si>
  <si>
    <t>149399010</t>
  </si>
  <si>
    <t>149399011</t>
  </si>
  <si>
    <t>149399012</t>
  </si>
  <si>
    <t>149399013</t>
  </si>
  <si>
    <t>149399014</t>
  </si>
  <si>
    <t>149399015</t>
  </si>
  <si>
    <t>149399016</t>
  </si>
  <si>
    <t>149399019</t>
  </si>
  <si>
    <t>149399020</t>
  </si>
  <si>
    <t>149399021</t>
  </si>
  <si>
    <t>149399022</t>
  </si>
  <si>
    <t>149399023</t>
  </si>
  <si>
    <t>149399024</t>
  </si>
  <si>
    <t>149399026</t>
  </si>
  <si>
    <t>149399028</t>
  </si>
  <si>
    <t>149399029</t>
  </si>
  <si>
    <t>149399031</t>
  </si>
  <si>
    <t>149399033</t>
  </si>
  <si>
    <t>149399035</t>
  </si>
  <si>
    <t>149399036</t>
  </si>
  <si>
    <t>149399037</t>
  </si>
  <si>
    <t>149399038</t>
  </si>
  <si>
    <t>149399040</t>
  </si>
  <si>
    <t>149399042</t>
  </si>
  <si>
    <t>149399043</t>
  </si>
  <si>
    <t>149399044</t>
  </si>
  <si>
    <t>149399048</t>
  </si>
  <si>
    <t>149399049</t>
  </si>
  <si>
    <t>149399051</t>
  </si>
  <si>
    <t>149399053</t>
  </si>
  <si>
    <t>149399055</t>
  </si>
  <si>
    <t>149599002</t>
  </si>
  <si>
    <t>149599003</t>
  </si>
  <si>
    <t>149599004</t>
  </si>
  <si>
    <t>149599005</t>
  </si>
  <si>
    <t>149599006</t>
  </si>
  <si>
    <t>149599007</t>
  </si>
  <si>
    <t>149599008</t>
  </si>
  <si>
    <t>149599009</t>
  </si>
  <si>
    <t>149599010</t>
  </si>
  <si>
    <t>149599011</t>
  </si>
  <si>
    <t>149599012</t>
  </si>
  <si>
    <t>149599013</t>
  </si>
  <si>
    <t>149599014</t>
  </si>
  <si>
    <t>149599015</t>
  </si>
  <si>
    <t>149599016</t>
  </si>
  <si>
    <t>149599019</t>
  </si>
  <si>
    <t>149599020</t>
  </si>
  <si>
    <t>149599021</t>
  </si>
  <si>
    <t>149599022</t>
  </si>
  <si>
    <t>149599023</t>
  </si>
  <si>
    <t>149599024</t>
  </si>
  <si>
    <t>149599025</t>
  </si>
  <si>
    <t>149599026</t>
  </si>
  <si>
    <t>149599027</t>
  </si>
  <si>
    <t>149599028</t>
  </si>
  <si>
    <t>149599030</t>
  </si>
  <si>
    <t>149599032</t>
  </si>
  <si>
    <t>149899002</t>
  </si>
  <si>
    <t>149899003</t>
  </si>
  <si>
    <t>149899004</t>
  </si>
  <si>
    <t>149899005</t>
  </si>
  <si>
    <t>149899006</t>
  </si>
  <si>
    <t>149899007</t>
  </si>
  <si>
    <t>149899008</t>
  </si>
  <si>
    <t>149899009</t>
  </si>
  <si>
    <t>149899010</t>
  </si>
  <si>
    <t>149899012</t>
  </si>
  <si>
    <t>149899013</t>
  </si>
  <si>
    <t>149899015</t>
  </si>
  <si>
    <t>149899017</t>
  </si>
  <si>
    <t>149999005</t>
  </si>
  <si>
    <t>149999007</t>
  </si>
  <si>
    <t>149999008</t>
  </si>
  <si>
    <t>149999009</t>
  </si>
  <si>
    <t>149999010</t>
  </si>
  <si>
    <t>149999014</t>
  </si>
  <si>
    <t>149999016</t>
  </si>
  <si>
    <t>149999021</t>
  </si>
  <si>
    <t>149999022</t>
  </si>
  <si>
    <t>149999023</t>
  </si>
  <si>
    <t>149999027</t>
  </si>
  <si>
    <t>149999028</t>
  </si>
  <si>
    <t>149999029</t>
  </si>
  <si>
    <t>149999030</t>
  </si>
  <si>
    <t>149999031</t>
  </si>
  <si>
    <t>149999034</t>
  </si>
  <si>
    <t>149999035</t>
  </si>
  <si>
    <t>149999042</t>
  </si>
  <si>
    <t>149999048</t>
  </si>
  <si>
    <t>149999049</t>
  </si>
  <si>
    <t>149999050</t>
  </si>
  <si>
    <t>149999051</t>
  </si>
  <si>
    <t>149999052</t>
  </si>
  <si>
    <t>149999054</t>
  </si>
  <si>
    <t>149999069</t>
  </si>
  <si>
    <t>170901033</t>
  </si>
  <si>
    <t>170901034</t>
  </si>
  <si>
    <t>170901035</t>
  </si>
  <si>
    <t>170901037</t>
  </si>
  <si>
    <t>170901038</t>
  </si>
  <si>
    <t>170901039</t>
  </si>
  <si>
    <t>170901040</t>
  </si>
  <si>
    <t>170901041</t>
  </si>
  <si>
    <t>170901042</t>
  </si>
  <si>
    <t>170901044</t>
  </si>
  <si>
    <t>170901045</t>
  </si>
  <si>
    <t>170901046</t>
  </si>
  <si>
    <t>170901047</t>
  </si>
  <si>
    <t>170901048</t>
  </si>
  <si>
    <t>170901050</t>
  </si>
  <si>
    <t>170901051</t>
  </si>
  <si>
    <t>170901052</t>
  </si>
  <si>
    <t>170901053</t>
  </si>
  <si>
    <t>170901054</t>
  </si>
  <si>
    <t>170901055</t>
  </si>
  <si>
    <t>179799006</t>
  </si>
  <si>
    <t>179799007</t>
  </si>
  <si>
    <t>179799008</t>
  </si>
  <si>
    <t>179799009</t>
  </si>
  <si>
    <t>179799010</t>
  </si>
  <si>
    <t>179799011</t>
  </si>
  <si>
    <t>179799015</t>
  </si>
  <si>
    <t>179799016</t>
  </si>
  <si>
    <t>179799017</t>
  </si>
  <si>
    <t>179799019</t>
  </si>
  <si>
    <t>179799021</t>
  </si>
  <si>
    <t>179799022</t>
  </si>
  <si>
    <t>179799023</t>
  </si>
  <si>
    <t>182199003</t>
  </si>
  <si>
    <t>182199007</t>
  </si>
  <si>
    <t>182199008</t>
  </si>
  <si>
    <t>182199009</t>
  </si>
  <si>
    <t>182199010</t>
  </si>
  <si>
    <t>182199011</t>
  </si>
  <si>
    <t>182199012</t>
  </si>
  <si>
    <t>182199013</t>
  </si>
  <si>
    <t>182199019</t>
  </si>
  <si>
    <t>182199020</t>
  </si>
  <si>
    <t>182199021</t>
  </si>
  <si>
    <t>182199022</t>
  </si>
  <si>
    <t>182199023</t>
  </si>
  <si>
    <t>182199024</t>
  </si>
  <si>
    <t>182199025</t>
  </si>
  <si>
    <t>182199026</t>
  </si>
  <si>
    <t>182199028</t>
  </si>
  <si>
    <t>182199029</t>
  </si>
  <si>
    <t>182199030</t>
  </si>
  <si>
    <t>182199033</t>
  </si>
  <si>
    <t>182199034</t>
  </si>
  <si>
    <t>182199035</t>
  </si>
  <si>
    <t>182199037</t>
  </si>
  <si>
    <t>182199039</t>
  </si>
  <si>
    <t>182199045</t>
  </si>
  <si>
    <t>182199046</t>
  </si>
  <si>
    <t>182199047</t>
  </si>
  <si>
    <t>182199048</t>
  </si>
  <si>
    <t>182199049</t>
  </si>
  <si>
    <t>182199050</t>
  </si>
  <si>
    <t>189599002</t>
  </si>
  <si>
    <t>189599003</t>
  </si>
  <si>
    <t>189599005</t>
  </si>
  <si>
    <t>189599007</t>
  </si>
  <si>
    <t>189599008</t>
  </si>
  <si>
    <t>189599009</t>
  </si>
  <si>
    <t>189599010</t>
  </si>
  <si>
    <t>189599011</t>
  </si>
  <si>
    <t>189999003</t>
  </si>
  <si>
    <t>189999004</t>
  </si>
  <si>
    <t>189999008</t>
  </si>
  <si>
    <t>189999009</t>
  </si>
  <si>
    <t>189999010</t>
  </si>
  <si>
    <t>189999012</t>
  </si>
  <si>
    <t>189999013</t>
  </si>
  <si>
    <t>191301003</t>
  </si>
  <si>
    <t>191301005</t>
  </si>
  <si>
    <t>191301006</t>
  </si>
  <si>
    <t>191301009</t>
  </si>
  <si>
    <t>191301010</t>
  </si>
  <si>
    <t>191301011</t>
  </si>
  <si>
    <t>191301012</t>
  </si>
  <si>
    <t>199199002</t>
  </si>
  <si>
    <t>199199003</t>
  </si>
  <si>
    <t>199199005</t>
  </si>
  <si>
    <t>199199006</t>
  </si>
  <si>
    <t>199199007</t>
  </si>
  <si>
    <t>199199008</t>
  </si>
  <si>
    <t>199199009</t>
  </si>
  <si>
    <t>199199015</t>
  </si>
  <si>
    <t>199299004</t>
  </si>
  <si>
    <t>199299005</t>
  </si>
  <si>
    <t>199299006</t>
  </si>
  <si>
    <t>199299007</t>
  </si>
  <si>
    <t>199299008</t>
  </si>
  <si>
    <t>199299009</t>
  </si>
  <si>
    <t>199299011</t>
  </si>
  <si>
    <t>199299013</t>
  </si>
  <si>
    <t>199299015</t>
  </si>
  <si>
    <t>199299017</t>
  </si>
  <si>
    <t>199299018</t>
  </si>
  <si>
    <t>199299023</t>
  </si>
  <si>
    <t>199299024</t>
  </si>
  <si>
    <t>199299025</t>
  </si>
  <si>
    <t>199299026</t>
  </si>
  <si>
    <t>199299029</t>
  </si>
  <si>
    <t>199299030</t>
  </si>
  <si>
    <t>199299032</t>
  </si>
  <si>
    <t>199299033</t>
  </si>
  <si>
    <t>199299037</t>
  </si>
  <si>
    <t>199299038</t>
  </si>
  <si>
    <t>199299039</t>
  </si>
  <si>
    <t>199299040</t>
  </si>
  <si>
    <t>199299043</t>
  </si>
  <si>
    <t>199299044</t>
  </si>
  <si>
    <t>199299051</t>
  </si>
  <si>
    <t>199299052</t>
  </si>
  <si>
    <t>199299053</t>
  </si>
  <si>
    <t>199299054</t>
  </si>
  <si>
    <t>199299057</t>
  </si>
  <si>
    <t>199299058</t>
  </si>
  <si>
    <t>199299059</t>
  </si>
  <si>
    <t>199299060</t>
  </si>
  <si>
    <t>199299061</t>
  </si>
  <si>
    <t>199299062</t>
  </si>
  <si>
    <t>199299063</t>
  </si>
  <si>
    <t>199299064</t>
  </si>
  <si>
    <t>199299067</t>
  </si>
  <si>
    <t>199299068</t>
  </si>
  <si>
    <t>199299069</t>
  </si>
  <si>
    <t>199299070</t>
  </si>
  <si>
    <t>199299071</t>
  </si>
  <si>
    <t>199299072</t>
  </si>
  <si>
    <t>199299073</t>
  </si>
  <si>
    <t>199299074</t>
  </si>
  <si>
    <t>199299076</t>
  </si>
  <si>
    <t>199299077</t>
  </si>
  <si>
    <t>199299080</t>
  </si>
  <si>
    <t>199299084</t>
  </si>
  <si>
    <t>199299087</t>
  </si>
  <si>
    <t>199299088</t>
  </si>
  <si>
    <t>199299089</t>
  </si>
  <si>
    <t>199299090</t>
  </si>
  <si>
    <t>199699002</t>
  </si>
  <si>
    <t>199699003</t>
  </si>
  <si>
    <t>199699004</t>
  </si>
  <si>
    <t>199699006</t>
  </si>
  <si>
    <t>199799004</t>
  </si>
  <si>
    <t>199799005</t>
  </si>
  <si>
    <t>199799008</t>
  </si>
  <si>
    <t>199799009</t>
  </si>
  <si>
    <t>199799010</t>
  </si>
  <si>
    <t>199799011</t>
  </si>
  <si>
    <t>210101004</t>
  </si>
  <si>
    <t>210101006</t>
  </si>
  <si>
    <t>219799002</t>
  </si>
  <si>
    <t>219799011</t>
  </si>
  <si>
    <t>219899014</t>
  </si>
  <si>
    <t>219899015</t>
  </si>
  <si>
    <t>219899020</t>
  </si>
  <si>
    <t>219899021</t>
  </si>
  <si>
    <t>219899027</t>
  </si>
  <si>
    <t>219899028</t>
  </si>
  <si>
    <t>219899029</t>
  </si>
  <si>
    <t>219899030</t>
  </si>
  <si>
    <t>219899036</t>
  </si>
  <si>
    <t>219899037</t>
  </si>
  <si>
    <t>219899038</t>
  </si>
  <si>
    <t>219899039</t>
  </si>
  <si>
    <t>990003002</t>
  </si>
  <si>
    <t>990003003</t>
  </si>
  <si>
    <t>990003004</t>
  </si>
  <si>
    <t>990003005</t>
  </si>
  <si>
    <t>990003007</t>
  </si>
  <si>
    <t>990003008</t>
  </si>
  <si>
    <t>990003009</t>
  </si>
  <si>
    <t>990003010</t>
  </si>
  <si>
    <t>990003011</t>
  </si>
  <si>
    <t>990003012</t>
  </si>
  <si>
    <t>990003013</t>
  </si>
  <si>
    <t>990003014</t>
  </si>
  <si>
    <t>990003016</t>
  </si>
  <si>
    <t>990003017</t>
  </si>
  <si>
    <t>990003018</t>
  </si>
  <si>
    <t>990003019</t>
  </si>
  <si>
    <t>990003020</t>
  </si>
  <si>
    <t>990003021</t>
  </si>
  <si>
    <t>990004002</t>
  </si>
  <si>
    <t>990004004</t>
  </si>
  <si>
    <t>990004006</t>
  </si>
  <si>
    <t>990004007</t>
  </si>
  <si>
    <t>990004009</t>
  </si>
  <si>
    <t>990004010</t>
  </si>
  <si>
    <t>990004011</t>
  </si>
  <si>
    <t>990004012</t>
  </si>
  <si>
    <t>990004014</t>
  </si>
  <si>
    <t>990004015</t>
  </si>
  <si>
    <t>990004016</t>
  </si>
  <si>
    <t>990004017</t>
  </si>
  <si>
    <t>990004018</t>
  </si>
  <si>
    <t>990004019</t>
  </si>
  <si>
    <t>990004020</t>
  </si>
  <si>
    <t>990004021</t>
  </si>
  <si>
    <t>990004022</t>
  </si>
  <si>
    <t>990004023</t>
  </si>
  <si>
    <t>990004024</t>
  </si>
  <si>
    <t>990004025</t>
  </si>
  <si>
    <t>990004026</t>
  </si>
  <si>
    <t>990004027</t>
  </si>
  <si>
    <t>990004028</t>
  </si>
  <si>
    <t>990004029</t>
  </si>
  <si>
    <t>990004030</t>
  </si>
  <si>
    <t>990004031</t>
  </si>
  <si>
    <t>990004032</t>
  </si>
  <si>
    <t>990004034</t>
  </si>
  <si>
    <t>990004035</t>
  </si>
  <si>
    <t>990004036</t>
  </si>
  <si>
    <t>990004037</t>
  </si>
  <si>
    <t>990004038</t>
  </si>
  <si>
    <t>990004039</t>
  </si>
  <si>
    <t>990004040</t>
  </si>
  <si>
    <t>990004041</t>
  </si>
  <si>
    <t>990004042</t>
  </si>
  <si>
    <t>990004043</t>
  </si>
  <si>
    <t>990004044</t>
  </si>
  <si>
    <t>990004045</t>
  </si>
  <si>
    <t>990004046</t>
  </si>
  <si>
    <t>990004047</t>
  </si>
  <si>
    <t>990004048</t>
  </si>
  <si>
    <t>990004049</t>
  </si>
  <si>
    <t>990004052</t>
  </si>
  <si>
    <t>990004053</t>
  </si>
  <si>
    <t>990004054</t>
  </si>
  <si>
    <t>990004056</t>
  </si>
  <si>
    <t>990004057</t>
  </si>
  <si>
    <t>990004058</t>
  </si>
  <si>
    <t>990004059</t>
  </si>
  <si>
    <t>990004060</t>
  </si>
  <si>
    <t>990004062</t>
  </si>
  <si>
    <t>990004063</t>
  </si>
  <si>
    <t>990004064</t>
  </si>
  <si>
    <t>990004065</t>
  </si>
  <si>
    <t>990004066</t>
  </si>
  <si>
    <t>990004067</t>
  </si>
  <si>
    <t>990004075</t>
  </si>
  <si>
    <t>990026004</t>
  </si>
  <si>
    <t>990026005</t>
  </si>
  <si>
    <t>990026006</t>
  </si>
  <si>
    <t>990026007</t>
  </si>
  <si>
    <t>990026008</t>
  </si>
  <si>
    <t>990026009</t>
  </si>
  <si>
    <t>990026010</t>
  </si>
  <si>
    <t>990026011</t>
  </si>
  <si>
    <t>990026012</t>
  </si>
  <si>
    <t>990026013</t>
  </si>
  <si>
    <t>990026014</t>
  </si>
  <si>
    <t>990026015</t>
  </si>
  <si>
    <t>990026016</t>
  </si>
  <si>
    <t>990026017</t>
  </si>
  <si>
    <t>990026018</t>
  </si>
  <si>
    <t>990026019</t>
  </si>
  <si>
    <t>990026021</t>
  </si>
  <si>
    <t>990026023</t>
  </si>
  <si>
    <t>990026028</t>
  </si>
  <si>
    <t>990035002</t>
  </si>
  <si>
    <t>990035003</t>
  </si>
  <si>
    <t>990035004</t>
  </si>
  <si>
    <t>990035006</t>
  </si>
  <si>
    <t>990035007</t>
  </si>
  <si>
    <t>990035015</t>
  </si>
  <si>
    <t>990061006</t>
  </si>
  <si>
    <t>990061008</t>
  </si>
  <si>
    <t>990061009</t>
  </si>
  <si>
    <t>990061010</t>
  </si>
  <si>
    <t>990061013</t>
  </si>
  <si>
    <t>990061014</t>
  </si>
  <si>
    <t>990061017</t>
  </si>
  <si>
    <t>990061018</t>
  </si>
  <si>
    <t>990061025</t>
  </si>
  <si>
    <t>990061029</t>
  </si>
  <si>
    <t>990061030</t>
  </si>
  <si>
    <t>990062002</t>
  </si>
  <si>
    <t>990062003</t>
  </si>
  <si>
    <t>990062004</t>
  </si>
  <si>
    <t>990062005</t>
  </si>
  <si>
    <t>990062006</t>
  </si>
  <si>
    <t>990062007</t>
  </si>
  <si>
    <t>990062008</t>
  </si>
  <si>
    <t>990062009</t>
  </si>
  <si>
    <t>990062010</t>
  </si>
  <si>
    <t>990062011</t>
  </si>
  <si>
    <t>990062012</t>
  </si>
  <si>
    <t>990062013</t>
  </si>
  <si>
    <t>990062014</t>
  </si>
  <si>
    <t>990062015</t>
  </si>
  <si>
    <t>990062016</t>
  </si>
  <si>
    <t>990062019</t>
  </si>
  <si>
    <t>990089006</t>
  </si>
  <si>
    <t>990089007</t>
  </si>
  <si>
    <t>990089008</t>
  </si>
  <si>
    <t>990089009</t>
  </si>
  <si>
    <t>990089013</t>
  </si>
  <si>
    <t>990089014</t>
  </si>
  <si>
    <t>990089015</t>
  </si>
  <si>
    <t>990089016</t>
  </si>
  <si>
    <t>990089017</t>
  </si>
  <si>
    <t>990089018</t>
  </si>
  <si>
    <t>990089019</t>
  </si>
  <si>
    <t>990089022</t>
  </si>
  <si>
    <t>990089029</t>
  </si>
  <si>
    <t>990089030</t>
  </si>
  <si>
    <t>990089031</t>
  </si>
  <si>
    <t>990089032</t>
  </si>
  <si>
    <t>990089034</t>
  </si>
  <si>
    <t>990089035</t>
  </si>
  <si>
    <t>990089038</t>
  </si>
  <si>
    <t>990089039</t>
  </si>
  <si>
    <t>990089046</t>
  </si>
  <si>
    <t>990089047</t>
  </si>
  <si>
    <t>990089048</t>
  </si>
  <si>
    <t>990089050</t>
  </si>
  <si>
    <t>990089051</t>
  </si>
  <si>
    <t>990089053</t>
  </si>
  <si>
    <t>990089054</t>
  </si>
  <si>
    <t>990089055</t>
  </si>
  <si>
    <t>990089060</t>
  </si>
  <si>
    <t>990089061</t>
  </si>
  <si>
    <t>990089062</t>
  </si>
  <si>
    <t>990089065</t>
  </si>
  <si>
    <t>990089066</t>
  </si>
  <si>
    <t>990089070</t>
  </si>
  <si>
    <t>990089071</t>
  </si>
  <si>
    <t>990089072</t>
  </si>
  <si>
    <t>990089075</t>
  </si>
  <si>
    <t>990089076</t>
  </si>
  <si>
    <t>990089078</t>
  </si>
  <si>
    <t>990089079</t>
  </si>
  <si>
    <t>990089082</t>
  </si>
  <si>
    <t>990089083</t>
  </si>
  <si>
    <t>990089084</t>
  </si>
  <si>
    <t>990089085</t>
  </si>
  <si>
    <t>990089088</t>
  </si>
  <si>
    <t>990089089</t>
  </si>
  <si>
    <t>990089090</t>
  </si>
  <si>
    <t>990089093</t>
  </si>
  <si>
    <t>990089097</t>
  </si>
  <si>
    <t>990089099</t>
  </si>
  <si>
    <t>990089101</t>
  </si>
  <si>
    <t>069499043</t>
  </si>
  <si>
    <t>069499053</t>
  </si>
  <si>
    <t>069499054</t>
  </si>
  <si>
    <t>069499060</t>
  </si>
  <si>
    <t>069499061</t>
  </si>
  <si>
    <t>069799002</t>
  </si>
  <si>
    <t>069799003</t>
  </si>
  <si>
    <t>069799004</t>
  </si>
  <si>
    <t>069799005</t>
  </si>
  <si>
    <t>069799006</t>
  </si>
  <si>
    <t>069799007</t>
  </si>
  <si>
    <t>069799008</t>
  </si>
  <si>
    <t>069799010</t>
  </si>
  <si>
    <t>069799011</t>
  </si>
  <si>
    <t>069799012</t>
  </si>
  <si>
    <t>069799013</t>
  </si>
  <si>
    <t>070401002</t>
  </si>
  <si>
    <t>070401003</t>
  </si>
  <si>
    <t>070401004</t>
  </si>
  <si>
    <t>070401005</t>
  </si>
  <si>
    <t>070401006</t>
  </si>
  <si>
    <t>070401007</t>
  </si>
  <si>
    <t>070401008</t>
  </si>
  <si>
    <t>070401009</t>
  </si>
  <si>
    <t>070401011</t>
  </si>
  <si>
    <t>070401012</t>
  </si>
  <si>
    <t>070401013</t>
  </si>
  <si>
    <t>070401015</t>
  </si>
  <si>
    <t>070401016</t>
  </si>
  <si>
    <t>070401017</t>
  </si>
  <si>
    <t>070401018</t>
  </si>
  <si>
    <t>070401019</t>
  </si>
  <si>
    <t>070601002</t>
  </si>
  <si>
    <t>070601003</t>
  </si>
  <si>
    <t>070601004</t>
  </si>
  <si>
    <t>070601005</t>
  </si>
  <si>
    <t>070601006</t>
  </si>
  <si>
    <t>070601007</t>
  </si>
  <si>
    <t>070601009</t>
  </si>
  <si>
    <t>070601011</t>
  </si>
  <si>
    <t>070601012</t>
  </si>
  <si>
    <t>070601013</t>
  </si>
  <si>
    <t>070601014</t>
  </si>
  <si>
    <t>070601015</t>
  </si>
  <si>
    <t>070601016</t>
  </si>
  <si>
    <t>070601017</t>
  </si>
  <si>
    <t>079599002</t>
  </si>
  <si>
    <t>079599003</t>
  </si>
  <si>
    <t>079599004</t>
  </si>
  <si>
    <t>079599005</t>
  </si>
  <si>
    <t>079599007</t>
  </si>
  <si>
    <t>079599008</t>
  </si>
  <si>
    <t>079599009</t>
  </si>
  <si>
    <t>079599010</t>
  </si>
  <si>
    <t>079599011</t>
  </si>
  <si>
    <t>079599012</t>
  </si>
  <si>
    <t>079599013</t>
  </si>
  <si>
    <t>079799003</t>
  </si>
  <si>
    <t>079799006</t>
  </si>
  <si>
    <t>079799007</t>
  </si>
  <si>
    <t>079799012</t>
  </si>
  <si>
    <t>079799022</t>
  </si>
  <si>
    <t>079799023</t>
  </si>
  <si>
    <t>079799024</t>
  </si>
  <si>
    <t>079799025</t>
  </si>
  <si>
    <t>079799031</t>
  </si>
  <si>
    <t>079799032</t>
  </si>
  <si>
    <t>079799033</t>
  </si>
  <si>
    <t>079799034</t>
  </si>
  <si>
    <t>079799036</t>
  </si>
  <si>
    <t>079799037</t>
  </si>
  <si>
    <t>079799038</t>
  </si>
  <si>
    <t>079799041</t>
  </si>
  <si>
    <t>079999020</t>
  </si>
  <si>
    <t>089999002</t>
  </si>
  <si>
    <t>089999003</t>
  </si>
  <si>
    <t>089999005</t>
  </si>
  <si>
    <t>089999006</t>
  </si>
  <si>
    <t>089999007</t>
  </si>
  <si>
    <t>089999009</t>
  </si>
  <si>
    <t>089999010</t>
  </si>
  <si>
    <t>089999012</t>
  </si>
  <si>
    <t>089999013</t>
  </si>
  <si>
    <t>089999016</t>
  </si>
  <si>
    <t>089999017</t>
  </si>
  <si>
    <t>089999019</t>
  </si>
  <si>
    <t>089999023</t>
  </si>
  <si>
    <t>089999025</t>
  </si>
  <si>
    <t>089999026</t>
  </si>
  <si>
    <t>089999030</t>
  </si>
  <si>
    <t>089999031</t>
  </si>
  <si>
    <t>089999033</t>
  </si>
  <si>
    <t>089999034</t>
  </si>
  <si>
    <t>089999038</t>
  </si>
  <si>
    <t>089999044</t>
  </si>
  <si>
    <t>089999046</t>
  </si>
  <si>
    <t>089999047</t>
  </si>
  <si>
    <t>089999048</t>
  </si>
  <si>
    <t>089999058</t>
  </si>
  <si>
    <t>099499015</t>
  </si>
  <si>
    <t>099499019</t>
  </si>
  <si>
    <t>099499026</t>
  </si>
  <si>
    <t>099499031</t>
  </si>
  <si>
    <t>099499032</t>
  </si>
  <si>
    <t>099699003</t>
  </si>
  <si>
    <t>099699004</t>
  </si>
  <si>
    <t>099699010</t>
  </si>
  <si>
    <t>099699011</t>
  </si>
  <si>
    <t>099699012</t>
  </si>
  <si>
    <t>099699013</t>
  </si>
  <si>
    <t>099699014</t>
  </si>
  <si>
    <t>099699015</t>
  </si>
  <si>
    <t>099699016</t>
  </si>
  <si>
    <t>099699024</t>
  </si>
  <si>
    <t>099699039</t>
  </si>
  <si>
    <t>099699040</t>
  </si>
  <si>
    <t>099699041</t>
  </si>
  <si>
    <t>099899029</t>
  </si>
  <si>
    <t>099899030</t>
  </si>
  <si>
    <t>099899045</t>
  </si>
  <si>
    <t>099899046</t>
  </si>
  <si>
    <t>099899063</t>
  </si>
  <si>
    <t>099899064</t>
  </si>
  <si>
    <t>099899066</t>
  </si>
  <si>
    <t>099899067</t>
  </si>
  <si>
    <t>099899068</t>
  </si>
  <si>
    <t>099899072</t>
  </si>
  <si>
    <t>099899073</t>
  </si>
  <si>
    <t>099899074</t>
  </si>
  <si>
    <t>099999002</t>
  </si>
  <si>
    <t>099999003</t>
  </si>
  <si>
    <t>099999004</t>
  </si>
  <si>
    <t>099999005</t>
  </si>
  <si>
    <t>099999006</t>
  </si>
  <si>
    <t>099999007</t>
  </si>
  <si>
    <t>099999008</t>
  </si>
  <si>
    <t>099999011</t>
  </si>
  <si>
    <t>099999014</t>
  </si>
  <si>
    <t>099999015</t>
  </si>
  <si>
    <t>099999016</t>
  </si>
  <si>
    <t>099999017</t>
  </si>
  <si>
    <t>099999018</t>
  </si>
  <si>
    <t>099999019</t>
  </si>
  <si>
    <t>099999020</t>
  </si>
  <si>
    <t>099999022</t>
  </si>
  <si>
    <t>099999023</t>
  </si>
  <si>
    <t>099999024</t>
  </si>
  <si>
    <t>099999025</t>
  </si>
  <si>
    <t>099999026</t>
  </si>
  <si>
    <t>099999027</t>
  </si>
  <si>
    <t>099999028</t>
  </si>
  <si>
    <t>099999029</t>
  </si>
  <si>
    <t>099999030</t>
  </si>
  <si>
    <t>099999031</t>
  </si>
  <si>
    <t>099999032</t>
  </si>
  <si>
    <t>099999033</t>
  </si>
  <si>
    <t>099999035</t>
  </si>
  <si>
    <t>099999036</t>
  </si>
  <si>
    <t>099999037</t>
  </si>
  <si>
    <t>099999038</t>
  </si>
  <si>
    <t>100101002</t>
  </si>
  <si>
    <t>100101004</t>
  </si>
  <si>
    <t>100101005</t>
  </si>
  <si>
    <t>100101006</t>
  </si>
  <si>
    <t>100101007</t>
  </si>
  <si>
    <t>100101009</t>
  </si>
  <si>
    <t>100501014</t>
  </si>
  <si>
    <t>100501020</t>
  </si>
  <si>
    <t>100501021</t>
  </si>
  <si>
    <t>100501022</t>
  </si>
  <si>
    <t>100501024</t>
  </si>
  <si>
    <t>100501025</t>
  </si>
  <si>
    <t>100501026</t>
  </si>
  <si>
    <t>100501028</t>
  </si>
  <si>
    <t>100501029</t>
  </si>
  <si>
    <t>100501030</t>
  </si>
  <si>
    <t>100501031</t>
  </si>
  <si>
    <t>100501032</t>
  </si>
  <si>
    <t>100501036</t>
  </si>
  <si>
    <t>109799002</t>
  </si>
  <si>
    <t>109799005</t>
  </si>
  <si>
    <t>109799006</t>
  </si>
  <si>
    <t>109799008</t>
  </si>
  <si>
    <t>109799014</t>
  </si>
  <si>
    <t>109799015</t>
  </si>
  <si>
    <t>109799016</t>
  </si>
  <si>
    <t>110401004</t>
  </si>
  <si>
    <t>110401005</t>
  </si>
  <si>
    <t>110401006</t>
  </si>
  <si>
    <t>110401007</t>
  </si>
  <si>
    <t>110401008</t>
  </si>
  <si>
    <t>110401012</t>
  </si>
  <si>
    <t>110401013</t>
  </si>
  <si>
    <t>110401014</t>
  </si>
  <si>
    <t>110401015</t>
  </si>
  <si>
    <t>110401016</t>
  </si>
  <si>
    <t>110401019</t>
  </si>
  <si>
    <t>110401026</t>
  </si>
  <si>
    <t>110401027</t>
  </si>
  <si>
    <t>110401030</t>
  </si>
  <si>
    <t>110401031</t>
  </si>
  <si>
    <t>110401032</t>
  </si>
  <si>
    <t>110401042</t>
  </si>
  <si>
    <t>110401043</t>
  </si>
  <si>
    <t>110401044</t>
  </si>
  <si>
    <t>110901002</t>
  </si>
  <si>
    <t>110901003</t>
  </si>
  <si>
    <t>110901006</t>
  </si>
  <si>
    <t>110901009</t>
  </si>
  <si>
    <t>110901011</t>
  </si>
  <si>
    <t>110901012</t>
  </si>
  <si>
    <t>110901014</t>
  </si>
  <si>
    <t>110901015</t>
  </si>
  <si>
    <t>110901016</t>
  </si>
  <si>
    <t>119899002</t>
  </si>
  <si>
    <t>119899004</t>
  </si>
  <si>
    <t>119899005</t>
  </si>
  <si>
    <t>119899006</t>
  </si>
  <si>
    <t>119899008</t>
  </si>
  <si>
    <t>119899009</t>
  </si>
  <si>
    <t>119899010</t>
  </si>
  <si>
    <t>119899011</t>
  </si>
  <si>
    <t>119899012</t>
  </si>
  <si>
    <t>119899013</t>
  </si>
  <si>
    <t>119899014</t>
  </si>
  <si>
    <t>119899015</t>
  </si>
  <si>
    <t>119899016</t>
  </si>
  <si>
    <t>119899017</t>
  </si>
  <si>
    <t>119899018</t>
  </si>
  <si>
    <t>119899019</t>
  </si>
  <si>
    <t>119899020</t>
  </si>
  <si>
    <t>119899021</t>
  </si>
  <si>
    <t>119899022</t>
  </si>
  <si>
    <t>119899023</t>
  </si>
  <si>
    <t>119899025</t>
  </si>
  <si>
    <t>119899026</t>
  </si>
  <si>
    <t>119899027</t>
  </si>
  <si>
    <t>119899029</t>
  </si>
  <si>
    <t>119899030</t>
  </si>
  <si>
    <t>119899031</t>
  </si>
  <si>
    <t>120401003</t>
  </si>
  <si>
    <t>120401004</t>
  </si>
  <si>
    <t>120401005</t>
  </si>
  <si>
    <t>120401010</t>
  </si>
  <si>
    <t>131999007</t>
  </si>
  <si>
    <t>131999008</t>
  </si>
  <si>
    <t>131999013</t>
  </si>
  <si>
    <t>131999014</t>
  </si>
  <si>
    <t>131999015</t>
  </si>
  <si>
    <t>131999019</t>
  </si>
  <si>
    <t>131999023</t>
  </si>
  <si>
    <t>131999024</t>
  </si>
  <si>
    <t>131999025</t>
  </si>
  <si>
    <t>131999026</t>
  </si>
  <si>
    <t>131999035</t>
  </si>
  <si>
    <t>131999036</t>
  </si>
  <si>
    <t>131999037</t>
  </si>
  <si>
    <t>131999038</t>
  </si>
  <si>
    <t>131999039</t>
  </si>
  <si>
    <t>131999041</t>
  </si>
  <si>
    <t>131999046</t>
  </si>
  <si>
    <t>131999047</t>
  </si>
  <si>
    <t>131999051</t>
  </si>
  <si>
    <t>131999052</t>
  </si>
  <si>
    <t>131999053</t>
  </si>
  <si>
    <t>131999054</t>
  </si>
  <si>
    <t>131999055</t>
  </si>
  <si>
    <t>131999056</t>
  </si>
  <si>
    <t>131999062</t>
  </si>
  <si>
    <t>131999064</t>
  </si>
  <si>
    <t>131999065</t>
  </si>
  <si>
    <t>131999066</t>
  </si>
  <si>
    <t>131999075</t>
  </si>
  <si>
    <t>131999076</t>
  </si>
  <si>
    <t>131999077</t>
  </si>
  <si>
    <t>131999078</t>
  </si>
  <si>
    <t>131999079</t>
  </si>
  <si>
    <t>131999080</t>
  </si>
  <si>
    <t>131999085</t>
  </si>
  <si>
    <t>131999086</t>
  </si>
  <si>
    <t>131999089</t>
  </si>
  <si>
    <t>131999090</t>
  </si>
  <si>
    <t>131999091</t>
  </si>
  <si>
    <t>131999094</t>
  </si>
  <si>
    <t>131999095</t>
  </si>
  <si>
    <t>131999096</t>
  </si>
  <si>
    <t>131999097</t>
  </si>
  <si>
    <t>131999102</t>
  </si>
  <si>
    <t>131999103</t>
  </si>
  <si>
    <t>131999104</t>
  </si>
  <si>
    <t>131999105</t>
  </si>
  <si>
    <t>131999106</t>
  </si>
  <si>
    <t>131999113</t>
  </si>
  <si>
    <t>131999114</t>
  </si>
  <si>
    <t>131999122</t>
  </si>
  <si>
    <t>131999123</t>
  </si>
  <si>
    <t>131999124</t>
  </si>
  <si>
    <t>131999125</t>
  </si>
  <si>
    <t>131999126</t>
  </si>
  <si>
    <t>131999127</t>
  </si>
  <si>
    <t>131999128</t>
  </si>
  <si>
    <t>131999132</t>
  </si>
  <si>
    <t>131999137</t>
  </si>
  <si>
    <t>131999138</t>
  </si>
  <si>
    <t>131999139</t>
  </si>
  <si>
    <t>131999140</t>
  </si>
  <si>
    <t>131999141</t>
  </si>
  <si>
    <t>131999152</t>
  </si>
  <si>
    <t>131999153</t>
  </si>
  <si>
    <t>131999158</t>
  </si>
  <si>
    <t>131999159</t>
  </si>
  <si>
    <t>131999160</t>
  </si>
  <si>
    <t>131999161</t>
  </si>
  <si>
    <t>131999162</t>
  </si>
  <si>
    <t>131999163</t>
  </si>
  <si>
    <t>131999165</t>
  </si>
  <si>
    <t>131999169</t>
  </si>
  <si>
    <t>131999172</t>
  </si>
  <si>
    <t>131999178</t>
  </si>
  <si>
    <t>131999179</t>
  </si>
  <si>
    <t>131999180</t>
  </si>
  <si>
    <t>131999181</t>
  </si>
  <si>
    <t>131999188</t>
  </si>
  <si>
    <t>131999189</t>
  </si>
  <si>
    <t>131999190</t>
  </si>
  <si>
    <t>131999191</t>
  </si>
  <si>
    <t>131999192</t>
  </si>
  <si>
    <t>131999193</t>
  </si>
  <si>
    <t>131999195</t>
  </si>
  <si>
    <t>131999197</t>
  </si>
  <si>
    <t>131999198</t>
  </si>
  <si>
    <t>131999202</t>
  </si>
  <si>
    <t>131999203</t>
  </si>
  <si>
    <t>131999210</t>
  </si>
  <si>
    <t>131999211</t>
  </si>
  <si>
    <t>131999212</t>
  </si>
  <si>
    <t>131999213</t>
  </si>
  <si>
    <t>131999215</t>
  </si>
  <si>
    <t>131999217</t>
  </si>
  <si>
    <t>131999218</t>
  </si>
  <si>
    <t>131999223</t>
  </si>
  <si>
    <t>131999224</t>
  </si>
  <si>
    <t>131999230</t>
  </si>
  <si>
    <t>131999232</t>
  </si>
  <si>
    <t>131999234</t>
  </si>
  <si>
    <t>131999237</t>
  </si>
  <si>
    <t>131999239</t>
  </si>
  <si>
    <t>131999246</t>
  </si>
  <si>
    <t>140401002</t>
  </si>
  <si>
    <t>140401003</t>
  </si>
  <si>
    <t>140401004</t>
  </si>
  <si>
    <t>140401005</t>
  </si>
  <si>
    <t>140401006</t>
  </si>
  <si>
    <t>140401007</t>
  </si>
  <si>
    <t>140401008</t>
  </si>
  <si>
    <t>140401009</t>
  </si>
  <si>
    <t>140401010</t>
  </si>
  <si>
    <t>140401012</t>
  </si>
  <si>
    <t>140401015</t>
  </si>
  <si>
    <t>149999002</t>
  </si>
  <si>
    <t>149999006</t>
  </si>
  <si>
    <t>149999011</t>
  </si>
  <si>
    <t>149999012</t>
  </si>
  <si>
    <t>149999013</t>
  </si>
  <si>
    <t>149999017</t>
  </si>
  <si>
    <t>149999020</t>
  </si>
  <si>
    <t>149999024</t>
  </si>
  <si>
    <t>149999026</t>
  </si>
  <si>
    <t>149999032</t>
  </si>
  <si>
    <t>149999033</t>
  </si>
  <si>
    <t>149999036</t>
  </si>
  <si>
    <t>149999037</t>
  </si>
  <si>
    <t>149999038</t>
  </si>
  <si>
    <t>149999039</t>
  </si>
  <si>
    <t>149999040</t>
  </si>
  <si>
    <t>149999043</t>
  </si>
  <si>
    <t>149999044</t>
  </si>
  <si>
    <t>149999045</t>
  </si>
  <si>
    <t>149999046</t>
  </si>
  <si>
    <t>149999047</t>
  </si>
  <si>
    <t>149999056</t>
  </si>
  <si>
    <t>149999057</t>
  </si>
  <si>
    <t>149999058</t>
  </si>
  <si>
    <t>149999059</t>
  </si>
  <si>
    <t>149999060</t>
  </si>
  <si>
    <t>149999061</t>
  </si>
  <si>
    <t>149999062</t>
  </si>
  <si>
    <t>149999063</t>
  </si>
  <si>
    <t>149999064</t>
  </si>
  <si>
    <t>149999067</t>
  </si>
  <si>
    <t>149999071</t>
  </si>
  <si>
    <t>149999072</t>
  </si>
  <si>
    <t>149999076</t>
  </si>
  <si>
    <t>150101002</t>
  </si>
  <si>
    <t>150101003</t>
  </si>
  <si>
    <t>150101004</t>
  </si>
  <si>
    <t>150101006</t>
  </si>
  <si>
    <t>150101007</t>
  </si>
  <si>
    <t>150101008</t>
  </si>
  <si>
    <t>150101009</t>
  </si>
  <si>
    <t>150101011</t>
  </si>
  <si>
    <t>159899004</t>
  </si>
  <si>
    <t>159899007</t>
  </si>
  <si>
    <t>159899008</t>
  </si>
  <si>
    <t>159899010</t>
  </si>
  <si>
    <t>159899011</t>
  </si>
  <si>
    <t>159899012</t>
  </si>
  <si>
    <t>159899013</t>
  </si>
  <si>
    <t>159899014</t>
  </si>
  <si>
    <t>159899016</t>
  </si>
  <si>
    <t>159899017</t>
  </si>
  <si>
    <t>159899019</t>
  </si>
  <si>
    <t>159999010</t>
  </si>
  <si>
    <t>159999016</t>
  </si>
  <si>
    <t>159999017</t>
  </si>
  <si>
    <t>159999019</t>
  </si>
  <si>
    <t>159999020</t>
  </si>
  <si>
    <t>159999021</t>
  </si>
  <si>
    <t>159999023</t>
  </si>
  <si>
    <t>159999027</t>
  </si>
  <si>
    <t>181105002</t>
  </si>
  <si>
    <t>181105003</t>
  </si>
  <si>
    <t>181105004</t>
  </si>
  <si>
    <t>181105006</t>
  </si>
  <si>
    <t>181105007</t>
  </si>
  <si>
    <t>181105010</t>
  </si>
  <si>
    <t>181105012</t>
  </si>
  <si>
    <t>192001002</t>
  </si>
  <si>
    <t>192001003</t>
  </si>
  <si>
    <t>192001007</t>
  </si>
  <si>
    <t>192001008</t>
  </si>
  <si>
    <t>192001009</t>
  </si>
  <si>
    <t>192001010</t>
  </si>
  <si>
    <t>192001011</t>
  </si>
  <si>
    <t>192001015</t>
  </si>
  <si>
    <t>192001016</t>
  </si>
  <si>
    <t>192001017</t>
  </si>
  <si>
    <t>192001018</t>
  </si>
  <si>
    <t>192001019</t>
  </si>
  <si>
    <t>192001021</t>
  </si>
  <si>
    <t>192001022</t>
  </si>
  <si>
    <t>192001023</t>
  </si>
  <si>
    <t>192001024</t>
  </si>
  <si>
    <t>192001027</t>
  </si>
  <si>
    <t>192001028</t>
  </si>
  <si>
    <t>192001029</t>
  </si>
  <si>
    <t>192001030</t>
  </si>
  <si>
    <t>192001031</t>
  </si>
  <si>
    <t>192001033</t>
  </si>
  <si>
    <t>192001034</t>
  </si>
  <si>
    <t>192001035</t>
  </si>
  <si>
    <t>192001036</t>
  </si>
  <si>
    <t>192001038</t>
  </si>
  <si>
    <t>192001042</t>
  </si>
  <si>
    <t>192001043</t>
  </si>
  <si>
    <t>192001044</t>
  </si>
  <si>
    <t>192001046</t>
  </si>
  <si>
    <t>192001047</t>
  </si>
  <si>
    <t>192001048</t>
  </si>
  <si>
    <t>192001049</t>
  </si>
  <si>
    <t>192001051</t>
  </si>
  <si>
    <t>192001055</t>
  </si>
  <si>
    <t>210301002</t>
  </si>
  <si>
    <t>210301004</t>
  </si>
  <si>
    <t>210301005</t>
  </si>
  <si>
    <t>210301006</t>
  </si>
  <si>
    <t>210301008</t>
  </si>
  <si>
    <t>210301009</t>
  </si>
  <si>
    <t>210301011</t>
  </si>
  <si>
    <t>210301015</t>
  </si>
  <si>
    <t>219699002</t>
  </si>
  <si>
    <t>219699003</t>
  </si>
  <si>
    <t>219699005</t>
  </si>
  <si>
    <t>219699006</t>
  </si>
  <si>
    <t>219699007</t>
  </si>
  <si>
    <t>219699008</t>
  </si>
  <si>
    <t>219699009</t>
  </si>
  <si>
    <t>219699011</t>
  </si>
  <si>
    <t>219699012</t>
  </si>
  <si>
    <t>219699013</t>
  </si>
  <si>
    <t>219699014</t>
  </si>
  <si>
    <t>219699015</t>
  </si>
  <si>
    <t>219699016</t>
  </si>
  <si>
    <t>219699017</t>
  </si>
  <si>
    <t>219699019</t>
  </si>
  <si>
    <t>219699020</t>
  </si>
  <si>
    <t>219699021</t>
  </si>
  <si>
    <t>219699023</t>
  </si>
  <si>
    <t>219699024</t>
  </si>
  <si>
    <t>219699025</t>
  </si>
  <si>
    <t>219699027</t>
  </si>
  <si>
    <t>219699028</t>
  </si>
  <si>
    <t>219699029</t>
  </si>
  <si>
    <t>990004033</t>
  </si>
  <si>
    <t>990004061</t>
  </si>
  <si>
    <t>990089002</t>
  </si>
  <si>
    <t>990089004</t>
  </si>
  <si>
    <t>990089010</t>
  </si>
  <si>
    <t>990089011</t>
  </si>
  <si>
    <t>990089012</t>
  </si>
  <si>
    <t>990089024</t>
  </si>
  <si>
    <t>990089025</t>
  </si>
  <si>
    <t>990089028</t>
  </si>
  <si>
    <t>990089041</t>
  </si>
  <si>
    <t>990089044</t>
  </si>
  <si>
    <t>990089045</t>
  </si>
  <si>
    <t>990089057</t>
  </si>
  <si>
    <t>990089058</t>
  </si>
  <si>
    <t>990089068</t>
  </si>
  <si>
    <t>110401009</t>
  </si>
  <si>
    <t>110401022</t>
  </si>
  <si>
    <t>110401023</t>
  </si>
  <si>
    <t>110401024</t>
  </si>
  <si>
    <t>110401025</t>
  </si>
  <si>
    <t>099699044</t>
  </si>
  <si>
    <t>099699045</t>
  </si>
  <si>
    <t>020109002</t>
  </si>
  <si>
    <t>069499048</t>
  </si>
  <si>
    <t>131999011</t>
  </si>
  <si>
    <t>131999012</t>
  </si>
  <si>
    <t>149999003</t>
  </si>
  <si>
    <t>020107015</t>
  </si>
  <si>
    <t>020108054</t>
  </si>
  <si>
    <t>020108100</t>
  </si>
  <si>
    <t>020108146</t>
  </si>
  <si>
    <t>020108194</t>
  </si>
  <si>
    <t>020109021</t>
  </si>
  <si>
    <t>020109030</t>
  </si>
  <si>
    <t>020110033</t>
  </si>
  <si>
    <t>020110042</t>
  </si>
  <si>
    <t>020112012</t>
  </si>
  <si>
    <t>020117015</t>
  </si>
  <si>
    <t>028999021</t>
  </si>
  <si>
    <t>029099022</t>
  </si>
  <si>
    <t>029199030</t>
  </si>
  <si>
    <t>029199120</t>
  </si>
  <si>
    <t>029199169</t>
  </si>
  <si>
    <t>029199229</t>
  </si>
  <si>
    <t>029299015</t>
  </si>
  <si>
    <t>029399014</t>
  </si>
  <si>
    <t>029499014</t>
  </si>
  <si>
    <t>029799014</t>
  </si>
  <si>
    <t>020107035</t>
  </si>
  <si>
    <t>020108068</t>
  </si>
  <si>
    <t>020108114</t>
  </si>
  <si>
    <t>020108160</t>
  </si>
  <si>
    <t>020108208</t>
  </si>
  <si>
    <t>020109058</t>
  </si>
  <si>
    <t>020109064</t>
  </si>
  <si>
    <t>020110061</t>
  </si>
  <si>
    <t>020110067</t>
  </si>
  <si>
    <t>020112028</t>
  </si>
  <si>
    <t>020117029</t>
  </si>
  <si>
    <t>028999038</t>
  </si>
  <si>
    <t>029099056</t>
  </si>
  <si>
    <t>029199078</t>
  </si>
  <si>
    <t>029199134</t>
  </si>
  <si>
    <t>029199183</t>
  </si>
  <si>
    <t>029199243</t>
  </si>
  <si>
    <t>029299036</t>
  </si>
  <si>
    <t>029399033</t>
  </si>
  <si>
    <t>029499033</t>
  </si>
  <si>
    <t>029799035</t>
  </si>
  <si>
    <t>020107040</t>
  </si>
  <si>
    <t>020108077</t>
  </si>
  <si>
    <t>020108123</t>
  </si>
  <si>
    <t>020108169</t>
  </si>
  <si>
    <t>020108217</t>
  </si>
  <si>
    <t>020109074</t>
  </si>
  <si>
    <t>020109076</t>
  </si>
  <si>
    <t>020110075</t>
  </si>
  <si>
    <t>020110077</t>
  </si>
  <si>
    <t>020112033</t>
  </si>
  <si>
    <t>020117034</t>
  </si>
  <si>
    <t>028999058</t>
  </si>
  <si>
    <t>029099060</t>
  </si>
  <si>
    <t>029199093</t>
  </si>
  <si>
    <t>029199143</t>
  </si>
  <si>
    <t>029199192</t>
  </si>
  <si>
    <t>029199252</t>
  </si>
  <si>
    <t>029299041</t>
  </si>
  <si>
    <t>029399044</t>
  </si>
  <si>
    <t>029499041</t>
  </si>
  <si>
    <t>029799049</t>
  </si>
  <si>
    <t>020107043</t>
  </si>
  <si>
    <t>020108078</t>
  </si>
  <si>
    <t>020108124</t>
  </si>
  <si>
    <t>020108170</t>
  </si>
  <si>
    <t>020108218</t>
  </si>
  <si>
    <t>020109079</t>
  </si>
  <si>
    <t>020109082</t>
  </si>
  <si>
    <t>020110080</t>
  </si>
  <si>
    <t>020110083</t>
  </si>
  <si>
    <t>020112036</t>
  </si>
  <si>
    <t>020117037</t>
  </si>
  <si>
    <t>028999059</t>
  </si>
  <si>
    <t>029099063</t>
  </si>
  <si>
    <t>029199099</t>
  </si>
  <si>
    <t>029199144</t>
  </si>
  <si>
    <t>029199193</t>
  </si>
  <si>
    <t>029199253</t>
  </si>
  <si>
    <t>029299044</t>
  </si>
  <si>
    <t>029399048</t>
  </si>
  <si>
    <t>029499044</t>
  </si>
  <si>
    <t>029799054</t>
  </si>
  <si>
    <t>020107042</t>
  </si>
  <si>
    <t>020108079</t>
  </si>
  <si>
    <t>020108125</t>
  </si>
  <si>
    <t>020108171</t>
  </si>
  <si>
    <t>020108219</t>
  </si>
  <si>
    <t>020109078</t>
  </si>
  <si>
    <t>020109081</t>
  </si>
  <si>
    <t>020110079</t>
  </si>
  <si>
    <t>020110082</t>
  </si>
  <si>
    <t>020112035</t>
  </si>
  <si>
    <t>020117036</t>
  </si>
  <si>
    <t>028999060</t>
  </si>
  <si>
    <t>029099062</t>
  </si>
  <si>
    <t>029199098</t>
  </si>
  <si>
    <t>029199145</t>
  </si>
  <si>
    <t>029199194</t>
  </si>
  <si>
    <t>029199254</t>
  </si>
  <si>
    <t>029299043</t>
  </si>
  <si>
    <t>029399047</t>
  </si>
  <si>
    <t>029499043</t>
  </si>
  <si>
    <t>029799053</t>
  </si>
  <si>
    <t>020107039</t>
  </si>
  <si>
    <t>020108080</t>
  </si>
  <si>
    <t>020108126</t>
  </si>
  <si>
    <t>020108172</t>
  </si>
  <si>
    <t>020108220</t>
  </si>
  <si>
    <t>020109073</t>
  </si>
  <si>
    <t>020109075</t>
  </si>
  <si>
    <t>020110074</t>
  </si>
  <si>
    <t>020110076</t>
  </si>
  <si>
    <t>020112032</t>
  </si>
  <si>
    <t>020117033</t>
  </si>
  <si>
    <t>028999061</t>
  </si>
  <si>
    <t>029099059</t>
  </si>
  <si>
    <t>029199092</t>
  </si>
  <si>
    <t>029199146</t>
  </si>
  <si>
    <t>029199195</t>
  </si>
  <si>
    <t>029199255</t>
  </si>
  <si>
    <t>029299040</t>
  </si>
  <si>
    <t>029399043</t>
  </si>
  <si>
    <t>029499040</t>
  </si>
  <si>
    <t>029799048</t>
  </si>
  <si>
    <t>020107016</t>
  </si>
  <si>
    <t>020108053</t>
  </si>
  <si>
    <t>020108099</t>
  </si>
  <si>
    <t>020108145</t>
  </si>
  <si>
    <t>020108193</t>
  </si>
  <si>
    <t>020109022</t>
  </si>
  <si>
    <t>020109031</t>
  </si>
  <si>
    <t>020110034</t>
  </si>
  <si>
    <t>020110043</t>
  </si>
  <si>
    <t>020112013</t>
  </si>
  <si>
    <t>020117016</t>
  </si>
  <si>
    <t>028999022</t>
  </si>
  <si>
    <t>029099023</t>
  </si>
  <si>
    <t>029199031</t>
  </si>
  <si>
    <t>029199119</t>
  </si>
  <si>
    <t>029199168</t>
  </si>
  <si>
    <t>029199228</t>
  </si>
  <si>
    <t>029299016</t>
  </si>
  <si>
    <t>029399015</t>
  </si>
  <si>
    <t>029499015</t>
  </si>
  <si>
    <t>029799015</t>
  </si>
  <si>
    <t>020107041</t>
  </si>
  <si>
    <t>020108081</t>
  </si>
  <si>
    <t>020108127</t>
  </si>
  <si>
    <t>020108173</t>
  </si>
  <si>
    <t>020108221</t>
  </si>
  <si>
    <t>020109077</t>
  </si>
  <si>
    <t>020109080</t>
  </si>
  <si>
    <t>020110078</t>
  </si>
  <si>
    <t>020110081</t>
  </si>
  <si>
    <t>020112034</t>
  </si>
  <si>
    <t>020117035</t>
  </si>
  <si>
    <t>028999062</t>
  </si>
  <si>
    <t>029099061</t>
  </si>
  <si>
    <t>029199097</t>
  </si>
  <si>
    <t>029199147</t>
  </si>
  <si>
    <t>029199196</t>
  </si>
  <si>
    <t>029199256</t>
  </si>
  <si>
    <t>029299042</t>
  </si>
  <si>
    <t>029399046</t>
  </si>
  <si>
    <t>029499042</t>
  </si>
  <si>
    <t>029799052</t>
  </si>
  <si>
    <t>020107045</t>
  </si>
  <si>
    <t>020108082</t>
  </si>
  <si>
    <t>020108128</t>
  </si>
  <si>
    <t>020108174</t>
  </si>
  <si>
    <t>020108222</t>
  </si>
  <si>
    <t>020109084</t>
  </si>
  <si>
    <t>020109086</t>
  </si>
  <si>
    <t>020110085</t>
  </si>
  <si>
    <t>020110087</t>
  </si>
  <si>
    <t>020112038</t>
  </si>
  <si>
    <t>020117039</t>
  </si>
  <si>
    <t>028999063</t>
  </si>
  <si>
    <t>029099065</t>
  </si>
  <si>
    <t>029199103</t>
  </si>
  <si>
    <t>029199148</t>
  </si>
  <si>
    <t>029199197</t>
  </si>
  <si>
    <t>029199257</t>
  </si>
  <si>
    <t>029299046</t>
  </si>
  <si>
    <t>029399052</t>
  </si>
  <si>
    <t>029499046</t>
  </si>
  <si>
    <t>029799056</t>
  </si>
  <si>
    <t>020107022</t>
  </si>
  <si>
    <t>020108066</t>
  </si>
  <si>
    <t>020108112</t>
  </si>
  <si>
    <t>020108158</t>
  </si>
  <si>
    <t>020108206</t>
  </si>
  <si>
    <t>020109042</t>
  </si>
  <si>
    <t>020109048</t>
  </si>
  <si>
    <t>020110048</t>
  </si>
  <si>
    <t>020110052</t>
  </si>
  <si>
    <t>020112019</t>
  </si>
  <si>
    <t>020117020</t>
  </si>
  <si>
    <t>028999028</t>
  </si>
  <si>
    <t>029099036</t>
  </si>
  <si>
    <t>029199055</t>
  </si>
  <si>
    <t>029199132</t>
  </si>
  <si>
    <t>029199181</t>
  </si>
  <si>
    <t>029199241</t>
  </si>
  <si>
    <t>029299025</t>
  </si>
  <si>
    <t>029399022</t>
  </si>
  <si>
    <t>029499023</t>
  </si>
  <si>
    <t>029799021</t>
  </si>
  <si>
    <t>020107023</t>
  </si>
  <si>
    <t>020108065</t>
  </si>
  <si>
    <t>020108111</t>
  </si>
  <si>
    <t>020108157</t>
  </si>
  <si>
    <t>020108205</t>
  </si>
  <si>
    <t>020109043</t>
  </si>
  <si>
    <t>020109049</t>
  </si>
  <si>
    <t>020110049</t>
  </si>
  <si>
    <t>020110053</t>
  </si>
  <si>
    <t>020112020</t>
  </si>
  <si>
    <t>020117021</t>
  </si>
  <si>
    <t>028999029</t>
  </si>
  <si>
    <t>029099037</t>
  </si>
  <si>
    <t>029199056</t>
  </si>
  <si>
    <t>029199131</t>
  </si>
  <si>
    <t>029199180</t>
  </si>
  <si>
    <t>029199240</t>
  </si>
  <si>
    <t>029299026</t>
  </si>
  <si>
    <t>029399023</t>
  </si>
  <si>
    <t>029499024</t>
  </si>
  <si>
    <t>029799022</t>
  </si>
  <si>
    <t>020107032</t>
  </si>
  <si>
    <t>020108071</t>
  </si>
  <si>
    <t>020108117</t>
  </si>
  <si>
    <t>020108163</t>
  </si>
  <si>
    <t>020108211</t>
  </si>
  <si>
    <t>020109055</t>
  </si>
  <si>
    <t>020109061</t>
  </si>
  <si>
    <t>020110058</t>
  </si>
  <si>
    <t>020110064</t>
  </si>
  <si>
    <t>020112025</t>
  </si>
  <si>
    <t>020117026</t>
  </si>
  <si>
    <t>028999035</t>
  </si>
  <si>
    <t>029099051</t>
  </si>
  <si>
    <t>029199075</t>
  </si>
  <si>
    <t>029199137</t>
  </si>
  <si>
    <t>029199186</t>
  </si>
  <si>
    <t>029199246</t>
  </si>
  <si>
    <t>029299033</t>
  </si>
  <si>
    <t>029399030</t>
  </si>
  <si>
    <t>029499030</t>
  </si>
  <si>
    <t>029799032</t>
  </si>
  <si>
    <t>020107033</t>
  </si>
  <si>
    <t>020108070</t>
  </si>
  <si>
    <t>020108116</t>
  </si>
  <si>
    <t>020108162</t>
  </si>
  <si>
    <t>020108210</t>
  </si>
  <si>
    <t>020109056</t>
  </si>
  <si>
    <t>020109062</t>
  </si>
  <si>
    <t>020110059</t>
  </si>
  <si>
    <t>020110065</t>
  </si>
  <si>
    <t>020112026</t>
  </si>
  <si>
    <t>020117027</t>
  </si>
  <si>
    <t>028999036</t>
  </si>
  <si>
    <t>029099052</t>
  </si>
  <si>
    <t>029199076</t>
  </si>
  <si>
    <t>029199136</t>
  </si>
  <si>
    <t>029199185</t>
  </si>
  <si>
    <t>029199245</t>
  </si>
  <si>
    <t>029299034</t>
  </si>
  <si>
    <t>029399031</t>
  </si>
  <si>
    <t>029499031</t>
  </si>
  <si>
    <t>029799033</t>
  </si>
  <si>
    <t>020107013</t>
  </si>
  <si>
    <t>020108056</t>
  </si>
  <si>
    <t>020108102</t>
  </si>
  <si>
    <t>020108148</t>
  </si>
  <si>
    <t>020108196</t>
  </si>
  <si>
    <t>020109019</t>
  </si>
  <si>
    <t>020109028</t>
  </si>
  <si>
    <t>020110031</t>
  </si>
  <si>
    <t>020110040</t>
  </si>
  <si>
    <t>020112010</t>
  </si>
  <si>
    <t>020117013</t>
  </si>
  <si>
    <t>028999019</t>
  </si>
  <si>
    <t>029099018</t>
  </si>
  <si>
    <t>029199028</t>
  </si>
  <si>
    <t>029199122</t>
  </si>
  <si>
    <t>029199171</t>
  </si>
  <si>
    <t>029199231</t>
  </si>
  <si>
    <t>029299013</t>
  </si>
  <si>
    <t>029399012</t>
  </si>
  <si>
    <t>029499012</t>
  </si>
  <si>
    <t>029799012</t>
  </si>
  <si>
    <t>020107014</t>
  </si>
  <si>
    <t>020108055</t>
  </si>
  <si>
    <t>020108101</t>
  </si>
  <si>
    <t>020108147</t>
  </si>
  <si>
    <t>020108195</t>
  </si>
  <si>
    <t>020109020</t>
  </si>
  <si>
    <t>020109029</t>
  </si>
  <si>
    <t>020110032</t>
  </si>
  <si>
    <t>020110041</t>
  </si>
  <si>
    <t>020112011</t>
  </si>
  <si>
    <t>020117014</t>
  </si>
  <si>
    <t>028999020</t>
  </si>
  <si>
    <t>029099019</t>
  </si>
  <si>
    <t>029199029</t>
  </si>
  <si>
    <t>029199121</t>
  </si>
  <si>
    <t>029199170</t>
  </si>
  <si>
    <t>029199230</t>
  </si>
  <si>
    <t>029299014</t>
  </si>
  <si>
    <t>029399013</t>
  </si>
  <si>
    <t>029499013</t>
  </si>
  <si>
    <t>029799013</t>
  </si>
  <si>
    <t>020107011</t>
  </si>
  <si>
    <t>020108059</t>
  </si>
  <si>
    <t>020108105</t>
  </si>
  <si>
    <t>020108151</t>
  </si>
  <si>
    <t>020108199</t>
  </si>
  <si>
    <t>020109017</t>
  </si>
  <si>
    <t>020109026</t>
  </si>
  <si>
    <t>020110029</t>
  </si>
  <si>
    <t>020110038</t>
  </si>
  <si>
    <t>020112008</t>
  </si>
  <si>
    <t>020117011</t>
  </si>
  <si>
    <t>028999017</t>
  </si>
  <si>
    <t>029099010</t>
  </si>
  <si>
    <t>029199026</t>
  </si>
  <si>
    <t>029199125</t>
  </si>
  <si>
    <t>029199174</t>
  </si>
  <si>
    <t>029199234</t>
  </si>
  <si>
    <t>029299011</t>
  </si>
  <si>
    <t>029399010</t>
  </si>
  <si>
    <t>029499010</t>
  </si>
  <si>
    <t>029799010</t>
  </si>
  <si>
    <t>020107012</t>
  </si>
  <si>
    <t>020108058</t>
  </si>
  <si>
    <t>020108104</t>
  </si>
  <si>
    <t>020108150</t>
  </si>
  <si>
    <t>020108198</t>
  </si>
  <si>
    <t>020109018</t>
  </si>
  <si>
    <t>020109027</t>
  </si>
  <si>
    <t>020110030</t>
  </si>
  <si>
    <t>020110039</t>
  </si>
  <si>
    <t>020112009</t>
  </si>
  <si>
    <t>020117012</t>
  </si>
  <si>
    <t>028999018</t>
  </si>
  <si>
    <t>029099011</t>
  </si>
  <si>
    <t>029199027</t>
  </si>
  <si>
    <t>029199124</t>
  </si>
  <si>
    <t>029199173</t>
  </si>
  <si>
    <t>029199233</t>
  </si>
  <si>
    <t>029299012</t>
  </si>
  <si>
    <t>029399011</t>
  </si>
  <si>
    <t>029499011</t>
  </si>
  <si>
    <t>029799011</t>
  </si>
  <si>
    <t>020107024</t>
  </si>
  <si>
    <t>020108064</t>
  </si>
  <si>
    <t>020108110</t>
  </si>
  <si>
    <t>020108156</t>
  </si>
  <si>
    <t>020108204</t>
  </si>
  <si>
    <t>020109044</t>
  </si>
  <si>
    <t>020109050</t>
  </si>
  <si>
    <t>020110050</t>
  </si>
  <si>
    <t>020110054</t>
  </si>
  <si>
    <t>020112021</t>
  </si>
  <si>
    <t>020117022</t>
  </si>
  <si>
    <t>028999030</t>
  </si>
  <si>
    <t>029099040</t>
  </si>
  <si>
    <t>029199057</t>
  </si>
  <si>
    <t>029199130</t>
  </si>
  <si>
    <t>029199179</t>
  </si>
  <si>
    <t>029199239</t>
  </si>
  <si>
    <t>029299027</t>
  </si>
  <si>
    <t>029399024</t>
  </si>
  <si>
    <t>029499025</t>
  </si>
  <si>
    <t>029799023</t>
  </si>
  <si>
    <t>020107025</t>
  </si>
  <si>
    <t>020108063</t>
  </si>
  <si>
    <t>020108109</t>
  </si>
  <si>
    <t>020108155</t>
  </si>
  <si>
    <t>020108203</t>
  </si>
  <si>
    <t>020109045</t>
  </si>
  <si>
    <t>020109051</t>
  </si>
  <si>
    <t>020110051</t>
  </si>
  <si>
    <t>020110055</t>
  </si>
  <si>
    <t>020112022</t>
  </si>
  <si>
    <t>020117023</t>
  </si>
  <si>
    <t>028999031</t>
  </si>
  <si>
    <t>029099041</t>
  </si>
  <si>
    <t>029199058</t>
  </si>
  <si>
    <t>029199129</t>
  </si>
  <si>
    <t>029199178</t>
  </si>
  <si>
    <t>029199238</t>
  </si>
  <si>
    <t>029299028</t>
  </si>
  <si>
    <t>029399025</t>
  </si>
  <si>
    <t>029499026</t>
  </si>
  <si>
    <t>029799024</t>
  </si>
  <si>
    <t>020107034</t>
  </si>
  <si>
    <t>020108069</t>
  </si>
  <si>
    <t>020108115</t>
  </si>
  <si>
    <t>020108161</t>
  </si>
  <si>
    <t>020108209</t>
  </si>
  <si>
    <t>020109057</t>
  </si>
  <si>
    <t>020109063</t>
  </si>
  <si>
    <t>020110060</t>
  </si>
  <si>
    <t>020110066</t>
  </si>
  <si>
    <t>020112027</t>
  </si>
  <si>
    <t>020117028</t>
  </si>
  <si>
    <t>028999037</t>
  </si>
  <si>
    <t>029099055</t>
  </si>
  <si>
    <t>029199077</t>
  </si>
  <si>
    <t>029199135</t>
  </si>
  <si>
    <t>029199184</t>
  </si>
  <si>
    <t>029199244</t>
  </si>
  <si>
    <t>029299035</t>
  </si>
  <si>
    <t>029399032</t>
  </si>
  <si>
    <t>029499032</t>
  </si>
  <si>
    <t>029799034</t>
  </si>
  <si>
    <t>120201008</t>
  </si>
  <si>
    <t>120301008</t>
  </si>
  <si>
    <t>120401008</t>
  </si>
  <si>
    <t>120701014</t>
  </si>
  <si>
    <t>120701023</t>
  </si>
  <si>
    <t>129999036</t>
  </si>
  <si>
    <t>129999061</t>
  </si>
  <si>
    <t>129999077</t>
  </si>
  <si>
    <t>199199012</t>
  </si>
  <si>
    <t>120201007</t>
  </si>
  <si>
    <t>120301007</t>
  </si>
  <si>
    <t>120401007</t>
  </si>
  <si>
    <t>120701015</t>
  </si>
  <si>
    <t>120701024</t>
  </si>
  <si>
    <t>129999037</t>
  </si>
  <si>
    <t>129999062</t>
  </si>
  <si>
    <t>129999078</t>
  </si>
  <si>
    <t>199199011</t>
  </si>
  <si>
    <t>110901004</t>
  </si>
  <si>
    <t>119499043</t>
  </si>
  <si>
    <t>119499070</t>
  </si>
  <si>
    <t>119999003</t>
  </si>
  <si>
    <t>110901007</t>
  </si>
  <si>
    <t>119499045</t>
  </si>
  <si>
    <t>119499072</t>
  </si>
  <si>
    <t>119999008</t>
  </si>
  <si>
    <t>110901008</t>
  </si>
  <si>
    <t>119499044</t>
  </si>
  <si>
    <t>119499071</t>
  </si>
  <si>
    <t>119999009</t>
  </si>
  <si>
    <t>029399005</t>
  </si>
  <si>
    <t>029399035</t>
  </si>
  <si>
    <t>029399040</t>
  </si>
  <si>
    <t>029399041</t>
  </si>
  <si>
    <t>029399053</t>
  </si>
  <si>
    <t>Omschrijving</t>
  </si>
  <si>
    <t>kan worden. Alle validatieregels moeten als resultaat 'OK' tonen.</t>
  </si>
  <si>
    <t>Injectie van sperma met stimulatie - punctie - labonderzoek en eventuele terugplaatsing bij Verminderde vruchtbaarheid</t>
  </si>
  <si>
    <t>Operatie aan de eileider(s) bij Verminderde vruchtbaarheid</t>
  </si>
  <si>
    <t>IVF-behandeling met stimulatie - punctie - labonderzoek en eventuele terugplaatsing bij Verminderde vruchtbaarheid</t>
  </si>
  <si>
    <t>Injectie van sperma met punctie - labonderzoek en eventuele terugplaatsing bij Verminderde vruchtbaarheid</t>
  </si>
  <si>
    <t>IVF-behandeling met punctie - labonderzoek en eventuele terugplaatsing bij Verminderde vruchtbaarheid</t>
  </si>
  <si>
    <t>IVF-behandeling of injectie van sperma - met stimulatie en punctie bij Verminderde vruchtbaarheid</t>
  </si>
  <si>
    <t>Injectie van sperma met labonderzoek en eventuele terugplaatsing bij Verminderde vruchtbaarheid</t>
  </si>
  <si>
    <t>IVF-behandeling met labonderzoek en eventuele terugplaatsing bij Verminderde vruchtbaarheid</t>
  </si>
  <si>
    <t>IVF-behandeling of injectie van sperma - met punctie bij Verminderde vruchtbaarheid</t>
  </si>
  <si>
    <t>IVF-behandeling of injectie van sperma - met stimulatie bij Verminderde vruchtbaarheid</t>
  </si>
  <si>
    <t>Kunstmatige inseminatie bij Verminderde vruchtbaarheid</t>
  </si>
  <si>
    <t>Inbrengen van zaadcellen in de baarmoederholte bij Verminderde vruchtbaarheid</t>
  </si>
  <si>
    <t>Hormoonbehandeling bij Verminderde vruchtbaarheid</t>
  </si>
  <si>
    <t>Screening van geslachtscellen bij Verminderde vruchtbaarheid</t>
  </si>
  <si>
    <t>Voortraject chronische thuisbeademing bij Chronische thuisbeademing</t>
  </si>
  <si>
    <t>Operatief verwijderen van de lymfeklieren bij Prostaatkanker</t>
  </si>
  <si>
    <t>Operatieve ingreep bij Een slaapstoornis</t>
  </si>
  <si>
    <t>Klinisch neurofysiologisch onderzoek bij Migraine of een andere vorm van hoofdpijn</t>
  </si>
  <si>
    <t>Behandeling van een abces rond de keelamandelen bij Een acute infectie van de bovenste luchtwegen</t>
  </si>
  <si>
    <t>Enkelzijdige kijkoperatie bij een liesbreuk</t>
  </si>
  <si>
    <t>Dubbelzijdige kijkoperatie bij een liesbreuk</t>
  </si>
  <si>
    <t>Meer dan 8 dagbehandelingen bij Jicht</t>
  </si>
  <si>
    <t>Medebehandeling bij Astma</t>
  </si>
  <si>
    <t>Meer dan 4 dagbehandelingen bij Astma</t>
  </si>
  <si>
    <t>Meer dan 8 dagbehandelingen bij Een reumatische aandoening</t>
  </si>
  <si>
    <t>Kijkoperatie in de buikholte bij Een nieraandoening</t>
  </si>
  <si>
    <t>Onderzoek van prostaatweefsel bij Een aandoening van de mannelijke geslachtsorganen</t>
  </si>
  <si>
    <t>Implanteren van een penisprothese bij Een aandoening van de mannelijke geslachtsorganen</t>
  </si>
  <si>
    <t>Kijkoperatie in de buikholte bij Een aandoening van urinewegen of prostaat</t>
  </si>
  <si>
    <t>Kijkoperatie bij Een aandoening van urinewegen of prostaat</t>
  </si>
  <si>
    <t>Info</t>
  </si>
  <si>
    <t>Geen</t>
  </si>
  <si>
    <t>972804004</t>
  </si>
  <si>
    <t>972804005</t>
  </si>
  <si>
    <t>972804006</t>
  </si>
  <si>
    <t>972804007</t>
  </si>
  <si>
    <t>972804008</t>
  </si>
  <si>
    <t>972804009</t>
  </si>
  <si>
    <t>972804010</t>
  </si>
  <si>
    <t>972804011</t>
  </si>
  <si>
    <t>972804015</t>
  </si>
  <si>
    <t>972804016</t>
  </si>
  <si>
    <t>972804018</t>
  </si>
  <si>
    <t>972804020</t>
  </si>
  <si>
    <t>972804021</t>
  </si>
  <si>
    <t>972804022</t>
  </si>
  <si>
    <t>972804023</t>
  </si>
  <si>
    <t>972804024</t>
  </si>
  <si>
    <t>972804025</t>
  </si>
  <si>
    <t>972804026</t>
  </si>
  <si>
    <t>972804029</t>
  </si>
  <si>
    <t>972804030</t>
  </si>
  <si>
    <t>972804031</t>
  </si>
  <si>
    <t>972804032</t>
  </si>
  <si>
    <t>972804034</t>
  </si>
  <si>
    <t>979003003</t>
  </si>
  <si>
    <t>979003004</t>
  </si>
  <si>
    <t>979003008</t>
  </si>
  <si>
    <t>979003009</t>
  </si>
  <si>
    <t>979003010</t>
  </si>
  <si>
    <t>979003011</t>
  </si>
  <si>
    <t>979003013</t>
  </si>
  <si>
    <t>979003015</t>
  </si>
  <si>
    <t>979003016</t>
  </si>
  <si>
    <t>979003020</t>
  </si>
  <si>
    <t>979003021</t>
  </si>
  <si>
    <t>979003022</t>
  </si>
  <si>
    <t>990011002</t>
  </si>
  <si>
    <t>990011003</t>
  </si>
  <si>
    <t>990011005</t>
  </si>
  <si>
    <t>990011006</t>
  </si>
  <si>
    <t>990011008</t>
  </si>
  <si>
    <t>990011009</t>
  </si>
  <si>
    <t>990011011</t>
  </si>
  <si>
    <t>990011013</t>
  </si>
  <si>
    <t>990011015</t>
  </si>
  <si>
    <t>990029002</t>
  </si>
  <si>
    <t>990029010</t>
  </si>
  <si>
    <t>990029011</t>
  </si>
  <si>
    <t>990029012</t>
  </si>
  <si>
    <t>979004002</t>
  </si>
  <si>
    <t>979004003</t>
  </si>
  <si>
    <t>979004004</t>
  </si>
  <si>
    <t>979004005</t>
  </si>
  <si>
    <t>979004006</t>
  </si>
  <si>
    <t>979004008</t>
  </si>
  <si>
    <t>979004009</t>
  </si>
  <si>
    <t>979004010</t>
  </si>
  <si>
    <t>979004011</t>
  </si>
  <si>
    <t>979004012</t>
  </si>
  <si>
    <t>979004013</t>
  </si>
  <si>
    <t>990017018</t>
  </si>
  <si>
    <t>972804035</t>
  </si>
  <si>
    <t>972804036</t>
  </si>
  <si>
    <t>972804038</t>
  </si>
  <si>
    <t>990040003</t>
  </si>
  <si>
    <t>990040004</t>
  </si>
  <si>
    <t>990040005</t>
  </si>
  <si>
    <t>990040006</t>
  </si>
  <si>
    <t>990040007</t>
  </si>
  <si>
    <t>990040009</t>
  </si>
  <si>
    <t>Rekenveld</t>
  </si>
  <si>
    <t>15B681</t>
  </si>
  <si>
    <t>089999075</t>
  </si>
  <si>
    <t>15B876</t>
  </si>
  <si>
    <t>991900004</t>
  </si>
  <si>
    <t>991900014</t>
  </si>
  <si>
    <t>15B877</t>
  </si>
  <si>
    <t>991900005</t>
  </si>
  <si>
    <t>991900015</t>
  </si>
  <si>
    <t>15B878</t>
  </si>
  <si>
    <t>991900006</t>
  </si>
  <si>
    <t>991900016</t>
  </si>
  <si>
    <t>15B879</t>
  </si>
  <si>
    <t>991900007</t>
  </si>
  <si>
    <t>991900017</t>
  </si>
  <si>
    <t>15B880</t>
  </si>
  <si>
    <t>991900008</t>
  </si>
  <si>
    <t>991900018</t>
  </si>
  <si>
    <t>15B881</t>
  </si>
  <si>
    <t>991900009</t>
  </si>
  <si>
    <t>991900019</t>
  </si>
  <si>
    <t>15B899</t>
  </si>
  <si>
    <t>990061001</t>
  </si>
  <si>
    <t>990061003</t>
  </si>
  <si>
    <t>15B952</t>
  </si>
  <si>
    <t>020108093</t>
  </si>
  <si>
    <t>15B964</t>
  </si>
  <si>
    <t>020108139</t>
  </si>
  <si>
    <t>15B976</t>
  </si>
  <si>
    <t>020108185</t>
  </si>
  <si>
    <t>15C085</t>
  </si>
  <si>
    <t>029199110</t>
  </si>
  <si>
    <t>15C100</t>
  </si>
  <si>
    <t>029199159</t>
  </si>
  <si>
    <t>15C297</t>
  </si>
  <si>
    <t>059899015</t>
  </si>
  <si>
    <t>15D159</t>
  </si>
  <si>
    <t>990003023</t>
  </si>
  <si>
    <t>15D248</t>
  </si>
  <si>
    <t>990061004</t>
  </si>
  <si>
    <t>15D353</t>
  </si>
  <si>
    <t>991900003</t>
  </si>
  <si>
    <t>15D354</t>
  </si>
  <si>
    <t>991900011</t>
  </si>
  <si>
    <t>15D355</t>
  </si>
  <si>
    <t>991900013</t>
  </si>
  <si>
    <t>17B899</t>
  </si>
  <si>
    <t>17D248</t>
  </si>
  <si>
    <t>Het sjabloon bevat formules t.b.v. correcte verwerking bij import in de applicatie. Na aanpassing van waarden worden deze formules</t>
  </si>
  <si>
    <t>automatisch herberekend. Op sommige computers kán dit een performance-probleem opleveren. Als oplossing kunt u automatisch</t>
  </si>
  <si>
    <t>herberekenen uitschakelen door op tab ‘formules’ bij berekeningsopties de optie ‘handmatig’ aan te vinken. Herberekening wordt</t>
  </si>
  <si>
    <t>dan pas uitgevoerd bij opslaan van het sjabloon en niet bij elke aanpassing. Let op dat het validatietabblad in deze situatie ook pas</t>
  </si>
  <si>
    <t>bijgewerkt wordt bij het opslaan. Controleert u dus na opslaan altijd het validatietabblad!</t>
  </si>
  <si>
    <t>#Zorgproducten</t>
  </si>
  <si>
    <t>Tekst niet verwijderen; bestemd voor verwerking door UVIT</t>
  </si>
  <si>
    <t>In- of bijstellen van thuisbeademing bij Chronische thuisbeademing</t>
  </si>
  <si>
    <t>Operatie bij Borstkanker</t>
  </si>
  <si>
    <t>Verwijderen van tumor(en) of uitsnijden van een wond bij Borstkanker</t>
  </si>
  <si>
    <t>Operatief verwijderen van tumor(en) en lymfeklier(en) bij Borstkanker</t>
  </si>
  <si>
    <t>Operatief verwijderen van de lymfeklieren bij Borstkanker</t>
  </si>
  <si>
    <t>Operatief verwijderen van tumor(en) bij Borstkanker</t>
  </si>
  <si>
    <t>Kijkoperatie in de buikholte bij Prostaatkanker</t>
  </si>
  <si>
    <t>Kijkoperatie bij Prostaatkanker</t>
  </si>
  <si>
    <t>Operatie aan de neus- of keelamandelen bij Een acute infectie van de bovenste luchtwegen</t>
  </si>
  <si>
    <t>Meer dan 4 polikliniekbezoeken bij Jicht</t>
  </si>
  <si>
    <t>Onderzoek bij Baarmoederhalskanker</t>
  </si>
  <si>
    <t>Onderzoek bij Baarmoederkanker</t>
  </si>
  <si>
    <t>Operatie bij Een aandoening van slagaders of haarvaten</t>
  </si>
  <si>
    <t>Operatie aan de halsslagader bij Een aandoening van slagaders of haarvaten</t>
  </si>
  <si>
    <t>Lasertherapie bij Een pigmentstoornis</t>
  </si>
  <si>
    <t>Kijkoperatie bij Een nieraandoening</t>
  </si>
  <si>
    <t>Operatie bij Een aandoening van de mannelijke geslachtsorganen</t>
  </si>
  <si>
    <t>Operatie bij Een aandoening van urinewegen of prostaat</t>
  </si>
  <si>
    <t>1 tot 3 operaties bij Een aandoening van urinewegen of prostaat</t>
  </si>
  <si>
    <t>Meer dan 3 operaties bij Een aandoening van urinewegen of prostaat</t>
  </si>
  <si>
    <t>Consult / raadpleging bij Radiotherapie</t>
  </si>
  <si>
    <t>17A123</t>
  </si>
  <si>
    <t>17A124</t>
  </si>
  <si>
    <t>17B411</t>
  </si>
  <si>
    <t>17B412</t>
  </si>
  <si>
    <t>17C402</t>
  </si>
  <si>
    <t>17C404</t>
  </si>
  <si>
    <t>17D306</t>
  </si>
  <si>
    <t>17D307</t>
  </si>
  <si>
    <t>17D312</t>
  </si>
  <si>
    <t>17D313</t>
  </si>
  <si>
    <t>17D314</t>
  </si>
  <si>
    <t>17D315</t>
  </si>
  <si>
    <t>17D316</t>
  </si>
  <si>
    <t>17D320</t>
  </si>
  <si>
    <t>17D321</t>
  </si>
  <si>
    <t>17D322</t>
  </si>
  <si>
    <t>17D323</t>
  </si>
  <si>
    <t>17D329</t>
  </si>
  <si>
    <t>17D330</t>
  </si>
  <si>
    <t>17D335</t>
  </si>
  <si>
    <t>17D336</t>
  </si>
  <si>
    <t>17D340</t>
  </si>
  <si>
    <t>17D341</t>
  </si>
  <si>
    <t>17D343</t>
  </si>
  <si>
    <t>17D344</t>
  </si>
  <si>
    <t>17D345</t>
  </si>
  <si>
    <t>17D347</t>
  </si>
  <si>
    <t>17D348</t>
  </si>
  <si>
    <t>17C577</t>
  </si>
  <si>
    <t>17C758</t>
  </si>
  <si>
    <t>17C841</t>
  </si>
  <si>
    <t>17D166</t>
  </si>
  <si>
    <t>17D167</t>
  </si>
  <si>
    <t>17D170</t>
  </si>
  <si>
    <t>17D171</t>
  </si>
  <si>
    <t>17D179</t>
  </si>
  <si>
    <t>17D200</t>
  </si>
  <si>
    <t>17D203</t>
  </si>
  <si>
    <t>17D206</t>
  </si>
  <si>
    <t>17D208</t>
  </si>
  <si>
    <t>A, B en OVP</t>
  </si>
  <si>
    <t>Op dit tabblad wordt voor alle segmenten een lijst met alle beschikbare combinaties van declaratiecodes en zorgproducten</t>
  </si>
  <si>
    <t>Vanuit deze lijst kunt u combinaties selecteren en kopiëren naar het tabblad 'Prijslijst'. Voor het selecteren van combinaties voor tevens</t>
  </si>
  <si>
    <t xml:space="preserve">een specifiek segment kunt u gebruik maken van de filter optie 'Segment'. </t>
  </si>
  <si>
    <t>OVP</t>
  </si>
  <si>
    <t>REISKOSTEN PER KILOMETER</t>
  </si>
  <si>
    <t>INBRENGEN VAN EEN PORT-A-CATH SYSTEEM.</t>
  </si>
  <si>
    <t>Endo-echografie ter beoordeling bovenbuikorganen, inclusief eventuele biopten.</t>
  </si>
  <si>
    <t>Endo-echografie ter beoordeling van tumoren in het distale colon, inclusief eventuele biopten.</t>
  </si>
  <si>
    <t>Therapeutische endoscopie van oesofagus, maag of duodenum.</t>
  </si>
  <si>
    <t>GASTROSTOMIE, OPEN PROCEDURE (ZIE 034503 VOOR ENDOSCOPISCH).</t>
  </si>
  <si>
    <t>CAPSULE ENDOSCOPIE.</t>
  </si>
  <si>
    <t>Diagnostische endoscopie alleen van het sigmoïd met behulp van een flexibele endoscoop, inclusief eventuele biopten en poliepectomie.</t>
  </si>
  <si>
    <t>RECTOSCOPIE OF PROCTOSCOPIE.</t>
  </si>
  <si>
    <t>Endoscopisch plaatsen stent in tractus digestivus (proximaal of distaal).</t>
  </si>
  <si>
    <t>Interventie-coloscopie (behandeling bloeding, dilatatie) niet zijnde stentplaatsing (zie 034696).</t>
  </si>
  <si>
    <t>Prenatale screening: Nuchal Translucentie (NT-) meting (nekplooimeting) bij eenling en het eerste kind van een meerlingzwangerschap.</t>
  </si>
  <si>
    <t>Prenatale screening: Structureel Echoscopisch Onderzoek (SEO) bij eenling en het eerste kind van een meerlingzwangerschap.</t>
  </si>
  <si>
    <t>Prenatale screening: Nuchal Translucentie (NT-) meting (nekplooimeting) bij ieder volgend kind van een meerlingzwangerschap.</t>
  </si>
  <si>
    <t>Prenatale screening: Structureel Echoscopisch Onderzoek (SEO) bij ieder volgend kind van een meerlingzwangerschap.</t>
  </si>
  <si>
    <t>Anesthesiologische ondersteuning bij tandheelkundige behandelingen onder narcose van AWBZ cliënten en verzekerden voor bijzondere tandheelkunde, meer dan 150 minuten behandeling.</t>
  </si>
  <si>
    <t>ECHOGRAFIE À-VUE IN VERBAND MET ZWANGERSCHAP.</t>
  </si>
  <si>
    <t>ECHOGRAFIE VAN DE BUIKORGANEN.</t>
  </si>
  <si>
    <t>Begeleiding en interpretatie door cardioloog bij multislice CT-hart inclusief voor- en nabespreking met radioloog.</t>
  </si>
  <si>
    <t>Begeleiding en interpretatie door cardioloog bij multislice CT-hart voor Ca2+-meting inclusief voor- en nabespreking met radioloog.</t>
  </si>
  <si>
    <t>Begeleiding en interpretatie MRI-hart door cardioloog inclusief voor- en nabespreking met radioloog.</t>
  </si>
  <si>
    <t>Begeleiding en interpretatie dobutamine stress-test door cardioloog bij MRI-hart inclusief voor- en nabespreking met radioloog.</t>
  </si>
  <si>
    <t>AMBULANTE 24-UURS ELECTRO-ENCEPHALOGRAFIE (EEG)-REGISTRATIE.</t>
  </si>
  <si>
    <t>Onderzoek arteriële obstructies extremiteiten dmv bloeddrukmeting armen en/of benen of penis met CW doppler of plethysmografie incl PVR curven of doppler stroomsnelheid curven incl een belastingproef.</t>
  </si>
  <si>
    <t>Onderzoek veneuze afwijkingen extremiteiten dmv registreren veneuze CW dopplersignalen incl. proximale en distale compressietests en/of vasalva manoeuvres en/of outflow- of fotoplethysmografie.</t>
  </si>
  <si>
    <t>BEOORDELING ECG, HOLTER, INSPANNINGSONDERZOEK E.D.</t>
  </si>
  <si>
    <t>DUPLEX BLOEDVATEN IN EXTREMITEITEN.</t>
  </si>
  <si>
    <t>BEOORDELING LONGFUNCTIEONDERZOEK VOOR DERDEN.</t>
  </si>
  <si>
    <t>BEOORDELING X-THORAX VOOR DERDEN.</t>
  </si>
  <si>
    <t>Analyse incontinentie of obstipatie: minimaal 2 van de onderzoeken: capaciteit- en compliancemeting, singlefiber electromyografie, readtest, ballonevacuatietest, rectale motiliteit indexbepaling.</t>
  </si>
  <si>
    <t>Teledermatologie: beoordeling van digitale foto's door dermatoloog zonder face-to-face contact op verzoek van de 1e lijn.</t>
  </si>
  <si>
    <t>ELECTRONENMICROSCOPISCH ONDERZOEK.</t>
  </si>
  <si>
    <t>VERRICHTINGEN VAN EEN PUNCTIE TEN BEHOEVE VAN CYTOLOGISCH ONDERZOEK.</t>
  </si>
  <si>
    <t>Cytodiagnostisch onderzoek cervix-preparaat ivm bevolkingsonderzoek (preventief planmatig georganiseerd cytodiagnostisch onderzoek, waarbij het cervix-preparaat wordt afgenomen door de huisarts).</t>
  </si>
  <si>
    <t>Eenvoudige moleculaire diagnostiek - bepalingen op coupes met weefsel en/of cellen i.v.m. frequent aangevraagde bepalingen op de aanwezigheid van HPV.</t>
  </si>
  <si>
    <t>Eenvoudige moleculaire diagnostiek - bepalingen op coupes weefsel en/of cellen (oa CISH, ISH, FISH) en frequent aangevr.bepalingen op aanw.andere micro-organismen dan HPV (o.a.TBC,EBV,HSV,Bartonella).</t>
  </si>
  <si>
    <t>HYBRIDISATIE, GEAUTOMATISEERD</t>
  </si>
  <si>
    <t>HYBRIDISATIE, HANDMATIG</t>
  </si>
  <si>
    <t>DNA-AMPLIFICATIE, KWALITATIEF, GEAUTOMATISEERD</t>
  </si>
  <si>
    <t>DNA-AMPLIFICATIE, KWALITATIEF, HANDMATIG</t>
  </si>
  <si>
    <t>RNA-AMPLIFICATIE, KWALITATIEF</t>
  </si>
  <si>
    <t>DNA/RNA-AMPLIFICATIE, KWANTITATIEF</t>
  </si>
  <si>
    <t>DNA/RNA-ANALYSE (BV. SEQUENTIE-BEPALING OF SUB-TYPERING).</t>
  </si>
  <si>
    <t>DIACEETZUUR</t>
  </si>
  <si>
    <t>INDICAN</t>
  </si>
  <si>
    <t>AMINOLEVULINEZUUR, DELTA-, KWANTITATIEF</t>
  </si>
  <si>
    <t>CONCENTRATIE- EN VERDUNNINGSPROEF, ELK</t>
  </si>
  <si>
    <t>UREUM</t>
  </si>
  <si>
    <t>CHLORIDE</t>
  </si>
  <si>
    <t>GALACTOSEPROEF</t>
  </si>
  <si>
    <t>HIPPUURZUURPROEF</t>
  </si>
  <si>
    <t>HOMOCYSTEINE</t>
  </si>
  <si>
    <t>KETOSTEROIDEN, 17-, TOTAAL</t>
  </si>
  <si>
    <t>KETOSTEROIDEN, 17-, GEFRACTIONEERD</t>
  </si>
  <si>
    <t>PORFYRINES, URO-, COPRO-, PROTO-KWANTITATIEF, ELK</t>
  </si>
  <si>
    <t>KREATINE</t>
  </si>
  <si>
    <t>URINEZUUR</t>
  </si>
  <si>
    <t>HYDROXY-INDOLAZIJNZUUR, 5-, KWALITATIEF</t>
  </si>
  <si>
    <t>VITAMINE B2</t>
  </si>
  <si>
    <t>PREGNAANDIOL</t>
  </si>
  <si>
    <t>OESTRIOL</t>
  </si>
  <si>
    <t>KETOGENE-STEROIDEN, 17</t>
  </si>
  <si>
    <t>KETOSTEROIDEN, 20-, 17, 21-DIHYDROXY</t>
  </si>
  <si>
    <t>IMMUNO-ELECTROFORESE, NA CONCENTRATIE</t>
  </si>
  <si>
    <t>ANTISTOFFEN TEGEN ELK MICRO-ORGANISME M.B.V. IMMUNOBLOT</t>
  </si>
  <si>
    <t>OESTROGENEN</t>
  </si>
  <si>
    <t>METANEFRINEN, NORMETANEFRINEN</t>
  </si>
  <si>
    <t>BLOED (OCCULT), KWALITATIEF</t>
  </si>
  <si>
    <t>BILIRUBINE, KWALITATIEF</t>
  </si>
  <si>
    <t>GISTPROEF</t>
  </si>
  <si>
    <t>VERTERING, KWALITATIEF</t>
  </si>
  <si>
    <t>Calcium in faeces.</t>
  </si>
  <si>
    <t>VET (VETTEN, VETZUREN, DROGE STOF), KWANTITATIEF</t>
  </si>
  <si>
    <t>MELKZUUR, KWANTITATIEF</t>
  </si>
  <si>
    <t>LEUCOCYTEN IN FAECES</t>
  </si>
  <si>
    <t>OSMOLARITEIT IN FAECES</t>
  </si>
  <si>
    <t>CHYMOTRYPSINE IN FAECES</t>
  </si>
  <si>
    <t>GALZURE ZOUTEN IN FAECES</t>
  </si>
  <si>
    <t>ALFA-I-ANTITRYPSINE IN FAECES</t>
  </si>
  <si>
    <t>PORFYRINES, KWANTITATIEF</t>
  </si>
  <si>
    <t>PORFYRINES URO-, COPRO-, PROTO- IN FAECES</t>
  </si>
  <si>
    <t>SEDIMENT</t>
  </si>
  <si>
    <t>ADEMANALYSE</t>
  </si>
  <si>
    <t>MORFOLOGISCH ONDERZOEK VAN SPUTUM, ALGEMEEN</t>
  </si>
  <si>
    <t>BLOED (OCCULT) IN DIVERSE MATERIALEN</t>
  </si>
  <si>
    <t>KREATININE KLARING (OF ANDERE KLARING)</t>
  </si>
  <si>
    <t>METHEMOGLOBINE, SULFHEMOGLOBINE, ELK</t>
  </si>
  <si>
    <t>VITAMINE C</t>
  </si>
  <si>
    <t>KREATININE</t>
  </si>
  <si>
    <t>FOSFAAT</t>
  </si>
  <si>
    <t>ALKALI RESERVE</t>
  </si>
  <si>
    <t>CHOLESTEROL, TOTAAL</t>
  </si>
  <si>
    <t>Calcium, kwantitatief in ander materiaal dan faeces.</t>
  </si>
  <si>
    <t>ANGIOTENSINE CONVERTING ENZYM</t>
  </si>
  <si>
    <t>VITAMINE A</t>
  </si>
  <si>
    <t>IJZER</t>
  </si>
  <si>
    <t>VITAMINE E</t>
  </si>
  <si>
    <t>LIPOIDEN, TOTAAL</t>
  </si>
  <si>
    <t>VITAMINE D (DIHYDROXYCHOLECALCIFEROL)</t>
  </si>
  <si>
    <t>NATRIUM</t>
  </si>
  <si>
    <t>KALIUM</t>
  </si>
  <si>
    <t>IJZERBINDINGSCAPACITEIT</t>
  </si>
  <si>
    <t>AMINOZURENCHROMATOGRAM</t>
  </si>
  <si>
    <t>TRANSFERRINE</t>
  </si>
  <si>
    <t>CHOLINESTERASE</t>
  </si>
  <si>
    <t>PYRODRUIVENZUUR</t>
  </si>
  <si>
    <t>TRIGLYCERIDEN</t>
  </si>
  <si>
    <t>MELKZUUR</t>
  </si>
  <si>
    <t>MAGNESIUM</t>
  </si>
  <si>
    <t>VETZUREN, VRIJ (FFA, NEFA)</t>
  </si>
  <si>
    <t>IMMUNOGLOBULINE, ELK</t>
  </si>
  <si>
    <t>FENYLALANINE</t>
  </si>
  <si>
    <t>CELLEN TELLEN IN LIQUOR</t>
  </si>
  <si>
    <t>AMMONIAK</t>
  </si>
  <si>
    <t>FIBRINOGEEN</t>
  </si>
  <si>
    <t>ASAT, SGOT, TRANSAMINASE</t>
  </si>
  <si>
    <t>CRYOGLOBULINE, KWALITATIEF</t>
  </si>
  <si>
    <t>OSMOLARITEIT</t>
  </si>
  <si>
    <t>MICROSCOPISCH ONDERZOEK (ONGEKLEURD OF GEKLEURD), ELK</t>
  </si>
  <si>
    <t>MICROSCOPISCH ONDERZOEK (SPIROCHETEN IN DONKER VELD)</t>
  </si>
  <si>
    <t>KWEEKPROEF OP TUBERCULOSE</t>
  </si>
  <si>
    <t>RESISTENTIEBEPALING KWALITATIEF M.B.V. DIFFUSIE-METHODE, BACTERIOLOGISCH</t>
  </si>
  <si>
    <t>RESISTENTIEBEPALING KWANTITATIEF M.B.V. MRC/ETEST PER ANTIBIOTICUM, BACTERIOLOGISCH</t>
  </si>
  <si>
    <t>RESISTENTIEBEPALING TBC KWANTITATIEF M.B.V. MRC PER ANTIBIOTICUM, BACTERIOLOGISCH</t>
  </si>
  <si>
    <t>MRC + MBC-BEPALING PER ANTIBIOTICUM</t>
  </si>
  <si>
    <t>INTERACTIE MRC VAN TWEE ANTIBIOTICA</t>
  </si>
  <si>
    <t>BETA LACTAMASE TEST</t>
  </si>
  <si>
    <t>MICROSCOPISCH ONDERZOEK (GEKLEURD OF ONGEKLEURD), ELK, MYCOLOGISCH</t>
  </si>
  <si>
    <t>RESISTENTIEBEPALING KWANTITATIEF D.M.V. MRC/ETEST PER ANTIBIOTICUM, MYCOLOGISCH</t>
  </si>
  <si>
    <t>MICROSCOPISCH ONDERZOEK OP TUBERCULOSE (ZIEHL-NEELSEN OF GELIJKWAARDIGE METHODE)</t>
  </si>
  <si>
    <t>AGGLUTINATIEREACTIE VOLGENS WIDAL, VOOR ELK MICRO-ORGANISME</t>
  </si>
  <si>
    <t>PAUL EN BUNNELL, REACTIE VAN</t>
  </si>
  <si>
    <t>CDE fenotypering (rhesusfactor, subtypering).</t>
  </si>
  <si>
    <t>AGGLUTINATIE, KOUDE</t>
  </si>
  <si>
    <t>ANTI-STERPTOLYSINE TITER / ANTI-DNASE B TITER OF STAPHOLYSINE TITER, ELK</t>
  </si>
  <si>
    <t>ROSE-TEST</t>
  </si>
  <si>
    <t>L-AGGLUTINATIE</t>
  </si>
  <si>
    <t>RA-TEST (LATEX-AGGLUTINATIE)</t>
  </si>
  <si>
    <t>TREPONEMA PALLIDUM HAEMAGGLUTINATIETEST (TPHA)</t>
  </si>
  <si>
    <t>FLUORESCERENDE TREPONEMALE ANTI-STOFFENREACTIE (MET TOEPASSING VAN ABSORPTIE) FTA-ABS-REACTIE</t>
  </si>
  <si>
    <t>VDRL-REACTIE (KWANTITATIEF)</t>
  </si>
  <si>
    <t>PRECIPITATIE REACTIE</t>
  </si>
  <si>
    <t>IMMUNODIFFUSIE REACTIE</t>
  </si>
  <si>
    <t>IMMUNOCHEMOLYTISCHE BEPALING VAN COMPLEMENT GEHALTE (CH 50)</t>
  </si>
  <si>
    <t>COMPLEMENT COMPONENT (KWANTITATIEVE BEPALING)</t>
  </si>
  <si>
    <t>MEMBRAAN IMMUNOFLUORESCENTIE (TER BEPALING VAN HET B-LYMFOCYTEN)</t>
  </si>
  <si>
    <t>C-REACTIVE PROTEINEN (CRP)</t>
  </si>
  <si>
    <t>ANTI-NUCLEAIRE FACTOR (ANF)</t>
  </si>
  <si>
    <t>ANTI-PERINUCLEAIRE FACTOR (PNF)</t>
  </si>
  <si>
    <t>CELLULAIRE IMMUNITEIT DOOR MIDDEL VAN LYMFOCYTEN TRANSFORMATIE, BEPALING VAN</t>
  </si>
  <si>
    <t>Hemoglobine (incl. (eventueel) hematocriet en celindices (MCV, MCH en MCHC en erytrocyt)).</t>
  </si>
  <si>
    <t>BEZINKINGSSNELHEID</t>
  </si>
  <si>
    <t>BLOEDINGSTIJD</t>
  </si>
  <si>
    <t>PROTROMBINETIJD BIJ ORALE ANTISTOLLING</t>
  </si>
  <si>
    <t>PROTROMBINETIJD</t>
  </si>
  <si>
    <t>ERYTROCYTEN, RESISTENTIE</t>
  </si>
  <si>
    <t>PLASMACELLEN TELLEN</t>
  </si>
  <si>
    <t>MICROSCOPIE VAN STERNUMPUNCTAAT, STANDAARDKLEURING EN BEOORDELING</t>
  </si>
  <si>
    <t>EOSINOFIELEN TELLEN</t>
  </si>
  <si>
    <t>TROMBOCYTEN TELLEN</t>
  </si>
  <si>
    <t>RETICULOCYTEN TELLEN</t>
  </si>
  <si>
    <t>DIFFERENTIELE TELLING (HAND)</t>
  </si>
  <si>
    <t>DIFFERENTIELE TELLING (MACHINAAL)</t>
  </si>
  <si>
    <t>LE-CELLEN</t>
  </si>
  <si>
    <t>HEPARINE-TOLERANTIE TEST</t>
  </si>
  <si>
    <t>HEMOGLOBINE (FOETAAL) KWALITATIEF</t>
  </si>
  <si>
    <t>HEMOGLOBINE FOETAAL (HBF), KWANTITATIEF</t>
  </si>
  <si>
    <t>HEMOGLOBINE SCHEIDING KWANTITATIEF</t>
  </si>
  <si>
    <t>BLOEDSTOLLINGSFACTOR II</t>
  </si>
  <si>
    <t>BLOEDSTOLLINGSFACTOR V</t>
  </si>
  <si>
    <t>BLOEDSTOLLINGSFACTOR VII</t>
  </si>
  <si>
    <t>BLOEDSTOLLINGSFACTOR VIII</t>
  </si>
  <si>
    <t>BLOEDSTOLLINGSFACTOR IX</t>
  </si>
  <si>
    <t>BLOEDSTOLLINGSFACTOR X</t>
  </si>
  <si>
    <t>TROMBOPLASTINETIJD, PARTIEEL</t>
  </si>
  <si>
    <t>TROMBINETIJD</t>
  </si>
  <si>
    <t>TROMBOCYTEN AGGREGATIE, PER AGGREGERENDE SUBSTANTIE</t>
  </si>
  <si>
    <t>ALKALISCHE FOSFATASE, KWANTITATIEF, IN LEUCOCYTEN</t>
  </si>
  <si>
    <t>PLASMINOGEEN ACTIVTEIT</t>
  </si>
  <si>
    <t>GLUCOSE-6-FOSFAAT-DEHYDROGENASE (G 6 PD) IN ERYTROCYTEN</t>
  </si>
  <si>
    <t>ANTIPLASMINE ACTIVEIT, ALFA-2</t>
  </si>
  <si>
    <t>SPERMA-ANALYSE, EENVOUDIG</t>
  </si>
  <si>
    <t>CONCREMENTEN (ZOALS STENEN), INSTRUMENTELE METHODE</t>
  </si>
  <si>
    <t>CHROMATOGRAFISCHE ANALYSE (KWALITATIEF, 2-DIMENSIONAAL)</t>
  </si>
  <si>
    <t>ZUURSTOF- EN KOOLZUURGEHALTE VAN UITADEMINGSLUCHT, KWANTITATIEF</t>
  </si>
  <si>
    <t>NATRIUM EN CHLORIDE IN ZWEET (KWANTITATIEF)</t>
  </si>
  <si>
    <t>BNP/NT-PROBNP</t>
  </si>
  <si>
    <t>LEVENSDUUR ERYTROCYTEN, 51-CHROMIUM</t>
  </si>
  <si>
    <t>ZINK</t>
  </si>
  <si>
    <t>WORMEIEREN (CONCENTRATIE)</t>
  </si>
  <si>
    <t>PROTOZOAIRE CYSTEN (CONCENTRATIE)</t>
  </si>
  <si>
    <t>ENTAMOEBA HISTOLYTICA (ZINKSULFAAT CONCENTRATIE)</t>
  </si>
  <si>
    <t>SCHISTOSOMA (ZOUTZUUR-ETHER CONCENTRATIE)</t>
  </si>
  <si>
    <t>STRONGYLOIDES (BAEMANN CONCENTRATIE)</t>
  </si>
  <si>
    <t>SCHISTOSOMA (NA CONCENTRATIE D.M.V. CENTRIFUGEREN)</t>
  </si>
  <si>
    <t>VIROLOGISCH ONDERZOEK DOOR MIDDEL VAN CELKWEEK &lt; 2 MEDIA</t>
  </si>
  <si>
    <t>VIROLOGISCH ONDERZOEK DOOR MIDDEL VAN CELKWEEK 2 - 3 MEDIA</t>
  </si>
  <si>
    <t>VIROLOGISCH ONDERZOEK DOOR MIDDEL VAN CELKWEEK &gt; 3 MEDIA</t>
  </si>
  <si>
    <t>TYPERING VAN GEISOLEERD VIRUSSTAM</t>
  </si>
  <si>
    <t>HBS ANTIGEEN</t>
  </si>
  <si>
    <t>VIRUSDETECTIE IN KWEEK MET SPECIFIEKE ANTISERA</t>
  </si>
  <si>
    <t>ANTISTOFFEN, IGT, IGG OF IGA TEGEN ELK MICRO-ORGANISME M.B.V. IMMUNOASSAY</t>
  </si>
  <si>
    <t>ANTISTOFFEN TEGEN ELK MICRO-ORGANISME M.B.V. CBR OF HAR PER BEPALING</t>
  </si>
  <si>
    <t>ANTISTOFTITERSTIJGING MET BEHULP VAN NEUTRALISATIE (2 BEPALINGEN)</t>
  </si>
  <si>
    <t>ANTISTOFFEN, IGM TEGEN ELK MICRO-ORGANISME M.B.V. IF</t>
  </si>
  <si>
    <t>ANTISTOFFEN, IGT, IGG OF IGA TEGEN ELK MICRO-ORGANISME M.B.V. IF</t>
  </si>
  <si>
    <t>ANTISTOFFEN, IGM TEGEN ELK MICRO-ORGANISME M.B.V. IMMUNOASSAY</t>
  </si>
  <si>
    <t>HYDROXY-INDOLAZIJNZUUR, 5-, KWANTITATIEF</t>
  </si>
  <si>
    <t>HYDROXYTRYPTAMINE, 5-, (5-HT) (SEROTONINE)</t>
  </si>
  <si>
    <t>VITAMINE B1, THIAMINE</t>
  </si>
  <si>
    <t>VITAMINE B6, PYRIDOXINE</t>
  </si>
  <si>
    <t>VITAMINE H, BIOTINE</t>
  </si>
  <si>
    <t>PORFOBILINOGEEN, KWALITATIEF</t>
  </si>
  <si>
    <t>PORFOBILINOGEEN, KWANTITATIEF</t>
  </si>
  <si>
    <t>MICRO-ALBUMINE IN URINE</t>
  </si>
  <si>
    <t>VANILLYL-AMANDELZUUR (VMA)</t>
  </si>
  <si>
    <t>HOMOVANILLINE (HVA)</t>
  </si>
  <si>
    <t>AMINOZURENCHROMATOGRAM VIA KOLOMCHROMATOGRAFIE</t>
  </si>
  <si>
    <t>FENYLPYRODRUIVENZUUR, KWALITATIEF</t>
  </si>
  <si>
    <t>BLOED, KWALITATIEF (TABLET TEST)</t>
  </si>
  <si>
    <t>PREGNAANDIOL + PREGNAANTRIOL IN CYCLUSURINE</t>
  </si>
  <si>
    <t>HYDROXYPROLINE</t>
  </si>
  <si>
    <t>OXAALZUUR</t>
  </si>
  <si>
    <t>O2-VERZADIGING VAN HET ARTERIELE BLOED</t>
  </si>
  <si>
    <t>BLOEDGASSEN: PH, PCO2, PO2 EN/OF STANDAARDBICARBONAAT VAN HET ARTERIELE BLOED</t>
  </si>
  <si>
    <t>GAMMA-GLUTAMYL-TRANSPEPTIDASE</t>
  </si>
  <si>
    <t>IGG SUBKLASSEN</t>
  </si>
  <si>
    <t>VISCOSITEIT</t>
  </si>
  <si>
    <t>PRECIPITINEN</t>
  </si>
  <si>
    <t>APOLIPOPROTEINE A, B, C, E</t>
  </si>
  <si>
    <t>CORTISOL</t>
  </si>
  <si>
    <t>CORTISOL, VRIJ</t>
  </si>
  <si>
    <t>ALDOSTERON</t>
  </si>
  <si>
    <t>HYDROXYPROGESTERON, 17</t>
  </si>
  <si>
    <t>PROGESTERON</t>
  </si>
  <si>
    <t>TESTOSTERON</t>
  </si>
  <si>
    <t>TESTOSTERON, VRIJ</t>
  </si>
  <si>
    <t>ANDROSTANOLON (DIHYDROTESTOSTERON)</t>
  </si>
  <si>
    <t>ANDROSTEENDION</t>
  </si>
  <si>
    <t>DEHYDRO-EPI-ANDROSTERON (DHEA)</t>
  </si>
  <si>
    <t>DEHYDRO-EPI-ANDROSTERONSULFAAT (DHEA-S)</t>
  </si>
  <si>
    <t>SEX HORMONE BINDING GLOBULIN (SHBG)</t>
  </si>
  <si>
    <t>SOMATOMEDINE</t>
  </si>
  <si>
    <t>PREGNENOLON</t>
  </si>
  <si>
    <t>OESTRIOL BIJ GRAVIDAE</t>
  </si>
  <si>
    <t>OESTRON, OESTRADIOL, ELK</t>
  </si>
  <si>
    <t>GLUCAGON</t>
  </si>
  <si>
    <t>INSULINE</t>
  </si>
  <si>
    <t>INSULINE-ANTISTOFFEN</t>
  </si>
  <si>
    <t>C-PEPTIDE</t>
  </si>
  <si>
    <t>ACTH, CORTICOTROFINE</t>
  </si>
  <si>
    <t>LUTEINISEREND HORMOON (LH)</t>
  </si>
  <si>
    <t>FOLLIKELSTIMULEREND HORMOON (FSH)</t>
  </si>
  <si>
    <t>THYROTROFINE (TSH) BINDING INHIBITOR</t>
  </si>
  <si>
    <t>THYROTROFINE (TSH) STIMULATING IMMUUNGLOBULINE</t>
  </si>
  <si>
    <t>HCG, HUMAAN CHORIONGONADOTROFINE, INTACT MOLECUUL</t>
  </si>
  <si>
    <t>HCG, BETA-HUMAAN CHORIONGONADOTROFINE</t>
  </si>
  <si>
    <t>HCG, BETAVRIJ-HUMAAN CHORIONGONADODROFINE</t>
  </si>
  <si>
    <t>HCS, HPL, HUMAAN CHORIONSOMATOTROFINE</t>
  </si>
  <si>
    <t>GROEIHORMOON, HGH, SOMATROPINE</t>
  </si>
  <si>
    <t>VASOPRESSINE (ANTIDIURETISCH HORMOON, ADH)</t>
  </si>
  <si>
    <t>PROLACTINE (PRL)</t>
  </si>
  <si>
    <t>THYROXINE (VRIJ T4)</t>
  </si>
  <si>
    <t>TRIJOODTHYRONINE (VRIJ T3)</t>
  </si>
  <si>
    <t>THYROTROFINE (TSH)</t>
  </si>
  <si>
    <t>THYROXINEBINDEND GLOBULINE (TBG)</t>
  </si>
  <si>
    <t>THYROXINE (T4)</t>
  </si>
  <si>
    <t>TRIJOODTHYRONINE (T3)</t>
  </si>
  <si>
    <t>FOLIUMZUUR</t>
  </si>
  <si>
    <t>VITAMINE B12, CYANOCOBALAMINE</t>
  </si>
  <si>
    <t>OSTEOCALCINE</t>
  </si>
  <si>
    <t>TRANSCORTINE (CORTICOSTEROIDBINDEND GLOBULINE, CBG)</t>
  </si>
  <si>
    <t>ANTISTOFFEN TEGEN SPECIFIEK HUMAAN WEEFSEL</t>
  </si>
  <si>
    <t>ALLERGENEN, (SPECIFIEK IGE ANTISTOF TEGEN, RAST)</t>
  </si>
  <si>
    <t>ALLERGENEN, SCREENING OP INHALATIE-ALLERGIE</t>
  </si>
  <si>
    <t>BLOEDGROEP BEPALINGEN NIET VALLENDE ONDER ABO, RHESUS (DUFFY, KELL, ETC.) PER BLOEDGROEP</t>
  </si>
  <si>
    <t>PROSTAAT ZURE FOSFATASE (ANTIGEEN)</t>
  </si>
  <si>
    <t>PROSTAATSPECIFIEK ANTIGEEN (PSA)</t>
  </si>
  <si>
    <t>NEURONSPECIFIEK ENOLASE (NSE)</t>
  </si>
  <si>
    <t>CARCINOOM ANTIGEEN (CA), ELK</t>
  </si>
  <si>
    <t>THYREOGLOBULINE</t>
  </si>
  <si>
    <t>CARCINO-EMBRYONAAL ANTIGEEN (CEA)</t>
  </si>
  <si>
    <t>ALFA-FOETOPROTEINE (AFP)</t>
  </si>
  <si>
    <t>BETA-2-MICROGLOBULINE</t>
  </si>
  <si>
    <t>CALCITONINE</t>
  </si>
  <si>
    <t>GASTRINE</t>
  </si>
  <si>
    <t>INHIBINE</t>
  </si>
  <si>
    <t>PARATHORMOON (PTH)</t>
  </si>
  <si>
    <t>RENINE</t>
  </si>
  <si>
    <t>DNA-ANTISTOFFEN (KWANTITATIEF)</t>
  </si>
  <si>
    <t>FERRITINE</t>
  </si>
  <si>
    <t>SLAAPMIDDELEN, IDENTIFICATIE EN/OF KWANTIFICATIE</t>
  </si>
  <si>
    <t>BENZODIAZEPINEN, IDENTIFICATIE EN/OF KWANTIFICATIE</t>
  </si>
  <si>
    <t>ANTIDEPRESSIVA, IDENTIFICATIE EN/OF KWANTIFICATIE</t>
  </si>
  <si>
    <t>OPIUMWET, IDENTIFICATIE MIDDEL VALLENDE ONDER DE OPIUMWET, CHROMATOGRAFISCH, PER COMPONENT</t>
  </si>
  <si>
    <t>OPIUMWET, KWANTIFICATIE MIDDEL VALLENDE ONDER DE OPIUMWET, CHROMATOGRAFISCH</t>
  </si>
  <si>
    <t>DIURETICA, SCREENING</t>
  </si>
  <si>
    <t>ALCOHOL, KWANTITATIEF MET IDENTIFICATIE</t>
  </si>
  <si>
    <t>KOOLMONOXIDE, KWANTITATIEF MET IDENTIFICATIE IN BLOED</t>
  </si>
  <si>
    <t>METALEN (ZWAAR) KWALITATIEF EN/OF KWANTITATIEF PER ELEMENT (UITGEZONDERD LOOD) MET VLAMLOZE AAS</t>
  </si>
  <si>
    <t>METALEN (ZWAAR) KWALITATIEF EN/OF KWANTITATIEF PER ELEMENT, MET AAS VLAM, MAXIMAAL PER KEER</t>
  </si>
  <si>
    <t>ANTI-EPILEPTICA, M.B.V IMMUNOASSAY, ELK</t>
  </si>
  <si>
    <t>ANTI-EPILEPTICA, M.B.V. CHROMATOGRAFIE, ELK</t>
  </si>
  <si>
    <t>ALUMINIUM</t>
  </si>
  <si>
    <t>ANALGETICA/ANTIRHEUMATICA, M.B.V. IMMUNOASSAY</t>
  </si>
  <si>
    <t>ANALGETICA/ANTIRHEUMATICA, CHROMATOGRAFISCH</t>
  </si>
  <si>
    <t>NICOTINE/COTININE M.B.V. IMMUNOASSAY</t>
  </si>
  <si>
    <t>NICOTINE/COTININE, CHROMATOGRAFISCH</t>
  </si>
  <si>
    <t>LOOD, KWANTITATIEF M.B.V. AAS IN BLOED</t>
  </si>
  <si>
    <t>IMMUNOMODULANTIA / IMMUNOSUPPRESSIVA M.B.V. IMMUNOASSAY</t>
  </si>
  <si>
    <t>IMMUNOMODULANTIA / IMMUNOSUPPRESSIVA M.B.V. CHROMATOGRAFIE</t>
  </si>
  <si>
    <t>BETABLOKKER, IDENTIFICATIE EN/OF KWANTIFICATIE, M.B.V CHROMATOGRAFIE</t>
  </si>
  <si>
    <t>THEOFYLLINE, KWANTITATIEF, CHROMATOGRAFISCH</t>
  </si>
  <si>
    <t>ANTIPSYCHOTICA (NEUROLEPTICA), IDENTIFICATIE EN/OF KWANTIFICATIE</t>
  </si>
  <si>
    <t>CARDIACA, IDENTIFICATIE EN/OF KWANTIFICATIE, M.B.V. CHROMATOGRAFIE</t>
  </si>
  <si>
    <t>CARDIACA, IDENTIFICATIE EN/OF KWANTIFICATIE, M.B.V. IMMUNOASSAY</t>
  </si>
  <si>
    <t>METHOTREXAAT MET IMMUNOASSAY, INCLUSIEF EVENTUELE HERBEPALINGEN</t>
  </si>
  <si>
    <t>ANTIMICROBIELE MIDDELEN, MENGSEL, MICROBIOLOGISCHE BEPALING</t>
  </si>
  <si>
    <t>ANTIMICROBIELE MIDDELEN, M.B.V. IMMUNOASSAY</t>
  </si>
  <si>
    <t>ANTIMICROBIELE MIDDELEN, M.B.V. CHROMATOGRAFIE</t>
  </si>
  <si>
    <t>ANTICOAGULANTIA, M.B.V. CHROMATOGRAFIE</t>
  </si>
  <si>
    <t>LITHIUM</t>
  </si>
  <si>
    <t>THEOFYLLINE, M.B.V. IMMUNOASSAY</t>
  </si>
  <si>
    <t>GENEESMIDDEL, EIWITVRIJE FRACTIE (NAAST EEN ANDER NUMMER IN DIT TARIEF) PER MONSTER</t>
  </si>
  <si>
    <t>Toxicologisch onderzoek (algemeen) ter vaststelling of uitsluiting van intoxicatie, m.b.v. een chromatografische techniek en hierbij de kwantificatie van de hoofdcomponent.</t>
  </si>
  <si>
    <t>LANDBOUWGIFTEN, CHROMATOGRAFISCH</t>
  </si>
  <si>
    <t>ORGANISCHE OPLOSMIDDELEN, CHROMATOGRAFISCH</t>
  </si>
  <si>
    <t>FRUCTOSAMINE</t>
  </si>
  <si>
    <t>GEGLYCEERDE HEMOGLOBINE</t>
  </si>
  <si>
    <t>HBALC</t>
  </si>
  <si>
    <t>SIKKELCEL TEST</t>
  </si>
  <si>
    <t>BILIRUBINE, KWANTITATIEF TOTAAL OF DIRECT, ELK</t>
  </si>
  <si>
    <t>CHOLESTEROL, HDL</t>
  </si>
  <si>
    <t>ANTITRYPSINE TYPERING, ALFA-I</t>
  </si>
  <si>
    <t>IMMUNO-ELECTROFORESE MET ANTISERUM, INCLUSIEF EVENTUELE DETERMINATIE</t>
  </si>
  <si>
    <t>GLUCOSE-INSULINE TOLERANTIETEST (INCLUSIEF URINE PORTIES)</t>
  </si>
  <si>
    <t>KOPER</t>
  </si>
  <si>
    <t>BENCE JONES EIWIT</t>
  </si>
  <si>
    <t>ALBUMINE-IGG RATIO (IN SERUM EN LIQUOR CEREBROSPINALIS)</t>
  </si>
  <si>
    <t>KWANTITATIEVE BEPALING VAN EEN IMMUNOGLOBULINE, NEFELOMETRISCH</t>
  </si>
  <si>
    <t>PREALBUMINE</t>
  </si>
  <si>
    <t>ALBUMINE IN LIQUOR CEREBROSPINALIS</t>
  </si>
  <si>
    <t>KAPPA KETENS, VRIJ OF GEBONDEN, ELK</t>
  </si>
  <si>
    <t>LAMBDA KETENS, VRIJ OF GEBONDEN, ELK</t>
  </si>
  <si>
    <t>IMMUNO-ELECTROFORESE VAN LIQUOR, NA CONCENTRATIE</t>
  </si>
  <si>
    <t>ALBUMINE</t>
  </si>
  <si>
    <t>MYOGLOBINE</t>
  </si>
  <si>
    <t>GLYCOPROTEINE, ALFA-I-ZURE</t>
  </si>
  <si>
    <t>ANTITRYPSINE, ALFA-I</t>
  </si>
  <si>
    <t>ALAT, SGPT, TRANSAMINASE</t>
  </si>
  <si>
    <t>MELKZUUR DEHYDROGENASE (LDH)</t>
  </si>
  <si>
    <t>KREATINE-FOSFOKINASE</t>
  </si>
  <si>
    <t>ALKALISCHE FOSFATASE</t>
  </si>
  <si>
    <t>CK-MB, KREATINE-FOSFOKINASE ISO-ENZYM</t>
  </si>
  <si>
    <t>TROPONINE, CARDIALE ISOVORM</t>
  </si>
  <si>
    <t>CERULOPLASMINE</t>
  </si>
  <si>
    <t>CRYOGLOBULINE, KWANTITATIEF</t>
  </si>
  <si>
    <t>COLLOID OSMOLALITEIT (COLLOID OSMOTISCHE DRUK)</t>
  </si>
  <si>
    <t>KWEEKPROEF &lt; 2 MEDIA, BACTERIOLOGISCH</t>
  </si>
  <si>
    <t>KWEEKPROEF 2 - 3 MEDIA, BACTERIOLOGISCH</t>
  </si>
  <si>
    <t>KWEEKPROEF &gt; 3 MEDIA, BACTERIOLOGISCH</t>
  </si>
  <si>
    <t>BLOEDKWEEK (AEROOB + ANAEROOB)</t>
  </si>
  <si>
    <t>DETERMINATIE MICRO-ORGANISMEN, BACTERIOLOGISCH</t>
  </si>
  <si>
    <t>KWEEKPROEF &lt; 2 MEDIA, MYCOLOGISCH</t>
  </si>
  <si>
    <t>KWEEKPROEF 2 - 3 MEDIA, MYCOLOGISCH</t>
  </si>
  <si>
    <t>KWEEKPROEF &gt; 3 MEDIA, MYCOLOGISCH</t>
  </si>
  <si>
    <t>DETERMINATIE MICRO-ORGANISMEN, MYCOLOGISCH</t>
  </si>
  <si>
    <t>CIRCULERENDE IMMUUNCOMPLEXEN, PER COMPONENT</t>
  </si>
  <si>
    <t>KRUISPROEF IN ZOUT-ALBUMINE-MILIEU</t>
  </si>
  <si>
    <t>KRUISPROEF, VOLLEDIG (3 METHODEN)</t>
  </si>
  <si>
    <t>LYMFOCYTEN SUBPOPULATIE, EERSTE ANTISTOF</t>
  </si>
  <si>
    <t>LYMFOCYTEN SUBPOPULATIE, TWEEDE EN ELKE VOLGENDE ANTISTOF</t>
  </si>
  <si>
    <t>HLA-A, B, C, TYPERING</t>
  </si>
  <si>
    <t>HLA-B27</t>
  </si>
  <si>
    <t>MICROSCOPIE VAN PUNCTATEN (ANDERS DAN STERNUMPUNCTAAT), STANDAARD KLEURING EN BEOORDELING</t>
  </si>
  <si>
    <t>LEUCOCYTEN, ENKELVOUDIGE BEPALING</t>
  </si>
  <si>
    <t>TROMBELASTOGRAM, EERSTE ONDERZOEK</t>
  </si>
  <si>
    <t>TROMBELASTOGRAM, HERHALINGEN</t>
  </si>
  <si>
    <t>HAPTOGLOBINE</t>
  </si>
  <si>
    <t>BLOEDSTOLLINGSFACTOR VIII STOL ACTIVITEIT</t>
  </si>
  <si>
    <t>BLOEDSTOLLINGSFACTOR VIII,VON WILLEBRAND FACTOR, RISTOCETINEFACTOR</t>
  </si>
  <si>
    <t>BLOEDSTOLLINGSFACTOR VIII RELATED ANTIGEEN</t>
  </si>
  <si>
    <t>BLOEDSTOLLINGSFACTOR XI</t>
  </si>
  <si>
    <t>BLOEDSTOLLINGSFACTOR XII</t>
  </si>
  <si>
    <t>APTT, GEACTIVEERDE PARTIELE TROMBOPLASTINETIJD</t>
  </si>
  <si>
    <t>FIBRINOGEEN SPLITSINGSPRODUKTEN, KWANTITATIEF</t>
  </si>
  <si>
    <t>FIBRINE/FIBRINOGEEN DEGRADATIE PRODUKTEN (FDP) D-DIMEERTEST, SEMIKWANTITATIEF</t>
  </si>
  <si>
    <t>FIBRINE/FIBRINOGEEN DEGRADATIE PRODUKTEN, KWANTITATIEF</t>
  </si>
  <si>
    <t>FIBRINOPEPTIDE-A</t>
  </si>
  <si>
    <t>ANTITROMBINE III ACTIVITEIT</t>
  </si>
  <si>
    <t>PORFYRINES URO-, COPRO-, PROTO-, IN ERYTROCYTEN, KWANTITATIEF</t>
  </si>
  <si>
    <t>PROTEINE C ACTIVITEIT</t>
  </si>
  <si>
    <t>PROTEINE C ANTIGEEN</t>
  </si>
  <si>
    <t>PROTEINE S TOTAAL ANTIGEEN</t>
  </si>
  <si>
    <t>PROTEINE S VRIJ ANTIGEEN</t>
  </si>
  <si>
    <t>OPWERKEN VAN SPERMA TEN BEHOEVE VAN FERTILISATIE</t>
  </si>
  <si>
    <t>ZWANGERSCHAPSREACTIE UIT SERUM</t>
  </si>
  <si>
    <t>HCG KWANTITATIEF UIT SERUM</t>
  </si>
  <si>
    <t>IJZER(PLASMA-IJZER)TURNOVER (PIT), BEPALING VAN DE ERYTROCYTEN-IJZERTURNOVER</t>
  </si>
  <si>
    <t>ACETYLGLUCOSEAMINIDASE, N</t>
  </si>
  <si>
    <t>KINKHOEST-SEROLOGIE (IGM + IGG)</t>
  </si>
  <si>
    <t>ALLERGIE-ONDERZOEKEN, BIJZONDER (CLB-B/CLB-C)</t>
  </si>
  <si>
    <t>ANTISTOFFEN TEGEN WEEFSELANTIGENEN, BIJZONDER (CLB-B)</t>
  </si>
  <si>
    <t>REUMAFACTOREN (ELISA) (CLB-B)</t>
  </si>
  <si>
    <t>AUTO-IMMUUNZIEKTEN, OVERIGE, BIJZONDER (CLB-C)</t>
  </si>
  <si>
    <t>BLOEDCELCHEMIE, ROOD, BIJZONDER (CLB-B)</t>
  </si>
  <si>
    <t>BLOEDCELCHEMIE, ROOD, BIJZONDER (CLB-C)</t>
  </si>
  <si>
    <t>BLOEDCELCHEMIE, WIT, BIJZONDER (CLB-C)</t>
  </si>
  <si>
    <t>BLOEDSTOLLINGSFACTOREN, BIJZONDER (CLB-C)</t>
  </si>
  <si>
    <t>BLOEDGROEP ERYTROCYTENSEROLOGIE, BIJZONDER (CLB-B)</t>
  </si>
  <si>
    <t>BLOEDGROEP ERYTROCYTENSEROLOGIE, BIJZONDER (CLB-C)</t>
  </si>
  <si>
    <t>HLA-B27 BEVESTIGING (CLB-B)</t>
  </si>
  <si>
    <t>HLA-OVERIGE BIJZONDERE ONDERZOEKEN (CLB-C)</t>
  </si>
  <si>
    <t>COMPLEMENTFACTOREN-IMMUNOCHEMIE, BIJZONDER (CLB-C)</t>
  </si>
  <si>
    <t>IMMUNOCHEMISCHE ONDERZOEKEN, BIJZONDER (CLB-B)</t>
  </si>
  <si>
    <t>IMMUNOCHEMISCHE ONDERZOEKEN, BIJZONDER (CLB-C)</t>
  </si>
  <si>
    <t>IMMUNOCYTOLOGIE ONDERZOEKEN, BIJZONDER (CLB-B)</t>
  </si>
  <si>
    <t>IMMUNOCYTOLOGIE ONDERZOEKEN, BIJZONDER (CLB-C)</t>
  </si>
  <si>
    <t>KLINISCHE VIRO IMMUNOLOGIE, BIJZONDER (CLB-B)</t>
  </si>
  <si>
    <t>KLINISCHE VIRO IMMUNOLOGIE, BIJZONDER (CLB-C)</t>
  </si>
  <si>
    <t>IMMUNOGENETICA, BIJZONDER (CLB-B)</t>
  </si>
  <si>
    <t>LEUCOCYTEN-/TROMBOCYTENSEROLOGIE, BIJZONDER (CLB-C)</t>
  </si>
  <si>
    <t>INR-BEPALING (INCL. ORDERTARIEF)</t>
  </si>
  <si>
    <t>Alleen doorlichten tijdens repositie fracturen of localisatie corpus alienum (waaronder röntgencontrole bij inbrengen pen in enkel, elleboog e.d., doorlichting op OK, bewusteloze ongevalspatiënten).</t>
  </si>
  <si>
    <t>MRI hersenen bij epilepsie - uitgebreid.</t>
  </si>
  <si>
    <t>MRI hersenen - met contrast.</t>
  </si>
  <si>
    <t>MRI hersenen - standaard.</t>
  </si>
  <si>
    <t>ECHOGRAFIE VAN DE SCHEDEL (NIET BEDOELD WORDT DE MID-LINE ECHO).</t>
  </si>
  <si>
    <t>Echografie carotide, al dan niet inclusief haematotachografisch onderzoek van de cerebropetale vaten.</t>
  </si>
  <si>
    <t>ECHOGRAFIE VAN HET AANGEZICHT EN/OF NEUSBIJHOLTEN.</t>
  </si>
  <si>
    <t>SKELETVRIJE OPNAME OOGBOL EN/OF LOCALISATIE CORPUS ALIENUM IN OOG(KAS).</t>
  </si>
  <si>
    <t>PARTIELE GEBITSSTATUS.</t>
  </si>
  <si>
    <t>VOLLEDIGE GEBITSSTATUS OF PANORAMIXOPNAME.</t>
  </si>
  <si>
    <t>SIALOGRAFIE.</t>
  </si>
  <si>
    <t>ECHOGRAFIE VAN DE SCHILDKLIER EN/OF HALS.</t>
  </si>
  <si>
    <t>CT ONDERZOEK VAN DE WERVELKOLOM.</t>
  </si>
  <si>
    <t>FLEBOGRAFIE VAN EEN ARM INCLUSIEF DE BENODIGDE VENAPUNCTIE.</t>
  </si>
  <si>
    <t>CT ONDERZOEK VAN DE BOVENSTE EXTREMITEITEN, MET OF ZONDER INTRAVENEUS CONTRAST.</t>
  </si>
  <si>
    <t>ECHOGRAFIE VAN DE BOVENSTE EXTREMITEITEN.</t>
  </si>
  <si>
    <t>ECHOGRAFIE VAN HET HART EN/OF DE THORAX.</t>
  </si>
  <si>
    <t>Multislice CT-hart inclusief voor- en nabespreking met cardioloog.</t>
  </si>
  <si>
    <t>Multislice CT-hart tbv Ca2+-bepaling inclusief voor- en nabespreking met cardioloog.</t>
  </si>
  <si>
    <t>MRI-hart.</t>
  </si>
  <si>
    <t>MRI-hart met dobutamine stress-test.</t>
  </si>
  <si>
    <t>BEOORDELING SPECIMINA, MAMMATUMOR PER OPERATIEVE ZITTING.</t>
  </si>
  <si>
    <t>LOCALISATIE MAMMATUMOR.</t>
  </si>
  <si>
    <t>INBRENGEN MAAG- OF DUODENUMSONDE.</t>
  </si>
  <si>
    <t>HERNIOGRAFIE, MET BEHULP VAN INTRAPERITONEAAL INGEBRACHTE CONTRASTVLOEISTOF.</t>
  </si>
  <si>
    <t>ANTEGRADE PYLEOGRAFIE.</t>
  </si>
  <si>
    <t>RETROGRADE CYSTO-EN/OF URETHROGRAFIE, INCLUSIEF EVENTUEEL MICTIE- EN INCONTINENTIEONDERZOEK.</t>
  </si>
  <si>
    <t>FLEBOGRAFIE VAN SPERMATICA.</t>
  </si>
  <si>
    <t>ECHOGRAFIE VAN HET SCROTUM.</t>
  </si>
  <si>
    <t>HYSTERO-SALPINGOGRAFIE.</t>
  </si>
  <si>
    <t>CT ONDERZOEK VAN DE ONDERSTE EXTREMITEITEN, MET OF ZONDER INTRAVENEUS CONTRAST.</t>
  </si>
  <si>
    <t>Schriftelijke informatieverstrekking aan bedrijfsarts, verzekeringsarts of het centraal bureau rijvaardigheidsbewijzen (CBR).</t>
  </si>
  <si>
    <t>SPEEKSELKLIERONDERZOEK (AL OF NIET MET INTERVENTIE).</t>
  </si>
  <si>
    <t>SCHILDKLIER UPTAKE-METING.</t>
  </si>
  <si>
    <t>SCHILDKLIERSCINTIGRAFIE.</t>
  </si>
  <si>
    <t>STATISCH SKELETONDERZOEK.</t>
  </si>
  <si>
    <t>MEERFASEN SKELETONDERZOEK.</t>
  </si>
  <si>
    <t>LONGPERFUSIEONDERZOEK.</t>
  </si>
  <si>
    <t>LONGVENTILATIEONDERZOEK MET EDELGASSEN OF AEROSOLEN.</t>
  </si>
  <si>
    <t>LYMFEKLIERONDERZOEK MET AFVLOEDMETING (092).</t>
  </si>
  <si>
    <t>NIERONDERZOEK STATISCH (DMSA).</t>
  </si>
  <si>
    <t>ABCES/ONTSTEKINGSLOKALISATIE MET BEHULP VAN GELABELDE LEUKO´S.</t>
  </si>
  <si>
    <t>ORGAANPERFUSIE (VOOR ZOVER NIET APART VERMELD) (155).</t>
  </si>
  <si>
    <t>BEPALING GALZUURMETABOLISME.</t>
  </si>
  <si>
    <t>C14-UREUMADEMTEST.</t>
  </si>
  <si>
    <t>SPECT VAN SKELET DETAIL.</t>
  </si>
  <si>
    <t>SPECT VAN MYOCARD RUST.</t>
  </si>
  <si>
    <t>SPECT VAN MYOCARD INSPANNING MET STRESS-TEST.</t>
  </si>
  <si>
    <t>SPECT VAN HARTKAMERS ECG-GETRIGGERD, RUST MET EF- BEREKENING (244).</t>
  </si>
  <si>
    <t>SPECT VAN HARTKAMERS ECG-GETRIGGERD MET EF-BEREKENING, INSPANNING EN STRESS-TEST (244).</t>
  </si>
  <si>
    <t>SPECT VAN ABDOMEN.</t>
  </si>
  <si>
    <t>BEHANDELING HYPERTHYREOIDIE MET I-131.</t>
  </si>
  <si>
    <t>BEHANDELING SCHILDKLIERTUMOREN MET I-131 (401).</t>
  </si>
  <si>
    <t>CONSULT, NIET GEVOLGD DOOR EEN NUCLEAIR GENEESKUNDIGE BEHANDELING.</t>
  </si>
  <si>
    <t>PET PARTIEEL (NEUROLOGISCH, CARDIOLOGISCH).</t>
  </si>
  <si>
    <t>PET WB (WHOLE BODY), ONCOLOGIE.</t>
  </si>
  <si>
    <t>SCEN-CONSULTATIE</t>
  </si>
  <si>
    <t>VERKEERDE BED</t>
  </si>
  <si>
    <t>IC CONSULT. INTERCOLLEGIAAL CONSULT BUITEN DE IC, SPOED EN NIET-SPOED.</t>
  </si>
  <si>
    <t>Micu transport &lt; 2 uur.</t>
  </si>
  <si>
    <t>Micu transport &gt;= 2 uur.</t>
  </si>
  <si>
    <t>POST IC-HIGH CARE</t>
  </si>
  <si>
    <t>ZOTELOVERNACHTING</t>
  </si>
  <si>
    <t>ZELFMETING BLOEDSTOLLINGSWAARDEN: TRAINING /  INSTRUCTIE (EENMALIG)</t>
  </si>
  <si>
    <t>Zelfmeting bloedstollingswaarden: training / instructie exclusief hulpmiddelen (eenmalig).</t>
  </si>
  <si>
    <t>Zelfmeting bloedstollingswaarden: begeleiding / controle exclusief kosten apparatuur doch inclusief andere hulpmiddelen (per kwartaal).</t>
  </si>
  <si>
    <t>Zelfmeting bloedstollingswaarden: begeleiding / controle exclusief kosten apparatuur en andere hulpmiddelen (per kwartaal).</t>
  </si>
  <si>
    <t>Nabij patiënt trombosediensttest (NPT) (per kwartaal).</t>
  </si>
  <si>
    <t>Verpleging, minder complexe zorg noodzakelijk in verband met medisch specialistische zorg in de thuissituatie.</t>
  </si>
  <si>
    <t>Verpleging, complexe zorg noodzakelijk in verband met medisch specialistische zorg in de thuissituatie.</t>
  </si>
  <si>
    <t>Aafact, per toedieningeenheid van 250 E bij indicaties welke voldoen aan de beleidsregel prestaties en tarieven medisch specialistische zorg.</t>
  </si>
  <si>
    <t>Aafact, per toedieningeenheid van 500 E bij indicaties welke voldoen aan de beleidsregel prestaties en tarieven medisch specialistische zorg.</t>
  </si>
  <si>
    <t>Aafact, per toedieningeenheid van 1000 E bij indicaties welke voldoen aan de beleidsregel prestaties en tarieven medisch specialistische zorg.</t>
  </si>
  <si>
    <t>Advate, per toedieningeenheid van 250 E bij indicaties welke voldoen aan de beleidsregel prestaties en tarieven medisch specialistische zorg.</t>
  </si>
  <si>
    <t>Advate, per toedieningeenheid van 500 E bij indicaties welke voldoen aan de beleidsregel prestaties en tarieven medisch specialistische zorg.</t>
  </si>
  <si>
    <t>Advate, per toedieningeenheid van 1000 E bij indicaties welke voldoen aan de beleidsregel prestaties en tarieven medisch specialistische zorg.</t>
  </si>
  <si>
    <t>Advate, per toedieningeenheid van 1500 E bij indicaties welke voldoen aan de beleidsregel prestaties en tarieven medisch specialistische zorg.</t>
  </si>
  <si>
    <t>Advate, per toedieningeenheid van 2000 E bij indicaties welke voldoen aan de beleidsregel prestaties en tarieven medisch specialistische zorg.</t>
  </si>
  <si>
    <t>Advate, per toedieningeenheid van 3000 E bij indicaties welke voldoen aan de beleidsregel prestaties en tarieven medisch specialistische zorg.</t>
  </si>
  <si>
    <t>Benefix, per toedieningeenheid van 250 E bij indicaties welke voldoen aan de beleidsregel prestaties en tarieven medisch specialistische zorg.</t>
  </si>
  <si>
    <t>Benefix, per toedieningeenheid van 500 E bij indicaties welke voldoen aan de beleidsregel prestaties en tarieven medisch specialistische zorg.</t>
  </si>
  <si>
    <t>Benefix, per toedieningeenheid van 1000 E bij indicaties welke voldoen aan de beleidsregel prestaties en tarieven medisch specialistische zorg.</t>
  </si>
  <si>
    <t>Benefix, per toedieningeenheid van 2000 E bij indicaties welke voldoen aan de beleidsregel prestaties en tarieven medisch specialistische zorg.</t>
  </si>
  <si>
    <t>Ceprotin, per toedieningeenheid van 500 E bij indicaties welke voldoen aan de beleidsregel prestaties en tarieven medisch specialistische zorg.</t>
  </si>
  <si>
    <t>Ceprotin, per toedieningeenheid van 1000 E bij indicaties welke voldoen aan de beleidsregel prestaties en tarieven medisch specialistische zorg.</t>
  </si>
  <si>
    <t>Factor VII, Baxter concentraat, per toedieningeenheid van 600 E bij indicaties welke voldoen aan de beleidsregel prestaties en tarieven medisch specialistische zorg.</t>
  </si>
  <si>
    <t>Factor VII, Baxter concentraat, per toedieningeenheid van 500 E bij indicaties welke voldoen aan de beleidsregel prestaties en tarieven medisch specialistische zorg.</t>
  </si>
  <si>
    <t>Factor X P Behring, per toedieningeenheid van 600 E bij indicaties welke voldoen aan de beleidsregel prestaties en tarieven medisch specialistische zorg.</t>
  </si>
  <si>
    <t>Fibrogammin P, per toedieningeenheid van 250 E bij indicaties welke voldoen aan de beleidsregel prestaties en tarieven medisch specialistische zorg.</t>
  </si>
  <si>
    <t>Fibrogammin P, per toedieningeenheid van 1250 E bij indicaties welke voldoen aan de beleidsregel prestaties en tarieven medisch specialistische zorg.</t>
  </si>
  <si>
    <t>Haemate P, per toedieningeenheid van 250 E bij indicaties welke voldoen aan de beleidsregel prestaties en tarieven medisch specialistische zorg.</t>
  </si>
  <si>
    <t>Haemate P, per toedieningeenheid van 500 E bij indicaties welke voldoen aan de beleidsregel prestaties en tarieven medisch specialistische zorg.</t>
  </si>
  <si>
    <t>Haemate P, per toedieningeenheid van 1000 E bij indicaties welke voldoen aan de beleidsregel prestaties en tarieven medisch specialistische zorg.</t>
  </si>
  <si>
    <t>Haemocomplettan P, per toedieningeenheid van 1 g bij indicaties welke voldoen aan de beleidsregel prestaties en tarieven medisch specialistische zorg.</t>
  </si>
  <si>
    <t>Helixate Nex Gen, per toedieningeenheid van 250 E bij indicaties welke voldoen aan de beleidsregel prestaties en tarieven medisch specialistische zorg.</t>
  </si>
  <si>
    <t>Helixate Nex Gen, per toedieningeenheid van 500 E bij indicaties welke voldoen aan de beleidsregel prestaties en tarieven medisch specialistische zorg.</t>
  </si>
  <si>
    <t>Helixate Nex Gen, per toedieningeenheid van 1000 E bij indicaties welke voldoen aan de beleidsregel prestaties en tarieven medisch specialistische zorg.</t>
  </si>
  <si>
    <t>Helixate Nex Gen, per toedieningeenheid van 2000 E bij indicaties welke voldoen aan de beleidsregel prestaties en tarieven medisch specialistische zorg.</t>
  </si>
  <si>
    <t>Kogenate Bayer, per toedieningeenheid van 250 E bij indicaties welke voldoen aan de beleidsregel prestaties en tarieven medisch specialistische zorg.</t>
  </si>
  <si>
    <t>Kogenate Bayer, per toedieningeenheid van 500 E bij indicaties welke voldoen aan de beleidsregel prestaties en tarieven medisch specialistische zorg.</t>
  </si>
  <si>
    <t>Kogenate Bayer, per toedieningeenheid van 1000 E bij indicaties welke voldoen aan de beleidsregel prestaties en tarieven medisch specialistische zorg.</t>
  </si>
  <si>
    <t>Kogenate Bayer, per toedieningeenheid van 2000 E bij indicaties welke voldoen aan de beleidsregel prestaties en tarieven medisch specialistische zorg.</t>
  </si>
  <si>
    <t>Kogenate Bayer, per toedieningeenheid van 3000 E bij indicaties welke voldoen aan de beleidsregel prestaties en tarieven medisch specialistische zorg.</t>
  </si>
  <si>
    <t>Mononine, per toedieningeenheid van 500 E bij indicaties welke voldoen aan de beleidsregel prestaties en tarieven medisch specialistische zorg.</t>
  </si>
  <si>
    <t>Mononine, per toedieningeenheid van 1000 E bij indicaties welke voldoen aan de beleidsregel prestaties en tarieven medisch specialistische zorg.</t>
  </si>
  <si>
    <t>Nonafact, per toedieningeenheid van 500 E bij indicaties welke voldoen aan de beleidsregel prestaties en tarieven medisch specialistische zorg.</t>
  </si>
  <si>
    <t>Nonafact, per toedieningeenheid van 1000 E bij indicaties welke voldoen aan de beleidsregel prestaties en tarieven medisch specialistische zorg.</t>
  </si>
  <si>
    <t>Novoseven, per toedieningeenheid van 1 mg bij indicaties welke voldoen aan de beleidsregel prestaties en tarieven medisch specialistische zorg.</t>
  </si>
  <si>
    <t>Novoseven, per toedieningeenheid van 2 mg bij indicaties welke voldoen aan de beleidsregel prestaties en tarieven medisch specialistische zorg.</t>
  </si>
  <si>
    <t>Novoseven, per toedieningeenheid van 5 mg bij indicaties welke voldoen aan de beleidsregel prestaties en tarieven medisch specialistische zorg.</t>
  </si>
  <si>
    <t>ReFacto AF, per toedieningeenheid van 250 E bij indicaties welke voldoen aan de beleidsregel prestaties en tarieven medisch specialistische zorg.</t>
  </si>
  <si>
    <t>ReFacto AF, per toedieningeenheid van 500 E bij indicaties welke voldoen aan de beleidsregel prestaties en tarieven medisch specialistische zorg.</t>
  </si>
  <si>
    <t>ReFacto AF, per toedieningeenheid van 1000 E bij indicaties welke voldoen aan de beleidsregel prestaties en tarieven medisch specialistische zorg.</t>
  </si>
  <si>
    <t>ReFacto AF, per toedieningeenheid van 2000 E bij indicaties welke voldoen aan de beleidsregel prestaties en tarieven medisch specialistische zorg.</t>
  </si>
  <si>
    <t>Wilate, per toedieningeenheid van 450 E bij indicaties welke voldoen aan de beleidsregel prestaties en tarieven medisch specialistische zorg.</t>
  </si>
  <si>
    <t>Wilate, per toedieningeenheid van 900 E bij indicaties welke voldoen aan de beleidsregel prestaties en tarieven medisch specialistische zorg.</t>
  </si>
  <si>
    <t>Wilfactin, per toedieningeenheid van 1000 E bij indicaties welke voldoen aan de beleidsregel prestaties en tarieven medisch specialistische zorg.</t>
  </si>
  <si>
    <t>Antitrombine III concentraat immuno, per toedieningeenheid van 500 E bij indicaties welke voldoen aan de beleidsregel prestaties en tarieven medisch specialistische zorg.</t>
  </si>
  <si>
    <t>Antitrombine III concentraat immuno, per toedieningeenheid van 1000 E bij indicaties welke voldoen aan de beleidsregel prestaties en tarieven medisch specialistische zorg.</t>
  </si>
  <si>
    <t>Atenative, per toedieningeenheid van 500 E bij indicaties welke voldoen aan de beleidsregel prestaties en tarieven medisch specialistische zorg.</t>
  </si>
  <si>
    <t>Atenative, per toedieningeenheid van 1000 E bij indicaties welke voldoen aan de beleidsregel prestaties en tarieven medisch specialistische zorg.</t>
  </si>
  <si>
    <t>Atenative, per toedieningeenheid van 1500 E bij indicaties welke voldoen aan de beleidsregel prestaties en tarieven medisch specialistische zorg.</t>
  </si>
  <si>
    <t>Beriplex P/N, per toedieningeenheid van 250 E bij indicaties welke voldoen aan de beleidsregel prestaties en tarieven medisch specialistische zorg.</t>
  </si>
  <si>
    <t>Beriplex P/N, per toedieningeenheid van 500 E bij indicaties welke voldoen aan de beleidsregel prestaties en tarieven medisch specialistische zorg.</t>
  </si>
  <si>
    <t>Cofact, per toedieningeenheid van 250 E bij indicaties welke voldoen aan de beleidsregel prestaties en tarieven medisch specialistische zorg.</t>
  </si>
  <si>
    <t>Cofact, per toedieningeenheid van 500 E bij indicaties welke voldoen aan de beleidsregel prestaties en tarieven medisch specialistische zorg.</t>
  </si>
  <si>
    <t>Hemoleven Factor XI preparaat, per toedieningeenheid van 1000 E bij indicaties welke voldoen aan de beleidsregel prestaties en tarieven medisch specialistische zorg.</t>
  </si>
  <si>
    <t>Nanotiv, per toedieningeenheid van 500 E bij indicaties welke voldoen aan de beleidsregel prestaties en tarieven medisch specialistische zorg.</t>
  </si>
  <si>
    <t>Nanotiv, per toedieningeenheid van 1000 E bij indicaties welke voldoen aan de beleidsregel prestaties en tarieven medisch specialistische zorg.</t>
  </si>
  <si>
    <t>Octanate, per toedieningeenheid van 250 E bij indicaties welke voldoen aan de beleidsregel prestaties en tarieven medisch specialistische zorg.</t>
  </si>
  <si>
    <t>Octanate, per toedieningeenheid van 500 E bij indicaties welke voldoen aan de beleidsregel prestaties en tarieven medisch specialistische zorg.</t>
  </si>
  <si>
    <t>Octanate, per toedieningeenheid van 1000 E bij indicaties welke voldoen aan de beleidsregel prestaties en tarieven medisch specialistische zorg.</t>
  </si>
  <si>
    <t>Intramurale dieetadvisering (per kwartier)</t>
  </si>
  <si>
    <t>Huisbezoek intramurale dieetadvisering.</t>
  </si>
  <si>
    <t>Groepsbehandeling intramurale dieetadvisering (per patiënt, per kwartier).</t>
  </si>
  <si>
    <t>Screening bij directe toegang intramurale dietetiek.</t>
  </si>
  <si>
    <t>Telefonische zitting (oefentherapie).</t>
  </si>
  <si>
    <t>Lange zitting (oefentherapie).</t>
  </si>
  <si>
    <t>Intake en onderzoek na verwijzing (oefentherapie).</t>
  </si>
  <si>
    <t>Eenvoudige, korte rapporten (oefentherapie).</t>
  </si>
  <si>
    <t>Meer complexe tijdrovende rapporten (oefentherapie).</t>
  </si>
  <si>
    <t>Eenmalig kinderoefentherapeutisch rapport.</t>
  </si>
  <si>
    <t>Toeslag voor thuisbehandeling (oefentherapie).</t>
  </si>
  <si>
    <t>Kinderoefentherapie.</t>
  </si>
  <si>
    <t>Instructie / overleg ouders van de patiënt (oefentherapie).</t>
  </si>
  <si>
    <t>Screening (oefentherapie).</t>
  </si>
  <si>
    <t>Intake en onderzoek na screening (oefentherapie).</t>
  </si>
  <si>
    <t>Psychosomatische oefentherapie.</t>
  </si>
  <si>
    <t>Oefentherapeutische behandeling bij een groep van meer dan tien personen.</t>
  </si>
  <si>
    <t>Inrichtingstoeslag (oefentherapie).</t>
  </si>
  <si>
    <t>Toeslag buiten reguliere werktijden (oefentherapie).</t>
  </si>
  <si>
    <t>Specifieke behandeling stotteren (logopedie).</t>
  </si>
  <si>
    <t>Specifieke behandeling Afasie-patiënten (logopedie).</t>
  </si>
  <si>
    <t>Specifieke behandeling cf. Hanen-ouderprogramma (logopedie).</t>
  </si>
  <si>
    <t>Dagdeeltarief IZS per patiënt (logopedie).</t>
  </si>
  <si>
    <t>Overleg met derden te declareren aan derden (logopedie).</t>
  </si>
  <si>
    <t>Verslaglegging aan derden te declareren aan derden (logopedie).</t>
  </si>
  <si>
    <t>Uittoeslag (logopedie).</t>
  </si>
  <si>
    <t>Screening bij directe toegang (logopedie).</t>
  </si>
  <si>
    <t>Geriatrische fysiotherapie.</t>
  </si>
  <si>
    <t>Psychosomatische fysiotherapie.</t>
  </si>
  <si>
    <t>LOOPBAD/VLINDERBAD/STANGERBAD (INCL.EVT. MASSAGE EN OEFENEN)</t>
  </si>
  <si>
    <t>TOESLAG THUISBEHANDELING ENKELVOUDIGE ERGOTHERAPIE</t>
  </si>
  <si>
    <t>Instructie / overleg ouders van de patiënt (fysiotherapie).</t>
  </si>
  <si>
    <t>Verstrekte verband- en hulpmiddelen (individueel tarief) (fysiotherapie).</t>
  </si>
  <si>
    <t>Eenvoudige, korte rapporten (fysiotherapie).</t>
  </si>
  <si>
    <t>Meer gecompliceerde, tijdrovende rapporten (fysiotherapie).</t>
  </si>
  <si>
    <t>Intake en onderzoek na screening (fysiotherapie)</t>
  </si>
  <si>
    <t>Intake en onderzoek na verwijzing (fysiotherapie)</t>
  </si>
  <si>
    <t>Telefonische zitting (logopedie).</t>
  </si>
  <si>
    <t>Internet zitting/telelogopedie (logopedie).</t>
  </si>
  <si>
    <t>Inrichtingstoeslag (fysiotherapie).</t>
  </si>
  <si>
    <t>Toeslag buiten reguliere werktijden (fysiotherapie).</t>
  </si>
  <si>
    <t>Logopedische behandeling bij een groep van twee personen.</t>
  </si>
  <si>
    <t>Logopedische behandeling bij een groep van drie personen.</t>
  </si>
  <si>
    <t>Logopedische behandeling bij een groep van vier personen.</t>
  </si>
  <si>
    <t>Logopedische behandeling bij een groep van vijf tot tien personen.</t>
  </si>
  <si>
    <t>Infliximab, toedieningsvorm infusiepoeder, per gebruikte eenheid van 1 mg bij indicaties welke voldoen aan de beleidsregel prestaties en tarieven medisch specialistische zorg.</t>
  </si>
  <si>
    <t>Immunoglobuline i.v., toedieningsvorm infusiepoeder, per gebruikte eenheid van 100 mg bij indicaties welke voldoen aan de beleidsregel prestaties en tarieven medisch specialistische zorg.</t>
  </si>
  <si>
    <t>Immunoglobuline i.v., toedieningsvorm infusievloeistof, per gebruikte eenheid van 100 mg bij indicaties welke voldoen aan de beleidsregel prestaties en tarieven medisch specialistische zorg.</t>
  </si>
  <si>
    <t>Trastuzumab, toedieningsvorm infusiepoeder, per gebruikte eenheid van 1 mg bij indicaties welke voldoen aan de beleidsregel prestaties en tarieven medisch specialistische zorg.</t>
  </si>
  <si>
    <t>Doxorubicine in gepegyleerde liposomen, toedieningsvorm infusievloeistof, per gebruikte eenheid van 1 mg bij indicaties welke voldoen aan de beleidsregel prestaties en tarieven medisch spec. zorg.</t>
  </si>
  <si>
    <t>Bevacizumab, toedieningsvorm infusievloeistof, per gebruikte eenheid van 10 mg bij indicaties welke voldoen aan de beleidsregel prestaties en tarieven medisch specialistische zorg.</t>
  </si>
  <si>
    <t>Pemetrexed, toedieningsvorm infusiepoeder, per gebruikte eenheid van 10 mg bij indicaties welke voldoen aan de beleidsregel prestaties en tarieven medisch specialistische zorg.</t>
  </si>
  <si>
    <t>Bortezomib, toedieningsvorm injectiepoeder, per gebruikte eenheid van 0,1 mg bij indicaties welke voldoen aan de beleidsregel prestaties en tarieven medisch specialistische zorg.</t>
  </si>
  <si>
    <t>Omalizumab, toedieningsvorm injectievloeistof, per gebruikte eenheid van 1 mg bij indicaties welke voldoen aan de beleidsregel prestaties en tarieven medisch specialistische zorg.</t>
  </si>
  <si>
    <t>Omalizumab, toedieningsvorm injectiepoeder, per gebruikte eenheid van 1 mg bij indicaties welke voldoen aan de beleidsregel prestaties en tarieven medisch specialistische zorg.</t>
  </si>
  <si>
    <t>Pegaptanib, toedieningsvorm injectievloeistof, per gebruikte eenheid van 0,1 mg bij indicaties welke voldoen aan de beleidsregel prestaties en tarieven medisch specialistische zorg.</t>
  </si>
  <si>
    <t>Palifermin, toedieningsvorm injectiepoeder, per gebruikte eenheid van 0,01 mg bij indicaties welke voldoen aan de beleidsregel prestaties en tarieven medisch specialistische zorg.</t>
  </si>
  <si>
    <t>Rituximab, toedieningsvorm infusievloeistof, per gebruikte eenheid van 10 mg bij indicaties welke voldoen aan de beleidsregel prestaties en tarieven medisch specialistische zorg.</t>
  </si>
  <si>
    <t>Natalizumab, toedieningsvorm infusievloeistof, per gebruikte eenheid van 1 mg bij indicaties welke voldoen aan de beleidsregel prestaties en tarieven medisch specialistische zorg.</t>
  </si>
  <si>
    <t>Cetuximab, toedieningsvorm infusievloeistof, per gebruikte eenheid van 1 mg bij indicaties welke voldoen aan de beleidsregel prestaties en tarieven medisch specialistische zorg.</t>
  </si>
  <si>
    <t>Abatacept, toedieningsvorm infusiepoeder, per gebruikte eenheid van 10 mg bij indicaties welke voldoen aan de beleidsregel prestaties en tarieven medisch specialistische zorg.</t>
  </si>
  <si>
    <t>Panitumumab, toedieningsvorm infusievloeistof, per gebruikte eenheid van 10 mg bij indicaties welke voldoen aan de beleidsregel prestaties en tarieven medisch specialistische zorg.</t>
  </si>
  <si>
    <t>Temsirolimus, toedieningsvorm infusievloeistof, per gebruikte eenheid van 1 mg bij indicaties welke voldoen aan de beleidsregel prestaties en tarieven medisch specialistische zorg.</t>
  </si>
  <si>
    <t>Temoporfine, toedieningsvorm injectievloeistof, per gebruikte eenheid van 0,1 mg bij indicaties welke voldoen aan de beleidsregel prestaties en tarieven medisch specialistische zorg.</t>
  </si>
  <si>
    <t>Azacitidine, toedieningsvorm injectiepoeder, per gebruikte eenheid van 1 mg bij indicaties welke voldoen aan de beleidsregel prestaties en tarieven medisch specialistische zorg.</t>
  </si>
  <si>
    <t>Tocilizumab, toedieningsvorm infusievloeistof, per gebruikte eenheid van 2 mg bij indicaties welke voldoen aan de beleidsregel prestaties en tarieven medisch specialistische zorg.</t>
  </si>
  <si>
    <t>Adalimumab, toedieningsvorm injectievloeistof, per gebruikte eenheid van 1 mg bij indicaties welke voldoen aan de beleidsregel prestaties en tarieven medisch specialistische zorg.</t>
  </si>
  <si>
    <t>Etanercept, toedieningsvorm injectiepoeder, per gebruikte eenheid van 1 mg bij indicaties welke voldoen aan de beleidsregel prestaties en tarieven medisch specialistische zorg.</t>
  </si>
  <si>
    <t>Etanercept, toedieningsvorm injectievloeistof, per gebruikte eenheid van 1 mg bij indicaties welke voldoen aan de beleidsregel prestaties en tarieven medisch specialistische zorg.</t>
  </si>
  <si>
    <t>Golimumab, toedieningsvorm injectievloeistof, per gebruikte eenheid van 1 mg bij indicaties welke voldoen aan de beleidsregel prestaties en tarieven medisch specialistische zorg.</t>
  </si>
  <si>
    <t>Amfotericine B liposomaal, toedieningsvorm infusiepoeder, per gebruikte eenheid van 1 mg bij indicaties welke voldoen aan de beleidsregel prestaties en tarieven medisch specialistische zorg.</t>
  </si>
  <si>
    <t>Ustekinumab, toedieningsvorm injectievloeistof, per gebruikte eenheid van 1 mg bij indicaties welke voldoen aan de beleidsregel prestaties en tarieven medisch specialistische zorg.</t>
  </si>
  <si>
    <t>Cabazitaxel, toedieningsvorm infusievloeistof, per gebruikte eenheid van 1 mg bij indicaties welke voldoen aan de beleidsregel prestaties en tarieven medisch specialistische zorg.</t>
  </si>
  <si>
    <t>Laronidase, toedieningsvorm infusievloeistof, per gebruikte eenheid van 10 E bij indicaties welke voldoen aan de beleidsregel prestaties en tarieven medisch specialistische zorg.</t>
  </si>
  <si>
    <t>Alglucosidase alfa, toedieningsvorm infusiepoeder, per gebruikte eenheid van 10 mg bij indicaties welke voldoen aan de beleidsregel prestaties en tarieven medisch specialistische zorg.</t>
  </si>
  <si>
    <t>Agalsidase alfa, toedieningsvorm infusievloeistof, per gebruikte eenheid van 0,1 mg bij indicaties welke voldoen aan de beleidsregel prestaties en tarieven medisch specialistische zorg.</t>
  </si>
  <si>
    <t>Agalsidase bèta, toedieningsvorm infusiepoeder, per gebruikte eenheid van 0,1 mg bij indicaties welke voldoen aan de beleidsregel prestaties en tarieven medisch specialistische zorg.</t>
  </si>
  <si>
    <t>Galsulfase, toedieningsvorm infusievloeistof, per gebruikte eenheid van 1 mg bij indicaties welke voldoen aan de beleidsregel prestaties en tarieven medisch specialistische zorg.</t>
  </si>
  <si>
    <t>Clofarabine, toedieningsvorm infusievloeistof, per gebruikte eenheid van 1 mg bij indicaties welke voldoen aan de beleidsregel prestaties en tarieven medisch specialistische zorg.</t>
  </si>
  <si>
    <t>Eculizumab, toedieningsvorm infusievloeistof, per gebruikte eenheid van 10 mg bij indicaties welke voldoen aan de beleidsregel prestaties en tarieven medisch specialistische zorg.</t>
  </si>
  <si>
    <t>Trabectedine, toedieningsvorm infusiepoeder, per gebruikte eenheid van 0,01 mg bij indicaties welke voldoen aan de beleidsregel prestaties en tarieven medisch specialistische zorg.</t>
  </si>
  <si>
    <t>Verdoving door middel van een roesje (sedatie) bij bijzondere tandheelkundige behandelingen.</t>
  </si>
  <si>
    <t>Verdoving door middel van algehele narcose (anesthesie) bij bijzondere tandheelkundige behandelingen.</t>
  </si>
  <si>
    <t>Tumor van orbita en decompressie van het orbitadak</t>
  </si>
  <si>
    <t>Operatieve verwijdering van nervus infraorbitalis of nervus alveolaris inferior of verleggen van nervus mentalis.</t>
  </si>
  <si>
    <t>Exenteratio orbitae.</t>
  </si>
  <si>
    <t>Hechten van een gescheurd ooglid met gescheurde ooglidrand en herstel van een primair ooglid coloboom.</t>
  </si>
  <si>
    <t>Enkelzijdige transnasale mediale canthopexie.</t>
  </si>
  <si>
    <t>Herstel binnen of buiten ooghoek.</t>
  </si>
  <si>
    <t>Correctief chirurgische behandeling van de deformiteiten aan het benige neusskelet, met laterale osteotomie.</t>
  </si>
  <si>
    <t>Correctieve ingrepen aan cartilagines laterales en/of ter correctie van de neusvleugels en vestibulum nasi. Zowel enkel- als dubbelzijdig.</t>
  </si>
  <si>
    <t>Septum correctie met mobilisatie en repositie van kraakbeen met mediale osteotomie en eventuele conchotomie.</t>
  </si>
  <si>
    <t>Plastische sluiting oro-antrale perforatie.</t>
  </si>
  <si>
    <t>Tracheotomie.</t>
  </si>
  <si>
    <t>Diagnostische directe laryngoscopie, inclusief eventuele proefexcisie(s).</t>
  </si>
  <si>
    <t>Radicale halsklieruitruiming.</t>
  </si>
  <si>
    <t>Regionale klierdissectie, enkelzijdig.</t>
  </si>
  <si>
    <t>Diagnostische lymfklierextirpatie, supra- of infraclaviculair</t>
  </si>
  <si>
    <t>Consult</t>
  </si>
  <si>
    <t>Extirpatie frenulum labii en linguae.</t>
  </si>
  <si>
    <t>Paradontale chirurgie aan één element.</t>
  </si>
  <si>
    <t>Parodontale chirurgie aan alle aanwezige frontelementen per kaak of aan alle aanwezige postcaniene elementen per kaakhelft.</t>
  </si>
  <si>
    <t>Parodontale chirurgie aan alle aanwezige elementen per kaakhelft.</t>
  </si>
  <si>
    <t>Preventieve parodontale behandeling aan alle aanwezige frontelementen per kaak, of aan alle aanwezige postcaniene elementen per kaakhelft.</t>
  </si>
  <si>
    <t>Preventieve parodontale behandeling per kaakhelft.</t>
  </si>
  <si>
    <t>Ongecompliceerde extractie van één of meerdere gebitselementen in één kaakhelft.</t>
  </si>
  <si>
    <t>Extracties in algehele anesthesie van één of meerdere elementen in één kaakhelft</t>
  </si>
  <si>
    <t>Operatieve verwijdering van een gebitselement of één of meerdere radices of een corpus aliënum per kaakhelft - met splijten van het mucoperiost.</t>
  </si>
  <si>
    <t>Apexresectie per kaak, inclusief één behandelde wortel(inclusief eventueel noodzakelijke wortelkanaalbehandeling, kanaalvulling en/of apicale afsluiting).</t>
  </si>
  <si>
    <t>Behandeling van één of meer geluxeerde elementen, replantatie en/of transplantatie van elementen en/of behandeling van een fractuur van de processus alveolaris, per kaak (inclusief eventueel spalken).</t>
  </si>
  <si>
    <t>Omslagplooi plastiek met behulp van een vrij transplantaat frontgedeelte of per kaakhelft inclusief het winnen van het transplantaat.</t>
  </si>
  <si>
    <t>Uitgebreide correctie articulatie bij kaakgewrichtsklachten of bij parodontale aandoeningen, inclusief afdrukken en gnathologische registratietechnieken.</t>
  </si>
  <si>
    <t>Vrij prepareren van een geïmpacteerd element.</t>
  </si>
  <si>
    <t>Vrij prepareren met aanbrengen van een ligatuur of extensie.</t>
  </si>
  <si>
    <t>Extirpatie van de gehele tong.</t>
  </si>
  <si>
    <t>Extirpatie van een gedeelte van de tong.</t>
  </si>
  <si>
    <t>Primaire behandeling van gehemelte-spleten in het voorste deel van het palatum</t>
  </si>
  <si>
    <t>Primaire behandeling van gehemelte-spleten in het achterste deel van het palatum</t>
  </si>
  <si>
    <t>Extirpatie tumor weke delen van de mond.</t>
  </si>
  <si>
    <t>Mandibulair Repositie Apparaat (MRA).</t>
  </si>
  <si>
    <t>Controlebezoek MRA.</t>
  </si>
  <si>
    <t>Reparatie MRA met afdruk.</t>
  </si>
  <si>
    <t>Resectieprothese, obturatorklos, bestralingsmoulage, gelaatsprothese en schedelplaat.</t>
  </si>
  <si>
    <t>Tijdelijke intra-orale voorzieningen, zoals bijvoorbeeld opbeetspalk, beschermplaatje, wafer, Herbst, inclusief het nemen van afdrukken.</t>
  </si>
  <si>
    <t>Verwijdering speekselsteen, per klier en/of ductus.</t>
  </si>
  <si>
    <t>Partiële extirpatie van het oppervlakkige deel van de glandula parotis.</t>
  </si>
  <si>
    <t>Totale extirpatie van het oppervlakkige deel van de glandula parotis.</t>
  </si>
  <si>
    <t>Extirpatie glandula submandibularis, glandula sublingualis of lymfeklier(en).</t>
  </si>
  <si>
    <t>Totale parotidectomie.</t>
  </si>
  <si>
    <t>Operatie van een speekselfistel.</t>
  </si>
  <si>
    <t>Sequestrotomie of decorticatie bij osteomyelitis.</t>
  </si>
  <si>
    <t>Resectie van halve bovenkaak.</t>
  </si>
  <si>
    <t>Resectie van totale bovenkaak.</t>
  </si>
  <si>
    <t>Resectie van halve onderkaak</t>
  </si>
  <si>
    <t>Resectie van totale onderkaak.</t>
  </si>
  <si>
    <t>Commando-operatie.</t>
  </si>
  <si>
    <t>Correctie van benige kin, corticotomie ten behoeve van rapid expansion.</t>
  </si>
  <si>
    <t>Osteotomie/distractie van de processus alveolaris frontgedeelte of per kaakhelft.</t>
  </si>
  <si>
    <t>Osteotomie/distractie van het os zygomaticum of van de maxilla volgens le Fort I, alsmede decompressie van de orbita.</t>
  </si>
  <si>
    <t>Overbruggen van een gnathoschisis met bottransplantaat of kaakreconstructie met allo- of autotransplantaat of reconstructie kaakgewricht.</t>
  </si>
  <si>
    <t>Osteotomie/distractie van de mandibula enkelzijdig of frontgedeelte.</t>
  </si>
  <si>
    <t>Osteotomie/distractie maxilla volgens le Fort II.</t>
  </si>
  <si>
    <t>Osteotomie/distractie maxilla volgens le Fort III.</t>
  </si>
  <si>
    <t>Permandibulair implantaat.</t>
  </si>
  <si>
    <t>Behandeling van fracturen per kaak, bijvoorbeeld met behulp van spalken, brackets, IMF-schroeven.</t>
  </si>
  <si>
    <t>Operatieve behandeling van een enkelvoudige mandibula-fractuur.</t>
  </si>
  <si>
    <t>Operatieve behandeling van een meervoudige mandibula-fractuur of van een maxilla- of zygoma-fractuur.</t>
  </si>
  <si>
    <t>Resectie van het tuberculum articulare, extirpatie of repositie discus articularis, condylotomie, condylar shave of condylectomie, enkelzijdig.</t>
  </si>
  <si>
    <t>Plaatsen van eerste permucosale implantaat (per kaak, excl. kosten implantaat)</t>
  </si>
  <si>
    <t>Kosten implantaten</t>
  </si>
  <si>
    <t>Operatieve verwijdering van osteosynthese materiaal/distractor per kaakhelft.</t>
  </si>
  <si>
    <t>Verlengen, verkorten of uitsnijden van pezen, fasciën of spieren.</t>
  </si>
  <si>
    <t>Operatie van grote en gecompliceerde gezwellen.</t>
  </si>
  <si>
    <t>Behandeling uitgebreide weke delen letsels in het gelaat.</t>
  </si>
  <si>
    <t>Thierschplastiek</t>
  </si>
  <si>
    <t>Kleine en/of weinig gecompliceerde transpositie, transpositie van huid of opschuifplastiek.</t>
  </si>
  <si>
    <t>Grote of gecompliceerde transpositie door direct of indirect gesteelde transpositie van huid.</t>
  </si>
  <si>
    <t>Schriftelijke informatieverstrekking aan bedrijfsarts of verzekeringsarts.</t>
  </si>
  <si>
    <t>Eenvoudige, korte rapporten.</t>
  </si>
  <si>
    <t>Meer gecompliceerde, tijdrovende rapporten.</t>
  </si>
  <si>
    <t>Transpositie van een huidspierlap naar een defect in mondholte, pharynx, larynx en/ of oesophagus.</t>
  </si>
  <si>
    <t>Primaire behandeling van congenitale lipspleten, enkelzijdig</t>
  </si>
  <si>
    <t>Pharyngoplastiek.</t>
  </si>
  <si>
    <t>Facelift enkelzijdig, respectievelijk rhytidectomie van gelaat en hals met zogenaamde smash-plastiek.</t>
  </si>
  <si>
    <t>Nasopharyngoscopie, uitgevoerd door middel van optiek via de oropharynx, al dan niet met proefexcisie(s), inclusief nasendoscopie</t>
  </si>
  <si>
    <t>Inbrengen röntgencontrastvloeistof (sialografie, arthrografie)</t>
  </si>
  <si>
    <t>Functieonderzoek speekselklieren</t>
  </si>
  <si>
    <t>Arthroscopie, diagnose en lavage</t>
  </si>
  <si>
    <t>Proefoperatie op model (al dan niet in articulator)</t>
  </si>
  <si>
    <t>010905</t>
  </si>
  <si>
    <t>010906</t>
  </si>
  <si>
    <t>033605</t>
  </si>
  <si>
    <t>034386</t>
  </si>
  <si>
    <t>034387</t>
  </si>
  <si>
    <t>034388</t>
  </si>
  <si>
    <t>034389</t>
  </si>
  <si>
    <t>034391</t>
  </si>
  <si>
    <t>034394</t>
  </si>
  <si>
    <t>034501</t>
  </si>
  <si>
    <t>034620</t>
  </si>
  <si>
    <t>034686</t>
  </si>
  <si>
    <t>034688</t>
  </si>
  <si>
    <t>034690</t>
  </si>
  <si>
    <t>034693</t>
  </si>
  <si>
    <t>034694</t>
  </si>
  <si>
    <t>034696</t>
  </si>
  <si>
    <t>034697</t>
  </si>
  <si>
    <t>035135</t>
  </si>
  <si>
    <t>035136</t>
  </si>
  <si>
    <t>037510</t>
  </si>
  <si>
    <t>037512</t>
  </si>
  <si>
    <t>037514</t>
  </si>
  <si>
    <t>037516</t>
  </si>
  <si>
    <t>037521</t>
  </si>
  <si>
    <t>039090</t>
  </si>
  <si>
    <t>039108</t>
  </si>
  <si>
    <t>039109</t>
  </si>
  <si>
    <t>039110</t>
  </si>
  <si>
    <t>039485</t>
  </si>
  <si>
    <t>039492</t>
  </si>
  <si>
    <t>039496</t>
  </si>
  <si>
    <t>039497</t>
  </si>
  <si>
    <t>039506</t>
  </si>
  <si>
    <t>039507</t>
  </si>
  <si>
    <t>039702</t>
  </si>
  <si>
    <t>039708</t>
  </si>
  <si>
    <t>039717</t>
  </si>
  <si>
    <t>039729</t>
  </si>
  <si>
    <t>039735</t>
  </si>
  <si>
    <t>039737</t>
  </si>
  <si>
    <t>039738</t>
  </si>
  <si>
    <t>039743</t>
  </si>
  <si>
    <t>039744</t>
  </si>
  <si>
    <t>039757</t>
  </si>
  <si>
    <t>039764</t>
  </si>
  <si>
    <t>039766</t>
  </si>
  <si>
    <t>039771</t>
  </si>
  <si>
    <t>039773</t>
  </si>
  <si>
    <t>039774</t>
  </si>
  <si>
    <t>039775</t>
  </si>
  <si>
    <t>039781</t>
  </si>
  <si>
    <t>039782</t>
  </si>
  <si>
    <t>039813</t>
  </si>
  <si>
    <t>039814</t>
  </si>
  <si>
    <t>039846</t>
  </si>
  <si>
    <t>039847</t>
  </si>
  <si>
    <t>039876</t>
  </si>
  <si>
    <t>039877</t>
  </si>
  <si>
    <t>039929</t>
  </si>
  <si>
    <t>039995</t>
  </si>
  <si>
    <t>050505</t>
  </si>
  <si>
    <t>050506</t>
  </si>
  <si>
    <t>050508</t>
  </si>
  <si>
    <t>050509</t>
  </si>
  <si>
    <t>050510</t>
  </si>
  <si>
    <t>050512</t>
  </si>
  <si>
    <t>050513</t>
  </si>
  <si>
    <t>050514</t>
  </si>
  <si>
    <t>070001</t>
  </si>
  <si>
    <t>070002</t>
  </si>
  <si>
    <t>070003</t>
  </si>
  <si>
    <t>070004</t>
  </si>
  <si>
    <t>070005</t>
  </si>
  <si>
    <t>070006</t>
  </si>
  <si>
    <t>070007</t>
  </si>
  <si>
    <t>070100</t>
  </si>
  <si>
    <t>070108</t>
  </si>
  <si>
    <t>070110</t>
  </si>
  <si>
    <t>070114</t>
  </si>
  <si>
    <t>070115</t>
  </si>
  <si>
    <t>070116</t>
  </si>
  <si>
    <t>070119</t>
  </si>
  <si>
    <t>070120</t>
  </si>
  <si>
    <t>070122</t>
  </si>
  <si>
    <t>070123</t>
  </si>
  <si>
    <t>070124</t>
  </si>
  <si>
    <t>070125</t>
  </si>
  <si>
    <t>070126</t>
  </si>
  <si>
    <t>070128</t>
  </si>
  <si>
    <t>070130</t>
  </si>
  <si>
    <t>070147</t>
  </si>
  <si>
    <t>070151</t>
  </si>
  <si>
    <t>070159</t>
  </si>
  <si>
    <t>070174</t>
  </si>
  <si>
    <t>070175</t>
  </si>
  <si>
    <t>070183</t>
  </si>
  <si>
    <t>070184</t>
  </si>
  <si>
    <t>070185</t>
  </si>
  <si>
    <t>070189</t>
  </si>
  <si>
    <t>070197</t>
  </si>
  <si>
    <t>070201</t>
  </si>
  <si>
    <t>070202</t>
  </si>
  <si>
    <t>070204</t>
  </si>
  <si>
    <t>070206</t>
  </si>
  <si>
    <t>070208</t>
  </si>
  <si>
    <t>070209</t>
  </si>
  <si>
    <t>070211</t>
  </si>
  <si>
    <t>070212</t>
  </si>
  <si>
    <t>070213</t>
  </si>
  <si>
    <t>070215</t>
  </si>
  <si>
    <t>070219</t>
  </si>
  <si>
    <t>070220</t>
  </si>
  <si>
    <t>070221</t>
  </si>
  <si>
    <t>070222</t>
  </si>
  <si>
    <t>070223</t>
  </si>
  <si>
    <t>070292</t>
  </si>
  <si>
    <t>070293</t>
  </si>
  <si>
    <t>070303</t>
  </si>
  <si>
    <t>070304</t>
  </si>
  <si>
    <t>070307</t>
  </si>
  <si>
    <t>070310</t>
  </si>
  <si>
    <t>070312</t>
  </si>
  <si>
    <t>070402</t>
  </si>
  <si>
    <t>070404</t>
  </si>
  <si>
    <t>070407</t>
  </si>
  <si>
    <t>070417</t>
  </si>
  <si>
    <t>070419</t>
  </si>
  <si>
    <t>070421</t>
  </si>
  <si>
    <t>070424</t>
  </si>
  <si>
    <t>070425</t>
  </si>
  <si>
    <t>070426</t>
  </si>
  <si>
    <t>070428</t>
  </si>
  <si>
    <t>070431</t>
  </si>
  <si>
    <t>070437</t>
  </si>
  <si>
    <t>070438</t>
  </si>
  <si>
    <t>070439</t>
  </si>
  <si>
    <t>070440</t>
  </si>
  <si>
    <t>070442</t>
  </si>
  <si>
    <t>070443</t>
  </si>
  <si>
    <t>070445</t>
  </si>
  <si>
    <t>070446</t>
  </si>
  <si>
    <t>070449</t>
  </si>
  <si>
    <t>070450</t>
  </si>
  <si>
    <t>070455</t>
  </si>
  <si>
    <t>070456</t>
  </si>
  <si>
    <t>070460</t>
  </si>
  <si>
    <t>070468</t>
  </si>
  <si>
    <t>070469</t>
  </si>
  <si>
    <t>070475</t>
  </si>
  <si>
    <t>070476</t>
  </si>
  <si>
    <t>070478</t>
  </si>
  <si>
    <t>070481</t>
  </si>
  <si>
    <t>070483</t>
  </si>
  <si>
    <t>070487</t>
  </si>
  <si>
    <t>070489</t>
  </si>
  <si>
    <t>070494</t>
  </si>
  <si>
    <t>070496</t>
  </si>
  <si>
    <t>070501</t>
  </si>
  <si>
    <t>070502</t>
  </si>
  <si>
    <t>070503</t>
  </si>
  <si>
    <t>070505</t>
  </si>
  <si>
    <t>070507</t>
  </si>
  <si>
    <t>070509</t>
  </si>
  <si>
    <t>070513</t>
  </si>
  <si>
    <t>070514</t>
  </si>
  <si>
    <t>070517</t>
  </si>
  <si>
    <t>070524</t>
  </si>
  <si>
    <t>070526</t>
  </si>
  <si>
    <t>070588</t>
  </si>
  <si>
    <t>070601</t>
  </si>
  <si>
    <t>070604</t>
  </si>
  <si>
    <t>070608</t>
  </si>
  <si>
    <t>070610</t>
  </si>
  <si>
    <t>070611</t>
  </si>
  <si>
    <t>070614</t>
  </si>
  <si>
    <t>070616</t>
  </si>
  <si>
    <t>070618</t>
  </si>
  <si>
    <t>070619</t>
  </si>
  <si>
    <t>070620</t>
  </si>
  <si>
    <t>070621</t>
  </si>
  <si>
    <t>070626</t>
  </si>
  <si>
    <t>070627</t>
  </si>
  <si>
    <t>070628</t>
  </si>
  <si>
    <t>070642</t>
  </si>
  <si>
    <t>070643</t>
  </si>
  <si>
    <t>070655</t>
  </si>
  <si>
    <t>070656</t>
  </si>
  <si>
    <t>070659</t>
  </si>
  <si>
    <t>070689</t>
  </si>
  <si>
    <t>070693</t>
  </si>
  <si>
    <t>070695</t>
  </si>
  <si>
    <t>070697</t>
  </si>
  <si>
    <t>070702</t>
  </si>
  <si>
    <t>070703</t>
  </si>
  <si>
    <t>070704</t>
  </si>
  <si>
    <t>070706</t>
  </si>
  <si>
    <t>070707</t>
  </si>
  <si>
    <t>070708</t>
  </si>
  <si>
    <t>070709</t>
  </si>
  <si>
    <t>070710</t>
  </si>
  <si>
    <t>070714</t>
  </si>
  <si>
    <t>070715</t>
  </si>
  <si>
    <t>070716</t>
  </si>
  <si>
    <t>070717</t>
  </si>
  <si>
    <t>070718</t>
  </si>
  <si>
    <t>070720</t>
  </si>
  <si>
    <t>070723</t>
  </si>
  <si>
    <t>070726</t>
  </si>
  <si>
    <t>070727</t>
  </si>
  <si>
    <t>070728</t>
  </si>
  <si>
    <t>070731</t>
  </si>
  <si>
    <t>070732</t>
  </si>
  <si>
    <t>070733</t>
  </si>
  <si>
    <t>070734</t>
  </si>
  <si>
    <t>070735</t>
  </si>
  <si>
    <t>070736</t>
  </si>
  <si>
    <t>070737</t>
  </si>
  <si>
    <t>070738</t>
  </si>
  <si>
    <t>070743</t>
  </si>
  <si>
    <t>070744</t>
  </si>
  <si>
    <t>070746</t>
  </si>
  <si>
    <t>070750</t>
  </si>
  <si>
    <t>070751</t>
  </si>
  <si>
    <t>070752</t>
  </si>
  <si>
    <t>070755</t>
  </si>
  <si>
    <t>070760</t>
  </si>
  <si>
    <t>070801</t>
  </si>
  <si>
    <t>070802</t>
  </si>
  <si>
    <t>070806</t>
  </si>
  <si>
    <t>070814</t>
  </si>
  <si>
    <t>070815</t>
  </si>
  <si>
    <t>070820</t>
  </si>
  <si>
    <t>070821</t>
  </si>
  <si>
    <t>070827</t>
  </si>
  <si>
    <t>070901</t>
  </si>
  <si>
    <t>070913</t>
  </si>
  <si>
    <t>070914</t>
  </si>
  <si>
    <t>070916</t>
  </si>
  <si>
    <t>070917</t>
  </si>
  <si>
    <t>070918</t>
  </si>
  <si>
    <t>070930</t>
  </si>
  <si>
    <t>071011</t>
  </si>
  <si>
    <t>071012</t>
  </si>
  <si>
    <t>071013</t>
  </si>
  <si>
    <t>071102</t>
  </si>
  <si>
    <t>071105</t>
  </si>
  <si>
    <t>071111</t>
  </si>
  <si>
    <t>071118</t>
  </si>
  <si>
    <t>071120</t>
  </si>
  <si>
    <t>071122</t>
  </si>
  <si>
    <t>071124</t>
  </si>
  <si>
    <t>071125</t>
  </si>
  <si>
    <t>071126</t>
  </si>
  <si>
    <t>071137</t>
  </si>
  <si>
    <t>071141</t>
  </si>
  <si>
    <t>071142</t>
  </si>
  <si>
    <t>071143</t>
  </si>
  <si>
    <t>071144</t>
  </si>
  <si>
    <t>071471</t>
  </si>
  <si>
    <t>071472</t>
  </si>
  <si>
    <t>071511</t>
  </si>
  <si>
    <t>071512</t>
  </si>
  <si>
    <t>071513</t>
  </si>
  <si>
    <t>071601</t>
  </si>
  <si>
    <t>071602</t>
  </si>
  <si>
    <t>071732</t>
  </si>
  <si>
    <t>071739</t>
  </si>
  <si>
    <t>071971</t>
  </si>
  <si>
    <t>071972</t>
  </si>
  <si>
    <t>072102</t>
  </si>
  <si>
    <t>072104</t>
  </si>
  <si>
    <t>072106</t>
  </si>
  <si>
    <t>072108</t>
  </si>
  <si>
    <t>072109</t>
  </si>
  <si>
    <t>072112</t>
  </si>
  <si>
    <t>072410</t>
  </si>
  <si>
    <t>072414</t>
  </si>
  <si>
    <t>072417</t>
  </si>
  <si>
    <t>072420</t>
  </si>
  <si>
    <t>072422</t>
  </si>
  <si>
    <t>072423</t>
  </si>
  <si>
    <t>072424</t>
  </si>
  <si>
    <t>072501</t>
  </si>
  <si>
    <t>072502</t>
  </si>
  <si>
    <t>072508</t>
  </si>
  <si>
    <t>072509</t>
  </si>
  <si>
    <t>072510</t>
  </si>
  <si>
    <t>072511</t>
  </si>
  <si>
    <t>072512</t>
  </si>
  <si>
    <t>072513</t>
  </si>
  <si>
    <t>072514</t>
  </si>
  <si>
    <t>072515</t>
  </si>
  <si>
    <t>072516</t>
  </si>
  <si>
    <t>072519</t>
  </si>
  <si>
    <t>072520</t>
  </si>
  <si>
    <t>072528</t>
  </si>
  <si>
    <t>072530</t>
  </si>
  <si>
    <t>072531</t>
  </si>
  <si>
    <t>072540</t>
  </si>
  <si>
    <t>072541</t>
  </si>
  <si>
    <t>072542</t>
  </si>
  <si>
    <t>072543</t>
  </si>
  <si>
    <t>072550</t>
  </si>
  <si>
    <t>072551</t>
  </si>
  <si>
    <t>072552</t>
  </si>
  <si>
    <t>072554</t>
  </si>
  <si>
    <t>072555</t>
  </si>
  <si>
    <t>072557</t>
  </si>
  <si>
    <t>072558</t>
  </si>
  <si>
    <t>072559</t>
  </si>
  <si>
    <t>072560</t>
  </si>
  <si>
    <t>072561</t>
  </si>
  <si>
    <t>072564</t>
  </si>
  <si>
    <t>072565</t>
  </si>
  <si>
    <t>072570</t>
  </si>
  <si>
    <t>072571</t>
  </si>
  <si>
    <t>072573</t>
  </si>
  <si>
    <t>072574</t>
  </si>
  <si>
    <t>072575</t>
  </si>
  <si>
    <t>072576</t>
  </si>
  <si>
    <t>072582</t>
  </si>
  <si>
    <t>072583</t>
  </si>
  <si>
    <t>072596</t>
  </si>
  <si>
    <t>072599</t>
  </si>
  <si>
    <t>072601</t>
  </si>
  <si>
    <t>072602</t>
  </si>
  <si>
    <t>072603</t>
  </si>
  <si>
    <t>072604</t>
  </si>
  <si>
    <t>072620</t>
  </si>
  <si>
    <t>072621</t>
  </si>
  <si>
    <t>072622</t>
  </si>
  <si>
    <t>072623</t>
  </si>
  <si>
    <t>072629</t>
  </si>
  <si>
    <t>072630</t>
  </si>
  <si>
    <t>072631</t>
  </si>
  <si>
    <t>072640</t>
  </si>
  <si>
    <t>072641</t>
  </si>
  <si>
    <t>072642</t>
  </si>
  <si>
    <t>072643</t>
  </si>
  <si>
    <t>072646</t>
  </si>
  <si>
    <t>072647</t>
  </si>
  <si>
    <t>072648</t>
  </si>
  <si>
    <t>072649</t>
  </si>
  <si>
    <t>072803</t>
  </si>
  <si>
    <t>072805</t>
  </si>
  <si>
    <t>072809</t>
  </si>
  <si>
    <t>072811</t>
  </si>
  <si>
    <t>072812</t>
  </si>
  <si>
    <t>072813</t>
  </si>
  <si>
    <t>072814</t>
  </si>
  <si>
    <t>072816</t>
  </si>
  <si>
    <t>072820</t>
  </si>
  <si>
    <t>072826</t>
  </si>
  <si>
    <t>072834</t>
  </si>
  <si>
    <t>072835</t>
  </si>
  <si>
    <t>072840</t>
  </si>
  <si>
    <t>072841</t>
  </si>
  <si>
    <t>072842</t>
  </si>
  <si>
    <t>072845</t>
  </si>
  <si>
    <t>072846</t>
  </si>
  <si>
    <t>072849</t>
  </si>
  <si>
    <t>072850</t>
  </si>
  <si>
    <t>072857</t>
  </si>
  <si>
    <t>072865</t>
  </si>
  <si>
    <t>072866</t>
  </si>
  <si>
    <t>072868</t>
  </si>
  <si>
    <t>072877</t>
  </si>
  <si>
    <t>072884</t>
  </si>
  <si>
    <t>072886</t>
  </si>
  <si>
    <t>072887</t>
  </si>
  <si>
    <t>072888</t>
  </si>
  <si>
    <t>072892</t>
  </si>
  <si>
    <t>072893</t>
  </si>
  <si>
    <t>072894</t>
  </si>
  <si>
    <t>072895</t>
  </si>
  <si>
    <t>072896</t>
  </si>
  <si>
    <t>072897</t>
  </si>
  <si>
    <t>072898</t>
  </si>
  <si>
    <t>072899</t>
  </si>
  <si>
    <t>072900</t>
  </si>
  <si>
    <t>072901</t>
  </si>
  <si>
    <t>072903</t>
  </si>
  <si>
    <t>072905</t>
  </si>
  <si>
    <t>072906</t>
  </si>
  <si>
    <t>072908</t>
  </si>
  <si>
    <t>074058</t>
  </si>
  <si>
    <t>074064</t>
  </si>
  <si>
    <t>074065</t>
  </si>
  <si>
    <t>074072</t>
  </si>
  <si>
    <t>074110</t>
  </si>
  <si>
    <t>074151</t>
  </si>
  <si>
    <t>074251</t>
  </si>
  <si>
    <t>074330</t>
  </si>
  <si>
    <t>074335</t>
  </si>
  <si>
    <t>074336</t>
  </si>
  <si>
    <t>074510</t>
  </si>
  <si>
    <t>074721</t>
  </si>
  <si>
    <t>074758</t>
  </si>
  <si>
    <t>074759</t>
  </si>
  <si>
    <t>074763</t>
  </si>
  <si>
    <t>074764</t>
  </si>
  <si>
    <t>074765</t>
  </si>
  <si>
    <t>074767</t>
  </si>
  <si>
    <t>074769</t>
  </si>
  <si>
    <t>074796</t>
  </si>
  <si>
    <t>074801</t>
  </si>
  <si>
    <t>074802</t>
  </si>
  <si>
    <t>074803</t>
  </si>
  <si>
    <t>074804</t>
  </si>
  <si>
    <t>074805</t>
  </si>
  <si>
    <t>074891</t>
  </si>
  <si>
    <t>074892</t>
  </si>
  <si>
    <t>074895</t>
  </si>
  <si>
    <t>074896</t>
  </si>
  <si>
    <t>074897</t>
  </si>
  <si>
    <t>074899</t>
  </si>
  <si>
    <t>074901</t>
  </si>
  <si>
    <t>074942</t>
  </si>
  <si>
    <t>074962</t>
  </si>
  <si>
    <t>075041</t>
  </si>
  <si>
    <t>075042</t>
  </si>
  <si>
    <t>075043</t>
  </si>
  <si>
    <t>075044</t>
  </si>
  <si>
    <t>075045</t>
  </si>
  <si>
    <t>075051</t>
  </si>
  <si>
    <t>075052</t>
  </si>
  <si>
    <t>075053</t>
  </si>
  <si>
    <t>075054</t>
  </si>
  <si>
    <t>076562</t>
  </si>
  <si>
    <t>076871</t>
  </si>
  <si>
    <t>076875</t>
  </si>
  <si>
    <t>077091</t>
  </si>
  <si>
    <t>077092</t>
  </si>
  <si>
    <t>077093</t>
  </si>
  <si>
    <t>077094</t>
  </si>
  <si>
    <t>077101</t>
  </si>
  <si>
    <t>077102</t>
  </si>
  <si>
    <t>077121</t>
  </si>
  <si>
    <t>077241</t>
  </si>
  <si>
    <t>077242</t>
  </si>
  <si>
    <t>077291</t>
  </si>
  <si>
    <t>077341</t>
  </si>
  <si>
    <t>077342</t>
  </si>
  <si>
    <t>077343</t>
  </si>
  <si>
    <t>077362</t>
  </si>
  <si>
    <t>077363</t>
  </si>
  <si>
    <t>077371</t>
  </si>
  <si>
    <t>077432</t>
  </si>
  <si>
    <t>077433</t>
  </si>
  <si>
    <t>077434</t>
  </si>
  <si>
    <t>077436</t>
  </si>
  <si>
    <t>077451</t>
  </si>
  <si>
    <t>077551</t>
  </si>
  <si>
    <t>077571</t>
  </si>
  <si>
    <t>077572</t>
  </si>
  <si>
    <t>077581</t>
  </si>
  <si>
    <t>077582</t>
  </si>
  <si>
    <t>078013</t>
  </si>
  <si>
    <t>078041</t>
  </si>
  <si>
    <t>078081</t>
  </si>
  <si>
    <t>078102</t>
  </si>
  <si>
    <t>078110</t>
  </si>
  <si>
    <t>078195</t>
  </si>
  <si>
    <t>078252</t>
  </si>
  <si>
    <t>079000</t>
  </si>
  <si>
    <t>079001</t>
  </si>
  <si>
    <t>079003</t>
  </si>
  <si>
    <t>079004</t>
  </si>
  <si>
    <t>079005</t>
  </si>
  <si>
    <t>079006</t>
  </si>
  <si>
    <t>079007</t>
  </si>
  <si>
    <t>079008</t>
  </si>
  <si>
    <t>079009</t>
  </si>
  <si>
    <t>079010</t>
  </si>
  <si>
    <t>079011</t>
  </si>
  <si>
    <t>079012</t>
  </si>
  <si>
    <t>079013</t>
  </si>
  <si>
    <t>079014</t>
  </si>
  <si>
    <t>079015</t>
  </si>
  <si>
    <t>079016</t>
  </si>
  <si>
    <t>079017</t>
  </si>
  <si>
    <t>079018</t>
  </si>
  <si>
    <t>079019</t>
  </si>
  <si>
    <t>079020</t>
  </si>
  <si>
    <t>079022</t>
  </si>
  <si>
    <t>079024</t>
  </si>
  <si>
    <t>079991</t>
  </si>
  <si>
    <t>079992</t>
  </si>
  <si>
    <t>079993</t>
  </si>
  <si>
    <t>079995</t>
  </si>
  <si>
    <t>080001</t>
  </si>
  <si>
    <t>080021</t>
  </si>
  <si>
    <t>080023</t>
  </si>
  <si>
    <t>080025</t>
  </si>
  <si>
    <t>080040</t>
  </si>
  <si>
    <t>080047</t>
  </si>
  <si>
    <t>080057</t>
  </si>
  <si>
    <t>080077</t>
  </si>
  <si>
    <t>080080</t>
  </si>
  <si>
    <t>081002</t>
  </si>
  <si>
    <t>081089</t>
  </si>
  <si>
    <t>081092</t>
  </si>
  <si>
    <t>081093</t>
  </si>
  <si>
    <t>081342</t>
  </si>
  <si>
    <t>081370</t>
  </si>
  <si>
    <t>081670</t>
  </si>
  <si>
    <t>082002</t>
  </si>
  <si>
    <t>082042</t>
  </si>
  <si>
    <t>082070</t>
  </si>
  <si>
    <t>082202</t>
  </si>
  <si>
    <t>082211</t>
  </si>
  <si>
    <t>082270</t>
  </si>
  <si>
    <t>082402</t>
  </si>
  <si>
    <t>082445</t>
  </si>
  <si>
    <t>082490</t>
  </si>
  <si>
    <t>082502</t>
  </si>
  <si>
    <t>082505</t>
  </si>
  <si>
    <t>082602</t>
  </si>
  <si>
    <t>082711</t>
  </si>
  <si>
    <t>082970</t>
  </si>
  <si>
    <t>083002</t>
  </si>
  <si>
    <t>083042</t>
  </si>
  <si>
    <t>083102</t>
  </si>
  <si>
    <t>083190</t>
  </si>
  <si>
    <t>083202</t>
  </si>
  <si>
    <t>083290</t>
  </si>
  <si>
    <t>083302</t>
  </si>
  <si>
    <t>083390</t>
  </si>
  <si>
    <t>083402</t>
  </si>
  <si>
    <t>083615</t>
  </si>
  <si>
    <t>084002</t>
  </si>
  <si>
    <t>084025</t>
  </si>
  <si>
    <t>084042</t>
  </si>
  <si>
    <t>084070</t>
  </si>
  <si>
    <t>084090</t>
  </si>
  <si>
    <t>084202</t>
  </si>
  <si>
    <t>084213</t>
  </si>
  <si>
    <t>084402</t>
  </si>
  <si>
    <t>084413</t>
  </si>
  <si>
    <t>084602</t>
  </si>
  <si>
    <t>084613</t>
  </si>
  <si>
    <t>084730</t>
  </si>
  <si>
    <t>085000</t>
  </si>
  <si>
    <t>085002</t>
  </si>
  <si>
    <t>085042</t>
  </si>
  <si>
    <t>085070</t>
  </si>
  <si>
    <t>085140</t>
  </si>
  <si>
    <t>085141</t>
  </si>
  <si>
    <t>085190</t>
  </si>
  <si>
    <t>085191</t>
  </si>
  <si>
    <t>085320</t>
  </si>
  <si>
    <t>085420</t>
  </si>
  <si>
    <t>085720</t>
  </si>
  <si>
    <t>086011</t>
  </si>
  <si>
    <t>086042</t>
  </si>
  <si>
    <t>086202</t>
  </si>
  <si>
    <t>086802</t>
  </si>
  <si>
    <t>086902</t>
  </si>
  <si>
    <t>086909</t>
  </si>
  <si>
    <t>086957</t>
  </si>
  <si>
    <t>086970</t>
  </si>
  <si>
    <t>087002</t>
  </si>
  <si>
    <t>087042</t>
  </si>
  <si>
    <t>087070</t>
  </si>
  <si>
    <t>087078</t>
  </si>
  <si>
    <t>087111</t>
  </si>
  <si>
    <t>087211</t>
  </si>
  <si>
    <t>087258</t>
  </si>
  <si>
    <t>087278</t>
  </si>
  <si>
    <t>087411</t>
  </si>
  <si>
    <t>087511</t>
  </si>
  <si>
    <t>087658</t>
  </si>
  <si>
    <t>087678</t>
  </si>
  <si>
    <t>087811</t>
  </si>
  <si>
    <t>087913</t>
  </si>
  <si>
    <t>088012</t>
  </si>
  <si>
    <t>088090</t>
  </si>
  <si>
    <t>088118</t>
  </si>
  <si>
    <t>088158</t>
  </si>
  <si>
    <t>088178</t>
  </si>
  <si>
    <t>088311</t>
  </si>
  <si>
    <t>088425</t>
  </si>
  <si>
    <t>088470</t>
  </si>
  <si>
    <t>088511</t>
  </si>
  <si>
    <t>088770</t>
  </si>
  <si>
    <t>088920</t>
  </si>
  <si>
    <t>089002</t>
  </si>
  <si>
    <t>089020</t>
  </si>
  <si>
    <t>089025</t>
  </si>
  <si>
    <t>089042</t>
  </si>
  <si>
    <t>089070</t>
  </si>
  <si>
    <t>089090</t>
  </si>
  <si>
    <t>089125</t>
  </si>
  <si>
    <t>089142</t>
  </si>
  <si>
    <t>089202</t>
  </si>
  <si>
    <t>089213</t>
  </si>
  <si>
    <t>089302</t>
  </si>
  <si>
    <t>089402</t>
  </si>
  <si>
    <t>089413</t>
  </si>
  <si>
    <t>089602</t>
  </si>
  <si>
    <t>119052</t>
  </si>
  <si>
    <t>120010</t>
  </si>
  <si>
    <t>120012</t>
  </si>
  <si>
    <t>120013</t>
  </si>
  <si>
    <t>120030</t>
  </si>
  <si>
    <t>120031</t>
  </si>
  <si>
    <t>120033</t>
  </si>
  <si>
    <t>120060</t>
  </si>
  <si>
    <t>120061</t>
  </si>
  <si>
    <t>120090</t>
  </si>
  <si>
    <t>120100</t>
  </si>
  <si>
    <t>120154</t>
  </si>
  <si>
    <t>120156</t>
  </si>
  <si>
    <t>120178</t>
  </si>
  <si>
    <t>120179</t>
  </si>
  <si>
    <t>120230</t>
  </si>
  <si>
    <t>120240</t>
  </si>
  <si>
    <t>120241</t>
  </si>
  <si>
    <t>120245</t>
  </si>
  <si>
    <t>120246</t>
  </si>
  <si>
    <t>120280</t>
  </si>
  <si>
    <t>120400</t>
  </si>
  <si>
    <t>120402</t>
  </si>
  <si>
    <t>120412</t>
  </si>
  <si>
    <t>120500</t>
  </si>
  <si>
    <t>120501</t>
  </si>
  <si>
    <t>130001</t>
  </si>
  <si>
    <t>190031</t>
  </si>
  <si>
    <t>190032</t>
  </si>
  <si>
    <t>190033</t>
  </si>
  <si>
    <t>190038</t>
  </si>
  <si>
    <t>190129</t>
  </si>
  <si>
    <t>190130</t>
  </si>
  <si>
    <t>190131</t>
  </si>
  <si>
    <t>190132</t>
  </si>
  <si>
    <t>190133</t>
  </si>
  <si>
    <t>190150</t>
  </si>
  <si>
    <t>190151</t>
  </si>
  <si>
    <t>190152</t>
  </si>
  <si>
    <t>190208</t>
  </si>
  <si>
    <t>190252</t>
  </si>
  <si>
    <t>190253</t>
  </si>
  <si>
    <t>190256</t>
  </si>
  <si>
    <t>190257</t>
  </si>
  <si>
    <t>190258</t>
  </si>
  <si>
    <t>190259</t>
  </si>
  <si>
    <t>190288</t>
  </si>
  <si>
    <t>190289</t>
  </si>
  <si>
    <t>191112</t>
  </si>
  <si>
    <t>191113</t>
  </si>
  <si>
    <t>191116</t>
  </si>
  <si>
    <t>191117</t>
  </si>
  <si>
    <t>191118</t>
  </si>
  <si>
    <t>191119</t>
  </si>
  <si>
    <t>191120</t>
  </si>
  <si>
    <t>191801</t>
  </si>
  <si>
    <t>191802</t>
  </si>
  <si>
    <t>191803</t>
  </si>
  <si>
    <t>191804</t>
  </si>
  <si>
    <t>191805</t>
  </si>
  <si>
    <t>191806</t>
  </si>
  <si>
    <t>191807</t>
  </si>
  <si>
    <t>191808</t>
  </si>
  <si>
    <t>191809</t>
  </si>
  <si>
    <t>191810</t>
  </si>
  <si>
    <t>191811</t>
  </si>
  <si>
    <t>191812</t>
  </si>
  <si>
    <t>191813</t>
  </si>
  <si>
    <t>191814</t>
  </si>
  <si>
    <t>191815</t>
  </si>
  <si>
    <t>191817</t>
  </si>
  <si>
    <t>191818</t>
  </si>
  <si>
    <t>191819</t>
  </si>
  <si>
    <t>191823</t>
  </si>
  <si>
    <t>191824</t>
  </si>
  <si>
    <t>191825</t>
  </si>
  <si>
    <t>191826</t>
  </si>
  <si>
    <t>191827</t>
  </si>
  <si>
    <t>191828</t>
  </si>
  <si>
    <t>191829</t>
  </si>
  <si>
    <t>191830</t>
  </si>
  <si>
    <t>191831</t>
  </si>
  <si>
    <t>191832</t>
  </si>
  <si>
    <t>191833</t>
  </si>
  <si>
    <t>191834</t>
  </si>
  <si>
    <t>191843</t>
  </si>
  <si>
    <t>191844</t>
  </si>
  <si>
    <t>191845</t>
  </si>
  <si>
    <t>191846</t>
  </si>
  <si>
    <t>191847</t>
  </si>
  <si>
    <t>191848</t>
  </si>
  <si>
    <t>191849</t>
  </si>
  <si>
    <t>191850</t>
  </si>
  <si>
    <t>191851</t>
  </si>
  <si>
    <t>191854</t>
  </si>
  <si>
    <t>191855</t>
  </si>
  <si>
    <t>191856</t>
  </si>
  <si>
    <t>191857</t>
  </si>
  <si>
    <t>191858</t>
  </si>
  <si>
    <t>191862</t>
  </si>
  <si>
    <t>191863</t>
  </si>
  <si>
    <t>191864</t>
  </si>
  <si>
    <t>191865</t>
  </si>
  <si>
    <t>191866</t>
  </si>
  <si>
    <t>191867</t>
  </si>
  <si>
    <t>191868</t>
  </si>
  <si>
    <t>191869</t>
  </si>
  <si>
    <t>191870</t>
  </si>
  <si>
    <t>191871</t>
  </si>
  <si>
    <t>191872</t>
  </si>
  <si>
    <t>191873</t>
  </si>
  <si>
    <t>191874</t>
  </si>
  <si>
    <t>191875</t>
  </si>
  <si>
    <t>191876</t>
  </si>
  <si>
    <t>191877</t>
  </si>
  <si>
    <t>191878</t>
  </si>
  <si>
    <t>191879</t>
  </si>
  <si>
    <t>191880</t>
  </si>
  <si>
    <t>191881</t>
  </si>
  <si>
    <t>191882</t>
  </si>
  <si>
    <t>191883</t>
  </si>
  <si>
    <t>191890</t>
  </si>
  <si>
    <t>191891</t>
  </si>
  <si>
    <t>192850</t>
  </si>
  <si>
    <t>192851</t>
  </si>
  <si>
    <t>192852</t>
  </si>
  <si>
    <t>192853</t>
  </si>
  <si>
    <t>192954</t>
  </si>
  <si>
    <t>192955</t>
  </si>
  <si>
    <t>192956</t>
  </si>
  <si>
    <t>192957</t>
  </si>
  <si>
    <t>192958</t>
  </si>
  <si>
    <t>192959</t>
  </si>
  <si>
    <t>192960</t>
  </si>
  <si>
    <t>192961</t>
  </si>
  <si>
    <t>192962</t>
  </si>
  <si>
    <t>192963</t>
  </si>
  <si>
    <t>192964</t>
  </si>
  <si>
    <t>192965</t>
  </si>
  <si>
    <t>192966</t>
  </si>
  <si>
    <t>192967</t>
  </si>
  <si>
    <t>192968</t>
  </si>
  <si>
    <t>192970</t>
  </si>
  <si>
    <t>192971</t>
  </si>
  <si>
    <t>192972</t>
  </si>
  <si>
    <t>192973</t>
  </si>
  <si>
    <t>192974</t>
  </si>
  <si>
    <t>192975</t>
  </si>
  <si>
    <t>192976</t>
  </si>
  <si>
    <t>192977</t>
  </si>
  <si>
    <t>192999</t>
  </si>
  <si>
    <t>193000</t>
  </si>
  <si>
    <t>193001</t>
  </si>
  <si>
    <t>193002</t>
  </si>
  <si>
    <t>193003</t>
  </si>
  <si>
    <t>193004</t>
  </si>
  <si>
    <t>193005</t>
  </si>
  <si>
    <t>193006</t>
  </si>
  <si>
    <t>193007</t>
  </si>
  <si>
    <t>193008</t>
  </si>
  <si>
    <t>193009</t>
  </si>
  <si>
    <t>193010</t>
  </si>
  <si>
    <t>193012</t>
  </si>
  <si>
    <t>193013</t>
  </si>
  <si>
    <t>193015</t>
  </si>
  <si>
    <t>193016</t>
  </si>
  <si>
    <t>193017</t>
  </si>
  <si>
    <t>193018</t>
  </si>
  <si>
    <t>193019</t>
  </si>
  <si>
    <t>193020</t>
  </si>
  <si>
    <t>193021</t>
  </si>
  <si>
    <t>193022</t>
  </si>
  <si>
    <t>193024</t>
  </si>
  <si>
    <t>193025</t>
  </si>
  <si>
    <t>193026</t>
  </si>
  <si>
    <t>193027</t>
  </si>
  <si>
    <t>193028</t>
  </si>
  <si>
    <t>193029</t>
  </si>
  <si>
    <t>193030</t>
  </si>
  <si>
    <t>193031</t>
  </si>
  <si>
    <t>193032</t>
  </si>
  <si>
    <t>193033</t>
  </si>
  <si>
    <t>193034</t>
  </si>
  <si>
    <t>193035</t>
  </si>
  <si>
    <t>193036</t>
  </si>
  <si>
    <t>193037</t>
  </si>
  <si>
    <t>193081</t>
  </si>
  <si>
    <t>193085</t>
  </si>
  <si>
    <t>193086</t>
  </si>
  <si>
    <t>193087</t>
  </si>
  <si>
    <t>193088</t>
  </si>
  <si>
    <t>193090</t>
  </si>
  <si>
    <t>193091</t>
  </si>
  <si>
    <t>193092</t>
  </si>
  <si>
    <t>193093</t>
  </si>
  <si>
    <t>193309</t>
  </si>
  <si>
    <t>193310</t>
  </si>
  <si>
    <t>193311</t>
  </si>
  <si>
    <t>193313</t>
  </si>
  <si>
    <t>193319</t>
  </si>
  <si>
    <t>193321</t>
  </si>
  <si>
    <t>193322</t>
  </si>
  <si>
    <t>193323</t>
  </si>
  <si>
    <t>193324</t>
  </si>
  <si>
    <t>193325</t>
  </si>
  <si>
    <t>193327</t>
  </si>
  <si>
    <t>193329</t>
  </si>
  <si>
    <t>193330</t>
  </si>
  <si>
    <t>193332</t>
  </si>
  <si>
    <t>193333</t>
  </si>
  <si>
    <t>193335</t>
  </si>
  <si>
    <t>193340</t>
  </si>
  <si>
    <t>193343</t>
  </si>
  <si>
    <t>193344</t>
  </si>
  <si>
    <t>193345</t>
  </si>
  <si>
    <t>193346</t>
  </si>
  <si>
    <t>193347</t>
  </si>
  <si>
    <t>193348</t>
  </si>
  <si>
    <t>193349</t>
  </si>
  <si>
    <t>193350</t>
  </si>
  <si>
    <t>193351</t>
  </si>
  <si>
    <t>193353</t>
  </si>
  <si>
    <t>193355</t>
  </si>
  <si>
    <t>193356</t>
  </si>
  <si>
    <t>193380</t>
  </si>
  <si>
    <t>193381</t>
  </si>
  <si>
    <t>193382</t>
  </si>
  <si>
    <t>193383</t>
  </si>
  <si>
    <t>193384</t>
  </si>
  <si>
    <t>193385</t>
  </si>
  <si>
    <t>193386</t>
  </si>
  <si>
    <t>193387</t>
  </si>
  <si>
    <t>193388</t>
  </si>
  <si>
    <t>197016</t>
  </si>
  <si>
    <t>197017</t>
  </si>
  <si>
    <t>197018</t>
  </si>
  <si>
    <t>199800</t>
  </si>
  <si>
    <t>199801</t>
  </si>
  <si>
    <t>199802</t>
  </si>
  <si>
    <t>230001</t>
  </si>
  <si>
    <t>230104</t>
  </si>
  <si>
    <t>230438</t>
  </si>
  <si>
    <t>230821</t>
  </si>
  <si>
    <t>231534</t>
  </si>
  <si>
    <t>231539</t>
  </si>
  <si>
    <t>231541</t>
  </si>
  <si>
    <t>231542</t>
  </si>
  <si>
    <t>231550</t>
  </si>
  <si>
    <t>232060</t>
  </si>
  <si>
    <t>232062</t>
  </si>
  <si>
    <t>232064</t>
  </si>
  <si>
    <t>232152</t>
  </si>
  <si>
    <t>232203</t>
  </si>
  <si>
    <t>232281</t>
  </si>
  <si>
    <t>232480</t>
  </si>
  <si>
    <t>233631</t>
  </si>
  <si>
    <t>233730</t>
  </si>
  <si>
    <t>233740</t>
  </si>
  <si>
    <t>233780</t>
  </si>
  <si>
    <t>234003</t>
  </si>
  <si>
    <t>234005</t>
  </si>
  <si>
    <t>234011</t>
  </si>
  <si>
    <t>234012</t>
  </si>
  <si>
    <t>234020</t>
  </si>
  <si>
    <t>234024</t>
  </si>
  <si>
    <t>234025</t>
  </si>
  <si>
    <t>234026</t>
  </si>
  <si>
    <t>234027</t>
  </si>
  <si>
    <t>234028</t>
  </si>
  <si>
    <t>234032</t>
  </si>
  <si>
    <t>234034</t>
  </si>
  <si>
    <t>234041</t>
  </si>
  <si>
    <t>234050</t>
  </si>
  <si>
    <t>234065</t>
  </si>
  <si>
    <t>234070</t>
  </si>
  <si>
    <t>234075</t>
  </si>
  <si>
    <t>234083</t>
  </si>
  <si>
    <t>234092</t>
  </si>
  <si>
    <t>234093</t>
  </si>
  <si>
    <t>234111</t>
  </si>
  <si>
    <t>234112</t>
  </si>
  <si>
    <t>234140</t>
  </si>
  <si>
    <t>234141</t>
  </si>
  <si>
    <t>234160</t>
  </si>
  <si>
    <t>234190</t>
  </si>
  <si>
    <t>234191</t>
  </si>
  <si>
    <t>234192</t>
  </si>
  <si>
    <t>234195</t>
  </si>
  <si>
    <t>234196</t>
  </si>
  <si>
    <t>234211</t>
  </si>
  <si>
    <t>234222</t>
  </si>
  <si>
    <t>234223</t>
  </si>
  <si>
    <t>234233</t>
  </si>
  <si>
    <t>234240</t>
  </si>
  <si>
    <t>234261</t>
  </si>
  <si>
    <t>238002</t>
  </si>
  <si>
    <t>238010</t>
  </si>
  <si>
    <t>238011</t>
  </si>
  <si>
    <t>238014</t>
  </si>
  <si>
    <t>238015</t>
  </si>
  <si>
    <t>238017</t>
  </si>
  <si>
    <t>238020</t>
  </si>
  <si>
    <t>238022</t>
  </si>
  <si>
    <t>238024</t>
  </si>
  <si>
    <t>238025</t>
  </si>
  <si>
    <t>238026</t>
  </si>
  <si>
    <t>238027</t>
  </si>
  <si>
    <t>238028</t>
  </si>
  <si>
    <t>238029</t>
  </si>
  <si>
    <t>238041</t>
  </si>
  <si>
    <t>238042</t>
  </si>
  <si>
    <t>238044</t>
  </si>
  <si>
    <t>238048</t>
  </si>
  <si>
    <t>238054</t>
  </si>
  <si>
    <t>238060</t>
  </si>
  <si>
    <t>238062</t>
  </si>
  <si>
    <t>238063</t>
  </si>
  <si>
    <t>238828</t>
  </si>
  <si>
    <t>238876</t>
  </si>
  <si>
    <t>238910</t>
  </si>
  <si>
    <t>238944</t>
  </si>
  <si>
    <t>239000</t>
  </si>
  <si>
    <t>239011</t>
  </si>
  <si>
    <t>239014</t>
  </si>
  <si>
    <t>239022</t>
  </si>
  <si>
    <t>239023</t>
  </si>
  <si>
    <t>239024</t>
  </si>
  <si>
    <t>239025</t>
  </si>
  <si>
    <t>MSZ</t>
  </si>
  <si>
    <t>Subsegment</t>
  </si>
  <si>
    <t>Geldig aantal decimalen ingevuld?</t>
  </si>
  <si>
    <t>Aantal ongeldige decimalen in tarieven:</t>
  </si>
  <si>
    <t>14D561</t>
  </si>
  <si>
    <t>14D562</t>
  </si>
  <si>
    <t>14D563</t>
  </si>
  <si>
    <t>14D564</t>
  </si>
  <si>
    <t>14D565</t>
  </si>
  <si>
    <t>14D566</t>
  </si>
  <si>
    <t>14D567</t>
  </si>
  <si>
    <t>14D568</t>
  </si>
  <si>
    <t>14D569</t>
  </si>
  <si>
    <t>14D570</t>
  </si>
  <si>
    <t>14D571</t>
  </si>
  <si>
    <t>14D572</t>
  </si>
  <si>
    <t>14D573</t>
  </si>
  <si>
    <t>14D574</t>
  </si>
  <si>
    <t>14D575</t>
  </si>
  <si>
    <t>14D576</t>
  </si>
  <si>
    <t>14D577</t>
  </si>
  <si>
    <t>14D578</t>
  </si>
  <si>
    <t>14D579</t>
  </si>
  <si>
    <t>14D580</t>
  </si>
  <si>
    <t>14D581</t>
  </si>
  <si>
    <t>14D582</t>
  </si>
  <si>
    <t>14D583</t>
  </si>
  <si>
    <t>14D584</t>
  </si>
  <si>
    <t>14D585</t>
  </si>
  <si>
    <t>14D586</t>
  </si>
  <si>
    <t>14D587</t>
  </si>
  <si>
    <t>14D588</t>
  </si>
  <si>
    <t>14D589</t>
  </si>
  <si>
    <t>14D590</t>
  </si>
  <si>
    <t>14D591</t>
  </si>
  <si>
    <t>14D592</t>
  </si>
  <si>
    <t>14D593</t>
  </si>
  <si>
    <t>14D594</t>
  </si>
  <si>
    <t>14D595</t>
  </si>
  <si>
    <t>14D596</t>
  </si>
  <si>
    <t>14D597</t>
  </si>
  <si>
    <t>14D598</t>
  </si>
  <si>
    <t>14D599</t>
  </si>
  <si>
    <t>14D600</t>
  </si>
  <si>
    <t>14D601</t>
  </si>
  <si>
    <t>14D602</t>
  </si>
  <si>
    <t>14D603</t>
  </si>
  <si>
    <t>14D604</t>
  </si>
  <si>
    <t>14D605</t>
  </si>
  <si>
    <t>14D606</t>
  </si>
  <si>
    <t>14D607</t>
  </si>
  <si>
    <t>14D608</t>
  </si>
  <si>
    <t>14D609</t>
  </si>
  <si>
    <t>14D610</t>
  </si>
  <si>
    <t>14D611</t>
  </si>
  <si>
    <t>14D612</t>
  </si>
  <si>
    <t>14D613</t>
  </si>
  <si>
    <t>14D614</t>
  </si>
  <si>
    <t>14D615</t>
  </si>
  <si>
    <t>14D616</t>
  </si>
  <si>
    <t>14D617</t>
  </si>
  <si>
    <t>14D618</t>
  </si>
  <si>
    <t>14D619</t>
  </si>
  <si>
    <t>14D620</t>
  </si>
  <si>
    <t>14D621</t>
  </si>
  <si>
    <t>14D622</t>
  </si>
  <si>
    <t>14D623</t>
  </si>
  <si>
    <t>14D624</t>
  </si>
  <si>
    <t>14D625</t>
  </si>
  <si>
    <t>14D626</t>
  </si>
  <si>
    <t>14D627</t>
  </si>
  <si>
    <t>14D628</t>
  </si>
  <si>
    <t>14D629</t>
  </si>
  <si>
    <t>14D630</t>
  </si>
  <si>
    <t>14D631</t>
  </si>
  <si>
    <t>14D632</t>
  </si>
  <si>
    <t>14D633</t>
  </si>
  <si>
    <t>14D634</t>
  </si>
  <si>
    <t>14D635</t>
  </si>
  <si>
    <t>14D636</t>
  </si>
  <si>
    <t>14D637</t>
  </si>
  <si>
    <t>14D638</t>
  </si>
  <si>
    <t>14D639</t>
  </si>
  <si>
    <t>14D640</t>
  </si>
  <si>
    <t>14D641</t>
  </si>
  <si>
    <t>14D642</t>
  </si>
  <si>
    <t>14D643</t>
  </si>
  <si>
    <t>14D644</t>
  </si>
  <si>
    <t>14D645</t>
  </si>
  <si>
    <t>14D646</t>
  </si>
  <si>
    <t>14D647</t>
  </si>
  <si>
    <t>14D648</t>
  </si>
  <si>
    <t>14D649</t>
  </si>
  <si>
    <t>14D650</t>
  </si>
  <si>
    <t>14D651</t>
  </si>
  <si>
    <t>14D652</t>
  </si>
  <si>
    <t>14D653</t>
  </si>
  <si>
    <t>14D654</t>
  </si>
  <si>
    <t>14D655</t>
  </si>
  <si>
    <t>14D656</t>
  </si>
  <si>
    <t>14D657</t>
  </si>
  <si>
    <t>14D658</t>
  </si>
  <si>
    <t>14D659</t>
  </si>
  <si>
    <t>14D660</t>
  </si>
  <si>
    <t>14D661</t>
  </si>
  <si>
    <t>14D662</t>
  </si>
  <si>
    <t>14D663</t>
  </si>
  <si>
    <t>14D664</t>
  </si>
  <si>
    <t>14D665</t>
  </si>
  <si>
    <t>14D666</t>
  </si>
  <si>
    <t>14D667</t>
  </si>
  <si>
    <t>14D668</t>
  </si>
  <si>
    <t>14D669</t>
  </si>
  <si>
    <t>14D670</t>
  </si>
  <si>
    <t>14D671</t>
  </si>
  <si>
    <t>14D672</t>
  </si>
  <si>
    <t>14D673</t>
  </si>
  <si>
    <t>14D674</t>
  </si>
  <si>
    <t>14D675</t>
  </si>
  <si>
    <t>14D676</t>
  </si>
  <si>
    <t>14D677</t>
  </si>
  <si>
    <t>14D678</t>
  </si>
  <si>
    <t>14D679</t>
  </si>
  <si>
    <t>14D680</t>
  </si>
  <si>
    <t>14D681</t>
  </si>
  <si>
    <t>14D682</t>
  </si>
  <si>
    <t>14D683</t>
  </si>
  <si>
    <t>14D684</t>
  </si>
  <si>
    <t>14D685</t>
  </si>
  <si>
    <t>14D686</t>
  </si>
  <si>
    <t>14D687</t>
  </si>
  <si>
    <t>14D688</t>
  </si>
  <si>
    <t>14D689</t>
  </si>
  <si>
    <t>14D690</t>
  </si>
  <si>
    <t>14D691</t>
  </si>
  <si>
    <t>14D692</t>
  </si>
  <si>
    <t>14D693</t>
  </si>
  <si>
    <t>14D694</t>
  </si>
  <si>
    <t>14D695</t>
  </si>
  <si>
    <t>14D696</t>
  </si>
  <si>
    <t>14D697</t>
  </si>
  <si>
    <t>14D698</t>
  </si>
  <si>
    <t>14D699</t>
  </si>
  <si>
    <t>14D700</t>
  </si>
  <si>
    <t>14D701</t>
  </si>
  <si>
    <t>14D702</t>
  </si>
  <si>
    <t>14D703</t>
  </si>
  <si>
    <t>14D704</t>
  </si>
  <si>
    <t>14D705</t>
  </si>
  <si>
    <t>14D706</t>
  </si>
  <si>
    <t>14D707</t>
  </si>
  <si>
    <t>14D708</t>
  </si>
  <si>
    <t>14D709</t>
  </si>
  <si>
    <t>14D712</t>
  </si>
  <si>
    <t>14D713</t>
  </si>
  <si>
    <t>14D714</t>
  </si>
  <si>
    <t>14D715</t>
  </si>
  <si>
    <t>14D716</t>
  </si>
  <si>
    <t>14D717</t>
  </si>
  <si>
    <t>14D718</t>
  </si>
  <si>
    <t>14D719</t>
  </si>
  <si>
    <t>14D720</t>
  </si>
  <si>
    <t>14D721</t>
  </si>
  <si>
    <t>14D722</t>
  </si>
  <si>
    <t>14D723</t>
  </si>
  <si>
    <t>14D724</t>
  </si>
  <si>
    <t>14D725</t>
  </si>
  <si>
    <t>14D726</t>
  </si>
  <si>
    <t>14D727</t>
  </si>
  <si>
    <t>14D728</t>
  </si>
  <si>
    <t>14D729</t>
  </si>
  <si>
    <t>14D730</t>
  </si>
  <si>
    <t>14D731</t>
  </si>
  <si>
    <t>14D732</t>
  </si>
  <si>
    <t>14D733</t>
  </si>
  <si>
    <t>14D734</t>
  </si>
  <si>
    <t>14D735</t>
  </si>
  <si>
    <t>14D738</t>
  </si>
  <si>
    <t>14D740</t>
  </si>
  <si>
    <t>14D742</t>
  </si>
  <si>
    <t>14D744</t>
  </si>
  <si>
    <t>14D745</t>
  </si>
  <si>
    <t>14D746</t>
  </si>
  <si>
    <t>14D747</t>
  </si>
  <si>
    <t>14D748</t>
  </si>
  <si>
    <t>14D749</t>
  </si>
  <si>
    <t>14D751</t>
  </si>
  <si>
    <t>14D752</t>
  </si>
  <si>
    <t>14D753</t>
  </si>
  <si>
    <t>14D754</t>
  </si>
  <si>
    <t>14D755</t>
  </si>
  <si>
    <t>14D756</t>
  </si>
  <si>
    <t>14D761</t>
  </si>
  <si>
    <t>14D762</t>
  </si>
  <si>
    <t>14D763</t>
  </si>
  <si>
    <t>14D764</t>
  </si>
  <si>
    <t>14D765</t>
  </si>
  <si>
    <t>14D766</t>
  </si>
  <si>
    <t>14D767</t>
  </si>
  <si>
    <t>14D768</t>
  </si>
  <si>
    <t>14D769</t>
  </si>
  <si>
    <t>14D770</t>
  </si>
  <si>
    <t>14D771</t>
  </si>
  <si>
    <t>14D772</t>
  </si>
  <si>
    <t>14D773</t>
  </si>
  <si>
    <t>14D774</t>
  </si>
  <si>
    <t>14D777</t>
  </si>
  <si>
    <t>14D778</t>
  </si>
  <si>
    <t>14D779</t>
  </si>
  <si>
    <t>14D780</t>
  </si>
  <si>
    <t>14D781</t>
  </si>
  <si>
    <t>14D783</t>
  </si>
  <si>
    <t>14D784</t>
  </si>
  <si>
    <t>14D785</t>
  </si>
  <si>
    <t>14D786</t>
  </si>
  <si>
    <t>14D787</t>
  </si>
  <si>
    <t>14D788</t>
  </si>
  <si>
    <t>14D789</t>
  </si>
  <si>
    <t>14D790</t>
  </si>
  <si>
    <t>14D792</t>
  </si>
  <si>
    <t>14D793</t>
  </si>
  <si>
    <t>14D794</t>
  </si>
  <si>
    <t>14D795</t>
  </si>
  <si>
    <t>14D796</t>
  </si>
  <si>
    <t>14D797</t>
  </si>
  <si>
    <t>14D798</t>
  </si>
  <si>
    <t>14D799</t>
  </si>
  <si>
    <t>14D800</t>
  </si>
  <si>
    <t>14D801</t>
  </si>
  <si>
    <t>14D802</t>
  </si>
  <si>
    <t>14D803</t>
  </si>
  <si>
    <t>14D804</t>
  </si>
  <si>
    <t>14D805</t>
  </si>
  <si>
    <t>14D806</t>
  </si>
  <si>
    <t>14D807</t>
  </si>
  <si>
    <t>14D808</t>
  </si>
  <si>
    <t>14D809</t>
  </si>
  <si>
    <t>14D810</t>
  </si>
  <si>
    <t>14D811</t>
  </si>
  <si>
    <t>14D812</t>
  </si>
  <si>
    <t>14D813</t>
  </si>
  <si>
    <t>14D814</t>
  </si>
  <si>
    <t>14D815</t>
  </si>
  <si>
    <t>14D816</t>
  </si>
  <si>
    <t>14D818</t>
  </si>
  <si>
    <t>14D819</t>
  </si>
  <si>
    <t>14D820</t>
  </si>
  <si>
    <t>14D821</t>
  </si>
  <si>
    <t>14D822</t>
  </si>
  <si>
    <t>14D823</t>
  </si>
  <si>
    <t>14D824</t>
  </si>
  <si>
    <t>14D825</t>
  </si>
  <si>
    <t>14D827</t>
  </si>
  <si>
    <t>14D828</t>
  </si>
  <si>
    <t>14D829</t>
  </si>
  <si>
    <t>14D830</t>
  </si>
  <si>
    <t>14D831</t>
  </si>
  <si>
    <t>14D832</t>
  </si>
  <si>
    <t>14D833</t>
  </si>
  <si>
    <t>14D834</t>
  </si>
  <si>
    <t>14D836</t>
  </si>
  <si>
    <t>14D837</t>
  </si>
  <si>
    <t>14D838</t>
  </si>
  <si>
    <t>14D841</t>
  </si>
  <si>
    <t>14D842</t>
  </si>
  <si>
    <t>14D843</t>
  </si>
  <si>
    <t>14D844</t>
  </si>
  <si>
    <t>14D845</t>
  </si>
  <si>
    <t>14D846</t>
  </si>
  <si>
    <t>14D847</t>
  </si>
  <si>
    <t>14D848</t>
  </si>
  <si>
    <t>14D849</t>
  </si>
  <si>
    <t>14D850</t>
  </si>
  <si>
    <t>14D851</t>
  </si>
  <si>
    <t>14D852</t>
  </si>
  <si>
    <t>14D853</t>
  </si>
  <si>
    <t>14D854</t>
  </si>
  <si>
    <t>14D855</t>
  </si>
  <si>
    <t>14D856</t>
  </si>
  <si>
    <t>14D857</t>
  </si>
  <si>
    <t>14D858</t>
  </si>
  <si>
    <t>14D859</t>
  </si>
  <si>
    <t>14D860</t>
  </si>
  <si>
    <t>14D861</t>
  </si>
  <si>
    <t>14D862</t>
  </si>
  <si>
    <t>14D863</t>
  </si>
  <si>
    <t>14D864</t>
  </si>
  <si>
    <t>14D865</t>
  </si>
  <si>
    <t>14D866</t>
  </si>
  <si>
    <t>14D867</t>
  </si>
  <si>
    <t>14D868</t>
  </si>
  <si>
    <t>14D869</t>
  </si>
  <si>
    <t>14D870</t>
  </si>
  <si>
    <t>14D871</t>
  </si>
  <si>
    <t>14D872</t>
  </si>
  <si>
    <t>14D873</t>
  </si>
  <si>
    <t>14D874</t>
  </si>
  <si>
    <t>14D875</t>
  </si>
  <si>
    <t>14D876</t>
  </si>
  <si>
    <t>14D877</t>
  </si>
  <si>
    <t>14D878</t>
  </si>
  <si>
    <t>14D879</t>
  </si>
  <si>
    <t>14D880</t>
  </si>
  <si>
    <t>14D881</t>
  </si>
  <si>
    <t>14D882</t>
  </si>
  <si>
    <t>14D883</t>
  </si>
  <si>
    <t>14D884</t>
  </si>
  <si>
    <t>14D885</t>
  </si>
  <si>
    <t>14D886</t>
  </si>
  <si>
    <t>14D887</t>
  </si>
  <si>
    <t>14D888</t>
  </si>
  <si>
    <t>14D889</t>
  </si>
  <si>
    <t>14D890</t>
  </si>
  <si>
    <t>14D891</t>
  </si>
  <si>
    <t>14D892</t>
  </si>
  <si>
    <t>14D893</t>
  </si>
  <si>
    <t>14D894</t>
  </si>
  <si>
    <t>14D895</t>
  </si>
  <si>
    <t>14D896</t>
  </si>
  <si>
    <t>14D897</t>
  </si>
  <si>
    <t>14D898</t>
  </si>
  <si>
    <t>14D899</t>
  </si>
  <si>
    <t>14D900</t>
  </si>
  <si>
    <t>14D901</t>
  </si>
  <si>
    <t>14D902</t>
  </si>
  <si>
    <t>14D903</t>
  </si>
  <si>
    <t>14D904</t>
  </si>
  <si>
    <t>14D905</t>
  </si>
  <si>
    <t>14D906</t>
  </si>
  <si>
    <t>14D907</t>
  </si>
  <si>
    <t>14D908</t>
  </si>
  <si>
    <t>14D909</t>
  </si>
  <si>
    <t>14D910</t>
  </si>
  <si>
    <t>14D911</t>
  </si>
  <si>
    <t>14D912</t>
  </si>
  <si>
    <t>14D913</t>
  </si>
  <si>
    <t>14D914</t>
  </si>
  <si>
    <t>14D915</t>
  </si>
  <si>
    <t>14D916</t>
  </si>
  <si>
    <t>14D917</t>
  </si>
  <si>
    <t>14D918</t>
  </si>
  <si>
    <t>14D919</t>
  </si>
  <si>
    <t>14D920</t>
  </si>
  <si>
    <t>14D921</t>
  </si>
  <si>
    <t>14D922</t>
  </si>
  <si>
    <t>14D923</t>
  </si>
  <si>
    <t>14D924</t>
  </si>
  <si>
    <t>14D925</t>
  </si>
  <si>
    <t>14D926</t>
  </si>
  <si>
    <t>14D927</t>
  </si>
  <si>
    <t>14D928</t>
  </si>
  <si>
    <t>14D929</t>
  </si>
  <si>
    <t>14D930</t>
  </si>
  <si>
    <t>14D931</t>
  </si>
  <si>
    <t>14D932</t>
  </si>
  <si>
    <t>14D933</t>
  </si>
  <si>
    <t>14D934</t>
  </si>
  <si>
    <t>14D935</t>
  </si>
  <si>
    <t>14D936</t>
  </si>
  <si>
    <t>14D937</t>
  </si>
  <si>
    <t>14D938</t>
  </si>
  <si>
    <t>14D939</t>
  </si>
  <si>
    <t>14D940</t>
  </si>
  <si>
    <t>14D941</t>
  </si>
  <si>
    <t>14D942</t>
  </si>
  <si>
    <t>14D943</t>
  </si>
  <si>
    <t>14D944</t>
  </si>
  <si>
    <t>14D945</t>
  </si>
  <si>
    <t>14D946</t>
  </si>
  <si>
    <t>14D947</t>
  </si>
  <si>
    <t>14D948</t>
  </si>
  <si>
    <t>14D949</t>
  </si>
  <si>
    <t>14D950</t>
  </si>
  <si>
    <t>14D951</t>
  </si>
  <si>
    <t>14D952</t>
  </si>
  <si>
    <t>14D953</t>
  </si>
  <si>
    <t>14D954</t>
  </si>
  <si>
    <t>14D955</t>
  </si>
  <si>
    <t>14D956</t>
  </si>
  <si>
    <t>14D957</t>
  </si>
  <si>
    <t>14D958</t>
  </si>
  <si>
    <t>14D959</t>
  </si>
  <si>
    <t>14D960</t>
  </si>
  <si>
    <t>14D961</t>
  </si>
  <si>
    <t>14D962</t>
  </si>
  <si>
    <t>14D963</t>
  </si>
  <si>
    <t>14D964</t>
  </si>
  <si>
    <t>14D965</t>
  </si>
  <si>
    <t>14D966</t>
  </si>
  <si>
    <t>14D967</t>
  </si>
  <si>
    <t>14D968</t>
  </si>
  <si>
    <t>14D969</t>
  </si>
  <si>
    <t>14D970</t>
  </si>
  <si>
    <t>14D971</t>
  </si>
  <si>
    <t>14D972</t>
  </si>
  <si>
    <t>14D973</t>
  </si>
  <si>
    <t>14D974</t>
  </si>
  <si>
    <t>14D975</t>
  </si>
  <si>
    <t>14D976</t>
  </si>
  <si>
    <t>14D977</t>
  </si>
  <si>
    <t>14D978</t>
  </si>
  <si>
    <t>14D979</t>
  </si>
  <si>
    <t>14D980</t>
  </si>
  <si>
    <t>14D981</t>
  </si>
  <si>
    <t>14D982</t>
  </si>
  <si>
    <t>14D983</t>
  </si>
  <si>
    <t>14D984</t>
  </si>
  <si>
    <t>14D985</t>
  </si>
  <si>
    <t>14D986</t>
  </si>
  <si>
    <t>14D987</t>
  </si>
  <si>
    <t>14D988</t>
  </si>
  <si>
    <t>14D989</t>
  </si>
  <si>
    <t>14D990</t>
  </si>
  <si>
    <t>14D991</t>
  </si>
  <si>
    <t>14D992</t>
  </si>
  <si>
    <t>14D993</t>
  </si>
  <si>
    <t>14D994</t>
  </si>
  <si>
    <t>14D995</t>
  </si>
  <si>
    <t>14D996</t>
  </si>
  <si>
    <t>14D997</t>
  </si>
  <si>
    <t>14D998</t>
  </si>
  <si>
    <t>14D999</t>
  </si>
  <si>
    <t>Meer dan 6 polikliniekbezoeken of meer dan 1 dagbehandeling bij Een aangeboren hartafwijking</t>
  </si>
  <si>
    <t>Meer dan 6 polikliniekbezoeken of meer dan 1 dagbehandeling bij Bloedarmoede</t>
  </si>
  <si>
    <t>14E307</t>
  </si>
  <si>
    <t>14E308</t>
  </si>
  <si>
    <t>14E309</t>
  </si>
  <si>
    <t>14E310</t>
  </si>
  <si>
    <t>14E311</t>
  </si>
  <si>
    <t>14E312</t>
  </si>
  <si>
    <t>14E313</t>
  </si>
  <si>
    <t>14E314</t>
  </si>
  <si>
    <t>14E315</t>
  </si>
  <si>
    <t>14E316</t>
  </si>
  <si>
    <t>14E317</t>
  </si>
  <si>
    <t>14E318</t>
  </si>
  <si>
    <t>14E319</t>
  </si>
  <si>
    <t>14E320</t>
  </si>
  <si>
    <t>14E321</t>
  </si>
  <si>
    <t>14E322</t>
  </si>
  <si>
    <t>14E323</t>
  </si>
  <si>
    <t>14E324</t>
  </si>
  <si>
    <t>14E325</t>
  </si>
  <si>
    <t>14E326</t>
  </si>
  <si>
    <t>14E327</t>
  </si>
  <si>
    <t>14E328</t>
  </si>
  <si>
    <t>14E329</t>
  </si>
  <si>
    <t>14E330</t>
  </si>
  <si>
    <t>14E331</t>
  </si>
  <si>
    <t>14E332</t>
  </si>
  <si>
    <t>14E333</t>
  </si>
  <si>
    <t>14E334</t>
  </si>
  <si>
    <t>14E335</t>
  </si>
  <si>
    <t>14E336</t>
  </si>
  <si>
    <t>14E337</t>
  </si>
  <si>
    <t>14E338</t>
  </si>
  <si>
    <t>14E339</t>
  </si>
  <si>
    <t>14E340</t>
  </si>
  <si>
    <t>14E341</t>
  </si>
  <si>
    <t>14E342</t>
  </si>
  <si>
    <t>14E343</t>
  </si>
  <si>
    <t>14E344</t>
  </si>
  <si>
    <t>14E345</t>
  </si>
  <si>
    <t>14E346</t>
  </si>
  <si>
    <t>14E347</t>
  </si>
  <si>
    <t>14E348</t>
  </si>
  <si>
    <t>14E349</t>
  </si>
  <si>
    <t>14E350</t>
  </si>
  <si>
    <t>14E351</t>
  </si>
  <si>
    <t>14E352</t>
  </si>
  <si>
    <t>14E354</t>
  </si>
  <si>
    <t>14E355</t>
  </si>
  <si>
    <t>14E356</t>
  </si>
  <si>
    <t>14E357</t>
  </si>
  <si>
    <t>14E358</t>
  </si>
  <si>
    <t>14E359</t>
  </si>
  <si>
    <t>14E363</t>
  </si>
  <si>
    <t>14E364</t>
  </si>
  <si>
    <t>14E365</t>
  </si>
  <si>
    <t>14E366</t>
  </si>
  <si>
    <t>14E367</t>
  </si>
  <si>
    <t>14E368</t>
  </si>
  <si>
    <t>14E371</t>
  </si>
  <si>
    <t>14E388</t>
  </si>
  <si>
    <t>14E390</t>
  </si>
  <si>
    <t>14E392</t>
  </si>
  <si>
    <t>14E394</t>
  </si>
  <si>
    <t>14E396</t>
  </si>
  <si>
    <t>14E397</t>
  </si>
  <si>
    <t>14E398</t>
  </si>
  <si>
    <t>Basisbehandeling met behandeling gericht op verbetering van lichamelijke conditie bij Astma</t>
  </si>
  <si>
    <t>16D562</t>
  </si>
  <si>
    <t>16D563</t>
  </si>
  <si>
    <t>16D564</t>
  </si>
  <si>
    <t>16D565</t>
  </si>
  <si>
    <t>16D566</t>
  </si>
  <si>
    <t>16D567</t>
  </si>
  <si>
    <t>16D568</t>
  </si>
  <si>
    <t>16D569</t>
  </si>
  <si>
    <t>16D608</t>
  </si>
  <si>
    <t>16D609</t>
  </si>
  <si>
    <t>16D610</t>
  </si>
  <si>
    <t>16D654</t>
  </si>
  <si>
    <t>16D655</t>
  </si>
  <si>
    <t>16D656</t>
  </si>
  <si>
    <t>16D657</t>
  </si>
  <si>
    <t>16D658</t>
  </si>
  <si>
    <t>16D672</t>
  </si>
  <si>
    <t>16D673</t>
  </si>
  <si>
    <t>16D680</t>
  </si>
  <si>
    <t>16D681</t>
  </si>
  <si>
    <t>16D688</t>
  </si>
  <si>
    <t>16D689</t>
  </si>
  <si>
    <t>16D712</t>
  </si>
  <si>
    <t>16D713</t>
  </si>
  <si>
    <t>16D714</t>
  </si>
  <si>
    <t>16D715</t>
  </si>
  <si>
    <t>16D716</t>
  </si>
  <si>
    <t>16D717</t>
  </si>
  <si>
    <t>15A020</t>
  </si>
  <si>
    <t>15A021</t>
  </si>
  <si>
    <t>15A022</t>
  </si>
  <si>
    <t>15A023</t>
  </si>
  <si>
    <t>15A024</t>
  </si>
  <si>
    <t>15A025</t>
  </si>
  <si>
    <t>15A030</t>
  </si>
  <si>
    <t>15A031</t>
  </si>
  <si>
    <t>15A032</t>
  </si>
  <si>
    <t>15A033</t>
  </si>
  <si>
    <t>15A040</t>
  </si>
  <si>
    <t>15A041</t>
  </si>
  <si>
    <t>15A042</t>
  </si>
  <si>
    <t>15A043</t>
  </si>
  <si>
    <t>15A046</t>
  </si>
  <si>
    <t>15A047</t>
  </si>
  <si>
    <t>15A048</t>
  </si>
  <si>
    <t>15A049</t>
  </si>
  <si>
    <t>15A050</t>
  </si>
  <si>
    <t>15A051</t>
  </si>
  <si>
    <t>15A069</t>
  </si>
  <si>
    <t>15A070</t>
  </si>
  <si>
    <t>15A071</t>
  </si>
  <si>
    <t>15A072</t>
  </si>
  <si>
    <t>15A073</t>
  </si>
  <si>
    <t>15A074</t>
  </si>
  <si>
    <t>15A089</t>
  </si>
  <si>
    <t>15A090</t>
  </si>
  <si>
    <t>15A091</t>
  </si>
  <si>
    <t>15A092</t>
  </si>
  <si>
    <t>15A101</t>
  </si>
  <si>
    <t>15A102</t>
  </si>
  <si>
    <t>15A103</t>
  </si>
  <si>
    <t>15A104</t>
  </si>
  <si>
    <t>15A113</t>
  </si>
  <si>
    <t>15A114</t>
  </si>
  <si>
    <t>15A118</t>
  </si>
  <si>
    <t>15A119</t>
  </si>
  <si>
    <t>15A120</t>
  </si>
  <si>
    <t>15A122</t>
  </si>
  <si>
    <t>15A148</t>
  </si>
  <si>
    <t>15A149</t>
  </si>
  <si>
    <t>15A150</t>
  </si>
  <si>
    <t>15A151</t>
  </si>
  <si>
    <t>15A152</t>
  </si>
  <si>
    <t>15A153</t>
  </si>
  <si>
    <t>15A157</t>
  </si>
  <si>
    <t>15A158</t>
  </si>
  <si>
    <t>15A159</t>
  </si>
  <si>
    <t>15A160</t>
  </si>
  <si>
    <t>15A161</t>
  </si>
  <si>
    <t>15A162</t>
  </si>
  <si>
    <t>15A165</t>
  </si>
  <si>
    <t>15A166</t>
  </si>
  <si>
    <t>15A167</t>
  </si>
  <si>
    <t>15A168</t>
  </si>
  <si>
    <t>15A169</t>
  </si>
  <si>
    <t>15A170</t>
  </si>
  <si>
    <t>15A171</t>
  </si>
  <si>
    <t>15A172</t>
  </si>
  <si>
    <t>15A175</t>
  </si>
  <si>
    <t>15A176</t>
  </si>
  <si>
    <t>15A177</t>
  </si>
  <si>
    <t>15A178</t>
  </si>
  <si>
    <t>15A181</t>
  </si>
  <si>
    <t>15A182</t>
  </si>
  <si>
    <t>15A183</t>
  </si>
  <si>
    <t>15A184</t>
  </si>
  <si>
    <t>15A189</t>
  </si>
  <si>
    <t>15A190</t>
  </si>
  <si>
    <t>15A191</t>
  </si>
  <si>
    <t>15A192</t>
  </si>
  <si>
    <t>15A193</t>
  </si>
  <si>
    <t>15A194</t>
  </si>
  <si>
    <t>15A195</t>
  </si>
  <si>
    <t>15A196</t>
  </si>
  <si>
    <t>15A197</t>
  </si>
  <si>
    <t>15A198</t>
  </si>
  <si>
    <t>15A199</t>
  </si>
  <si>
    <t>15A200</t>
  </si>
  <si>
    <t>15A253</t>
  </si>
  <si>
    <t>15A254</t>
  </si>
  <si>
    <t>15A255</t>
  </si>
  <si>
    <t>15A256</t>
  </si>
  <si>
    <t>15A257</t>
  </si>
  <si>
    <t>15A258</t>
  </si>
  <si>
    <t>15A266</t>
  </si>
  <si>
    <t>15A267</t>
  </si>
  <si>
    <t>15A268</t>
  </si>
  <si>
    <t>15A269</t>
  </si>
  <si>
    <t>15A273</t>
  </si>
  <si>
    <t>15A274</t>
  </si>
  <si>
    <t>15A275</t>
  </si>
  <si>
    <t>15A276</t>
  </si>
  <si>
    <t>15A281</t>
  </si>
  <si>
    <t>15A282</t>
  </si>
  <si>
    <t>15A283</t>
  </si>
  <si>
    <t>15A284</t>
  </si>
  <si>
    <t>15A285</t>
  </si>
  <si>
    <t>15A286</t>
  </si>
  <si>
    <t>15A970</t>
  </si>
  <si>
    <t>15A973</t>
  </si>
  <si>
    <t>15A974</t>
  </si>
  <si>
    <t>15B012</t>
  </si>
  <si>
    <t>15B013</t>
  </si>
  <si>
    <t>15D432</t>
  </si>
  <si>
    <t>15D433</t>
  </si>
  <si>
    <t>15D434</t>
  </si>
  <si>
    <t>15D435</t>
  </si>
  <si>
    <t>15D436</t>
  </si>
  <si>
    <t>15D437</t>
  </si>
  <si>
    <t>15D442</t>
  </si>
  <si>
    <t>15D443</t>
  </si>
  <si>
    <t>15D448</t>
  </si>
  <si>
    <t>15D449</t>
  </si>
  <si>
    <t>15D450</t>
  </si>
  <si>
    <t>15D451</t>
  </si>
  <si>
    <t>15D452</t>
  </si>
  <si>
    <t>15D453</t>
  </si>
  <si>
    <t>15D454</t>
  </si>
  <si>
    <t>15D455</t>
  </si>
  <si>
    <t>15D456</t>
  </si>
  <si>
    <t>15D457</t>
  </si>
  <si>
    <t>15D458</t>
  </si>
  <si>
    <t>15D459</t>
  </si>
  <si>
    <t>15D460</t>
  </si>
  <si>
    <t>15D461</t>
  </si>
  <si>
    <t>15D462</t>
  </si>
  <si>
    <t>15D463</t>
  </si>
  <si>
    <t>15D464</t>
  </si>
  <si>
    <t>15D465</t>
  </si>
  <si>
    <t>15D466</t>
  </si>
  <si>
    <t>15D467</t>
  </si>
  <si>
    <t>15D468</t>
  </si>
  <si>
    <t>15D469</t>
  </si>
  <si>
    <t>15D470</t>
  </si>
  <si>
    <t>15D471</t>
  </si>
  <si>
    <t>15D472</t>
  </si>
  <si>
    <t>15D473</t>
  </si>
  <si>
    <t>15D474</t>
  </si>
  <si>
    <t>15D475</t>
  </si>
  <si>
    <t>15D476</t>
  </si>
  <si>
    <t>15D477</t>
  </si>
  <si>
    <t>15D478</t>
  </si>
  <si>
    <t>15D479</t>
  </si>
  <si>
    <t>15D480</t>
  </si>
  <si>
    <t>15D481</t>
  </si>
  <si>
    <t>15D482</t>
  </si>
  <si>
    <t>15D483</t>
  </si>
  <si>
    <t>15D484</t>
  </si>
  <si>
    <t>15D485</t>
  </si>
  <si>
    <t>15D486</t>
  </si>
  <si>
    <t>15D487</t>
  </si>
  <si>
    <t>15D488</t>
  </si>
  <si>
    <t>15D489</t>
  </si>
  <si>
    <t>15D490</t>
  </si>
  <si>
    <t>15D491</t>
  </si>
  <si>
    <t>15D492</t>
  </si>
  <si>
    <t>15D494</t>
  </si>
  <si>
    <t>15D495</t>
  </si>
  <si>
    <t>15D496</t>
  </si>
  <si>
    <t>15D497</t>
  </si>
  <si>
    <t>15D498</t>
  </si>
  <si>
    <t>15D499</t>
  </si>
  <si>
    <t>15D500</t>
  </si>
  <si>
    <t>15D501</t>
  </si>
  <si>
    <t>15D502</t>
  </si>
  <si>
    <t>15D503</t>
  </si>
  <si>
    <t>15D504</t>
  </si>
  <si>
    <t>15D505</t>
  </si>
  <si>
    <t>15D506</t>
  </si>
  <si>
    <t>15D507</t>
  </si>
  <si>
    <t>15D508</t>
  </si>
  <si>
    <t>15D509</t>
  </si>
  <si>
    <t>15D510</t>
  </si>
  <si>
    <t>15D511</t>
  </si>
  <si>
    <t>15D512</t>
  </si>
  <si>
    <t>15D513</t>
  </si>
  <si>
    <t>15D514</t>
  </si>
  <si>
    <t>15D515</t>
  </si>
  <si>
    <t>15D516</t>
  </si>
  <si>
    <t>15D517</t>
  </si>
  <si>
    <t>15D518</t>
  </si>
  <si>
    <t>15D519</t>
  </si>
  <si>
    <t>15D520</t>
  </si>
  <si>
    <t>15D521</t>
  </si>
  <si>
    <t>15D522</t>
  </si>
  <si>
    <t>15D523</t>
  </si>
  <si>
    <t>15D524</t>
  </si>
  <si>
    <t>15D525</t>
  </si>
  <si>
    <t>15D526</t>
  </si>
  <si>
    <t>15D527</t>
  </si>
  <si>
    <t>15D528</t>
  </si>
  <si>
    <t>15D529</t>
  </si>
  <si>
    <t>15D530</t>
  </si>
  <si>
    <t>15D531</t>
  </si>
  <si>
    <t>15D532</t>
  </si>
  <si>
    <t>15D533</t>
  </si>
  <si>
    <t>15D534</t>
  </si>
  <si>
    <t>15D535</t>
  </si>
  <si>
    <t>15D536</t>
  </si>
  <si>
    <t>15D537</t>
  </si>
  <si>
    <t>15D538</t>
  </si>
  <si>
    <t>15D539</t>
  </si>
  <si>
    <t>15D542</t>
  </si>
  <si>
    <t>15D543</t>
  </si>
  <si>
    <t>15D544</t>
  </si>
  <si>
    <t>15D545</t>
  </si>
  <si>
    <t>15D550</t>
  </si>
  <si>
    <t>15D551</t>
  </si>
  <si>
    <t>15D552</t>
  </si>
  <si>
    <t>15D553</t>
  </si>
  <si>
    <t>15D554</t>
  </si>
  <si>
    <t>15D555</t>
  </si>
  <si>
    <t>15D558</t>
  </si>
  <si>
    <t>15D559</t>
  </si>
  <si>
    <t>15D560</t>
  </si>
  <si>
    <t>15D561</t>
  </si>
  <si>
    <t>15D566</t>
  </si>
  <si>
    <t>15D567</t>
  </si>
  <si>
    <t>15D568</t>
  </si>
  <si>
    <t>15D569</t>
  </si>
  <si>
    <t>15D570</t>
  </si>
  <si>
    <t>15D571</t>
  </si>
  <si>
    <t>15D572</t>
  </si>
  <si>
    <t>15D573</t>
  </si>
  <si>
    <t>15D574</t>
  </si>
  <si>
    <t>15D575</t>
  </si>
  <si>
    <t>15D576</t>
  </si>
  <si>
    <t>15D581</t>
  </si>
  <si>
    <t>15D582</t>
  </si>
  <si>
    <t>15D602</t>
  </si>
  <si>
    <t>15D603</t>
  </si>
  <si>
    <t>15D605</t>
  </si>
  <si>
    <t>15D607</t>
  </si>
  <si>
    <t>15D612</t>
  </si>
  <si>
    <t>15D613</t>
  </si>
  <si>
    <t>15D614</t>
  </si>
  <si>
    <t>15D615</t>
  </si>
  <si>
    <t>15D616</t>
  </si>
  <si>
    <t>15D617</t>
  </si>
  <si>
    <t>15D618</t>
  </si>
  <si>
    <t>15D619</t>
  </si>
  <si>
    <t>15D620</t>
  </si>
  <si>
    <t>15D621</t>
  </si>
  <si>
    <t>15D622</t>
  </si>
  <si>
    <t>15D623</t>
  </si>
  <si>
    <t>15D624</t>
  </si>
  <si>
    <t>15D625</t>
  </si>
  <si>
    <t>15D628</t>
  </si>
  <si>
    <t>Lichttherapie bij Huidontsteking of eczeem</t>
  </si>
  <si>
    <t>15D629</t>
  </si>
  <si>
    <t>15D630</t>
  </si>
  <si>
    <t>15D631</t>
  </si>
  <si>
    <t>Lichttherapie bij Een huidaandoening met bultjes en schilfers</t>
  </si>
  <si>
    <t>15D632</t>
  </si>
  <si>
    <t>Lichttherapie bij Een pigmentstoornis</t>
  </si>
  <si>
    <t>15D633</t>
  </si>
  <si>
    <t>15D634</t>
  </si>
  <si>
    <t>15D635</t>
  </si>
  <si>
    <t>15D636</t>
  </si>
  <si>
    <t>15D637</t>
  </si>
  <si>
    <t>15D638</t>
  </si>
  <si>
    <t>15D639</t>
  </si>
  <si>
    <t>15D640</t>
  </si>
  <si>
    <t>15D641</t>
  </si>
  <si>
    <t>15D642</t>
  </si>
  <si>
    <t>15D643</t>
  </si>
  <si>
    <t>15D644</t>
  </si>
  <si>
    <t>15D645</t>
  </si>
  <si>
    <t>15D646</t>
  </si>
  <si>
    <t>15D647</t>
  </si>
  <si>
    <t>15D648</t>
  </si>
  <si>
    <t>15D649</t>
  </si>
  <si>
    <t>15D650</t>
  </si>
  <si>
    <t>15D651</t>
  </si>
  <si>
    <t>15D652</t>
  </si>
  <si>
    <t>15D653</t>
  </si>
  <si>
    <t>15D654</t>
  </si>
  <si>
    <t>15D655</t>
  </si>
  <si>
    <t>15D657</t>
  </si>
  <si>
    <t>15D658</t>
  </si>
  <si>
    <t>15D659</t>
  </si>
  <si>
    <t>15D660</t>
  </si>
  <si>
    <t>15D661</t>
  </si>
  <si>
    <t>15D662</t>
  </si>
  <si>
    <t>15D663</t>
  </si>
  <si>
    <t>15D664</t>
  </si>
  <si>
    <t>15D665</t>
  </si>
  <si>
    <t>15D666</t>
  </si>
  <si>
    <t>15D671</t>
  </si>
  <si>
    <t>15D672</t>
  </si>
  <si>
    <t>15D673</t>
  </si>
  <si>
    <t>15D674</t>
  </si>
  <si>
    <t>15D677</t>
  </si>
  <si>
    <t>15D678</t>
  </si>
  <si>
    <t>15D679</t>
  </si>
  <si>
    <t>15D680</t>
  </si>
  <si>
    <t>15D681</t>
  </si>
  <si>
    <t>15D682</t>
  </si>
  <si>
    <t>15D687</t>
  </si>
  <si>
    <t>15D688</t>
  </si>
  <si>
    <t>15D694</t>
  </si>
  <si>
    <t>15D695</t>
  </si>
  <si>
    <t>15D696</t>
  </si>
  <si>
    <t>15D697</t>
  </si>
  <si>
    <t>15D698</t>
  </si>
  <si>
    <t>15D699</t>
  </si>
  <si>
    <t>15D700</t>
  </si>
  <si>
    <t>15D701</t>
  </si>
  <si>
    <t>15D702</t>
  </si>
  <si>
    <t>15D703</t>
  </si>
  <si>
    <t>15D704</t>
  </si>
  <si>
    <t>15D705</t>
  </si>
  <si>
    <t>15D706</t>
  </si>
  <si>
    <t>15D707</t>
  </si>
  <si>
    <t>15D710</t>
  </si>
  <si>
    <t>15D711</t>
  </si>
  <si>
    <t>15D712</t>
  </si>
  <si>
    <t>15D713</t>
  </si>
  <si>
    <t>15D714</t>
  </si>
  <si>
    <t>15D715</t>
  </si>
  <si>
    <t>15D718</t>
  </si>
  <si>
    <t>15D719</t>
  </si>
  <si>
    <t>15D720</t>
  </si>
  <si>
    <t>15D721</t>
  </si>
  <si>
    <t>15D722</t>
  </si>
  <si>
    <t>15D723</t>
  </si>
  <si>
    <t>15D726</t>
  </si>
  <si>
    <t>15D727</t>
  </si>
  <si>
    <t>15D728</t>
  </si>
  <si>
    <t>15D729</t>
  </si>
  <si>
    <t>15D730</t>
  </si>
  <si>
    <t>15D786</t>
  </si>
  <si>
    <t>15D867</t>
  </si>
  <si>
    <t>15D868</t>
  </si>
  <si>
    <t>15D869</t>
  </si>
  <si>
    <t>15D870</t>
  </si>
  <si>
    <t>15D898</t>
  </si>
  <si>
    <t>15D899</t>
  </si>
  <si>
    <t>15D900</t>
  </si>
  <si>
    <t>15D901</t>
  </si>
  <si>
    <t>15D902</t>
  </si>
  <si>
    <t>15D903</t>
  </si>
  <si>
    <t>15D904</t>
  </si>
  <si>
    <t>15D905</t>
  </si>
  <si>
    <t>15D906</t>
  </si>
  <si>
    <t>15D907</t>
  </si>
  <si>
    <t>15D908</t>
  </si>
  <si>
    <t>15D909</t>
  </si>
  <si>
    <t>15D910</t>
  </si>
  <si>
    <t>15D911</t>
  </si>
  <si>
    <t>15D912</t>
  </si>
  <si>
    <t>15D913</t>
  </si>
  <si>
    <t>15D914</t>
  </si>
  <si>
    <t>15D915</t>
  </si>
  <si>
    <t>15D916</t>
  </si>
  <si>
    <t>15D917</t>
  </si>
  <si>
    <t>15D918</t>
  </si>
  <si>
    <t>15D919</t>
  </si>
  <si>
    <t>15D920</t>
  </si>
  <si>
    <t>15D921</t>
  </si>
  <si>
    <t>15D922</t>
  </si>
  <si>
    <t>15D923</t>
  </si>
  <si>
    <t>15D924</t>
  </si>
  <si>
    <t>15D925</t>
  </si>
  <si>
    <t>15D926</t>
  </si>
  <si>
    <t>15D927</t>
  </si>
  <si>
    <t>15D928</t>
  </si>
  <si>
    <t>15D929</t>
  </si>
  <si>
    <t>15D930</t>
  </si>
  <si>
    <t>15D931</t>
  </si>
  <si>
    <t>15D932</t>
  </si>
  <si>
    <t>15D933</t>
  </si>
  <si>
    <t>15D934</t>
  </si>
  <si>
    <t>15D935</t>
  </si>
  <si>
    <t>15D936</t>
  </si>
  <si>
    <t>15D937</t>
  </si>
  <si>
    <t>15D938</t>
  </si>
  <si>
    <t>15D939</t>
  </si>
  <si>
    <t>15D940</t>
  </si>
  <si>
    <t>15D941</t>
  </si>
  <si>
    <t>15D942</t>
  </si>
  <si>
    <t>15D943</t>
  </si>
  <si>
    <t>15D944</t>
  </si>
  <si>
    <t>15D945</t>
  </si>
  <si>
    <t>15D946</t>
  </si>
  <si>
    <t>15D947</t>
  </si>
  <si>
    <t>15D948</t>
  </si>
  <si>
    <t>15D949</t>
  </si>
  <si>
    <t>15D950</t>
  </si>
  <si>
    <t>15D951</t>
  </si>
  <si>
    <t>15D952</t>
  </si>
  <si>
    <t>15D953</t>
  </si>
  <si>
    <t>15D954</t>
  </si>
  <si>
    <t>15D955</t>
  </si>
  <si>
    <t>15D956</t>
  </si>
  <si>
    <t>15D957</t>
  </si>
  <si>
    <t>15D958</t>
  </si>
  <si>
    <t>15D959</t>
  </si>
  <si>
    <t>15D960</t>
  </si>
  <si>
    <t>15D961</t>
  </si>
  <si>
    <t>15D962</t>
  </si>
  <si>
    <t>15D963</t>
  </si>
  <si>
    <t>15D964</t>
  </si>
  <si>
    <t>15D965</t>
  </si>
  <si>
    <t>15D966</t>
  </si>
  <si>
    <t>15D967</t>
  </si>
  <si>
    <t>15D968</t>
  </si>
  <si>
    <t>15D969</t>
  </si>
  <si>
    <t>15D970</t>
  </si>
  <si>
    <t>15D971</t>
  </si>
  <si>
    <t>15D972</t>
  </si>
  <si>
    <t>15D973</t>
  </si>
  <si>
    <t>15D974</t>
  </si>
  <si>
    <t>15D975</t>
  </si>
  <si>
    <t>15D976</t>
  </si>
  <si>
    <t>15D977</t>
  </si>
  <si>
    <t>15D978</t>
  </si>
  <si>
    <t>15D979</t>
  </si>
  <si>
    <t>15D980</t>
  </si>
  <si>
    <t>15D981</t>
  </si>
  <si>
    <t>15D982</t>
  </si>
  <si>
    <t>15D983</t>
  </si>
  <si>
    <t>15D984</t>
  </si>
  <si>
    <t>15D985</t>
  </si>
  <si>
    <t>15D986</t>
  </si>
  <si>
    <t>15D987</t>
  </si>
  <si>
    <t>15D988</t>
  </si>
  <si>
    <t>15D989</t>
  </si>
  <si>
    <t>15D990</t>
  </si>
  <si>
    <t>15D991</t>
  </si>
  <si>
    <t>15D992</t>
  </si>
  <si>
    <t>15D993</t>
  </si>
  <si>
    <t>15D994</t>
  </si>
  <si>
    <t>15D995</t>
  </si>
  <si>
    <t>15D996</t>
  </si>
  <si>
    <t>15D997</t>
  </si>
  <si>
    <t>15D998</t>
  </si>
  <si>
    <t>15D999</t>
  </si>
  <si>
    <t>15E307</t>
  </si>
  <si>
    <t>15E308</t>
  </si>
  <si>
    <t>15E309</t>
  </si>
  <si>
    <t>15E310</t>
  </si>
  <si>
    <t>15E311</t>
  </si>
  <si>
    <t>15E312</t>
  </si>
  <si>
    <t>15E313</t>
  </si>
  <si>
    <t>15E314</t>
  </si>
  <si>
    <t>15E315</t>
  </si>
  <si>
    <t>15E316</t>
  </si>
  <si>
    <t>15E317</t>
  </si>
  <si>
    <t>15E318</t>
  </si>
  <si>
    <t>15E319</t>
  </si>
  <si>
    <t>15E320</t>
  </si>
  <si>
    <t>15E321</t>
  </si>
  <si>
    <t>15E322</t>
  </si>
  <si>
    <t>15E323</t>
  </si>
  <si>
    <t>15E324</t>
  </si>
  <si>
    <t>15E325</t>
  </si>
  <si>
    <t>15E326</t>
  </si>
  <si>
    <t>15E327</t>
  </si>
  <si>
    <t>15E328</t>
  </si>
  <si>
    <t>15E329</t>
  </si>
  <si>
    <t>15E330</t>
  </si>
  <si>
    <t>15E331</t>
  </si>
  <si>
    <t>15E332</t>
  </si>
  <si>
    <t>15E333</t>
  </si>
  <si>
    <t>15E334</t>
  </si>
  <si>
    <t>15E335</t>
  </si>
  <si>
    <t>15E336</t>
  </si>
  <si>
    <t>15E337</t>
  </si>
  <si>
    <t>15E338</t>
  </si>
  <si>
    <t>15E339</t>
  </si>
  <si>
    <t>15E340</t>
  </si>
  <si>
    <t>15E341</t>
  </si>
  <si>
    <t>15E342</t>
  </si>
  <si>
    <t>15E343</t>
  </si>
  <si>
    <t>15E344</t>
  </si>
  <si>
    <t>15E345</t>
  </si>
  <si>
    <t>15E346</t>
  </si>
  <si>
    <t>15E347</t>
  </si>
  <si>
    <t>15E348</t>
  </si>
  <si>
    <t>15E349</t>
  </si>
  <si>
    <t>15E350</t>
  </si>
  <si>
    <t>15E351</t>
  </si>
  <si>
    <t>15E352</t>
  </si>
  <si>
    <t>15E353</t>
  </si>
  <si>
    <t>15E355</t>
  </si>
  <si>
    <t>15E356</t>
  </si>
  <si>
    <t>15E357</t>
  </si>
  <si>
    <t>15E358</t>
  </si>
  <si>
    <t>15E359</t>
  </si>
  <si>
    <t>15E376</t>
  </si>
  <si>
    <t>15E377</t>
  </si>
  <si>
    <t>15E379</t>
  </si>
  <si>
    <t>15E380</t>
  </si>
  <si>
    <t>15E381</t>
  </si>
  <si>
    <t>15E382</t>
  </si>
  <si>
    <t>15E383</t>
  </si>
  <si>
    <t>15E384</t>
  </si>
  <si>
    <t>15E389</t>
  </si>
  <si>
    <t>15E390</t>
  </si>
  <si>
    <t>17A247</t>
  </si>
  <si>
    <t>17A248</t>
  </si>
  <si>
    <t>17A264</t>
  </si>
  <si>
    <t>17A265</t>
  </si>
  <si>
    <t>17A551</t>
  </si>
  <si>
    <t>17A624</t>
  </si>
  <si>
    <t>17A634</t>
  </si>
  <si>
    <t>17A635</t>
  </si>
  <si>
    <t>17B012</t>
  </si>
  <si>
    <t>17B013</t>
  </si>
  <si>
    <t>17B221</t>
  </si>
  <si>
    <t>17B222</t>
  </si>
  <si>
    <t>17B232</t>
  </si>
  <si>
    <t>17B233</t>
  </si>
  <si>
    <t>17B237</t>
  </si>
  <si>
    <t>17B238</t>
  </si>
  <si>
    <t>17B254</t>
  </si>
  <si>
    <t>17B261</t>
  </si>
  <si>
    <t>17B303</t>
  </si>
  <si>
    <t>17B484</t>
  </si>
  <si>
    <t>17B485</t>
  </si>
  <si>
    <t>17B486</t>
  </si>
  <si>
    <t>17B687</t>
  </si>
  <si>
    <t>17B715</t>
  </si>
  <si>
    <t>17B716</t>
  </si>
  <si>
    <t>17C070</t>
  </si>
  <si>
    <t>17C071</t>
  </si>
  <si>
    <t>17C085</t>
  </si>
  <si>
    <t>17C100</t>
  </si>
  <si>
    <t>17C199</t>
  </si>
  <si>
    <t>17C206</t>
  </si>
  <si>
    <t>17C343</t>
  </si>
  <si>
    <t>17C344</t>
  </si>
  <si>
    <t>17C347</t>
  </si>
  <si>
    <t>17C441</t>
  </si>
  <si>
    <t>17C442</t>
  </si>
  <si>
    <t>17C449</t>
  </si>
  <si>
    <t>17C450</t>
  </si>
  <si>
    <t>17C490</t>
  </si>
  <si>
    <t>17C491</t>
  </si>
  <si>
    <t>17C494</t>
  </si>
  <si>
    <t>17C557</t>
  </si>
  <si>
    <t>17C743</t>
  </si>
  <si>
    <t>17C924</t>
  </si>
  <si>
    <t>17C925</t>
  </si>
  <si>
    <t>17C932</t>
  </si>
  <si>
    <t>17C933</t>
  </si>
  <si>
    <t>17C938</t>
  </si>
  <si>
    <t>17C949</t>
  </si>
  <si>
    <t>17D013</t>
  </si>
  <si>
    <t>17D059</t>
  </si>
  <si>
    <t>17D060</t>
  </si>
  <si>
    <t>17D078</t>
  </si>
  <si>
    <t>17D079</t>
  </si>
  <si>
    <t>17D163</t>
  </si>
  <si>
    <t>17D217</t>
  </si>
  <si>
    <t>17D432</t>
  </si>
  <si>
    <t>17D433</t>
  </si>
  <si>
    <t>17D434</t>
  </si>
  <si>
    <t>17D435</t>
  </si>
  <si>
    <t>17D436</t>
  </si>
  <si>
    <t>17D437</t>
  </si>
  <si>
    <t>17D442</t>
  </si>
  <si>
    <t>17D443</t>
  </si>
  <si>
    <t>17D534</t>
  </si>
  <si>
    <t>17D535</t>
  </si>
  <si>
    <t>17D536</t>
  </si>
  <si>
    <t>17D537</t>
  </si>
  <si>
    <t>17D538</t>
  </si>
  <si>
    <t>17D539</t>
  </si>
  <si>
    <t>17D542</t>
  </si>
  <si>
    <t>17D543</t>
  </si>
  <si>
    <t>17D544</t>
  </si>
  <si>
    <t>17D545</t>
  </si>
  <si>
    <t>17D550</t>
  </si>
  <si>
    <t>17D551</t>
  </si>
  <si>
    <t>17D552</t>
  </si>
  <si>
    <t>17D553</t>
  </si>
  <si>
    <t>17D554</t>
  </si>
  <si>
    <t>17D555</t>
  </si>
  <si>
    <t>17D558</t>
  </si>
  <si>
    <t>17D559</t>
  </si>
  <si>
    <t>17D560</t>
  </si>
  <si>
    <t>17D561</t>
  </si>
  <si>
    <t>17D572</t>
  </si>
  <si>
    <t>17D573</t>
  </si>
  <si>
    <t>17D605</t>
  </si>
  <si>
    <t>17D628</t>
  </si>
  <si>
    <t>17D631</t>
  </si>
  <si>
    <t>17D632</t>
  </si>
  <si>
    <t>17D635</t>
  </si>
  <si>
    <t>17D638</t>
  </si>
  <si>
    <t>17D641</t>
  </si>
  <si>
    <t>17D642</t>
  </si>
  <si>
    <t>17D643</t>
  </si>
  <si>
    <t>17D644</t>
  </si>
  <si>
    <t>17D645</t>
  </si>
  <si>
    <t>17D646</t>
  </si>
  <si>
    <t>17D647</t>
  </si>
  <si>
    <t>17D648</t>
  </si>
  <si>
    <t>17D649</t>
  </si>
  <si>
    <t>17D650</t>
  </si>
  <si>
    <t>17D651</t>
  </si>
  <si>
    <t>17D652</t>
  </si>
  <si>
    <t>17D653</t>
  </si>
  <si>
    <t>17D654</t>
  </si>
  <si>
    <t>17D660</t>
  </si>
  <si>
    <t>17D661</t>
  </si>
  <si>
    <t>17D662</t>
  </si>
  <si>
    <t>17D663</t>
  </si>
  <si>
    <t>17D664</t>
  </si>
  <si>
    <t>17D665</t>
  </si>
  <si>
    <t>17D666</t>
  </si>
  <si>
    <t>17D671</t>
  </si>
  <si>
    <t>17D672</t>
  </si>
  <si>
    <t>17D673</t>
  </si>
  <si>
    <t>17D674</t>
  </si>
  <si>
    <t>17D677</t>
  </si>
  <si>
    <t>17D678</t>
  </si>
  <si>
    <t>17D679</t>
  </si>
  <si>
    <t>17D680</t>
  </si>
  <si>
    <t>17D681</t>
  </si>
  <si>
    <t>17D682</t>
  </si>
  <si>
    <t>17D687</t>
  </si>
  <si>
    <t>17D688</t>
  </si>
  <si>
    <t>17D694</t>
  </si>
  <si>
    <t>17D695</t>
  </si>
  <si>
    <t>17D696</t>
  </si>
  <si>
    <t>17D697</t>
  </si>
  <si>
    <t>17D698</t>
  </si>
  <si>
    <t>17D699</t>
  </si>
  <si>
    <t>17D700</t>
  </si>
  <si>
    <t>17D701</t>
  </si>
  <si>
    <t>17D702</t>
  </si>
  <si>
    <t>17D703</t>
  </si>
  <si>
    <t>17D704</t>
  </si>
  <si>
    <t>17D705</t>
  </si>
  <si>
    <t>17D706</t>
  </si>
  <si>
    <t>17D707</t>
  </si>
  <si>
    <t>17D710</t>
  </si>
  <si>
    <t>17D711</t>
  </si>
  <si>
    <t>17D712</t>
  </si>
  <si>
    <t>17D713</t>
  </si>
  <si>
    <t>17D714</t>
  </si>
  <si>
    <t>17D715</t>
  </si>
  <si>
    <t>17D718</t>
  </si>
  <si>
    <t>17D719</t>
  </si>
  <si>
    <t>17D720</t>
  </si>
  <si>
    <t>17D721</t>
  </si>
  <si>
    <t>17D722</t>
  </si>
  <si>
    <t>17D723</t>
  </si>
  <si>
    <t>17D870</t>
  </si>
  <si>
    <t>17E309</t>
  </si>
  <si>
    <t>17E310</t>
  </si>
  <si>
    <t>17E321</t>
  </si>
  <si>
    <t>17E331</t>
  </si>
  <si>
    <t>17E332</t>
  </si>
  <si>
    <t>17E333</t>
  </si>
  <si>
    <t>17E334</t>
  </si>
  <si>
    <t>17E335</t>
  </si>
  <si>
    <t>17E336</t>
  </si>
  <si>
    <t>17E337</t>
  </si>
  <si>
    <t>17E338</t>
  </si>
  <si>
    <t>17E355</t>
  </si>
  <si>
    <t>17E356</t>
  </si>
  <si>
    <t>17E358</t>
  </si>
  <si>
    <t>17E359</t>
  </si>
  <si>
    <t>Diagnostische indirecte laryngoscopie, inclusief eventuele proefexcisie(s).</t>
  </si>
  <si>
    <t>Diagnostische bronchoscopie, inclusief een of meerdere proefexcisies, curettage en/of afzuigen van materiaal voor cytologisch en/of pathologisch onderzoek.</t>
  </si>
  <si>
    <t>Diagnostische pleurapunctie.</t>
  </si>
  <si>
    <t>Poliklinische controle op de werking van de pacemaker, inclusief het eventueel gebruik van de cardioverter.</t>
  </si>
  <si>
    <t>Niet operatieve ambulante behandeling van haemorrhoïden door middel van scleroseren, bandligatie, infraroodcoagulatie of cryochirurgie. De eerste behandeling.</t>
  </si>
  <si>
    <t>Niet operatieve ambulante behandeling van haemorrhoïden door middel van scleroseren, bandligatie, infraroodcoagulatie of cryochirurgie. Iedere volgende behandeling binnen een jaar.</t>
  </si>
  <si>
    <t>Prenatale screening: counseling.</t>
  </si>
  <si>
    <t>Contact-allergisch onderzoek voor diagnostiek van allergische huidaandoeningen door middel van reeksen, serie van tenminste 20 tests.</t>
  </si>
  <si>
    <t>Algehele anesthesie bij specialistisch onderzoek en bij verrichtingen, waarvoor geen anesthesie staat vermeld.</t>
  </si>
  <si>
    <t>Cytologische en/of bacteriologische punctie.</t>
  </si>
  <si>
    <t>Echografie van het hart.</t>
  </si>
  <si>
    <t>Onderzoek gevoeligheid allergenen dmv huidtest(s), dmv scarificaties of intracutane injecties.</t>
  </si>
  <si>
    <t>Standaard electro-encephalografie (EEG), registratie tot 1 uur.</t>
  </si>
  <si>
    <t>Analyse van een 24-uurs electrocardiografie registratie.</t>
  </si>
  <si>
    <t>Duplex extracraniële halsvaten.</t>
  </si>
  <si>
    <t>Spraakaudiometrie, niet in combinatie met het aanpassen van een hoortoestel.</t>
  </si>
  <si>
    <t>Bepaling van de alveolaire ventilatie en analyse van de ongelijkmatigheid van de ventilatie. Katapherometrie en capnografie vallen onder deze code.</t>
  </si>
  <si>
    <t>Bepaling van de weerstand van de luchtwegen en longparenchym afzonderlijk + bepaling van de volledige elasticiteitskarakteristiek van de longen.</t>
  </si>
  <si>
    <t>Overzichtsbepaling van de mechanische ventilatieverhouding door middel van direct geregistreerde drukvolumediagrammen of luchtweerstandbepaling.</t>
  </si>
  <si>
    <t>Spirografische longfunctiebepaling.</t>
  </si>
  <si>
    <t>Electro-encephalografie (EEG), registratie vanaf 1 tot 2 uur.</t>
  </si>
  <si>
    <t>Analyse bij incontinentie of obstipatie met behulp van een van de volgende onderzoeken: proctoscopie, anala manometrie, defaecografie en colonpassage tijd.</t>
  </si>
  <si>
    <t>Spirografisch onderzoek naar de invloed van bronchusverwijdende geneesmiddelen per injectie of per inhalatie.</t>
  </si>
  <si>
    <t>Histamine (acethylcholine) provocatietest. Spirografisch onderzoek ter bepaling van de prikkelbaarheidsdrempel van de luchtwegen door middel van inhalatie-provocatietest(s).</t>
  </si>
  <si>
    <t>Spirometrie, voor en na inspanning.</t>
  </si>
  <si>
    <t>Behandeling met hyperbare zuurstof per zitting per patient, al dan niet in groepsverband, inclusief medisch specialistische supervisie.</t>
  </si>
  <si>
    <t>Obductie ten behoeve van verzekeringsmaatschappijen uitgezonderd ziektekostenverzekeringsmaatschappijen.</t>
  </si>
  <si>
    <t>Urine screening kwalitatief zonder sediment Aceton Bilirubine Eiwit, kwalitatief Glucose, kwalitatief Reactie Soortelijk gewicht.</t>
  </si>
  <si>
    <t>Glucose Galactose-tolerantietest (i.v. belasting) Lactose-tolerantietest Maltose-tolerantietest Saccharose tolerantietest Tolbutamide tolerantietest.</t>
  </si>
  <si>
    <t>Koolhydraat Deficïent Transferrine (CDT).</t>
  </si>
  <si>
    <t>Bloedgroep ABO + Rhesusfactor Rhesusfactor (D+ of D-) buisjestest, Rhesusfactor (D+ of D-) slide test of bromeline objectglas methode.</t>
  </si>
  <si>
    <t>Antistoffen, gebonden, tegen erytrocyten met behulp van poly-specifiek antiglobulineserum (directe Coombstest).</t>
  </si>
  <si>
    <t>Antistoffen, vrije, tegen erytrocyten met behulp van poly-specifiek antiglobulineserum (indirecte Coombstest).</t>
  </si>
  <si>
    <t>Transketolase - in erytrocyten.</t>
  </si>
  <si>
    <t>Transketolase - voor en na toevoeging TPP (TPP effect), totaal.</t>
  </si>
  <si>
    <t>Circulerend anticoagulans (lupus anticoagulans, antitromboplastine, antifosfolipiden), per anticoagulans.</t>
  </si>
  <si>
    <t>Microscopisch onderzoek op parasieten (uitstrijkje, dikke druppel, eosine, jodium, elk).</t>
  </si>
  <si>
    <t>Microbieel antigeen of toxine direct in patiëntenmateriaal m.b.v. bijvoorbeeld immunoassay, bacteriologisch.</t>
  </si>
  <si>
    <t>Microbieel antigeen of toxine direct in patiëntenmateriaal m.b.v. bijvoorbeeld immunoassay, virologisch.</t>
  </si>
  <si>
    <t>Microbieel antigeen of toxine direct in patiëntenmateriaal m.b.v. bijvoorbeeld immunoassay, mycologisch.</t>
  </si>
  <si>
    <t>Microbieel antigeen of toxine direct in patiëntenmateriaal m.b.v. bijvoorbeeld immunoassay, parasitologisch.</t>
  </si>
  <si>
    <t>Microbieel antigeen of toxine direct in patiëntenmateriaal m.b.v. bijvoorbeeld immunoassay (m.u.v. HBs ag), infectieserologisch.</t>
  </si>
  <si>
    <t>Electroforetisch diagram, na concentratie, in diverse media, eventueel met speciale kleuringen, met (relatief) kwantitatieve bepaling der fracties, eventueel inclusief totaal eiwitbepaling.</t>
  </si>
  <si>
    <t>Opiumwet, identificatie middel vallende onder de Opiumwet m.b.v. immunoassay, per component (zie ook 072813).</t>
  </si>
  <si>
    <t>Opiumwet, identificatie middel vallende onder de Opiumwet m.b.v. immunoassay, totaal maximaal per keer.</t>
  </si>
  <si>
    <t>Toxicologisch onderzoek (algemeen) ter vaststelling of uitsluiting van intoxicatie, voorproeven (kleurproeven, immunoassays waaronder paracetamol).</t>
  </si>
  <si>
    <t>Toxicologisch onderzoek (algemeen) ter vaststelling of uitsluiting van intoxicatie, alcoholen met GLC.</t>
  </si>
  <si>
    <t>Toxicologisch onderzoek (algemeen) ter vaststelling of uitsluiting van intoxicatie, m.b.v. een chromatografische techniek.</t>
  </si>
  <si>
    <t>Electroforetisch diagram in diverse media, eventueel met speciale kleuringen, met (relatief) kwantitatieve bepaling der fracties, eventueel inclusief totaal eiwitbepaling.</t>
  </si>
  <si>
    <t>Microscopie van punctaten, aanvullende specifieke kleuring: esterase, zure fosfatase, tartraat geremde zure fosfatase, sudan black, etc. inclusief beoordeling.</t>
  </si>
  <si>
    <t>Sperma onderzoek (uitgebreid), tenminste omvattende bepaling van volume, viscositeit, dichtheid van spermatozoën, pH, motiliteit, aantal en aard rondcellen.</t>
  </si>
  <si>
    <t>Huisbezoektarief klinisch-chemische en microbiologische laboratoriumonderzoeken.</t>
  </si>
  <si>
    <t>CLB-referentietarief.</t>
  </si>
  <si>
    <t>Directe percutane arteriële punctie.</t>
  </si>
  <si>
    <t>Al dan niet selectief onderzoek via percutane arteriële catheterisatie.</t>
  </si>
  <si>
    <t>Al dan niet selectief onderzoek via percutane veneuze catheterisatie - alleen een venapunctie is inbegrepen in het desbetreffende codenummer zoals b.v. 088012 en 084025.</t>
  </si>
  <si>
    <t>Planigrafie algemeen.</t>
  </si>
  <si>
    <t>Volledig botdensitometrisch onderzoek met DEXA-apparatuur, ongeacht het aantal onderzochte anatomische gebieden en ongeacht het aantal zittingen.</t>
  </si>
  <si>
    <t>CT onderzoek van de hersenen en/of schedel met of zonder intraveneus contrastmiddel.</t>
  </si>
  <si>
    <t>CT onderzoek van de aangezichtsschedel, met of zonder intraveneus contrast.</t>
  </si>
  <si>
    <t>Echografie orbita inclusief oogbol.</t>
  </si>
  <si>
    <t>CT onderzoek van het petrosum, multidirectioneel onderzoek met reconstructies tbv afbeelden binnen- of middenoorpathologie. Dit codenummer is niet bedoeld voor de analyse van brughoektumoren.</t>
  </si>
  <si>
    <t>MRI achterste schedelgroeve.</t>
  </si>
  <si>
    <t>MRI cervicale wervelkolom en/of hals inclusief craniovertebrale overgang.</t>
  </si>
  <si>
    <t>MRI thoracale wervelkolom.</t>
  </si>
  <si>
    <t>MRI lumbosacrale wervelkolom.</t>
  </si>
  <si>
    <t>MRI schouder(s)/bovenste extremiteit(en).</t>
  </si>
  <si>
    <t>Arthrografie schoudergewricht.</t>
  </si>
  <si>
    <t>Arthrografie elleboogsgewricht.</t>
  </si>
  <si>
    <t>Arhthrografie polsgewricht.</t>
  </si>
  <si>
    <t>Lengteprognose op handwortelskelet en/of skeletleeftijdbepaling.</t>
  </si>
  <si>
    <t>CT onderzoek van de thorax, het hart en grote vaten inclusief inbrengen contrastmiddel.</t>
  </si>
  <si>
    <t>Laryngo- en/of bronchografie.</t>
  </si>
  <si>
    <t>CT onderzoek van de luchtwegen, met of zonder intraveneus contrastmiddel.</t>
  </si>
  <si>
    <t>Echografie van mamma.</t>
  </si>
  <si>
    <t>CT onderzoek van het abdomen, retroperitoneum, inclusief inbegrepen orale en/of rectale contraststof, met of onder toediening van een intraveneus contrastmiddel.</t>
  </si>
  <si>
    <t>Echografie van de buikorganen.</t>
  </si>
  <si>
    <t>Abcesdrainage met echografie.</t>
  </si>
  <si>
    <t>Percutane gastro- of jejunostomie, de verrichting omvat de punctie, catheterisatie en inbrengen van de catheter.</t>
  </si>
  <si>
    <t>Drainageprocedure galblaas of galwegen, met röntgen.</t>
  </si>
  <si>
    <t>Drainageprocedure galblaas of galwegen, met echografie.</t>
  </si>
  <si>
    <t>Doorlichting bij ERCP, assistentie scopist, het maken en het beoordelen van de foto’s.</t>
  </si>
  <si>
    <t>MRI bekken.</t>
  </si>
  <si>
    <t>Nefrostomie bij afvloedbelemmering, met röntgen.</t>
  </si>
  <si>
    <t>Nefrostomie bij afvloedbelemmering, met echografie.</t>
  </si>
  <si>
    <t>Echografie à vue in verband met zwangerschap mits de röntgenoloog het fluorescentiebeeld persoonlijk beoordeelt.</t>
  </si>
  <si>
    <t>Flebografie van een been - inclusief de benodigde venapunctie.</t>
  </si>
  <si>
    <t>CT van het bekken inclusief inbrengen orale en/of rectale contraststof. Met of zonder toediening van een intraveneus contrastmiddel.</t>
  </si>
  <si>
    <t>Echografie onderste extremiteit.</t>
  </si>
  <si>
    <t>MRI heup(en)/ onderste extremiteit(en).</t>
  </si>
  <si>
    <t>Flebografie van het bekken.</t>
  </si>
  <si>
    <t>Arthrografie heupgewricht.</t>
  </si>
  <si>
    <t>Arthrografie kniegewricht.</t>
  </si>
  <si>
    <t>Beoordeling radiologisch onderzoek voor derden.</t>
  </si>
  <si>
    <t>Verblijf gezonde moeder.</t>
  </si>
  <si>
    <t>Verblijf gezonde zuigeling.</t>
  </si>
  <si>
    <t>Verblijf vervallen ziekenhuisindicatie, niet verpleeghuis.</t>
  </si>
  <si>
    <t>Interklinisch IC transport(&lt; 2 uur). Door medisch specialist fysiek begeleid transport van een IC-patiënt tussen ziekenhuizen.</t>
  </si>
  <si>
    <t>Interklinisch IC transport(&gt;= 2 uur). Door medisch specialist begeleid transport van een IC-patiënt tussen ziekenhuizen.</t>
  </si>
  <si>
    <t>Neonatale IC.</t>
  </si>
  <si>
    <t>Pediatrische IC.</t>
  </si>
  <si>
    <t>Postnataal biochemisch onderzoek -biochemische basisdiagnostiek.</t>
  </si>
  <si>
    <t>Geavanceerd ultrageluid - groep 1.</t>
  </si>
  <si>
    <t>Geavanceerd ultrageluid - groep 2.</t>
  </si>
  <si>
    <t>Immunine, per toedieningeenheid van 600 E bij indicaties welke voldoen aan de beleidsregel prestaties en tarieven medisch specialistische zorg.</t>
  </si>
  <si>
    <t>Immunine, per toedieningeenheid van 1200 E bij indicaties welke voldoen aan de beleidsregel prestaties en tarieven medisch specialistische zorg.</t>
  </si>
  <si>
    <t>Novoseven, per toedieningeenheid van 8 mg bij indicaties welke voldoen aan de beleidsregel prestaties en tarieven medisch specialistische zorg.</t>
  </si>
  <si>
    <t>Mabthera, per toedieningeenheid van 100 mg bij indicaties welke voldoen aan de beleidsregel prestaties en tarieven medisch specialistische zorg.</t>
  </si>
  <si>
    <t>Mabthera, per toedieningeenheid van 500 mg bij indicaties welke voldoen aan de beleidsregel prestaties en tarieven medisch specialistische zorg.</t>
  </si>
  <si>
    <t>Wilate, per toedieningeenheid van 500 E bij indicaties welke voldoen aan de beleidsregel prestaties en tarieven medisch specialistische zorg.</t>
  </si>
  <si>
    <t>Wilate, per toedieningeenheid van 1000 E bij indicaties welke voldoen aan de beleidsregel prestaties en tarieven medisch specialistische zorg.</t>
  </si>
  <si>
    <t>Dieetadvisering als onderdeel van gecoördineerde multidisciplinaire zorgverlening aan patiënten met DM, COPD en VRM.</t>
  </si>
  <si>
    <t>Uittoeslag bij dieetadvisering als onderdeel van gecoördineerde multidisciplinaire zorgverlening aan patiënten met DM, COPD en VRM.</t>
  </si>
  <si>
    <t>Groepsbehandeling bij dieetadvisering als onderdeel van gecoördineerde multidisciplinaire zorgverlening aan patiënten met DM, COPD en VRM.</t>
  </si>
  <si>
    <t>Screening bij directe toegang extramurale dieetadvisering.</t>
  </si>
  <si>
    <t>Screening bij directe toegang extramurale ergotherapie.</t>
  </si>
  <si>
    <t>Ipilimumab, toedieningsvorm infusievloeistof, per gebruikte eenheid van 10 mg bij indicaties welke voldoen aan de beleidsregel prestaties en tarieven medisch specialistische zorg.</t>
  </si>
  <si>
    <t>Eribuline, toedieningsvorm injectievloeistof, per gebruikte eenheid van 0,01 mg bij indicaties welke voldoen aan de beleidsregel prestaties en tarieven medisch specialistische zorg.</t>
  </si>
  <si>
    <t>Collagenase clostridium histolyticum, toedieningsvorm injectiepoeder, per gebruikte eenheid van 0,01 mg bij indicaties welke voldoen aan de beleidsregel prestaties en tarieven med. specialist. zorg.</t>
  </si>
  <si>
    <t>Belimumab, toedieningsvorm infusiepoeder, per gebruikte eenheid van 10 mg bij indicaties welke voldoen aan de beleidsregel prestaties en tarieven medisch specialistische zorg.</t>
  </si>
  <si>
    <t>Bendamustine, toedieningsvorm infusiepoeder, per gebruikte eenheid van 1 mg bij indicaties welke voldoen aan de beleidsregel prestaties en tarieven medisch specialistische zorg.</t>
  </si>
  <si>
    <t>Micafungine, toedieningsvorm infusiepoeder, per gebruikte eenheid van 1 mg bij indicaties welke voldoen aan de beleidsregel prestaties en tarieven medisch specialistische zorg.</t>
  </si>
  <si>
    <t>Crisantaspase, toedieningsvorm injectiepoeder, per gebruikte eenheid van 10 IE bij indicaties welke voldoen aan de beleidsregel prestaties en tarieven medisch specialistische zorg.</t>
  </si>
  <si>
    <t>Catumaxomab, toedieningsvorm infusievloeistof, per gebruikte eenheid van 0,01 mg bij indicaties welke voldoen aan de beleidsregel prestaties en tarieven medisch specialistische zorg.</t>
  </si>
  <si>
    <t>Vemurafenib, toedieningsvorm tablet, per gebruikte eenheid van 10 mg bij indicaties welke voldoen aan de beleidsregel prestaties en tarieven medisch specialistische zorg.</t>
  </si>
  <si>
    <t>Mifamurtide, toedieningsvorm injectiepoeder, per gebruikte eenheid van 0,01 mg bij indicaties welke voldoen aan de beleidsregel prestaties en tarieven medisch specialistische zorg.</t>
  </si>
  <si>
    <t>Ofatumumab, toedieningsvorm infusievloeistof, per gebruikte eenheid van 10 mg bij indicaties welke voldoen aan de beleidsregel prestaties en tarieven medisch specialistische zorg.</t>
  </si>
  <si>
    <t>Mecasermine, toedieningsvorm injectievloeistof, per gebruikte eenheid van 1 mg bij indicaties welke voldoen aan de beleidsregel prestaties en tarieven medisch specialistische zorg.</t>
  </si>
  <si>
    <t>Spermabank, eenmalige initiële kosten.</t>
  </si>
  <si>
    <t>Spermabank, per jaar.</t>
  </si>
  <si>
    <t>Spermabank, spermaonderzoek.</t>
  </si>
  <si>
    <t>Blepharoplastiek van een ooglid, respectievelijk correctie ptosis wenkbrauw.</t>
  </si>
  <si>
    <t>Onderbinden van groot bloedvat.</t>
  </si>
  <si>
    <t>Vrijleggen van implantaat/implantaten, in geval van 2 fasen: de tweede fase (per kaak).</t>
  </si>
  <si>
    <t>Liposuctie van het submentale gebied, de regio pectoralis, het onderbeen of de onderarm, enkelzijdig, uitgezonderd het submentale gebied totaal.</t>
  </si>
  <si>
    <t>Antroscopie.</t>
  </si>
  <si>
    <t>032280</t>
  </si>
  <si>
    <t>032281</t>
  </si>
  <si>
    <t>032480</t>
  </si>
  <si>
    <t>032684</t>
  </si>
  <si>
    <t>033285</t>
  </si>
  <si>
    <t>039061</t>
  </si>
  <si>
    <t>039114</t>
  </si>
  <si>
    <t>039494</t>
  </si>
  <si>
    <t>039601</t>
  </si>
  <si>
    <t>039755</t>
  </si>
  <si>
    <t>039795</t>
  </si>
  <si>
    <t>039832</t>
  </si>
  <si>
    <t>039833</t>
  </si>
  <si>
    <t>039836</t>
  </si>
  <si>
    <t>039837</t>
  </si>
  <si>
    <t>039839</t>
  </si>
  <si>
    <t>039844</t>
  </si>
  <si>
    <t>039845</t>
  </si>
  <si>
    <t>039863</t>
  </si>
  <si>
    <t>039870</t>
  </si>
  <si>
    <t>039932</t>
  </si>
  <si>
    <t>039933</t>
  </si>
  <si>
    <t>039938</t>
  </si>
  <si>
    <t>089879</t>
  </si>
  <si>
    <t>190043</t>
  </si>
  <si>
    <t>190044</t>
  </si>
  <si>
    <t>190045</t>
  </si>
  <si>
    <t>190046</t>
  </si>
  <si>
    <t>190047</t>
  </si>
  <si>
    <t>190048</t>
  </si>
  <si>
    <t>191127</t>
  </si>
  <si>
    <t>191128</t>
  </si>
  <si>
    <t>191129</t>
  </si>
  <si>
    <t>191130</t>
  </si>
  <si>
    <t>191131</t>
  </si>
  <si>
    <t>191132</t>
  </si>
  <si>
    <t>191859</t>
  </si>
  <si>
    <t>191892</t>
  </si>
  <si>
    <t>191893</t>
  </si>
  <si>
    <t>192844</t>
  </si>
  <si>
    <t>192845</t>
  </si>
  <si>
    <t>192846</t>
  </si>
  <si>
    <t>192847</t>
  </si>
  <si>
    <t>193084</t>
  </si>
  <si>
    <t>193357</t>
  </si>
  <si>
    <t>193360</t>
  </si>
  <si>
    <t>193361</t>
  </si>
  <si>
    <t>193362</t>
  </si>
  <si>
    <t>193363</t>
  </si>
  <si>
    <t>193365</t>
  </si>
  <si>
    <t>193367</t>
  </si>
  <si>
    <t>193368</t>
  </si>
  <si>
    <t>193369</t>
  </si>
  <si>
    <t>193370</t>
  </si>
  <si>
    <t>193390</t>
  </si>
  <si>
    <t>193391</t>
  </si>
  <si>
    <t>193435</t>
  </si>
  <si>
    <t>972802071</t>
  </si>
  <si>
    <t>972802072</t>
  </si>
  <si>
    <t>972802073</t>
  </si>
  <si>
    <t>972802074</t>
  </si>
  <si>
    <t>972802075</t>
  </si>
  <si>
    <t>972802076</t>
  </si>
  <si>
    <t>972802077</t>
  </si>
  <si>
    <t>972802078</t>
  </si>
  <si>
    <t>972802079</t>
  </si>
  <si>
    <t>972802081</t>
  </si>
  <si>
    <t>972802082</t>
  </si>
  <si>
    <t>972802083</t>
  </si>
  <si>
    <t>972802084</t>
  </si>
  <si>
    <t>972802085</t>
  </si>
  <si>
    <t>972802086</t>
  </si>
  <si>
    <t>972802088</t>
  </si>
  <si>
    <t>972802089</t>
  </si>
  <si>
    <t>972802090</t>
  </si>
  <si>
    <t>972802091</t>
  </si>
  <si>
    <t>972802092</t>
  </si>
  <si>
    <t>972802093</t>
  </si>
  <si>
    <t>972802094</t>
  </si>
  <si>
    <t>972802095</t>
  </si>
  <si>
    <t>972802097</t>
  </si>
  <si>
    <t>972802098</t>
  </si>
  <si>
    <t>972802099</t>
  </si>
  <si>
    <t>972802100</t>
  </si>
  <si>
    <t>972802101</t>
  </si>
  <si>
    <t>972802102</t>
  </si>
  <si>
    <t>972802103</t>
  </si>
  <si>
    <t>972802104</t>
  </si>
  <si>
    <t>972802106</t>
  </si>
  <si>
    <t>972802107</t>
  </si>
  <si>
    <t>972802108</t>
  </si>
  <si>
    <t>972802109</t>
  </si>
  <si>
    <t>972802110</t>
  </si>
  <si>
    <t>972802111</t>
  </si>
  <si>
    <t>972802112</t>
  </si>
  <si>
    <t>972802113</t>
  </si>
  <si>
    <t>972802115</t>
  </si>
  <si>
    <t>972802116</t>
  </si>
  <si>
    <t>972802117</t>
  </si>
  <si>
    <t>972802118</t>
  </si>
  <si>
    <t>972802119</t>
  </si>
  <si>
    <t>972802121</t>
  </si>
  <si>
    <t>972804039</t>
  </si>
  <si>
    <t>972804040</t>
  </si>
  <si>
    <t>979001127</t>
  </si>
  <si>
    <t>979001128</t>
  </si>
  <si>
    <t>979001129</t>
  </si>
  <si>
    <t>979001130</t>
  </si>
  <si>
    <t>979001132</t>
  </si>
  <si>
    <t>979001133</t>
  </si>
  <si>
    <t>979001134</t>
  </si>
  <si>
    <t>979001135</t>
  </si>
  <si>
    <t>979001136</t>
  </si>
  <si>
    <t>979001138</t>
  </si>
  <si>
    <t>979001139</t>
  </si>
  <si>
    <t>979001140</t>
  </si>
  <si>
    <t>979001141</t>
  </si>
  <si>
    <t>979001142</t>
  </si>
  <si>
    <t>979001144</t>
  </si>
  <si>
    <t>979001145</t>
  </si>
  <si>
    <t>979001146</t>
  </si>
  <si>
    <t>979001147</t>
  </si>
  <si>
    <t>979001148</t>
  </si>
  <si>
    <t>979001150</t>
  </si>
  <si>
    <t>979001151</t>
  </si>
  <si>
    <t>979001152</t>
  </si>
  <si>
    <t>979001153</t>
  </si>
  <si>
    <t>979001154</t>
  </si>
  <si>
    <t>979001157</t>
  </si>
  <si>
    <t>979001158</t>
  </si>
  <si>
    <t>979001159</t>
  </si>
  <si>
    <t>979001160</t>
  </si>
  <si>
    <t>979001161</t>
  </si>
  <si>
    <t>979001163</t>
  </si>
  <si>
    <t>979001164</t>
  </si>
  <si>
    <t>979001165</t>
  </si>
  <si>
    <t>979001166</t>
  </si>
  <si>
    <t>979001167</t>
  </si>
  <si>
    <t>979001169</t>
  </si>
  <si>
    <t>979001170</t>
  </si>
  <si>
    <t>979001171</t>
  </si>
  <si>
    <t>979001172</t>
  </si>
  <si>
    <t>979001173</t>
  </si>
  <si>
    <t>979001178</t>
  </si>
  <si>
    <t>979001179</t>
  </si>
  <si>
    <t>979001181</t>
  </si>
  <si>
    <t>979001182</t>
  </si>
  <si>
    <t>979001184</t>
  </si>
  <si>
    <t>979001185</t>
  </si>
  <si>
    <t>979001186</t>
  </si>
  <si>
    <t>979001188</t>
  </si>
  <si>
    <t>979001189</t>
  </si>
  <si>
    <t>979001190</t>
  </si>
  <si>
    <t>979001191</t>
  </si>
  <si>
    <t>979001192</t>
  </si>
  <si>
    <t>979001193</t>
  </si>
  <si>
    <t>979001195</t>
  </si>
  <si>
    <t>979001196</t>
  </si>
  <si>
    <t>979001197</t>
  </si>
  <si>
    <t>979001199</t>
  </si>
  <si>
    <t>979001200</t>
  </si>
  <si>
    <t>979001201</t>
  </si>
  <si>
    <t>979001203</t>
  </si>
  <si>
    <t>979001205</t>
  </si>
  <si>
    <t>979001206</t>
  </si>
  <si>
    <t>979001208</t>
  </si>
  <si>
    <t>979001210</t>
  </si>
  <si>
    <t>979001211</t>
  </si>
  <si>
    <t>979001212</t>
  </si>
  <si>
    <t>979001213</t>
  </si>
  <si>
    <t>979001214</t>
  </si>
  <si>
    <t>979001215</t>
  </si>
  <si>
    <t>979001217</t>
  </si>
  <si>
    <t>979001218</t>
  </si>
  <si>
    <t>979001219</t>
  </si>
  <si>
    <t>979001220</t>
  </si>
  <si>
    <t>979001221</t>
  </si>
  <si>
    <t>979001222</t>
  </si>
  <si>
    <t>979001223</t>
  </si>
  <si>
    <t>979001224</t>
  </si>
  <si>
    <t>979001225</t>
  </si>
  <si>
    <t>979001226</t>
  </si>
  <si>
    <t>979001228</t>
  </si>
  <si>
    <t>979001229</t>
  </si>
  <si>
    <t>979001230</t>
  </si>
  <si>
    <t>979001231</t>
  </si>
  <si>
    <t>979001233</t>
  </si>
  <si>
    <t>979001234</t>
  </si>
  <si>
    <t>979001235</t>
  </si>
  <si>
    <t>979001236</t>
  </si>
  <si>
    <t>979001237</t>
  </si>
  <si>
    <t>979001238</t>
  </si>
  <si>
    <t>979001239</t>
  </si>
  <si>
    <t>979001240</t>
  </si>
  <si>
    <t>979001242</t>
  </si>
  <si>
    <t>979001243</t>
  </si>
  <si>
    <t>979001244</t>
  </si>
  <si>
    <t>979001245</t>
  </si>
  <si>
    <t>979001246</t>
  </si>
  <si>
    <t>979001249</t>
  </si>
  <si>
    <t>979001250</t>
  </si>
  <si>
    <t>979001251</t>
  </si>
  <si>
    <t>979001252</t>
  </si>
  <si>
    <t>979001253</t>
  </si>
  <si>
    <t>979001256</t>
  </si>
  <si>
    <t>979001257</t>
  </si>
  <si>
    <t>979003023</t>
  </si>
  <si>
    <t>979003024</t>
  </si>
  <si>
    <t>979003026</t>
  </si>
  <si>
    <t>979003027</t>
  </si>
  <si>
    <t>979003029</t>
  </si>
  <si>
    <t>979003030</t>
  </si>
  <si>
    <t>990017039</t>
  </si>
  <si>
    <t>990017040</t>
  </si>
  <si>
    <t>990017041</t>
  </si>
  <si>
    <t>990017042</t>
  </si>
  <si>
    <t>990017043</t>
  </si>
  <si>
    <t>990017044</t>
  </si>
  <si>
    <t>990017045</t>
  </si>
  <si>
    <t>990017046</t>
  </si>
  <si>
    <t>990017047</t>
  </si>
  <si>
    <t>990017048</t>
  </si>
  <si>
    <t>990017049</t>
  </si>
  <si>
    <t>990022035</t>
  </si>
  <si>
    <t>990022036</t>
  </si>
  <si>
    <t>990022037</t>
  </si>
  <si>
    <t>990022038</t>
  </si>
  <si>
    <t>990022039</t>
  </si>
  <si>
    <t>990022040</t>
  </si>
  <si>
    <t>990022041</t>
  </si>
  <si>
    <t>990022044</t>
  </si>
  <si>
    <t>990022046</t>
  </si>
  <si>
    <t>990022048</t>
  </si>
  <si>
    <t>990022050</t>
  </si>
  <si>
    <t>990022051</t>
  </si>
  <si>
    <t>990022052</t>
  </si>
  <si>
    <t>990022053</t>
  </si>
  <si>
    <t>990022054</t>
  </si>
  <si>
    <t>990022055</t>
  </si>
  <si>
    <t>990022057</t>
  </si>
  <si>
    <t>990022058</t>
  </si>
  <si>
    <t>990022059</t>
  </si>
  <si>
    <t>990022060</t>
  </si>
  <si>
    <t>990022061</t>
  </si>
  <si>
    <t>990022062</t>
  </si>
  <si>
    <t>990022070</t>
  </si>
  <si>
    <t>990022071</t>
  </si>
  <si>
    <t>990022072</t>
  </si>
  <si>
    <t>990022073</t>
  </si>
  <si>
    <t>990022074</t>
  </si>
  <si>
    <t>990022075</t>
  </si>
  <si>
    <t>990022076</t>
  </si>
  <si>
    <t>990022077</t>
  </si>
  <si>
    <t>990022078</t>
  </si>
  <si>
    <t>990022079</t>
  </si>
  <si>
    <t>990022080</t>
  </si>
  <si>
    <t>990022081</t>
  </si>
  <si>
    <t>990022082</t>
  </si>
  <si>
    <t>990027131</t>
  </si>
  <si>
    <t>990027134</t>
  </si>
  <si>
    <t>990027135</t>
  </si>
  <si>
    <t>990027136</t>
  </si>
  <si>
    <t>990027137</t>
  </si>
  <si>
    <t>990027138</t>
  </si>
  <si>
    <t>990027140</t>
  </si>
  <si>
    <t>990027141</t>
  </si>
  <si>
    <t>990027142</t>
  </si>
  <si>
    <t>990027143</t>
  </si>
  <si>
    <t>990027144</t>
  </si>
  <si>
    <t>990027145</t>
  </si>
  <si>
    <t>990027146</t>
  </si>
  <si>
    <t>990027147</t>
  </si>
  <si>
    <t>990027149</t>
  </si>
  <si>
    <t>990027150</t>
  </si>
  <si>
    <t>990027151</t>
  </si>
  <si>
    <t>990027152</t>
  </si>
  <si>
    <t>990027153</t>
  </si>
  <si>
    <t>990027154</t>
  </si>
  <si>
    <t>990027155</t>
  </si>
  <si>
    <t>990027156</t>
  </si>
  <si>
    <t>990027157</t>
  </si>
  <si>
    <t>990027158</t>
  </si>
  <si>
    <t>990027159</t>
  </si>
  <si>
    <t>990027160</t>
  </si>
  <si>
    <t>990027161</t>
  </si>
  <si>
    <t>990027162</t>
  </si>
  <si>
    <t>990027163</t>
  </si>
  <si>
    <t>990027164</t>
  </si>
  <si>
    <t>990027165</t>
  </si>
  <si>
    <t>990027166</t>
  </si>
  <si>
    <t>990027167</t>
  </si>
  <si>
    <t>990027168</t>
  </si>
  <si>
    <t>990027169</t>
  </si>
  <si>
    <t>990027170</t>
  </si>
  <si>
    <t>990027171</t>
  </si>
  <si>
    <t>990027172</t>
  </si>
  <si>
    <t>990027173</t>
  </si>
  <si>
    <t>990027175</t>
  </si>
  <si>
    <t>990027176</t>
  </si>
  <si>
    <t>990027177</t>
  </si>
  <si>
    <t>990027178</t>
  </si>
  <si>
    <t>990027179</t>
  </si>
  <si>
    <t>990027180</t>
  </si>
  <si>
    <t>990027181</t>
  </si>
  <si>
    <t>990027182</t>
  </si>
  <si>
    <t>990027184</t>
  </si>
  <si>
    <t>990027185</t>
  </si>
  <si>
    <t>990027186</t>
  </si>
  <si>
    <t>990027187</t>
  </si>
  <si>
    <t>990027188</t>
  </si>
  <si>
    <t>990027189</t>
  </si>
  <si>
    <t>990027190</t>
  </si>
  <si>
    <t>990027191</t>
  </si>
  <si>
    <t>990027193</t>
  </si>
  <si>
    <t>990027194</t>
  </si>
  <si>
    <t>990027195</t>
  </si>
  <si>
    <t>990116003</t>
  </si>
  <si>
    <t>990116004</t>
  </si>
  <si>
    <t>990116005</t>
  </si>
  <si>
    <t>990116006</t>
  </si>
  <si>
    <t>990116007</t>
  </si>
  <si>
    <t>990116008</t>
  </si>
  <si>
    <t>990116009</t>
  </si>
  <si>
    <t>990116010</t>
  </si>
  <si>
    <t>990116011</t>
  </si>
  <si>
    <t>990116014</t>
  </si>
  <si>
    <t>990116015</t>
  </si>
  <si>
    <t>990116016</t>
  </si>
  <si>
    <t>990116018</t>
  </si>
  <si>
    <t>990116019</t>
  </si>
  <si>
    <t>990116020</t>
  </si>
  <si>
    <t>990116022</t>
  </si>
  <si>
    <t>990116023</t>
  </si>
  <si>
    <t>990116025</t>
  </si>
  <si>
    <t>990116027</t>
  </si>
  <si>
    <t>990116029</t>
  </si>
  <si>
    <t>990216003</t>
  </si>
  <si>
    <t>990216005</t>
  </si>
  <si>
    <t>990216006</t>
  </si>
  <si>
    <t>990216007</t>
  </si>
  <si>
    <t>990216008</t>
  </si>
  <si>
    <t>990216010</t>
  </si>
  <si>
    <t>990216011</t>
  </si>
  <si>
    <t>990216012</t>
  </si>
  <si>
    <t>990216013</t>
  </si>
  <si>
    <t>990216014</t>
  </si>
  <si>
    <t>990216015</t>
  </si>
  <si>
    <t>990216016</t>
  </si>
  <si>
    <t>990216018</t>
  </si>
  <si>
    <t>990216020</t>
  </si>
  <si>
    <t>990216021</t>
  </si>
  <si>
    <t>990216022</t>
  </si>
  <si>
    <t>990216023</t>
  </si>
  <si>
    <t>990216024</t>
  </si>
  <si>
    <t>990216025</t>
  </si>
  <si>
    <t>990216026</t>
  </si>
  <si>
    <t>990216027</t>
  </si>
  <si>
    <t>990216029</t>
  </si>
  <si>
    <t>990216030</t>
  </si>
  <si>
    <t>990216031</t>
  </si>
  <si>
    <t>990216032</t>
  </si>
  <si>
    <t>990216033</t>
  </si>
  <si>
    <t>990216034</t>
  </si>
  <si>
    <t>990216035</t>
  </si>
  <si>
    <t>990216036</t>
  </si>
  <si>
    <t>990216037</t>
  </si>
  <si>
    <t>990216038</t>
  </si>
  <si>
    <t>990216040</t>
  </si>
  <si>
    <t>990216041</t>
  </si>
  <si>
    <t>990216042</t>
  </si>
  <si>
    <t>990216044</t>
  </si>
  <si>
    <t>990216046</t>
  </si>
  <si>
    <t>990216047</t>
  </si>
  <si>
    <t>990216048</t>
  </si>
  <si>
    <t>990216050</t>
  </si>
  <si>
    <t>990216052</t>
  </si>
  <si>
    <t>990216054</t>
  </si>
  <si>
    <t>990216055</t>
  </si>
  <si>
    <t>990216056</t>
  </si>
  <si>
    <t>990216057</t>
  </si>
  <si>
    <t>990216058</t>
  </si>
  <si>
    <t>990216059</t>
  </si>
  <si>
    <t>990216061</t>
  </si>
  <si>
    <t>990216063</t>
  </si>
  <si>
    <t>990216064</t>
  </si>
  <si>
    <t>990216065</t>
  </si>
  <si>
    <t>990216066</t>
  </si>
  <si>
    <t>990216067</t>
  </si>
  <si>
    <t>990216069</t>
  </si>
  <si>
    <t>990216070</t>
  </si>
  <si>
    <t>990216071</t>
  </si>
  <si>
    <t>990216072</t>
  </si>
  <si>
    <t>990216073</t>
  </si>
  <si>
    <t>990216074</t>
  </si>
  <si>
    <t>990216075</t>
  </si>
  <si>
    <t>990216076</t>
  </si>
  <si>
    <t>990316008</t>
  </si>
  <si>
    <t>990316009</t>
  </si>
  <si>
    <t>990316014</t>
  </si>
  <si>
    <t>990316016</t>
  </si>
  <si>
    <t>990316017</t>
  </si>
  <si>
    <t>990316018</t>
  </si>
  <si>
    <t>990316019</t>
  </si>
  <si>
    <t>990316020</t>
  </si>
  <si>
    <t>990316022</t>
  </si>
  <si>
    <t>990316023</t>
  </si>
  <si>
    <t>990316025</t>
  </si>
  <si>
    <t>990316026</t>
  </si>
  <si>
    <t>990316028</t>
  </si>
  <si>
    <t>990316029</t>
  </si>
  <si>
    <t>990316030</t>
  </si>
  <si>
    <t>990316031</t>
  </si>
  <si>
    <t>990316032</t>
  </si>
  <si>
    <t>990316034</t>
  </si>
  <si>
    <t>990316035</t>
  </si>
  <si>
    <t>990316036</t>
  </si>
  <si>
    <t>990316037</t>
  </si>
  <si>
    <t>990316039</t>
  </si>
  <si>
    <t>990316041</t>
  </si>
  <si>
    <t>990316042</t>
  </si>
  <si>
    <t>990316043</t>
  </si>
  <si>
    <t>990316044</t>
  </si>
  <si>
    <t>990316045</t>
  </si>
  <si>
    <t>990316047</t>
  </si>
  <si>
    <t>990316050</t>
  </si>
  <si>
    <t>990316051</t>
  </si>
  <si>
    <t>990316052</t>
  </si>
  <si>
    <t>990316053</t>
  </si>
  <si>
    <t>990316054</t>
  </si>
  <si>
    <t>990316056</t>
  </si>
  <si>
    <t>990316057</t>
  </si>
  <si>
    <t>990316058</t>
  </si>
  <si>
    <t>990316060</t>
  </si>
  <si>
    <t>990316061</t>
  </si>
  <si>
    <t>990316062</t>
  </si>
  <si>
    <t>990316063</t>
  </si>
  <si>
    <t>990316064</t>
  </si>
  <si>
    <t>990316065</t>
  </si>
  <si>
    <t>990316066</t>
  </si>
  <si>
    <t>990316068</t>
  </si>
  <si>
    <t>990316070</t>
  </si>
  <si>
    <t>990316071</t>
  </si>
  <si>
    <t>990316072</t>
  </si>
  <si>
    <t>990316074</t>
  </si>
  <si>
    <t>990316089</t>
  </si>
  <si>
    <t>990316091</t>
  </si>
  <si>
    <t>990316095</t>
  </si>
  <si>
    <t>990316097</t>
  </si>
  <si>
    <t>990416003</t>
  </si>
  <si>
    <t>990416004</t>
  </si>
  <si>
    <t>990416005</t>
  </si>
  <si>
    <t>990416006</t>
  </si>
  <si>
    <t>990416007</t>
  </si>
  <si>
    <t>990416008</t>
  </si>
  <si>
    <t>990416010</t>
  </si>
  <si>
    <t>990416011</t>
  </si>
  <si>
    <t>990416013</t>
  </si>
  <si>
    <t>990416014</t>
  </si>
  <si>
    <t>990416015</t>
  </si>
  <si>
    <t>990416016</t>
  </si>
  <si>
    <t>990416017</t>
  </si>
  <si>
    <t>990416019</t>
  </si>
  <si>
    <t>990416021</t>
  </si>
  <si>
    <t>990416022</t>
  </si>
  <si>
    <t>990416024</t>
  </si>
  <si>
    <t>990416025</t>
  </si>
  <si>
    <t>990416026</t>
  </si>
  <si>
    <t>990416027</t>
  </si>
  <si>
    <t>990416028</t>
  </si>
  <si>
    <t>990416029</t>
  </si>
  <si>
    <t>990416030</t>
  </si>
  <si>
    <t>990416031</t>
  </si>
  <si>
    <t>990416032</t>
  </si>
  <si>
    <t>990416033</t>
  </si>
  <si>
    <t>990416035</t>
  </si>
  <si>
    <t>990416036</t>
  </si>
  <si>
    <t>990416037</t>
  </si>
  <si>
    <t>990416038</t>
  </si>
  <si>
    <t>990416039</t>
  </si>
  <si>
    <t>990416040</t>
  </si>
  <si>
    <t>990416041</t>
  </si>
  <si>
    <t>990416042</t>
  </si>
  <si>
    <t>990416043</t>
  </si>
  <si>
    <t>990416044</t>
  </si>
  <si>
    <t>990416045</t>
  </si>
  <si>
    <t>990416046</t>
  </si>
  <si>
    <t>990416047</t>
  </si>
  <si>
    <t>990416048</t>
  </si>
  <si>
    <t>990416050</t>
  </si>
  <si>
    <t>990416051</t>
  </si>
  <si>
    <t>990416052</t>
  </si>
  <si>
    <t>990416053</t>
  </si>
  <si>
    <t>990416054</t>
  </si>
  <si>
    <t>990416056</t>
  </si>
  <si>
    <t>990416057</t>
  </si>
  <si>
    <t>990416058</t>
  </si>
  <si>
    <t>990416060</t>
  </si>
  <si>
    <t>990416061</t>
  </si>
  <si>
    <t>990416062</t>
  </si>
  <si>
    <t>990416063</t>
  </si>
  <si>
    <t>990416064</t>
  </si>
  <si>
    <t>990516005</t>
  </si>
  <si>
    <t>990516008</t>
  </si>
  <si>
    <t>990516011</t>
  </si>
  <si>
    <t>990516014</t>
  </si>
  <si>
    <t>990516015</t>
  </si>
  <si>
    <t>990516020</t>
  </si>
  <si>
    <t>990516021</t>
  </si>
  <si>
    <t>990516027</t>
  </si>
  <si>
    <t>990516031</t>
  </si>
  <si>
    <t>990516035</t>
  </si>
  <si>
    <t>990516036</t>
  </si>
  <si>
    <t>990616003</t>
  </si>
  <si>
    <t>990616004</t>
  </si>
  <si>
    <t>990616005</t>
  </si>
  <si>
    <t>990616006</t>
  </si>
  <si>
    <t>990616007</t>
  </si>
  <si>
    <t>990616009</t>
  </si>
  <si>
    <t>990616010</t>
  </si>
  <si>
    <t>990616011</t>
  </si>
  <si>
    <t>990616012</t>
  </si>
  <si>
    <t>990616013</t>
  </si>
  <si>
    <t>990616015</t>
  </si>
  <si>
    <t>990616016</t>
  </si>
  <si>
    <t>990616017</t>
  </si>
  <si>
    <t>990616018</t>
  </si>
  <si>
    <t>990616019</t>
  </si>
  <si>
    <t>990616020</t>
  </si>
  <si>
    <t>990616021</t>
  </si>
  <si>
    <t>990616022</t>
  </si>
  <si>
    <t>990616023</t>
  </si>
  <si>
    <t>990616024</t>
  </si>
  <si>
    <t>990616026</t>
  </si>
  <si>
    <t>990616027</t>
  </si>
  <si>
    <t>990616028</t>
  </si>
  <si>
    <t>990616029</t>
  </si>
  <si>
    <t>990616030</t>
  </si>
  <si>
    <t>990616031</t>
  </si>
  <si>
    <t>990616032</t>
  </si>
  <si>
    <t>990616033</t>
  </si>
  <si>
    <t>990616034</t>
  </si>
  <si>
    <t>990616035</t>
  </si>
  <si>
    <t>990616037</t>
  </si>
  <si>
    <t>990616038</t>
  </si>
  <si>
    <t>990616039</t>
  </si>
  <si>
    <t>990616040</t>
  </si>
  <si>
    <t>990616041</t>
  </si>
  <si>
    <t>990616043</t>
  </si>
  <si>
    <t>990616044</t>
  </si>
  <si>
    <t>990616045</t>
  </si>
  <si>
    <t>990616046</t>
  </si>
  <si>
    <t>990616047</t>
  </si>
  <si>
    <t>990616048</t>
  </si>
  <si>
    <t>990616049</t>
  </si>
  <si>
    <t>990616051</t>
  </si>
  <si>
    <t>990616052</t>
  </si>
  <si>
    <t>990616053</t>
  </si>
  <si>
    <t>990616054</t>
  </si>
  <si>
    <t>990616055</t>
  </si>
  <si>
    <t>990616056</t>
  </si>
  <si>
    <t>990616057</t>
  </si>
  <si>
    <t>990616059</t>
  </si>
  <si>
    <t>990616060</t>
  </si>
  <si>
    <t>990616061</t>
  </si>
  <si>
    <t>990616062</t>
  </si>
  <si>
    <t>990616063</t>
  </si>
  <si>
    <t>990616065</t>
  </si>
  <si>
    <t>990616066</t>
  </si>
  <si>
    <t>990616067</t>
  </si>
  <si>
    <t>990616068</t>
  </si>
  <si>
    <t>990616069</t>
  </si>
  <si>
    <t>990716003</t>
  </si>
  <si>
    <t>990716004</t>
  </si>
  <si>
    <t>990716005</t>
  </si>
  <si>
    <t>990716006</t>
  </si>
  <si>
    <t>990716007</t>
  </si>
  <si>
    <t>990716008</t>
  </si>
  <si>
    <t>990716009</t>
  </si>
  <si>
    <t>990716010</t>
  </si>
  <si>
    <t>990716011</t>
  </si>
  <si>
    <t>990716013</t>
  </si>
  <si>
    <t>990816004</t>
  </si>
  <si>
    <t>990816005</t>
  </si>
  <si>
    <t>990816006</t>
  </si>
  <si>
    <t>990816007</t>
  </si>
  <si>
    <t>990816008</t>
  </si>
  <si>
    <t>990816009</t>
  </si>
  <si>
    <t>990816010</t>
  </si>
  <si>
    <t>990816011</t>
  </si>
  <si>
    <t>990816013</t>
  </si>
  <si>
    <t>990816014</t>
  </si>
  <si>
    <t>990816015</t>
  </si>
  <si>
    <t>990816016</t>
  </si>
  <si>
    <t>990816017</t>
  </si>
  <si>
    <t>990816018</t>
  </si>
  <si>
    <t>990816019</t>
  </si>
  <si>
    <t>990816021</t>
  </si>
  <si>
    <t>990816022</t>
  </si>
  <si>
    <t>990816023</t>
  </si>
  <si>
    <t>990816024</t>
  </si>
  <si>
    <t>990816025</t>
  </si>
  <si>
    <t>990816027</t>
  </si>
  <si>
    <t>990816028</t>
  </si>
  <si>
    <t>990816029</t>
  </si>
  <si>
    <t>990816031</t>
  </si>
  <si>
    <t>990816032</t>
  </si>
  <si>
    <t>990816033</t>
  </si>
  <si>
    <t>991016004</t>
  </si>
  <si>
    <t>991016005</t>
  </si>
  <si>
    <t>991016007</t>
  </si>
  <si>
    <t>991016008</t>
  </si>
  <si>
    <t>991016009</t>
  </si>
  <si>
    <t>991016011</t>
  </si>
  <si>
    <t>991016012</t>
  </si>
  <si>
    <t>991016013</t>
  </si>
  <si>
    <t>991016014</t>
  </si>
  <si>
    <t>991016015</t>
  </si>
  <si>
    <t>991016016</t>
  </si>
  <si>
    <t>991016017</t>
  </si>
  <si>
    <t>991016018</t>
  </si>
  <si>
    <t>991016020</t>
  </si>
  <si>
    <t>991016021</t>
  </si>
  <si>
    <t>991016022</t>
  </si>
  <si>
    <t>991016023</t>
  </si>
  <si>
    <t>991016024</t>
  </si>
  <si>
    <t>991016026</t>
  </si>
  <si>
    <t>991016027</t>
  </si>
  <si>
    <t>991016028</t>
  </si>
  <si>
    <t>991116004</t>
  </si>
  <si>
    <t>991116005</t>
  </si>
  <si>
    <t>991116006</t>
  </si>
  <si>
    <t>991116007</t>
  </si>
  <si>
    <t>991116008</t>
  </si>
  <si>
    <t>991116009</t>
  </si>
  <si>
    <t>991116010</t>
  </si>
  <si>
    <t>991116011</t>
  </si>
  <si>
    <t>991116012</t>
  </si>
  <si>
    <t>991116013</t>
  </si>
  <si>
    <t>991116014</t>
  </si>
  <si>
    <t>991116016</t>
  </si>
  <si>
    <t>991116017</t>
  </si>
  <si>
    <t>991116018</t>
  </si>
  <si>
    <t>991116019</t>
  </si>
  <si>
    <t>991116020</t>
  </si>
  <si>
    <t>991116021</t>
  </si>
  <si>
    <t>991116022</t>
  </si>
  <si>
    <t>991116023</t>
  </si>
  <si>
    <t>991116024</t>
  </si>
  <si>
    <t>991116025</t>
  </si>
  <si>
    <t>991116026</t>
  </si>
  <si>
    <t>991116028</t>
  </si>
  <si>
    <t>991116029</t>
  </si>
  <si>
    <t>991116030</t>
  </si>
  <si>
    <t>991116031</t>
  </si>
  <si>
    <t>991116033</t>
  </si>
  <si>
    <t>991216004</t>
  </si>
  <si>
    <t>991216005</t>
  </si>
  <si>
    <t>991216006</t>
  </si>
  <si>
    <t>991216009</t>
  </si>
  <si>
    <t>991216013</t>
  </si>
  <si>
    <t>991216019</t>
  </si>
  <si>
    <t>991216020</t>
  </si>
  <si>
    <t>991316004</t>
  </si>
  <si>
    <t>991316005</t>
  </si>
  <si>
    <t>991316006</t>
  </si>
  <si>
    <t>991316007</t>
  </si>
  <si>
    <t>991316008</t>
  </si>
  <si>
    <t>991316009</t>
  </si>
  <si>
    <t>991316010</t>
  </si>
  <si>
    <t>991316012</t>
  </si>
  <si>
    <t>991316014</t>
  </si>
  <si>
    <t>991316015</t>
  </si>
  <si>
    <t>991316016</t>
  </si>
  <si>
    <t>991316017</t>
  </si>
  <si>
    <t>991316018</t>
  </si>
  <si>
    <t>991316019</t>
  </si>
  <si>
    <t>991316021</t>
  </si>
  <si>
    <t>991316022</t>
  </si>
  <si>
    <t>991316023</t>
  </si>
  <si>
    <t>991316025</t>
  </si>
  <si>
    <t>991316026</t>
  </si>
  <si>
    <t>991316027</t>
  </si>
  <si>
    <t>991316028</t>
  </si>
  <si>
    <t>991316029</t>
  </si>
  <si>
    <t>991416004</t>
  </si>
  <si>
    <t>991416005</t>
  </si>
  <si>
    <t>991416006</t>
  </si>
  <si>
    <t>991416007</t>
  </si>
  <si>
    <t>991416008</t>
  </si>
  <si>
    <t>991416009</t>
  </si>
  <si>
    <t>991416010</t>
  </si>
  <si>
    <t>991416011</t>
  </si>
  <si>
    <t>991416012</t>
  </si>
  <si>
    <t>991416013</t>
  </si>
  <si>
    <t>991416014</t>
  </si>
  <si>
    <t>991416015</t>
  </si>
  <si>
    <t>991416016</t>
  </si>
  <si>
    <t>991416017</t>
  </si>
  <si>
    <t>991416018</t>
  </si>
  <si>
    <t>991416020</t>
  </si>
  <si>
    <t>991416021</t>
  </si>
  <si>
    <t>991416022</t>
  </si>
  <si>
    <t>991416024</t>
  </si>
  <si>
    <t>991416025</t>
  </si>
  <si>
    <t>991416026</t>
  </si>
  <si>
    <t>991516003</t>
  </si>
  <si>
    <t>991516004</t>
  </si>
  <si>
    <t>991516005</t>
  </si>
  <si>
    <t>991516006</t>
  </si>
  <si>
    <t>991516007</t>
  </si>
  <si>
    <t>991516008</t>
  </si>
  <si>
    <t>991516009</t>
  </si>
  <si>
    <t>991516010</t>
  </si>
  <si>
    <t>991516012</t>
  </si>
  <si>
    <t>991516014</t>
  </si>
  <si>
    <t>991516016</t>
  </si>
  <si>
    <t>991516017</t>
  </si>
  <si>
    <t>991516018</t>
  </si>
  <si>
    <t>991516020</t>
  </si>
  <si>
    <t>991516021</t>
  </si>
  <si>
    <t>991516022</t>
  </si>
  <si>
    <t>991516023</t>
  </si>
  <si>
    <t>991516024</t>
  </si>
  <si>
    <t>991516025</t>
  </si>
  <si>
    <t>991516027</t>
  </si>
  <si>
    <t>991516028</t>
  </si>
  <si>
    <t>991516030</t>
  </si>
  <si>
    <t>991516031</t>
  </si>
  <si>
    <t>991516032</t>
  </si>
  <si>
    <t>991516033</t>
  </si>
  <si>
    <t>991516038</t>
  </si>
  <si>
    <t>991516040</t>
  </si>
  <si>
    <t>991516042</t>
  </si>
  <si>
    <t>991516043</t>
  </si>
  <si>
    <t>991516044</t>
  </si>
  <si>
    <t>991516046</t>
  </si>
  <si>
    <t>991516051</t>
  </si>
  <si>
    <t>998418022</t>
  </si>
  <si>
    <t>998418026</t>
  </si>
  <si>
    <t>998418029</t>
  </si>
  <si>
    <t>998418032</t>
  </si>
  <si>
    <t>998418034</t>
  </si>
  <si>
    <t>998418036</t>
  </si>
  <si>
    <t>991216024</t>
  </si>
  <si>
    <t>990022043</t>
  </si>
  <si>
    <t>990022056</t>
  </si>
  <si>
    <t>019999031</t>
  </si>
  <si>
    <t>019999032</t>
  </si>
  <si>
    <t>019999033</t>
  </si>
  <si>
    <t>019999034</t>
  </si>
  <si>
    <t>019999035</t>
  </si>
  <si>
    <t>019999036</t>
  </si>
  <si>
    <t>019999041</t>
  </si>
  <si>
    <t>019999042</t>
  </si>
  <si>
    <t>020107052</t>
  </si>
  <si>
    <t>020107053</t>
  </si>
  <si>
    <t>020107054</t>
  </si>
  <si>
    <t>020107055</t>
  </si>
  <si>
    <t>020108233</t>
  </si>
  <si>
    <t>020108234</t>
  </si>
  <si>
    <t>020108235</t>
  </si>
  <si>
    <t>020108236</t>
  </si>
  <si>
    <t>020108237</t>
  </si>
  <si>
    <t>020108238</t>
  </si>
  <si>
    <t>020108239</t>
  </si>
  <si>
    <t>020108240</t>
  </si>
  <si>
    <t>020108241</t>
  </si>
  <si>
    <t>020108242</t>
  </si>
  <si>
    <t>020108243</t>
  </si>
  <si>
    <t>020108244</t>
  </si>
  <si>
    <t>020108245</t>
  </si>
  <si>
    <t>020108246</t>
  </si>
  <si>
    <t>020108247</t>
  </si>
  <si>
    <t>020108248</t>
  </si>
  <si>
    <t>020109101</t>
  </si>
  <si>
    <t>020109102</t>
  </si>
  <si>
    <t>020109103</t>
  </si>
  <si>
    <t>020109104</t>
  </si>
  <si>
    <t>020109105</t>
  </si>
  <si>
    <t>020109106</t>
  </si>
  <si>
    <t>020109107</t>
  </si>
  <si>
    <t>020109108</t>
  </si>
  <si>
    <t>020110100</t>
  </si>
  <si>
    <t>020110101</t>
  </si>
  <si>
    <t>020110102</t>
  </si>
  <si>
    <t>020110103</t>
  </si>
  <si>
    <t>020110104</t>
  </si>
  <si>
    <t>020110105</t>
  </si>
  <si>
    <t>020110106</t>
  </si>
  <si>
    <t>020110107</t>
  </si>
  <si>
    <t>020112047</t>
  </si>
  <si>
    <t>020112048</t>
  </si>
  <si>
    <t>020112049</t>
  </si>
  <si>
    <t>020112050</t>
  </si>
  <si>
    <t>020117046</t>
  </si>
  <si>
    <t>020117047</t>
  </si>
  <si>
    <t>020117048</t>
  </si>
  <si>
    <t>020117049</t>
  </si>
  <si>
    <t>028899046</t>
  </si>
  <si>
    <t>028999065</t>
  </si>
  <si>
    <t>028999066</t>
  </si>
  <si>
    <t>028999067</t>
  </si>
  <si>
    <t>028999068</t>
  </si>
  <si>
    <t>029099074</t>
  </si>
  <si>
    <t>029099075</t>
  </si>
  <si>
    <t>029099076</t>
  </si>
  <si>
    <t>029099077</t>
  </si>
  <si>
    <t>029199269</t>
  </si>
  <si>
    <t>029199270</t>
  </si>
  <si>
    <t>029199271</t>
  </si>
  <si>
    <t>029199272</t>
  </si>
  <si>
    <t>029199273</t>
  </si>
  <si>
    <t>029199274</t>
  </si>
  <si>
    <t>029199275</t>
  </si>
  <si>
    <t>029199276</t>
  </si>
  <si>
    <t>029199277</t>
  </si>
  <si>
    <t>029199278</t>
  </si>
  <si>
    <t>029199279</t>
  </si>
  <si>
    <t>029199280</t>
  </si>
  <si>
    <t>029199281</t>
  </si>
  <si>
    <t>029199282</t>
  </si>
  <si>
    <t>029199283</t>
  </si>
  <si>
    <t>029199284</t>
  </si>
  <si>
    <t>029299053</t>
  </si>
  <si>
    <t>029299054</t>
  </si>
  <si>
    <t>029299055</t>
  </si>
  <si>
    <t>029299056</t>
  </si>
  <si>
    <t>029399061</t>
  </si>
  <si>
    <t>029399062</t>
  </si>
  <si>
    <t>029399063</t>
  </si>
  <si>
    <t>029399064</t>
  </si>
  <si>
    <t>029499053</t>
  </si>
  <si>
    <t>029499054</t>
  </si>
  <si>
    <t>029499055</t>
  </si>
  <si>
    <t>029499056</t>
  </si>
  <si>
    <t>029799081</t>
  </si>
  <si>
    <t>029799082</t>
  </si>
  <si>
    <t>029799083</t>
  </si>
  <si>
    <t>029799084</t>
  </si>
  <si>
    <t>029799085</t>
  </si>
  <si>
    <t>029799086</t>
  </si>
  <si>
    <t>029799087</t>
  </si>
  <si>
    <t>029799088</t>
  </si>
  <si>
    <t>029799089</t>
  </si>
  <si>
    <t>029799090</t>
  </si>
  <si>
    <t>029799093</t>
  </si>
  <si>
    <t>029799094</t>
  </si>
  <si>
    <t>029799095</t>
  </si>
  <si>
    <t>029799096</t>
  </si>
  <si>
    <t>029999033</t>
  </si>
  <si>
    <t>029999034</t>
  </si>
  <si>
    <t>029999035</t>
  </si>
  <si>
    <t>029999036</t>
  </si>
  <si>
    <t>029999037</t>
  </si>
  <si>
    <t>029999038</t>
  </si>
  <si>
    <t>029999041</t>
  </si>
  <si>
    <t>029999042</t>
  </si>
  <si>
    <t>029999043</t>
  </si>
  <si>
    <t>029999044</t>
  </si>
  <si>
    <t>039999024</t>
  </si>
  <si>
    <t>039999025</t>
  </si>
  <si>
    <t>039999026</t>
  </si>
  <si>
    <t>039999027</t>
  </si>
  <si>
    <t>069499064</t>
  </si>
  <si>
    <t>069499065</t>
  </si>
  <si>
    <t>069499066</t>
  </si>
  <si>
    <t>069499067</t>
  </si>
  <si>
    <t>069899199</t>
  </si>
  <si>
    <t>069899200</t>
  </si>
  <si>
    <t>069899201</t>
  </si>
  <si>
    <t>069899206</t>
  </si>
  <si>
    <t>069899207</t>
  </si>
  <si>
    <t>070601019</t>
  </si>
  <si>
    <t>070601020</t>
  </si>
  <si>
    <t>099799032</t>
  </si>
  <si>
    <t>099799034</t>
  </si>
  <si>
    <t>099999039</t>
  </si>
  <si>
    <t>099999040</t>
  </si>
  <si>
    <t>099999041</t>
  </si>
  <si>
    <t>099999042</t>
  </si>
  <si>
    <t>099999044</t>
  </si>
  <si>
    <t>099999045</t>
  </si>
  <si>
    <t>099999046</t>
  </si>
  <si>
    <t>099999047</t>
  </si>
  <si>
    <t>099999049</t>
  </si>
  <si>
    <t>099999050</t>
  </si>
  <si>
    <t>099999051</t>
  </si>
  <si>
    <t>109799052</t>
  </si>
  <si>
    <t>120201013</t>
  </si>
  <si>
    <t>120201014</t>
  </si>
  <si>
    <t>120301015</t>
  </si>
  <si>
    <t>120401013</t>
  </si>
  <si>
    <t>120401014</t>
  </si>
  <si>
    <t>120401015</t>
  </si>
  <si>
    <t>129999084</t>
  </si>
  <si>
    <t>129999085</t>
  </si>
  <si>
    <t>129999086</t>
  </si>
  <si>
    <t>129999087</t>
  </si>
  <si>
    <t>129999088</t>
  </si>
  <si>
    <t>129999089</t>
  </si>
  <si>
    <t>129999090</t>
  </si>
  <si>
    <t>129999091</t>
  </si>
  <si>
    <t>129999092</t>
  </si>
  <si>
    <t>131999257</t>
  </si>
  <si>
    <t>131999258</t>
  </si>
  <si>
    <t>131999259</t>
  </si>
  <si>
    <t>131999260</t>
  </si>
  <si>
    <t>131999261</t>
  </si>
  <si>
    <t>131999262</t>
  </si>
  <si>
    <t>131999263</t>
  </si>
  <si>
    <t>131999264</t>
  </si>
  <si>
    <t>131999265</t>
  </si>
  <si>
    <t>131999266</t>
  </si>
  <si>
    <t>131999267</t>
  </si>
  <si>
    <t>131999268</t>
  </si>
  <si>
    <t>131999269</t>
  </si>
  <si>
    <t>131999270</t>
  </si>
  <si>
    <t>131999272</t>
  </si>
  <si>
    <t>131999276</t>
  </si>
  <si>
    <t>149399056</t>
  </si>
  <si>
    <t>149399057</t>
  </si>
  <si>
    <t>149999081</t>
  </si>
  <si>
    <t>170901058</t>
  </si>
  <si>
    <t>170901059</t>
  </si>
  <si>
    <t>170901060</t>
  </si>
  <si>
    <t>170901061</t>
  </si>
  <si>
    <t>170901062</t>
  </si>
  <si>
    <t>170901063</t>
  </si>
  <si>
    <t>170901068</t>
  </si>
  <si>
    <t>170901069</t>
  </si>
  <si>
    <t>170901070</t>
  </si>
  <si>
    <t>170901071</t>
  </si>
  <si>
    <t>179799037</t>
  </si>
  <si>
    <t>179799038</t>
  </si>
  <si>
    <t>179799039</t>
  </si>
  <si>
    <t>179799040</t>
  </si>
  <si>
    <t>179799041</t>
  </si>
  <si>
    <t>179799042</t>
  </si>
  <si>
    <t>179799047</t>
  </si>
  <si>
    <t>179799048</t>
  </si>
  <si>
    <t>192001063</t>
  </si>
  <si>
    <t>192001064</t>
  </si>
  <si>
    <t>192001065</t>
  </si>
  <si>
    <t>192001066</t>
  </si>
  <si>
    <t>192001067</t>
  </si>
  <si>
    <t>192001068</t>
  </si>
  <si>
    <t>192001069</t>
  </si>
  <si>
    <t>192001070</t>
  </si>
  <si>
    <t>192001071</t>
  </si>
  <si>
    <t>192001072</t>
  </si>
  <si>
    <t>192001073</t>
  </si>
  <si>
    <t>192001074</t>
  </si>
  <si>
    <t>192001075</t>
  </si>
  <si>
    <t>192001076</t>
  </si>
  <si>
    <t>199299091</t>
  </si>
  <si>
    <t>199299092</t>
  </si>
  <si>
    <t>199299093</t>
  </si>
  <si>
    <t>199299094</t>
  </si>
  <si>
    <t>199299095</t>
  </si>
  <si>
    <t>199299096</t>
  </si>
  <si>
    <t>199299099</t>
  </si>
  <si>
    <t>199299100</t>
  </si>
  <si>
    <t>199299101</t>
  </si>
  <si>
    <t>199299102</t>
  </si>
  <si>
    <t>199299103</t>
  </si>
  <si>
    <t>199299104</t>
  </si>
  <si>
    <t>219799014</t>
  </si>
  <si>
    <t>219799015</t>
  </si>
  <si>
    <t>219799016</t>
  </si>
  <si>
    <t>219799017</t>
  </si>
  <si>
    <t>219799018</t>
  </si>
  <si>
    <t>990003024</t>
  </si>
  <si>
    <t>990061066</t>
  </si>
  <si>
    <t>990061067</t>
  </si>
  <si>
    <t>990061068</t>
  </si>
  <si>
    <t>990062020</t>
  </si>
  <si>
    <t>991516034</t>
  </si>
  <si>
    <t>991516035</t>
  </si>
  <si>
    <t>991516047</t>
  </si>
  <si>
    <t>991516049</t>
  </si>
  <si>
    <t>991516053</t>
  </si>
  <si>
    <t>069899229</t>
  </si>
  <si>
    <t>069899230</t>
  </si>
  <si>
    <t>069899231</t>
  </si>
  <si>
    <t>069899236</t>
  </si>
  <si>
    <t>069899237</t>
  </si>
  <si>
    <t>14E000</t>
  </si>
  <si>
    <t>14E001</t>
  </si>
  <si>
    <t>14E002</t>
  </si>
  <si>
    <t>14E003</t>
  </si>
  <si>
    <t>14E004</t>
  </si>
  <si>
    <t>14E005</t>
  </si>
  <si>
    <t>14E006</t>
  </si>
  <si>
    <t>14E007</t>
  </si>
  <si>
    <t>14E008</t>
  </si>
  <si>
    <t>14E009</t>
  </si>
  <si>
    <t>14E010</t>
  </si>
  <si>
    <t>14E011</t>
  </si>
  <si>
    <t>14E012</t>
  </si>
  <si>
    <t>14E013</t>
  </si>
  <si>
    <t>14E014</t>
  </si>
  <si>
    <t>14E015</t>
  </si>
  <si>
    <t>14E016</t>
  </si>
  <si>
    <t>14E017</t>
  </si>
  <si>
    <t>14E018</t>
  </si>
  <si>
    <t>14E019</t>
  </si>
  <si>
    <t>14E020</t>
  </si>
  <si>
    <t>14E021</t>
  </si>
  <si>
    <t>14E022</t>
  </si>
  <si>
    <t>14E023</t>
  </si>
  <si>
    <t>14E024</t>
  </si>
  <si>
    <t>14E025</t>
  </si>
  <si>
    <t>14E026</t>
  </si>
  <si>
    <t>14E029</t>
  </si>
  <si>
    <t>14E032</t>
  </si>
  <si>
    <t>14E034</t>
  </si>
  <si>
    <t>14E035</t>
  </si>
  <si>
    <t>14E039</t>
  </si>
  <si>
    <t>14E040</t>
  </si>
  <si>
    <t>14E045</t>
  </si>
  <si>
    <t>14E048</t>
  </si>
  <si>
    <t>14E051</t>
  </si>
  <si>
    <t>14E052</t>
  </si>
  <si>
    <t>14E056</t>
  </si>
  <si>
    <t>14E057</t>
  </si>
  <si>
    <t>14E058</t>
  </si>
  <si>
    <t>14E059</t>
  </si>
  <si>
    <t>14E060</t>
  </si>
  <si>
    <t>14E061</t>
  </si>
  <si>
    <t>14E062</t>
  </si>
  <si>
    <t>14E063</t>
  </si>
  <si>
    <t>14E064</t>
  </si>
  <si>
    <t>14E065</t>
  </si>
  <si>
    <t>14E066</t>
  </si>
  <si>
    <t>14E067</t>
  </si>
  <si>
    <t>14E068</t>
  </si>
  <si>
    <t>14E069</t>
  </si>
  <si>
    <t>14E070</t>
  </si>
  <si>
    <t>14E071</t>
  </si>
  <si>
    <t>14E072</t>
  </si>
  <si>
    <t>14E073</t>
  </si>
  <si>
    <t>14E074</t>
  </si>
  <si>
    <t>14E075</t>
  </si>
  <si>
    <t>14E076</t>
  </si>
  <si>
    <t>14E077</t>
  </si>
  <si>
    <t>14E078</t>
  </si>
  <si>
    <t>14E079</t>
  </si>
  <si>
    <t>14E080</t>
  </si>
  <si>
    <t>14E081</t>
  </si>
  <si>
    <t>14E082</t>
  </si>
  <si>
    <t>14E083</t>
  </si>
  <si>
    <t>14E084</t>
  </si>
  <si>
    <t>14E085</t>
  </si>
  <si>
    <t>14E086</t>
  </si>
  <si>
    <t>14E087</t>
  </si>
  <si>
    <t>14E088</t>
  </si>
  <si>
    <t>14E089</t>
  </si>
  <si>
    <t>14E090</t>
  </si>
  <si>
    <t>14E091</t>
  </si>
  <si>
    <t>14E092</t>
  </si>
  <si>
    <t>14E093</t>
  </si>
  <si>
    <t>14E094</t>
  </si>
  <si>
    <t>14E095</t>
  </si>
  <si>
    <t>14E096</t>
  </si>
  <si>
    <t>14E097</t>
  </si>
  <si>
    <t>14E098</t>
  </si>
  <si>
    <t>14E099</t>
  </si>
  <si>
    <t>14E100</t>
  </si>
  <si>
    <t>14E101</t>
  </si>
  <si>
    <t>14E102</t>
  </si>
  <si>
    <t>14E103</t>
  </si>
  <si>
    <t>14E104</t>
  </si>
  <si>
    <t>14E105</t>
  </si>
  <si>
    <t>14E106</t>
  </si>
  <si>
    <t>14E107</t>
  </si>
  <si>
    <t>14E108</t>
  </si>
  <si>
    <t>14E109</t>
  </si>
  <si>
    <t>14E110</t>
  </si>
  <si>
    <t>14E111</t>
  </si>
  <si>
    <t>14E112</t>
  </si>
  <si>
    <t>14E113</t>
  </si>
  <si>
    <t>14E114</t>
  </si>
  <si>
    <t>14E115</t>
  </si>
  <si>
    <t>14E116</t>
  </si>
  <si>
    <t>14E117</t>
  </si>
  <si>
    <t>14E118</t>
  </si>
  <si>
    <t>14E119</t>
  </si>
  <si>
    <t>14E120</t>
  </si>
  <si>
    <t>14E121</t>
  </si>
  <si>
    <t>14E122</t>
  </si>
  <si>
    <t>14E123</t>
  </si>
  <si>
    <t>14E124</t>
  </si>
  <si>
    <t>14E125</t>
  </si>
  <si>
    <t>14E126</t>
  </si>
  <si>
    <t>14E127</t>
  </si>
  <si>
    <t>14E128</t>
  </si>
  <si>
    <t>14E129</t>
  </si>
  <si>
    <t>14E130</t>
  </si>
  <si>
    <t>14E131</t>
  </si>
  <si>
    <t>14E132</t>
  </si>
  <si>
    <t>14E133</t>
  </si>
  <si>
    <t>14E134</t>
  </si>
  <si>
    <t>14E135</t>
  </si>
  <si>
    <t>14E136</t>
  </si>
  <si>
    <t>14E137</t>
  </si>
  <si>
    <t>14E138</t>
  </si>
  <si>
    <t>14E139</t>
  </si>
  <si>
    <t>14E140</t>
  </si>
  <si>
    <t>14E141</t>
  </si>
  <si>
    <t>14E142</t>
  </si>
  <si>
    <t>14E143</t>
  </si>
  <si>
    <t>14E144</t>
  </si>
  <si>
    <t>14E145</t>
  </si>
  <si>
    <t>14E146</t>
  </si>
  <si>
    <t>14E147</t>
  </si>
  <si>
    <t>14E148</t>
  </si>
  <si>
    <t>14E149</t>
  </si>
  <si>
    <t>14E150</t>
  </si>
  <si>
    <t>14E225</t>
  </si>
  <si>
    <t>14E226</t>
  </si>
  <si>
    <t>14E227</t>
  </si>
  <si>
    <t>14E228</t>
  </si>
  <si>
    <t>14E229</t>
  </si>
  <si>
    <t>14E230</t>
  </si>
  <si>
    <t>14E231</t>
  </si>
  <si>
    <t>14E232</t>
  </si>
  <si>
    <t>14E233</t>
  </si>
  <si>
    <t>14E234</t>
  </si>
  <si>
    <t>14E235</t>
  </si>
  <si>
    <t>14E236</t>
  </si>
  <si>
    <t>14E237</t>
  </si>
  <si>
    <t>14E238</t>
  </si>
  <si>
    <t>14E239</t>
  </si>
  <si>
    <t>14E240</t>
  </si>
  <si>
    <t>14E241</t>
  </si>
  <si>
    <t>14E242</t>
  </si>
  <si>
    <t>14E243</t>
  </si>
  <si>
    <t>14E244</t>
  </si>
  <si>
    <t>14E245</t>
  </si>
  <si>
    <t>14E246</t>
  </si>
  <si>
    <t>14E247</t>
  </si>
  <si>
    <t>14E248</t>
  </si>
  <si>
    <t>14E249</t>
  </si>
  <si>
    <t>14E250</t>
  </si>
  <si>
    <t>14E251</t>
  </si>
  <si>
    <t>14E252</t>
  </si>
  <si>
    <t>14E253</t>
  </si>
  <si>
    <t>14E254</t>
  </si>
  <si>
    <t>14E255</t>
  </si>
  <si>
    <t>14E256</t>
  </si>
  <si>
    <t>14E257</t>
  </si>
  <si>
    <t>14E258</t>
  </si>
  <si>
    <t>14E259</t>
  </si>
  <si>
    <t>14E260</t>
  </si>
  <si>
    <t>14E261</t>
  </si>
  <si>
    <t>14E262</t>
  </si>
  <si>
    <t>14E263</t>
  </si>
  <si>
    <t>14E264</t>
  </si>
  <si>
    <t>14E265</t>
  </si>
  <si>
    <t>14E266</t>
  </si>
  <si>
    <t>14E267</t>
  </si>
  <si>
    <t>14E268</t>
  </si>
  <si>
    <t>14E269</t>
  </si>
  <si>
    <t>14E270</t>
  </si>
  <si>
    <t>14E271</t>
  </si>
  <si>
    <t>14E272</t>
  </si>
  <si>
    <t>14E273</t>
  </si>
  <si>
    <t>14E274</t>
  </si>
  <si>
    <t>14E275</t>
  </si>
  <si>
    <t>14E278</t>
  </si>
  <si>
    <t>14E281</t>
  </si>
  <si>
    <t>14E286</t>
  </si>
  <si>
    <t>14E287</t>
  </si>
  <si>
    <t>14E291</t>
  </si>
  <si>
    <t>14E292</t>
  </si>
  <si>
    <t>14E293</t>
  </si>
  <si>
    <t>14E294</t>
  </si>
  <si>
    <t>14E295</t>
  </si>
  <si>
    <t>14E296</t>
  </si>
  <si>
    <t>14E297</t>
  </si>
  <si>
    <t>14E298</t>
  </si>
  <si>
    <t>14E299</t>
  </si>
  <si>
    <t>14E300</t>
  </si>
  <si>
    <t>14E301</t>
  </si>
  <si>
    <t>14E302</t>
  </si>
  <si>
    <t>14E303</t>
  </si>
  <si>
    <t>14E304</t>
  </si>
  <si>
    <t>14E305</t>
  </si>
  <si>
    <t>14E306</t>
  </si>
  <si>
    <t>16E300</t>
  </si>
  <si>
    <t>16E301</t>
  </si>
  <si>
    <t>15E000</t>
  </si>
  <si>
    <t>15E001</t>
  </si>
  <si>
    <t>15E002</t>
  </si>
  <si>
    <t>15E003</t>
  </si>
  <si>
    <t>15E004</t>
  </si>
  <si>
    <t>15E005</t>
  </si>
  <si>
    <t>15E006</t>
  </si>
  <si>
    <t>15E007</t>
  </si>
  <si>
    <t>15E008</t>
  </si>
  <si>
    <t>15E009</t>
  </si>
  <si>
    <t>15E010</t>
  </si>
  <si>
    <t>15E011</t>
  </si>
  <si>
    <t>15E012</t>
  </si>
  <si>
    <t>15E013</t>
  </si>
  <si>
    <t>15E014</t>
  </si>
  <si>
    <t>15E015</t>
  </si>
  <si>
    <t>15E016</t>
  </si>
  <si>
    <t>15E017</t>
  </si>
  <si>
    <t>15E018</t>
  </si>
  <si>
    <t>15E019</t>
  </si>
  <si>
    <t>15E020</t>
  </si>
  <si>
    <t>15E021</t>
  </si>
  <si>
    <t>15E022</t>
  </si>
  <si>
    <t>15E023</t>
  </si>
  <si>
    <t>15E024</t>
  </si>
  <si>
    <t>15E025</t>
  </si>
  <si>
    <t>15E026</t>
  </si>
  <si>
    <t>15E027</t>
  </si>
  <si>
    <t>15E028</t>
  </si>
  <si>
    <t>15E029</t>
  </si>
  <si>
    <t>15E030</t>
  </si>
  <si>
    <t>15E031</t>
  </si>
  <si>
    <t>15E032</t>
  </si>
  <si>
    <t>15E033</t>
  </si>
  <si>
    <t>15E034</t>
  </si>
  <si>
    <t>15E035</t>
  </si>
  <si>
    <t>15E036</t>
  </si>
  <si>
    <t>15E037</t>
  </si>
  <si>
    <t>15E038</t>
  </si>
  <si>
    <t>15E039</t>
  </si>
  <si>
    <t>15E040</t>
  </si>
  <si>
    <t>15E041</t>
  </si>
  <si>
    <t>15E042</t>
  </si>
  <si>
    <t>15E043</t>
  </si>
  <si>
    <t>15E044</t>
  </si>
  <si>
    <t>15E045</t>
  </si>
  <si>
    <t>15E046</t>
  </si>
  <si>
    <t>15E047</t>
  </si>
  <si>
    <t>15E048</t>
  </si>
  <si>
    <t>15E049</t>
  </si>
  <si>
    <t>15E050</t>
  </si>
  <si>
    <t>15E051</t>
  </si>
  <si>
    <t>15E052</t>
  </si>
  <si>
    <t>15E053</t>
  </si>
  <si>
    <t>15E054</t>
  </si>
  <si>
    <t>15E055</t>
  </si>
  <si>
    <t>15E056</t>
  </si>
  <si>
    <t>15E057</t>
  </si>
  <si>
    <t>15E058</t>
  </si>
  <si>
    <t>15E059</t>
  </si>
  <si>
    <t>15E060</t>
  </si>
  <si>
    <t>15E061</t>
  </si>
  <si>
    <t>15E062</t>
  </si>
  <si>
    <t>15E063</t>
  </si>
  <si>
    <t>15E064</t>
  </si>
  <si>
    <t>15E065</t>
  </si>
  <si>
    <t>15E066</t>
  </si>
  <si>
    <t>15E067</t>
  </si>
  <si>
    <t>15E068</t>
  </si>
  <si>
    <t>15E069</t>
  </si>
  <si>
    <t>15E070</t>
  </si>
  <si>
    <t>15E071</t>
  </si>
  <si>
    <t>15E072</t>
  </si>
  <si>
    <t>15E073</t>
  </si>
  <si>
    <t>15E074</t>
  </si>
  <si>
    <t>15E075</t>
  </si>
  <si>
    <t>15E076</t>
  </si>
  <si>
    <t>15E077</t>
  </si>
  <si>
    <t>15E078</t>
  </si>
  <si>
    <t>15E079</t>
  </si>
  <si>
    <t>15E080</t>
  </si>
  <si>
    <t>15E081</t>
  </si>
  <si>
    <t>15E082</t>
  </si>
  <si>
    <t>15E083</t>
  </si>
  <si>
    <t>15E084</t>
  </si>
  <si>
    <t>15E085</t>
  </si>
  <si>
    <t>15E086</t>
  </si>
  <si>
    <t>15E087</t>
  </si>
  <si>
    <t>15E088</t>
  </si>
  <si>
    <t>15E089</t>
  </si>
  <si>
    <t>15E090</t>
  </si>
  <si>
    <t>15E091</t>
  </si>
  <si>
    <t>15E092</t>
  </si>
  <si>
    <t>15E093</t>
  </si>
  <si>
    <t>15E094</t>
  </si>
  <si>
    <t>15E095</t>
  </si>
  <si>
    <t>15E096</t>
  </si>
  <si>
    <t>15E097</t>
  </si>
  <si>
    <t>15E098</t>
  </si>
  <si>
    <t>15E099</t>
  </si>
  <si>
    <t>15E100</t>
  </si>
  <si>
    <t>15E101</t>
  </si>
  <si>
    <t>15E102</t>
  </si>
  <si>
    <t>15E103</t>
  </si>
  <si>
    <t>15E104</t>
  </si>
  <si>
    <t>15E105</t>
  </si>
  <si>
    <t>15E106</t>
  </si>
  <si>
    <t>15E107</t>
  </si>
  <si>
    <t>15E108</t>
  </si>
  <si>
    <t>15E109</t>
  </si>
  <si>
    <t>15E110</t>
  </si>
  <si>
    <t>15E111</t>
  </si>
  <si>
    <t>15E112</t>
  </si>
  <si>
    <t>15E113</t>
  </si>
  <si>
    <t>15E114</t>
  </si>
  <si>
    <t>15E115</t>
  </si>
  <si>
    <t>15E116</t>
  </si>
  <si>
    <t>15E117</t>
  </si>
  <si>
    <t>15E118</t>
  </si>
  <si>
    <t>15E119</t>
  </si>
  <si>
    <t>15E120</t>
  </si>
  <si>
    <t>15E121</t>
  </si>
  <si>
    <t>15E122</t>
  </si>
  <si>
    <t>15E123</t>
  </si>
  <si>
    <t>15E124</t>
  </si>
  <si>
    <t>15E125</t>
  </si>
  <si>
    <t>15E126</t>
  </si>
  <si>
    <t>15E127</t>
  </si>
  <si>
    <t>15E128</t>
  </si>
  <si>
    <t>15E129</t>
  </si>
  <si>
    <t>15E130</t>
  </si>
  <si>
    <t>15E131</t>
  </si>
  <si>
    <t>15E132</t>
  </si>
  <si>
    <t>15E133</t>
  </si>
  <si>
    <t>15E134</t>
  </si>
  <si>
    <t>15E135</t>
  </si>
  <si>
    <t>15E136</t>
  </si>
  <si>
    <t>15E137</t>
  </si>
  <si>
    <t>15E138</t>
  </si>
  <si>
    <t>15E139</t>
  </si>
  <si>
    <t>15E140</t>
  </si>
  <si>
    <t>15E141</t>
  </si>
  <si>
    <t>15E142</t>
  </si>
  <si>
    <t>15E143</t>
  </si>
  <si>
    <t>15E144</t>
  </si>
  <si>
    <t>15E145</t>
  </si>
  <si>
    <t>15E146</t>
  </si>
  <si>
    <t>15E147</t>
  </si>
  <si>
    <t>15E148</t>
  </si>
  <si>
    <t>15E149</t>
  </si>
  <si>
    <t>15E150</t>
  </si>
  <si>
    <t>15E151</t>
  </si>
  <si>
    <t>15E152</t>
  </si>
  <si>
    <t>15E153</t>
  </si>
  <si>
    <t>15E154</t>
  </si>
  <si>
    <t>15E155</t>
  </si>
  <si>
    <t>15E156</t>
  </si>
  <si>
    <t>15E157</t>
  </si>
  <si>
    <t>15E158</t>
  </si>
  <si>
    <t>15E159</t>
  </si>
  <si>
    <t>15E160</t>
  </si>
  <si>
    <t>15E161</t>
  </si>
  <si>
    <t>15E162</t>
  </si>
  <si>
    <t>15E163</t>
  </si>
  <si>
    <t>15E164</t>
  </si>
  <si>
    <t>15E165</t>
  </si>
  <si>
    <t>15E166</t>
  </si>
  <si>
    <t>15E167</t>
  </si>
  <si>
    <t>15E168</t>
  </si>
  <si>
    <t>15E169</t>
  </si>
  <si>
    <t>15E170</t>
  </si>
  <si>
    <t>15E171</t>
  </si>
  <si>
    <t>15E172</t>
  </si>
  <si>
    <t>15E173</t>
  </si>
  <si>
    <t>15E174</t>
  </si>
  <si>
    <t>15E175</t>
  </si>
  <si>
    <t>15E176</t>
  </si>
  <si>
    <t>15E177</t>
  </si>
  <si>
    <t>15E178</t>
  </si>
  <si>
    <t>15E179</t>
  </si>
  <si>
    <t>15E180</t>
  </si>
  <si>
    <t>15E181</t>
  </si>
  <si>
    <t>15E182</t>
  </si>
  <si>
    <t>15E183</t>
  </si>
  <si>
    <t>15E184</t>
  </si>
  <si>
    <t>15E185</t>
  </si>
  <si>
    <t>15E186</t>
  </si>
  <si>
    <t>15E187</t>
  </si>
  <si>
    <t>15E188</t>
  </si>
  <si>
    <t>15E189</t>
  </si>
  <si>
    <t>15E190</t>
  </si>
  <si>
    <t>15E191</t>
  </si>
  <si>
    <t>15E192</t>
  </si>
  <si>
    <t>15E193</t>
  </si>
  <si>
    <t>15E194</t>
  </si>
  <si>
    <t>15E195</t>
  </si>
  <si>
    <t>15E196</t>
  </si>
  <si>
    <t>15E197</t>
  </si>
  <si>
    <t>15E198</t>
  </si>
  <si>
    <t>15E199</t>
  </si>
  <si>
    <t>15E200</t>
  </si>
  <si>
    <t>15E201</t>
  </si>
  <si>
    <t>15E202</t>
  </si>
  <si>
    <t>15E203</t>
  </si>
  <si>
    <t>15E204</t>
  </si>
  <si>
    <t>15E205</t>
  </si>
  <si>
    <t>15E206</t>
  </si>
  <si>
    <t>15E207</t>
  </si>
  <si>
    <t>15E208</t>
  </si>
  <si>
    <t>15E209</t>
  </si>
  <si>
    <t>15E210</t>
  </si>
  <si>
    <t>15E211</t>
  </si>
  <si>
    <t>15E212</t>
  </si>
  <si>
    <t>15E213</t>
  </si>
  <si>
    <t>15E214</t>
  </si>
  <si>
    <t>15E215</t>
  </si>
  <si>
    <t>15E216</t>
  </si>
  <si>
    <t>15E217</t>
  </si>
  <si>
    <t>15E218</t>
  </si>
  <si>
    <t>15E219</t>
  </si>
  <si>
    <t>15E220</t>
  </si>
  <si>
    <t>15E221</t>
  </si>
  <si>
    <t>15E222</t>
  </si>
  <si>
    <t>15E223</t>
  </si>
  <si>
    <t>15E224</t>
  </si>
  <si>
    <t>15E225</t>
  </si>
  <si>
    <t>15E226</t>
  </si>
  <si>
    <t>15E227</t>
  </si>
  <si>
    <t>15E228</t>
  </si>
  <si>
    <t>15E229</t>
  </si>
  <si>
    <t>15E232</t>
  </si>
  <si>
    <t>15E233</t>
  </si>
  <si>
    <t>15E234</t>
  </si>
  <si>
    <t>15E235</t>
  </si>
  <si>
    <t>15E236</t>
  </si>
  <si>
    <t>15E237</t>
  </si>
  <si>
    <t>15E238</t>
  </si>
  <si>
    <t>15E239</t>
  </si>
  <si>
    <t>15E240</t>
  </si>
  <si>
    <t>15E241</t>
  </si>
  <si>
    <t>15E242</t>
  </si>
  <si>
    <t>15E243</t>
  </si>
  <si>
    <t>15E244</t>
  </si>
  <si>
    <t>15E245</t>
  </si>
  <si>
    <t>15E246</t>
  </si>
  <si>
    <t>15E247</t>
  </si>
  <si>
    <t>15E248</t>
  </si>
  <si>
    <t>15E249</t>
  </si>
  <si>
    <t>15E250</t>
  </si>
  <si>
    <t>15E251</t>
  </si>
  <si>
    <t>15E252</t>
  </si>
  <si>
    <t>15E253</t>
  </si>
  <si>
    <t>15E254</t>
  </si>
  <si>
    <t>15E255</t>
  </si>
  <si>
    <t>15E256</t>
  </si>
  <si>
    <t>15E257</t>
  </si>
  <si>
    <t>15E258</t>
  </si>
  <si>
    <t>15E259</t>
  </si>
  <si>
    <t>15E260</t>
  </si>
  <si>
    <t>15E261</t>
  </si>
  <si>
    <t>15E262</t>
  </si>
  <si>
    <t>15E263</t>
  </si>
  <si>
    <t>15E264</t>
  </si>
  <si>
    <t>15E265</t>
  </si>
  <si>
    <t>15E266</t>
  </si>
  <si>
    <t>15E267</t>
  </si>
  <si>
    <t>15E268</t>
  </si>
  <si>
    <t>15E269</t>
  </si>
  <si>
    <t>15E270</t>
  </si>
  <si>
    <t>15E271</t>
  </si>
  <si>
    <t>15E272</t>
  </si>
  <si>
    <t>15E273</t>
  </si>
  <si>
    <t>15E274</t>
  </si>
  <si>
    <t>15E275</t>
  </si>
  <si>
    <t>15E276</t>
  </si>
  <si>
    <t>15E277</t>
  </si>
  <si>
    <t>15E278</t>
  </si>
  <si>
    <t>15E279</t>
  </si>
  <si>
    <t>15E280</t>
  </si>
  <si>
    <t>15E281</t>
  </si>
  <si>
    <t>15E282</t>
  </si>
  <si>
    <t>15E283</t>
  </si>
  <si>
    <t>15E284</t>
  </si>
  <si>
    <t>15E285</t>
  </si>
  <si>
    <t>15E286</t>
  </si>
  <si>
    <t>15E287</t>
  </si>
  <si>
    <t>15E288</t>
  </si>
  <si>
    <t>15E289</t>
  </si>
  <si>
    <t>15E290</t>
  </si>
  <si>
    <t>15E291</t>
  </si>
  <si>
    <t>15E292</t>
  </si>
  <si>
    <t>15E293</t>
  </si>
  <si>
    <t>15E294</t>
  </si>
  <si>
    <t>15E295</t>
  </si>
  <si>
    <t>15E296</t>
  </si>
  <si>
    <t>15E297</t>
  </si>
  <si>
    <t>15E298</t>
  </si>
  <si>
    <t>15E299</t>
  </si>
  <si>
    <t>15E300</t>
  </si>
  <si>
    <t>15E301</t>
  </si>
  <si>
    <t>15E302</t>
  </si>
  <si>
    <t>15E303</t>
  </si>
  <si>
    <t>15E304</t>
  </si>
  <si>
    <t>15E305</t>
  </si>
  <si>
    <t>15E306</t>
  </si>
  <si>
    <t>17E214</t>
  </si>
  <si>
    <t>17E215</t>
  </si>
  <si>
    <t>17E222</t>
  </si>
  <si>
    <t>17E223</t>
  </si>
  <si>
    <t>17E224</t>
  </si>
  <si>
    <t>17E225</t>
  </si>
  <si>
    <t>17E236</t>
  </si>
  <si>
    <t>17E237</t>
  </si>
  <si>
    <t>17E238</t>
  </si>
  <si>
    <t>17E239</t>
  </si>
  <si>
    <t>17E246</t>
  </si>
  <si>
    <t>17E247</t>
  </si>
  <si>
    <t>OVPXXXXXX</t>
  </si>
  <si>
    <t>Lookup (matrix)</t>
  </si>
  <si>
    <t>Reistijd/vacatie per half uur.</t>
  </si>
  <si>
    <t>039715</t>
  </si>
  <si>
    <t>039716</t>
  </si>
  <si>
    <t>039733</t>
  </si>
  <si>
    <t>Neurologische behandeling en begeleiding MS-patiënten, waarbij een intensief arts-patiëntencontact plaatsvindt.</t>
  </si>
  <si>
    <t>039763</t>
  </si>
  <si>
    <t>Calorisch vestibulair onderzoek zonder ENG-registratie.</t>
  </si>
  <si>
    <t>039794</t>
  </si>
  <si>
    <t>Eenvoudige toon-audiometrie.</t>
  </si>
  <si>
    <t>039806</t>
  </si>
  <si>
    <t>Oculoplethysmografie (OPG).</t>
  </si>
  <si>
    <t>Radiologisch onderzoek hersenschedel of deel ervan inclusief neusbeen.</t>
  </si>
  <si>
    <t>Radiologisch onderzoek aangezichtsschedel of deel ervan - neusbijholten inclusief sphenoid respectievelijk adenoid.</t>
  </si>
  <si>
    <t>Radiologisch onderzoek ductus naso-lacrimalis.</t>
  </si>
  <si>
    <t>Radiologisch onderzoek petrosum, mastoïd of deel ervan, een of meerdere projecties.</t>
  </si>
  <si>
    <t>Radiologisch onderzoek mandibula, kaakgewricht(en) of deel ervan - localisatie speekselsteen.</t>
  </si>
  <si>
    <t>Radiologisch onderzoek gehele wervelkolom inclusief sacrum en os coccigis en overzichtsopname sacroiliacale gewrichten.</t>
  </si>
  <si>
    <t>Radiologisch onderzoek cervicale wervelkolom of deel ervan.</t>
  </si>
  <si>
    <t>Radiologisch onderzoek thoracale wervelkolom of deel ervan.</t>
  </si>
  <si>
    <t>Radiologisch onderzoek lumbosacrale wervelkolom inclusief overzichtsopname sacroiliacale gewrichten.</t>
  </si>
  <si>
    <t>Speciaal gericht radiologisch onderzoek sacroiliacale gewrichten en/of os coccygis.</t>
  </si>
  <si>
    <t>Radiologisch onderzoek gehele schouder, arm en hand.</t>
  </si>
  <si>
    <t>Radiologisch onderzoek scapula en/of clavicula en/of schoudergewricht en/of bovenarm.</t>
  </si>
  <si>
    <t>Radiologisch onderzoek elleboog en/of onderarm.</t>
  </si>
  <si>
    <t>Radiologisch onderzoek pols en/of hand en/of vingers.</t>
  </si>
  <si>
    <t>Radiologisch onderzoek thorax, doorlichting zonder opname.</t>
  </si>
  <si>
    <t>Radiologisch onderzoek thorax, een of meerdere richtingen, inclusief doorlichting.</t>
  </si>
  <si>
    <t>Radiologisch onderzoek aorta thoracalis, aortaboog, inclusief bij dit onderzoek in beeld komende zijtakken.</t>
  </si>
  <si>
    <t>Radiologisch onderzoek arteria pulmonalis, rechtszijdig angiocardiogram.</t>
  </si>
  <si>
    <t>Radiologisch onderzoek arteriae coronariae.</t>
  </si>
  <si>
    <t>Radiologisch onderzoek larynx en trachea inclusief struma-onderzoek al of niet met oesofaguscontrast.</t>
  </si>
  <si>
    <t>Radiologisch onderzoek ribben en/of sternum.</t>
  </si>
  <si>
    <t>Radiologisch buikoverzichtsonderzoek, liggend en/of staand, een of meerdere richtingen.</t>
  </si>
  <si>
    <t>Radiologisch onderzoek slokdarm.</t>
  </si>
  <si>
    <t>Radiologisch onderzoek maag en duodenum inclusief doorlichten van de slokdarm en inclusief dunne darm passage.</t>
  </si>
  <si>
    <t>Radiologisch onderzoek dunne darm als zelfstandig onderzoek inclusief contrastvloeistof.</t>
  </si>
  <si>
    <t>Radiologisch onderzoek dikke darm.</t>
  </si>
  <si>
    <t>Radiologisch onderzoek urinewegen, intraveneus contrast inclusief eventuele latere en tomografische opnamen.</t>
  </si>
  <si>
    <t>Radiologisch onderzoek abdominale aorta inclusief bij dit onderzoek afgebeelde zijtakken en beenarteriën.</t>
  </si>
  <si>
    <t>Radiologisch onderzoek gehele been en/of voet.</t>
  </si>
  <si>
    <t>Radiologisch onderzoek arteriën van het been.</t>
  </si>
  <si>
    <t>Radiologisch onderzoek bekken, respectievelijk heupgewricht.</t>
  </si>
  <si>
    <t>Radiologisch onderzoek bovenbeen.</t>
  </si>
  <si>
    <t>Radiologisch onderzoek knie en/of onderbeen.</t>
  </si>
  <si>
    <t>Radiologisch onderzoek enkel en/of voet(wortel) en/of tenen.</t>
  </si>
  <si>
    <t>15E410</t>
  </si>
  <si>
    <t>990061069</t>
  </si>
  <si>
    <t>15E411</t>
  </si>
  <si>
    <t>990061070</t>
  </si>
  <si>
    <t>191125</t>
  </si>
  <si>
    <t>Pre-implantatie genetische diagnostiek - intake (per aangemelde patiënt).</t>
  </si>
  <si>
    <t>191126</t>
  </si>
  <si>
    <t>Pre-implantatie genetische diagnostiek - analyse per behandeling (cyclus).</t>
  </si>
  <si>
    <t>Logopedie.</t>
  </si>
  <si>
    <t>Lange zitting (fysiotherapie).</t>
  </si>
  <si>
    <t>Screening (fysiotherapie).</t>
  </si>
  <si>
    <t>Toeslag thuisbehandeling (fysiotherapie).</t>
  </si>
  <si>
    <t>Idursulfase, toedieningsvorm infusievloeistof, per gebruikte eenheid van 1 mg bij indicaties welke voldoen aan de beleidsregel prestaties en tarieven medisch specialistische zorg.</t>
  </si>
  <si>
    <t>193392</t>
  </si>
  <si>
    <t>Ivacaftor, toedieningsvorm tablet, per gebruikte eenheid van 10 mg bij indicaties welke voldoen aan de beleidsregel prestaties en tarieven medisch specialistische zorg.</t>
  </si>
  <si>
    <t>193439</t>
  </si>
  <si>
    <t>Axitinib, toedieningsvorm tablet, per gebruikte eenheid van 1 mg bij indicaties welke voldoen aan de beleidsregel prestaties en tarieven medisch specialistische zorg.</t>
  </si>
  <si>
    <t>194400</t>
  </si>
  <si>
    <t>194401</t>
  </si>
  <si>
    <t>194402</t>
  </si>
  <si>
    <t>194403</t>
  </si>
  <si>
    <t>194404</t>
  </si>
  <si>
    <t>194405</t>
  </si>
  <si>
    <t>194406</t>
  </si>
  <si>
    <t>194407</t>
  </si>
  <si>
    <t>194408</t>
  </si>
  <si>
    <t>194409</t>
  </si>
  <si>
    <t>194410</t>
  </si>
  <si>
    <t>194411</t>
  </si>
  <si>
    <t>194412</t>
  </si>
  <si>
    <t>194413</t>
  </si>
  <si>
    <t>194414</t>
  </si>
  <si>
    <t>194415</t>
  </si>
  <si>
    <t>194416</t>
  </si>
  <si>
    <t>194417</t>
  </si>
  <si>
    <t>194418</t>
  </si>
  <si>
    <t>194419</t>
  </si>
  <si>
    <t>194420</t>
  </si>
  <si>
    <t>194421</t>
  </si>
  <si>
    <t>194422</t>
  </si>
  <si>
    <t>194423</t>
  </si>
  <si>
    <t>194424</t>
  </si>
  <si>
    <t>194425</t>
  </si>
  <si>
    <t>194426</t>
  </si>
  <si>
    <t>194427</t>
  </si>
  <si>
    <t>194428</t>
  </si>
  <si>
    <t>194600</t>
  </si>
  <si>
    <t>194601</t>
  </si>
  <si>
    <t>194602</t>
  </si>
  <si>
    <t>194603</t>
  </si>
  <si>
    <t>Uurtarief bijzondere tandheelkundige behandelingen van verstandelijk en/of lichamelijk bijzondere zorggroepen.</t>
  </si>
  <si>
    <t>Extramurale dieetadvisering (per kwartier).</t>
  </si>
  <si>
    <t>Declaratiecode
(voorloopnul)</t>
  </si>
  <si>
    <t>Zorgproductcode
(voorloopnul)</t>
  </si>
  <si>
    <t>Baarmoederslijmonderzoek op: aspect, pH, varentest en aanwezigheid van epitheel, erytrocyten, leucocyten, bacteriën.</t>
  </si>
  <si>
    <t>Zelfmeting bloedstollingswaarden: begeleiding / controle (per kwartaal).</t>
  </si>
  <si>
    <t>193393</t>
  </si>
  <si>
    <t>Decitabine, toedieningsvorm infusiepoeder, per gebruikte eenheid van 1 mg bij indicaties welke voldoen aan de beleidsregel prestaties en tarieven medisch specialistische zorg.</t>
  </si>
  <si>
    <t>193394</t>
  </si>
  <si>
    <t>Brentuximab Vedotin, toedieningsvorm infusiepoeder, per gebruikte eenheid van 1 mg bij indicaties welke voldoen aan de beleidsregel prestaties en tarieven medisch specialistische zorg.</t>
  </si>
  <si>
    <t>193438</t>
  </si>
  <si>
    <t>Chondrocelect, toedieningsvorm autologe chondrocytenimplantatie, per gebruikte eenheid van 1 E (= 4 miljoen chondrocyten) bij indicaties die voldoen aan beleidsregel prest en tarieven Med.Spec.Zorg.</t>
  </si>
  <si>
    <t>193440</t>
  </si>
  <si>
    <t>Abatacept, toedieningsvorm injectievloeistof, per gebruikte eenheid van 1 mg bij indicaties welke voldoen aan de beleidsregel prestaties en tarieven medisch specialistische zorg.</t>
  </si>
  <si>
    <t>230000</t>
  </si>
  <si>
    <t>Techniekkosten mondziekten en kaakchirurgie.</t>
  </si>
  <si>
    <t>17B217</t>
  </si>
  <si>
    <t>17B487</t>
  </si>
  <si>
    <t>17B489</t>
  </si>
  <si>
    <t>17C732</t>
  </si>
  <si>
    <t>17C904</t>
  </si>
  <si>
    <t>17C919</t>
  </si>
  <si>
    <t>17C936</t>
  </si>
  <si>
    <t>034476</t>
  </si>
  <si>
    <t>13C ureum ademtest (Helicobacter pylori).</t>
  </si>
  <si>
    <t>034503</t>
  </si>
  <si>
    <t>Endoscopische gastrostomie (zie 034501 voor open procedure).</t>
  </si>
  <si>
    <t>191894</t>
  </si>
  <si>
    <t>Benefix, per toedieningeenheid van 3000 E bij indicaties welke voldoen aan de beleidsregel prestaties en tarieven medisch specialistische zorg.</t>
  </si>
  <si>
    <t>193395</t>
  </si>
  <si>
    <t>Pertuzumab, toedieningsvorm infusievloeistof per gebruikte eenheid van 420 mg bij indicaties welke voldoen aan de beleidsregel prestaties en tarieven medisch specialistische zorg.</t>
  </si>
  <si>
    <t>195003</t>
  </si>
  <si>
    <t>Behandeling door tandarts met huispraktijk voor niet-AWBZ instellingen die niet voldoen aan de criteria zoals voor de zelfstandige centra bijzondere tandheelkunde (5-minutentarief).</t>
  </si>
  <si>
    <t>195004</t>
  </si>
  <si>
    <t>Behandeling door tandarts zonder huispraktijk voor niet-AWBZ instellingen die niet voldoen aan de criteria zoals voor de zelfstandige centra bijzondere tandheelkunde (5-minutentarief).</t>
  </si>
  <si>
    <t>199850</t>
  </si>
  <si>
    <t>239050</t>
  </si>
  <si>
    <t>239052</t>
  </si>
  <si>
    <t>239074</t>
  </si>
  <si>
    <t>239084</t>
  </si>
  <si>
    <t>239112</t>
  </si>
  <si>
    <t>239451</t>
  </si>
  <si>
    <t>239458</t>
  </si>
  <si>
    <t>239851</t>
  </si>
  <si>
    <t>239853</t>
  </si>
  <si>
    <t>239854</t>
  </si>
  <si>
    <t>239961</t>
  </si>
  <si>
    <t>239962</t>
  </si>
  <si>
    <t>290162</t>
  </si>
  <si>
    <t>290164</t>
  </si>
  <si>
    <t>290165</t>
  </si>
  <si>
    <t>14D737</t>
  </si>
  <si>
    <t>14D750</t>
  </si>
  <si>
    <t>14E456</t>
  </si>
  <si>
    <t>979003033</t>
  </si>
  <si>
    <t>14E457</t>
  </si>
  <si>
    <t>979003035</t>
  </si>
  <si>
    <t>14E464</t>
  </si>
  <si>
    <t>998418043</t>
  </si>
  <si>
    <t>14E465</t>
  </si>
  <si>
    <t>998418045</t>
  </si>
  <si>
    <t>14E466</t>
  </si>
  <si>
    <t>998418046</t>
  </si>
  <si>
    <t>14E467</t>
  </si>
  <si>
    <t>998418047</t>
  </si>
  <si>
    <t>14E468</t>
  </si>
  <si>
    <t>998418048</t>
  </si>
  <si>
    <t>14E469</t>
  </si>
  <si>
    <t>998418049</t>
  </si>
  <si>
    <t>14E470</t>
  </si>
  <si>
    <t>998418050</t>
  </si>
  <si>
    <t>14E471</t>
  </si>
  <si>
    <t>998418051</t>
  </si>
  <si>
    <t>14E472</t>
  </si>
  <si>
    <t>998418052</t>
  </si>
  <si>
    <t>14E473</t>
  </si>
  <si>
    <t>998418053</t>
  </si>
  <si>
    <t>14E479</t>
  </si>
  <si>
    <t>998418060</t>
  </si>
  <si>
    <t>14E480</t>
  </si>
  <si>
    <t>998418062</t>
  </si>
  <si>
    <t>14E481</t>
  </si>
  <si>
    <t>998418063</t>
  </si>
  <si>
    <t>14E482</t>
  </si>
  <si>
    <t>998418064</t>
  </si>
  <si>
    <t>14E483</t>
  </si>
  <si>
    <t>998418065</t>
  </si>
  <si>
    <t>14E484</t>
  </si>
  <si>
    <t>998418066</t>
  </si>
  <si>
    <t>14E485</t>
  </si>
  <si>
    <t>998418067</t>
  </si>
  <si>
    <t>14E486</t>
  </si>
  <si>
    <t>998418068</t>
  </si>
  <si>
    <t>14E487</t>
  </si>
  <si>
    <t>998418069</t>
  </si>
  <si>
    <t>14E488</t>
  </si>
  <si>
    <t>998418070</t>
  </si>
  <si>
    <t>16D690</t>
  </si>
  <si>
    <t>16D691</t>
  </si>
  <si>
    <t>16E456</t>
  </si>
  <si>
    <t>16E457</t>
  </si>
  <si>
    <t>Operatie in de borstholte/buikholte bij Maagkanker</t>
  </si>
  <si>
    <t>15E412</t>
  </si>
  <si>
    <t>149399058</t>
  </si>
  <si>
    <t>15E413</t>
  </si>
  <si>
    <t>149399060</t>
  </si>
  <si>
    <t>15E416</t>
  </si>
  <si>
    <t>159999030</t>
  </si>
  <si>
    <t>15E418</t>
  </si>
  <si>
    <t>170901076</t>
  </si>
  <si>
    <t>15E430</t>
  </si>
  <si>
    <t>990356047</t>
  </si>
  <si>
    <t>15E431</t>
  </si>
  <si>
    <t>990356048</t>
  </si>
  <si>
    <t>15E432</t>
  </si>
  <si>
    <t>990356051</t>
  </si>
  <si>
    <t>15E433</t>
  </si>
  <si>
    <t>990356052</t>
  </si>
  <si>
    <t>15E434</t>
  </si>
  <si>
    <t>990356055</t>
  </si>
  <si>
    <t>15E435</t>
  </si>
  <si>
    <t>990356056</t>
  </si>
  <si>
    <t>15E436</t>
  </si>
  <si>
    <t>990356059</t>
  </si>
  <si>
    <t>15E437</t>
  </si>
  <si>
    <t>990356060</t>
  </si>
  <si>
    <t>15E438</t>
  </si>
  <si>
    <t>990356062</t>
  </si>
  <si>
    <t>15E439</t>
  </si>
  <si>
    <t>990356066</t>
  </si>
  <si>
    <t>15E440</t>
  </si>
  <si>
    <t>990356067</t>
  </si>
  <si>
    <t>15E441</t>
  </si>
  <si>
    <t>990356068</t>
  </si>
  <si>
    <t>15E442</t>
  </si>
  <si>
    <t>990356070</t>
  </si>
  <si>
    <t>15E443</t>
  </si>
  <si>
    <t>990356073</t>
  </si>
  <si>
    <t>15E444</t>
  </si>
  <si>
    <t>990356074</t>
  </si>
  <si>
    <t>15E445</t>
  </si>
  <si>
    <t>990356076</t>
  </si>
  <si>
    <t>15E446</t>
  </si>
  <si>
    <t>020107056</t>
  </si>
  <si>
    <t>15E447</t>
  </si>
  <si>
    <t>020107057</t>
  </si>
  <si>
    <t>15E456</t>
  </si>
  <si>
    <t>039899024</t>
  </si>
  <si>
    <t>15E457</t>
  </si>
  <si>
    <t>039899025</t>
  </si>
  <si>
    <t>15E458</t>
  </si>
  <si>
    <t>039899026</t>
  </si>
  <si>
    <t>15E459</t>
  </si>
  <si>
    <t>039899027</t>
  </si>
  <si>
    <t>15E460</t>
  </si>
  <si>
    <t>039899028</t>
  </si>
  <si>
    <t>15E461</t>
  </si>
  <si>
    <t>039899029</t>
  </si>
  <si>
    <t>15E462</t>
  </si>
  <si>
    <t>039899030</t>
  </si>
  <si>
    <t>15E463</t>
  </si>
  <si>
    <t>039899031</t>
  </si>
  <si>
    <t>15E464</t>
  </si>
  <si>
    <t>039899032</t>
  </si>
  <si>
    <t>15E465</t>
  </si>
  <si>
    <t>059899063</t>
  </si>
  <si>
    <t>15E466</t>
  </si>
  <si>
    <t>059899065</t>
  </si>
  <si>
    <t>15E467</t>
  </si>
  <si>
    <t>059899066</t>
  </si>
  <si>
    <t>15E468</t>
  </si>
  <si>
    <t>059899067</t>
  </si>
  <si>
    <t>15E602</t>
  </si>
  <si>
    <t>159899020</t>
  </si>
  <si>
    <t>15E611</t>
  </si>
  <si>
    <t>990062021</t>
  </si>
  <si>
    <t>15E616</t>
  </si>
  <si>
    <t>990061071</t>
  </si>
  <si>
    <t>17A253</t>
  </si>
  <si>
    <t>17A254</t>
  </si>
  <si>
    <t>17A979</t>
  </si>
  <si>
    <t>17A980</t>
  </si>
  <si>
    <t>17B211</t>
  </si>
  <si>
    <t>17B212</t>
  </si>
  <si>
    <t>17B963</t>
  </si>
  <si>
    <t>17B964</t>
  </si>
  <si>
    <t>17C698</t>
  </si>
  <si>
    <t>17C705</t>
  </si>
  <si>
    <t>17C728</t>
  </si>
  <si>
    <t>17C729</t>
  </si>
  <si>
    <t>17C915</t>
  </si>
  <si>
    <t>17C916</t>
  </si>
  <si>
    <t>17D162</t>
  </si>
  <si>
    <t>17D185</t>
  </si>
  <si>
    <t>17D186</t>
  </si>
  <si>
    <t>17E432</t>
  </si>
  <si>
    <t>17E433</t>
  </si>
  <si>
    <t>17E434</t>
  </si>
  <si>
    <t>17E435</t>
  </si>
  <si>
    <t>17E436</t>
  </si>
  <si>
    <t>17E437</t>
  </si>
  <si>
    <t>17E438</t>
  </si>
  <si>
    <t>17E611</t>
  </si>
  <si>
    <t>Endoscopische retrograde cholangiopancreaticografie (ERCP).</t>
  </si>
  <si>
    <t>039611</t>
  </si>
  <si>
    <t>Extra Corporele Membraan Oxygenatie (ECMO) incl. toeslag bij behandeling op Neonatale IC of Pediatrische IC (zie 039610 voor ECMO bij behandeling van volwassenen).</t>
  </si>
  <si>
    <t>039688</t>
  </si>
  <si>
    <t>Uitgebreide kwantitatieve analyse electromyografisch (EMG).</t>
  </si>
  <si>
    <t>039696</t>
  </si>
  <si>
    <t>Preassessment.</t>
  </si>
  <si>
    <t>Aanvullende eenvoudige kwantitatieve analyse electro-encephalografie (EEG).</t>
  </si>
  <si>
    <t>Aanvullende uitgebreide kwantitatieve analyse electro-encephalografie (EEG).</t>
  </si>
  <si>
    <t>Aanvullende videoregistratie (tijdens EEG tot 1 uur).</t>
  </si>
  <si>
    <t>Polysomnografie (PSG)</t>
  </si>
  <si>
    <t>Somato sensible evoked potentials (SSEP/SER) niet in kader van een bronlokalisatie analyse.</t>
  </si>
  <si>
    <t>Visually evoked potentials (VEP), exclusief objectieve visusbepaling.</t>
  </si>
  <si>
    <t>Standaard Trans Cranieel Doppler-onderzoek (TCD).</t>
  </si>
  <si>
    <t>Trans Craniële (TC) duplex.</t>
  </si>
  <si>
    <t>Electronystagmografie (ENG)-registratie zonder calorisch onderzoek.</t>
  </si>
  <si>
    <t>Electronystagmografie (ENG)-registratie met calorisch onderzoek.</t>
  </si>
  <si>
    <t>Residubepaling longen.</t>
  </si>
  <si>
    <t>039875</t>
  </si>
  <si>
    <t>Eenvoudige kwantitatieve analyse electromyografisch (EMG).</t>
  </si>
  <si>
    <t>039878</t>
  </si>
  <si>
    <t>Hematotachografie( HTG).</t>
  </si>
  <si>
    <t>039879</t>
  </si>
  <si>
    <t>Echografie zenuwen en spieren.</t>
  </si>
  <si>
    <t>070216</t>
  </si>
  <si>
    <t>Onderzoek naar Calprotectine in feces.</t>
  </si>
  <si>
    <t>070217</t>
  </si>
  <si>
    <t>Onderzoek naar Elastase in feces.</t>
  </si>
  <si>
    <t>070686</t>
  </si>
  <si>
    <t>Kwantitatieve bepaling van Pro-calcitonine in bloed.</t>
  </si>
  <si>
    <t>070919</t>
  </si>
  <si>
    <t>Malaria sneltest.</t>
  </si>
  <si>
    <t>072566</t>
  </si>
  <si>
    <t>Anti Mulleriaans Hormoon (AMH).</t>
  </si>
  <si>
    <t>074894</t>
  </si>
  <si>
    <t>Bepaling Lysozyme in bloed.</t>
  </si>
  <si>
    <t>119027</t>
  </si>
  <si>
    <t>Rijbewijs: rapporten op verzoek CBR voor rekening van de te keuren persoon (houder resp. aanvrager rijbewijs) omvat 15 min patiëntgeb. tijd en 15 min indirecte tijd (inlezen en rapport schrijven).</t>
  </si>
  <si>
    <t>119028</t>
  </si>
  <si>
    <t>Rijbewijs: rapporten op verzoek politie, voor rekening van centraal bureau rijvaardigheidsbewijzen (CBR) omvat 15 min. patiëntgebonden tijd en 15 min. indirecte tijd (inlezen en rapport schrijven).</t>
  </si>
  <si>
    <t>119029</t>
  </si>
  <si>
    <t>119030</t>
  </si>
  <si>
    <t>190153</t>
  </si>
  <si>
    <t>IC-dag licht.</t>
  </si>
  <si>
    <t>190154</t>
  </si>
  <si>
    <t>IC-dag middel.</t>
  </si>
  <si>
    <t>190155</t>
  </si>
  <si>
    <t>IC-dag zwaar.</t>
  </si>
  <si>
    <t>190156</t>
  </si>
  <si>
    <t>IC dialysetoeslag.</t>
  </si>
  <si>
    <t>193442</t>
  </si>
  <si>
    <t>Abirateronacetaat, toedieningsvorm tablet, per gebruikte eenheid van 250 mg bij indicaties welke voldoen aan de beleidsregel prestaties en tarieven medisch specialistische zorg.</t>
  </si>
  <si>
    <t>193443</t>
  </si>
  <si>
    <t>Bexaroteen, toedieningsvorm tablet, per gebruikte eenheid van 75 mg bij indicaties welke voldoen aan de beleidsregel prestaties en tarieven medisch specialistische zorg.</t>
  </si>
  <si>
    <t>193444</t>
  </si>
  <si>
    <t>Lapatinib, toedieningsvorm tablet, per gebruikte eenheid van 250 mg bij indicaties welke voldoen aan de beleidsregel prestaties en tarieven medisch specialistische zorg.</t>
  </si>
  <si>
    <t>193445</t>
  </si>
  <si>
    <t>Sorafenib, toedieningsvorm tablet, per gebruikte eenheid van 200 mg bij indicaties welke voldoen aan de beleidsregel prestaties en tarieven medisch specialistische zorg.</t>
  </si>
  <si>
    <t>193446</t>
  </si>
  <si>
    <t>Gefitinib, toedieningsvorm tablet, per gebruikte eenheid van 250 mg bij indicaties welke voldoen aan de beleidsregel prestaties en tarieven medisch specialistische zorg.</t>
  </si>
  <si>
    <t>193447</t>
  </si>
  <si>
    <t>Mitotaan, toedieningsvorm tablet, per gebruikte eenheid van 500 mg bij indicaties welke voldoen aan de beleidsregel prestaties en tarieven medisch specialistische zorg.</t>
  </si>
  <si>
    <t>193448</t>
  </si>
  <si>
    <t>Pazopanib, toedieningsvorm tablet, per gebruikte eenheid van 100 mg bij indicaties welke voldoen aan de beleidsregel prestaties en tarieven medisch specialistische zorg.</t>
  </si>
  <si>
    <t>193450</t>
  </si>
  <si>
    <t>Crizotinib, toedieningsvorm tablet per gebruikte eenheid van 50 mg bij indicaties welke voldoen aan de beleidsregel prestaties en tarieven medisch specialistische zorg.</t>
  </si>
  <si>
    <t>193451</t>
  </si>
  <si>
    <t>193452</t>
  </si>
  <si>
    <t>193453</t>
  </si>
  <si>
    <t>193454</t>
  </si>
  <si>
    <t>193455</t>
  </si>
  <si>
    <t>193456</t>
  </si>
  <si>
    <t>Gonadoreline, toedieningsvorm injectievloeistof, per gebruikte eenheid van 0,1 mg bij indicaties welke voldoen aan de beleidsregel prestaties en tarieven medisch specialistische zorg.</t>
  </si>
  <si>
    <t>193457</t>
  </si>
  <si>
    <t>Gonadoreline, toedieningsvorm injectiepoeder, per gebruikte eenheid van 3,2 mg bij indicaties welke voldoen aan de beleidsregel prestaties en tarieven medisch specialistische zorg.</t>
  </si>
  <si>
    <t>Ponatinib, toedieningsvorm tablet, per gebruikte eenheid van 15 mg bij indicaties welke voldoen aan de beleidsregel prestaties en tarieven medisch specialistische zorg.</t>
  </si>
  <si>
    <t>Bosutinib monohydraat, toedieningsvorm tablet, per gebruikte eenheid van 100 mg bij indicaties welke voldoen aan de beleidsregel prestaties en tarieven medisch specialistische zorg.</t>
  </si>
  <si>
    <t>14E489</t>
  </si>
  <si>
    <t>990027198</t>
  </si>
  <si>
    <t>14E490</t>
  </si>
  <si>
    <t>990027199</t>
  </si>
  <si>
    <t>14E491</t>
  </si>
  <si>
    <t>990516040</t>
  </si>
  <si>
    <t>14E492</t>
  </si>
  <si>
    <t>990516041</t>
  </si>
  <si>
    <t>14E493</t>
  </si>
  <si>
    <t>990516042</t>
  </si>
  <si>
    <t>14E494</t>
  </si>
  <si>
    <t>990516043</t>
  </si>
  <si>
    <t>14E495</t>
  </si>
  <si>
    <t>990516044</t>
  </si>
  <si>
    <t>14E496</t>
  </si>
  <si>
    <t>990516045</t>
  </si>
  <si>
    <t>14E497</t>
  </si>
  <si>
    <t>990516046</t>
  </si>
  <si>
    <t>14E498</t>
  </si>
  <si>
    <t>990516047</t>
  </si>
  <si>
    <t>14E499</t>
  </si>
  <si>
    <t>990516048</t>
  </si>
  <si>
    <t>14E500</t>
  </si>
  <si>
    <t>990516049</t>
  </si>
  <si>
    <t>14E501</t>
  </si>
  <si>
    <t>990516050</t>
  </si>
  <si>
    <t>14E502</t>
  </si>
  <si>
    <t>990516051</t>
  </si>
  <si>
    <t>14E503</t>
  </si>
  <si>
    <t>990516052</t>
  </si>
  <si>
    <t>14E504</t>
  </si>
  <si>
    <t>990516053</t>
  </si>
  <si>
    <t>14E505</t>
  </si>
  <si>
    <t>990516054</t>
  </si>
  <si>
    <t>14E506</t>
  </si>
  <si>
    <t>990516055</t>
  </si>
  <si>
    <t>14E507</t>
  </si>
  <si>
    <t>990516056</t>
  </si>
  <si>
    <t>14E508</t>
  </si>
  <si>
    <t>991216025</t>
  </si>
  <si>
    <t>14E509</t>
  </si>
  <si>
    <t>991216026</t>
  </si>
  <si>
    <t>14E510</t>
  </si>
  <si>
    <t>991216027</t>
  </si>
  <si>
    <t>14E511</t>
  </si>
  <si>
    <t>991216028</t>
  </si>
  <si>
    <t>14E512</t>
  </si>
  <si>
    <t>991216029</t>
  </si>
  <si>
    <t>14E513</t>
  </si>
  <si>
    <t>991216030</t>
  </si>
  <si>
    <t>14E514</t>
  </si>
  <si>
    <t>991216031</t>
  </si>
  <si>
    <t>14E515</t>
  </si>
  <si>
    <t>991216032</t>
  </si>
  <si>
    <t>14E516</t>
  </si>
  <si>
    <t>991216033</t>
  </si>
  <si>
    <t>14E517</t>
  </si>
  <si>
    <t>991216034</t>
  </si>
  <si>
    <t>16B174</t>
  </si>
  <si>
    <t>16B180</t>
  </si>
  <si>
    <t>16B190</t>
  </si>
  <si>
    <t>16B191</t>
  </si>
  <si>
    <t>16B192</t>
  </si>
  <si>
    <t>16B193</t>
  </si>
  <si>
    <t>16B194</t>
  </si>
  <si>
    <t>16D606</t>
  </si>
  <si>
    <t>16D607</t>
  </si>
  <si>
    <t>15E612</t>
  </si>
  <si>
    <t>028899048</t>
  </si>
  <si>
    <t>17A017</t>
  </si>
  <si>
    <t>17A277</t>
  </si>
  <si>
    <t>17B284</t>
  </si>
  <si>
    <t>17B347</t>
  </si>
  <si>
    <t>17B731</t>
  </si>
  <si>
    <t>17B846</t>
  </si>
  <si>
    <t>17B854</t>
  </si>
  <si>
    <t>17B939</t>
  </si>
  <si>
    <t>17B940</t>
  </si>
  <si>
    <t>17B941</t>
  </si>
  <si>
    <t>17B942</t>
  </si>
  <si>
    <t>17B953</t>
  </si>
  <si>
    <t>17B954</t>
  </si>
  <si>
    <t>17B955</t>
  </si>
  <si>
    <t>17B956</t>
  </si>
  <si>
    <t>17B965</t>
  </si>
  <si>
    <t>17B966</t>
  </si>
  <si>
    <t>17B967</t>
  </si>
  <si>
    <t>17B968</t>
  </si>
  <si>
    <t>17B977</t>
  </si>
  <si>
    <t>17B978</t>
  </si>
  <si>
    <t>17B979</t>
  </si>
  <si>
    <t>17B980</t>
  </si>
  <si>
    <t>17C197</t>
  </si>
  <si>
    <t>17C240</t>
  </si>
  <si>
    <t>17C295</t>
  </si>
  <si>
    <t>17C532</t>
  </si>
  <si>
    <t>17C560</t>
  </si>
  <si>
    <t>17C593</t>
  </si>
  <si>
    <t>17C596</t>
  </si>
  <si>
    <t>17C597</t>
  </si>
  <si>
    <t>17C761</t>
  </si>
  <si>
    <t>17C762</t>
  </si>
  <si>
    <t>17C826</t>
  </si>
  <si>
    <t>17C834</t>
  </si>
  <si>
    <t>17C848</t>
  </si>
  <si>
    <t>17C852</t>
  </si>
  <si>
    <t>17C858</t>
  </si>
  <si>
    <t>17C863</t>
  </si>
  <si>
    <t>17C872</t>
  </si>
  <si>
    <t>17C902</t>
  </si>
  <si>
    <t>17C903</t>
  </si>
  <si>
    <t>17C908</t>
  </si>
  <si>
    <t>17C921</t>
  </si>
  <si>
    <t>17C922</t>
  </si>
  <si>
    <t>17D003</t>
  </si>
  <si>
    <t>17D005</t>
  </si>
  <si>
    <t>17D007</t>
  </si>
  <si>
    <t>17D008</t>
  </si>
  <si>
    <t>17D119</t>
  </si>
  <si>
    <t>17D120</t>
  </si>
  <si>
    <t>17D634</t>
  </si>
  <si>
    <t>17D637</t>
  </si>
  <si>
    <t>17D640</t>
  </si>
  <si>
    <t>17E412</t>
  </si>
  <si>
    <t>17E465</t>
  </si>
  <si>
    <t>039665</t>
  </si>
  <si>
    <t>Standaard intra-operatieve neuromonitoring.</t>
  </si>
  <si>
    <t>039666</t>
  </si>
  <si>
    <t>Langdurige intra-operatieve neuromonitoring.</t>
  </si>
  <si>
    <t>039667</t>
  </si>
  <si>
    <t>Zeer langdurige intra-operatieve neuromonitoring.</t>
  </si>
  <si>
    <t>039705</t>
  </si>
  <si>
    <t>Langdurige electro-encephalografie (EEG), registratie vanaf 6 tot 24 uur.</t>
  </si>
  <si>
    <t>039709</t>
  </si>
  <si>
    <t>039712</t>
  </si>
  <si>
    <t>24-UURS ELECTRO-ENCEPHALOGRAFIE (EEG)-REGISTRATIE MET DIEPTE ELEKTR.</t>
  </si>
  <si>
    <t>039718</t>
  </si>
  <si>
    <t>Aanvullende videoregistratie tijdens EEG-registratie 1-2 uur, 2-6 uur of 6-24 uur.</t>
  </si>
  <si>
    <t>039722</t>
  </si>
  <si>
    <t>ELECTRO-OCULOGRAFIE (EOG).</t>
  </si>
  <si>
    <t>039734</t>
  </si>
  <si>
    <t>039736</t>
  </si>
  <si>
    <t>Chronische electro-corticografie zonder aanvullende stimulatie/mapping.</t>
  </si>
  <si>
    <t>039741</t>
  </si>
  <si>
    <t>Chronische electro-corticografie met aanvullende stimulatie/mapping.</t>
  </si>
  <si>
    <t>Standaard electromyografisch onderzoek (EMG) (&lt; 45 min.).</t>
  </si>
  <si>
    <t>Uitgebreid electromyografisch onderzoek (EMG) (&gt; 45 min.).</t>
  </si>
  <si>
    <t>039747</t>
  </si>
  <si>
    <t>MICRONEUROGRAFIE.</t>
  </si>
  <si>
    <t>039752</t>
  </si>
  <si>
    <t>Brainstem auditory evoked potentials (BAEP/BER) zonder auto-akoestische emissie.</t>
  </si>
  <si>
    <t>039760</t>
  </si>
  <si>
    <t>Brainstem auditory evoked potentials (BAEP/BER) met auto-akoestische emissie.</t>
  </si>
  <si>
    <t>039765</t>
  </si>
  <si>
    <t>Somato sensible evoked potentials (SSEP/SER) in kader van een bronlokalisatie analyse.</t>
  </si>
  <si>
    <t>039767</t>
  </si>
  <si>
    <t>Visually evoked potentials (VEP), inclusief objectieve visusbepaling.</t>
  </si>
  <si>
    <t>039768</t>
  </si>
  <si>
    <t>039769</t>
  </si>
  <si>
    <t>Motor Evoked Potential (b.v. TES, TMS) beperkt.</t>
  </si>
  <si>
    <t>039770</t>
  </si>
  <si>
    <t>Motor Evoked Potential (b.v. TES, TMS) uitgebreid.</t>
  </si>
  <si>
    <t>039772</t>
  </si>
  <si>
    <t>Trans Cranieel Doppler-onderzoek (TCD) in kader van emboliedetectie(&gt; 30 min).</t>
  </si>
  <si>
    <t>039778</t>
  </si>
  <si>
    <t>Uitbreiding Trans Cranieel Doppler-onderzoek (TCD)/duplex met 1 aanvullende test.</t>
  </si>
  <si>
    <t>039784</t>
  </si>
  <si>
    <t>OOGBEWEGINGSONDERZOEK.</t>
  </si>
  <si>
    <t>039785</t>
  </si>
  <si>
    <t>PUPILLOMETRIE.</t>
  </si>
  <si>
    <t>039788</t>
  </si>
  <si>
    <t>Eenvoudige electro-retinografie (ERG).</t>
  </si>
  <si>
    <t>039790</t>
  </si>
  <si>
    <t>Uitgebreide electro-retinografie (ERG).</t>
  </si>
  <si>
    <t>039793</t>
  </si>
  <si>
    <t>Autonoom functieonderzoek met Ewing-batterij.</t>
  </si>
  <si>
    <t>039796</t>
  </si>
  <si>
    <t>Autonoom functieonderzoek met kantelproef.</t>
  </si>
  <si>
    <t>039798</t>
  </si>
  <si>
    <t>Polymyografie (PMG) / tremorregistratie.</t>
  </si>
  <si>
    <t>039799</t>
  </si>
  <si>
    <t>KWANTITATIEVE SPIERKRACHTMETING.</t>
  </si>
  <si>
    <t>079988</t>
  </si>
  <si>
    <t>Registratietarief (inclusief oproep) in het kader van multidisciplinaire zorgverlening bij chronische aandoeningen.</t>
  </si>
  <si>
    <t>079989</t>
  </si>
  <si>
    <t>079990</t>
  </si>
  <si>
    <t>Toeslag op ordertarief bij decentrale afname van patiëntmateriaal.</t>
  </si>
  <si>
    <t>192848</t>
  </si>
  <si>
    <t>Eerste optometrisch onderzoek (binoculair).</t>
  </si>
  <si>
    <t>192849</t>
  </si>
  <si>
    <t>Voortgezette optometrische behandeling per bezoek (binoculair).</t>
  </si>
  <si>
    <t>192854</t>
  </si>
  <si>
    <t>Preventieve optometrische screening.</t>
  </si>
  <si>
    <t>192855</t>
  </si>
  <si>
    <t>Screening (intake) orthoptie.</t>
  </si>
  <si>
    <t>192856</t>
  </si>
  <si>
    <t>Uitgebreid vervolg orthoptisch onderzoek.</t>
  </si>
  <si>
    <t>193396</t>
  </si>
  <si>
    <t>193397</t>
  </si>
  <si>
    <t>193459</t>
  </si>
  <si>
    <t>Enzalutamide, toedieningsvorm capsule, per gebruikte eenheid van 40 mg bij indicaties welke voldoen aan de beleidsregel prestaties en tarieven medisch specialistische zorg.</t>
  </si>
  <si>
    <t>193460</t>
  </si>
  <si>
    <t>Vismodegib, toedieningsvorm capsule, per gebruikte eenheid van 150 mg bij indicaties welke voldoen aan de beleidsregel prestaties en tarieven medisch specialistische zorg.</t>
  </si>
  <si>
    <t>193461</t>
  </si>
  <si>
    <t>Dabrafenib, toedieningsvorm tablet, per gebruikte eenheid van 1 mg bij indicaties welke voldoen aan de beleidsregel prestaties en tarieven medisch specialistische zorg.</t>
  </si>
  <si>
    <t>193462</t>
  </si>
  <si>
    <t>Trastuzumab, toedieningsvorm injectievloeistof, per gebruikte eenheid van 600 mg bij indicaties welke voldoen aan de beleidsregel prestaties en tarieven medisch specialistische zorg.</t>
  </si>
  <si>
    <t>194432</t>
  </si>
  <si>
    <t>Regorafenib, toedieningsvorm tablet, per gebruikte eenheid van 40 mg bij indicaties welke voldoen aan de beleidsregel prestaties en tarieven medisch specialistische zorg.</t>
  </si>
  <si>
    <t>194604</t>
  </si>
  <si>
    <t>193301</t>
  </si>
  <si>
    <t>Docetaxel toedieningsvorm infusiepoeder, per gebruikte eenheid van 1 mg bij indicaties welke voldoen aan de beleidsregel prestaties en tarieven medisch specialistische zorg.</t>
  </si>
  <si>
    <t>193302</t>
  </si>
  <si>
    <t>Docetaxel toedieningsvorm infusievloeistof, per gebruikte eenheid van 1 mg bij indicaties welke voldoen aan de beleidsregel prestaties en tarieven medisch specialistische zorg.</t>
  </si>
  <si>
    <t>193303</t>
  </si>
  <si>
    <t>Irinotecan, toedieningsvorm infusievloeistof, per gebruikte eenheid van 1 mg bij indicaties welke voldoen aan de beleidsregel prestaties en tarieven medisch specialistische zorg.</t>
  </si>
  <si>
    <t>193304</t>
  </si>
  <si>
    <t>Gemcitabine, toedieningsvorm infusiepoeder, per gebruikte eenheid van 10 mg bij indicaties welke voldoen aan de beleidsregel prestaties en tarieven medisch specialistische zorg.</t>
  </si>
  <si>
    <t>193305</t>
  </si>
  <si>
    <t>Gemcitabine, toedieningsvorm injectievloeistof, per gebruikte eenheid van 10 mg bij indicaties welke voldoen aan de beleidsregel prestaties en tarieven medisch specialistische zorg.</t>
  </si>
  <si>
    <t>193306</t>
  </si>
  <si>
    <t>Oxaliplatine, toedieningsvorm infusiepoeder, per gebruikte eenheid van 1 mg bij indicaties welke voldoen aan de beleidsregel prestaties en tarieven medisch specialistische zorg.</t>
  </si>
  <si>
    <t>193307</t>
  </si>
  <si>
    <t>Oxaliplatine, toedieningsvorm infusievloeistof, per gebruikte eenheid van 1 mg bij indicaties welke voldoen aan de beleidsregel prestaties en tarieven medisch specialistische zorg.</t>
  </si>
  <si>
    <t>193308</t>
  </si>
  <si>
    <t>Paclitaxel, toedieningsvorm infusievloeistof, per gebruikte eenheid van 1 mg bij indicaties welke voldoen aan de beleidsregel prestaties en tarieven medisch specialistische zorg.</t>
  </si>
  <si>
    <t>193318</t>
  </si>
  <si>
    <t>Verteporfin, toedieningsvorm infusiepoeder, per gebruikte eenheid van 0,1 mg bij indicaties welke voldoen aan de beleidsregel prestaties en tarieven medisch specialistische zorg.</t>
  </si>
  <si>
    <t>193320</t>
  </si>
  <si>
    <t>Vinorelbine, toedieningsvorm infusievloeistof, per gebruikte eenheid van 1 mg bij indicaties welke voldoen aan de beleidsregel prestaties en tarieven medisch specialistische zorg.</t>
  </si>
  <si>
    <t>193334</t>
  </si>
  <si>
    <t>Ranibizumab, toedieningsvorm injectievloeistof, per gebruikte eenheid van 0,1 mg bij indicaties welke voldoen aan de beleidsregel prestaties en tarieven medisch specialistische zorg.</t>
  </si>
  <si>
    <t>193336</t>
  </si>
  <si>
    <t>Voriconazol, toedieningsvorm infusiepoeder, per gebruikte eenheid van 1 mg bij indicaties welke voldoen aan de beleidsregel prestaties en tarieven medisch specialistische zorg.</t>
  </si>
  <si>
    <t>193337</t>
  </si>
  <si>
    <t>Voriconazol, toedieningsvorm suspensievloeistof, per gebruikte eenheid van 1 mg bij indicaties welke voldoen aan de beleidsregel prestaties en tarieven medisch specialistische zorg.</t>
  </si>
  <si>
    <t>193338</t>
  </si>
  <si>
    <t>Voriconazol, toedieningsvorm tablet, per gebruikte eenheid van 1 mg bij indicaties welke voldoen aan de beleidsregel prestaties en tarieven medisch specialistische zorg.</t>
  </si>
  <si>
    <t>193339</t>
  </si>
  <si>
    <t>Methylaminolevulinaat, toedieningsvorm creme, per gebruikte eenheid van 10 mg bij indicaties welke voldoen aan de beleidsregel prestaties en tarieven medisch specialistische zorg.</t>
  </si>
  <si>
    <t>193341</t>
  </si>
  <si>
    <t>Anidulafungine, toedieningsvorm infusiepoeder, per gebruikte eenheid van 1 mg bij indicaties welke voldoen aan de beleidsregel prestaties en tarieven medisch specialistische zorg.</t>
  </si>
  <si>
    <t>193354</t>
  </si>
  <si>
    <t>Anakinra, toedieningsvorm injectievloeistof, per gebruikte eenheid van 1 mg bij indicaties welke voldoen aan de beleidsregel prestaties en tarieven medisch specialistische zorg.</t>
  </si>
  <si>
    <t>193364</t>
  </si>
  <si>
    <t>Paclitaxel albumine gebonden, toedieningsvorm infusiepoeder, per gebruikte eenheid van 1 mg bij indicaties welke voldoen aan de beleidsregel prestaties en tarieven medisch specialistische zorg.</t>
  </si>
  <si>
    <t>193466</t>
  </si>
  <si>
    <t>Maximum Tarief</t>
  </si>
  <si>
    <t>Tarief</t>
  </si>
  <si>
    <t>MaxTarief</t>
  </si>
  <si>
    <t>Aantal tarieven boven MaxTarief:</t>
  </si>
  <si>
    <t>Aantal ontbrekende tarieven:</t>
  </si>
  <si>
    <t>Tarieven ingevuld?</t>
  </si>
  <si>
    <t>Tarieven boven landelijk maximum?</t>
  </si>
  <si>
    <t>Prestaties</t>
  </si>
  <si>
    <t>Geldige prestaties?</t>
  </si>
  <si>
    <t>Omzet</t>
  </si>
  <si>
    <t xml:space="preserve">Op dit tabblad kunt u per combinatie van declaratiecode en zorgproduct het tarief en volume aantal invoeren. </t>
  </si>
  <si>
    <t>Dit sjabloon kan gebruikt worden voor zowel het A-segment, B-segment en OVP.</t>
  </si>
  <si>
    <t>aangeboden. Per combinatie wordt tevens aangegeven of een maximum integraal tarief geldt of niet.</t>
  </si>
  <si>
    <t>17A347</t>
  </si>
  <si>
    <t>17A348</t>
  </si>
  <si>
    <t>17B063</t>
  </si>
  <si>
    <t>17B064</t>
  </si>
  <si>
    <t>17C121</t>
  </si>
  <si>
    <t>17C122</t>
  </si>
  <si>
    <t>17C551</t>
  </si>
  <si>
    <t>17C552</t>
  </si>
  <si>
    <t>17C553</t>
  </si>
  <si>
    <t>17C554</t>
  </si>
  <si>
    <t>17C555</t>
  </si>
  <si>
    <t>17C556</t>
  </si>
  <si>
    <t>17C571</t>
  </si>
  <si>
    <t>17C572</t>
  </si>
  <si>
    <t>17C573</t>
  </si>
  <si>
    <t>17C574</t>
  </si>
  <si>
    <t>17C575</t>
  </si>
  <si>
    <t>17C576</t>
  </si>
  <si>
    <t>17C712</t>
  </si>
  <si>
    <t>17C713</t>
  </si>
  <si>
    <t>Ordertarief klinisch-chemische en microbiologische laboratorium bloedonderzoeken, exclusief bloedafname.</t>
  </si>
  <si>
    <t>Ordertarief klinisch-chemische en microbiologische laboratoriumonderzoeken, inclusief bloedafname.</t>
  </si>
  <si>
    <t>Poliklinische bevalling zonder medische indicatie niet door een gynaecoloog met partusassistentie.</t>
  </si>
  <si>
    <t>Poliklinische bevalling zonder medische indicatie niet door een gynaecoloog en zonder partusassistentie.</t>
  </si>
  <si>
    <t>Poliklinische bevalling op medische indicatie niet door een gynaecoloog met partusassistentie.</t>
  </si>
  <si>
    <t>Poliklinische bevalling op medische indicatie niet door een gynaecoloog en zonder partusassistentie.</t>
  </si>
  <si>
    <t>Verplichte poliklinische bevalling zonder medische indicatie niet door een gynaecoloog met partusassistentie.</t>
  </si>
  <si>
    <t>Verplichte poliklinische bevalling zonder medische indicatie niet door een gynaecoloog en zonder partusassistentie.</t>
  </si>
  <si>
    <t>Prenatale genotypering (exclusief niet invasieve prenatale test (NIPT) zie 191133).</t>
  </si>
  <si>
    <t>191133</t>
  </si>
  <si>
    <t>Niet invasieve prenatale test (NIPT).</t>
  </si>
  <si>
    <t>191836</t>
  </si>
  <si>
    <t>NovoEight, per toedieningeenheid van 250 E bij indicaties welke voldoen aan de beleidsregel prestaties en tarieven medisch specialistische zorg.</t>
  </si>
  <si>
    <t>191837</t>
  </si>
  <si>
    <t>NovoEight, per toedieningeenheid van 500 E bij indicaties welke voldoen aan de beleidsregel prestaties en tarieven medisch specialistische zorg.</t>
  </si>
  <si>
    <t>191838</t>
  </si>
  <si>
    <t>NovoEight, per toedieningeenheid van 1000 E bij indicaties welke voldoen aan de beleidsregel prestaties en tarieven medisch specialistische zorg.</t>
  </si>
  <si>
    <t>191839</t>
  </si>
  <si>
    <t>NovoEight, per toedieningeenheid van 1500 E bij indicaties welke voldoen aan de beleidsregel prestaties en tarieven medisch specialistische zorg.</t>
  </si>
  <si>
    <t>191840</t>
  </si>
  <si>
    <t>NovoEight, per toedieningeenheid van 2000 E bij indicaties welke voldoen aan de beleidsregel prestaties en tarieven medisch specialistische zorg.</t>
  </si>
  <si>
    <t>191841</t>
  </si>
  <si>
    <t>NovoEight, per toedieningeenheid van 3000 E bij indicaties welke voldoen aan de beleidsregel prestaties en tarieven medisch specialistische zorg.</t>
  </si>
  <si>
    <t>193464</t>
  </si>
  <si>
    <t>Pixantron, toedieningsvorm infusiepoeder, per gebruikte eenheid van 1 mg bij indicaties welke voldoen aan de beleidsregel prestaties en tarieven medisch specialistische zorg.</t>
  </si>
  <si>
    <t>193465</t>
  </si>
  <si>
    <t>Radium-223 chloride, toedieningsvorm injectievloeistof, per gebruikte eenheid van 6 MBq bij indicaties welke voldoen aan de beleidsregel prestaties en tarieven medisch specialistische zorg.</t>
  </si>
  <si>
    <t>Aflibercept, toedieningsvorm injectievloeistof, per gebruikte eenheid van 1 mg bij indicaties welke voldoen aan de beleidsregel prestaties en tarieven medisch specialistische zorg.</t>
  </si>
  <si>
    <t>193467</t>
  </si>
  <si>
    <t>Trastuzumab-emtansine, toedieningsvorm infusiepoeder, per gebruikte eenheid van 1 mg bij indicaties welke voldoen aan de beleidsregel prestaties en tarieven medisch specialistische zorg.</t>
  </si>
  <si>
    <t>198100</t>
  </si>
  <si>
    <t>Reiskostenvergoeding levende donor per kilometer.</t>
  </si>
  <si>
    <t>Vacatiegelden, per uur.</t>
  </si>
  <si>
    <t>193328</t>
  </si>
  <si>
    <t>Alemtuzumab, toedieningsvorm infusievloeistof, per gebruikte eenheid van 1 mg bij indicaties welke voldoen aan de beleidsregel prestaties en tarieven medisch specialistische zorg.</t>
  </si>
  <si>
    <t>Onderzoek(en) of behandeling tijdens een polikliniekbezoek of dagbehandeling bij verminderde vruchtbaarheid man</t>
  </si>
  <si>
    <t>Ziekenhuisopname met maximaal 5 verpleegdagen bij verminderde vruchtbaarheid man</t>
  </si>
  <si>
    <t>Operatie bij verminderde vruchtbaarheid man</t>
  </si>
  <si>
    <t>Kijkoperatie en behandeling in de buikholte bij verminderde vruchtbaarheid</t>
  </si>
  <si>
    <t>Meer dan 2 dagbehandelingen of polikliniekbezoeken en/of onderzoeken bij verminderde vruchtbaarheid man</t>
  </si>
  <si>
    <t>Verkrijgen van sperma door middel van een operatie bij verminderde vruchtbaarheid man</t>
  </si>
  <si>
    <t>Kijkoperatie en onderzoek in de baarmoeder en/of buikholte bij verminderde vruchtbaarheid</t>
  </si>
  <si>
    <t>1 of 2 polikliniekbezoeken bij verminderde vruchtbaarheid man</t>
  </si>
  <si>
    <t>1 of 2 polikliniekbezoeken bij verminderde vruchtbaarheid</t>
  </si>
  <si>
    <t>Transplantatie van eigen stamcellen bij een beenmergtransplantatie</t>
  </si>
  <si>
    <t>Transplantatie van stamcellen van een verwante donor bij een beenmergtransplantatie</t>
  </si>
  <si>
    <t>Behandeling / controle na transplantatie van eigen stamcellen bij een beenmergtransplantatie</t>
  </si>
  <si>
    <t>Behandeling / controle na transplantatie van stamcellen van een verwante donor bij een beenmergtransplantatie</t>
  </si>
  <si>
    <t>Transplantatie van stamcellen van een niet-verwante donor bij een beenmergtransplantatie</t>
  </si>
  <si>
    <t>Stimuleren en oogsten eigen stamcellen met maximaal 5 dagbehandelingen en/ of verpleegdagen bij een beenmergtransplantatie</t>
  </si>
  <si>
    <t>Behandeling / controle na transplantatie van stamcellen van een niet-verwante donor bij een beenmergtransplantatie</t>
  </si>
  <si>
    <t>Transplantatie van stamcellen van een donor (navelstrengbloed) bij een beenmergtransplantatie</t>
  </si>
  <si>
    <t>Stimuleren en oogsten eigen stamcellen met 6 tot maximaal 28 dagbehandelingen en/ of verpleegdagen bij een beenmergtransplantatie</t>
  </si>
  <si>
    <t>Behandeling / controle na transplantatie van stamcellen van een donor (navelstrengbloed) bij een beenmergtransplantatie</t>
  </si>
  <si>
    <t>Stimuleren en oogsten eigen stamcellen met meer dan 56 dagbehandelingen en/of verpleegdagen bij een beenmergtransplantatie</t>
  </si>
  <si>
    <t>Stimuleren en oogsten eigen stamcellen met 28 tot maximaal 56 dagbehandelingen en/ of verpleegdagen bij een beenmergtransplantatie</t>
  </si>
  <si>
    <t>Instellen van thuisbeademing (ingewikkeld) bij chronische thuisbeademing</t>
  </si>
  <si>
    <t>Begeleiding bij thuisbeademing (ingewikkeld) bij chronische thuisbeademing</t>
  </si>
  <si>
    <t>Thuisbeademing tijdens een ziekenhuisopname bij chronische thuisbeademing</t>
  </si>
  <si>
    <t>Bijstellen van thuisbeademing tijdens een ziekenhuisopname bij chronische thuisbeademing</t>
  </si>
  <si>
    <t>Instellen van thuisbeademing bij chronische thuisbeademing</t>
  </si>
  <si>
    <t>Begeleiding bij thuisbeademing bij chronische thuisbeademing</t>
  </si>
  <si>
    <t>Thuisbeademing bijstellen tijdens een ziekenhuisopname van maximaal vijf verpleegdagen bij chronische thuisbeademing</t>
  </si>
  <si>
    <t>Tijdens een ziekenhuisopname een bezoek van een ander specialisme: de psychiater</t>
  </si>
  <si>
    <t>Meer dan vijf contacten bij een psychische stoornis</t>
  </si>
  <si>
    <t>1 of 2 contacten bij een psychische stoornis</t>
  </si>
  <si>
    <t>3 tot vijf contacten bij een psychische stoornis</t>
  </si>
  <si>
    <t>Dagbehandeling / Diagnostisch onderzoek / Meer dan 2 polikliniekbezoeken bij gespecialiseerde brandwondenzorg</t>
  </si>
  <si>
    <t>meer dan 4 operaties bij gespecialiseerde brandwondenzorg</t>
  </si>
  <si>
    <t>Ziekenhuisopname met maximaal vijf verpleegdagen bij gespecialiseerde brandwondenzorg</t>
  </si>
  <si>
    <t>Ziekenhuisopname met maximaal vijf verpleegdagen met een operatie bij gespecialiseerde brandwondenzorg</t>
  </si>
  <si>
    <t>1 of 2 polikliniekbezoeken bij gespecialiseerde brandwondenzorg</t>
  </si>
  <si>
    <t>Poliklinische behandeling bij een vroeggeboren zuigeling (neonatologie)</t>
  </si>
  <si>
    <t>IVF-behandeling of injectie van sperma - met labonderzoek en eventuele terugplaatsing bij Verminderde vruchtbaarheid bij verminderde vruchtbaarheid</t>
  </si>
  <si>
    <t>Monitoring van de cyclus bij IVF-behandeling of injectie van sperma bij Verminderde vruchtbaarheid bij verminderde vruchtbaarheid</t>
  </si>
  <si>
    <t>Terugplaatsing bij IVF-behandeling of injectie van sperma bij Verminderde vruchtbaarheid bij verminderde vruchtbaarheid</t>
  </si>
  <si>
    <t>Ziekenhuisopname i.v.m. palliatieve zorg (zorg voor mensen die niet meer beter worden)</t>
  </si>
  <si>
    <t>Meer dan een polikliniekbezoek met een ingreep met onderzoeken i.v.m. palliatieve zorg (zorg voor mensen die niet meer beter worden)</t>
  </si>
  <si>
    <t>Dagbehandeling met een ingreep i.v.m. palliatieve zorg (zorg voor mensen die niet meer beter worden)</t>
  </si>
  <si>
    <t>Meer dan een polikliniekbezoek met een ingreep i.v.m. palliatieve zorg (zorg voor mensen die niet meer beter worden)</t>
  </si>
  <si>
    <t>Meer dan 2 polikliniekbezoeken i.v.m. palliatieve zorg (zorg voor mensen die niet meer beter worden)</t>
  </si>
  <si>
    <t>1 of 2 polikliniekbezoeken i.v.m. palliatieve zorg (zorg voor mensen die niet meer beter worden)</t>
  </si>
  <si>
    <t>Epilepsiechirurgie bij een aandoening van de hersenen</t>
  </si>
  <si>
    <t>Plaatsen of vervangen van een dubbelzijdig apparaat dat elektrische prikkels geeft, inclusief electroden bij een aandoening van de hersenen</t>
  </si>
  <si>
    <t>Plaatsen of vervangen van een eenzijdig apparaat dat elektrische prikkels geeft, inclusief electroden bij een aandoening van de hersenen</t>
  </si>
  <si>
    <t>Plaatsen of vervangen van een dubbelzijdig apparaat dat elektrische prikkels geeft bij een aandoening van de hersenen</t>
  </si>
  <si>
    <t>Plaatsen of vervangen van een eenzijdig apparaat dat elektrische prikkels geeft bij een aandoening van de hersenen</t>
  </si>
  <si>
    <t>Verwijderen of verplaatsen van een apparaat dat elektrische prikkels geeft bij een aandoening van de hersenen</t>
  </si>
  <si>
    <t>Plaatsen van een stimulator van de 10e hersenzenuw bij een aandoening van de hersenen</t>
  </si>
  <si>
    <t>Vervangen van een stimulator van de 10e hersenzenuw bij een aandoening van de hersenen</t>
  </si>
  <si>
    <t>Verwijderen of herstellen van een stimulator van de 10e hersenzenuw bij een aandoening van de hersenen</t>
  </si>
  <si>
    <t>Zeer uitgebreide en Zeer ingewikkelde operatie met bewaking van de functie van het zenuwstelsel met maximaal 5 verpleegdagen bij een aandoening van de hersenen</t>
  </si>
  <si>
    <t>Zeer uitgebreide en Zeer ingewikkelde operatie van het zenuwstelsel met maximaal 5 verpleegdagen bij een aandoening van de hersenen</t>
  </si>
  <si>
    <t>Zeer uitgebreide en Zeer ingewikkelde operatie met bewaking van de functie van het zenuwstelsel met meer dan 28 verpleegdagen bij een aandoening van de hersenen</t>
  </si>
  <si>
    <t>Zeer uitgebreide en Zeer ingewikkelde operatie met meer dan 28 verpleegdagen bij een aandoening van de hersenen</t>
  </si>
  <si>
    <t>Zeer uitgebreide en Zeer ingewikkelde operatie met bewaking van de functie van het zenuwstelsel bij een aandoening van de hersenen</t>
  </si>
  <si>
    <t>Zeer uitgebreide en Zeer ingewikkelde operatie bij een aandoening van de hersenen</t>
  </si>
  <si>
    <t>Uitgebreide en Zeer ingewikkelde operatie met bewaking van de functie van het zenuwstelsel met maximaal 5 verpleegdagen bij een aandoening van de hersenen</t>
  </si>
  <si>
    <t>Uitgebreide en Zeer ingewikkelde operatie van het zenuwstelsel met maximaal 5 verpleegdagen bij een aandoening van de hersenen</t>
  </si>
  <si>
    <t>Uitgebreide en Zeer ingewikkelde operatie met bewaking van de functie van het zenuwstelsel met meer dan 28 verpleegdagen bij een aandoening van de hersenen</t>
  </si>
  <si>
    <t>Uitgebreide en Zeer ingewikkelde operatie met meer dan 28 verpleegdagen bij een aandoening van de hersenen</t>
  </si>
  <si>
    <t>Uitgebreide en Zeer ingewikkelde operatie met bewaking van de functie van het zenuwstelsel bij een aandoening van de hersenen</t>
  </si>
  <si>
    <t>Uitgebreide en Zeer ingewikkelde operatie bij een aandoening van de hersenen</t>
  </si>
  <si>
    <t>Ingewikkelde operatie met bewaking van de functie van het zenuwstelsel met maximaal 5 verpleegdagen bij een aandoening van de hersenen</t>
  </si>
  <si>
    <t>Ingewikkelde operatie van het zenuwstelsel met maximaal 5 verpleegdagen bij een aandoening van de hersenen</t>
  </si>
  <si>
    <t>Ingewikkelde operatie met bewaking van de functie van het zenuwstelsel met meer dan 28 verpleegdagen bij een aandoening van de hersenen</t>
  </si>
  <si>
    <t>Ingewikkelde operatie met meer dan 28 verpleegdagen bij een aandoening van de hersenen</t>
  </si>
  <si>
    <t>Ingewikkelde operatie met bewaking van de functie van het zenuwstelsel bij een aandoening van de hersenen</t>
  </si>
  <si>
    <t>Ingewikkelde operatie bij een aandoening van de hersenen</t>
  </si>
  <si>
    <t>Middel Ingewikkelde operatie met bewaking van de functie van het zenuwstelsel met maximaal 5 verpleegdagen bij een aandoening van de hersenen</t>
  </si>
  <si>
    <t>Middel Ingewikkelde operatie van het zenuwstelsel met maximaal 5 verpleegdagen bij een aandoening van de hersenen</t>
  </si>
  <si>
    <t>Middel Ingewikkelde operatie met bewaking van de functie van het zenuwstelsel met meer dan 28 verpleegdagen bij een aandoening van de hersenen</t>
  </si>
  <si>
    <t>Middel Ingewikkelde operatie met meer dan 28 verpleegdagen bij een aandoening van de hersenen</t>
  </si>
  <si>
    <t>Middel Ingewikkelde operatie met bewaking van de functie van het zenuwstelsel bij een aandoening van de hersenen</t>
  </si>
  <si>
    <t>Middel Ingewikkelde operatie bij een aandoening van de hersenen</t>
  </si>
  <si>
    <t>Operatie van het zenuwstelsel met maximaal 5 verpleegdagen bij een aandoening van de hersenen</t>
  </si>
  <si>
    <t>Operatie met meer dan 28 verpleegdagen bij een aandoening van de hersenen</t>
  </si>
  <si>
    <t>Operatie bij een aandoening van de hersenen</t>
  </si>
  <si>
    <t>Onderzoek(en) of behandeling tijdens een polikliniekbezoek of dagbehandeling bij verminderde vruchtbaarheid</t>
  </si>
  <si>
    <t>Meer dan 2 dagbehandelingen of polikliniekbezoeken en/of onderzoeken bij verminderde vruchtbaarheid</t>
  </si>
  <si>
    <t>Inbrengen van een hulpmiddelen voor de lange termijn ondersteuning hart bij een levensbedreigende hart/long aandoening</t>
  </si>
  <si>
    <t>Inbrengen van een hulpmiddel voorde korte en lange termijn ondersteuning hart bij een levensbedreigende hart/long aandoening</t>
  </si>
  <si>
    <t>Inbrengen van een hulpmiddel voor de lange termijn ondersteuning hart bij een levensbedreigende hart/long aandoening</t>
  </si>
  <si>
    <t>Onderzoek of nazorg in verband meteen hulpmiddel voor lange termijn ondersteuning van het hart tijdens een ziekenhuisopname bij een levensbedreigende hart/long aandoening</t>
  </si>
  <si>
    <t>Hart-longtransplantatie bij een levensbedreigende hart/long aandoening</t>
  </si>
  <si>
    <t>Longtransplantatie bij een levensbedreigende hart/long aandoening</t>
  </si>
  <si>
    <t>Harttransplantatie tijdens een ziekenhuisopname bij een levensbedreigende hart/long aandoening</t>
  </si>
  <si>
    <t>Donorprocedure hartlong- of longtransplantatie niet leidend tot transplantatie bij een levensbedreigende hart/long aandoening</t>
  </si>
  <si>
    <t>Donorprocedure harttransplantatie niet leidend tot transplantatie bij een levensbedreigende hart/long aandoening</t>
  </si>
  <si>
    <t>Onderzoek voorafgaand aan hartlong- of longtransplantatie en een ziekenhuisopname met maximaal 5 verpleegdagen bij een levensbedreigende hart/long aandoening</t>
  </si>
  <si>
    <t>Onderzoek voorafgaand aan hartlong- of longtransplantatie met een ziekenhuisopname van 6 tot en met 28 verpleegdagen bij een levensbedreigende hart/long aandoening</t>
  </si>
  <si>
    <t>Onderzoek voorafgaand aan hartlong- of longtransplantatie met een ziekenhuisopname met meer dan 28 verpleegdagen bij een levensbedreigende hart/long aandoening</t>
  </si>
  <si>
    <t>Onderzoek voorafgaand aan hartlong- of longtransplantatie met poliklinische diagnostiek/ingreep of meer dan 2 polikliniekbezoeken bij een levensbedreigende hart/long aandoening</t>
  </si>
  <si>
    <t>Onderzoek voorafgaand aan hartlong- of longtransplantatie met 1 of 2 polikliniekbezoeken bij een levensbedreigende hart/long aandoening</t>
  </si>
  <si>
    <t>Begeleiding in geval van hartlong- of longtransplantatie en een ziekenhuisopname met maximaal 5 verpleegdagen bij een levensbedreigende hart/long aandoening</t>
  </si>
  <si>
    <t>Begeleiding in geval van hartlong- of longtransplantatie en een ziekenhuisopname van 6 tot en met 28 verpleegdagen bij een levensbedreigende hart/long aandoening</t>
  </si>
  <si>
    <t>Begeleiding hartlong-/ longtransplantatie tijdens een ziekenhuisopname met meer dan 28 verpleegdagen bij een levensbedreigende hart/long aandoening</t>
  </si>
  <si>
    <t>Begeleiding in geval van hartlong- of longtransplantatie en poliklinische diagnostiek/ingreep of meer dan 2 polikliniekbezoeken bij een levensbedreigende hart/long aandoening</t>
  </si>
  <si>
    <t>Begeleiding in geval van hartlong- of longtransplantatie met 1 of 2 polikliniekbezoeken bij een levensbedreigende hart/long aandoening</t>
  </si>
  <si>
    <t>Nazorg na hartlong- of longtransplantatie met een ziekenhuisopname met maximaal 5 verpleegdagen bij een levensbedreigende hart/long aandoening</t>
  </si>
  <si>
    <t>Nazorg na hartlong- of longtransplantatie met een ziekenhuisopname van 6 tot en met 28 verpleegdagen bij een levensbedreigende hart/long aandoening</t>
  </si>
  <si>
    <t>Nazorg na hartlong- of longtransplantatie met een ziekenhuisopname met meer dan 28 verpleegdagen bij een levensbedreigende hart/long aandoening</t>
  </si>
  <si>
    <t>Nazorg na hartlong- of longtransplantatie met poliklinische diagnostiek/ingreep of meer dan 2 polikliniekbezoeken bij een levensbedreigende hart/long aandoening</t>
  </si>
  <si>
    <t>Nazorg na hartlong- of longtransplantatie met 1 of 2 polikliniekbezoeken bij een levensbedreigende hart/long aandoening</t>
  </si>
  <si>
    <t>Onderzoek voorafgaand aan harttransplantatie met een ziekenhuisopname met maximaal 5 verpleegdagen bij een levensbedreigende hart/long aandoening</t>
  </si>
  <si>
    <t>Onderzoek voorafgaand aan harttransplantatie met een ziekenhuisopname van 6 tot en met 28 verpleegdagen bij een levensbedreigende hart/long aandoening</t>
  </si>
  <si>
    <t>Onderzoek voorafgaand aan harttransplantatie met een ziekenhuisopname met meer dan 28 verpleegdagen bij een levensbedreigende hart/long aandoening</t>
  </si>
  <si>
    <t>Onderzoek voorafgaand aan harttransplantatie met poliklinische diagnostiek/ingreep of meer dan 2 polikliniekbezoeken bij een levensbedreigende hart/long aandoening</t>
  </si>
  <si>
    <t>Onderzoek voorafgaand aan harttransplantatie met 1 of 2 polikliniekbezoeken bij de screening in het kader van harttransplantatie</t>
  </si>
  <si>
    <t>Ziekenhuisopname met maximaal 5 verpleegdagen bij begeleiding bij harttransplantatie</t>
  </si>
  <si>
    <t>Ziekenhuisopname van 6 tot en met 28 verpleegdagen bij begeleiding bij harttransplantatie</t>
  </si>
  <si>
    <t>Ziekenhuisopname met meer dan 28 verpleegdagen bij begeleiding bij harttransplantatie</t>
  </si>
  <si>
    <t>Poliklinische diagnostiek/ingreep of meer dan 2 polikliniekbezoeken bij begeleiding bij harttransplantatie</t>
  </si>
  <si>
    <t>1 of 2 polikliniekbezoeken bij begeleiding bij harttransplantatie</t>
  </si>
  <si>
    <t>Ziekenhuisopname met maximaal 5 verpleegdagen bij de nazorg na harttransplantatie</t>
  </si>
  <si>
    <t>Ziekenhuisopname van 6 tot en met 28 verpleegdagen bij de nazorg na harttransplantatie</t>
  </si>
  <si>
    <t>Ziekenhuisopname met meer dan 28 verpleegdagen bij de nazorg na harttransplantatie</t>
  </si>
  <si>
    <t>Poliklinische diagnostiek/ingreep of meer dan 2 polikliniekbezoeken bij de nazorg na harttransplantatie</t>
  </si>
  <si>
    <t>1 of 2 polikliniekbezoeken bij de nazorg na harttransplantatie</t>
  </si>
  <si>
    <t>Open operatie aan de grote lichaamsslagader - in de borstkas of buikholte bij een levensbedreigende hart/long aandoening</t>
  </si>
  <si>
    <t>Kijkoperatie aan de grote lichaamsslagader - in de borstkas of buikholte bij een levensbedreigende hart/long aandoening</t>
  </si>
  <si>
    <t>Open operatie aan de grote lichaamsslagader - in de borstkas bij een levensbedreigende hart/long aandoening</t>
  </si>
  <si>
    <t>Kijkoperatie aan de grote lichaamsslagader - in de borstkas bij een levensbedreigende hart/long aandoening</t>
  </si>
  <si>
    <t>Zeer ingewikkelde operatie aan de grote lichaamsslagader(boog) - in de borstkas bij een levensbedreigende hart/long aandoening</t>
  </si>
  <si>
    <t>Ingewikkelde operatie aan de grote lichaamsslagader(boog) - in de borstkas bij een levensbedreigende hart/long aandoening</t>
  </si>
  <si>
    <t>Operatie aan de grote lichaamsslagader(boog) - in de borstkas bij een levensbedreigende hart/long aandoening</t>
  </si>
  <si>
    <t>Operatie aan hart(klep) via een katheter tijdens een ziekenhuisopname bij een levensbedreigende hart/long aandoening</t>
  </si>
  <si>
    <t>Operatie aan hart(klep) via een katheter bij een levensbedreigende hart/long aandoening</t>
  </si>
  <si>
    <t>Operatie aan hartklep(pen) hoogste kostenklasse bij een levensbedreigende hart/long aandoening</t>
  </si>
  <si>
    <t>Operatie aan hartklep(pen) hoge kostenklasse bij een levensbedreigende hart/long aandoening</t>
  </si>
  <si>
    <t>Operatie aan hartklep(pen) middelhoge kostenklasse bij een levensbedreigende hart/long aandoening</t>
  </si>
  <si>
    <t>Operatie aan hartklep(pen) laagste kostenklasse bij een levensbedreigende hart/long aandoening</t>
  </si>
  <si>
    <t>Ingewikkelde operatie aan de hartwand bij een levensbedreigende hart/long aandoening</t>
  </si>
  <si>
    <t>Minder ingewikkelde operatie aan de hartwand bij een levensbedreigende hart/long aandoening</t>
  </si>
  <si>
    <t>Operatie aan de hartwand bij een levensbedreigende hart/long aandoening</t>
  </si>
  <si>
    <t>Ingewikkelde omleidingsoperatie bij een levensbedreigende hart/long aandoening</t>
  </si>
  <si>
    <t>Minder Ingewikkelde omleidingsoperatie bij een levensbedreigende hart/long aandoening</t>
  </si>
  <si>
    <t>Omleidingsoperatie bij een levensbedreigende hart/long aandoening</t>
  </si>
  <si>
    <t>Operatie om trombose/bloedstolsel uit de longslagaders te verwijderen bij een levensbedreigende hart/long aandoening</t>
  </si>
  <si>
    <t>Operatie aan luchtwegen met hart-longmachine tijdens een ziekenhuisopname bij een levensbedreigende hart/long aandoening</t>
  </si>
  <si>
    <t>Operatie aan luchtwegen met hart-longmachine bij een levensbedreigende hart/long aandoening</t>
  </si>
  <si>
    <t>Operatie aan het hart bij een levensbedreigende hart/long aandoening</t>
  </si>
  <si>
    <t>Zeer ingewikkelde hartoperatie in geval van aangeboren afwijking tijdens een ziekenhuisopname bij een levensbedreigende hart/long aandoening</t>
  </si>
  <si>
    <t>Zeer ingewikkelde hartoperatie in geval van aangeboren afwijking bij een levensbedreigende hart/long aandoening</t>
  </si>
  <si>
    <t>Ingewikkelde hartoperatie in geval van aangeboren afwijking tijdens een ziekenhuisopname bij een levensbedreigende hart/long aandoening</t>
  </si>
  <si>
    <t>Ingewikkelde hartoperatie in geval van aangeboren afwijking bij een levensbedreigende hart/long aandoening</t>
  </si>
  <si>
    <t>Hartoperatie in geval van aangeboren afwijking tijdens een ziekenhuisopname bij een levensbedreigende hart/long aandoening</t>
  </si>
  <si>
    <t>Hartoperatie in geval van aangeboren afwijking bij een levensbedreigende hart/long aandoening</t>
  </si>
  <si>
    <t>Dotterbehandeling tijdens een ziekenhuisopname klasse 5 bij een levensbedreigende hart/long aandoening</t>
  </si>
  <si>
    <t>Dotterbehandeling klasse 5 bij een levensbedreigende hart/long aandoening</t>
  </si>
  <si>
    <t>Dotterbehandeling tijdens een ziekenhuisopname klasse 4 bij een levensbedreigende hart/long aandoening</t>
  </si>
  <si>
    <t>Dotterbehandeling klasse 4 bij een levensbedreigende hart/long aandoening</t>
  </si>
  <si>
    <t>Dotterbehandeling tijdens een ziekenhuisopname klasse 3 bij een levensbedreigende hart/long aandoening</t>
  </si>
  <si>
    <t>Dotterbehandeling klasse 3 bij een levensbedreigende hart/long aandoening</t>
  </si>
  <si>
    <t>Dotterbehandeling tijdens een ziekenhuisopname klasse 2 bij een levensbedreigende hart/long aandoening</t>
  </si>
  <si>
    <t>Dotterbehandeling klasse 2 bij een levensbedreigende hart/long aandoening</t>
  </si>
  <si>
    <t>Dotterbehandeling tijdens een ziekenhuisopname klasse 1 bij een levensbedreigende hart/long aandoening</t>
  </si>
  <si>
    <t>Dotterbehandeling klasse 1 bij een levensbedreigende hart/long aandoening</t>
  </si>
  <si>
    <t>Operatie aan het hart tijdens een ziekenhuisopname klasse 2 bij een levensbedreigende hart/long aandoening</t>
  </si>
  <si>
    <t>Operatie aan het hart klasse 2 bij een levensbedreigende hart/long aandoening</t>
  </si>
  <si>
    <t>Operatie aan het hart tijdens een ziekenhuisopname klasse 1 bij een levensbedreigende hart/long aandoening</t>
  </si>
  <si>
    <t>Operatie aan het hart klasse 1 bij een levensbedreigende hart/long aandoening</t>
  </si>
  <si>
    <t>Operatie om hartritmestoornissen te verhelpen tijdens een ziekenhuisopname klasse 4 bij een levensbedreigende hart/long aandoening</t>
  </si>
  <si>
    <t>Operatie om hartritmestoornissen te verhelpen klasse 5 bij een levensbedreigende hart/long aandoening</t>
  </si>
  <si>
    <t>Operatie om hartritmestoornissen te verhelpen tijdens een ziekenhuisopname klasse 3 bij een levensbedreigende hart/long aandoening</t>
  </si>
  <si>
    <t>Operatie om hartritmestoornissen te verhelpen klasse 3 bij een levensbedreigende hart/long aandoening</t>
  </si>
  <si>
    <t>Operatie om hartritmestoornissen te verhelpen tijdens een ziekenhuisopname klasse 2 bij een levensbedreigende hart/long aandoening</t>
  </si>
  <si>
    <t>Operatie om hartritmestoornissen te verhelpen klasse 2 bij een levensbedreigende hart/long aandoening</t>
  </si>
  <si>
    <t>Operatie om hartritmestoornissen te verhelpen tijdens een ziekenhuisopname klasse 1 bij een levensbedreigende hart/long aandoening</t>
  </si>
  <si>
    <t>Operatie om hartritmestoornissen te verhelpen klasse 1 bij een levensbedreigende hart/long aandoening</t>
  </si>
  <si>
    <t>Inbrengen van een ICD (defibrillator voor 2 hartkamers), inclusief inbrengen van elektroden bij een levensbedreigende hart/long aandoening</t>
  </si>
  <si>
    <t>Inbrengen van een AICD (defibrillator voor een hartkamer), inclusief inbrengen van elektroden bij een levensbedreigende hart/long aandoening</t>
  </si>
  <si>
    <t>Inbrengen of vervangen van een ICD (defibrillator voor 2 hartkamers), inclusief inbrengen van elektroden bij een levensbedreigende hart/long aandoening</t>
  </si>
  <si>
    <t>Inbrengen of vervangen van een AICD (defibrillator voor een hartkamer), inclusief inbrengen van elektroden bij een levensbedreigende hart/long aandoening</t>
  </si>
  <si>
    <t>Inbrengen van elektroden ten behoeve van een defibrillator bij een levensbedreigende hart/long aandoening</t>
  </si>
  <si>
    <t>Ziekenhuisopname met maximaal 5 verpleegdagen bij een levensbedreigende hart/long aandoening</t>
  </si>
  <si>
    <t>Ziekenhuisopname van 6 tot en met 28 verpleegdagen bij een levensbedreigende hart/long aandoening</t>
  </si>
  <si>
    <t>Ziekenhuisopname met meer dan 28 verpleegdagen bij een levensbedreigende hart/long aandoening</t>
  </si>
  <si>
    <t>Poliklinische diagnostiek/ingreep, een dagverpleging of meer dan 2 polikliniekbezoeken bij een levensbedreigende hart/long aandoening</t>
  </si>
  <si>
    <t>1 of 2 polikliniekbezoeken bij een levensbedreigende hart/long aandoening</t>
  </si>
  <si>
    <t>Nazorg en onderzoek na het inbrengen van een hartondersteunend apparaat bij een levensbedreigende hart/long aandoening</t>
  </si>
  <si>
    <t>Harttransplantatie bij een levensbedreigende hart/long aandoening</t>
  </si>
  <si>
    <t>Donorselectie en afname (Verwante donor) bij een beenmergtransplantatie</t>
  </si>
  <si>
    <t>Donorselectie (Verwante donor) bij een beenmergtransplantatie</t>
  </si>
  <si>
    <t>Donorselectie en aankoop (Niet-verwante donor) bij een beenmergtransplantatie</t>
  </si>
  <si>
    <t>Donorselectie (Niet-verwante donor) bij een beenmergtransplantatie</t>
  </si>
  <si>
    <t>Donorselectie en aankoop (navelstrengbloed) bij een beenmergtransplantatie</t>
  </si>
  <si>
    <t>Donorselectie (navelstrengbloed) bij een beenmergtransplantatie</t>
  </si>
  <si>
    <t>Ingewikkelde behandeling van pasgeborene maximaal 5 verpleegdagen bij een vroeggeboren zuigeling (neonatologie)</t>
  </si>
  <si>
    <t>Ingewikkelde behandeling van pasgeborene 6 tot en met 20 verpleegdagen bij een vroeggeboren zuigeling (neonatologie)</t>
  </si>
  <si>
    <t>Ingewikkelde behandeling van pasgeborene 21 tot en met 30 verpleegdagen bij een vroeggeboren zuigeling (neonatologie)</t>
  </si>
  <si>
    <t>Ingewikkelde behandeling van pasgeborene 31 tot en met 45 verpleegdagen bij een vroeggeboren zuigeling (neonatologie)</t>
  </si>
  <si>
    <t>Ingewikkelde behandeling van pasgeborene meer dan 45 verpleegdagen bij een vroeggeboren zuigeling (neonatologie)</t>
  </si>
  <si>
    <t>Behandeling van pasgeborene maximaal 5 verpleegdagen na een keizerssnede bij een vroeggeboren zuigeling (neonatologie)</t>
  </si>
  <si>
    <t>Behandeling van pasgeborene maximaal vijf verpleegdagen bij een vroeggeboren zuigeling (neonatologie)</t>
  </si>
  <si>
    <t>Behandeling van pasgeborene 6 tot en met20 verpleegdagen bij een vroeggeboren zuigeling (neonatologie)</t>
  </si>
  <si>
    <t>Behandeling van pasgeborene 21 tot en met 30 verpleegdagen bij een vroeggeboren zuigeling (neonatologie)</t>
  </si>
  <si>
    <t>Behandeling van pasgeborene 31 tot en met 45 verpleegdagen bij een vroeggeboren zuigeling (neonatologie)</t>
  </si>
  <si>
    <t>Behandeling van pasgeborene meer dan 45 verpleegdagen bij een vroeggeboren zuigeling (neonatologie)</t>
  </si>
  <si>
    <t>Beoordeling in een longastma centrum tijdens een opname in de instelling bij een verminderd functioneren van de longen</t>
  </si>
  <si>
    <t>Beoordeling in een longastma centrum poliklinisch of in dagbehandeling bij een verminderd functioneren van de longen</t>
  </si>
  <si>
    <t>Afgebroken behandeling in een longastma centrum bij een verminderd functioneren van de longen</t>
  </si>
  <si>
    <t>Diagnostiek tijdens de behandeling bij een verminderd functioneren van de longen</t>
  </si>
  <si>
    <t>Basisbehandeling met extra medische problematiek en het afbouwen van medicijnen bij astma (bij kinderen)</t>
  </si>
  <si>
    <t>Basisbehandeling met extra medische problematiek bij astma (bij kinderen)</t>
  </si>
  <si>
    <t>Basisbehandeling met psychosociale behandeling en behandeling gericht op verbetering van lichamelijke conditie met meer dan 6 verpleegdagen bij astma (bij kinderen)</t>
  </si>
  <si>
    <t>Basisbehandeling met behandeling gericht op verbetering van lichamelijke conditie bij astma (bij kinderen)</t>
  </si>
  <si>
    <t>Basisbehandeling met psychosociale behandeling met opname in een instelling met meer dan 6 verpleegdagen bij astma (bij kinderen)</t>
  </si>
  <si>
    <t>Basisbehandeling met aanvullende behandeling met meer dan 6 verpleegdagen bij astma (bij kinderen)</t>
  </si>
  <si>
    <t>Basisbehandeling met opname in een instelling bij astma (bij kinderen)</t>
  </si>
  <si>
    <t>Basisbehandeling met extra medische problematiek en het afbouwen van medicijnen bij astma</t>
  </si>
  <si>
    <t>Basisbehandeling met extra medische en psychische problematiek bij astma</t>
  </si>
  <si>
    <t>Basisbehandeling met extra medische en psychosociale problematiek bij astma</t>
  </si>
  <si>
    <t>Basisbehandeling met extra medische problematiek bij astma</t>
  </si>
  <si>
    <t>Basisbehandeling met psychosociale behandeling en behandeling gericht op verbetering van lichamelijke conditie met meer dan 6 verpleegdagen bij astma</t>
  </si>
  <si>
    <t>Basisbehandeling met psychosociale behandeling en behandeling gericht op verbetering lichamelijke conditie tijdens een polikliniekbezoek of dagbehandeling of tot maximaal 6 verpleegdagen bij astma</t>
  </si>
  <si>
    <t>Basisbehandeling met psychosociale behandeling met meer dan 6 verpleegdagen bij astma</t>
  </si>
  <si>
    <t>Basisbehandeling met psychosociale behandeling tijdens een polikliniekbezoek of dagbehandeling bij astma</t>
  </si>
  <si>
    <t>Basisbehandeling met aanvullende behandeling met meer dan 6 verpleegdagen bij astma</t>
  </si>
  <si>
    <t>Basisbehandeling met opname in een instelling bij astma</t>
  </si>
  <si>
    <t>Basisbehandeling met extra medische problematiek met meer dan 6 verpleegdagen bij een chronische ontsteking van de longen</t>
  </si>
  <si>
    <t>Basisbehandeling met extra medische problematiek bij een chronische ontsteking van de longen</t>
  </si>
  <si>
    <t>Basisbehandeling met psychosociale behandeling en behandeling gericht op verbetering van lichamelijke conditie met meer dan 6 verpleegdagen bij een chronische ontsteking van de longen</t>
  </si>
  <si>
    <t>Basisbehandelingbehandeling gericht op verbetering van lichamelijke en psychosociale conditie, polikliniekbezoek of dagbehandeling of max 6 verpleegdagen bij een chronische ontsteking van de longen</t>
  </si>
  <si>
    <t>Basisbehandeling met behandeling gericht op verbetering van lichamelijke conditie met meer dan 6 verpleegdagen bij een chronische ontsteking van de longen</t>
  </si>
  <si>
    <t>Basisbehandeling met psychosociale behandeling met meer dan 6 verpleegdagen bij een chronische ontsteking van de longen</t>
  </si>
  <si>
    <t>Basisbehandeling met aanvullende behandeling met meer dan 6 verpleegdagen bij een chronische ontsteking van de longen</t>
  </si>
  <si>
    <t>Basisbehandeling met opname in een instelling bij een chronische ontsteking van de longen</t>
  </si>
  <si>
    <t>Tijdens een ziekenhuisopname een bezoek van een ander specialisme: de revalidatiearts</t>
  </si>
  <si>
    <t>Teambehandeling met meerdere zorgverleners met meer dan 485 behandeluren en meer dan 14 verpleegdagen bij een amputatie</t>
  </si>
  <si>
    <t>Teambehandeling met meerdere zorgverleners met 271 tot maximaal 485 behandeluren en meer dan 14 verpleegdagen bij een amputatie</t>
  </si>
  <si>
    <t>Teambehandeling met meerdere zorgverleners met 141 tot maximaal 270 behandel uren met meer dan 14 verpleegdagen bij een amputatie</t>
  </si>
  <si>
    <t>Teambehandeling met meerdere zorgverleners met 52 tot maximaal 140 behandeluren met meer dan 14 verpleegdagen bij een amputatie</t>
  </si>
  <si>
    <t>Teambehandeling met meerdere zorgverleners met tot maximaal 51 behandeluren met meer dan 14 verpleegdagen bij een amputatie</t>
  </si>
  <si>
    <t>Teambehandeling met meerdere zorgverleners met 71 tot maximaal 269 behandeluren in de polikliniek of tot maximaal 14 verpleegdagen bij een amputatie</t>
  </si>
  <si>
    <t>Teambehandeling met meerdere zorgverleners tot maximaal 70 behandeluren in de polikliniek of tot maximaal 14 verpleegdagen bij een amputatie</t>
  </si>
  <si>
    <t>Toediening van chemotherapie en/of medicijnen die de afweer versterken, tijdens een polikliniekbezoek of dagbehandeling i.v.m. kanker bij kinderen</t>
  </si>
  <si>
    <t>Ziekenhuisopname met maximaal 5 verpleegdagen i.v.m. kanker bij kinderen</t>
  </si>
  <si>
    <t>Zeer intensieve onderzoek en behandeling bij kanker van beenmerg of lymfeklieren i.v.m. kanker bij kinderen</t>
  </si>
  <si>
    <t>Begeleiding bij bloedtransfusie tijdens een polikliniekbezoek of dagbehandeling i.v.m. kanker bij kinderen</t>
  </si>
  <si>
    <t>Ziekenhuisopname met meer dan 28 verpleegdagen i.v.m. kanker bij kinderen</t>
  </si>
  <si>
    <t>Ziekenhuisopname van 6 tot en met 28 verpleegdagen i.v.m. kanker bij kinderen</t>
  </si>
  <si>
    <t>Zeer intensieve onderzoek en behandeling bij kanker van het centrale zenuwstelsel i.v.m. kanker bij kinderen</t>
  </si>
  <si>
    <t>Intensieve onderzoek en behandeling bij kanker van beenmerg of lymfeklieren i.v.m. kanker bij kinderen</t>
  </si>
  <si>
    <t>Poliklinische diagnostiek/ingreep, een dagverpleging of meer dan 2 polikliniekbezoeken i.v.m. kanker bij kinderen</t>
  </si>
  <si>
    <t>Zeer intensieve onderzoek en behandeling bij vaste tumoren i.v.m. kanker bij kinderen</t>
  </si>
  <si>
    <t>Intensieve onderzoek en behandeling bij kanker van het centrale zenuwstelsel i.v.m. kanker bij kinderen</t>
  </si>
  <si>
    <t>Onderzoek en behandeling bij kanker van beenmerg of lymfeklieren i.v.m. kanker bij kinderen</t>
  </si>
  <si>
    <t>1 of 2 polikliniekbezoeken i.v.m. kanker bij kinderen</t>
  </si>
  <si>
    <t>Intensieve onderzoek en behandeling bij vaste tumoren i.v.m. kanker bij kinderen</t>
  </si>
  <si>
    <t>Onderzoek en behandeling bij kanker van het centrale zenuwstelsel i.v.m. kanker bij kinderen</t>
  </si>
  <si>
    <t>Nazorg i.v.m. kanker bij kinderen</t>
  </si>
  <si>
    <t>Onderzoek en behandeling bij vaste tumoren i.v.m. kanker bij kinderen</t>
  </si>
  <si>
    <t>Nazorg na kanker aan het centrale zenuwstelsel i.v.m. kanker bij kinderen</t>
  </si>
  <si>
    <t>Nazorg bij vaste tumor(en) i.v.m. kanker bij kinderen</t>
  </si>
  <si>
    <t>Onderzoek gericht op het uitsluiten of ontdekken van kanker bij kinderen</t>
  </si>
  <si>
    <t>Bloedplasmafiltratie/ -feresebehandeling op de polikliniek of dagbehandeling bij een nieraandoening (bij kinderen)</t>
  </si>
  <si>
    <t>Terugkerende verstrekking geneesmiddelen tijdens een polikliniekbezoek of dagbehandeling bij een nieraandoening (bij kinderen)</t>
  </si>
  <si>
    <t>Ziekenhuisopname met meer dan 28 verpleegdagen bij een nieraandoening (bij kinderen)</t>
  </si>
  <si>
    <t>Ziekenhuisopname met maximaal 5 verpleegdagen bij een nieraandoening (bij kinderen)</t>
  </si>
  <si>
    <t>Ziekenhuisopname met maximaal vijf verpleegdagen en bijzondere onderzoeken of behandelingen bij een nieraandoening (bij kinderen)</t>
  </si>
  <si>
    <t>Poliklinische diagnostiek/ingreep of meer dan 2 polikliniekbezoeken bij een aandoening van de urinewegen (bij kinderen)</t>
  </si>
  <si>
    <t>Ziekenhuisopname met maximaal vijf verpleegdagen bij een aandoening van de urinewegen (bij kinderen)</t>
  </si>
  <si>
    <t>Thuis filteren van het bloed door een kunstnier (dialyse) met 1 tot en met 3 dialyses per week bij nierfalen (bij kinderen)</t>
  </si>
  <si>
    <t>Ziekenhuisopname van 6 tot en met 28 verpleegdagen bij een nieraandoening (bij kinderen)</t>
  </si>
  <si>
    <t>Ziekenhuisopname van 6 tot en met 28 verpleegdagen met bijzondere activiteiten bij een nieraandoening (bij kinderen)</t>
  </si>
  <si>
    <t>Poliklinische diagnostiek/ingreep of meer dan 2 polikliniekbezoeken bij een ontsteking van de urinewegen (bij kinderen)</t>
  </si>
  <si>
    <t>Ziekenhuisopname met maximaal 5 verpleegdagen bij een ontsteking van de urinewegen (bij kinderen)</t>
  </si>
  <si>
    <t>1 of 2 polikliniekbezoeken bij een aandoening van de urinewegen (bij kinderen)</t>
  </si>
  <si>
    <t>Ziekenhuisopname met meer dan vijf verpleegdagen bij een aandoening van de urinewegen (bij kinderen)</t>
  </si>
  <si>
    <t>Thuis filteren van het bloed door een kunstnier (dialyse) met 4 of 5 dialyses per week bij nierfalen (bij kinderen)</t>
  </si>
  <si>
    <t>Filteren van het bloed door een kunstnier (dialyse) met 1 tot en met 3 dialyses per week bij nierfalen (bij kinderen)</t>
  </si>
  <si>
    <t>Filteren van het bloed door een kunstnier (dialyse) met 1 tot en met 3 dialyses per week, tijdens een ziekenhuisopname bij nierfalen (bij kinderen)</t>
  </si>
  <si>
    <t>Meer dan 6 polikliniekbezoeken of meer dan 1 dagbehandeling bij een nieraandoening (bij kinderen)</t>
  </si>
  <si>
    <t>Meer dan 6 polikliniekbezoeken of meer dan 1 dagbehandeling met bijzondere activiteiten bij een nieraandoening (bij kinderen)</t>
  </si>
  <si>
    <t>Poliklinische diagnostiek/ingreep of meer dan 2 polikliniekbezoeken bij ongewild urineverlies/ bedplassen (bij kinderen)</t>
  </si>
  <si>
    <t>Ziekenhuisopname met maximaal vijf verpleegdagen bij ongewild urineverlies/ bedplassen (bij kinderen)</t>
  </si>
  <si>
    <t>1 of 2 polikliniekbezoeken bij een ontsteking van de urinewegen (bij kinderen)</t>
  </si>
  <si>
    <t>Ziekenhuisopname met meer dan 28 verpleegdagen bij een ontsteking van de urinewegen (bij kinderen)</t>
  </si>
  <si>
    <t>Ziekenhuisopname van 6 tot en met 28 verpleegdagen bij een ontsteking van de urinewegen (bij kinderen)</t>
  </si>
  <si>
    <t>Continue Ambulante of Automatische Peritoneaal Dialyse (buikspoeling) bij plotseling nierfalen (bij kinderen)</t>
  </si>
  <si>
    <t>Continue Ambulante of Automatische Peritoneaal Dialyse (buikspoeling) met een ziekenhuisopname bij plotseling nierfalen (bij kinderen)</t>
  </si>
  <si>
    <t>Filteren van het bloed door een kunstnier (dialyse) met 1 tot en met 3 dialyses per week bij plotseling nierfalen (bij kinderen)</t>
  </si>
  <si>
    <t>Filteren van het bloed door een kunstnier (dialyse) met 1 tot en met 3 dialyses per week, tijdens een ziekenhuisopname bij plotseling nierfalen (bij kinderen)</t>
  </si>
  <si>
    <t>Thuis filteren van het bloed door een kunstnier (dialyse) met 6 of meer dialyses per week bij nierfalen (bij kinderen)</t>
  </si>
  <si>
    <t>Filteren van het bloed door een kunstnier (dialyse) met 4 of 5 dialyses per week bij nierfalen (bij kinderen)</t>
  </si>
  <si>
    <t>Filteren van het bloed door een kunstnier (dialyse) met 4 of 5 dialyses per week, tijdens een ziekenhuisopname bij nierfalen (bij kinderen)</t>
  </si>
  <si>
    <t>1 of 2 polikliniekbezoeken bij een nieraandoening (bij kinderen)</t>
  </si>
  <si>
    <t>Poliklinische diagnostiek/ingreep of meer dan 2 polikliniekbezoeken bij een nieraandoening (bij kinderen)</t>
  </si>
  <si>
    <t>Poliklinische diagnostiek/ingreep of meer dan 2 polikliniekbezoeken met bijzondere activiteiten bij een nieraandoening (bij kinderen)</t>
  </si>
  <si>
    <t>1 of 2 polikliniekbezoeken bij ongewild urineverlies/ bedplassen (bij kinderen)</t>
  </si>
  <si>
    <t>Ziekenhuisopname met meer dan vijf verpleegdagen bij ongewild urineverlies/ bedplassen (bij kinderen)</t>
  </si>
  <si>
    <t>Filteren van het bloed door een kunstnier (dialyse) met 4 of 5 dialyses per week bij plotseling nierfalen (bij kinderen)</t>
  </si>
  <si>
    <t>Filteren van het bloed door een kunstnier (dialyse) met 4 of 5 dialyses per week, tijdens een ziekenhuisopname bij plotseling nierfalen (bij kinderen)</t>
  </si>
  <si>
    <t>Filteren van het bloed door een kunstnier (dialyse) met 6 of meer dialyses per week bij nierfalen (bij kinderen)</t>
  </si>
  <si>
    <t>Filteren van het bloed door een kunstnier (dialyse) met 6 of meer dialyses per week, tijdens een ziekenhuisopname bij nierfalen (bij kinderen)</t>
  </si>
  <si>
    <t>1 of 2 polikliniekbezoeken bij plotseling nierfalen (bij kinderen)</t>
  </si>
  <si>
    <t>Poliklinische diagnostiek/ingreep of meer dan 2 polikliniekbezoeken bij plotseling nierfalen (bij kinderen)</t>
  </si>
  <si>
    <t>Poliklinische diagnostiek/ingreep of meer dan 2 polikliniekbezoeken met bijzondere activiteiten bij plotseling nierfalen (bij kinderen)</t>
  </si>
  <si>
    <t>Ziekenhuisopname met meer dan 28 verpleegdagen bij plotseling nierfalen (bij kinderen)</t>
  </si>
  <si>
    <t>Ziekenhuisopname met maximaal 5 verpleegdagen bij plotseling nierfalen (bij kinderen)</t>
  </si>
  <si>
    <t>Ziekenhuisopname met maximaal vijf verpleegdagen en bijzondere onderzoeken of behandelingen bij plotseling nierfalen (bij kinderen)</t>
  </si>
  <si>
    <t>Filteren van het bloed door een kunstnier (dialyse) met 6 of meer dialyses per week bij plotseling nierfalen (bij kinderen)</t>
  </si>
  <si>
    <t>Filteren van het bloed door een kunstnier (dialyse) met 6 of meer dialyses per week, tijdens een ziekenhuisopname bij plotseling nierfalen (bij kinderen)</t>
  </si>
  <si>
    <t>Continue Ambulante of Automatische Peritoneaal Dialyse (buikspoeling) bij nierfalen (bij kinderen)</t>
  </si>
  <si>
    <t>Continue Ambulante of Automatische Peritoneaal Dialyse (buikspoeling) met een ziekenhuisopname bij nierfalen (bij kinderen)</t>
  </si>
  <si>
    <t>Ziekenhuisopname van 6 tot en met 28 verpleegdagen bij plotseling nierfalen (bij kinderen)</t>
  </si>
  <si>
    <t>Ziekenhuisopname van 6 tot en met 28 verpleegdagen en bijzondere onderzoeken of behandelingen bij plotseling nierfalen (bij kinderen)</t>
  </si>
  <si>
    <t>1 of 2 polikliniekbezoeken bij nierfalen (bij kinderen)</t>
  </si>
  <si>
    <t>Poliklinische diagnostiek/ingreep of meer dan 2 polikliniekbezoeken bij nierfalen (bij kinderen)</t>
  </si>
  <si>
    <t>Poliklinische diagnostiek/ingreep of meer dan 2 polikliniekbezoeken met bijzondere activiteiten bij nierfalen (bij kinderen)</t>
  </si>
  <si>
    <t>Ziekenhuisopname met meer dan 28 verpleegdagen bij nierfalen (bij kinderen)</t>
  </si>
  <si>
    <t>Ziekenhuisopname met maximaal 5 verpleegdagen bij nierfalen (bij kinderen)</t>
  </si>
  <si>
    <t>Ziekenhuisopname met maximaal vijf verpleegdagen en bijzondere onderzoeken of behandelingen bij nierfalen (bij kinderen)</t>
  </si>
  <si>
    <t>Ziekenhuisopname van 6 tot en met 28 verpleegdagen bij nierfalen (bij kinderen)</t>
  </si>
  <si>
    <t>Ziekenhuisopname van 6 tot en met 28 verpleegdagen met bijzondere activiteiten bij nierfalen (bij kinderen)</t>
  </si>
  <si>
    <t>Poliklinische diagnostiek/ingreep of meer dan 2 polikliniekbezoeken bij gedragsproblemen (bij kinderen)</t>
  </si>
  <si>
    <t>Ziekenhuisopname met maximaal 5 verpleegdagen bij gedragsproblemen (bij kinderen)</t>
  </si>
  <si>
    <t>Meer dan 6 polikliniekbezoeken of meer dan 1 dagbehandeling bij een onverwacht optredende levensbedreigende situatie bij kinderen</t>
  </si>
  <si>
    <t>Ziekenhuisopname met meer dan 28 verpleegdagen bij gedragsproblemen (bij kinderen)</t>
  </si>
  <si>
    <t>Ziekenhuisopname van 6 tot en met 28 verpleegdagen bij gedragsproblemen (bij kinderen)</t>
  </si>
  <si>
    <t>ziekenhuisopname bij een oogaandoening (bij kinderen)</t>
  </si>
  <si>
    <t>Ziekenhuisopname met maximaal 5 verpleegdagen bij acuut ontstane ziekte/ letsel</t>
  </si>
  <si>
    <t>Poliklinische diagnostiek/ingreep of meer dan 2 polikliniekbezoeken bij een onverwacht optredende levensbedreigende situatie bij kinderen</t>
  </si>
  <si>
    <t>Ziekenhuisopname met maximaal vijf verpleegdagen bij een onverwacht optredende levensbedreigende situatie bij kinderen</t>
  </si>
  <si>
    <t>Slaapademhalingsregistratie tijdens een ziekenhuisopname van maximaal vijf verpleegdagen bij een onverwacht optredende levensbedreigende situatie bij kinderen</t>
  </si>
  <si>
    <t>1 of 2 polikliniekbezoeken bij gedragsproblemen (bij kinderen)</t>
  </si>
  <si>
    <t>Poliklinische diagnostiek/ingreep of meer dan 2 polikliniekbezoeken bij een oogaandoening (bij kinderen)</t>
  </si>
  <si>
    <t>1 of 2 polikliniekbezoeken bij acuut ontstane ziekte/ letsel</t>
  </si>
  <si>
    <t>Poliklinische diagnostiek/ingreep of meer dan 2 polikliniekbezoeken bij acuut ontstane ziekte/ letsel</t>
  </si>
  <si>
    <t>Poliklinische diagnostiek/ingreep of meer dan 2 polikliniekbezoeken met bijzondere activiteiten bij acuut ontstane ziekte/ letsel</t>
  </si>
  <si>
    <t>Ziekenhuisopname met meer dan 28 verpleegdagen bij acuut ontstane ziekte/ letsel</t>
  </si>
  <si>
    <t>Ziekenhuisopname van 6 tot en met 28 verpleegdagen bij acuut ontstane ziekte/ letsel</t>
  </si>
  <si>
    <t>1 of 2 polikliniekbezoeken bij een onverwacht optredende levensbedreigende situatie bij kinderen</t>
  </si>
  <si>
    <t>Ziekenhuisopname met meer dan vijf verpleegdagen bij een onverwacht optredende levensbedreigende situatie bij kinderen</t>
  </si>
  <si>
    <t>Slaapademhalingsregistratie tijdens een ziekenhuisopname van meer dan vijf verpleegdagen bij een onverwacht optredende levensbedreigende situatie bij kinderen</t>
  </si>
  <si>
    <t>Ziekenhuisopname met maximaal 5 verpleegdagen bij een huidaandoening (bij kinderen)</t>
  </si>
  <si>
    <t>1 of 2 polikliniekbezoeken bij een oogaandoening (bij kinderen)</t>
  </si>
  <si>
    <t>1 of 2 polikliniekbezoeken bij een huidaandoening (bij kinderen)</t>
  </si>
  <si>
    <t>Poliklinische diagnostiek/ingreep of meer dan 2 polikliniekbezoeken bij een huidaandoening (bij kinderen)</t>
  </si>
  <si>
    <t>Poliklinische diagnostiek/ingreep of meer dan 2 polikliniekbezoeken met bijzondere activiteiten bij een huidaandoening (bij kinderen)</t>
  </si>
  <si>
    <t>Ziekenhuisopname met meer dan 28 verpleegdagen bij een huidaandoening (bij kinderen)</t>
  </si>
  <si>
    <t>Ziekenhuisopname van 6 tot en met 28 verpleegdagen bij een huidaandoening (bij kinderen)</t>
  </si>
  <si>
    <t>Ziekenhuisopname met maximaal 5 verpleegdagen bij een aandoening van botten of spieren (bij kinderen)</t>
  </si>
  <si>
    <t>Meer dan 6 polikliniekbezoeken of meer dan 1 dagbehandeling bij een goedaardige gezwel/ zwelling</t>
  </si>
  <si>
    <t>Meer dan 6 polikliniekbezoeken of meer dan 1 dagbehandeling met bijzondere activiteiten bij een goedaardige gezwel/ zwelling</t>
  </si>
  <si>
    <t>Ziekenhuisopname met meer dan 28 verpleegdagen bij een goedaardige gezwel/ zwelling</t>
  </si>
  <si>
    <t>Ziekenhuisopname met maximaal 5 verpleegdagen bij een goedaardige gezwel/ zwelling</t>
  </si>
  <si>
    <t>Ziekenhuisopname met maximaal vijf verpleegdagen en bijzondere onderzoeken of behandelingen bij een goedaardige gezwel/ zwelling</t>
  </si>
  <si>
    <t>Onderzoek van een adoptiekind in de polikliniek bij onderzoek adoptiekind</t>
  </si>
  <si>
    <t>Poliklinische diagnostiek/ingreep of meer dan 2 polikliniekbezoeken bij niet nader omschreven klachten (bij kinderen)</t>
  </si>
  <si>
    <t>Ziekenhuisopname met maximaal vijf verpleegdagen bij niet nader omschreven klachten (bij kinderen)</t>
  </si>
  <si>
    <t>1 of 2 polikliniekbezoeken bij een aandoening van botten of spieren (bij kinderen)</t>
  </si>
  <si>
    <t>Poliklinische diagnostiek/ingreep of meer dan 2 polikliniekbezoeken bij een aandoening van botten of spieren (bij kinderen)</t>
  </si>
  <si>
    <t>Poliklinische diagnostiek/ingreep of meer dan 2 polikliniekbezoeken met bijzondere activiteiten bij een aandoening van botten of spieren (bij kinderen)</t>
  </si>
  <si>
    <t>Ziekenhuisopname met meer dan 28 verpleegdagen bij een aandoening van botten of spieren (bij kinderen)</t>
  </si>
  <si>
    <t>Ziekenhuisopname van 6 tot en met 28 verpleegdagen bij een aandoening van botten of spieren (bij kinderen)</t>
  </si>
  <si>
    <t>Ziekenhuisopname van 6 tot en met 28 verpleegdagen bij een goedaardige gezwel/ zwelling</t>
  </si>
  <si>
    <t>Ziekenhuisopname van 6 tot en met 28 verpleegdagen met bijzondere activiteiten bij een goedaardige gezwel/ zwelling</t>
  </si>
  <si>
    <t>1 of 2 polikliniekbezoeken bij niet nader omschreven klachten (bij kinderen)</t>
  </si>
  <si>
    <t>Ziekenhuisopname met meer dan vijf verpleegdagen bij niet nader omschreven klachten (bij kinderen)</t>
  </si>
  <si>
    <t>Poliklinische diagnostiek/ingreep of meer dan 2 polikliniekbezoeken bij een goedaardige gezwel/ zwelling</t>
  </si>
  <si>
    <t>Poliklinische diagnostiek/ingreep of meer dan 2 polikliniekbezoeken met bijzondere activiteiten bij een goedaardige gezwel/ zwelling</t>
  </si>
  <si>
    <t>1 of 2 polikliniekbezoeken bij een goedaardige gezwel/ zwelling</t>
  </si>
  <si>
    <t>Poliklinische diagnostiek/ingreep of meer dan 2 polikliniekbezoeken bij de nazorg na behandeling van pasgeborene op de NICU (neonatal intensive care unit)</t>
  </si>
  <si>
    <t>1 of 2 polikliniekbezoeken bij de nazorg na behandeling van pasgeborene op de NICU (neonatal intensive care unit)</t>
  </si>
  <si>
    <t>Poliklinische diagnostiek/ingreep of meer dan 2 polikliniekbezoeken bij de nazorg na behandeling van pasgeborene</t>
  </si>
  <si>
    <t>1 of 2 polikliniekbezoeken bij de nazorg na behandeling van pasgeborene</t>
  </si>
  <si>
    <t>Ingewikkeld onderzoek of behandeling van het maagdarmkanaal, tijdens een polikliniekbezoek of dagbehandeling bij een aandoening van maag/ darm/ lever (bij kinderen)</t>
  </si>
  <si>
    <t>Ingewikkeld onderzoek of behandeling van het maagdarmkanaal, tijdens een polikliniekbezoek of dagbehandeling bij buikpijn (bij kinderen)</t>
  </si>
  <si>
    <t>Ziekenhuisopname met meer dan 28 verpleegdagen bij een aandoening van maag/ darm/ lever (bij kinderen)</t>
  </si>
  <si>
    <t>Ziekenhuisopname met maximaal 5 verpleegdagen bij een aandoening van maag/ darm/ lever (bij kinderen)</t>
  </si>
  <si>
    <t>Ziekenhuisopname met maximaal vijf verpleegdagen en bijzondere onderzoeken of behandelingen bij een aandoening van maag/ darm/ lever (bij kinderen)</t>
  </si>
  <si>
    <t>Ingewikkeld onderzoek of behandeling van het maagdarmkanaal, tijdens een polikliniekbezoek of dagbehandeling bij problemen met de stoelgang (obstipatie) bij kinderen</t>
  </si>
  <si>
    <t>Ziekenhuisopname met maximaal vijf verpleegdagen bij buikpijn (bij kinderen)</t>
  </si>
  <si>
    <t>Ziekenhuisopname met maximaal vijf verpleegdagen en bijzondere onderzoeken of behandelingen bij buikpijn (bij kinderen)</t>
  </si>
  <si>
    <t>1 of 2 polikliniekbezoeken bij een aandoening van maag/ darm/ lever (bij kinderen)</t>
  </si>
  <si>
    <t>Poliklinische diagnostiek/ingreep of meer dan 2 polikliniekbezoeken bij een aandoening van maag/ darm/ lever (bij kinderen)</t>
  </si>
  <si>
    <t>Poliklinische diagnostiek/ingreep of meer dan 2 polikliniekbezoeken met bijzondere activiteiten bij een aandoening van maag/ darm/ lever (bij kinderen)</t>
  </si>
  <si>
    <t>Ziekenhuisopname van 6 tot en met 28 verpleegdagen bij een aandoening van maag/ darm/ lever (bij kinderen)</t>
  </si>
  <si>
    <t>Ziekenhuisopname van 6 tot en met 28 verpleegdagen met bijzondere activiteiten bij een aandoening van maag/ darm/ lever (bij kinderen)</t>
  </si>
  <si>
    <t>Terugkerende verstrekking geneesmiddelen tijdens een polikliniekbezoek of dagbehandeling bij een ontsteking van de darm (bij kinderen)</t>
  </si>
  <si>
    <t>Ziekenhuisopname met maximaal vijf verpleegdagen bij problemen met de stoelgang (obstipatie) bij kinderen</t>
  </si>
  <si>
    <t>Ziekenhuisopname met maximaal vijf verpleegdagen en bijzondere onderzoeken of behandelingen bij problemen met de stoelgang (obstipatie) bij kinderen</t>
  </si>
  <si>
    <t>1 of 2 polikliniekbezoeken bij buikpijn (bij kinderen)</t>
  </si>
  <si>
    <t>Poliklinische diagnostiek/ingreep of meer dan 2 polikliniekbezoeken bij buikpijn (bij kinderen)</t>
  </si>
  <si>
    <t>Poliklinische diagnostiek/ingreep of meer dan 2 polikliniekbezoeken met bijzondere activiteiten bij buikpijn (bij kinderen)</t>
  </si>
  <si>
    <t>Ziekenhuisopname met meer dan vijf verpleegdagen bij buikpijn (bij kinderen)</t>
  </si>
  <si>
    <t>Ziekenhuisopname met meer dan vijf verpleegdagen en bijzondere onderzoeken of behandelingen bij buikpijn (bij kinderen)</t>
  </si>
  <si>
    <t>Ingewikkeld onderzoek of behandeling van het maagdarmkanaal, tijdens een polikliniekbezoek of dagbehandeling bij een ontsteking van het maagdarmkanaal/ diarree (bij kinderen)</t>
  </si>
  <si>
    <t>Ingewikkeld onderzoek of behandeling van het maagdarmkanaal, tijdens een polikliniekbezoek of dagbehandeling bij een ontsteking van de darm (bij kinderen)</t>
  </si>
  <si>
    <t>Ziekenhuisopname met meer dan 28 verpleegdagen bij een ontsteking van de darm (bij kinderen)</t>
  </si>
  <si>
    <t>Ziekenhuisopname met maximaal 5 verpleegdagen bij een ontsteking van de darm (bij kinderen)</t>
  </si>
  <si>
    <t>Ziekenhuisopname met maximaal vijf verpleegdagen en bijzondere onderzoeken of behandelingen bij een ontsteking van de darm (bij kinderen)</t>
  </si>
  <si>
    <t>1 of 2 polikliniekbezoeken bij problemen met de stoelgang (obstipatie) bij kinderen</t>
  </si>
  <si>
    <t>Poliklinische diagnostiek/ingreep of meer dan 2 polikliniekbezoeken bij problemen met de stoelgang (obstipatie) bij kinderen</t>
  </si>
  <si>
    <t>Poliklinische diagnostiek/ingreep of meer dan 2 polikliniekbezoeken met bijzondere activiteiten bij problemen met de stoelgang (obstipatie) bij kinderen</t>
  </si>
  <si>
    <t>Ziekenhuisopname met meer dan vijf verpleegdagen bij problemen met de stoelgang (obstipatie) bij kinderen</t>
  </si>
  <si>
    <t>Ziekenhuisopname met meer dan vijf verpleegdagen en bijzondere onderzoeken of behandelingen bij problemen met de stoelgang (obstipatie) bij kinderen</t>
  </si>
  <si>
    <t>Ingewikkeld onderzoek of behandeling van het maagdarmkanaal, tijdens een polikliniekbezoek of dagbehandeling bij een aandoening van de lever/ galblaas (bij kinderen)</t>
  </si>
  <si>
    <t>Ziekenhuisopname met meer dan 28 verpleegdagen bij een ontsteking van het maagdarmkanaal/ diarree (bij kinderen)</t>
  </si>
  <si>
    <t>Ziekenhuisopname met maximaal 5 verpleegdagen bij een ontsteking van het maagdarmkanaal/ diarree (bij kinderen)</t>
  </si>
  <si>
    <t>Ziekenhuisopname met maximaal vijf verpleegdagen en bijzondere onderzoeken of behandelingen bij een ontsteking van het maagdarmkanaal/ diarree (bij kinderen)</t>
  </si>
  <si>
    <t>Ziekenhuisopname van 6 tot en met 28 verpleegdagen bij een ontsteking van de darm (bij kinderen)</t>
  </si>
  <si>
    <t>Ziekenhuisopname van 6 tot en met 28 verpleegdagen met bijzondere activiteiten bij een ontsteking van de darm (bij kinderen)</t>
  </si>
  <si>
    <t>Ziekenhuisopname met meer dan 28 verpleegdagen bij een aandoening van de lever/ galblaas (bij kinderen)</t>
  </si>
  <si>
    <t>Ziekenhuisopname met maximaal 5 verpleegdagen bij een aandoening van de lever/ galblaas (bij kinderen)</t>
  </si>
  <si>
    <t>Ziekenhuisopname met maximaal vijf verpleegdagen en bijzondere onderzoeken of behandelingen bij een aandoening van de lever/ galblaas (bij kinderen)</t>
  </si>
  <si>
    <t>1 of 2 polikliniekbezoeken bij een infectie van het maagdarmkanaal/ diarree (bij kinderen)</t>
  </si>
  <si>
    <t>Poliklinische diagnostiek/ingreep of meer dan 2 polikliniekbezoeken bij een infectie van het maagdarmkanaal/ diarree (bij kinderen)</t>
  </si>
  <si>
    <t>Poliklinische diagnostiek/ingreep of meer dan 2 polikliniekbezoeken met bijzondere activiteiten bij een infectie van het maagdarmkanaal/ diarree (bij kinderen)</t>
  </si>
  <si>
    <t>Ziekenhuisopname van 6 tot en met 28 verpleegdagen bij een infectie van het maagdarmkanaal/ diarree (bij kinderen)</t>
  </si>
  <si>
    <t>Ziekenhuisopname van 6 tot en met 28 verpleegdagen met bijzondere activiteiten bij een infectie van het maagdarmkanaal/ diarree (bij kinderen)</t>
  </si>
  <si>
    <t>1 of 2 polikliniekbezoeken bij een ontsteking van de darm (bij kinderen)</t>
  </si>
  <si>
    <t>Poliklinische diagnostiek/ingreep of meer dan 2 polikliniekbezoeken bij een ontsteking van de darm (bij kinderen)</t>
  </si>
  <si>
    <t>Poliklinische diagnostiek/ingreep of meer dan 2 polikliniekbezoeken met bijzondere activiteiten bij een ontsteking van de darm (bij kinderen)</t>
  </si>
  <si>
    <t>1 of 2 polikliniekbezoeken bij een aandoening van de lever/ galblaas (bij kinderen)</t>
  </si>
  <si>
    <t>Poliklinische diagnostiek/ingreep of meer dan 2 polikliniekbezoeken bij een aandoening van de lever/ galblaas (bij kinderen)</t>
  </si>
  <si>
    <t>Poliklinische diagnostiek/ingreep of meer dan 2 polikliniekbezoeken met bijzondere activiteiten bij een aandoening van de lever/ galblaas (bij kinderen)</t>
  </si>
  <si>
    <t>Ziekenhuisopname van 6 tot en met 28 verpleegdagen bij een aandoening van de lever/ galblaas (bij kinderen)</t>
  </si>
  <si>
    <t>Ziekenhuisopname van 6 tot en met 28 verpleegdagen met bijzondere activiteiten bij een aandoening van de lever/ galblaas (bij kinderen)</t>
  </si>
  <si>
    <t>Inbrengen van een pacemaker bij een aandoening van hart of vaatstelsel (bij kinderen)</t>
  </si>
  <si>
    <t>Ziekenhuisopname met meer dan 28 verpleegdagen bij een aangeboren hartafwijking</t>
  </si>
  <si>
    <t>Echografie bij een onderzoek gericht op hartafwijkingen bij de baby in de zwangerschap</t>
  </si>
  <si>
    <t>1 of 2 polikliniekbezoeken bij een aangeboren hartafwijking</t>
  </si>
  <si>
    <t>Poliklinische diagnostiek/ingreep of meer dan 2 polikliniekbezoeken bij een aangeboren hartafwijking</t>
  </si>
  <si>
    <t>1 of 2 polikliniekbezoeken bij een onderzoek gericht op hartafwijkingen bij de baby in de zwangerschap</t>
  </si>
  <si>
    <t>Poliklinische diagnostiek/ingreep of meer dan 2 polikliniekbezoeken bij ruis bij het hart of andere problemen van het hart (bij kinderen)</t>
  </si>
  <si>
    <t>Ziekenhuisopname met meer dan 28 verpleegdagen bij een aandoening van hart of vaatstelsel (bij kinderen)</t>
  </si>
  <si>
    <t>1 of 2 polikliniekbezoeken bij ruis bij het hart of andere problemen van het hart (bij kinderen)</t>
  </si>
  <si>
    <t>1 of 2 polikliniekbezoeken bij een aandoening van hart of vaatstelsel (bij kinderen)</t>
  </si>
  <si>
    <t>Poliklinische diagnostiek/ingreep of meer dan 2 polikliniekbezoeken bij een aandoening van hart of vaatstelsel (bij kinderen)</t>
  </si>
  <si>
    <t>Meer dan 6 polikliniekbezoeken of meer dan 1 dagbehandeling bij een aandoening van het ademhalingsstelsel (bij kinderen)</t>
  </si>
  <si>
    <t>Meer dan 6 polikliniekbezoeken of meer dan 1 dagbehandeling met bijzondere activiteiten bij een aandoening van het ademhalingsstelsel (bij kinderen)</t>
  </si>
  <si>
    <t>Ziekenhuisopname met meer dan 28 verpleegdagen bij een aandoening van het ademhalingsstelsel (bij kinderen)</t>
  </si>
  <si>
    <t>Ziekenhuisopname met maximaal 5 verpleegdagen bij een aandoening van het ademhalingsstelsel (bij kinderen)</t>
  </si>
  <si>
    <t>Ziekenhuisopname met maximaal vijf verpleegdagen en bijzondere onderzoeken of behandelingen bij een aandoening van het ademhalingsstelsel (bij kinderen)</t>
  </si>
  <si>
    <t>Meer dan 6 polikliniekbezoeken of meer dan 1 dagbehandeling bij astma (bij kinderen)</t>
  </si>
  <si>
    <t>Meer dan 6 polikliniekbezoeken of meer dan 1 dagbehandeling met bijzondere activiteiten bij astma (bij kinderen)</t>
  </si>
  <si>
    <t>Ziekenhuisopname met meer dan 28 verpleegdagen bij astma (bij kinderen)</t>
  </si>
  <si>
    <t>Ziekenhuisopname met maximaal 5 verpleegdagen bij astma (bij kinderen)</t>
  </si>
  <si>
    <t>Ziekenhuisopname met maximaal vijf verpleegdagen en bijzondere onderzoeken of behandelingen bij astma (bij kinderen)</t>
  </si>
  <si>
    <t>1 of 2 polikliniekbezoeken bij een aandoening van het ademhalingsstelsel (bij kinderen)</t>
  </si>
  <si>
    <t>Poliklinische diagnostiek/ingreep of meer dan 2 polikliniekbezoeken bij een aandoening van het ademhalingsstelsel (bij kinderen)</t>
  </si>
  <si>
    <t>Poliklinische diagnostiek/ingreep of meer dan 2 polikliniekbezoeken met bijzondere activiteiten bij een aandoening van het ademhalingsstelsel (bij kinderen)</t>
  </si>
  <si>
    <t>Ziekenhuisopname van 6 tot en met 28 verpleegdagen bij een aandoening van het ademhalingsstelsel (bij kinderen)</t>
  </si>
  <si>
    <t>Ziekenhuisopname van 6 tot en met 28 verpleegdagen met bijzondere activiteiten bij een aandoening van het ademhalingsstelsel (bij kinderen)</t>
  </si>
  <si>
    <t>Meer dan 6 polikliniekbezoeken of meer dan 1 dagbehandeling bij een infectie van bovenste luchtwegen (bij kinderen)</t>
  </si>
  <si>
    <t>Meer dan 6 polikliniekbezoeken of meer dan 1 dagbehandeling met bijzondere activiteiten bij een infectie van bovenste luchtwegen (bij kinderen)</t>
  </si>
  <si>
    <t>Ziekenhuisopname met meer dan 28 verpleegdagen bij een infectie van bovenste luchtwegen (bij kinderen)</t>
  </si>
  <si>
    <t>Ziekenhuisopname met maximaal 5 verpleegdagen bij een infectie van bovenste luchtwegen (bij kinderen)</t>
  </si>
  <si>
    <t>Ziekenhuisopname met maximaal vijf verpleegdagen en bijzondere onderzoeken of behandelingen bij een infectie van bovenste luchtwegen (bij kinderen)</t>
  </si>
  <si>
    <t>1 of 2 polikliniekbezoeken bij astma (bij kinderen)</t>
  </si>
  <si>
    <t>Poliklinische diagnostiek/ingreep of meer dan 2 polikliniekbezoeken bij astma (bij kinderen)</t>
  </si>
  <si>
    <t>Poliklinische diagnostiek/ingreep of meer dan 2 polikliniekbezoeken met bijzondere activiteiten bij astma (bij kinderen)</t>
  </si>
  <si>
    <t>Ziekenhuisopname van 6 tot en met 28 verpleegdagen bij astma (bij kinderen)</t>
  </si>
  <si>
    <t>Ziekenhuisopname van 6 tot en met 28 verpleegdagen met bijzondere activiteiten bij astma (bij kinderen)</t>
  </si>
  <si>
    <t>Meer dan 6 polikliniekbezoeken of meer dan 1 dagbehandeling bij een infectie van de onderste luchtwegen (bij kinderen)</t>
  </si>
  <si>
    <t>Meer dan 6 polikliniekbezoeken of meer dan 1 dagbehandeling met bijzondere activiteiten bij een infectie van de onderste luchtwegen (bij kinderen)</t>
  </si>
  <si>
    <t>Ziekenhuisopname met meer dan 28 verpleegdagen bij een infectie van de onderste luchtwegen (bij kinderen)</t>
  </si>
  <si>
    <t>Ziekenhuisopname met maximaal 5 verpleegdagen bij een infectie van de onderste luchtwegen (bij kinderen)</t>
  </si>
  <si>
    <t>Ziekenhuisopname met maximaal vijf verpleegdagen en bijzondere onderzoeken of behandelingen bij een infectie van de onderste luchtwegen (bij kinderen)</t>
  </si>
  <si>
    <t>1 of 2 polikliniekbezoeken bij een infectie van bovenste luchtwegen (bij kinderen)</t>
  </si>
  <si>
    <t>Onderzoek of behandeling tijdens een polikliniekbezoek of dagbehandeling bij een infectie van bovenste luchtwegen (bij kinderen)</t>
  </si>
  <si>
    <t>Specifiek onderzoek of behandeling tijdens een polikliniekbezoek of dagbehandeling bij een infectie van bovenste luchtwegen (bij kinderen)</t>
  </si>
  <si>
    <t>Ziekenhuisopname van 6 tot en met 28 verpleegdagen bij een infectie van bovenste luchtwegen (bij kinderen)</t>
  </si>
  <si>
    <t>Ziekenhuisopname van 6 tot en met 28 verpleegdagen met bijzondere activiteiten bij een infectie van bovenste luchtwegen (bij kinderen)</t>
  </si>
  <si>
    <t>1 of 2 polikliniekbezoeken bij een infectie van de onderste luchtwegen (bij kinderen)</t>
  </si>
  <si>
    <t>Poliklinische diagnostiek/ingreep of meer dan 2 polikliniekbezoeken bij een infectie van de onderste luchtwegen (bij kinderen)</t>
  </si>
  <si>
    <t>Poliklinische diagnostiek/ingreep of meer dan 2 polikliniekbezoeken met bijzondere activiteiten bij een infectie van de onderste luchtwegen (bij kinderen)</t>
  </si>
  <si>
    <t>Ziekenhuisopname van 6 tot en met 28 verpleegdagen bij een infectie van de onderste luchtwegen (bij kinderen)</t>
  </si>
  <si>
    <t>Ziekenhuisopname van 6 tot en met 28 verpleegdagen met bijzondere activiteiten bij een infectie van de onderste luchtwegen (bij kinderen)</t>
  </si>
  <si>
    <t>Meer dan 6 polikliniekbezoeken of meer dan 1 dagbehandeling bij taaislijmziekte (bij kinderen)</t>
  </si>
  <si>
    <t>Meer dan 6 polikliniekbezoeken of meer dan 1 dagbehandeling met bijzondere activiteiten bij taaislijmziekte (bij kinderen)</t>
  </si>
  <si>
    <t>Ziekenhuisopname met maximaal vijf verpleegdagen bij taaislijmziekte (bij kinderen)</t>
  </si>
  <si>
    <t>Ziekenhuisopname met maximaal vijf verpleegdagen en bijzondere onderzoeken of behandelingen bij taaislijmziekte (bij kinderen)</t>
  </si>
  <si>
    <t>Meer dan 6 polikliniekbezoeken of meer dan 1 dagbehandeling in speciaal centrum bij taaislijmziekte (bij kinderen)</t>
  </si>
  <si>
    <t>Meer dan 6 polikliniekbezoeken of meer dan 1 dagbehandeling met bijzondere activiteiten in speciaal centrum bij taaislijmziekte (bij kinderen)</t>
  </si>
  <si>
    <t>Ziekenhuisopname met meer dan 28 verpleegdagen in speciaal centrum bij taaislijmziekte (bij kinderen)</t>
  </si>
  <si>
    <t>Ziekenhuisopname met maximaal 5 verpleegdagen in speciaal centrum bij taaislijmziekte (bij kinderen)</t>
  </si>
  <si>
    <t>Ziekenhuisopname met maximaal vijf verpleegdagen en bijzondere onderzoeken of behandelingen in speciaal centrum bij taaislijmziekte (bij kinderen)</t>
  </si>
  <si>
    <t>1 of 2 polikliniekbezoeken bij taaislijmziekte (bij kinderen)</t>
  </si>
  <si>
    <t>Poliklinische diagnostiek/ingreep of meer dan 2 polikliniekbezoeken bij taaislijmziekte (bij kinderen)</t>
  </si>
  <si>
    <t>Poliklinische diagnostiek/ingreep of meer dan 2 polikliniekbezoeken met bijzondere activiteiten bij taaislijmziekte (bij kinderen)</t>
  </si>
  <si>
    <t>Ziekenhuisopname met meer dan vijf verpleegdagen bij taaislijmziekte (bij kinderen)</t>
  </si>
  <si>
    <t>Ziekenhuisopname met meer dan vijf verpleegdagen en bijzondere onderzoeken of behandelingen bij taaislijmziekte (bij kinderen)</t>
  </si>
  <si>
    <t>1 of 2 polikliniekbezoeken in speciaal centrum bij taaislijmziekte (bij kinderen)</t>
  </si>
  <si>
    <t>Poliklinische diagnostiek/ingreep of meer dan 2 polikliniekbezoekenin speciaal centrum bij taaislijmziekte (bij kinderen)</t>
  </si>
  <si>
    <t>Poliklinische diagnostiek/ingreep of meer dan 2 polikliniekbezoeken met bijzondere activiteiten in speciaal centrum bij taaislijmziekte (bij kinderen)</t>
  </si>
  <si>
    <t>Ziekenhuisopname van 6 tot en met 28 verpleegdagen in speciaal centrum bij taaislijmziekte (bij kinderen)</t>
  </si>
  <si>
    <t>Ziekenhuisopname van 6 tot en met 28 verpleegdagen met bijzondere activiteiten in speciaal centrum bij taaislijmziekte (bij kinderen)</t>
  </si>
  <si>
    <t>Terugkerende verstrekking geneesmiddelen tijdens een polikliniekbezoek of dagbehandeling bij een stofwisselingsziekte (bij kinderen)</t>
  </si>
  <si>
    <t>Ziekenhuisopname met meer dan 28 verpleegdagen bij een stofwisselingsziekte (bij kinderen)</t>
  </si>
  <si>
    <t>Ziekenhuisopname met maximaal 5 verpleegdagen bij een stofwisselingsziekte (bij kinderen)</t>
  </si>
  <si>
    <t>Ziekenhuisopname met maximaal 5 verpleegdagen met bijzondere activiteiten bij een stofwisselingsziekte (bij kinderen)</t>
  </si>
  <si>
    <t>Consult in de polikliniek bij een afwijkende uitslag van de hielprik bij een stofwisselingsziekte (bij kinderen)</t>
  </si>
  <si>
    <t>Poliklinische diagnostiek/ingreep, een dagverpleging of meer dan 2 polikliniekbezoeken bij een stofwisselingsziekte (bij kinderen)</t>
  </si>
  <si>
    <t>Poliklinische diagnostiek/ingreep, een dagverpleging of meer dan 2 polikliniekbezoeken met bijzondere activiteiten bij een stofwisselingsziekte (bij kinderen)</t>
  </si>
  <si>
    <t>Ziekenhuisopname van 6 tot en met 28 verpleegdagen bij een stofwisselingsziekte (bij kinderen)</t>
  </si>
  <si>
    <t>Ziekenhuisopname van 6 tot en met 28 verpleegdagen met bijzondere activiteiten bij een stofwisselingsziekte (bij kinderen)</t>
  </si>
  <si>
    <t>1 of 2 polikliniekbezoeken bij een stofwisselingsziekte (bij kinderen)</t>
  </si>
  <si>
    <t>Begeleiding bij bloedtransfusie, tijdens een polikliniekbezoek of dagbehandeling bij bloedarmoede (bij kinderen)</t>
  </si>
  <si>
    <t>Ziekenhuisopname met maximaal 5 verpleegdagen bij bloedarmoede</t>
  </si>
  <si>
    <t>Terugkerende verstrekking geneesmiddelen tijdens een polikliniekbezoek of dagbehandeling bij een ziekte van het bloed/ beenmerg (bij kinderen)</t>
  </si>
  <si>
    <t>Ziekenhuisopname met maximaal vijf verpleegdagen bij een ziekte van het bloed/ beenmerg (bij kinderen)</t>
  </si>
  <si>
    <t>Ziekenhuisopname met meer dan 28 verpleegdagen bij bloedarmoede</t>
  </si>
  <si>
    <t>Ziekenhuisopname van 6 tot en met 28 verpleegdagen bij bloedarmoede</t>
  </si>
  <si>
    <t>Terugkerende verstrekking geneesmiddelen tijdens een polikliniekbezoek of dagbehandeling bij een stollingsstoornis (bij kinderen)</t>
  </si>
  <si>
    <t>Ziekenhuisopname met maximaal 5 verpleegdagen bij een stollingsstoornis (bij kinderen)</t>
  </si>
  <si>
    <t>Ziekenhuisopname met meer dan vijf verpleegdagen bij een ziekte van het bloed/ beenmerg (bij kinderen)</t>
  </si>
  <si>
    <t>Meer dan 6 polikliniekbezoeken of meer dan 1 dagbehandeling met bijzondere activiteiten bij bloedarmoede</t>
  </si>
  <si>
    <t>Ziekenhuisopname met meer dan 28 verpleegdagen bij een stollingsstoornis (bij kinderen)</t>
  </si>
  <si>
    <t>Ziekenhuisopname van 6 tot en met 28 verpleegdagen bij een stollingsstoornis (bij kinderen)</t>
  </si>
  <si>
    <t>Meer dan 6 polikliniekbezoeken of meer dan 1 dagbehandeling bij een ziekte van het bloed/ beenmerg (bij kinderen)</t>
  </si>
  <si>
    <t>Meer dan 6 polikliniekbezoeken of meer dan 1 dagbehandeling met bijzondere activiteiten bij een ziekte van het bloed/ beenmerg (bij kinderen)</t>
  </si>
  <si>
    <t>1 of 2 polikliniekbezoeken bij bloedarmoede (bij kinderen)</t>
  </si>
  <si>
    <t>Poliklinische diagnostiek/ingreep of meer dan 2 polikliniekbezoeken bij bloedarmoede (bij kinderen)</t>
  </si>
  <si>
    <t>Poliklinische diagnostiek/ingreep of meer dan 2 polikliniekbezoeken met bijzondere activiteiten bij bloedarmoede (bij kinderen)</t>
  </si>
  <si>
    <t>Meer dan 6 polikliniekbezoeken of meer dan 1 dagbehandeling bij een stollingsstoornis (bij kinderen)</t>
  </si>
  <si>
    <t>Meer dan 6 polikliniekbezoeken of meer dan 1 dagbehandeling met bijzondere activiteiten bij een stollingsstoornis (bij kinderen)</t>
  </si>
  <si>
    <t>1 of 2 polikliniekbezoeken bij een ziekte van het bloed/ beenmerg (bij kinderen)</t>
  </si>
  <si>
    <t>Poliklinische diagnostiek/ingreep of meer dan 2 polikliniekbezoeken bij een ziekte van het bloed/ beenmerg (bij kinderen)</t>
  </si>
  <si>
    <t>Poliklinische diagnostiek/ingreep of meer dan 2 polikliniekbezoeken met bijzondere activiteiten bij een ziekte van het bloed/ beenmerg (bij kinderen)</t>
  </si>
  <si>
    <t>1 of 2 polikliniekbezoeken bij een stollingsstoornis (bij kinderen)</t>
  </si>
  <si>
    <t>Poliklinische diagnostiek/ingreep of meer dan 2 polikliniekbezoeken bij een stollingsstoornis (bij kinderen)</t>
  </si>
  <si>
    <t>Poliklinische diagnostiek/ingreep of meer dan 2 polikliniekbezoeken met bijzondere activiteiten bij een stollingsstoornis (bij kinderen)</t>
  </si>
  <si>
    <t>Meer dan 5 dagbehandelingen bij overgevoeligheid voor voedsel/ geneesmiddelen (bij kinderen)</t>
  </si>
  <si>
    <t>Terugkerende verstrekking geneesmiddelen tijdens een polikliniekbezoek of dagbehandeling bij een allergie voor bepaalde stoffen in de omgeving met of zonder benauwdheid (bij kinderen)</t>
  </si>
  <si>
    <t>Ziekenhuisopname met maximaal vijf verpleegdagen bij overgevoeligheid voor voedsel/ geneesmiddelen (bij kinderen)</t>
  </si>
  <si>
    <t>Ziekenhuisopname met maximaal vijf verpleegdagen en bijzondere onderzoeken of behandelingen bij overgevoeligheid voor voedsel/ geneesmiddelen (bij kinderen)</t>
  </si>
  <si>
    <t>Meer dan 5 dagbehandelingen bij een allergie voor bepaalde stoffen in de omgeving met of zonder benauwdheid (bij kinderen)</t>
  </si>
  <si>
    <t>Ziekenhuisopname met maximaal vijf verpleegdagen bij een allergie voor bepaalde stoffen in de omgeving met of zonder benauwdheid (bij kinderen)</t>
  </si>
  <si>
    <t>Ziekenhuisopname met maximaal vijf verpleegdagen en bijzondere onderzoeken of behandelingen bij een allergie voor bepaalde stoffen in de omgeving met of zonder benauwdheid (bij kinderen)</t>
  </si>
  <si>
    <t>Meer dan 6 polikliniekbezoeken of meer dan 1 dagbehandeling bij overgevoeligheid voor voedsel/ geneesmiddelen (bij kinderen)</t>
  </si>
  <si>
    <t>Meer dan 6 polikliniekbezoeken of meer dan 1 dagbehandeling met bijzondere activiteiten bij overgevoeligheid voor voedsel/ geneesmiddelen (bij kinderen)</t>
  </si>
  <si>
    <t>Ziekenhuisopname met meer dan vijf verpleegdagen bij overgevoeligheid voor voedsel/ geneesmiddelen (bij kinderen)</t>
  </si>
  <si>
    <t>Ziekenhuisopname met meer dan vijf verpleegdagen en bijzondere onderzoeken of behandelingen bij overgevoeligheid voor voedsel/ geneesmiddelen (bij kinderen)</t>
  </si>
  <si>
    <t>Ziekenhuisopname met meer dan vijf verpleegdagen bij een allergie voor bepaalde stoffen in de omgeving met of zonder benauwdheid (bij kinderen)</t>
  </si>
  <si>
    <t>Ziekenhuisopname met meer dan vijf verpleegdagen en bijzondere onderzoeken of behandelingen bij een allergie voor bepaalde stoffen in de omgeving met of zonder benauwdheid (bij kinderen)</t>
  </si>
  <si>
    <t>1 of 2 polikliniekbezoeken bij overgevoeligheid voor voedsel/ geneesmiddelen (bij kinderen)</t>
  </si>
  <si>
    <t>Poliklinische diagnostiek/ingreep of meer dan 2 polikliniekbezoeken bij overgevoeligheid voor voedsel/ geneesmiddelen (bij kinderen)</t>
  </si>
  <si>
    <t>Poliklinische diagnostiek/ingreep of meer dan 2 polikliniekbezoeken met bijzondere activiteiten bij overgevoeligheid voor voedsel/ geneesmiddelen (bij kinderen)</t>
  </si>
  <si>
    <t>Meer dan 6 polikliniekbezoeken of meer dan 1 dagbehandeling bij een allergie voor bepaalde stoffen in de omgeving met of zonder benauwdheid (bij kinderen)</t>
  </si>
  <si>
    <t>Meer dan 6 polikliniekbezoeken of meer dan 1 dagbehandeling met bijzondere activiteiten bij een allergie voor bepaalde stoffen in de omgeving met of zonder benauwdheid (bij kinderen)</t>
  </si>
  <si>
    <t>1 of 2 polikliniekbezoeken bij een allergie voor bepaalde stoffen in de omgeving met of zonder benauwdheid (bij kinderen)</t>
  </si>
  <si>
    <t>Poliklinische diagnostiek/ingreep of meer dan 2 polikliniekbezoeken bij een allergie voor bepaalde stoffen in de omgeving met of zonder benauwdheid (bij kinderen)</t>
  </si>
  <si>
    <t>Poliklinische diagnostiek/ingreep of meer dan 2 polikliniekbezoeken met bijzondere activiteiten bij een allergie voor bepaalde stoffen in de omgeving met of zonder benauwdheid (bij kinderen)</t>
  </si>
  <si>
    <t>Terugkerende verstrekking geneesmiddelen tijdens een polikliniekbezoek of dagbehandeling bij een aandoening van het afweersysteem (bij kinderen)</t>
  </si>
  <si>
    <t>Meer dan zes medebehandelings dagen bij een infectieziekte (bij kinderen)</t>
  </si>
  <si>
    <t>Ziekenhuisopname met maximaal 5 verpleegdagen bij een infectieziekte (bij kinderen)</t>
  </si>
  <si>
    <t>Ziekenhuisopname met meer dan 28 verpleegdagen bij een aandoening van het afweersysteem (bij kinderen)</t>
  </si>
  <si>
    <t>Ziekenhuisopname met maximaal 5 verpleegdagen bij een aandoening van het afweersysteem (bij kinderen)</t>
  </si>
  <si>
    <t>Ziekenhuisopname met maximaal vijf verpleegdagen en bijzondere onderzoeken of behandelingen bij een aandoening van het afweersysteem (bij kinderen)</t>
  </si>
  <si>
    <t>Meer dan 1 dagbehandeling bij HIV/ AIDS (bij kinderen)</t>
  </si>
  <si>
    <t>Ziekenhuisopname met maximaal 5 verpleegdagen bij HIV/ AIDS (bij kinderen)</t>
  </si>
  <si>
    <t>3 tot en met zes medebehandelings dagen bij een infectieziekte (bij kinderen)</t>
  </si>
  <si>
    <t>Ziekenhuisopname met meer dan 28 verpleegdagen bij een infectieziekte (bij kinderen)</t>
  </si>
  <si>
    <t>Ziekenhuisopname van 6 tot en met 28 verpleegdagen bij een infectieziekte (bij kinderen)</t>
  </si>
  <si>
    <t>1 of 2 polikliniekbezoeken bij een aandoening van het afweersysteem (bij kinderen)</t>
  </si>
  <si>
    <t>Poliklinische diagnostiek/ingreep of meer dan 2 polikliniekbezoeken bij een aandoening van het afweersysteem (bij kinderen)</t>
  </si>
  <si>
    <t>Poliklinische diagnostiek/ingreep of meer dan 2 polikliniekbezoeken met bijzondere activiteiten bij een aandoening van het afweersysteem (bij kinderen)</t>
  </si>
  <si>
    <t>Ziekenhuisopname van 6 tot en met 28 verpleegdagen bij een aandoening van het afweersysteem (bij kinderen)</t>
  </si>
  <si>
    <t>Ziekenhuisopname van 6 tot en met 28 verpleegdagen met bijzondere activiteiten bij een aandoening van het afweersysteem (bij kinderen)</t>
  </si>
  <si>
    <t>Onderzoek(en) of behandeling tijdens een polikliniekbezoek of dagbehandeling bij HIV/ AIDS (bij kinderen)</t>
  </si>
  <si>
    <t>Ziekenhuisopname met meer dan 28 verpleegdagen bij HIV/ AIDS (bij kinderen)</t>
  </si>
  <si>
    <t>Ziekenhuisopname van 6 tot en met 28 verpleegdagen bij HIV/ AIDS (bij kinderen)</t>
  </si>
  <si>
    <t>1 of 2 medebehandelings dagen bij een infectieziekte (bij kinderen)</t>
  </si>
  <si>
    <t>Een dagbehandeling of meer dan 4 polikliniekbezoeken bij HIV/ AIDS (bij kinderen)</t>
  </si>
  <si>
    <t>3 tot 4 polikliniekbezoeken of meer dan 2 onderzoeken bij HIV/ AIDS (bij kinderen)</t>
  </si>
  <si>
    <t>1 of 2 polikliniekbezoeken bij een infectieziekte (bij kinderen)</t>
  </si>
  <si>
    <t>Poliklinische diagnostiek/ingreep of meer dan 2 polikliniekbezoeken bij een infectieziekte (bij kinderen)</t>
  </si>
  <si>
    <t>Poliklinische diagnostiek/ingreep of meer dan 2 polikliniekbezoeken met bijzondere activiteiten bij een infectieziekte (bij kinderen)</t>
  </si>
  <si>
    <t>Kopiëren van DNA bij HIV/ AIDS (bij kinderen)</t>
  </si>
  <si>
    <t>1 of 2 polikliniekbezoeken bij HIV/ AIDS (bij kinderen)</t>
  </si>
  <si>
    <t>Meer dan 6 polikliniekbezoeken of meer dan 1 dagbehandeling bij een aandoening met een psychische oorzaak (bij kinderen)</t>
  </si>
  <si>
    <t>Meer dan 6 polikliniekbezoeken of meer dan 1 dagbehandeling bij bedreigde ontwikkeling van het kind</t>
  </si>
  <si>
    <t>Ziekenhuisopname met meer dan 28 verpleegdagen bij een aandoening met een psychische oorzaak (bij kinderen)</t>
  </si>
  <si>
    <t>Ziekenhuisopname met meer dan 28 verpleegdagen bij bedreigde ontwikkeling van het kind</t>
  </si>
  <si>
    <t>1 of 2 polikliniekbezoeken bij een aandoening met een psychische oorzaak (bij kinderen)</t>
  </si>
  <si>
    <t>1 of 2 polikliniekbezoeken bij bedreigde ontwikkeling van het kind</t>
  </si>
  <si>
    <t>Poliklinische diagnostiek/ingreep of meer dan 2 polikliniekbezoeken bij bedreigde ontwikkeling van het kind</t>
  </si>
  <si>
    <t>Meer dan 6 polikliniekbezoeken of meer dan 1 dagbehandeling bij een aangeboren afwijking in het hoofd/halsgebied</t>
  </si>
  <si>
    <t>Ziekenhuisopname met maximaal 5 verpleegdagen bij een aangeboren afwijking in het hoofd/halsgebied</t>
  </si>
  <si>
    <t>Meer dan 6 polikliniekbezoeken of meer dan 1 dagbehandeling bij downsyndroom</t>
  </si>
  <si>
    <t>Ziekenhuisopname met maximaal vijf verpleegdagen bij downsyndroom</t>
  </si>
  <si>
    <t>Ziekenhuisopname met meer dan 28 verpleegdagen bij een aangeboren afwijking in het hoofd/halsgebied</t>
  </si>
  <si>
    <t>Ziekenhuisopname van 6 tot en met 28 verpleegdagen bij een aangeboren afwijking in het hoofd/halsgebied</t>
  </si>
  <si>
    <t>Meer dan 6 polikliniekbezoeken of meer dan 1 dagbehandeling bij een aangeboren ziekte (syndroom) bij het kind</t>
  </si>
  <si>
    <t>Ziekenhuisopname met meer dan vijf verpleegdagen bij downsyndroom</t>
  </si>
  <si>
    <t>1 of 2 polikliniekbezoeken bij een aangeboren afwijking in het hoofd/halsgebied</t>
  </si>
  <si>
    <t>Poliklinische diagnostiek/ingreep of meer dan 2 polikliniekbezoeken bij een aangeboren afwijking in het hoofd/halsgebied</t>
  </si>
  <si>
    <t>Poliklinische diagnostiek/ingreep of meer dan 2 polikliniekbezoeken met bijzondere activiteiten bij een aangeboren afwijking in het hoofd/halsgebied</t>
  </si>
  <si>
    <t>Ziekenhuisopname met meer dan 28 verpleegdagen bij een aangeboren ziekte (syndroom) bij het kind</t>
  </si>
  <si>
    <t>Ziekenhuisopname met maximaal 5 verpleegdagen bij een aangeboren ziekte (syndroom) bij het kind</t>
  </si>
  <si>
    <t>Ziekenhuisopname met maximaal vijf verpleegdagen en bijzondere onderzoeken of behandelingen bij een aangeboren ziekte (syndroom) bij het kind</t>
  </si>
  <si>
    <t>1 of 2 polikliniekbezoeken bij downsyndroom</t>
  </si>
  <si>
    <t>Poliklinische diagnostiek/ingreep of meer dan 2 polikliniekbezoeken bij downsyndroom</t>
  </si>
  <si>
    <t>Poliklinische diagnostiek/ingreep of meer dan 2 polikliniekbezoeken met bijzondere activiteiten bij downsyndroom</t>
  </si>
  <si>
    <t>1 of 2 polikliniekbezoeken bij een aangeboren ziekte (syndroom) bij het kind</t>
  </si>
  <si>
    <t>Poliklinische diagnostiek/ingreep of meer dan 2 polikliniekbezoeken met bijzondere activiteiten bij een aangeboren ziekte (syndroom) bij het kind</t>
  </si>
  <si>
    <t>Poliklinische diagnostiek/ingreep of meer dan 2 polikliniekbezoeken bij een aangeboren ziekte (syndroom) bij het kind</t>
  </si>
  <si>
    <t>Ziekenhuisopname van 6 tot en met 28 verpleegdagen bij een aangeboren ziekte (syndroom) bij het kind</t>
  </si>
  <si>
    <t>Ziekenhuisopname van 6 tot en met 28 verpleegdagen met bijzondere activiteiten bij een aangeboren ziekte (syndroom) bij het kind</t>
  </si>
  <si>
    <t>Terugkerende verstrekking geneesmiddelen tijdens een polikliniekbezoek of dagbehandeling bij reuma (bij kinderen)</t>
  </si>
  <si>
    <t>Terugkerende verstrekking geneesmiddelen tijdens een polikliniekbezoek of dagbehandeling bij een ontregeling van het verworven afweersysteem (bij kinderen)</t>
  </si>
  <si>
    <t>Meer dan 6 polikliniekbezoeken of meer dan 1 dagbehandeling bij reuma (bij kinderen)</t>
  </si>
  <si>
    <t>Ziekenhuisopname met meer dan 28 verpleegdagen bij reuma (bij kinderen)</t>
  </si>
  <si>
    <t>Ziekenhuisopname met maximaal 5 verpleegdagen bij reuma (bij kinderen)</t>
  </si>
  <si>
    <t>Ziekenhuisopname met maximaal vijf verpleegdagen en bijzondere onderzoeken of behandelingen bij reuma (bij kinderen)</t>
  </si>
  <si>
    <t>Ziekenhuisopname met meer dan 28 verpleegdagen bij een ontregeling van het verworven afweersysteem (bij kinderen)</t>
  </si>
  <si>
    <t>Ziekenhuisopname met maximaal 5 verpleegdagen bij een ontregeling van het verworven afweersysteem (bij kinderen)</t>
  </si>
  <si>
    <t>Ziekenhuisopname met maximaal vijf verpleegdagen en bijzondere onderzoeken of behandelingen bij een ontregeling van het verworven afweersysteem (bij kinderen)</t>
  </si>
  <si>
    <t>Ziekenhuisopname van 6 tot en met 28 verpleegdagen bij reuma (bij kinderen)</t>
  </si>
  <si>
    <t>Ziekenhuisopname van 6 tot en met 28 verpleegdagen met bijzondere activiteiten bij reuma (bij kinderen)</t>
  </si>
  <si>
    <t>Meer dan 6 polikliniekbezoeken of meer dan 1 dagbehandeling bij een ontregeling van het verworven afweersysteem (bij kinderen)</t>
  </si>
  <si>
    <t>Meer dan 6 polikliniekbezoeken of meer dan 1 dagbehandeling met bijzondere activiteiten bij een ontregeling van het verworven afweersysteem (bij kinderen)</t>
  </si>
  <si>
    <t>Ziekenhuisopname van 6 tot en met 28 verpleegdagen bij een ontregeling van het verworven afweersysteem (bij kinderen)</t>
  </si>
  <si>
    <t>Ziekenhuisopname van 6 tot en met 28 verpleegdagen met bijzondere activiteiten bij een ontregeling van het verworven afweersysteem (bij kinderen)</t>
  </si>
  <si>
    <t>1 of 2 polikliniekbezoeken bij reuma (bij kinderen)</t>
  </si>
  <si>
    <t>Poliklinische diagnostiek/ingreep of meer dan 2 polikliniekbezoeken bij reuma (bij kinderen)</t>
  </si>
  <si>
    <t>Poliklinische diagnostiek/ingreep of meer dan 2 polikliniekbezoeken met bijzondere activiteiten bij reuma (bij kinderen)</t>
  </si>
  <si>
    <t>1 of 2 polikliniekbezoeken bij een ontregeling van het verworven afweersysteem (bij kinderen)</t>
  </si>
  <si>
    <t>Poliklinische diagnostiek/ingreep of meer dan 2 polikliniekbezoeken bij een ontregeling van het verworven afweersysteem (bij kinderen)</t>
  </si>
  <si>
    <t>Poliklinische diagnostiek/ingreep of meer dan 2 polikliniekbezoeken met bijzondere activiteiten bij een ontregeling van het verworven afweersysteem (bij kinderen)</t>
  </si>
  <si>
    <t>Ziekenhuisopname met maximaal 5 verpleegdagen bij een stoornis van het hormoonstelstel (bij kinderen)</t>
  </si>
  <si>
    <t>Poliklinische diagnostiek/ingreep of meer dan 2 polikliniekbezoeken bij vetzucht (bij kinderen)</t>
  </si>
  <si>
    <t>Ziekenhuisopname met maximaal vijf verpleegdagen bij vetzucht (bij kinderen)</t>
  </si>
  <si>
    <t>Meer dan 6 polikliniekbezoeken of meer dan 1 dagbehandeling bij een stoornis van het hormoonstelstel (bij kinderen)</t>
  </si>
  <si>
    <t>Meer dan 6 polikliniekbezoeken of meer dan 1 dagbehandeling met bijzondere activiteiten bij een stoornis van het hormoonstelstel (bij kinderen)</t>
  </si>
  <si>
    <t>Ziekenhuisopname met meer dan 28 verpleegdagen bij een stoornis van het hormoonstelstel (bij kinderen)</t>
  </si>
  <si>
    <t>Ziekenhuisopname van 6 tot en met 28 verpleegdagen bij een stoornis van het hormoonstelstel (bij kinderen)</t>
  </si>
  <si>
    <t>Ziekenhuisopname met maximaal 5 verpleegdagen bij een groeiachterstand</t>
  </si>
  <si>
    <t>1 of 2 polikliniekbezoeken bij vetzucht (bij kinderen)</t>
  </si>
  <si>
    <t>Ziekenhuisopname met meer dan vijf verpleegdagen bij vetzucht (bij kinderen)</t>
  </si>
  <si>
    <t>1 of 2 polikliniekbezoeken bij een stoornis van het hormoonstelstel (bij kinderen)</t>
  </si>
  <si>
    <t>Poliklinische diagnostiek/ingreep of meer dan 2 polikliniekbezoeken bij een stoornis van het hormoonstelstel (bij kinderen)</t>
  </si>
  <si>
    <t>Poliklinische diagnostiek/ingreep of meer dan 2 polikliniekbezoeken met bijzondere activiteiten bij een stoornis van het hormoonstelstel (bij kinderen)</t>
  </si>
  <si>
    <t>Jodiumtherapie met maximaal 2 verpleegdagen bij een aandoening van de schildklier (bij kinderen)</t>
  </si>
  <si>
    <t>Jodiumtherapie met meer dan 2 verpleegdagen bij een aandoening van de schildklier (bij kinderen)</t>
  </si>
  <si>
    <t>Meer dan 6 polikliniekbezoeken of meer dan 1 dagbehandeling bij een groeiachterstand</t>
  </si>
  <si>
    <t>Meer dan 6 polikliniekbezoeken of meer dan 1 dagbehandeling met bijzondere activiteiten bij een groeiachterstand</t>
  </si>
  <si>
    <t>Ziekenhuisopname met meer dan 28 verpleegdagen bij een groeiachterstand</t>
  </si>
  <si>
    <t>Ziekenhuisopname van 6 tot en met 28 verpleegdagen bij een groeiachterstand</t>
  </si>
  <si>
    <t>Meer dan 6 polikliniekbezoeken of meer dan 1 dagbehandeling bij een aandoening van de schildklier (bij kinderen)</t>
  </si>
  <si>
    <t>Ziekenhuisopname met maximaal vijf verpleegdagen bij een aandoening van de schildklier (bij kinderen)</t>
  </si>
  <si>
    <t>1 of 2 polikliniekbezoeken bij een groeiachterstand</t>
  </si>
  <si>
    <t>Poliklinische diagnostiek/ingreep of meer dan 2 polikliniekbezoeken bij een groeiachterstand</t>
  </si>
  <si>
    <t>Poliklinische diagnostiek/ingreep of meer dan 2 polikliniekbezoeken met bijzondere activiteiten bij een groeiachterstand</t>
  </si>
  <si>
    <t>Ziekenhuisopname met maximaal vijf verpleegdagen bij een stoornis in de seksuele ontwikkeling</t>
  </si>
  <si>
    <t>Poliklinische diagnostiek/ingreep of meer dan 2 polikliniekbezoeken bij een aandoening van de schildklier (bij kinderen)</t>
  </si>
  <si>
    <t>Ziekenhuisopname met meer dan vijf verpleegdagen bij een aandoening van de schildklier (bij kinderen)</t>
  </si>
  <si>
    <t>1 of 2 polikliniekbezoeken bij een stoornis in de seksuele ontwikkeling</t>
  </si>
  <si>
    <t>Poliklinische diagnostiek/ingreep of meer dan 2 polikliniekbezoeken bij een stoornis in de seksuele ontwikkeling</t>
  </si>
  <si>
    <t>Poliklinische diagnostiek/ingreep of meer dan 2 polikliniekbezoeken met bijzondere activiteiten bij een stoornis in de seksuele ontwikkeling</t>
  </si>
  <si>
    <t>Ziekenhuisopname met meer dan vijf verpleegdagen bij een stoornis in de seksuele ontwikkeling</t>
  </si>
  <si>
    <t>1 of 2 polikliniekbezoeken bij een aandoening van de schildklier (bij kinderen)</t>
  </si>
  <si>
    <t>Opname in een instelling van 29 tot en met 56 dagen met maximaal 39 behandeluren bij een beroerte (CVA)</t>
  </si>
  <si>
    <t>Opname in een instelling van 29 tot en met 56 dagen met maximaal 27 behandeluren bij een heupoperatie/ knieoperatie/ amputatie/ letsel/ overige aandoeningen</t>
  </si>
  <si>
    <t>Opname in een instelling van 15 tot en met 28 dagen met maximaal 20 behandeluren bij een beroerte (CVA)</t>
  </si>
  <si>
    <t>Opname in een instelling van 15 tot en met 28 dagen met maximaal 14 behandeluren bij een heupoperatie/ knieoperatie/ amputatie/ letsel/ overige aandoeningen</t>
  </si>
  <si>
    <t>Opname in een instelling met maximaal 14 dagen met maximaal 7 behandeluren bij een beroerte (CVA)</t>
  </si>
  <si>
    <t>Opname in een instelling met maximaal 14 dagen met maximaal 5 behandeluren bij een heupoperatie/ knieoperatie/ amputatie/ letsel/ overige aandoeningen</t>
  </si>
  <si>
    <t>Poliklinische diagnostiek/ingreep of meer dan 2 polikliniekbezoeken met bijzondere activiteiten bij bedreigde ontwikkeling van het kind</t>
  </si>
  <si>
    <t>Afname (Verwante donor) bij een beenmergtransplantatie</t>
  </si>
  <si>
    <t>Aankoop (Niet-verwante donor) bij een beenmergtransplantatie</t>
  </si>
  <si>
    <t>Opname in een instelling van 57 tot en met 91 dagen met maximaal 75 behandeluren bij een beroerte (CVA)</t>
  </si>
  <si>
    <t>Opname in een instelling van 29 tot en met 56 dagen met meer dan 84 behandeluren bij een beroerte (CVA)</t>
  </si>
  <si>
    <t>Opname in een instelling van 29 tot en met 56 dagen met 52 tot en met 84 behandeluren bij een beroerte (CVA)</t>
  </si>
  <si>
    <t>Opname in een instelling van 29 tot en met 56 dagen met 39 tot en met 52 behandeluren bij een beroerte (CVA)</t>
  </si>
  <si>
    <t>Opname in een instelling van 15 tot en met 28 dagen met meer dan 58 behandeluren bij een beroerte (CVA)</t>
  </si>
  <si>
    <t>Opname in een instelling van 15 tot en met 28 dagen met 26 tot en met 58 behandeluren bij een beroerte (CVA)</t>
  </si>
  <si>
    <t>Opname in een instelling van 15 tot en met 28 dagen met 20 tot en met 26 behandeluren bij een beroerte (CVA)</t>
  </si>
  <si>
    <t>Opname in een instelling met maximaal 14 dagen met meer dan 45 behandeluren bij een beroerte (CVA)</t>
  </si>
  <si>
    <t>Opname in een instelling met maximaal 14 dagen met 13 tot en met 45 behandeluren bij een beroerte (CVA)</t>
  </si>
  <si>
    <t>Opname in een instelling met maximaal 14 dagen met 7 tot en met 13 behandeluren bij een beroerte (CVA)</t>
  </si>
  <si>
    <t>Opname in een instelling van 57 tot en met 91 dagen met maximaal 52 behandeluren bij een heupoperatie/ knieoperatie/ amputatie/ letsel/ overige aandoeningen</t>
  </si>
  <si>
    <t>Opname in een instelling van 29 tot en met 56 dagen met meer dan 59 behandeluren bij een heupoperatie/ knieoperatie/ amputatie/ letsel/ overige aandoeningen</t>
  </si>
  <si>
    <t>Opname in een instelling van 29 tot en met 56 dagen met 36 tot en met 59 behandeluren bij een heupoperatie/ knieoperatie/ amputatie/ letsel/ overige aandoeningen</t>
  </si>
  <si>
    <t>Opname in een instelling van 29 tot en met 56 dagen met 27 tot en met 36 behandeluren bij een heupoperatie/ knieoperatie/ amputatie/ letsel/ overige aandoeningen</t>
  </si>
  <si>
    <t>Opname in een instelling van 15 tot en met 28 dagen met meer dan 41 behandeluren bij een heupoperatie/ knieoperatie/ amputatie/ letsel/ overige aandoeningen</t>
  </si>
  <si>
    <t>Opname in een instelling van 15 tot en met 28 dagen met 18 tot en met 41 behandeluren bij een heupoperatie/ knieoperatie/ amputatie/ letsel/ overige aandoeningen</t>
  </si>
  <si>
    <t>Opname in een instelling van 15 tot en met 28 dagen met 14 tot en met 18 behandeluren bij een heupoperatie/ knieoperatie/ amputatie/ letsel/ overige aandoeningen</t>
  </si>
  <si>
    <t>Opname in een instelling met maximaal 14 dagen met meer dan 32 behandeluren bij een heupoperatie/ knieoperatie/ amputatie/ letsel/ overige aandoeningen</t>
  </si>
  <si>
    <t>Opname in een instelling met maximaal 14 dagen met 9 tot en met 32 behandeluren bij een heupoperatie/ knieoperatie/ amputatie/ letsel/ overige aandoeningen</t>
  </si>
  <si>
    <t>Opname in een instelling met maximaal 14 dagen met 5 tot en met 9 behandeluren bij een heupoperatie/ knieoperatie/ amputatie/ letsel/ overige aandoeningen</t>
  </si>
  <si>
    <t>Ziekenhuisopname met maximaal vijf verpleegdagen en bijzondere onderzoeken of behandelingen bij een aangeboren hartafwijking</t>
  </si>
  <si>
    <t>Ziekenhuisopname met maximaal 5 verpleegdagen bij een aangeboren hartafwijking</t>
  </si>
  <si>
    <t>Ziekenhuisopname van 6 tot en met 28 verpleegdagen met bijzondere activiteiten bij een aangeboren hartafwijking</t>
  </si>
  <si>
    <t>Ziekenhuisopname van 6 tot en met 28 verpleegdagen bij een aangeboren hartafwijking</t>
  </si>
  <si>
    <t>Meer dan 6 polikliniekbezoeken of meer dan 1 dagbehandeling met bijzondere activiteiten bij een aangeboren hartafwijking</t>
  </si>
  <si>
    <t>Poliklinische diagnostiek/ingreep of meer dan 2 polikliniekbezoeken met bijzondere activiteiten bij een aangeboren hartafwijking</t>
  </si>
  <si>
    <t>Poliklinische diagnostiek/ingreep of meer dan 2 polikliniekbezoeken met echo bij een aangeboren hartafwijking</t>
  </si>
  <si>
    <t>Ziekenhuisopname met maximaal vijf verpleegdagen en bijzondere onderzoeken of behandelingen bij een aandoening van hart of vaatstelsel (bij kinderen)</t>
  </si>
  <si>
    <t>Ziekenhuisopname met maximaal 5 verpleegdagen bij een aandoening van hart of vaatstelsel (bij kinderen)</t>
  </si>
  <si>
    <t>Ziekenhuisopname van 6 tot en met 28 verpleegdagen met bijzondere activiteiten bij een aandoening van hart of vaatstelsel (bij kinderen)</t>
  </si>
  <si>
    <t>Ziekenhuisopname van 6 tot en met 28 verpleegdagen bij een aandoening van hart of vaatstelsel (bij kinderen)</t>
  </si>
  <si>
    <t>Meer dan 6 polikliniekbezoeken of meer dan 1 dagbehandeling met bijzondere activiteiten bij een aandoening van hart of vaatstelsel (bij kinderen)</t>
  </si>
  <si>
    <t>Meer dan 6 polikliniekbezoeken of meer dan 1 dagbehandeling bij een aandoening van hart of vaatstelsel (bij kinderen)</t>
  </si>
  <si>
    <t>Poliklinische diagnostiek/ingreep of meer dan 2 polikliniekbezoeken met bijzondere activiteiten bij een aandoening van hart of vaatstelsel (bij kinderen)</t>
  </si>
  <si>
    <t>Poliklinische diagnostiek/ingreep of meer dan 2 polikliniekbezoeken met een echo bij een aandoening van hart of vaatstelsel (bij kinderen)</t>
  </si>
  <si>
    <t>Echografie bij onderzoek gericht op hartafwijkingen</t>
  </si>
  <si>
    <t>Ziekenhuisopname met maximaal vijf verpleegdagen en bijzondere onderzoeken of behandelingen bij een aandoening met een psychische oorzaak (bij kinderen)</t>
  </si>
  <si>
    <t>Ziekenhuisopname met maximaal 5 verpleegdagen bij een aandoening met een psychische oorzaak (bij kinderen)</t>
  </si>
  <si>
    <t>Ziekenhuisopname van 6 tot en met 28 verpleegdagen met specifieke activiteiten bij een aandoening met een psychische oorzaak (bij kinderen)</t>
  </si>
  <si>
    <t>Ziekenhuisopname van 6 tot en met 28 verpleegdagen bij een aandoening met een psychische oorzaak (bij kinderen)</t>
  </si>
  <si>
    <t>Poliklinische diagnostiek/ingreep of meer dan 2 polikliniekbezoeken met bijzondere activiteiten bij een aandoening met een psychische oorzaak (bij kinderen)</t>
  </si>
  <si>
    <t>Poliklinische diagnostiek/ingreep of meer dan 2 polikliniekbezoeken bij een aandoening met een psychische oorzaak (bij kinderen)</t>
  </si>
  <si>
    <t>Ziekenhuisopname met maximaal vijf verpleegdagen en bijzondere onderzoeken of behandelingen bij bedreigde ontwikkeling van het kind</t>
  </si>
  <si>
    <t>Ziekenhuisopname met maximaal 5 verpleegdagen bij bedreigde ontwikkeling van het kind</t>
  </si>
  <si>
    <t>Ziekenhuisopname van 6 tot en met 28 verpleegdagen met bijzondere activiteiten bij bedreigde ontwikkeling van het kind</t>
  </si>
  <si>
    <t>Ziekenhuisopname van 6 tot en met 28 verpleegdagen bij bedreigde ontwikkeling van het kind</t>
  </si>
  <si>
    <t>14E518</t>
  </si>
  <si>
    <t>998418071</t>
  </si>
  <si>
    <t>Opname in een instelling van 92 tot en met 120 dagen bij een beroerte (CVA)</t>
  </si>
  <si>
    <t>14E519</t>
  </si>
  <si>
    <t>998418072</t>
  </si>
  <si>
    <t>Opname in een instelling van 57 tot en met 91 dagen met meer dan 75 behandeluren bij een beroerte (CVA)</t>
  </si>
  <si>
    <t>14E520</t>
  </si>
  <si>
    <t>998418073</t>
  </si>
  <si>
    <t>Opname in een instelling van 92 tot maximaal 120 dagen bij een heupoperatie/ knieoperatie/ amputatie/ letsel/ overige aandoeningen</t>
  </si>
  <si>
    <t>14E521</t>
  </si>
  <si>
    <t>998418074</t>
  </si>
  <si>
    <t>Opname in een instelling van 57 tot maximaal 91 dagen met meer dan 52 behandeluren bij een heupoperatie/ knieoperatie/ amputatie/ letsel/ overige aandoeningen</t>
  </si>
  <si>
    <t>14E522</t>
  </si>
  <si>
    <t>998418075</t>
  </si>
  <si>
    <t>Meer dan 32 behandeluren bij een beroerte (CVA)</t>
  </si>
  <si>
    <t>14E523</t>
  </si>
  <si>
    <t>998418076</t>
  </si>
  <si>
    <t>6 tot maximaal 32 behandeluren bij een beroerte (CVA)</t>
  </si>
  <si>
    <t>14E524</t>
  </si>
  <si>
    <t>998418077</t>
  </si>
  <si>
    <t>Maximaal 5 behandeluren bij een beroerte (CVA)</t>
  </si>
  <si>
    <t>14E525</t>
  </si>
  <si>
    <t>998418079</t>
  </si>
  <si>
    <t>Meer dan 23 behandeluren bij een heupoperatie/ knieoperatie/ amputatie/ letsel/ overige aandoeningen</t>
  </si>
  <si>
    <t>14E526</t>
  </si>
  <si>
    <t>998418080</t>
  </si>
  <si>
    <t>5 tot maximaal 23 behandeluren bij een heupoperatie/ knieoperatie/ amputatie/ letsel/ overige aandoeningen</t>
  </si>
  <si>
    <t>14E527</t>
  </si>
  <si>
    <t>998418081</t>
  </si>
  <si>
    <t>Maximaal 4 behandeluren bij een heupoperatie/ knieoperatie/ amputatie/ letsel/ overige aandoeningen</t>
  </si>
  <si>
    <t>Ziekenhuisopname met maximaal 5 verpleegdagen bij diabetes (suikerziekte)</t>
  </si>
  <si>
    <t>Zeer uitgebreide operatie bij borstkanker</t>
  </si>
  <si>
    <t>Ziekenhuisopname met maximaal 5 verpleegdagen bij borstkanker</t>
  </si>
  <si>
    <t>Hersteloperatie van de borst(en) bij borstkanker</t>
  </si>
  <si>
    <t>Onderzoek(en) of behandeling tijdens een polikliniekbezoek of dagbehandeling bij borstkanker</t>
  </si>
  <si>
    <t>Ziekenhuisopname met meer dan 28 verpleegdagen bij borstkanker</t>
  </si>
  <si>
    <t>Ziekenhuisopname van 6 tot en met 28 verpleegdagen bij borstkanker</t>
  </si>
  <si>
    <t>Toedienen via een infuus of injectie van medicijnen die het afweersysteem versterken bij borstkanker</t>
  </si>
  <si>
    <t>Toedienen via een infuus of injectie van medicijnen die het afweersysteem versterken tijdens een ziekenhuisopname bij borstkanker</t>
  </si>
  <si>
    <t>Begeleiding bij de behandeling met chemotherapie en/of medicijnen die de afweer versterken tijdens een polikliniekbezoek of dagbehandeling bij borstkanker</t>
  </si>
  <si>
    <t>Begeleiding bij de behandeling met chemotherapie en/of medicijnen die de afweer versterken, tijdens een ziekenhuisopname bij borstkanker</t>
  </si>
  <si>
    <t>Toediening van chemotherapie en/of medicijnen die de afweer versterken tijdens een polikliniekbezoek of dagbehandeling bij borstkanker</t>
  </si>
  <si>
    <t>Toediening van chemotherapie en/of medicijnen die de afweer versterken tijdens een ziekenhuisopname bij borstkanker</t>
  </si>
  <si>
    <t>Meer dan 2 dagbehandelingen of polikliniekbezoeken en/of onderzoeken bij borstkanker</t>
  </si>
  <si>
    <t>1 of 2 polikliniekbezoeken bij borstkanker</t>
  </si>
  <si>
    <t>Begeleiding bij de behandeling met chemotherapie bij uitzaaiingen, tijdens een polikliniekbezoek of dagbehandeling bij borstkanker</t>
  </si>
  <si>
    <t>Begeleiding bij de behandeling met chemotherapie, tijdens een ziekenhuisopname bij borstkanker</t>
  </si>
  <si>
    <t>Toediening van chemotherapie bij uitzaaiingen, tijdens een polikliniekbezoek of dagbehandeling bij borstkanker</t>
  </si>
  <si>
    <t>Toediening van chemotherapie tijdens een ziekenhuisopname bij uitzaaiingen bij borstkanker</t>
  </si>
  <si>
    <t>Operatief verwijderen van de lymfeklieren tijdens een ziekenhuisopname bij borstkanker</t>
  </si>
  <si>
    <t>Operatief verwijderen van tumor(en) tijdens een ziekenhuisopname bij borstkanker</t>
  </si>
  <si>
    <t>Begeleiding bij de behandeling met chemotherapie bij niet uitgezaaide tumoren, tijdens een polikliniekbezoek of dagbehandeling bij borstkanker</t>
  </si>
  <si>
    <t>Begeleiding bij de behandeling met chemotherapie bij niet uitgezaaide tumoren, tijdens een ziekenhuisopname bij borstkanker</t>
  </si>
  <si>
    <t>Toediening van chemotherapie bij niet uitgezaaide tumoren in de dagbehandeling of polikliniek bij borstkanker</t>
  </si>
  <si>
    <t>Toediening van chemotherapie bij niet uitgezaaide tumoren, tijdens een ziekenhuisopname bij borstkanker</t>
  </si>
  <si>
    <t>Ondersteunende en verlichtende zorg met onderzoek of behandeling tijdens een polikliniekbezoek of dagbehandeling bij borstkanker</t>
  </si>
  <si>
    <t>Ondersteunende en verlichtende zorg met 1 tot 2 dagbehandelingen of meer dan 2 polikliniekbezoeken of meer dan 2 onderzoeken bij borstkanker</t>
  </si>
  <si>
    <t>Ondersteunende en verlichtende zorg met meer dan 28 dagbehandelingen en/ of verpleegdagen bij borstkanker</t>
  </si>
  <si>
    <t>Ondersteunende en verlichtende zorg met 6 tot maximaal 28 dagbehandelingen en/ of verpleegdagen bij borstkanker</t>
  </si>
  <si>
    <t>Ondersteunende en verlichtende zorg met 1 of 2 polikliniekbezoeken bij borstkanker</t>
  </si>
  <si>
    <t>Injectie, hormonale therapie bij prostaatkanker</t>
  </si>
  <si>
    <t>Ziekenhuisopname met maximaal 5 verpleegdagen bij prostaatkanker</t>
  </si>
  <si>
    <t>Uitgebreide operatie bij prostaatkanker</t>
  </si>
  <si>
    <t>Uitgebreide operatie met lymfeklieroperatie bij prostaatkanker</t>
  </si>
  <si>
    <t>Uitgebreide diagnostiek bij prostaatkanker</t>
  </si>
  <si>
    <t>Ziekenhuisopname met meer dan 28 verpleegdagen bij prostaatkanker</t>
  </si>
  <si>
    <t>Ziekenhuisopname van 6 tot en met 28 verpleegdagen bij prostaatkanker</t>
  </si>
  <si>
    <t>Begeleiding bij de behandeling met chemotherapie en/of medicijnen die de afweer versterken tijdens een polikliniekbezoek of dagbehandeling bij prostaatkanker</t>
  </si>
  <si>
    <t>Begeleiding bij de behandeling met chemotherapie en/of medicijnen die de afweer versterken, tijdens een ziekenhuisopname bij prostaatkanker</t>
  </si>
  <si>
    <t>Toediening van chemotherapie en/of medicijnen die de afweer versterken, tijdens een polikliniekbezoek of dagbehandeling bij prostaatkanker</t>
  </si>
  <si>
    <t>Toediening van chemotherapie en/of medicijnen die de afweer versterken tijdens een ziekenhuisopname bij prostaatkanker</t>
  </si>
  <si>
    <t>Poliklinische diagnostiek/ingreep of meer dan 2 polikliniekbezoeken bij prostaatkanker</t>
  </si>
  <si>
    <t>Operatief verwijderen van een of beide teelballen bij prostaatkanker</t>
  </si>
  <si>
    <t>Kijkoperatie in de buikholte tijdens een ziekenhuisopname bij prostaatkanker</t>
  </si>
  <si>
    <t>Kijkoperatie in de buikholte met het operatief verwijderen van lymfeklieren bij prostaatkanker</t>
  </si>
  <si>
    <t>Kijkoperatie in de buikholte met het operatief verwijderen van lymfeklieren tijdens een ziekenhuisopname bij prostaatkanker</t>
  </si>
  <si>
    <t>Begeleiding bij de behandeling met chemotherapie bij uitzaaiingen, tijdens een polikliniekbezoek of dagbehandeling bij prostaatkanker</t>
  </si>
  <si>
    <t>Begeleiding bij de behandeling met chemotherapie, tijdens een ziekenhuisopname bij prostaatkanker</t>
  </si>
  <si>
    <t>Toediening van chemotherapie bij uitzaaiingen, tijdens een polikliniekbezoek of dagbehandeling bij prostaatkanker</t>
  </si>
  <si>
    <t>Toediening van chemotherapie tijdens een ziekenhuisopname bij uitzaaiingen bij prostaatkanker</t>
  </si>
  <si>
    <t>Begeleiding bij de behandeling met chemotherapie bij niet uitgezaaide tumoren, tijdens een polikliniekbezoek of dagbehandeling bij prostaatkanker</t>
  </si>
  <si>
    <t>Begeleiding bij de behandeling met chemotherapie bij niet uitgezaaide tumoren, tijdens een ziekenhuisopname bij prostaatkanker</t>
  </si>
  <si>
    <t>Toediening van chemotherapie bij niet uitgezaaide tumoren, tijdens een polikliniekbezoek of dagbehandeling bij prostaatkanker</t>
  </si>
  <si>
    <t>Toediening van chemotherapie bij niet uitgezaaide tumoren, tijdens een ziekenhuisopname bij prostaatkanker</t>
  </si>
  <si>
    <t>Kijkoperatie tijden ziekenhuisopname bij prostaatkanker</t>
  </si>
  <si>
    <t>Ondersteunende en verlichtende zorg met 1 tot 2 dagbehandelingen of meer dan 2 polikliniekbezoeken of meer dan 2 onderzoeken bij prostaatkanker</t>
  </si>
  <si>
    <t>Ondersteunende en verlichtende zorg met meer dan 28 dagbehandelingen en/ of verpleegdagen bij prostaatkanker</t>
  </si>
  <si>
    <t>Ondersteunende en verlichtende zorg met 6 tot maximaal 28 dagbehandelingen en/ of verpleegdagen bij prostaatkanker</t>
  </si>
  <si>
    <t>Ondersteunende en verlichtende zorg met 1 of 2 polikliniekbezoeken bij prostaatkanker</t>
  </si>
  <si>
    <t>Het spoelen van de blaas met vloeistof bij blaaskanker</t>
  </si>
  <si>
    <t>Uitgebreide operatie met verwijderen van lymfeklieren bij kanker aan de nier (en) of urineweg (en)</t>
  </si>
  <si>
    <t>Uitgebreide operatie met verwijderen van lymfeklieren bij blaaskanker</t>
  </si>
  <si>
    <t>Kijkoperatie in de buikholte met operatief verwijderen van lymfeklieren bij blaaskanker</t>
  </si>
  <si>
    <t>Toediening van medicijnen die de afweer versterken via een infuus of injectie, tijdens een polikliniekbezoek of dagbehandeling bij kanker aan de nier (en) of urineweg (en)</t>
  </si>
  <si>
    <t>Toediening van medicijnen die de afweer versterken, tijdens een ziekenhuisopname bij kanker aan de nier (en) of urineweg (en)</t>
  </si>
  <si>
    <t>Begeleiding bij de behandeling met chemotherapie en/of medicijnen die de afweer versterken tijdens een polikliniekbezoek of dagbehandeling bij kanker aan de nier (en) of urineweg (en)</t>
  </si>
  <si>
    <t>Begeleiding bij de behandeling met chemotherapie en/of medicijnen die de afweer versterken, tijdens een ziekenhuisopname bij kanker aan de nier (en) of urineweg (en)</t>
  </si>
  <si>
    <t>Toediening van chemotherapie en/of medicijnen die de afweer versterken, tijdens een polikliniekbezoek of dagbehandeling bij kanker aan de nier (en) of urineweg (en)</t>
  </si>
  <si>
    <t>Toediening van chemotherapie en/of medicijnen die de afweer versterken tijdens een ziekenhuisopname bij kanker aan de nier (en) of urineweg (en)</t>
  </si>
  <si>
    <t>Toediening van medicijnen die de afweer versterken via een infuus of injectie, tijdens een polikliniekbezoek of dagbehandeling bij blaaskanker</t>
  </si>
  <si>
    <t>Toediening van medicijnen die de afweer versterken, tijdens een ziekenhuisopname bij blaaskanker</t>
  </si>
  <si>
    <t>Begeleiding bij de behandeling met chemotherapie en/of medicijnen die de afweer versterken tijdens een polikliniekbezoek of dagbehandeling bij blaaskanker</t>
  </si>
  <si>
    <t>Begeleiding bij de behandeling met chemotherapie en/of medicijnen die de afweer versterken, tijdens een ziekenhuisopname bij blaaskanker</t>
  </si>
  <si>
    <t>Toediening van chemotherapie en/of medicijnen die de afweer versterken, tijdens een polikliniekbezoek of dagbehandeling bij blaaskanker</t>
  </si>
  <si>
    <t>Toediening van chemotherapie en/of medicijnen die de afweer versterken tijdens een ziekenhuisopname bij blaaskanker</t>
  </si>
  <si>
    <t>Begeleiding bij de behandeling met chemotherapie bij uitzaaiingen, tijdens een polikliniekbezoek of dagbehandeling bij kanker aan de nier (en) of urineweg (en)</t>
  </si>
  <si>
    <t>Begeleiding bij de behandeling met chemotherapie, tijdens een ziekenhuisopname bij kanker aan de nier (en) of urineweg (en)</t>
  </si>
  <si>
    <t>Toediening van chemotherapie bij uitzaaiingen, tijdens een polikliniekbezoek of dagbehandeling bij kanker aan de nier (en) of urineweg (en)</t>
  </si>
  <si>
    <t>Toediening van chemotherapie tijdens een ziekenhuisopname bij uitzaaiingen bij kanker aan de nier (en) of urineweg (en)</t>
  </si>
  <si>
    <t>Begeleiding bij de behandeling met chemotherapie bij uitzaaiingen, tijdens een polikliniekbezoek of dagbehandeling bij blaaskanker</t>
  </si>
  <si>
    <t>Begeleiding bij de behandeling met chemotherapie, tijdens een ziekenhuisopname bij blaaskanker</t>
  </si>
  <si>
    <t>Toediening van chemotherapie bij uitzaaiingen, tijdens een polikliniekbezoek of dagbehandeling bij blaaskanker</t>
  </si>
  <si>
    <t>Toediening van chemotherapie tijdens een ziekenhuisopname bij uitzaaiingen bij blaaskanker</t>
  </si>
  <si>
    <t>Begeleiding bij de behandeling met chemotherapie bij niet uitgezaaide tumoren, tijdens een polikliniekbezoek of dagbehandeling bij kanker aan de nier (en) of urineweg (en)</t>
  </si>
  <si>
    <t>Begeleiding bij de behandeling met chemotherapie bij niet uitgezaaide tumoren, tijdens een ziekenhuisopname bij kanker aan de nier (en) of urineweg (en)</t>
  </si>
  <si>
    <t>Toediening van chemotherapie bij niet uitgezaaide tumoren, tijdens een polikliniekbezoek of dagbehandeling bij kanker aan de nier (en) of urineweg (en)</t>
  </si>
  <si>
    <t>Toediening van chemotherapie bij niet uitgezaaide tumoren, tijdens een ziekenhuisopname bij kanker aan de nier (en) of urineweg (en)</t>
  </si>
  <si>
    <t>Begeleiding bij de behandeling met chemotherapie bij niet uitgezaaide tumoren, tijdens een polikliniekbezoek of dagbehandeling bij blaaskanker</t>
  </si>
  <si>
    <t>Begeleiding bij de behandeling met chemotherapie bij niet uitgezaaide tumoren, tijdens een ziekenhuisopname bij blaaskanker</t>
  </si>
  <si>
    <t>Toediening van chemotherapie bij niet uitgezaaide tumoren, tijdens een polikliniekbezoek of dagbehandeling bij blaaskanker</t>
  </si>
  <si>
    <t>Toediening van chemotherapie bij niet uitgezaaide tumoren, tijdens een ziekenhuisopname bij blaaskanker</t>
  </si>
  <si>
    <t>Ondersteunende en verlichtende zorg met onderzoek of behandeling tijdens een polikliniekbezoek of dagbehandeling bij kanker aan de nier (en) of urineweg (en)</t>
  </si>
  <si>
    <t>Ondersteunende en verlichtende zorg met onderzoek of behandeling tijdens een polikliniekbezoek of dagbehandeling bij blaaskanker</t>
  </si>
  <si>
    <t>Ondersteunende en verlichtende zorg met 1 tot 2 dagbehandelingen of meer dan 2 polikliniekbezoeken of meer dan 2 onderzoeken bij kanker aan de nier (en) of urineweg (en)</t>
  </si>
  <si>
    <t>Ondersteunende en verlichtende zorg met meer dan 28 dagbehandelingen en/ of verpleegdagen bij kanker aan de nier (en) of urineweg (en)</t>
  </si>
  <si>
    <t>Ondersteunende en verlichtende zorg met 6 tot maximaal 28 dagbehandelingen en/ of verpleegdagen bij kanker aan de nier (en) of urineweg (en)</t>
  </si>
  <si>
    <t>Ondersteunende en verlichtende zorg met 1 tot 2 dagbehandelingen of meer dan 2 polikliniekbezoeken of meer dan 2 onderzoeken bij blaaskanker</t>
  </si>
  <si>
    <t>Ondersteunende en verlichtende zorg met meer dan 28 dagbehandelingen en/ of verpleegdagen bij blaaskanker</t>
  </si>
  <si>
    <t>Ondersteunende en verlichtende zorg met 6 tot maximaal 28 dagbehandelingen en/ of verpleegdagen bij blaaskanker</t>
  </si>
  <si>
    <t>Ondersteunende/ palliatieve zorg met 1 of 2 polikliniekbezoeken bij kanker aan de nier (en) of urineweg (en)</t>
  </si>
  <si>
    <t>Ondersteunende en verlichtende zorg met 1 of 2 polikliniekbezoeken bij blaaskanker</t>
  </si>
  <si>
    <t>Mohs-microchirurgie (laag voor laag wegnemen en onderzoeken van tumorweefsel) bij huidkanker of voortekenen daarvan</t>
  </si>
  <si>
    <t>Lichttherapie bij huidkanker of voortekenen daarvan</t>
  </si>
  <si>
    <t>Maximaal 5 dagbehandelingen en/of verpleegdagen bij huidkanker of voortekenen daarvan</t>
  </si>
  <si>
    <t>Meer dan 28 dagbehandelingen en/ of verpleegdagen bij huidkanker of voortekenen daarvan</t>
  </si>
  <si>
    <t>6 tot maximaal 28 dagbehandelingen en/ of verpleegdagen bij huidkanker of voortekenen daarvan</t>
  </si>
  <si>
    <t>Toedienen via een infuus of injectie van medicijnen die het afweersysteem versterken bij huidkanker of voortekenen daarvan</t>
  </si>
  <si>
    <t>Toedienen via een infuus of injectie van medicijnen die het afweersysteem versterken tijdens een ziekenhuisopname bij huidkanker of voortekenen daarvan</t>
  </si>
  <si>
    <t>Begeleiding bij de behandeling met chemotherapie en/of medicijnen die de afweer versterken, tijdens een polikliniekbezoek of dagbehandeling bij huidkanker of voortekenen daarvan</t>
  </si>
  <si>
    <t>Begeleiding bij de behandeling met chemotherapie en/of medicijnen die de afweer versterken, tijdens een ziekenhuisopname bij huidkanker of voortekenen daarvan</t>
  </si>
  <si>
    <t>Toediening van chemotherapie en/of medicijnen die de afweer versterken, tijdens een polikliniekbezoek of dagbehandeling bij huidkanker of voortekenen daarvan</t>
  </si>
  <si>
    <t>Toediening van chemotherapie en/of medicijnen die de afweer versterken tijdens een ziekenhuisopname bij huidkanker of voortekenen daarvan</t>
  </si>
  <si>
    <t>Een operatie huid en/of weke delen en/of bot bij huidkanker of voortekenen daarvan</t>
  </si>
  <si>
    <t>Meer dan een operatie huid en/of weke delen en/of bot bij huidkanker of voortekenen daarvan</t>
  </si>
  <si>
    <t>Beeldvormend onderzoek (röntgen of echo of CT-scan of MRI) bij huidkanker of voortekenen daarvan</t>
  </si>
  <si>
    <t>Diagnostisch onderzoek bij huidkanker of voortekenen daarvan</t>
  </si>
  <si>
    <t>Lasertherapie bij huidkanker of voortekenen daarvan</t>
  </si>
  <si>
    <t>Een tot 2 operatie(s) bij huidkanker of voortekenen daarvan</t>
  </si>
  <si>
    <t>Meer dan 2 operaties bij huidkanker of voortekenen daarvan</t>
  </si>
  <si>
    <t>Begeleiding bij de behandeling met chemotherapie bij uitzaaiingen, tijdens een polikliniekbezoek of dagbehandeling bij huidkanker of voortekenen daarvan</t>
  </si>
  <si>
    <t>Begeleiding bij de behandeling met chemotherapie, tijdens een ziekenhuisopname bij huidkanker of voortekenen daarvan</t>
  </si>
  <si>
    <t>Toediening van chemotherapie bij uitzaaiingen, tijdens een polikliniekbezoek of dagbehandeling bij huidkanker of voortekenen daarvan</t>
  </si>
  <si>
    <t>Toediening van chemotherapie tijdens een ziekenhuisopname bij uitzaaiingen bij huidkanker of voortekenen daarvan</t>
  </si>
  <si>
    <t>Fotodynamische therapie (vorm van lichttherapie) bij huidkanker of voortekenen daarvan</t>
  </si>
  <si>
    <t>Begeleiding bij de behandeling met chemotherapie bij niet uitgezaaide tumoren, tijdens een polikliniekbezoek of dagbehandeling bij huidkanker of voortekenen daarvan</t>
  </si>
  <si>
    <t>Begeleiding bij de behandeling met chemotherapie bij niet uitgezaaide tumoren, tijdens een ziekenhuisopname bij huidkanker of voortekenen daarvan</t>
  </si>
  <si>
    <t>Toediening van chemotherapie bij niet uitgezaaide tumoren, tijdens een polikliniekbezoek of dagbehandeling bij huidkanker of voortekenen daarvan</t>
  </si>
  <si>
    <t>Toediening van chemotherapie bij niet uitgezaaide tumoren, tijdens een ziekenhuisopname bij huidkanker of voortekenen daarvan</t>
  </si>
  <si>
    <t>Onderzoek of behandeling tijdens een polikliniekbezoek of dagbehandeling bij huidkanker of voortekenen daarvan</t>
  </si>
  <si>
    <t>1 of 2 polikliniekbezoeken bij huidkanker of voortekenen daarvan</t>
  </si>
  <si>
    <t>Ondersteunende en verlichtende zorg met onderzoek of behandeling tijdens een polikliniekbezoek of dagbehandeling bij huidkanker of voortekenen daarvan</t>
  </si>
  <si>
    <t>Ondersteunende en verlichtende zorg met 1 tot 2 dagbehandelingen of meer dan 2 polikliniekbezoeken of meer dan 2 onderzoeken bij huidkanker of voortekenen daarvan</t>
  </si>
  <si>
    <t>Ondersteunende en verlichtende zorg met meer dan 28 dagbehandelingen en/ of verpleegdagen bij huidkanker of voortekenen daarvan</t>
  </si>
  <si>
    <t>Ondersteunende en verlichtende zorg met 6 tot maximaal 28 dagbehandelingen en/ of verpleegdagen bij huidkanker of voortekenen daarvan</t>
  </si>
  <si>
    <t>Ondersteunende en verlichtende zorg met 1 of 2 polikliniekbezoeken bij huidkanker of voortekenen daarvan</t>
  </si>
  <si>
    <t>Onderzoek(en) of behandeling tijdens een polikliniekbezoek of dagbehandeling bij diabetes (suikerziekte)</t>
  </si>
  <si>
    <t>Insulinepomptherapie, bijvullen pomp bij diabetes (suikerziekte)</t>
  </si>
  <si>
    <t>Ziekenhuisopname met meer dan 28 verpleegdagen bij diabetes (suikerziekte)</t>
  </si>
  <si>
    <t>Ziekenhuisopname van 6 tot en met 28 verpleegdagen bij diabetes (suikerziekte)</t>
  </si>
  <si>
    <t>1 dagbehandeling of meer dan 4 polikliniekbezoeken bij diabetes (suikerziekte)</t>
  </si>
  <si>
    <t>Insulinepomp therapie met onderzoek(en) of behandeling tijdens een polikliniekbezoek of dagbehandeling bij diabetes (suikerziekte)</t>
  </si>
  <si>
    <t>3 tot 4 polikliniekbezoeken of meer dan 2 onderzoeken bij diabetes (suikerziekte)</t>
  </si>
  <si>
    <t>Insulinepomptherapie, meer dan 4 polikliniekbezoeken of dagbehandelingen bij diabetes (suikerziekte)</t>
  </si>
  <si>
    <t>1 of 2 polikliniekbezoeken bij diabetes (suikerziekte)</t>
  </si>
  <si>
    <t>Insulinepomptherapie met 3 tot 4 polikliniekbezoeken of meer dan 2 onderzoeken bij diabetes (suikerziekte)</t>
  </si>
  <si>
    <t>Insulinepomp therapie met 1 of 2 polikliniekbezoeken bij diabetes (suikerziekte)</t>
  </si>
  <si>
    <t>Beademing met medicijnen bij een slaapstoornis</t>
  </si>
  <si>
    <t>Beademing met medicijnen met klinisch neurofysiologisch onderzoek bij een slaapstoornis</t>
  </si>
  <si>
    <t>ademhalingsregistratie onderzoek bij een slaapstoornis</t>
  </si>
  <si>
    <t>slaapademhalingsregistratie onderzoek bij een slaapstoornis</t>
  </si>
  <si>
    <t>Teambehandeling bij een slaapstoornis</t>
  </si>
  <si>
    <t>Ziekenhuisopname met maximaal 5 verpleegdagen bij een slaapstoornis</t>
  </si>
  <si>
    <t>ziekenhuisopname met meer dan 28 verpleegdagen bij een slaapstoornis</t>
  </si>
  <si>
    <t>Ziekenhuisopname van 6 tot en met 28 verpleegdagen bij een slaapstoornis</t>
  </si>
  <si>
    <t>Meer dan 2 onderzoeken bij een slaapstoornis</t>
  </si>
  <si>
    <t>Poliklinische diagnostiek/ingreep, een dagverpleging of meer dan 2 polikliniekbezoeken bij een slaapstoornis</t>
  </si>
  <si>
    <t>Poliklinische diagnostiek/ingreep, een dagverpleging of meer dan 2 polikliniekbezoeken met klinisch neurofysiologisch onderzoek bij een slaapstoornis</t>
  </si>
  <si>
    <t>1 of 2 polikliniekbezoeken bij een slaapstoornis</t>
  </si>
  <si>
    <t>Ziekenhuisopname bij een beschouwend specialisme bij carpaaltunnelsyndroom</t>
  </si>
  <si>
    <t>Ziekenhuisopname bij carpaaltunnelsyndroom</t>
  </si>
  <si>
    <t>Injectie en klinisch neurofysiologisch onderzoek bij carpaaltunnelsyndroom</t>
  </si>
  <si>
    <t>Zeer uitgebreid klinisch neurofysiologisch onderzoek bij carpaaltunnelsyndroom</t>
  </si>
  <si>
    <t>Dagbehandeling bij carpaaltunnelsyndroom</t>
  </si>
  <si>
    <t>Dagbehandeling met klinisch neurofysiologisch onderzoek bij carpaaltunnelsyndroom</t>
  </si>
  <si>
    <t>Injectie tijdens een vervolg contact bij carpaaltunnelsyndroom</t>
  </si>
  <si>
    <t>Injectie tijdens een eerste contact bij carpaaltunnelsyndroom</t>
  </si>
  <si>
    <t>Beeldvormend onderzoek (röntgen of echo of CT-scan of MRI) bij carpaaltunnelsyndroom</t>
  </si>
  <si>
    <t>Routine klinisch neurofysiologisch onderzoek bij carpaaltunnelsyndroom</t>
  </si>
  <si>
    <t>Meer dan 2 dagbehandelingen of polikliniekbezoeken en/of onderzoeken bij carpaaltunnelsyndroom</t>
  </si>
  <si>
    <t>Meer dan 2 dagbehandelingen of polikliniekbezoeken en/of onderzoeken tijdens een vervolg contact bij carpaaltunnelsyndroom</t>
  </si>
  <si>
    <t>Meer dan 2 dagbehandelingen of polikliniekbezoeken en/of onderzoeken tijdens een eerste contact bij carpaaltunnelsyndroom</t>
  </si>
  <si>
    <t>1 of 2 polikliniekbezoeken tijdens een vervolg contact bij carpaaltunnelsyndroom</t>
  </si>
  <si>
    <t>1 of 2 polikliniekbezoeken tijdens een eerste contact bij carpaaltunnelsyndroom</t>
  </si>
  <si>
    <t>Ziekenhuisopname met maximaal 5 verpleegdagen bij migraine of een andere vorm van hoofdpijn</t>
  </si>
  <si>
    <t>Teambehandeling bij migraine of een andere vorm van hoofdpijn</t>
  </si>
  <si>
    <t>1 dagbehandeling bij migraine of een andere vorm van hoofdpijn</t>
  </si>
  <si>
    <t>1 dagbehandeling met klinisch neurofysiologisch onderzoek bij migraine of een andere vorm van hoofdpijn</t>
  </si>
  <si>
    <t>Ziekenhuisopname met meer dan 28 verpleegdagen bij migraine of een andere vorm van hoofdpijn</t>
  </si>
  <si>
    <t>Ziekenhuisopname van 6 tot en met 28 verpleegdagen bij migraine of een andere vorm van hoofdpijn</t>
  </si>
  <si>
    <t>Poliklinische diagnostiek/ingreep of meer dan 2 polikliniekbezoeken tijdens een vervolg contact bij migraine of een andere vorm van hoofdpijn</t>
  </si>
  <si>
    <t>Poliklinische diagnostiek/ingreep of meer dan 2 polikliniekbezoeken tijdens een eerste contact bij migraine of een andere vorm van hoofdpijn</t>
  </si>
  <si>
    <t>1 of 2 polikliniekbezoeken tijdens een vervolg contact bij migraine of een andere vorm van hoofdpijn</t>
  </si>
  <si>
    <t>1 of 2 polikliniekbezoeken tijdens een eerste contact bij migraine of een andere vorm van hoofdpijn</t>
  </si>
  <si>
    <t>Ingewikkelde staaroperatie bij een ziekte van de ooglens</t>
  </si>
  <si>
    <t>Maximaal 2 dagbehandelingen en/ of verpleegdagen bij een ziekte van de ooglens</t>
  </si>
  <si>
    <t>Meer dan 4 polikliniekbezoeken met uitgebreid diagnostisch onderzoek bij een ziekte van de ooglens</t>
  </si>
  <si>
    <t>Meer dan 5 dagbehandelingen en/of verpleegdagen bij een ziekte van de ooglens</t>
  </si>
  <si>
    <t>3 tot en met 5 dagbehandelingen en/of verpleegdagen bij een ziekte van de ooglens</t>
  </si>
  <si>
    <t>Operatie aan de ooglens bij een ziekte van de ooglens</t>
  </si>
  <si>
    <t>Staaroperatie bij een ziekte van de ooglens</t>
  </si>
  <si>
    <t>Staaroperatie tijdens een ziekenhuisopname bij een ziekte van de ooglens</t>
  </si>
  <si>
    <t>2 tot 4 polikliniekbezoeken met uitgebreid diagnostisch onderzoek bij een ziekte van de ooglens</t>
  </si>
  <si>
    <t>Meer dan 4 polikliniekbezoeken bij een ziekte van de ooglens</t>
  </si>
  <si>
    <t>Meer dan 4 polikliniekbezoeken met eenvoudig diagnostisch onderzoek bij een ziekte van de ooglens</t>
  </si>
  <si>
    <t>Behandelen nastaar met een laser bij een ziekte van de ooglens</t>
  </si>
  <si>
    <t>1 of 2 polikliniekbezoeken bij een ziekte van de ooglens</t>
  </si>
  <si>
    <t>1 polikliniekbezoek met diagnostisch onderzoek bij een ziekte van de ooglens</t>
  </si>
  <si>
    <t>2 tot en met 4 polikliniekbezoeken bij een ziekte van de ooglens</t>
  </si>
  <si>
    <t>2 tot en met 4 polikliniekbezoeken met eenvoudig diagnostisch onderzoek bij een ziekte van de ooglens</t>
  </si>
  <si>
    <t>Ingewikkelde operatie om de oogdruk te verlagen bij een verhoogde oogdruk</t>
  </si>
  <si>
    <t>Maximaal 2 dagbehandelingen en/ of verpleegdagen bij een verhoogde oogdruk</t>
  </si>
  <si>
    <t>Operatie om de oogdruk te verlagen bij een verhoogde oogdruk</t>
  </si>
  <si>
    <t>Meer dan 4 polikliniekbezoeken met uitgebreid diagnostisch onderzoek bij een verhoogde oogdruk</t>
  </si>
  <si>
    <t>Meer dan 5 dagbehandelingen en/of verpleegdagen bij een verhoogde oogdruk</t>
  </si>
  <si>
    <t>3 tot en met 5 dagbehandelingen en/of verpleegdagen bij een verhoogde oogdruk</t>
  </si>
  <si>
    <t>Laserbehandeling om de oogdruk te verlagen bij een verhoogde oogdruk</t>
  </si>
  <si>
    <t>2 tot 4 polikliniekbezoeken met uitgebreid diagnostisch onderzoek bij een verhoogde oogdruk</t>
  </si>
  <si>
    <t>Meer dan 4 polikliniekbezoeken bij een verhoogde oogdruk</t>
  </si>
  <si>
    <t>Meer dan 4 polikliniekbezoeken met eenvoudig diagnostisch onderzoek bij een verhoogde oogdruk</t>
  </si>
  <si>
    <t>1 of 2 polikliniekbezoeken bij een verhoogde oogdruk</t>
  </si>
  <si>
    <t>1 polikliniekbezoek met diagnostisch onderzoek bij een verhoogde oogdruk</t>
  </si>
  <si>
    <t>2 tot en met 4 polikliniekbezoeken bij een verhoogde oogdruk</t>
  </si>
  <si>
    <t>2 tot en met 4 polikliniekbezoeken met eenvoudig diagnostisch onderzoek bij een verhoogde oogdruk</t>
  </si>
  <si>
    <t>Maximaal 2 dagbehandelingen en/ of verpleegdagen bij slechtziendheid door een stoornis in het aanpassen aan de afstand</t>
  </si>
  <si>
    <t>Meer dan 4 polikliniekbezoeken met uitgebreid diagnostisch onderzoek bij slechtziendheid door een stoornis in het aanpassen aan de afstand</t>
  </si>
  <si>
    <t>Meer dan 5 dagbehandelingen en/of verpleegdagen bij slechtziendheid door een stoornis in het aanpassen aan de afstand</t>
  </si>
  <si>
    <t>3 tot en met 5 dagbehandelingen en/of verpleegdagen bij slechtziendheid door een stoornis in het aanpassen aan de afstand</t>
  </si>
  <si>
    <t>2 tot 4 polikliniekbezoeken met uitgebreid diagnostisch onderzoek bij slechtziendheid door een stoornis in het aanpassen aan de afstand</t>
  </si>
  <si>
    <t>Meer dan 4 polikliniekbezoeken bij slechtziendheid door een stoornis in het aanpassen aan de afstand</t>
  </si>
  <si>
    <t>Meer dan 4 polikliniekbezoeken met eenvoudig diagnostisch onderzoek bij slechtziendheid door een stoornis in het aanpassen aan de afstand</t>
  </si>
  <si>
    <t>1 of 2 polikliniekbezoeken bij slechtziendheid door een stoornis in het aanpassen aan de afstand</t>
  </si>
  <si>
    <t>1 polikliniekbezoek met diagnostisch onderzoek bij slechtziendheid door een stoornis in het aanpassen aan de afstand</t>
  </si>
  <si>
    <t>2 tot en met 4 polikliniekbezoeken bij slechtziendheid door een stoornis in het aanpassen aan de afstand</t>
  </si>
  <si>
    <t>2 tot en met 4 polikliniekbezoeken met eenvoudig diagnostisch onderzoek bij slechtziendheid door een stoornis in het aanpassen aan de afstand</t>
  </si>
  <si>
    <t>Operatie waarbij het glasvocht wordt verwijderd bij een ziekte van het netvlies veroorzaakt door diabetes (suikerziekte)</t>
  </si>
  <si>
    <t>Maximaal 2 dagbehandelingen en/ of verpleegdagen bij een ziekte van het netvlies veroorzaakt door diabetes (suikerziekte)</t>
  </si>
  <si>
    <t>Injectie met medicijnen in het glasvocht bij een ziekte van het netvlies veroorzaakt door diabetes (suikerziekte)</t>
  </si>
  <si>
    <t>Meer dan 4 polikliniekbezoeken met uitgebreid diagnostisch onderzoek bij een ziekte van het netvlies veroorzaakt door diabetes (suikerziekte)</t>
  </si>
  <si>
    <t>2 tot 4 polikliniekbezoeken met uitgebreid diagnostisch onderzoek bij een ziekte van het netvlies veroorzaakt door diabetes (suikerziekte)</t>
  </si>
  <si>
    <t>Meer dan 4 polikliniekbezoeken bij een ziekte van het netvlies veroorzaakt door diabetes (suikerziekte)</t>
  </si>
  <si>
    <t>Meer dan 4 polikliniekbezoeken met eenvoudig diagnostisch onderzoek bij een ziekte van het netvlies veroorzaakt door diabetes (suikerziekte)</t>
  </si>
  <si>
    <t>Laserbehandeling van netvliesafwijkingen bij een ziekte van het netvlies veroorzaakt door diabetes (suikerziekte)</t>
  </si>
  <si>
    <t>1 polikliniekbezoek met diagnostisch onderzoek bij een ziekte van het netvlies veroorzaakt door diabetes (suikerziekte)</t>
  </si>
  <si>
    <t>2 tot 4 polikliniekbezoeken bij een ziekte van het netvlies veroorzaakt door diabetes (suikerziekte)</t>
  </si>
  <si>
    <t>2 tot 4 polikliniekbezoeken met eenvoudig diagnostisch onderzoek bij een ziekte van het netvlies veroorzaakt door diabetes (suikerziekte)</t>
  </si>
  <si>
    <t>Laserbehandeling (focaal) van netvliesafwijkingen bij een ziekte van het netvlies veroorzaakt door diabetes (suikerziekte)</t>
  </si>
  <si>
    <t>1 of 2 polikliniekbezoeken bij een ziekte van het netvlies veroorzaakt door diabetes (suikerziekte)</t>
  </si>
  <si>
    <t>1 of 2 polikliniekbezoeken bij een oogontsteking, ziekte van het netvlies/ vaatvlies/ glasachtig lichaam in het oog, geen netvliesaandoening door diabetes</t>
  </si>
  <si>
    <t>Ingreep bij netvliesaandoening bij een ziekte van het netvlies veroorzaakt door diabetes (suikerziekte)</t>
  </si>
  <si>
    <t>Operatieve ingreep bij een ziekte van het netvlies veroorzaakt door diabetes (suikerziekte)</t>
  </si>
  <si>
    <t>Ooglidcorrectie bij een ziekte van het ooglid/ traanapparaat/ oogkas</t>
  </si>
  <si>
    <t>Dagbehandeling bij een ziekte van het oor</t>
  </si>
  <si>
    <t>Ziekenhuisopname met maximaal 5 verpleegdagen bij een ziekte van het oor</t>
  </si>
  <si>
    <t>Teambehandeling bij een ziekte van het oor</t>
  </si>
  <si>
    <t>Ziekenhuisopname met meer dan 28 verpleegdagen bij een ziekte van het oor</t>
  </si>
  <si>
    <t>Ziekenhuisopname van 6 tot en met 28 verpleegdagen bij een ziekte van het oor</t>
  </si>
  <si>
    <t>Operatie aan de huid van de oorschelp/ bijoortje bij een afwijking aan de oorschelp</t>
  </si>
  <si>
    <t>Ziekenhuisopname met maximaal 5 verpleegdagen bij een afwijking aan de oorschelp</t>
  </si>
  <si>
    <t>Uitgebreide operatie oorschelp en/of bijoortje bij een afwijking aan de oorschelp</t>
  </si>
  <si>
    <t>Klinisch neurofysiologisch onderzoek bij een ziekte van het oor</t>
  </si>
  <si>
    <t>Beeldvormend onderzoek (röntgen of echo of CT-scan of MRI) bij een aandoening van het middenoor</t>
  </si>
  <si>
    <t>Ziekenhuisopname met maximaal 5 verpleegdagen bij een aandoening van het middenoor</t>
  </si>
  <si>
    <t>Beeldvormend onderzoek (röntgen of echo of CT-scan of MRI) bij een afwijking aan de oorschelp</t>
  </si>
  <si>
    <t>Beeldvormend onderzoek (röntgen of echo of CT-scan of MRI) bij een afwijking van de oorbeentjes</t>
  </si>
  <si>
    <t>Uitgebreide operatie middenoor en/of gehoorgang bij een afwijking van de oorbeentjes</t>
  </si>
  <si>
    <t>Poliklinische diagnostiek/ingreep of meer dan 2 polikliniekbezoeken bij een aandoening van het middenoor</t>
  </si>
  <si>
    <t>Operatie aan het middenoor bij een aandoening van het middenoor</t>
  </si>
  <si>
    <t>Poliklinische diagnostiek/ingreep of meer dan 2 polikliniekbezoeken bij een afwijking aan de oorschelp</t>
  </si>
  <si>
    <t>Poliklinische diagnostiek/ingreep of meer dan 2 polikliniekbezoeken tijdens een vervolg contact bij een ziekte van het oor</t>
  </si>
  <si>
    <t>Poliklinische diagnostiek/ingreep of meer dan 2 polikliniekbezoeken tijdens een eerste contact bij een ziekte van het oor</t>
  </si>
  <si>
    <t>Poliklinische diagnostiek/ingreep of meer dan 2 polikliniekbezoeken bij een afwijking van de oorbeentjes</t>
  </si>
  <si>
    <t>1 of 2 polikliniekbezoeken bij een aandoening van het middenoor</t>
  </si>
  <si>
    <t>1 of 2 polikliniekbezoeken bij een afwijking aan de oorschelp</t>
  </si>
  <si>
    <t>1 of 2 polikliniekbezoeken tijdens een vervolg contact bij een ziekte van het oor</t>
  </si>
  <si>
    <t>1 of 2 polikliniekbezoeken tijdens een eerste contact bij een ziekte van het oor</t>
  </si>
  <si>
    <t>1 of 2 polikliniekbezoeken bij een afwijking van de oorbeentjes</t>
  </si>
  <si>
    <t>Poliklinische diagnostiek/ingreep of meer dan 2 polikliniekbezoeken bij cardiologie bij een geblokkeerde bloedtoevoer (hartinfarct) en/of tekenen van onvoldoende bloedtoevoer naar het hart</t>
  </si>
  <si>
    <t>1 of 2 polikliniekbezoeken bij cardiologie bij een geblokkeerde bloedtoevoer (hartinfarct) en/of tekenen van onvoldoende bloedtoevoer naar het hart</t>
  </si>
  <si>
    <t>Maximaal 5 dagbehandelingen en/of verpleegdagen bij onvoldoende bloedtoevoer naar het hart</t>
  </si>
  <si>
    <t>Meer dan 28 dagbehandelingen en/of verpleegdagen bij een geblokkeerde bloedtoevoer (hartinfarct) en/of tekenen van onvoldoende bloedtoevoer naar het hart</t>
  </si>
  <si>
    <t>6 tot en met 28 dagbehandelingen en/ of verpleegdagen bij een geblokkeerde bloedtoevoer (hartinfarct) en/of tekenen van onvoldoende bloedtoevoer naar het hart</t>
  </si>
  <si>
    <t>Maximaal 5 dagbehandelingen en/of verpleegdagen bij aderverkalking</t>
  </si>
  <si>
    <t>Uitgebreide operatie bloedvaten bij aderverkalking</t>
  </si>
  <si>
    <t>Onderzoek(en) of behandeling tijdens een polikliniekbezoek of dagbehandeling bij aderverkalking</t>
  </si>
  <si>
    <t>Onderzoek in het vatenlaboratorium, inclusief beeldvormend onderzoek (röntgen of echo of CT-scan of MRI) bij aderverkalking</t>
  </si>
  <si>
    <t>Onderzoek in het vatenlaboratorium bij aderverkalking</t>
  </si>
  <si>
    <t>Meer dan 28 dagbehandelingen en/ of verpleegdagen bij aderverkalking</t>
  </si>
  <si>
    <t>6 tot maximaal 28 dagbehandelingen en/ of verpleegdagen bij aderverkalking</t>
  </si>
  <si>
    <t>Uitgebreide operatie bot en/of amputatie bij aderverkalking</t>
  </si>
  <si>
    <t>Uitgebreide operatie bot en/of amputatie tijdens een ziekenhuisopname bij aderverkalking</t>
  </si>
  <si>
    <t>Een tot 2 dagbehandelingen en/of meer dan 2 polikliniekbezoeken en/of meer dan 2 onderzoeken bij aderverkalking</t>
  </si>
  <si>
    <t>1 of 2 polikliniekbezoeken bij aderverkalking</t>
  </si>
  <si>
    <t>Operatie bij aderverkalking</t>
  </si>
  <si>
    <t>Operatie tijdens een ziekenhuisopname bij aderverkalking</t>
  </si>
  <si>
    <t>Operatief plaatsen van een pacemaker die de pompfunctie van zowel linker als rechterhartkamer verbetert, cardiologie bij een ritmestoornis van het hart</t>
  </si>
  <si>
    <t>Operatief plaatsen van een pacemaker die de pompfunctie van zowel linker als rechterhartkamer verbetert, tijdens een ziekenhuisopname, cardiologie bij een ritmestoornis van het hart</t>
  </si>
  <si>
    <t>Poliklinische diagnostiek/ingreep of meer dan 2 polikliniekbezoeken bij chronisch hartfalen</t>
  </si>
  <si>
    <t>Maximaal 5 dagbehandelingen en/of verpleegdagen bij chronisch hartfalen</t>
  </si>
  <si>
    <t>Poliklinische diagnostiek/ingreep of meer dan 2 polikliniekbezoeken bij cardiologie bij een ritmestoornis van het hart</t>
  </si>
  <si>
    <t>Maximaal 5 dagbehandelingen en/of verpleegdagen bij cardiologie bij een ritmestoornis van het hart</t>
  </si>
  <si>
    <t>1 of 2 polikliniekbezoeken bij chronisch hartfalen</t>
  </si>
  <si>
    <t>Meer dan 28 dagbehandelingen en/of verpleegdagen bij chronisch hartfalen</t>
  </si>
  <si>
    <t>6 tot en met 28 dagbehandelingen en/ of verpleegdagen bij chronisch hartfalen</t>
  </si>
  <si>
    <t>1 of 2 polikliniekbezoeken bij cardiologie bij een ritmestoornis van het hart</t>
  </si>
  <si>
    <t>Meer dan 28 dagbehandelingen en/of verpleegdagen bij cardiologie bij een ritmestoornis van het hart</t>
  </si>
  <si>
    <t>6 tot en met 28 dagbehandelingen en/ of verpleegdagen bij een ritmestoornis van het hart</t>
  </si>
  <si>
    <t>Dagbehandeling bij een ziekte van de bloedvaten in de hersenen</t>
  </si>
  <si>
    <t>Ziekenhuisopname met maximaal 5 verpleegdagen bij een bloeding in de ruimte tussen schedel en hersenen (subarachnoïdale bloeding)</t>
  </si>
  <si>
    <t>Teambehandeling bij een ziekte van de bloedvaten in de hersenen</t>
  </si>
  <si>
    <t>Teambehandeling bij een afsluiting (CVA) of tijdelijke afsluiting (TIA) van een slagader in de hersenen (beroerte)</t>
  </si>
  <si>
    <t>Dagbehandeling bij een afsluiting (CVA) of tijdelijke afsluiting (TIA) van een slagader in de hersenen (beroerte)</t>
  </si>
  <si>
    <t>Dagbehandeling met klinisch neurofysiologisch onderzoek bij een afsluiting (CVA) of tijdelijke afsluiting (TIA) van een slagader in de hersenen (beroerte)</t>
  </si>
  <si>
    <t>Ziekenhuisopname met maximaal 5 verpleegdagen bij een bloeding in de hersenen of binnen de schedel</t>
  </si>
  <si>
    <t>Zeer uitgebreid klinisch neurofysiologisch onderzoek bij een afsluiting (CVA) of tijdelijke afsluiting (TIA) van een slagader in de hersenen</t>
  </si>
  <si>
    <t>Klinisch neurofysiologisch onderzoek tijdens een vervolgbehandeling tijdens een vervolg contact bij een ziekte van de bloedvaten in de hersenen</t>
  </si>
  <si>
    <t>Klinisch neurofysiologisch onderzoek tijdens een eerste contact bij een ziekte van de bloedvaten in de hersenen</t>
  </si>
  <si>
    <t>Routine klinisch neurofysiologisch onderzoek bij een afsluiting (CVA) of tijdelijke afsluiting (TIA) van een slagader in de hersenen (beroerte)</t>
  </si>
  <si>
    <t>Ziekenhuisopname met maximaal 5 verpleegdagen bij een afsluiting (CVA) of tijdelijke afsluiting (TIA) van een slagader in de hersenen (beroerte)</t>
  </si>
  <si>
    <t>Ziekenhuisopname met maximaal 5 verpleegdagen met klinisch neurofysiologisch onderzoek bij een afsluiting (CVA) of tijdelijke afsluiting (TIA) van een slagader in de hersenen (beroerte)</t>
  </si>
  <si>
    <t>Inbrengen bloedstolseloplossend middel tijdens een ziekenhuisopname met maximaal 5 verpleegdagen bij een afsluiting (CVA) of tijdelijke afsluiting (TIA) van een slagader in de hersenen (beroerte)</t>
  </si>
  <si>
    <t>Inbrengen bloedstolseloplossend middel en klin neurofys. onderzoek, ziekenhuisopname met maximaal 5 verpleegdagen bij een afsluiting of tijdelijke afsluitingvan een slagader in de hersenen (beroerte)</t>
  </si>
  <si>
    <t>Poliklinische diagnostiek/ingreep of meer dan 2 polikliniekbezoekentijdens een vervolg contact bij een ziekte van de bloedvaten in de hersenen</t>
  </si>
  <si>
    <t>Poliklinische diagnostiek/ingreep of meer dan 2 polikliniekbezoeken tijdens een eerste contact bij een ziekte van de bloedvaten in de hersenen</t>
  </si>
  <si>
    <t>Ziekenhuisopname met meer dan 28 verpleegdagen bij een afsluiting (CVA) of tijdelijke afsluiting (TIA) van een slagader in de hersenen (beroerte)</t>
  </si>
  <si>
    <t>Ziekenhuisopname met meer dan 28 verpleegdagen met klinisch neurofysiologisch onderzoek bij een afsluiting (CVA) of tijdelijke afsluiting (TIA) van een slagader in de hersenen (beroerte)</t>
  </si>
  <si>
    <t>Ziekenhuisopname van 6 tot en met 28 verpleegdagen bij een afsluiting (CVA) of tijdelijke afsluiting (TIA) van een slagader in de hersenen (beroerte)</t>
  </si>
  <si>
    <t>Ziekenhuisopname van 6 tot en met 28 verpleegdagen met klinisch neurofysiologisch onderzoek bij een afsluiting (CVA) of tijdelijke afsluiting (TIA) van een slagader in de hersenen (beroerte)</t>
  </si>
  <si>
    <t>Inbrengen bloedstolseloplossend tijdens een ziekenhuisopname met meer dan 28 verpleegdagen bij een afsluiting (CVA) of tijdelijke afsluiting (TIA) van een slagader in de hersenen (beroerte)</t>
  </si>
  <si>
    <t>Inbrengen bloedstolseloplossend en klin neurofys. onderzoek, ziekenhuisopname met meer dan 28 verpleegdagen bij een afsluiting of tijdelijke afsluiting van een slagader in de hersenen (beroerte)</t>
  </si>
  <si>
    <t>Inbrengen bloedstolseloplossend tijdens een ziekenhuisopname van 6 tot en met 28 verpleegdagen bij een afsluiting (CVA) of tijdelijke afsluiting (TIA) van een slagader in de hersenen (beroerte)</t>
  </si>
  <si>
    <t>Inbrengen bloedstolseloplossend en klin neurofysiologisch onderzoek, ziekenhuisopname van 6 t/m 28 verpleegdagen bij een afsluiting of tijdelijke afsluiting van een slagader in de hersenen (beroerte)</t>
  </si>
  <si>
    <t>1 of 2 polikliniekbezoeken tijdens een vervolg contact bij een ziekte van de bloedvaten in de hersenen</t>
  </si>
  <si>
    <t>1 of 2 polikliniekbezoeken tijdens een eerste contact bij een ziekte van de bloedvaten in de hersenen</t>
  </si>
  <si>
    <t>Poliklinische diagnostiek/ingreep of meer dan 2 polikliniekbezoeken tijdens een vervolg contact bij een afsluiting (CVA) of tijdelijke afsluiting (TIA) van een slagader in de hersenen (beroerte)</t>
  </si>
  <si>
    <t>Poliklinische diagnostiek/ingreep of meer dan 2 polikliniekbezoeken tijdens een eerste contact bij een afsluiting (CVA) of tijdelijke afsluiting (TIA) van een slagader in de hersenen (beroerte)</t>
  </si>
  <si>
    <t>1 of 2 polikliniekbezoeken tijdens een vervolg contact bij een afsluiting (CVA) of tijdelijke afsluiting (TIA) van een slagader in de hersenen (beroerte)</t>
  </si>
  <si>
    <t>1 of 2 polikliniekbezoeken tijdens een eerste contact bij een afsluiting (CVA) of tijdelijke afsluiting (TIA) van een slagader in de hersenen (beroerte)</t>
  </si>
  <si>
    <t>Ziekenhuisopname bij een acute infectie van de bovenste luchtwegen</t>
  </si>
  <si>
    <t>Operatie aan de neus- of keelamandelen tijdens een ziekenhuisopname bij een acute infectie van de bovenste luchtwegen</t>
  </si>
  <si>
    <t>Poliklinische diagnostiek/ingreep, een dagverpleging of meer dan 2 polikliniekbezoeken bij een acute infectie van de bovenste luchtwegen</t>
  </si>
  <si>
    <t>1 of 2 polikliniekbezoeken bij een acute infectie van de bovenste luchtwegen</t>
  </si>
  <si>
    <t>Medebehandeling bij een chronische ontsteking van de longen met/ zonder blijvende schade (COPD)</t>
  </si>
  <si>
    <t>meer dan 4 dagbehandelingen bij een chronische ontsteking van de longen met/ zonder blijvende schade (COPD)</t>
  </si>
  <si>
    <t>Ziekenhuisopname met maximaal vier verpleegdagen bij een chronische ontsteking van de longen met/ zonder blijvende schade (COPD)</t>
  </si>
  <si>
    <t>Ziekenhuisopname met beademing van maximaal vier verpleegdagen bij een chronische ontsteking van de longen met/ zonder blijvende schade (COPD)</t>
  </si>
  <si>
    <t>Onderzoek(en) of behandeling tijdens een polikliniekbezoek of dagbehandeling bij een chronische ontsteking van de longen met/ zonder blijvende schade (COPD)</t>
  </si>
  <si>
    <t>Opname met 5 tot en met 14 verpleegdagen bij een chronische ontsteking van de longen met/ zonder blijvende schade (COPD)</t>
  </si>
  <si>
    <t>Opname met 5 tot en met 14 verpleegdagen, met beademing bij een chronische ontsteking van de longen met/ zonder blijvende schade (COPD)</t>
  </si>
  <si>
    <t>Meer dan 2 dagbehandelingen of polikliniekbezoeken en/of onderzoeken bij een chronische ontsteking van de longen met/ zonder blijvende schade (COPD)</t>
  </si>
  <si>
    <t>Ziekenhuisopname met meer dan 28 verpleegdagen bij een chronische ontsteking van de longen met/ zonder blijvende schade (COPD)</t>
  </si>
  <si>
    <t>Ziekenhuisopname met beademing met meer dan 28 verpleegdagen bij een chronische ontsteking van de longen met/ zonder blijvende schade (COPD)</t>
  </si>
  <si>
    <t>Ziekenhuisopname van 15 tot en met 28 verpleegdagen met beademing bij een chronische ontsteking van de longen met/ zonder blijvende schade (COPD)</t>
  </si>
  <si>
    <t>Ziekenhuisopname van 15 tot en met 28 verpleegdagen bij een chronische ontsteking van de longen met/ zonder blijvende schade (COPD)</t>
  </si>
  <si>
    <t>1 of 2 polikliniekbezoeken bij een chronische ontsteking van de longen met/ zonder blijvende schade (COPD)</t>
  </si>
  <si>
    <t>Herstel neustussenschot bij een afwijkingen aan het neustussenschot</t>
  </si>
  <si>
    <t>Poliklinische diagnostiek/ingreep of meer dan 2 polikliniekbezoeken bij een afwijkingen aan het neustussenschot</t>
  </si>
  <si>
    <t>Ziekenhuisopname met maximaal 5 verpleegdagen bij een afwijkingen aan het neustussenschot</t>
  </si>
  <si>
    <t>Operatie neus en/of neustussenschot bij een afwijkingen aan het neustussenschot</t>
  </si>
  <si>
    <t>1 of 2 polikliniekbezoeken bij een afwijkingen aan het neustussenschot</t>
  </si>
  <si>
    <t>Ziekenhuisopname met meer dan 28 verpleegdagen bij een afwijkingen aan het neustussenschot</t>
  </si>
  <si>
    <t>Ziekenhuisopname van 6 tot en met 28 verpleegdagen bij een afwijkingen aan het neustussenschot</t>
  </si>
  <si>
    <t>Poliklinische diagnostiek/ingreep of meer dan 2 polikliniekbezoeken bij een breuk van het middenrif</t>
  </si>
  <si>
    <t>Ziekenhuisopname met maximaal 5 verpleegdagen bij een breuk van het middenrif</t>
  </si>
  <si>
    <t>Open operatie bij een breuk van het middenrif</t>
  </si>
  <si>
    <t>Kijkoperatie bij een breuk van het middenrif</t>
  </si>
  <si>
    <t>Poliklinische diagnostiek/ingreep of meer dan 2 polikliniekbezoeken bij een liesbreuk</t>
  </si>
  <si>
    <t>1 of 2 polikliniekbezoeken bij een breuk van het middenrif</t>
  </si>
  <si>
    <t>Ziekenhuisopname met meer dan 28 verpleegdagen bij een breuk van het middenrif</t>
  </si>
  <si>
    <t>Ziekenhuisopname van 6 tot en met 28 verpleegdagen bij een breuk van het middenrif</t>
  </si>
  <si>
    <t>Poliklinische diagnostiek/ingreep of meer dan 2 polikliniekbezoeken bij een navelbreuk/ bovenbuikbreuk</t>
  </si>
  <si>
    <t>Ziekenhuisopname met maximaal 5 verpleegdagen bij een navelbreuk/ bovenbuikbreuk</t>
  </si>
  <si>
    <t>1 of 2 polikliniekbezoeken bij een liesbreuk</t>
  </si>
  <si>
    <t>Poliklinische diagnostiek/ingreep of meer dan 2 polikliniekbezoeken bij een littekenbreuk</t>
  </si>
  <si>
    <t>Ziekenhuisopname met maximaal 5 verpleegdagen bij een littekenbreuk</t>
  </si>
  <si>
    <t>1 of 2 polikliniekbezoeken bij een navelbreuk/ bovenbuikbreuk</t>
  </si>
  <si>
    <t>Ziekenhuisopname met meer dan 28 verpleegdagen bij een navelbreuk/ bovenbuikbreuk</t>
  </si>
  <si>
    <t>Ziekenhuisopname van 6 tot en met 28 verpleegdagen bij een navelbreuk/ bovenbuikbreuk</t>
  </si>
  <si>
    <t>1 of 2 polikliniekbezoeken bij een littekenbreuk</t>
  </si>
  <si>
    <t>Ziekenhuisopname met meer dan 28 verpleegdagen bij een littekenbreuk</t>
  </si>
  <si>
    <t>Ziekenhuisopname van 6 tot en met 28 verpleegdagen bij een littekenbreuk</t>
  </si>
  <si>
    <t>Open operatie bij een navelbreuk/ bovenbuikbreuk</t>
  </si>
  <si>
    <t>Kijkoperatie bij een navelbreuk/ bovenbuikbreuk</t>
  </si>
  <si>
    <t>Open operatie bij een littekenbreuk</t>
  </si>
  <si>
    <t>Kijkoperatie bij een littekenbreuk</t>
  </si>
  <si>
    <t>Operatie aan de alvleesklier bij een ziekte van de galblaas/ galstenen/ alvleesklier</t>
  </si>
  <si>
    <t>Minder ingewikkelde kijkoperatie voor onderzoek of behandeling van het maagdarmkanaal bij een ziekte van de galblaas/ galstenen/ alvleesklier</t>
  </si>
  <si>
    <t>Ziekenhuisopname met maximaal 5 verpleegdagen bij een ziekte van de galblaas/ galstenen/ alvleesklier</t>
  </si>
  <si>
    <t>Onderzoek(en) of behandeling tijdens een polikliniekbezoek of dagbehandeling bij een ziekte van de galblaas/ galstenen/ alvleesklier</t>
  </si>
  <si>
    <t>Ziekenhuisopname met meer dan 28 verpleegdagen bij een ziekte van de galblaas/ galstenen/ alvleesklier</t>
  </si>
  <si>
    <t>Ziekenhuisopname van 6 tot en met 28 verpleegdagen bij een ziekte van de galblaas/ galstenen/ alvleesklier</t>
  </si>
  <si>
    <t>Meer dan 2 dagbehandelingen of polikliniekbezoeken en/of onderzoeken bij een ziekte van de galblaas/ galstenen/ alvleesklier</t>
  </si>
  <si>
    <t>Operatie galblaas en/of galwegen bij een ziekte van de galblaas/ galstenen/ alvleesklier</t>
  </si>
  <si>
    <t>Operatie galblaas en/of galwegen tijdens een ziekenhuisopname bij een ziekte van de galblaas/ galstenen/ alvleesklier</t>
  </si>
  <si>
    <t>1 of 2 polikliniekbezoeken bij een ziekte van de galblaas/ galstenen/ alvleesklier</t>
  </si>
  <si>
    <t>Ingewikkelde kijkoperatie voor onderzoek of behandeling van het maagdarmkanaal met maximaal 2 verpleegdagen bij een ziekte van de galblaas/ galstenen/ alvleesklier</t>
  </si>
  <si>
    <t>Ingewikkelde kijkoperatie voor onderzoek of behandeling van het maagdarmkanaal tijdens een Ziekenhuisopname met meer dan 2 verpleegdagen bij een ziekte van de galblaas/ galstenen/ alvleesklier</t>
  </si>
  <si>
    <t>Ziekenhuisopname met maximaal 5 verpleegdagen bij een chronische ontsteking van de dikke darm (colitis ulcerosa)</t>
  </si>
  <si>
    <t>Zeer uitgebreide operatie tijdens een ziekenhuisopname van maximaal 28 verpleegdagen bij een chronische ontsteking van de dikke darm (colitis ulcerosa)</t>
  </si>
  <si>
    <t>Zeer uitgebreide operatie tijdens een ziekenhuisopname van meer dan 28 verpleegdagen bij een chronische ontsteking van de dikke darm (colitis ulcerosa)</t>
  </si>
  <si>
    <t>Ziekenhuisopname met maximaal 5 verpleegdagen bij een chronische ontsteking van de dikke darm (ziekte van crohn)</t>
  </si>
  <si>
    <t>Zeer uitgebreide operatie tijdens een ziekenhuisopname van maximaal 28 verpleegdagen bij een chronische ontsteking van de dikke darm (ziekte van crohn)</t>
  </si>
  <si>
    <t>Zeer uitgebreide operatie tijdens een ziekenhuisopname van meer dan 28 verpleegdagen bij een chronische ontsteking van de dikke darm (ziekte van crohn)</t>
  </si>
  <si>
    <t>Onderzoek(en) of behandeling tijdens een polikliniekbezoek of dagbehandeling bij een chronische ontsteking van de dikke darm (colitis ulcerosa)</t>
  </si>
  <si>
    <t>Minder ingewikkelde kijkoperatie voor onderzoek of behandeling van het maagdarmkanaal bij een chronische ontsteking van de dikke darm (colitis ulcerosa)</t>
  </si>
  <si>
    <t>Ingewikkelde kijkoperatie voor onderzoek of behandeling van het maagdarmkanaal bij een chronische ontsteking van de dikke darm (colitis ulcerosa)</t>
  </si>
  <si>
    <t>Ziekenhuisopname met meer dan 28 verpleegdagen bij een chronische ontsteking van de dikke darm (colitis ulcerosa)</t>
  </si>
  <si>
    <t>Ziekenhuisopname van 6 tot en met 28 verpleegdagen bij een chronische ontsteking van de dikke darm (colitis ulcerosa)</t>
  </si>
  <si>
    <t>Uitgebreide operatie tijdens een ziekenhuisopname van maximaal 28 verpleegdagen bij een chronische ontsteking van de dikke darm (colitis ulcerosa)</t>
  </si>
  <si>
    <t>Uitgebreide operatie tijdens een ziekenhuisopname van meer dan 28 verpleegdagen bij een chronische ontsteking van de dikke darm (colitis ulcerosa)</t>
  </si>
  <si>
    <t>Onderzoek(en) of behandeling tijdens een polikliniekbezoek of dagbehandeling bij een chronische ontsteking van de dikke darm (ziekte van crohn)</t>
  </si>
  <si>
    <t>Minder ingewikkelde kijkoperatie voor onderzoek of behandeling van het maagdarmkanaal bij een chronische ontsteking van de dikke darm (ziekte van crohn)</t>
  </si>
  <si>
    <t>Ingewikkelde kijkoperatie voor onderzoek of behandeling van het maagdarmkanaal bij een chronische ontsteking van de dikke darm (ziekte van crohn)</t>
  </si>
  <si>
    <t>Ziekenhuisopname met meer dan 28 verpleegdagen bij een chronische ontsteking van de dikke darm (ziekte van crohn)</t>
  </si>
  <si>
    <t>Ziekenhuisopname van 6 tot en met 28 verpleegdagen bij een chronische ontsteking van de dikke darm (ziekte van crohn)</t>
  </si>
  <si>
    <t>Uitgebreide operatie tijdens een ziekenhuisopname van maximaal 28 verpleegdagen bij een chronische ontsteking van de dikke darm (ziekte van crohn)</t>
  </si>
  <si>
    <t>Uitgebreide operatie tijdens een ziekenhuisopname van meer dan 28 verpleegdagen bij een chronische ontsteking van de dikke darm (ziekte van crohn)</t>
  </si>
  <si>
    <t>1 of 2 polikliniekbezoeken bij een chronische ontsteking van de dikke darm (colitis ulcerosa)</t>
  </si>
  <si>
    <t>1 dagbehandeling bij een chronische ontsteking van de dikke darm (colitis ulcerosa)</t>
  </si>
  <si>
    <t>Meerdere dagbehandelingen bij een chronische ontsteking van de dikke darm (colitis ulcerosa)</t>
  </si>
  <si>
    <t>1 of 2 polikliniekbezoeken bij een chronische ontsteking van de dikke darm (ziekte van crohn)</t>
  </si>
  <si>
    <t>1 dagbehandeling bij een chronische ontsteking van de dikke darm (ziekte van crohn)</t>
  </si>
  <si>
    <t>Meerdere dagbehandelingen bij een chronische ontsteking van de dikke darm (ziekte van crohn)</t>
  </si>
  <si>
    <t>Maximaal 5 dagbehandelingen en/of verpleegdagen bij een huidaandoening met bultjes en schilfers</t>
  </si>
  <si>
    <t>Meer dan 28 dagbehandelingen en/ of verpleegdagen bij een huidaandoening met bultjes en schilfers</t>
  </si>
  <si>
    <t>6 tot maximaal 28 dagbehandelingen en/ of verpleegdagen bij een huidaandoening met bultjes en schilfers</t>
  </si>
  <si>
    <t>Lasertherapie of enkelvoudige ingreep aan de huid bij een huidaandoening met bultjes en schilfers</t>
  </si>
  <si>
    <t>Lasertherapie of meervoudige ingreep aan de huid bij een huidaandoening met bultjes en schilfers</t>
  </si>
  <si>
    <t>1 of 2 polikliniekbezoeken bij een huidaandoening met bultjes en schilfers</t>
  </si>
  <si>
    <t>Meer dan 8 dagbehandelingen bij een gewrichtsontsteking als gevolg van reuma (reumatoïde artritis)</t>
  </si>
  <si>
    <t>Ziekenhuisopname met maximaal 5 verpleegdagen bij een gewrichtsontsteking als gevolg van reuma (reumatoïde artritis)</t>
  </si>
  <si>
    <t>4 tot en met 8 dagbehandelingen bij een gewrichtsontsteking als gevolg van reuma (reumatoïde artritis)</t>
  </si>
  <si>
    <t>Ziekenhuisopname met meer dan 28 verpleegdagen bij een gewrichtsontsteking als gevolg van reuma (reumatoïde artritis)</t>
  </si>
  <si>
    <t>Ziekenhuisopname van 6 tot en met 28 verpleegdagen bij een gewrichtsontsteking als gevolg van reuma (reumatoïde artritis)</t>
  </si>
  <si>
    <t>Ziekenhuisopname met maximaal 5 verpleegdagen bij neurologie bij een uitstulping van de tussenwerverschijf met druk op zenuwbanen (hnp)</t>
  </si>
  <si>
    <t>4 tot en met 8 dagbehandelingen bij jicht</t>
  </si>
  <si>
    <t>Ziekenhuisopname met meer dan 28 verpleegdagen bij jicht</t>
  </si>
  <si>
    <t>Ziekenhuisopname van 6 tot en met 28 verpleegdagen bij jicht</t>
  </si>
  <si>
    <t>Teambehandeling bij neurologie bij een uitstulping van de tussenwerverschijf met druk op zenuwbanen (hnp)</t>
  </si>
  <si>
    <t>Dagbehandeling bij neurologie bij een uitstulping van de tussenwerverschijf met druk op zenuwbanen (hnp)</t>
  </si>
  <si>
    <t>Dagbehandeling met klinisch neurofysiologisch onderzoek bij neurologie bij een uitstulping van de tussenwerverschijf met druk op zenuwbanen (hnp)</t>
  </si>
  <si>
    <t>Ziekenhuisopname met meer dan 28 verpleegdagen bij neurologie bij een uitstulping van de tussenwerverschijf met druk op zenuwbanen (hnp)</t>
  </si>
  <si>
    <t>Ziekenhuisopname van 6 tot en met 28 verpleegdagen bij neurologie bij een uitstulping van de tussenwerverschijf met druk op zenuwbanen (hnp)</t>
  </si>
  <si>
    <t>Zeer uitgebreid klinisch neurofysiologisch onderzoek bij neurologie bij een uitstulping van de tussenwerverschijf met druk op zenuwbanen (hnp)</t>
  </si>
  <si>
    <t>Meer dan 4 polikliniekbezoeken en onderzoek bij een gewrichtsontsteking als gevolg van reuma (reumatoïde artritis)</t>
  </si>
  <si>
    <t>implanteren van een heup prothese bij een ziekte van botspierstelsel</t>
  </si>
  <si>
    <t>Heupoperatie of inbrengen van een heup prothese tijdens een ziekenhuisopname bij een ziekte van botspierstelsel</t>
  </si>
  <si>
    <t>Aanbrengen of verwijderen van gips of ander groot uitwendig fixatiemateriaal (materiaal dat beweging tegengaat) bij een ziekte van botspierstelsel van de wervelkolom</t>
  </si>
  <si>
    <t>Ziekenhuisopname met maximaal 5 verpleegdagen bij een ziekte van botspierstelsel van de wervelkolom</t>
  </si>
  <si>
    <t>Aanbrengen of verwijderen van gips of ander groot uitwendig fixatiemateriaal (materiaal dat beweging tegengaat) bij een uitstulping van de tussenwerverschijf met druk op zenuwbanen (hnp)</t>
  </si>
  <si>
    <t>Ziekenhuisopname met maximaal 5 verpleegdagen bij een uitstulping van de tussenwerverschijf met druk op zenuwbanen (hnp)</t>
  </si>
  <si>
    <t>Routine klinisch neurofysiologisch onderzoek bij neurologie bij een uitstulping van de tussenwerverschijf met druk op zenuwbanen (hnp)</t>
  </si>
  <si>
    <t>Meer dan 4 polikliniekbezoeken en onderzoek bij jicht</t>
  </si>
  <si>
    <t>3 tot 4 polikliniekbezoeken of meer dan 2 onderzoeken bij een gewrichtsontsteking als gevolg van reuma (reumatoïde artritis)</t>
  </si>
  <si>
    <t>Meer dan 4 polikliniekbezoeken en (echo) onderzoek bij een gewrichtsontsteking als gevolg van reuma (reumatoïde artritis)</t>
  </si>
  <si>
    <t>Aanbrengen of verwijderen van gips of ander uitwendig fixatiemateriaal (materiaal dat beweging tegengaat) bij een ziekte van botspierstelsel van de wervelkolom</t>
  </si>
  <si>
    <t>Ziekenhuisopname met meer dan 28 verpleegdagen bij een ziekte van botspierstelsel van de wervelkolom</t>
  </si>
  <si>
    <t>Ziekenhuisopname van 6 tot en met 28 verpleegdagen bij een ziekte van botspierstelsel van de wervelkolom</t>
  </si>
  <si>
    <t>Aanbrengen of verwijderen van gips of ander uitwendig fixatiemateriaal (materiaal dat beweging tegengaat) bij een uitstulping van de tussenwerverschijf met druk op zenuwbanen (hnp)</t>
  </si>
  <si>
    <t>Ziekenhuisopname met meer dan 28 verpleegdagen bij een uitstulping van de tussenwerverschijf met druk op zenuwbanen (hnp)</t>
  </si>
  <si>
    <t>Ziekenhuisopname van 6 tot en met 28 verpleegdagen bij een uitstulping van de tussenwerverschijf met druk op zenuwbanen (hnp)</t>
  </si>
  <si>
    <t>3 tot 4 polikliniekbezoeken of meer dan 2 onderzoeken bij jicht</t>
  </si>
  <si>
    <t>Meer dan 4 polikliniekbezoeken en (echo) onderzoek bij jicht</t>
  </si>
  <si>
    <t>3 tot 4 polikliniekbezoeken of meer dan 2 onderzoeken en een echo bij een gewrichtsontsteking als gevolg van reuma (reumatoïde artritis)</t>
  </si>
  <si>
    <t>meer dan 4 polikliniekbezoeken bij een gewrichtsontsteking als gevolg van reuma (reumatoïde artritis)</t>
  </si>
  <si>
    <t>Meer dan 4 polikliniekbezoeken en beeldvormend onderzoek (röntgen of echo of CT-scan of MRI) bij een gewrichtsontsteking als gevolg van reuma (reumatoïde artritis)</t>
  </si>
  <si>
    <t>Aanbrengen of verwijderen van gips of ander uitwendig fixatiemateriaal (materiaal dat beweging tegengaat) bij een beschadiging van meniscus/ (kruis)banden van de knie</t>
  </si>
  <si>
    <t>Ziekenhuisopname met maximaal 5 verpleegdagen bij een beschadiging van meniscus/ (kruis)banden van de knie</t>
  </si>
  <si>
    <t>Aanbrengen of verwijderen van gips of ander uitwendig groot fixatiemateriaal (materiaal dat beweging tegengaat) bij slijtage van de heup</t>
  </si>
  <si>
    <t>Ziekenhuisopname met maximaal 5 verpleegdagen bij slijtage van de heup</t>
  </si>
  <si>
    <t>Operatie aan de knieband(en) bij een ziekte van botspierstelsel</t>
  </si>
  <si>
    <t>Implanteren van een knie prothese bij een ziekte van botspierstelsel</t>
  </si>
  <si>
    <t>Implanteren van een knieprothese tijdens een ziekenhuisopname bij een ziekte van botspierstelsel</t>
  </si>
  <si>
    <t>Behandeling tijdens een polikliniekbezoek of dagbehandeling bij klachten aan de wervelkolom</t>
  </si>
  <si>
    <t>Behandeling tijdens een polikliniekbezoek of dagbehandeling bij een uitstulping van de tussenwerverschijf met druk op zenuwbanen (hnp)</t>
  </si>
  <si>
    <t>Poliklinische diagnostiek/ingreep of meer dan 2 polikliniekbezoeken tijdens een vervolg contact bij neurologie bij een uitstulping van de tussenwerverschijf met druk op zenuwbanen (hnp)</t>
  </si>
  <si>
    <t>Poliklinische diagnostiek/ingreep of meer dan 2 polikliniekbezoeken tijdens een eerste contact bij neurologie bij een uitstulping van de tussenwerverschijf met druk op zenuwbanen (hnp)</t>
  </si>
  <si>
    <t>3 tot 4 polikliniekbezoeken of meer dan 2 onderzoeken en een echo bij jicht</t>
  </si>
  <si>
    <t>Meer dan 4 polikliniekbezoeken en beeldvormend onderzoek (röntgen of echo of CT-scan of MRI) bij jicht</t>
  </si>
  <si>
    <t>1 of 2 polikliniekbezoeken met een echo tijdens een vervolg contact bij een gewrichtsontsteking als gevolg van reuma (reumatoïde artritis)</t>
  </si>
  <si>
    <t>1 of 2 polikliniekbezoeken met onderzoek tijdens een eerste contact bij een gewrichtsontsteking als gevolg van reuma (reumatoïde artritis)</t>
  </si>
  <si>
    <t>3 tot 4 polikliniekbezoeken of meer dan 2 onderzoeken zonder beeldvormend onderzoek (rontgen of echo of CT-scan of MRI) bij een gewrichtsontsteking als gevolg van reuma (reumatoïde artritis)</t>
  </si>
  <si>
    <t>3 tot 4 polikliniekbezoeken of meer dan 2 onderzoeken en beeldvormend onderzoek (röntgen of echo of CT-scan of MRI) bij een gewrichtsontsteking als gevolg van reuma (reumatoïde artritis)</t>
  </si>
  <si>
    <t>Aanbrengen of verwijderen van gips of ander groot uitwendig fixatiemateriaal (materiaal dat beweging tegengaat) bij een beschadiging van meniscus/ (kruis)banden van de knie</t>
  </si>
  <si>
    <t>Aanbrengen of verwijderen van gips of ander groot uitwendig fixatiemateriaal (materiaal dat beweging tegengaat) bij slijtage van de knie</t>
  </si>
  <si>
    <t>Ziekenhuisopname met maximaal 5 verpleegdagen bij slijtage van de knie</t>
  </si>
  <si>
    <t>Aanbrengen of verwijderen van gips of ander uitwendig fixatiemateriaal (materiaal dat beweging tegengaat) bij slijtage van de heup</t>
  </si>
  <si>
    <t>Ziekenhuisopname met meer dan 28 verpleegdagen bij slijtage van de heup</t>
  </si>
  <si>
    <t>Ziekenhuisopname van 6 tot en met 28 verpleegdagen bij slijtage van de heup</t>
  </si>
  <si>
    <t>1 of 2 polikliniekbezoeken tijdens een vervolg contact bij een uitstulping van de tussenwerverschijf met druk op zenuwbanen (hnp)</t>
  </si>
  <si>
    <t>1 of 2 polikliniekbezoeken tijdens een eerste contact bij een uitstulping van de tussenwerverschijf met druk op zenuwbanen (hnp)</t>
  </si>
  <si>
    <t>1 of 2 polikliniekbezoeken tijdens een vervolg contact bij jicht</t>
  </si>
  <si>
    <t>1 of 2 polikliniekbezoeken met onderzoek tijdens een eerste contact bij jicht</t>
  </si>
  <si>
    <t>3 tot 4 polikliniekbezoeken of meer dan 2 onderzoeken zonder beeldvormend onderzoek (rontgen of echo of CT-scan of MRI) bij jicht</t>
  </si>
  <si>
    <t>3 tot 4 polikliniekbezoeken of meer dan 2 onderzoeken en beeldvormend onderzoek (röntgen of echo of CT-scan of MRI) bij jicht</t>
  </si>
  <si>
    <t>1 of 2 polikliniekbezoeken e een echo tijdens een vervolg contact bij een gewrichtsontsteking als gevolg van reuma (reumatoïde artritis)</t>
  </si>
  <si>
    <t>1 of 2 polikliniekbezoeken met (echo) onderzoek tijdens een eerste contact bij een gewrichtsontsteking als gevolg van reuma (reumatoïde artritis)</t>
  </si>
  <si>
    <t>Onderzoek(en) of behandeling tijdens een polikliniekbezoek of dagbehandeling bij een beschadiging van meniscus/ (kruis)banden van de knie</t>
  </si>
  <si>
    <t>Aanbrengen of verwijderen van gips of ander uitwendig fixatiemateriaal (materiaal dat beweging tegengaat) bij slijtage van de knie</t>
  </si>
  <si>
    <t>Onderzoek(en) of behandeling tijdens een polikliniekbezoek of dagbehandeling bij slijtage van de heup</t>
  </si>
  <si>
    <t>Beeldvormend onderzoek (röntgen of echo of CT-scan of MRI) bij een ziekte van botspierstelsel van de wervelkolom</t>
  </si>
  <si>
    <t>Diagnostisch onderzoek bij een ziekte van botspierstelsel van de wervelkolom</t>
  </si>
  <si>
    <t>Diagnostisch onderzoek en beeldvormend onderzoek (röntgen of echo of CT-scan of MRI) bij een ziekte van botspierstelsel van de wervelkolom</t>
  </si>
  <si>
    <t>Beeldvormend onderzoek (röntgen of echo of CT-scan of MRI) bij een uitstulping van de tussenwerverschijf met druk op zenuwbanen (hnp)</t>
  </si>
  <si>
    <t>Diagnostisch onderzoek bij een uitstulping van de tussenwerverschijf met druk op zenuwbanen (hnp)</t>
  </si>
  <si>
    <t>1 of 2 polikliniekbezoeken en een echo tijdens een vervolg contact bij jicht</t>
  </si>
  <si>
    <t>1 of 2 polikliniekbezoeken met een echo tijdens een eerste contact bij jicht</t>
  </si>
  <si>
    <t>1 of 2 polikliniekbezoeken tijdens een vervolg contact bij een gewrichtsontsteking als gevolg van reuma (reumatoïde artritis)</t>
  </si>
  <si>
    <t>1 of 2 polikliniekbezoeken en beeldvormend onderzoek (röntgen of echo of CT-scan of MRI) tijdens een vervolg contact bij een gewrichtsontsteking als gevolg van reuma (reumatoïde artritis)</t>
  </si>
  <si>
    <t>1 of 2 polikliniekbezoeken tijdens een eerste contact bij een gewrichtsontsteking als gevolg van reuma (reumatoïde artritis)</t>
  </si>
  <si>
    <t>1 of 2 polikliniekbezoeken met beeldvormend onderzoek (röntgen of echo of CT-scan of MRI) tijdens een eerste contact bij een gewrichtsontsteking als gevolg van reuma (reumatoïde artritis)</t>
  </si>
  <si>
    <t>Meer dan 2 bezoeken aan de dagbehandeling of polikliniek bij een beschadiging van de meniscus/ (kruis)banden van de knie</t>
  </si>
  <si>
    <t>Onderzoek(en) of behandeling tijdens een polikliniekbezoek of dagbehandeling bij slijtage van de knie</t>
  </si>
  <si>
    <t>Meer dan 2 bezoeken aan de dagbehandeling of polikliniek bij slijtage van de heup</t>
  </si>
  <si>
    <t>Meer dan 2 bezoeken aan de dagbehandeling of polikliniek bij een ziekte van botspierstelsel van de wervelkolom</t>
  </si>
  <si>
    <t>Meer dan 2 bezoeken aan de dagbehandeling of polikliniek bij een uitstulping van de tussenwerverschijf met druk op zenuwbanen (hnp)</t>
  </si>
  <si>
    <t>1 of 2 polikliniekbezoeken tijdens een vervolg contact zonder beeldvormend onderzoek (rontgen of echo of CT-scan of MRI) bij jicht</t>
  </si>
  <si>
    <t>1 of 2 polikliniekbezoeken en beeldvormend onderzoek (röntgen of echo of CT-scan of MRI) tijdens een vervolg contact bij jicht</t>
  </si>
  <si>
    <t>1 of 2 polikliniekbezoeken en beeldvormend onderzoek (röntgen of echo of CT-scan of MRI) tijdens een eerste contact bij jicht</t>
  </si>
  <si>
    <t>1 of 2 polikliniekbezoeken met beeldvormend onderzoek (röntgen of echo of CT-scan of MRI) tijdens een eerste contact bij jicht</t>
  </si>
  <si>
    <t>Meer dan 2 (routine) onderzoeken bij een beschadiging van de meniscus/ (kruis)banden van de knie</t>
  </si>
  <si>
    <t>Meer dan 2 bezoeken aan de dagbehandeling of polikliniek bij slijtage van de knie</t>
  </si>
  <si>
    <t>Meer dan 2 (routine) onderzoeken bij slijtage van de heup</t>
  </si>
  <si>
    <t>Meer dan 2 (routine) onderzoeken bij een ziekte van botspierstelsel van de wervelkolom</t>
  </si>
  <si>
    <t>Meer dan 2 (routine) onderzoeken bij een uitstulping van de tussenwerverschijf met druk op zenuwbanen (hnp)</t>
  </si>
  <si>
    <t>1 of 2 polikliniekbezoeken bij een beschadiging van de meniscus/ (kruis)banden van de knie</t>
  </si>
  <si>
    <t>Meer dan 2 (routine) onderzoeken bij slijtage van de knie</t>
  </si>
  <si>
    <t>1 of 2 polikliniekbezoeken bij slijtage van de heup</t>
  </si>
  <si>
    <t>1 of 2 polikliniekbezoeken bij een ziekte van botspierstelsel van de wervelkolom</t>
  </si>
  <si>
    <t>1 of 2 polikliniekbezoeken bij een uitstulping van de tussenwerverschijf met druk op zenuwbanen (hnp)</t>
  </si>
  <si>
    <t>1 of 2 polikliniekbezoeken bij slijtage van de knie</t>
  </si>
  <si>
    <t>Kijkoperatie in de buikholte bij nierstenen</t>
  </si>
  <si>
    <t>Ingrepen bij nierstenen</t>
  </si>
  <si>
    <t>Ziekenhuisopname met maximaal 5 verpleegdagen bij nierstenen</t>
  </si>
  <si>
    <t>Meer dan 2 dagbehandelingen of polikliniekbezoeken en/of onderzoeken bij nierstenen</t>
  </si>
  <si>
    <t>Ziekenhuisopname met meer dan 28 verpleegdagen bij nierstenen</t>
  </si>
  <si>
    <t>Ziekenhuisopname van 6 tot en met 28 verpleegdagen bij nierstenen</t>
  </si>
  <si>
    <t>Kijkoperatie bij nierstenen</t>
  </si>
  <si>
    <t>Open operatie bij nierstenen</t>
  </si>
  <si>
    <t>Open operatie tijdens een ziekenhuisopname bij nierstenen</t>
  </si>
  <si>
    <t>1 of 2 polikliniekbezoeken bij nierstenen</t>
  </si>
  <si>
    <t>Niersteenvergruizing bij nierstenen</t>
  </si>
  <si>
    <t>Implanteren van een incontinentieprothese bij urineverlies/ verzakking</t>
  </si>
  <si>
    <t>Het spoelen van de blaas met vloeistof bij een goedaardige vergroting van de prostaat</t>
  </si>
  <si>
    <t>Kijkoperatie in de buikholte bij een goedaardige vergroting van de prostaat</t>
  </si>
  <si>
    <t>Operatie bij een goedaardige vergroting van de prostaat</t>
  </si>
  <si>
    <t>Operatie tijdens een ziekenhuisopname bij een goedaardige vergroting van de prostaat</t>
  </si>
  <si>
    <t>Het spoelen van de blaas met vloeistof bij urineverlies man</t>
  </si>
  <si>
    <t>Het spoelen van de blaas met vloeistof bij urineverlies/ verzakking vrouw</t>
  </si>
  <si>
    <t>Ziekenhuisopname met maximaal 5 verpleegdagen bij een goedaardige vergroting van de prostaat</t>
  </si>
  <si>
    <t>Kijkoperatie bij een goedaardige vergroting van de prostaat</t>
  </si>
  <si>
    <t>Operatie bij urineverlies/ verzakking</t>
  </si>
  <si>
    <t>Operatie tijdens een ziekenhuisopname bij urineverlies/ verzakking</t>
  </si>
  <si>
    <t>Poliklinische diagnostiek/ingreep of meer dan 2 polikliniekbezoeken bij een goedaardige vergroting van de prostaat</t>
  </si>
  <si>
    <t>1 tot 3 operaties bij een goedaardige vergroting van de prostaat</t>
  </si>
  <si>
    <t>Meer dan 3 operaties bij een goedaardige vergroting van de prostaat</t>
  </si>
  <si>
    <t>Ziekenhuisopname met meer dan 28 verpleegdagen bij een goedaardige vergroting van de prostaat</t>
  </si>
  <si>
    <t>Ziekenhuisopname van 6 tot en met 28 verpleegdagen bij een goedaardige vergroting van de prostaat</t>
  </si>
  <si>
    <t>Ziekenhuisopname met maximaal 5 verpleegdagen bij urineverlies man</t>
  </si>
  <si>
    <t>Ziekenhuisopname met maximaal 5 verpleegdagen bij urineverlies/ verzakking vrouw</t>
  </si>
  <si>
    <t>Uitgebreide operatie om urineverlies te verhelpen bij urineverlies/ verzakking</t>
  </si>
  <si>
    <t>Operatie om een verzakking te verhelpen bij urineverlies/ verzakking</t>
  </si>
  <si>
    <t>Operatie om een verzakking te verhelpen tijdens een ziekenhuisopname bij urineverlies/ verzakking</t>
  </si>
  <si>
    <t>1 of 2 polikliniekbezoeken bij een goedaardige vergroting van de prostaat</t>
  </si>
  <si>
    <t>Poliklinische diagnostiek/ingreep of meer dan 2 polikliniekbezoeken bij urineverlies/ verzakking</t>
  </si>
  <si>
    <t>1 tot 3 operaties bij urineverlies man</t>
  </si>
  <si>
    <t>Meer dan 3 operaties bij urineverlies man</t>
  </si>
  <si>
    <t>Ziekenhuisopname met meer dan 28 verpleegdagen bij urineverlies man</t>
  </si>
  <si>
    <t>Ziekenhuisopname van 6 tot en met 28 verpleegdagen bij urineverlies man</t>
  </si>
  <si>
    <t>Onderzoek(en) of behandeling tijdens een polikliniekbezoek of dagbehandeling bij urineverlies/ verzakking</t>
  </si>
  <si>
    <t>1 tot 3 operaties bij urineverlies/ verzakking</t>
  </si>
  <si>
    <t>Meer dan 3 operaties bij urineverlies/ verzakking</t>
  </si>
  <si>
    <t>Operatie om urineverlies te verhelpen bij urineverlies/ verzakking</t>
  </si>
  <si>
    <t>1 of 2 polikliniekbezoeken bij urineverlies man</t>
  </si>
  <si>
    <t>Meer dan 2 dagbehandelingen of polikliniekbezoeken en/of onderzoeken bij urineverlies/ verzakking</t>
  </si>
  <si>
    <t>1 of 2 polikliniekbezoeken bij urineverlies/ verzakking</t>
  </si>
  <si>
    <t>Bevalling met behandeling van nabloeding bij ernstig bloedverlies tijdens de bevalling</t>
  </si>
  <si>
    <t>Keizersnede bij een bevalling</t>
  </si>
  <si>
    <t>Bevalling met (handmatig) verwijderen van de placenta of operatie in geval van scheur in de baarmoederhals bij een vastzittende moederkoek/ scheur in de baarmoederhals</t>
  </si>
  <si>
    <t>Begeleiding van een stuitligging of meerling bij een stuitligging bij de bevalling/ bevalling meerling</t>
  </si>
  <si>
    <t>Bevalling via de vagina met behulp van een verlostang of vacuumcup bij een kunstverlossing</t>
  </si>
  <si>
    <t>Begeleiding van een spontane bevalling bij een bevalling</t>
  </si>
  <si>
    <t>Plaatsen van een bandje om de baarmoedermond bij begeleiding zwangerschap</t>
  </si>
  <si>
    <t>Onderzoek(en) of behandeling tijdens een polikliniekbezoek of dagbehandeling bij begeleiding zwangerschap</t>
  </si>
  <si>
    <t>Ziekenhuisopname met maximaal 5 verpleegdagen bij begeleiding zwangerschap</t>
  </si>
  <si>
    <t>Meer dan 2 bezoeken aan dagbehandeling of polikliniek bij begeleiding zwangerschap</t>
  </si>
  <si>
    <t>Ziekenhuisopname met meer dan 28 verpleegdagen bij begeleiding zwangerschap</t>
  </si>
  <si>
    <t>Ziekenhuisopname van 6 tot en met 28 verpleegdagen bij begeleiding zwangerschap</t>
  </si>
  <si>
    <t>Meer dan 2 onderzoeken bij begeleiding zwangerschap</t>
  </si>
  <si>
    <t>1 of 2 polikliniekbezoeken bij begeleiding zwangerschap</t>
  </si>
  <si>
    <t>Uitgebreide operatie bij een afwijking van de baarmoederhals</t>
  </si>
  <si>
    <t>Kleine operatie bij een afwijking van de baarmoederhals bij een afwijking van de baarmoederhals</t>
  </si>
  <si>
    <t>Ziekenhuisopname met maximaal 5 verpleegdagen bij een afwijking van de baarmoederhals</t>
  </si>
  <si>
    <t>Operatie bij een afwijking van de baarmoederhals bij een afwijking van de baarmoederhals</t>
  </si>
  <si>
    <t>Onderzoek(en) of behandeling tijdens een polikliniekbezoek of dagbehandeling bij een afwijking van de baarmoederhals</t>
  </si>
  <si>
    <t>Meer dan 2 dagbehandelingen of polikliniekbezoeken en/of onderzoeken bij een afwijking van de baarmoederhals</t>
  </si>
  <si>
    <t>1 of 2 polikliniekbezoeken bij een afwijking van de baarmoederhals</t>
  </si>
  <si>
    <t>Verwijderen van een pacemaker of electrode bij complicatie als gevolg van een chirurgische of medische behandeling</t>
  </si>
  <si>
    <t>Verwijderen van een pacemaker of electrode tijdens een ziekenhuisopname bij complicatie als gevolg van een chirurgische of medische behandeling</t>
  </si>
  <si>
    <t>Verwijderen en opnieuw implanteren van (een deel van) een heup prothese bij complicatie als gevolg van een chirurgische of medische behandeling</t>
  </si>
  <si>
    <t>Verwijderen en opnieuw implanteren van (een deel van) een knie prothese bij complicatie als gevolg van een chirurgische of medische behandeling</t>
  </si>
  <si>
    <t>Poliklinische diagnostiek/ingreep of meer dan 2 polikliniekbezoeken bij complicatie als gevolg van een chirurgische of medische behandeling aan de heup</t>
  </si>
  <si>
    <t>Ziekenhuisopname met maximaal 5 verpleegdagen bij complicatie als gevolg van een chirurgische of medische behandeling aan de heup</t>
  </si>
  <si>
    <t>Uitgebreide operatie heup bij complicatie als gevolg van een chirurgische of medische behandeling aan de heup</t>
  </si>
  <si>
    <t>Herstel van bloedvaten bij complicatie als gevolg van een chirurgische of medische behandeling</t>
  </si>
  <si>
    <t>Ingreep aan een gewricht (verwijderen en opnieuw implanteren van een prothese) bij complicatie als gevolg van een chirurgische of medische behandeling aan een gewricht (excl heup/knie)</t>
  </si>
  <si>
    <t>Poliklinische diagnostiek/ingreep of meer dan 2 polikliniekbezoeken bij complicatie als gevolg van een chirurgische of medische behandeling aan de knie</t>
  </si>
  <si>
    <t>Ziekenhuisopname met maximaal 5 verpleegdagen bij complicatie als gevolg van een chirurgische of medische behandeling aan de knie</t>
  </si>
  <si>
    <t>Uitgebreide operatie knie bij complicatie als gevolg van een chirurgische of medische behandeling aan de knie</t>
  </si>
  <si>
    <t>1 of 2 polikliniekbezoeken bij complicatie als gevolg van een chirurgische of medische behandeling aan de heup</t>
  </si>
  <si>
    <t>Ziekenhuisopname met meer dan 28 verpleegdagen bij complicatie als gevolg van een chirurgische of medische behandeling aan de heup</t>
  </si>
  <si>
    <t>Ziekenhuisopname van 6 tot en met 28 verpleegdagen bij complicatie als gevolg van een chirurgische of medische behandeling aan de heup</t>
  </si>
  <si>
    <t>Verwijderen heupprothese zonder inbrengen nieuwe prothese bij complicatie als gevolg van een chirurgische of medische behandeling aan de heup</t>
  </si>
  <si>
    <t>Poliklinische diagnostiek/ingreep of meer dan 2 polikliniekbezoeken bij complicatie als gevolg van een chirurgische of medische behandeling</t>
  </si>
  <si>
    <t>Ziekenhuisopname met maximaal 5 verpleegdagen bij complicatie als gevolg van een chirurgische of medische behandeling</t>
  </si>
  <si>
    <t>Poliklinische diagnostiek/ingreep of meer dan 2 polikliniekbezoeken bij complicatie als gevolg van een chirurgische of medische behandeling aan een gewricht (excl heup/knie)</t>
  </si>
  <si>
    <t>Ziekenhuisopname met maximaal 5 verpleegdagen bij complicatie als gevolg van een chirurgische of medische behandeling aan een gewricht (excl heup/knie)</t>
  </si>
  <si>
    <t>Uitgebreide operatie gewrichten (exclusief heup of knie) bij complicatie als gevolg van een chirurgische of medische behandeling aan een gewricht (excl heup/knie)</t>
  </si>
  <si>
    <t>1 of 2 polikliniekbezoeken bij complicatie als gevolg van een chirurgische of medische behandeling aan de knie</t>
  </si>
  <si>
    <t>Ziekenhuisopname met meer dan 28 verpleegdagen bij complicatie als gevolg van een chirurgische of medische behandeling aan de knie</t>
  </si>
  <si>
    <t>Ziekenhuisopname van 6 tot en met 28 verpleegdagen bij complicatie als gevolg van een chirurgische of medische behandeling aan de knie</t>
  </si>
  <si>
    <t>Verwijderen knieprothese zonder inbrengen nieuwe prothese bij complicatie als gevolg van een chirurgische of medische behandeling aan de knie</t>
  </si>
  <si>
    <t>Operatie heup bij complicatie als gevolg van een chirurgische of medische behandeling aan de heup</t>
  </si>
  <si>
    <t>1 of 2 polikliniekbezoeken bij complicatie als gevolg van een chirurgische of medische behandeling</t>
  </si>
  <si>
    <t>Ziekenhuisopname met meer dan 28 verpleegdagen bij complicatie als gevolg van een chirurgische of medische behandeling</t>
  </si>
  <si>
    <t>Ziekenhuisopname van 6 tot en met 28 verpleegdagen bij complicatie als gevolg van een chirurgische of medische behandeling</t>
  </si>
  <si>
    <t>1 of 2 polikliniekbezoeken bij complicatie als gevolg van een chirurgische of medische behandeling aan een gewricht (excl heup/knie)</t>
  </si>
  <si>
    <t>Ziekenhuisopname met meer dan 28 verpleegdagen bij complicatie als gevolg van een chirurgische of medische behandeling aan een gewricht (excl heup/knie)</t>
  </si>
  <si>
    <t>Ziekenhuisopname van 6 tot en met 28 verpleegdagen bij complicatie als gevolg van een chirurgische of medische behandeling aan een gewricht (excl heup/knie)</t>
  </si>
  <si>
    <t>Verwijderen gewrichtsprothese zonder inbrengen nieuwe prothese (exclusief heup of knie) bij complicatie als gevolg van een chirurgische of medische behandeling aan een gewricht (excl heup/knie)</t>
  </si>
  <si>
    <t>Operatie knie bij complicatie als gevolg van een chirurgische of medische behandeling aan de knie</t>
  </si>
  <si>
    <t>Operatie gewricht (exclusief heup of knie) bij complicatie als gevolg van een chirurgische of medische behandeling aan een gewricht (excl heup/knie)</t>
  </si>
  <si>
    <t>Sterilisatie van de man bij voorkomen van zwangerschap</t>
  </si>
  <si>
    <t>Plaatsen van een spiraal bij voorkomen van zwangerschap</t>
  </si>
  <si>
    <t>Sterilisatie van de vrouw bij voorkomen van zwangerschap</t>
  </si>
  <si>
    <t>Poliklinische diagnostiek/ingreep of meer dan 2 polikliniekbezoeken man bij voorkomen van zwangerschap</t>
  </si>
  <si>
    <t>Poliklinische diagnostiek/ingreep of meer dan 2 polikliniekbezoeken vrouw bij voorkomen van zwangerschap</t>
  </si>
  <si>
    <t>Kijkoperatie in de baarmoeder bij voorkomen van zwangerschap</t>
  </si>
  <si>
    <t>1 of 2 polikliniekbezoeken man bij voorkomen van zwangerschap</t>
  </si>
  <si>
    <t>1 of 2 polikliniekbezoeken vrouw bij voorkomen van zwangerschap</t>
  </si>
  <si>
    <t>Onderzoek(en) of behandeling tijdens een polikliniekbezoek of dagbehandeling bij de gevolgen van een eerdere medische behandeling</t>
  </si>
  <si>
    <t>Meer dan 2 dagbehandelingen of polikliniekbezoeken en/of onderzoeken bij de gevolgen van een eerdere medische behandeling</t>
  </si>
  <si>
    <t>1 of 2 polikliniekbezoeken bij de gevolgen van een eerdere medische behandeling</t>
  </si>
  <si>
    <t>Poliklinische diagnostiek/ingreep of meer dan 2 polikliniekbezoeken bij de nazorg na hartinfarct</t>
  </si>
  <si>
    <t>Maximaal 5 dagbehandelingen en/ of verpleegdagen bij de nazorg na hartinfarct</t>
  </si>
  <si>
    <t>Poliklinische diagnostiek/ingreep of meer dan 2 polikliniekbezoeken bij de nazorg na hartoperatie/ dotteren</t>
  </si>
  <si>
    <t>Maximaal 5 dagbehandelingen en/ of verpleegdagen bij de nazorg na hartoperatie/ dotteren</t>
  </si>
  <si>
    <t>1 of 2 polikliniekbezoeken bij de nazorg na hartinfarct</t>
  </si>
  <si>
    <t>Meer dan 28 dagbehandelingen en/ of verpleegdagen bij de nazorg na hartinfarct</t>
  </si>
  <si>
    <t>6 tot en met 28 dagbehandelingen en/ of verpleegdagen bij de nazorg na hartinfarct</t>
  </si>
  <si>
    <t>Poliklinische diagnostiek/ingreep of meer dan 2 polikliniekbezoeken bij de nazorg na hartafwijking of ingreep</t>
  </si>
  <si>
    <t>Maximaal 5 dagbehandelingen en/ of verpleegdagen bij de nazorg na hartafwijking of ingreep</t>
  </si>
  <si>
    <t>Poliklinische diagnostiek/ingreep of meer dan 2 polikliniekbezoeken bij de nazorg na inbrengen van een inwendige defibrillator (ICD)</t>
  </si>
  <si>
    <t>Maximaal 5 dagbehandelingen en/ of verpleegdagen bij de nazorg na inbrengen van een inwendige defibrillator (ICD)</t>
  </si>
  <si>
    <t>1 of 2 polikliniekbezoeken bij de nazorg na hartoperatie/ dotteren</t>
  </si>
  <si>
    <t>Meer dan 28 dagbehandelingen en/ of verpleegdagen bij de nazorg na hartoperatie/ dotteren</t>
  </si>
  <si>
    <t>6 tot en met 28 dagbehandelingen en/ of verpleegdagen bij de nazorg na hartoperatie/ dotteren</t>
  </si>
  <si>
    <t>1 of 2 polikliniekbezoeken bij de nazorg na hartafwijking of ingreep</t>
  </si>
  <si>
    <t>Meer dan 28 dagbehandelingen en/ of verpleegdagen bij de nazorg na hartafwijking of ingreep</t>
  </si>
  <si>
    <t>6 tot en met 28 dagbehandelingen en/ of verpleegdagen bij de nazorg na hartafwijking of ingreep</t>
  </si>
  <si>
    <t>1 of 2 polikliniekbezoeken bij de nazorg na inbrengen van een inwendige defibrillator (ICD)</t>
  </si>
  <si>
    <t>Meer dan 28 dagbehandelingen en/ of verpleegdagen bij de nazorg na inbrengen van een inwendige defibrillator (ICD)</t>
  </si>
  <si>
    <t>6 tot en met 28 dagbehandelingen en/ of verpleegdagen bij de nazorg na inbrengen van een inwendige defibrillator (ICD)</t>
  </si>
  <si>
    <t>Borstverkleining door een plastisch chirurg</t>
  </si>
  <si>
    <t>Hersteloperatie van afwijkende stand van de oogleden door een plastisch chirurg</t>
  </si>
  <si>
    <t>Ingewikkelde pijnbestrijding bij pijn bij lage rugklachten</t>
  </si>
  <si>
    <t>Middel Ingewikkelde pijnbestrijding bij pijn bij lage rugklachten</t>
  </si>
  <si>
    <t>Minder complexe pijnbestrijding bij pijn bij lage rugklachten</t>
  </si>
  <si>
    <t>Plaatsen van een pijnbestrijdingsapparaat dat elektrische prikkels geeft - op proef bij pijn bij lage rugklachten</t>
  </si>
  <si>
    <t>Plaatsen van een pijnbestrijdingsapparaat dat elektrische prikkels geeft bij pijn bij lage rugklachten</t>
  </si>
  <si>
    <t>Plaatsen van een pijnbestrijding pompsysteem - op proef bij pijn bij lage rugklachten</t>
  </si>
  <si>
    <t>Plaatsen van een pijnbestrijding pompsysteem bij pijn bij lage rugklachten</t>
  </si>
  <si>
    <t>Vervangen van een pijnbestrijdingsapparaat dat elektrische prikkels geeft bij pijn bij lage rugklachten</t>
  </si>
  <si>
    <t>1 of 2 polikliniekbezoeken bij pijn bij lage rugklachten</t>
  </si>
  <si>
    <t>Verwijderen van een pijnbestrijdingsapparaat dat elektrische prikkels geeft bij pijn bij lage rugklachten</t>
  </si>
  <si>
    <t>Verwijderen van een pijnbestrijding pompsysteem bij pijn bij lage rugklachten</t>
  </si>
  <si>
    <t>Afstellen van een pijnbestrijdingsapparaat dat elektrische prikkels geeft bij pijn bij lage rugklachten</t>
  </si>
  <si>
    <t>Afstellen van een pijnbestrijding pompsysteem bij pijn bij lage rugklachten</t>
  </si>
  <si>
    <t>Ziekenhuisopname bij een liesbreuk</t>
  </si>
  <si>
    <t>Enkelzijdige open operatie bij een liesbreuk</t>
  </si>
  <si>
    <t>Dubbelzijdige open operatie bij een liesbreuk</t>
  </si>
  <si>
    <t>Amputatie bij aderverkalking</t>
  </si>
  <si>
    <t>Amputatietijdens een ziekenhuisopname bij aderverkalking</t>
  </si>
  <si>
    <t>Operatie aan de prostaat ter voorbereiding op interne bestraling bij prostaatkanker</t>
  </si>
  <si>
    <t>1 of 2 polikliniekbezoeken bij carpaaltunnelsyndroom</t>
  </si>
  <si>
    <t>Ziekenhuisopname met maximaal 5 verpleegdagen bij jicht</t>
  </si>
  <si>
    <t>Inbrengen/ vervangen / verwijderen van een apparaat dat elektrische pulsen geeft bij urineverlies/ verzakking</t>
  </si>
  <si>
    <t>Uitgebreide operatie bloedvaten arm(en) tijdens een ziekenhuisopname bij aderverkalking</t>
  </si>
  <si>
    <t>Uitgebreide operatie bloedvaten tijdens een ziekenhuisopname bij aderverkalking</t>
  </si>
  <si>
    <t>Zeer uitgebreide operatie bloedvaten tijdens een ziekenhuisopname bij aderverkalking</t>
  </si>
  <si>
    <t>Operatie vrouw bij urineverlies/ verzakking</t>
  </si>
  <si>
    <t>Uitgebreide operatie vrouw bij urineverlies/ verzakking</t>
  </si>
  <si>
    <t>Operatie man bij urineverlies/ verzakking</t>
  </si>
  <si>
    <t>Uitgebreide operatie man bij urineverlies/ verzakking</t>
  </si>
  <si>
    <t>Operatie aan de penis bij kanker aan de mannelijke geslachtsorganen</t>
  </si>
  <si>
    <t>Operatie aan de penis tijdens een ziekenhuisopname bij kanker aan de mannelijke geslachtsorganen</t>
  </si>
  <si>
    <t>Operatie aan de schildklier bij kanker aan de schildklier/ klier die te maken heeft met de stofwisseling</t>
  </si>
  <si>
    <t>Operatie aan de schildkliertijdens een ziekenhuisopname bij kanker aan de schildklier/ klier die te maken heeft met de stofwisseling</t>
  </si>
  <si>
    <t>Een combinatiebehandeling aan de dikke darm/endeldarm van chirurgie en chemotherapie bij dikkedarm of endeldarmkanker</t>
  </si>
  <si>
    <t>Minder ingewikkelde kijkoperatie voor onderzoek of behandeling van het maagdarmkanaal bij dikkedarm of endeldarmkanker</t>
  </si>
  <si>
    <t>Ziekenhuisopname met maximaal 5 verpleegdagen bij dikkedarm of endeldarmkanker</t>
  </si>
  <si>
    <t>Onderzoek(en) of behandeling tijdens een polikliniekbezoek of dagbehandeling bij dikkedarm of endeldarmkanker</t>
  </si>
  <si>
    <t>Ziekenhuisopname met meer dan 28 verpleegdagen bij dikkedarm of endeldarmkanker</t>
  </si>
  <si>
    <t>Ziekenhuisopname van 6 tot en met 28 verpleegdagen bij dikkedarm of endeldarmkanker</t>
  </si>
  <si>
    <t>Uitgebreide operatie aan het maagdarmkanaal met maximaal 28 verpleegdagen bij dikkedarm of endeldarmkanker</t>
  </si>
  <si>
    <t>Uitgebreide operatie aan het maagdarmkanaal met meer dan 28 verpleegdagen bij dikkedarm of endeldarmkanker</t>
  </si>
  <si>
    <t>Uitgebreide operatie aan het maagdarmkanaal met behulp van kijkbuis-apparatuur met maximaal 28 verpleegdagen bij dikkedarm of endeldarmkanker</t>
  </si>
  <si>
    <t>Uitgebreide operatie aan het maagdarmkanaal met behulp van kijkbuis-apparatuur met met meer dan 28 verpleegdagen bij dikkedarm of endeldarmkanker</t>
  </si>
  <si>
    <t>Meer dan 2 dagbehandelingen of polikliniekbezoeken en/of onderzoeken bij dikkedarm of endeldarmkanker</t>
  </si>
  <si>
    <t>Operatie aan het maagdarmkanaal bij dikkedarm of endeldarmkanker</t>
  </si>
  <si>
    <t>Operatie aan het maagdarmkanaal met behulp van kijkbuis-apparatuur bij dikkedarm of endeldarmkanker</t>
  </si>
  <si>
    <t>Operatie aan het maagdarmkanaal met maximaal 28 verpleegdagen bij dikkedarm of endeldarmkanker</t>
  </si>
  <si>
    <t>Operatie aan het maagdarmkanaal met meer dan 28 verpleegdagen bij dikkedarm of endeldarmkanker</t>
  </si>
  <si>
    <t>Operatie aan het maagdarmkanaal met behulp van kijkbuis-apparatuur met maximaal 28 verpleegdagen bij dikkedarm of endeldarmkanker</t>
  </si>
  <si>
    <t>Operatie aan het maagdarmkanaal met behulp van kijkbuis-apparatuur met meer dan 28 verpleegdagen bij dikkedarm of endeldarmkanker</t>
  </si>
  <si>
    <t>1 of 2 polikliniekbezoeken bij dikkedarm of endeldarmkanker</t>
  </si>
  <si>
    <t>Ingewikkelde kijkoperatie voor onderzoek of behandeling van het maagdarmkanaal met maximaal 2 verpleegdagen bij dikkedarm of endeldarmkanker</t>
  </si>
  <si>
    <t>Ingewikkelde kijkoperatie voor onderzoek of behandeling van het maagdarmkanaal tijdens een Ziekenhuisopname met meer dan 2 verpleegdagen bij dikkedarm of endeldarmkanker</t>
  </si>
  <si>
    <t>Ziekenhuisopname met maximaal 5 verpleegdagen bij een stoornis in houding en/of beweging door een ziekte van het zenuwstelsel</t>
  </si>
  <si>
    <t>instellen van de behandeling met een apomorfinepomp bij de ziekte van Parkinson</t>
  </si>
  <si>
    <t>Ziekenhuisopname met maximaal 5 verpleegdagen bij de ziekte van Parkinson</t>
  </si>
  <si>
    <t>Dagbehandeling bij een stoornis in houding en/of beweging door een ziekte van het zenuwstelsel</t>
  </si>
  <si>
    <t>Injectie(s) met botuline toxine (Botox) in spieren of in de huid tijdens een vervolg contact bij een stoornis in houding en/of beweging door een ziekte van het zenuwstelsel</t>
  </si>
  <si>
    <t>Injectie(s) met botuline toxine (Botox) in spieren of in de huid tijdens een eerste contact bij een stoornis in houding en/of beweging door een ziekte van het zenuwstelsel</t>
  </si>
  <si>
    <t>Ziekenhuisopname met meer dan 28 verpleegdagen bij een stoornis in houding en/of beweging door een ziekte van het zenuwstelsel</t>
  </si>
  <si>
    <t>Ziekenhuisopname van 6 tot en met 28 verpleegdagen bij een stoornis in houding en/of beweging door een ziekte van het zenuwstelsel</t>
  </si>
  <si>
    <t>Dagbehandeling bij de ziekte van Parkinson</t>
  </si>
  <si>
    <t>Ziekenhuisopname met meer dan 28 verpleegdagen bij de ziekte van Parkinson</t>
  </si>
  <si>
    <t>Ziekenhuisopname van 6 tot en met 28 verpleegdagen bij de ziekte van Parkinson</t>
  </si>
  <si>
    <t>Teambehandeling bij een stoornis in houding en/of beweging door een ziekte van het zenuwstelsel</t>
  </si>
  <si>
    <t>Teambehandeling bij de ziekte van Parkinson</t>
  </si>
  <si>
    <t>Klinisch neurofysiologisch onderzoek bij een stoornis in houding en/of beweging door een ziekte van het zenuwstelsel</t>
  </si>
  <si>
    <t>Klinisch neurofysiologisch onderzoek bij de ziekte van Parkinson</t>
  </si>
  <si>
    <t>Poliklinische diagnostiek/ingreep of meer dan 2 polikliniekbezoeken tijdens een vervolg contact bij een stoornis in houding en/of beweging door een ziekte van het zenuwstelsel</t>
  </si>
  <si>
    <t>Poliklinische diagnostiek/ingreep of meer dan 2 polikliniekbezoeken tijdens een eerste contact bij een stoornis in houding en/of beweging door een ziekte van het zenuwstelsel</t>
  </si>
  <si>
    <t>Poliklinische diagnostiek/ingreep of meer dan 2 polikliniekbezoeken tijdens een vervolg contact bij de ziekte van Parkinson</t>
  </si>
  <si>
    <t>Poliklinische diagnostiek/ingreep of meer dan 2 polikliniekbezoeken tijdens een eerste contact bij de ziekte van Parkinson</t>
  </si>
  <si>
    <t>1 of 2 polikliniekbezoeken tijdens een vervolg contact bij een stoornis in houding en/of beweging door een ziekte van het zenuwstelsel</t>
  </si>
  <si>
    <t>1 of 2 polikliniekbezoeken tijdens een eerste contact bij een stoornis in houding en/of beweging door een ziekte van het zenuwstelsel</t>
  </si>
  <si>
    <t>1 of 2 polikliniekbezoeken tijdens een vervolg contact bij de ziekte van Parkinson</t>
  </si>
  <si>
    <t>1 of 2 polikliniekbezoeken bij de ziekte van Parkinson</t>
  </si>
  <si>
    <t>Behandeling met medicijnen tijdens een polikliniekbezoek of dagbehandeling bij multipele sclerose</t>
  </si>
  <si>
    <t>Behandeling met medicijnen tijdens een ziekenhuisopname bij multipele sclerose</t>
  </si>
  <si>
    <t>Neurologische behandeling en begeleiding bij multipele sclerose</t>
  </si>
  <si>
    <t>Dagbehandeling tijdens een vervolg contact bij multipele sclerose</t>
  </si>
  <si>
    <t>Dagbehandeling eerste contact bij multipele sclerose</t>
  </si>
  <si>
    <t>Ziekenhuisopname met meer dan 28 verpleegdagen bij multipele sclerose</t>
  </si>
  <si>
    <t>Ziekenhuisopname van 6 tot en met 28 verpleegdagen bij multipele sclerose</t>
  </si>
  <si>
    <t>Ziekenhuisopname met maximaal 5 verpleegdagen bij multipele sclerose</t>
  </si>
  <si>
    <t>Ziekenhuisopname met maximaal 5 verpleegdagen tijdens een eerste behandeltraject bij multipele sclerose</t>
  </si>
  <si>
    <t>Teambehandeling bij vervolg contact(en) bij multipele sclerose</t>
  </si>
  <si>
    <t>Teambehandeling bij eerste contact(en) bij multipele sclerose</t>
  </si>
  <si>
    <t>Klinisch neurofysiologisch onderzoek tijdens een vervolg contact bij multipele sclerose</t>
  </si>
  <si>
    <t>Klinisch neurofysiologisch onderzoek tijdens een eerste contact bij multipele sclerose</t>
  </si>
  <si>
    <t>Poliklinische diagnostiek/ingreep of meer dan 2 polikliniekbezoeken tijdens een vervolg contact bij multipele sclerose</t>
  </si>
  <si>
    <t>Poliklinische diagnostiek/ingreep of meer dan 2 polikliniekbezoeken tijdens een eerste contact bij multipele sclerose</t>
  </si>
  <si>
    <t>1 of 2 polikliniekbezoeken tijdens een vervolg contact bij multipele sclerose</t>
  </si>
  <si>
    <t>1 of 2 polikliniekbezoeken tijdens een eerste contact bij multipele sclerose</t>
  </si>
  <si>
    <t>Maximaal 2 dagbehandelingen en/ of verpleegdagen bij een ziekte van de oogzenuw (of de oogzenuwbanen)</t>
  </si>
  <si>
    <t>Meer dan 4 polikliniekbezoeken met uitgebreid diagnostisch onderzoek bij een ziekte van de oogzenuw (of de oogzenuwbanen)</t>
  </si>
  <si>
    <t>Meer dan 5 dagbehandelingen en/of verpleegdagen bij een ziekte van de oogzenuw (of de oogzenuwbanen)</t>
  </si>
  <si>
    <t>3 tot en met 5 dagbehandelingen en/of verpleegdagen bij een ziekte van de oogzenuw (of de oogzenuwbanen)</t>
  </si>
  <si>
    <t>2 tot 4 polikliniekbezoeken met uitgebreid diagnostisch onderzoek bij een ziekte van de oogzenuw (of de oogzenuwbanen)</t>
  </si>
  <si>
    <t>Meer dan 4 polikliniekbezoeken bij een ziekte van de oogzenuw (of de oogzenuwbanen)</t>
  </si>
  <si>
    <t>Meer dan 4 polikliniekbezoeken met eenvoudig diagnostisch onderzoek bij een ziekte van de oogzenuw (of de oogzenuwbanen)</t>
  </si>
  <si>
    <t>1 of 2 polikliniekbezoeken bij een ziekte van de oogzenuw (of de oogzenuwbanen)</t>
  </si>
  <si>
    <t>1 polikliniekbezoek met diagnostisch onderzoek bij een ziekte van de oogzenuw (of de oogzenuwbanen)</t>
  </si>
  <si>
    <t>2 tot en met 4 polikliniekbezoeken bij een ziekte van de oogzenuw (of de oogzenuwbanen)</t>
  </si>
  <si>
    <t>2 tot en met 4 polikliniekbezoeken met eenvoudig diagnostisch onderzoek bij een ziekte van de oogzenuw (of de oogzenuwbanen)</t>
  </si>
  <si>
    <t>Ingewikkelde operatie om scheelzien te corrigeren bij een ziekte van de oogspieren of scheelzien</t>
  </si>
  <si>
    <t>Maximaal 2 dagbehandelingen en/ of verpleegdagen bij een ziekte van de oogspieren of scheelzien</t>
  </si>
  <si>
    <t>Operatie om scheelzien te corrigeren bij een ziekte van de oogspieren of scheelzien</t>
  </si>
  <si>
    <t>Meer dan 4 polikliniekbezoeken met uitgebreid diagnostisch onderzoek bij een ziekte van de oogspieren of scheelzien</t>
  </si>
  <si>
    <t>Meer dan 5 dagbehandelingen en/of verpleegdagen bij een ziekte van de oogspieren of scheelzien</t>
  </si>
  <si>
    <t>3 tot en met 5 dagbehandelingen en/of verpleegdagen bij een ziekte van de oogspieren of scheelzien</t>
  </si>
  <si>
    <t>2 tot 4 polikliniekbezoeken met uitgebreid diagnostisch onderzoek bij een ziekte van de oogspieren of scheelzien</t>
  </si>
  <si>
    <t>Meer dan 4 polikliniekbezoeken bij een ziekte van de oogspieren of scheelzien</t>
  </si>
  <si>
    <t>Meer dan 4 polikliniekbezoeken met eenvoudig diagnostisch onderzoek bij een ziekte van de oogspieren of scheelzien</t>
  </si>
  <si>
    <t>1 of 2 polikliniekbezoeken bij een ziekte van de oogspieren of scheelzien</t>
  </si>
  <si>
    <t>1 polikliniekbezoek met diagnostisch onderzoek bij een ziekte van de oogspieren of scheelzien</t>
  </si>
  <si>
    <t>2 tot en met 4 polikliniekbezoeken bij een ziekte van de oogspieren of scheelzien</t>
  </si>
  <si>
    <t>2 tot en met 4 polikliniekbezoeken met eenvoudig diagnostisch onderzoek bij een ziekte van de oogspieren of scheelzien</t>
  </si>
  <si>
    <t>Maximaal 2 dagbehandelingen en/ of verpleegdagen bij een ziekte van het oog</t>
  </si>
  <si>
    <t>Meer dan 4 polikliniekbezoeken met uitgebreid diagnostisch onderzoek bij een ziekte van het oog</t>
  </si>
  <si>
    <t>Meer dan 5 dagbehandelingen en/of verpleegdagen bij een ziekte van het oog</t>
  </si>
  <si>
    <t>3 tot en met 5 dagbehandelingen en/of verpleegdagen bij een ziekte van het oog</t>
  </si>
  <si>
    <t>2 tot 4 polikliniekbezoeken met uitgebreid diagnostisch onderzoek bij een ziekte van het oog</t>
  </si>
  <si>
    <t>Meer dan 4 polikliniekbezoeken bij een ziekte van het oog</t>
  </si>
  <si>
    <t>Meer dan 4 polikliniekbezoeken met eenvoudig diagnostisch onderzoek bij een ziekte van het oog</t>
  </si>
  <si>
    <t>1 of 2 polikliniekbezoeken bij een ziekte van het oog</t>
  </si>
  <si>
    <t>1 polikliniekbezoek met diagnostisch onderzoek bij een ziekte van het oog</t>
  </si>
  <si>
    <t>2 tot en met 4 polikliniekbezoeken bij een ziekte van het oog</t>
  </si>
  <si>
    <t>2 tot en met 4 polikliniekbezoeken met eenvoudig diagnostisch onderzoek bij een ziekte van het oog</t>
  </si>
  <si>
    <t>Operatief herstel van een netvliesloslating en verwijderen trekvliezen bij een oogontsteking, ziekte van het netvlies/ vaatvlies/ glasachtig lichaam in het oog</t>
  </si>
  <si>
    <t>Maximaal 2 dagbehandelingen en/ of verpleegdagen bij een oogontsteking, ziekte van het netvlies/ vaatvlies/ glasachtig lichaam in het oog</t>
  </si>
  <si>
    <t>Operatief herstel van een netvliesloslating bij een oogontsteking, ziekte van het netvlies/ vaatvlies/ glasachtig lichaam in het oog</t>
  </si>
  <si>
    <t>Meer dan 4 polikliniekbezoeken met uitgebreid diagnostisch onderzoek bij een oogontsteking, ziekte van het netvlies/ vaatvlies/ glasachtig lichaam in het oog</t>
  </si>
  <si>
    <t>Meer dan 5 dagbehandelingen en/of verpleegdagen bij een oogontsteking, ziekte van het netvlies/ vaatvlies/ glasachtig lichaam in het oog</t>
  </si>
  <si>
    <t>3 tot en met 5 dagbehandelingen en/of verpleegdagen bij een oogontsteking, ziekte van het netvlies/ vaatvlies/ glasachtig lichaam in het oog</t>
  </si>
  <si>
    <t>Operatie waarbij het glasvocht wordt verwijderd bij een oogontsteking, ziekte van het netvlies/ vaatvlies/ glasachtig lichaam in het oog</t>
  </si>
  <si>
    <t>2 tot 4 polikliniekbezoeken met uitgebreid diagnostisch onderzoek bij een oogontsteking, ziekte van het netvlies/ vaatvlies/ glasachtig lichaam in het oog</t>
  </si>
  <si>
    <t>Meer dan 4 polikliniekbezoeken bij een oogontsteking, ziekte van het netvlies/ vaatvlies/ glasachtig lichaam in het oog</t>
  </si>
  <si>
    <t>Meer dan 4 polikliniekbezoeken met eenvoudig diagnostisch onderzoek bij een oogontsteking, ziekte van het netvlies/ vaatvlies/ glasachtig lichaam in het oog</t>
  </si>
  <si>
    <t>Injectie met medicijnen in het glasvocht bij een oogontsteking, ziekte van het netvlies/ vaatvlies/ glasachtig lichaam in het oog</t>
  </si>
  <si>
    <t>1 of 2 polikliniekbezoeken bij een oogontsteking, ziekte van het netvlies/ vaatvlies/ glasachtig lichaam in het oog</t>
  </si>
  <si>
    <t>1 polikliniekbezoek met diagnostisch onderzoek bij een oogontsteking, ziekte van het netvlies/ vaatvlies/ glasachtig lichaam in het oog</t>
  </si>
  <si>
    <t>2 tot 4 polikliniekbezoeken bij een oogontsteking, ziekte van het netvlies/ vaatvlies/ glasachtig lichaam in het oog</t>
  </si>
  <si>
    <t>2 tot 4 polikliniekbezoeken met eenvoudig diagnostisch onderzoek bij een oogontsteking, ziekte van het netvlies/ vaatvlies/ glasachtig lichaam in het oog</t>
  </si>
  <si>
    <t>Fotodynamische therapie (vorm van lichttherapie) met een laser bij een oogontsteking, ziekte van het netvlies/ vaatvlies/ glasachtig lichaam in het oog</t>
  </si>
  <si>
    <t>Laserbehandeling van beperkte delen van het netvlies (panretinale laser) bij een oogontsteking, ziekte van het netvlies/ vaatvlies/ glasachtig lichaam in het oog</t>
  </si>
  <si>
    <t>Laserbehandeling van grote delen van het netvlies (focale laser) bij een oogontsteking, ziekte van het netvlies/ vaatvlies/ glasachtig lichaam in het oog</t>
  </si>
  <si>
    <t>Uitgebreide operatieve ingreep bij een oogontsteking, ziekte van het netvlies/ vaatvlies/ glasachtig lichaam in het oog</t>
  </si>
  <si>
    <t>Beperke operatieve ingreep bij een oogontsteking, ziekte van het netvlies/ vaatvlies/ glasachtig lichaam in het oog</t>
  </si>
  <si>
    <t>Operatief herstel van een netvliesloslating bij een ziekte van het netvlies veroorzaakt door diabetes (suikerziekte)</t>
  </si>
  <si>
    <t>Hoornvliestransplantatie bij een ziekte van het hoornvlies</t>
  </si>
  <si>
    <t>Maximaal 2 dagbehandelingen en/ of verpleegdagen bij een ziekte van bindvlies / oogwit / hoornvlies / iris / straalvormig lichaam / oogbol</t>
  </si>
  <si>
    <t>Operatie bij een ziekte van het bindvlies van het oog</t>
  </si>
  <si>
    <t>Meer dan 4 polikliniekbezoeken met uitgebreid diagnostisch onderzoek bij een ziekte van bindvlies / oogwit / hoornvlies / iris / straalvormig lichaam / oogbol</t>
  </si>
  <si>
    <t>Meer dan 5 dagbehandelingen en/of verpleegdagen bij een ziekte van bindvlies / oogwit / hoornvlies / iris / straalvormig lichaam / oogbol</t>
  </si>
  <si>
    <t>3 tot en met 5 dagbehandelingen en/of verpleegdagen bij een ziekte van bindvlies / oogwit / hoornvlies / iris / straalvormig lichaam / oogbol</t>
  </si>
  <si>
    <t>Ingreep in het voorsegment van het oog bij een ziekte van bindvlies / oogwit / hoornvlies / iris / straalvormig lichaam / oogbol</t>
  </si>
  <si>
    <t>2 tot 4 polikliniekbezoeken met uitgebreid diagnostisch onderzoek bij een ziekte van bindvlies / oogwit / hoornvlies / iris / straalvormig lichaam / oogbol</t>
  </si>
  <si>
    <t>Meer dan 4 polikliniekbezoeken bij een ziekte van bindvlies / oogwit / hoornvlies / iris / straalvormig lichaam / oogbol</t>
  </si>
  <si>
    <t>Meer dan 4 polikliniekbezoeken met eenvoudig diagnostisch onderzoek bij een ziekte van bindvlies / oogwit / hoornvlies / iris / straalvormig lichaam / oogbol</t>
  </si>
  <si>
    <t>Uitgebreide ingreep bij een aandoening van het oog bij een ziekte van bindvlies / oogwit / hoornvlies / iris / straalvormig lichaam / oogbol</t>
  </si>
  <si>
    <t>1 of 2 polikliniekbezoeken bij een ziekte van bindvlies / oogwit / hoornvlies / iris / straalvormig lichaam / oogbol</t>
  </si>
  <si>
    <t>1 polikliniekbezoek met diagnostisch onderzoek bij een ziekte van bindvlies / oogwit / hoornvlies / iris / straalvormig lichaam / oogbol</t>
  </si>
  <si>
    <t>2 tot 4 polikliniekbezoeken bij een ziekte van bindvlies / oogwit / hoornvlies / iris / straalvormig lichaam / oogbol</t>
  </si>
  <si>
    <t>2 tot 4 polikliniekbezoeken met eenvoudig diagnostisch onderzoek bij een ziekte van bindvlies / oogwit / hoornvlies / iris / straalvormig lichaam / oogbol</t>
  </si>
  <si>
    <t>Ingreep bij een ziekte van bindvlies / oogwit / hoornvlies / iris / straalvormig lichaam / oogbol</t>
  </si>
  <si>
    <t>Operatie bij een ziekte van de oogkas</t>
  </si>
  <si>
    <t>Maximaal 2 dagbehandelingen en/ of verpleegdagen bij een ziekte van het ooglid/ traanapparaat/ oogkas</t>
  </si>
  <si>
    <t>meer dan 4 polikliniekbezoeken en uitgebreid onderzoek bij een ziekte van het ooglid/ traanapparaat/ oogkas</t>
  </si>
  <si>
    <t>meer dan 5 dagbehandelingen en/of verpleegdagen bij een ziekte van het ooglid/ traanapparaat/ oogkas</t>
  </si>
  <si>
    <t>3 tot en met 5 dagbehandelingen en/of verpleegdagen bij een ziekte van het ooglid/ traanapparaat/ oogkas</t>
  </si>
  <si>
    <t>Operatie aan de traanweg(en) bij een ziekte van het ooglid/ traanapparaat/ oogkas</t>
  </si>
  <si>
    <t>2 tot en met 4 polikliniekbezoeken met uitgebreid onderzoek bij een ziekte van het ooglid/ traanapparaat/ oogkas</t>
  </si>
  <si>
    <t>meer dan 4 polikliniekbezoeken bij een ziekte van het ooglid/ traanapparaat/ oogkas</t>
  </si>
  <si>
    <t>Meer dan 4 polikliniekbezoeken met eenvoudig diagnostisch onderzoek bij een ziekte van het ooglid/ traanapparaat/ oogkas</t>
  </si>
  <si>
    <t>1 of 2 polikliniekbezoeken bij een ziekte van het ooglid/ traanapparaat/ oogkas</t>
  </si>
  <si>
    <t>1 polikliniekbezoek met diagnostisch onderzoek bij een ziekte van het ooglid/ traanapparaat/ oogkas</t>
  </si>
  <si>
    <t>2 tot 4 polikliniekbezoeken bij een ziekte van het ooglid/ traanapparaat/ oogkas</t>
  </si>
  <si>
    <t>2 tot 4 polikliniekbezoeken met eenvoudig diagnostisch onderzoek bij een ziekte van het ooglid/ traanapparaat/ oogkas</t>
  </si>
  <si>
    <t>Uitgebreide operatie bij een ziekte van het ooglid/ traanapparaat/ oogkas</t>
  </si>
  <si>
    <t>Operatie waarbij een dun metalen staafje in de traanwegen wordt ingebracht bij een ziekte van het ooglid/ traanapparaat/ oogkas</t>
  </si>
  <si>
    <t>Ingreep bij een aandoening van ooglid / traanapparaat / oogkas bij een ziekte van het ooglid/ traanapparaat/ oogkas</t>
  </si>
  <si>
    <t>Nazorg na het plaatsen van een geluidsversterkend implantaat bij een ontsteking van de gehoorgang/ het middenoor</t>
  </si>
  <si>
    <t>Plaatsen van een geluidsversterkend implantaat bij een ontsteking van de gehoorgang/ het middenoor</t>
  </si>
  <si>
    <t>Beeldvormend onderzoek (röntgen of echo of CT-scan of MRI) bij duizeligheid door een stoornis in het evenwichtsorgaan</t>
  </si>
  <si>
    <t>Evenwichtsonderzoek bij duizeligheid door een stoornis in het evenwichtsorgaan</t>
  </si>
  <si>
    <t>Evenwichtsonderzoek met beeldvormend onderzoek (röntgen of echo of CT-scan of MRI) bij duizeligheid door een stoornis in het evenwichtsorgaan</t>
  </si>
  <si>
    <t>Operatie waarbij een bot verankerd hoortoestel wordt geplaatst bij een ontsteking van de gehoorgang/ het middenoor</t>
  </si>
  <si>
    <t>Beeldvormend onderzoek (röntgen of echo of CT-scan of MRI) bij doofheid van het binnenoor</t>
  </si>
  <si>
    <t>Ziekenhuisopname met maximaal 5 verpleegdagen bij doofheid van het binnenoor</t>
  </si>
  <si>
    <t>Poliklinische diagnostiek/ingreep of meer dan 2 polikliniekbezoeken bij duizeligheid door een stoornis in het evenwichtsorgaan</t>
  </si>
  <si>
    <t>Ziekenhuisopname met maximaal 5 verpleegdagen bij een ontsteking van de gehoorgang/ het middenoor</t>
  </si>
  <si>
    <t>Uitgebreide operatie binnen- en/of middenoor bij een ontsteking van de gehoorgang/ het middenoor</t>
  </si>
  <si>
    <t>Poliklinische diagnostiek/ingreep of meer dan 2 polikliniekbezoeken bij doofheid van het binnenoor</t>
  </si>
  <si>
    <t>1 of 2 polikliniekbezoeken bij duizeligheid door een stoornis in het evenwichtsorgaan</t>
  </si>
  <si>
    <t>Beeldvormend onderzoek (röntgen of echo of CT-scan of MRI) bij een ontsteking van de gehoorgang/ het middenoor</t>
  </si>
  <si>
    <t>Ziekenhuisopname met meer dan 28 verpleegdagen bij een ontsteking van de gehoorgang/ het middenoor</t>
  </si>
  <si>
    <t>Ziekenhuisopname van 6 tot en met 28 verpleegdagen bij een ontsteking van de gehoorgang/ het middenoor</t>
  </si>
  <si>
    <t>Uitgebreide operatie middenoor en/of gehoorgang bij een ontsteking van de gehoorgang/ het middenoor</t>
  </si>
  <si>
    <t>Aanpassen van het hoortoestel bij doofheid van het binnenoor</t>
  </si>
  <si>
    <t>Poliklinische diagnostiek/ingreep of meer dan 2 polikliniekbezoeken bij een ontsteking van de gehoorgang/ het middenoor</t>
  </si>
  <si>
    <t>Operatie aan het middenoor en/of gehoorgang bij een ontsteking van de gehoorgang/ het middenoor</t>
  </si>
  <si>
    <t>1 of 2 polikliniekbezoeken bij doofheid van het binnenoor</t>
  </si>
  <si>
    <t>1 of 2 polikliniekbezoeken bij een ontsteking van de gehoorgang/ het middenoor</t>
  </si>
  <si>
    <t>Poliklinische diagnostiek/ingreep of meer dan 2 polikliniekbezoeken bij een geblokkeerde bloedtoevoer (hartinfarct) en/of tekenen van onvoldoende bloedtoevoer naar het hart</t>
  </si>
  <si>
    <t>Maximaal 5 dagbehandelingen en/of verpleegdagen bij een geblokkeerde bloedtoevoer (hartinfarct) en/of tekenen van onvoldoende bloedtoevoer naar het hart</t>
  </si>
  <si>
    <t>Poliklinische diagnostiek/ingreep of meer dan 2 polikliniekbezoeken bij interne geneeskunde bij pijn op de borst</t>
  </si>
  <si>
    <t>Maximaal 5 dagbehandelingen en/of verpleegdagen bij interne geneeskunde bij pijn op de borst</t>
  </si>
  <si>
    <t>1 of 2 polikliniekbezoeken bij een geblokkeerde bloedtoevoer (hartinfarct) en/of tekenen van onvoldoende bloedtoevoer naar het hart</t>
  </si>
  <si>
    <t>Meer dan 28 dagbehandelingen en/ of verpleegdagen bij een geblokkeerde bloedtoevoer (hartinfarct) en/of tekenen van onvoldoende bloedtoevoer naar het hart</t>
  </si>
  <si>
    <t>6 tot maximaal 28 dagbehandelingen en/ of verpleegdagen bij een geblokkeerde bloedtoevoer (hartinfarct) en/of tekenen van onvoldoende bloedtoevoer naar het hart</t>
  </si>
  <si>
    <t>1 of 2 polikliniekbezoeken bij een interne geneeskunde bij pijn op de borst</t>
  </si>
  <si>
    <t>Meer dan 28 dagbehandelingen en/ of verpleegdagen bij pijn op de borst</t>
  </si>
  <si>
    <t>6 tot en met 28 dagbehandelingen en/ of verpleegdagen bij interne geneeskunde bij pijn op de borst</t>
  </si>
  <si>
    <t>Maximaal 5 dagbehandelingen en/of verpleegdagen bij een schade aan het hart als gevolg van onvoldoende bloedtoevoer</t>
  </si>
  <si>
    <t>Meer dan 28 dagbehandelingen en/of verpleegdagen bij een schade aan het hart als gevolg van onvoldoende bloedtoevoer</t>
  </si>
  <si>
    <t>6 tot en met 28 dagbehandelingen en/ of verpleegdagen bij een schade aan het hart als gevolg van onvoldoende bloedtoevoer</t>
  </si>
  <si>
    <t>Poliklinische diagnostiek/ingreep of meer dan 2 polikliniekbezoeken bij een ziekte van het hart of vaatstelsel</t>
  </si>
  <si>
    <t>Maximaal 5 dagbehandelingen en/of verpleegdagen bij een ziekte van het hart of vaatstelsel</t>
  </si>
  <si>
    <t>1 of 2 polikliniekbezoeken bij een ziekte van het hart of vaatstelsel</t>
  </si>
  <si>
    <t>Meer dan 28 dagbehandelingen en/of verpleegdagen bij een ziekte van het hart of vaatstelsel</t>
  </si>
  <si>
    <t>6 tot en met 28 dagbehandelingen en/ of verpleegdagen bij een ziekte van het hart of vaatstelsel</t>
  </si>
  <si>
    <t>Maximaal 5 dagbehandelingen en/of verpleegdagen bij een afwijking aan de voet als gevolg van diabetes (suikerziekte)</t>
  </si>
  <si>
    <t>Onderzoek in het vatenlaboratorium bij een afwijking aan de voet als gevolg van diabetes (suikerziekte)</t>
  </si>
  <si>
    <t>Onderzoek in het vatenlaboratorium, inclusief beeldvormend onderzoek (röntgen of echo of CT-scan of MRI) bij een afwijking aan de voet als gevolg van diabetes (suikerziekte)</t>
  </si>
  <si>
    <t>Meer dan 28 dagbehandelingen en/ of verpleegdagen bij een afwijking aan de voet als gevolg van diabetes (suikerziekte)</t>
  </si>
  <si>
    <t>6 tot maximaal 28 dagbehandelingen en/ of verpleegdagen bij een afwijking aan de voet als gevolg van diabetes (suikerziekte)</t>
  </si>
  <si>
    <t>Uitgebreide operatie bot en/of amputatie bij een afwijking aan de voet als gevolg van diabetes (suikerziekte)</t>
  </si>
  <si>
    <t>Uitgebreide operatie bot en/of amputatie tijdens een ziekenhuisopname bij een afwijking aan de voet als gevolg van diabetes (suikerziekte)</t>
  </si>
  <si>
    <t>Onderzoek(en) of behandeling tijdens een polikliniekbezoek of dagbehandeling bij een afwijking aan de voet als gevolg van diabetes (suikerziekte)</t>
  </si>
  <si>
    <t>Een tot 2 behandelingen tijdens een polikliniekbezoek of dagbehandeling bij een afwijking aan de voet als gevolg van diabetes (suikerziekte)</t>
  </si>
  <si>
    <t>Meer dan 2 behandelingen tijdens een polikliniekbezoek of dagbehandeling bij een afwijking aan de voet als gevolg van diabetes (suikerziekte)</t>
  </si>
  <si>
    <t>meer dan 4 polikliniekbezoeken bij een afwijking aan de voet als gevolg van diabetes (suikerziekte)</t>
  </si>
  <si>
    <t>Operatie bij een afwijking aan de voet als gevolg van diabetes (suikerziekte)</t>
  </si>
  <si>
    <t>Operatie tijdens een ziekenhuisopname bij een afwijking aan de voet als gevolg van diabetes (suikerziekte)</t>
  </si>
  <si>
    <t>Amputatie bij een afwijking aan de voet als gevolg van diabetes (suikerziekte)</t>
  </si>
  <si>
    <t>Amputatietijdens een ziekenhuisopname bij een afwijking aan de voet als gevolg van diabetes (suikerziekte)</t>
  </si>
  <si>
    <t>3 tot 4 polikliniekbezoeken of meer dan 2 onderzoeken bij een afwijking aan de voet als gevolg van diabetes (suikerziekte)</t>
  </si>
  <si>
    <t>1 of 2 polikliniekbezoeken bij een afwijking aan de voet als gevolg van diabetes (suikerziekte)</t>
  </si>
  <si>
    <t>Maximaal 5 dagbehandelingen en/of verpleegdagen bij een ziekte van ader/ lymfklier/ lymfvat</t>
  </si>
  <si>
    <t>Poliklinische diagnostiek/ingreep of meer dan 2 polikliniekbezoeken bij een ziekte van ader/ lymfklier/ lymfvat</t>
  </si>
  <si>
    <t>1 of 2 operaties bij een ziekte van ader/ lymfklier/ lymfvat</t>
  </si>
  <si>
    <t>Meer dan 2 operaties bij een ziekte van ader/ lymfklier/ lymfvat</t>
  </si>
  <si>
    <t>Meer dan 28 dagbehandelingen en/ of verpleegdagen bij een ziekte van ader/ lymfklier/ lymfvat</t>
  </si>
  <si>
    <t>6 tot maximaal 28 dagbehandelingen en/ of verpleegdagen bij een ziekte van ader/ lymfklier/ lymfvat</t>
  </si>
  <si>
    <t>1 of 2 polikliniekbezoeken bij een ziekte van ader/ lymfklier/ lymfvat</t>
  </si>
  <si>
    <t>Chirurgische teambespreking en/of polikliniekbezoek bij een ziekte van het hart</t>
  </si>
  <si>
    <t>Cardiologische teambespreking en/of polikliniekbezoek bij een ziekte van het hart</t>
  </si>
  <si>
    <t>Poliklinische diagnostiek/ingreep of meer dan 2 polikliniekbezoeken bij een ontsteking aan het hart</t>
  </si>
  <si>
    <t>Maximaal 5 dagbehandelingen en/of verpleegdagen bij een ontsteking aan het hart</t>
  </si>
  <si>
    <t>Poliklinische diagnostiek/ingreep of meer dan 2 polikliniekbezoeken bij cardiologie bij een ontsteking aan het hart</t>
  </si>
  <si>
    <t>Maximaal 5 dagbehandelingen en/of verpleegdagen bij cardiologie bij een ontsteking aan het hart</t>
  </si>
  <si>
    <t>Poliklinische diagnostiek/ingreep of meer dan 2 polikliniekbezoeken bij een ritmestoornis van het hart</t>
  </si>
  <si>
    <t>Maximaal 5 dagbehandelingen en/of verpleegdagen bij een ritmestoornis van het hart</t>
  </si>
  <si>
    <t>1 of 2 polikliniekbezoeken bij een ontsteking aan het hart</t>
  </si>
  <si>
    <t>Meer dan 28 dagbehandelingen en/ of verpleegdagen bij een ontsteking aan het hart</t>
  </si>
  <si>
    <t>6 tot maximaal 28 dagbehandelingen en/ of verpleegdagen bij een ontsteking aan het hart</t>
  </si>
  <si>
    <t>Operatief plaatsen van een pacemaker die de pompfunctie van zowel linker als rechterhartkamer verbetert, cardiopulmonaal chirurgie bij een ritmestoornis van het hart</t>
  </si>
  <si>
    <t>Operatief plaatsen van een pacemaker die de pompfunctie van zowel linker als rechterhartkamer verbetert, tijdens een ziekenhuisopname, cardiopulmonaal chirurgie bij een ritmestoornis van het hart</t>
  </si>
  <si>
    <t>Maximaal 5 dagbehandelingen en/of verpleegdagen bij acuut hartfalen</t>
  </si>
  <si>
    <t>1 of 2 polikliniekbezoeken bij een cardioloog bij een ontsteking aan het hart</t>
  </si>
  <si>
    <t>Meer dan 28 dagbehandelingen en/of verpleegdagen bij cardiologie bij een ontsteking aan het hart</t>
  </si>
  <si>
    <t>6 tot en met 28 dagbehandelingen en/ of verpleegdagen bij cardiologie bij een ontsteking aan het hart</t>
  </si>
  <si>
    <t>Poliklinische diagnostiek/ingreep of meer dan 2 polikliniekbezoeken bij hartfalen of andere hartaandoening</t>
  </si>
  <si>
    <t>Maximaal 5 dagbehandelingen en/of verpleegdagen bij hartfalen of andere hartaandoening</t>
  </si>
  <si>
    <t>1 of 2 polikliniekbezoeken bij een ritmestoornis van het hart</t>
  </si>
  <si>
    <t>Meer dan 28 dagbehandelingen en/ of verpleegdagen bij een ritmestoornis van het hart</t>
  </si>
  <si>
    <t>6 tot maximaal 28 dagbehandelingen en/ of verpleegdagen bij een ritmestoornis van het hart</t>
  </si>
  <si>
    <t>Operatief plaatsen van een pacemaker, cardiopulmonaal chirurgie bij een ziekte van het hart</t>
  </si>
  <si>
    <t>Operatief plaatsen van een pacemaker tijdens een ziekenhuisopname, cardiopulmonaal chirurgie bij een ziekte van het hart</t>
  </si>
  <si>
    <t>Meer dan 28 dagbehandelingen en/of verpleegdagen bij acuut hartfalen</t>
  </si>
  <si>
    <t>6 tot en met 28 dagbehandelingen en/ of verpleegdagen bij acuut hartfalen</t>
  </si>
  <si>
    <t>Operatief plaatsen van een hartritme monitor cardiologie bij een ziekte van het hart</t>
  </si>
  <si>
    <t>Operatief plaatsen van een hartritme monitor tijdens een ziekenhuisopname cardiologie bij een ziekte van het hart</t>
  </si>
  <si>
    <t>Electrocardiografie/Hartritme monitor cardiologie bij een ziekte van het hart</t>
  </si>
  <si>
    <t>Electrocardiografie/Hartritme monitor tijden een ziekenhuisopname cardiologie bij een ziekte van het hart</t>
  </si>
  <si>
    <t>Operatief plaatsen van een pacemaker, cardiologie bij een ziekte van het hart</t>
  </si>
  <si>
    <t>Operatief plaatsen van een pacemaker, tijdens een ziekenhuisopname, cardiologie bij een ziekte van het hart</t>
  </si>
  <si>
    <t>1 of 2 polikliniekbezoeken bij hartfalen of andere hartaandoening</t>
  </si>
  <si>
    <t>Meer dan 28 dagbehandelingen en/ of verpleegdagen bij hartfalen of andere hartaandoening</t>
  </si>
  <si>
    <t>6 tot maximaal 28 dagbehandelingen en/ of verpleegdagen bij hartfalen of andere hartaandoening</t>
  </si>
  <si>
    <t>Poliklinische diagnostiek/ingreep of meer dan 2 polikliniekbezoeken bij een ritmestoornis vanuit de hart(kamer)</t>
  </si>
  <si>
    <t>Maximaal 5 dagbehandelingen en/of verpleegdagen bij een ritmestoornis vanuit de hart(kamer)</t>
  </si>
  <si>
    <t>Poliklinische diagnostiek/ingreep of meer dan 2 polikliniekbezoeken bij een impuls of geleidingsstoornis van het hart</t>
  </si>
  <si>
    <t>Maximaal 5 dagbehandelingen en/of verpleegdagen bij een impuls of geleidingsstoornis van het hart</t>
  </si>
  <si>
    <t>1 of 2 polikliniekbezoeken bij een ritmestoornis vanuit de hart(kamer)</t>
  </si>
  <si>
    <t>Meer dan 28 dagbehandelingen en/of verpleegdagen bij een ritmestoornis vanuit de hart(kamer)</t>
  </si>
  <si>
    <t>6 tot en met 28 dagbehandelingen en/ of verpleegdagen bij een ritmestoornis vanuit de hart(kamer)</t>
  </si>
  <si>
    <t>Poliklinische diagnostiek/ingreep of meer dan 2 polikliniekbezoeken bij een afwijking aan de hartklep</t>
  </si>
  <si>
    <t>Maximaal 5 dagbehandelingen en/of verpleegdagen bij een afwijking aan de hartklep</t>
  </si>
  <si>
    <t>1 of 2 polikliniekbezoeken bij een impuls of geleidingsstoornis van het hart</t>
  </si>
  <si>
    <t>Meer dan 28 dagbehandelingen en/of verpleegdagen bij een impuls of geleidingsstoornis van het hart</t>
  </si>
  <si>
    <t>6 tot en met 28 dagbehandelingen en/ of verpleegdagen bij een impuls of geleidingsstoornis van het hart</t>
  </si>
  <si>
    <t>Poliklinische diagnostiek/ingreep of meer dan 2 polikliniekbezoeken bij een cardioloog bij hartfalen of andere hartaandoening</t>
  </si>
  <si>
    <t>Maximaal 5 dagbehandelingen en/of verpleegdagen bij cardiologie bij hartfalen of andere hartaandoening</t>
  </si>
  <si>
    <t>1 of 2 polikliniekbezoeken bij een afwijking aan de hartklep</t>
  </si>
  <si>
    <t>Meer dan 28 dagbehandelingen en/of verpleegdagen bij een afwijking aan de hartklep</t>
  </si>
  <si>
    <t>6 tot en met 28 dagbehandelingen en/ of verpleegdagen bij een afwijking aan de hartklep</t>
  </si>
  <si>
    <t>Poliklinische diagnostiek/ingreep of meer dan 2 polikliniekbezoeken bij een ziekte van het hart</t>
  </si>
  <si>
    <t>Begeleiding rondom een operatie met maximaal 5 dagbehandelingen en/ of verpleegdagen bij een ziekte van het hart</t>
  </si>
  <si>
    <t>1 of 2 polikliniekbezoeken bij een cardioloog bij hartfalen of andere hartaandoening</t>
  </si>
  <si>
    <t>Meer dan 28 dagbehandelingen en/of verpleegdagen bij cardiologie bij hartfalen of andere hartaandoening</t>
  </si>
  <si>
    <t>6 tot en met 28 dagbehandelingen en/ of verpleegdagen bij cardiologie bij hartfalen of andere hartaandoening</t>
  </si>
  <si>
    <t>1 of 2 polikliniekbezoeken bij een ziekte van het hart</t>
  </si>
  <si>
    <t>Zorg rondom een operatie met meer dan 28 dagbehandelingen en/of verpleegdagen bij een ziekte van het hart</t>
  </si>
  <si>
    <t>Begeleiding rondom een operatie met 6 tot en met 28 dagbehandelingen en/ of verpleegdagen bij een ziekte van het hart</t>
  </si>
  <si>
    <t>Ziekenhuisopname met maximaal vier verpleegdagen bij astma</t>
  </si>
  <si>
    <t>Opname met 5 tot en met 14 verpleegdagen bij astma</t>
  </si>
  <si>
    <t>Ziekenhuisopname met meer dan 14 verpleegdagen bij astma</t>
  </si>
  <si>
    <t>Onderzoek(en) of behandeling tijdens een polikliniekbezoek of dagbehandeling bij astma</t>
  </si>
  <si>
    <t>Meer dan 2 dagbehandelingen of polikliniekbezoeken en/of onderzoeken bij astma</t>
  </si>
  <si>
    <t>1 of 2 polikliniekbezoeken bij astma</t>
  </si>
  <si>
    <t>Ziekenhuisopname met maximaal vier verpleegdagen bij een chronische ziekte van de onderste luchtwegen</t>
  </si>
  <si>
    <t>Opname met 5 tot en met 14 verpleegdagen bij een chronische ziekte van de onderste luchtwegen</t>
  </si>
  <si>
    <t>Ziekenhuisopname met meer dan 14 verpleegdagen bij een chronische ziekte van de onderste luchtwegen</t>
  </si>
  <si>
    <t>Medebehandeling bij een chronische ziekte van de onderste luchtwegen</t>
  </si>
  <si>
    <t>meer dan 4 dagbehandelingen bij een chronische ziekte van de onderste luchtwegen</t>
  </si>
  <si>
    <t>Onderzoek(en) of behandeling tijdens een polikliniekbezoek of dagbehandeling bij een chronische ziekte van de onderste luchtwegen</t>
  </si>
  <si>
    <t>Meer dan 2 dagbehandelingen of polikliniekbezoeken en/of onderzoeken bij een chronische ziekte van de onderste luchtwegen</t>
  </si>
  <si>
    <t>1 of 2 polikliniekbezoeken bij een chronische ziekte van de onderste luchtwegen</t>
  </si>
  <si>
    <t>Operatie aan de neusbijholten bij bijholte ontsteking</t>
  </si>
  <si>
    <t>Spoelen van de kaakholten bij bijholte ontsteking</t>
  </si>
  <si>
    <t>Ziekenhuisopname met maximaal 5 verpleegdagen bij bijholte ontsteking</t>
  </si>
  <si>
    <t>Operatie bij bijholte ontsteking</t>
  </si>
  <si>
    <t>Herstel van de neus, uitgebreide operatie bij een vormafwijking bovenste luchtwegen</t>
  </si>
  <si>
    <t>Spoelen van de kaakholten bij een allergie</t>
  </si>
  <si>
    <t>Ziekenhuisopname met maximaal 5 verpleegdagen bij een allergie</t>
  </si>
  <si>
    <t>Allergietest bij bijholte ontsteking</t>
  </si>
  <si>
    <t>Spoelen van de kaakholten bij een aangeboren neusafwijking/ reuk-/smaakstoornis</t>
  </si>
  <si>
    <t>Ziekenhuisopname met maximaal 5 verpleegdagen bij een aangeboren neusafwijking/ reuk-/smaakstoornis</t>
  </si>
  <si>
    <t>Poliklinische diagnostiek/ingreep of meer dan 2 polikliniekbezoeken bij een vormafwijking bovenste luchtwegen</t>
  </si>
  <si>
    <t>Allergietest bij een allergie</t>
  </si>
  <si>
    <t>Poliklinische diagnostiek/ingreep of meer dan 2 polikliniekbezoeken bij een bijholte ontsteking</t>
  </si>
  <si>
    <t>Poliklinische diagnostiek/ingreep of meer dan 2 polikliniekbezoeken bij een aangeboren neusafwijking/ reuk-/smaakstoornis</t>
  </si>
  <si>
    <t>Operatie aan de neusbijholten of op overgang van neus naar keel bij een aangeboren neusafwijking/ reuk-/smaakstoornis</t>
  </si>
  <si>
    <t>1 of 2 polikliniekbezoeken bij een vormafwijking bovenste luchtwegen</t>
  </si>
  <si>
    <t>Poliklinische diagnostiek/ingreep of meer dan 2 polikliniekbezoeken bij een allergie</t>
  </si>
  <si>
    <t>1 of 2 polikliniekbezoeken bij een bijholte ontsteking</t>
  </si>
  <si>
    <t>1 of 2 polikliniekbezoeken bij een aangeboren neusafwijking/ reuk-/smaakstoornis</t>
  </si>
  <si>
    <t>1 of 2 polikliniekbezoeken bij een allergie</t>
  </si>
  <si>
    <t>Operatie neus bij een aangeboren neusafwijking/ reuk-/smaakstoornis</t>
  </si>
  <si>
    <t>Operatie aan de galblaas of galwegen bij een ziekte van de galblaas/ galstenen/ alvleesklier</t>
  </si>
  <si>
    <t>Rechtzetten van het neustussenschot door een plastisch chirurg</t>
  </si>
  <si>
    <t>Ziekenhuisopname met maximaal 5 verpleegdagen bij een ziekte van de longblaasjes en de ruimte daartussen (het interstitium)</t>
  </si>
  <si>
    <t>Ziekenhuisopname van 6 tot en met 28 verpleegdagen bij een ziekte van de longblaasjes en de ruimte daartussen (het interstitium)</t>
  </si>
  <si>
    <t>Ziekenhuisopname met meer dan 28 verpleegdagen bij een ziekte van de longblaasjes en de ruimte daartussen (het interstitium)</t>
  </si>
  <si>
    <t>Medebehandeling bij een ziekte van de longblaasjes en de ruimte daartussen (het interstitium)</t>
  </si>
  <si>
    <t>Onderzoek(en) of behandeling tijdens een polikliniekbezoek of dagbehandeling bij een ziekte van de longblaasjes en de ruimte daartussen (het interstitium)</t>
  </si>
  <si>
    <t>meer dan 4 polikliniekbezoeken of dagbehandelingen bij een ziekte van de longblaasjes en de ruimte daartussen (het interstitium)</t>
  </si>
  <si>
    <t>3 tot 4 polikliniekbezoeken of meer dan 2 onderzoeken bij een ziekte van de longblaasjes en de ruimte daartussen (het interstitium)</t>
  </si>
  <si>
    <t>1 of 2 polikliniekbezoeken bij een ziekte van de longblaasjes en de ruimte daartussen (het interstitium)</t>
  </si>
  <si>
    <t>Behandeling van een open been met meer dan vijf polikliniekbezoeken bij een open been</t>
  </si>
  <si>
    <t>Behandeling van een open been met een tot en met vijf polikliniekbezoeken bij een open been</t>
  </si>
  <si>
    <t>Zeer uitgebreid onderzoek of -behandeling van spraak en/of taal - meer dan 8 uur bij een gehoorstoornis/ audiologische stoornis</t>
  </si>
  <si>
    <t>Zeer uitgebreid onderzoek of -behandeling van het gehoor - meer dan 8 uur bij een gehoorstoornis/ audiologische stoornis</t>
  </si>
  <si>
    <t>Spraakonderzoek 3 domeinen bij een stoornis in spraak/ taal</t>
  </si>
  <si>
    <t>Uitgebreid onderzoek of -behandeling van spraak en/of taal - meer dan 3 bij een stoornis in spraak/ taal</t>
  </si>
  <si>
    <t>Uitgebreid onderzoek of -behandeling van het gehoor - meer dan 3 uur bij een gehoorstoornis/ audiologische stoornis</t>
  </si>
  <si>
    <t>Gehooronderzoek 3 domeinen bij een gehoorstoornis/ audiologische stoornis</t>
  </si>
  <si>
    <t>Spraakonderzoek 2 domeinen bij een stoornis in spraak/ taal</t>
  </si>
  <si>
    <t>Onderzoek of -behandeling van spraak en/of taal - meer dan 1 uur bij een stoornis in spraak/ taal</t>
  </si>
  <si>
    <t>Onderzoek of -behandeling van het gehoor - meer dan 1 uur bij een gehoorstoornis/ audiologische stoornis</t>
  </si>
  <si>
    <t>Gehooronderzoek 2 domeinen bij een gehoorstoornis/ audiologische stoornis</t>
  </si>
  <si>
    <t>Behandeling met hyperthermie (hitte)</t>
  </si>
  <si>
    <t>Diepe/lokale behandeling met hyperthermie (hitte)</t>
  </si>
  <si>
    <t>Ziekenhuisopname met maximaal 5 verpleegdagen bij een seksueel overdraagbare aandoening (SOA)</t>
  </si>
  <si>
    <t>Lasertherapie bij een seksueel overdraagbare aandoening (SOA)</t>
  </si>
  <si>
    <t>Kleine operatie bij een seksueel overdraagbare aandoening (SOA)</t>
  </si>
  <si>
    <t>Operatie bij een seksueel overdraagbare aandoening (SOA)</t>
  </si>
  <si>
    <t>Behandeling of onderzoek tijdens een polikliniekbezoek of dagbehandeling bij een seksueel overdraagbare aandoening (SOA)</t>
  </si>
  <si>
    <t>1 of 2 polikliniekbezoeken bij een seksueel overdraagbare aandoening (SOA)</t>
  </si>
  <si>
    <t>Ziekenhuisopname met maximaal 5 verpleegdagen bij een virusinfectie van de huid of slijmvliezen</t>
  </si>
  <si>
    <t>Lasertherapie bij een virusinfectie van de huid of slijmvliezen</t>
  </si>
  <si>
    <t>Operatie beperkt bij een virusinfectie van de huid of slijmvliezen</t>
  </si>
  <si>
    <t>Operatie bij een virusinfectie van de huid of slijmvliezen</t>
  </si>
  <si>
    <t>Behandeling of onderzoek tijdens een polikliniekbezoek of dagbehandeling bij een virusinfectie van de huid of slijmvliezen</t>
  </si>
  <si>
    <t>Meer dan 1 dagbehandeling bij een infectie met het humaan immunodeficiëntievirus (HIV)</t>
  </si>
  <si>
    <t>Ziekenhuisopname met maximaal 5 verpleegdagen bij een infectie met het humaan immunodeficiëntievirus (HIV)</t>
  </si>
  <si>
    <t>Onderzoek of behandeling tijdens een polikliniekbezoek of dagbehandeling bij een infectie met het humaan immunodeficiëntievirus (HIV)</t>
  </si>
  <si>
    <t>Ziekenhuisopname met meer dan 28 verpleegdagen bij een infectie met het humaan immunodeficiëntievirus (HIV)</t>
  </si>
  <si>
    <t>Ziekenhuisopname van 6 tot en met 28 verpleegdagen bij een infectie met het humaan immunodeficiëntievirus (HIV)</t>
  </si>
  <si>
    <t>1 dagbehandeling of meer dan 4 polikliniekbezoeken bij een infectie met het humaan immunodeficiëntievirus (HIV)</t>
  </si>
  <si>
    <t>Kopiëren DNA bij een infectie met het humaan immunodeficiëntievirus (HIV)</t>
  </si>
  <si>
    <t>Meer dan 1 dagbehandeling bij een infectie</t>
  </si>
  <si>
    <t>Ziekenhuisopname met maximaal 5 verpleegdagen bij een infectie</t>
  </si>
  <si>
    <t>Poliklinische diagnostiek/ingreep of meer dan 2 polikliniekbezoeken bij een infectie</t>
  </si>
  <si>
    <t>Ziekenhuisopname met meer dan 28 verpleegdagen bij een infectie</t>
  </si>
  <si>
    <t>Ziekenhuisopname van 6 tot en met 28 verpleegdagen bij een infectie</t>
  </si>
  <si>
    <t>1 dagbehandeling of meer dan 4 polikliniekbezoeken bij een infectie</t>
  </si>
  <si>
    <t>Kopiëren DNA bij een infectie</t>
  </si>
  <si>
    <t>1 of 2 polikliniekbezoeken bij een infectie</t>
  </si>
  <si>
    <t>Zeer uitgebreide operatie tijdens een ziekenhuisopname bij baarmoederhalskanker</t>
  </si>
  <si>
    <t>Zeer uitgebreide operatie bij baarmoederhalskanker</t>
  </si>
  <si>
    <t>Uitgebreide operatie tijdens een ziekenhuisopname bij baarmoederhalskanker</t>
  </si>
  <si>
    <t>Uitgebreide operatie bij baarmoederhalskanker</t>
  </si>
  <si>
    <t>Onderzoek tijdens een ziekenhuisopname bij baarmoederhalskanker</t>
  </si>
  <si>
    <t>Operatie tijdens een ziekenhuisopname bij baarmoederhalskanker</t>
  </si>
  <si>
    <t>Operatie bij baarmoederhalskanker</t>
  </si>
  <si>
    <t>Ziekenhuisopname met maximaal 5 verpleegdagen bij baarmoederhalskanker</t>
  </si>
  <si>
    <t>Ziekenhuisopname van 6 tot en met 28 verpleegdagen bij baarmoederhalskanker</t>
  </si>
  <si>
    <t>Ziekenhuisopname met meer dan 28 verpleegdagen bij baarmoederhalskanker</t>
  </si>
  <si>
    <t>Onderzoek(en) of behandeling tijdens een polikliniekbezoek of dagbehandeling bij baarmoederhalskanker</t>
  </si>
  <si>
    <t>Meer dan 2 dagbehandelingen of polikliniekbezoeken en/of onderzoeken bij baarmoederhalskanker</t>
  </si>
  <si>
    <t>1 of 2 polikliniekbezoeken bij baarmoederhalskanker</t>
  </si>
  <si>
    <t>Zeer uitgebreide operatie tijdens een ziekenhuisopname bij baarmoederkanker</t>
  </si>
  <si>
    <t>Zeer uitgebreide operatie bij baarmoederkanker</t>
  </si>
  <si>
    <t>Uitgebreide operatie en diagnostiek tijdens een ziekenhuisopname bij baarmoederkanker</t>
  </si>
  <si>
    <t>Uitgebreide en diagnostiek operatie bij baarmoederkanker</t>
  </si>
  <si>
    <t>Onderzoek tijdens een ziekenhuisopname bij baarmoederkanker</t>
  </si>
  <si>
    <t>Ziekenhuisopname met maximaal 5 verpleegdagen bij baarmoederkanker</t>
  </si>
  <si>
    <t>Ziekenhuisopname van 6 tot en met 28 verpleegdagen bij baarmoederkanker</t>
  </si>
  <si>
    <t>Ziekenhuisopname met meer dan 28 verpleegdagen bij baarmoederkanker</t>
  </si>
  <si>
    <t>Onderzoek(en) of behandeling tijdens een polikliniekbezoek of dagbehandeling bij baarmoederkanker</t>
  </si>
  <si>
    <t>Meer dan 2 dagbehandelingen of polikliniekbezoeken en/of onderzoeken bij baarmoederkanker</t>
  </si>
  <si>
    <t>1 of 2 polikliniekbezoeken bij baarmoederkanker</t>
  </si>
  <si>
    <t>Zeer uitgebreide operatie tijdens een ziekenhuisopname bij eierstok/eileiderkanker</t>
  </si>
  <si>
    <t>Zeer uitgebreide operatie bij eierstok/eileiderkanker</t>
  </si>
  <si>
    <t>Uitgebreide operatie en diagnostiek tijdens een ziekenhuisopname bij eierstok/eileiderkanker</t>
  </si>
  <si>
    <t>Uitgebreide en diagnostiek operatie bij eierstok/eileiderkanker</t>
  </si>
  <si>
    <t>Onderzoek tijdens een ziekenhuisopname bij eierstok/eileiderkanker</t>
  </si>
  <si>
    <t>Onderzoek bij eierstok/eileiderkanker</t>
  </si>
  <si>
    <t>Ziekenhuisopname met maximaal 5 verpleegdagen bij eierstok/eileiderkanker</t>
  </si>
  <si>
    <t>Ziekenhuisopname van 6 tot en met 28 verpleegdagen bij eierstok/eileiderkanker</t>
  </si>
  <si>
    <t>Ziekenhuisopname met meer dan 28 verpleegdagen bij eierstok/eileiderkanker</t>
  </si>
  <si>
    <t>Onderzoek(en) of behandeling tijdens een polikliniekbezoek of dagbehandeling bij eierstok/eileiderkanker</t>
  </si>
  <si>
    <t>Meer dan 2 dagbehandelingen of polikliniekbezoeken en/of onderzoeken bij eierstok/eileiderkanker</t>
  </si>
  <si>
    <t>1 of 2 polikliniekbezoeken bij eierstok/eileiderkanker</t>
  </si>
  <si>
    <t>Zeer uitgebreide operatie tijdens een ziekenhuisopname bij kanker aan de vrouwelijke geslachtsorganen</t>
  </si>
  <si>
    <t>Zeer uitgebreide operatie bij kanker aan de vrouwelijke geslachtsorganen</t>
  </si>
  <si>
    <t>Uitgebreide operatie en diagnostiek tijdens een ziekenhuisopname bij kanker aan de vrouwelijke geslachtsorganen</t>
  </si>
  <si>
    <t>Uitgebreide en diagnostiek operatie bij kanker aan de vrouwelijke geslachtsorganen</t>
  </si>
  <si>
    <t>Onderzoek tijdens een ziekenhuisopname bij kanker aan de vrouwelijke geslachtsorganen</t>
  </si>
  <si>
    <t>Onderzoek bij kanker aan de vrouwelijke geslachtsorganen</t>
  </si>
  <si>
    <t>Operatie tijdens een ziekenhuisopname bij kanker aan de vrouwelijke geslachtsorganen</t>
  </si>
  <si>
    <t>Operatie bij kanker aan de vrouwelijke geslachtsorganen</t>
  </si>
  <si>
    <t>Ziekenhuisopname met maximaal 5 verpleegdagen bij kanker aan de vrouwelijke geslachtsorganen</t>
  </si>
  <si>
    <t>Ziekenhuisopname van 6 tot en met 28 verpleegdagen bij kanker aan de vrouwelijke geslachtsorganen</t>
  </si>
  <si>
    <t>Ziekenhuisopname met meer dan 28 verpleegdagen bij kanker aan de vrouwelijke geslachtsorganen</t>
  </si>
  <si>
    <t>Onderzoek(en) of behandeling tijdens een polikliniekbezoek of dagbehandeling bij kanker aan de vrouwelijke geslachtsorganen</t>
  </si>
  <si>
    <t>Meer dan 2 dagbehandelingen of polikliniekbezoeken en/of onderzoeken bij kanker aan de vrouwelijke geslachtsorganen</t>
  </si>
  <si>
    <t>1 of 2 polikliniekbezoeken bij kanker aan de vrouwelijke geslachtsorganen</t>
  </si>
  <si>
    <t>1 polikliniekbezoek bij prostaatkanker</t>
  </si>
  <si>
    <t>1 of 2 polikliniekbezoeken bij prostaatkanker</t>
  </si>
  <si>
    <t>Jodiumtherapie tijdens een ziekenhuisopname bij kanker aan de schildklier/ klier die te maken heeft met de stofwisseling</t>
  </si>
  <si>
    <t>Jodiumtherapie tijdens een polikliniekbezoek of dagbehandeling bij kanker aan de schildklier/ klier die te maken heeft met de stofwisseling</t>
  </si>
  <si>
    <t>Intensieve therapie bij een kwaadaardig gezwel</t>
  </si>
  <si>
    <t>Intensieve therapie of therapie waarbij een instrument ingebracht wordt tijdens een ziekenhuisopname met maximaal 5 verpleegdagen bij een kwaadaardig gezwel</t>
  </si>
  <si>
    <t>Behandeling tijdens een polikliniekbezoek of dagbehandeling bij een kwaadaardig gezwel</t>
  </si>
  <si>
    <t>Ziekenhuisopname met maximaal 5 verpleegdagen bij een kwaadaardig gezwel</t>
  </si>
  <si>
    <t>Intensieve therapie of therapie waarbij een instrument ingebracht wordt tijdens een ziekenhuisopname met meer dan 28 verpleegdagen bij een kwaadaardig gezwel</t>
  </si>
  <si>
    <t>Intensieve therapie of therapie waarbij een instrument ingebracht wordt tijdens een ziekenhuisopname van 6 tot en met 28 verpleegdagen bij een kwaadaardig gezwel</t>
  </si>
  <si>
    <t>Onderzoek(en) of behandeling tijdens een polikliniekbezoek of dagbehandeling bij een kwaadaardig gezwel</t>
  </si>
  <si>
    <t>Ziekenhuisopname met meer dan 28 verpleegdagen bij een kwaadaardig gezwel</t>
  </si>
  <si>
    <t>Ziekenhuisopname van 6 tot en met 28 verpleegdagen bij een kwaadaardig gezwel</t>
  </si>
  <si>
    <t>Meer dan 2 dagbehandelingen of polikliniekbezoeken en/of onderzoeken bij een kwaadaardig gezwel</t>
  </si>
  <si>
    <t>1 of 2 polikliniekbezoeken bij een kwaadaardig gezwel</t>
  </si>
  <si>
    <t>Operatie aan de speekselklier(en) bij een goedaardig gezwel van de speekselklier</t>
  </si>
  <si>
    <t>Ziekenhuisopname met maximaal 5 verpleegdagen bij een goedaardige gezwel van de speekselklier</t>
  </si>
  <si>
    <t>Poliklinische diagnostiek/ingreep of meer dan 2 polikliniekbezoeken bij een goedaardig gezwel van de speekselklier</t>
  </si>
  <si>
    <t>1 of 2 polikliniekbezoeken bij een goedaardig gezwel van de speekselklier</t>
  </si>
  <si>
    <t>Ziekenhuisopname met maximaal 5 verpleegdagen bij een goedaardig gezwel in de lever</t>
  </si>
  <si>
    <t>Ziekenhuisopname van 6 tot en met 28 verpleegdagen bij een goedaardig gezwel in de lever</t>
  </si>
  <si>
    <t>Ziekenhuisopname met meer dan 28 verpleegdagen bij een goedaardig gezwel in de lever</t>
  </si>
  <si>
    <t>Ingewikkelde kijkoperatie voor onderzoek of behandeling van het maagdarmkanaal bij een goedaardig gezwel in de lever</t>
  </si>
  <si>
    <t>Minder ingewikkelde kijkoperatie voor onderzoek of behandeling van het maagdarmkanaal bij een goedaardig gezwel in de lever</t>
  </si>
  <si>
    <t>Poliklinische diagnostiek/ingreep of meer dan 2 polikliniekbezoeken bij een goedaardig gezwel in de lever</t>
  </si>
  <si>
    <t>1 of 2 polikliniekbezoeken bij een goedaardig gezwel in de lever</t>
  </si>
  <si>
    <t>Poliklinische diagnostiek/ingreep of meer dan 2 polikliniekbezoeken bij kanker van beenmerg/lymfklieren/ lever/ milt/ zwezerik</t>
  </si>
  <si>
    <t>Operatieve ingreep bij kanker van beenmerg/lymfklieren/ lever/ milt/ zwezerik</t>
  </si>
  <si>
    <t>Verstrekking van chemotherapie bij kanker van beenmerg/lymfklieren/ lever/ milt/ zwezerik</t>
  </si>
  <si>
    <t>1 of 2 polikliniekbezoeken bij heelkunde bij kanker van beenmerg/lymfklieren/ lever/ milt/ zwezerik</t>
  </si>
  <si>
    <t>Begeleiding bij de behandeling met chemotherapie bij kanker van beenmerg/lymfklieren/ lever/ milt/ zwezerik</t>
  </si>
  <si>
    <t>Operatief verwijderen van het strottenhoofd of de luchtpijp of uitgebreide verwijdering van lymfklieren uit de hals bij kanker van het ademhalingstelsel of van andere organen in de borstkas</t>
  </si>
  <si>
    <t>Wegnemen van uitzaaiingen in de longen gecombineerd met lokaal toedienen van chemotherapie bij kanker van het ademhalingstelsel of van andere organen in de borstkas</t>
  </si>
  <si>
    <t>Operatieve ingreep aan het strottenhoofd bij kanker van het ademhalingstelsel of van andere organen in de borstkas</t>
  </si>
  <si>
    <t>Begeleiding bij chemoth. en/of medicijnen die de afweer versterken, polibezoek of dagbehandeling, begeleiding bij radioth. of operatie bij kanker ademhalingstelsel of organen in de borstkas</t>
  </si>
  <si>
    <t>Toediening chemoth. en/of medicijnen die de afweer versterken in de dagbehandeling of poli met begeleiding radiotherapie of operatie bij kanker ademhalingstelsel of organen in de borstkas</t>
  </si>
  <si>
    <t>Operatieve ingreep aan het strottenhoofd tijdens een ziekenhuisopname van maximaal 28 verpleegdagen bij kanker van het ademhalingstelsel of van andere organen in de borstkas</t>
  </si>
  <si>
    <t>Operatieve ingreep aan het strottenhoofd tijdens een ziekenhuisopname van meer dan 28 verpleegdagen bij kanker van het ademhalingstelsel of van andere organen in de borstkas</t>
  </si>
  <si>
    <t>Begeleiden behandeling met chemotherapie bij uitzaaiingen tijdens een polikliniekbezoek of dagbehandeling bij kanker van het ademhalingstelsel of van andere organen in de borstkas</t>
  </si>
  <si>
    <t>Begeleiden behandeling met chemotherapie bij uitzaaiingen met begeleiding radiotherapie tijdens een ziekenhuisopname bij kanker van het ademhalingstelsel of van andere organen in de borstkas</t>
  </si>
  <si>
    <t>Verstrekking van chemotherapie bij uitzaaiingen met begeleiding radiotherapie en rondom een operatie bij kanker van het ademhalingstelsel of van andere organen in de borstkas</t>
  </si>
  <si>
    <t>Begeleiden behandeling met chemotherapie met begeleiding radiotherapie en rondom een operatie bij kanker van het ademhalingstelsel of van andere organen in de borstkas</t>
  </si>
  <si>
    <t>Verstrekking van chemotherapie met begeleiding radiotherapie bij kanker van het ademhalingstelsel of van andere organen in de borstkas</t>
  </si>
  <si>
    <t>Verstrekking van chemotherapie met begeleiding radiotherapie tijdens een ziekenhuisopname bij kanker van het ademhalingstelsel of van andere organen in de borstkas</t>
  </si>
  <si>
    <t>Een combinatiebehandeling aan de slokdarm/maag van chirurgie en chemotherapie bij slokdarm of maagmondkanker</t>
  </si>
  <si>
    <t>Operatie aan de slokdarm/maag met meer dan 28 verpleegdagen bij slokdarm of maagmondkanker</t>
  </si>
  <si>
    <t>Operatie aan de slokdarm/maag met maximaal 28 verpleegdagen bij slokdarm of maagmondkanker</t>
  </si>
  <si>
    <t>Operatie in de borstholte/buikholte bij slokdarm of maagmondkanker</t>
  </si>
  <si>
    <t>Ingewikkelde kijkoperatie voor onderzoek of behandeling van het maagdarmkanaal tijdens een Ziekenhuisopname met meer dan 2 verpleegdagen bij slokdarm of maagmondkanker</t>
  </si>
  <si>
    <t>Ingewikkelde kijkoperatie voor onderzoek of behandeling van het maagdarmkanaal met maximaal 2 verpleegdagen bij slokdarm of maagmondkanker</t>
  </si>
  <si>
    <t>Ziekenhuisopname met maximaal 5 verpleegdagen bij slokdarm of maagmondkanker</t>
  </si>
  <si>
    <t>Ziekenhuisopname van 6 tot en met 28 verpleegdagen bij slokdarm of maagmondkanker</t>
  </si>
  <si>
    <t>Ziekenhuisopname met meer dan 28 verpleegdagen bij slokdarm of maagmondkanker</t>
  </si>
  <si>
    <t>Minder ingewikkelde kijkoperatie voor onderzoek of behandeling van het maagdarmkanaal bij slokdarm of maagmondkanker</t>
  </si>
  <si>
    <t>Onderzoek(en) of behandeling tijdens een polikliniekbezoek of dagbehandeling bij slokdarm of maagmondkanker</t>
  </si>
  <si>
    <t>Meer dan 2 dagbehandelingen of polikliniekbezoeken en/of onderzoeken bij slokdarm of maagmondkanker</t>
  </si>
  <si>
    <t>1 of 2 polikliniekbezoeken bij slokdarm of maagmondkanker</t>
  </si>
  <si>
    <t>Een combinatiebehandeling aan de maag van chirurgie en chemotherapie bij maagkanker</t>
  </si>
  <si>
    <t>Operatie aan de maag met meer dan 28 verpleegdagen bij maagkanker</t>
  </si>
  <si>
    <t>Operatie aan de maag met maximaal 28 verpleegdagen bij maagkanker</t>
  </si>
  <si>
    <t>Ingewikkelde kijkoperatie voor onderzoek of behandeling van het maagdarmkanaal tijdens een Ziekenhuisopname met meer dan 2 verpleegdagen bij maagkanker</t>
  </si>
  <si>
    <t>Ingewikkelde kijkoperatie voor onderzoek of behandeling van het maagdarmkanaal met maximaal 2 verpleegdagen bij maagkanker</t>
  </si>
  <si>
    <t>Ziekenhuisopname met maximaal 5 verpleegdagen bij maagkanker</t>
  </si>
  <si>
    <t>Ziekenhuisopname van 6 tot en met 28 verpleegdagen bij maagkanker</t>
  </si>
  <si>
    <t>Ziekenhuisopname met meer dan 28 verpleegdagen bij maagkanker</t>
  </si>
  <si>
    <t>Minder ingewikkelde kijkoperatie voor onderzoek of behandeling van het maagdarmkanaal bij maagkanker</t>
  </si>
  <si>
    <t>Onderzoek(en) of behandeling tijdens een polikliniekbezoek of dagbehandeling bij maagkanker</t>
  </si>
  <si>
    <t>Meer dan 2 dagbehandelingen of polikliniekbezoeken en/of onderzoeken bij maagkanker</t>
  </si>
  <si>
    <t>1 of 2 polikliniekbezoeken bij maagkanker</t>
  </si>
  <si>
    <t>Een combinatiebehandeling van chirurgie en chemotherapie bij kanker buikorganen</t>
  </si>
  <si>
    <t>Operatie aan de bijnier(en) bij kanker buikorganen</t>
  </si>
  <si>
    <t>Operatie aan het maagdarmkanaal met behulp van kijkbuis-apparatuur en het maximaal wegnemen van tumorweefsel met meer dan 28 verpleegdagen bij kanker buikorganen</t>
  </si>
  <si>
    <t>Operatie aan het maagdarmkanaal met behulp van kijkbuis-apparatuur en het maximaal wegnemen van tumorweefsel met maximaal 28 verpleegdagen bij kanker buikorganen</t>
  </si>
  <si>
    <t>Operatie, zeer zwaar, aan het maagdarmkanaal en het maximaal wegnemen van tumorweefsel met meer dan 28 verpleegdagen bij kanker buikorganen</t>
  </si>
  <si>
    <t>Operatie, zeer zwaar, aan het maagdarmkanaal en het maximaal wegnemen van tumorweefsel met maximaal 28 verpleegdagen bij kanker buikorganen</t>
  </si>
  <si>
    <t>Operatie aan de slokdarm/maag met meer dan 28 verpleegdagen bij kanker buikorganen</t>
  </si>
  <si>
    <t>Operatie aan de slokdarm/maag met maximaal 28 verpleegdagen bij kanker buikorganen</t>
  </si>
  <si>
    <t>Operatie aan de slokdarm/maag met behulp van kijkbuis-apparatuur met meer dan 28 verpleegdagen bij kanker buikorganen</t>
  </si>
  <si>
    <t>Operatie aan de slokdarm/maag met behulp van kijkbuis-apparatuur met maximaal 28 verpleegdagen bij kanker buikorganen</t>
  </si>
  <si>
    <t>Operatie aan het maagdarmkanaal en het maximaal wegnemen van tumorweefsel met meer dan 28 verpleegdagen bij kanker buikorganen</t>
  </si>
  <si>
    <t>Operatie aan het maagdarmkanaal en het maximaal wegnemen van tumorweefsel met maximaal 28 verpleegdagen bij kanker buikorganen</t>
  </si>
  <si>
    <t>Operatie aan het maagdarmkanaal met behulp van kijkbuis-apparatuur bij kanker buikorganen</t>
  </si>
  <si>
    <t>Operatie aan het maagdarmkanaal bij kanker buikorganen</t>
  </si>
  <si>
    <t>Behandeling tijdens een polikliniekbezoek of dagbehandeling bij kanker van lip of mond of keelholte of hals</t>
  </si>
  <si>
    <t>Ziekenhuisopname met maximaal 5 verpleegdagen bij kanker van lip of mond of keelholte of hals</t>
  </si>
  <si>
    <t>Uitgebreide operatie bij kanker van lip of mond of keelholte of hals</t>
  </si>
  <si>
    <t>Uitgebreide operatie tijdens een ziekenhuisopname bij kanker van lip of mond of keelholte of hals</t>
  </si>
  <si>
    <t>Uitgebreide operatie met herstel operatie bij kanker van lip of mond of keelholte of hals</t>
  </si>
  <si>
    <t>Uitgebreide operatie met herstel operatie tijdens een ziekenhuisopname bij kanker van lip of mond of keelholte of hals</t>
  </si>
  <si>
    <t>Ziekenhuisopname met meer dan 28 verpleegdagen bij kanker van lip of mond of keelholte of hals</t>
  </si>
  <si>
    <t>Ziekenhuisopname van 6 tot en met 28 verpleegdagen bij kanker van lip of mond of keelholte of hals</t>
  </si>
  <si>
    <t>Operatie bij kanker van lip of mond of keelholte of hals</t>
  </si>
  <si>
    <t>Operatie tijdens een ziekenhuisopname bij kanker van lip of mond of keelholte of hals</t>
  </si>
  <si>
    <t>Operatie met weefselherstell bij kanker van lip of mond of keelholte of hals</t>
  </si>
  <si>
    <t>Operatie met weefselherstel tijdens een ziekenhuisopname bij kanker van lip of mond of keelholte of hals</t>
  </si>
  <si>
    <t>Beeldvormend onderzoek (röntgen of echo of CT-scan of MRI) bij kanker van lip of mond of keelholte of hals</t>
  </si>
  <si>
    <t>Diagnostisch onderzoek bij kanker van lip of mond of keelholte of hals</t>
  </si>
  <si>
    <t>Diagnostisch onderzoek met beeldvormend onderzoek (röntgen of echo of CT-scan of MRI) bij kanker van lip of mond of keelholte of hals</t>
  </si>
  <si>
    <t>Meer dan 2 dagbehandelingen of polikliniekbezoeken en/of onderzoeken bij kanker van lip of mond of keelholte of hals</t>
  </si>
  <si>
    <t>1 of 2 polikliniekbezoeken bij kanker van lip of mond of keelholte of hals</t>
  </si>
  <si>
    <t>Implantatie van een gewrichtsprothese bij kanker van bot, kraakbeen of weke delen</t>
  </si>
  <si>
    <t>Uitgebreide operatie bij een goedaardig gezwel van hormoonproducerende klier</t>
  </si>
  <si>
    <t>Uitgebreide operatie tijdens een ziekenhuisopname bij een goedaardig gezwel van hormoonproducerende klier</t>
  </si>
  <si>
    <t>Ziekenhuisopname met maximaal 5 verpleegdagen bij een gezwel van de evenwichtszenuw</t>
  </si>
  <si>
    <t>Ziekenhuisopname van 6 tot en met 28 verpleegdagen bij een gezwel van de evenwichtszenuw</t>
  </si>
  <si>
    <t>Ziekenhuisopname met meer dan 28 verpleegdagen bij een gezwel van de evenwichtszenuw</t>
  </si>
  <si>
    <t>Poliklinische diagnostiek/ingreep of meer dan 2 polikliniekbezoeken bij een gezwel van de evenwichtszenuw</t>
  </si>
  <si>
    <t>1 of 2 polikliniekbezoeken bij een gezwel van de evenwichtszenuw</t>
  </si>
  <si>
    <t>Maximaal 5 dagbehandelingen en/of verpleegdagen bij een goedaardig gezwel van de huid</t>
  </si>
  <si>
    <t>Een operatie huid en/of weke delen en/of bot bij een goedaardig gezwel van de huid</t>
  </si>
  <si>
    <t>Meer dan een operatie huid en/of weke delen en/of bot bij een goedaardig gezwel van de huid</t>
  </si>
  <si>
    <t>Lasertherapie bij een goedaardig gezwel van de huid</t>
  </si>
  <si>
    <t>Enkelvoudige ingreep aan de huid bij een goedaardig gezwel van de huid</t>
  </si>
  <si>
    <t>Meervoudige ingreep aan de huid bij een goedaardig gezwel van de huid</t>
  </si>
  <si>
    <t>Meer dan 28 dagbehandelingen en/ of verpleegdagen bij een goedaardig gezwel van de huid</t>
  </si>
  <si>
    <t>6 tot maximaal 28 dagbehandelingen en/ of verpleegdagen bij een goedaardig gezwel van de huid</t>
  </si>
  <si>
    <t>Poliklinische diagnostiek/ingreep, 1 of 2 dagverplegingen of meer dan 2 polikliniekbezoeken bij een goedaardig gezwel van de huid</t>
  </si>
  <si>
    <t>1 of 2 polikliniekbezoeken bij een goedaardig gezwel van de huid</t>
  </si>
  <si>
    <t>Toediening van medicijnen die de afweer versterken, tijdens een polikliniekbezoek of dagbehandeling bij bloeduitstorting(en) als gevolg van ziekte van bloed of immuunsysteem</t>
  </si>
  <si>
    <t>Toediening van medicijnen die de afweer versterken , tijdens een ziekenhuisopname bij bloeduitstortingen in de huid als gevolg van ziekte van bloed of immuunsysteem</t>
  </si>
  <si>
    <t>Onderzoek(en) of behandeling tijdens een polikliniekbezoek of dagbehandeling bij bloeduitstortingen in de huid als gevolg van ziekte van bloed of immuunsysteem</t>
  </si>
  <si>
    <t>Ziekenhuisopname met maximaal 5 verpleegdagen bij bloeduitstortingen in de huid als gevolg van ziekte van bloed of immuunsysteem</t>
  </si>
  <si>
    <t>meer dan 4 polikliniekbezoeken of dagbehandelingen bij bloeduitstortingen in de huid als gevolg van ziekte van bloed of immuunsysteem</t>
  </si>
  <si>
    <t>Ziekenhuisopname met meer dan 28 verpleegdagen bij bloeduitstortingen in de huid als gevolg van ziekte van bloed of immuunsysteem</t>
  </si>
  <si>
    <t>Ziekenhuisopname van 6 tot en met 28 verpleegdagen bij bloeduitstortingen in de huid als gevolg van ziekte van bloed of immuunsysteem</t>
  </si>
  <si>
    <t>Meer dan 2 polikliniekbezoeken en/of onderzoeken bij bloeduitstortingen in de huid als gevolg van ziekte van bloed of immuunsysteem</t>
  </si>
  <si>
    <t>1 of 2 polikliniekbezoeken bij bloeduitstortingen in de huid als gevolg van ziekte van bloed of immuunsysteem</t>
  </si>
  <si>
    <t>Onderzoek(en) of behandeling tijdens een polikliniekbezoek of dagbehandeling bij bloedarmoede of een andere ziekte van bloed of bloedvormende organen</t>
  </si>
  <si>
    <t>Maximaal 2 dagbehandelingen en/ of verpleegdagen bij bloedarmoede of een andere ziekte van bloed of bloedvormende organen</t>
  </si>
  <si>
    <t>Toediening van medicijnen die de afweer versterken, tijdens een polikliniekbezoek of dagbehandeling bij afbraak van rode bloedcellen met ophoping van afvalstoffen in het bloed door nierfalen</t>
  </si>
  <si>
    <t>Toediening van medicijnen die de afweer versterken , tijdens een ziekenhuisopname bij afbraak van rode bloedcellen met ophoping van afvalstoffen in het bloed door falen van de nieren (HUS)</t>
  </si>
  <si>
    <t>Meer dan 2 polikliniekbezoeken en/of onderzoeken bij bloedarmoede of een andere ziekte van bloed of bloedvormende organen</t>
  </si>
  <si>
    <t>3 tot en met 10 dagbehandelingen en/ of verpleegdagen bij bloedarmoede of een andere ziekte van bloed of bloedvormende organen</t>
  </si>
  <si>
    <t>Onderzoek(en) of behandeling tijdens een polikliniekbezoek of dagbehandeling bij afbraak van rode bloedcellen met ophoping van afvalstoffen in het bloed door falen van de nieren (HUS)</t>
  </si>
  <si>
    <t>Ziekenhuisopname met maximaal 5 verpleegdagen bij afbraak van rode bloedcellen met ophoping van afvalstoffen in het bloed door falen van de nieren (HUS)</t>
  </si>
  <si>
    <t>1 of 2 polikliniekbezoeken bij bloedarmoede of een andere ziekte van bloed of bloedvormende organen</t>
  </si>
  <si>
    <t>11 tot en met 20 dagbehandelingen en/ of verpleegdagen bij bloedarmoede of een andere ziekte van bloed of bloedvormende organen</t>
  </si>
  <si>
    <t>meer dan 4 polikliniekbezoeken of dagbehandelingen bij afbraak van rode bloedcellen met ophoping van afvalstoffen in het bloed door falen van de nieren (HUS)</t>
  </si>
  <si>
    <t>Ziekenhuisopname met meer dan 28 verpleegdagen bij afbraak van rode bloedcellen met ophoping van afvalstoffen in het bloed door falen van de nieren (HUS)</t>
  </si>
  <si>
    <t>Ziekenhuisopname van 6 tot en met 28 verpleegdagen bij afbraak van rode bloedcellen met ophoping van afvalstoffen in het bloed door falen van de nieren (HUS)</t>
  </si>
  <si>
    <t>Meer dan 2 polikliniekbezoeken en/of onderzoeken bij afbraak van rode bloedcellen met ophoping van afvalstoffen in het bloed door falen van de nieren (HUS)</t>
  </si>
  <si>
    <t>1 of 2 polikliniekbezoeken bij afbraak van rode bloedcellen met ophoping van afvalstoffen in het bloed door falen van de nieren (HUS)</t>
  </si>
  <si>
    <t>Onderzoek(en) of behandeling tijdens een polikliniekbezoek of dagbehandeling bij gynaecologie bij een ziekte van een hormoonafgevende klier</t>
  </si>
  <si>
    <t>Operatieve ingreep bij een ziekte van een hormoonafgevende klier</t>
  </si>
  <si>
    <t>Onderzoek(en) of behandeling tijdens een polikliniekbezoek of dagbehandeling bij een ziekte van een hormoonafgevende klier</t>
  </si>
  <si>
    <t>Meer dan 2 dagbehandelingen of polikliniekbezoeken en/of onderzoeken bij een ziekte van een hormoonafgevende klier</t>
  </si>
  <si>
    <t>Meer dan 2 dagbehandelingen bij een ziekte van een hormoonafgevende klier overig</t>
  </si>
  <si>
    <t>Ziekenhuisopname met maximaal 5 verpleegdagen bij een ziekte van een hormoonafgevende klier overig</t>
  </si>
  <si>
    <t>1 of 2 polikliniekbezoeken gynaecologie bij een ziekte van hormoonafgevende klieren/ organen</t>
  </si>
  <si>
    <t>Onderzoek(en) of behandeling tijdens een polikliniekbezoek of dagbehandeling bij een ziekte van hormoonafgevende klieren/ organen overig</t>
  </si>
  <si>
    <t>Ziekenhuisopname met meer dan 28 verpleegdagen bij een ziekte van hormoonafgevende klieren/ organen overig</t>
  </si>
  <si>
    <t>Ziekenhuisopname van 6 tot en met 28 verpleegdagen bij een ziekte van hormoonafgevende klieren/ organen overig</t>
  </si>
  <si>
    <t>Een tot 2 dagbehandelingen of meer dan 4 polikliniekbezoeken bij een ziekte van een hormoonafgevende klier overig</t>
  </si>
  <si>
    <t>3 tot 4 polikliniekbezoeken of meer dan 2 onderzoeken bij een ziekte van een hormoonafgevende klier overig</t>
  </si>
  <si>
    <t>1 of 2 polikliniekbezoeken bij een ziekte van een hormoonafgevende klier overig</t>
  </si>
  <si>
    <t>Onderzoek(en) of behandeling tijdens een polikliniekbezoek of dagbehandeling bij taaislijmziekte</t>
  </si>
  <si>
    <t>Ziekenhuisopname met maximaal 5 verpleegdagen bij taaislijmziekte</t>
  </si>
  <si>
    <t>Meer dan 2 dagbehandelingen bij een ziekte van de stofwisseling</t>
  </si>
  <si>
    <t>Ziekenhuisopname met maximaal 5 verpleegdagen bij een ziekte van de stofwisseling</t>
  </si>
  <si>
    <t>Therapeutische behandeling bij ijzerstapeling of een stofwisselingsziekte van de lever</t>
  </si>
  <si>
    <t>Meer dan 2 dagbehandelingen of polikliniekbezoeken en/of onderzoeken bij taaislijmziekte</t>
  </si>
  <si>
    <t>Ziekenhuisopname met meer dan 28 verpleegdagen bij taaislijmziekte</t>
  </si>
  <si>
    <t>Ziekenhuisopname van 6 tot en met 28 verpleegdagen bij taaislijmziekte</t>
  </si>
  <si>
    <t>Onderzoek(en) of behandeling tijdens een polikliniekbezoek of dagbehandeling bij een ziekte van de stofwisseling</t>
  </si>
  <si>
    <t>Ziekenhuisopname met meer dan 28 verpleegdagen bij een ziekte van de stofwisseling</t>
  </si>
  <si>
    <t>Ziekenhuisopname van 6 tot en met 28 verpleegdagen bij een ziekte van de stofwisseling</t>
  </si>
  <si>
    <t>1 of 2 polikliniekbezoeken bij taaislijmziekte</t>
  </si>
  <si>
    <t>Een tot 2 dagbehandelingen of meer dan 4 polikliniekbezoeken bij een ziekte van de stofwisseling</t>
  </si>
  <si>
    <t>3 tot 4 polikliniekbezoeken of meer dan 2 onderzoeken bij een ziekte van de stofwisseling</t>
  </si>
  <si>
    <t>1 of 2 polikliniekbezoeken bij een ziekte van de stofwisseling</t>
  </si>
  <si>
    <t>Jodiumtherapie tijdens een polikliniekbezoek of dagbehandeling of een ziekenhuisopname van maximaal 2 verpleegdagen bij een ziekte van de schildklier</t>
  </si>
  <si>
    <t>Jodiumtherapie tijdens een ziekenhuisopname van meer dan 2 verpleegdagen bij een ziekte van de schildklier</t>
  </si>
  <si>
    <t>Operatie aan de schildklier bij een ziekte van de schildklier</t>
  </si>
  <si>
    <t>Operatie aan de schildkliertijdens een ziekenhuisopname bij een ziekte van de schildklier</t>
  </si>
  <si>
    <t>Ziekenhuisopname met maximaal 5 verpleegdagen bij een ziekte van de schildklier</t>
  </si>
  <si>
    <t>1 dagbehandeling of meer dan 4 polikliniekbezoeken bij een ziekte van de schildklier</t>
  </si>
  <si>
    <t>Onderzoek(en) of behandeling tijdens een polikliniekbezoek of dagbehandeling bij een ziekte van de schildklier (exclusief versnelde werking)</t>
  </si>
  <si>
    <t>Onderzoek(en) of behandeling tijdens een polikliniekbezoek of dagbehandeling bij een ziekte van de schildklier</t>
  </si>
  <si>
    <t>Ziekenhuisopname met meer dan 28 verpleegdagen bij een ziekte van de schildklier</t>
  </si>
  <si>
    <t>Ziekenhuisopname van 6 tot en met 28 verpleegdagen bij een ziekte van de schildklier</t>
  </si>
  <si>
    <t>3 tot 4 polikliniekbezoeken of meer dan 2 onderzoeken bij een ziekte van de schildklier</t>
  </si>
  <si>
    <t>1 of 2 polikliniekbezoeken bij een ziekte van de schildklier</t>
  </si>
  <si>
    <t>kijkoperatie voor onderzoek of behandeling van het maagdarmkanaal bij vetzucht of ondervoeding</t>
  </si>
  <si>
    <t>Ziekenhuisopname met maximaal 5 verpleegdagen bij vetzucht of ondervoeding</t>
  </si>
  <si>
    <t>Inbrengen van een maagband via een kijkoperatie bij vetzucht of ondervoeding</t>
  </si>
  <si>
    <t>Inbrengen van een maagband via een kijkoperatie tijdens een ziekenhuisopname bij vetzucht of ondervoeding</t>
  </si>
  <si>
    <t>Onderzoek(en) of behandeling tijdens een polikliniekbezoek of dagbehandeling bij vetzucht of ondervoeding</t>
  </si>
  <si>
    <t>Ziekenhuisopname met meer dan 28 verpleegdagen bij vetzucht of ondervoeding</t>
  </si>
  <si>
    <t>Ziekenhuisopname van 6 tot en met 28 verpleegdagen bij vetzucht of ondervoeding</t>
  </si>
  <si>
    <t>Meer dan 2 dagbehandelingen of polikliniekbezoeken en/of onderzoeken bij vetzucht of ondervoeding</t>
  </si>
  <si>
    <t>Maagverkleining open operatie bij vetzucht of ondervoeding</t>
  </si>
  <si>
    <t>Kijkoperatie bij vetzucht of ondervoeding</t>
  </si>
  <si>
    <t>Kijkoperatie tijden ziekenhuisopname bij vetzucht of ondervoeding</t>
  </si>
  <si>
    <t>1 of 2 polikliniekbezoeken bij vetzucht of ondervoeding</t>
  </si>
  <si>
    <t>Operatie aan het uitwendige deel van het vrouwelijke geslachtsorgaan bij een seksuologische aandoening</t>
  </si>
  <si>
    <t>Seksuologische behandeling bij een seksuologische aandoening</t>
  </si>
  <si>
    <t>Ziekenhuisopname met maximaal 5 verpleegdagen bij een seksuologische aandoening</t>
  </si>
  <si>
    <t>Gynaecologisch onderzoek bij een seksuologische aandoening</t>
  </si>
  <si>
    <t>Poliklinische diagnostiek/ingreep of meer dan 2 polikliniekbezoeken bij een seksuologische aandoening</t>
  </si>
  <si>
    <t>Ziekenhuisopname met meer dan 28 verpleegdagen bij een seksuologische aandoening</t>
  </si>
  <si>
    <t>Ziekenhuisopname van 6 tot en met 28 verpleegdagen bij een seksuologische aandoening</t>
  </si>
  <si>
    <t>1 of 2 polikliniekbezoeken bij een seksuologische aandoening</t>
  </si>
  <si>
    <t>Ziekenhuisopname met maximaal 5 verpleegdagen bij dementie</t>
  </si>
  <si>
    <t>Ziekenhuisopname van 6 tot en met 28 verpleegdagen bij dementie</t>
  </si>
  <si>
    <t>Ziekenhuisopname met meer dan 28 verpleegdagen bij dementie</t>
  </si>
  <si>
    <t>Dagbehandeling met klinisch neurofysiologisch onderzoek bij dementie</t>
  </si>
  <si>
    <t>Dagbehandeling bij dementie</t>
  </si>
  <si>
    <t>Teambehandeling met klinisch neurofysiologisch onderzoek bij dementie</t>
  </si>
  <si>
    <t>Teambehandeling bij dementie</t>
  </si>
  <si>
    <t>Klinisch neurofysiologisch onderzoek bij dementie</t>
  </si>
  <si>
    <t>Poliklinische diagnostiek/ingreep of meer dan 2 polikliniekbezoeken tijdens een eerste contact bij dementie</t>
  </si>
  <si>
    <t>Poliklinische diagnostiek/ingreep of meer dan 2 polikliniekbezoeken tijdens een vervolg contact bij dementie</t>
  </si>
  <si>
    <t>1 of 2 polikliniekbezoeken bij dementie</t>
  </si>
  <si>
    <t>1 of 2 polikliniekbezoeken tijdens een vervolg contact bij dementie</t>
  </si>
  <si>
    <t>Ziekenhuisopname met maximaal 5 verpleegdagen bij verslaving</t>
  </si>
  <si>
    <t>Ziekenhuisopname van 6 tot en met 28 verpleegdagen bij verslaving</t>
  </si>
  <si>
    <t>Ziekenhuisopname met meer dan 28 verpleegdagen bij verslaving</t>
  </si>
  <si>
    <t>Onderzoek(en) of behandeling tijdens een polikliniekbezoek of dagbehandeling bij verslaving</t>
  </si>
  <si>
    <t>Meer dan 2 dagbehandelingen of polikliniekbezoeken en/of onderzoeken bij verslaving</t>
  </si>
  <si>
    <t>1 of 2 polikliniekbezoeken bij verslaving</t>
  </si>
  <si>
    <t>Ziekenhuisopname met maximaal 5 verpleegdagen bij psychische klachten</t>
  </si>
  <si>
    <t>Ziekenhuisopname van 6 tot en met 28 verpleegdagen bij psychische klachten</t>
  </si>
  <si>
    <t>Ziekenhuisopname met meer dan 28 verpleegdagen bij psychische klachten</t>
  </si>
  <si>
    <t>Dagbehandeling met klinisch neurofysiologisch onderzoek bij psychische klachten</t>
  </si>
  <si>
    <t>Dagbehandeling bij psychische klachten</t>
  </si>
  <si>
    <t>Teambehandeling met klinisch neurofysiologisch onderzoek bij psychische klachten</t>
  </si>
  <si>
    <t>Teambehandeling bij psychische klachten</t>
  </si>
  <si>
    <t>Klinisch neurofysiologisch onderzoek bij psychische klachten</t>
  </si>
  <si>
    <t>Poliklinische diagnostiek/ingreep of meer dan 2 polikliniekbezoeken tijdens een eerste contact bij psychische klachten</t>
  </si>
  <si>
    <t>Poliklinische diagnostiek/ingreep of meer dan 2 polikliniekbezoeken tijdens een vervolg contact bij psychische klachten</t>
  </si>
  <si>
    <t>1 of 2 polikliniekbezoeken bij psychische klachten</t>
  </si>
  <si>
    <t>1 of 2 polikliniekbezoeken tijdens een vervolg contact bij psychische klachten</t>
  </si>
  <si>
    <t>Operatief verwijderen van de 1e rib bij een ziekte van zenuw, zenuwknoop of zenuwwortel</t>
  </si>
  <si>
    <t>Ziekenhuisopname met maximaal 5 verpleegdagen bij een ziekte van zenuw, zenuwknoop of zenuwwortel overig</t>
  </si>
  <si>
    <t>Ziekenhuisopname met maximaal 5 verpleegdagen bij een ziekte van zenuw, zenuwknoop of zenuwwortel</t>
  </si>
  <si>
    <t>Uitgebreide operatie bij een ziekte van zenuw, zenuwknoop of zenuwwortel</t>
  </si>
  <si>
    <t>Zeer uitgebreid klinisch neurofysiologisch onderzoek bij een ziekte van zenuw, zenuwknoop of zenuwwortel</t>
  </si>
  <si>
    <t>Dagbehandeling bij een ziekte van zenuw, zenuwknoop of zenuwwortel</t>
  </si>
  <si>
    <t>Dagbehandeling met klinisch neurofysiologisch onderzoek bij een ziekte van zenuw, zenuwknoop of zenuwwortel</t>
  </si>
  <si>
    <t>Ziekenhuisopname met meer dan 28 verpleegdagen bij een ziekte van zenuw, zenuwknoop of zenuwwortel overig</t>
  </si>
  <si>
    <t>Ziekenhuisopname van 6 tot en met 28 verpleegdagen bij een ziekte van zenuw, zenuwknoop of zenuwwortel overig</t>
  </si>
  <si>
    <t>Ziekenhuisopname met maximaal 5 verpleegdagen bij een ziekte van de uiteinden van zenuwen in armen en/of benen</t>
  </si>
  <si>
    <t>beeldvormend onderzoek (röntgen of echo of CT-scan of MRI) bij een ziekte van zenuw, zenuwknoop of zenuwwortel</t>
  </si>
  <si>
    <t>Diagnostisch onderzoek of therapie bij een ziekte van zenuw, zenuwknoop of zenuwwortel</t>
  </si>
  <si>
    <t>Diagnostisch onderzoek of therapie met beeldvormend onderzoek (röntgen of echo of CT-scan of MRI) bij een ziekte van zenuw, zenuwknoop of zenuwwortel</t>
  </si>
  <si>
    <t>Operatief verlichten van de zenuw bij een ziekte van zenuw, zenuwknoop of zenuwwortel</t>
  </si>
  <si>
    <t>Routine klinisch neurofysiologisch onderzoek bij een ziekte van zenuw, zenuwknoop of zenuwwortel</t>
  </si>
  <si>
    <t>Zeer uitgebreid klinisch neurofysiologisch onderzoek bij een ziekte van de uiteinden van zenuwen in armen en/of benen</t>
  </si>
  <si>
    <t>Dagbehandeling bij een ziekte van de uiteinden van zenuwen in armen en/of benen</t>
  </si>
  <si>
    <t>Dagbehandeling met klinisch neurofysiologisch onderzoek bij een ziekte van de uiteinden van zenuwen in armen en/of benen</t>
  </si>
  <si>
    <t>Ziekenhuisopname met meer dan 28 verpleegdagen bij een ziekte van de uiteinden van zenuwen in armen en/of benen</t>
  </si>
  <si>
    <t>Ziekenhuisopname van 6 tot en met 28 verpleegdagen bij een ziekte van de uiteinden van zenuwen in armen en/of benen</t>
  </si>
  <si>
    <t>Meer dan 2 dagbehandelingen of polikliniekbezoeken en/of onderzoeken bij een ziekte van zenuw, zenuwknoop of zenuwwortel</t>
  </si>
  <si>
    <t>Uitsnijden of operatief verlichten van pezen bij een ziekte van zenuw, zenuwknoop of zenuwwortel</t>
  </si>
  <si>
    <t>Routine klinisch neurofysiologisch onderzoek bij een ziekte van de uiteinden van zenuwen in armen en/of benen</t>
  </si>
  <si>
    <t>1 of 2 polikliniekbezoeken bij een ziekte van zenuw, zenuwknoop of zenuwwortel</t>
  </si>
  <si>
    <t>Meer dan 2 dagbehandelingen of polikliniekbezoeken en/of onderzoeken tijdens een vervolg contact bij een ziekte van zenuw, zenuwknoop of zenuwwortel</t>
  </si>
  <si>
    <t>Meer dan 2 dagbehandelingen of polikliniekbezoeken en/of onderzoeken tijdens een eerste contact bij een ziekte van zenuw, zenuwknoop of zenuwwortel</t>
  </si>
  <si>
    <t>1 of 2 polikliniekbezoeken tijdens een vervolg contact bij een ziekte van zenuw, zenuwknoop of zenuwwortel</t>
  </si>
  <si>
    <t>1 of 2 polikliniekbezoeken tijdens een eerste contact bij een ziekte van zenuw, zenuwknoop of zenuwwortel</t>
  </si>
  <si>
    <t>Meer dan 2 dagbehandelingen of polikliniekbezoeken en/of onderzoeken tijdens een vervolg contact bij een ziekte van de uiteinden van zenuwen in armen en/of benen</t>
  </si>
  <si>
    <t>Meer dan 2 dagbehandelingen of polikliniekbezoeken en/of onderzoeken tijdens een eerste contact bij een ziekte van de uiteinden van zenuwen in armen en/of benen</t>
  </si>
  <si>
    <t>1 of 2 polikliniekbezoeken tijdens een vervolg contact bij een ziekte van de uiteinden van zenuwen in armen en/of benen</t>
  </si>
  <si>
    <t>1 of 2 polikliniekbezoeken tijdens een eerste contact bij een ziekte van de uiteinden van zenuwen in armen en/of benen</t>
  </si>
  <si>
    <t>Behandeling met medicijnen tijdens een polikliniekbezoek of dagbehandeling bij een aantasting van de hersenen en/of zenuwenscheden door een ziekte van het zenuwstelsel</t>
  </si>
  <si>
    <t>Behandeling met medicijnen tijdens een ziekenhuisopname bij een aantasting van de hersenen en/of zenuwenscheden door een ziekte van het zenuwstelsel</t>
  </si>
  <si>
    <t>Dagbehandeling bij een ziekte van het zenuwstelsel</t>
  </si>
  <si>
    <t>Ziekenhuisopname met maximaal 5 verpleegdagen bij een ziekte van het zenuwstelsel</t>
  </si>
  <si>
    <t>Dagbehandeling bij een infectie van het zenuwstelsel</t>
  </si>
  <si>
    <t>Ziekenhuisopname met maximaal 5 verpleegdagen bij een infectie van het zenuwstelsel</t>
  </si>
  <si>
    <t>Dagbehandeling bij een aantasting van de hersenen en/of zenuwenscheden door een ziekte van het zenuwstelsel</t>
  </si>
  <si>
    <t>Ziekenhuisopname met maximaal 5 verpleegdagen bij een aantasting van de hersenen en/of zenuwenscheden door een ziekte van het zenuwstelsel</t>
  </si>
  <si>
    <t>Teambehandeling bij een ziekte van het zenuwstelsel</t>
  </si>
  <si>
    <t>Ziekenhuisopname met meer dan 28 verpleegdagen bij een ziekte van het zenuwstelsel</t>
  </si>
  <si>
    <t>Ziekenhuisopname van 6 tot en met 28 verpleegdagen bij een ziekte van het zenuwstelsel</t>
  </si>
  <si>
    <t>Klinisch neurofysiologisch onderzoek bij een infectie van het zenuwstelsel</t>
  </si>
  <si>
    <t>Ziekenhuisopname met meer dan 28 verpleegdagen bij een infectie van het zenuwstelsel</t>
  </si>
  <si>
    <t>Ziekenhuisopname van 6 tot en met 28 verpleegdagen bij een infectie van het zenuwstelsel</t>
  </si>
  <si>
    <t>Teambehandeling bij een aantasting van de hersenen en/of zenuwenscheden door een ziekte van het zenuwstelsel</t>
  </si>
  <si>
    <t>Ziekenhuisopname met meer dan 28 verpleegdagen bij een aantasting van de hersenen en/of zenuwenscheden door een ziekte van het zenuwstelsel</t>
  </si>
  <si>
    <t>Ziekenhuisopname van 6 tot en met 28 verpleegdagen bij een aantasting van de hersenen en/of zenuwenscheden door een ziekte van het zenuwstelsel</t>
  </si>
  <si>
    <t>Zeer uitgebreid klinisch neurofysiologisch onderzoek bij een ziekte van het zenuwstelsel</t>
  </si>
  <si>
    <t>Zeer uitgebreid klinisch neurofysiologisch onderzoek bij een aantasting van de hersenen en/of zenuwenscheden door een ziekte van het zenuwstelsel</t>
  </si>
  <si>
    <t>Routine klinisch neurofysiologisch onderzoek bij een ziekte van het zenuwstelsel</t>
  </si>
  <si>
    <t>Poliklinische diagnostiek/ingreep of meer dan 2 polikliniekbezoeken tijdens een vervolg contact bij een infectie van het zenuwstelsel</t>
  </si>
  <si>
    <t>Poliklinische diagnostiek/ingreep of meer dan 2 polikliniekbezoeken tijdens een eerste contact bij een infectie van het zenuwstelsel</t>
  </si>
  <si>
    <t>Routine klinisch neurofysiologisch onderzoek bij een aantasting van de hersenen en/of zenuwenscheden door een ziekte van het zenuwstelsel</t>
  </si>
  <si>
    <t>1 of 2 polikliniekbezoeken tijdens een vervolg contact bij een infectie van het zenuwstelsel</t>
  </si>
  <si>
    <t>1 of 2 polikliniekbezoeken tijdens een eerste contact bij een infectie van het zenuwstelsel</t>
  </si>
  <si>
    <t>Poliklinische diagnostiek/ingreep of meer dan 2 polikliniekbezoeken tijdens een vervolg contact bij een ziekte van het zenuwstelsel</t>
  </si>
  <si>
    <t>Poliklinische diagnostiek/ingreep of meer dan 2 polikliniekbezoeken tijdens een eerste contact bij een ziekte van het zenuwstelsel</t>
  </si>
  <si>
    <t>Poliklinische diagnostiek/ingreep of meer dan 2 polikliniekbezoeken tijdens een vervolg contact bij een aantasting van de hersenen en/of zenuwenscheden door een ziekte van het zenuwstelsel</t>
  </si>
  <si>
    <t>Poliklinische diagnostiek/ingreep of meer dan 2 polikliniekbezoeken tijdens een eerste contact bij een aantasting van de hersenen en/of zenuwenscheden door een ziekte van het zenuwstelsel</t>
  </si>
  <si>
    <t>1 of 2 polikliniekbezoeken tijdens een vervolg contact bij een ziekte van het zenuwstelsel</t>
  </si>
  <si>
    <t>1 of 2 polikliniekbezoeken tijdens een eerste contact bij een ziekte van het zenuwstelsel</t>
  </si>
  <si>
    <t>1 of 2 polikliniekbezoeken tijdens een vervolg contact bij een aantasting van de hersenen en/of zenuwenscheden door een ziekte van het zenuwstelsel</t>
  </si>
  <si>
    <t>1 of 2 polikliniekbezoeken tijdens een eerste contact bij een aantasting van de hersenen en/of zenuwenscheden door een ziekte van het zenuwstelsel</t>
  </si>
  <si>
    <t>Nazorg na het plaatsen van een geluidsversterkend implantaat bij doofheid van het binnenoor</t>
  </si>
  <si>
    <t>Plaatsen van een geluidsversterkend implantaat bij doofheid van het binnenoor</t>
  </si>
  <si>
    <t>Ziekenhuisopname met maximaal 5 verpleegdagen bij duizeligheid door een stoornis in het evenwichtsorgaan</t>
  </si>
  <si>
    <t>Poliklinische diagnostiek/ingreep of meer dan 2 polikliniekbezoeken bij een cardioloog bij een hoge bloeddruk</t>
  </si>
  <si>
    <t>Maximaal 5 dagbehandelingen en/of verpleegdagen bij cardiologie bij een hoge bloeddruk</t>
  </si>
  <si>
    <t>Onderzoek(en) of behandeling tijdens een polikliniekbezoek of dagbehandeling bij een hoge bloeddruk</t>
  </si>
  <si>
    <t>Ziekenhuisopname met maximaal 5 verpleegdagen bij een hoge bloeddruk</t>
  </si>
  <si>
    <t>1 of 2 polikliniekbezoeken bij een cardioloog bij een hoge bloeddruk</t>
  </si>
  <si>
    <t>Meer dan 28 dagbehandelingen en/of verpleegdagen bij een hoge bloeddruk</t>
  </si>
  <si>
    <t>6 tot en met 28 dagbehandelingen en/ of verpleegdagen bij cardiologie bij een hoge bloeddruk</t>
  </si>
  <si>
    <t>1 dagbehandeling of meer dan 4 polikliniekbezoeken bij een hoge bloeddruk</t>
  </si>
  <si>
    <t>Ziekenhuisopname met meer dan 28 verpleegdagen bij een hoge bloeddruk</t>
  </si>
  <si>
    <t>Ziekenhuisopname van 6 tot en met 28 verpleegdagen bij een hoge bloeddruk</t>
  </si>
  <si>
    <t>3 tot 4 polikliniekbezoeken of meer dan 2 onderzoeken bij een hoge bloeddruk</t>
  </si>
  <si>
    <t>1 of 2 polikliniekbezoeken bij een hoge bloeddruk</t>
  </si>
  <si>
    <t>Onderzoek(en) of behandeling tijdens een polikliniekbezoek of dagbehandeling bij een hartaandoening als gevolg van hoge bloeddruk in de longvaten of een longcirculatieziekte</t>
  </si>
  <si>
    <t>Ziekenhuisopname met maximaal 5 verpleegdagen bij een hartaandoening als gevolg van hoge bloeddruk in de longvaten of een longcirculatieziekte</t>
  </si>
  <si>
    <t>Onderzoek(en) of behandeling tijdens een polikliniekbezoek of dagbehandeling bij een afsluiting van een longslagader (longembolie)</t>
  </si>
  <si>
    <t>Ziekenhuisopname met maximaal 5 verpleegdagen bij een afsluiting van een longslagader (longembolie)</t>
  </si>
  <si>
    <t>Meer dan 2 bezoeken aan dagbehandeling of polikliniek en/of onderzoeken bij een hartaandoening als gevolg van hoge bloeddruk in de longvaten of een longcirculatieziekte</t>
  </si>
  <si>
    <t>Ziekenhuisopname met meer dan 28 verpleegdagen bij een hartaandoening als gevolg van hoge bloeddruk in de longvaten of een longcirculatieziekte</t>
  </si>
  <si>
    <t>Ziekenhuisopname van 6 tot en met 28 verpleegdagen bij een hartaandoening als gevolg van hoge bloeddruk in de longvaten of een longcirculatieziekte</t>
  </si>
  <si>
    <t>Meer dan 2 bezoeken aan dagbehandeling of polikliniek en/of onderzoeken bij een afsluiting van een longslagader (longembolie)</t>
  </si>
  <si>
    <t>Ziekenhuisopname met meer dan 28 verpleegdagen bij een afsluiting van een longslagader (longembolie)</t>
  </si>
  <si>
    <t>Ziekenhuisopname van 6 tot en met 28 verpleegdagen bij een afsluiting van een longslagader (longembolie)</t>
  </si>
  <si>
    <t>1 of 2 polikliniekbezoeken bij een hartaandoening als gevolg van hoge bloeddruk in de longvaten of een longcirculatieziekte</t>
  </si>
  <si>
    <t>1 of 2 polikliniekbezoeken bij een afsluiting van een longslagader (longembolie)</t>
  </si>
  <si>
    <t>Maximaal 5 dagbehandelingen en/of verpleegdagen bij een vernauwing of afsluiting van slagader</t>
  </si>
  <si>
    <t>Maximaal 5 dagbehandelingen en/of verpleegdagen bij een aandoening van slagaders of haarvaten</t>
  </si>
  <si>
    <t>Onderzoek(en) of behandeling tijdens een polikliniekbezoek of dagbehandeling bij een vernauwing of afsluiting van slagader</t>
  </si>
  <si>
    <t>Onderzoek in het vatenlaboratorium bij een vernauwing of afsluiting van slagader</t>
  </si>
  <si>
    <t>Onderzoek in het vatenlaboratorium, inclusief beeldvormend onderzoek (röntgen of echo of CT-scan of MRI) bij een vernauwing of afsluiting van slagader</t>
  </si>
  <si>
    <t>Meer dan 28 dagbehandelingen en/of verpleegdagen bij een vernauwing of afsluiting van slagader</t>
  </si>
  <si>
    <t>6 tot en met 28 dagbehandelingen en/ of verpleegdagen bij een vernauwing of afsluiting van slagader</t>
  </si>
  <si>
    <t>Onderzoek(en) of behandeling tijdens een polikliniekbezoek of dagbehandeling bij een aandoening van slagaders of haarvaten</t>
  </si>
  <si>
    <t>Onderzoek in het vatenlaboratorium bij een aandoening van slagaders of haarvaten</t>
  </si>
  <si>
    <t>Onderzoek in het vatenlaboratorium, inclusief beeldvormend onderzoek (röntgen of echo of CT-scan of MRI) bij een aandoening van slagaders of haarvaten</t>
  </si>
  <si>
    <t>Meer dan 28 dagbehandelingen en/ of verpleegdagen bij een aandoening van slagaders of haarvaten</t>
  </si>
  <si>
    <t>6 tot maximaal 28 dagbehandelingen en/ of verpleegdagen bij een aandoening van slagaders of haarvaten</t>
  </si>
  <si>
    <t>Onderzoek(en) of behandeling tijdens een polikliniekbezoek of dagbehandeling bij een internist of reumatoloog bij een aandoening van slagaders of haarvaten</t>
  </si>
  <si>
    <t>Ziekenhuisopname met maximaal 5 verpleegdagen bij een aandoening van slagaders of haarvaten</t>
  </si>
  <si>
    <t>Onderzoek(en) of behandeling tijdens een polikliniekbezoek of dagbehandeling en risicomanagement bij een aandoening van slagaders of haarvaten</t>
  </si>
  <si>
    <t>Uitgebreide operatie bloedvaten bij een aandoening van slagaders of haarvaten</t>
  </si>
  <si>
    <t>Uitgebreide operatie bloedvaten tijdens een ziekenhuisopname bij een aandoening van slagaders of haarvaten</t>
  </si>
  <si>
    <t>Meer dan 2 dagbehandelingen of polikliniekbezoeken en/of onderzoeken bij een vernauwing of afsluiting van slagader</t>
  </si>
  <si>
    <t>Meer dan 2 dagbehandelingen of polikliniekbezoeken en/of onderzoeken bij een aandoening van slagaders of haarvaten</t>
  </si>
  <si>
    <t>Meer dan 4 polikliniekbezoeken of dagbehandelingen bij een aandoening van slagaders of haarvaten</t>
  </si>
  <si>
    <t>Ziekenhuisopname met meer dan 28 verpleegdagen bij een aandoening van slagaders of haarvaten</t>
  </si>
  <si>
    <t>Ziekenhuisopname van 6 tot en met 28 verpleegdagen bij een aandoening van slagaders of haarvaten</t>
  </si>
  <si>
    <t>Meer dan 4 polikliniekbezoeken of dagbehandelingen en risicomanagement bij een aandoening van slagaders of haarvaten</t>
  </si>
  <si>
    <t>Uitgebreide operatie bot en/of amputatie bij een aandoening van slagaders of haarvaten</t>
  </si>
  <si>
    <t>Uitgebreide operatie bot en/of amputatie tijdens een ziekenhuisopname bij een aandoening van slagaders of haarvaten</t>
  </si>
  <si>
    <t>1 of 2 polikliniekbezoeken bij een vernauwing of afsluiting van slagader</t>
  </si>
  <si>
    <t>1 of 2 polikliniekbezoeken bij een aandoening van slagaders of haarvaten</t>
  </si>
  <si>
    <t>3 tot 4 polikliniekbezoeken of meer dan 2 onderzoeken bij een aandoening van slagaders of haarvaten</t>
  </si>
  <si>
    <t>3 tot 4 polikliniekbezoeken of meer dan 2 onderzoeken en risico management bij een aandoening van slagaders of haarvaten</t>
  </si>
  <si>
    <t>1 of 2 polikliniekbezoeken bij een internist of reumatoloog bij een aandoening van slagaders of haarvaten</t>
  </si>
  <si>
    <t>1 of 2 polikliniekbezoeken en risico management bij een aandoening van slagaders of haarvaten</t>
  </si>
  <si>
    <t>Operatie tijdens een ziekenhuisopname bij een aandoening van slagaders of haarvaten</t>
  </si>
  <si>
    <t>Amputatie bij een aandoening van slagaders of haarvaten</t>
  </si>
  <si>
    <t>Operatie aan de halsslagader tijdens een ziekenhuisopname bij een aandoening van slagaders of haarvaten</t>
  </si>
  <si>
    <t>Poliklinische diagnostiek/ingreep of meer dan 2 polikliniekbezoeken bij een acute infectie van de bovenste luchtwegen</t>
  </si>
  <si>
    <t>1 of 2 polikliniekbezoeken bij een cardiopulmonaal chirurg bij een chronische ziekte van de onderste luchtwegen</t>
  </si>
  <si>
    <t>Operatief verwijderen van borst-/longvlies bij een chronische ziekte van de onderste luchtwegen</t>
  </si>
  <si>
    <t>Operatief verwijderen van borst-/longvlies tijdens een ziekenhuisopname bij een chronische ziekte van de onderste luchtwegen</t>
  </si>
  <si>
    <t>Operatief verkleinen van het longvolume bij een chronische ziekte van de onderste luchtwegen</t>
  </si>
  <si>
    <t>Plaatsen van een buisje om de lucht tussen het long- en borstvlies te verwijderen bij een ziekte van het borstvlies/ longvlies</t>
  </si>
  <si>
    <t>Sluiten van een lekkage in de luchtwegen bij een ziekte van het borstvlies/ longvlies</t>
  </si>
  <si>
    <t>Sluiten van een lekkage in de luchtwegen tijdens een ziekenhuisopname bij een ziekte van het borstvlies/ longvlies</t>
  </si>
  <si>
    <t>Onderzoek(en) of behandeling tijdens een polikliniekbezoek of dagbehandeling bij een ziekte van het borstvlies/ longvlies</t>
  </si>
  <si>
    <t>Ziekenhuisopname met maximaal 5 verpleegdagen bij een ziekte van het borstvlies/ longvlies</t>
  </si>
  <si>
    <t>Plaatsen van een luchtafvoerslang in de long tijdens een ziekenhuisopname met maximaal 5 verpleegdagen bij een ziekte van het borstvlies/ longvlies</t>
  </si>
  <si>
    <t>Therapeutische behandeling bij een ziekte van het borstvlies/ longvlies</t>
  </si>
  <si>
    <t>Therapeutische behandeling tijdens een ziekenhuisopname bij een ziekte van het borstvlies/ longvlies</t>
  </si>
  <si>
    <t>Meer dan 2 dagbehandelingen of polikliniekbezoeken en/of onderzoeken bij een ziekte van het borstvlies/ longvlies</t>
  </si>
  <si>
    <t>Ziekenhuisopname met meer dan 28 verpleegdagen bij een ziekte van het borstvlies/ longvlies</t>
  </si>
  <si>
    <t>Plaatsen van een luchtafvoerslang in de long tijdens een ziekenhuisopname met meer dan 28 verpleegdagen bij een ziekte van het borstvlies/ longvlies</t>
  </si>
  <si>
    <t>Plaatsen van een luchtafvoerslang in de long tijdens een ziekenhuisopname van 6 tot en met 28 verpleegdagen bij een ziekte van het borstvlies/ longvlies</t>
  </si>
  <si>
    <t>Ziekenhuisopname van 6 tot en met 28 verpleegdagen bij een ziekte van het borstvlies/ longvlies</t>
  </si>
  <si>
    <t>Uitgebreide operatie aan de longen en/of luchtwegvertakkingen bij een ziekte van het borstvlies/ longvlies</t>
  </si>
  <si>
    <t>Uitgebreide operatie aan de longen en/of luchtwegvertakkingen tijdens een ziekenhuisopname bij een ziekte van het borstvlies/ longvlies</t>
  </si>
  <si>
    <t>1 of 2 polikliniekbezoeken bij een ziekte van het borstvlies/ longvlies</t>
  </si>
  <si>
    <t>Operatie aan de longen en/of luchtwegvertakkingen bij een ziekte van het borstvlies/ longvlies</t>
  </si>
  <si>
    <t>Operatie aan de longen en/of luchtwegvertakkingen tijdens een ziekenhuisopname bij een ziekte van het borstvlies/ longvlies</t>
  </si>
  <si>
    <t>Medebehandeling bij een ziekte van het ademhalingsstelsel</t>
  </si>
  <si>
    <t>Ziekenhuisopname met maximaal 5 verpleegdagen bij een ziekte van het ademhalingsstelsel</t>
  </si>
  <si>
    <t>Operatie bij een bloedneus bij een ziekte van het ademhalingsstelsel</t>
  </si>
  <si>
    <t>Behandeling van een bloedneus bij een ziekte van het ademhalingsstelsel</t>
  </si>
  <si>
    <t>Ziekenhuisopname met meer dan 28 verpleegdagen bij een ziekte van het ademhalingsstelsel</t>
  </si>
  <si>
    <t>Ziekenhuisopname van 6 tot en met 28 verpleegdagen bij een ziekte van het ademhalingsstelsel</t>
  </si>
  <si>
    <t>Operatieve ingreep aan hart en/of longen bij een ziekte van het ademhalingsstelsel</t>
  </si>
  <si>
    <t>Operatieve ingreep aan hart en/of longen tijdens een ziekenhuisopname bij een ziekte van het ademhalingsstelsel</t>
  </si>
  <si>
    <t>Beeldvormend onderzoek (röntgen of echo of CT-scan of MRI) bij een ziekte van het ademhalingsstelsel</t>
  </si>
  <si>
    <t>Onderzoek of behandeling tijdens een polikliniekbezoek of dagbehandeling bij een ziekte van het ademhalingsstelsel</t>
  </si>
  <si>
    <t>Diagnostisch onderzoek of behandeling tijdens een polikliniekbezoek of dagbehandeling bij een ziekte van het ademhalingsstelsel</t>
  </si>
  <si>
    <t>Meer dan 2 dagbehandelingen of polikliniekbezoeken en/of onderzoeken bij een ziekte van het ademhalingsstelsel</t>
  </si>
  <si>
    <t>1 of 2 polikliniekbezoeken bij een ziekte van het ademhalingsstelsel</t>
  </si>
  <si>
    <t>Ziekenhuisopname met maximaal 5 verpleegdagen bij longontsteking</t>
  </si>
  <si>
    <t>Ziekenhuisopname van 6 tot en met 28 verpleegdagen bij longontsteking</t>
  </si>
  <si>
    <t>Ziekenhuisopname met meer dan 28 verpleegdagen bij longontsteking</t>
  </si>
  <si>
    <t>Medebehandeling bij longontsteking</t>
  </si>
  <si>
    <t>Onderzoek(en) of behandeling tijdens een polikliniekbezoek of dagbehandeling bij longontsteking</t>
  </si>
  <si>
    <t>3 tot 4 polikliniekbezoeken of meer dan 2 onderzoeken bij longontsteking</t>
  </si>
  <si>
    <t>1 of 2 polikliniekbezoeken bij longontsteking</t>
  </si>
  <si>
    <t>Operatie mondholte of speekselklieren of kaak bij een ziekte van mondholte/ speekselklieren</t>
  </si>
  <si>
    <t>Poliklinische diagnostiek/ingreep, een dagverpleging of meer dan 2 polikliniekbezoeken bij een ziekte van mondholte/ speekselklieren</t>
  </si>
  <si>
    <t>Ziekenhuisopname met maximaal 5 verpleegdagen bij een ziekte van mondholte/ speekselklieren</t>
  </si>
  <si>
    <t>1 of 2 polikliniekbezoeken bij een ziekte van mondholte/ speekselklieren</t>
  </si>
  <si>
    <t>Ziekenhuisopname met meer dan 28 verpleegdagen bij een ziekte van mondholte/ speekselklieren</t>
  </si>
  <si>
    <t>Ziekenhuisopname van 6 tot en met 28 verpleegdagen bij een ziekte van mondholte/ speekselklieren</t>
  </si>
  <si>
    <t>Ziekenhuisopname met maximaal 5 verpleegdagen bij een ziekte van de lever</t>
  </si>
  <si>
    <t>Onderzoek(en) of behandeling tijdens een polikliniekbezoek of dagbehandeling bij een ziekte van de lever</t>
  </si>
  <si>
    <t>Minder ingewikkelde kijkoperatie voor onderzoek of behandeling van het maagdarmkanaal bij een ziekte van de lever</t>
  </si>
  <si>
    <t>Ingewikkelde kijkoperatie voor onderzoek of behandeling van het maagdarmkanaal bij een ziekte van de lever</t>
  </si>
  <si>
    <t>Ziekenhuisopname met meer dan 28 verpleegdagen bij een ziekte van de lever</t>
  </si>
  <si>
    <t>Ziekenhuisopname van 6 tot en met 28 verpleegdagen bij een ziekte van de lever</t>
  </si>
  <si>
    <t>Meer dan 2 dagbehandelingen of polikliniekbezoeken en/of onderzoeken bij een ziekte van de lever</t>
  </si>
  <si>
    <t>1 of 2 polikliniekbezoeken bij een ziekte van de lever</t>
  </si>
  <si>
    <t>Zeer uitgebreide kijkoperatie aan het spijsverteringskanaal tijdens een ziekenhuisopname van meer dan 28 verpleegdagen bij aambeien/ overige goedaardige aandoeningen van/ rondom de anus</t>
  </si>
  <si>
    <t>Zeer uitgebreide kijkoperatie aan het spijsverteringskanaal tijdens een ziekenhuisopname van 1 tot en met 28 verpleegdagen bij aambeien/ overige goedaardige aandoeningen van/ rondom de anus</t>
  </si>
  <si>
    <t>Zeer uitgebreide operatie aan het spijsverteringskanaal met behulp van kijkbuis-apparatuur bij aambeien/ overige goedaardige aandoeningen van/ rondom de anus</t>
  </si>
  <si>
    <t>Zeer uitgebreide operatie aan het spijsverteringskanaal tijdens een ziekenhuisopname van meer dan 28 verpleegdagen bij aambeien/ overige goedaardige aandoeningen van/ rondom de anus</t>
  </si>
  <si>
    <t>Zeer uitgebreide operatie aan het spijsverteringskanaal tijdens een ziekenhuisopname van 1 tot en met 28 verpleegdagen bij aambeien/ overige goedaardige aandoeningen van/ rondom de anus</t>
  </si>
  <si>
    <t>Zeer uitgebreide operatie aan het spijsverteringskanaal bij aambeien/ overige goedaardige aandoeningen van/ rondom de anus</t>
  </si>
  <si>
    <t>Uitgebreide kijkoperatie aan het spijsverteringskanaal tijdens een ziekenhuisopname van meer dan 28 verpleegdagen bij aambeien/ overige goedaardige aandoeningen van/ rondom de anus</t>
  </si>
  <si>
    <t>Uitgebreide kijkoperatie aan het spijsverteringskanaal tijdens een ziekenhuisopname van 1 tot en met 28 verpleegdagen bij aambeien/ overige goedaardige aandoeningen van/ rondom de anus</t>
  </si>
  <si>
    <t>Uitgebreide operatie aan het spijsverteringskanaal met behulp van kijkbuis-apparatuur bij aambeien/ overige goedaardige aandoeningen van/ rondom de anus</t>
  </si>
  <si>
    <t>Uitgebreide operatie aan het spijsverteringskanaal tijdens een ziekenhuisopname van meer dan 28 verpleegdagen bij aambeien/ overige goedaardige aandoeningen van/ rondom de anus</t>
  </si>
  <si>
    <t>Uitgebreide operatie aan het spijsverteringskanaal tijdens een ziekenhuisopname van 1 tot en met 28 verpleegdagen bij aambeien/ overige goedaardige aandoeningen van/ rondom de anus</t>
  </si>
  <si>
    <t>Uitgebreide operatie aan het spijsverteringskanaal bij aambeien/ overige goedaardige aandoeningen van/ rondom de anus</t>
  </si>
  <si>
    <t>Operatie bij aambeien/ overige goedaardige aandoeningen van/ rondom de anus</t>
  </si>
  <si>
    <t>Meer dan 1 minder ingewikkelde kijkoperatie voor onderzoek of behandeling van het maagdarmkanaal bij aambeien/ overige goedaardige aandoeningen van/ rondom de anus</t>
  </si>
  <si>
    <t>Minder ingewikkelde kijkoperatie voor onderzoek of behandeling van het maagdarmkanaal bij aambeien/ overige goedaardige aandoeningen van/ rondom de anus</t>
  </si>
  <si>
    <t>Onderzoek(en) of behandeling tijdens een polikliniekbezoek of dagbehandeling bij aambeien/ overige goedaardige aandoeningen van/ rondom de anus</t>
  </si>
  <si>
    <t>meer dan 4 polikliniekbezoeken of dagbehandelingen bij aambeien/ overige goedaardige aandoeningen van/ rondom de anus</t>
  </si>
  <si>
    <t>3 tot 4 polikliniekbezoeken of meer dan 2 onderzoeken bij aambeien/ overige goedaardige aandoeningen van/ rondom de anus</t>
  </si>
  <si>
    <t>1 of 2 polikliniekbezoeken bij aambeien/ overige goedaardige aandoeningen van/ rondom de anus</t>
  </si>
  <si>
    <t>Implanteren / vervangen / verwijderen van een apparaat dat de functie van de darmsluitspier verbetert of overneemt bij een ziekte van het spijsverteringsstelsel</t>
  </si>
  <si>
    <t>Zeer uitgebreide operatie aan het spijsverteringskanaal met behulp van kijkbuis-apparatuur -tijdens een ziekenhuisopname van meer dan 28 verpleegdagen bij een ziekte van het spijsverteringsstelsel</t>
  </si>
  <si>
    <t>Zeer uitgebreide operatie aan het spijsverteringskanaal met behulp van kijkbuis-apparatuur -tijdens een ziekenhuisopname van 1 tot en met 28 verpleegdagen bij een ziekte van het spijsverteringsstelsel</t>
  </si>
  <si>
    <t>Zeer uitgebreide operatie aan het spijsverteringskanaal met behulp van kijkbuis-apparatuur bij een ziekte van het spijsverteringsstelsel</t>
  </si>
  <si>
    <t>Zeer uitgebreide operatie aan het spijsverteringskanaal tijdens een ziekenhuisopname van meer dan 28 verpleegdagen bij een ziekte van het spijsverteringsstelsel</t>
  </si>
  <si>
    <t>Zeer uitgebreide operatie aan het spijsverteringskanaal tijdens een ziekenhuisopname van 1 tot en met 28 verpleegdagen bij een ziekte van het spijsverteringsstelsel</t>
  </si>
  <si>
    <t>Zeer uitgebreide operatie aan het spijsverteringskanaal bij een ziekte van het spijsverteringsstelsel</t>
  </si>
  <si>
    <t>Uitgebreide operatie aan het spijsverteringskanaal met behulp van kijkbuis-apparatuur -tijdens een ziekenhuisopname van meer dan 28 verpleegdagen bij een ziekte van het spijsverteringsstelsel</t>
  </si>
  <si>
    <t>Uitgebreide operatie aan het spijsverteringskanaal met behulp van kijkbuis-apparatuur -tijdens een ziekenhuisopname van 1 tot en met 28 verpleegdagen bij een ziekte van het spijsverteringsstelsel</t>
  </si>
  <si>
    <t>Uitgebreide operatie aan het spijsverteringskanaal met behulp van kijkbuis-apparatuur bij een ziekte van het spijsverteringsstelsel</t>
  </si>
  <si>
    <t>Uitgebreide operatie aan het spijsverteringskanaal tijdens een ziekenhuisopname van meer dan 28 verpleegdagen bij een ziekte van het spijsverteringsstelsel</t>
  </si>
  <si>
    <t>Uitgebreide operatie aan het spijsverteringskanaal tijdens een ziekenhuisopname van 1 tot en met 28 verpleegdagen bij een ziekte van het spijsverteringsstelsel</t>
  </si>
  <si>
    <t>Uitgebreide operatie aan het spijsverteringskanaal bij een ziekte van het spijsverteringsstelsel</t>
  </si>
  <si>
    <t>Operatie bij een ziekte van het spijsverteringsstelsel</t>
  </si>
  <si>
    <t>Ingewikkelde kijkoperatie voor onderzoek of behandeling van het maagdarmkanaal tijdens een Ziekenhuisopname met meer dan 2 verpleegdagen bij een ziekte van het spijsverteringsstelsel</t>
  </si>
  <si>
    <t>Ingewikkelde kijkoperatie voor onderzoek of behandeling van het maagdarmkanaal met maximaal 2 verpleegdagen bij een ziekte van het spijsverteringsstelsel</t>
  </si>
  <si>
    <t>Minder ingewikkelde kijkoperatie voor onderzoek of behandeling van het maagdarmkanaal bij een ziekte van het spijsverteringsstelsel</t>
  </si>
  <si>
    <t>Onderzoek(en) of behandeling tijdens een polikliniekbezoek of dagbehandeling bij een ziekte van het spijsverteringsstelsel</t>
  </si>
  <si>
    <t>meer dan 4 polikliniekbezoeken of dagbehandelingen bij een ziekte van het spijsverteringsstelsel</t>
  </si>
  <si>
    <t>3 tot 4 polikliniekbezoeken of meer dan 2 onderzoeken bij een ziekte van het spijsverteringsstelsel</t>
  </si>
  <si>
    <t>1 of 2 polikliniekbezoeken bij een ziekte van het spijsverteringsstelsel</t>
  </si>
  <si>
    <t>Poliklinische diagnostiek/ingreep, een dagverpleging of meer dan 2 polikliniekbezoeken bij een ziekte aan de blinde darm/ buikvlies</t>
  </si>
  <si>
    <t>Ziekenhuisopname met maximaal 5 verpleegdagen bij een ziekte aan de blinde darm/ buikvlies</t>
  </si>
  <si>
    <t>Zeer uitgebreide operatie bij een ziekte aan de blinde darm/ buikvlies</t>
  </si>
  <si>
    <t>1 of 2 polikliniekbezoeken bij een ziekte aan de blinde darm/ buikvlies</t>
  </si>
  <si>
    <t>Ziekenhuisopname met meer dan 28 verpleegdagen bij een ziekte aan de blinde darm/ buikvlies</t>
  </si>
  <si>
    <t>Ziekenhuisopname van 6 tot en met 28 verpleegdagen bij een ziekte aan de blinde darm/ buikvlies</t>
  </si>
  <si>
    <t>Operatief verwijderen van de blinde darm bij een ziekte aan de blinde darm/ buikvlies</t>
  </si>
  <si>
    <t>Uitgebreide operatie bij een ziekte aan de blinde darm/ buikvlies</t>
  </si>
  <si>
    <t>Zeer uitgebreide operatie tijdens een ziekenhuisopname van maximaal 28 verpleegdagen bij een ziekte aan de blinde darm/ buikvlies</t>
  </si>
  <si>
    <t>Zeer uitgebreide operatie tijdens een ziekenhuisopname van meer dan 28 verpleegdagen bij een ziekte aan de blinde darm/ buikvlies</t>
  </si>
  <si>
    <t>Uitgebreide operatie tijdens een ziekenhuisopname van maximaal 28 verpleegdagen bij een ziekte aan de blinde darm/ buikvlies</t>
  </si>
  <si>
    <t>Uitgebreide operatie tijdens een ziekenhuisopname van meer dan 28 verpleegdagen bij een ziekte aan de blinde darm/ buikvlies</t>
  </si>
  <si>
    <t>Minder ingewikkelde kijkoperatie voor onderzoek of behandeling van het maagdarmkanaal bij een ziekte van slokdarm/ maag/ twaalfvingerige darm</t>
  </si>
  <si>
    <t>Uitgebreide operatie bij een ziekte van slokdarm/ maag/ twaalfvingerige darm</t>
  </si>
  <si>
    <t>Zeer uitgebreide operatie tijdens een ziekenhuisopname van maximaal 28 verpleegdagen bij een ziekte van slokdarm/ maag/ twaalfvingerige darm</t>
  </si>
  <si>
    <t>Zeer uitgebreide operatie tijdens een ziekenhuisopname van meer dan 28 verpleegdagen bij een ziekte van slokdarm/ maag/ twaalfvingerige darm</t>
  </si>
  <si>
    <t>Onderzoek(en) of behandeling tijdens een polikliniekbezoek of dagbehandeling bij een ziekte van slokdarm/ maag/ twaalfvingerige darm</t>
  </si>
  <si>
    <t>Meer dan 2 dagbehandelingen of polikliniekbezoeken en/of onderzoeken bij een ziekte van slokdarm/ maag/ twaalfvingerige darm</t>
  </si>
  <si>
    <t>Ingewikkelde kijkoperatie voor onderzoek of behandeling van het maagdarmkanaal bij een ziekte van slokdarm/ maag/ twaalfvingerige darm</t>
  </si>
  <si>
    <t>Ingewikkelde kijkoperatie voor onderzoek of behandeling van het maagdarmkanaal tijdens een Ziekenhuisopname met meer dan 2 verpleegdagen bij een ziekte van slokdarm/ maag/ twaalfvingerige darm</t>
  </si>
  <si>
    <t>1 of 2 polikliniekbezoeken bij een ziekte van slokdarm/ maag/ twaalfvingerige darm</t>
  </si>
  <si>
    <t>Maximaal 5 dagbehandelingen en/of verpleegdagen bij een huidaandoening met blaren</t>
  </si>
  <si>
    <t>Meer dan 28 dagbehandelingen en/ of verpleegdagen bij een huidaandoening met blaren</t>
  </si>
  <si>
    <t>6 tot maximaal 28 dagbehandelingen en/ of verpleegdagen bij een huidaandoening met blaren</t>
  </si>
  <si>
    <t>1 of 2 polikliniekbezoeken bij een huidaandoening met blaren</t>
  </si>
  <si>
    <t>Maximaal 5 dagbehandelingen en/of verpleegdagen bij huidontsteking of eczeem</t>
  </si>
  <si>
    <t>Meer dan 28 dagbehandelingen en/ of verpleegdagen bij huidontsteking of eczeem</t>
  </si>
  <si>
    <t>6 tot maximaal 28 dagbehandelingen en/ of verpleegdagen bij huidontsteking of eczeem</t>
  </si>
  <si>
    <t>1 of 2 polikliniekbezoeken bij huidontsteking of eczeem</t>
  </si>
  <si>
    <t>Maximaal 5 dagbehandelingen en/of verpleegdagen bij een aandoening van talgklieren/ zweetklieren</t>
  </si>
  <si>
    <t>6 tot maximaal 28 dagbehandelingen en/ of verpleegdagen bij een aandoening van talgklieren/ zweetklieren</t>
  </si>
  <si>
    <t>Meer dan 28 dagbehandelingen en/ of verpleegdagen bij een aandoening van talgklieren/ zweetklieren</t>
  </si>
  <si>
    <t>Lasertherapie bij een aandoening van talgklieren/ zweetklieren</t>
  </si>
  <si>
    <t>1 of 2 polikliniekbezoeken bij een aandoening van talgklieren/ zweetklieren</t>
  </si>
  <si>
    <t>Lasertherapie bij een ziekte van de nagels/ het haar</t>
  </si>
  <si>
    <t>1 of 2 polikliniekbezoeken bij een ziekte van de nagels/ het haar</t>
  </si>
  <si>
    <t>Operatie huid en/of weke delen bij een pigmentstoornis</t>
  </si>
  <si>
    <t>Maximaal 5 dagbehandelingen en/of verpleegdagen bij een pigmentstoornis</t>
  </si>
  <si>
    <t>1 of 2 polikliniekbezoeken bij een pigmentstoornis</t>
  </si>
  <si>
    <t>Uitgebreide amputatie tijdens een ziekenhuisopname bij een open been/ doorligwond/ aandoening van huid of onderhuids bindweefsel</t>
  </si>
  <si>
    <t>Uitgebreide amputatie bij een open been/ doorligwond/ aandoening van huid of onderhuids bindweefsel</t>
  </si>
  <si>
    <t>Amputatie tijdens een ziekenhuisopname bij een open been/ doorligwond/ aandoening van huid of onderhuids bindweefsel</t>
  </si>
  <si>
    <t>Amputatie bij een open been/ doorligwond/ aandoening van huid of onderhuids bindweefsel</t>
  </si>
  <si>
    <t>Ziekenhuisopname met maximaal 5 verpleegdagen bij een open been/ doorligwond/ aandoening van huid of onderhuids bindweefsel</t>
  </si>
  <si>
    <t>Ziekenhuisopname van 6 tot en met 28 verpleegdagen bij een open been/ doorligwond/ aandoening van huid of onderhuids bindweefsel</t>
  </si>
  <si>
    <t>Operatie tijdens een ziekenhuisopname met meer dan 28 verpleegdagen bij een open been/ doorligwond/ aandoening van huid of onderhuids bindweefsel</t>
  </si>
  <si>
    <t>Operatie huid en/of weke delen bij een open been/ doorligwond/ aandoening van huid of onderhuids bindweefsel</t>
  </si>
  <si>
    <t>Maximaal 5 dagbehandelingen en/of verpleegdagen bij een open been/ doorligwond/ aandoening van huid of onderhuids bindweefsel</t>
  </si>
  <si>
    <t>6 tot maximaal 28 dagbehandelingen en/ of verpleegdagen bij een open been/ doorligwond/ aandoening van huid of onderhuids bindweefsel</t>
  </si>
  <si>
    <t>Meer dan 28 dagbehandelingen en/ of verpleegdagen bij een open been/ doorligwond/ aandoening van huid of onderhuids bindweefsel</t>
  </si>
  <si>
    <t>Lasertherapie bij een open been/ doorligwond/ aandoening van huid of onderhuids bindweefsel</t>
  </si>
  <si>
    <t>1 of 2 polikliniekbezoeken bij een open been/ doorligwond/ aandoening van huid of onderhuids bindweefsel</t>
  </si>
  <si>
    <t>Operatie tijdens een ziekenhuisopname met maximaal 5 verpleegdagen bij verdenking op huidziekte/ geen huidziekte</t>
  </si>
  <si>
    <t>Operatie tijdens een ziekenhuisopname van 6 tot en met 28 verpleegdagen bij verdenking op huidziekte/ geen huidziekte</t>
  </si>
  <si>
    <t>Operatie tijdens een ziekenhuisopname met meer dan 28 verpleegdagen bij verdenking op huidziekte/ geen huidziekte</t>
  </si>
  <si>
    <t>Operatie bij verdenking op huidziekte/ geen huidziekte</t>
  </si>
  <si>
    <t>Maximaal 5 dagbehandelingen en/of verpleegdagen bij verdenking op huidziekte/ geen huidziekte</t>
  </si>
  <si>
    <t>6 tot maximaal 28 dagbehandelingen en/ of verpleegdagen bij verdenking op huidziekte/ geen huidziekte</t>
  </si>
  <si>
    <t>Meer dan 28 dagbehandelingen en/ of verpleegdagen bij verdenking op huidziekte/ geen huidziekte</t>
  </si>
  <si>
    <t>Lasertherapie bij verdenking op huidziekte/ geen huidziekte</t>
  </si>
  <si>
    <t>1 of 2 polikliniekbezoeken bij verdenking op huidziekte/ geen huidziekte</t>
  </si>
  <si>
    <t>Verwijderen van pennen / schroeven / metalen platen bij een ziekte van botspierstelsel</t>
  </si>
  <si>
    <t>Verwijderen van pennen / schroeven / metalen platen tijdens een ziekenhuisopname bij een ziekte van botspierstelsel</t>
  </si>
  <si>
    <t>Ziekenhuisopname met maximaal 5 verpleegdagen bij een reumatische aandoening</t>
  </si>
  <si>
    <t>Ziekenhuisopname met maximaal 5 verpleegdagen bij een ziekte van botspierstelstel of bindweefsel</t>
  </si>
  <si>
    <t>4 tot en met 8 dagbehandelingen bij een reumatische aandoening</t>
  </si>
  <si>
    <t>Ziekenhuisopname met meer dan 28 verpleegdagen bij een reumatische aandoening</t>
  </si>
  <si>
    <t>Ziekenhuisopname van 6 tot en met 28 verpleegdagen bij een reumatische aandoening</t>
  </si>
  <si>
    <t>Teambehandeling bij een ziekte van botspierstelstel of bindweefsel</t>
  </si>
  <si>
    <t>Dagbehandeling bij een ziekte van botspierstelstel of bindweefsel</t>
  </si>
  <si>
    <t>Dagbehandeling met klinisch neurofysiologisch onderzoek bij een ziekte van botspierstelstel of bindweefsel</t>
  </si>
  <si>
    <t>Ziekenhuisopname met meer dan 28 verpleegdagen bij een ziekte van botspierstelstel of bindweefsel</t>
  </si>
  <si>
    <t>Ziekenhuisopname van 6 tot en met 28 verpleegdagen bij een ziekte van botspierstelstel of bindweefsel</t>
  </si>
  <si>
    <t>Zeer uitgebreid klinisch neurofysiologisch onderzoek bij een ziekte van botspierstelstel of bindweefsel</t>
  </si>
  <si>
    <t>Uitgebreide operatie bekken/ heup/ bovenbeen bij een ziekte van botspierstelsel</t>
  </si>
  <si>
    <t>Routine klinisch neurofysiologisch onderzoek bij een ziekte van botspierstelstel of bindweefsel</t>
  </si>
  <si>
    <t>Meer dan 4 polikliniekbezoeken bij een reumatische aandoening</t>
  </si>
  <si>
    <t>Meer dan 3 dagbehandelingen bij botontkalking</t>
  </si>
  <si>
    <t>Uitgebreide operatie schouder bij een ziekte van botspierstelsel</t>
  </si>
  <si>
    <t>implanteren van een schouder prothese bij een ziekte van botspierstelsel</t>
  </si>
  <si>
    <t>implanteren van een schouder prothese tijdens een Ziekenhuisopname bij een ziekte van botspierstelsel</t>
  </si>
  <si>
    <t>3 tot 4 polikliniekbezoeken of meer dan 2 bijzondere onderzoeken bij een reumatische aandoening</t>
  </si>
  <si>
    <t>meer dan 4 polikliniekbezoeken met een echo bij een reumatische aandoening</t>
  </si>
  <si>
    <t>Aanbrengen of verwijderen van gips of ander groot uitwendig fixatiemateriaal (materiaal dat beweging tegengaat) bij een ziekte van botspierstelsel</t>
  </si>
  <si>
    <t>Ziekenhuisopname met maximaal 5 verpleegdagen bij een ziekte van botspierstelsel</t>
  </si>
  <si>
    <t>Uitgebreide operatie bij een ziekte van botspierstelsel</t>
  </si>
  <si>
    <t>Uitgebreide operatie tijdens een ziekenhuisopname bij een ziekte van botspierstelsel</t>
  </si>
  <si>
    <t>Operatieve behandeling van een ontwrichte schouder bij ontwrichting van de schouder</t>
  </si>
  <si>
    <t>Poliklinische diagnostiek/ingreep of meer dan 2 polikliniekbezoeken tijdens een vervolg contact bij een ziekte van botspierstelstel of bindweefsel</t>
  </si>
  <si>
    <t>Poliklinische diagnostiek/ingreep of meer dan 2 polikliniekbezoeken tijdens een eerste contact bij een ziekte van botspierstelstel of bindweefsel</t>
  </si>
  <si>
    <t>3 tot 4 polikliniekbezoeken met een echo bij een reumatische aandoening</t>
  </si>
  <si>
    <t>Meer dan 4 polikliniekbezoeken zonder beeldvormend onderzoek (rontgen of echo of CT-scan of MRI) bij een reumatische aandoening</t>
  </si>
  <si>
    <t>meer dan 4 polikliniekbezoeken en beeldvormend onderzoek (röntgen of echo of CT-scan of MRI) bij een reumatische aandoening</t>
  </si>
  <si>
    <t>Aanbrengen of verwijderen van gips of ander uitwendig fixatiemateriaal (materiaal dat beweging tegengaat) bij een ziekte van botspierstelsel</t>
  </si>
  <si>
    <t>Ziekenhuisopname met meer dan 28 verpleegdagen bij een ziekte van botspierstelsel</t>
  </si>
  <si>
    <t>Ziekenhuisopname van 6 tot en met 28 verpleegdagen bij een ziekte van botspierstelsel</t>
  </si>
  <si>
    <t>Aanbrengen of verwijderen van gips of ander groot uitwendig fixatiemateriaal (materiaal dat beweging tegengaat) bij slijtage van gewricht (uitgezonderd heup of knie)</t>
  </si>
  <si>
    <t>Ziekenhuisopname met maximaal 5 verpleegdagen bij slijtage van gewricht (uitgezonderd heup of knie)</t>
  </si>
  <si>
    <t>Operatie weke delen bij een ziekte van botspierstelsel</t>
  </si>
  <si>
    <t>Operatie weke delen tijdens een ziekenhuisopname bij een ziekte van botspierstelsel</t>
  </si>
  <si>
    <t>Operatie bij een peesscheur rondom schoudergewricht</t>
  </si>
  <si>
    <t>Operatie aan knie en/of onderbeen bij een ziekte van botspierstelsel</t>
  </si>
  <si>
    <t>1 of 2 polikliniekbezoeken tijdens een vervolg contact bij een ziekte van botspierstelstel of bindweefsel</t>
  </si>
  <si>
    <t>1 of 2 polikliniekbezoeken tijdens een eerste contact bij een ziekte van botspierstelstel of bindweefsel</t>
  </si>
  <si>
    <t>Vervolg contact met 1 of 2 polikliniekbezoeken en bijzondere diagnostiek bij een reumatische aandoening</t>
  </si>
  <si>
    <t>1 of 2 polikliniekbezoeken en diagnostiek tijdens een eerste contact bij een reumatische aandoening</t>
  </si>
  <si>
    <t>3 tot 4 polikliniekbezoeken of meer dan 2 onderzoeken bij een reumatische aandoening</t>
  </si>
  <si>
    <t>3 tot 4 polikliniekbezoeken of meer dan 2 onderzoeken en beeldvormend onderzoek (röntgen of echo of CT-scan of MRI) bij een reumatische aandoening</t>
  </si>
  <si>
    <t>Onderzoek(en) of behandeling tijdens een polikliniekbezoek of dagbehandeling bij een ziekte van botspierstelsel</t>
  </si>
  <si>
    <t>Aanbrengen of verwijderen van gips of ander uitwendig fixatiemateriaal (materiaal dat beweging tegengaat) bij slijtage van gewricht (uitgezonderd heup of knie)</t>
  </si>
  <si>
    <t>Ziekenhuisopname met meer dan 28 verpleegdagen bij slijtage van gewricht (uitgezonderd heup of knie)</t>
  </si>
  <si>
    <t>Ziekenhuisopname van 6 tot en met 28 verpleegdagen bij slijtage van gewricht (uitgezonderd heup of knie)</t>
  </si>
  <si>
    <t>Operatie bot bij een ziekte van botspierstelsel</t>
  </si>
  <si>
    <t>Operatie bot tijdens een ziekenhuisopname bij een ziekte van botspierstelsel</t>
  </si>
  <si>
    <t>Operatie schouder bij een ziekte van botspierstelsel</t>
  </si>
  <si>
    <t>Vervolg contact met 1 of 2 polikliniekbezoeken en diagnostiek met een echo bij een reumatische aandoening</t>
  </si>
  <si>
    <t>Maximaal 2 polikliniekbezoeken en een echo tijdens een eerste contact bij een reumatische aandoening</t>
  </si>
  <si>
    <t>Meer dan 2 bezoeken aan de dagbehandeling of polikliniek bij een ziekte van botspierstelsel</t>
  </si>
  <si>
    <t>Onderzoek(en) of behandeling tijdens een polikliniekbezoek of dagbehandeling bij slijtage van gewricht (uitgezonderd heup of knie)</t>
  </si>
  <si>
    <t>Uitgebreide operatie knie bij een ziekte van botspierstelsel</t>
  </si>
  <si>
    <t>Implanteren van een enkel/voet prothese bij een ziekte van botspierstelsel</t>
  </si>
  <si>
    <t>Implanteren van een enkel/voet prothese tijdens een Ziekenhuisopname bij een ziekte van botspierstelsel</t>
  </si>
  <si>
    <t>Vervolg contact met 1 of 2 polikliniekbezoeken en diagnostiek bij een reumatische aandoening</t>
  </si>
  <si>
    <t>Vervolg contact met 1 of 2 polikliniekbezoeken en diagnostiek en beeldvormend onderzoek (röntgen of echo of CT-scan of MRI) bij een reumatische aandoening</t>
  </si>
  <si>
    <t>Maximaal 2 polikliniekbezoeken en diagnostiek tijdens een eerste contact bij een reumatische aandoening</t>
  </si>
  <si>
    <t>Maximaal 2 polikliniekbezoeken en beeldvormend onderzoek (röntgen of echo of CT-scan of MRI) tijdens een eerste contact bij een reumatische aandoening</t>
  </si>
  <si>
    <t>Meer dan 2 (routine) onderzoeken bij een ziekte van botspierstelsel</t>
  </si>
  <si>
    <t>Meer dan 2 bezoeken aan de dagbehandeling of polikliniek bij slijtage van gewricht (uitgezonderd heup of knie)</t>
  </si>
  <si>
    <t>Uitgebreide operatie elleboog/ onderarm bij een ziekte van botspierstelsel</t>
  </si>
  <si>
    <t>implanteren van een elleboog/pols prothese bij een ziekte van botspierstelsel</t>
  </si>
  <si>
    <t>implanteren van een elleboog/pols prothese tijdens een Ziekenhuisopname bij een ziekte van botspierstelsel</t>
  </si>
  <si>
    <t>Uitgebreide operatie enkel/ voet bij een ziekte van botspierstelsel</t>
  </si>
  <si>
    <t>1 of 2 polikliniekbezoeken bij een ziekte van botspierstelsel</t>
  </si>
  <si>
    <t>Meer dan 2 (routine) onderzoeken bij slijtage van gewricht (uitgezonderd heup of knie)</t>
  </si>
  <si>
    <t>Operatie enkel of voet bij een ziekte van botspierstelsel</t>
  </si>
  <si>
    <t>1 of 2 polikliniekbezoeken bij slijtage van gewricht (uitgezonderd heup of knie)</t>
  </si>
  <si>
    <t>Uitgebreide operatie pols/ hand bij een ziekte van botspierstelsel</t>
  </si>
  <si>
    <t>implanteren van een hand prothese bij een ziekte van botspierstelsel</t>
  </si>
  <si>
    <t>implanteren van een hand prothese tijdens een Ziekenhuisopname bij een ziekte van botspierstelsel</t>
  </si>
  <si>
    <t>Operatie knie bij een ziekte van botspierstelsel</t>
  </si>
  <si>
    <t>Operatie schouder of elleboog bij een ziekte van botspierstelsel</t>
  </si>
  <si>
    <t>Operatie pols of hand bij een ziekte van botspierstelsel</t>
  </si>
  <si>
    <t>Thuis filteren van het bloed door een kunstnier (dialyse) met 1 tot en met 3 dialyses per week bij nierfalen</t>
  </si>
  <si>
    <t>Thuis filteren van het bloed door een kunstnier (dialyse) met 4 of 5 dialyses per week bij nierfalen</t>
  </si>
  <si>
    <t>Filteren van het bloed door een kunstnier (dialyse) met 1 tot en met 3 dialyses per week bij nierfalen</t>
  </si>
  <si>
    <t>Ziekenhuisopname met filteren van het bloed door een kunstnier (dialyse) met 1 tot en met 3 dialyses per week bij nierfalen</t>
  </si>
  <si>
    <t>Filteren van het bloed door een kunstnier (dialyse) met 1 tot en met 3 dialyses per week bij plotseling nierfalen</t>
  </si>
  <si>
    <t>Filteren van het bloed door een kunstnier (dialyse) met 1 tot en met 3 dialyses per week, tijdens een ziekenhuisopname bij plotseling nierfalen</t>
  </si>
  <si>
    <t>Behandeling tijdens een polikliniekbezoek of dagbehandeling bij nierfalen chronisch</t>
  </si>
  <si>
    <t>Ziekenhuisopname met maximaal 5 verpleegdagen bij nierfalen chronisch</t>
  </si>
  <si>
    <t>Behandeling tijdens een polikliniekbezoek of dagbehandeling bij nierfalen</t>
  </si>
  <si>
    <t>Ziekenhuisopname met maximaal 5 verpleegdagen bij nierfalen</t>
  </si>
  <si>
    <t>Implanteren of vervangen van een insulinepomp bij nierfalen</t>
  </si>
  <si>
    <t>Implanteren of vervangen van een insulinepomp tijdens een ziekenhuisopname bij nierfalen</t>
  </si>
  <si>
    <t>Automatische Peritoneaal Dialyse (buikspoeling) bij nierfalen</t>
  </si>
  <si>
    <t>Automatische Peritoneaal Dialyse (buikspoeling) tijdens een ziekenhuisopname bij nierfalen</t>
  </si>
  <si>
    <t>Continue Ambulante Peritoneaal Dialyse (buikspoeling) bij nierfalen</t>
  </si>
  <si>
    <t>Continue Ambulante Peritoneaal Dialyse (buikspoeling) tijdens een ziekenhuisopname bij nierfalen</t>
  </si>
  <si>
    <t>Thuis filteren van het bloed door een kunstnier (dialyse) met 6 of meer dialyses per week bij nierfalen</t>
  </si>
  <si>
    <t>Filteren van het bloed door een kunstnier (dialyse) met 4 of 5 dialyses per week bij nierfalen</t>
  </si>
  <si>
    <t>Filteren van het bloed door een kunstnier (dialyse) met 4 of 5 dialyses per week, tijdens een ziekenhuisopname bij nierfalen</t>
  </si>
  <si>
    <t>Filteren van het bloed door een kunstnier (dialyse) met 4 of 5 dialyses per week bij plotseling nierfalen</t>
  </si>
  <si>
    <t>Filteren van het bloed door een kunstnier (dialyse) met 4 of 5 dialyses per week, tijdens een ziekenhuisopname bij plotseling nierfalen</t>
  </si>
  <si>
    <t>Behandeling tijdens een polikliniekbezoek of dagbehandeling bij plotseling nierfalen</t>
  </si>
  <si>
    <t>Ziekenhuisopname met maximaal 5 verpleegdagen bij plotseling nierfalen</t>
  </si>
  <si>
    <t>Behandeling tijdens een polikliniekbezoek of dagbehandeling (géén dialyse) bij nierfalen chronisch</t>
  </si>
  <si>
    <t>Ziekenhuisopname met maximaal 5 verpleegdagen (zonder dialyse) bij nierfalen chronisch</t>
  </si>
  <si>
    <t>Diagnostisch onderzoek bij nierfalen chronisch</t>
  </si>
  <si>
    <t>Ziekenhuisopname met meer dan 28 verpleegdagen bij nierfalen chronisch</t>
  </si>
  <si>
    <t>Ziekenhuisopname van 6 tot en met 28 verpleegdagen bij nierfalen chronisch</t>
  </si>
  <si>
    <t>Diagnostisch onderzoek bij nierfalen</t>
  </si>
  <si>
    <t>Ziekenhuisopname met meer dan 28 verpleegdagen bij nierfalen</t>
  </si>
  <si>
    <t>Ziekenhuisopname van 6 tot en met 28 verpleegdagen bij nierfalen</t>
  </si>
  <si>
    <t>Zeer uitgebreide operatie bij nierfalen</t>
  </si>
  <si>
    <t>Zeer uitgebreide operatie tijdens een ziekenhuisopname bij nierfalen</t>
  </si>
  <si>
    <t>Filteren van het bloed door een kunstnier (dialyse) met 6 of meer dialyses per week bij nierfalen</t>
  </si>
  <si>
    <t>Filteren van het bloed door een kunstnier (dialyse) met 6 of meer dialyses per week, tijdens een ziekenhuisopname bij nierfalen</t>
  </si>
  <si>
    <t>Filteren van het bloed door een kunstnier (dialyse) met 6 of meer dialyses per week bij plotseling nierfalen</t>
  </si>
  <si>
    <t>Filteren van het bloed door een kunstnier (dialyse) met 6 of meer dialyses per week, tijdens een ziekenhuisopname bij plotseling nierfalen</t>
  </si>
  <si>
    <t>Diagnostisch onderzoek bij plotseling nierfalen</t>
  </si>
  <si>
    <t>Ziekenhuisopname met meer dan 28 verpleegdagen bij plotseling nierfalen</t>
  </si>
  <si>
    <t>Ziekenhuisopname van 6 tot en met 28 verpleegdagen bij plotseling nierfalen</t>
  </si>
  <si>
    <t>Diagnostisch onderzoek (géén dialyse) bij nierfalen chronisch</t>
  </si>
  <si>
    <t>Ziekenhuisopname met meer dan 28 verpleegdagen (zonder dialyse) bij nierfalen chronisch</t>
  </si>
  <si>
    <t>Ziekenhuisopname van 6 tot en met 28 verpleegdagen (zonder dialyse) bij nierfalen chronisch</t>
  </si>
  <si>
    <t>Meer dan 7 dagbehandelingen en/of polikliniekbezoeken bij nierfalen chronisch</t>
  </si>
  <si>
    <t>Meer dan 2 dagbehandelingen of polikliniekbezoeken en/of onderzoeken bij nierfalen</t>
  </si>
  <si>
    <t>Uitgebreide operatie bij nierfalen</t>
  </si>
  <si>
    <t>Uitgebreide operatie tijdens een Ziekenhuisopname bij nierfalen</t>
  </si>
  <si>
    <t>Meer dan 4 polikliniekbezoeken of dagbehandelingen bij plotseling nierfalen</t>
  </si>
  <si>
    <t>Meer dan 4 polikliniekbezoeken of dagbehandelingen bij nierfalen chronisch</t>
  </si>
  <si>
    <t>4 tot en met 7 polikliniekbezoeken bij nierfalen chronisch</t>
  </si>
  <si>
    <t>1 of 2 polikliniekbezoeken bij nierfalen</t>
  </si>
  <si>
    <t>3 tot 4 polikliniekbezoeken of meer dan 2 onderzoeken bij plotseling nierfalen</t>
  </si>
  <si>
    <t>3 tot 4 polikliniekbezoeken of meer dan 2 onderzoeken bij nierfalen chronisch</t>
  </si>
  <si>
    <t>1 of 2 polikliniekbezoeken bij plotseling nierfalen</t>
  </si>
  <si>
    <t>1 of 2 polikliniekbezoeken bij nierfalen chronisch</t>
  </si>
  <si>
    <t>Uitgebreide operatie borst bij een aandoening van de borst</t>
  </si>
  <si>
    <t>Operatie aan de borst(en) bij een aandoening van de borst</t>
  </si>
  <si>
    <t>Ziekenhuisopname met maximaal 5 verpleegdagen bij een aandoening van de borst</t>
  </si>
  <si>
    <t>Operatie borst(en) bij een aandoening van de borst</t>
  </si>
  <si>
    <t>Onderzoek(en) of behandeling tijdens een polikliniekbezoek of dagbehandeling bij een aandoening van de borst</t>
  </si>
  <si>
    <t>Ziekenhuisopname met meer dan 28 verpleegdagen bij een aandoening van de borst</t>
  </si>
  <si>
    <t>Ziekenhuisopname van 6 tot en met 28 verpleegdagen bij een aandoening van de borst</t>
  </si>
  <si>
    <t>Beeldvormend onderzoek (röntgen of echo of CT-scan of MRI) bij een aandoening van de borst</t>
  </si>
  <si>
    <t>Meer dan 2 dagbehandelingen of polikliniekbezoeken en/of onderzoeken bij een aandoening van de borst</t>
  </si>
  <si>
    <t>1 of 2 polikliniekbezoeken bij een aandoening van de borst</t>
  </si>
  <si>
    <t>Operatieve ingreep in geval van borstvorming bij een aandoening van de borst</t>
  </si>
  <si>
    <t>Uitgebreide operatie bij een stoornis van de menstruatiecyclus</t>
  </si>
  <si>
    <t>Operatie bij een ontsteking aan vrouwelijk(e) orga(a)n(en) in het bekken</t>
  </si>
  <si>
    <t>Ingrepen bij een stoornis van de menstruatiecyclus</t>
  </si>
  <si>
    <t>Ziekenhuisopname met maximaal 5 verpleegdagen bij een stoornis van de menstruatiecyclus</t>
  </si>
  <si>
    <t>Operatie bij een stoornis van de menstruatiecyclus</t>
  </si>
  <si>
    <t>Ingrepen bij een ontsteking aan vrouwelijk(e) orga(a)n(en) in het bekken</t>
  </si>
  <si>
    <t>Ziekenhuisopname met maximaal 5 verpleegdagen bij een ontsteking aan vrouwelijk(e) orga(a)n(en) in het bekken</t>
  </si>
  <si>
    <t>Operatieve ingreep bij een ontsteking aan vrouwelijk(e) orga(a)n(en) in het bekken</t>
  </si>
  <si>
    <t>Poliklinische diagnostiek/ingreep of meer dan 2 polikliniekbezoeken bij een stoornis van de menstruatiecyclus</t>
  </si>
  <si>
    <t>Ziekenhuisopname met meer dan 28 verpleegdagen bij een stoornis van de menstruatiecyclus</t>
  </si>
  <si>
    <t>Ziekenhuisopname van 6 tot en met 28 verpleegdagen bij een stoornis van de menstruatiecyclus</t>
  </si>
  <si>
    <t>Kijkoperatie bij een stoornis van de menstruatiecyclus</t>
  </si>
  <si>
    <t>Ingrepen bij een aandoening van baarmoeder/eierstok/ eileider</t>
  </si>
  <si>
    <t>Ziekenhuisopname met maximaal 5 verpleegdagen bij een aandoening van baarmoeder/eierstok/ eileider</t>
  </si>
  <si>
    <t>Operatie bij een aandoening van baarmoeder/eierstok/ eileider</t>
  </si>
  <si>
    <t>Poliklinische diagnostiek/ingreep of meer dan 2 polikliniekbezoeken bij een ontsteking aan vrouwelijk(e) orga(a)n(en) in het bekken</t>
  </si>
  <si>
    <t>Ziekenhuisopname met meer dan 28 verpleegdagen bij een ontsteking aan vrouwelijk(e) orga(a)n(en) in het bekken</t>
  </si>
  <si>
    <t>Ziekenhuisopname van 6 tot en met 28 verpleegdagen bij een ontsteking aan vrouwelijk(e) orga(a)n(en) in het bekken</t>
  </si>
  <si>
    <t>Diagnostisch onderzoek bij een ontsteking aan vrouwelijk(e) orga(a)n(en) in het bekken</t>
  </si>
  <si>
    <t>1 of 2 polikliniekbezoeken bij een stoornis van de menstruatiecyclus</t>
  </si>
  <si>
    <t>Operatieve ingreep bij een stoornis van de menstruatiecyclus</t>
  </si>
  <si>
    <t>1 of 2 polikliniekbezoeken bij premenstrueel syndroom (PMS)</t>
  </si>
  <si>
    <t>Behandeling bij overgangsklachten bij overgangsklachten</t>
  </si>
  <si>
    <t>Poliklinische diagnostiek/ingreep of meer dan 2 polikliniekbezoeken bij een aandoening van baarmoeder/eierstok/ eileider</t>
  </si>
  <si>
    <t>Ziekenhuisopname met meer dan 28 verpleegdagen bij een aandoening van baarmoeder/eierstok/ eileider</t>
  </si>
  <si>
    <t>Ziekenhuisopname van 6 tot en met 28 verpleegdagen bij een aandoening van baarmoeder/eierstok/ eileider</t>
  </si>
  <si>
    <t>Kijkoperatie bij een aandoening van baarmoeder/eierstok/ eileider</t>
  </si>
  <si>
    <t>1 of 2 polikliniekbezoeken bij een ontsteking aan vrouwelijke organen in het bekken</t>
  </si>
  <si>
    <t>Diagnostisch onderzoek bij een stoornis van de menstruatiecyclus</t>
  </si>
  <si>
    <t>1 of 2 polikliniekbezoeken bij een aandoening van baarmoeder/eierstok/ eileider</t>
  </si>
  <si>
    <t>Operatieve ingreep bij een aandoening van baarmoeder/eierstok/ eileider</t>
  </si>
  <si>
    <t>1 of 2 polikliniekbezoeken bij buikpijn waarvoor geen gynaecologische oorzaak is gevonden</t>
  </si>
  <si>
    <t>1 of 2 polikliniekbezoeken bij overgangsklachten</t>
  </si>
  <si>
    <t>Diagnostisch onderzoek bij een aandoening van baarmoeder/eierstok/ eileider</t>
  </si>
  <si>
    <t>Ingreep om de urine uit de nier te laten lopen bij een aandoening van de nier of urineleiders</t>
  </si>
  <si>
    <t>Ziekenhuisopname met maximaal 5 verpleegdagen bij een aandoening van de nier of urineleiders</t>
  </si>
  <si>
    <t>Behandeling met medicijnen die de afweer versterken, tijdens polikliniekbezoek(en0 of dagbehandeling(en) bij een nierontsteking</t>
  </si>
  <si>
    <t>Behandeling met medicijnen die de afweer versterken, tijdens een ziekenhuisopname bij een nierontsteking</t>
  </si>
  <si>
    <t>Kijkoperatie in de buikholte bij een aandoening van de urineleider(s)</t>
  </si>
  <si>
    <t>Open operatie bij een aandoening van de urineleider(s)</t>
  </si>
  <si>
    <t>Open operatie tijdens een ziekenhuisopname bij een aandoening van de urineleider(s)</t>
  </si>
  <si>
    <t>Open operatie bij een nieraandoening</t>
  </si>
  <si>
    <t>Open operatie tijdens een ziekenhuisopname bij een nieraandoening</t>
  </si>
  <si>
    <t>Onderzoek(en) of behandeling tijdens een polikliniekbezoek of dagbehandeling bij een aandoening van de nier of urineleiders</t>
  </si>
  <si>
    <t>Ziekenhuisopname met meer dan 28 verpleegdagen bij een aandoening van de nier of urineleiders</t>
  </si>
  <si>
    <t>Ziekenhuisopname van 6 tot en met 28 verpleegdagen bij een aandoening van de nier of urineleiders</t>
  </si>
  <si>
    <t>Onderzoek(en) of behandeling tijdens een polikliniekbezoek of dagbehandeling bij een nierontsteking</t>
  </si>
  <si>
    <t>Ziekenhuisopname met maximaal 5 verpleegdagen bij een nierontsteking</t>
  </si>
  <si>
    <t>Meer dan 4 polikliniekbezoeken of dagbehandelingen bij een aandoening van de nier of urineleiders</t>
  </si>
  <si>
    <t>Meer dan 4 polikliniekbezoeken of dagbehandelingen bij een nierontsteking</t>
  </si>
  <si>
    <t>Ziekenhuisopname met meer dan 28 verpleegdagen bij een nierontsteking</t>
  </si>
  <si>
    <t>Ziekenhuisopname van 6 tot en met 28 verpleegdagen bij een nierontsteking</t>
  </si>
  <si>
    <t>Kijkoperatie bij een aandoening van de urineleider(s)</t>
  </si>
  <si>
    <t>Kijkoperatie tijden ziekenhuisopname bij een aandoening van de urineleider(s)</t>
  </si>
  <si>
    <t>Kijkoperatie tijden ziekenhuisopname bij een nieraandoening</t>
  </si>
  <si>
    <t>Meer dan 2 polikliniekbezoeken en/of onderzoeken bij een aandoening van de nier of urineleiders</t>
  </si>
  <si>
    <t>Meer dan 2 polikliniekbezoeken en/of onderzoeken bij een nierontsteking</t>
  </si>
  <si>
    <t>1 of 2 polikliniekbezoeken bij een aandoening van de nier of urineleiders</t>
  </si>
  <si>
    <t>1 of 2 polikliniekbezoeken bij een nierontsteking</t>
  </si>
  <si>
    <t>Ziekenhuisopname met maximaal 5 verpleegdagen bij een aandoening van de mannelijke geslachtsorganen</t>
  </si>
  <si>
    <t>Uitgebreide operatie mannelijk geslachtsorgaan bij een aandoening van de mannelijke geslachtsorganen</t>
  </si>
  <si>
    <t>Poliklinische diagnostiek/ingreep, een dagverpleging of meer dan 2 polikliniekbezoeken bij een aandoening van de mannelijke geslachtsorganen</t>
  </si>
  <si>
    <t>Ziekenhuisopname met meer dan 28 verpleegdagen bij een aandoening van de mannelijke geslachtsorganen</t>
  </si>
  <si>
    <t>Ziekenhuisopname van 6 tot en met 28 verpleegdagen bij een aandoening van de mannelijke geslachtsorganen</t>
  </si>
  <si>
    <t>Kijkoperatie in de buikholte bij een aandoening van de mannelijke geslachtsorganen</t>
  </si>
  <si>
    <t>Operatie mannelijk geslachtsorgaan bij impotentie</t>
  </si>
  <si>
    <t>1 of 2 polikliniekbezoeken bij een aandoening van de mannelijke geslachtsorganen</t>
  </si>
  <si>
    <t>Open operatie mannelijk geslachtsorgaan bij een aandoening van de mannelijke geslachtsorganen</t>
  </si>
  <si>
    <t>Operatie bij impotentie</t>
  </si>
  <si>
    <t>Het spoelen van de blaas met vloeistof bij een aandoening van urinewegen of prostaat</t>
  </si>
  <si>
    <t>Operatie uitgebreid bij een aandoening van urinewegen of prostaat</t>
  </si>
  <si>
    <t>Open operatie tijdens een ziekenhuisopname bij een aandoening van urinewegen of prostaat</t>
  </si>
  <si>
    <t>Ziekenhuisopname met maximaal 5 verpleegdagen bij een aandoening van urinewegen of prostaat</t>
  </si>
  <si>
    <t>Poliklinische diagnostiek/ingreep of meer dan 2 polikliniekbezoeken bij een aandoening van urinewegen of prostaat</t>
  </si>
  <si>
    <t>Ziekenhuisopname met meer dan 28 verpleegdagen bij een aandoening van urinewegen of prostaat</t>
  </si>
  <si>
    <t>Ziekenhuisopname van 6 tot en met 28 verpleegdagen bij een aandoening van urinewegen of prostaat</t>
  </si>
  <si>
    <t>1 of 2 polikliniekbezoeken bij een aandoening van urinewegen of prostaat</t>
  </si>
  <si>
    <t>Inbrengen van een gewrichtsprothese bij een aangeboren heupafwijking</t>
  </si>
  <si>
    <t>Uitgebreide operatie heup bij een aangeboren heupafwijking</t>
  </si>
  <si>
    <t>Operatie bij een aangeboren heupafwijking</t>
  </si>
  <si>
    <t>Ziekenhuisopname met maximaal 5 verpleegdagen bij een aangeboren heupafwijking</t>
  </si>
  <si>
    <t>Ziekenhuisopname van 6 tot en met 28 verpleegdagen bij een aangeboren heupafwijking</t>
  </si>
  <si>
    <t>Ziekenhuisopname met meer dan 28 verpleegdagen bij een aangeboren heupafwijking</t>
  </si>
  <si>
    <t>Onderzoek(en) of behandeling tijdens een polikliniekbezoek of dagbehandeling bij een aangeboren heupafwijking</t>
  </si>
  <si>
    <t>Meer dan 2 dagbehandelingen of polikliniekbezoeken en/of onderzoeken bij een aangeboren heupafwijking</t>
  </si>
  <si>
    <t>1 of 2 polikliniekbezoeken bij een aangeboren heupafwijking</t>
  </si>
  <si>
    <t>Herstel van de borstkas tijdens een ziekenhuisopname bij een aangeboren afwijking botspierstelsel</t>
  </si>
  <si>
    <t>Herstel van de borstkas bij een aangeboren afwijking botspierstelsel</t>
  </si>
  <si>
    <t>Inbrengen van een gewrichtsprothese bij een aangeboren afwijking botspierstelsel</t>
  </si>
  <si>
    <t>Uitgebreide operatie bot en/of spierweefsel bij een aangeboren afwijking botspierstelsel</t>
  </si>
  <si>
    <t>Operatie bij een aangeboren afwijking botspierstelsel</t>
  </si>
  <si>
    <t>Ziekenhuisopname met maximaal 5 verpleegdagen bij een aangeboren afwijking botspierstelsel</t>
  </si>
  <si>
    <t>Ziekenhuisopname van 6 tot en met 28 verpleegdagen bij een aangeboren afwijking botspierstelsel</t>
  </si>
  <si>
    <t>Ziekenhuisopname met meer dan 28 verpleegdagen bij een aangeboren afwijking botspierstelsel</t>
  </si>
  <si>
    <t>Onderzoek(en) of behandeling tijdens een polikliniekbezoek of dagbehandeling bij een aangeboren afwijking botspierstelsel</t>
  </si>
  <si>
    <t>Meer dan 2 dagbehandelingen of polikliniekbezoeken en/of onderzoeken bij een aangeboren afwijking botspierstelsel</t>
  </si>
  <si>
    <t>1 of 2 polikliniekbezoeken bij een aangeboren afwijking botspierstelsel</t>
  </si>
  <si>
    <t>Operatie aan de maag bij een aangeboren afwijking</t>
  </si>
  <si>
    <t>Poliklinische diagnostiek/ingreep of meer dan 2 polikliniekbezoeken bij een aangeboren afwijking</t>
  </si>
  <si>
    <t>Maximaal 5 dagbehandelingen en/of verpleegdagen bij een aangeboren afwijking</t>
  </si>
  <si>
    <t>Uitgebreide operatie hals bij een aangeboren afwijking</t>
  </si>
  <si>
    <t>Poliklinische diagnostiek/ingreep of meer dan 2 polikliniekbezoeken bij een aangeboren hart(vaat)afwijking</t>
  </si>
  <si>
    <t>Maximaal 5 dagbehandelingen en/of verpleegdagen bij een aangeboren hart(vaat)afwijking</t>
  </si>
  <si>
    <t>1 of 2 polikliniekbezoeken bij een aangeboren afwijking</t>
  </si>
  <si>
    <t>Meer dan 28 dagbehandelingen en/ of verpleegdagen bij een aangeboren afwijking</t>
  </si>
  <si>
    <t>6 tot maximaal 28 dagbehandelingen en/ of verpleegdagen bij een aangeboren afwijking</t>
  </si>
  <si>
    <t>Operatie overig bij een aangeboren afwijking</t>
  </si>
  <si>
    <t>1 of 2 polikliniekbezoeken bij een aangeboren hart(vaat)afwijking</t>
  </si>
  <si>
    <t>Meer dan 28 dagbehandelingen en/of verpleegdagen bij een aangeboren hart(vaat)afwijking</t>
  </si>
  <si>
    <t>6 tot en met 28 dagbehandelingen en/ of verpleegdagen bij een aangeboren hart(vaat)afwijking</t>
  </si>
  <si>
    <t>Ziekenhuisopname met maximaal 5 verpleegdagen bij algemene klachten/symptomen</t>
  </si>
  <si>
    <t>Meer dan 4 polikliniekbezoeken of dagbehandelingen bij algemene klachten/symptomen</t>
  </si>
  <si>
    <t>Onderzoek(en) of behandeling tijdens een polikliniekbezoek of dagbehandeling bij algemene klachten/symptomen</t>
  </si>
  <si>
    <t>Onderzoek(en) of behandeling tijdens een polikliniekbezoek of dagbehandeling met neurofysiologisch onderzoek bij algemene klachten/symptomen</t>
  </si>
  <si>
    <t>Ziekenhuisopname met meer dan 28 verpleegdagen bij algemene klachten/symptomen</t>
  </si>
  <si>
    <t>Ziekenhuisopname van 6 tot en met 28 verpleegdagen bij algemene klachten/symptomen</t>
  </si>
  <si>
    <t>Begeleiding bij de behandeling met medicijnen die de afweer versterken met onderzoek(en) of behandeling tijdens een polikliniekbezoek of dagbehandeling bij algemene klachten</t>
  </si>
  <si>
    <t>Begeleiding bij de behandeling met medicijnen die de afweer versterken tijdens een ziekenhuisopname met maximaal 5 verpleegdagen bij algemene klachten</t>
  </si>
  <si>
    <t>3 tot 4 polikliniekbezoeken of meer dan 2 onderzoeken bij algemene klachten/symptomen</t>
  </si>
  <si>
    <t>Begeleiding bij de behandeling met medicijnen die de afweer versterken met meer dan 4 polikliniekbezoeken of dagbehandelingen bij algemene klachten</t>
  </si>
  <si>
    <t>Begeleiding bij de behandeling met medicijnen die de afweer versterken tijdens een ziekenhuisopname met meer dan 28 verpleegdagen bij algemene klachten</t>
  </si>
  <si>
    <t>Begeleiden bij de behandeling met medicijnen die de afweer versterken tijdens een ziekenhuisopname van 6 tot en met 28 verpleegdagen bij algemene klachten</t>
  </si>
  <si>
    <t>Intensieve therapie of therapie waarbij een instrument ingebracht wordt in het keel, neus en oorgebied bij algemene klachten KNO-gebied</t>
  </si>
  <si>
    <t>Intensieve therapie of therapie waarbij een instrument ingebracht wordt op de afdeling heelkunde bij algemene klachten</t>
  </si>
  <si>
    <t>Meerdere poliklinische contacten of second opinion bij algemene klachten</t>
  </si>
  <si>
    <t>Eenmalig poliklinisch contact bij algemene klachten</t>
  </si>
  <si>
    <t>1 of 2 polikliniekbezoeken bij algemene klachten/symptomen</t>
  </si>
  <si>
    <t>Begeleiding bij de behandeling met medicijnen die de afweer versterken met meer dan 2 polikliniekbezoeken en/of onderzoeken bij algemene klachten</t>
  </si>
  <si>
    <t>Poliklinische diagnostiek/ingreep of meer dan 2 polikliniekbezoeken bij algemene klachten KNO-gebied</t>
  </si>
  <si>
    <t>Poliklinische diagnostiek/ingreep of meer dan 2 polikliniekbezoeken bij een operatieve ingreep op de afdeling heelkunde bij algemene klachten</t>
  </si>
  <si>
    <t>Ziekenhuisopname met maximaal 5 verpleegdagen op de afdeling heelkunde bij algemene klachten</t>
  </si>
  <si>
    <t>Intensieve therapie of therapie waarbij een instrument ingebracht wordt tijdens een ziekenhuisopname met maximaal 5 verpleegdagen op de afdeling heelkunde bij algemene klachten</t>
  </si>
  <si>
    <t>Begeleiden bij de behandeling met medicijnen die de afweer versterken met 1 of 2 polikliniekbezoeken bij algemene klachten</t>
  </si>
  <si>
    <t>1 of 2 polikliniekbezoeken bij algemene klachten KNO-gebied</t>
  </si>
  <si>
    <t>1 of 2 polikliniekbezoeken op de afdeling heelkunde bij algemene klachten</t>
  </si>
  <si>
    <t>Ziekenhuisopname met meer dan 28 verpleegdagen op de afdeling heelkunde bij algemene klachten</t>
  </si>
  <si>
    <t>Ziekenhuisopname van 6 tot en met 28 verpleegdagen op de afdeling heelkunde bij algemene klachten</t>
  </si>
  <si>
    <t>Intensieve therapie of therapie waarbij een instrument ingebracht wordt tijdens een ziekenhuisopname met meer dan 28 verpleegdagen op de afdeling heelkunde bij algemene klachten</t>
  </si>
  <si>
    <t>Intensieve therapie of therapie waarbij een instrument ingebracht wordt tijdens een ziekenhuisopname van 6 tot en met 28 verpleegdagen op de afdeling heelkunde bij algemene klachten</t>
  </si>
  <si>
    <t>Intensieve therapie tijdens een ziekenhuisopname bij algemene klachten KNO-gebied</t>
  </si>
  <si>
    <t>Uitgebreide operatie bij slikklachten/ zwelling of ontsteking in de hals</t>
  </si>
  <si>
    <t>Ziekenhuisopname met maximaal 5 verpleegdagen bij slikklachten/ zwelling of ontsteking in de hals</t>
  </si>
  <si>
    <t>Operatie bij slikklachten of een zwelling of abces in de hals bij slikklachten/ zwelling of ontsteking in de hals</t>
  </si>
  <si>
    <t>1 of 2 polikliniekbezoeken bij slikklachten/ zwelling of ontsteking in de hals</t>
  </si>
  <si>
    <t>Poliklinische diagnostiek/ingreep, een dagverpleging of meer dan 2 polikliniekbezoeken bij slikklachten/ zwelling of ontsteking in de hals</t>
  </si>
  <si>
    <t>Poliklinische diagnostiek met een kijkoperatie/ingreep, een dagverpleging of meer dan 2 polikliniekbezoeken bij slikklachten/ zwelling of ontsteking in de hals</t>
  </si>
  <si>
    <t>Ziekenhuisopname met meer dan 28 verpleegdagen bij slikklachten/ zwelling of ontsteking in de hals</t>
  </si>
  <si>
    <t>Ziekenhuisopname van 6 tot en met 28 verpleegdagen bij slikklachten/ zwelling of ontsteking in de hals</t>
  </si>
  <si>
    <t>Ingreep aan het strottenhoofd bij klachten van de stem of spraak</t>
  </si>
  <si>
    <t>Onderzoek van de stemplooitrilling bij klachten van de stem of spraak</t>
  </si>
  <si>
    <t>Meer dan 2 dagbehandelingen of polikliniekbezoeken en/of onderzoeken bij klachten van de stem of spraak</t>
  </si>
  <si>
    <t>Diagnostisch onderzoek bij klachten van de stem of spraak</t>
  </si>
  <si>
    <t>Diagnostisch onderzoek (met logopedisch onderzoek) bij klachten van de stem of spraak</t>
  </si>
  <si>
    <t>1 of 2 polikliniekbezoeken bij klachten van de stem of spraak</t>
  </si>
  <si>
    <t>Ziekenhuisopname bij klachten van de stem of spraak</t>
  </si>
  <si>
    <t>Ziekenhuisopname met maximaal 5 verpleegdagen bij lichamelijke schade door een voorwerp dat niet in het lichaam thuishoort</t>
  </si>
  <si>
    <t>Uitgebreide ingreep bij lichamelijke schade door een voorwerp dat niet in het lichaam thuishoort</t>
  </si>
  <si>
    <t>Uitgebreide ingreep tijdens een Ziekenhuisopname bij lichamelijke schade door een voorwerp dat niet in het lichaam thuishoort</t>
  </si>
  <si>
    <t>1 of 2 polikliniekbezoeken bij lichamelijke schade door een voorwerp dat niet in het lichaam thuishoort</t>
  </si>
  <si>
    <t>Ziekenhuisopname met meer dan 28 verpleegdagen bij lichamelijke schade door een voorwerp dat niet in het lichaam thuishoort</t>
  </si>
  <si>
    <t>Ziekenhuisopname van 6 tot en met 28 verpleegdagen bij lichamelijke schade door een voorwerp dat niet in het lichaam thuishoort</t>
  </si>
  <si>
    <t>Ingreep bij lichamelijke schade door een voorwerp dat niet in het lichaam thuishoort</t>
  </si>
  <si>
    <t>Ingreep tijdens een Ziekenhuisopname bij lichamelijke schade door een voorwerp dat niet in het lichaam thuishoort</t>
  </si>
  <si>
    <t>Lichttherapie bij lichamelijke schade door een uitwendige oorzaak</t>
  </si>
  <si>
    <t>Maximaal 5 dagbehandelingen en/of verpleegdagen bij lichamelijke schade door een uitwendige oorzaak</t>
  </si>
  <si>
    <t>Operatie huid bij lichamelijke schade door een uitwendige oorzaak</t>
  </si>
  <si>
    <t>Opheffen van een verstopping in de luchtwegen bij lichamelijke schade door een uitwendige oorzaak</t>
  </si>
  <si>
    <t>Opheffen van een verstopping in de luchtwegen tijdens een ziekenhuisopname bij lichamelijke schade door een uitwendige oorzaak</t>
  </si>
  <si>
    <t>Meer dan 28 dagbehandelingen en/ of verpleegdagen bij lichamelijke schade door een uitwendige oorzaak</t>
  </si>
  <si>
    <t>6 tot en met 28 dagbehandelingen en/ of verpleegdagen bij lichamelijke schade door een uitwendige oorzaak</t>
  </si>
  <si>
    <t>1 of 2 polikliniekbezoeken bij lichamelijke schade door een uitwendige oorzaak</t>
  </si>
  <si>
    <t>Ziekenhuisopname met maximaal vijf verpleegdagen bij letsel</t>
  </si>
  <si>
    <t>Ziekenhuisopname met meer dan achtentwintig verpleegdagen bij letsel</t>
  </si>
  <si>
    <t>Ziekenhuisopname van zes tot en met achtentwintig verpleegdagen bij letsel</t>
  </si>
  <si>
    <t>implanteren van een lange kop/hals prothese bij een breuk van het dijbeen</t>
  </si>
  <si>
    <t>1 of 2 polikliniekbezoeken bij letsel</t>
  </si>
  <si>
    <t>Ziekenhuisopname met maximaal vijf verpleegdagen bij letsel, exclusief gebroken heup</t>
  </si>
  <si>
    <t>Ziekenhuisopname met maximaal vijf verpleegdagen bij een breuk van het dijbeen</t>
  </si>
  <si>
    <t>Ziekenhuisopname met meer dan achtentwintig verpleegdagen bij letsel, exclusief gebroken heup</t>
  </si>
  <si>
    <t>Ziekenhuisopname van 6 tot en met 28 verpleegdagen bij letsel, exclusief gebroken heup</t>
  </si>
  <si>
    <t>Ziekenhuisopname met meer dan 28 verpleegdagen bij een breuk van het dijbeen</t>
  </si>
  <si>
    <t>Ziekenhuisopname van zes tot en met achtentwintig verpleegdagen bij een breuk van het dijbeen</t>
  </si>
  <si>
    <t>implanteren van een heupprothese bij een breuk van het dijbeen</t>
  </si>
  <si>
    <t>implanteren van een heupprothese tijdens een Ziekenhuisopname bij een breuk van het dijbeen</t>
  </si>
  <si>
    <t>Uitgebreide operatie buik (vaten) en/of borstkas bij letsel</t>
  </si>
  <si>
    <t>Uitgebreide operatie buik (vaten) en/of borstkas tijdens een ziekenhuisopname bij letsel</t>
  </si>
  <si>
    <t>Uitgebreide operatie aangezicht en/of keel bij letsel</t>
  </si>
  <si>
    <t>Uitgebreide operatie aangezicht en/of keel tijdens een ziekenhuisopname bij letsel</t>
  </si>
  <si>
    <t>implanteren van een korte kop/hals prothese bij een breuk van het dijbeen</t>
  </si>
  <si>
    <t>implanteren van een korte kop/hals prothese tijdens een Ziekenhuisopname bij een breuk van het dijbeen</t>
  </si>
  <si>
    <t>Operatie neus bij letsel aan de neus</t>
  </si>
  <si>
    <t>Operatie neus tijdens een ziekenhuisopname bij letsel aan de neus</t>
  </si>
  <si>
    <t>Operatie aan heup en/of bekken bij een breuk van het dijbeen</t>
  </si>
  <si>
    <t>Operatie aan heup en/of bekken tijdens een ziekenhuisopname bij een breuk van het dijbeen</t>
  </si>
  <si>
    <t>Operatie rond heup en/of bekken bij letsel</t>
  </si>
  <si>
    <t>Operatie rond heup en/of bekkentijdens een ziekenhuisopname bij letsel</t>
  </si>
  <si>
    <t>Uitgebreide operatie bekken en/of heup bij letsel</t>
  </si>
  <si>
    <t>Uitgebreide operatie bekken en/of heup tijdens een ziekenhuisopname bij letsel</t>
  </si>
  <si>
    <t>Operatie huid of weke delen bij letsel</t>
  </si>
  <si>
    <t>Operatie huid of weke delen tijdens een ziekenhuisopname bij letsel</t>
  </si>
  <si>
    <t>Uitgebreide operatie huid en/of weke delen bij letsel</t>
  </si>
  <si>
    <t>Uitgebreide operatie huid en/of weke delen tijdens een ziekenhuisopname bij letsel</t>
  </si>
  <si>
    <t>Operatie aan de voet bij letsel</t>
  </si>
  <si>
    <t>Operatie aan het been in het gewricht bij letsel</t>
  </si>
  <si>
    <t>Operatie aan het been in het gewricht tijdens een ziekenhuisopname bij letsel</t>
  </si>
  <si>
    <t>Operatie aan de arm bij letsel</t>
  </si>
  <si>
    <t>Operatie aan de arm tijdens een ziekenhuisopname bij letsel</t>
  </si>
  <si>
    <t>Operatie aan de arm buiten het gewricht bij letsel</t>
  </si>
  <si>
    <t>Operatie aan de arm buiten het gewricht tijdens een ziekenhuisopname bij letsel</t>
  </si>
  <si>
    <t>Operatie aan de schouder / elleboog / pols bij letsel</t>
  </si>
  <si>
    <t>Operatie aan de schouder / elleboog / pols tijdens een ziekenhuisopname bij letsel</t>
  </si>
  <si>
    <t>Operatie aan het been bij letsel</t>
  </si>
  <si>
    <t>Operatie aan het been tijdens een ziekenhuisopname bij letsel</t>
  </si>
  <si>
    <t>Operatie aan de knieband(en) bij letsel</t>
  </si>
  <si>
    <t>Uitgebreide operatie knie bij letsel</t>
  </si>
  <si>
    <t>Uitgebreide operatie been (exclusief voet) bij letsel</t>
  </si>
  <si>
    <t>Uitgebreide operatie been (exclusief voet) tijdens een ziekenhuisopname bij letsel</t>
  </si>
  <si>
    <t>Operatie aan de hand tijdens een ziekenhuisopname bij letsel</t>
  </si>
  <si>
    <t>Operatie aan de hand bij letsel</t>
  </si>
  <si>
    <t>Poliklinische diagnostiek/ingreep of meer dan 2 polikliniekbezoeken bij lichamelijk schade door vergiftiging</t>
  </si>
  <si>
    <t>Meer dan 3 dagbehandelingen en/ of verpleegdagen bij lichamelijk schade door vergiftiging</t>
  </si>
  <si>
    <t>Maximaal 3 dagbehandelingen en/ of verpleegdagen bij lichamelijk schade door vergiftiging</t>
  </si>
  <si>
    <t>1 of 2 polikliniekbezoeken bij lichamelijk schade door vergiftiging</t>
  </si>
  <si>
    <t>Ziekenhuisopname met maximaal 5 verpleegdagen bij lichamelijke schade door bevriezing/ brandwond</t>
  </si>
  <si>
    <t>Ziekenhuisopname met maximaal 5 verpleegdagen en een operatie bij lichamelijke schade door bevriezing/ brandwond</t>
  </si>
  <si>
    <t>1 of 2 polikliniekbezoeken bij lichamelijke schade door bevriezing/ brandwond</t>
  </si>
  <si>
    <t>Ziekenhuisopname met meer dan 28 verpleegdagen bij lichamelijke schade door bevriezing/ brandwond</t>
  </si>
  <si>
    <t>Ziekenhuisopname met meer dan 28 verpleegdagen en een operatie bij lichamelijke schade door bevriezing/ brandwond</t>
  </si>
  <si>
    <t>Ziekenhuisopname van 6 tot en met 28 verpleegdagen bij lichamelijke schade door bevriezing/ brandwond</t>
  </si>
  <si>
    <t>Ziekenhuisopname van 6 tot en met 28 verpleegdagen en een operatie bij lichamelijke schade door bevriezing/ brandwond</t>
  </si>
  <si>
    <t>Poliklinische diagnostiek/ingreep of meer dan 2 polikliniekbezoeken bij algemeen onderzoek</t>
  </si>
  <si>
    <t>1 of 2 polikliniekbezoeken bij algemeen onderzoek</t>
  </si>
  <si>
    <t>Opname in een instelling bij hartrevalidatie</t>
  </si>
  <si>
    <t>1 of 2 polikliniekbezoeken bij hartrevalidatie</t>
  </si>
  <si>
    <t>Operatie bij de screening op erfelijke vormen van kanker</t>
  </si>
  <si>
    <t>Onderzoek naar familiaire tumoren bij de screening op erfelijke vormen van kanker</t>
  </si>
  <si>
    <t>Poliklinische diagnostiek/ingreep of meer dan 2 polikliniekbezoeken bij de screening op erfelijke vormen van kanker</t>
  </si>
  <si>
    <t>1 of 2 polikliniekbezoeken bij de screening op erfelijke vormen van kanker</t>
  </si>
  <si>
    <t>Onderzoek(en) of behandeling tijdens een polikliniekbezoek of dagbehandeling bij de screening op erfelijke risicofactoren die een verhoogde kans geven op ziekte</t>
  </si>
  <si>
    <t>meer dan 4 polikliniekbezoeken of dagbehandelingen bij de screening op erfelijke risicofactoren die een verhoogde kans geven op ziekte</t>
  </si>
  <si>
    <t>3 tot 4 polikliniekbezoeken of meer dan 2 onderzoeken bij de screening op erfelijke risicofactoren die een verhoogde kans geven op ziekte</t>
  </si>
  <si>
    <t>1 of 2 polikliniekbezoeken bij de screening op erfelijke risicofactoren die een verhoogde kans geven op ziekte</t>
  </si>
  <si>
    <t>Onderzoek(en) of behandeling tijdens een polikliniekbezoek of dagbehandeling bij de screening op erfelijke risicofactoren die een verhoogde kans geven op hart- en vaatziekten</t>
  </si>
  <si>
    <t>meer dan 4 polikliniekbezoeken of dagbehandelingen bij de screening op erfelijke risicofactoren die een verhoogde kans geven op hart- en vaatziekten</t>
  </si>
  <si>
    <t>3 tot 4 polikliniekbezoeken of meer dan 2 onderzoeken bij de screening op erfelijke risicofactoren die een verhoogde kans geven op hart- en vaatziekten</t>
  </si>
  <si>
    <t>1 of 2 polikliniekbezoeken bij de screening op erfelijke risicofactoren die een verhoogde kans geven op hart- en vaatziekten</t>
  </si>
  <si>
    <t>Tijdens een ziekenhuisopname een bezoek van een ander specialisme: de dermatoloog</t>
  </si>
  <si>
    <t>Tijdens een ziekenhuisopname een bezoek van een ander specialisme: de oogarts</t>
  </si>
  <si>
    <t>Tijdens een ziekenhuisopname een bezoek van een ander specialisme: de internist</t>
  </si>
  <si>
    <t>Tijdens een ziekenhuisopname een bezoek van een ander specialisme: de KNO arts</t>
  </si>
  <si>
    <t>Tijdens een ziekenhuisopname een bezoek van een ander specialisme: de chirurg</t>
  </si>
  <si>
    <t>Tijdens een ziekenhuisopname een bezoek van een ander specialisme: de maagdarm specialist</t>
  </si>
  <si>
    <t>Tijdens een ziekenhuisopname een bezoek van een ander specialisme: de orthopeed</t>
  </si>
  <si>
    <t>Tijdens een ziekenhuisopname een bezoek van een ander specialisme: de cardioloog</t>
  </si>
  <si>
    <t>Tijdens een ziekenhuisopname een bezoek van een ander specialisme: de uroloog</t>
  </si>
  <si>
    <t>Tijdens een ziekenhuisopname een bezoek van een ander specialisme: de longarts</t>
  </si>
  <si>
    <t>Tijdens een ziekenhuisopname een bezoek van een ander specialisme: de neurochirurg</t>
  </si>
  <si>
    <t>Tijdens een ziekenhuisopname een bezoek van een ander specialisme: de reumatoloog</t>
  </si>
  <si>
    <t>Tijdens een ziekenhuisopname een bezoek van een ander specialisme: de cardiopulmonaal chirurg</t>
  </si>
  <si>
    <t>Tijdens een ziekenhuisopname een bezoek van een ander specialisme: de allergoloog</t>
  </si>
  <si>
    <t>Tijdens een ziekenhuisopname een bezoek van een ander specialisme: de neuroloog</t>
  </si>
  <si>
    <t>Tijdens een ziekenhuisopname een bezoek van een ander specialisme: de radiotherapeut</t>
  </si>
  <si>
    <t>Tijdens een ziekenhuisopname een bezoek van een ander specialisme: de radioloog</t>
  </si>
  <si>
    <t>Tijdens een ziekenhuisopname een bezoek van een ander specialisme: de anesthesioloog</t>
  </si>
  <si>
    <t>Tijdens een ziekenhuisopname een bezoek van een ander specialisme: de klinisch geneticus</t>
  </si>
  <si>
    <t>Tijdens een ziekenhuisopname een bezoek van een ander specialisme: de plastisch chirurg</t>
  </si>
  <si>
    <t>Ziekenhuisopname i.v.m. plastische chirurgie</t>
  </si>
  <si>
    <t>Meer dan 3 polikliniekbezoeken i.v.m. het oprekken van de huid door een plastisch chirurg</t>
  </si>
  <si>
    <t>2 of 3 polikliniekbezoeken of onderzoek(en) of behandeling tijdens een polikliniekbezoek of dagbehandeling i.v.m. plastische chirurgie</t>
  </si>
  <si>
    <t>1 of 2 polikliniekbezoeken i.v.m. plastische chirurgie</t>
  </si>
  <si>
    <t>Zeer uitgebreide operatie aan het gelaat door een plastisch chirurg</t>
  </si>
  <si>
    <t>Ingewikkelde en uitgebreide operatie van spieren / pezen / bloedvaten / zenuwen door een plastisch chirurg</t>
  </si>
  <si>
    <t>Een ziekenhuisopname i.v.m. een ingewikkelde en uitgebreide operatie van spieren / pezen / bloedvaten / zenuwen door een plastisch chirurg</t>
  </si>
  <si>
    <t>Grote aanhechting of transplantatie van teen / vinger door een plastisch chirurg</t>
  </si>
  <si>
    <t>Uitgebreide operatie door een plastisch chirurg</t>
  </si>
  <si>
    <t>Ingewikkelde en zeer uitgebreide operatie van spieren / pezen / bloedvaten / zenuwen door een plastisch chirurg</t>
  </si>
  <si>
    <t>Een ziekenhuisopname i.v.m. een ingewikkelde en zeer uitgebreide operatie van spieren / pezen / bloedvaten / zenuwen door een plastisch chirurg</t>
  </si>
  <si>
    <t>Aanhechting van arm/been of groot herstel van spieren / pezen / bloedvaten / zenuwen door een plastisch chirurg</t>
  </si>
  <si>
    <t>Groot herstel van de aangezichtszenuw door een plastisch chirurg</t>
  </si>
  <si>
    <t>Grote en zeer uitgebreide hersteloperatie door een plastisch chirurg</t>
  </si>
  <si>
    <t>Een ziekenhuisopname i.v.m. een grote en zeer uitgebreide hersteloperatie door een plastisch chirurg</t>
  </si>
  <si>
    <t>Grote en zeer uitgebreide hersteloperatie aan het lichaam door een plastisch chirurg</t>
  </si>
  <si>
    <t>Grote en zeer uitgebreide hersteloperatie aan de armen en/of benen door een plastisch chirurg</t>
  </si>
  <si>
    <t>Hersteloperatie van het oor/oren door een plastisch chirurg</t>
  </si>
  <si>
    <t>Grote en uitgebreide hersteloperatie door een plastisch chirurg</t>
  </si>
  <si>
    <t>Een ziekenhuisopname i.v.m. een grote en uitgebreide hersteloperatie door een plastisch chirurg</t>
  </si>
  <si>
    <t>Grote en uitgebreide hersteloperatie aan de borst door een plastisch chirurg</t>
  </si>
  <si>
    <t>Grote en uitgebreide hersteloperatie van een pees of zenuw aan armen en/of benen door een plastisch chirurg</t>
  </si>
  <si>
    <t>Operatie aan de schedel door een plastisch chirurg</t>
  </si>
  <si>
    <t>Inbrengen van een silicone ballonnetje door een plastisch chirurg</t>
  </si>
  <si>
    <t>Een ziekenhuisopname i.v.m. het inbrengen van een silicone ballonnetje door een plastisch chirurg</t>
  </si>
  <si>
    <t>Meerdere hersteloperaties van een pees aan armen en/of benen door een plastisch chirurg</t>
  </si>
  <si>
    <t>Facelift door een plastisch chirurg</t>
  </si>
  <si>
    <t>Grote hersteloperatie door een plastisch chirurg</t>
  </si>
  <si>
    <t>Een ziekenhuisopname i.v.m. een grote hersteloperatie door een plastisch chirurg</t>
  </si>
  <si>
    <t>Buikwand hersteloperatie door een plastisch chirurg</t>
  </si>
  <si>
    <t>Grote hersteloperatie aan armen en/of benen door een plastisch chirurg</t>
  </si>
  <si>
    <t>Grote en uitgebreide hersteloperatie aan het gelaat door een plastisch chirurg</t>
  </si>
  <si>
    <t>Hersteloperatie door een plastisch chirurg</t>
  </si>
  <si>
    <t>Middelgrote hersteloperatie door een plastisch chirurg</t>
  </si>
  <si>
    <t>Een ziekenhuisopname i.v.m. een middelgrote hersteloperatie door een plastisch chirurg</t>
  </si>
  <si>
    <t>Grote en uitgebreide hersteloperatie aan het lichaam door een plastisch chirurg</t>
  </si>
  <si>
    <t>Hersteloperatie aan de armen en/of benen door een plastisch chirurg</t>
  </si>
  <si>
    <t>Grote hersteloperatie aan het gelaat door een plastisch chirurg</t>
  </si>
  <si>
    <t>Beperkte hersteloperatie door een plastisch chirurg</t>
  </si>
  <si>
    <t>Beperkte hersteloperatie aan het lichaam door een plastisch chirurg</t>
  </si>
  <si>
    <t>Middel grote hersteloperatie aan armen en/of benen door een plastisch chirurg</t>
  </si>
  <si>
    <t>Beperkte ingreep door een plastisch chirurg</t>
  </si>
  <si>
    <t>Hersteloperatie na borstvergroting met prothese door een plastisch chirurg</t>
  </si>
  <si>
    <t>Hersteloperatie aan armen en/of benen door een plastisch chirurg</t>
  </si>
  <si>
    <t>Hersteloperatie van de borst met prothese door een plastisch chirurg</t>
  </si>
  <si>
    <t>Beperkte hersteloperatie van de armen en/of benen door een plastisch chirurg</t>
  </si>
  <si>
    <t>Middelgrote hersteloperatie aan het gelaat door een plastisch chirurg</t>
  </si>
  <si>
    <t>Middelgrote hersteloperatie aan het lichaam door een plastisch chirurg</t>
  </si>
  <si>
    <t>Verwijderen van pennen / schroeven / metalen platen door een plastisch chirurg</t>
  </si>
  <si>
    <t>Hersteloperatie van de geslachtsdelen door een plastisch chirurg</t>
  </si>
  <si>
    <t>Beperkte hersteloperatie aan de armen en/of benen door een plastisch chirurg</t>
  </si>
  <si>
    <t>Hersteloperatie van een hangend ooglid of wenkbrauw door een plastisch chirurg</t>
  </si>
  <si>
    <t>Hersteloperatie van de tepel(hof) door een plastisch chirurg</t>
  </si>
  <si>
    <t>Operatief doorsnijden van een peesbandje van de vingers door een plastisch chirurg</t>
  </si>
  <si>
    <t>Hersteloperatie aan het gelaat door een plastisch chirurg</t>
  </si>
  <si>
    <t>Beperkte hersteloperatie aan het gelaat door een plastisch chirurg</t>
  </si>
  <si>
    <t>Maximaal 2 testen met een dagbehandeling tijdens een vervolg contact bij allergie</t>
  </si>
  <si>
    <t>Meer dan 2 testen met een dagbehandeling tijdens een vervolg contact bij allergie</t>
  </si>
  <si>
    <t>Een of meerdere injecties met maximaal 2 testen tijdens een vervolg contact bij allergie</t>
  </si>
  <si>
    <t>Een of meerdere injecties met maximaal 2 testen met 1 dagbehandeling tijdens een vervolg contact bij allergie</t>
  </si>
  <si>
    <t>Een of meerdere injecties met meer dan 2 testen tijdens een vervolg contact bij allergie</t>
  </si>
  <si>
    <t>Een of meerdere injecties met meer dan 2 testen met 1 dagbehandeling tijdens een vervolg contact bij allergie</t>
  </si>
  <si>
    <t>Maximaal 2 testen met meer dan 2 polikliniekbezoeken tijden eerste contact bij allergie</t>
  </si>
  <si>
    <t>Maximaal 2 testen met 1 dagbehandeling en 1 of 2 polikliniekbezoeken tijden eerste contact bij allergie</t>
  </si>
  <si>
    <t>Maximaal 2 testen met 1 dagbehandeling en meer dan 2 polikliniekbezoeken tijden eerste contact bij allergie</t>
  </si>
  <si>
    <t>Meer dan 2 testen met 1 of 2 polikliniekbezoeken tijdens een eerste contact bij allergie</t>
  </si>
  <si>
    <t>Meer dan 2 testen met meer dan 2 polikliniekbezoeken tijdens een eerste contact bij allergie</t>
  </si>
  <si>
    <t>Meer dan 2 testen met 1 dagbehandeling en 1 of 2 polikliniekbezoeken tijdens een eerste contact bij allergie</t>
  </si>
  <si>
    <t>Meer dan 2 testen met 1 dagbehandeling en meer dan 2 polikliniekbezoeken tijdens een eerste contact bij allergie</t>
  </si>
  <si>
    <t>Maximaal 2 testen met meer dan 2 polikliniekbezoeken tijden vervolg contact bij allergie</t>
  </si>
  <si>
    <t>Meer dan 2 testen met 1 of 2 polikliniekbezoeken tijdens een vervolg contact bij allergie</t>
  </si>
  <si>
    <t>1 of 2 polikliniekbezoeken en meer dan 2 testen tijdens een vervolg contact bij allergie</t>
  </si>
  <si>
    <t>1 of 2 polikliniekbezoeken en testen tijdens een eerste contact bij allergie</t>
  </si>
  <si>
    <t>1 of 2 polikliniekbezoeken en 2 testen tijdens een vervolg contact bij allergie</t>
  </si>
  <si>
    <t>Intensieve behandeling bij allergie</t>
  </si>
  <si>
    <t>Tijdens een ziekenhuisopname een bezoek van een ander specialisme: de specialist ouderengeneeskunde</t>
  </si>
  <si>
    <t>Ziekenhuisopname met maximaal 3 verpleegdagen bij specialisme ouderengeneeskunde</t>
  </si>
  <si>
    <t>Medebehandeling door: een klinisch geriater</t>
  </si>
  <si>
    <t>Ziekenhuisopname met meer dan 14 verpleegdagen bij ouderdomsklachten</t>
  </si>
  <si>
    <t>Ziekenhuisopname met 4 tot en met 14 verpleegdagen bij ouderdomsklachten</t>
  </si>
  <si>
    <t>Eerste contact, behandeling in de polikliniek bij ouderdomsklachten</t>
  </si>
  <si>
    <t>Oppervlakkige behandeling met hyperthermie (hitte)</t>
  </si>
  <si>
    <t>Brachytherapie (inwendige bestraling) waarbij het radioactief materiaal permanent wordt ingebracht</t>
  </si>
  <si>
    <t>Radiotherapie (bestraling) met hoge precisie door stereotaxie</t>
  </si>
  <si>
    <t>Radiotherapie (bestraling) met hoge precisie door stereotaxie - met beeldvorming</t>
  </si>
  <si>
    <t>Brachytherapie (inwendige bestraling) waarbij het radioactief materiaal dmv stereotaxie wordt ingebracht</t>
  </si>
  <si>
    <t>Brachytherapie (inwendige bestraling) met beeldvorming / contouring / planning</t>
  </si>
  <si>
    <t>Voorbereiding op radiotherapie (bestraling)</t>
  </si>
  <si>
    <t>Brachytherapie (inwendige bestraling) met individuele dosisberekening</t>
  </si>
  <si>
    <t>Brachytherapie (inwendige bestraling)</t>
  </si>
  <si>
    <t>Radiotherapie (bestraling), 1 tot 4 vervolgafspraken</t>
  </si>
  <si>
    <t>Radiotherapie (bestraling), meer dan 4 vervolgafspraken</t>
  </si>
  <si>
    <t>Inbrengen van een stent-graft (buisje van kunststof en metaal) in de aorta door een radioloog</t>
  </si>
  <si>
    <t>Inbrengen van meerdere stent-grafts (buisje van kunststof en metaal) in de aorta door een radioloog</t>
  </si>
  <si>
    <t>Inbrengen van een stent(-graft) (buisje van kunststof en metaal) in een slagader door een radioloog</t>
  </si>
  <si>
    <t>Inbrengen van meerdere stent(-graft)s (buisje van kunststof en metaal) in een slagader door een radioloog</t>
  </si>
  <si>
    <t>Afsluiten van een bloedvat of inbrengen van botcement door een radioloog</t>
  </si>
  <si>
    <t>Behandeling van een bloedvatvernauwing door een radioloog</t>
  </si>
  <si>
    <t>Behandeling van vernauwingen in bloedvaten door een radioloog</t>
  </si>
  <si>
    <t>Verwijderen van een bloedstolsel door middel van een operatie of medicijnen door een radioloog</t>
  </si>
  <si>
    <t>Inbrengen van een centrale lijn in een bloedvat of Port-a-Cath (injectiekamer) door een radioloog</t>
  </si>
  <si>
    <t>Verwijderen van een lichaamsvreemd voorwerp of steen door een radioloog</t>
  </si>
  <si>
    <t>Injecteren van medicatie door een radioloog</t>
  </si>
  <si>
    <t>Vochtafvoer ten behoeve van weefselonderzoek door een radioloog</t>
  </si>
  <si>
    <t>Vochtafvoer ten behoeve van weefselonderzoek aan de borst door een radioloog</t>
  </si>
  <si>
    <t>Meerdere malen vochtafvoer ten behoeve van weefselonderzoek door een radioloog</t>
  </si>
  <si>
    <t>Meerdere malen vochtafvoer ten behoeve van weefselonderzoek aan de borst door een radioloog</t>
  </si>
  <si>
    <t>Wegsnijden of verwijderen van weefsel door een radioloog</t>
  </si>
  <si>
    <t>Ingewikkelde pijnbestrijding bij pijn bij kanker</t>
  </si>
  <si>
    <t>Ingewikkelde pijnbestrijding met een ziekenhuisopname bij pijn bij kanker</t>
  </si>
  <si>
    <t>Voor proef plaatsen van een pijnbestrijdingsapparaat dat elektrische prikkels geeft bij pijn</t>
  </si>
  <si>
    <t>Plaatsen van een pijnbestrijdingsapparaat dat elektrische prikkels geeft bij pijn</t>
  </si>
  <si>
    <t>Ingewikkelde pijnbestrijding bij mechanische pijn (pijn die verergert bij fysieke inspanning)</t>
  </si>
  <si>
    <t>Ingewikkelde pijnbestrijding bij zenuwpijn</t>
  </si>
  <si>
    <t>Ingewikkelde pijnbestrijding met een ziekenhuisopname bij zenuwpijn</t>
  </si>
  <si>
    <t>Middel Ingewikkelde pijnbestrijding bij pijn bij kanker</t>
  </si>
  <si>
    <t>Middel Ingewikkelde pijnbestrijding met een ziekenhuisopname bij pijn bij kanker</t>
  </si>
  <si>
    <t>Voor proef plaatsen van een pompsysteem bij pijnbestrijding</t>
  </si>
  <si>
    <t>Plaatsen van een pijnbestrijding pompsysteem bij pijnbestrijding</t>
  </si>
  <si>
    <t>Vervangen van een pijnbestrijdingsapparaat dat elektrische prikkels geeft bij pijnbestrijding</t>
  </si>
  <si>
    <t>Ingewikkelde pijnbestrijding bij chronische pijn</t>
  </si>
  <si>
    <t>Middel Ingewikkelde pijnbestrijding bij mechanische pijn (pijn die verergert bij fysieke inspanning)</t>
  </si>
  <si>
    <t>Middel Ingewikkelde pijnbestrijding bij zenuwpijn</t>
  </si>
  <si>
    <t>Middel Ingewikkelde pijnbestrijding met een ziekenhuisopname bij zenuwpijn</t>
  </si>
  <si>
    <t>Minder complexe pijnbestrijding bij pijn bij kanker</t>
  </si>
  <si>
    <t>Minder complexe pijnbestrijding met een ziekenhuisopname bij pijn bij kanker</t>
  </si>
  <si>
    <t>Vervangen van een pijnbestrijding pompsysteem bij pijn bij kanker</t>
  </si>
  <si>
    <t>Verwijderen van een pijnbestrijdingsapparaat dat elektrische prikkels geeft bij pijn</t>
  </si>
  <si>
    <t>Ingewikkelde pijnbestrijding bij pijn (bij complex regionaal pijnsyndroom CRPS)</t>
  </si>
  <si>
    <t>Middel Ingewikkelde pijnbestrijding bij chronische pijn</t>
  </si>
  <si>
    <t>Minder complexe pijnbestrijding bij mechanische pijn (pijn die verergert bij fysieke inspanning)</t>
  </si>
  <si>
    <t>Minder complexe pijnbestrijding bij zenuwpijn</t>
  </si>
  <si>
    <t>Minder complexe pijnbestrijding met een ziekenhuisopname bij zenuwpijn</t>
  </si>
  <si>
    <t>1 of 2 polikliniekbezoeken bij pijn bij kanker</t>
  </si>
  <si>
    <t>Verwijderen van een pijnbestrijding pompsysteem bij pijn</t>
  </si>
  <si>
    <t>Afstellen van een pijnbestrijdingsapparaat dat elektrische prikkels geeft bij pijn</t>
  </si>
  <si>
    <t>Ingewikkelde pijnbestrijding bij pijn aan het gezicht</t>
  </si>
  <si>
    <t>Middel Ingewikkelde pijnbestrijding bij pijnbestrijding (bij complex regionaal pijnsyndroom CRPS)</t>
  </si>
  <si>
    <t>1 of 2 polikliniekbezoeken bij zenuwpijn</t>
  </si>
  <si>
    <t>Afstellen van een pijnbestrijding pompsysteem bij pijn</t>
  </si>
  <si>
    <t>Ingewikkelde pijnbestrijding bij pijn aan de ingewanden</t>
  </si>
  <si>
    <t>Middel Ingewikkelde pijnbestrijding bij pijn aan het gezicht</t>
  </si>
  <si>
    <t>Minder complexe pijnbestrijding bij pijn (bij complex regionaal pijnsyndroom CRPS)</t>
  </si>
  <si>
    <t>1 of 2 polikliniekbezoeken bij mechanische pijn (pijn die verergert bij fysieke inspanning)</t>
  </si>
  <si>
    <t>Ingewikkelde pijnbestrijding bij pijn</t>
  </si>
  <si>
    <t>Middel Ingewikkelde pijnbestrijding bij pijn aan de ingewanden</t>
  </si>
  <si>
    <t>Minder complexe pijnbestrijding bij pijn aan het gezicht</t>
  </si>
  <si>
    <t>1 of 2 polikliniekbezoeken bij pijnbestrijding bij chronische pijn</t>
  </si>
  <si>
    <t>Middel Ingewikkelde pijnbestrijding bij pijn</t>
  </si>
  <si>
    <t>Middel Ingewikkelde pijnbestrijding bij pijn in bindweefsel en spieren (fibromyalgie)</t>
  </si>
  <si>
    <t>Minder complexe pijnbestrijding bij pijn aan de ingewanden</t>
  </si>
  <si>
    <t>1 of 2 polikliniekbezoeken bij pijnbestrijding (bij complex regionaal pijnsyndroom CRPS)</t>
  </si>
  <si>
    <t>Minder complexe pijnbestrijding bij pijn</t>
  </si>
  <si>
    <t>Minder complexe pijnbestrijding bij pijn in bindweefsel en spieren (fibromyalgie)</t>
  </si>
  <si>
    <t>1 of 2 polikliniekbezoeken bij pijn aan het gezicht</t>
  </si>
  <si>
    <t>1 of 2 polikliniekbezoeken bij pijnbestrijding in verband met pijn aan de ingewanden</t>
  </si>
  <si>
    <t>1 of 2 polikliniekbezoeken bij pijn</t>
  </si>
  <si>
    <t>1 of 2 polikliniekbezoeken bij pijn in bindweefsel en spieren (fibromyalgie)</t>
  </si>
  <si>
    <t>Gehooronderzoek bij duizeligheid</t>
  </si>
  <si>
    <t>Zeer ingewikkelde en langdurige operatie aan de wervelkolom tijdens een ziekenhuisopname bij een infectie van de wervelkolom</t>
  </si>
  <si>
    <t>Zeer ingewikkelde en langdurige operatie aan de wervelkolom bij een infectie van de wervelkolom</t>
  </si>
  <si>
    <t>Ingewikkelde en langdurige operatie aan de wervelkolom tijdens een ziekenhuisopname bij een infectie van de wervelkolom</t>
  </si>
  <si>
    <t>Ingewikkelde en langdurige operatie aan de wervelkolom bij een infectie van de wervelkolom</t>
  </si>
  <si>
    <t>Ingewikkelde operatie aan de wervelkolom tijdens een ziekenhuisopname bij een infectie van de wervelkolom</t>
  </si>
  <si>
    <t>Ingewikkelde operatie aan de wervelkolom bij een infectie van de wervelkolom</t>
  </si>
  <si>
    <t>Overige operaties aan de lage rug, waaronder lage rughernia, tijdens een ziekenhuisopname bij een infectie van de wervelkolom</t>
  </si>
  <si>
    <t>Overige operaties aan de lage rug, waaronder lage rughernia bij een infectie van de wervelkolom</t>
  </si>
  <si>
    <t>Behandeling met hormonen bij uitzaaiingen, tijdens een polikliniekbezoek of dagbehandeling bij borstkanker</t>
  </si>
  <si>
    <t>Behandeling met hormonen bij uitzaaiingen tijdens een ziekenhuisopname bij borstkanker</t>
  </si>
  <si>
    <t>Behandeling met hormonen bij niet-uitgezaaide tumoren, tijdens een polikliniekbezoek of dagbehandeling bij borstkanker</t>
  </si>
  <si>
    <t>Behandeling met hormonen bij niet-uitgezaaide tumoren tijdens een ziekenhuisopname bij borstkanker</t>
  </si>
  <si>
    <t>Behandeling bij uitzaaiingen met hormonen, tijdens een ziekenhuisopname bij baarmoederhalskanker</t>
  </si>
  <si>
    <t>Behandeling, tijdens een polikliniekbezoek of dagbehandeling, met hormonen bij uitzaaiingen bij baarmoederhalskanker</t>
  </si>
  <si>
    <t>Behandeling, tijdens een Ziekenhuisopname, met hormonen bij niet uitgezaaide tumoren bij baarmoederhalskanker</t>
  </si>
  <si>
    <t>Behandeling met hormonen bij niet uitgezaaide tumoren, tijdens polikliniekbezoek(en) of dagbehandeling bij baarmoederhalskanker</t>
  </si>
  <si>
    <t>Behandeling bij uitzaaiingen met hormonen, tijdens een ziekenhuisopname bij baarmoederkanker</t>
  </si>
  <si>
    <t>Behandeling, tijdens een polikliniekbezoek of dagbehandeling, met hormonen bij uitzaaiingen bij baarmoederkanker</t>
  </si>
  <si>
    <t>Behandeling, tijdens een Ziekenhuisopname, met hormonen bij niet uitgezaaide tumoren bij baarmoederkanker</t>
  </si>
  <si>
    <t>Behandeling met hormonen bij niet uitgezaaide tumoren, tijdens polikliniekbezoek(en) of dagbehandeling bij baarmoederkanker</t>
  </si>
  <si>
    <t>Behandeling bij uitzaaiingen met hormonen, tijdens een ziekenhuisopname bij eierstok/eileiderkanker</t>
  </si>
  <si>
    <t>Behandeling, tijdens een polikliniekbezoek of dagbehandeling, met hormonen bij uitzaaiingen bij eierstok/eileiderkanker</t>
  </si>
  <si>
    <t>Behandeling, tijdens een Ziekenhuisopname, met hormonen bij niet uitgezaaide tumoren bij eierstok/eileiderkanker</t>
  </si>
  <si>
    <t>Behandeling met hormonen bij niet uitgezaaide tumoren, tijdens polikliniekbezoek(en) of dagbehandeling bij eierstok/eileiderkanker</t>
  </si>
  <si>
    <t>Behandeling bij uitzaaiingen met hormonen, tijdens een ziekenhuisopname bij kanker aan de vrouwelijke geslachtsorganen</t>
  </si>
  <si>
    <t>Behandeling, tijdens een polikliniekbezoek of dagbehandeling, met hormonen bij uitzaaiingen bij kanker aan de vrouwelijke geslachtsorganen</t>
  </si>
  <si>
    <t>Behandeling met hormonen bij niet uitgezaaide tumoren, tijdens polikliniekbezoek(en) of dagbehandeling bij kanker aan de vrouwelijke geslachtsorganen</t>
  </si>
  <si>
    <t>Behandeling bij uitzaaiingen met hormonen, tijdens een ziekenhuisopname bij prostaatkanker</t>
  </si>
  <si>
    <t>Behandeling, tijdens een polikliniekbezoek of dagbehandeling, met hormonen bij uitzaaiingen bij prostaatkanker</t>
  </si>
  <si>
    <t>Behandeling met hormonen bij niet uitgezaaide tumoren, tijdens polikliniekbezoek(en) of dagbehandeling bij prostaatkanker</t>
  </si>
  <si>
    <t>Behandeling bij uitzaaiingen met hormonen, tijdens een ziekenhuisopname bij kanker aan de mannelijke geslachtsorganen</t>
  </si>
  <si>
    <t>Behandeling, tijdens een polikliniekbezoek of dagbehandeling, met hormonen bij uitzaaiingen bij kanker aan de mannelijke geslachtsorganen</t>
  </si>
  <si>
    <t>Behandeling met hormonen bij niet uitgezaaide tumoren, tijdens polikliniekbezoek(en) of dagbehandeling bij kanker aan de mannelijke geslachtsorganen</t>
  </si>
  <si>
    <t>Behandeling bij uitzaaiingen met hormonen, tijdens een ziekenhuisopname bij blaaskanker</t>
  </si>
  <si>
    <t>Behandeling, tijdens een polikliniekbezoek of dagbehandeling, met hormonen bij uitzaaiingen bij blaaskanker</t>
  </si>
  <si>
    <t>Behandeling, tijdens een Ziekenhuisopname, met hormonen bij niet uitgezaaide tumoren bij blaaskanker</t>
  </si>
  <si>
    <t>Behandeling met hormonen bij niet uitgezaaide tumoren, tijdens polikliniekbezoek(en) of dagbehandeling bij blaaskanker</t>
  </si>
  <si>
    <t>Behandeling bij uitzaaiingen met hormonen, tijdens een ziekenhuisopname bij kanker aan de nier (en) of urineweg (en)</t>
  </si>
  <si>
    <t>Behandeling, tijdens een polikliniekbezoek of dagbehandeling, met hormonen bij uitzaaiingen bij kanker aan de nier (en) of urineweg (en)</t>
  </si>
  <si>
    <t>Behandeling, tijdens een Ziekenhuisopname, met hormonen bij niet uitgezaaide tumoren bij kanker aan de nier (en) of urineweg (en)</t>
  </si>
  <si>
    <t>Behandeling met hormonen bij niet uitgezaaide tumoren, tijdens polikliniekbezoek(en) of dagbehandeling bij kanker aan de nier (en) of urineweg (en)</t>
  </si>
  <si>
    <t>Behandeling met hormonen bij uitzaaiingen, tijdens een polikliniekbezoek of dagbehandeling bij kanker aan de schildklier/ klier die te maken heeft met de stofwisseling</t>
  </si>
  <si>
    <t>Behandeling met hormonen bij uitzaaiingen tijdens een ziekenhuisopname bij kanker aan de schildklier/ klier die te maken heeft met de stofwisseling</t>
  </si>
  <si>
    <t>Behandeling met hormonen bij niet-uitgezaaide tumoren, tijdens een polikliniekbezoek of dagbehandeling bij kanker aan de schildklier/ klier die te maken heeft met de stofwisseling</t>
  </si>
  <si>
    <t>Behandeling met hormonen bij niet-uitgezaaide tumoren tijdens een ziekenhuisopname bij kanker aan de schildklier/ klier die te maken heeft met de stofwisseling</t>
  </si>
  <si>
    <t>Behandeling met hormonen bij uitzaaiingen, tijdens een polikliniekbezoek of dagbehandeling bij een kwaadaardig gezwel</t>
  </si>
  <si>
    <t>Behandeling met hormonen bij uitzaaiingen tijdens een ziekenhuisopname bij een kwaadaardig gezwel</t>
  </si>
  <si>
    <t>Behandeling met hormonen bij niet-uitgezaaide tumoren, tijdens een polikliniekbezoek of dagbehandeling bij een kwaadaardig gezwel</t>
  </si>
  <si>
    <t>Behandeling met hormonen bij niet-uitgezaaide tumoren tijdens een ziekenhuisopname bij een kwaadaardig gezwel</t>
  </si>
  <si>
    <t>Kijkoperatie van de dikke darm bij de screening dikkedarm of endeldarmkanker</t>
  </si>
  <si>
    <t>Behandeling met hormonen bij uitzaaiingen tijdens een ziekenhuisopname bij kanker van beenmerg/lymfklieren/ lever/ milt/ zwezerik</t>
  </si>
  <si>
    <t>Behandeling met hormonen bij uitzaaiingen, tijdens een polikliniekbezoek of dagbehandeling bij kanker van beenmerg/lymfklieren/ lever/ milt/ zwezerik</t>
  </si>
  <si>
    <t>Behandeling met hormonen bij niet-uitgezaaide tumoren tijdens een ziekenhuisopname bij kanker van beenmerg/lymfklieren/ lever/ milt/ zwezerik</t>
  </si>
  <si>
    <t>Behandeling met hormonen bij niet-uitgezaaide tumoren, tijdens een polikliniekbezoek of dagbehandeling bij kanker van beenmerg/lymfklieren/ lever/ milt/ zwezerik</t>
  </si>
  <si>
    <t>Behandeling met hormonen bij uitzaaiingen tijdens een ziekenhuisopname bij kanker van het ademhalingstelsel of van andere organen in de borstkas</t>
  </si>
  <si>
    <t>Behandeling met hormonen bij uitzaaiingen, tijdens een polikliniekbezoek of dagbehandeling bij kanker van het ademhalingstelsel of van andere organen in de borstkas</t>
  </si>
  <si>
    <t>Behandeling met hormonen bij niet-uitgezaaide tumoren tijdens een ziekenhuisopname bij kanker van het ademhalingstelsel of van andere organen in de borstkas</t>
  </si>
  <si>
    <t>Behandeling met hormonen bij niet-uitgezaaide tumoren, tijdens een polikliniekbezoek of dagbehandeling bij kanker van het ademhalingstelsel of van andere organen in de borstkas</t>
  </si>
  <si>
    <t>Behandeling bij uitzaaiingen met hormonen, tijdens een ziekenhuisopname bij dikkedarm of endeldarmkanker</t>
  </si>
  <si>
    <t>Behandeling, tijdens een polikliniekbezoek of dagbehandeling, met hormonen bij uitzaaiingen bij dikkedarm of endeldarmkanker</t>
  </si>
  <si>
    <t>Behandeling met hormonen bij niet uitgezaaide tumoren, tijdens polikliniekbezoek(en) of dagbehandeling bij dikkedarm of endeldarmkanker</t>
  </si>
  <si>
    <t>Behandeling bij uitzaaiingen met hormonen, tijdens een ziekenhuisopname bij slokdarm of maagmondkanker</t>
  </si>
  <si>
    <t>Behandeling, tijdens een polikliniekbezoek of dagbehandeling, met hormonen bij uitzaaiingen bij slokdarm of maagmondkanker</t>
  </si>
  <si>
    <t>Behandeling met hormonen bij niet uitgezaaide tumoren, tijdens polikliniekbezoek(en) of dagbehandeling bij slokdarm of maagmondkanker</t>
  </si>
  <si>
    <t>Behandeling bij uitzaaiingen met hormonen, tijdens een ziekenhuisopname bij maagkanker</t>
  </si>
  <si>
    <t>Behandeling, tijdens een polikliniekbezoek of dagbehandeling, met hormonen bij uitzaaiingen bij maagkanker</t>
  </si>
  <si>
    <t>Behandeling met hormonen bij niet uitgezaaide tumoren, tijdens polikliniekbezoek(en) of dagbehandeling bij maagkanker</t>
  </si>
  <si>
    <t>Behandeling bij uitzaaiingen met hormonen, tijdens een ziekenhuisopname bij kanker buikorganen</t>
  </si>
  <si>
    <t>Behandeling, tijdens een polikliniekbezoek of dagbehandeling, met hormonen bij uitzaaiingen bij kanker buikorganen</t>
  </si>
  <si>
    <t>Behandeling met hormonen bij niet uitgezaaide tumoren, tijdens polikliniekbezoek(en) of dagbehandeling bij kanker buikorganen</t>
  </si>
  <si>
    <t>Behandeling met hormonen bij uitzaaiingen tijdens een ziekenhuisopname bij kanker van lip of mond of keelholte of hals</t>
  </si>
  <si>
    <t>Behandeling met hormonen bij uitzaaiingen, tijdens polikliniekbezoek(en) of dagbehandeling bij kanker van lip of mond of keelholte of hals</t>
  </si>
  <si>
    <t>Behandeling met hormonen bij niet-uitgezaaide tumoren tijdens een ziekenhuisopname bij kanker van lip of mond of keelholte of hals</t>
  </si>
  <si>
    <t>Behandeling met hormonen bij niet-uitgezaaide tumoren, tijdens polikliniekbezoek(en) of dagbehandeling bij kanker van lip of mond of keelholte of hals</t>
  </si>
  <si>
    <t>Behandeling met hormonen bij uitzaaiingen tijdens een ziekenhuisopname bij kanker van bot, kraakbeen of weke delen</t>
  </si>
  <si>
    <t>Behandeling met hormonen bij uitzaaiingen, tijdens polikliniekbezoek(en) of dagbehandeling bij kanker van bot, kraakbeen of weke delen</t>
  </si>
  <si>
    <t>Behandeling met hormonen bij niet-uitgezaaide tumoren tijdens een ziekenhuisopname bij kanker van bot, kraakbeen of weke delen</t>
  </si>
  <si>
    <t>Behandeling met hormonen bij niet-uitgezaaide tumoren, tijdens polikliniekbezoek(en) of dagbehandeling bij kanker van bot, kraakbeen of weke delen</t>
  </si>
  <si>
    <t>Behandeling met hormonen bij uitzaaiingen tijdens een ziekenhuisopname bij huidkanker of voortekenen daarvan</t>
  </si>
  <si>
    <t>Behandeling met hormonen bij uitzaaiingen, tijdens polikliniekbezoek(en) of dagbehandeling bij huidkanker of voortekenen daarvan</t>
  </si>
  <si>
    <t>Behandeling met hormonen bij niet-uitgezaaide tumoren tijdens een ziekenhuisopname bij huidkanker of voortekenen daarvan</t>
  </si>
  <si>
    <t>Behandeling met hormonen bij niet-uitgezaaide tumoren, tijdens polikliniekbezoek(en) of dagbehandeling bij huidkanker of voortekenen daarvan</t>
  </si>
  <si>
    <t>Behandeling bij uitzaaiingen met hormonen, tijdens een ziekenhuisopname bij kanker van de hersenvliezen/ van het zenuwstelsel/ in de hersenen</t>
  </si>
  <si>
    <t>Behandeling, tijdens een polikliniekbezoek of dagbehandeling, met hormonen bij uitzaaiingen bij kanker van de hersenvliezen/ van het zenuwstelsel/ in de hersenen</t>
  </si>
  <si>
    <t>Behandeling met hormonen bij niet uitgezaaide tumoren, tijdens polikliniekbezoek(en) of dagbehandeling bij kanker van de hersenvliezen/ van het zenuwstelsel/ in de hersenen</t>
  </si>
  <si>
    <t>Verstrekking van chemotherapie en/of medicijnen die de afweer versterken tijdens een Ziekenhuisopname bij bloedarmoede of een andere ziekte van bloed of bloedvormende organen</t>
  </si>
  <si>
    <t>Verstrekking van chemotherapie en/of medicijnen die de afweer versterken bij bloedarmoede of een andere ziekte van bloed of bloedvormende organen</t>
  </si>
  <si>
    <t>Begeleiding bij chemotherapie en/of medicijnen die de afweer versterken tijdens een Ziekenhuisopname bij bloedarmoede of een andere ziekte van bloed of bloedvormende organen</t>
  </si>
  <si>
    <t>Begeleiding bij chemotherapie en/of medicijnen die de afweer versterken, tijdens een polikliniekbezoek of dagbehandeling bij bloedarmoede of een andere ziekte van bloed of bloedvormende organen</t>
  </si>
  <si>
    <t>Groot herstel bij een aandoening van de aangezichtszenuw bij een stoornis van de aangezichtszenuw</t>
  </si>
  <si>
    <t>Correctie bij een aandoening van de aangezichtszenuw bij een stoornis van de aangezichtszenuw</t>
  </si>
  <si>
    <t>Correctie van een hangend ooglid of wenkbrauw bij een stoornis van de aangezichtszenuw</t>
  </si>
  <si>
    <t>Ooglidcorrectie bij een stoornis van de aangezichtszenuw</t>
  </si>
  <si>
    <t>EEG-registratie waarbij de elektrode in het hoofd wordt geplaatst ten behoeve van het al dan niet in aanmerking komen voor operatieve behandeling bij epilepsie of stuip</t>
  </si>
  <si>
    <t>Videomonitoring ten behoeve van het al dan niet in aanmerking komen voor operatieve behandeling bij epilepsie of stuip</t>
  </si>
  <si>
    <t>Onderzoeksfase ten behoeve van het al dan niet in aanmerking komen voor operatieve behandeling bij epilepsie of stuip</t>
  </si>
  <si>
    <t>Meer dan 50 verpleegdagen teambehandeling uitgebreid bij epilepsie of stuip</t>
  </si>
  <si>
    <t>Meer dan 50 verpleegdagen bij epilepsie of stuip</t>
  </si>
  <si>
    <t>Tussen 14 en 50 verpleegdagen met teambehandeling uitgebreid bij epilepsie of stuip</t>
  </si>
  <si>
    <t>Tussen 14 en 50 verpleegdagen bij epilepsie of stuip</t>
  </si>
  <si>
    <t>Tussen 6 en 13 verpleegdagen en uitgebreid en psychodiagnostisch/klinisch neurofysiologisch onderzoek en observatie bij epilepsie of stuip zwaar</t>
  </si>
  <si>
    <t>Tussen 6 en 13 verpleegdagen en uitgebreid en psychodiagnostisch/klinisch neurofysiologisch onderzoek bij epilepsie of stuip</t>
  </si>
  <si>
    <t>Tussen 6 en 13 verpleegdagen met teambehandeling en klinisch neurofysiologisch onderzoek en observatie bij epilepsie of stuip zwaar</t>
  </si>
  <si>
    <t>Tussen 6 en 13 verpleegdagen met teambehandeling en klinisch neurofysiologisch onderzoek bij epilepsie of stuip</t>
  </si>
  <si>
    <t>Tussen 6 en 13 verpleegdagen met teambehandeling en psychodiagnostisch/klinisch neurofysiologisch onderzoek en observatie bij epilepsie of stuip zwaar</t>
  </si>
  <si>
    <t>Tussen 6 en 13 verpleegdagen met teambehandeling en psychodiagnostisch/klinisch neurofysiologisch onderzoek bij epilepsie of stuip</t>
  </si>
  <si>
    <t>Maximaal 5 verpleegdagen met uitgebreide teambehandeling en uitgebreid psychodiagnostisch/klinisch neurofysiologisch onderzoek en observatie bij epilepsie of stuip zwaar</t>
  </si>
  <si>
    <t>Maximaal 5 verpleegdagen en uitgebreide teambehandeling en psychodiagnostisch/klinisch neurofysiologisch onderzoek bij epilepsie of stuip</t>
  </si>
  <si>
    <t>Maximaal 5 verpleegdagen met teambehandeling en uitgebreid psychodiagnostisch/klinisch neurofysiologisch onderzoek en observatie bij epilepsie of stuip zwaar</t>
  </si>
  <si>
    <t>Maximaal 5 verpleegdagen met teambehandeling en uitgebreid psychodiagnostisch/klinisch neurofysiologisch onderzoek bij epilepsie of stuip</t>
  </si>
  <si>
    <t>Maximaal 5 verpleegdagen met uitgebreide teambehandeling en klinisch neurofysiologisch onderzoek en observatie bij epilepsie of stuip zwaar</t>
  </si>
  <si>
    <t>Maximaal 5 verpleegdagen met uitgebreide teambehandeling en klinisch neurofysiologisch onderzoek bij epilepsie of stuip</t>
  </si>
  <si>
    <t>Maximaal 5 verpleegdagen met teambehandeling en klinisch neurofysiologisch onderzoek bij epilepsie of stuip zwaar</t>
  </si>
  <si>
    <t>Maximaal 5 verpleegdagen met teambehandeling en klinisch neurofysiologisch onderzoek bij epilepsie of stuip</t>
  </si>
  <si>
    <t>Dagbehandeling en/ of polikliniekbezoek met uitgebreid klinisch neurofysiologisch- en psychologisch onderzoek en teambehandeling uitgebreid bij epilepsie of stuip</t>
  </si>
  <si>
    <t>Dagbehandeling en/ of polikliniekbezoek met klinisch neurofysiologisch- en psychologisch onderzoek en teambehandeling uitgebreid bij epilepsie of stuip zwaar</t>
  </si>
  <si>
    <t>Dagbehandeling en/ of polikliniekbezoek met klinisch neurofysiologisch- en psychologisch onderzoek en teambehandeling bij epilepsie of stuip</t>
  </si>
  <si>
    <t>Dagbehandeling en/ of polikliniekbezoek met klinisch neurofysiologisch onderzoek bij epilepsie of stuip</t>
  </si>
  <si>
    <t>Dagbehandeling en/ of polikliniekbezoek uitgebreid bij epilepsie of stuip zwaar</t>
  </si>
  <si>
    <t>Ingreep bij verhoogde oogdruk bij een verhoogde oogdruk</t>
  </si>
  <si>
    <t>Laserbehandeling bij verhoogde oogdruk bij een verhoogde oogdruk</t>
  </si>
  <si>
    <t>Operatie tijdens een ziekenhuisopname bij een verstoord evenwicht tussen de aan en afvoer van lymfevocht</t>
  </si>
  <si>
    <t>Poliklinische behandeling bij een verstoord evenwicht tussen de aan en afvoer van lymfevocht</t>
  </si>
  <si>
    <t>Begeleiding bij behandeling van vaatafwijkingen in het hoofd mets een ziekenhuisopname van 6 tot en met 28 verpleegdagen bij een bloeding in de ruimte tussen schedel en hersenen</t>
  </si>
  <si>
    <t>Ziekenhuisopname van 6 tot en met 28 verpleegdagen bij een bloeding in de ruimte tussen schedel en hersenen (subarachnoïdale bloeding)</t>
  </si>
  <si>
    <t>Begeleiding bij behandeling van vaatafwijkingen in het hoofd tijdens een ziekenhuisopname met meer dan 28 verpleegdagen bij een bloeding in de ruimte tussen schedel en hersenen</t>
  </si>
  <si>
    <t>Ziekenhuisopname met meer dan 28 verpleegdagen bij een bloeding in de ruimte tussen schedel en hersenen (subarachnoïdale bloeding)</t>
  </si>
  <si>
    <t>Begeleiding bij behandeling van vaatafwijkingen in het hoofd tijdens een ziekenhuisopname van 6 tot en met 28 verpleegdagen bij een bloeding in de hersenen of binnen de schedel</t>
  </si>
  <si>
    <t>Ziekenhuisopname van 6 tot en met 28 verpleegdagen bij een bloeding in de hersenen of binnen de schedel</t>
  </si>
  <si>
    <t>Begeleiding bij behandeling van vaatafwijkingen in het hoofd tijdens een ziekenhuisopname met meer dan 28 verpleegdagen bij een bloeding in de hersenen of binnen de schedel</t>
  </si>
  <si>
    <t>Ziekenhuisopname met meer dan 28 verpleegdagen bij een bloeding in de hersenen of binnen de schedel</t>
  </si>
  <si>
    <t>Begeleiding bij de behandeling tijdens een ziekenhuisopname met maximaal 5 verpleegdagen bij een afsluiting (CVA) of tijdelijke afsluiting (TIA) van een slagader in de hersenen (beroerte)</t>
  </si>
  <si>
    <t>Begeleiding bij de behandeling tijdens een ziekenhuisopname van 6 tot en met 28 verpleegdagen bij een afsluiting (CVA) of tijdelijke afsluiting (TIA) van een slagader in de hersenen (beroerte)</t>
  </si>
  <si>
    <t>Begeleiding bij de behandeling tijdens een ziekenhuisopname met meer dan 28 verpleegdagen bij een afsluiting (CVA) of tijdelijke afsluiting (TIA) van een slagader in de hersenen (beroerte)</t>
  </si>
  <si>
    <t>Neusschelp-operatie bij een allergie</t>
  </si>
  <si>
    <t>1 of 2 dagbehandelingen of 6 of meer polikliniekbezoeken bij een huidaandoening met blaren</t>
  </si>
  <si>
    <t>Poliklinische diagnostiek/ingreep of meer dan 2 polikliniekbezoeken bij een huidaandoening met blaren</t>
  </si>
  <si>
    <t>1 of 2 dagbehandelingen of 6 of meer polikliniekbezoeken bij een huidaandoening met bultjes en schilfers</t>
  </si>
  <si>
    <t>Poliklinische diagnostiek/ingreep of meer dan 2 polikliniekbezoeken bij een huidaandoening met bultjes en schilfers</t>
  </si>
  <si>
    <t>1 of 2 dagbehandelingen of 6 of meer polikliniekbezoeken bij een pigmentstoornis</t>
  </si>
  <si>
    <t>Poliklinische diagnostiek/ingreep of meer dan 2 polikliniekbezoeken bij een pigmentstoornis</t>
  </si>
  <si>
    <t>Lichttherapie bij een open been/ doorligwond/ aandoening van huid of onderhuids bindweefsel</t>
  </si>
  <si>
    <t>1 of 2 dagbehandelingen of 6 of meer polikliniekbezoeken bij een open been/ doorligwond/ aandoening van huid of onderhuids bindweefsel</t>
  </si>
  <si>
    <t>Poliklinische diagnostiek/ingreep of meer dan 2 polikliniekbezoeken bij een open been/ doorligwond/ aandoening van huid of onderhuids bindweefsel</t>
  </si>
  <si>
    <t>Lichttherapie bij verdenking op huidziekte/ geen huidziekte</t>
  </si>
  <si>
    <t>1 of 2 dagbehandelingen of 6 of meer polikliniekbezoeken bij verdenking op huidziekte/ geen huidziekte</t>
  </si>
  <si>
    <t>Poliklinische diagnostiek/ingreep of meer dan 2 polikliniekbezoeken bij verdenking op huidziekte/ geen huidziekte</t>
  </si>
  <si>
    <t>Zeer ingewikkelde en langdurige operatie aan de wervelkolom tijdens een ziekenhuisopname bij een ziekte van botspierstelsel</t>
  </si>
  <si>
    <t>Zeer ingewikkelde en langdurige operatie aan de wervelkolom bij een ziekte van botspierstelsel</t>
  </si>
  <si>
    <t>Ingewikkelde en langdurige operatie aan de wervelkolom tijdens een ziekenhuisopname bij een ziekte van botspierstelsel</t>
  </si>
  <si>
    <t>Ingewikkelde en langdurige operatie aan de wervelkolom bij een ziekte van botspierstelsel</t>
  </si>
  <si>
    <t>Ingewikkelde operatie aan de wervelkolom tijdens een ziekenhuisopname bij een ziekte van botspierstelsel</t>
  </si>
  <si>
    <t>Ingewikkelde operatie aan de wervelkolom bij een ziekte van botspierstelsel</t>
  </si>
  <si>
    <t>Operatie aan de wervelkolom waaronder nekhernia of operatie aan meerdere wervels tijdens een ziekenhuisopname bij een ziekte van botspierstelsel</t>
  </si>
  <si>
    <t>Operatie aan de wervelkolom waaronder aan een nekhernia of operatie aan meerdere wervels bij een ziekte van botspierstelsel</t>
  </si>
  <si>
    <t>Heroperatie aan een lage rughernia of aan meerdere wervels tijdens een ziekenhuisopname bij een ziekte van botspierstelsel</t>
  </si>
  <si>
    <t>Heroperatie aan een lage rughernia of aan meerdere wervels bij een ziekte van botspierstelsel</t>
  </si>
  <si>
    <t>Overige operaties aan de lage rug, waaronder lage rughernia, tijdens een ziekenhuisopname bij een ziekte van botspierstelsel</t>
  </si>
  <si>
    <t>Overige operaties aan de lage rug, waaronder lage rughernia bij een ziekte van botspierstelsel</t>
  </si>
  <si>
    <t>Overige ingewikkelde operatie aan de borstkas tijdens een ziekenhuisopname bij een ziekte van botspierstelsel</t>
  </si>
  <si>
    <t>Overige ingewikkelde operatie aan de borstkas bij een ziekte van botspierstelsel</t>
  </si>
  <si>
    <t>Niet-operatieve behandeling met ziekenhuisopname bij een ziekte van botspierstelsel</t>
  </si>
  <si>
    <t>Niet-operatieve behandeling tijdens een polikliniekbezoek of dagbehandeling bij een ziekte van botspierstelsel</t>
  </si>
  <si>
    <t>Specialistisch orthopedisch onderzoek/ begeleiding/ behandeling van dansers en musici in de polikliniek van een gespecialiseerd centrum bij een ziekte van botspierstelsel</t>
  </si>
  <si>
    <t>Uitgebreide operatie(s) bij een aandoening van baarmoeder/eierstok/ eileider</t>
  </si>
  <si>
    <t>Uitgebreide operatie bij een aandoening van baarmoeder/eierstok/ eileider</t>
  </si>
  <si>
    <t>Zeer ingewikkelde en langdurige operatie aan de wervelkolom tijdens een ziekenhuisopname bij een aangeboren afwijking botspierstelsel</t>
  </si>
  <si>
    <t>Zeer ingewikkelde en langdurige operatie aan de wervelkolom bij een aangeboren afwijking botspierstelsel</t>
  </si>
  <si>
    <t>Ingewikkelde en langdurige operatie aan de wervelkolom tijdens een ziekenhuisopname bij een aangeboren afwijking botspierstelsel</t>
  </si>
  <si>
    <t>Ingewikkelde en langdurige operatie aan de wervelkolom bij een aangeboren afwijking botspierstelsel</t>
  </si>
  <si>
    <t>Ingewikkelde operatie aan de wervelkolom tijdens een ziekenhuisopname bij een aangeboren afwijking botspierstelsel</t>
  </si>
  <si>
    <t>Ingewikkelde operatie aan de wervelkolom bij een aangeboren afwijking botspierstelsel</t>
  </si>
  <si>
    <t>Overige operaties aan de lage rug, waaronder lage rughernia, tijdens een ziekenhuisopname bij een aangeboren afwijking botspierstelsel</t>
  </si>
  <si>
    <t>Overige operaties aan de lage rug, waaronder lage rughernia bij een aangeboren afwijking botspierstelsel</t>
  </si>
  <si>
    <t>Overige ingewikkelde operatie aan de borstkas tijdens een ziekenhuisopname bij een aangeboren afwijking botspierstelsel</t>
  </si>
  <si>
    <t>Overige ingewikkelde operatie aan de borstkas bij een aangeboren afwijking botspierstelsel</t>
  </si>
  <si>
    <t>Zeer ingewikkelde en langdurige operatie aan de wervelkolom tijdens een ziekenhuisopname bij een aangeboren afwijking</t>
  </si>
  <si>
    <t>Zeer ingewikkelde en langdurige operatie aan de wervelkolom bij een aangeboren afwijking</t>
  </si>
  <si>
    <t>Ingewikkelde en langdurige operatie aan de wervelkolom tijdens een ziekenhuisopname bij een aangeboren afwijking</t>
  </si>
  <si>
    <t>Ingewikkelde en langdurige operatie aan de wervelkolom bij een aangeboren afwijking</t>
  </si>
  <si>
    <t>Ingewikkelde operatie aan de wervelkolom tijdens een ziekenhuisopname bij een aangeboren afwijking</t>
  </si>
  <si>
    <t>Ingewikkelde operatie aan de wervelkolom bij een aangeboren afwijking</t>
  </si>
  <si>
    <t>Overige operaties aan de lage rug, waaronder lage rughernia, tijdens een ziekenhuisopname bij een aangeboren afwijking</t>
  </si>
  <si>
    <t>Overige operaties aan de lage rug, waaronder lage rughernia bij een aangeboren afwijking</t>
  </si>
  <si>
    <t>Zeer ingewikkelde en langdurige operatie aan de wervelkolom tijdens een ziekenhuisopname bij complicatie als gevolg van een chirurgische of medische behandeling aan de wervelkolom</t>
  </si>
  <si>
    <t>Zeer ingewikkelde en langdurige operatie aan de wervelkolom bij complicatie als gevolg van een chirurgische of medische behandeling aan de wervelkolom</t>
  </si>
  <si>
    <t>Ingewikkelde en langdurige operatie aan de wervelkolom tijdens een ziekenhuisopname bij complicatie als gevolg van een chirurgische of medische behandeling aan de wervelkolom</t>
  </si>
  <si>
    <t>Ingewikkelde en langdurige operatie aan de wervelkolom bij complicatie als gevolg van een chirurgische of medische behandeling aan de wervelkolom</t>
  </si>
  <si>
    <t>Ingewikkelde operatie aan de wervelkolom tijdens een ziekenhuisopname bij complicatie als gevolg van een chirurgische of medische behandeling aan de wervelkolom</t>
  </si>
  <si>
    <t>Ingewikkelde operatie aan de wervelkolom bij complicatie als gevolg van een chirurgische of medische behandeling aan de wervelkolom</t>
  </si>
  <si>
    <t>Operatie aan de wervelkolom waaronder nekhernia of aan meerdere wervels tijdens een ziekenhuisopname bij complicatie als gevolg van een chirurgische of medische behandeling aan de wervelkolom</t>
  </si>
  <si>
    <t>Operatie aan de wervelkolom waaronder aan een nekhernia of operatie aan meerdere wervels bij complicatie als gevolg van een chirurgische of medische behandeling aan de wervelkolom</t>
  </si>
  <si>
    <t>Heroperatie aan een lage rughernia of aan meerdere wervels tijdens een ziekenhuisopname bij complicatie als gevolg van een chirurgische of medische behandeling aan de wervelkolom</t>
  </si>
  <si>
    <t>Heroperatie aan een lage rughernia of aan meerdere wervels bij complicatie als gevolg van een chirurgische of medische behandeling aan de wervelkolom</t>
  </si>
  <si>
    <t>Overige operaties aan de lage rug, waaronder lage rughernia, tijdens een ziekenhuisopname bij complicatie als gevolg van een chirurgische of medische behandeling aan de wervelkolom</t>
  </si>
  <si>
    <t>Overige operaties aan de lage rug, waaronder lage rughernia bij complicatie als gevolg van een chirurgische of medische behandeling aan de wervelkolom</t>
  </si>
  <si>
    <t>Overige ingewikkelde operatie aan de borstkas tijdens een ziekenhuisopname bij complicatie als gevolg van een chirurgische of medische behandeling aan de wervelkolom</t>
  </si>
  <si>
    <t>Overige ingewikkelde operatie aan de borstkas bij complicatie als gevolg van een chirurgische of medische behandeling aan de wervelkolom</t>
  </si>
  <si>
    <t>Zeer ingewikkelde en langdurige operatie aan de wervelkolom tijdens een ziekenhuisopname bij letsel</t>
  </si>
  <si>
    <t>Zeer ingewikkelde en langdurige operatie aan de wervelkolom bij letsel</t>
  </si>
  <si>
    <t>Ingewikkelde en langdurige operatie aan de wervelkolom tijdens een ziekenhuisopname bij letsel</t>
  </si>
  <si>
    <t>Ingewikkelde en langdurige operatie aan de wervelkolom bij letsel</t>
  </si>
  <si>
    <t>Ingewikkelde operatie aan de wervelkolom tijdens een ziekenhuisopname bij letsel</t>
  </si>
  <si>
    <t>Ingewikkelde operatie aan de wervelkolom bij letsel</t>
  </si>
  <si>
    <t>Heroperatie aan een lage rughernia of aan meerdere wervels tijdens een ziekenhuisopname bij letsel</t>
  </si>
  <si>
    <t>Heroperatie aan een lage rughernia of aan meerdere wervels bij letsel</t>
  </si>
  <si>
    <t>Overige operaties aan de lage rug, waaronder lage rughernia, tijdens een ziekenhuisopname bij letsel</t>
  </si>
  <si>
    <t>Overige operaties aan de lage rug, waaronder lage rughernia bij letsel</t>
  </si>
  <si>
    <t>Overige ingewikkelde operatie aan de borstkas tijdens een ziekenhuisopname bij letsel</t>
  </si>
  <si>
    <t>Overige ingewikkelde operatie aan de borstkas bij letsel</t>
  </si>
  <si>
    <t>Opname in een instelling bij hart- longrevalidatie</t>
  </si>
  <si>
    <t>Teambespreking met fysiotherapieprogramma en ondersteuning bij hart- longrevalidatie</t>
  </si>
  <si>
    <t>Fysiotherapieprogramma bij hart- longrevalidatie</t>
  </si>
  <si>
    <t>Fysiotherapieprogramma met ondersteuning bij hart- longrevalidatie</t>
  </si>
  <si>
    <t>1 of 2 polikliniekbezoeken bij hart- longrevalidatie</t>
  </si>
  <si>
    <t>Tijdens een ziekenhuisopname een bezoek van een ander specialisme: de gynaecoloog</t>
  </si>
  <si>
    <t>3-D (3 Dimensionale) radiotherapie (bestraling)</t>
  </si>
  <si>
    <t>Radiotherapie (bestraling) standaard</t>
  </si>
  <si>
    <t>Radiotherapie (bestraling) kort</t>
  </si>
  <si>
    <t>Radiotherapie (bestraling) van het totale lichaam of de huid</t>
  </si>
  <si>
    <t>Behandeling van vaatafwijkingen in het hoofd of de hals door een radioloog</t>
  </si>
  <si>
    <t>Begeleiding bij de behandeling met medicijnen die de afweer versterken, tijdens een ziekenhuisopname bij borstkanker</t>
  </si>
  <si>
    <t>Begeleiding bij de behandeling met medicijnen die de afweer versterken, tijdens een polikliniekbezoek of dagbehandeling bij borstkanker</t>
  </si>
  <si>
    <t>Toediening van chemotherapie en/of medicijnen die de afweer versterken tijdens een ziekenhuisopname bij baarmoederhalskanker</t>
  </si>
  <si>
    <t>Toediening van chemotherapie en/of medicijnen die de afweer versterken tijdens een polikliniekbezoek of dagbehandeling bij baarmoederhalskanker</t>
  </si>
  <si>
    <t>Begeleiding bij de behandeling met chemotherapie en/of medicijnen die de afweer versterken, tijdens een ziekenhuisopname bij baarmoederhalskanker</t>
  </si>
  <si>
    <t>Begeleiding bij de behandeling met chemotherapie en/of medicijnen die de afweer versterken, tijdens een polikliniekbezoek of dagbehandeling bij baarmoederhalskanker</t>
  </si>
  <si>
    <t>Toediening van medicijnen die de afweer versterken, tijdens een ziekenhuisopname bij baarmoederhalskanker</t>
  </si>
  <si>
    <t>Toediening van medicijnen die de afweer versterken via een infuus of injectie, tijdens een polikliniekbezoek of dagbehandeling bij baarmoederhalskanker</t>
  </si>
  <si>
    <t>Begeleiding bij de behandeling met medicijnen die de afweer versterken, tijdens een ziekenhuisopname bij baarmoederhalskanker</t>
  </si>
  <si>
    <t>Begeleiding bij de behandeling met medicijnen die de afweer versterken, tijdens een polikliniekbezoek of dagbehandeling bij baarmoederhalskanker</t>
  </si>
  <si>
    <t>Toediening van chemotherapie tijdens een ziekenhuisopname bij uitzaaiingen bij baarmoederhalskanker</t>
  </si>
  <si>
    <t>Toediening van chemotherapie bij uitzaaiingen, tijdens een polikliniekbezoek of dagbehandeling bij baarmoederhalskanker</t>
  </si>
  <si>
    <t>Begeleiding bij de behandeling met chemotherapie, tijdens een ziekenhuisopname bij baarmoederhalskanker</t>
  </si>
  <si>
    <t>Begeleiding bij de behandeling met chemotherapie bij uitzaaiingen, tijdens een polikliniekbezoek of dagbehandeling bij baarmoederhalskanker</t>
  </si>
  <si>
    <t>Toediening van chemotherapie bij niet uitgezaaide tumoren, tijdens een ziekenhuisopname bij baarmoederhalskanker</t>
  </si>
  <si>
    <t>Toediening van chemotherapie bij niet uitgezaaide tumoren in de dagbehandeling of polikliniek bij baarmoederhalskanker</t>
  </si>
  <si>
    <t>Begeleiding bij de behandeling met chemotherapie bij niet uitgezaaide tumoren, tijdens een ziekenhuisopname bij baarmoederhalskanker</t>
  </si>
  <si>
    <t>Begeleiding bij de behandeling met chemotherapie bij niet uitgezaaide tumoren, tijdens een polikliniekbezoek of dagbehandeling bij baarmoederhalskanker</t>
  </si>
  <si>
    <t>Ondersteunende en verlichtende zorg met 6 tot maximaal 28 dagbehandelingen en/ of verpleegdagen bij baarmoederhalskanker</t>
  </si>
  <si>
    <t>Ondersteunende en verlichtende zorg met meer dan 28 dagbehandelingen en/ of verpleegdagen bij baarmoederhalskanker</t>
  </si>
  <si>
    <t>Ondersteunende en verlichtende zorg met onderzoek of behandeling tijdens een polikliniekbezoek of dagbehandeling bij baarmoederhalskanker</t>
  </si>
  <si>
    <t>Ondersteunende en verlichtende zorg met 1 tot 2 dagbehandelingen of meer dan 2 polikliniekbezoeken of meer dan 2 onderzoeken bij baarmoederhalskanker</t>
  </si>
  <si>
    <t>Ondersteunende en verlichtende zorg met 1 of 2 polikliniekbezoeken bij baarmoederhalskanker</t>
  </si>
  <si>
    <t>Toediening van chemotherapie en/of medicijnen die de afweer versterken tijdens een ziekenhuisopname bij baarmoederkanker</t>
  </si>
  <si>
    <t>Toediening van chemotherapie en/of medicijnen die de afweer versterken tijdens een polikliniekbezoek of dagbehandeling bij baarmoederkanker</t>
  </si>
  <si>
    <t>Begeleiding bij de behandeling met chemotherapie en/of medicijnen die de afweer versterken, tijdens een ziekenhuisopname bij baarmoederkanker</t>
  </si>
  <si>
    <t>Begeleiding bij de behandeling met chemotherapie en/of medicijnen die de afweer versterken, tijdens een polikliniekbezoek of dagbehandeling bij baarmoederkanker</t>
  </si>
  <si>
    <t>Toediening van medicijnen die de afweer versterken, tijdens een ziekenhuisopname bij baarmoederkanker</t>
  </si>
  <si>
    <t>Toediening van medicijnen die de afweer versterken via een infuus of injectie, tijdens een polikliniekbezoek of dagbehandeling bij baarmoederkanker</t>
  </si>
  <si>
    <t>Begeleiding bij de behandeling met medicijnen die de afweer versterken, tijdens een ziekenhuisopname bij baarmoederkanker</t>
  </si>
  <si>
    <t>Begeleiding bij de behandeling met medicijnen die de afweer versterken, tijdens een polikliniekbezoek of dagbehandeling bij baarmoederkanker</t>
  </si>
  <si>
    <t>Toediening van chemotherapie tijdens een ziekenhuisopname bij uitzaaiingen bij baarmoederkanker</t>
  </si>
  <si>
    <t>Toediening van chemotherapie bij uitzaaiingen, tijdens een polikliniekbezoek of dagbehandeling bij baarmoederkanker</t>
  </si>
  <si>
    <t>Begeleiding bij de behandeling met chemotherapie, tijdens een ziekenhuisopname bij baarmoederkanker</t>
  </si>
  <si>
    <t>Begeleiding bij de behandeling met chemotherapie bij uitzaaiingen, tijdens een polikliniekbezoek of dagbehandeling bij baarmoederkanker</t>
  </si>
  <si>
    <t>Toediening van chemotherapie bij niet uitgezaaide tumoren, tijdens een ziekenhuisopname bij baarmoederkanker</t>
  </si>
  <si>
    <t>Toediening van chemotherapie bij niet uitgezaaide tumoren, tijdens een polikliniekbezoek of dagbehandeling bij baarmoederkanker</t>
  </si>
  <si>
    <t>Begeleiding bij de behandeling met chemotherapie bij niet uitgezaaide tumoren, tijdens een ziekenhuisopname bij baarmoederkanker</t>
  </si>
  <si>
    <t>Begeleiding bij de behandeling met chemotherapie bij niet uitgezaaide tumoren, tijdens een polikliniekbezoek of dagbehandeling bij baarmoederkanker</t>
  </si>
  <si>
    <t>Ondersteunende en verlichtende zorg met 6 tot maximaal 28 dagbehandelingen en/ of verpleegdagen bij baarmoederkanker</t>
  </si>
  <si>
    <t>Ondersteunende en verlichtende zorg met meer dan 28 dagbehandelingen en/ of verpleegdagen bij baarmoederkanker</t>
  </si>
  <si>
    <t>Ondersteunende en verlichtende zorg met onderzoek of behandeling tijdens een polikliniekbezoek of dagbehandeling bij baarmoederkanker</t>
  </si>
  <si>
    <t>Ondersteunende en verlichtende zorg met 1 tot 2 dagbehandelingen of meer dan 2 polikliniekbezoeken of meer dan 2 onderzoeken bij baarmoederkanker</t>
  </si>
  <si>
    <t>Ondersteunende en verlichtende zorg met 1 of 2 polikliniekbezoeken bij baarmoederkanker</t>
  </si>
  <si>
    <t>Toediening van chemotherapie en/of medicijnen die de afweer versterken tijdens een ziekenhuisopname bij eierstok/eileiderkanker</t>
  </si>
  <si>
    <t>Toediening van chemotherapie en/of medicijnen die de afweer versterken, tijdens een polikliniekbezoek of dagbehandeling bij eierstok/eileiderkanker</t>
  </si>
  <si>
    <t>Begeleiding bij de behandeling met chemotherapie en/of medicijnen die de afweer versterken, tijdens een ziekenhuisopname bij eierstok/eileiderkanker</t>
  </si>
  <si>
    <t>Begeleiding bij de behandeling met chemotherapie en/of medicijnen die de afweer versterken, tijdens een polikliniekbezoek of dagbehandeling bij eierstok/eileiderkanker</t>
  </si>
  <si>
    <t>Toediening van medicijnen die de afweer versterken, tijdens een ziekenhuisopname bij eierstok/eileiderkanker</t>
  </si>
  <si>
    <t>Toediening van medicijnen die de afweer versterken via een infuus of injectie, tijdens een polikliniekbezoek of dagbehandeling bij eierstok/eileiderkanker</t>
  </si>
  <si>
    <t>Begeleiding bij de behandeling met medicijnen die de afweer versterken, tijdens een ziekenhuisopname bij eierstok/eileiderkanker</t>
  </si>
  <si>
    <t>Begeleiding bij de behandeling met medicijnen die de afweer versterken, tijdens een polikliniekbezoek of dagbehandeling bij eierstok/eileiderkanker</t>
  </si>
  <si>
    <t>Toediening van chemotherapie tijdens een ziekenhuisopname bij uitzaaiingen bij eierstok/eileiderkanker</t>
  </si>
  <si>
    <t>Toediening van chemotherapie bij uitzaaiingen, tijdens een polikliniekbezoek of dagbehandeling bij eierstok/eileiderkanker</t>
  </si>
  <si>
    <t>Begeleiding bij de behandeling met chemotherapie, tijdens een ziekenhuisopname bij eierstok/eileiderkanker</t>
  </si>
  <si>
    <t>Begeleiding bij de behandeling met chemotherapie bij uitzaaiingen, tijdens een polikliniekbezoek of dagbehandeling bij eierstok/eileiderkanker</t>
  </si>
  <si>
    <t>Toediening van chemotherapie bij niet uitgezaaide tumoren, tijdens een ziekenhuisopname bij eierstok/eileiderkanker</t>
  </si>
  <si>
    <t>Toediening van chemotherapie bij niet uitgezaaide tumoren, tijdens een polikliniekbezoek of dagbehandeling bij eierstok/eileiderkanker</t>
  </si>
  <si>
    <t>Begeleiding bij de behandeling met chemotherapie bij niet uitgezaaide tumoren, tijdens een ziekenhuisopname bij eierstok/eileiderkanker</t>
  </si>
  <si>
    <t>Begeleiding bij de behandeling met chemotherapie bij niet uitgezaaide tumoren, tijdens een polikliniekbezoek of dagbehandeling bij eierstok/eileiderkanker</t>
  </si>
  <si>
    <t>Ondersteunende en verlichtende zorg met 6 tot maximaal 28 dagbehandelingen en/ of verpleegdagen bij eierstok/eileiderkanker</t>
  </si>
  <si>
    <t>Ondersteunende en verlichtende zorg met meer dan 28 dagbehandelingen en/ of verpleegdagen bij eierstok/eileiderkanker</t>
  </si>
  <si>
    <t>Ondersteunende en verlichtende zorg met onderzoek of behandeling tijdens een polikliniekbezoek of dagbehandeling bij eierstok/eileiderkanker</t>
  </si>
  <si>
    <t>Ondersteunende en verlichtende zorg met 1 tot 2 dagbehandelingen of meer dan 2 polikliniekbezoeken of meer dan 2 onderzoeken bij eierstok/eileiderkanker</t>
  </si>
  <si>
    <t>Ondersteunende en verlichtende zorg met 1 of 2 polikliniekbezoeken bij eierstok/eileiderkanker</t>
  </si>
  <si>
    <t>Toediening van chemotherapie en/of medicijnen die de afweer versterken tijdens een ziekenhuisopname bij kanker aan de vrouwelijke geslachtsorganen</t>
  </si>
  <si>
    <t>Toediening van chemotherapie en/of medicijnen die de afweer versterken, tijdens een polikliniekbezoek of dagbehandeling bij kanker aan de vrouwelijke geslachtsorganen</t>
  </si>
  <si>
    <t>Begeleiding bij de behandeling met chemotherapie en/of medicijnen die de afweer versterken, tijdens een ziekenhuisopname bij kanker aan de vrouwelijke geslachtsorganen</t>
  </si>
  <si>
    <t>Begeleiding bij de behandeling met chemotherapie en/of medicijnen die de afweer versterken, tijdens een polikliniekbezoek of dagbehandeling bij kanker aan de vrouwelijke geslachtsorganen</t>
  </si>
  <si>
    <t>Toediening van medicijnen die de afweer versterken, tijdens een ziekenhuisopname bij kanker aan de vrouwelijke geslachtsorganen</t>
  </si>
  <si>
    <t>Toediening van medicijnen die de afweer versterken via een infuus of injectie, tijdens een polikliniekbezoek of dagbehandeling bij kanker aan de vrouwelijke geslachtsorganen</t>
  </si>
  <si>
    <t>Begeleiding bij de behandeling met medicijnen die de afweer versterken, tijdens een ziekenhuisopname bij kanker aan de vrouwelijke geslachtsorganen</t>
  </si>
  <si>
    <t>Begeleiding bij de behandeling met medicijnen die de afweer versterken, tijdens een polikliniekbezoek of dagbehandeling bij kanker aan de vrouwelijke geslachtsorganen</t>
  </si>
  <si>
    <t>Toediening van chemotherapie tijdens een ziekenhuisopname bij uitzaaiingen bij kanker aan de vrouwelijke geslachtsorganen</t>
  </si>
  <si>
    <t>Toediening van chemotherapie bij uitzaaiingen, tijdens een polikliniekbezoek of dagbehandeling bij kanker aan de vrouwelijke geslachtsorganen</t>
  </si>
  <si>
    <t>Begeleiding bij de behandeling met chemotherapie, tijdens een ziekenhuisopname bij kanker aan de vrouwelijke geslachtsorganen</t>
  </si>
  <si>
    <t>Begeleiding bij de behandeling met chemotherapie bij uitzaaiingen, tijdens een polikliniekbezoek of dagbehandeling bij kanker aan de vrouwelijke geslachtsorganen</t>
  </si>
  <si>
    <t>Toediening van chemotherapie bij niet uitgezaaide tumoren, tijdens een ziekenhuisopname bij kanker aan de vrouwelijke geslachtsorganen</t>
  </si>
  <si>
    <t>Toediening van chemotherapie bij niet uitgezaaide tumoren, tijdens een polikliniekbezoek of dagbehandeling bij kanker aan de vrouwelijke geslachtsorganen</t>
  </si>
  <si>
    <t>Begeleiding bij de behandeling met chemotherapie bij niet uitgezaaide tumoren, tijdens een ziekenhuisopname bij kanker aan de vrouwelijke geslachtsorganen</t>
  </si>
  <si>
    <t>Begeleiding bij de behandeling met chemotherapie bij niet uitgezaaide tumoren, tijdens een polikliniekbezoek of dagbehandeling bij kanker aan de vrouwelijke geslachtsorganen</t>
  </si>
  <si>
    <t>Ondersteunende en verlichtende zorg met 6 tot maximaal 28 dagbehandelingen en/ of verpleegdagen bij kanker aan de vrouwelijke geslachtsorganen</t>
  </si>
  <si>
    <t>Ondersteunende en verlichtende zorg met meer dan 28 dagbehandelingen en/ of verpleegdagen bij kanker aan de vrouwelijke geslachtsorganen</t>
  </si>
  <si>
    <t>Ondersteunende en verlichtende zorg met onderzoek of behandeling tijdens een polikliniekbezoek of dagbehandeling bij kanker aan de vrouwelijke geslachtsorganen</t>
  </si>
  <si>
    <t>Ondersteunende en verlichtende zorg met 1 tot 2 dagbehandelingen of meer dan 2 polikliniekbezoeken of meer dan 2 onderzoeken bij kanker aan de vrouwelijke geslachtsorganen</t>
  </si>
  <si>
    <t>Ondersteunende en verlichtende zorg met 1 of 2 polikliniekbezoeken bij kanker aan de vrouwelijke geslachtsorganen</t>
  </si>
  <si>
    <t>Toediening van medicijnen die de afweer versterken via een infuus of injectie, tijdens een polikliniekbezoek of dagbehandeling bij kanker aan de mannelijke geslachtsorganen</t>
  </si>
  <si>
    <t>Toediening van medicijnen die de afweer versterken, tijdens een ziekenhuisopname bij kanker aan de mannelijke geslachtsorganen</t>
  </si>
  <si>
    <t>Begeleiding bij de behandeling met chemotherapie en/of medicijnen die de afweer versterken tijdens een polikliniekbezoek of dagbehandeling bij kanker aan de mannelijke geslachtsorganen</t>
  </si>
  <si>
    <t>Begeleiding bij de behandeling met chemotherapie en/of medicijnen die de afweer versterken, tijdens een ziekenhuisopname bij kanker aan de mannelijke geslachtsorganen</t>
  </si>
  <si>
    <t>Toediening van chemotherapie en/of medicijnen die de afweer versterken, tijdens een polikliniekbezoek of dagbehandeling bij kanker aan de mannelijke geslachtsorganen</t>
  </si>
  <si>
    <t>Toediening van chemotherapie en/of medicijnen die de afweer versterken tijdens een ziekenhuisopname bij kanker aan de mannelijke geslachtsorganen</t>
  </si>
  <si>
    <t>Begeleiding bij de behandeling met chemotherapie bij uitzaaiingen, tijdens een polikliniekbezoek of dagbehandeling bij kanker aan de mannelijke geslachtsorganen</t>
  </si>
  <si>
    <t>Begeleiding bij de behandeling met chemotherapie, tijdens een ziekenhuisopname bij kanker aan de mannelijke geslachtsorganen</t>
  </si>
  <si>
    <t>Toediening van chemotherapie bij uitzaaiingen, tijdens een polikliniekbezoek of dagbehandeling bij kanker aan de mannelijke geslachtsorganen</t>
  </si>
  <si>
    <t>Toediening van chemotherapie tijdens een ziekenhuisopname bij uitzaaiingen bij kanker aan de mannelijke geslachtsorganen</t>
  </si>
  <si>
    <t>Begeleiding bij de behandeling met chemotherapie bij niet uitgezaaide tumoren, tijdens een polikliniekbezoek of dagbehandeling bij kanker aan de mannelijke geslachtsorganen</t>
  </si>
  <si>
    <t>Begeleiding bij de behandeling met chemotherapie bij niet uitgezaaide tumoren, tijdens een ziekenhuisopname bij kanker aan de mannelijke geslachtsorganen</t>
  </si>
  <si>
    <t>Toediening van chemotherapie bij niet uitgezaaide tumoren, tijdens een polikliniekbezoek of dagbehandeling bij kanker aan de mannelijke geslachtsorganen</t>
  </si>
  <si>
    <t>Toediening van chemotherapie bij niet uitgezaaide tumoren, tijdens een ziekenhuisopname bij kanker aan de mannelijke geslachtsorganen</t>
  </si>
  <si>
    <t>Ondersteunende en verlichtende zorg met onderzoek of behandeling tijdens een polikliniekbezoek of dagbehandeling bij kanker aan de mannelijke geslachtsorganen</t>
  </si>
  <si>
    <t>Ondersteunende en verlichtende zorg met 1 tot 2 dagbehandelingen of meer dan 2 polikliniekbezoeken of meer dan 2 onderzoeken bij kanker aan de mannelijke geslachtsorganen</t>
  </si>
  <si>
    <t>Ondersteunende en verlichtende zorg met meer dan 28 dagbehandelingen en/ of verpleegdagen bij kanker aan de mannelijke geslachtsorganen</t>
  </si>
  <si>
    <t>Ondersteunende en verlichtende zorg met 6 tot maximaal 28 dagbehandelingen en/ of verpleegdagen bij kanker aan de mannelijke geslachtsorganen</t>
  </si>
  <si>
    <t>Ondersteunende en verlichtende zorg met 1 of 2 polikliniekbezoeken bij kanker aan de mannelijke geslachtsorganen</t>
  </si>
  <si>
    <t>Begeleiding bij de behandeling met medicijnen die de afweer versterken, tijdens een ziekenhuisopname bij prostaatkanker</t>
  </si>
  <si>
    <t>Begeleiding bij de behandeling met medicijnen die de afweer versterken, tijdens een polikliniekbezoek of dagbehandeling bij prostaatkanker</t>
  </si>
  <si>
    <t>Begeleiding bij de behandeling met medicijnen die de afweer versterken, tijdens een ziekenhuisopname bij kanker aan de mannelijke geslachtsorganen</t>
  </si>
  <si>
    <t>Begeleiding bij de behandeling met medicijnen die de afweer versterken, tijdens een polikliniekbezoek of dagbehandeling bij kanker aan de mannelijke geslachtsorganen</t>
  </si>
  <si>
    <t>Begeleiding bij de behandeling met medicijnen die de afweer versterken, tijdens een ziekenhuisopname bij blaaskanker</t>
  </si>
  <si>
    <t>Begeleiding bij de behandeling met medicijnen die de afweer versterken, tijdens een polikliniekbezoek of dagbehandeling bij blaaskanker</t>
  </si>
  <si>
    <t>Begeleiding bij de behandeling met medicijnen die de afweer versterken, tijdens een ziekenhuisopname bij kanker aan de nier (en) of urineweg (en)</t>
  </si>
  <si>
    <t>Begeleiding bij de behandeling met medicijnen die de afweer versterken, tijdens een polikliniekbezoek of dagbehandeling bij kanker aan de nier (en) of urineweg (en)</t>
  </si>
  <si>
    <t>Toedienen via een infuus of injectie van medicijnen die het afweersysteem versterken bij kanker aan de schildklier/ klier die te maken heeft met de stofwisseling</t>
  </si>
  <si>
    <t>Toedienen via een infuus of injectie van medicijnen die het afweersysteem versterken tijdens een ziekenhuisopname bij kanker aan de schildklier/ klier die te maken heeft met de stofwisseling</t>
  </si>
  <si>
    <t>Begeleiding bij de behandeling met chemotherapie en/of medicijnen die de afweer versterken, polibezoek of dagbehandeling bij kanker aan de schildklier/ klier die te maken heeft met de stofwisseling</t>
  </si>
  <si>
    <t>Begeleiding bij de behandeling met chemotherapie en/of medicijnen die de afweer versterken, tijdens een ziekenhuisopname bij kanker aan de schildklier/ klier die te maken heeft met de stofwisseling</t>
  </si>
  <si>
    <t>Toediening van chemotherapie en/of medicijnen die de afweer versterken, tijdens een polikliniekbezoek of dagbehandeling bij kanker aan de schildklier/ klier die te maken heeft met de stofwisseling</t>
  </si>
  <si>
    <t>Toediening van chemotherapie en/of medicijnen die de afweer versterken tijdens een ziekenhuisopname bij kanker aan de schildklier/ klier die te maken heeft met de stofwisseling</t>
  </si>
  <si>
    <t>Begeleiding bij de behandeling met chemotherapie bij uitzaaiingen, tijdens een polikliniekbezoek of dagbehandeling bij kanker aan de schildklier/ klier die te maken heeft met de stofwisseling</t>
  </si>
  <si>
    <t>Begeleiding bij de behandeling met chemotherapie, tijdens een ziekenhuisopname bij kanker aan de schildklier/ klier die te maken heeft met de stofwisseling</t>
  </si>
  <si>
    <t>Toediening van chemotherapie bij uitzaaiingen, tijdens een polikliniekbezoek of dagbehandeling bij kanker aan de schildklier/ klier die te maken heeft met de stofwisseling</t>
  </si>
  <si>
    <t>Toediening van chemotherapie tijdens een ziekenhuisopname bij uitzaaiingen bij kanker aan de schildklier/ klier die te maken heeft met de stofwisseling</t>
  </si>
  <si>
    <t>Begeleiding behandeling met chemotherapie bij niet uitgezaaide tumoren, tijdens een polikliniekbezoek of dagbehandeling bij kanker aan de schildklier/ klier die te maken heeft met de stofwisseling</t>
  </si>
  <si>
    <t>Begeleiding bij de behandeling met chemotherapie bij niet uitgezaaide tumoren, tijdens een ziekenhuisopname bij kanker aan de schildklier/ klier die te maken heeft met de stofwisseling</t>
  </si>
  <si>
    <t>Toediening van chemotherapie bij niet uitgezaaide tumoren, tijdens een polikliniekbezoek of dagbehandeling bij kanker aan de schildklier/ klier die te maken heeft met de stofwisseling</t>
  </si>
  <si>
    <t>Toediening van chemotherapie bij niet uitgezaaide tumoren, tijdens een ziekenhuisopname bij kanker aan de schildklier/ klier die te maken heeft met de stofwisseling</t>
  </si>
  <si>
    <t>Ondersteunende en verlichtende zorg met onderzoek of behandeling tijdens een polikliniekbezoek of dagbehandeling bij kanker aan de schildklier/ klier die te maken heeft met de stofwisseling</t>
  </si>
  <si>
    <t>Ondersteunende en verlichtende zorg met 1 tot 2 dagbehandelingen of meer dan 2 polikliniekbezoeken of onderzoeken bij kanker aan de schildklier/ klier die te maken heeft met de stofwisseling</t>
  </si>
  <si>
    <t>Ondersteunende en verlichtende zorg met meer dan 28 dagbehandelingen en/ of verpleegdagen bij kanker aan de schildklier/ klier die te maken heeft met de stofwisseling</t>
  </si>
  <si>
    <t>Ondersteunende en verlichtende zorg met 6 tot maximaal 28 dagbehandelingen en/ of verpleegdagen bij kanker aan de schildklier/ klier die te maken heeft met de stofwisseling</t>
  </si>
  <si>
    <t>Ondersteunende en verlichtende zorg met 1 of 2 polikliniekbezoeken bij kanker aan de schildklier/ klier die te maken heeft met de stofwisseling</t>
  </si>
  <si>
    <t>Begeleiding bij de behandeling met medicijnen die de afweer versterken, tijdens een ziekenhuisopname bij kanker aan de schildklier/ klier die te maken heeft met de stofwisseling</t>
  </si>
  <si>
    <t>Begeleiding bij de behandeling met medicijnen die de afweer versterken, tijdens een polikliniekbezoek of dagbehandeling bij kanker aan de schildklier/ klier die te maken heeft met de stofwisseling</t>
  </si>
  <si>
    <t>Toedienen via een infuus of injectie van medicijnen die het afweersysteem versterken bij een kwaadaardig gezwel</t>
  </si>
  <si>
    <t>Toedienen via een infuus of injectie van medicijnen die het afweersysteem versterken tijdens een ziekenhuisopname bij een kwaadaardig gezwel</t>
  </si>
  <si>
    <t>Begeleiding bij de behandeling met chemotherapie en/of medicijnen die de afweer versterken tijdens een polikliniekbezoek of dagbehandeling bij een kwaadaardig gezwel</t>
  </si>
  <si>
    <t>Begeleiding bij de behandeling met chemotherapie en/of medicijnen die de afweer versterken, tijdens een ziekenhuisopname bij een kwaadaardig gezwel</t>
  </si>
  <si>
    <t>Toediening van chemotherapie en/of medicijnen die de afweer versterken, tijdens een polikliniekbezoek of dagbehandeling bij een kwaadaardig gezwel</t>
  </si>
  <si>
    <t>Toediening van chemotherapie en/of medicijnen die de afweer versterken tijdens een ziekenhuisopname bij een kwaadaardig gezwel</t>
  </si>
  <si>
    <t>Begeleiding bij de behandeling met chemotherapie bij uitzaaiingen, tijdens een polikliniekbezoek of dagbehandeling bij een kwaadaardig gezwel</t>
  </si>
  <si>
    <t>Begeleiding bij de behandeling met chemotherapie, tijdens een ziekenhuisopname bij een kwaadaardig gezwel</t>
  </si>
  <si>
    <t>Toediening van chemotherapie bij uitzaaiingen, tijdens een polikliniekbezoek of dagbehandeling bij een kwaadaardig gezwel</t>
  </si>
  <si>
    <t>Toediening van chemotherapie tijdens een ziekenhuisopname bij uitzaaiingen bij een kwaadaardig gezwel</t>
  </si>
  <si>
    <t>Begeleiding bij de behandeling met chemotherapie bij niet uitgezaaide tumoren, tijdens een polikliniekbezoek of dagbehandeling bij een kwaadaardig gezwel</t>
  </si>
  <si>
    <t>Begeleiding bij de behandeling met chemotherapie bij niet uitgezaaide tumoren, tijdens een ziekenhuisopname bij een kwaadaardig gezwel</t>
  </si>
  <si>
    <t>Toediening van chemotherapie bij niet uitgezaaide tumoren, tijdens een polikliniekbezoek of dagbehandeling bij een kwaadaardig gezwel</t>
  </si>
  <si>
    <t>Toediening van chemotherapie bij niet uitgezaaide tumoren, tijdens een ziekenhuisopname bij een kwaadaardig gezwel</t>
  </si>
  <si>
    <t>Ondersteunende en verlichtende zorg met onderzoek of behandeling tijdens een polikliniekbezoek of dagbehandeling bij een kwaadaardig gezwel</t>
  </si>
  <si>
    <t>Ondersteunende en verlichtende zorg met 1 tot 2 dagbehandelingen of meer dan 2 polikliniekbezoeken of meer dan 2 onderzoeken bij een kwaadaardig gezwel</t>
  </si>
  <si>
    <t>Ondersteunende en verlichtende zorg met meer dan 28 dagbehandelingen en/ of verpleegdagen bij een kwaadaardig gezwel</t>
  </si>
  <si>
    <t>Ondersteunende en verlichtende zorg met 6 tot maximaal 28 dagbehandelingen en/ of verpleegdagen bij een kwaadaardig gezwel</t>
  </si>
  <si>
    <t>Ondersteunende en verlichtende zorg met 1 of 2 polikliniekbezoeken bij een kwaadaardig gezwel</t>
  </si>
  <si>
    <t>Begeleiding bij de behandeling met medicijnen die de afweer versterken, tijdens een ziekenhuisopname bij een kwaadaardig gezwel</t>
  </si>
  <si>
    <t>Begeleiding bij de behandeling met medicijnen die de afweer versterken, tijdens een polikliniekbezoek of dagbehandeling bij een kwaadaardig gezwel</t>
  </si>
  <si>
    <t>Toedienen via een infuus of injectie van medicijnen die het afweersysteem versterken, tijdens polikliniekbezoek(en) of dagbehandeling bij kanker van beenmerg/lymfklieren/ lever/ milt/ zwezerik</t>
  </si>
  <si>
    <t>Toedienen via een infuus of injectie van medicijnen die het afweersysteem versterken tijdens een ziekenhuisopname bij kanker van beenmerg/lymfklieren/ lever/ milt/ zwezerik</t>
  </si>
  <si>
    <t>Begeleiding bij de behandeling met chemotherapie en/of medicijnen die de afweer versterken tijdens een polikliniekbezoek of dagbehandeling bij kanker van beenmerg/lymfklieren/ lever/ milt/ zwezerik</t>
  </si>
  <si>
    <t>Begeleiding bij de behandeling met chemotherapie en/of medicijnen die de afweer versterken, tijdens een ziekenhuisopname bij kanker van beenmerg/lymfklieren/ lever/ milt/ zwezerik</t>
  </si>
  <si>
    <t>Toediening van chemotherapie en/of medicijnen die de afweer versterken, tijdens een polikliniekbezoek of dagbehandeling bij kanker van beenmerg/lymfklieren/ lever/ milt/ zwezerik</t>
  </si>
  <si>
    <t>Toediening van chemotherapie en/of medicijnen die de afweer versterken tijdens een ziekenhuisopname bij kanker van beenmerg/lymfklieren/ lever/ milt/ zwezerik</t>
  </si>
  <si>
    <t>Begeleiding bij de behandeling met chemotherapie bij uitzaaiingen, tijdens een polikliniekbezoek of dagbehandeling bij kanker van beenmerg/lymfklieren/ lever/ milt/ zwezerik</t>
  </si>
  <si>
    <t>Begeleiding bij de behandeling met chemotherapie, tijdens een ziekenhuisopname bij kanker van beenmerg/lymfklieren/ lever/ milt/ zwezerik</t>
  </si>
  <si>
    <t>Toediening van chemotherapie bij uitzaaiingen, tijdens een polikliniekbezoek of dagbehandeling bij kanker van beenmerg/lymfklieren/ lever/ milt/ zwezerik</t>
  </si>
  <si>
    <t>Toediening van chemotherapie tijdens een ziekenhuisopname bij uitzaaiingen bij kanker van beenmerg/lymfklieren/ lever/ milt/ zwezerik</t>
  </si>
  <si>
    <t>Begeleiding bij de behandeling met chemotherapie bij niet uitgezaaide tumoren, tijdens een polikliniekbezoek of dagbehandeling bij kanker van beenmerg/lymfklieren/ lever/ milt/ zwezerik</t>
  </si>
  <si>
    <t>Begeleiding bij de behandeling met chemotherapie bij niet uitgezaaide tumoren, tijdens een ziekenhuisopname bij kanker van beenmerg/lymfklieren/ lever/ milt/ zwezerik</t>
  </si>
  <si>
    <t>Toediening van chemotherapie bij niet uitgezaaide tumoren, tijdens een polikliniekbezoek of dagbehandeling bij kanker van beenmerg/lymfklieren/ lever/ milt/ zwezerik</t>
  </si>
  <si>
    <t>Toediening van chemotherapie bij niet uitgezaaide tumoren, tijdens een ziekenhuisopname bij kanker van beenmerg/lymfklieren/ lever/ milt/ zwezerik</t>
  </si>
  <si>
    <t>Begeleiding bij de behandeling met medicijnen die de afweer versterken, tijdens een ziekenhuisopname bij kanker van beenmerg/lymfklieren/ lever/ milt/ zwezerik</t>
  </si>
  <si>
    <t>Begeleiding bij de behandeling met medicijnen die de afweer versterken, tijdens een polikliniekbezoek of dagbehandeling bij kanker van beenmerg/lymfklieren/ lever/ milt/ zwezerik</t>
  </si>
  <si>
    <t>Ondersteunende en verlichtende zorg met 6 tot maximaal 28 dagbehandelingen en/ of verpleegdagen bij kanker van beenmerg/lymfklieren/ lever/ milt/ zwezerik</t>
  </si>
  <si>
    <t>Ondersteunende en verlichtende zorg met meer dan 28 dagbehandelingen en/ of verpleegdagen bij kanker van beenmerg/lymfklieren/ lever/ milt/ zwezerik</t>
  </si>
  <si>
    <t>Ondersteunende en verlichtende zorg met onderzoek of behandeling tijdens een polikliniekbezoek of dagbehandeling bij kanker van beenmerg/lymfklieren/ lever/ milt/ zwezerik</t>
  </si>
  <si>
    <t>Ondersteunende en verlichtende zorg met 1 tot 2 dagbehandelingen of meer dan 2 polikliniekbezoeken of meer dan 2 onderzoeken bij kanker van beenmerg/lymfklieren/ lever/ milt/ zwezerik</t>
  </si>
  <si>
    <t>Ondersteunende en verlichtende zorg met 1 of 2 polikliniekbezoeken bij kanker van beenmerg/lymfklieren/ lever/ milt/ zwezerik</t>
  </si>
  <si>
    <t>Toedienen via een infuus of injectie van medicijnen die het afweersysteem versterken tijdens een ziekenhuisopname bij kanker van het ademhalingstelsel of van andere organen in de borstkas</t>
  </si>
  <si>
    <t>Toedienen via een infuus of injectie van medicijnen die het afweersysteem versterken bij kanker van het ademhalingstelsel of van andere organen in de borstkas</t>
  </si>
  <si>
    <t>Begeleiding bij behandeling met chemotherapie en/of medicijnen die de afweer versterken, tijdens een polibezoek of dagbehandeling bij kanker van het ademhalingstelsel of organen in de borstkas</t>
  </si>
  <si>
    <t>Begeleiding bij de behandeling met chemotherapie en/of medicijnen die de afweer versterken, tijdens een ziekenhuisopname bij kanker van het ademhalingstelsel of van andere organen in de borstkas</t>
  </si>
  <si>
    <t>Begeleiding bij de behandeling met chemotherapie bij uitzaaiingen, tijdens een polikliniekbezoek of dagbehandeling bij kanker van het ademhalingstelsel of van andere organen in de borstkas</t>
  </si>
  <si>
    <t>Begeleiding tijdens een ziekenhuisopname van de behandeling met chemotherapie bij uitzaaiingen bij kanker van het ademhalingstelsel of van andere organen in de borstkas</t>
  </si>
  <si>
    <t>Verstrekking van chemotherapie bij uitzaaiingen bij kanker van het ademhalingstelsel of van andere organen in de borstkas</t>
  </si>
  <si>
    <t>Verstrekking van chemotherapie bij uitzaaiingen tijdens een ziekenhuisopname bij kanker van het ademhalingstelsel of van andere organen in de borstkas</t>
  </si>
  <si>
    <t>Begeleiding chemotherapie bij een niet uitgezaaide tumor tijdens een polikliniekbezoek of dagbehandeling bij kanker van het ademhalingstelsel of van andere organen in de borstkas</t>
  </si>
  <si>
    <t>Begeleiden behandeling met chemotherapie tijdens een ziekenhuisopname bij kanker van het ademhalingstelsel of van andere organen in de borstkas</t>
  </si>
  <si>
    <t>Verstrekking van chemotherapie bij kanker van het ademhalingstelsel of van andere organen in de borstkas</t>
  </si>
  <si>
    <t>Verstrekking van chemotherapie tijdens een Ziekenhuisopname bij kanker van het ademhalingstelsel of van andere organen in de borstkas</t>
  </si>
  <si>
    <t>Ondersteunende en verlichtende zorg met onderzoek of behandeling tijdens een polikliniekbezoek of dagbehandeling bij kanker van het ademhalingstelsel of van andere organen in de borstkas</t>
  </si>
  <si>
    <t>Ondersteunende en verlichtende zorg met 1 tot 2 dagbehandelingen of meer dan 2 polikliniekbezoeken of meer dan 2 onderzoeken bij kanker van het ademhalingstelsel of van andere organen in de borstkas</t>
  </si>
  <si>
    <t>Ondersteunende en verlichtende zorg met meer dan 28 dagbehandelingen en/ of verpleegdagen bij kanker van het ademhalingstelsel of van andere organen in de borstkas</t>
  </si>
  <si>
    <t>Ondersteunende en verlichtende zorg met 6 tot maximaal 28 dagbehandelingen en/ of verpleegdagen bij kanker van het ademhalingstelsel of van andere organen in de borstkas</t>
  </si>
  <si>
    <t>Ondersteunende en verlichtende zorg met 1 of 2 polikliniekbezoeken bij kanker van het ademhalingstelsel of van andere organen in de borstkas</t>
  </si>
  <si>
    <t>Begeleiding bij de behandeling met medicijnen die de afweer versterken, tijdens een ziekenhuisopname bij kanker van het ademhalingstelsel of van andere organen in de borstkas</t>
  </si>
  <si>
    <t>Begeleiding bij de behandeling met medicijnen die de afweer versterken, tijdens een polikliniekbezoek of dagbehandeling bij kanker van het ademhalingstelsel of van andere organen in de borstkas</t>
  </si>
  <si>
    <t>Toediening van medicijnen die de afweer versterken via een infuus of injectie, tijdens een polikliniekbezoek of dagbehandeling bij dikkedarm of endeldarmkanker</t>
  </si>
  <si>
    <t>Toediening van medicijnen die de afweer versterken, tijdens een ziekenhuisopname bij dikkedarm of endeldarmkanker</t>
  </si>
  <si>
    <t>Begeleiding bij de behandeling met chemotherapie en/of medicijnen die de afweer versterken, tijdens een polikliniekbezoek of dagbehandeling bij dikkedarm of endeldarmkanker</t>
  </si>
  <si>
    <t>Begeleiding bij de behandeling met chemotherapie en/of medicijnen die de afweer versterken, tijdens een ziekenhuisopname bij dikkedarm of endeldarmkanker</t>
  </si>
  <si>
    <t>Toediening van chemotherapie en/of medicijnen die de afweer versterken, tijdens een polikliniekbezoek of dagbehandeling bij dikkedarm of endeldarmkanker</t>
  </si>
  <si>
    <t>Toediening van chemotherapie en/of medicijnen die de afweer versterken tijdens een ziekenhuisopname bij dikkedarm of endeldarmkanker</t>
  </si>
  <si>
    <t>Begeleiding bij de behandeling met chemotherapie bij uitzaaiingen, tijdens een polikliniekbezoek of dagbehandeling bij dikkedarm of endeldarmkanker</t>
  </si>
  <si>
    <t>Begeleiding bij de behandeling met chemotherapie, tijdens een ziekenhuisopname bij dikkedarm of endeldarmkanker</t>
  </si>
  <si>
    <t>Toediening van chemotherapie bij uitzaaiingen, tijdens een polikliniekbezoek of dagbehandeling bij dikkedarm of endeldarmkanker</t>
  </si>
  <si>
    <t>Toediening van chemotherapie tijdens een ziekenhuisopname bij uitzaaiingen bij dikkedarm of endeldarmkanker</t>
  </si>
  <si>
    <t>Begeleiding bij de behandeling met chemotherapie bij niet uitgezaaide tumoren, tijdens een polikliniekbezoek of dagbehandeling bij dikkedarm of endeldarmkanker</t>
  </si>
  <si>
    <t>Begeleiding bij de behandeling met chemotherapie bij niet uitgezaaide tumoren, tijdens een ziekenhuisopname bij dikkedarm of endeldarmkanker</t>
  </si>
  <si>
    <t>Toediening van chemotherapie bij niet uitgezaaide tumoren, tijdens een polikliniekbezoek of dagbehandeling bij dikkedarm of endeldarmkanker</t>
  </si>
  <si>
    <t>Toediening van chemotherapie bij niet uitgezaaide tumoren, tijdens een ziekenhuisopname bij dikkedarm of endeldarmkanker</t>
  </si>
  <si>
    <t>Ondersteunende en verlichtende zorg met onderzoek of behandeling tijdens een polikliniekbezoek of dagbehandeling bij dikkedarm of endeldarmkanker</t>
  </si>
  <si>
    <t>Ondersteunende en verlichtende zorg met 1 tot 2 dagbehandelingen of meer dan 2 polikliniekbezoeken of meer dan 2 onderzoeken bij dikkedarm of endeldarmkanker</t>
  </si>
  <si>
    <t>Ondersteunende en verlichtende zorg met meer dan 28 dagbehandelingen en/ of verpleegdagen bij dikkedarm of endeldarmkanker</t>
  </si>
  <si>
    <t>Ondersteunende en verlichtende zorg met 6 tot maximaal 28 dagbehandelingen en/ of verpleegdagen bij dikkedarm of endeldarmkanker</t>
  </si>
  <si>
    <t>Ondersteunende en verlichtende zorg met 1 of 2 polikliniekbezoeken bij dikkedarm of endeldarmkanker</t>
  </si>
  <si>
    <t>Begeleiding bij de behandeling met medicijnen die de afweer versterken, tijdens een ziekenhuisopname bij dikkedarm of endeldarmkanker</t>
  </si>
  <si>
    <t>Begeleiding bij de behandeling met medicijnen die de afweer versterken, tijdens een polikliniekbezoek of dagbehandeling bij dikkedarm of endeldarmkanker</t>
  </si>
  <si>
    <t>Toediening van chemotherapie en/of medicijnen die de afweer versterken tijdens een ziekenhuisopname bij slokdarm of maagmondkanker</t>
  </si>
  <si>
    <t>Toediening van chemotherapie en/of medicijnen die de afweer versterken, tijdens een polikliniekbezoek of dagbehandeling bij slokdarm of maagmondkanker</t>
  </si>
  <si>
    <t>Begeleiding bij de behandeling met chemotherapie en/of medicijnen die de afweer versterken, tijdens een ziekenhuisopname bij slokdarm of maagmondkanker</t>
  </si>
  <si>
    <t>Begeleiding bij de behandeling met chemotherapie en/of medicijnen die de afweer versterken, tijdens een polikliniekbezoek of dagbehandeling bij slokdarm of maagmondkanker</t>
  </si>
  <si>
    <t>Toediening van medicijnen die de afweer versterken, tijdens een ziekenhuisopname bij slokdarm of maagmondkanker</t>
  </si>
  <si>
    <t>Toediening van medicijnen die de afweer versterken via een infuus of injectie, tijdens een polikliniekbezoek of dagbehandeling bij slokdarm of maagmondkanker</t>
  </si>
  <si>
    <t>Begeleiding bij de behandeling met medicijnen die de afweer versterken, tijdens een ziekenhuisopname bij slokdarm of maagmondkanker</t>
  </si>
  <si>
    <t>Begeleiding bij de behandeling met medicijnen die de afweer versterken, tijdens een polikliniekbezoek of dagbehandeling bij slokdarm of maagmondkanker</t>
  </si>
  <si>
    <t>Toediening van chemotherapie tijdens een ziekenhuisopname bij uitzaaiingen bij slokdarm of maagmondkanker</t>
  </si>
  <si>
    <t>Toediening van chemotherapie bij uitzaaiingen, tijdens een polikliniekbezoek of dagbehandeling bij slokdarm of maagmondkanker</t>
  </si>
  <si>
    <t>Begeleiding bij de behandeling met chemotherapie, tijdens een ziekenhuisopname bij slokdarm of maagmondkanker</t>
  </si>
  <si>
    <t>Begeleiding bij de behandeling met chemotherapie bij uitzaaiingen, tijdens een polikliniekbezoek of dagbehandeling bij slokdarm of maagmondkanker</t>
  </si>
  <si>
    <t>Toediening van chemotherapie bij niet uitgezaaide tumoren, tijdens een ziekenhuisopname bij slokdarm of maagmondkanker</t>
  </si>
  <si>
    <t>Toediening van chemotherapie bij niet uitgezaaide tumoren, tijdens een polikliniekbezoek of dagbehandeling bij slokdarm of maagmondkanker</t>
  </si>
  <si>
    <t>Begeleiding bij de behandeling met chemotherapie bij niet uitgezaaide tumoren, tijdens een ziekenhuisopname bij slokdarm of maagmondkanker</t>
  </si>
  <si>
    <t>Begeleiding bij de behandeling met chemotherapie bij niet uitgezaaide tumoren, tijdens een polikliniekbezoek of dagbehandeling bij slokdarm of maagmondkanker</t>
  </si>
  <si>
    <t>Ondersteunende en verlichtende zorg met 6 tot maximaal 28 dagbehandelingen en/ of verpleegdagen bij slokdarm of maagmondkanker</t>
  </si>
  <si>
    <t>Ondersteunende en verlichtende zorg met meer dan 28 dagbehandelingen en/ of verpleegdagen bij slokdarm of maagmondkanker</t>
  </si>
  <si>
    <t>Ondersteunende en verlichtende zorg met onderzoek of behandeling tijdens een polikliniekbezoek of dagbehandeling bij slokdarm of maagmondkanker</t>
  </si>
  <si>
    <t>Ondersteunende en verlichtende zorg met 1 tot 2 dagbehandelingen of meer dan 2 polikliniekbezoeken of meer dan 2 onderzoeken bij slokdarm of maagmondkanker</t>
  </si>
  <si>
    <t>Ondersteunende en verlichtende zorg met 1 of 2 polikliniekbezoeken bij slokdarm of maagmondkanker</t>
  </si>
  <si>
    <t>Toediening van chemotherapie en/of medicijnen die de afweer versterken tijdens een ziekenhuisopname bij maagkanker</t>
  </si>
  <si>
    <t>Toediening van chemotherapie en/of medicijnen die de afweer versterken, tijdens een polikliniekbezoek of dagbehandeling bij maagkanker</t>
  </si>
  <si>
    <t>Begeleiding bij de behandeling met chemotherapie en/of medicijnen die de afweer versterken, tijdens een ziekenhuisopname bij maagkanker</t>
  </si>
  <si>
    <t>Begeleiding bij de behandeling met chemotherapie en/of medicijnen die de afweer versterken, tijdens een polikliniekbezoek of dagbehandeling bij maagkanker</t>
  </si>
  <si>
    <t>Toediening van medicijnen die de afweer versterken, tijdens een ziekenhuisopname bij maagkanker</t>
  </si>
  <si>
    <t>Toediening van medicijnen die de afweer versterken via een infuus of injectie, tijdens een polikliniekbezoek of dagbehandeling bij maagkanker</t>
  </si>
  <si>
    <t>Begeleiding bij de behandeling met medicijnen die de afweer versterken, tijdens een ziekenhuisopname bij maagkanker</t>
  </si>
  <si>
    <t>Begeleiding bij de behandeling met medicijnen die de afweer versterken, tijdens een polikliniekbezoek of dagbehandeling bij maagkanker</t>
  </si>
  <si>
    <t>Toediening van chemotherapie tijdens een ziekenhuisopname bij uitzaaiingen bij maagkanker</t>
  </si>
  <si>
    <t>Toediening van chemotherapie bij uitzaaiingen, tijdens een polikliniekbezoek of dagbehandeling bij maagkanker</t>
  </si>
  <si>
    <t>Begeleiding bij de behandeling met chemotherapie, tijdens een ziekenhuisopname bij maagkanker</t>
  </si>
  <si>
    <t>Begeleiding bij de behandeling met chemotherapie bij uitzaaiingen, tijdens een polikliniekbezoek of dagbehandeling bij maagkanker</t>
  </si>
  <si>
    <t>Toediening van chemotherapie bij niet uitgezaaide tumoren, tijdens een ziekenhuisopname bij maagkanker</t>
  </si>
  <si>
    <t>Toediening van chemotherapie bij niet uitgezaaide tumoren, tijdens een polikliniekbezoek of dagbehandeling bij maagkanker</t>
  </si>
  <si>
    <t>Begeleiding bij de behandeling met chemotherapie bij niet uitgezaaide tumoren, tijdens een ziekenhuisopname bij maagkanker</t>
  </si>
  <si>
    <t>Begeleiding bij de behandeling met chemotherapie bij niet uitgezaaide tumoren, tijdens een polikliniekbezoek of dagbehandeling bij maagkanker</t>
  </si>
  <si>
    <t>Ondersteunende en verlichtende zorg met 6 tot maximaal 28 dagbehandelingen en/ of verpleegdagen bij maagkanker</t>
  </si>
  <si>
    <t>Ondersteunende en verlichtende zorg met meer dan 28 dagbehandelingen en/ of verpleegdagen bij maagkanker</t>
  </si>
  <si>
    <t>Ondersteunende en verlichtende zorg met onderzoek of behandeling tijdens een polikliniekbezoek of dagbehandeling bij maagkanker</t>
  </si>
  <si>
    <t>Ondersteunende en verlichtende zorg met 1 tot 2 dagbehandelingen of meer dan 2 polikliniekbezoeken of meer dan 2 onderzoeken bij maagkanker</t>
  </si>
  <si>
    <t>Ondersteunende en verlichtende zorg met 1 of 2 polikliniekbezoeken bij maagkanker</t>
  </si>
  <si>
    <t>Toediening van chemotherapie en/of medicijnen die de afweer versterken tijdens een ziekenhuisopname bij kanker buikorganen</t>
  </si>
  <si>
    <t>Toediening van chemotherapie en/of medicijnen die de afweer versterken, tijdens een polikliniekbezoek of dagbehandeling bij kanker buikorganen</t>
  </si>
  <si>
    <t>Begeleiding bij de behandeling met chemotherapie en/of medicijnen die de afweer versterken, tijdens een ziekenhuisopname bij kanker buikorganen</t>
  </si>
  <si>
    <t>Begeleiding bij de behandeling met chemotherapie en/of medicijnen die de afweer versterken, tijdens een polikliniekbezoek of dagbehandeling bij kanker buikorganen</t>
  </si>
  <si>
    <t>Toediening van medicijnen die de afweer versterken, tijdens een ziekenhuisopname bij kanker buikorganen</t>
  </si>
  <si>
    <t>Toediening van medicijnen die de afweer versterken via een infuus of injectie, tijdens een polikliniekbezoek of dagbehandeling bij kanker buikorganen</t>
  </si>
  <si>
    <t>Begeleiding bij de behandeling met medicijnen die de afweer versterken, tijdens een ziekenhuisopname bij kanker buikorganen</t>
  </si>
  <si>
    <t>Begeleiding bij de behandeling met medicijnen die de afweer versterken, tijdens een polikliniekbezoek of dagbehandeling bij kanker buikorganen</t>
  </si>
  <si>
    <t>Toediening van chemotherapie tijdens een ziekenhuisopname bij uitzaaiingen bij kanker buikorganen</t>
  </si>
  <si>
    <t>Toediening van chemotherapie bij uitzaaiingen, tijdens een polikliniekbezoek of dagbehandeling bij kanker buikorganen</t>
  </si>
  <si>
    <t>Begeleiding bij de behandeling met chemotherapie, tijdens een ziekenhuisopname bij kanker buikorganen</t>
  </si>
  <si>
    <t>Begeleiding bij de behandeling met chemotherapie bij uitzaaiingen, tijdens een polikliniekbezoek of dagbehandeling bij kanker buikorganen</t>
  </si>
  <si>
    <t>Toediening van chemotherapie bij niet uitgezaaide tumoren, tijdens een ziekenhuisopname bij kanker buikorganen</t>
  </si>
  <si>
    <t>Toediening van chemotherapie bij niet uitgezaaide tumoren, tijdens een polikliniekbezoek of dagbehandeling bij kanker buikorganen</t>
  </si>
  <si>
    <t>Begeleiding bij de behandeling met chemotherapie bij niet uitgezaaide tumoren, tijdens een ziekenhuisopname bij kanker buikorganen</t>
  </si>
  <si>
    <t>Begeleiding bij de behandeling met chemotherapie bij niet uitgezaaide tumoren, tijdens een polikliniekbezoek of dagbehandeling bij kanker buikorganen</t>
  </si>
  <si>
    <t>Ondersteunende en verlichtende zorg met 6 tot maximaal 28 dagbehandelingen en/ of verpleegdagen bij kanker buikorganen</t>
  </si>
  <si>
    <t>Ondersteunende en verlichtende zorg met meer dan 28 dagbehandelingen en/ of verpleegdagen bij kanker buikorganen</t>
  </si>
  <si>
    <t>Ondersteunende en verlichtende zorg met onderzoek of behandeling tijdens een polikliniekbezoek of dagbehandeling bij kanker buikorganen</t>
  </si>
  <si>
    <t>Ondersteunende en verlichtende zorg met 1 tot 2 dagbehandelingen of meer dan 2 polikliniekbezoeken of meer dan 2 onderzoeken bij kanker buikorganen</t>
  </si>
  <si>
    <t>Ondersteunende en verlichtende zorg met 1 of 2 polikliniekbezoeken bij kanker buikorganen</t>
  </si>
  <si>
    <t>Toedienen via een infuus of injectie van medicijnen die het afweersysteem versterken bij kanker van lip of mond of keelholte of hals</t>
  </si>
  <si>
    <t>Toedienen via een infuus of injectie van medicijnen die het afweersysteem versterken tijdens een ziekenhuisopname bij kanker van lip of mond of keelholte of hals</t>
  </si>
  <si>
    <t>Begeleiding bij de behandeling met chemotherapie en/of medicijnen die de afweer versterken, tijdens een polikliniekbezoek of dagbehandeling bij kanker van lip of mond of keelholte of hals</t>
  </si>
  <si>
    <t>Begeleiding bij de behandeling met chemotherapie en/of medicijnen die de afweer versterken, tijdens een ziekenhuisopname bij kanker van lip of mond of keelholte of hals</t>
  </si>
  <si>
    <t>Toediening van chemotherapie en/of medicijnen die de afweer versterken, tijdens een polikliniekbezoek of dagbehandeling bij kanker van lip of mond of keelholte of hals</t>
  </si>
  <si>
    <t>Toediening van chemotherapie en/of medicijnen die de afweer versterken tijdens een ziekenhuisopname bij kanker van lip of mond of keelholte of hals</t>
  </si>
  <si>
    <t>Begeleiding bij de behandeling met chemotherapie bij uitzaaiingen, tijdens een polikliniekbezoek of dagbehandeling bij kanker van lip of mond of keelholte of hals</t>
  </si>
  <si>
    <t>Begeleiding bij de behandeling met chemotherapie, tijdens een ziekenhuisopname bij kanker van lip of mond of keelholte of hals</t>
  </si>
  <si>
    <t>Toediening van chemotherapie bij uitzaaiingen, tijdens een polikliniekbezoek of dagbehandeling bij kanker van lip of mond of keelholte of hals</t>
  </si>
  <si>
    <t>Toediening van chemotherapie tijdens een ziekenhuisopname bij uitzaaiingen bij kanker van lip of mond of keelholte of hals</t>
  </si>
  <si>
    <t>Begeleiding bij de behandeling met chemotherapie bij niet uitgezaaide tumoren, tijdens een polikliniekbezoek of dagbehandeling bij kanker van lip of mond of keelholte of hals</t>
  </si>
  <si>
    <t>Begeleiding bij de behandeling met chemotherapie bij niet uitgezaaide tumoren, tijdens een ziekenhuisopname bij kanker van lip of mond of keelholte of hals</t>
  </si>
  <si>
    <t>Toediening van chemotherapie bij niet uitgezaaide tumoren, tijdens een polikliniekbezoek of dagbehandeling bij kanker van lip of mond of keelholte of hals</t>
  </si>
  <si>
    <t>Toediening van chemotherapie bij niet uitgezaaide tumoren, tijdens een ziekenhuisopname bij kanker van lip of mond of keelholte of hals</t>
  </si>
  <si>
    <t>Ondersteunende en verlichtende zorg met onderzoek of behandeling tijdens een polikliniekbezoek of dagbehandeling bij kanker van lip of mond of keelholte of hals</t>
  </si>
  <si>
    <t>Ondersteunende en verlichtende zorg met 1 tot 2 dagbehandelingen of meer dan 2 polikliniekbezoeken of meer dan 2 onderzoeken bij kanker van lip of mond of keelholte of hals</t>
  </si>
  <si>
    <t>Ondersteunende en verlichtende zorg met meer dan 28 dagbehandelingen en/ of verpleegdagen bij kanker van lip of mond of keelholte of hals</t>
  </si>
  <si>
    <t>Ondersteunende en verlichtende zorg met 6 tot maximaal 28 dagbehandelingen en/ of verpleegdagen bij kanker van lip of mond of keelholte of hals</t>
  </si>
  <si>
    <t>Ondersteunende en verlichtende zorg met 1 of 2 polikliniekbezoeken bij kanker van lip of mond of keelholte of hals</t>
  </si>
  <si>
    <t>Begeleiding bij de behandeling met medicijnen die de afweer versterken, tijdens een ziekenhuisopname bij kanker van lip of mond of keelholte of hals</t>
  </si>
  <si>
    <t>Begeleiding bij de behandeling met medicijnen die de afweer versterken, tijdens een polikliniekbezoek of dagbehandeling bij kanker van lip of mond of keelholte of hals</t>
  </si>
  <si>
    <t>Zeer ingewikkelde en langdurige operatie aan de wervelkolom bij kanker van bot, kraakbeen of weke delen</t>
  </si>
  <si>
    <t>Zeer ingewikkelde en langdurige operatie aan de wervelkolom tijdens een ziekenhuisopname bij kanker van bot, kraakbeen of weke delen</t>
  </si>
  <si>
    <t>Toedienen van medicijnen die het afweersysteem versterken bij kanker van bot, kraakbeen of weke delen</t>
  </si>
  <si>
    <t>Toedienen van medicijnen die het afweersysteem versterken tijdens een ziekenhuisopname bij kanker van bot, kraakbeen of weke delen</t>
  </si>
  <si>
    <t>Begeleiding bij de behandeling met chemotherapie en/of medicijnen die de afweer versterken, tijdens een polikliniekbezoek of dagbehandeling bij kanker van bot, kraakbeen of weke delen</t>
  </si>
  <si>
    <t>Begeleiding bij de behandeling met chemotherapie en/of medicijnen die de afweer versterken, tijdens een ziekenhuisopname bij kanker van bot, kraakbeen of weke delen</t>
  </si>
  <si>
    <t>Toediening van chemotherapie en/of medicijnen die de afweer versterken, tijdens een polikliniekbezoek of dagbehandeling bij kanker van bot, kraakbeen of weke delen</t>
  </si>
  <si>
    <t>Toediening van chemotherapie en/of medicijnen die de afweer versterken, tijdens een ziekenhuisopname bij kanker van bot, kraakbeen of weke delen</t>
  </si>
  <si>
    <t>Ingewikkelde en langdurige operatie aan de wervelkolom bij kanker van bot, kraakbeen of weke delen</t>
  </si>
  <si>
    <t>Ingewikkelde en langdurige operatie aan de wervelkolom tijdens een ziekenhuisopname bij kanker van bot, kraakbeen of weke delen</t>
  </si>
  <si>
    <t>Ingewikkelde operatie aan de wervelkolom bij kanker van bot, kraakbeen of weke delen</t>
  </si>
  <si>
    <t>Ingewikkelde operatie aan de wervelkolom tijdens een ziekenhuisopname bij kanker van bot, kraakbeen of weke delen</t>
  </si>
  <si>
    <t>Begeleiding bij de behandeling met chemotherapie bij uitzaaiingen, tijdens een polikliniekbezoek of dagbehandeling bij kanker van bot, kraakbeen of weke delen</t>
  </si>
  <si>
    <t>Begeleiding bij de behandeling met chemotherapie, tijdens een ziekenhuisopname bij kanker van bot, kraakbeen of weke delen</t>
  </si>
  <si>
    <t>Toediening van chemotherapie bij uitzaaiingen, tijdens een polikliniekbezoek of dagbehandeling bij kanker van bot, kraakbeen of weke delen</t>
  </si>
  <si>
    <t>Toediening van chemotherapie tijdens een ziekenhuisopname bij uitzaaiingen bij kanker van bot, kraakbeen of weke delen</t>
  </si>
  <si>
    <t>Begeleiding bij de behandeling met chemotherapie bij niet uitgezaaide tumoren, tijdens een polikliniekbezoek of dagbehandeling bij kanker van bot, kraakbeen of weke delen</t>
  </si>
  <si>
    <t>Begeleiding bij de behandeling met chemotherapie bij niet uitgezaaide tumoren, tijdens een ziekenhuisopname bij kanker van bot, kraakbeen of weke delen</t>
  </si>
  <si>
    <t>Toediening van chemotherapie bij niet uitgezaaide tumoren, tijdens een polikliniekbezoek of dagbehandeling bij kanker van bot, kraakbeen of weke delen</t>
  </si>
  <si>
    <t>Toediening van chemotherapie bij niet uitgezaaide tumoren, tijdens een ziekenhuisopname bij kanker van bot, kraakbeen of weke delen</t>
  </si>
  <si>
    <t>Heroperatie aan een lage rughernia of aan meerdere wervels bij kanker van bot, kraakbeen of weke delen</t>
  </si>
  <si>
    <t>Heroperatie aan een lage rughernia of aan meerdere wervels tijdens een ziekenhuisopname bij kanker van bot, kraakbeen of weke delen</t>
  </si>
  <si>
    <t>Overige operaties aan de lage rug, waaronder lage rughernia bij kanker van bot, kraakbeen of weke delen</t>
  </si>
  <si>
    <t>Overige operaties aan de lage rug, waaronder lage rughernia, tijdens een ziekenhuisopname bij kanker van bot, kraakbeen of weke delen</t>
  </si>
  <si>
    <t>Ondersteunende en verlichtende zorg met onderzoek of behandeling tijdens een polikliniekbezoek of dagbehandeling bij kanker van bot, kraakbeen of weke delen</t>
  </si>
  <si>
    <t>Ondersteunende en verlichtende zorg met 1 tot 2 dagbehandelingen of meer dan 2 polikliniekbezoeken of meer dan 2 onderzoeken bij kanker van bot, kraakbeen of weke delen</t>
  </si>
  <si>
    <t>Ondersteunende en verlichtende zorg met meer dan 28 dagbehandelingen en/ of verpleegdagen bij kanker van bot, kraakbeen of weke delen</t>
  </si>
  <si>
    <t>Ondersteunende en verlichtende zorg met 6 tot maximaal 28 dagbehandelingen en/ of verpleegdagen bij kanker van bot, kraakbeen of weke delen</t>
  </si>
  <si>
    <t>Ondersteunende en verlichtende zorg met 1 of 2 polikliniekbezoeken bij kanker van bot, kraakbeen of weke delen</t>
  </si>
  <si>
    <t>Overige ingewikkelde operatie aan de borstkas bij kanker van bot, kraakbeen of weke delen</t>
  </si>
  <si>
    <t>Overige ingewikkelde operatie aan de borstkas tijdens een ziekenhuisopname bij kanker van bot, kraakbeen of weke delen</t>
  </si>
  <si>
    <t>Begeleiding bij de behandeling met medicijnen die de afweer versterken, tijdens een ziekenhuisopname bij kanker van bot, kraakbeen of weke delen</t>
  </si>
  <si>
    <t>Begeleiding bij de behandeling met medicijnen die de afweer versterken, tijdens een polikliniekbezoek of dagbehandeling bij kanker van bot, kraakbeen of weke delen</t>
  </si>
  <si>
    <t>Begeleiding bij de behandeling met medicijnen die de afweer versterken, tijdens een ziekenhuisopname bij huidkanker of voortekenen daarvan</t>
  </si>
  <si>
    <t>Begeleiding bij de behandeling met medicijnen die de afweer versterken, tijdens een polikliniekbezoek of dagbehandeling bij huidkanker of voortekenen daarvan</t>
  </si>
  <si>
    <t>Poliklinische diagnostiek/ingreep, een dagverpleging of meer dan 2 polikliniekbezoeken bij een goedaardig gezwel van hormoonproducerende klier</t>
  </si>
  <si>
    <t>Ziekenhuisopname met maximaal 5 verpleegdagen bij een goedaardig gezwel van hormoonproducerende klier</t>
  </si>
  <si>
    <t>1 of 2 polikliniekbezoeken bij een goedaardig gezwel van hormoonproducerende klier</t>
  </si>
  <si>
    <t>Ziekenhuisopname met meer dan 28 verpleegdagen bij een goedaardig gezwel van hormoonproducerende klier</t>
  </si>
  <si>
    <t>Ziekenhuisopname van 6 tot en met 28 verpleegdagen bij een goedaardig gezwel van hormoonproducerende klier</t>
  </si>
  <si>
    <t>Toediening van medicijnen die de afweer versterken via een infuus of injectie, tijdens een polikliniekbezoek of dagbehandeling bij kanker van de hersenvliezen/ van het zenuwstelsel/ in de hersenen</t>
  </si>
  <si>
    <t>Toediening van medicijnen die de afweer versterken, tijdens een ziekenhuisopname bij kanker van de hersenvliezen/ van het zenuwstelsel/ in de hersenen</t>
  </si>
  <si>
    <t>Begeleiding bij chemotherapie en/of medicijnen die de afweer versterken, tijdens een polikliniekbezoek of dagbehandeling bij kanker van de hersenvliezen/ van het zenuwstelsel/ in de hersenen</t>
  </si>
  <si>
    <t>Begeleiding bij de behandeling met chemotherapie en/of medicijnen die de afweer versterken, tijdens een ziekenhuisopname bij kanker van de hersenvliezen/ van het zenuwstelsel/ in de hersenen</t>
  </si>
  <si>
    <t>Toediening van chemotherapie en/of medicijnen die de afweer versterken, tijdens een polikliniekbezoek of dagbehandeling bij kanker van de hersenvliezen/ van het zenuwstelsel/ in de hersenen</t>
  </si>
  <si>
    <t>Toediening van chemotherapie en/of medicijnen die de afweer versterken tijdens een ziekenhuisopname bij kanker van de hersenvliezen/ van het zenuwstelsel/ in de hersenen</t>
  </si>
  <si>
    <t>Begeleiding bij de behandeling met chemotherapie bij uitzaaiingen, tijdens een polikliniekbezoek of dagbehandeling bij kanker van de hersenvliezen/ van het zenuwstelsel/ in de hersenen</t>
  </si>
  <si>
    <t>Begeleiding bij de behandeling met chemotherapie, tijdens een ziekenhuisopname bij kanker van de hersenvliezen/ van het zenuwstelsel/ in de hersenen</t>
  </si>
  <si>
    <t>Toediening van chemotherapie bij uitzaaiingen, tijdens een polikliniekbezoek of dagbehandeling bij kanker van de hersenvliezen/ van het zenuwstelsel/ in de hersenen</t>
  </si>
  <si>
    <t>Toediening van chemotherapie tijdens een ziekenhuisopname bij uitzaaiingen bij kanker van de hersenvliezen/ van het zenuwstelsel/ in de hersenen</t>
  </si>
  <si>
    <t>Begeleiding bij de behandeling met chemotherapie bij niet uitgezaaide tumoren, tijdens een polikliniekbezoek of dagbehandeling bij kanker van de hersenvliezen/ van het zenuwstelsel/ in de hersenen</t>
  </si>
  <si>
    <t>Begeleiding bij de behandeling met chemotherapie bij niet uitgezaaide tumoren, tijdens een ziekenhuisopname bij kanker van de hersenvliezen/ van het zenuwstelsel/ in de hersenen</t>
  </si>
  <si>
    <t>Toediening van chemotherapie bij niet uitgezaaide tumoren, tijdens een polikliniekbezoek of dagbehandeling bij kanker van de hersenvliezen/ van het zenuwstelsel/ in de hersenen</t>
  </si>
  <si>
    <t>Toediening van chemotherapie bij niet uitgezaaide tumoren, tijdens een ziekenhuisopname bij kanker van de hersenvliezen/ van het zenuwstelsel/ in de hersenen</t>
  </si>
  <si>
    <t>Ondersteunende en verlichtende zorg met onderzoek of behandeling tijdens een polikliniekbezoek of dagbehandeling bij kanker van de hersenvliezen/ van het zenuwstelsel/ in de hersenen</t>
  </si>
  <si>
    <t>Ondersteunende en verlichtende zorg met 1 tot 2 dagbehandelingen of meer dan 2 polikliniekbezoeken of meer dan 2 onderzoeken bij kanker van de hersenvliezen/ van het zenuwstelsel/ in de hersenen</t>
  </si>
  <si>
    <t>Ondersteunende en verlichtende zorg met meer dan 28 dagbehandelingen en/ of verpleegdagen bij kanker van de hersenvliezen/ van het zenuwstelsel/ in de hersenen</t>
  </si>
  <si>
    <t>Ondersteunende en verlichtende zorg met 6 tot maximaal 28 dagbehandelingen en/ of verpleegdagen bij kanker van de hersenvliezen/ van het zenuwstelsel/ in de hersenen</t>
  </si>
  <si>
    <t>Ondersteunende en verlichtende zorg met 1 of 2 polikliniekbezoeken bij kanker van de hersenvliezen/ van het zenuwstelsel/ in de hersenen</t>
  </si>
  <si>
    <t>Begeleiding bij de behandeling met medicijnen die de afweer versterken, tijdens een ziekenhuisopname bij kanker van de hersenvliezen/ van het zenuwstelsel/ in de hersenen</t>
  </si>
  <si>
    <t>Begeleiding bij de behandeling met medicijnen die de afweer versterken, tijdens een polikliniekbezoek of dagbehandeling bij kanker van de hersenvliezen/ van het zenuwstelsel/ in de hersenen</t>
  </si>
  <si>
    <t>Begeleiding bij de behandeling met chemotherapie en/of medicijnen die de afweer versterken, tijdens een polikliniekbezoek of dagbehandeling bij een ziekte van bloed of immuunsysteem</t>
  </si>
  <si>
    <t>Begeleiding bij de behandeling met chemotherapie en/of medicijnen die de afweer versterken, tijdens een ziekenhuisopname bij een ziekte van bloed of immuunsysteem</t>
  </si>
  <si>
    <t>Toediening van chemotherapie en/of medicijnen die de afweer versterken, tijdens een polikliniekbezoek of dagbehandeling bij een ziekte van bloed of immuunsysteem</t>
  </si>
  <si>
    <t>Toediening van chemotherapie en/of medicijnen die de afweer versterken tijdens een ziekenhuisopname bij een ziekte van bloed of immuunsysteem</t>
  </si>
  <si>
    <t>Ziekenhuisopname met maximaal 5 verpleegdagen bij een ziekte van een hormoonafgevende klier</t>
  </si>
  <si>
    <t>Meer dan 2 dagbehandelingen bij verminderde functie van de bijschildklier</t>
  </si>
  <si>
    <t>Ziekenhuisopname met maximaal 5 verpleegdagen bij verminderde functie van de bijschildklier</t>
  </si>
  <si>
    <t>Meer dan 2 dagbehandelingen of polikliniekbezoeken en/of onderzoeken bij een ziekte van hormoonafgevende klieren/ organen</t>
  </si>
  <si>
    <t>Ziekenhuisopname met meer dan 28 verpleegdagen bij een ziekte van hormoonafgevende klieren/ organen</t>
  </si>
  <si>
    <t>Ziekenhuisopname van 6 tot en met 28 verpleegdagen bij een ziekte van hormoonafgevende klieren/ organen</t>
  </si>
  <si>
    <t>Onderzoek(en) of behandeling tijdens een polikliniekbezoek of dagbehandeling bij verminderde functie van de bijschildklier</t>
  </si>
  <si>
    <t>Ziekenhuisopname met meer dan 28 verpleegdagen bij verminderde functie van de bijschildklier</t>
  </si>
  <si>
    <t>Ziekenhuisopname van 6 tot en met 28 verpleegdagen bij verminderde functie van de bijschildklier</t>
  </si>
  <si>
    <t>1 of 2 polikliniekbezoeken bij een ziekte van hormoonafgevende klieren/ organen</t>
  </si>
  <si>
    <t>Een tot 2 dagbehandelingen of meer dan 4 polikliniekbezoeken bij verminderde functie van de bijschildklier</t>
  </si>
  <si>
    <t>3 tot 4 polikliniekbezoeken of meer dan 2 onderzoeken bij verminderde functie van de bijschildklier</t>
  </si>
  <si>
    <t>1 of 2 polikliniekbezoeken bij verminderde functie van de bijschildklier</t>
  </si>
  <si>
    <t>Ziekenhuisopname met maximaal 5 verpleegdagen bij ijzerstapeling of een stofwisselingsziekte van de lever</t>
  </si>
  <si>
    <t>Meer dan 2 dagbehandelingen bij ijzerstapeling of een stofwisselingsziekte van de lever</t>
  </si>
  <si>
    <t>Ziekenhuisopname met meer dan 28 verpleegdagen bij ijzerstapeling of een stofwisselingsziekte van de lever</t>
  </si>
  <si>
    <t>Ziekenhuisopname van 6 tot en met 28 verpleegdagen bij ijzerstapeling of een stofwisselingsziekte van de lever</t>
  </si>
  <si>
    <t>Onderzoek(en) of behandeling tijdens een polikliniekbezoek of dagbehandeling bij ijzerstapeling of een stofwisselingsziekte van de lever</t>
  </si>
  <si>
    <t>Een tot 2 dagbehandelingen of meer dan 4 polikliniekbezoeken bij ijzerstapeling of een stofwisselingsziekte van de lever</t>
  </si>
  <si>
    <t>3 tot 4 polikliniekbezoeken of meer dan 2 onderzoeken bij ijzerstapeling of een stofwisselingsziekte van de lever</t>
  </si>
  <si>
    <t>1 of 2 polikliniekbezoeken bij ijzerstapeling of een stofwisselingsziekte van de lever</t>
  </si>
  <si>
    <t>Operatieve ingreep bij carpaaltunnelsyndroom</t>
  </si>
  <si>
    <t>Operatie aan de oogbol bij een verhoogde oogdruk</t>
  </si>
  <si>
    <t>Operatie bij een oogontsteking, ziekte van het netvlies/ vaatvlies/ glasachtig lichaam in het oog</t>
  </si>
  <si>
    <t>Operatie aan de oogbol bij een ziekte van bindvlies / oogwit / hoornvlies / iris / straalvormig lichaam / oogbol</t>
  </si>
  <si>
    <t>Operatie aan de oogbol bij een ziekte van het ooglid/ traanapparaat/ oogkas</t>
  </si>
  <si>
    <t>Operatie ooglid bij een ziekte van het ooglid/ traanapparaat/ oogkas</t>
  </si>
  <si>
    <t>Correctie van het oorskelet bij een ziekte van het oor</t>
  </si>
  <si>
    <t>Poliklinische diagnostiek/ingreep of meer dan 2 polikliniekbezoeken bij pijn op de borst</t>
  </si>
  <si>
    <t>Maximaal 5 dagbehandelingen en/of verpleegdagen bij pijn op de borst</t>
  </si>
  <si>
    <t>1 of 2 polikliniekbezoeken bij pijn op de borst</t>
  </si>
  <si>
    <t>Meer dan 28 dagbehandelingen en/of verpleegdagen bij pijn op de borst</t>
  </si>
  <si>
    <t>6 tot en met 28 dagbehandelingen en/ of verpleegdagen bij pijn op de borst</t>
  </si>
  <si>
    <t>Poliklinische diagnostiek/ingreep of meer dan 2 polikliniekbezoeken bij verdenking hartziekte</t>
  </si>
  <si>
    <t>Maximaal 5 dagbehandelingen en/of verpleegdagen bij verdenking hartziekte</t>
  </si>
  <si>
    <t>1 of 2 polikliniekbezoeken bij verdenking hartziekte</t>
  </si>
  <si>
    <t>Meer dan 28 dagbehandelingen en/of verpleegdagen bij verdenking hartziekte</t>
  </si>
  <si>
    <t>6 tot en met 28 dagbehandelingen en/ of verpleegdagen bij verdenking hartziekte</t>
  </si>
  <si>
    <t>Herstel van de neus, uitgebreide operatie bij een aangeboren neusafwijking/ reuk-/smaakstoornis</t>
  </si>
  <si>
    <t>Ziekenhuisopname met maximaal 5 verpleegdagen bij aambeien/ overige goedaardige aandoeningen van/ rondom de anus</t>
  </si>
  <si>
    <t>Ziekenhuisopname van 6 tot en met 28 verpleegdagen bij aambeien/ overige goedaardige aandoeningen van/ rondom de anus</t>
  </si>
  <si>
    <t>Ziekenhuisopname met meer dan 28 verpleegdagen bij aambeien/ overige goedaardige aandoeningen van/ rondom de anus</t>
  </si>
  <si>
    <t>Ziekenhuisopname met maximaal 5 verpleegdagen bij een ziekte van het spijsverteringsstelsel</t>
  </si>
  <si>
    <t>Ziekenhuisopname van 6 tot en met 28 verpleegdagen bij een ziekte van het spijsverteringsstelsel</t>
  </si>
  <si>
    <t>Ziekenhuisopname met meer dan 28 verpleegdagen bij een ziekte van het spijsverteringsstelsel</t>
  </si>
  <si>
    <t>Ziekenhuisopname met maximaal 5 verpleegdagen bij een ziekte van slokdarm/ maag/ twaalfvingerige darm</t>
  </si>
  <si>
    <t>Ziekenhuisopname met meer dan 28 verpleegdagen bij een ziekte van slokdarm/ maag/ twaalfvingerige darm</t>
  </si>
  <si>
    <t>Ziekenhuisopname van 6 tot en met 28 verpleegdagen bij een ziekte van slokdarm/ maag/ twaalfvingerige darm</t>
  </si>
  <si>
    <t>Enkelvoudige ingreep aan de huid bij een huidaandoening met blaren</t>
  </si>
  <si>
    <t>Meervoudige ingreep aan de huid bij een huidaandoening met blaren</t>
  </si>
  <si>
    <t>Enkelvoudige ingreep aan de huid bij huidontsteking of eczeem</t>
  </si>
  <si>
    <t>Meervoudige ingreep aan de huid bij huidontsteking of eczeem</t>
  </si>
  <si>
    <t>Meervoudige ingreep aan de huid bij een aandoening van talgklieren/ zweetklieren</t>
  </si>
  <si>
    <t>Enkelvoudige ingreep aan de huid bij een aandoening van talgklieren/ zweetklieren</t>
  </si>
  <si>
    <t>Meervoudige ingreep aan de huid bij een ziekte van de nagels/ het haar</t>
  </si>
  <si>
    <t>Enkelvoudige ingreep aan de huid bij een ziekte van de nagels/ het haar</t>
  </si>
  <si>
    <t>Meervoudige ingreep aan de huid bij een pigmentstoornis</t>
  </si>
  <si>
    <t>Enkelvoudige ingreep aan de huid bij een pigmentstoornis</t>
  </si>
  <si>
    <t>Meervoudige ingreep aan de huid bij een open been/ doorligwond/ aandoening van huid of onderhuids bindweefsel</t>
  </si>
  <si>
    <t>Enkelvoudige ingreep aan de huid bij een open been/ doorligwond/ aandoening van huid of onderhuids bindweefsel</t>
  </si>
  <si>
    <t>Meervoudige ingreep aan de huid bij verdenking op huidziekte/ geen huidziekte</t>
  </si>
  <si>
    <t>Enkelvoudige ingreep aan de huid bij verdenking op huidziekte/ geen huidziekte</t>
  </si>
  <si>
    <t>Ziekenhuisopname met maximaal 5 verpleegdagen bij botontkalking</t>
  </si>
  <si>
    <t>Onderzoek(en) of behandeling tijdens een polikliniekbezoek of dagbehandeling bij botontkalking</t>
  </si>
  <si>
    <t>Ziekenhuisopname met meer dan 28 verpleegdagen bij botontkalking</t>
  </si>
  <si>
    <t>Ziekenhuisopname van 6 tot en met 28 verpleegdagen bij botontkalking</t>
  </si>
  <si>
    <t>meer dan 4 polikliniekbezoeken bij botontkalking</t>
  </si>
  <si>
    <t>3 tot 4 polikliniekbezoeken of meer dan 2 onderzoeken bij botontkalking</t>
  </si>
  <si>
    <t>1 of 2 polikliniekbezoeken bij botontkalking</t>
  </si>
  <si>
    <t>Enkelvoudige ingreep aan de huid bij lichamelijke schade door een uitwendige oorzaak</t>
  </si>
  <si>
    <t>Meervoudige ingreep aan de huid bij lichamelijke schade door een uitwendige oorzaak</t>
  </si>
  <si>
    <t>Grote hersteloperatie van de neus door een plastisch chirurg</t>
  </si>
  <si>
    <t>Operatieve behandeling van vernauwde voorhuid / besnijdenis door een plastisch chirurg</t>
  </si>
  <si>
    <t>Operatieve ingreep i.v.m. carpaaltunnelsyndroom door een plastisch chirurg</t>
  </si>
  <si>
    <t>Ooglidcorrectie door een plastisch chirurg</t>
  </si>
  <si>
    <t>Correctie van het oorskelet door een plastisch chirurg</t>
  </si>
  <si>
    <t>Begeleiden bij een behandeling met een insulinepomp met sensor bij diabetes (suikerziekte), bij kinderen</t>
  </si>
  <si>
    <t>Meer dan 6 polikliniekbezoeken of meer dan 1 dagbehandeling bij diabetes (suikerziekte), bij kinderen</t>
  </si>
  <si>
    <t>Ziekenhuisopname met maximaal vijf verpleegdagen bij diabetes (suikerziekte), bij kinderen</t>
  </si>
  <si>
    <t>Poliklinische diagnostiek/ingreep of meer dan 2 polikliniekbezoeken bij diabetes (suikerziekte), bij kinderen</t>
  </si>
  <si>
    <t>Ziekenhuisopname met meer dan vijf verpleegdagen bij diabetes (suikerziekte), bij kinderen</t>
  </si>
  <si>
    <t>1 of 2 polikliniekbezoeken bij diabetes (suikerziekte), bij kinderen</t>
  </si>
  <si>
    <t>EEG-registratie waarbij de elektrode in het hoofd wordt geplaatst ten behoeve van het al dan niet in aanmerking komen voor operatieve behandeling bij epilepsie of stuip bij kinderen</t>
  </si>
  <si>
    <t>Videomonitoring ten behoeve van het al dan niet in aanmerking komen voor operatieve behandeling bij epilepsie of stuip bij kinderen</t>
  </si>
  <si>
    <t>Onderzoeksfase ten behoeve van het al dan niet in aanmerking komen voor operatieve behandeling bij epilepsie of stuip bij kinderen</t>
  </si>
  <si>
    <t>Meer dan 50 verpleegdagen met teambehandeling uitgebreid bij epilepsie of stuip bij kinderen</t>
  </si>
  <si>
    <t>Meer dan 50 verpleegdagen bij epilepsie of stuip bij kinderen</t>
  </si>
  <si>
    <t>Tussen 14 en 50 verpleegdagen teambehandeling uitgebreid bij epilepsie of stuip bij kinderen</t>
  </si>
  <si>
    <t>Tussen 14 en 50 verpleegdagen bij epilepsie of stuip bij kinderen</t>
  </si>
  <si>
    <t>Tussen 6 en 13 verpleegdagen en uitgebreid en psychodiagnostisch/klinisch neurofysiologisch onderzoek bij epilepsie of stuip bij kinderen zwaar</t>
  </si>
  <si>
    <t>Tussen 6 en 13 verpleegdagen en uitgebreid en psychodiagnostisch/klinisch neurofysiologisch onderzoek bij epilepsie of stuip bij kinderen</t>
  </si>
  <si>
    <t>Tussen 6 en 13 verpleegdagen met teambehandeling en klinisch neurofysiologisch onderzoek bij epilepsie of stuip bij kinderen zwaar</t>
  </si>
  <si>
    <t>Tussen 6 en 13 verpleegdagen met teambehandeling en klinisch neurofysiologisch onderzoek bij epilepsie of stuip bij kinderen</t>
  </si>
  <si>
    <t>Tussen 6 en 13 verpleegdagen met teambehandeling en psychodiagnostisch/klinisch neurofysiologisch onderzoek bij epilepsie of stuip bij kinderen zwaar</t>
  </si>
  <si>
    <t>Tussen 6 en 13 verpleegdagen met teambehandeling en psychodiagnostisch/klinisch neurofysiologisch onderzoek bij epilepsie of stuip bij kinderen</t>
  </si>
  <si>
    <t>Maximaal 5 verpleegdagen met uitgebreide teambehandeling en uitgebreid psychodiagnostisch/klinisch neurofysiologisch onderzoek bij epilepsie of stuip bij kinderen zwaar</t>
  </si>
  <si>
    <t>Maximaal 5 verpleegdagen en uitgebreide teambehandeling en psychodiagnostisch/klinisch neurofysiologisch onderzoek bij epilepsie of stuip bij kinderen</t>
  </si>
  <si>
    <t>Maximaal 5 verpleegdagen met teambehandeling en uitgebreid psychodiagnostisch/klinisch neurofysiologisch onderzoek bij epilepsie of stuip bij kinderen zwaar</t>
  </si>
  <si>
    <t>Maximaal 5 verpleegdagen met teambehandeling en uitgebreid psychodiagnostisch/klinisch neurofysiologisch onderzoek bij epilepsie of stuip bij kinderen</t>
  </si>
  <si>
    <t>Maximaal 5 verpleegdagen met uitgebreide teambehandeling en klinisch neurofysiologisch onderzoek bij epilepsie of stuip bij kinderen zwaar</t>
  </si>
  <si>
    <t>Maximaal 5 verpleegdagen met uitgebreide teambehandeling en klinisch neurofysiologisch onderzoek bij epilepsie of stuip bij kinderen</t>
  </si>
  <si>
    <t>Maximaal 5 verpleegdagen met teambehandeling en klinisch neurofysiologisch onderzoek bij epilepsie of stuip bij kinderen zwaar</t>
  </si>
  <si>
    <t>Maximaal 5 verpleegdagen met teambehandeling en klinisch neurofysiologisch onderzoek bij epilepsie of stuip bij kinderen</t>
  </si>
  <si>
    <t>Dagbehandeling en/ of polikliniekbezoek met uitgebreid klinisch neurofysiologisch- en psychologisch onderzoek en teambehandeling uitgebreid bij epilepsie of stuip bij kinderen</t>
  </si>
  <si>
    <t>Dagbehandeling en/ of polikliniekbezoek met klinisch neurofysiologisch- en psychologisch onderzoek en teambehandeling uitgebreid bij epilepsie of stuip bij kinderen zwaar</t>
  </si>
  <si>
    <t>Dagbehandeling en/ of polikliniekbezoek met klinisch neurofysiologisch- en psychologisch onderzoek en teambehandeling bij epilepsie of stuip bij kinderen</t>
  </si>
  <si>
    <t>Dagbehandeling en/ of polikliniekbezoek met klinisch neurofysiologisch onderzoek bij epilepsie of stuip bij kinderen</t>
  </si>
  <si>
    <t>Dagbehandeling en/ of polikliniekbezoek bij epilepsie of stuip bij kinderen zwaar</t>
  </si>
  <si>
    <t>Dagbehandeling en/ of polikliniekbezoek bij epilepsie of stuip bij kinderen</t>
  </si>
  <si>
    <t>Radiotherapie (bestraling) intensief</t>
  </si>
  <si>
    <t>Radiotherapie (bestraling) met beeldvormend onderzoek (röntgen of echo of CT-scan of MRI)</t>
  </si>
  <si>
    <t>Operatie bij buikpijn waarvoor geen gynaecologische oorzaak is gevonden</t>
  </si>
  <si>
    <t>Ziekenhuisopname bij buikpijn waarvoor geen gynaecologische oorzaak is gevonden</t>
  </si>
  <si>
    <t>1 of 2 polikliniekbezoeken voor advies bij zwangerschap bij advies bij zwangerschap</t>
  </si>
  <si>
    <t>Uitgebreide operatie aangezicht bij een aangeboren afwijking botspierstelsel</t>
  </si>
  <si>
    <t>Operatief verwijderen van tumor(en) en lymfeklier(en) tijdens een ziekenhuisopname bij borstkanker</t>
  </si>
  <si>
    <t>Ziekenhuisopname met maximaal 5 verpleegdagen bij een ziekte van bloed of immuunsysteem</t>
  </si>
  <si>
    <t>Ziekenhuisopname van 6 tot en met 28 verpleegdagen bij een ziekte van bloed of immuunsysteem</t>
  </si>
  <si>
    <t>Ziekenhuisopname met meer dan 28 verpleegdagen bij een ziekte van bloed of immuunsysteem</t>
  </si>
  <si>
    <t>Terugkerende verstrekking geneesmiddelen tijdens een polikliniekbezoek of dagbehandeling bij een ziekte van bloed of immuunsysteem</t>
  </si>
  <si>
    <t>Meer dan 6 polikliniekbezoeken of meer dan 1 dagbehandeling met hematologische activiteiten bij een ziekte van bloed of immuunsysteem</t>
  </si>
  <si>
    <t>Meer dan 6 polikliniekbezoeken of meer dan 1 dagbehandeling bij een ziekte van bloed of immuunsysteem</t>
  </si>
  <si>
    <t>Poliklinische diagnostiek/ingreep of meer dan 2 polikliniekbezoeken met hematologische activiteiten bij een ziekte van bloed of immuunsysteem</t>
  </si>
  <si>
    <t>Poliklinische diagnostiek/ingreep of meer dan 2 polikliniekbezoeken bij een ziekte van bloed of immuunsysteem</t>
  </si>
  <si>
    <t>1 of 2 polikliniekbezoeken bij een ziekte van bloed of immuunsysteem</t>
  </si>
  <si>
    <t>Operatie bij een geslachtsindentiteitsstoornis</t>
  </si>
  <si>
    <t>Diagnostische fase bij een geslachtsindentiteitsstoornis</t>
  </si>
  <si>
    <t>Intake fase bij een geslachtsindentiteitsstoornis</t>
  </si>
  <si>
    <t>Real-life fase en hormonale behandeling in de polikliniek bij een geslachtsindentiteitsstoornis</t>
  </si>
  <si>
    <t>Dagbehandeling en/ of polikliniekbezoek met klinisch neurofysiologisch onderzoek bij epilepsie of stuip bij kinderen zwaar</t>
  </si>
  <si>
    <t>15E603</t>
  </si>
  <si>
    <t>182199051</t>
  </si>
  <si>
    <t>15E604</t>
  </si>
  <si>
    <t>182199052</t>
  </si>
  <si>
    <t>Trauma opvang met ziekenhuisopname of langdurige observatie zonder overnachting door/bij chirurg of orthopeed</t>
  </si>
  <si>
    <t>15E605</t>
  </si>
  <si>
    <t>182199053</t>
  </si>
  <si>
    <t>Afsluiten van een bloedvat voor brachytherapie (inwendige bestraling) door een radioloog</t>
  </si>
  <si>
    <t>1 of 2 polikliniekbezoeken bij de screening dikkedarm of endeldarmkanker</t>
  </si>
  <si>
    <t>Dagbehandeling en/ of polikliniekbezoek met klinisch neurofysiologisch onderzoek door een kinderneuroloog bij epilepsie of stuip bij kinderen zwaar</t>
  </si>
  <si>
    <t>Radiotherapie (bestraling) tijdens een operatie</t>
  </si>
  <si>
    <t>15E620</t>
  </si>
  <si>
    <t>079599015</t>
  </si>
  <si>
    <t>Operatie bij slechtziendheid door een stoornis in het aanpassen aan de afstand</t>
  </si>
  <si>
    <t>15E621</t>
  </si>
  <si>
    <t>079899021</t>
  </si>
  <si>
    <t>Operatie aan het hoornvlies bij ziekte van bindvlies / oogwit / hoornvlies / iris / straalvormig lichaam / oogbol</t>
  </si>
  <si>
    <t>15E622</t>
  </si>
  <si>
    <t>099699102</t>
  </si>
  <si>
    <t>Ziekenhuisopname voor het behandelen van risico factoren bij hart- of vaatproblemen</t>
  </si>
  <si>
    <t>15E623</t>
  </si>
  <si>
    <t>120301016</t>
  </si>
  <si>
    <t>1 of 2 dagbehandelingen of 6 of meer polikliniekbezoeken met allergietest bij huidontsteking of eczeem</t>
  </si>
  <si>
    <t>15E624</t>
  </si>
  <si>
    <t>120301017</t>
  </si>
  <si>
    <t>Poliklinische diagnostiek/ingreep of meer dan 2 polikliniekbezoeken met allergietest bij huidontsteking of eczeem</t>
  </si>
  <si>
    <t>15E625</t>
  </si>
  <si>
    <t>199199016</t>
  </si>
  <si>
    <t>Onderzoek en/of behandeling inclusief allergietest op de polikliniek of dagbehandeling bij lichamelijke schade door een uitwendige oorzaak</t>
  </si>
  <si>
    <t>15E626</t>
  </si>
  <si>
    <t>199199017</t>
  </si>
  <si>
    <t>15E627</t>
  </si>
  <si>
    <t>219799024</t>
  </si>
  <si>
    <t>Psycho-educatief preventieprogramma (PEP) en/of ondersteuning, minimaal 6 sessies beweegprogramma (FIT) en spiro-ergometrie bij hartrevalidatie</t>
  </si>
  <si>
    <t>15E628</t>
  </si>
  <si>
    <t>219799025</t>
  </si>
  <si>
    <t>Minimaal 2 sessies psycho-educatief preventieprogramma (PEP), ondersteuning en minimaal 6 sessies beweegprogramma (FIT) bij hartrevalidatie</t>
  </si>
  <si>
    <t>15E629</t>
  </si>
  <si>
    <t>219799026</t>
  </si>
  <si>
    <t>Minimaal 2 sessies psycho-educatief preventieprogramma (PEP) en ondersteuning bij hartrevalidatie</t>
  </si>
  <si>
    <t>15E630</t>
  </si>
  <si>
    <t>219799027</t>
  </si>
  <si>
    <t>Minimaal 2 sessies psycho-educatief preventieprogramma (PEP) EN minimaal 6 sessies beweegprogramma (FIT) bij hartrevalidatie</t>
  </si>
  <si>
    <t>15E631</t>
  </si>
  <si>
    <t>219799028</t>
  </si>
  <si>
    <t>Minimaal 6 sessies beweegprogramma (FIT) en ondersteuning bij hartrevalidatie</t>
  </si>
  <si>
    <t>15E632</t>
  </si>
  <si>
    <t>219799029</t>
  </si>
  <si>
    <t>Minimaal 2 sessies psycho-educatief preventieprogramma (PEP) bij hartrevalidatie</t>
  </si>
  <si>
    <t>15E633</t>
  </si>
  <si>
    <t>219799030</t>
  </si>
  <si>
    <t>Minimaal 6 sessies beweegprogramma (FIT) bij hartrevalidatie</t>
  </si>
  <si>
    <t>15E634</t>
  </si>
  <si>
    <t>219799031</t>
  </si>
  <si>
    <t>3 tot maximaal 5 sessies beweegprogramma (FIT) bij hartrevalidatie</t>
  </si>
  <si>
    <t>15E635</t>
  </si>
  <si>
    <t>219799032</t>
  </si>
  <si>
    <t>Intake-contact bij hartrevalidatie</t>
  </si>
  <si>
    <t>15E636</t>
  </si>
  <si>
    <t>219899042</t>
  </si>
  <si>
    <t>Ziekenhuisopname voor onderzoek naar risico factoren voor hart- of vaatproblemen</t>
  </si>
  <si>
    <t>17B517</t>
  </si>
  <si>
    <t>17B518</t>
  </si>
  <si>
    <t>17B519</t>
  </si>
  <si>
    <t>17B520</t>
  </si>
  <si>
    <t>17E620</t>
  </si>
  <si>
    <t>17E621</t>
  </si>
  <si>
    <t>Oesofagusfunctieonderzoek, inclusief eventuele 24-uurs metingen (manometrie, impedantiemetrie en/of pH-meting).</t>
  </si>
  <si>
    <t>Diagnostische endoscopie van oesofagus, maag en/of duodenum met behulp van flexibele endoscoop, eventueel inclusief biopten of antroduodenale manometrie.</t>
  </si>
  <si>
    <t>Diagnostische endoscopie van het colon met behulp van flexibele endoscoop, eventueel inclusief biopten, poliepectomie of colonmanometrie.</t>
  </si>
  <si>
    <t>Electro-encephalografie (EEG) bij hersendoodprocedure.</t>
  </si>
  <si>
    <t>Slaap-Apneu registratie (screening).</t>
  </si>
  <si>
    <t>Multiple Slaap Latentie Test (MSLT).</t>
  </si>
  <si>
    <t>Event-Related Potentials (ERP).</t>
  </si>
  <si>
    <t>Eenvoudige fietsergometrie met opklimmende belasting onder persoonlijke en continue observatie door de specialist met ECG-apparatuur en oscilloscoop tijdens een afzonderlijke afspraak.</t>
  </si>
  <si>
    <t>Uitgebreide fietsergometrie met opklimmende belasting onder persoonlijke en continue observatie door specialist met ECG-apparatuur en oscilloscoop (incl. ventilatiemeting en O2 saturatie).</t>
  </si>
  <si>
    <t>Urodynamisch onderzoek met meerdere kanalen.</t>
  </si>
  <si>
    <t>039917</t>
  </si>
  <si>
    <t>Fundusfotografie in het kader van screening op diabetische retinopathie (overige aandoeningen van het netvlies, zie 039918).</t>
  </si>
  <si>
    <t>050516</t>
  </si>
  <si>
    <t>Eenvoudig biopt, eenvoudige cytologie (excl. bepalingen op de aanwezigheid van micro-organismen (zie 050513 of 050514).</t>
  </si>
  <si>
    <t>050517</t>
  </si>
  <si>
    <t>Biopt, matig complexe cytologie.</t>
  </si>
  <si>
    <t>050518</t>
  </si>
  <si>
    <t>Naaldbiopt, complexe cytologische punctie.</t>
  </si>
  <si>
    <t>050530</t>
  </si>
  <si>
    <t>Complexe moleculaire diagnostiek - genexpressietest op basis van 70 genen, mammaprint.</t>
  </si>
  <si>
    <t>050531</t>
  </si>
  <si>
    <t>Complexe moleculaire diagnostiek - genexpressietest op basis van 21 genen, oncotype DX.</t>
  </si>
  <si>
    <t>Amylasebepaling - fecaal materiaal (amylasebepaling op andere materialen, zie 070307).</t>
  </si>
  <si>
    <t>Lipasebepaling - fecaal materiaal (lipasebepaling op andere materialen, zie 074151).</t>
  </si>
  <si>
    <t>Eiwitbepaling - fecaal materiaal (eiwitbepaling op andere materialen, zie 074801).</t>
  </si>
  <si>
    <t>Amylasebepaling - op alle materialen, exclusief fecaal materiaal (zie 070208).</t>
  </si>
  <si>
    <t>Lipasebepaling - op alle materialen, exclusief fecaal materiaal (zie 070209).</t>
  </si>
  <si>
    <t>Eiwitbepaling - op alle materialen, exclusief fecaal materiaal (zie 070211).</t>
  </si>
  <si>
    <t>190064</t>
  </si>
  <si>
    <t>Onderlinge dienstverlening.</t>
  </si>
  <si>
    <t>190247</t>
  </si>
  <si>
    <t>Advies - onderdeel van antistollingsbehandeling.</t>
  </si>
  <si>
    <t>190287</t>
  </si>
  <si>
    <t>Regiefunctie complexe wondzorg.</t>
  </si>
  <si>
    <t>Amfotericine B in lipidecomplex, toedieningsvorm infusievloeistof, per gebruikte eenheid van 10 mg bij indicaties welke voldoen aan de beleidsregel prestaties en tarieven med. specialistische zorg.</t>
  </si>
  <si>
    <t>230002</t>
  </si>
  <si>
    <t>Assistentie bij een kaakchirurgische verrichting.</t>
  </si>
  <si>
    <t>230447</t>
  </si>
  <si>
    <t>Zenuwhechting, al dan niet met behulp van de operatiemicroscoop.</t>
  </si>
  <si>
    <t>231901</t>
  </si>
  <si>
    <t>Dagverpleging kaakchirurgie.</t>
  </si>
  <si>
    <t>231902</t>
  </si>
  <si>
    <t>Verpleegdag kaakchirurgie.</t>
  </si>
  <si>
    <t>232073</t>
  </si>
  <si>
    <t>Repositie verse gecompliceerde neusfractuur met uitgebreid wondtoilet of uitgebreide bloedige repositie bij verse septumfractuur.</t>
  </si>
  <si>
    <t>232365</t>
  </si>
  <si>
    <t>Verwijdering van een branchiogene cyste, mediane halscyste, halsfistel of glomustumor.</t>
  </si>
  <si>
    <t>Operatieve verwijdering van grote benigne tumoren en cysten in kaak of weke delen (excl. kaakcysten groter dan 1/4 van het kaakvolume, zie 234012).</t>
  </si>
  <si>
    <t>Operatieve verwijdering van kaakcysten groter dan 1/4 van het kaakvolume en operaties aan de sinus maxillaris.</t>
  </si>
  <si>
    <t>234084</t>
  </si>
  <si>
    <t>Kleine verrichtingen, zoals uitgebreid operatief wondtoilet (niet als nabehandeling van eigen ingreep), uitgebreide proefexcisie of biopsie.</t>
  </si>
  <si>
    <t>234085</t>
  </si>
  <si>
    <t>Vestibulum- of mondbodemplastiek en/of correctie processus alveolaris door middel van alloplastisch materiaal, frontgedeelte of per kaakhelft.</t>
  </si>
  <si>
    <t>234086</t>
  </si>
  <si>
    <t>Correctie van edentate deel van kaak met bijbehorende weke delen, b.v. excisie van irritatie-hyperplasieen, flabby ridges, tubercorrectie, verwijd.meerdere exostosen per kaak, bindweefseltranspl.</t>
  </si>
  <si>
    <t>235000</t>
  </si>
  <si>
    <t>Extractie in algehele anesthesie van één of meerdere elementen in één kaakhelft - uitgevoerd als verrichting met lagere puntwaarde icm andere zorgactiviteit(en).</t>
  </si>
  <si>
    <t>235001</t>
  </si>
  <si>
    <t>Extractie in algehele anesthesie van één of meer elementen in elke volgende kaakhelft - uitgevoerd als verrichting met lagere puntwaarde icm andere zorgactiviteit(en).</t>
  </si>
  <si>
    <t>235004</t>
  </si>
  <si>
    <t>235007</t>
  </si>
  <si>
    <t>235008</t>
  </si>
  <si>
    <t>235010</t>
  </si>
  <si>
    <t>Exc. torus palatinus of mandibularis, grote alveolotomie en/of corr. linea mylohyoidea of processus alveolaris per kaak - uitgevoerd als verricht.met lagere puntwaarde icm andere zorgactiviteit(en).</t>
  </si>
  <si>
    <t>235011</t>
  </si>
  <si>
    <t>Operatieve verwijd. grote benigne tumoren en cysten kaak of weke delen (excl. kaakcysten groter dan 1/4 vh kaakvolume zie 235012) -uitgev.als verr.met lagere puntwaarde icm andere zorgactiviteit(en).</t>
  </si>
  <si>
    <t>235012</t>
  </si>
  <si>
    <t>Operatieve verwijdering van kaakcysten groter dan 1/4 van het kaakvolume en operaties aan de sinus maxillaris - uitgevoerd als verrichting met lagere puntwaarde icm andere zorgactiviteit(en).</t>
  </si>
  <si>
    <t>235015</t>
  </si>
  <si>
    <t>Enkelzijdige transnasale mediale canthopexie - uitgevoerd als verrichting met lagere puntwaarde icm andere zorgactiviteit(en).</t>
  </si>
  <si>
    <t>235016</t>
  </si>
  <si>
    <t>Laterale canthopexie - uitgevoerd als verrichting met lagere puntwaarde icm andere zorgactiviteit(en).</t>
  </si>
  <si>
    <t>235021</t>
  </si>
  <si>
    <t>Plaatsen elk volgend implantaat (per kaak, excl. kosten implantaten) - uitgevoerd als verrichting met lagere puntwaarde icm andere zorgactiviteit(en).</t>
  </si>
  <si>
    <t>235030</t>
  </si>
  <si>
    <t>Osteotomie/distractie van de mandibula enkelzijdig of frontgedeelte - uitgevoerd als verrichting met lagere puntwaarde icm andere zorgactiviteit(en).</t>
  </si>
  <si>
    <t>235031</t>
  </si>
  <si>
    <t>Osteotomie/distractie van de processus alveolaris frontgedeelte of per kaakhelft - uitgevoerd als verrichting met lagere puntwaarde icm andere zorgactiviteit(en).</t>
  </si>
  <si>
    <t>235033</t>
  </si>
  <si>
    <t>Vestibulum- of mondbodemplastiek en/of corr.processus alveolaris dmv allopl. materiaal, frontgedeelte of per kaakhelft - uitgev.als verrichting met lagere puntwaarde icm andere zorgactiviteit(en).</t>
  </si>
  <si>
    <t>235034</t>
  </si>
  <si>
    <t>Correctie edentate deel kaak met bijbehorende weke delen,bv exc. irritatie-hyperplasie,flabby ridge, exostose, tubercorrectie - uitgevoerd als verr.met lagere puntwaarde icm andere zorgactiviteit(en).</t>
  </si>
  <si>
    <t>235035</t>
  </si>
  <si>
    <t>Correctie van benige kin, corticotomie ten behoeve van rapid expansion - uitgevoerd als verrichting met lagere puntwaarde icm andere zorgactiviteit(en).</t>
  </si>
  <si>
    <t>235041</t>
  </si>
  <si>
    <t>Operatieve behandeling van een meervoudige mandibula-fractuur of van een maxilla- of zygoma-fractuur - uitgevoerd als verrichting met lagere puntwaarde icm andere zorgactiviteit(en).</t>
  </si>
  <si>
    <t>235089</t>
  </si>
  <si>
    <t>Openen van bot voor het verkrijgen van een autotransplantaat, inclusief transplantatie van het bot of kraakbeen - uitgevoerd als verrichting met lagere puntwaarde icm andere zorgactiviteit(en).</t>
  </si>
  <si>
    <t>235090</t>
  </si>
  <si>
    <t>Thierschplastiek - uitgevoerd als verrichting met lagere puntwaarde icm andere zorgactiviteit(en).</t>
  </si>
  <si>
    <t>235096</t>
  </si>
  <si>
    <t>Operatieve verwijdering van osteosynthese materiaal/distractor per kaakhelft - uitgevoerd als verrichting met lagere puntwaarde icm andere zorgactiviteit(en).</t>
  </si>
  <si>
    <t>238989</t>
  </si>
  <si>
    <t>Openen van bot voor het verkrijgen van een autotransplantaat, inclusief transplantatie van het bot of kraakbeen.</t>
  </si>
  <si>
    <t>1 tot 4 operaties bij gespecialiseerde brandwondenzorg</t>
  </si>
  <si>
    <t>Ziekenhuisopname met 6 tot en met 15 verpleegdagen bij gespecialiseerde brandwondenzorg</t>
  </si>
  <si>
    <t>Ziekenhuisopname met 6 tot en met 15 verpleegdagen met een operatie bij gespecialiseerde brandwondenzorg</t>
  </si>
  <si>
    <t>Ziekenhuisopname met 29 tot en met 56 verpleegdagen met een operatie bij gespecialiseerde brandwondenzorg</t>
  </si>
  <si>
    <t>Ziekenhuisopname met 16 tot en met 28 verpleegdagen bij gespecialiseerde brandwondenzorg</t>
  </si>
  <si>
    <t>Ziekenhuisopname met 16 tot en met 28 verpleegdagen met een operatie bij gespecialiseerde brandwondenzorg</t>
  </si>
  <si>
    <t>Zeer uitgebreide en zeer ingewikkelde operatie met bewaking van de functie van het zenuwstelsel met 6 tot en met 28 verpleegdagen bij een aandoening van de hersenen</t>
  </si>
  <si>
    <t>Zeer uitgebreide en zeer ingewikkelde operatie met 6 tot en met 28 verpleegdagen bij een aandoening van de hersenen</t>
  </si>
  <si>
    <t>Uitgebreide en zeer ingewikkelde operatie met bewaking van de functie van het zenuwstelsel met 6 tot en met 28 verpleegdagen bij een aandoening van de hersenen</t>
  </si>
  <si>
    <t>Uitgebreide en zeer ingewikkelde operatie met 6 tot en met 28 verpleegdagen bij een aandoening van de hersenen</t>
  </si>
  <si>
    <t>Ingewikkelde operatie met bewaking van de functie van het zenuwstelsel met 6 tot en met 28 verpleegdagen bij een aandoening van de hersenen</t>
  </si>
  <si>
    <t>Ingewikkelde operatie met 6 tot en met 28 verpleegdagen bij een aandoening van de hersenen</t>
  </si>
  <si>
    <t>Middel ingewikkelde operatie met bewaking van de functie van het zenuwstelsel met 6 tot en met 28 verpleegdagen bij een aandoening van de hersenen</t>
  </si>
  <si>
    <t>Middel ingewikkelde operatie met 6 tot en met 28 verpleegdagen bij een aandoening van de hersenen</t>
  </si>
  <si>
    <t>Operatie met 6 tot en met 28 verpleegdagen bij een aandoening van de hersenen</t>
  </si>
  <si>
    <t>Basisbehandeling met aanvullende behandeling in de polikliniek of dagbehandeling bij astma</t>
  </si>
  <si>
    <t>Basisbehandeling tijdens een polikliniekbezoek of dagbehandeling of tot maximaal 6 verpleegdagen bij astma</t>
  </si>
  <si>
    <t>Basisbehandeling tijdens een polikliniekbezoek of dagbehandeling of tot maximaal 6 verpleegdagen met extra medische en psychosociale problematiek bij een chronische ontsteking van de longen</t>
  </si>
  <si>
    <t>Basisbehandeling en behandeling gericht op verbetering lichamelijke en psychosociale conditie tijdens polikliniekbezoek of dagbehandeling of 6 verpleegdagen bij een chronische ontsteking van de longen</t>
  </si>
  <si>
    <t>Basisbehandeling tijdens een polikliniekbezoek of dagbehandeling of tot maximaal 6 verpleegdagen met psychosociale behandeling bij een chronische ontsteking van de longen</t>
  </si>
  <si>
    <t>Basisbehandeling tijdens een polikliniekbezoek of dagbehandeling of tot maximaal 6 verpleegdagen met aanvullende behandeling bij een chronische ontsteking van de longen</t>
  </si>
  <si>
    <t>Basisbehandeling tijdens een polikliniekbezoek of dagbehandeling of tot maximaal 6 verpleegdagen bij een chronische ontsteking van de longen</t>
  </si>
  <si>
    <t>Teambehandeling met meerdere zorgverleners met meer dan 296 behandeluren en meer dan 14 verpleegdagen bij een aandoening van het bewegingsapparaat</t>
  </si>
  <si>
    <t>Teambehandeling met meerdere zorgverleners met 151 tot maximaal 296 behandeluren en meer dan 14 verpleegdagen bij een aandoening van het bewegingsapparaat</t>
  </si>
  <si>
    <t>Teambehandeling met meerdere zorgverleners met 84 tot maximaal 150 behandel uren met meer dan 14 verpleegdagen bij een aandoening van het bewegingsapparaat</t>
  </si>
  <si>
    <t>Teambehandeling met meerdere zorgverleners met 36 tot maximaal 83 behandeluren met meer dan 14 verpleegdagen bij een aandoening van het bewegingsapparaat</t>
  </si>
  <si>
    <t>Teambehandeling met meerdere zorgverleners met maximaal 35 behandeluren met meer dan 14 verpleegdagen bij een aandoening van het bewegingsapparaat</t>
  </si>
  <si>
    <t>Teambehandeling met meerdere zorgverleners met 59 tot maximaal 128 behandeluren in de polikliniek of tot maximaal 14 verpleegdagen bij een aandoening van het bewegingsapparaat</t>
  </si>
  <si>
    <t>Teambehandeling met meerdere zorgverleners tot maximaal 58 behandeluren in de polikliniek of tot maximaal 14 verpleegdagen bij een aandoening van het bewegingsapparaat</t>
  </si>
  <si>
    <t>Teambehandeling met meerdere zorgverleners met meer dan 381 behandeluren en meer dan 14 verpleegdagen bij een aandoening van de hersenen</t>
  </si>
  <si>
    <t>Teambehandeling met meerdere zorgverleners met 202 tot maximaal 381 behandeluren en meer dan 14 verpleegdagen bij een aandoening van de hersenen</t>
  </si>
  <si>
    <t>Teambehandeling met meerdere zorgverleners met 98 tot maximaal 201 behandeluren met meer dan 14 verpleegdagen bij een aandoening van de hersenen</t>
  </si>
  <si>
    <t>Teambehandeling met meerdere zorgverleners met 35 tot maximaal 97 behandeluren met meer dan 14 verpleegdagen bij een aandoening van de hersenen</t>
  </si>
  <si>
    <t>Teambehandeling met meerdere zorgverleners met tot maximaal 34 behandeluren met meer dan 14 verpleegdagen bij een aandoening van de hersenen</t>
  </si>
  <si>
    <t>Teambehandeling met meerdere zorgverleners met meer dan 397 behandeluren in de polikliniek of tot maximaal 14 verpleegdagen bij een aandoening van de hersenen</t>
  </si>
  <si>
    <t>Teambehandeling met meerdere zorgverleners met 162 tot maximaal 397 behandeluren in de polikliniek of tot maximaal 14 verpleegdagen bij een aandoening van de hersenen</t>
  </si>
  <si>
    <t>Teambehandeling met meerdere zorgverleners met 51 tot maximaal 161 behandeluren in de polikliniek of tot maximaal 14 verpleegdagen bij een aandoening van de hersenen</t>
  </si>
  <si>
    <t>Teambehandeling met meerdere zorgverleners tot maximaal 50 behandeluren in de polikliniek of tot maximaal 14 verpleegdagen bij een aandoening van de hersenen</t>
  </si>
  <si>
    <t>Teambehandeling met meerdere zorgverleners met meer dan 381 behandeluren en meer dan 14 verpleegdagen bij een aandoening van het zenuwstelsel</t>
  </si>
  <si>
    <t>Teambehandeling met meerdere zorgverleners met 215 tot maximaal 381 behandeluren en meer dan 14 verpleegdagen bij een aandoening van het zenuwstelsel</t>
  </si>
  <si>
    <t>Teambehandeling met meerdere zorgverleners met 124 tot maximaal 214 behandeluren met meer dan 14 verpleegdagen bij een aandoening van het zenuwstelsel</t>
  </si>
  <si>
    <t>Teambehandeling met meerdere zorgverleners met 40 tot maximaal 123 behandeluren met meer dan 14 verpleegdagen bij een aandoening van het zenuwstelsel</t>
  </si>
  <si>
    <t>Teambehandeling met meerdere zorgverleners met tot maximaal 39 behandeluren met meer dan 14 verpleegdagen bij een aandoening van het zenuwstelsel</t>
  </si>
  <si>
    <t>Teambehandeling met meerdere zorgverleners met meer dan 182 behandeluren in de polikliniek of tot maximaal 14 verpleegdagen bij een aandoening van het zenuwstelsel</t>
  </si>
  <si>
    <t>Teambehandeling met meerdere zorgverleners met 68 tot maximaal 182 behandeluren in de polikliniek of tot maximaal 14 verpleegdagen bij een aandoening van het zenuwstelsel</t>
  </si>
  <si>
    <t>Teambehandeling met meerdere zorgverleners tot maximaal 67 behandeluren in de polikliniek of tot maximaal 14 verpleegdagen bij een aandoening van het zenuwstelsel</t>
  </si>
  <si>
    <t>Teambehandeling met meerdere zorgverleners met meer dan 429 behandeluren en meer dan 14 verpleegdagen bij een dwarslaesie</t>
  </si>
  <si>
    <t>Teambehandeling met meerdere zorgverleners met 224 tot maximaal 429 behandeluren en meer dan 14 verpleegdagen bij een dwarslaesie</t>
  </si>
  <si>
    <t>Teambehandeling met meerdere zorgverleners met 100 tot maximaal 223 behandel uren met meer dan 14 verpleegdagen bij een dwarslaesie</t>
  </si>
  <si>
    <t>Teambehandeling met meerdere zorgverleners met 27 tot maximaal 99 behandeluren met meer dan 14 verpleegdagen bij een dwarslaesie</t>
  </si>
  <si>
    <t>Teambehandeling met meerdere zorgverleners met tot maximaal 26 behandeluren met meer dan 14 verpleegdagen bij een dwarslaesie</t>
  </si>
  <si>
    <t>Teambehandeling met meerdere zorgverleners met 75 tot maximaal 163 behandeluren in de polikliniek of tot maximaal 14 verpleegdagen bij een dwarslaesie</t>
  </si>
  <si>
    <t>Teambehandeling met meerdere zorgverleners tot maximaal 74 behandeluren in de polikliniek of tot maximaal 14 verpleegdagen bij een dwarslaesie</t>
  </si>
  <si>
    <t>Teambehandeling met meerdere zorgverleners met meer dan 490 behandeluren en meer dan 14 verpleegdagen bij een aandoening van de organen</t>
  </si>
  <si>
    <t>Teambehandeling met meerdere zorgverleners met 277 tot maximaal 490 behandeluren en meer dan 14 verpleegdagen bij een aandoening van de organen</t>
  </si>
  <si>
    <t>Teambehandeling met meerdere zorgverleners met 141 tot maximaal 276 behandeluren met meer dan 14 verpleegdagen bij een aandoening van de organen</t>
  </si>
  <si>
    <t>Teambehandeling met meerdere zorgverleners met 51 tot maximaal 140 behandeluren met meer dan 14 verpleegdagen bij een aandoening van de organen</t>
  </si>
  <si>
    <t>Teambehandeling met meerdere zorgverleners met tot maximaal 50 behandeluren met meer dan 14 verpleegdagen bij een aandoening van de organen</t>
  </si>
  <si>
    <t>Teambehandeling met meerdere zorgverleners met 73 tot maximaal 232 behandeluren in de polikliniek of tot maximaal 14 verpleegdagen bij een aandoening van de organen</t>
  </si>
  <si>
    <t>Teambehandeling met meerdere zorgverleners tot maximaal 72 behandeluren in de polikliniek of tot maximaal 14 verpleegdagen bij een aandoening van de organen</t>
  </si>
  <si>
    <t>Teambehandeling met meerdere zorgverleners met meer dan 296 behandeluren en meer dan 14 verpleegdagen bij chronische pijn of een psychische stoornis</t>
  </si>
  <si>
    <t>Teambehandeling met meerdere zorgverleners met 174 tot maximaal 296 behandeluren en meer dan 14 verpleegdagen bij chronische pijn of een psychische stoornis</t>
  </si>
  <si>
    <t>Teambehandeling met meerdere zorgverleners met 90 tot maximaal 173 behandeluren met meer dan 14 verpleegdagen bij chronische pijn of een psychische stoornis</t>
  </si>
  <si>
    <t>Teambehandeling met meerdere zorgverleners met 42 tot maximaal 89 behandeluren met meer dan 14 verpleegdagen bij chronische pijn of een psychische stoornis</t>
  </si>
  <si>
    <t>Teambehandeling met meerdere zorgverleners met tot maximaal 41 behandeluren met meer dan 14 verpleegdagen bij chronische pijn of een psychische stoornis</t>
  </si>
  <si>
    <t>Teambehandeling met meerdere zorgverleners met 49 tot maximaal 130 behandeluren in de polikliniek of tot maximaal 14 verpleegdagen bij chronische pijn of een psychische stoornis</t>
  </si>
  <si>
    <t>Teambehandeling met meerdere zorgverleners tot maximaal 48 behandeluren in de polikliniek of tot maximaal 14 verpleegdagen bij chronische pijn of een psychische stoornis</t>
  </si>
  <si>
    <t>Ondersteunende en verlichtende zorg met maximaal 5 dagbehandelingen en/ of verpleegdagen bij borstkanker</t>
  </si>
  <si>
    <t>Ondersteunende en verlichtende zorg met onderzoek of behandeling in de polikliniek bij prostaatkanker</t>
  </si>
  <si>
    <t>Ondersteunende en verlichtende zorg met maximaal 5 dagbehandelingen en/ of verpleegdagen bij prostaatkanker</t>
  </si>
  <si>
    <t>Ondersteunende en verlichtende zorg met maximaal 5 dagbehandelingen en/ of verpleegdagen bij nier (en) of urineweg (en)</t>
  </si>
  <si>
    <t>Ondersteunende en verlichtende zorg met maximaal 5 dagbehandelingen en/ of verpleegdagen bij blaaskanker</t>
  </si>
  <si>
    <t>Ondersteunende en verlichtende zorg met maximaal 5 dagbehandelingen en/ of verpleegdagen bij huidkanker of voortekenen daarvan</t>
  </si>
  <si>
    <t>Diagnostisch onderzoek of therapie bij carpaaltunnelsyndroom (zenuwtunnelvernauwing in de pols)</t>
  </si>
  <si>
    <t>Diagnostisch onderzoek of therapie met beeldvormend onderzoek (röntgen of echo of CT-scan of MRI) bij carpaaltunnelsyndroom (zenuwtunnelvernauwing in de pols)</t>
  </si>
  <si>
    <t>1 tot en met 3 dagbehandelingen bij een gewrichtsontsteking als gevolg van reuma (reumatoïde artritis)</t>
  </si>
  <si>
    <t>1 tot en met 3 dagbehandelingen bij jicht</t>
  </si>
  <si>
    <t>Vervangen van een pijnbestrijding pompsysteem bij pijn bij lage rugklachten</t>
  </si>
  <si>
    <t>Spraakonderzoek 4 domeinen bij een stoornis in spraak/ taal</t>
  </si>
  <si>
    <t>Gehooronderzoek 4 domeinen bij een gehoorstoornis/ audiologische stoornis</t>
  </si>
  <si>
    <t>1 of 2 polikliniekbezoeken bij een virusinfectie van de huid of slijmvliezen</t>
  </si>
  <si>
    <t>3 tot 4 polikliniekbezoeken of meer dan 2 onderzoeken bij een infectie met het humaan immunodeficiëntievirus (HIV)</t>
  </si>
  <si>
    <t>1 of 2 polikliniekbezoeken bij een infectie met het humaan immunodeficiëntievirus (HIV)</t>
  </si>
  <si>
    <t>3 tot 4 polikliniekbezoeken of meer dan 2 onderzoeken bij een infectieziekte</t>
  </si>
  <si>
    <t>Operatieve ingreep tijdens een ziekenhuisopname bij kanker van beenmerg/lymfklieren/ lever/ milt/ zwezerik</t>
  </si>
  <si>
    <t>Meer dan 20 dagbehandelingen en/ of verpleegdagen bij bloedarmoede of een andere ziekte van bloed of bloedvormende organen</t>
  </si>
  <si>
    <t>Amputatie tijdens een ziekenhuisopname bij een aandoening van slagaders of haarvaten</t>
  </si>
  <si>
    <t>Meer dan 1 minder ingewikkelde kijkoperatie voor onderzoek of behandeling van het maagdarmkanaal bij een ziekte van het spijsverteringsstelsel</t>
  </si>
  <si>
    <t>1 tot 2 dagbehandelingen of polikliniekbezoeken bij een aandoening van talgklieren / zweetklieren</t>
  </si>
  <si>
    <t>1 tot 2 dagbehandelingen of polikliniekbezoeken bij een aandoening van haar/nagels</t>
  </si>
  <si>
    <t>1 tot en met 3 dagbehandelingen bij een reumatische aandoening</t>
  </si>
  <si>
    <t>1 tot en met 3 dagbehandelingen bij botontkalking</t>
  </si>
  <si>
    <t>1 tot en met 3 polikliniekbezoeken bij nierfalen chronisch</t>
  </si>
  <si>
    <t>Behandeling of onderzoek op de polikliniek of dagbehandeling bij buikpijn</t>
  </si>
  <si>
    <t>Behandeling of onderzoek op de polikliniek of dagbehandeling bij overgangsklachten</t>
  </si>
  <si>
    <t>Klinisch neurofysiologisch onderzoek bij een letsel</t>
  </si>
  <si>
    <t>Behandeling of onderzoek op de polikliniek of dagbehandeling bij een letsel</t>
  </si>
  <si>
    <t>Operatie aan de voet tijdens een ziekenhuisopname bij letsel</t>
  </si>
  <si>
    <t>Implanteren van een schouderprothese bij letsel</t>
  </si>
  <si>
    <t>Implanteren van een schouderprothese tijdens een ziekenhuisopname bij letsel</t>
  </si>
  <si>
    <t>Een ingewikkelde en uitgebreide hersteloperatie van spieren / pezen / bloedvaten / zenuwen door een plastisch chirurg</t>
  </si>
  <si>
    <t>Minder complexe pijnbestrijding bij chronische pijn</t>
  </si>
  <si>
    <t>Spraakonderzoek 1 domein bij een stoornis in spraak/ taal</t>
  </si>
  <si>
    <t>Gehooronderzoek 1 domein bij een gehoorstoornis/ audiologische stoornis</t>
  </si>
  <si>
    <t>Behandeling, tijdens een ziekenhuisopname met hormonen bij niet uitgezaaide tumoren bij kanker aan de vrouwelijke geslachtsorganen</t>
  </si>
  <si>
    <t>Behandeling, tijdens een ziekenhuisopname met hormonen bij niet uitgezaaide tumoren bij prostaatkanker</t>
  </si>
  <si>
    <t>Behandeling, tijdens een ziekenhuisopname met hormonen bij niet uitgezaaide tumoren bij kanker aan de mannelijke geslachtsorganen</t>
  </si>
  <si>
    <t>Behandeling, tijdens een ziekenhuisopname met hormonen bij niet uitgezaaide tumoren bij dikkedarm of endeldarmkanker</t>
  </si>
  <si>
    <t>Behandeling, tijdens een ziekenhuisopname met hormonen bij niet uitgezaaide tumoren bij slokdarm of maagmondkanker</t>
  </si>
  <si>
    <t>Behandeling, tijdens een ziekenhuisopname met hormonen bij niet uitgezaaide tumoren bij maagkanker</t>
  </si>
  <si>
    <t>Behandeling, tijdens een ziekenhuisopname met hormonen bij niet uitgezaaide tumoren bij kanker buikorganen</t>
  </si>
  <si>
    <t>Behandeling, tijdens een ziekenhuisopname met hormonen bij niet uitgezaaide tumoren bij kanker van de hersenvliezen/ van het zenuwstelsel/ in de hersenen</t>
  </si>
  <si>
    <t>Ondersteunende en verlichtende zorg met maximaal 5 dagbehandelingen en/ of verpleegdagen bij baarmoederhalskanker</t>
  </si>
  <si>
    <t>Ondersteunende en verlichtende zorg met maximaal 5 dagbehandelingen en/ of verpleegdagen bij baarmoederkanker</t>
  </si>
  <si>
    <t>Ondersteunende en verlichtende zorg met maximaal 5 dagbehandelingen en/ of verpleegdagen bij eierstok/eileiderkanker</t>
  </si>
  <si>
    <t>Ondersteunende en verlichtende zorg met maximaal 5 dagbehandelingen en/ of verpleegdagen bij kanker aan de vrouwelijke geslachtsorganen</t>
  </si>
  <si>
    <t>Ondersteunende en verlichtende zorg met maximaal 5 dagbehandelingen en/ of verpleegdagen bij kanker aan de mannelijke geslachtsorganen</t>
  </si>
  <si>
    <t>Ondersteunende en verlichtende zorg met maximaal 5 dagbehandelingen en/ of verpleegdagen bij kanker aan de schildklier/ klier die te maken heeft met de stofwisseling</t>
  </si>
  <si>
    <t>Ondersteunende en verlichtende zorg met maximaal 5 dagbehandelingen en/ of verpleegdagen bij een kwaadaardig gezwel</t>
  </si>
  <si>
    <t>Ondersteunende en verlichtende zorg met maximaal 5 dagbehandelingen en/ of verpleegdagen bij kanker van beenmerg/lymfklieren/ lever/ milt/ zwezerik</t>
  </si>
  <si>
    <t>Toediening chemoth. en/of medicijnen die de afweer versterken tijdens een polibezoek of dagbehandeling bij kanker van het ademhalingstelsel of van andere organen in de borstkas</t>
  </si>
  <si>
    <t>Toediening van chemotherapie en/of medicijnen die de afweer versterken tijdens een ziekenhuisopname bij kanker van het ademhalingstelsel of van andere organen in de borstkas</t>
  </si>
  <si>
    <t>Ondersteunende en verlichtende zorg met maximaal 5 dagbehandelingen en/ of verpleegdagen bij kanker van het ademhalingstelsel of van andere organen in de borstkas</t>
  </si>
  <si>
    <t>Ondersteunende en verlichtende zorg met maximaal 5 dagbehandelingen en/ of verpleegdagen bij dikkedarm of endeldarmkanker</t>
  </si>
  <si>
    <t>Ondersteunende en verlichtende zorg met maximaal 5 dagbehandelingen en/ of verpleegdagen bij slokdarm of maagmondkanker</t>
  </si>
  <si>
    <t>Ondersteunende en verlichtende zorg met maximaal 5 dagbehandelingen en/ of verpleegdagen bij maagkanker</t>
  </si>
  <si>
    <t>Ondersteunende en verlichtende zorg met maximaal 5 dagbehandelingen en/ of verpleegdagen bij kanker buikorganen</t>
  </si>
  <si>
    <t>Ondersteunende en verlichtende zorg met maximaal 5 dagbehandelingen en/ of verpleegdagen bij kanker van lip of mond of keelholte of hals</t>
  </si>
  <si>
    <t>Ondersteunende en verlichtende zorg met maximaal 5 dagbehandelingen en/ of verpleegdagen bij kanker van bot, kraakbeen of weke delen</t>
  </si>
  <si>
    <t>Ondersteunende en verlichtende zorg met maximaal 5 dagbehandelingen en/ of verpleegdagen bij kanker van de hersenvliezen/ van het zenuwstelsel/ in de hersenen</t>
  </si>
  <si>
    <t>Trauma opvang door/bij chirurg of orthopeed</t>
  </si>
  <si>
    <t>Trauma opvang met onderzoek en stabilisatie door/bij chirurg of orthopeed</t>
  </si>
  <si>
    <t>1 tot 2 dagbehandelingen / meer dan 2 polikliniekbezoeken / meer dan 2 onderzoeken, inclusief allergietest bij lichamelijke schade door een uitwendige oorzaak</t>
  </si>
  <si>
    <t>15E639</t>
  </si>
  <si>
    <t>110401057</t>
  </si>
  <si>
    <t>15E640</t>
  </si>
  <si>
    <t>110401058</t>
  </si>
  <si>
    <t>15E641</t>
  </si>
  <si>
    <t>110401059</t>
  </si>
  <si>
    <t>15E642</t>
  </si>
  <si>
    <t>110401060</t>
  </si>
  <si>
    <t>15E643</t>
  </si>
  <si>
    <t>131999277</t>
  </si>
  <si>
    <t>17C358</t>
  </si>
  <si>
    <t>17C359</t>
  </si>
  <si>
    <t>17E443</t>
  </si>
  <si>
    <t>17E444</t>
  </si>
  <si>
    <t>Anesthesiologische ondersteuning bij tandheelkundige behandelingen onder narcose van AWBZ cliënten en verzekerden voor bijzondere tandheelkunde, maximaal 90 minuten behandeling.</t>
  </si>
  <si>
    <t>Anesthesiologische ondersteuning bij tandheelkundige behandelingen onder narcose van AWBZ cliënten en verzekerden voor bijzondere tandheelkunde, tussen 90 en maximaal 150 minuten behandeling.</t>
  </si>
  <si>
    <t>Eerste orthoptisch onderzoek.</t>
  </si>
  <si>
    <t>Standaard vervolg orthoptisch onderzoek.</t>
  </si>
  <si>
    <t>039848</t>
  </si>
  <si>
    <t>24-uurs bloeddrukmeting.</t>
  </si>
  <si>
    <t>Flow-cytometrie.</t>
  </si>
  <si>
    <t>Geneesmiddel (functietest met) waarvan kwantitatieve bepaling elders in het tarief wordt aangegeven.</t>
  </si>
  <si>
    <t>Inbrengen van intrathecaal of intra-articulair contrast door de radioloog, t.b.v. MRI of CT.</t>
  </si>
  <si>
    <t>Rijbewijs:rapport op verzoek CBR voor rekening te keuren houder/aanvrager rijbewijs, toeslag icm 119027, per 15 min extra direc.pat.geb tijd of (met voorw.) per 15 min extra indir.tijd,max.2 toeslag.</t>
  </si>
  <si>
    <t>Rijbewijs: rapporten op verzoek politie voor rekening van CBR, toeslag icm 119028, per 15 min. extra direct patiënt.geb tijd of per 15 minuten extra indirecte tijd met een maximum van 4 toeslagen.</t>
  </si>
  <si>
    <t>Skeletdensitometrie gehele lichaam. Hieronder valt niet het onderzoek met DEXA-apparatuur.</t>
  </si>
  <si>
    <t>Postnataal biochemisch onderzoek - enzymendiagnostiek.</t>
  </si>
  <si>
    <t>Prenataal biochemisch onderzoek.</t>
  </si>
  <si>
    <t>Postnatale genotypering.</t>
  </si>
  <si>
    <t>Vitrificatie en opslag eicellen bij een medische indicatie, eenmalig kosten.</t>
  </si>
  <si>
    <t>Vitrificatie en opslag eicellen zonder medische indicatie, eenmalig kosten.</t>
  </si>
  <si>
    <t>Vitrificatie en opslag eicellen bij een medische indicatie, per jaar.</t>
  </si>
  <si>
    <t>Vitrificatie en opslag eicellen zonder medische indicatie, per jaar.</t>
  </si>
  <si>
    <t>Vitrificatie en opslag eicellen bij een medische indicatie, onderzoek eicellen.</t>
  </si>
  <si>
    <t>Vitrificatie en opslag eicellen zonder medische indicatie, onderzoek eicellen.</t>
  </si>
  <si>
    <t>Fysiotherapeutische behandeling.</t>
  </si>
  <si>
    <t>Kinderfysiotherapie.</t>
  </si>
  <si>
    <t>Fysiotherapeutische behandeling bij een groep van 5 t/m 10 personen.</t>
  </si>
  <si>
    <t>Manuele therapie.</t>
  </si>
  <si>
    <t>Eenmalig fysiotherapeutisch onderzoek op medische indicatie.</t>
  </si>
  <si>
    <t>Oedeemtherapie.</t>
  </si>
  <si>
    <t>Fysiotherapeutische behandeling bij een groep van 2 personen.</t>
  </si>
  <si>
    <t>Fysiotherapeutische behandeling bij een groep van 3 personen.</t>
  </si>
  <si>
    <t>Fysiotherapeutische behandeling bij een groep van 4 personen.</t>
  </si>
  <si>
    <t>Enkelvoudige ergotherapie.</t>
  </si>
  <si>
    <t>Bekkenfysiotherapie.</t>
  </si>
  <si>
    <t>Fysiotherapeutische behandeling bij een groep van meer dan 10 personen.</t>
  </si>
  <si>
    <t>Eenmalig logopedisch onderzoek op medische indicatie.</t>
  </si>
  <si>
    <t>Preverbale logopedie.</t>
  </si>
  <si>
    <t>Telefonische zitting (fysiotherapie).</t>
  </si>
  <si>
    <t>Eenmalig kinderfysiotherapeutisch rapport.</t>
  </si>
  <si>
    <t>Oefentherapie volgens Ceasar.</t>
  </si>
  <si>
    <t>Oefentherapie volgens Mensendieck.</t>
  </si>
  <si>
    <t>Eenmalig oefentherapeutisch onderzoek op medisch indicatie.</t>
  </si>
  <si>
    <t>Oefentherapeutische behandeling bij een groep van twee personen.</t>
  </si>
  <si>
    <t>Oefentherapeutische behandeling bij een groep van drie personen.</t>
  </si>
  <si>
    <t>Oefentherapeutische behandeling bij een groep van vier personen.</t>
  </si>
  <si>
    <t>Oefentherapeutische behandeling bij een groep van vijf tot en met tien personen.</t>
  </si>
  <si>
    <t>Certolizumab pegol, toedieningsvorm injectievloeistof, per gebruikte eenheid van 1 mg bij indicaties welke voldoen aan de beleidsregel prestaties en tarieven medisch specialistische zorg.</t>
  </si>
  <si>
    <t>193359</t>
  </si>
  <si>
    <t>Immunoglobuline i.v., toedieningsvorm injectievloeistof, per gebruikte eenheid van 100 mg bij indicaties welke voldoen aan de beleidsregel prestaties en tarieven medisch specialistische zorg.</t>
  </si>
  <si>
    <t>193398</t>
  </si>
  <si>
    <t>Defibrotide, toedieningsvorm infusievloeistof, per gebruikte eenheid van 1 mg bij indicaties welke voldoen aan de beleidsregel prestaties en tarieven medisch specialistische zorg.</t>
  </si>
  <si>
    <t>193399</t>
  </si>
  <si>
    <t>Bedaquiline, toedieningsvorm tablet, per gebruikte eenheid van 100 mg bij indicaties welke voldoen aan de beleidsregel prestaties en tarieven medisch specialistische zorg.</t>
  </si>
  <si>
    <t>193400</t>
  </si>
  <si>
    <t>Siltuximab, toedieningsvorm infusiepoeder, per gebruikte eenheid van 100 mg bij indicaties welke voldoen aan de beleidsregel prestaties en tarieven medisch specialistische zorg.</t>
  </si>
  <si>
    <t>193470</t>
  </si>
  <si>
    <t>Rituximab, toedieningsvorm injectievloeistof, per gebruikte eenheid van 100 mg bij indicaties welke voldoen aan de beleidsregel prestaties en tarieven medisch specialistische zorg.</t>
  </si>
  <si>
    <t>193471</t>
  </si>
  <si>
    <t>Tocilizumab, toedieningsvorm injectievloeistof, per gebruikte eenheid van 162 mg bij indicaties welke voldoen aan de beleidsregel prestaties en tarieven medisch specialistische zorg.</t>
  </si>
  <si>
    <t>193472</t>
  </si>
  <si>
    <t>Canakinumab, toedieningsvorm injectiepoeder, per gebruikte eenheid van 1 mg bij indicaties welke voldoen aan de beleidsregel prestaties en tarieven medisch specialistische zorg.</t>
  </si>
  <si>
    <t>193473</t>
  </si>
  <si>
    <t>Vedolizumab, toedieningsvorm infusiepoeder, per gebruikte eenheid van 1 mg bij indicaties welke voldoen aan de beleidsregel prestaties en tarieven medisch specialistische zorg.</t>
  </si>
  <si>
    <t>194433</t>
  </si>
  <si>
    <t>Cyclofosfamide, toedieningsvorm tablet, per gebruikte eenheid van 50 mg bij indicaties welke voldoen aan de beleidsregel prestaties en tarieven medisch specialistische zorg.</t>
  </si>
  <si>
    <t>194434</t>
  </si>
  <si>
    <t>Cyclofosfamide, toedieningsvorm injectiepoeder, per gebruikte eenheid van 1 mg bij indicaties welke voldoen aan de beleidsregel prestaties en tarieven medisch specialistische zorg.</t>
  </si>
  <si>
    <t>194435</t>
  </si>
  <si>
    <t>Chloorambucil, toedieningsvorm tablet, per gebruikte eenheid van 2 mg bij indicaties welke voldoen aan de beleidsregel prestaties en tarieven medisch specialistische zorg.</t>
  </si>
  <si>
    <t>194436</t>
  </si>
  <si>
    <t>Melfalan, toedieningsvorm tablet, per gebruikte eenheid van 2 mg bij indicaties welke voldoen aan de beleidsregel prestaties en tarieven medisch specialistische zorg.</t>
  </si>
  <si>
    <t>194437</t>
  </si>
  <si>
    <t>Melfalan, toedieningsvorm infusiepoeder, per gebruikte eenheid van 1 mg bij indicaties welke voldoen aan de beleidsregel prestaties en tarieven medisch specialistische zorg.</t>
  </si>
  <si>
    <t>194438</t>
  </si>
  <si>
    <t>Busulfan, toedieningsvorm tablet, per gebruikte eenheid van 2 mg bij indicaties welke voldoen aan de beleidsregel prestaties en tarieven medisch specialistische zorg.</t>
  </si>
  <si>
    <t>194439</t>
  </si>
  <si>
    <t>Busulfan, toedieningsvorm infusievloeistof, per gebruikte eenheid van 1 mg bij indicaties welke voldoen aan de beleidsregel prestaties en tarieven medisch specialistische zorg.</t>
  </si>
  <si>
    <t>194441</t>
  </si>
  <si>
    <t>Thiotepa, toedieningsvorm infusiepoeder, per gebruikte eenheid van 1 mg bij indicaties welke voldoen aan de beleidsregel prestaties en tarieven medisch specialistische zorg.</t>
  </si>
  <si>
    <t>194442</t>
  </si>
  <si>
    <t>Lomustine, toedieningsvorm capsule, per gebruikte eenheid van 40 mg bij indicaties welke voldoen aan de beleidsregel prestaties en tarieven medisch specialistische zorg.</t>
  </si>
  <si>
    <t>194443</t>
  </si>
  <si>
    <t>Temozolomide, toedieningsvorm capsule, per gebruikte eenheid van 5 mg bij indicaties welke voldoen aan de beleidsregel prestaties en tarieven medisch specialistische zorg.</t>
  </si>
  <si>
    <t>194445</t>
  </si>
  <si>
    <t>Fludarabine, toedieningsvorm tablet, per gebruikte eenheid van 10 mg bij indicaties welke voldoen aan de beleidsregel prestaties en tarieven medisch specialistische zorg.</t>
  </si>
  <si>
    <t>194446</t>
  </si>
  <si>
    <t>Fludarabine, toedieningsvorm injectiepoeder, per gebruikte eenheid van 1 mg bij indicaties welke voldoen aan de beleidsregel prestaties en tarieven medisch specialistische zorg.</t>
  </si>
  <si>
    <t>194447</t>
  </si>
  <si>
    <t>Fludarabine, toedieningsvorm injectievloeistof, per gebruikte eenheid van 1 mg bij indicaties welke voldoen aan de beleidsregel prestaties en tarieven medisch specialistische zorg.</t>
  </si>
  <si>
    <t>194448</t>
  </si>
  <si>
    <t>Fludarabine, toedieningsvorm infusiepoeder, per gebruikte eenheid van 1 mg bij indicaties welke voldoen aan de beleidsregel prestaties en tarieven medisch specialistische zorg.</t>
  </si>
  <si>
    <t>194449</t>
  </si>
  <si>
    <t>Fludarabine, toedieningsvorm infusievloeistof, per gebruikte eenheid van 1 mg bij indicaties welke voldoen aan de beleidsregel prestaties en tarieven medisch specialistische zorg.</t>
  </si>
  <si>
    <t>194450</t>
  </si>
  <si>
    <t>Cytarabine, toedieningsvorm injectievloeistof, per gebruikte eenheid van 1 mg bij indicaties welke voldoen aan de beleidsregel prestaties en tarieven medisch specialistische zorg.</t>
  </si>
  <si>
    <t>194451</t>
  </si>
  <si>
    <t>Cytarabine, toedieningsvorm infusievloeistof, per gebruikte eenheid van 1 mg bij indicaties welke voldoen aan de beleidsregel prestaties en tarieven medisch specialistische zorg.</t>
  </si>
  <si>
    <t>194452</t>
  </si>
  <si>
    <t>Cytarabine, toedieningsvorm injectiesuspensie, per gebruikte eenheid van 1 mg bij indicaties welke voldoen aan de beleidsregel prestaties en tarieven medisch specialistische zorg.</t>
  </si>
  <si>
    <t>194453</t>
  </si>
  <si>
    <t>Capecitabine, toedieningsvorm tablet, per gebruikte eenheid van 50 mg bij indicaties welke voldoen aan de beleidsregel prestaties en tarieven medisch specialistische zorg.</t>
  </si>
  <si>
    <t>194454</t>
  </si>
  <si>
    <t>Tegafur, toedieningsvorm capsule, per gebruikte eenheid van 5 mg bij indicaties welke voldoen aan de beleidsregel prestaties en tarieven medisch specialistische zorg.</t>
  </si>
  <si>
    <t>194456</t>
  </si>
  <si>
    <t>Vinblastine, toedieningsvorm injectievloeistof, per gebruikte eenheid van 1 mg bij indicaties welke voldoen aan de beleidsregel prestaties en tarieven medisch specialistische zorg.</t>
  </si>
  <si>
    <t>194457</t>
  </si>
  <si>
    <t>Vincristine, toedieningsvorm injectievloeistof, per gebruikte eenheid van 1 mg bij indicaties welke voldoen aan de beleidsregel prestaties en tarieven medisch specialistische zorg.</t>
  </si>
  <si>
    <t>194458</t>
  </si>
  <si>
    <t>Etoposide, toedieningsvorm capsule, per gebruikte eenheid van 50 mg bij indicaties welke voldoen aan de beleidsregel prestaties en tarieven medisch specialistische zorg.</t>
  </si>
  <si>
    <t>194459</t>
  </si>
  <si>
    <t>Etoposide, toedieningsvorm infusievloeistof, per gebruikte eenheid van 1 mg bij indicaties welke voldoen aan de beleidsregel prestaties en tarieven medisch specialistische zorg.</t>
  </si>
  <si>
    <t>194460</t>
  </si>
  <si>
    <t>Teniposide, toedieningsvorm infusievloeistof, per gebruikte eenheid van 1 mg bij indicaties welke voldoen aan de beleidsregel prestaties en tarieven medisch specialistische zorg.</t>
  </si>
  <si>
    <t>194462</t>
  </si>
  <si>
    <t>Epirubicine, toedieningsvorm injectievloeistof, per gebruikte eenheid van 1 mg bij indicaties welke voldoen aan de beleidsregel prestaties en tarieven medisch specialistische zorg.</t>
  </si>
  <si>
    <t>194463</t>
  </si>
  <si>
    <t>Epirubicine, toedieningsvorm infusievloeistof, per gebruikte eenheid van 1 mg bij indicaties welke voldoen aan de beleidsregel prestaties en tarieven medisch specialistische zorg.</t>
  </si>
  <si>
    <t>194464</t>
  </si>
  <si>
    <t>Idarubicine, toedieningsvorm injectiepoeder, per gebruikte eenheid van 1 mg bij indicaties welke voldoen aan de beleidsregel prestaties en tarieven medisch specialistische zorg.</t>
  </si>
  <si>
    <t>194465</t>
  </si>
  <si>
    <t>Idarubicine, toedieningsvorm infusievloeistof, per gebruikte eenheid van 1 mg bij indicaties welke voldoen aan de beleidsregel prestaties en tarieven medisch specialistische zorg.</t>
  </si>
  <si>
    <t>194466</t>
  </si>
  <si>
    <t>Mitoxantron, toedieningsvorm infusievloeistof, per gebruikte eenheid van 1 mg bij indicaties welke voldoen aan de beleidsregel prestaties en tarieven medisch specialistische zorg.</t>
  </si>
  <si>
    <t>194467</t>
  </si>
  <si>
    <t>Bleomycine, toedieningsvorm injectiepoeder, per gebruikte eenheid van 1000 IE (Ph. Eur.) bij indicaties welke voldoen aan de beleidsregel prestaties en tarieven medisch specialistische zorg.</t>
  </si>
  <si>
    <t>194468</t>
  </si>
  <si>
    <t>Mitomycine, toedieningsvorm injectiepoeder, per gebruikte eenheid van 1 mg bij indicaties welke voldoen aan de beleidsregel prestaties en tarieven medisch specialistische zorg.</t>
  </si>
  <si>
    <t>194469</t>
  </si>
  <si>
    <t>Mitomycine, toedieningsvorm infusiepoeder, per gebruikte eenheid van 1 mg bij indicaties welke voldoen aan de beleidsregel prestaties en tarieven medisch specialistische zorg.</t>
  </si>
  <si>
    <t>194470</t>
  </si>
  <si>
    <t>Cisplatine, toedieningsvorm injectievloeistof, per gebruikte eenheid van 1 mg bij indicaties welke voldoen aan de beleidsregel prestaties en tarieven medisch specialistische zorg.</t>
  </si>
  <si>
    <t>194471</t>
  </si>
  <si>
    <t>Cisplatine, toedieningsvorm infusievloeistof per gebruikte eenheid van 1 mg bij indicaties welke voldoen aan de beleidsregel prestaties en tarieven medisch specialistische zorg.</t>
  </si>
  <si>
    <t>194472</t>
  </si>
  <si>
    <t>Procarbazine, toedieningsvorm capsule, per gebruikte eenheid van 50 mg bij indicaties welke voldoen aan de beleidsregel prestaties en tarieven medisch specialistische zorg.</t>
  </si>
  <si>
    <t>194473</t>
  </si>
  <si>
    <t>Amsacrine, toedieningsvorm infusievloeistof, per gebruikte eenheid van 1 mg bij indicaties welke voldoen aan de beleidsregel prestaties en tarieven medisch specialistische zorg.</t>
  </si>
  <si>
    <t>194474</t>
  </si>
  <si>
    <t>Hydroxycarbamide, toedieningsvorm capsule, per gebruikte eenheid van 500 mg bij indicaties welke voldoen aan de beleidsregel prestaties en tarieven medisch specialistische zorg.</t>
  </si>
  <si>
    <t>194476</t>
  </si>
  <si>
    <t>Estramustine, toedieningsvorm capsule, per gebruikte eenheid van 140 mg bij indicaties welke voldoen aan de beleidsregel prestaties en tarieven medisch specialistische zorg.</t>
  </si>
  <si>
    <t>194477</t>
  </si>
  <si>
    <t>Tretinoine, toedieningsvorm capsule, per gebruikte eenheid van 10 mg bij indicaties welke voldoen aan de beleidsregel prestaties en tarieven medisch specialistische zorg.</t>
  </si>
  <si>
    <t>194478</t>
  </si>
  <si>
    <t>Topotecan, toedieningsvorm capsule, per gebruikte eenheid van 1 mg bij indicaties welke voldoen aan de beleidsregel prestaties en tarieven medisch specialistische zorg.</t>
  </si>
  <si>
    <t>194479</t>
  </si>
  <si>
    <t>Topotecan, toedieningsvorm infusiepoeder, per gebruikte eenheid van 1 mg bij indicaties welke voldoen aan de beleidsregel prestaties en tarieven medisch specialistische zorg.</t>
  </si>
  <si>
    <t>194480</t>
  </si>
  <si>
    <t>Topotecan, toedieningsvorm infusievloeistof, per gebruikte eenheid van 1 mg bij indicaties welke voldoen aan de beleidsregel prestaties en tarieven medisch specialistische zorg.</t>
  </si>
  <si>
    <t>194481</t>
  </si>
  <si>
    <t>Anagrelide, toedieningsvorm capsule, per gebruikte eenheid van 0,5 mg bij indicaties welke voldoen aan de beleidsregel prestaties en tarieven medisch specialistische zorg.</t>
  </si>
  <si>
    <t>194482</t>
  </si>
  <si>
    <t>Ruxolitinib, toedieningsvorm tablet, per gebruikte eenheid van 5 mg bij indicaties welke voldoen aan de beleidsregel prestaties en tarieven medisch specialistische zorg.</t>
  </si>
  <si>
    <t>194483</t>
  </si>
  <si>
    <t>Thalidomide, toedieningsvorm capsule, per gebruikte eenheid van 50 mg bij indicaties welke voldoen aan de beleidsregel prestaties en tarieven medisch specialistische zorg.</t>
  </si>
  <si>
    <t>198300</t>
  </si>
  <si>
    <t>Consult niet-basispakketzorg - basis of gespecialiseerde geestelijke gezondheidszorg (inclusief jeugd-ggz).</t>
  </si>
  <si>
    <t>198301</t>
  </si>
  <si>
    <t>Verblijf niet-basispakketzorg - basis of gespecialiseerde geestelijke gezondheidszorg (inclusief jeugd ggz).</t>
  </si>
  <si>
    <t>198302</t>
  </si>
  <si>
    <t>Zorgcoördinatie, per patiënt, per uur - jeugd geestelijke gezondheidszorg.</t>
  </si>
  <si>
    <t>198303</t>
  </si>
  <si>
    <t>Consultatie, per patiënt, per uur - jeugd geestelijke gezondheidszorg.</t>
  </si>
  <si>
    <t>198370</t>
  </si>
  <si>
    <t>Toeslag per verblijfsdag per extreem vlucht- en beheersgevaarlijke (EVBG) TBS patiënt - forensische zorg.</t>
  </si>
  <si>
    <t>Injectiepen bij somatropine (exclusief injectiekop bij somatropine zie 199851).</t>
  </si>
  <si>
    <t>199851</t>
  </si>
  <si>
    <t>Injectiekop bij somatropine (exclusief injectiepen bij somatropine zie 199850).</t>
  </si>
  <si>
    <t>199852</t>
  </si>
  <si>
    <t>Infusiepomp voor gonadoreline (exclusief bedieningssysteem).</t>
  </si>
  <si>
    <t>Laterale canthopexie.</t>
  </si>
  <si>
    <t>Oper. verwijderen gebitselement of één of meer radices of corpus alienum per kaakhelft - met splijten van mucoperiost - uitgevoerd als verrichting met lagere puntwaarde icm andere zorgactiviteit(en).</t>
  </si>
  <si>
    <t>Apexresectie per kaak, incl. één behandelde wortel(incl. event.noodz.wortelkanaalbehand., kanaalvulling en/of apicale afsluiting) - uitgev.als verr.met lagere puntwaarde icm andere zorgactiviteit(en).</t>
  </si>
  <si>
    <t>Apexresectie, elke volgende wortel - uitgevoerd als verrichting met lagere puntwaarde icm andere zorgactiviteit(en).</t>
  </si>
  <si>
    <t>Nemen van afdrukken van boven- en onderkaak voor studiemodellen of het bruikbaar maken van bestaande gebitsprothesen per kaak.</t>
  </si>
  <si>
    <t>Voedingsvoorlichting.</t>
  </si>
  <si>
    <t>Toeslag thuisbehandeling extramurale dieetadvisering (per bezoek maximaal 1x per dag).</t>
  </si>
  <si>
    <t>010116.dbc.02</t>
  </si>
  <si>
    <t>243202#221093@1$Injectie van sperma met stimulatie - punctie - labonderzoek en eventuele terugplaatsing bij Verminderde vruchtbaarheid</t>
  </si>
  <si>
    <t>441977#401797@1$Operatie aan de eileider(s) bij Verminderde vruchtbaarheid</t>
  </si>
  <si>
    <t>63317#57561@1$Onderzoek(en) of behandeling tijdens een polikliniekbezoek of dagbehandeling bij verminderde vruchtbaarheid man</t>
  </si>
  <si>
    <t>195811#178010@1$Ziekenhuisopname met maximaal 5 verpleegdagen bij verminderde vruchtbaarheid man</t>
  </si>
  <si>
    <t>274703#249730@1$Operatie bij verminderde vruchtbaarheid man</t>
  </si>
  <si>
    <t>212264#192967@1$IVF-behandeling met stimulatie - punctie - labonderzoek en eventuele terugplaatsing bij Verminderde vruchtbaarheid</t>
  </si>
  <si>
    <t>415085#377350@1$Kijkoperatie en behandeling in de buikholte bij verminderde vruchtbaarheid</t>
  </si>
  <si>
    <t>43747#39770@1$Meer dan 2 dagbehandelingen of polikliniekbezoeken en/of onderzoeken bij verminderde vruchtbaarheid man</t>
  </si>
  <si>
    <t>176963#160875@1$Verkrijgen van sperma door middel van een operatie bij verminderde vruchtbaarheid man</t>
  </si>
  <si>
    <t>173958#158144@1$Injectie van sperma met punctie - labonderzoek en eventuele terugplaatsing bij Verminderde vruchtbaarheid</t>
  </si>
  <si>
    <t>218926#199024@1$Kijkoperatie en onderzoek in de baarmoeder en/of buikholte bij verminderde vruchtbaarheid</t>
  </si>
  <si>
    <t>21564#19604@1$1 of 2 polikliniekbezoeken bij verminderde vruchtbaarheid man</t>
  </si>
  <si>
    <t>130114#118285@1$IVF-behandeling met punctie - labonderzoek en eventuele terugplaatsing bij Verminderde vruchtbaarheid</t>
  </si>
  <si>
    <t>141798#128907@1$IVF-behandeling of injectie van sperma - met stimulatie en punctie bij Verminderde vruchtbaarheid</t>
  </si>
  <si>
    <t>97725#88841@1$Injectie van sperma met labonderzoek en eventuele terugplaatsing bij Verminderde vruchtbaarheid</t>
  </si>
  <si>
    <t>63355#57595@1$IVF-behandeling met labonderzoek en eventuele terugplaatsing bij Verminderde vruchtbaarheid</t>
  </si>
  <si>
    <t>108683#98803@1$IVF-behandeling of injectie van sperma - met punctie bij Verminderde vruchtbaarheid</t>
  </si>
  <si>
    <t>92479#84072@1$IVF-behandeling of injectie van sperma - met stimulatie bij Verminderde vruchtbaarheid</t>
  </si>
  <si>
    <t>56211#51101@1$Kunstmatige inseminatie bij Verminderde vruchtbaarheid</t>
  </si>
  <si>
    <t>83557#75961@1$Inbrengen van zaadcellen in de baarmoederholte bij Verminderde vruchtbaarheid</t>
  </si>
  <si>
    <t>66295#60268@1$Hormoonbehandeling bij Verminderde vruchtbaarheid</t>
  </si>
  <si>
    <t>12977#11797@1$Screening van geslachtscellen bij Verminderde vruchtbaarheid</t>
  </si>
  <si>
    <t>31832#28938@1$1 of 2 polikliniekbezoeken bij verminderde vruchtbaarheid</t>
  </si>
  <si>
    <t>1407359#1279417@1$Transplantatie van eigen stamcellen bij een beenmergtransplantatie</t>
  </si>
  <si>
    <t>3500087#3181897@1$Transplantatie van stamcellen van een verwante donor bij een beenmergtransplantatie</t>
  </si>
  <si>
    <t>852349#774863@1$Behandeling / controle na transplantatie van eigen stamcellen bij een beenmergtransplantatie</t>
  </si>
  <si>
    <t>2233565#2030514@1$Behandeling / controle na transplantatie van stamcellen van een verwante donor bij een beenmergtransplantatie</t>
  </si>
  <si>
    <t>3010217#2736561@1$Transplantatie van stamcellen van een niet-verwante donor bij een beenmergtransplantatie</t>
  </si>
  <si>
    <t>879036#799124@1$Stimuleren en oogsten eigen stamcellen met maximaal 5 dagbehandelingen en/ of verpleegdagen bij een beenmergtransplantatie</t>
  </si>
  <si>
    <t>2993617#2721470@1$Behandeling / controle na transplantatie van stamcellen van een niet-verwante donor bij een beenmergtransplantatie</t>
  </si>
  <si>
    <t>7105607#6459643@1$Transplantatie van stamcellen van een donor (navelstrengbloed) bij een beenmergtransplantatie</t>
  </si>
  <si>
    <t>1507914#1370831@1$Stimuleren en oogsten eigen stamcellen met 6 tot maximaal 28 dagbehandelingen en/ of verpleegdagen bij een beenmergtransplantatie</t>
  </si>
  <si>
    <t>3806932#3460847@1$Behandeling / controle na transplantatie van stamcellen van een donor (navelstrengbloed) bij een beenmergtransplantatie</t>
  </si>
  <si>
    <t>9910969#9009972@1$Stimuleren en oogsten eigen stamcellen met meer dan 56 dagbehandelingen en/of verpleegdagen bij een beenmergtransplantatie</t>
  </si>
  <si>
    <t>3651992#3319993@1$Stimuleren en oogsten eigen stamcellen met 28 tot maximaal 56 dagbehandelingen en/ of verpleegdagen bij een beenmergtransplantatie</t>
  </si>
  <si>
    <t>154716#140651@1$Voortraject chronische thuisbeademing bij Chronische thuisbeademing</t>
  </si>
  <si>
    <t>253360#230327@1$In- of bijstellen van thuisbeademing bij Chronische thuisbeademing</t>
  </si>
  <si>
    <t>1310503#1191366@1$Instellen van thuisbeademing (ingewikkeld) bij chronische thuisbeademing</t>
  </si>
  <si>
    <t>99419#90381@1$Begeleiding bij thuisbeademing (ingewikkeld) bij chronische thuisbeademing</t>
  </si>
  <si>
    <t>917847#834406@1$Thuisbeademing tijdens een ziekenhuisopname bij chronische thuisbeademing</t>
  </si>
  <si>
    <t>1437941#1307219@1$Bijstellen van thuisbeademing tijdens een ziekenhuisopname bij chronische thuisbeademing</t>
  </si>
  <si>
    <t>896408#814916@1$Instellen van thuisbeademing bij chronische thuisbeademing</t>
  </si>
  <si>
    <t>65977#59979@1$Begeleiding bij thuisbeademing bij chronische thuisbeademing</t>
  </si>
  <si>
    <t>567502#515911@1$Thuisbeademing bijstellen tijdens een ziekenhuisopname van maximaal vijf verpleegdagen bij chronische thuisbeademing</t>
  </si>
  <si>
    <t>16828#15298@1$Tijdens een ziekenhuisopname een bezoek van een ander specialisme: de psychiater</t>
  </si>
  <si>
    <t>129029#117299@1$Meer dan vijf contacten bij een psychische stoornis</t>
  </si>
  <si>
    <t>61511#55919@1$1 of 2 contacten bij een psychische stoornis</t>
  </si>
  <si>
    <t>86594#78722@1$3 tot vijf contacten bij een psychische stoornis</t>
  </si>
  <si>
    <t>51491#46810@1$Dagbehandeling / Diagnostisch onderzoek / Meer dan 2 polikliniekbezoeken bij gespecialiseerde brandwondenzorg</t>
  </si>
  <si>
    <t>139921#127201@1$1 tot 4 operaties bij gespecialiseerde brandwondenzorg</t>
  </si>
  <si>
    <t>430365#391241@1$meer dan 4 operaties bij gespecialiseerde brandwondenzorg</t>
  </si>
  <si>
    <t>558854#508049@1$Ziekenhuisopname met maximaal vijf verpleegdagen bij gespecialiseerde brandwondenzorg</t>
  </si>
  <si>
    <t>927405#843095@1$Ziekenhuisopname met maximaal vijf verpleegdagen met een operatie bij gespecialiseerde brandwondenzorg</t>
  </si>
  <si>
    <t>14664#13331@1$1 of 2 polikliniekbezoeken bij gespecialiseerde brandwondenzorg</t>
  </si>
  <si>
    <t>1845694#1677904@1$Ziekenhuisopname met 6 tot en met 15 verpleegdagen bij gespecialiseerde brandwondenzorg</t>
  </si>
  <si>
    <t>2983541#2712310@1$Ziekenhuisopname met 6 tot en met 15 verpleegdagen met een operatie bij gespecialiseerde brandwondenzorg</t>
  </si>
  <si>
    <t>10584459#9622235@1$Ziekenhuisopname met 29 tot en met 56 verpleegdagen met een operatie bij gespecialiseerde brandwondenzorg</t>
  </si>
  <si>
    <t>3732878#3393525@1$Ziekenhuisopname met 16 tot en met 28 verpleegdagen bij gespecialiseerde brandwondenzorg</t>
  </si>
  <si>
    <t>5527015#5024559@1$Ziekenhuisopname met 16 tot en met 28 verpleegdagen met een operatie bij gespecialiseerde brandwondenzorg</t>
  </si>
  <si>
    <t>38872#35338@1$Poliklinische behandeling bij een vroeggeboren zuigeling (neonatologie)</t>
  </si>
  <si>
    <t>48820#44382@1$IVF-behandeling of injectie van sperma - met labonderzoek en eventuele terugplaatsing bij Verminderde vruchtbaarheid bij verminderde vruchtbaarheid</t>
  </si>
  <si>
    <t>29610#26918@1$Monitoring van de cyclus bij IVF-behandeling of injectie van sperma bij Verminderde vruchtbaarheid bij verminderde vruchtbaarheid</t>
  </si>
  <si>
    <t>30285#27532@1$Terugplaatsing bij IVF-behandeling of injectie van sperma bij Verminderde vruchtbaarheid bij verminderde vruchtbaarheid</t>
  </si>
  <si>
    <t>555826#505296@1$Ziekenhuisopname i.v.m. palliatieve zorg (zorg voor mensen die niet meer beter worden)</t>
  </si>
  <si>
    <t>111530#101391@1$Meer dan een polikliniekbezoek met een ingreep met onderzoeken i.v.m. palliatieve zorg (zorg voor mensen die niet meer beter worden)</t>
  </si>
  <si>
    <t>217091#197355@1$Dagbehandeling met een ingreep i.v.m. palliatieve zorg (zorg voor mensen die niet meer beter worden)</t>
  </si>
  <si>
    <t>184432#167665@1$Meer dan een polikliniekbezoek met een ingreep i.v.m. palliatieve zorg (zorg voor mensen die niet meer beter worden)</t>
  </si>
  <si>
    <t>131339#119399@1$Meer dan 2 polikliniekbezoeken i.v.m. palliatieve zorg (zorg voor mensen die niet meer beter worden)</t>
  </si>
  <si>
    <t>46923#42657@1$1 of 2 polikliniekbezoeken i.v.m. palliatieve zorg (zorg voor mensen die niet meer beter worden)</t>
  </si>
  <si>
    <t>1700260#1545691@1$Epilepsiechirurgie bij een aandoening van de hersenen</t>
  </si>
  <si>
    <t>3629504#3299549@1$Plaatsen of vervangen van een dubbelzijdig apparaat dat elektrische prikkels geeft, inclusief electroden bij een aandoening van de hersenen</t>
  </si>
  <si>
    <t>3896918#3542653@1$Plaatsen of vervangen van een eenzijdig apparaat dat elektrische prikkels geeft, inclusief electroden bij een aandoening van de hersenen</t>
  </si>
  <si>
    <t>2332430#2120391@1$Plaatsen of vervangen van een dubbelzijdig apparaat dat elektrische prikkels geeft bij een aandoening van de hersenen</t>
  </si>
  <si>
    <t>1897093#1724630@1$Plaatsen of vervangen van een eenzijdig apparaat dat elektrische prikkels geeft bij een aandoening van de hersenen</t>
  </si>
  <si>
    <t>674435#613123@1$Verwijderen of verplaatsen van een apparaat dat elektrische prikkels geeft bij een aandoening van de hersenen</t>
  </si>
  <si>
    <t>2236095#2032814@1$Plaatsen van een stimulator van de 10e hersenzenuw bij een aandoening van de hersenen</t>
  </si>
  <si>
    <t>2087546#1897769@1$Vervangen van een stimulator van de 10e hersenzenuw bij een aandoening van de hersenen</t>
  </si>
  <si>
    <t>376113#341921@1$Verwijderen of herstellen van een stimulator van de 10e hersenzenuw bij een aandoening van de hersenen</t>
  </si>
  <si>
    <t>1308801#1189819@1$Zeer uitgebreide en Zeer ingewikkelde operatie met bewaking van de functie van het zenuwstelsel met maximaal 5 verpleegdagen bij een aandoening van de hersenen</t>
  </si>
  <si>
    <t>1124675#1022432@1$Zeer uitgebreide en Zeer ingewikkelde operatie van het zenuwstelsel met maximaal 5 verpleegdagen bij een aandoening van de hersenen</t>
  </si>
  <si>
    <t>1609266#1462969@1$Zeer uitgebreide en zeer ingewikkelde operatie met bewaking van de functie van het zenuwstelsel met 6 tot en met 28 verpleegdagen bij een aandoening van de hersenen</t>
  </si>
  <si>
    <t>1690280#1536618@1$Zeer uitgebreide en zeer ingewikkelde operatie met 6 tot en met 28 verpleegdagen bij een aandoening van de hersenen</t>
  </si>
  <si>
    <t>3474823#3158930@1$Zeer uitgebreide en Zeer ingewikkelde operatie met bewaking van de functie van het zenuwstelsel met meer dan 28 verpleegdagen bij een aandoening van de hersenen</t>
  </si>
  <si>
    <t>4081370#3710336@1$Zeer uitgebreide en Zeer ingewikkelde operatie met meer dan 28 verpleegdagen bij een aandoening van de hersenen</t>
  </si>
  <si>
    <t>360769#327972@1$Zeer uitgebreide en Zeer ingewikkelde operatie met bewaking van de functie van het zenuwstelsel bij een aandoening van de hersenen</t>
  </si>
  <si>
    <t>824106#749187@1$Zeer uitgebreide en Zeer ingewikkelde operatie bij een aandoening van de hersenen</t>
  </si>
  <si>
    <t>1159755#1054323@1$Uitgebreide en Zeer ingewikkelde operatie met bewaking van de functie van het zenuwstelsel met maximaal 5 verpleegdagen bij een aandoening van de hersenen</t>
  </si>
  <si>
    <t>948241#862037@1$Uitgebreide en Zeer ingewikkelde operatie van het zenuwstelsel met maximaal 5 verpleegdagen bij een aandoening van de hersenen</t>
  </si>
  <si>
    <t>1388094#1261904@1$Uitgebreide en zeer ingewikkelde operatie met bewaking van de functie van het zenuwstelsel met 6 tot en met 28 verpleegdagen bij een aandoening van de hersenen</t>
  </si>
  <si>
    <t>1595341#1450310@1$Uitgebreide en zeer ingewikkelde operatie met 6 tot en met 28 verpleegdagen bij een aandoening van de hersenen</t>
  </si>
  <si>
    <t>2178510#1980464@1$Uitgebreide en Zeer ingewikkelde operatie met bewaking van de functie van het zenuwstelsel met meer dan 28 verpleegdagen bij een aandoening van de hersenen</t>
  </si>
  <si>
    <t>4683797#4257997@1$Uitgebreide en Zeer ingewikkelde operatie met meer dan 28 verpleegdagen bij een aandoening van de hersenen</t>
  </si>
  <si>
    <t>792147#720134@1$Uitgebreide en Zeer ingewikkelde operatie met bewaking van de functie van het zenuwstelsel bij een aandoening van de hersenen</t>
  </si>
  <si>
    <t>409061#371874@1$Uitgebreide en Zeer ingewikkelde operatie bij een aandoening van de hersenen</t>
  </si>
  <si>
    <t>929921#845383@1$Ingewikkelde operatie met bewaking van de functie van het zenuwstelsel met maximaal 5 verpleegdagen bij een aandoening van de hersenen</t>
  </si>
  <si>
    <t>726586#660533@1$Ingewikkelde operatie van het zenuwstelsel met maximaal 5 verpleegdagen bij een aandoening van de hersenen</t>
  </si>
  <si>
    <t>1574110#1431009@1$Ingewikkelde operatie met bewaking van de functie van het zenuwstelsel met 6 tot en met 28 verpleegdagen bij een aandoening van de hersenen</t>
  </si>
  <si>
    <t>1310425#1191295@1$Ingewikkelde operatie met 6 tot en met 28 verpleegdagen bij een aandoening van de hersenen</t>
  </si>
  <si>
    <t>3127158#2842871@1$Ingewikkelde operatie met bewaking van de functie van het zenuwstelsel met meer dan 28 verpleegdagen bij een aandoening van de hersenen</t>
  </si>
  <si>
    <t>3432301#3120274@1$Ingewikkelde operatie met meer dan 28 verpleegdagen bij een aandoening van de hersenen</t>
  </si>
  <si>
    <t>560900#509909@1$Ingewikkelde operatie met bewaking van de functie van het zenuwstelsel bij een aandoening van de hersenen</t>
  </si>
  <si>
    <t>442285#402077@1$Ingewikkelde operatie bij een aandoening van de hersenen</t>
  </si>
  <si>
    <t>475217#432015@1$Middel Ingewikkelde operatie met bewaking van de functie van het zenuwstelsel met maximaal 5 verpleegdagen bij een aandoening van de hersenen</t>
  </si>
  <si>
    <t>662259#602054@1$Middel Ingewikkelde operatie van het zenuwstelsel met maximaal 5 verpleegdagen bij een aandoening van de hersenen</t>
  </si>
  <si>
    <t>1546378#1405798@1$Middel ingewikkelde operatie met bewaking van de functie van het zenuwstelsel met 6 tot en met 28 verpleegdagen bij een aandoening van de hersenen</t>
  </si>
  <si>
    <t>1434654#1304231@1$Middel ingewikkelde operatie met 6 tot en met 28 verpleegdagen bij een aandoening van de hersenen</t>
  </si>
  <si>
    <t>2804781#2549801@1$Middel Ingewikkelde operatie met bewaking van de functie van het zenuwstelsel met meer dan 28 verpleegdagen bij een aandoening van de hersenen</t>
  </si>
  <si>
    <t>4202626#3820569@1$Middel Ingewikkelde operatie met meer dan 28 verpleegdagen bij een aandoening van de hersenen</t>
  </si>
  <si>
    <t>482444#438585@1$Middel Ingewikkelde operatie met bewaking van de functie van het zenuwstelsel bij een aandoening van de hersenen</t>
  </si>
  <si>
    <t>448125#407386@1$Middel Ingewikkelde operatie bij een aandoening van de hersenen</t>
  </si>
  <si>
    <t>521287#473897@1$Operatie van het zenuwstelsel met maximaal 5 verpleegdagen bij een aandoening van de hersenen</t>
  </si>
  <si>
    <t>1210463#1100421@1$Operatie met 6 tot en met 28 verpleegdagen bij een aandoening van de hersenen</t>
  </si>
  <si>
    <t>3380610#3073282@1$Operatie met meer dan 28 verpleegdagen bij een aandoening van de hersenen</t>
  </si>
  <si>
    <t>336332#305756@1$Operatie bij een aandoening van de hersenen</t>
  </si>
  <si>
    <t>80747#73406@1$Onderzoek(en) of behandeling tijdens een polikliniekbezoek of dagbehandeling bij verminderde vruchtbaarheid</t>
  </si>
  <si>
    <t>69416#63105@1$Meer dan 2 dagbehandelingen of polikliniekbezoeken en/of onderzoeken bij verminderde vruchtbaarheid</t>
  </si>
  <si>
    <t>15711240#14282945@1$Inbrengen van een hulpmiddelen voor de lange termijn ondersteuning hart bij een levensbedreigende hart/long aandoening</t>
  </si>
  <si>
    <t>17349435#15772214@1$Inbrengen van een hulpmiddel voorde korte en lange termijn ondersteuning hart bij een levensbedreigende hart/long aandoening</t>
  </si>
  <si>
    <t>13859652#12599684@1$Inbrengen van een hulpmiddel voor de lange termijn ondersteuning hart bij een levensbedreigende hart/long aandoening</t>
  </si>
  <si>
    <t>1819319#1653926@1$Onderzoek of nazorg in verband meteen hulpmiddel voor lange termijn ondersteuning van het hart tijdens een ziekenhuisopname bij een levensbedreigende hart/long aandoening</t>
  </si>
  <si>
    <t>4493020#4084564@1$Hart-longtransplantatie bij een levensbedreigende hart/long aandoening</t>
  </si>
  <si>
    <t>3725274#3386613@1$Longtransplantatie bij een levensbedreigende hart/long aandoening</t>
  </si>
  <si>
    <t>3246613#2951466@1$Harttransplantatie tijdens een ziekenhuisopname bij een levensbedreigende hart/long aandoening</t>
  </si>
  <si>
    <t>1692453#1538594@1$Donorprocedure hartlong- of longtransplantatie niet leidend tot transplantatie bij een levensbedreigende hart/long aandoening</t>
  </si>
  <si>
    <t>46135#41941@1$Donorprocedure harttransplantatie niet leidend tot transplantatie bij een levensbedreigende hart/long aandoening</t>
  </si>
  <si>
    <t>436234#396576@1$Onderzoek voorafgaand aan hartlong- of longtransplantatie en een ziekenhuisopname met maximaal 5 verpleegdagen bij een levensbedreigende hart/long aandoening</t>
  </si>
  <si>
    <t>1308640#1189673@1$Onderzoek voorafgaand aan hartlong- of longtransplantatie met een ziekenhuisopname van 6 tot en met 28 verpleegdagen bij een levensbedreigende hart/long aandoening</t>
  </si>
  <si>
    <t>3522261#3202055@1$Onderzoek voorafgaand aan hartlong- of longtransplantatie met een ziekenhuisopname met meer dan 28 verpleegdagen bij een levensbedreigende hart/long aandoening</t>
  </si>
  <si>
    <t>122669#111517@1$Onderzoek voorafgaand aan hartlong- of longtransplantatie met poliklinische diagnostiek/ingreep of meer dan 2 polikliniekbezoeken bij een levensbedreigende hart/long aandoening</t>
  </si>
  <si>
    <t>69139#62854@1$Onderzoek voorafgaand aan hartlong- of longtransplantatie met 1 of 2 polikliniekbezoeken bij een levensbedreigende hart/long aandoening</t>
  </si>
  <si>
    <t>1393897#1267179@1$Begeleiding in geval van hartlong- of longtransplantatie en een ziekenhuisopname met maximaal 5 verpleegdagen bij een levensbedreigende hart/long aandoening</t>
  </si>
  <si>
    <t>3162856#2875324@1$Begeleiding in geval van hartlong- of longtransplantatie en een ziekenhuisopname van 6 tot en met 28 verpleegdagen bij een levensbedreigende hart/long aandoening</t>
  </si>
  <si>
    <t>5540249#5036590@1$Begeleiding hartlong-/ longtransplantatie tijdens een ziekenhuisopname met meer dan 28 verpleegdagen bij een levensbedreigende hart/long aandoening</t>
  </si>
  <si>
    <t>803341#730310@1$Begeleiding in geval van hartlong- of longtransplantatie en poliklinische diagnostiek/ingreep of meer dan 2 polikliniekbezoeken bij een levensbedreigende hart/long aandoening</t>
  </si>
  <si>
    <t>14273#12975@1$Begeleiding in geval van hartlong- of longtransplantatie met 1 of 2 polikliniekbezoeken bij een levensbedreigende hart/long aandoening</t>
  </si>
  <si>
    <t>397540#361400@1$Nazorg na hartlong- of longtransplantatie met een ziekenhuisopname met maximaal 5 verpleegdagen bij een levensbedreigende hart/long aandoening</t>
  </si>
  <si>
    <t>1087291#988446@1$Nazorg na hartlong- of longtransplantatie met een ziekenhuisopname van 6 tot en met 28 verpleegdagen bij een levensbedreigende hart/long aandoening</t>
  </si>
  <si>
    <t>3424378#3113071@1$Nazorg na hartlong- of longtransplantatie met een ziekenhuisopname met meer dan 28 verpleegdagen bij een levensbedreigende hart/long aandoening</t>
  </si>
  <si>
    <t>105390#95809@1$Nazorg na hartlong- of longtransplantatie met poliklinische diagnostiek/ingreep of meer dan 2 polikliniekbezoeken bij een levensbedreigende hart/long aandoening</t>
  </si>
  <si>
    <t>95623#86930@1$Nazorg na hartlong- of longtransplantatie met 1 of 2 polikliniekbezoeken bij een levensbedreigende hart/long aandoening</t>
  </si>
  <si>
    <t>388204#352913@1$Onderzoek voorafgaand aan harttransplantatie met een ziekenhuisopname met maximaal 5 verpleegdagen bij een levensbedreigende hart/long aandoening</t>
  </si>
  <si>
    <t>1366385#1242168@1$Onderzoek voorafgaand aan harttransplantatie met een ziekenhuisopname van 6 tot en met 28 verpleegdagen bij een levensbedreigende hart/long aandoening</t>
  </si>
  <si>
    <t>4003443#3639494@1$Onderzoek voorafgaand aan harttransplantatie met een ziekenhuisopname met meer dan 28 verpleegdagen bij een levensbedreigende hart/long aandoening</t>
  </si>
  <si>
    <t>84948#77225@1$Onderzoek voorafgaand aan harttransplantatie met poliklinische diagnostiek/ingreep of meer dan 2 polikliniekbezoeken bij een levensbedreigende hart/long aandoening</t>
  </si>
  <si>
    <t>16249#14772@1$Onderzoek voorafgaand aan harttransplantatie met 1 of 2 polikliniekbezoeken bij de screening in het kader van harttransplantatie</t>
  </si>
  <si>
    <t>1393897#1267179@1$Ziekenhuisopname met maximaal 5 verpleegdagen bij begeleiding bij harttransplantatie</t>
  </si>
  <si>
    <t>2835407#2577643@1$Ziekenhuisopname van 6 tot en met 28 verpleegdagen bij begeleiding bij harttransplantatie</t>
  </si>
  <si>
    <t>3407787#3097988@1$Ziekenhuisopname met meer dan 28 verpleegdagen bij begeleiding bij harttransplantatie</t>
  </si>
  <si>
    <t>803341#730310@1$Poliklinische diagnostiek/ingreep of meer dan 2 polikliniekbezoeken bij begeleiding bij harttransplantatie</t>
  </si>
  <si>
    <t>14273#12975@1$1 of 2 polikliniekbezoeken bij begeleiding bij harttransplantatie</t>
  </si>
  <si>
    <t>297092#270084@1$Ziekenhuisopname met maximaal 5 verpleegdagen bij de nazorg na harttransplantatie</t>
  </si>
  <si>
    <t>1455251#1322955@1$Ziekenhuisopname van 6 tot en met 28 verpleegdagen bij de nazorg na harttransplantatie</t>
  </si>
  <si>
    <t>7100594#6455085@1$Ziekenhuisopname met meer dan 28 verpleegdagen bij de nazorg na harttransplantatie</t>
  </si>
  <si>
    <t>60044#54585@1$Poliklinische diagnostiek/ingreep of meer dan 2 polikliniekbezoeken bij de nazorg na harttransplantatie</t>
  </si>
  <si>
    <t>56738#51580@1$1 of 2 polikliniekbezoeken bij de nazorg na harttransplantatie</t>
  </si>
  <si>
    <t>3255448#2959498@1$Open operatie aan de grote lichaamsslagader - in de borstkas of buikholte bij een levensbedreigende hart/long aandoening</t>
  </si>
  <si>
    <t>2170027#1972752@1$Kijkoperatie aan de grote lichaamsslagader - in de borstkas of buikholte bij een levensbedreigende hart/long aandoening</t>
  </si>
  <si>
    <t>2631741#2392492@1$Open operatie aan de grote lichaamsslagader - in de borstkas bij een levensbedreigende hart/long aandoening</t>
  </si>
  <si>
    <t>2372330#2156664@1$Kijkoperatie aan de grote lichaamsslagader - in de borstkas bij een levensbedreigende hart/long aandoening</t>
  </si>
  <si>
    <t>2744574#2495067@1$Zeer ingewikkelde operatie aan de grote lichaamsslagader(boog) - in de borstkas bij een levensbedreigende hart/long aandoening</t>
  </si>
  <si>
    <t>2449010#2226373@1$Ingewikkelde operatie aan de grote lichaamsslagader(boog) - in de borstkas bij een levensbedreigende hart/long aandoening</t>
  </si>
  <si>
    <t>2084581#1895074@1$Operatie aan de grote lichaamsslagader(boog) - in de borstkas bij een levensbedreigende hart/long aandoening</t>
  </si>
  <si>
    <t>3671414#3337649@1$Operatie aan hart(klep) via een katheter tijdens een ziekenhuisopname bij een levensbedreigende hart/long aandoening</t>
  </si>
  <si>
    <t>1540647#1400588@1$Operatie aan hart(klep) via een katheter bij een levensbedreigende hart/long aandoening</t>
  </si>
  <si>
    <t>3263658#2966962@1$Operatie aan hartklep(pen) hoogste kostenklasse bij een levensbedreigende hart/long aandoening</t>
  </si>
  <si>
    <t>2707486#2461351@1$Operatie aan hartklep(pen) hoge kostenklasse bij een levensbedreigende hart/long aandoening</t>
  </si>
  <si>
    <t>2128709#1935190@1$Operatie aan hartklep(pen) middelhoge kostenklasse bij een levensbedreigende hart/long aandoening</t>
  </si>
  <si>
    <t>1864811#1695283@1$Operatie aan hartklep(pen) laagste kostenklasse bij een levensbedreigende hart/long aandoening</t>
  </si>
  <si>
    <t>2034300#1849364@1$Ingewikkelde operatie aan de hartwand bij een levensbedreigende hart/long aandoening</t>
  </si>
  <si>
    <t>1369544#1245040@1$Minder ingewikkelde operatie aan de hartwand bij een levensbedreigende hart/long aandoening</t>
  </si>
  <si>
    <t>1281595#1165086@1$Operatie aan de hartwand bij een levensbedreigende hart/long aandoening</t>
  </si>
  <si>
    <t>1523793#1385266@1$Ingewikkelde omleidingsoperatie bij een levensbedreigende hart/long aandoening</t>
  </si>
  <si>
    <t>1471554#1337776@1$Minder Ingewikkelde omleidingsoperatie bij een levensbedreigende hart/long aandoening</t>
  </si>
  <si>
    <t>1393781#1267074@1$Omleidingsoperatie bij een levensbedreigende hart/long aandoening</t>
  </si>
  <si>
    <t>2375947#2159952@1$Operatie om trombose/bloedstolsel uit de longslagaders te verwijderen bij een levensbedreigende hart/long aandoening</t>
  </si>
  <si>
    <t>889601#808728@1$Operatie aan luchtwegen met hart-longmachine tijdens een ziekenhuisopname bij een levensbedreigende hart/long aandoening</t>
  </si>
  <si>
    <t>710146#645587@1$Operatie aan luchtwegen met hart-longmachine bij een levensbedreigende hart/long aandoening</t>
  </si>
  <si>
    <t>716667#651515@1$Operatie aan het hart bij een levensbedreigende hart/long aandoening</t>
  </si>
  <si>
    <t>2434989#2213626@1$Zeer ingewikkelde hartoperatie in geval van aangeboren afwijking tijdens een ziekenhuisopname bij een levensbedreigende hart/long aandoening</t>
  </si>
  <si>
    <t>1797225#1633841@1$Zeer ingewikkelde hartoperatie in geval van aangeboren afwijking bij een levensbedreigende hart/long aandoening</t>
  </si>
  <si>
    <t>1474295#1340268@1$Ingewikkelde hartoperatie in geval van aangeboren afwijking tijdens een ziekenhuisopname bij een levensbedreigende hart/long aandoening</t>
  </si>
  <si>
    <t>1205383#1095803@1$Ingewikkelde hartoperatie in geval van aangeboren afwijking bij een levensbedreigende hart/long aandoening</t>
  </si>
  <si>
    <t>1510708#1373371@1$Hartoperatie in geval van aangeboren afwijking tijdens een ziekenhuisopname bij een levensbedreigende hart/long aandoening</t>
  </si>
  <si>
    <t>412339#374854@1$Hartoperatie in geval van aangeboren afwijking bij een levensbedreigende hart/long aandoening</t>
  </si>
  <si>
    <t>3115523#2832294@1$Dotterbehandeling tijdens een ziekenhuisopname klasse 5 bij een levensbedreigende hart/long aandoening</t>
  </si>
  <si>
    <t>3045310#2768464@1$Dotterbehandeling klasse 5 bij een levensbedreigende hart/long aandoening</t>
  </si>
  <si>
    <t>815102#741002@1$Dotterbehandeling tijdens een ziekenhuisopname klasse 4 bij een levensbedreigende hart/long aandoening</t>
  </si>
  <si>
    <t>501782#456165@1$Dotterbehandeling klasse 4 bij een levensbedreigende hart/long aandoening</t>
  </si>
  <si>
    <t>842256#765687@1$Dotterbehandeling tijdens een ziekenhuisopname klasse 3 bij een levensbedreigende hart/long aandoening</t>
  </si>
  <si>
    <t>591185#537441@1$Dotterbehandeling klasse 3 bij een levensbedreigende hart/long aandoening</t>
  </si>
  <si>
    <t>576881#524437@1$Dotterbehandeling tijdens een ziekenhuisopname klasse 2 bij een levensbedreigende hart/long aandoening</t>
  </si>
  <si>
    <t>356281#323892@1$Dotterbehandeling klasse 2 bij een levensbedreigende hart/long aandoening</t>
  </si>
  <si>
    <t>589507#535915@1$Dotterbehandeling tijdens een ziekenhuisopname klasse 1 bij een levensbedreigende hart/long aandoening</t>
  </si>
  <si>
    <t>337360#306691@1$Dotterbehandeling klasse 1 bij een levensbedreigende hart/long aandoening</t>
  </si>
  <si>
    <t>1053320#957564@1$Operatie aan het hart tijdens een ziekenhuisopname klasse 2 bij een levensbedreigende hart/long aandoening</t>
  </si>
  <si>
    <t>833843#758039@1$Operatie aan het hart klasse 2 bij een levensbedreigende hart/long aandoening</t>
  </si>
  <si>
    <t>2488336#2262124@1$Operatie aan het hart tijdens een ziekenhuisopname klasse 1 bij een levensbedreigende hart/long aandoening</t>
  </si>
  <si>
    <t>289544#263222@1$Operatie aan het hart klasse 1 bij een levensbedreigende hart/long aandoening</t>
  </si>
  <si>
    <t>1229437#1117670@1$Operatie om hartritmestoornissen te verhelpen tijdens een ziekenhuisopname klasse 4 bij een levensbedreigende hart/long aandoening</t>
  </si>
  <si>
    <t>862422#784020@1$Operatie om hartritmestoornissen te verhelpen klasse 5 bij een levensbedreigende hart/long aandoening</t>
  </si>
  <si>
    <t>1295468#1177698@1$Operatie om hartritmestoornissen te verhelpen tijdens een ziekenhuisopname klasse 3 bij een levensbedreigende hart/long aandoening</t>
  </si>
  <si>
    <t>668119#607381@1$Operatie om hartritmestoornissen te verhelpen klasse 3 bij een levensbedreigende hart/long aandoening</t>
  </si>
  <si>
    <t>882594#802358@1$Operatie om hartritmestoornissen te verhelpen tijdens een ziekenhuisopname klasse 2 bij een levensbedreigende hart/long aandoening</t>
  </si>
  <si>
    <t>590027#536388@1$Operatie om hartritmestoornissen te verhelpen klasse 2 bij een levensbedreigende hart/long aandoening</t>
  </si>
  <si>
    <t>763919#694472@1$Operatie om hartritmestoornissen te verhelpen tijdens een ziekenhuisopname klasse 1 bij een levensbedreigende hart/long aandoening</t>
  </si>
  <si>
    <t>350593#318721@1$Operatie om hartritmestoornissen te verhelpen klasse 1 bij een levensbedreigende hart/long aandoening</t>
  </si>
  <si>
    <t>2660587#2418715@1$Inbrengen van een ICD (defibrillator voor 2 hartkamers), inclusief inbrengen van elektroden bij een levensbedreigende hart/long aandoening</t>
  </si>
  <si>
    <t>2334336#2122124@1$Inbrengen van een AICD (defibrillator voor een hartkamer), inclusief inbrengen van elektroden bij een levensbedreigende hart/long aandoening</t>
  </si>
  <si>
    <t>2378387#2162170@1$Inbrengen of vervangen van een ICD (defibrillator voor 2 hartkamers), inclusief inbrengen van elektroden bij een levensbedreigende hart/long aandoening</t>
  </si>
  <si>
    <t>2162398#1965816@1$Inbrengen of vervangen van een AICD (defibrillator voor een hartkamer), inclusief inbrengen van elektroden bij een levensbedreigende hart/long aandoening</t>
  </si>
  <si>
    <t>649213#590194@1$Inbrengen van elektroden ten behoeve van een defibrillator bij een levensbedreigende hart/long aandoening</t>
  </si>
  <si>
    <t>447345#406677@1$Ziekenhuisopname met maximaal 5 verpleegdagen bij een levensbedreigende hart/long aandoening</t>
  </si>
  <si>
    <t>1287703#1170639@1$Ziekenhuisopname van 6 tot en met 28 verpleegdagen bij een levensbedreigende hart/long aandoening</t>
  </si>
  <si>
    <t>3043028#2766389@1$Ziekenhuisopname met meer dan 28 verpleegdagen bij een levensbedreigende hart/long aandoening</t>
  </si>
  <si>
    <t>136642#124220@1$Poliklinische diagnostiek/ingreep, een dagverpleging of meer dan 2 polikliniekbezoeken bij een levensbedreigende hart/long aandoening</t>
  </si>
  <si>
    <t>40395#36723@1$1 of 2 polikliniekbezoeken bij een levensbedreigende hart/long aandoening</t>
  </si>
  <si>
    <t>116083#105530@1$Nazorg en onderzoek na het inbrengen van een hartondersteunend apparaat bij een levensbedreigende hart/long aandoening</t>
  </si>
  <si>
    <t>1494013#1358194@1$Harttransplantatie bij een levensbedreigende hart/long aandoening</t>
  </si>
  <si>
    <t>1213874#1103522@1$Donorselectie en afname (Verwante donor) bij een beenmergtransplantatie</t>
  </si>
  <si>
    <t>546531#496846@1$Donorselectie (Verwante donor) bij een beenmergtransplantatie</t>
  </si>
  <si>
    <t>6380298#5800271@1$Donorselectie en aankoop (Niet-verwante donor) bij een beenmergtransplantatie</t>
  </si>
  <si>
    <t>4001831#3638028@1$Donorselectie (Niet-verwante donor) bij een beenmergtransplantatie</t>
  </si>
  <si>
    <t>5130359#4663963@1$Donorselectie en aankoop (navelstrengbloed) bij een beenmergtransplantatie</t>
  </si>
  <si>
    <t>3216516#2924105@1$Donorselectie (navelstrengbloed) bij een beenmergtransplantatie</t>
  </si>
  <si>
    <t>244032#221847@1$Ingewikkelde behandeling van pasgeborene maximaal 5 verpleegdagen bij een vroeggeboren zuigeling (neonatologie)</t>
  </si>
  <si>
    <t>1039870#945336@1$Ingewikkelde behandeling van pasgeborene 6 tot en met 20 verpleegdagen bij een vroeggeboren zuigeling (neonatologie)</t>
  </si>
  <si>
    <t>2409888#2190807@1$Ingewikkelde behandeling van pasgeborene 21 tot en met 30 verpleegdagen bij een vroeggeboren zuigeling (neonatologie)</t>
  </si>
  <si>
    <t>3157300#2870273@1$Ingewikkelde behandeling van pasgeborene 31 tot en met 45 verpleegdagen bij een vroeggeboren zuigeling (neonatologie)</t>
  </si>
  <si>
    <t>4849030#4408209@1$Ingewikkelde behandeling van pasgeborene meer dan 45 verpleegdagen bij een vroeggeboren zuigeling (neonatologie)</t>
  </si>
  <si>
    <t>243707#221552@1$Behandeling van pasgeborene maximaal 5 verpleegdagen na een keizerssnede bij een vroeggeboren zuigeling (neonatologie)</t>
  </si>
  <si>
    <t>176695#160632@1$Behandeling van pasgeborene maximaal vijf verpleegdagen bij een vroeggeboren zuigeling (neonatologie)</t>
  </si>
  <si>
    <t>801233#728394@1$Behandeling van pasgeborene 6 tot en met20 verpleegdagen bij een vroeggeboren zuigeling (neonatologie)</t>
  </si>
  <si>
    <t>2029324#1844840@1$Behandeling van pasgeborene 21 tot en met 30 verpleegdagen bij een vroeggeboren zuigeling (neonatologie)</t>
  </si>
  <si>
    <t>3107268#2824789@1$Behandeling van pasgeborene 31 tot en met 45 verpleegdagen bij een vroeggeboren zuigeling (neonatologie)</t>
  </si>
  <si>
    <t>4731079#4300981@1$Behandeling van pasgeborene meer dan 45 verpleegdagen bij een vroeggeboren zuigeling (neonatologie)</t>
  </si>
  <si>
    <t>333236#302942@1$Beoordeling in een longastma centrum tijdens een opname in de instelling bij een verminderd functioneren van de longen</t>
  </si>
  <si>
    <t>238201#216546@1$Beoordeling in een longastma centrum poliklinisch of in dagbehandeling bij een verminderd functioneren van de longen</t>
  </si>
  <si>
    <t>970877#882615@1$Afgebroken behandeling in een longastma centrum bij een verminderd functioneren van de longen</t>
  </si>
  <si>
    <t>1450594#1318722@1$Diagnostiek tijdens de behandeling bij een verminderd functioneren van de longen</t>
  </si>
  <si>
    <t>4872001#4429092@1$Basisbehandeling met extra medische problematiek en het afbouwen van medicijnen bij astma (bij kinderen)</t>
  </si>
  <si>
    <t>4704795#4277086@1$Basisbehandeling met extra medische problematiek bij astma (bij kinderen)</t>
  </si>
  <si>
    <t>4323094#3930085@1$Basisbehandeling met psychosociale behandeling en behandeling gericht op verbetering van lichamelijke conditie met meer dan 6 verpleegdagen bij astma (bij kinderen)</t>
  </si>
  <si>
    <t>5205867#4732606@1$Basisbehandeling met behandeling gericht op verbetering van lichamelijke conditie bij astma (bij kinderen)</t>
  </si>
  <si>
    <t>3976957#3615415@1$Basisbehandeling met psychosociale behandeling met opname in een instelling met meer dan 6 verpleegdagen bij astma (bij kinderen)</t>
  </si>
  <si>
    <t>3493719#3176108@1$Basisbehandeling met aanvullende behandeling met meer dan 6 verpleegdagen bij astma (bij kinderen)</t>
  </si>
  <si>
    <t>2923866#2658060@1$Basisbehandeling met opname in een instelling bij astma (bij kinderen)</t>
  </si>
  <si>
    <t>5496911#4997192@1$Basisbehandeling met extra medische problematiek en het afbouwen van medicijnen bij astma</t>
  </si>
  <si>
    <t>4385437#3986761@1$Basisbehandeling met extra medische en psychische problematiek bij astma</t>
  </si>
  <si>
    <t>4878754#4435231@1$Basisbehandeling met extra medische en psychosociale problematiek bij astma</t>
  </si>
  <si>
    <t>4538263#4125694@1$Basisbehandeling met extra medische problematiek bij astma</t>
  </si>
  <si>
    <t>4323094#3930085@1$Basisbehandeling met psychosociale behandeling en behandeling gericht op verbetering van lichamelijke conditie met meer dan 6 verpleegdagen bij astma</t>
  </si>
  <si>
    <t>2348497#2134997@1$Basisbehandeling met psychosociale behandeling en behandeling gericht op verbetering lichamelijke conditie tijdens een polikliniekbezoek of dagbehandeling of tot maximaal 6 verpleegdagen bij astma</t>
  </si>
  <si>
    <t>4737996#4307269@1$Basisbehandeling met behandeling gericht op verbetering van lichamelijke conditie bij Astma</t>
  </si>
  <si>
    <t>4208892#3826265@1$Basisbehandeling met psychosociale behandeling met meer dan 6 verpleegdagen bij astma</t>
  </si>
  <si>
    <t>2091698#1901544@1$Basisbehandeling met psychosociale behandeling tijdens een polikliniekbezoek of dagbehandeling bij astma</t>
  </si>
  <si>
    <t>3827190#3479264@1$Basisbehandeling met aanvullende behandeling met meer dan 6 verpleegdagen bij astma</t>
  </si>
  <si>
    <t>1827629#1661481@1$Basisbehandeling met aanvullende behandeling in de polikliniek of dagbehandeling bij astma</t>
  </si>
  <si>
    <t>2748953#2499048@1$Basisbehandeling met opname in een instelling bij astma</t>
  </si>
  <si>
    <t>1276482#1160438@1$Basisbehandeling tijdens een polikliniekbezoek of dagbehandeling of tot maximaal 6 verpleegdagen bij astma</t>
  </si>
  <si>
    <t>4804384#4367622@1$Basisbehandeling met extra medische problematiek met meer dan 6 verpleegdagen bij een chronische ontsteking van de longen</t>
  </si>
  <si>
    <t>4505246#4095678@1$Basisbehandeling tijdens een polikliniekbezoek of dagbehandeling of tot maximaal 6 verpleegdagen met extra medische en psychosociale problematiek bij een chronische ontsteking van de longen</t>
  </si>
  <si>
    <t>3607677#3279706@1$Basisbehandeling met extra medische problematiek bij een chronische ontsteking van de longen</t>
  </si>
  <si>
    <t>4064832#3695302@1$Basisbehandeling met psychosociale behandeling en behandeling gericht op verbetering van lichamelijke conditie met meer dan 6 verpleegdagen bij een chronische ontsteking van de longen</t>
  </si>
  <si>
    <t>2348497#2134997@1$Basisbehandelingbehandeling gericht op verbetering van lichamelijke en psychosociale conditie, polikliniekbezoek of dagbehandeling of max 6 verpleegdagen bij een chronische ontsteking van de longen</t>
  </si>
  <si>
    <t>3061622#2783293@1$Basisbehandeling met behandeling gericht op verbetering van lichamelijke conditie met meer dan 6 verpleegdagen bij een chronische ontsteking van de longen</t>
  </si>
  <si>
    <t>1984005#1803641@1$Basisbehandeling en behandeling gericht op verbetering lichamelijke en psychosociale conditie tijdens polikliniekbezoek of dagbehandeling of 6 verpleegdagen bij een chronische ontsteking van de longen</t>
  </si>
  <si>
    <t>3510106#3191005@1$Basisbehandeling met psychosociale behandeling met meer dan 6 verpleegdagen bij een chronische ontsteking van de longen</t>
  </si>
  <si>
    <t>1982005#1801823@1$Basisbehandeling tijdens een polikliniekbezoek of dagbehandeling of tot maximaal 6 verpleegdagen met psychosociale behandeling bij een chronische ontsteking van de longen</t>
  </si>
  <si>
    <t>2888257#2625688@1$Basisbehandeling met aanvullende behandeling met meer dan 6 verpleegdagen bij een chronische ontsteking van de longen</t>
  </si>
  <si>
    <t>1641258#1492053@1$Basisbehandeling tijdens een polikliniekbezoek of dagbehandeling of tot maximaal 6 verpleegdagen met aanvullende behandeling bij een chronische ontsteking van de longen</t>
  </si>
  <si>
    <t>2540787#2309806@1$Basisbehandeling met opname in een instelling bij een chronische ontsteking van de longen</t>
  </si>
  <si>
    <t>1208541#1098674@1$Basisbehandeling tijdens een polikliniekbezoek of dagbehandeling of tot maximaal 6 verpleegdagen bij een chronische ontsteking van de longen</t>
  </si>
  <si>
    <t>26703#24275@1$Tijdens een ziekenhuisopname een bezoek van een ander specialisme: de revalidatiearts</t>
  </si>
  <si>
    <t>7958873#7235339@1$Teambehandeling met meerdere zorgverleners met meer dan 296 behandeluren en meer dan 14 verpleegdagen bij een aandoening van het bewegingsapparaat</t>
  </si>
  <si>
    <t>4337881#3943528@1$Teambehandeling met meerdere zorgverleners met 151 tot maximaal 296 behandeluren en meer dan 14 verpleegdagen bij een aandoening van het bewegingsapparaat</t>
  </si>
  <si>
    <t>2702591#2456901@1$Teambehandeling met meerdere zorgverleners met 84 tot maximaal 150 behandel uren met meer dan 14 verpleegdagen bij een aandoening van het bewegingsapparaat</t>
  </si>
  <si>
    <t>2014902#1831729@1$Teambehandeling met meerdere zorgverleners met 36 tot maximaal 83 behandeluren met meer dan 14 verpleegdagen bij een aandoening van het bewegingsapparaat</t>
  </si>
  <si>
    <t>1446151#1314683@1$Teambehandeling met meerdere zorgverleners met maximaal 35 behandeluren met meer dan 14 verpleegdagen bij een aandoening van het bewegingsapparaat</t>
  </si>
  <si>
    <t>Teambehandeling met meerdere zorgverleners met meer dan 128 behandeluren in de polikliniek of tot maximaal 14 verpleegdagen bij een aandoening van het bewegingsapparaat</t>
  </si>
  <si>
    <t>1133935#1030850@1$Teambehandeling met meerdere zorgverleners met meer dan 128 behandeluren in de polikliniek of tot maximaal 14 verpleegdagen bij een aandoening van het bewegingsapparaat</t>
  </si>
  <si>
    <t>826146#751042@1$Teambehandeling met meerdere zorgverleners met 59 tot maximaal 128 behandeluren in de polikliniek of tot maximaal 14 verpleegdagen bij een aandoening van het bewegingsapparaat</t>
  </si>
  <si>
    <t>267407#243097@1$Teambehandeling met meerdere zorgverleners tot maximaal 58 behandeluren in de polikliniek of tot maximaal 14 verpleegdagen bij een aandoening van het bewegingsapparaat</t>
  </si>
  <si>
    <t>12124949#11022681@1$Teambehandeling met meerdere zorgverleners met meer dan 485 behandeluren en meer dan 14 verpleegdagen bij een amputatie</t>
  </si>
  <si>
    <t>5918062#5380056@1$Teambehandeling met meerdere zorgverleners met 271 tot maximaal 485 behandeluren en meer dan 14 verpleegdagen bij een amputatie</t>
  </si>
  <si>
    <t>4458141#4052855@1$Teambehandeling met meerdere zorgverleners met 141 tot maximaal 270 behandel uren met meer dan 14 verpleegdagen bij een amputatie</t>
  </si>
  <si>
    <t>2785382#2532165@1$Teambehandeling met meerdere zorgverleners met 52 tot maximaal 140 behandeluren met meer dan 14 verpleegdagen bij een amputatie</t>
  </si>
  <si>
    <t>1129077#1026434@1$Teambehandeling met meerdere zorgverleners met tot maximaal 51 behandeluren met meer dan 14 verpleegdagen bij een amputatie</t>
  </si>
  <si>
    <t>Teambehandeling met meerdere zorgverleners met meer dan 269 behandeluren in de polikliniek of tot maximaal 14 verpleegdagen bij een amputatie</t>
  </si>
  <si>
    <t>5692994#5175449@1$Teambehandeling met meerdere zorgverleners met meer dan 269 behandeluren in de polikliniek of tot maximaal 14 verpleegdagen bij een amputatie</t>
  </si>
  <si>
    <t>1249048#1135498@1$Teambehandeling met meerdere zorgverleners met 71 tot maximaal 269 behandeluren in de polikliniek of tot maximaal 14 verpleegdagen bij een amputatie</t>
  </si>
  <si>
    <t>330757#300688@1$Teambehandeling met meerdere zorgverleners tot maximaal 70 behandeluren in de polikliniek of tot maximaal 14 verpleegdagen bij een amputatie</t>
  </si>
  <si>
    <t>7780766#7073424@1$Teambehandeling met meerdere zorgverleners met meer dan 381 behandeluren en meer dan 14 verpleegdagen bij een aandoening van de hersenen</t>
  </si>
  <si>
    <t>5445605#4950550@1$Teambehandeling met meerdere zorgverleners met 202 tot maximaal 381 behandeluren en meer dan 14 verpleegdagen bij een aandoening van de hersenen</t>
  </si>
  <si>
    <t>3124910#2840827@1$Teambehandeling met meerdere zorgverleners met 98 tot maximaal 201 behandeluren met meer dan 14 verpleegdagen bij een aandoening van de hersenen</t>
  </si>
  <si>
    <t>1628189#1480172@1$Teambehandeling met meerdere zorgverleners met 35 tot maximaal 97 behandeluren met meer dan 14 verpleegdagen bij een aandoening van de hersenen</t>
  </si>
  <si>
    <t>706407#642188@1$Teambehandeling met meerdere zorgverleners met tot maximaal 34 behandeluren met meer dan 14 verpleegdagen bij een aandoening van de hersenen</t>
  </si>
  <si>
    <t>5532428#5029480@1$Teambehandeling met meerdere zorgverleners met meer dan 397 behandeluren in de polikliniek of tot maximaal 14 verpleegdagen bij een aandoening van de hersenen</t>
  </si>
  <si>
    <t>2285536#2077760@1$Teambehandeling met meerdere zorgverleners met 162 tot maximaal 397 behandeluren in de polikliniek of tot maximaal 14 verpleegdagen bij een aandoening van de hersenen</t>
  </si>
  <si>
    <t>1007669#916063@1$Teambehandeling met meerdere zorgverleners met 51 tot maximaal 161 behandeluren in de polikliniek of tot maximaal 14 verpleegdagen bij een aandoening van de hersenen</t>
  </si>
  <si>
    <t>316943#288130@1$Teambehandeling met meerdere zorgverleners tot maximaal 50 behandeluren in de polikliniek of tot maximaal 14 verpleegdagen bij een aandoening van de hersenen</t>
  </si>
  <si>
    <t>7515254#6832049@1$Teambehandeling met meerdere zorgverleners met meer dan 381 behandeluren en meer dan 14 verpleegdagen bij een aandoening van het zenuwstelsel</t>
  </si>
  <si>
    <t>5500006#5000005@1$Teambehandeling met meerdere zorgverleners met 215 tot maximaal 381 behandeluren en meer dan 14 verpleegdagen bij een aandoening van het zenuwstelsel</t>
  </si>
  <si>
    <t>3676202#3342002@1$Teambehandeling met meerdere zorgverleners met 124 tot maximaal 214 behandeluren met meer dan 14 verpleegdagen bij een aandoening van het zenuwstelsel</t>
  </si>
  <si>
    <t>2260902#2055365@1$Teambehandeling met meerdere zorgverleners met 40 tot maximaal 123 behandeluren met meer dan 14 verpleegdagen bij een aandoening van het zenuwstelsel</t>
  </si>
  <si>
    <t>1179627#1072388@1$Teambehandeling met meerdere zorgverleners met tot maximaal 39 behandeluren met meer dan 14 verpleegdagen bij een aandoening van het zenuwstelsel</t>
  </si>
  <si>
    <t>2491919#2265381@1$Teambehandeling met meerdere zorgverleners met meer dan 182 behandeluren in de polikliniek of tot maximaal 14 verpleegdagen bij een aandoening van het zenuwstelsel</t>
  </si>
  <si>
    <t>1149090#1044627@1$Teambehandeling met meerdere zorgverleners met 68 tot maximaal 182 behandeluren in de polikliniek of tot maximaal 14 verpleegdagen bij een aandoening van het zenuwstelsel</t>
  </si>
  <si>
    <t>337014#306376@1$Teambehandeling met meerdere zorgverleners tot maximaal 67 behandeluren in de polikliniek of tot maximaal 14 verpleegdagen bij een aandoening van het zenuwstelsel</t>
  </si>
  <si>
    <t>8613952#7830865@1$Teambehandeling met meerdere zorgverleners met meer dan 429 behandeluren en meer dan 14 verpleegdagen bij een dwarslaesie</t>
  </si>
  <si>
    <t>5924097#5385543@1$Teambehandeling met meerdere zorgverleners met 224 tot maximaal 429 behandeluren en meer dan 14 verpleegdagen bij een dwarslaesie</t>
  </si>
  <si>
    <t>3745564#3405058@1$Teambehandeling met meerdere zorgverleners met 100 tot maximaal 223 behandel uren met meer dan 14 verpleegdagen bij een dwarslaesie</t>
  </si>
  <si>
    <t>1833401#1666728@1$Teambehandeling met meerdere zorgverleners met 27 tot maximaal 99 behandeluren met meer dan 14 verpleegdagen bij een dwarslaesie</t>
  </si>
  <si>
    <t>607382#552165@1$Teambehandeling met meerdere zorgverleners met tot maximaal 26 behandeluren met meer dan 14 verpleegdagen bij een dwarslaesie</t>
  </si>
  <si>
    <t>Teambehandeling met meerdere zorgverleners met meer dan 163 behandeluren in de polikliniek of tot maximaal 14 verpleegdagen bij een dwarslaesie</t>
  </si>
  <si>
    <t>2666072#2423702@1$Teambehandeling met meerdere zorgverleners met meer dan 163 behandeluren in de polikliniek of tot maximaal 14 verpleegdagen bij een dwarslaesie</t>
  </si>
  <si>
    <t>1243851#1130774@1$Teambehandeling met meerdere zorgverleners met 75 tot maximaal 163 behandeluren in de polikliniek of tot maximaal 14 verpleegdagen bij een dwarslaesie</t>
  </si>
  <si>
    <t>356505#324095@1$Teambehandeling met meerdere zorgverleners tot maximaal 74 behandeluren in de polikliniek of tot maximaal 14 verpleegdagen bij een dwarslaesie</t>
  </si>
  <si>
    <t>14341817#13038015@1$Teambehandeling met meerdere zorgverleners met meer dan 490 behandeluren en meer dan 14 verpleegdagen bij een aandoening van de organen</t>
  </si>
  <si>
    <t>6838097#6216452@1$Teambehandeling met meerdere zorgverleners met 277 tot maximaal 490 behandeluren en meer dan 14 verpleegdagen bij een aandoening van de organen</t>
  </si>
  <si>
    <t>3870415#3518559@1$Teambehandeling met meerdere zorgverleners met 141 tot maximaal 276 behandeluren met meer dan 14 verpleegdagen bij een aandoening van de organen</t>
  </si>
  <si>
    <t>1948262#1771147@1$Teambehandeling met meerdere zorgverleners met 51 tot maximaal 140 behandeluren met meer dan 14 verpleegdagen bij een aandoening van de organen</t>
  </si>
  <si>
    <t>1208822#1098929@1$Teambehandeling met meerdere zorgverleners met tot maximaal 50 behandeluren met meer dan 14 verpleegdagen bij een aandoening van de organen</t>
  </si>
  <si>
    <t>Teambehandeling met meerdere zorgverleners met meer dan 232 behandeluren in de polikliniek of tot maximaal 14 verpleegdagen bij een aandoening van de organen</t>
  </si>
  <si>
    <t>4249837#3863488@1$Teambehandeling met meerdere zorgverleners met meer dan 232 behandeluren in de polikliniek of tot maximaal 14 verpleegdagen bij een aandoening van de organen</t>
  </si>
  <si>
    <t>1284645#1167859@1$Teambehandeling met meerdere zorgverleners met 73 tot maximaal 232 behandeluren in de polikliniek of tot maximaal 14 verpleegdagen bij een aandoening van de organen</t>
  </si>
  <si>
    <t>343688#312444@1$Teambehandeling met meerdere zorgverleners tot maximaal 72 behandeluren in de polikliniek of tot maximaal 14 verpleegdagen bij een aandoening van de organen</t>
  </si>
  <si>
    <t>5480868#4982607@1$Teambehandeling met meerdere zorgverleners met meer dan 296 behandeluren en meer dan 14 verpleegdagen bij chronische pijn of een psychische stoornis</t>
  </si>
  <si>
    <t>4294442#3904038@1$Teambehandeling met meerdere zorgverleners met 174 tot maximaal 296 behandeluren en meer dan 14 verpleegdagen bij chronische pijn of een psychische stoornis</t>
  </si>
  <si>
    <t>2528826#2298933@1$Teambehandeling met meerdere zorgverleners met 90 tot maximaal 173 behandeluren met meer dan 14 verpleegdagen bij chronische pijn of een psychische stoornis</t>
  </si>
  <si>
    <t>2079337#1890306@1$Teambehandeling met meerdere zorgverleners met 42 tot maximaal 89 behandeluren met meer dan 14 verpleegdagen bij chronische pijn of een psychische stoornis</t>
  </si>
  <si>
    <t>2048807#1862552@1$Teambehandeling met meerdere zorgverleners met tot maximaal 41 behandeluren met meer dan 14 verpleegdagen bij chronische pijn of een psychische stoornis</t>
  </si>
  <si>
    <t>Teambehandeling met meerdere zorgverleners met meer dan 130 behandeluren in de polikliniek of tot maximaal 14 verpleegdagen bij chronische pijn of een psychische stoornis</t>
  </si>
  <si>
    <t>1255245#1141132@1$Teambehandeling met meerdere zorgverleners met meer dan 130 behandeluren in de polikliniek of tot maximaal 14 verpleegdagen bij chronische pijn of een psychische stoornis</t>
  </si>
  <si>
    <t>768090#698264@1$Teambehandeling met meerdere zorgverleners met 49 tot maximaal 130 behandeluren in de polikliniek of tot maximaal 14 verpleegdagen bij chronische pijn of een psychische stoornis</t>
  </si>
  <si>
    <t>290578#264162@1$Teambehandeling met meerdere zorgverleners tot maximaal 48 behandeluren in de polikliniek of tot maximaal 14 verpleegdagen bij chronische pijn of een psychische stoornis</t>
  </si>
  <si>
    <t>138993#126357@1$Toediening van chemotherapie en/of medicijnen die de afweer versterken, tijdens een polikliniekbezoek of dagbehandeling i.v.m. kanker bij kinderen</t>
  </si>
  <si>
    <t>301528#274116@1$Ziekenhuisopname met maximaal 5 verpleegdagen i.v.m. kanker bij kinderen</t>
  </si>
  <si>
    <t>4572446#4156769@1$Zeer intensieve onderzoek en behandeling bij kanker van beenmerg of lymfeklieren i.v.m. kanker bij kinderen</t>
  </si>
  <si>
    <t>173515#157741@1$Begeleiding bij bloedtransfusie tijdens een polikliniekbezoek of dagbehandeling i.v.m. kanker bij kinderen</t>
  </si>
  <si>
    <t>4528876#4117160@1$Ziekenhuisopname met meer dan 28 verpleegdagen i.v.m. kanker bij kinderen</t>
  </si>
  <si>
    <t>1548758#1407962@1$Ziekenhuisopname van 6 tot en met 28 verpleegdagen i.v.m. kanker bij kinderen</t>
  </si>
  <si>
    <t>9978804#9071640@1$Zeer intensieve onderzoek en behandeling bij kanker van het centrale zenuwstelsel i.v.m. kanker bij kinderen</t>
  </si>
  <si>
    <t>3855455#3504959@1$Intensieve onderzoek en behandeling bij kanker van beenmerg of lymfeklieren i.v.m. kanker bij kinderen</t>
  </si>
  <si>
    <t>95728#87025@1$Poliklinische diagnostiek/ingreep, een dagverpleging of meer dan 2 polikliniekbezoeken i.v.m. kanker bij kinderen</t>
  </si>
  <si>
    <t>11549336#10499396@1$Zeer intensieve onderzoek en behandeling bij vaste tumoren i.v.m. kanker bij kinderen</t>
  </si>
  <si>
    <t>4278600#3889636@1$Intensieve onderzoek en behandeling bij kanker van het centrale zenuwstelsel i.v.m. kanker bij kinderen</t>
  </si>
  <si>
    <t>3053500#2775909@1$Onderzoek en behandeling bij kanker van beenmerg of lymfeklieren i.v.m. kanker bij kinderen</t>
  </si>
  <si>
    <t>31992#29084@1$1 of 2 polikliniekbezoeken i.v.m. kanker bij kinderen</t>
  </si>
  <si>
    <t>3930150#3572864@1$Intensieve onderzoek en behandeling bij vaste tumoren i.v.m. kanker bij kinderen</t>
  </si>
  <si>
    <t>661928#601753@1$Onderzoek en behandeling bij kanker van het centrale zenuwstelsel i.v.m. kanker bij kinderen</t>
  </si>
  <si>
    <t>38261#34783@1$Nazorg i.v.m. kanker bij kinderen</t>
  </si>
  <si>
    <t>1461998#1329089@1$Onderzoek en behandeling bij vaste tumoren i.v.m. kanker bij kinderen</t>
  </si>
  <si>
    <t>38261#34783@1$Nazorg na kanker aan het centrale zenuwstelsel i.v.m. kanker bij kinderen</t>
  </si>
  <si>
    <t>38261#34783@1$Nazorg bij vaste tumor(en) i.v.m. kanker bij kinderen</t>
  </si>
  <si>
    <t>535250#486591@1$Onderzoek gericht op het uitsluiten of ontdekken van kanker bij kinderen</t>
  </si>
  <si>
    <t>1011634#919667@1$Bloedplasmafiltratie/ -feresebehandeling op de polikliniek of dagbehandeling bij een nieraandoening (bij kinderen)</t>
  </si>
  <si>
    <t>271147#246497@1$Terugkerende verstrekking geneesmiddelen tijdens een polikliniekbezoek of dagbehandeling bij een nieraandoening (bij kinderen)</t>
  </si>
  <si>
    <t>3632178#3301980@1$Ziekenhuisopname met meer dan 28 verpleegdagen bij een nieraandoening (bij kinderen)</t>
  </si>
  <si>
    <t>344399#313090@1$Ziekenhuisopname met maximaal 5 verpleegdagen bij een nieraandoening (bij kinderen)</t>
  </si>
  <si>
    <t>629775#572523@1$Ziekenhuisopname met maximaal vijf verpleegdagen en bijzondere onderzoeken of behandelingen bij een nieraandoening (bij kinderen)</t>
  </si>
  <si>
    <t>55293#50266@1$Poliklinische diagnostiek/ingreep of meer dan 2 polikliniekbezoeken bij een aandoening van de urinewegen (bij kinderen)</t>
  </si>
  <si>
    <t>210769#191608@1$Ziekenhuisopname met maximaal vijf verpleegdagen bij een aandoening van de urinewegen (bij kinderen)</t>
  </si>
  <si>
    <t>305867#278061@1$Thuis filteren van het bloed door een kunstnier (dialyse) met 1 tot en met 3 dialyses per week bij nierfalen (bij kinderen)</t>
  </si>
  <si>
    <t>1216773#1106157@1$Ziekenhuisopname van 6 tot en met 28 verpleegdagen bij een nieraandoening (bij kinderen)</t>
  </si>
  <si>
    <t>1652737#1502488@1$Ziekenhuisopname van 6 tot en met 28 verpleegdagen met bijzondere activiteiten bij een nieraandoening (bij kinderen)</t>
  </si>
  <si>
    <t>78030#70936@1$Poliklinische diagnostiek/ingreep of meer dan 2 polikliniekbezoeken bij een ontsteking van de urinewegen (bij kinderen)</t>
  </si>
  <si>
    <t>337060#306418@1$Ziekenhuisopname met maximaal 5 verpleegdagen bij een ontsteking van de urinewegen (bij kinderen)</t>
  </si>
  <si>
    <t>26200#23818@1$1 of 2 polikliniekbezoeken bij een aandoening van de urinewegen (bij kinderen)</t>
  </si>
  <si>
    <t>993710#903373@1$Ziekenhuisopname met meer dan vijf verpleegdagen bij een aandoening van de urinewegen (bij kinderen)</t>
  </si>
  <si>
    <t>406689#369717@1$Thuis filteren van het bloed door een kunstnier (dialyse) met 4 of 5 dialyses per week bij nierfalen (bij kinderen)</t>
  </si>
  <si>
    <t>302221#274746@1$Filteren van het bloed door een kunstnier (dialyse) met 1 tot en met 3 dialyses per week bij nierfalen (bij kinderen)</t>
  </si>
  <si>
    <t>607704#552458@1$Filteren van het bloed door een kunstnier (dialyse) met 1 tot en met 3 dialyses per week, tijdens een ziekenhuisopname bij nierfalen (bij kinderen)</t>
  </si>
  <si>
    <t>241761#219783@1$Meer dan 6 polikliniekbezoeken of meer dan 1 dagbehandeling bij een nieraandoening (bij kinderen)</t>
  </si>
  <si>
    <t>311196#282905@1$Meer dan 6 polikliniekbezoeken of meer dan 1 dagbehandeling met bijzondere activiteiten bij een nieraandoening (bij kinderen)</t>
  </si>
  <si>
    <t>81437#74034@1$Poliklinische diagnostiek/ingreep of meer dan 2 polikliniekbezoeken bij ongewild urineverlies/ bedplassen (bij kinderen)</t>
  </si>
  <si>
    <t>357562#325056@1$Ziekenhuisopname met maximaal vijf verpleegdagen bij ongewild urineverlies/ bedplassen (bij kinderen)</t>
  </si>
  <si>
    <t>34379#31254@1$1 of 2 polikliniekbezoeken bij een ontsteking van de urinewegen (bij kinderen)</t>
  </si>
  <si>
    <t>3132936#2848124@1$Ziekenhuisopname met meer dan 28 verpleegdagen bij een ontsteking van de urinewegen (bij kinderen)</t>
  </si>
  <si>
    <t>738990#671809@1$Ziekenhuisopname van 6 tot en met 28 verpleegdagen bij een ontsteking van de urinewegen (bij kinderen)</t>
  </si>
  <si>
    <t>229781#208892@1$Continue Ambulante of Automatische Peritoneaal Dialyse (buikspoeling) bij plotseling nierfalen (bij kinderen)</t>
  </si>
  <si>
    <t>1690677#1536979@1$Continue Ambulante of Automatische Peritoneaal Dialyse (buikspoeling) met een ziekenhuisopname bij plotseling nierfalen (bij kinderen)</t>
  </si>
  <si>
    <t>330255#300232@1$Filteren van het bloed door een kunstnier (dialyse) met 1 tot en met 3 dialyses per week bij plotseling nierfalen (bij kinderen)</t>
  </si>
  <si>
    <t>765568#695971@1$Filteren van het bloed door een kunstnier (dialyse) met 1 tot en met 3 dialyses per week, tijdens een ziekenhuisopname bij plotseling nierfalen (bij kinderen)</t>
  </si>
  <si>
    <t>486511#442283@1$Thuis filteren van het bloed door een kunstnier (dialyse) met 6 of meer dialyses per week bij nierfalen (bij kinderen)</t>
  </si>
  <si>
    <t>237658#216053@1$Filteren van het bloed door een kunstnier (dialyse) met 4 of 5 dialyses per week bij nierfalen (bij kinderen)</t>
  </si>
  <si>
    <t>601433#546757@1$Filteren van het bloed door een kunstnier (dialyse) met 4 of 5 dialyses per week, tijdens een ziekenhuisopname bij nierfalen (bij kinderen)</t>
  </si>
  <si>
    <t>35827#32570@1$1 of 2 polikliniekbezoeken bij een nieraandoening (bij kinderen)</t>
  </si>
  <si>
    <t>76930#69936@1$Poliklinische diagnostiek/ingreep of meer dan 2 polikliniekbezoeken bij een nieraandoening (bij kinderen)</t>
  </si>
  <si>
    <t>75613#68739@1$Poliklinische diagnostiek/ingreep of meer dan 2 polikliniekbezoeken met bijzondere activiteiten bij een nieraandoening (bij kinderen)</t>
  </si>
  <si>
    <t>34342#31220@1$1 of 2 polikliniekbezoeken bij ongewild urineverlies/ bedplassen (bij kinderen)</t>
  </si>
  <si>
    <t>611500#555909@1$Ziekenhuisopname met meer dan vijf verpleegdagen bij ongewild urineverlies/ bedplassen (bij kinderen)</t>
  </si>
  <si>
    <t>255769#232517@1$Filteren van het bloed door een kunstnier (dialyse) met 4 of 5 dialyses per week bij plotseling nierfalen (bij kinderen)</t>
  </si>
  <si>
    <t>2746399#2496726@1$Filteren van het bloed door een kunstnier (dialyse) met 4 of 5 dialyses per week, tijdens een ziekenhuisopname bij plotseling nierfalen (bij kinderen)</t>
  </si>
  <si>
    <t>390435#354941@1$Filteren van het bloed door een kunstnier (dialyse) met 6 of meer dialyses per week bij nierfalen (bij kinderen)</t>
  </si>
  <si>
    <t>1064072#967338@1$Filteren van het bloed door een kunstnier (dialyse) met 6 of meer dialyses per week, tijdens een ziekenhuisopname bij nierfalen (bij kinderen)</t>
  </si>
  <si>
    <t>48773#44339@1$1 of 2 polikliniekbezoeken bij plotseling nierfalen (bij kinderen)</t>
  </si>
  <si>
    <t>170804#155276@1$Poliklinische diagnostiek/ingreep of meer dan 2 polikliniekbezoeken bij plotseling nierfalen (bij kinderen)</t>
  </si>
  <si>
    <t>76545#69586@1$Poliklinische diagnostiek/ingreep of meer dan 2 polikliniekbezoeken met bijzondere activiteiten bij plotseling nierfalen (bij kinderen)</t>
  </si>
  <si>
    <t>4638266#4216605@1$Ziekenhuisopname met meer dan 28 verpleegdagen bij plotseling nierfalen (bij kinderen)</t>
  </si>
  <si>
    <t>310676#282433@1$Ziekenhuisopname met maximaal 5 verpleegdagen bij plotseling nierfalen (bij kinderen)</t>
  </si>
  <si>
    <t>567735#516123@1$Ziekenhuisopname met maximaal vijf verpleegdagen en bijzondere onderzoeken of behandelingen bij plotseling nierfalen (bij kinderen)</t>
  </si>
  <si>
    <t>778407#707643@1$Filteren van het bloed door een kunstnier (dialyse) met 6 of meer dialyses per week bij plotseling nierfalen (bij kinderen)</t>
  </si>
  <si>
    <t>2284620#2076927@1$Filteren van het bloed door een kunstnier (dialyse) met 6 of meer dialyses per week, tijdens een ziekenhuisopname bij plotseling nierfalen (bij kinderen)</t>
  </si>
  <si>
    <t>73318#66653@1$Continue Ambulante of Automatische Peritoneaal Dialyse (buikspoeling) bij nierfalen (bij kinderen)</t>
  </si>
  <si>
    <t>426006#387278@1$Continue Ambulante of Automatische Peritoneaal Dialyse (buikspoeling) met een ziekenhuisopname bij nierfalen (bij kinderen)</t>
  </si>
  <si>
    <t>957666#870605@1$Ziekenhuisopname van 6 tot en met 28 verpleegdagen bij plotseling nierfalen (bij kinderen)</t>
  </si>
  <si>
    <t>1683150#1530136@1$Ziekenhuisopname van 6 tot en met 28 verpleegdagen en bijzondere onderzoeken of behandelingen bij plotseling nierfalen (bij kinderen)</t>
  </si>
  <si>
    <t>43728#39753@1$1 of 2 polikliniekbezoeken bij nierfalen (bij kinderen)</t>
  </si>
  <si>
    <t>90136#81942@1$Poliklinische diagnostiek/ingreep of meer dan 2 polikliniekbezoeken bij nierfalen (bij kinderen)</t>
  </si>
  <si>
    <t>67077#60979@1$Poliklinische diagnostiek/ingreep of meer dan 2 polikliniekbezoeken met bijzondere activiteiten bij nierfalen (bij kinderen)</t>
  </si>
  <si>
    <t>3394839#3086217@1$Ziekenhuisopname met meer dan 28 verpleegdagen bij nierfalen (bij kinderen)</t>
  </si>
  <si>
    <t>509035#462759@1$Ziekenhuisopname met maximaal 5 verpleegdagen bij nierfalen (bij kinderen)</t>
  </si>
  <si>
    <t>564836#513487@1$Ziekenhuisopname met maximaal vijf verpleegdagen en bijzondere onderzoeken of behandelingen bij nierfalen (bij kinderen)</t>
  </si>
  <si>
    <t>1251636#1137851@1$Ziekenhuisopname van 6 tot en met 28 verpleegdagen bij nierfalen (bij kinderen)</t>
  </si>
  <si>
    <t>1523242#1384765@1$Ziekenhuisopname van 6 tot en met 28 verpleegdagen met bijzondere activiteiten bij nierfalen (bij kinderen)</t>
  </si>
  <si>
    <t>79377#72161@1$Poliklinische diagnostiek/ingreep of meer dan 2 polikliniekbezoeken bij gedragsproblemen (bij kinderen)</t>
  </si>
  <si>
    <t>296344#269404@1$Ziekenhuisopname met maximaal 5 verpleegdagen bij gedragsproblemen (bij kinderen)</t>
  </si>
  <si>
    <t>141001#128183@1$Meer dan 6 polikliniekbezoeken of meer dan 1 dagbehandeling bij een onverwacht optredende levensbedreigende situatie bij kinderen</t>
  </si>
  <si>
    <t>2475606#2250551@1$Ziekenhuisopname met meer dan 28 verpleegdagen bij gedragsproblemen (bij kinderen)</t>
  </si>
  <si>
    <t>785726#714296@1$Ziekenhuisopname van 6 tot en met 28 verpleegdagen bij gedragsproblemen (bij kinderen)</t>
  </si>
  <si>
    <t>183102#166456@1$ziekenhuisopname bij een oogaandoening (bij kinderen)</t>
  </si>
  <si>
    <t>184227#167479@1$Ziekenhuisopname met maximaal 5 verpleegdagen bij acuut ontstane ziekte/ letsel</t>
  </si>
  <si>
    <t>87526#79569@1$Poliklinische diagnostiek/ingreep of meer dan 2 polikliniekbezoeken bij een onverwacht optredende levensbedreigende situatie bij kinderen</t>
  </si>
  <si>
    <t>246930#224482@1$Ziekenhuisopname met maximaal vijf verpleegdagen bij een onverwacht optredende levensbedreigende situatie bij kinderen</t>
  </si>
  <si>
    <t>314230#285664@1$Slaapademhalingsregistratie tijdens een ziekenhuisopname van maximaal vijf verpleegdagen bij een onverwacht optredende levensbedreigende situatie bij kinderen</t>
  </si>
  <si>
    <t>32449#29499@1$1 of 2 polikliniekbezoeken bij gedragsproblemen (bij kinderen)</t>
  </si>
  <si>
    <t>94018#85471@1$Poliklinische diagnostiek/ingreep of meer dan 2 polikliniekbezoeken bij een oogaandoening (bij kinderen)</t>
  </si>
  <si>
    <t>34535#31395@1$1 of 2 polikliniekbezoeken bij acuut ontstane ziekte/ letsel</t>
  </si>
  <si>
    <t>77025#70023@1$Poliklinische diagnostiek/ingreep of meer dan 2 polikliniekbezoeken bij acuut ontstane ziekte/ letsel</t>
  </si>
  <si>
    <t>67564#61422@1$Poliklinische diagnostiek/ingreep of meer dan 2 polikliniekbezoeken met bijzondere activiteiten bij acuut ontstane ziekte/ letsel</t>
  </si>
  <si>
    <t>3201996#2910905@1$Ziekenhuisopname met meer dan 28 verpleegdagen bij acuut ontstane ziekte/ letsel</t>
  </si>
  <si>
    <t>865035#786395@1$Ziekenhuisopname van 6 tot en met 28 verpleegdagen bij acuut ontstane ziekte/ letsel</t>
  </si>
  <si>
    <t>30748#27953@1$1 of 2 polikliniekbezoeken bij een onverwacht optredende levensbedreigende situatie bij kinderen</t>
  </si>
  <si>
    <t>861146#782860@1$Ziekenhuisopname met meer dan vijf verpleegdagen bij een onverwacht optredende levensbedreigende situatie bij kinderen</t>
  </si>
  <si>
    <t>1554057#1412779@1$Slaapademhalingsregistratie tijdens een ziekenhuisopname van meer dan vijf verpleegdagen bij een onverwacht optredende levensbedreigende situatie bij kinderen</t>
  </si>
  <si>
    <t>262198#238362@1$Ziekenhuisopname met maximaal 5 verpleegdagen bij een huidaandoening (bij kinderen)</t>
  </si>
  <si>
    <t>33987#30897@1$1 of 2 polikliniekbezoeken bij een oogaandoening (bij kinderen)</t>
  </si>
  <si>
    <t>35124#31931@1$1 of 2 polikliniekbezoeken bij een huidaandoening (bij kinderen)</t>
  </si>
  <si>
    <t>69029#62754@1$Poliklinische diagnostiek/ingreep of meer dan 2 polikliniekbezoeken bij een huidaandoening (bij kinderen)</t>
  </si>
  <si>
    <t>434628#395116@1$Poliklinische diagnostiek/ingreep of meer dan 2 polikliniekbezoeken met bijzondere activiteiten bij een huidaandoening (bij kinderen)</t>
  </si>
  <si>
    <t>1684541#1531401@1$Ziekenhuisopname met meer dan 28 verpleegdagen bij een huidaandoening (bij kinderen)</t>
  </si>
  <si>
    <t>732577#665979@1$Ziekenhuisopname van 6 tot en met 28 verpleegdagen bij een huidaandoening (bij kinderen)</t>
  </si>
  <si>
    <t>254736#231578@1$Ziekenhuisopname met maximaal 5 verpleegdagen bij een aandoening van botten of spieren (bij kinderen)</t>
  </si>
  <si>
    <t>187332#170302@1$Meer dan 6 polikliniekbezoeken of meer dan 1 dagbehandeling bij een goedaardige gezwel/ zwelling</t>
  </si>
  <si>
    <t>427524#388658@1$Meer dan 6 polikliniekbezoeken of meer dan 1 dagbehandeling met bijzondere activiteiten bij een goedaardige gezwel/ zwelling</t>
  </si>
  <si>
    <t>2121451#1928592@1$Ziekenhuisopname met meer dan 28 verpleegdagen bij een goedaardige gezwel/ zwelling</t>
  </si>
  <si>
    <t>309409#281281@1$Ziekenhuisopname met maximaal 5 verpleegdagen bij een goedaardige gezwel/ zwelling</t>
  </si>
  <si>
    <t>318764#289785@1$Ziekenhuisopname met maximaal vijf verpleegdagen en bijzondere onderzoeken of behandelingen bij een goedaardige gezwel/ zwelling</t>
  </si>
  <si>
    <t>117205#106550@1$Onderzoek van een adoptiekind in de polikliniek bij onderzoek adoptiekind</t>
  </si>
  <si>
    <t>81759#74326@1$Poliklinische diagnostiek/ingreep of meer dan 2 polikliniekbezoeken bij niet nader omschreven klachten (bij kinderen)</t>
  </si>
  <si>
    <t>238214#216558@1$Ziekenhuisopname met maximaal vijf verpleegdagen bij niet nader omschreven klachten (bij kinderen)</t>
  </si>
  <si>
    <t>34690#31536@1$1 of 2 polikliniekbezoeken bij een aandoening van botten of spieren (bij kinderen)</t>
  </si>
  <si>
    <t>50677#46070@1$Poliklinische diagnostiek/ingreep of meer dan 2 polikliniekbezoeken bij een aandoening van botten of spieren (bij kinderen)</t>
  </si>
  <si>
    <t>102637#93306@1$Poliklinische diagnostiek/ingreep of meer dan 2 polikliniekbezoeken met bijzondere activiteiten bij een aandoening van botten of spieren (bij kinderen)</t>
  </si>
  <si>
    <t>1651965#1501786@1$Ziekenhuisopname met meer dan 28 verpleegdagen bij een aandoening van botten of spieren (bij kinderen)</t>
  </si>
  <si>
    <t>974563#885966@1$Ziekenhuisopname van 6 tot en met 28 verpleegdagen bij een aandoening van botten of spieren (bij kinderen)</t>
  </si>
  <si>
    <t>662533#602303@1$Ziekenhuisopname van 6 tot en met 28 verpleegdagen bij een goedaardige gezwel/ zwelling</t>
  </si>
  <si>
    <t>1155340#1050309@1$Ziekenhuisopname van 6 tot en met 28 verpleegdagen met bijzondere activiteiten bij een goedaardige gezwel/ zwelling</t>
  </si>
  <si>
    <t>37052#33684@1$1 of 2 polikliniekbezoeken bij niet nader omschreven klachten (bij kinderen)</t>
  </si>
  <si>
    <t>604714#549740@1$Ziekenhuisopname met meer dan vijf verpleegdagen bij niet nader omschreven klachten (bij kinderen)</t>
  </si>
  <si>
    <t>53925#49023@1$Poliklinische diagnostiek/ingreep of meer dan 2 polikliniekbezoeken bij een goedaardige gezwel/ zwelling</t>
  </si>
  <si>
    <t>63082#57347@1$Poliklinische diagnostiek/ingreep of meer dan 2 polikliniekbezoeken met bijzondere activiteiten bij een goedaardige gezwel/ zwelling</t>
  </si>
  <si>
    <t>30374#27613@1$1 of 2 polikliniekbezoeken bij een goedaardige gezwel/ zwelling</t>
  </si>
  <si>
    <t>119645#108768@1$Poliklinische diagnostiek/ingreep of meer dan 2 polikliniekbezoeken bij de nazorg na behandeling van pasgeborene op de NICU (neonatal intensive care unit)</t>
  </si>
  <si>
    <t>28487#25897@1$1 of 2 polikliniekbezoeken bij de nazorg na behandeling van pasgeborene op de NICU (neonatal intensive care unit)</t>
  </si>
  <si>
    <t>67221#61110@1$Poliklinische diagnostiek/ingreep of meer dan 2 polikliniekbezoeken bij de nazorg na behandeling van pasgeborene</t>
  </si>
  <si>
    <t>33010#30009@1$1 of 2 polikliniekbezoeken bij de nazorg na behandeling van pasgeborene</t>
  </si>
  <si>
    <t>200033#181848@1$Ingewikkeld onderzoek of behandeling van het maagdarmkanaal, tijdens een polikliniekbezoek of dagbehandeling bij een aandoening van maag/ darm/ lever (bij kinderen)</t>
  </si>
  <si>
    <t>238509#216826@1$Ingewikkeld onderzoek of behandeling van het maagdarmkanaal, tijdens een polikliniekbezoek of dagbehandeling bij buikpijn (bij kinderen)</t>
  </si>
  <si>
    <t>3134203#2849275@1$Ziekenhuisopname met meer dan 28 verpleegdagen bij een aandoening van maag/ darm/ lever (bij kinderen)</t>
  </si>
  <si>
    <t>266365#242150@1$Ziekenhuisopname met maximaal 5 verpleegdagen bij een aandoening van maag/ darm/ lever (bij kinderen)</t>
  </si>
  <si>
    <t>368129#334663@1$Ziekenhuisopname met maximaal vijf verpleegdagen en bijzondere onderzoeken of behandelingen bij een aandoening van maag/ darm/ lever (bij kinderen)</t>
  </si>
  <si>
    <t>194607#176915@1$Ingewikkeld onderzoek of behandeling van het maagdarmkanaal, tijdens een polikliniekbezoek of dagbehandeling bij problemen met de stoelgang (obstipatie) bij kinderen</t>
  </si>
  <si>
    <t>316147#287406@1$Ziekenhuisopname met maximaal vijf verpleegdagen bij buikpijn (bij kinderen)</t>
  </si>
  <si>
    <t>431055#391868@1$Ziekenhuisopname met maximaal vijf verpleegdagen en bijzondere onderzoeken of behandelingen bij buikpijn (bij kinderen)</t>
  </si>
  <si>
    <t>37650#34227@1$1 of 2 polikliniekbezoeken bij een aandoening van maag/ darm/ lever (bij kinderen)</t>
  </si>
  <si>
    <t>84418#76744@1$Poliklinische diagnostiek/ingreep of meer dan 2 polikliniekbezoeken bij een aandoening van maag/ darm/ lever (bij kinderen)</t>
  </si>
  <si>
    <t>118644#107858@1$Poliklinische diagnostiek/ingreep of meer dan 2 polikliniekbezoeken met bijzondere activiteiten bij een aandoening van maag/ darm/ lever (bij kinderen)</t>
  </si>
  <si>
    <t>868638#789671@1$Ziekenhuisopname van 6 tot en met 28 verpleegdagen bij een aandoening van maag/ darm/ lever (bij kinderen)</t>
  </si>
  <si>
    <t>1263331#1148483@1$Ziekenhuisopname van 6 tot en met 28 verpleegdagen met bijzondere activiteiten bij een aandoening van maag/ darm/ lever (bij kinderen)</t>
  </si>
  <si>
    <t>365078#331889@1$Terugkerende verstrekking geneesmiddelen tijdens een polikliniekbezoek of dagbehandeling bij een ontsteking van de darm (bij kinderen)</t>
  </si>
  <si>
    <t>307425#279477@1$Ziekenhuisopname met maximaal vijf verpleegdagen bij problemen met de stoelgang (obstipatie) bij kinderen</t>
  </si>
  <si>
    <t>413915#376286@1$Ziekenhuisopname met maximaal vijf verpleegdagen en bijzondere onderzoeken of behandelingen bij problemen met de stoelgang (obstipatie) bij kinderen</t>
  </si>
  <si>
    <t>50389#45808@1$1 of 2 polikliniekbezoeken bij buikpijn (bij kinderen)</t>
  </si>
  <si>
    <t>93412#84920@1$Poliklinische diagnostiek/ingreep of meer dan 2 polikliniekbezoeken bij buikpijn (bij kinderen)</t>
  </si>
  <si>
    <t>111755#101595@1$Poliklinische diagnostiek/ingreep of meer dan 2 polikliniekbezoeken met bijzondere activiteiten bij buikpijn (bij kinderen)</t>
  </si>
  <si>
    <t>917263#833875@1$Ziekenhuisopname met meer dan vijf verpleegdagen bij buikpijn (bij kinderen)</t>
  </si>
  <si>
    <t>1103620#1003291@1$Ziekenhuisopname met meer dan vijf verpleegdagen en bijzondere onderzoeken of behandelingen bij buikpijn (bij kinderen)</t>
  </si>
  <si>
    <t>190231#172937@1$Ingewikkeld onderzoek of behandeling van het maagdarmkanaal, tijdens een polikliniekbezoek of dagbehandeling bij een ontsteking van het maagdarmkanaal/ diarree (bij kinderen)</t>
  </si>
  <si>
    <t>249728#227025@1$Ingewikkeld onderzoek of behandeling van het maagdarmkanaal, tijdens een polikliniekbezoek of dagbehandeling bij een ontsteking van de darm (bij kinderen)</t>
  </si>
  <si>
    <t>3588068#3261880@1$Ziekenhuisopname met meer dan 28 verpleegdagen bij een ontsteking van de darm (bij kinderen)</t>
  </si>
  <si>
    <t>399028#362753@1$Ziekenhuisopname met maximaal 5 verpleegdagen bij een ontsteking van de darm (bij kinderen)</t>
  </si>
  <si>
    <t>493380#448527@1$Ziekenhuisopname met maximaal vijf verpleegdagen en bijzondere onderzoeken of behandelingen bij een ontsteking van de darm (bij kinderen)</t>
  </si>
  <si>
    <t>37536#34124@1$1 of 2 polikliniekbezoeken bij problemen met de stoelgang (obstipatie) bij kinderen</t>
  </si>
  <si>
    <t>89990#81809@1$Poliklinische diagnostiek/ingreep of meer dan 2 polikliniekbezoeken bij problemen met de stoelgang (obstipatie) bij kinderen</t>
  </si>
  <si>
    <t>69512#63193@1$Poliklinische diagnostiek/ingreep of meer dan 2 polikliniekbezoeken met bijzondere activiteiten bij problemen met de stoelgang (obstipatie) bij kinderen</t>
  </si>
  <si>
    <t>839768#763425@1$Ziekenhuisopname met meer dan vijf verpleegdagen bij problemen met de stoelgang (obstipatie) bij kinderen</t>
  </si>
  <si>
    <t>795820#723473@1$Ziekenhuisopname met meer dan vijf verpleegdagen en bijzondere onderzoeken of behandelingen bij problemen met de stoelgang (obstipatie) bij kinderen</t>
  </si>
  <si>
    <t>179584#163258@1$Ingewikkeld onderzoek of behandeling van het maagdarmkanaal, tijdens een polikliniekbezoek of dagbehandeling bij een aandoening van de lever/ galblaas (bij kinderen)</t>
  </si>
  <si>
    <t>2701927#2456297@1$Ziekenhuisopname met meer dan 28 verpleegdagen bij een ontsteking van het maagdarmkanaal/ diarree (bij kinderen)</t>
  </si>
  <si>
    <t>243756#221596@1$Ziekenhuisopname met maximaal 5 verpleegdagen bij een ontsteking van het maagdarmkanaal/ diarree (bij kinderen)</t>
  </si>
  <si>
    <t>405667#368788@1$Ziekenhuisopname met maximaal vijf verpleegdagen en bijzondere onderzoeken of behandelingen bij een ontsteking van het maagdarmkanaal/ diarree (bij kinderen)</t>
  </si>
  <si>
    <t>888801#808001@1$Ziekenhuisopname van 6 tot en met 28 verpleegdagen bij een ontsteking van de darm (bij kinderen)</t>
  </si>
  <si>
    <t>1573202#1430184@1$Ziekenhuisopname van 6 tot en met 28 verpleegdagen met bijzondere activiteiten bij een ontsteking van de darm (bij kinderen)</t>
  </si>
  <si>
    <t>4162591#3784174@1$Ziekenhuisopname met meer dan 28 verpleegdagen bij een aandoening van de lever/ galblaas (bij kinderen)</t>
  </si>
  <si>
    <t>274545#249586@1$Ziekenhuisopname met maximaal 5 verpleegdagen bij een aandoening van de lever/ galblaas (bij kinderen)</t>
  </si>
  <si>
    <t>563500#512273@1$Ziekenhuisopname met maximaal vijf verpleegdagen en bijzondere onderzoeken of behandelingen bij een aandoening van de lever/ galblaas (bij kinderen)</t>
  </si>
  <si>
    <t>40528#36844@1$1 of 2 polikliniekbezoeken bij een infectie van het maagdarmkanaal/ diarree (bij kinderen)</t>
  </si>
  <si>
    <t>86302#78456@1$Poliklinische diagnostiek/ingreep of meer dan 2 polikliniekbezoeken bij een infectie van het maagdarmkanaal/ diarree (bij kinderen)</t>
  </si>
  <si>
    <t>56552#51411@1$Poliklinische diagnostiek/ingreep of meer dan 2 polikliniekbezoeken met bijzondere activiteiten bij een infectie van het maagdarmkanaal/ diarree (bij kinderen)</t>
  </si>
  <si>
    <t>678330#616664@1$Ziekenhuisopname van 6 tot en met 28 verpleegdagen bij een infectie van het maagdarmkanaal/ diarree (bij kinderen)</t>
  </si>
  <si>
    <t>1193431#1084937@1$Ziekenhuisopname van 6 tot en met 28 verpleegdagen met bijzondere activiteiten bij een infectie van het maagdarmkanaal/ diarree (bij kinderen)</t>
  </si>
  <si>
    <t>45703#41548@1$1 of 2 polikliniekbezoeken bij een ontsteking van de darm (bij kinderen)</t>
  </si>
  <si>
    <t>113244#102949@1$Poliklinische diagnostiek/ingreep of meer dan 2 polikliniekbezoeken bij een ontsteking van de darm (bij kinderen)</t>
  </si>
  <si>
    <t>84742#77038@1$Poliklinische diagnostiek/ingreep of meer dan 2 polikliniekbezoeken met bijzondere activiteiten bij een ontsteking van de darm (bij kinderen)</t>
  </si>
  <si>
    <t>42309#38463@1$1 of 2 polikliniekbezoeken bij een aandoening van de lever/ galblaas (bij kinderen)</t>
  </si>
  <si>
    <t>90362#82147@1$Poliklinische diagnostiek/ingreep of meer dan 2 polikliniekbezoeken bij een aandoening van de lever/ galblaas (bij kinderen)</t>
  </si>
  <si>
    <t>102727#93388@1$Poliklinische diagnostiek/ingreep of meer dan 2 polikliniekbezoeken met bijzondere activiteiten bij een aandoening van de lever/ galblaas (bij kinderen)</t>
  </si>
  <si>
    <t>807353#733957@1$Ziekenhuisopname van 6 tot en met 28 verpleegdagen bij een aandoening van de lever/ galblaas (bij kinderen)</t>
  </si>
  <si>
    <t>1505116#1368287@1$Ziekenhuisopname van 6 tot en met 28 verpleegdagen met bijzondere activiteiten bij een aandoening van de lever/ galblaas (bij kinderen)</t>
  </si>
  <si>
    <t>1257837#1143488@1$Inbrengen van een pacemaker bij een aandoening van hart of vaatstelsel (bij kinderen)</t>
  </si>
  <si>
    <t>4685607#4259643@1$Ziekenhuisopname met meer dan 28 verpleegdagen bij een aangeboren hartafwijking</t>
  </si>
  <si>
    <t>42381#38528@1$Echografie bij een onderzoek gericht op hartafwijkingen bij de baby in de zwangerschap</t>
  </si>
  <si>
    <t>28766#26151@1$1 of 2 polikliniekbezoeken bij een aangeboren hartafwijking</t>
  </si>
  <si>
    <t>57341#52128@1$Poliklinische diagnostiek/ingreep of meer dan 2 polikliniekbezoeken bij een aangeboren hartafwijking</t>
  </si>
  <si>
    <t>41765#37968@1$1 of 2 polikliniekbezoeken bij een onderzoek gericht op hartafwijkingen bij de baby in de zwangerschap</t>
  </si>
  <si>
    <t>54610#49645@1$Poliklinische diagnostiek/ingreep of meer dan 2 polikliniekbezoeken bij ruis bij het hart of andere problemen van het hart (bij kinderen)</t>
  </si>
  <si>
    <t>3143954#2858140@1$Ziekenhuisopname met meer dan 28 verpleegdagen bij een aandoening van hart of vaatstelsel (bij kinderen)</t>
  </si>
  <si>
    <t>32304#29367@1$1 of 2 polikliniekbezoeken bij ruis bij het hart of andere problemen van het hart (bij kinderen)</t>
  </si>
  <si>
    <t>33939#30854@1$1 of 2 polikliniekbezoeken bij een aandoening van hart of vaatstelsel (bij kinderen)</t>
  </si>
  <si>
    <t>71992#65447@1$Poliklinische diagnostiek/ingreep of meer dan 2 polikliniekbezoeken bij een aandoening van hart of vaatstelsel (bij kinderen)</t>
  </si>
  <si>
    <t>226909#206281@1$Meer dan 6 polikliniekbezoeken of meer dan 1 dagbehandeling bij een aandoening van het ademhalingsstelsel (bij kinderen)</t>
  </si>
  <si>
    <t>390860#355327@1$Meer dan 6 polikliniekbezoeken of meer dan 1 dagbehandeling met bijzondere activiteiten bij een aandoening van het ademhalingsstelsel (bij kinderen)</t>
  </si>
  <si>
    <t>3551473#3228612@1$Ziekenhuisopname met meer dan 28 verpleegdagen bij een aandoening van het ademhalingsstelsel (bij kinderen)</t>
  </si>
  <si>
    <t>267356#243051@1$Ziekenhuisopname met maximaal 5 verpleegdagen bij een aandoening van het ademhalingsstelsel (bij kinderen)</t>
  </si>
  <si>
    <t>430418#391289@1$Ziekenhuisopname met maximaal vijf verpleegdagen en bijzondere onderzoeken of behandelingen bij een aandoening van het ademhalingsstelsel (bij kinderen)</t>
  </si>
  <si>
    <t>129434#117667@1$Meer dan 6 polikliniekbezoeken of meer dan 1 dagbehandeling bij astma (bij kinderen)</t>
  </si>
  <si>
    <t>263304#239367@1$Meer dan 6 polikliniekbezoeken of meer dan 1 dagbehandeling met bijzondere activiteiten bij astma (bij kinderen)</t>
  </si>
  <si>
    <t>4245325#3859386@1$Ziekenhuisopname met meer dan 28 verpleegdagen bij astma (bij kinderen)</t>
  </si>
  <si>
    <t>291075#264614@1$Ziekenhuisopname met maximaal 5 verpleegdagen bij astma (bij kinderen)</t>
  </si>
  <si>
    <t>508067#461879@1$Ziekenhuisopname met maximaal vijf verpleegdagen en bijzondere onderzoeken of behandelingen bij astma (bij kinderen)</t>
  </si>
  <si>
    <t>37123#33748@1$1 of 2 polikliniekbezoeken bij een aandoening van het ademhalingsstelsel (bij kinderen)</t>
  </si>
  <si>
    <t>104297#94815@1$Poliklinische diagnostiek/ingreep of meer dan 2 polikliniekbezoeken bij een aandoening van het ademhalingsstelsel (bij kinderen)</t>
  </si>
  <si>
    <t>195659#177872@1$Poliklinische diagnostiek/ingreep of meer dan 2 polikliniekbezoeken met bijzondere activiteiten bij een aandoening van het ademhalingsstelsel (bij kinderen)</t>
  </si>
  <si>
    <t>888213#807466@1$Ziekenhuisopname van 6 tot en met 28 verpleegdagen bij een aandoening van het ademhalingsstelsel (bij kinderen)</t>
  </si>
  <si>
    <t>1128673#1026066@1$Ziekenhuisopname van 6 tot en met 28 verpleegdagen met bijzondere activiteiten bij een aandoening van het ademhalingsstelsel (bij kinderen)</t>
  </si>
  <si>
    <t>177436#161305@1$Meer dan 6 polikliniekbezoeken of meer dan 1 dagbehandeling bij een infectie van bovenste luchtwegen (bij kinderen)</t>
  </si>
  <si>
    <t>211155#191959@1$Meer dan 6 polikliniekbezoeken of meer dan 1 dagbehandeling met bijzondere activiteiten bij een infectie van bovenste luchtwegen (bij kinderen)</t>
  </si>
  <si>
    <t>3816423#3469475@1$Ziekenhuisopname met meer dan 28 verpleegdagen bij een infectie van bovenste luchtwegen (bij kinderen)</t>
  </si>
  <si>
    <t>232692#211538@1$Ziekenhuisopname met maximaal 5 verpleegdagen bij een infectie van bovenste luchtwegen (bij kinderen)</t>
  </si>
  <si>
    <t>376855#342595@1$Ziekenhuisopname met maximaal vijf verpleegdagen en bijzondere onderzoeken of behandelingen bij een infectie van bovenste luchtwegen (bij kinderen)</t>
  </si>
  <si>
    <t>32116#29196@1$1 of 2 polikliniekbezoeken bij astma (bij kinderen)</t>
  </si>
  <si>
    <t>81862#74420@1$Poliklinische diagnostiek/ingreep of meer dan 2 polikliniekbezoeken bij astma (bij kinderen)</t>
  </si>
  <si>
    <t>100695#91541@1$Poliklinische diagnostiek/ingreep of meer dan 2 polikliniekbezoeken met bijzondere activiteiten bij astma (bij kinderen)</t>
  </si>
  <si>
    <t>733557#666870@1$Ziekenhuisopname van 6 tot en met 28 verpleegdagen bij astma (bij kinderen)</t>
  </si>
  <si>
    <t>1271845#1156223@1$Ziekenhuisopname van 6 tot en met 28 verpleegdagen met bijzondere activiteiten bij astma (bij kinderen)</t>
  </si>
  <si>
    <t>187528#170480@1$Meer dan 6 polikliniekbezoeken of meer dan 1 dagbehandeling bij een infectie van de onderste luchtwegen (bij kinderen)</t>
  </si>
  <si>
    <t>224967#204515@1$Meer dan 6 polikliniekbezoeken of meer dan 1 dagbehandeling met bijzondere activiteiten bij een infectie van de onderste luchtwegen (bij kinderen)</t>
  </si>
  <si>
    <t>2955028#2686389@1$Ziekenhuisopname met meer dan 28 verpleegdagen bij een infectie van de onderste luchtwegen (bij kinderen)</t>
  </si>
  <si>
    <t>297418#270380@1$Ziekenhuisopname met maximaal 5 verpleegdagen bij een infectie van de onderste luchtwegen (bij kinderen)</t>
  </si>
  <si>
    <t>652319#593017@1$Ziekenhuisopname met maximaal vijf verpleegdagen en bijzondere onderzoeken of behandelingen bij een infectie van de onderste luchtwegen (bij kinderen)</t>
  </si>
  <si>
    <t>35003#31821@1$1 of 2 polikliniekbezoeken bij een infectie van bovenste luchtwegen (bij kinderen)</t>
  </si>
  <si>
    <t>76634#69667@1$Onderzoek of behandeling tijdens een polikliniekbezoek of dagbehandeling bij een infectie van bovenste luchtwegen (bij kinderen)</t>
  </si>
  <si>
    <t>137246#124769@1$Specifiek onderzoek of behandeling tijdens een polikliniekbezoek of dagbehandeling bij een infectie van bovenste luchtwegen (bij kinderen)</t>
  </si>
  <si>
    <t>715416#650378@1$Ziekenhuisopname van 6 tot en met 28 verpleegdagen bij een infectie van bovenste luchtwegen (bij kinderen)</t>
  </si>
  <si>
    <t>687213#624739@1$Ziekenhuisopname van 6 tot en met 28 verpleegdagen met bijzondere activiteiten bij een infectie van bovenste luchtwegen (bij kinderen)</t>
  </si>
  <si>
    <t>35993#32721@1$1 of 2 polikliniekbezoeken bij een infectie van de onderste luchtwegen (bij kinderen)</t>
  </si>
  <si>
    <t>87898#79907@1$Poliklinische diagnostiek/ingreep of meer dan 2 polikliniekbezoeken bij een infectie van de onderste luchtwegen (bij kinderen)</t>
  </si>
  <si>
    <t>233342#212129@1$Poliklinische diagnostiek/ingreep of meer dan 2 polikliniekbezoeken met bijzondere activiteiten bij een infectie van de onderste luchtwegen (bij kinderen)</t>
  </si>
  <si>
    <t>765325#695750@1$Ziekenhuisopname van 6 tot en met 28 verpleegdagen bij een infectie van de onderste luchtwegen (bij kinderen)</t>
  </si>
  <si>
    <t>1258444#1144040@1$Ziekenhuisopname van 6 tot en met 28 verpleegdagen met bijzondere activiteiten bij een infectie van de onderste luchtwegen (bij kinderen)</t>
  </si>
  <si>
    <t>307430#279482@1$Meer dan 6 polikliniekbezoeken of meer dan 1 dagbehandeling bij taaislijmziekte (bij kinderen)</t>
  </si>
  <si>
    <t>286716#260651@1$Meer dan 6 polikliniekbezoeken of meer dan 1 dagbehandeling met bijzondere activiteiten bij taaislijmziekte (bij kinderen)</t>
  </si>
  <si>
    <t>370840#337127@1$Ziekenhuisopname met maximaal vijf verpleegdagen bij taaislijmziekte (bij kinderen)</t>
  </si>
  <si>
    <t>387968#352698@1$Ziekenhuisopname met maximaal vijf verpleegdagen en bijzondere onderzoeken of behandelingen bij taaislijmziekte (bij kinderen)</t>
  </si>
  <si>
    <t>259531#235937@1$Meer dan 6 polikliniekbezoeken of meer dan 1 dagbehandeling in speciaal centrum bij taaislijmziekte (bij kinderen)</t>
  </si>
  <si>
    <t>541443#492221@1$Meer dan 6 polikliniekbezoeken of meer dan 1 dagbehandeling met bijzondere activiteiten in speciaal centrum bij taaislijmziekte (bij kinderen)</t>
  </si>
  <si>
    <t>4730287#4300261@1$Ziekenhuisopname met meer dan 28 verpleegdagen in speciaal centrum bij taaislijmziekte (bij kinderen)</t>
  </si>
  <si>
    <t>572692#520629@1$Ziekenhuisopname met maximaal 5 verpleegdagen in speciaal centrum bij taaislijmziekte (bij kinderen)</t>
  </si>
  <si>
    <t>656417#596743@1$Ziekenhuisopname met maximaal vijf verpleegdagen en bijzondere onderzoeken of behandelingen in speciaal centrum bij taaislijmziekte (bij kinderen)</t>
  </si>
  <si>
    <t>92920#84473@1$1 of 2 polikliniekbezoeken bij taaislijmziekte (bij kinderen)</t>
  </si>
  <si>
    <t>154674#140613@1$Poliklinische diagnostiek/ingreep of meer dan 2 polikliniekbezoeken bij taaislijmziekte (bij kinderen)</t>
  </si>
  <si>
    <t>350056#318233@1$Poliklinische diagnostiek/ingreep of meer dan 2 polikliniekbezoeken met bijzondere activiteiten bij taaislijmziekte (bij kinderen)</t>
  </si>
  <si>
    <t>1620377#1473070@1$Ziekenhuisopname met meer dan vijf verpleegdagen bij taaislijmziekte (bij kinderen)</t>
  </si>
  <si>
    <t>1175523#1068657@1$Ziekenhuisopname met meer dan vijf verpleegdagen en bijzondere onderzoeken of behandelingen bij taaislijmziekte (bij kinderen)</t>
  </si>
  <si>
    <t>116081#105528@1$1 of 2 polikliniekbezoeken in speciaal centrum bij taaislijmziekte (bij kinderen)</t>
  </si>
  <si>
    <t>292544#265949@1$Poliklinische diagnostiek/ingreep of meer dan 2 polikliniekbezoekenin speciaal centrum bij taaislijmziekte (bij kinderen)</t>
  </si>
  <si>
    <t>487067#442788@1$Poliklinische diagnostiek/ingreep of meer dan 2 polikliniekbezoeken met bijzondere activiteiten in speciaal centrum bij taaislijmziekte (bij kinderen)</t>
  </si>
  <si>
    <t>1354350#1231227@1$Ziekenhuisopname van 6 tot en met 28 verpleegdagen in speciaal centrum bij taaislijmziekte (bij kinderen)</t>
  </si>
  <si>
    <t>1643792#1494356@1$Ziekenhuisopname van 6 tot en met 28 verpleegdagen met bijzondere activiteiten in speciaal centrum bij taaislijmziekte (bij kinderen)</t>
  </si>
  <si>
    <t>137279#124799@1$Terugkerende verstrekking geneesmiddelen tijdens een polikliniekbezoek of dagbehandeling bij een stofwisselingsziekte (bij kinderen)</t>
  </si>
  <si>
    <t>3322603#3020548@1$Ziekenhuisopname met meer dan 28 verpleegdagen bij een stofwisselingsziekte (bij kinderen)</t>
  </si>
  <si>
    <t>336567#305970@1$Ziekenhuisopname met maximaal 5 verpleegdagen bij een stofwisselingsziekte (bij kinderen)</t>
  </si>
  <si>
    <t>417045#379132@1$Ziekenhuisopname met maximaal 5 verpleegdagen met bijzondere activiteiten bij een stofwisselingsziekte (bij kinderen)</t>
  </si>
  <si>
    <t>93231#84755@1$Consult in de polikliniek bij een afwijkende uitslag van de hielprik bij een stofwisselingsziekte (bij kinderen)</t>
  </si>
  <si>
    <t>150066#136424@1$Poliklinische diagnostiek/ingreep, een dagverpleging of meer dan 2 polikliniekbezoeken bij een stofwisselingsziekte (bij kinderen)</t>
  </si>
  <si>
    <t>169586#154169@1$Poliklinische diagnostiek/ingreep, een dagverpleging of meer dan 2 polikliniekbezoeken met bijzondere activiteiten bij een stofwisselingsziekte (bij kinderen)</t>
  </si>
  <si>
    <t>957894#870813@1$Ziekenhuisopname van 6 tot en met 28 verpleegdagen bij een stofwisselingsziekte (bij kinderen)</t>
  </si>
  <si>
    <t>1102981#1002710@1$Ziekenhuisopname van 6 tot en met 28 verpleegdagen met bijzondere activiteiten bij een stofwisselingsziekte (bij kinderen)</t>
  </si>
  <si>
    <t>37441#34037@1$1 of 2 polikliniekbezoeken bij een stofwisselingsziekte (bij kinderen)</t>
  </si>
  <si>
    <t>173820#158018@1$Begeleiding bij bloedtransfusie, tijdens een polikliniekbezoek of dagbehandeling bij bloedarmoede (bij kinderen)</t>
  </si>
  <si>
    <t>300464#273149@1$Ziekenhuisopname met maximaal 5 verpleegdagen bij bloedarmoede</t>
  </si>
  <si>
    <t>261852#238047@1$Terugkerende verstrekking geneesmiddelen tijdens een polikliniekbezoek of dagbehandeling bij een ziekte van het bloed/ beenmerg (bij kinderen)</t>
  </si>
  <si>
    <t>320893#291721@1$Ziekenhuisopname met maximaal vijf verpleegdagen bij een ziekte van het bloed/ beenmerg (bij kinderen)</t>
  </si>
  <si>
    <t>3276595#2978723@1$Ziekenhuisopname met meer dan 28 verpleegdagen bij bloedarmoede</t>
  </si>
  <si>
    <t>798826#726205@1$Ziekenhuisopname van 6 tot en met 28 verpleegdagen bij bloedarmoede</t>
  </si>
  <si>
    <t>97847#88952@1$Terugkerende verstrekking geneesmiddelen tijdens een polikliniekbezoek of dagbehandeling bij een stollingsstoornis (bij kinderen)</t>
  </si>
  <si>
    <t>285764#259785@1$Ziekenhuisopname met maximaal 5 verpleegdagen bij een stollingsstoornis (bij kinderen)</t>
  </si>
  <si>
    <t>970190#881991@1$Ziekenhuisopname met meer dan vijf verpleegdagen bij een ziekte van het bloed/ beenmerg (bij kinderen)</t>
  </si>
  <si>
    <t>243465#221332@1$Meer dan 6 polikliniekbezoeken of meer dan 1 dagbehandeling bij Bloedarmoede</t>
  </si>
  <si>
    <t>310519#282290@1$Meer dan 6 polikliniekbezoeken of meer dan 1 dagbehandeling met bijzondere activiteiten bij bloedarmoede</t>
  </si>
  <si>
    <t>3647532#3315938@1$Ziekenhuisopname met meer dan 28 verpleegdagen bij een stollingsstoornis (bij kinderen)</t>
  </si>
  <si>
    <t>951918#865380@1$Ziekenhuisopname van 6 tot en met 28 verpleegdagen bij een stollingsstoornis (bij kinderen)</t>
  </si>
  <si>
    <t>172162#156511@1$Meer dan 6 polikliniekbezoeken of meer dan 1 dagbehandeling bij een ziekte van het bloed/ beenmerg (bij kinderen)</t>
  </si>
  <si>
    <t>565426#514024@1$Meer dan 6 polikliniekbezoeken of meer dan 1 dagbehandeling met bijzondere activiteiten bij een ziekte van het bloed/ beenmerg (bij kinderen)</t>
  </si>
  <si>
    <t>39846#36224@1$1 of 2 polikliniekbezoeken bij bloedarmoede (bij kinderen)</t>
  </si>
  <si>
    <t>116832#106211@1$Poliklinische diagnostiek/ingreep of meer dan 2 polikliniekbezoeken bij bloedarmoede (bij kinderen)</t>
  </si>
  <si>
    <t>69191#62901@1$Poliklinische diagnostiek/ingreep of meer dan 2 polikliniekbezoeken met bijzondere activiteiten bij bloedarmoede (bij kinderen)</t>
  </si>
  <si>
    <t>176561#160510@1$Meer dan 6 polikliniekbezoeken of meer dan 1 dagbehandeling bij een stollingsstoornis (bij kinderen)</t>
  </si>
  <si>
    <t>381333#346666@1$Meer dan 6 polikliniekbezoeken of meer dan 1 dagbehandeling met bijzondere activiteiten bij een stollingsstoornis (bij kinderen)</t>
  </si>
  <si>
    <t>38744#35222@1$1 of 2 polikliniekbezoeken bij een ziekte van het bloed/ beenmerg (bij kinderen)</t>
  </si>
  <si>
    <t>96080#87345@1$Poliklinische diagnostiek/ingreep of meer dan 2 polikliniekbezoeken bij een ziekte van het bloed/ beenmerg (bij kinderen)</t>
  </si>
  <si>
    <t>113661#103328@1$Poliklinische diagnostiek/ingreep of meer dan 2 polikliniekbezoeken met bijzondere activiteiten bij een ziekte van het bloed/ beenmerg (bij kinderen)</t>
  </si>
  <si>
    <t>45896#41724@1$1 of 2 polikliniekbezoeken bij een stollingsstoornis (bij kinderen)</t>
  </si>
  <si>
    <t>84065#76423@1$Poliklinische diagnostiek/ingreep of meer dan 2 polikliniekbezoeken bij een stollingsstoornis (bij kinderen)</t>
  </si>
  <si>
    <t>118269#107517@1$Poliklinische diagnostiek/ingreep of meer dan 2 polikliniekbezoeken met bijzondere activiteiten bij een stollingsstoornis (bij kinderen)</t>
  </si>
  <si>
    <t>456180#414709@1$Meer dan 5 dagbehandelingen bij overgevoeligheid voor voedsel/ geneesmiddelen (bij kinderen)</t>
  </si>
  <si>
    <t>151801#138001@1$Terugkerende verstrekking geneesmiddelen tijdens een polikliniekbezoek of dagbehandeling bij een allergie voor bepaalde stoffen in de omgeving met of zonder benauwdheid (bij kinderen)</t>
  </si>
  <si>
    <t>227005#206368@1$Ziekenhuisopname met maximaal vijf verpleegdagen bij overgevoeligheid voor voedsel/ geneesmiddelen (bij kinderen)</t>
  </si>
  <si>
    <t>311175#282886@1$Ziekenhuisopname met maximaal vijf verpleegdagen en bijzondere onderzoeken of behandelingen bij overgevoeligheid voor voedsel/ geneesmiddelen (bij kinderen)</t>
  </si>
  <si>
    <t>294010#267282@1$Meer dan 5 dagbehandelingen bij een allergie voor bepaalde stoffen in de omgeving met of zonder benauwdheid (bij kinderen)</t>
  </si>
  <si>
    <t>293234#266576@1$Ziekenhuisopname met maximaal vijf verpleegdagen bij een allergie voor bepaalde stoffen in de omgeving met of zonder benauwdheid (bij kinderen)</t>
  </si>
  <si>
    <t>342731#311574@1$Ziekenhuisopname met maximaal vijf verpleegdagen en bijzondere onderzoeken of behandelingen bij een allergie voor bepaalde stoffen in de omgeving met of zonder benauwdheid (bij kinderen)</t>
  </si>
  <si>
    <t>173826#158024@1$Meer dan 6 polikliniekbezoeken of meer dan 1 dagbehandeling bij overgevoeligheid voor voedsel/ geneesmiddelen (bij kinderen)</t>
  </si>
  <si>
    <t>236074#214613@1$Meer dan 6 polikliniekbezoeken of meer dan 1 dagbehandeling met bijzondere activiteiten bij overgevoeligheid voor voedsel/ geneesmiddelen (bij kinderen)</t>
  </si>
  <si>
    <t>761894#692631@1$Ziekenhuisopname met meer dan vijf verpleegdagen bij overgevoeligheid voor voedsel/ geneesmiddelen (bij kinderen)</t>
  </si>
  <si>
    <t>1129215#1026559@1$Ziekenhuisopname met meer dan vijf verpleegdagen en bijzondere onderzoeken of behandelingen bij overgevoeligheid voor voedsel/ geneesmiddelen (bij kinderen)</t>
  </si>
  <si>
    <t>737697#670634@1$Ziekenhuisopname met meer dan vijf verpleegdagen bij een allergie voor bepaalde stoffen in de omgeving met of zonder benauwdheid (bij kinderen)</t>
  </si>
  <si>
    <t>1103566#1003242@1$Ziekenhuisopname met meer dan vijf verpleegdagen en bijzondere onderzoeken of behandelingen bij een allergie voor bepaalde stoffen in de omgeving met of zonder benauwdheid (bij kinderen)</t>
  </si>
  <si>
    <t>40956#37233@1$1 of 2 polikliniekbezoeken bij overgevoeligheid voor voedsel/ geneesmiddelen (bij kinderen)</t>
  </si>
  <si>
    <t>89835#81668@1$Poliklinische diagnostiek/ingreep of meer dan 2 polikliniekbezoeken bij overgevoeligheid voor voedsel/ geneesmiddelen (bij kinderen)</t>
  </si>
  <si>
    <t>115511#105010@1$Poliklinische diagnostiek/ingreep of meer dan 2 polikliniekbezoeken met bijzondere activiteiten bij overgevoeligheid voor voedsel/ geneesmiddelen (bij kinderen)</t>
  </si>
  <si>
    <t>170862#155329@1$Meer dan 6 polikliniekbezoeken of meer dan 1 dagbehandeling bij een allergie voor bepaalde stoffen in de omgeving met of zonder benauwdheid (bij kinderen)</t>
  </si>
  <si>
    <t>196094#178267@1$Meer dan 6 polikliniekbezoeken of meer dan 1 dagbehandeling met bijzondere activiteiten bij een allergie voor bepaalde stoffen in de omgeving met of zonder benauwdheid (bij kinderen)</t>
  </si>
  <si>
    <t>33634#30576@1$1 of 2 polikliniekbezoeken bij een allergie voor bepaalde stoffen in de omgeving met of zonder benauwdheid (bij kinderen)</t>
  </si>
  <si>
    <t>81392#73993@1$Poliklinische diagnostiek/ingreep of meer dan 2 polikliniekbezoeken bij een allergie voor bepaalde stoffen in de omgeving met of zonder benauwdheid (bij kinderen)</t>
  </si>
  <si>
    <t>91277#82979@1$Poliklinische diagnostiek/ingreep of meer dan 2 polikliniekbezoeken met bijzondere activiteiten bij een allergie voor bepaalde stoffen in de omgeving met of zonder benauwdheid (bij kinderen)</t>
  </si>
  <si>
    <t>114437#104034@1$Terugkerende verstrekking geneesmiddelen tijdens een polikliniekbezoek of dagbehandeling bij een aandoening van het afweersysteem (bij kinderen)</t>
  </si>
  <si>
    <t>176618#160562@1$Meer dan zes medebehandelings dagen bij een infectieziekte (bij kinderen)</t>
  </si>
  <si>
    <t>265217#241106@1$Ziekenhuisopname met maximaal 5 verpleegdagen bij een infectieziekte (bij kinderen)</t>
  </si>
  <si>
    <t>5671367#5155788@1$Ziekenhuisopname met meer dan 28 verpleegdagen bij een aandoening van het afweersysteem (bij kinderen)</t>
  </si>
  <si>
    <t>296416#269469@1$Ziekenhuisopname met maximaal 5 verpleegdagen bij een aandoening van het afweersysteem (bij kinderen)</t>
  </si>
  <si>
    <t>473143#430130@1$Ziekenhuisopname met maximaal vijf verpleegdagen en bijzondere onderzoeken of behandelingen bij een aandoening van het afweersysteem (bij kinderen)</t>
  </si>
  <si>
    <t>165432#150393@1$Meer dan 1 dagbehandeling bij HIV/ AIDS (bij kinderen)</t>
  </si>
  <si>
    <t>499085#453714@1$Ziekenhuisopname met maximaal 5 verpleegdagen bij HIV/ AIDS (bij kinderen)</t>
  </si>
  <si>
    <t>106820#97109@1$3 tot en met zes medebehandelings dagen bij een infectieziekte (bij kinderen)</t>
  </si>
  <si>
    <t>3031019#2755472@1$Ziekenhuisopname met meer dan 28 verpleegdagen bij een infectieziekte (bij kinderen)</t>
  </si>
  <si>
    <t>679197#617452@1$Ziekenhuisopname van 6 tot en met 28 verpleegdagen bij een infectieziekte (bij kinderen)</t>
  </si>
  <si>
    <t>44913#40830@1$1 of 2 polikliniekbezoeken bij een aandoening van het afweersysteem (bij kinderen)</t>
  </si>
  <si>
    <t>111902#101729@1$Poliklinische diagnostiek/ingreep of meer dan 2 polikliniekbezoeken bij een aandoening van het afweersysteem (bij kinderen)</t>
  </si>
  <si>
    <t>118460#107691@1$Poliklinische diagnostiek/ingreep of meer dan 2 polikliniekbezoeken met bijzondere activiteiten bij een aandoening van het afweersysteem (bij kinderen)</t>
  </si>
  <si>
    <t>1162135#1056486@1$Ziekenhuisopname van 6 tot en met 28 verpleegdagen bij een aandoening van het afweersysteem (bij kinderen)</t>
  </si>
  <si>
    <t>1222609#1111463@1$Ziekenhuisopname van 6 tot en met 28 verpleegdagen met bijzondere activiteiten bij een aandoening van het afweersysteem (bij kinderen)</t>
  </si>
  <si>
    <t>86742#78856@1$Onderzoek(en) of behandeling tijdens een polikliniekbezoek of dagbehandeling bij HIV/ AIDS (bij kinderen)</t>
  </si>
  <si>
    <t>3213681#2921528@1$Ziekenhuisopname met meer dan 28 verpleegdagen bij HIV/ AIDS (bij kinderen)</t>
  </si>
  <si>
    <t>510696#464269@1$Ziekenhuisopname van 6 tot en met 28 verpleegdagen bij HIV/ AIDS (bij kinderen)</t>
  </si>
  <si>
    <t>47775#43432@1$1 of 2 medebehandelings dagen bij een infectieziekte (bij kinderen)</t>
  </si>
  <si>
    <t>188822#171656@1$Een dagbehandeling of meer dan 4 polikliniekbezoeken bij HIV/ AIDS (bij kinderen)</t>
  </si>
  <si>
    <t>55799#50726@1$3 tot 4 polikliniekbezoeken of meer dan 2 onderzoeken bij HIV/ AIDS (bij kinderen)</t>
  </si>
  <si>
    <t>39636#36033@1$1 of 2 polikliniekbezoeken bij een infectieziekte (bij kinderen)</t>
  </si>
  <si>
    <t>89357#81234@1$Poliklinische diagnostiek/ingreep of meer dan 2 polikliniekbezoeken bij een infectieziekte (bij kinderen)</t>
  </si>
  <si>
    <t>102130#92845@1$Poliklinische diagnostiek/ingreep of meer dan 2 polikliniekbezoeken met bijzondere activiteiten bij een infectieziekte (bij kinderen)</t>
  </si>
  <si>
    <t>58495#53177@1$Kopiëren van DNA bij HIV/ AIDS (bij kinderen)</t>
  </si>
  <si>
    <t>32650#29682@1$1 of 2 polikliniekbezoeken bij HIV/ AIDS (bij kinderen)</t>
  </si>
  <si>
    <t>196451#178592@1$Meer dan 6 polikliniekbezoeken of meer dan 1 dagbehandeling bij een aandoening met een psychische oorzaak (bij kinderen)</t>
  </si>
  <si>
    <t>136312#123920@1$Meer dan 6 polikliniekbezoeken of meer dan 1 dagbehandeling bij bedreigde ontwikkeling van het kind</t>
  </si>
  <si>
    <t>3599361#3272146@1$Ziekenhuisopname met meer dan 28 verpleegdagen bij een aandoening met een psychische oorzaak (bij kinderen)</t>
  </si>
  <si>
    <t>2466233#2242030@1$Ziekenhuisopname met meer dan 28 verpleegdagen bij bedreigde ontwikkeling van het kind</t>
  </si>
  <si>
    <t>34799#31635@1$1 of 2 polikliniekbezoeken bij een aandoening met een psychische oorzaak (bij kinderen)</t>
  </si>
  <si>
    <t>37903#34457@1$1 of 2 polikliniekbezoeken bij bedreigde ontwikkeling van het kind</t>
  </si>
  <si>
    <t>102417#93106@1$Poliklinische diagnostiek/ingreep of meer dan 2 polikliniekbezoeken bij bedreigde ontwikkeling van het kind</t>
  </si>
  <si>
    <t>208259#189326@1$Meer dan 6 polikliniekbezoeken of meer dan 1 dagbehandeling bij een aangeboren afwijking in het hoofd/halsgebied</t>
  </si>
  <si>
    <t>233725#212477@1$Ziekenhuisopname met maximaal 5 verpleegdagen bij een aangeboren afwijking in het hoofd/halsgebied</t>
  </si>
  <si>
    <t>262463#238603@1$Meer dan 6 polikliniekbezoeken of meer dan 1 dagbehandeling bij downsyndroom</t>
  </si>
  <si>
    <t>273438#248580@1$Ziekenhuisopname met maximaal vijf verpleegdagen bij downsyndroom</t>
  </si>
  <si>
    <t>1534288#1394807@1$Ziekenhuisopname met meer dan 28 verpleegdagen bij een aangeboren afwijking in het hoofd/halsgebied</t>
  </si>
  <si>
    <t>1071107#973734@1$Ziekenhuisopname van 6 tot en met 28 verpleegdagen bij een aangeboren afwijking in het hoofd/halsgebied</t>
  </si>
  <si>
    <t>149366#135787@1$Meer dan 6 polikliniekbezoeken of meer dan 1 dagbehandeling bij een aangeboren ziekte (syndroom) bij het kind</t>
  </si>
  <si>
    <t>1417199#1288363@1$Ziekenhuisopname met meer dan vijf verpleegdagen bij downsyndroom</t>
  </si>
  <si>
    <t>28393#25812@1$1 of 2 polikliniekbezoeken bij een aangeboren afwijking in het hoofd/halsgebied</t>
  </si>
  <si>
    <t>62192#56538@1$Poliklinische diagnostiek/ingreep of meer dan 2 polikliniekbezoeken bij een aangeboren afwijking in het hoofd/halsgebied</t>
  </si>
  <si>
    <t>78961#71783@1$Poliklinische diagnostiek/ingreep of meer dan 2 polikliniekbezoeken met bijzondere activiteiten bij een aangeboren afwijking in het hoofd/halsgebied</t>
  </si>
  <si>
    <t>5034366#4576696@1$Ziekenhuisopname met meer dan 28 verpleegdagen bij een aangeboren ziekte (syndroom) bij het kind</t>
  </si>
  <si>
    <t>308902#280820@1$Ziekenhuisopname met maximaal 5 verpleegdagen bij een aangeboren ziekte (syndroom) bij het kind</t>
  </si>
  <si>
    <t>273678#248798@1$Ziekenhuisopname met maximaal vijf verpleegdagen en bijzondere onderzoeken of behandelingen bij een aangeboren ziekte (syndroom) bij het kind</t>
  </si>
  <si>
    <t>35244#32040@1$1 of 2 polikliniekbezoeken bij downsyndroom</t>
  </si>
  <si>
    <t>86638#78762@1$Poliklinische diagnostiek/ingreep of meer dan 2 polikliniekbezoeken bij downsyndroom</t>
  </si>
  <si>
    <t>60661#55146@1$Poliklinische diagnostiek/ingreep of meer dan 2 polikliniekbezoeken met bijzondere activiteiten bij downsyndroom</t>
  </si>
  <si>
    <t>29847#27134@1$1 of 2 polikliniekbezoeken bij een aangeboren ziekte (syndroom) bij het kind</t>
  </si>
  <si>
    <t>70000#63636@1$Poliklinische diagnostiek/ingreep of meer dan 2 polikliniekbezoeken met bijzondere activiteiten bij een aangeboren ziekte (syndroom) bij het kind</t>
  </si>
  <si>
    <t>51055#46414@1$Poliklinische diagnostiek/ingreep of meer dan 2 polikliniekbezoeken bij een aangeboren ziekte (syndroom) bij het kind</t>
  </si>
  <si>
    <t>1054649#958772@1$Ziekenhuisopname van 6 tot en met 28 verpleegdagen bij een aangeboren ziekte (syndroom) bij het kind</t>
  </si>
  <si>
    <t>1361788#1237989@1$Ziekenhuisopname van 6 tot en met 28 verpleegdagen met bijzondere activiteiten bij een aangeboren ziekte (syndroom) bij het kind</t>
  </si>
  <si>
    <t>182216#165651@1$Terugkerende verstrekking geneesmiddelen tijdens een polikliniekbezoek of dagbehandeling bij reuma (bij kinderen)</t>
  </si>
  <si>
    <t>398868#362607@1$Terugkerende verstrekking geneesmiddelen tijdens een polikliniekbezoek of dagbehandeling bij een ontregeling van het verworven afweersysteem (bij kinderen)</t>
  </si>
  <si>
    <t>192469#174972@1$Meer dan 6 polikliniekbezoeken of meer dan 1 dagbehandeling bij reuma (bij kinderen)</t>
  </si>
  <si>
    <t>15418316#14016651@1$Ziekenhuisopname met meer dan 28 verpleegdagen bij reuma (bij kinderen)</t>
  </si>
  <si>
    <t>448989#408172@1$Ziekenhuisopname met maximaal 5 verpleegdagen bij reuma (bij kinderen)</t>
  </si>
  <si>
    <t>490769#446154@1$Ziekenhuisopname met maximaal vijf verpleegdagen en bijzondere onderzoeken of behandelingen bij reuma (bij kinderen)</t>
  </si>
  <si>
    <t>6888173#6261975@1$Ziekenhuisopname met meer dan 28 verpleegdagen bij een ontregeling van het verworven afweersysteem (bij kinderen)</t>
  </si>
  <si>
    <t>464776#422524@1$Ziekenhuisopname met maximaal 5 verpleegdagen bij een ontregeling van het verworven afweersysteem (bij kinderen)</t>
  </si>
  <si>
    <t>456049#414590@1$Ziekenhuisopname met maximaal vijf verpleegdagen en bijzondere onderzoeken of behandelingen bij een ontregeling van het verworven afweersysteem (bij kinderen)</t>
  </si>
  <si>
    <t>1186522#1078656@1$Ziekenhuisopname van 6 tot en met 28 verpleegdagen bij reuma (bij kinderen)</t>
  </si>
  <si>
    <t>953019#866381@1$Ziekenhuisopname van 6 tot en met 28 verpleegdagen met bijzondere activiteiten bij reuma (bij kinderen)</t>
  </si>
  <si>
    <t>151657#137870@1$Meer dan 6 polikliniekbezoeken of meer dan 1 dagbehandeling bij een ontregeling van het verworven afweersysteem (bij kinderen)</t>
  </si>
  <si>
    <t>432847#393497@1$Meer dan 6 polikliniekbezoeken of meer dan 1 dagbehandeling met bijzondere activiteiten bij een ontregeling van het verworven afweersysteem (bij kinderen)</t>
  </si>
  <si>
    <t>843636#766942@1$Ziekenhuisopname van 6 tot en met 28 verpleegdagen bij een ontregeling van het verworven afweersysteem (bij kinderen)</t>
  </si>
  <si>
    <t>1359817#1236197@1$Ziekenhuisopname van 6 tot en met 28 verpleegdagen met bijzondere activiteiten bij een ontregeling van het verworven afweersysteem (bij kinderen)</t>
  </si>
  <si>
    <t>35829#32572@1$1 of 2 polikliniekbezoeken bij reuma (bij kinderen)</t>
  </si>
  <si>
    <t>109255#99323@1$Poliklinische diagnostiek/ingreep of meer dan 2 polikliniekbezoeken bij reuma (bij kinderen)</t>
  </si>
  <si>
    <t>98119#89199@1$Poliklinische diagnostiek/ingreep of meer dan 2 polikliniekbezoeken met bijzondere activiteiten bij reuma (bij kinderen)</t>
  </si>
  <si>
    <t>39546#35951@1$1 of 2 polikliniekbezoeken bij een ontregeling van het verworven afweersysteem (bij kinderen)</t>
  </si>
  <si>
    <t>99689#90626@1$Poliklinische diagnostiek/ingreep of meer dan 2 polikliniekbezoeken bij een ontregeling van het verworven afweersysteem (bij kinderen)</t>
  </si>
  <si>
    <t>88472#80429@1$Poliklinische diagnostiek/ingreep of meer dan 2 polikliniekbezoeken met bijzondere activiteiten bij een ontregeling van het verworven afweersysteem (bij kinderen)</t>
  </si>
  <si>
    <t>295028#268207@1$Ziekenhuisopname met maximaal 5 verpleegdagen bij een stoornis van het hormoonstelstel (bij kinderen)</t>
  </si>
  <si>
    <t>107806#98005@1$Poliklinische diagnostiek/ingreep of meer dan 2 polikliniekbezoeken bij vetzucht (bij kinderen)</t>
  </si>
  <si>
    <t>231781#210710@1$Ziekenhuisopname met maximaal vijf verpleegdagen bij vetzucht (bij kinderen)</t>
  </si>
  <si>
    <t>241698#219725@1$Meer dan 6 polikliniekbezoeken of meer dan 1 dagbehandeling bij een stoornis van het hormoonstelstel (bij kinderen)</t>
  </si>
  <si>
    <t>237038#215489@1$Meer dan 6 polikliniekbezoeken of meer dan 1 dagbehandeling met bijzondere activiteiten bij een stoornis van het hormoonstelstel (bij kinderen)</t>
  </si>
  <si>
    <t>1637936#1489033@1$Ziekenhuisopname met meer dan 28 verpleegdagen bij een stoornis van het hormoonstelstel (bij kinderen)</t>
  </si>
  <si>
    <t>1030442#936765@1$Ziekenhuisopname van 6 tot en met 28 verpleegdagen bij een stoornis van het hormoonstelstel (bij kinderen)</t>
  </si>
  <si>
    <t>365635#332395@1$Ziekenhuisopname met maximaal 5 verpleegdagen bij een groeiachterstand</t>
  </si>
  <si>
    <t>34905#31732@1$1 of 2 polikliniekbezoeken bij vetzucht (bij kinderen)</t>
  </si>
  <si>
    <t>838345#762132@1$Ziekenhuisopname met meer dan vijf verpleegdagen bij vetzucht (bij kinderen)</t>
  </si>
  <si>
    <t>34118#31016@1$1 of 2 polikliniekbezoeken bij een stoornis van het hormoonstelstel (bij kinderen)</t>
  </si>
  <si>
    <t>79738#72489@1$Poliklinische diagnostiek/ingreep of meer dan 2 polikliniekbezoeken bij een stoornis van het hormoonstelstel (bij kinderen)</t>
  </si>
  <si>
    <t>88300#80273@1$Poliklinische diagnostiek/ingreep of meer dan 2 polikliniekbezoeken met bijzondere activiteiten bij een stoornis van het hormoonstelstel (bij kinderen)</t>
  </si>
  <si>
    <t>259954#236322@1$Jodiumtherapie met maximaal 2 verpleegdagen bij een aandoening van de schildklier (bij kinderen)</t>
  </si>
  <si>
    <t>576725#524295@1$Jodiumtherapie met meer dan 2 verpleegdagen bij een aandoening van de schildklier (bij kinderen)</t>
  </si>
  <si>
    <t>227197#206543@1$Meer dan 6 polikliniekbezoeken of meer dan 1 dagbehandeling bij een groeiachterstand</t>
  </si>
  <si>
    <t>258061#234601@1$Meer dan 6 polikliniekbezoeken of meer dan 1 dagbehandeling met bijzondere activiteiten bij een groeiachterstand</t>
  </si>
  <si>
    <t>3231700#2937909@1$Ziekenhuisopname met meer dan 28 verpleegdagen bij een groeiachterstand</t>
  </si>
  <si>
    <t>928731#844301@1$Ziekenhuisopname van 6 tot en met 28 verpleegdagen bij een groeiachterstand</t>
  </si>
  <si>
    <t>279214#253831@1$Meer dan 6 polikliniekbezoeken of meer dan 1 dagbehandeling bij een aandoening van de schildklier (bij kinderen)</t>
  </si>
  <si>
    <t>383312#348465@1$Ziekenhuisopname met maximaal vijf verpleegdagen bij een aandoening van de schildklier (bij kinderen)</t>
  </si>
  <si>
    <t>34925#31750@1$1 of 2 polikliniekbezoeken bij een groeiachterstand</t>
  </si>
  <si>
    <t>89874#81704@1$Poliklinische diagnostiek/ingreep of meer dan 2 polikliniekbezoeken bij een groeiachterstand</t>
  </si>
  <si>
    <t>83647#76043@1$Poliklinische diagnostiek/ingreep of meer dan 2 polikliniekbezoeken met bijzondere activiteiten bij een groeiachterstand</t>
  </si>
  <si>
    <t>332849#302590@1$Ziekenhuisopname met maximaal vijf verpleegdagen bij een stoornis in de seksuele ontwikkeling</t>
  </si>
  <si>
    <t>85599#77817@1$Poliklinische diagnostiek/ingreep of meer dan 2 polikliniekbezoeken bij een aandoening van de schildklier (bij kinderen)</t>
  </si>
  <si>
    <t>673673#612430@1$Ziekenhuisopname met meer dan vijf verpleegdagen bij een aandoening van de schildklier (bij kinderen)</t>
  </si>
  <si>
    <t>31347#28497@1$1 of 2 polikliniekbezoeken bij een stoornis in de seksuele ontwikkeling</t>
  </si>
  <si>
    <t>80304#73004@1$Poliklinische diagnostiek/ingreep of meer dan 2 polikliniekbezoeken bij een stoornis in de seksuele ontwikkeling</t>
  </si>
  <si>
    <t>78576#71433@1$Poliklinische diagnostiek/ingreep of meer dan 2 polikliniekbezoeken met bijzondere activiteiten bij een stoornis in de seksuele ontwikkeling</t>
  </si>
  <si>
    <t>604042#549129@1$Ziekenhuisopname met meer dan vijf verpleegdagen bij een stoornis in de seksuele ontwikkeling</t>
  </si>
  <si>
    <t>31052#28229@1$1 of 2 polikliniekbezoeken bij een aandoening van de schildklier (bij kinderen)</t>
  </si>
  <si>
    <t>1233762#1121602@1$Opname in een instelling van 29 tot en met 56 dagen met maximaal 39 behandeluren bij een beroerte (CVA)</t>
  </si>
  <si>
    <t>1186195#1078359@1$Opname in een instelling van 29 tot en met 56 dagen met maximaal 27 behandeluren bij een heupoperatie/ knieoperatie/ amputatie/ letsel/ overige aandoeningen</t>
  </si>
  <si>
    <t>644577#585979@1$Opname in een instelling van 15 tot en met 28 dagen met maximaal 20 behandeluren bij een beroerte (CVA)</t>
  </si>
  <si>
    <t>622299#565726@1$Opname in een instelling van 15 tot en met 28 dagen met maximaal 14 behandeluren bij een heupoperatie/ knieoperatie/ amputatie/ letsel/ overige aandoeningen</t>
  </si>
  <si>
    <t>213870#194427@1$Opname in een instelling met maximaal 14 dagen met maximaal 7 behandeluren bij een beroerte (CVA)</t>
  </si>
  <si>
    <t>193971#176337@1$Opname in een instelling met maximaal 14 dagen met maximaal 5 behandeluren bij een heupoperatie/ knieoperatie/ amputatie/ letsel/ overige aandoeningen</t>
  </si>
  <si>
    <t>131889#119899@1$Poliklinische diagnostiek/ingreep of meer dan 2 polikliniekbezoeken met bijzondere activiteiten bij bedreigde ontwikkeling van het kind</t>
  </si>
  <si>
    <t>2672088#2429171@1$Afname (Verwante donor) bij een beenmergtransplantatie</t>
  </si>
  <si>
    <t>2935934#2669031@1$Aankoop (Niet-verwante donor) bij een beenmergtransplantatie</t>
  </si>
  <si>
    <t>2192224#1992931@1$Opname in een instelling van 57 tot en met 91 dagen met maximaal 75 behandeluren bij een beroerte (CVA)</t>
  </si>
  <si>
    <t>2355709#2141554@1$Opname in een instelling van 29 tot en met 56 dagen met meer dan 84 behandeluren bij een beroerte (CVA)</t>
  </si>
  <si>
    <t>1722136#1565578@1$Opname in een instelling van 29 tot en met 56 dagen met 52 tot en met 84 behandeluren bij een beroerte (CVA)</t>
  </si>
  <si>
    <t>1516533#1378666@1$Opname in een instelling van 29 tot en met 56 dagen met 39 tot en met 52 behandeluren bij een beroerte (CVA)</t>
  </si>
  <si>
    <t>1461972#1329065@1$Opname in een instelling van 15 tot en met 28 dagen met meer dan 58 behandeluren bij een beroerte (CVA)</t>
  </si>
  <si>
    <t>894705#813368@1$Opname in een instelling van 15 tot en met 28 dagen met 26 tot en met 58 behandeluren bij een beroerte (CVA)</t>
  </si>
  <si>
    <t>776553#705957@1$Opname in een instelling van 15 tot en met 28 dagen met 20 tot en met 26 behandeluren bij een beroerte (CVA)</t>
  </si>
  <si>
    <t>1098988#999080@1$Opname in een instelling met maximaal 14 dagen met meer dan 45 behandeluren bij een beroerte (CVA)</t>
  </si>
  <si>
    <t>466778#424344@1$Opname in een instelling met maximaal 14 dagen met 13 tot en met 45 behandeluren bij een beroerte (CVA)</t>
  </si>
  <si>
    <t>331860#301691@1$Opname in een instelling met maximaal 14 dagen met 7 tot en met 13 behandeluren bij een beroerte (CVA)</t>
  </si>
  <si>
    <t>2101684#1910622@1$Opname in een instelling van 57 tot en met 91 dagen met maximaal 52 behandeluren bij een heupoperatie/ knieoperatie/ amputatie/ letsel/ overige aandoeningen</t>
  </si>
  <si>
    <t>1942831#1766210@1$Opname in een instelling van 29 tot en met 56 dagen met meer dan 59 behandeluren bij een heupoperatie/ knieoperatie/ amputatie/ letsel/ overige aandoeningen</t>
  </si>
  <si>
    <t>1538434#1398576@1$Opname in een instelling van 29 tot en met 56 dagen met 36 tot en met 59 behandeluren bij een heupoperatie/ knieoperatie/ amputatie/ letsel/ overige aandoeningen</t>
  </si>
  <si>
    <t>1415687#1286988@1$Opname in een instelling van 29 tot en met 56 dagen met 27 tot en met 36 behandeluren bij een heupoperatie/ knieoperatie/ amputatie/ letsel/ overige aandoeningen</t>
  </si>
  <si>
    <t>1129781#1027074@1$Opname in een instelling van 15 tot en met 28 dagen met meer dan 41 behandeluren bij een heupoperatie/ knieoperatie/ amputatie/ letsel/ overige aandoeningen</t>
  </si>
  <si>
    <t>816008#741825@1$Opname in een instelling van 15 tot en met 28 dagen met 18 tot en met 41 behandeluren bij een heupoperatie/ knieoperatie/ amputatie/ letsel/ overige aandoeningen</t>
  </si>
  <si>
    <t>731324#664840@1$Opname in een instelling van 15 tot en met 28 dagen met 14 tot en met 18 behandeluren bij een heupoperatie/ knieoperatie/ amputatie/ letsel/ overige aandoeningen</t>
  </si>
  <si>
    <t>766670#696973@1$Opname in een instelling met maximaal 14 dagen met meer dan 32 behandeluren bij een heupoperatie/ knieoperatie/ amputatie/ letsel/ overige aandoeningen</t>
  </si>
  <si>
    <t>389112#353738@1$Opname in een instelling met maximaal 14 dagen met 9 tot en met 32 behandeluren bij een heupoperatie/ knieoperatie/ amputatie/ letsel/ overige aandoeningen</t>
  </si>
  <si>
    <t>310860#282600@1$Opname in een instelling met maximaal 14 dagen met 5 tot en met 9 behandeluren bij een heupoperatie/ knieoperatie/ amputatie/ letsel/ overige aandoeningen</t>
  </si>
  <si>
    <t>Consult(en) door revalidatie arts en/of teambehandeling met meerdere zorgverleners tot maximaal 4 behandeluren bij revalidatiebehandeling</t>
  </si>
  <si>
    <t>20480#18618@1$Consult(en) door revalidatie arts en/of teambehandeling met meerdere zorgverleners tot maximaal 4 behandeluren bij revalidatiebehandeling</t>
  </si>
  <si>
    <t>Teambehandeling met meerdere zorgverleners met 5 tot maximaal 9 behandeluren bij revalidatiebehandeling</t>
  </si>
  <si>
    <t>78946#71769@1$Teambehandeling met meerdere zorgverleners met 5 tot maximaal 9 behandeluren bij revalidatiebehandeling</t>
  </si>
  <si>
    <t>609168#553789@1$Ziekenhuisopname met maximaal vijf verpleegdagen en bijzondere onderzoeken of behandelingen bij een aangeboren hartafwijking</t>
  </si>
  <si>
    <t>229369#208517@1$Ziekenhuisopname met maximaal 5 verpleegdagen bij een aangeboren hartafwijking</t>
  </si>
  <si>
    <t>1076909#979008@1$Ziekenhuisopname van 6 tot en met 28 verpleegdagen met bijzondere activiteiten bij een aangeboren hartafwijking</t>
  </si>
  <si>
    <t>639597#581452@1$Ziekenhuisopname van 6 tot en met 28 verpleegdagen bij een aangeboren hartafwijking</t>
  </si>
  <si>
    <t>421163#382875@1$Meer dan 6 polikliniekbezoeken of meer dan 1 dagbehandeling bij Een aangeboren hartafwijking</t>
  </si>
  <si>
    <t>155627#141479@1$Meer dan 6 polikliniekbezoeken of meer dan 1 dagbehandeling met bijzondere activiteiten bij een aangeboren hartafwijking</t>
  </si>
  <si>
    <t>283798#257998@1$Poliklinische diagnostiek/ingreep of meer dan 2 polikliniekbezoeken met bijzondere activiteiten bij een aangeboren hartafwijking</t>
  </si>
  <si>
    <t>78645#71495@1$Poliklinische diagnostiek/ingreep of meer dan 2 polikliniekbezoeken met echo bij een aangeboren hartafwijking</t>
  </si>
  <si>
    <t>438682#398802@1$Ziekenhuisopname met maximaal vijf verpleegdagen en bijzondere onderzoeken of behandelingen bij een aandoening van hart of vaatstelsel (bij kinderen)</t>
  </si>
  <si>
    <t>179812#163465@1$Ziekenhuisopname met maximaal 5 verpleegdagen bij een aandoening van hart of vaatstelsel (bij kinderen)</t>
  </si>
  <si>
    <t>1060107#963734@1$Ziekenhuisopname van 6 tot en met 28 verpleegdagen met bijzondere activiteiten bij een aandoening van hart of vaatstelsel (bij kinderen)</t>
  </si>
  <si>
    <t>619700#563364@1$Ziekenhuisopname van 6 tot en met 28 verpleegdagen bij een aandoening van hart of vaatstelsel (bij kinderen)</t>
  </si>
  <si>
    <t>400989#364535@1$Meer dan 6 polikliniekbezoeken of meer dan 1 dagbehandeling met bijzondere activiteiten bij een aandoening van hart of vaatstelsel (bij kinderen)</t>
  </si>
  <si>
    <t>227024#206385@1$Meer dan 6 polikliniekbezoeken of meer dan 1 dagbehandeling bij een aandoening van hart of vaatstelsel (bij kinderen)</t>
  </si>
  <si>
    <t>264481#240437@1$Poliklinische diagnostiek/ingreep of meer dan 2 polikliniekbezoeken met bijzondere activiteiten bij een aandoening van hart of vaatstelsel (bij kinderen)</t>
  </si>
  <si>
    <t>80389#73081@1$Poliklinische diagnostiek/ingreep of meer dan 2 polikliniekbezoeken met een echo bij een aandoening van hart of vaatstelsel (bij kinderen)</t>
  </si>
  <si>
    <t>76907#69915@1$Echografie bij onderzoek gericht op hartafwijkingen</t>
  </si>
  <si>
    <t>203778#185253@1$Ziekenhuisopname met maximaal vijf verpleegdagen en bijzondere onderzoeken of behandelingen bij een aandoening met een psychische oorzaak (bij kinderen)</t>
  </si>
  <si>
    <t>228301#207546@1$Ziekenhuisopname met maximaal 5 verpleegdagen bij een aandoening met een psychische oorzaak (bij kinderen)</t>
  </si>
  <si>
    <t>770045#700041@1$Ziekenhuisopname van 6 tot en met 28 verpleegdagen met specifieke activiteiten bij een aandoening met een psychische oorzaak (bij kinderen)</t>
  </si>
  <si>
    <t>1216278#1105707@1$Ziekenhuisopname van 6 tot en met 28 verpleegdagen bij een aandoening met een psychische oorzaak (bij kinderen)</t>
  </si>
  <si>
    <t>125488#114080@1$Poliklinische diagnostiek/ingreep of meer dan 2 polikliniekbezoeken met bijzondere activiteiten bij een aandoening met een psychische oorzaak (bij kinderen)</t>
  </si>
  <si>
    <t>89532#81393@1$Poliklinische diagnostiek/ingreep of meer dan 2 polikliniekbezoeken bij een aandoening met een psychische oorzaak (bij kinderen)</t>
  </si>
  <si>
    <t>253352#230320@1$Ziekenhuisopname met maximaal vijf verpleegdagen en bijzondere onderzoeken of behandelingen bij bedreigde ontwikkeling van het kind</t>
  </si>
  <si>
    <t>183916#167196@1$Ziekenhuisopname met maximaal 5 verpleegdagen bij bedreigde ontwikkeling van het kind</t>
  </si>
  <si>
    <t>1487014#1351831@1$Ziekenhuisopname van 6 tot en met 28 verpleegdagen met bijzondere activiteiten bij bedreigde ontwikkeling van het kind</t>
  </si>
  <si>
    <t>597872#543520@1$Ziekenhuisopname van 6 tot en met 28 verpleegdagen bij bedreigde ontwikkeling van het kind</t>
  </si>
  <si>
    <t>3644543#3313221@1$Opname in een instelling van 92 tot en met 120 dagen bij een beroerte (CVA)</t>
  </si>
  <si>
    <t>2875650#2614227@1$Opname in een instelling van 57 tot en met 91 dagen met meer dan 75 behandeluren bij een beroerte (CVA)</t>
  </si>
  <si>
    <t>3415667#3105152@1$Opname in een instelling van 92 tot maximaal 120 dagen bij een heupoperatie/ knieoperatie/ amputatie/ letsel/ overige aandoeningen</t>
  </si>
  <si>
    <t>2636027#2396388@1$Opname in een instelling van 57 tot maximaal 91 dagen met meer dan 52 behandeluren bij een heupoperatie/ knieoperatie/ amputatie/ letsel/ overige aandoeningen</t>
  </si>
  <si>
    <t>637696#579724@1$Meer dan 32 behandeluren bij een beroerte (CVA)</t>
  </si>
  <si>
    <t>207558#188689@1$6 tot maximaal 32 behandeluren bij een beroerte (CVA)</t>
  </si>
  <si>
    <t>31833#28939@1$Maximaal 5 behandeluren bij een beroerte (CVA)</t>
  </si>
  <si>
    <t>515277#468434@1$Meer dan 23 behandeluren bij een heupoperatie/ knieoperatie/ amputatie/ letsel/ overige aandoeningen</t>
  </si>
  <si>
    <t>122972#111793@1$5 tot maximaal 23 behandeluren bij een heupoperatie/ knieoperatie/ amputatie/ letsel/ overige aandoeningen</t>
  </si>
  <si>
    <t>28581#25983@1$Maximaal 4 behandeluren bij een heupoperatie/ knieoperatie/ amputatie/ letsel/ overige aandoeningen</t>
  </si>
  <si>
    <t>14E528</t>
  </si>
  <si>
    <t>972800066</t>
  </si>
  <si>
    <t>Complex onderzoek totaal bij erfelijkheidsonderzoek</t>
  </si>
  <si>
    <t>160494#145904@1$Complex onderzoek totaal bij erfelijkheidsonderzoek</t>
  </si>
  <si>
    <t>14E529</t>
  </si>
  <si>
    <t>972800067</t>
  </si>
  <si>
    <t>Complex onderzoek tweede deel bij erfelijkheidsonderzoek</t>
  </si>
  <si>
    <t>109625#99659@1$Complex onderzoek tweede deel bij erfelijkheidsonderzoek</t>
  </si>
  <si>
    <t>14E530</t>
  </si>
  <si>
    <t>972800068</t>
  </si>
  <si>
    <t>Middelmatig complex onderzoek bij erfelijkheidsonderzoek</t>
  </si>
  <si>
    <t>160494#145904@1$Middelmatig complex onderzoek bij erfelijkheidsonderzoek</t>
  </si>
  <si>
    <t>14E531</t>
  </si>
  <si>
    <t>972800069</t>
  </si>
  <si>
    <t>Eenvoudige advisering of onderzoek of complex onderzoek eerste deel bij erfelijkheidsonderzoek</t>
  </si>
  <si>
    <t>50868#46244@1$Eenvoudige advisering of onderzoek of complex onderzoek eerste deel bij erfelijkheidsonderzoek</t>
  </si>
  <si>
    <t>14E532</t>
  </si>
  <si>
    <t>972804041</t>
  </si>
  <si>
    <t>Ziekenhuisopname met meer dan 5 verpleegdagen bij verminderde vruchtbaarheid man</t>
  </si>
  <si>
    <t>819088#744625@1$Ziekenhuisopname met meer dan 5 verpleegdagen bij verminderde vruchtbaarheid man</t>
  </si>
  <si>
    <t>14E533</t>
  </si>
  <si>
    <t>979001258</t>
  </si>
  <si>
    <t>Verwijderen via een ader van een AICD (defibrillator voor een hartkamer) bij een levensbedreigende hart/long aandoening</t>
  </si>
  <si>
    <t>934107#849188@1$Verwijderen via een ader van een AICD (defibrillator voor een hartkamer) bij een levensbedreigende hart/long aandoening</t>
  </si>
  <si>
    <t>14E534</t>
  </si>
  <si>
    <t>979002216</t>
  </si>
  <si>
    <t>Ziekenhuisopname met meer dan 28 verpleegdagen voorbereidend onderzoek screening met besluitvorming kind, ontvanger bij ernstig falen van nier/ lever/ darm/alvleesklier</t>
  </si>
  <si>
    <t>5223541#4748674@1$Ziekenhuisopname met meer dan 28 verpleegdagen voorbereidend onderzoek screening met besluitvorming kind, ontvanger bij ernstig falen van nier/ lever/ darm/alvleesklier</t>
  </si>
  <si>
    <t>14E535</t>
  </si>
  <si>
    <t>979002217</t>
  </si>
  <si>
    <t>Ziekenhuisopname met 6 tot en met 28 verpleegdagen voorbereidend onderzoek screening met besluitvorming kind, ontvanger bij ernstig falen van nier/ lever/ darm/alvleesklier</t>
  </si>
  <si>
    <t>1452202#1320184@1$Ziekenhuisopname met 6 tot en met 28 verpleegdagen voorbereidend onderzoek screening met besluitvorming kind, ontvanger bij ernstig falen van nier/ lever/ darm/alvleesklier</t>
  </si>
  <si>
    <t>14E536</t>
  </si>
  <si>
    <t>979002218</t>
  </si>
  <si>
    <t>Ziekenhuisopname met maximaal 5 verpleegdagen voorbereidend onderzoek screening met besluitvorming kind, ontvanger bij ernstig falen van nier/ lever/ darm/alvleesklier</t>
  </si>
  <si>
    <t>851967#774515@1$Ziekenhuisopname met maximaal 5 verpleegdagen voorbereidend onderzoek screening met besluitvorming kind, ontvanger bij ernstig falen van nier/ lever/ darm/alvleesklier</t>
  </si>
  <si>
    <t>14E537</t>
  </si>
  <si>
    <t>979002219</t>
  </si>
  <si>
    <t>Voorbereidend onderzoek screening met besluitvorming kind, ontvanger tijdens polikliniekbezoek en/of dagbehandeling bij ernstig falen van nier/ lever/ darm/alvleesklier</t>
  </si>
  <si>
    <t>200375#182159@1$Voorbereidend onderzoek screening met besluitvorming kind, ontvanger tijdens polikliniekbezoek en/of dagbehandeling bij ernstig falen van nier/ lever/ darm/alvleesklier</t>
  </si>
  <si>
    <t>14E538</t>
  </si>
  <si>
    <t>979002221</t>
  </si>
  <si>
    <t>Ziekenhuisopname met meer dan 28 verpleegdagen voorbereidend onderzoek screening kind, ontvanger bij ernstig falen van nier/ lever/ darm/alvleesklier</t>
  </si>
  <si>
    <t>5053739#4594308@1$Ziekenhuisopname met meer dan 28 verpleegdagen voorbereidend onderzoek screening kind, ontvanger bij ernstig falen van nier/ lever/ darm/alvleesklier</t>
  </si>
  <si>
    <t>14E539</t>
  </si>
  <si>
    <t>979002222</t>
  </si>
  <si>
    <t>Ziekenhuisopname met 6 tot en met 28 verpleegdagen voorbereidend onderzoek screening kind, ontvanger bij ernstig falen van nier/ lever/ darm/alvleesklier</t>
  </si>
  <si>
    <t>1361207#1237461@1$Ziekenhuisopname met 6 tot en met 28 verpleegdagen voorbereidend onderzoek screening kind, ontvanger bij ernstig falen van nier/ lever/ darm/alvleesklier</t>
  </si>
  <si>
    <t>14E540</t>
  </si>
  <si>
    <t>979002223</t>
  </si>
  <si>
    <t>Ziekenhuisopname met maximaal 5 verpleegdagen voorbereidend onderzoek screening kind, ontvanger bij ernstig falen van nier/ lever/ darm/alvleesklier</t>
  </si>
  <si>
    <t>773515#703195@1$Ziekenhuisopname met maximaal 5 verpleegdagen voorbereidend onderzoek screening kind, ontvanger bij ernstig falen van nier/ lever/ darm/alvleesklier</t>
  </si>
  <si>
    <t>14E541</t>
  </si>
  <si>
    <t>979002224</t>
  </si>
  <si>
    <t>Voorbereidend onderzoek screening kind, ontvanger tijdens polikliniekbezoek en/of dagbehandeling bij ernstig falen van nier/ lever/ darm/alvleesklier</t>
  </si>
  <si>
    <t>135539#123217@1$Voorbereidend onderzoek screening kind, ontvanger tijdens polikliniekbezoek en/of dagbehandeling bij ernstig falen van nier/ lever/ darm/alvleesklier</t>
  </si>
  <si>
    <t>14E542</t>
  </si>
  <si>
    <t>979002226</t>
  </si>
  <si>
    <t>Ziekenhuisopname follow-up screening wachtlijstperiode kind, ontvanger bij ernstig falen van nier/ lever/ darm/alvleesklier</t>
  </si>
  <si>
    <t>777935#707214@1$Ziekenhuisopname follow-up screening wachtlijstperiode kind, ontvanger bij ernstig falen van nier/ lever/ darm/alvleesklier</t>
  </si>
  <si>
    <t>14E543</t>
  </si>
  <si>
    <t>979002227</t>
  </si>
  <si>
    <t>Uitgebreide follow-up screening wachtlijstperiode kind, ontvanger tijdens polikliniekbezoek en/of dagbehandeling bij ernstig falen van nier/ lever/ darm/alvleesklier</t>
  </si>
  <si>
    <t>125926#114478@1$Uitgebreide follow-up screening wachtlijstperiode kind, ontvanger tijdens polikliniekbezoek en/of dagbehandeling bij ernstig falen van nier/ lever/ darm/alvleesklier</t>
  </si>
  <si>
    <t>14E544</t>
  </si>
  <si>
    <t>979002228</t>
  </si>
  <si>
    <t>Follow-up screening, wachtlijstperiode kind, ontvanger met meer dan 2 polikliniekbezoeken en/of dagbehandeling bij ernstig falen van nier/ lever/ darm/alvleesklier</t>
  </si>
  <si>
    <t>101481#92255@1$Follow-up screening, wachtlijstperiode kind, ontvanger met meer dan 2 polikliniekbezoeken en/of dagbehandeling bij ernstig falen van nier/ lever/ darm/alvleesklier</t>
  </si>
  <si>
    <t>14E545</t>
  </si>
  <si>
    <t>979002229</t>
  </si>
  <si>
    <t>1 of 2 polikliniekbezoeken follow-up screening, wachtlijstperiode kind, ontvanger bij ernstig falen van nier/ lever/ darm/alvleesklier</t>
  </si>
  <si>
    <t>37444#34040@1$1 of 2 polikliniekbezoeken follow-up screening, wachtlijstperiode kind, ontvanger bij ernstig falen van nier/ lever/ darm/alvleesklier</t>
  </si>
  <si>
    <t>14E546</t>
  </si>
  <si>
    <t>979002232</t>
  </si>
  <si>
    <t>Ziekenhuisopname met meer dan 28 verpleegdagen niertransplantatie kind, ontvanger bij ernstig falen van nier</t>
  </si>
  <si>
    <t>5283868#4803516@1$Ziekenhuisopname met meer dan 28 verpleegdagen niertransplantatie kind, ontvanger bij ernstig falen van nier</t>
  </si>
  <si>
    <t>14E547</t>
  </si>
  <si>
    <t>979002233</t>
  </si>
  <si>
    <t>Ziekenhuisopname met 6 tot en met 28 verpleegdagen niertransplantatie kind, ontvanger bij ernstig falen van nier</t>
  </si>
  <si>
    <t>2439269#2217517@1$Ziekenhuisopname met 6 tot en met 28 verpleegdagen niertransplantatie kind, ontvanger bij ernstig falen van nier</t>
  </si>
  <si>
    <t>14E548</t>
  </si>
  <si>
    <t>979002235</t>
  </si>
  <si>
    <t>Ziekenhuisopname met meer dan 28 verpleegdagen orgaantransplantatie kind, ontvanger bij ernstig falen van nier/ lever/ darm/alvleesklier</t>
  </si>
  <si>
    <t>9690120#8809200@1$Ziekenhuisopname met meer dan 28 verpleegdagen orgaantransplantatie kind, ontvanger bij ernstig falen van nier/ lever/ darm/alvleesklier</t>
  </si>
  <si>
    <t>14E549</t>
  </si>
  <si>
    <t>979002236</t>
  </si>
  <si>
    <t>Ziekenhuisopname met 6 tot en met 28 verpleegdagen orgaantransplantatie kind, ontvanger bij ernstig falen van nier/ lever/ darm/alvleesklier</t>
  </si>
  <si>
    <t>4342886#3948078@1$Ziekenhuisopname met 6 tot en met 28 verpleegdagen orgaantransplantatie kind, ontvanger bij ernstig falen van nier/ lever/ darm/alvleesklier</t>
  </si>
  <si>
    <t>14E550</t>
  </si>
  <si>
    <t>979002238</t>
  </si>
  <si>
    <t>Tijdens operatie afgebroken orgaantransplantatie, kind, ontvanger bij ernstig falen van nier/ lever/ darm/alvleesklier</t>
  </si>
  <si>
    <t>877279#797526@1$Tijdens operatie afgebroken orgaantransplantatie, kind, ontvanger bij ernstig falen van nier/ lever/ darm/alvleesklier</t>
  </si>
  <si>
    <t>14E551</t>
  </si>
  <si>
    <t>979002239</t>
  </si>
  <si>
    <t>Op operatiekamer afgebroken orgaantransplantatie, kind, ontvanger bij ernstig falen van nier/ lever/ darm/alvleesklier</t>
  </si>
  <si>
    <t>722121#656474@1$Op operatiekamer afgebroken orgaantransplantatie, kind, ontvanger bij ernstig falen van nier/ lever/ darm/alvleesklier</t>
  </si>
  <si>
    <t>14E552</t>
  </si>
  <si>
    <t>979002241</t>
  </si>
  <si>
    <t>Verwijderen getransplanteerd orgaan, kind</t>
  </si>
  <si>
    <t>1013432#921302@1$Verwijderen getransplanteerd orgaan, kind</t>
  </si>
  <si>
    <t>14E553</t>
  </si>
  <si>
    <t>979002242</t>
  </si>
  <si>
    <t>Nazorg met ziekenhuisopname met meer dan 5 verpleegdagen en specifieke onderzoeken, kind, ontvanger na orgaantransplantatie van nier/ lever/ darm/alvleesklier</t>
  </si>
  <si>
    <t>1888926#1717205@1$Nazorg met ziekenhuisopname met meer dan 5 verpleegdagen en specifieke onderzoeken, kind, ontvanger na orgaantransplantatie van nier/ lever/ darm/alvleesklier</t>
  </si>
  <si>
    <t>14E554</t>
  </si>
  <si>
    <t>979002243</t>
  </si>
  <si>
    <t>Nazorg met ziekenhuisopname met maximaal 5 verpleegdagen en specifieke onderzoeken, kind, ontvanger na orgaantransplantatie van nier/ lever/ darm/alvleesklier</t>
  </si>
  <si>
    <t>731110#664645@1$Nazorg met ziekenhuisopname met maximaal 5 verpleegdagen en specifieke onderzoeken, kind, ontvanger na orgaantransplantatie van nier/ lever/ darm/alvleesklier</t>
  </si>
  <si>
    <t>14E555</t>
  </si>
  <si>
    <t>979002244</t>
  </si>
  <si>
    <t>Uitgebreide nazorg met specifieke onderzoeken, kind, ontvanger tijdens polikliniekbezoek en/of dagbehandeling na orgaantransplantatie van nier/ lever/ darm/alvleesklier</t>
  </si>
  <si>
    <t>251852#228956@1$Uitgebreide nazorg met specifieke onderzoeken, kind, ontvanger tijdens polikliniekbezoek en/of dagbehandeling na orgaantransplantatie van nier/ lever/ darm/alvleesklier</t>
  </si>
  <si>
    <t>14E556</t>
  </si>
  <si>
    <t>979002245</t>
  </si>
  <si>
    <t>Nazorg met specifieke onderzoeken, kind, ontvanger met meer dan 2 polikliniekbezoeken en/of dagbehandeling na orgaantransplantatie van nier/ lever/ darm/alvleesklier</t>
  </si>
  <si>
    <t>202659#184235@1$Nazorg met specifieke onderzoeken, kind, ontvanger met meer dan 2 polikliniekbezoeken en/of dagbehandeling na orgaantransplantatie van nier/ lever/ darm/alvleesklier</t>
  </si>
  <si>
    <t>14E557</t>
  </si>
  <si>
    <t>979002246</t>
  </si>
  <si>
    <t>1 of 2 polikliniekbezoeken nazorg met specifieke onderzoeken, kind, ontvanger na orgaantransplantatie van nier/ lever/ darm/alvleesklier</t>
  </si>
  <si>
    <t>87863#79875@1$1 of 2 polikliniekbezoeken nazorg met specifieke onderzoeken, kind, ontvanger na orgaantransplantatie van nier/ lever/ darm/alvleesklier</t>
  </si>
  <si>
    <t>14E558</t>
  </si>
  <si>
    <t>979002248</t>
  </si>
  <si>
    <t>Nazorg met ziekenhuisopname, kind, ontvanger na orgaantransplantatie van nier/ lever/ darm/alvleesklier</t>
  </si>
  <si>
    <t>777935#707214@1$Nazorg met ziekenhuisopname, kind, ontvanger na orgaantransplantatie van nier/ lever/ darm/alvleesklier</t>
  </si>
  <si>
    <t>14E559</t>
  </si>
  <si>
    <t>979002249</t>
  </si>
  <si>
    <t>Uitgebreide nazorg, kind, ontvanger tijdens polikliniekbezoek en/of dagbehandeling na orgaantransplantatie van nier/ lever/ darm/alvleesklier</t>
  </si>
  <si>
    <t>125926#114478@1$Uitgebreide nazorg, kind, ontvanger tijdens polikliniekbezoek en/of dagbehandeling na orgaantransplantatie van nier/ lever/ darm/alvleesklier</t>
  </si>
  <si>
    <t>14E560</t>
  </si>
  <si>
    <t>979002250</t>
  </si>
  <si>
    <t>Nazorg, kind, ontvanger met meer dan 2 polikliniekbezoeken en/of dagbehandeling na orgaantransplantatie van nier/ lever/ darm/alvleesklier</t>
  </si>
  <si>
    <t>101481#92255@1$Nazorg, kind, ontvanger met meer dan 2 polikliniekbezoeken en/of dagbehandeling na orgaantransplantatie van nier/ lever/ darm/alvleesklier</t>
  </si>
  <si>
    <t>14E561</t>
  </si>
  <si>
    <t>979002251</t>
  </si>
  <si>
    <t>1 of 2 polikliniekbezoeken nazorg, kind, ontvanger na orgaantransplantatie van nier/ lever/ darm/alvleesklier</t>
  </si>
  <si>
    <t>37444#34040@1$1 of 2 polikliniekbezoeken nazorg, kind, ontvanger na orgaantransplantatie van nier/ lever/ darm/alvleesklier</t>
  </si>
  <si>
    <t>14E562</t>
  </si>
  <si>
    <t>979002255</t>
  </si>
  <si>
    <t>Ziekenhuisopname met meer dan 28 verpleegdagen voorbereidend onderzoek screening met besluitvorming levertransplantatie, ontvanger bij ernstig falen van nier/ lever/ darm/alvleesklier</t>
  </si>
  <si>
    <t>3440768#3127971@1$Ziekenhuisopname met meer dan 28 verpleegdagen voorbereidend onderzoek screening met besluitvorming levertransplantatie, ontvanger bij ernstig falen van nier/ lever/ darm/alvleesklier</t>
  </si>
  <si>
    <t>14E563</t>
  </si>
  <si>
    <t>979002256</t>
  </si>
  <si>
    <t>Ziekenhuisopname met 6 tot en met 28 verpleegdagen voorbereidend onderzoek screening met besluitvorming levertransplantatie, ontvanger bij ernstig falen van nier/ lever/ darm/alvleesklier</t>
  </si>
  <si>
    <t>1809566#1645060@1$Ziekenhuisopname met 6 tot en met 28 verpleegdagen voorbereidend onderzoek screening met besluitvorming levertransplantatie, ontvanger bij ernstig falen van nier/ lever/ darm/alvleesklier</t>
  </si>
  <si>
    <t>14E564</t>
  </si>
  <si>
    <t>979002257</t>
  </si>
  <si>
    <t>Ziekenhuisopname met maximaal 5 verpleegdagen voorbereidend onderzoek screening met besluitvorming levertransplantatie, ontvanger bij ernstig falen van nier/ lever/ darm/alvleesklier</t>
  </si>
  <si>
    <t>749681#681528@1$Ziekenhuisopname met maximaal 5 verpleegdagen voorbereidend onderzoek screening met besluitvorming levertransplantatie, ontvanger bij ernstig falen van nier/ lever/ darm/alvleesklier</t>
  </si>
  <si>
    <t>14E565</t>
  </si>
  <si>
    <t>979002258</t>
  </si>
  <si>
    <t>Voorbereidend onderzoek screening met besluitvorming levertransplantatie, ontvanger tijdens polikliniekbezoek en/of dagbehandeling bij ernstig falen van nier/ lever/ darm/alvleesklier</t>
  </si>
  <si>
    <t>276844#251676@1$Voorbereidend onderzoek screening met besluitvorming levertransplantatie, ontvanger tijdens polikliniekbezoek en/of dagbehandeling bij ernstig falen van nier/ lever/ darm/alvleesklier</t>
  </si>
  <si>
    <t>14E566</t>
  </si>
  <si>
    <t>979002260</t>
  </si>
  <si>
    <t>Ziekenhuisopname met meer dan 28 verpleegdagen voorbereidend onderzoek levertransplantatie, ontvanger bij ernstig falen van nier/ lever/ darm/alvleesklier</t>
  </si>
  <si>
    <t>3308219#3007472@1$Ziekenhuisopname met meer dan 28 verpleegdagen voorbereidend onderzoek levertransplantatie, ontvanger bij ernstig falen van nier/ lever/ darm/alvleesklier</t>
  </si>
  <si>
    <t>14E567</t>
  </si>
  <si>
    <t>979002261</t>
  </si>
  <si>
    <t>Ziekenhuisopname met 6 tot en met 28 verpleegdagen voorbereidend onderzoek screening levertransplantatie, ontvanger bij ernstig falen van nier/ lever/ darm/alvleesklier</t>
  </si>
  <si>
    <t>1711104#1555549@1$Ziekenhuisopname met 6 tot en met 28 verpleegdagen voorbereidend onderzoek screening levertransplantatie, ontvanger bij ernstig falen van nier/ lever/ darm/alvleesklier</t>
  </si>
  <si>
    <t>14E568</t>
  </si>
  <si>
    <t>979002262</t>
  </si>
  <si>
    <t>Ziekenhuisopname met maximaal 5 verpleegdagen voorbereidend onderzoek screening levertransplantatie, ontvanger bij ernstig falen van nier/ lever/ darm/alvleesklier</t>
  </si>
  <si>
    <t>673366#612151@1$Ziekenhuisopname met maximaal 5 verpleegdagen voorbereidend onderzoek screening levertransplantatie, ontvanger bij ernstig falen van nier/ lever/ darm/alvleesklier</t>
  </si>
  <si>
    <t>14E569</t>
  </si>
  <si>
    <t>979002263</t>
  </si>
  <si>
    <t>Voorbereidend onderzoek screening levertransplantatie, ontvanger tijdens polikliniekbezoek en/of dagbehandeling bij ernstig falen van nier/ lever/ darm/alvleesklier</t>
  </si>
  <si>
    <t>210410#191282@1$Voorbereidend onderzoek screening levertransplantatie, ontvanger tijdens polikliniekbezoek en/of dagbehandeling bij ernstig falen van nier/ lever/ darm/alvleesklier</t>
  </si>
  <si>
    <t>14E570</t>
  </si>
  <si>
    <t>979002265</t>
  </si>
  <si>
    <t>Ziekenhuisopname besluitvorming screening levertransplantatie, ontvanger bij ernstig falen van nier/ lever/ darm/alvleesklier</t>
  </si>
  <si>
    <t>1362020#1238200@1$Ziekenhuisopname besluitvorming screening levertransplantatie, ontvanger bij ernstig falen van nier/ lever/ darm/alvleesklier</t>
  </si>
  <si>
    <t>14E571</t>
  </si>
  <si>
    <t>979002266</t>
  </si>
  <si>
    <t>Besluitvorming screening levertransplantatie, ontvanger tijdens polikliniekbezoek en/of dagbehandeling bij ernstig falen van nier/ lever/ darm/alvleesklier</t>
  </si>
  <si>
    <t>111238#101125@1$Besluitvorming screening levertransplantatie, ontvanger tijdens polikliniekbezoek en/of dagbehandeling bij ernstig falen van nier/ lever/ darm/alvleesklier</t>
  </si>
  <si>
    <t>14E572</t>
  </si>
  <si>
    <t>979002268</t>
  </si>
  <si>
    <t>Ziekenhuisopname follow-up screening wachtlijstperiode levertransplantatie, ontvanger bij ernstig falen van nier/ lever/ darm/alvleesklier</t>
  </si>
  <si>
    <t>1286622#1169656@1$Ziekenhuisopname follow-up screening wachtlijstperiode levertransplantatie, ontvanger bij ernstig falen van nier/ lever/ darm/alvleesklier</t>
  </si>
  <si>
    <t>14E573</t>
  </si>
  <si>
    <t>979002269</t>
  </si>
  <si>
    <t>Uitgebreide follow-up screening wachtlijstperiode levertransplantatie, ontvanger tijdens polikliniekbezoek en/of dagbehandeling bij ernstig falen van nier/ lever/ darm/alvleesklier</t>
  </si>
  <si>
    <t>208267#189334@1$Uitgebreide follow-up screening wachtlijstperiode levertransplantatie, ontvanger tijdens polikliniekbezoek en/of dagbehandeling bij ernstig falen van nier/ lever/ darm/alvleesklier</t>
  </si>
  <si>
    <t>14E574</t>
  </si>
  <si>
    <t>979002270</t>
  </si>
  <si>
    <t>Follow-up screening, wachtlijstperiode levertransplantatie, ontvanger met meer dan 2 polikliniekbezoeken en/of dagbehandeling bij ernstig falen van nier/ lever/ darm/alvleesklier</t>
  </si>
  <si>
    <t>167838#152580@1$Follow-up screening, wachtlijstperiode levertransplantatie, ontvanger met meer dan 2 polikliniekbezoeken en/of dagbehandeling bij ernstig falen van nier/ lever/ darm/alvleesklier</t>
  </si>
  <si>
    <t>14E575</t>
  </si>
  <si>
    <t>979002271</t>
  </si>
  <si>
    <t>1 of 2 polikliniekbezoeken follow-up screening, wachtlijstperiode levertransplantatie, ontvanger bij ernstig falen van nier/ lever/ darm/alvleesklier</t>
  </si>
  <si>
    <t>61928#56298@1$1 of 2 polikliniekbezoeken follow-up screening, wachtlijstperiode levertransplantatie, ontvanger bij ernstig falen van nier/ lever/ darm/alvleesklier</t>
  </si>
  <si>
    <t>14E576</t>
  </si>
  <si>
    <t>979002274</t>
  </si>
  <si>
    <t>Ziekenhuisopname met meer dan 5 verpleegdagen voorbereidend onderzoek screening met besluitvorming ontvanger, orgaantransplantatie</t>
  </si>
  <si>
    <t>979370#890336@1$Ziekenhuisopname met meer dan 5 verpleegdagen voorbereidend onderzoek screening met besluitvorming ontvanger, orgaantransplantatie</t>
  </si>
  <si>
    <t>14E577</t>
  </si>
  <si>
    <t>979002275</t>
  </si>
  <si>
    <t>Ziekenhuisopname met maximaal 5 verpleegdagen voorbereidend onderzoek screening met besluitvorming ontvanger, orgaantransplantatie</t>
  </si>
  <si>
    <t>493279#448435@1$Ziekenhuisopname met maximaal 5 verpleegdagen voorbereidend onderzoek screening met besluitvorming ontvanger, orgaantransplantatie</t>
  </si>
  <si>
    <t>14E578</t>
  </si>
  <si>
    <t>979002276</t>
  </si>
  <si>
    <t>Voorbereidend onderzoek screening met besluitvorming ontvanger tijdens polikliniekbezoek en/of dagbehandeling, orgaantransplantatie</t>
  </si>
  <si>
    <t>197575#179614@1$Voorbereidend onderzoek screening met besluitvorming ontvanger tijdens polikliniekbezoek en/of dagbehandeling, orgaantransplantatie</t>
  </si>
  <si>
    <t>14E579</t>
  </si>
  <si>
    <t>979002278</t>
  </si>
  <si>
    <t>Ziekenhuisopname met meer dan 5 verpleegdagen voorbereidend onderzoek screening ontvanger, orgaantransplantatie</t>
  </si>
  <si>
    <t>898256#816596@1$Ziekenhuisopname met meer dan 5 verpleegdagen voorbereidend onderzoek screening ontvanger, orgaantransplantatie</t>
  </si>
  <si>
    <t>14E580</t>
  </si>
  <si>
    <t>979002279</t>
  </si>
  <si>
    <t>Ziekenhuisopname met maximaal 5 verpleegdagen voorbereidend onderzoek screening ontvanger, orgaantransplantatie</t>
  </si>
  <si>
    <t>422322#383929@1$Ziekenhuisopname met maximaal 5 verpleegdagen voorbereidend onderzoek screening ontvanger, orgaantransplantatie</t>
  </si>
  <si>
    <t>14E581</t>
  </si>
  <si>
    <t>979002280</t>
  </si>
  <si>
    <t>Voorbereidend onderzoek screening ontvanger tijdens polikliniekbezoek en/of dagbehandeling, orgaantransplantatie</t>
  </si>
  <si>
    <t>132798#120725@1$Voorbereidend onderzoek screening ontvanger tijdens polikliniekbezoek en/of dagbehandeling, orgaantransplantatie</t>
  </si>
  <si>
    <t>14E582</t>
  </si>
  <si>
    <t>979002282</t>
  </si>
  <si>
    <t>Ziekenhuisopname besluitvorming screening ontvanger, orgaantransplantatie</t>
  </si>
  <si>
    <t>653090#593718@1$Ziekenhuisopname besluitvorming screening ontvanger, orgaantransplantatie</t>
  </si>
  <si>
    <t>14E583</t>
  </si>
  <si>
    <t>979002283</t>
  </si>
  <si>
    <t>Besluitvorming screening ontvanger tijdens polikliniekbezoek en/of dagbehandeling, orgaantransplantatie</t>
  </si>
  <si>
    <t>61943#56312@1$Besluitvorming screening ontvanger tijdens polikliniekbezoek en/of dagbehandeling, orgaantransplantatie</t>
  </si>
  <si>
    <t>14E584</t>
  </si>
  <si>
    <t>979002285</t>
  </si>
  <si>
    <t>Ziekenhuisopname follow-up screening wachtlijstperiode orgaantransplantatie, ontvanger bij ernstig falen van nier/ lever/ darm/alvleesklier</t>
  </si>
  <si>
    <t>716460#651327@1$Ziekenhuisopname follow-up screening wachtlijstperiode orgaantransplantatie, ontvanger bij ernstig falen van nier/ lever/ darm/alvleesklier</t>
  </si>
  <si>
    <t>14E585</t>
  </si>
  <si>
    <t>979002286</t>
  </si>
  <si>
    <t>Uitgebreide follow-up screening wachtlijstperiode orgaantransplantatie, ontvanger tijdens polikliniekbezoek en/of dagbehandeling bij ernstig falen van nier/ lever/ darm/alvleesklier</t>
  </si>
  <si>
    <t>115974#105431@1$Uitgebreide follow-up screening wachtlijstperiode orgaantransplantatie, ontvanger tijdens polikliniekbezoek en/of dagbehandeling bij ernstig falen van nier/ lever/ darm/alvleesklier</t>
  </si>
  <si>
    <t>14E586</t>
  </si>
  <si>
    <t>979002287</t>
  </si>
  <si>
    <t>Follow-up screening, wachtlijstperiode orgaantransplantatie, ontvanger met meer dan 2 polikliniekbezoeken en/of dagbehandeling bij ernstig falen van nier/ lever/ darm/alvleesklier</t>
  </si>
  <si>
    <t>93462#84965@1$Follow-up screening, wachtlijstperiode orgaantransplantatie, ontvanger met meer dan 2 polikliniekbezoeken en/of dagbehandeling bij ernstig falen van nier/ lever/ darm/alvleesklier</t>
  </si>
  <si>
    <t>14E587</t>
  </si>
  <si>
    <t>979002288</t>
  </si>
  <si>
    <t>1 of 2 polikliniekbezoeken follow-up screening, wachtlijstperiode orgaantransplantatie, ontvanger bij ernstig falen van nier/ lever/ darm/alvleesklier</t>
  </si>
  <si>
    <t>34485#31350@1$1 of 2 polikliniekbezoeken follow-up screening, wachtlijstperiode orgaantransplantatie, ontvanger bij ernstig falen van nier/ lever/ darm/alvleesklier</t>
  </si>
  <si>
    <t>14E588</t>
  </si>
  <si>
    <t>979002290</t>
  </si>
  <si>
    <t>Darmtransplantatie, ontvanger bij ernstig falen van darm</t>
  </si>
  <si>
    <t>3819394#3472176@1$Darmtransplantatie, ontvanger bij ernstig falen van darm</t>
  </si>
  <si>
    <t>14E589</t>
  </si>
  <si>
    <t>979002291</t>
  </si>
  <si>
    <t>Ziekenhuisopname met meer dan 28 verpleegdagen levertransplantatie (inclusief gedeeltelijk) mbv een overleden donor, ontvanger bij ernstig falen van lever</t>
  </si>
  <si>
    <t>7454051#6776410@1$Ziekenhuisopname met meer dan 28 verpleegdagen levertransplantatie (inclusief gedeeltelijk) mbv een overleden donor, ontvanger bij ernstig falen van lever</t>
  </si>
  <si>
    <t>14E590</t>
  </si>
  <si>
    <t>979002292</t>
  </si>
  <si>
    <t>Ziekenhuisopname met maximaal 28 verpleegdagen levertransplantatie (inclusief gedeeltelijk) mbv een overleden donor, ontvanger bij ernstig falen van lever</t>
  </si>
  <si>
    <t>4104865#3731695@1$Ziekenhuisopname met maximaal 28 verpleegdagen levertransplantatie (inclusief gedeeltelijk) mbv een overleden donor, ontvanger bij ernstig falen van lever</t>
  </si>
  <si>
    <t>14E591</t>
  </si>
  <si>
    <t>979002294</t>
  </si>
  <si>
    <t>Ziekenhuisopname met meer dan 28 verpleegdagen gedeeltelijke levertransplantatie mbv een levende donor, ontvanger bij ernstig falen van lever</t>
  </si>
  <si>
    <t>7454051#6776410@1$Ziekenhuisopname met meer dan 28 verpleegdagen gedeeltelijke levertransplantatie mbv een levende donor, ontvanger bij ernstig falen van lever</t>
  </si>
  <si>
    <t>14E592</t>
  </si>
  <si>
    <t>979002295</t>
  </si>
  <si>
    <t>Ziekenhuisopname met maximaal 28 verpleegdagen gedeeltelijke levertransplantatie mbv een levende donor, ontvanger bij ernstig falen van lever</t>
  </si>
  <si>
    <t>4104865#3731695@1$Ziekenhuisopname met maximaal 28 verpleegdagen gedeeltelijke levertransplantatie mbv een levende donor, ontvanger bij ernstig falen van lever</t>
  </si>
  <si>
    <t>14E593</t>
  </si>
  <si>
    <t>979002297</t>
  </si>
  <si>
    <t>Alvleeskliertransplantatie, ontvanger bij ernstig falen van alvleesklier</t>
  </si>
  <si>
    <t>2955240#2686582@1$Alvleeskliertransplantatie, ontvanger bij ernstig falen van alvleesklier</t>
  </si>
  <si>
    <t>14E594</t>
  </si>
  <si>
    <t>979002298</t>
  </si>
  <si>
    <t>Eilandjestransplantatie, ontvanger bij ernstig falen van alvleesklier</t>
  </si>
  <si>
    <t>206393#187630@1$Eilandjestransplantatie, ontvanger bij ernstig falen van alvleesklier</t>
  </si>
  <si>
    <t>14E595</t>
  </si>
  <si>
    <t>979002299</t>
  </si>
  <si>
    <t>Ziekenhuisopname met meer dan 28 verpleegdagen niertransplantatie mbv een overleden donor, ontvanger bij ernstig falen van nier</t>
  </si>
  <si>
    <t>4020207#3654734@1$Ziekenhuisopname met meer dan 28 verpleegdagen niertransplantatie mbv een overleden donor, ontvanger bij ernstig falen van nier</t>
  </si>
  <si>
    <t>14E596</t>
  </si>
  <si>
    <t>979002300</t>
  </si>
  <si>
    <t>Ziekenhuisopname met maximaal 28 verpleegdagen niertransplantatie mbv een overleden donor, ontvanger bij ernstig falen van nier</t>
  </si>
  <si>
    <t>1855907#1687188@1$Ziekenhuisopname met maximaal 28 verpleegdagen niertransplantatie mbv een overleden donor, ontvanger bij ernstig falen van nier</t>
  </si>
  <si>
    <t>14E597</t>
  </si>
  <si>
    <t>979002302</t>
  </si>
  <si>
    <t>Ziekenhuisopname met meer dan 28 verpleegdagen niertransplantatie mbv een levende donor, ontvanger bij ernstig falen van nier</t>
  </si>
  <si>
    <t>3804676#3458796@1$Ziekenhuisopname met meer dan 28 verpleegdagen niertransplantatie mbv een levende donor, ontvanger bij ernstig falen van nier</t>
  </si>
  <si>
    <t>14E598</t>
  </si>
  <si>
    <t>979002303</t>
  </si>
  <si>
    <t>Ziekenhuisopname met maximaal 28 verpleegdagen niertransplantatie mbv een levende donor, ontvanger bij ernstig falen van nier</t>
  </si>
  <si>
    <t>1660830#1509845@1$Ziekenhuisopname met maximaal 28 verpleegdagen niertransplantatie mbv een levende donor, ontvanger bij ernstig falen van nier</t>
  </si>
  <si>
    <t>14E599</t>
  </si>
  <si>
    <t>979002305</t>
  </si>
  <si>
    <t>Ziekenhuisopname met meer dan 28 verpleegdagen gecombineerde transplantatie, ontvanger bij ernstig falen van nier/ lever/ darm/alvleesklier</t>
  </si>
  <si>
    <t>3897045#3542768@1$Ziekenhuisopname met meer dan 28 verpleegdagen gecombineerde transplantatie, ontvanger bij ernstig falen van nier/ lever/ darm/alvleesklier</t>
  </si>
  <si>
    <t>14E600</t>
  </si>
  <si>
    <t>979002306</t>
  </si>
  <si>
    <t>Ziekenhuisopname met maximaal 28 verpleegdagen gecombineerde transplantatie, ontvanger bij ernstig falen van nier/ lever/ darm/alvleesklier</t>
  </si>
  <si>
    <t>2892288#2629353@1$Ziekenhuisopname met maximaal 28 verpleegdagen gecombineerde transplantatie, ontvanger bij ernstig falen van nier/ lever/ darm/alvleesklier</t>
  </si>
  <si>
    <t>14E601</t>
  </si>
  <si>
    <t>979002308</t>
  </si>
  <si>
    <t>Tijdens operatie afgebroken orgaantransplantatie, ontvanger bij ernstig falen van nier/ lever/ darm/alvleesklier</t>
  </si>
  <si>
    <t>807952#734502@1$Tijdens operatie afgebroken orgaantransplantatie, ontvanger bij ernstig falen van nier/ lever/ darm/alvleesklier</t>
  </si>
  <si>
    <t>14E602</t>
  </si>
  <si>
    <t>979002309</t>
  </si>
  <si>
    <t>Op operatiekamer afgebroken orgaantransplantatie, ontvanger bij ernstig falen van nier/ lever/ darm/alvleesklier</t>
  </si>
  <si>
    <t>665056#604596@1$Op operatiekamer afgebroken orgaantransplantatie, ontvanger bij ernstig falen van nier/ lever/ darm/alvleesklier</t>
  </si>
  <si>
    <t>14E603</t>
  </si>
  <si>
    <t>979002311</t>
  </si>
  <si>
    <t>Verwijderen getransplanteerd orgaan</t>
  </si>
  <si>
    <t>391118#355562@1$Verwijderen getransplanteerd orgaan</t>
  </si>
  <si>
    <t>14E604</t>
  </si>
  <si>
    <t>979002312</t>
  </si>
  <si>
    <t>Nazorg met ziekenhuisopname met meer dan 5 verpleegdagen en specifieke onderzoeken, ontvanger na orgaantransplantatie van nier/ lever/ darm/alvleesklier</t>
  </si>
  <si>
    <t>1714588#1558716@1$Nazorg met ziekenhuisopname met meer dan 5 verpleegdagen en specifieke onderzoeken, ontvanger na orgaantransplantatie van nier/ lever/ darm/alvleesklier</t>
  </si>
  <si>
    <t>14E605</t>
  </si>
  <si>
    <t>979002313</t>
  </si>
  <si>
    <t>Nazorg met ziekenhuisopname met maximaal 5 verpleegdagen en specifieke onderzoeken, ontvanger na orgaantransplantatie van nier/ lever/ darm/alvleesklier</t>
  </si>
  <si>
    <t>532842#484402@1$Nazorg met ziekenhuisopname met maximaal 5 verpleegdagen en specifieke onderzoeken, ontvanger na orgaantransplantatie van nier/ lever/ darm/alvleesklier</t>
  </si>
  <si>
    <t>14E606</t>
  </si>
  <si>
    <t>979002314</t>
  </si>
  <si>
    <t>Uitgebreide nazorg met specifieke onderzoeken, ontvanger tijdens polikliniekbezoek en/of dagbehandeling na orgaantransplantatie van nier/ lever/ darm/alvleesklier</t>
  </si>
  <si>
    <t>231949#210863@1$Uitgebreide nazorg met specifieke onderzoeken, ontvanger tijdens polikliniekbezoek en/of dagbehandeling na orgaantransplantatie van nier/ lever/ darm/alvleesklier</t>
  </si>
  <si>
    <t>14E607</t>
  </si>
  <si>
    <t>979002315</t>
  </si>
  <si>
    <t>Nazorg met specifieke onderzoeken, ontvanger met meer dan 2 polikliniekbezoeken en/of dagbehandeling na orgaantransplantatie van nier/ lever/ darm/alvleesklier</t>
  </si>
  <si>
    <t>177454#161322@1$Nazorg met specifieke onderzoeken, ontvanger met meer dan 2 polikliniekbezoeken en/of dagbehandeling na orgaantransplantatie van nier/ lever/ darm/alvleesklier</t>
  </si>
  <si>
    <t>14E608</t>
  </si>
  <si>
    <t>979002316</t>
  </si>
  <si>
    <t>1 of 2 polikliniekbezoeken nazorg met specifieke onderzoeken, ontvanger na orgaantransplantatie van nier/ lever/ darm/alvleesklier</t>
  </si>
  <si>
    <t>47703#43366@1$1 of 2 polikliniekbezoeken nazorg met specifieke onderzoeken, ontvanger na orgaantransplantatie van nier/ lever/ darm/alvleesklier</t>
  </si>
  <si>
    <t>14E609</t>
  </si>
  <si>
    <t>979002318</t>
  </si>
  <si>
    <t>Nazorg met ziekenhuisopname, ontvanger na orgaantransplantatie van nier/ lever/ darm/alvleesklier</t>
  </si>
  <si>
    <t>716460#651327@1$Nazorg met ziekenhuisopname, ontvanger na orgaantransplantatie van nier/ lever/ darm/alvleesklier</t>
  </si>
  <si>
    <t>14E610</t>
  </si>
  <si>
    <t>979002319</t>
  </si>
  <si>
    <t>Uitgebreide nazorg, ontvanger tijdens polikliniekbezoek en/of dagbehandeling na orgaantransplantatie van nier/ lever/ darm/alvleesklier</t>
  </si>
  <si>
    <t>115974#105431@1$Uitgebreide nazorg, ontvanger tijdens polikliniekbezoek en/of dagbehandeling na orgaantransplantatie van nier/ lever/ darm/alvleesklier</t>
  </si>
  <si>
    <t>14E611</t>
  </si>
  <si>
    <t>979002320</t>
  </si>
  <si>
    <t>Nazorg, ontvanger met meer dan 2 polikliniekbezoeken en/of dagbehandeling na orgaantransplantatie van nier/ lever/ darm/alvleesklier</t>
  </si>
  <si>
    <t>93462#84965@1$Nazorg, ontvanger met meer dan 2 polikliniekbezoeken en/of dagbehandeling na orgaantransplantatie van nier/ lever/ darm/alvleesklier</t>
  </si>
  <si>
    <t>14E612</t>
  </si>
  <si>
    <t>979002321</t>
  </si>
  <si>
    <t>1 of 2 polikliniekbezoeken nazorg, ontvanger na orgaantransplantatie van nier/ lever/ darm/alvleesklier</t>
  </si>
  <si>
    <t>34485#31350@1$1 of 2 polikliniekbezoeken nazorg, ontvanger na orgaantransplantatie van nier/ lever/ darm/alvleesklier</t>
  </si>
  <si>
    <t>14E613</t>
  </si>
  <si>
    <t>979002325</t>
  </si>
  <si>
    <t>Ziekenhuisopname met voorbereidend onderzoek screening met besluitvorming van orgaandonor</t>
  </si>
  <si>
    <t>445696#405178@1$Ziekenhuisopname met voorbereidend onderzoek screening met besluitvorming van orgaandonor</t>
  </si>
  <si>
    <t>14E614</t>
  </si>
  <si>
    <t>979002326</t>
  </si>
  <si>
    <t>Voorbereidend onderzoek screening met besluitvorming tijdens polikliniekbezoek en/of dagbehandeling van orgaandonor</t>
  </si>
  <si>
    <t>315942#287220@1$Voorbereidend onderzoek screening met besluitvorming tijdens polikliniekbezoek en/of dagbehandeling van orgaandonor</t>
  </si>
  <si>
    <t>14E615</t>
  </si>
  <si>
    <t>979002328</t>
  </si>
  <si>
    <t>Voorbereidend onderzoek en diagnostiek screening met besluitvorming orgaandonor</t>
  </si>
  <si>
    <t>254000#230909@1$Voorbereidend onderzoek en diagnostiek screening met besluitvorming orgaandonor</t>
  </si>
  <si>
    <t>14E616</t>
  </si>
  <si>
    <t>979002330</t>
  </si>
  <si>
    <t>Besluitvorming screening van orgaandonor</t>
  </si>
  <si>
    <t>61943#56312@1$Besluitvorming screening van orgaandonor</t>
  </si>
  <si>
    <t>14E617</t>
  </si>
  <si>
    <t>979002333</t>
  </si>
  <si>
    <t>Verwijderen (deel) van de darm bij orgaandonor</t>
  </si>
  <si>
    <t>1730740#1573400@1$Verwijderen (deel) van de darm bij orgaandonor</t>
  </si>
  <si>
    <t>14E618</t>
  </si>
  <si>
    <t>979002334</t>
  </si>
  <si>
    <t>Ziekenhuisopname met meer dan 5 verpleegdagen en wegnemen deel van de lever bij orgaandonor</t>
  </si>
  <si>
    <t>2280929#2073572@1$Ziekenhuisopname met meer dan 5 verpleegdagen en wegnemen deel van de lever bij orgaandonor</t>
  </si>
  <si>
    <t>14E619</t>
  </si>
  <si>
    <t>979002335</t>
  </si>
  <si>
    <t>Ziekenhuisopname met maximaal 5 verpleegdagen en wegnemen deel van de lever bij orgaandonor</t>
  </si>
  <si>
    <t>2151175#1955614@1$Ziekenhuisopname met maximaal 5 verpleegdagen en wegnemen deel van de lever bij orgaandonor</t>
  </si>
  <si>
    <t>14E620</t>
  </si>
  <si>
    <t>979002337</t>
  </si>
  <si>
    <t>Ziekenhuisopname met meer dan 5 verpleegdagen en wegnemen van een nier bij orgaandonor</t>
  </si>
  <si>
    <t>1043134#948304@1$Ziekenhuisopname met meer dan 5 verpleegdagen en wegnemen van een nier bij orgaandonor</t>
  </si>
  <si>
    <t>14E621</t>
  </si>
  <si>
    <t>979002338</t>
  </si>
  <si>
    <t>Ziekenhuisopname met maximaal 5 verpleegdagen en wegnemen van een nier bij orgaandonor</t>
  </si>
  <si>
    <t>915468#832244@1$Ziekenhuisopname met maximaal 5 verpleegdagen en wegnemen van een nier bij orgaandonor</t>
  </si>
  <si>
    <t>14E622</t>
  </si>
  <si>
    <t>979002341</t>
  </si>
  <si>
    <t>Nazorg van orgaandonor</t>
  </si>
  <si>
    <t>147067#133697@1$Nazorg van orgaandonor</t>
  </si>
  <si>
    <t>14E623</t>
  </si>
  <si>
    <t>979003038</t>
  </si>
  <si>
    <t>Aankoop (navelstrengbloed) bij een beenmergtransplantatie</t>
  </si>
  <si>
    <t>3842271#3492974@1$Aankoop (navelstrengbloed) bij een beenmergtransplantatie</t>
  </si>
  <si>
    <t>14E624</t>
  </si>
  <si>
    <t>979004017</t>
  </si>
  <si>
    <t>Ziekenhuisopname met meer dan 56 verpleegdagen bij gespecialiseerde brandwondenzorg</t>
  </si>
  <si>
    <t>20671477#18792252@1$Ziekenhuisopname met meer dan 56 verpleegdagen bij gespecialiseerde brandwondenzorg</t>
  </si>
  <si>
    <t>14E625</t>
  </si>
  <si>
    <t>990316098</t>
  </si>
  <si>
    <t>Ziekenhuisopname bij acute alcoholvergiftiging en/of overmatig alcoholgebruik (bij kinderen)</t>
  </si>
  <si>
    <t>184202#167456@1$Ziekenhuisopname bij acute alcoholvergiftiging en/of overmatig alcoholgebruik (bij kinderen)</t>
  </si>
  <si>
    <t>14E626</t>
  </si>
  <si>
    <t>990316099</t>
  </si>
  <si>
    <t>Bezoek(en) aan alcoholpoli en neuropsychologisch onderzoek bij acute alcoholvergiftiging en/of overmatig alcoholgebruik (bij kinderen)</t>
  </si>
  <si>
    <t>180208#163825@1$Bezoek(en) aan alcoholpoli en neuropsychologisch onderzoek bij acute alcoholvergiftiging en/of overmatig alcoholgebruik (bij kinderen)</t>
  </si>
  <si>
    <t>14E627</t>
  </si>
  <si>
    <t>990316100</t>
  </si>
  <si>
    <t>Bezoek(en) aan alcoholpoli bij acute alcoholvergiftiging en/of overmatig alcoholgebruik (bij kinderen)</t>
  </si>
  <si>
    <t>69029#62754@1$Bezoek(en) aan alcoholpoli bij acute alcoholvergiftiging en/of overmatig alcoholgebruik (bij kinderen)</t>
  </si>
  <si>
    <t>14E628</t>
  </si>
  <si>
    <t>990316101</t>
  </si>
  <si>
    <t>Polikliniekbezoek(en) bij acute alcoholvergiftiging en/of overmatig alcoholgebruik (bij kinderen)</t>
  </si>
  <si>
    <t>34535#31395@1$Polikliniekbezoek(en) bij acute alcoholvergiftiging en/of overmatig alcoholgebruik (bij kinderen)</t>
  </si>
  <si>
    <t>14E629</t>
  </si>
  <si>
    <t>991630002</t>
  </si>
  <si>
    <t>Ziekenhuisopname met maximaal 5 verpleegdagen bij hoofdpijn en/of migraine en/of een koortsstuip (bij kinderen)</t>
  </si>
  <si>
    <t>218726#198842@1$Ziekenhuisopname met maximaal 5 verpleegdagen bij hoofdpijn en/of migraine en/of een koortsstuip (bij kinderen)</t>
  </si>
  <si>
    <t>14E630</t>
  </si>
  <si>
    <t>991630003</t>
  </si>
  <si>
    <t>Ziekenhuisopname van 6 tot en met 28 verpleegdagen bij hoofdpijn en/of migraine en/of een koortsstuip (bij kinderen)</t>
  </si>
  <si>
    <t>743420#675836@1$Ziekenhuisopname van 6 tot en met 28 verpleegdagen bij hoofdpijn en/of migraine en/of een koortsstuip (bij kinderen)</t>
  </si>
  <si>
    <t>14E631</t>
  </si>
  <si>
    <t>991630004</t>
  </si>
  <si>
    <t>Ziekenhuisopname met meer dan 28 verpleegdagen bij hoofdpijn en/of migraine en/of een koortsstuip (bij kinderen)</t>
  </si>
  <si>
    <t>2978933#2708121@1$Ziekenhuisopname met meer dan 28 verpleegdagen bij hoofdpijn en/of migraine en/of een koortsstuip (bij kinderen)</t>
  </si>
  <si>
    <t>14E632</t>
  </si>
  <si>
    <t>991630005</t>
  </si>
  <si>
    <t>Meer dan 6 polikliniekbezoeken en/of meer dan 1 dagbehandeling bij hoofdpijn en/of migraine en/of een koortsstuip (bij kinderen)</t>
  </si>
  <si>
    <t>199360#181236@1$Meer dan 6 polikliniekbezoeken en/of meer dan 1 dagbehandeling bij hoofdpijn en/of migraine en/of een koortsstuip (bij kinderen)</t>
  </si>
  <si>
    <t>14E633</t>
  </si>
  <si>
    <t>991630006</t>
  </si>
  <si>
    <t>Behandeling of onderzoek en/of meer dan 2 polikliniekbezoeken en/of 1 dagbehandeling bij hoofdpijn en/of migraine en/of een koortsstuip (bij kinderen)</t>
  </si>
  <si>
    <t>73256#66596@1$Behandeling of onderzoek en/of meer dan 2 polikliniekbezoeken en/of 1 dagbehandeling bij hoofdpijn en/of migraine en/of een koortsstuip (bij kinderen)</t>
  </si>
  <si>
    <t>14E634</t>
  </si>
  <si>
    <t>991630007</t>
  </si>
  <si>
    <t>1 of 2 polikliniekbezoeken bij hoofdpijn en/of migraine en/of een koortsstuip (bij kinderen)</t>
  </si>
  <si>
    <t>27224#24749@1$1 of 2 polikliniekbezoeken bij hoofdpijn en/of migraine en/of een koortsstuip (bij kinderen)</t>
  </si>
  <si>
    <t>14E635</t>
  </si>
  <si>
    <t>991630009</t>
  </si>
  <si>
    <t>Ziekenhuisopname met maximaal 5 verpleegdagen met bijzonder(e) onderzoek(en) bij een aandoening van de spieren en/of zenuwen (bij kinderen)</t>
  </si>
  <si>
    <t>388926#353569@1$Ziekenhuisopname met maximaal 5 verpleegdagen met bijzonder(e) onderzoek(en) bij een aandoening van de spieren en/of zenuwen (bij kinderen)</t>
  </si>
  <si>
    <t>14E636</t>
  </si>
  <si>
    <t>991630010</t>
  </si>
  <si>
    <t>Ziekenhuisopname met maximaal 5 verpleegdagen bij een aandoening van de spieren en/of zenuwen (bij kinderen)</t>
  </si>
  <si>
    <t>301664#274240@1$Ziekenhuisopname met maximaal 5 verpleegdagen bij een aandoening van de spieren en/of zenuwen (bij kinderen)</t>
  </si>
  <si>
    <t>14E637</t>
  </si>
  <si>
    <t>991630011</t>
  </si>
  <si>
    <t>Ziekenhuisopname van 6 tot en met 28 verpleegdagen en bijzonder(e) onderzoek(en) bij een aandoening van de spieren en/of zenuwen (bij kinderen)</t>
  </si>
  <si>
    <t>1074479#976799@1$Ziekenhuisopname van 6 tot en met 28 verpleegdagen en bijzonder(e) onderzoek(en) bij een aandoening van de spieren en/of zenuwen (bij kinderen)</t>
  </si>
  <si>
    <t>14E638</t>
  </si>
  <si>
    <t>991630012</t>
  </si>
  <si>
    <t>Ziekenhuisopname van 6 tot en met 28 verpleegdagen bij een aandoening van de spieren en/of zenuwen (bij kinderen)</t>
  </si>
  <si>
    <t>916456#833142@1$Ziekenhuisopname van 6 tot en met 28 verpleegdagen bij een aandoening van de spieren en/of zenuwen (bij kinderen)</t>
  </si>
  <si>
    <t>14E639</t>
  </si>
  <si>
    <t>991630013</t>
  </si>
  <si>
    <t>Ziekenhuisopname met meer dan 28 verpleegdagen bij een aandoening van de spieren en/of zenuwen (bij kinderen)</t>
  </si>
  <si>
    <t>7466391#6787628@1$Ziekenhuisopname met meer dan 28 verpleegdagen bij een aandoening van de spieren en/of zenuwen (bij kinderen)</t>
  </si>
  <si>
    <t>14E640</t>
  </si>
  <si>
    <t>991630014</t>
  </si>
  <si>
    <t>Terugkerende verstrekking geneesmiddelen bij een aandoening van de spieren en/of zenuwen (bij kinderen)</t>
  </si>
  <si>
    <t>114437#104034@1$Terugkerende verstrekking geneesmiddelen bij een aandoening van de spieren en/of zenuwen (bij kinderen)</t>
  </si>
  <si>
    <t>14E641</t>
  </si>
  <si>
    <t>991630015</t>
  </si>
  <si>
    <t>Meer dan 6 polikliniekbezoeken en/of meer dan 1 dagbehandeling en bijzonder(e) onderzoek(en) bij een aandoening van de spieren en/of zenuwen (bij kinderen)</t>
  </si>
  <si>
    <t>291357#264870@1$Meer dan 6 polikliniekbezoeken en/of meer dan 1 dagbehandeling en bijzonder(e) onderzoek(en) bij een aandoening van de spieren en/of zenuwen (bij kinderen)</t>
  </si>
  <si>
    <t>14E642</t>
  </si>
  <si>
    <t>991630016</t>
  </si>
  <si>
    <t>Meer dan 6 polikliniekbezoeken en/of meer dan 1 dagbehandeling bij een aandoening van de spieren en/of zenuwen (bij kinderen)</t>
  </si>
  <si>
    <t>259147#235588@1$Meer dan 6 polikliniekbezoeken en/of meer dan 1 dagbehandeling bij een aandoening van de spieren en/of zenuwen (bij kinderen)</t>
  </si>
  <si>
    <t>14E643</t>
  </si>
  <si>
    <t>991630017</t>
  </si>
  <si>
    <t>Behandeling of onderzoek en/of meer dan 2 polikliniekbezoeken en/of 1 dagbehandeling en bijzonder(e) onderzoek(en) bij een aandoening van de spieren en/of zenuwen (bij kinderen)</t>
  </si>
  <si>
    <t>110149#100135@1$Behandeling of onderzoek en/of meer dan 2 polikliniekbezoeken en/of 1 dagbehandeling en bijzonder(e) onderzoek(en) bij een aandoening van de spieren en/of zenuwen (bij kinderen)</t>
  </si>
  <si>
    <t>14E644</t>
  </si>
  <si>
    <t>991630018</t>
  </si>
  <si>
    <t>Behandeling of onderzoek en/of meer dan 2 polikliniekbezoeken en/of 1 dagbehandeling bij een aandoening van de spieren en/of zenuwen (bij kinderen)</t>
  </si>
  <si>
    <t>77342#70311@1$Behandeling of onderzoek en/of meer dan 2 polikliniekbezoeken en/of 1 dagbehandeling bij een aandoening van de spieren en/of zenuwen (bij kinderen)</t>
  </si>
  <si>
    <t>14E645</t>
  </si>
  <si>
    <t>991630019</t>
  </si>
  <si>
    <t>1 of 2 polikliniekbezoeken bij een aandoening van de spieren en/of zenuwen (bij kinderen)</t>
  </si>
  <si>
    <t>24676#22433@1$1 of 2 polikliniekbezoeken bij een aandoening van de spieren en/of zenuwen (bij kinderen)</t>
  </si>
  <si>
    <t>14E646</t>
  </si>
  <si>
    <t>991630021</t>
  </si>
  <si>
    <t>Ziekenhuisopname met maximaal 5 verpleegdagen en bijzonder(e) onderzoek(en) bij een bloeding of verstopping van de bloedvaten in de hersenen (bij kinderen)</t>
  </si>
  <si>
    <t>441859#401690@1$Ziekenhuisopname met maximaal 5 verpleegdagen en bijzonder(e) onderzoek(en) bij een bloeding of verstopping van de bloedvaten in de hersenen (bij kinderen)</t>
  </si>
  <si>
    <t>14E647</t>
  </si>
  <si>
    <t>991630022</t>
  </si>
  <si>
    <t>Ziekenhuisopname met maximaal 5 verpleegdagen bij een bloeding of verstopping van de bloedvaten in de hersenen (bij kinderen)</t>
  </si>
  <si>
    <t>261738#237944@1$Ziekenhuisopname met maximaal 5 verpleegdagen bij een bloeding of verstopping van de bloedvaten in de hersenen (bij kinderen)</t>
  </si>
  <si>
    <t>14E648</t>
  </si>
  <si>
    <t>991630023</t>
  </si>
  <si>
    <t>Ziekenhuisopname van 6 tot en met 28 verpleegdagen en bijzonder(e) onderzoek(en) bij een bloeding of verstopping van de bloedvaten in de hersenen (bij kinderen)</t>
  </si>
  <si>
    <t>1325599#1205090@1$Ziekenhuisopname van 6 tot en met 28 verpleegdagen en bijzonder(e) onderzoek(en) bij een bloeding of verstopping van de bloedvaten in de hersenen (bij kinderen)</t>
  </si>
  <si>
    <t>14E649</t>
  </si>
  <si>
    <t>991630024</t>
  </si>
  <si>
    <t>Ziekenhuisopname van 6 tot en met 28 verpleegdagen bij een bloeding of verstopping van de bloedvaten in de hersenen (bij kinderen)</t>
  </si>
  <si>
    <t>944725#858841@1$Ziekenhuisopname van 6 tot en met 28 verpleegdagen bij een bloeding of verstopping van de bloedvaten in de hersenen (bij kinderen)</t>
  </si>
  <si>
    <t>14E650</t>
  </si>
  <si>
    <t>991630025</t>
  </si>
  <si>
    <t>Ziekenhuisopname met meer dan 28 verpleegdagen bij een bloeding of verstopping van de bloedvaten in de hersenen (bij kinderen)</t>
  </si>
  <si>
    <t>2978933#2708121@1$Ziekenhuisopname met meer dan 28 verpleegdagen bij een bloeding of verstopping van de bloedvaten in de hersenen (bij kinderen)</t>
  </si>
  <si>
    <t>14E651</t>
  </si>
  <si>
    <t>991630026</t>
  </si>
  <si>
    <t>Meer dan 6 polikliniekbezoeken en/of meer dan 1 dagbehandeling en bijzonder(e) onderzoek(en) bij een bloeding of verstopping van de bloedvaten in de hersenen (bij kinderen)</t>
  </si>
  <si>
    <t>965914#878104@1$Meer dan 6 polikliniekbezoeken en/of meer dan 1 dagbehandeling en bijzonder(e) onderzoek(en) bij een bloeding of verstopping van de bloedvaten in de hersenen (bij kinderen)</t>
  </si>
  <si>
    <t>14E652</t>
  </si>
  <si>
    <t>991630027</t>
  </si>
  <si>
    <t>Meer dan 6 polikliniekbezoeken en/of meer dan 1 dagbehandeling bij een bloeding of verstopping van de bloedvaten in de hersenen (bij kinderen)</t>
  </si>
  <si>
    <t>112198#101998@1$Meer dan 6 polikliniekbezoeken en/of meer dan 1 dagbehandeling bij een bloeding of verstopping van de bloedvaten in de hersenen (bij kinderen)</t>
  </si>
  <si>
    <t>14E653</t>
  </si>
  <si>
    <t>991630028</t>
  </si>
  <si>
    <t>Behandeling of onderzoek en/of meer dan 2 polikliniekbezoeken en/of 1 dagbehandeling en bijzonder(e) onderzoek(en) bij een bloeding of verstopping van de bloedvaten in de hersenen (bij kinderen)</t>
  </si>
  <si>
    <t>144225#131114@1$Behandeling of onderzoek en/of meer dan 2 polikliniekbezoeken en/of 1 dagbehandeling en bijzonder(e) onderzoek(en) bij een bloeding of verstopping van de bloedvaten in de hersenen (bij kinderen)</t>
  </si>
  <si>
    <t>14E654</t>
  </si>
  <si>
    <t>991630029</t>
  </si>
  <si>
    <t>Behandeling of onderzoek en/of meer dan 2 polikliniekbezoeken en/of 1 dagbehandeling bij een bloeding of verstopping van de bloedvaten in de hersenen (bij kinderen)</t>
  </si>
  <si>
    <t>65247#59315@1$Behandeling of onderzoek en/of meer dan 2 polikliniekbezoeken en/of 1 dagbehandeling bij een bloeding of verstopping van de bloedvaten in de hersenen (bij kinderen)</t>
  </si>
  <si>
    <t>14E655</t>
  </si>
  <si>
    <t>991630030</t>
  </si>
  <si>
    <t>1 of 2 polikliniekbezoeken bij een bloeding of verstopping van de bloedvaten in de hersenen (bij kinderen)</t>
  </si>
  <si>
    <t>20649#18772@1$1 of 2 polikliniekbezoeken bij een bloeding of verstopping van de bloedvaten in de hersenen (bij kinderen)</t>
  </si>
  <si>
    <t>14E656</t>
  </si>
  <si>
    <t>991630032</t>
  </si>
  <si>
    <t>Ziekenhuisopname met maximaal 5 verpleegdagen en bijzonder(e) onderzoek(en) bij een letsel of infectie of andere aandoening (bij kinderen)</t>
  </si>
  <si>
    <t>407141#370128@1$Ziekenhuisopname met maximaal 5 verpleegdagen en bijzonder(e) onderzoek(en) bij een letsel of infectie of andere aandoening (bij kinderen)</t>
  </si>
  <si>
    <t>14E657</t>
  </si>
  <si>
    <t>991630033</t>
  </si>
  <si>
    <t>Ziekenhuisopname met maximaal 5 verpleegdagen bij een letsel of infectie of andere aandoening (bij kinderen)</t>
  </si>
  <si>
    <t>193520#175927@1$Ziekenhuisopname met maximaal 5 verpleegdagen bij een letsel of infectie of andere aandoening (bij kinderen)</t>
  </si>
  <si>
    <t>14E658</t>
  </si>
  <si>
    <t>991630034</t>
  </si>
  <si>
    <t>Ziekenhuisopname van 6 tot en met 28 verpleegdagen en bijzonder(e) onderzoek(en) bij een letsel of infectie of andere aandoening (bij kinderen)</t>
  </si>
  <si>
    <t>1239878#1127162@1$Ziekenhuisopname van 6 tot en met 28 verpleegdagen en bijzonder(e) onderzoek(en) bij een letsel of infectie of andere aandoening (bij kinderen)</t>
  </si>
  <si>
    <t>14E659</t>
  </si>
  <si>
    <t>991630035</t>
  </si>
  <si>
    <t>Ziekenhuisopname van 6 tot en met 28 verpleegdagen bij een letsel of infectie of andere aandoening (bij kinderen)</t>
  </si>
  <si>
    <t>938523#853203@1$Ziekenhuisopname van 6 tot en met 28 verpleegdagen bij een letsel of infectie of andere aandoening (bij kinderen)</t>
  </si>
  <si>
    <t>14E660</t>
  </si>
  <si>
    <t>991630036</t>
  </si>
  <si>
    <t>Ziekenhuisopname met meer dan 28 verpleegdagen bij een letsel of infectie of andere aandoening (bij kinderen)</t>
  </si>
  <si>
    <t>3864005#3512732@1$Ziekenhuisopname met meer dan 28 verpleegdagen bij een letsel of infectie of andere aandoening (bij kinderen)</t>
  </si>
  <si>
    <t>14E661</t>
  </si>
  <si>
    <t>991630037</t>
  </si>
  <si>
    <t>Terugkerende verstrekking geneesmiddelen bij een letsel of infectie of andere aandoening (bij kinderen)</t>
  </si>
  <si>
    <t>114437#104034@1$Terugkerende verstrekking geneesmiddelen bij een letsel of infectie of andere aandoening (bij kinderen)</t>
  </si>
  <si>
    <t>14E662</t>
  </si>
  <si>
    <t>991630038</t>
  </si>
  <si>
    <t>Meer dan 6 polikliniekbezoeken en/of meer dan 1 dagbehandeling en bijzonder(e) onderzoek(en) bij een letsel of infectie of andere aandoening (bij kinderen)</t>
  </si>
  <si>
    <t>282024#256385@1$Meer dan 6 polikliniekbezoeken en/of meer dan 1 dagbehandeling en bijzonder(e) onderzoek(en) bij een letsel of infectie of andere aandoening (bij kinderen)</t>
  </si>
  <si>
    <t>14E663</t>
  </si>
  <si>
    <t>991630039</t>
  </si>
  <si>
    <t>Meer dan 6 polikliniekbezoeken en/of meer dan 1 dagbehandeling bij een letsel of infectie of andere aandoening (bij kinderen)</t>
  </si>
  <si>
    <t>271836#247124@1$Meer dan 6 polikliniekbezoeken en/of meer dan 1 dagbehandeling bij een letsel of infectie of andere aandoening (bij kinderen)</t>
  </si>
  <si>
    <t>14E664</t>
  </si>
  <si>
    <t>991630040</t>
  </si>
  <si>
    <t>Behandeling of onderzoek en/of meer dan 2 polikliniekbezoeken en/of 1 dagbehandeling en bijzonder(e) onderzoek(en) bij een letsel of infectie of andere aandoening (bij kinderen)</t>
  </si>
  <si>
    <t>111027#100934@1$Behandeling of onderzoek en/of meer dan 2 polikliniekbezoeken en/of 1 dagbehandeling en bijzonder(e) onderzoek(en) bij een letsel of infectie of andere aandoening (bij kinderen)</t>
  </si>
  <si>
    <t>14E665</t>
  </si>
  <si>
    <t>991630041</t>
  </si>
  <si>
    <t>Behandeling of onderzoek en/of meer dan 2 polikliniekbezoeken en/of 1 dagbehandeling bij een letsel of infectie of andere aandoening (bij kinderen)</t>
  </si>
  <si>
    <t>57173#51975@1$Behandeling of onderzoek en/of meer dan 2 polikliniekbezoeken en/of 1 dagbehandeling bij een letsel of infectie of andere aandoening (bij kinderen)</t>
  </si>
  <si>
    <t>14E666</t>
  </si>
  <si>
    <t>991630042</t>
  </si>
  <si>
    <t>1 of 2 polikliniekbezoeken bij een letsel of infectie of andere aandoening (bij kinderen)</t>
  </si>
  <si>
    <t>23901#21728@1$1 of 2 polikliniekbezoeken bij een letsel of infectie of andere aandoening (bij kinderen)</t>
  </si>
  <si>
    <t>14E667</t>
  </si>
  <si>
    <t>991630044</t>
  </si>
  <si>
    <t>Ziekenhuisopname met maximaal 5 verpleegdagen en bijzonder(e) onderzoek(en) bij achterstand in ontwikkeling, spasticiteit of een stoornis in houding of beweging (bij kinderen)</t>
  </si>
  <si>
    <t>433585#394168@1$Ziekenhuisopname met maximaal 5 verpleegdagen en bijzonder(e) onderzoek(en) bij achterstand in ontwikkeling, spasticiteit of een stoornis in houding of beweging (bij kinderen)</t>
  </si>
  <si>
    <t>14E668</t>
  </si>
  <si>
    <t>991630045</t>
  </si>
  <si>
    <t>Ziekenhuisopname met maximaal 5 verpleegdagen bij achterstand in ontwikkeling, spasticiteit of een stoornis in houding of beweging (bij kinderen)</t>
  </si>
  <si>
    <t>283830#258027@1$Ziekenhuisopname met maximaal 5 verpleegdagen bij achterstand in ontwikkeling, spasticiteit of een stoornis in houding of beweging (bij kinderen)</t>
  </si>
  <si>
    <t>14E669</t>
  </si>
  <si>
    <t>991630046</t>
  </si>
  <si>
    <t>Ziekenhuisopname van 6 tot en met 28 verpleegdagen en bijzonder(e) onderzoek(en) bij achterstand in ontwikkeling, spasticiteit of een stoornis in houding of beweging (bij kinderen)</t>
  </si>
  <si>
    <t>1149552#1045047@1$Ziekenhuisopname van 6 tot en met 28 verpleegdagen en bijzonder(e) onderzoek(en) bij achterstand in ontwikkeling, spasticiteit of een stoornis in houding of beweging (bij kinderen)</t>
  </si>
  <si>
    <t>14E670</t>
  </si>
  <si>
    <t>991630047</t>
  </si>
  <si>
    <t>Ziekenhuisopname van 6 tot en met 28 verpleegdagen bij achterstand in ontwikkeling, spasticiteit of een stoornis in houding of beweging (bij kinderen)</t>
  </si>
  <si>
    <t>919867#836243@1$Ziekenhuisopname van 6 tot en met 28 verpleegdagen bij achterstand in ontwikkeling, spasticiteit of een stoornis in houding of beweging (bij kinderen)</t>
  </si>
  <si>
    <t>14E671</t>
  </si>
  <si>
    <t>991630048</t>
  </si>
  <si>
    <t>Ziekenhuisopname met meer dan 28 verpleegdagen bij achterstand in ontwikkeling, spasticiteit of een stoornis in houding of beweging (bij kinderen)</t>
  </si>
  <si>
    <t>3597761#3270692@1$Ziekenhuisopname met meer dan 28 verpleegdagen bij achterstand in ontwikkeling, spasticiteit of een stoornis in houding of beweging (bij kinderen)</t>
  </si>
  <si>
    <t>14E672</t>
  </si>
  <si>
    <t>991630049</t>
  </si>
  <si>
    <t>Meer dan 6 polikliniekbezoeken en/of meer dan 1 dagbehandeling en bijzonder(e) onderzoek(en) bij achterstand in ontwikkeling, spasticiteit of een stoornis in houding of beweging (bij kinderen)</t>
  </si>
  <si>
    <t>319501#290455@1$Meer dan 6 polikliniekbezoeken en/of meer dan 1 dagbehandeling en bijzonder(e) onderzoek(en) bij achterstand in ontwikkeling, spasticiteit of een stoornis in houding of beweging (bij kinderen)</t>
  </si>
  <si>
    <t>14E673</t>
  </si>
  <si>
    <t>991630050</t>
  </si>
  <si>
    <t>Meer dan 6 polikliniekbezoeken en/of meer dan 1 dagbehandeling bij achterstand in ontwikkeling, spasticiteit of een stoornis in houding of beweging (bij kinderen)</t>
  </si>
  <si>
    <t>275050#250045@1$Meer dan 6 polikliniekbezoeken en/of meer dan 1 dagbehandeling bij achterstand in ontwikkeling, spasticiteit of een stoornis in houding of beweging (bij kinderen)</t>
  </si>
  <si>
    <t>14E674</t>
  </si>
  <si>
    <t>991630051</t>
  </si>
  <si>
    <t>Behandeling/onderzoek en/of meer dan 2 polikliniekbezoeken en/of 1 dagbehandeling en bijzonder(e) onderzoek(en) bij achterstand in ontwikkeling/spasticiteit/stoornis in houding of beweging (bij kind)</t>
  </si>
  <si>
    <t>131999#119999@1$Behandeling/onderzoek en/of meer dan 2 polikliniekbezoeken en/of 1 dagbehandeling en bijzonder(e) onderzoek(en) bij achterstand in ontwikkeling/spasticiteit/stoornis in houding of beweging (bij kind)</t>
  </si>
  <si>
    <t>14E675</t>
  </si>
  <si>
    <t>991630052</t>
  </si>
  <si>
    <t>Behandeling of onderzoek en/of meer dan 2 polikliniekbezoeken en/of 1 dagbehandeling bij achterstand in ontwikkeling, spasticiteit of een stoornis in houding of beweging (bij kinderen)</t>
  </si>
  <si>
    <t>85558#77780@1$Behandeling of onderzoek en/of meer dan 2 polikliniekbezoeken en/of 1 dagbehandeling bij achterstand in ontwikkeling, spasticiteit of een stoornis in houding of beweging (bij kinderen)</t>
  </si>
  <si>
    <t>14E676</t>
  </si>
  <si>
    <t>991630053</t>
  </si>
  <si>
    <t>1 of 2 polikliniekbezoeken bij achterstand in ontwikkeling, spasticiteit of een stoornis in houding of beweging (bij kinderen)</t>
  </si>
  <si>
    <t>26495#24086@1$1 of 2 polikliniekbezoeken bij achterstand in ontwikkeling, spasticiteit of een stoornis in houding of beweging (bij kinderen)</t>
  </si>
  <si>
    <t>14E677</t>
  </si>
  <si>
    <t>991630055</t>
  </si>
  <si>
    <t>Ziekenhuisopname met maximaal 5 verpleegdagen en bijzonder(e) onderzoek(en) bij een aandoening van het zenuw en/of immuunsysteem (bij kinderen)</t>
  </si>
  <si>
    <t>383160#348327@1$Ziekenhuisopname met maximaal 5 verpleegdagen en bijzonder(e) onderzoek(en) bij een aandoening van het zenuw en/of immuunsysteem (bij kinderen)</t>
  </si>
  <si>
    <t>14E678</t>
  </si>
  <si>
    <t>991630056</t>
  </si>
  <si>
    <t>Ziekenhuisopname met maximaal 5 verpleegdagen bij een aandoening van het zenuw en/of immuunsysteem (bij kinderen)</t>
  </si>
  <si>
    <t>251797#228906@1$Ziekenhuisopname met maximaal 5 verpleegdagen bij een aandoening van het zenuw en/of immuunsysteem (bij kinderen)</t>
  </si>
  <si>
    <t>14E679</t>
  </si>
  <si>
    <t>991630057</t>
  </si>
  <si>
    <t>Ziekenhuisopname van 6 tot en met 28 verpleegdagen en bijzonder(e) onderzoek(en) bij een aandoening van het zenuw en/of immuunsysteem (bij kinderen)</t>
  </si>
  <si>
    <t>1172699#1066090@1$Ziekenhuisopname van 6 tot en met 28 verpleegdagen en bijzonder(e) onderzoek(en) bij een aandoening van het zenuw en/of immuunsysteem (bij kinderen)</t>
  </si>
  <si>
    <t>14E680</t>
  </si>
  <si>
    <t>991630058</t>
  </si>
  <si>
    <t>Ziekenhuisopname van 6 tot en met 28 verpleegdagen bij een aandoening van het zenuw en/of immuunsysteem (bij kinderen)</t>
  </si>
  <si>
    <t>935483#850439@1$Ziekenhuisopname van 6 tot en met 28 verpleegdagen bij een aandoening van het zenuw en/of immuunsysteem (bij kinderen)</t>
  </si>
  <si>
    <t>14E681</t>
  </si>
  <si>
    <t>991630059</t>
  </si>
  <si>
    <t>Ziekenhuisopname met meer dan 28 verpleegdagen bij een aandoening van het zenuw en/of immuunsysteem (bij kinderen)</t>
  </si>
  <si>
    <t>7466391#6787628@1$Ziekenhuisopname met meer dan 28 verpleegdagen bij een aandoening van het zenuw en/of immuunsysteem (bij kinderen)</t>
  </si>
  <si>
    <t>14E682</t>
  </si>
  <si>
    <t>991630060</t>
  </si>
  <si>
    <t>Terugkerende verstrekking geneesmiddelen bij een aandoening van het zenuw en/of immuunsysteem (bij kinderen)</t>
  </si>
  <si>
    <t>114437#104034@1$Terugkerende verstrekking geneesmiddelen bij een aandoening van het zenuw en/of immuunsysteem (bij kinderen)</t>
  </si>
  <si>
    <t>14E683</t>
  </si>
  <si>
    <t>991630061</t>
  </si>
  <si>
    <t>Meer dan 6 polikliniekbezoeken en/of meer dan 1 dagbehandeling en bijzonder(e) onderzoek(en) bij een aandoening van het zenuw en/of immuunsysteem (bij kinderen)</t>
  </si>
  <si>
    <t>218526#198660@1$Meer dan 6 polikliniekbezoeken en/of meer dan 1 dagbehandeling en bijzonder(e) onderzoek(en) bij een aandoening van het zenuw en/of immuunsysteem (bij kinderen)</t>
  </si>
  <si>
    <t>14E684</t>
  </si>
  <si>
    <t>991630062</t>
  </si>
  <si>
    <t>Meer dan 6 polikliniekbezoeken en/of meer dan 1 dagbehandeling bij een aandoening van het zenuw en/of immuunsysteem (bij kinderen)</t>
  </si>
  <si>
    <t>193108#175553@1$Meer dan 6 polikliniekbezoeken en/of meer dan 1 dagbehandeling bij een aandoening van het zenuw en/of immuunsysteem (bij kinderen)</t>
  </si>
  <si>
    <t>14E685</t>
  </si>
  <si>
    <t>991630063</t>
  </si>
  <si>
    <t>Behandeling of onderzoek en/of meer dan 2 polikliniekbezoeken en/of 1 dagbehandeling en bijzonder(e) onderzoek(en) bij een aandoening van het zenuw en/of immuunsysteem (bij kinderen)</t>
  </si>
  <si>
    <t>87287#79352@1$Behandeling of onderzoek en/of meer dan 2 polikliniekbezoeken en/of 1 dagbehandeling en bijzonder(e) onderzoek(en) bij een aandoening van het zenuw en/of immuunsysteem (bij kinderen)</t>
  </si>
  <si>
    <t>14E686</t>
  </si>
  <si>
    <t>991630064</t>
  </si>
  <si>
    <t>Behandeling of onderzoek en/of meer dan 2 polikliniekbezoeken en/of 1 dagbehandeling bij een aandoening van het zenuw en/of immuunsysteem (bij kinderen)</t>
  </si>
  <si>
    <t>83889#76263@1$Behandeling of onderzoek en/of meer dan 2 polikliniekbezoeken en/of 1 dagbehandeling bij een aandoening van het zenuw en/of immuunsysteem (bij kinderen)</t>
  </si>
  <si>
    <t>14E687</t>
  </si>
  <si>
    <t>991630065</t>
  </si>
  <si>
    <t>1 of 2 polikliniekbezoeken bij een aandoening van het zenuw en/of immuunsysteem (bij kinderen)</t>
  </si>
  <si>
    <t>21193#19266@1$1 of 2 polikliniekbezoeken bij een aandoening van het zenuw en/of immuunsysteem (bij kinderen)</t>
  </si>
  <si>
    <t>16E534</t>
  </si>
  <si>
    <t>16E535</t>
  </si>
  <si>
    <t>16E536</t>
  </si>
  <si>
    <t>16E537</t>
  </si>
  <si>
    <t>16E538</t>
  </si>
  <si>
    <t>16E539</t>
  </si>
  <si>
    <t>16E540</t>
  </si>
  <si>
    <t>16E541</t>
  </si>
  <si>
    <t>16E542</t>
  </si>
  <si>
    <t>16E543</t>
  </si>
  <si>
    <t>16E544</t>
  </si>
  <si>
    <t>16E545</t>
  </si>
  <si>
    <t>16E546</t>
  </si>
  <si>
    <t>16E547</t>
  </si>
  <si>
    <t>16E548</t>
  </si>
  <si>
    <t>16E549</t>
  </si>
  <si>
    <t>16E550</t>
  </si>
  <si>
    <t>16E551</t>
  </si>
  <si>
    <t>16E552</t>
  </si>
  <si>
    <t>16E553</t>
  </si>
  <si>
    <t>16E554</t>
  </si>
  <si>
    <t>16E555</t>
  </si>
  <si>
    <t>16E556</t>
  </si>
  <si>
    <t>16E557</t>
  </si>
  <si>
    <t>16E558</t>
  </si>
  <si>
    <t>16E559</t>
  </si>
  <si>
    <t>16E560</t>
  </si>
  <si>
    <t>16E561</t>
  </si>
  <si>
    <t>16E562</t>
  </si>
  <si>
    <t>16E563</t>
  </si>
  <si>
    <t>16E564</t>
  </si>
  <si>
    <t>16E565</t>
  </si>
  <si>
    <t>16E566</t>
  </si>
  <si>
    <t>16E567</t>
  </si>
  <si>
    <t>16E568</t>
  </si>
  <si>
    <t>16E569</t>
  </si>
  <si>
    <t>16E570</t>
  </si>
  <si>
    <t>16E571</t>
  </si>
  <si>
    <t>16E572</t>
  </si>
  <si>
    <t>16E573</t>
  </si>
  <si>
    <t>16E574</t>
  </si>
  <si>
    <t>16E575</t>
  </si>
  <si>
    <t>16E576</t>
  </si>
  <si>
    <t>16E577</t>
  </si>
  <si>
    <t>16E578</t>
  </si>
  <si>
    <t>16E579</t>
  </si>
  <si>
    <t>16E580</t>
  </si>
  <si>
    <t>16E581</t>
  </si>
  <si>
    <t>16E582</t>
  </si>
  <si>
    <t>16E583</t>
  </si>
  <si>
    <t>16E584</t>
  </si>
  <si>
    <t>16E585</t>
  </si>
  <si>
    <t>16E586</t>
  </si>
  <si>
    <t>16E587</t>
  </si>
  <si>
    <t>16E588</t>
  </si>
  <si>
    <t>16E589</t>
  </si>
  <si>
    <t>16E590</t>
  </si>
  <si>
    <t>16E591</t>
  </si>
  <si>
    <t>16E592</t>
  </si>
  <si>
    <t>16E593</t>
  </si>
  <si>
    <t>16E594</t>
  </si>
  <si>
    <t>16E595</t>
  </si>
  <si>
    <t>16E596</t>
  </si>
  <si>
    <t>16E597</t>
  </si>
  <si>
    <t>16E598</t>
  </si>
  <si>
    <t>16E599</t>
  </si>
  <si>
    <t>16E600</t>
  </si>
  <si>
    <t>16E601</t>
  </si>
  <si>
    <t>16E602</t>
  </si>
  <si>
    <t>16E603</t>
  </si>
  <si>
    <t>16E604</t>
  </si>
  <si>
    <t>16E605</t>
  </si>
  <si>
    <t>16E606</t>
  </si>
  <si>
    <t>16E607</t>
  </si>
  <si>
    <t>16E608</t>
  </si>
  <si>
    <t>16E609</t>
  </si>
  <si>
    <t>16E610</t>
  </si>
  <si>
    <t>16E611</t>
  </si>
  <si>
    <t>16E612</t>
  </si>
  <si>
    <t>16E617</t>
  </si>
  <si>
    <t>16E623</t>
  </si>
  <si>
    <t>N.v.t.</t>
  </si>
  <si>
    <t>N.v.t.#Geen@1$Ziekenhuisopname met maximaal 5 verpleegdagen bij diabetes (suikerziekte)</t>
  </si>
  <si>
    <t>N.v.t.#Geen@1$Zeer uitgebreide operatie bij borstkanker</t>
  </si>
  <si>
    <t>N.v.t.#Geen@1$Verwijderen van tumor(en) of uitsnijden van een wond bij Borstkanker</t>
  </si>
  <si>
    <t>N.v.t.#Geen@1$Ziekenhuisopname met maximaal 5 verpleegdagen bij borstkanker</t>
  </si>
  <si>
    <t>N.v.t.#Geen@1$Operatie bij Borstkanker</t>
  </si>
  <si>
    <t>N.v.t.#Geen@1$Hersteloperatie van de borst(en) bij borstkanker</t>
  </si>
  <si>
    <t>N.v.t.#Geen@1$Onderzoek(en) of behandeling tijdens een polikliniekbezoek of dagbehandeling bij borstkanker</t>
  </si>
  <si>
    <t>N.v.t.#Geen@1$Ziekenhuisopname met meer dan 28 verpleegdagen bij borstkanker</t>
  </si>
  <si>
    <t>N.v.t.#Geen@1$Ziekenhuisopname van 6 tot en met 28 verpleegdagen bij borstkanker</t>
  </si>
  <si>
    <t>N.v.t.#Geen@1$Toedienen via een infuus of injectie van medicijnen die het afweersysteem versterken bij borstkanker</t>
  </si>
  <si>
    <t>N.v.t.#Geen@1$Toedienen via een infuus of injectie van medicijnen die het afweersysteem versterken tijdens een ziekenhuisopname bij borstkanker</t>
  </si>
  <si>
    <t>N.v.t.#Geen@1$Begeleiding bij de behandeling met chemotherapie en/of medicijnen die de afweer versterken tijdens een polikliniekbezoek of dagbehandeling bij borstkanker</t>
  </si>
  <si>
    <t>N.v.t.#Geen@1$Begeleiding bij de behandeling met chemotherapie en/of medicijnen die de afweer versterken, tijdens een ziekenhuisopname bij borstkanker</t>
  </si>
  <si>
    <t>N.v.t.#Geen@1$Toediening van chemotherapie en/of medicijnen die de afweer versterken tijdens een polikliniekbezoek of dagbehandeling bij borstkanker</t>
  </si>
  <si>
    <t>N.v.t.#Geen@1$Toediening van chemotherapie en/of medicijnen die de afweer versterken tijdens een ziekenhuisopname bij borstkanker</t>
  </si>
  <si>
    <t>N.v.t.#Geen@1$Meer dan 2 dagbehandelingen of polikliniekbezoeken en/of onderzoeken bij borstkanker</t>
  </si>
  <si>
    <t>N.v.t.#Geen@1$1 of 2 polikliniekbezoeken bij borstkanker</t>
  </si>
  <si>
    <t>N.v.t.#Geen@1$Begeleiding bij de behandeling met chemotherapie bij uitzaaiingen, tijdens een polikliniekbezoek of dagbehandeling bij borstkanker</t>
  </si>
  <si>
    <t>N.v.t.#Geen@1$Begeleiding bij de behandeling met chemotherapie, tijdens een ziekenhuisopname bij borstkanker</t>
  </si>
  <si>
    <t>N.v.t.#Geen@1$Toediening van chemotherapie bij uitzaaiingen, tijdens een polikliniekbezoek of dagbehandeling bij borstkanker</t>
  </si>
  <si>
    <t>N.v.t.#Geen@1$Toediening van chemotherapie tijdens een ziekenhuisopname bij uitzaaiingen bij borstkanker</t>
  </si>
  <si>
    <t>N.v.t.#Geen@1$Operatief verwijderen van de lymfeklieren bij Borstkanker</t>
  </si>
  <si>
    <t>N.v.t.#Geen@1$Operatief verwijderen van de lymfeklieren tijdens een ziekenhuisopname bij borstkanker</t>
  </si>
  <si>
    <t>N.v.t.#Geen@1$Operatief verwijderen van tumor(en) bij Borstkanker</t>
  </si>
  <si>
    <t>N.v.t.#Geen@1$Operatief verwijderen van tumor(en) tijdens een ziekenhuisopname bij borstkanker</t>
  </si>
  <si>
    <t>N.v.t.#Geen@1$Begeleiding bij de behandeling met chemotherapie bij niet uitgezaaide tumoren, tijdens een polikliniekbezoek of dagbehandeling bij borstkanker</t>
  </si>
  <si>
    <t>N.v.t.#Geen@1$Begeleiding bij de behandeling met chemotherapie bij niet uitgezaaide tumoren, tijdens een ziekenhuisopname bij borstkanker</t>
  </si>
  <si>
    <t>N.v.t.#Geen@1$Toediening van chemotherapie bij niet uitgezaaide tumoren in de dagbehandeling of polikliniek bij borstkanker</t>
  </si>
  <si>
    <t>N.v.t.#Geen@1$Toediening van chemotherapie bij niet uitgezaaide tumoren, tijdens een ziekenhuisopname bij borstkanker</t>
  </si>
  <si>
    <t>N.v.t.#Geen@1$Ondersteunende en verlichtende zorg met onderzoek of behandeling tijdens een polikliniekbezoek of dagbehandeling bij borstkanker</t>
  </si>
  <si>
    <t>N.v.t.#Geen@1$Ondersteunende en verlichtende zorg met maximaal 5 dagbehandelingen en/ of verpleegdagen bij borstkanker</t>
  </si>
  <si>
    <t>N.v.t.#Geen@1$Ondersteunende en verlichtende zorg met 1 tot 2 dagbehandelingen of meer dan 2 polikliniekbezoeken of meer dan 2 onderzoeken bij borstkanker</t>
  </si>
  <si>
    <t>N.v.t.#Geen@1$Ondersteunende en verlichtende zorg met meer dan 28 dagbehandelingen en/ of verpleegdagen bij borstkanker</t>
  </si>
  <si>
    <t>N.v.t.#Geen@1$Ondersteunende en verlichtende zorg met 6 tot maximaal 28 dagbehandelingen en/ of verpleegdagen bij borstkanker</t>
  </si>
  <si>
    <t>N.v.t.#Geen@1$Ondersteunende en verlichtende zorg met 1 of 2 polikliniekbezoeken bij borstkanker</t>
  </si>
  <si>
    <t>N.v.t.#Geen@1$Injectie, hormonale therapie bij prostaatkanker</t>
  </si>
  <si>
    <t>N.v.t.#Geen@1$Ziekenhuisopname met maximaal 5 verpleegdagen bij prostaatkanker</t>
  </si>
  <si>
    <t>N.v.t.#Geen@1$Uitgebreide operatie bij prostaatkanker</t>
  </si>
  <si>
    <t>N.v.t.#Geen@1$Uitgebreide operatie met lymfeklieroperatie bij prostaatkanker</t>
  </si>
  <si>
    <t>N.v.t.#Geen@1$Uitgebreide diagnostiek bij prostaatkanker</t>
  </si>
  <si>
    <t>N.v.t.#Geen@1$Ziekenhuisopname met meer dan 28 verpleegdagen bij prostaatkanker</t>
  </si>
  <si>
    <t>N.v.t.#Geen@1$Ziekenhuisopname van 6 tot en met 28 verpleegdagen bij prostaatkanker</t>
  </si>
  <si>
    <t>Toediening van medicijnen die de afweer versterken of een radioactief medicijn via een infuus of injectie, tijdens een polikliniekbezoek of dagbehandeling bij prostaatkanker</t>
  </si>
  <si>
    <t>N.v.t.#Geen@1$Toediening van medicijnen die de afweer versterken of een radioactief medicijn via een infuus of injectie, tijdens een polikliniekbezoek of dagbehandeling bij prostaatkanker</t>
  </si>
  <si>
    <t>Toediening van medicijnen die de afweer versterken of een radioactief medicijn via een infuus of injectie, tijdens eenziekenhuisopname bij prostaatkanker</t>
  </si>
  <si>
    <t>N.v.t.#Geen@1$Toediening van medicijnen die de afweer versterken of een radioactief medicijn via een infuus of injectie, tijdens eenziekenhuisopname bij prostaatkanker</t>
  </si>
  <si>
    <t>N.v.t.#Geen@1$Begeleiding bij de behandeling met chemotherapie en/of medicijnen die de afweer versterken tijdens een polikliniekbezoek of dagbehandeling bij prostaatkanker</t>
  </si>
  <si>
    <t>N.v.t.#Geen@1$Begeleiding bij de behandeling met chemotherapie en/of medicijnen die de afweer versterken, tijdens een ziekenhuisopname bij prostaatkanker</t>
  </si>
  <si>
    <t>N.v.t.#Geen@1$Toediening van chemotherapie en/of medicijnen die de afweer versterken, tijdens een polikliniekbezoek of dagbehandeling bij prostaatkanker</t>
  </si>
  <si>
    <t>N.v.t.#Geen@1$Toediening van chemotherapie en/of medicijnen die de afweer versterken tijdens een ziekenhuisopname bij prostaatkanker</t>
  </si>
  <si>
    <t>N.v.t.#Geen@1$Operatief verwijderen van de lymfeklieren bij Prostaatkanker</t>
  </si>
  <si>
    <t>N.v.t.#Geen@1$Poliklinische diagnostiek/ingreep of meer dan 2 polikliniekbezoeken bij prostaatkanker</t>
  </si>
  <si>
    <t>N.v.t.#Geen@1$Operatief verwijderen van een of beide teelballen bij prostaatkanker</t>
  </si>
  <si>
    <t>N.v.t.#Geen@1$Kijkoperatie in de buikholte bij Prostaatkanker</t>
  </si>
  <si>
    <t>N.v.t.#Geen@1$Kijkoperatie in de buikholte tijdens een ziekenhuisopname bij prostaatkanker</t>
  </si>
  <si>
    <t>N.v.t.#Geen@1$Kijkoperatie in de buikholte met het operatief verwijderen van lymfeklieren bij prostaatkanker</t>
  </si>
  <si>
    <t>N.v.t.#Geen@1$Kijkoperatie in de buikholte met het operatief verwijderen van lymfeklieren tijdens een ziekenhuisopname bij prostaatkanker</t>
  </si>
  <si>
    <t>N.v.t.#Geen@1$Begeleiding bij de behandeling met chemotherapie bij uitzaaiingen, tijdens een polikliniekbezoek of dagbehandeling bij prostaatkanker</t>
  </si>
  <si>
    <t>N.v.t.#Geen@1$Begeleiding bij de behandeling met chemotherapie, tijdens een ziekenhuisopname bij prostaatkanker</t>
  </si>
  <si>
    <t>N.v.t.#Geen@1$Toediening van chemotherapie bij uitzaaiingen, tijdens een polikliniekbezoek of dagbehandeling bij prostaatkanker</t>
  </si>
  <si>
    <t>N.v.t.#Geen@1$Toediening van chemotherapie tijdens een ziekenhuisopname bij uitzaaiingen bij prostaatkanker</t>
  </si>
  <si>
    <t>N.v.t.#Geen@1$Begeleiding bij de behandeling met chemotherapie bij niet uitgezaaide tumoren, tijdens een polikliniekbezoek of dagbehandeling bij prostaatkanker</t>
  </si>
  <si>
    <t>N.v.t.#Geen@1$Begeleiding bij de behandeling met chemotherapie bij niet uitgezaaide tumoren, tijdens een ziekenhuisopname bij prostaatkanker</t>
  </si>
  <si>
    <t>N.v.t.#Geen@1$Toediening van chemotherapie bij niet uitgezaaide tumoren, tijdens een polikliniekbezoek of dagbehandeling bij prostaatkanker</t>
  </si>
  <si>
    <t>N.v.t.#Geen@1$Toediening van chemotherapie bij niet uitgezaaide tumoren, tijdens een ziekenhuisopname bij prostaatkanker</t>
  </si>
  <si>
    <t>N.v.t.#Geen@1$Kijkoperatie bij Prostaatkanker</t>
  </si>
  <si>
    <t>N.v.t.#Geen@1$Kijkoperatie tijden ziekenhuisopname bij prostaatkanker</t>
  </si>
  <si>
    <t>N.v.t.#Geen@1$Ondersteunende en verlichtende zorg met onderzoek of behandeling in de polikliniek bij prostaatkanker</t>
  </si>
  <si>
    <t>N.v.t.#Geen@1$Ondersteunende en verlichtende zorg met maximaal 5 dagbehandelingen en/ of verpleegdagen bij prostaatkanker</t>
  </si>
  <si>
    <t>N.v.t.#Geen@1$Ondersteunende en verlichtende zorg met 1 tot 2 dagbehandelingen of meer dan 2 polikliniekbezoeken of meer dan 2 onderzoeken bij prostaatkanker</t>
  </si>
  <si>
    <t>N.v.t.#Geen@1$Ondersteunende en verlichtende zorg met meer dan 28 dagbehandelingen en/ of verpleegdagen bij prostaatkanker</t>
  </si>
  <si>
    <t>N.v.t.#Geen@1$Ondersteunende en verlichtende zorg met 6 tot maximaal 28 dagbehandelingen en/ of verpleegdagen bij prostaatkanker</t>
  </si>
  <si>
    <t>N.v.t.#Geen@1$Ondersteunende en verlichtende zorg met 1 of 2 polikliniekbezoeken bij prostaatkanker</t>
  </si>
  <si>
    <t>Het spoelen van de blaas met vloeistof bij goedaardig of kwaadaardig gezwel van de nier (en) of urineweg (en)</t>
  </si>
  <si>
    <t>N.v.t.#Geen@1$Het spoelen van de blaas met vloeistof bij goedaardig of kwaadaardig gezwel van de nier (en) of urineweg (en)</t>
  </si>
  <si>
    <t>N.v.t.#Geen@1$Het spoelen van de blaas met vloeistof bij blaaskanker</t>
  </si>
  <si>
    <t>Uitgebreide operatie bij goedaardig of kwaadaardig gezwel van de nier (en) of urineweg (en)</t>
  </si>
  <si>
    <t>N.v.t.#Geen@1$Uitgebreide operatie bij goedaardig of kwaadaardig gezwel van de nier (en) of urineweg (en)</t>
  </si>
  <si>
    <t>N.v.t.#Geen@1$Uitgebreide operatie met verwijderen van lymfeklieren bij kanker aan de nier (en) of urineweg (en)</t>
  </si>
  <si>
    <t>Uitgebreide operatie bij goedaardig of kwaadaardig gezwel van de blaas</t>
  </si>
  <si>
    <t>N.v.t.#Geen@1$Uitgebreide operatie bij goedaardig of kwaadaardig gezwel van de blaas</t>
  </si>
  <si>
    <t>N.v.t.#Geen@1$Uitgebreide operatie met verwijderen van lymfeklieren bij blaaskanker</t>
  </si>
  <si>
    <t>Operatieve behandeling bij goedaardig of kwaadaardig gezwel van de blaas</t>
  </si>
  <si>
    <t>N.v.t.#Geen@1$Operatieve behandeling bij goedaardig of kwaadaardig gezwel van de blaas</t>
  </si>
  <si>
    <t>Onderzoek(en) tijdens een polikliniekbezoek of dagbehandeling bij goedaardig of kwaadaardig gezwel van de nier(en) of urineweg(en)</t>
  </si>
  <si>
    <t>N.v.t.#Geen@1$Onderzoek(en) tijdens een polikliniekbezoek of dagbehandeling bij goedaardig of kwaadaardig gezwel van de nier(en) of urineweg(en)</t>
  </si>
  <si>
    <t>Ziekenhuisopname met maximaal 5 verpleegdagen bij goedaardig of kwaadaardig gezwel van de nier (en) of urineweg (en)</t>
  </si>
  <si>
    <t>N.v.t.#Geen@1$Ziekenhuisopname met maximaal 5 verpleegdagen bij goedaardig of kwaadaardig gezwel van de nier (en) of urineweg (en)</t>
  </si>
  <si>
    <t>Kijkoperatie bij goedaardig of kwaadaardig gezwel van de nier (en) of urineweg (en)</t>
  </si>
  <si>
    <t>N.v.t.#Geen@1$Kijkoperatie bij goedaardig of kwaadaardig gezwel van de nier (en) of urineweg (en)</t>
  </si>
  <si>
    <t>Kijkoperatie tijden ziekenhuisopname bij goedaardig of kwaadaardig gezwel van de nier (en) of urineweg (en)</t>
  </si>
  <si>
    <t>N.v.t.#Geen@1$Kijkoperatie tijden ziekenhuisopname bij goedaardig of kwaadaardig gezwel van de nier (en) of urineweg (en)</t>
  </si>
  <si>
    <t>Kijkoperatie in de buikholte en/of het wegbranden van weefsel bij kanker aan de nier (en) of urineweg (en)</t>
  </si>
  <si>
    <t>N.v.t.#Geen@1$Kijkoperatie in de buikholte en/of het wegbranden van weefsel bij kanker aan de nier (en) of urineweg (en)</t>
  </si>
  <si>
    <t>Kijkoperatie in de buikholte en/of het wegbranden van weefsel tijdens een ziekenhuisopname bij kanker aan de nier (en) of urineweg (en)</t>
  </si>
  <si>
    <t>N.v.t.#Geen@1$Kijkoperatie in de buikholte en/of het wegbranden van weefsel tijdens een ziekenhuisopname bij kanker aan de nier (en) of urineweg (en)</t>
  </si>
  <si>
    <t>Kijkoperatie in de buikholte en/of het wegbranden van weefsel met operatief verwijderen van lymfeklieren bij kanker aan de nier (en) of urineweg (en)</t>
  </si>
  <si>
    <t>N.v.t.#Geen@1$Kijkoperatie in de buikholte en/of het wegbranden van weefsel met operatief verwijderen van lymfeklieren bij kanker aan de nier (en) of urineweg (en)</t>
  </si>
  <si>
    <t>Kijkoperatie in de buikholte en/of het wegbranden van weefsel met operatief verwijderen van lymfeklieren tijdens een ziekenhuisopname bij kanker aan de nier (en) of urineweg (en)</t>
  </si>
  <si>
    <t>N.v.t.#Geen@1$Kijkoperatie in de buikholte en/of het wegbranden van weefsel met operatief verwijderen van lymfeklieren tijdens een ziekenhuisopname bij kanker aan de nier (en) of urineweg (en)</t>
  </si>
  <si>
    <t>Onderzoek(en) tijdens een polikliniekbezoek of dagbehandeling bij goedaardig of kwaadaardig gezwel van de blaas</t>
  </si>
  <si>
    <t>N.v.t.#Geen@1$Onderzoek(en) tijdens een polikliniekbezoek of dagbehandeling bij goedaardig of kwaadaardig gezwel van de blaas</t>
  </si>
  <si>
    <t>Ziekenhuisopname met maximaal 5 verpleegdagen bij goedaardig of kwaadaardig gezwel van de blaas</t>
  </si>
  <si>
    <t>N.v.t.#Geen@1$Ziekenhuisopname met maximaal 5 verpleegdagen bij goedaardig of kwaadaardig gezwel van de blaas</t>
  </si>
  <si>
    <t>Kijkoperatie bij goedaardig of kwaadaardig gezwel van de blaas</t>
  </si>
  <si>
    <t>N.v.t.#Geen@1$Kijkoperatie bij goedaardig of kwaadaardig gezwel van de blaas</t>
  </si>
  <si>
    <t>Kijkoperatie in de buikholte bij goedaardig of kwaadaardig gezwel van de blaas</t>
  </si>
  <si>
    <t>N.v.t.#Geen@1$Kijkoperatie in de buikholte bij goedaardig of kwaadaardig gezwel van de blaas</t>
  </si>
  <si>
    <t>Kijkoperatie in de buikholte tijdens een ziekenhuisopname bij goedaardig of kwaadaardig gezwel van de blaas</t>
  </si>
  <si>
    <t>N.v.t.#Geen@1$Kijkoperatie in de buikholte tijdens een ziekenhuisopname bij goedaardig of kwaadaardig gezwel van de blaas</t>
  </si>
  <si>
    <t>Onderzoek of behandeling tijdens een polikliniekbezoek of dagbehandeling bij goedaardig of kwaadaardig gezwel van de nier (en) of urineweg (en)</t>
  </si>
  <si>
    <t>N.v.t.#Geen@1$Onderzoek of behandeling tijdens een polikliniekbezoek of dagbehandeling bij goedaardig of kwaadaardig gezwel van de nier (en) of urineweg (en)</t>
  </si>
  <si>
    <t>Ziekenhuisopname met meer dan 28 verpleegdagen bij goedaardig of kwaadaardig gezwel van de nier (en) of urineweg (en)</t>
  </si>
  <si>
    <t>N.v.t.#Geen@1$Ziekenhuisopname met meer dan 28 verpleegdagen bij goedaardig of kwaadaardig gezwel van de nier (en) of urineweg (en)</t>
  </si>
  <si>
    <t>Ziekenhuisopname van 6 tot en met 28 verpleegdagen bij goedaardig of kwaadaardig gezwel van de nier (en) of urineweg (en)</t>
  </si>
  <si>
    <t>N.v.t.#Geen@1$Ziekenhuisopname van 6 tot en met 28 verpleegdagen bij goedaardig of kwaadaardig gezwel van de nier (en) of urineweg (en)</t>
  </si>
  <si>
    <t>N.v.t.#Geen@1$Toediening van medicijnen die de afweer versterken via een infuus of injectie, tijdens een polikliniekbezoek of dagbehandeling bij kanker aan de nier (en) of urineweg (en)</t>
  </si>
  <si>
    <t>N.v.t.#Geen@1$Toediening van medicijnen die de afweer versterken, tijdens een ziekenhuisopname bij kanker aan de nier (en) of urineweg (en)</t>
  </si>
  <si>
    <t>N.v.t.#Geen@1$Begeleiding bij de behandeling met chemotherapie en/of medicijnen die de afweer versterken tijdens een polikliniekbezoek of dagbehandeling bij kanker aan de nier (en) of urineweg (en)</t>
  </si>
  <si>
    <t>N.v.t.#Geen@1$Begeleiding bij de behandeling met chemotherapie en/of medicijnen die de afweer versterken, tijdens een ziekenhuisopname bij kanker aan de nier (en) of urineweg (en)</t>
  </si>
  <si>
    <t>N.v.t.#Geen@1$Toediening van chemotherapie en/of medicijnen die de afweer versterken, tijdens een polikliniekbezoek of dagbehandeling bij kanker aan de nier (en) of urineweg (en)</t>
  </si>
  <si>
    <t>N.v.t.#Geen@1$Toediening van chemotherapie en/of medicijnen die de afweer versterken tijdens een ziekenhuisopname bij kanker aan de nier (en) of urineweg (en)</t>
  </si>
  <si>
    <t>Onderzoek of behandeling in de polikliniek bij goedaardig of kwaadaardig gezwel van de blaas</t>
  </si>
  <si>
    <t>N.v.t.#Geen@1$Onderzoek of behandeling in de polikliniek bij goedaardig of kwaadaardig gezwel van de blaas</t>
  </si>
  <si>
    <t>Ziekenhuisopname met meer dan 28 verpleegdagen bij goedaardig of kwaadaardig gezwel van de blaas</t>
  </si>
  <si>
    <t>N.v.t.#Geen@1$Ziekenhuisopname met meer dan 28 verpleegdagen bij goedaardig of kwaadaardig gezwel van de blaas</t>
  </si>
  <si>
    <t>Ziekenhuisopname van 6 tot en met 28 verpleegdagen bij goedaardig of kwaadaardig gezwel van de blaas</t>
  </si>
  <si>
    <t>N.v.t.#Geen@1$Ziekenhuisopname van 6 tot en met 28 verpleegdagen bij goedaardig of kwaadaardig gezwel van de blaas</t>
  </si>
  <si>
    <t>N.v.t.#Geen@1$Toediening van medicijnen die de afweer versterken via een infuus of injectie, tijdens een polikliniekbezoek of dagbehandeling bij blaaskanker</t>
  </si>
  <si>
    <t>N.v.t.#Geen@1$Toediening van medicijnen die de afweer versterken, tijdens een ziekenhuisopname bij blaaskanker</t>
  </si>
  <si>
    <t>N.v.t.#Geen@1$Begeleiding bij de behandeling met chemotherapie en/of medicijnen die de afweer versterken tijdens een polikliniekbezoek of dagbehandeling bij blaaskanker</t>
  </si>
  <si>
    <t>N.v.t.#Geen@1$Begeleiding bij de behandeling met chemotherapie en/of medicijnen die de afweer versterken, tijdens een ziekenhuisopname bij blaaskanker</t>
  </si>
  <si>
    <t>N.v.t.#Geen@1$Toediening van chemotherapie en/of medicijnen die de afweer versterken, tijdens een polikliniekbezoek of dagbehandeling bij blaaskanker</t>
  </si>
  <si>
    <t>N.v.t.#Geen@1$Toediening van chemotherapie en/of medicijnen die de afweer versterken tijdens een ziekenhuisopname bij blaaskanker</t>
  </si>
  <si>
    <t>1 of 2 polikliniekbezoeken bij goedaardig of kwaadaardig gezwel van de nier (en) of urineweg (en)</t>
  </si>
  <si>
    <t>N.v.t.#Geen@1$1 of 2 polikliniekbezoeken bij goedaardig of kwaadaardig gezwel van de nier (en) of urineweg (en)</t>
  </si>
  <si>
    <t>1 of 2 polikliniekbezoeken bij goedaardig of kwaadaardig gezwel van de blaas</t>
  </si>
  <si>
    <t>N.v.t.#Geen@1$1 of 2 polikliniekbezoeken bij goedaardig of kwaadaardig gezwel van de blaas</t>
  </si>
  <si>
    <t>N.v.t.#Geen@1$Begeleiding bij de behandeling met chemotherapie bij uitzaaiingen, tijdens een polikliniekbezoek of dagbehandeling bij kanker aan de nier (en) of urineweg (en)</t>
  </si>
  <si>
    <t>N.v.t.#Geen@1$Begeleiding bij de behandeling met chemotherapie, tijdens een ziekenhuisopname bij kanker aan de nier (en) of urineweg (en)</t>
  </si>
  <si>
    <t>N.v.t.#Geen@1$Toediening van chemotherapie bij uitzaaiingen, tijdens een polikliniekbezoek of dagbehandeling bij kanker aan de nier (en) of urineweg (en)</t>
  </si>
  <si>
    <t>N.v.t.#Geen@1$Toediening van chemotherapie tijdens een ziekenhuisopname bij uitzaaiingen bij kanker aan de nier (en) of urineweg (en)</t>
  </si>
  <si>
    <t>N.v.t.#Geen@1$Begeleiding bij de behandeling met chemotherapie bij uitzaaiingen, tijdens een polikliniekbezoek of dagbehandeling bij blaaskanker</t>
  </si>
  <si>
    <t>N.v.t.#Geen@1$Begeleiding bij de behandeling met chemotherapie, tijdens een ziekenhuisopname bij blaaskanker</t>
  </si>
  <si>
    <t>N.v.t.#Geen@1$Toediening van chemotherapie bij uitzaaiingen, tijdens een polikliniekbezoek of dagbehandeling bij blaaskanker</t>
  </si>
  <si>
    <t>N.v.t.#Geen@1$Toediening van chemotherapie tijdens een ziekenhuisopname bij uitzaaiingen bij blaaskanker</t>
  </si>
  <si>
    <t>N.v.t.#Geen@1$Begeleiding bij de behandeling met chemotherapie bij niet uitgezaaide tumoren, tijdens een polikliniekbezoek of dagbehandeling bij kanker aan de nier (en) of urineweg (en)</t>
  </si>
  <si>
    <t>N.v.t.#Geen@1$Begeleiding bij de behandeling met chemotherapie bij niet uitgezaaide tumoren, tijdens een ziekenhuisopname bij kanker aan de nier (en) of urineweg (en)</t>
  </si>
  <si>
    <t>N.v.t.#Geen@1$Toediening van chemotherapie bij niet uitgezaaide tumoren, tijdens een polikliniekbezoek of dagbehandeling bij kanker aan de nier (en) of urineweg (en)</t>
  </si>
  <si>
    <t>N.v.t.#Geen@1$Toediening van chemotherapie bij niet uitgezaaide tumoren, tijdens een ziekenhuisopname bij kanker aan de nier (en) of urineweg (en)</t>
  </si>
  <si>
    <t>N.v.t.#Geen@1$Begeleiding bij de behandeling met chemotherapie bij niet uitgezaaide tumoren, tijdens een polikliniekbezoek of dagbehandeling bij blaaskanker</t>
  </si>
  <si>
    <t>N.v.t.#Geen@1$Begeleiding bij de behandeling met chemotherapie bij niet uitgezaaide tumoren, tijdens een ziekenhuisopname bij blaaskanker</t>
  </si>
  <si>
    <t>N.v.t.#Geen@1$Toediening van chemotherapie bij niet uitgezaaide tumoren, tijdens een polikliniekbezoek of dagbehandeling bij blaaskanker</t>
  </si>
  <si>
    <t>N.v.t.#Geen@1$Toediening van chemotherapie bij niet uitgezaaide tumoren, tijdens een ziekenhuisopname bij blaaskanker</t>
  </si>
  <si>
    <t>N.v.t.#Geen@1$Ondersteunende en verlichtende zorg met onderzoek of behandeling tijdens een polikliniekbezoek of dagbehandeling bij kanker aan de nier (en) of urineweg (en)</t>
  </si>
  <si>
    <t>N.v.t.#Geen@1$Ondersteunende en verlichtende zorg met maximaal 5 dagbehandelingen en/ of verpleegdagen bij nier (en) of urineweg (en)</t>
  </si>
  <si>
    <t>N.v.t.#Geen@1$Ondersteunende en verlichtende zorg met onderzoek of behandeling tijdens een polikliniekbezoek of dagbehandeling bij blaaskanker</t>
  </si>
  <si>
    <t>N.v.t.#Geen@1$Ondersteunende en verlichtende zorg met maximaal 5 dagbehandelingen en/ of verpleegdagen bij blaaskanker</t>
  </si>
  <si>
    <t>N.v.t.#Geen@1$Ondersteunende en verlichtende zorg met 1 tot 2 dagbehandelingen of meer dan 2 polikliniekbezoeken of meer dan 2 onderzoeken bij kanker aan de nier (en) of urineweg (en)</t>
  </si>
  <si>
    <t>N.v.t.#Geen@1$Ondersteunende en verlichtende zorg met meer dan 28 dagbehandelingen en/ of verpleegdagen bij kanker aan de nier (en) of urineweg (en)</t>
  </si>
  <si>
    <t>N.v.t.#Geen@1$Ondersteunende en verlichtende zorg met 6 tot maximaal 28 dagbehandelingen en/ of verpleegdagen bij kanker aan de nier (en) of urineweg (en)</t>
  </si>
  <si>
    <t>N.v.t.#Geen@1$Ondersteunende en verlichtende zorg met 1 tot 2 dagbehandelingen of meer dan 2 polikliniekbezoeken of meer dan 2 onderzoeken bij blaaskanker</t>
  </si>
  <si>
    <t>N.v.t.#Geen@1$Ondersteunende en verlichtende zorg met meer dan 28 dagbehandelingen en/ of verpleegdagen bij blaaskanker</t>
  </si>
  <si>
    <t>N.v.t.#Geen@1$Ondersteunende en verlichtende zorg met 6 tot maximaal 28 dagbehandelingen en/ of verpleegdagen bij blaaskanker</t>
  </si>
  <si>
    <t>N.v.t.#Geen@1$Ondersteunende/ palliatieve zorg met 1 of 2 polikliniekbezoeken bij kanker aan de nier (en) of urineweg (en)</t>
  </si>
  <si>
    <t>N.v.t.#Geen@1$Ondersteunende en verlichtende zorg met 1 of 2 polikliniekbezoeken bij blaaskanker</t>
  </si>
  <si>
    <t>N.v.t.#Geen@1$Mohs-microchirurgie (laag voor laag wegnemen en onderzoeken van tumorweefsel) bij huidkanker of voortekenen daarvan</t>
  </si>
  <si>
    <t>Uitgebreide operatie lymfevaten en/of huid en/of oor bij huidkanker of voortekenen daarvan</t>
  </si>
  <si>
    <t>N.v.t.#Geen@1$Uitgebreide operatie lymfevaten en/of huid en/of oor bij huidkanker of voortekenen daarvan</t>
  </si>
  <si>
    <t>Uitgebreide operatie lymfevaten en/of huid en/of oor tijdens een ziekenhuisopname bij huidkanker of voortekenen daarvan</t>
  </si>
  <si>
    <t>N.v.t.#Geen@1$Uitgebreide operatie lymfevaten en/of huid en/of oor tijdens een ziekenhuisopname bij huidkanker of voortekenen daarvan</t>
  </si>
  <si>
    <t>N.v.t.#Geen@1$Lichttherapie bij huidkanker of voortekenen daarvan</t>
  </si>
  <si>
    <t>N.v.t.#Geen@1$Maximaal 5 dagbehandelingen en/of verpleegdagen bij huidkanker of voortekenen daarvan</t>
  </si>
  <si>
    <t>N.v.t.#Geen@1$Meer dan 28 dagbehandelingen en/ of verpleegdagen bij huidkanker of voortekenen daarvan</t>
  </si>
  <si>
    <t>N.v.t.#Geen@1$6 tot maximaal 28 dagbehandelingen en/ of verpleegdagen bij huidkanker of voortekenen daarvan</t>
  </si>
  <si>
    <t>N.v.t.#Geen@1$Toedienen via een infuus of injectie van medicijnen die het afweersysteem versterken bij huidkanker of voortekenen daarvan</t>
  </si>
  <si>
    <t>N.v.t.#Geen@1$Toedienen via een infuus of injectie van medicijnen die het afweersysteem versterken tijdens een ziekenhuisopname bij huidkanker of voortekenen daarvan</t>
  </si>
  <si>
    <t>N.v.t.#Geen@1$Begeleiding bij de behandeling met chemotherapie en/of medicijnen die de afweer versterken, tijdens een polikliniekbezoek of dagbehandeling bij huidkanker of voortekenen daarvan</t>
  </si>
  <si>
    <t>N.v.t.#Geen@1$Begeleiding bij de behandeling met chemotherapie en/of medicijnen die de afweer versterken, tijdens een ziekenhuisopname bij huidkanker of voortekenen daarvan</t>
  </si>
  <si>
    <t>N.v.t.#Geen@1$Toediening van chemotherapie en/of medicijnen die de afweer versterken, tijdens een polikliniekbezoek of dagbehandeling bij huidkanker of voortekenen daarvan</t>
  </si>
  <si>
    <t>N.v.t.#Geen@1$Toediening van chemotherapie en/of medicijnen die de afweer versterken tijdens een ziekenhuisopname bij huidkanker of voortekenen daarvan</t>
  </si>
  <si>
    <t>N.v.t.#Geen@1$Een operatie huid en/of weke delen en/of bot bij huidkanker of voortekenen daarvan</t>
  </si>
  <si>
    <t>N.v.t.#Geen@1$Meer dan een operatie huid en/of weke delen en/of bot bij huidkanker of voortekenen daarvan</t>
  </si>
  <si>
    <t>N.v.t.#Geen@1$Beeldvormend onderzoek (röntgen of echo of CT-scan of MRI) bij huidkanker of voortekenen daarvan</t>
  </si>
  <si>
    <t>N.v.t.#Geen@1$Diagnostisch onderzoek bij huidkanker of voortekenen daarvan</t>
  </si>
  <si>
    <t>N.v.t.#Geen@1$Lasertherapie bij huidkanker of voortekenen daarvan</t>
  </si>
  <si>
    <t>N.v.t.#Geen@1$Een tot 2 operatie(s) bij huidkanker of voortekenen daarvan</t>
  </si>
  <si>
    <t>N.v.t.#Geen@1$Meer dan 2 operaties bij huidkanker of voortekenen daarvan</t>
  </si>
  <si>
    <t>N.v.t.#Geen@1$Begeleiding bij de behandeling met chemotherapie bij uitzaaiingen, tijdens een polikliniekbezoek of dagbehandeling bij huidkanker of voortekenen daarvan</t>
  </si>
  <si>
    <t>N.v.t.#Geen@1$Begeleiding bij de behandeling met chemotherapie, tijdens een ziekenhuisopname bij huidkanker of voortekenen daarvan</t>
  </si>
  <si>
    <t>N.v.t.#Geen@1$Toediening van chemotherapie bij uitzaaiingen, tijdens een polikliniekbezoek of dagbehandeling bij huidkanker of voortekenen daarvan</t>
  </si>
  <si>
    <t>N.v.t.#Geen@1$Toediening van chemotherapie tijdens een ziekenhuisopname bij uitzaaiingen bij huidkanker of voortekenen daarvan</t>
  </si>
  <si>
    <t>N.v.t.#Geen@1$Fotodynamische therapie (vorm van lichttherapie) bij huidkanker of voortekenen daarvan</t>
  </si>
  <si>
    <t>N.v.t.#Geen@1$Begeleiding bij de behandeling met chemotherapie bij niet uitgezaaide tumoren, tijdens een polikliniekbezoek of dagbehandeling bij huidkanker of voortekenen daarvan</t>
  </si>
  <si>
    <t>N.v.t.#Geen@1$Begeleiding bij de behandeling met chemotherapie bij niet uitgezaaide tumoren, tijdens een ziekenhuisopname bij huidkanker of voortekenen daarvan</t>
  </si>
  <si>
    <t>N.v.t.#Geen@1$Toediening van chemotherapie bij niet uitgezaaide tumoren, tijdens een polikliniekbezoek of dagbehandeling bij huidkanker of voortekenen daarvan</t>
  </si>
  <si>
    <t>N.v.t.#Geen@1$Toediening van chemotherapie bij niet uitgezaaide tumoren, tijdens een ziekenhuisopname bij huidkanker of voortekenen daarvan</t>
  </si>
  <si>
    <t>N.v.t.#Geen@1$Onderzoek of behandeling tijdens een polikliniekbezoek of dagbehandeling bij huidkanker of voortekenen daarvan</t>
  </si>
  <si>
    <t>N.v.t.#Geen@1$1 of 2 polikliniekbezoeken bij huidkanker of voortekenen daarvan</t>
  </si>
  <si>
    <t>N.v.t.#Geen@1$Ondersteunende en verlichtende zorg met onderzoek of behandeling tijdens een polikliniekbezoek of dagbehandeling bij huidkanker of voortekenen daarvan</t>
  </si>
  <si>
    <t>N.v.t.#Geen@1$Ondersteunende en verlichtende zorg met maximaal 5 dagbehandelingen en/ of verpleegdagen bij huidkanker of voortekenen daarvan</t>
  </si>
  <si>
    <t>N.v.t.#Geen@1$Ondersteunende en verlichtende zorg met 1 tot 2 dagbehandelingen of meer dan 2 polikliniekbezoeken of meer dan 2 onderzoeken bij huidkanker of voortekenen daarvan</t>
  </si>
  <si>
    <t>N.v.t.#Geen@1$Ondersteunende en verlichtende zorg met meer dan 28 dagbehandelingen en/ of verpleegdagen bij huidkanker of voortekenen daarvan</t>
  </si>
  <si>
    <t>N.v.t.#Geen@1$Ondersteunende en verlichtende zorg met 6 tot maximaal 28 dagbehandelingen en/ of verpleegdagen bij huidkanker of voortekenen daarvan</t>
  </si>
  <si>
    <t>N.v.t.#Geen@1$Ondersteunende en verlichtende zorg met 1 of 2 polikliniekbezoeken bij huidkanker of voortekenen daarvan</t>
  </si>
  <si>
    <t>N.v.t.#Geen@1$Onderzoek(en) of behandeling tijdens een polikliniekbezoek of dagbehandeling bij diabetes (suikerziekte)</t>
  </si>
  <si>
    <t>N.v.t.#Geen@1$Ziekenhuisopname met meer dan 28 verpleegdagen bij diabetes (suikerziekte)</t>
  </si>
  <si>
    <t>N.v.t.#Geen@1$Ziekenhuisopname van 6 tot en met 28 verpleegdagen bij diabetes (suikerziekte)</t>
  </si>
  <si>
    <t>N.v.t.#Geen@1$1 dagbehandeling of meer dan 4 polikliniekbezoeken bij diabetes (suikerziekte)</t>
  </si>
  <si>
    <t>N.v.t.#Geen@1$Insulinepomp therapie met onderzoek(en) of behandeling tijdens een polikliniekbezoek of dagbehandeling bij diabetes (suikerziekte)</t>
  </si>
  <si>
    <t>N.v.t.#Geen@1$3 tot 4 polikliniekbezoeken of meer dan 2 onderzoeken bij diabetes (suikerziekte)</t>
  </si>
  <si>
    <t>N.v.t.#Geen@1$Insulinepomptherapie, meer dan 4 polikliniekbezoeken of dagbehandelingen bij diabetes (suikerziekte)</t>
  </si>
  <si>
    <t>N.v.t.#Geen@1$1 of 2 polikliniekbezoeken bij diabetes (suikerziekte)</t>
  </si>
  <si>
    <t>N.v.t.#Geen@1$Insulinepomptherapie met 3 tot 4 polikliniekbezoeken of meer dan 2 onderzoeken bij diabetes (suikerziekte)</t>
  </si>
  <si>
    <t>N.v.t.#Geen@1$Insulinepomp therapie met 1 of 2 polikliniekbezoeken bij diabetes (suikerziekte)</t>
  </si>
  <si>
    <t>N.v.t.#Geen@1$Operatieve ingreep bij Een slaapstoornis</t>
  </si>
  <si>
    <t>N.v.t.#Geen@1$Beademing met medicijnen bij een slaapstoornis</t>
  </si>
  <si>
    <t>N.v.t.#Geen@1$Beademing met medicijnen met klinisch neurofysiologisch onderzoek bij een slaapstoornis</t>
  </si>
  <si>
    <t>N.v.t.#Geen@1$ademhalingsregistratie onderzoek bij een slaapstoornis</t>
  </si>
  <si>
    <t>N.v.t.#Geen@1$slaapademhalingsregistratie onderzoek bij een slaapstoornis</t>
  </si>
  <si>
    <t>N.v.t.#Geen@1$Teambehandeling bij een slaapstoornis</t>
  </si>
  <si>
    <t>N.v.t.#Geen@1$Ziekenhuisopname met maximaal 5 verpleegdagen bij een slaapstoornis</t>
  </si>
  <si>
    <t>N.v.t.#Geen@1$ziekenhuisopname met meer dan 28 verpleegdagen bij een slaapstoornis</t>
  </si>
  <si>
    <t>N.v.t.#Geen@1$Ziekenhuisopname van 6 tot en met 28 verpleegdagen bij een slaapstoornis</t>
  </si>
  <si>
    <t>N.v.t.#Geen@1$Meer dan 2 onderzoeken bij een slaapstoornis</t>
  </si>
  <si>
    <t>N.v.t.#Geen@1$Poliklinische diagnostiek/ingreep, een dagverpleging of meer dan 2 polikliniekbezoeken bij een slaapstoornis</t>
  </si>
  <si>
    <t>N.v.t.#Geen@1$Poliklinische diagnostiek/ingreep, een dagverpleging of meer dan 2 polikliniekbezoeken met klinisch neurofysiologisch onderzoek bij een slaapstoornis</t>
  </si>
  <si>
    <t>N.v.t.#Geen@1$1 of 2 polikliniekbezoeken bij een slaapstoornis</t>
  </si>
  <si>
    <t>N.v.t.#Geen@1$Ziekenhuisopname bij een beschouwend specialisme bij carpaaltunnelsyndroom</t>
  </si>
  <si>
    <t>N.v.t.#Geen@1$Ziekenhuisopname bij carpaaltunnelsyndroom</t>
  </si>
  <si>
    <t>N.v.t.#Geen@1$Injectie en klinisch neurofysiologisch onderzoek bij carpaaltunnelsyndroom</t>
  </si>
  <si>
    <t>N.v.t.#Geen@1$Zeer uitgebreid klinisch neurofysiologisch onderzoek bij carpaaltunnelsyndroom</t>
  </si>
  <si>
    <t>N.v.t.#Geen@1$Dagbehandeling bij carpaaltunnelsyndroom</t>
  </si>
  <si>
    <t>N.v.t.#Geen@1$Dagbehandeling met klinisch neurofysiologisch onderzoek bij carpaaltunnelsyndroom</t>
  </si>
  <si>
    <t>N.v.t.#Geen@1$Injectie tijdens een vervolg contact bij carpaaltunnelsyndroom</t>
  </si>
  <si>
    <t>N.v.t.#Geen@1$Injectie tijdens een eerste contact bij carpaaltunnelsyndroom</t>
  </si>
  <si>
    <t>N.v.t.#Geen@1$Beeldvormend onderzoek (röntgen of echo of CT-scan of MRI) bij carpaaltunnelsyndroom</t>
  </si>
  <si>
    <t>N.v.t.#Geen@1$Diagnostisch onderzoek of therapie bij carpaaltunnelsyndroom (zenuwtunnelvernauwing in de pols)</t>
  </si>
  <si>
    <t>N.v.t.#Geen@1$Diagnostisch onderzoek of therapie met beeldvormend onderzoek (röntgen of echo of CT-scan of MRI) bij carpaaltunnelsyndroom (zenuwtunnelvernauwing in de pols)</t>
  </si>
  <si>
    <t>N.v.t.#Geen@1$Routine klinisch neurofysiologisch onderzoek bij carpaaltunnelsyndroom</t>
  </si>
  <si>
    <t>N.v.t.#Geen@1$Meer dan 2 dagbehandelingen of polikliniekbezoeken en/of onderzoeken bij carpaaltunnelsyndroom</t>
  </si>
  <si>
    <t>N.v.t.#Geen@1$Meer dan 2 dagbehandelingen of polikliniekbezoeken en/of onderzoeken tijdens een vervolg contact bij carpaaltunnelsyndroom</t>
  </si>
  <si>
    <t>N.v.t.#Geen@1$Meer dan 2 dagbehandelingen of polikliniekbezoeken en/of onderzoeken tijdens een eerste contact bij carpaaltunnelsyndroom</t>
  </si>
  <si>
    <t>N.v.t.#Geen@1$1 of 2 polikliniekbezoeken tijdens een vervolg contact bij carpaaltunnelsyndroom</t>
  </si>
  <si>
    <t>N.v.t.#Geen@1$1 of 2 polikliniekbezoeken tijdens een eerste contact bij carpaaltunnelsyndroom</t>
  </si>
  <si>
    <t>N.v.t.#Geen@1$Ziekenhuisopname met maximaal 5 verpleegdagen bij migraine of een andere vorm van hoofdpijn</t>
  </si>
  <si>
    <t>N.v.t.#Geen@1$Teambehandeling bij migraine of een andere vorm van hoofdpijn</t>
  </si>
  <si>
    <t>N.v.t.#Geen@1$1 dagbehandeling bij migraine of een andere vorm van hoofdpijn</t>
  </si>
  <si>
    <t>N.v.t.#Geen@1$1 dagbehandeling met klinisch neurofysiologisch onderzoek bij migraine of een andere vorm van hoofdpijn</t>
  </si>
  <si>
    <t>N.v.t.#Geen@1$Ziekenhuisopname met meer dan 28 verpleegdagen bij migraine of een andere vorm van hoofdpijn</t>
  </si>
  <si>
    <t>N.v.t.#Geen@1$Ziekenhuisopname van 6 tot en met 28 verpleegdagen bij migraine of een andere vorm van hoofdpijn</t>
  </si>
  <si>
    <t>N.v.t.#Geen@1$Klinisch neurofysiologisch onderzoek bij Migraine of een andere vorm van hoofdpijn</t>
  </si>
  <si>
    <t>N.v.t.#Geen@1$Poliklinische diagnostiek/ingreep of meer dan 2 polikliniekbezoeken tijdens een vervolg contact bij migraine of een andere vorm van hoofdpijn</t>
  </si>
  <si>
    <t>N.v.t.#Geen@1$Poliklinische diagnostiek/ingreep of meer dan 2 polikliniekbezoeken tijdens een eerste contact bij migraine of een andere vorm van hoofdpijn</t>
  </si>
  <si>
    <t>N.v.t.#Geen@1$1 of 2 polikliniekbezoeken tijdens een vervolg contact bij migraine of een andere vorm van hoofdpijn</t>
  </si>
  <si>
    <t>N.v.t.#Geen@1$1 of 2 polikliniekbezoeken tijdens een eerste contact bij migraine of een andere vorm van hoofdpijn</t>
  </si>
  <si>
    <t>N.v.t.#Geen@1$Ingewikkelde staaroperatie bij een ziekte van de ooglens</t>
  </si>
  <si>
    <t>N.v.t.#Geen@1$Maximaal 2 dagbehandelingen en/ of verpleegdagen bij een ziekte van de ooglens</t>
  </si>
  <si>
    <t>N.v.t.#Geen@1$Meer dan 4 polikliniekbezoeken met uitgebreid diagnostisch onderzoek bij een ziekte van de ooglens</t>
  </si>
  <si>
    <t>N.v.t.#Geen@1$Meer dan 5 dagbehandelingen en/of verpleegdagen bij een ziekte van de ooglens</t>
  </si>
  <si>
    <t>N.v.t.#Geen@1$3 tot en met 5 dagbehandelingen en/of verpleegdagen bij een ziekte van de ooglens</t>
  </si>
  <si>
    <t>N.v.t.#Geen@1$Operatie aan de ooglens bij een ziekte van de ooglens</t>
  </si>
  <si>
    <t>N.v.t.#Geen@1$Staaroperatie bij een ziekte van de ooglens</t>
  </si>
  <si>
    <t>N.v.t.#Geen@1$Staaroperatie tijdens een ziekenhuisopname bij een ziekte van de ooglens</t>
  </si>
  <si>
    <t>N.v.t.#Geen@1$2 tot 4 polikliniekbezoeken met uitgebreid diagnostisch onderzoek bij een ziekte van de ooglens</t>
  </si>
  <si>
    <t>N.v.t.#Geen@1$Meer dan 4 polikliniekbezoeken bij een ziekte van de ooglens</t>
  </si>
  <si>
    <t>N.v.t.#Geen@1$Meer dan 4 polikliniekbezoeken met eenvoudig diagnostisch onderzoek bij een ziekte van de ooglens</t>
  </si>
  <si>
    <t>N.v.t.#Geen@1$Behandelen nastaar met een laser bij een ziekte van de ooglens</t>
  </si>
  <si>
    <t>N.v.t.#Geen@1$1 of 2 polikliniekbezoeken bij een ziekte van de ooglens</t>
  </si>
  <si>
    <t>N.v.t.#Geen@1$1 polikliniekbezoek met diagnostisch onderzoek bij een ziekte van de ooglens</t>
  </si>
  <si>
    <t>N.v.t.#Geen@1$2 tot en met 4 polikliniekbezoeken bij een ziekte van de ooglens</t>
  </si>
  <si>
    <t>N.v.t.#Geen@1$2 tot en met 4 polikliniekbezoeken met eenvoudig diagnostisch onderzoek bij een ziekte van de ooglens</t>
  </si>
  <si>
    <t>N.v.t.#Geen@1$Ingewikkelde operatie om de oogdruk te verlagen bij een verhoogde oogdruk</t>
  </si>
  <si>
    <t>N.v.t.#Geen@1$Maximaal 2 dagbehandelingen en/ of verpleegdagen bij een verhoogde oogdruk</t>
  </si>
  <si>
    <t>N.v.t.#Geen@1$Operatie om de oogdruk te verlagen bij een verhoogde oogdruk</t>
  </si>
  <si>
    <t>N.v.t.#Geen@1$Meer dan 4 polikliniekbezoeken met uitgebreid diagnostisch onderzoek bij een verhoogde oogdruk</t>
  </si>
  <si>
    <t>N.v.t.#Geen@1$Meer dan 5 dagbehandelingen en/of verpleegdagen bij een verhoogde oogdruk</t>
  </si>
  <si>
    <t>N.v.t.#Geen@1$3 tot en met 5 dagbehandelingen en/of verpleegdagen bij een verhoogde oogdruk</t>
  </si>
  <si>
    <t>N.v.t.#Geen@1$Laserbehandeling om de oogdruk te verlagen bij een verhoogde oogdruk</t>
  </si>
  <si>
    <t>N.v.t.#Geen@1$2 tot 4 polikliniekbezoeken met uitgebreid diagnostisch onderzoek bij een verhoogde oogdruk</t>
  </si>
  <si>
    <t>N.v.t.#Geen@1$Meer dan 4 polikliniekbezoeken bij een verhoogde oogdruk</t>
  </si>
  <si>
    <t>N.v.t.#Geen@1$Meer dan 4 polikliniekbezoeken met eenvoudig diagnostisch onderzoek bij een verhoogde oogdruk</t>
  </si>
  <si>
    <t>N.v.t.#Geen@1$1 of 2 polikliniekbezoeken bij een verhoogde oogdruk</t>
  </si>
  <si>
    <t>N.v.t.#Geen@1$1 polikliniekbezoek met diagnostisch onderzoek bij een verhoogde oogdruk</t>
  </si>
  <si>
    <t>N.v.t.#Geen@1$2 tot en met 4 polikliniekbezoeken bij een verhoogde oogdruk</t>
  </si>
  <si>
    <t>N.v.t.#Geen@1$2 tot en met 4 polikliniekbezoeken met eenvoudig diagnostisch onderzoek bij een verhoogde oogdruk</t>
  </si>
  <si>
    <t>N.v.t.#Geen@1$Maximaal 2 dagbehandelingen en/ of verpleegdagen bij slechtziendheid door een stoornis in het aanpassen aan de afstand</t>
  </si>
  <si>
    <t>N.v.t.#Geen@1$Meer dan 4 polikliniekbezoeken met uitgebreid diagnostisch onderzoek bij slechtziendheid door een stoornis in het aanpassen aan de afstand</t>
  </si>
  <si>
    <t>N.v.t.#Geen@1$Meer dan 5 dagbehandelingen en/of verpleegdagen bij slechtziendheid door een stoornis in het aanpassen aan de afstand</t>
  </si>
  <si>
    <t>N.v.t.#Geen@1$3 tot en met 5 dagbehandelingen en/of verpleegdagen bij slechtziendheid door een stoornis in het aanpassen aan de afstand</t>
  </si>
  <si>
    <t>N.v.t.#Geen@1$2 tot 4 polikliniekbezoeken met uitgebreid diagnostisch onderzoek bij slechtziendheid door een stoornis in het aanpassen aan de afstand</t>
  </si>
  <si>
    <t>N.v.t.#Geen@1$Meer dan 4 polikliniekbezoeken bij slechtziendheid door een stoornis in het aanpassen aan de afstand</t>
  </si>
  <si>
    <t>N.v.t.#Geen@1$Meer dan 4 polikliniekbezoeken met eenvoudig diagnostisch onderzoek bij slechtziendheid door een stoornis in het aanpassen aan de afstand</t>
  </si>
  <si>
    <t>N.v.t.#Geen@1$1 of 2 polikliniekbezoeken bij slechtziendheid door een stoornis in het aanpassen aan de afstand</t>
  </si>
  <si>
    <t>N.v.t.#Geen@1$1 polikliniekbezoek met diagnostisch onderzoek bij slechtziendheid door een stoornis in het aanpassen aan de afstand</t>
  </si>
  <si>
    <t>N.v.t.#Geen@1$2 tot en met 4 polikliniekbezoeken bij slechtziendheid door een stoornis in het aanpassen aan de afstand</t>
  </si>
  <si>
    <t>N.v.t.#Geen@1$2 tot en met 4 polikliniekbezoeken met eenvoudig diagnostisch onderzoek bij slechtziendheid door een stoornis in het aanpassen aan de afstand</t>
  </si>
  <si>
    <t>N.v.t.#Geen@1$Operatie waarbij het glasvocht wordt verwijderd bij een ziekte van het netvlies veroorzaakt door diabetes (suikerziekte)</t>
  </si>
  <si>
    <t>N.v.t.#Geen@1$Maximaal 2 dagbehandelingen en/ of verpleegdagen bij een ziekte van het netvlies veroorzaakt door diabetes (suikerziekte)</t>
  </si>
  <si>
    <t>N.v.t.#Geen@1$Injectie met medicijnen in het glasvocht bij een ziekte van het netvlies veroorzaakt door diabetes (suikerziekte)</t>
  </si>
  <si>
    <t>N.v.t.#Geen@1$Meer dan 4 polikliniekbezoeken met uitgebreid diagnostisch onderzoek bij een ziekte van het netvlies veroorzaakt door diabetes (suikerziekte)</t>
  </si>
  <si>
    <t>N.v.t.#Geen@1$2 tot 4 polikliniekbezoeken met uitgebreid diagnostisch onderzoek bij een ziekte van het netvlies veroorzaakt door diabetes (suikerziekte)</t>
  </si>
  <si>
    <t>N.v.t.#Geen@1$Meer dan 4 polikliniekbezoeken bij een ziekte van het netvlies veroorzaakt door diabetes (suikerziekte)</t>
  </si>
  <si>
    <t>N.v.t.#Geen@1$Meer dan 4 polikliniekbezoeken met eenvoudig diagnostisch onderzoek bij een ziekte van het netvlies veroorzaakt door diabetes (suikerziekte)</t>
  </si>
  <si>
    <t>N.v.t.#Geen@1$Laserbehandeling van netvliesafwijkingen bij een ziekte van het netvlies veroorzaakt door diabetes (suikerziekte)</t>
  </si>
  <si>
    <t>N.v.t.#Geen@1$1 polikliniekbezoek met diagnostisch onderzoek bij een ziekte van het netvlies veroorzaakt door diabetes (suikerziekte)</t>
  </si>
  <si>
    <t>N.v.t.#Geen@1$2 tot 4 polikliniekbezoeken bij een ziekte van het netvlies veroorzaakt door diabetes (suikerziekte)</t>
  </si>
  <si>
    <t>N.v.t.#Geen@1$2 tot 4 polikliniekbezoeken met eenvoudig diagnostisch onderzoek bij een ziekte van het netvlies veroorzaakt door diabetes (suikerziekte)</t>
  </si>
  <si>
    <t>N.v.t.#Geen@1$Laserbehandeling (focaal) van netvliesafwijkingen bij een ziekte van het netvlies veroorzaakt door diabetes (suikerziekte)</t>
  </si>
  <si>
    <t>N.v.t.#Geen@1$1 of 2 polikliniekbezoeken bij een ziekte van het netvlies veroorzaakt door diabetes (suikerziekte)</t>
  </si>
  <si>
    <t>N.v.t.#Geen@1$1 of 2 polikliniekbezoeken bij een oogontsteking, ziekte van het netvlies/ vaatvlies/ glasachtig lichaam in het oog, geen netvliesaandoening door diabetes</t>
  </si>
  <si>
    <t>N.v.t.#Geen@1$Ingreep bij netvliesaandoening bij een ziekte van het netvlies veroorzaakt door diabetes (suikerziekte)</t>
  </si>
  <si>
    <t>N.v.t.#Geen@1$Operatieve ingreep bij een ziekte van het netvlies veroorzaakt door diabetes (suikerziekte)</t>
  </si>
  <si>
    <t>N.v.t.#Geen@1$Ooglidcorrectie bij een ziekte van het ooglid/ traanapparaat/ oogkas</t>
  </si>
  <si>
    <t>N.v.t.#Geen@1$Dagbehandeling bij een ziekte van het oor</t>
  </si>
  <si>
    <t>N.v.t.#Geen@1$Ziekenhuisopname met maximaal 5 verpleegdagen bij een ziekte van het oor</t>
  </si>
  <si>
    <t>N.v.t.#Geen@1$Teambehandeling bij een ziekte van het oor</t>
  </si>
  <si>
    <t>N.v.t.#Geen@1$Ziekenhuisopname met meer dan 28 verpleegdagen bij een ziekte van het oor</t>
  </si>
  <si>
    <t>N.v.t.#Geen@1$Ziekenhuisopname van 6 tot en met 28 verpleegdagen bij een ziekte van het oor</t>
  </si>
  <si>
    <t>N.v.t.#Geen@1$Operatie aan de huid van de oorschelp/ bijoortje bij een afwijking aan de oorschelp</t>
  </si>
  <si>
    <t>N.v.t.#Geen@1$Ziekenhuisopname met maximaal 5 verpleegdagen bij een afwijking aan de oorschelp</t>
  </si>
  <si>
    <t>N.v.t.#Geen@1$Uitgebreide operatie oorschelp en/of bijoortje bij een afwijking aan de oorschelp</t>
  </si>
  <si>
    <t>N.v.t.#Geen@1$Klinisch neurofysiologisch onderzoek bij een ziekte van het oor</t>
  </si>
  <si>
    <t>N.v.t.#Geen@1$Beeldvormend onderzoek (röntgen of echo of CT-scan of MRI) bij een aandoening van het middenoor</t>
  </si>
  <si>
    <t>N.v.t.#Geen@1$Ziekenhuisopname met maximaal 5 verpleegdagen bij een aandoening van het middenoor</t>
  </si>
  <si>
    <t>N.v.t.#Geen@1$Beeldvormend onderzoek (röntgen of echo of CT-scan of MRI) bij een afwijking aan de oorschelp</t>
  </si>
  <si>
    <t>N.v.t.#Geen@1$Beeldvormend onderzoek (röntgen of echo of CT-scan of MRI) bij een afwijking van de oorbeentjes</t>
  </si>
  <si>
    <t>N.v.t.#Geen@1$Uitgebreide operatie middenoor en/of gehoorgang bij een afwijking van de oorbeentjes</t>
  </si>
  <si>
    <t>N.v.t.#Geen@1$Poliklinische diagnostiek/ingreep of meer dan 2 polikliniekbezoeken bij een aandoening van het middenoor</t>
  </si>
  <si>
    <t>N.v.t.#Geen@1$Operatie aan het middenoor bij een aandoening van het middenoor</t>
  </si>
  <si>
    <t>N.v.t.#Geen@1$Poliklinische diagnostiek/ingreep of meer dan 2 polikliniekbezoeken bij een afwijking aan de oorschelp</t>
  </si>
  <si>
    <t>N.v.t.#Geen@1$Poliklinische diagnostiek/ingreep of meer dan 2 polikliniekbezoeken tijdens een vervolg contact bij een ziekte van het oor</t>
  </si>
  <si>
    <t>N.v.t.#Geen@1$Poliklinische diagnostiek/ingreep of meer dan 2 polikliniekbezoeken tijdens een eerste contact bij een ziekte van het oor</t>
  </si>
  <si>
    <t>N.v.t.#Geen@1$Poliklinische diagnostiek/ingreep of meer dan 2 polikliniekbezoeken bij een afwijking van de oorbeentjes</t>
  </si>
  <si>
    <t>N.v.t.#Geen@1$1 of 2 polikliniekbezoeken bij een aandoening van het middenoor</t>
  </si>
  <si>
    <t>N.v.t.#Geen@1$1 of 2 polikliniekbezoeken bij een afwijking aan de oorschelp</t>
  </si>
  <si>
    <t>N.v.t.#Geen@1$1 of 2 polikliniekbezoeken tijdens een vervolg contact bij een ziekte van het oor</t>
  </si>
  <si>
    <t>N.v.t.#Geen@1$1 of 2 polikliniekbezoeken tijdens een eerste contact bij een ziekte van het oor</t>
  </si>
  <si>
    <t>N.v.t.#Geen@1$1 of 2 polikliniekbezoeken bij een afwijking van de oorbeentjes</t>
  </si>
  <si>
    <t>N.v.t.#Geen@1$Poliklinische diagnostiek/ingreep of meer dan 2 polikliniekbezoeken bij cardiologie bij een geblokkeerde bloedtoevoer (hartinfarct) en/of tekenen van onvoldoende bloedtoevoer naar het hart</t>
  </si>
  <si>
    <t>N.v.t.#Geen@1$1 of 2 polikliniekbezoeken bij cardiologie bij een geblokkeerde bloedtoevoer (hartinfarct) en/of tekenen van onvoldoende bloedtoevoer naar het hart</t>
  </si>
  <si>
    <t>N.v.t.#Geen@1$Maximaal 5 dagbehandelingen en/of verpleegdagen bij onvoldoende bloedtoevoer naar het hart</t>
  </si>
  <si>
    <t>N.v.t.#Geen@1$Meer dan 28 dagbehandelingen en/of verpleegdagen bij een geblokkeerde bloedtoevoer (hartinfarct) en/of tekenen van onvoldoende bloedtoevoer naar het hart</t>
  </si>
  <si>
    <t>N.v.t.#Geen@1$6 tot en met 28 dagbehandelingen en/ of verpleegdagen bij een geblokkeerde bloedtoevoer (hartinfarct) en/of tekenen van onvoldoende bloedtoevoer naar het hart</t>
  </si>
  <si>
    <t>N.v.t.#Geen@1$Maximaal 5 dagbehandelingen en/of verpleegdagen bij aderverkalking</t>
  </si>
  <si>
    <t>N.v.t.#Geen@1$Uitgebreide operatie bloedvaten bij aderverkalking</t>
  </si>
  <si>
    <t>N.v.t.#Geen@1$Onderzoek(en) of behandeling tijdens een polikliniekbezoek of dagbehandeling bij aderverkalking</t>
  </si>
  <si>
    <t>N.v.t.#Geen@1$Onderzoek in het vatenlaboratorium, inclusief beeldvormend onderzoek (röntgen of echo of CT-scan of MRI) bij aderverkalking</t>
  </si>
  <si>
    <t>N.v.t.#Geen@1$Onderzoek in het vatenlaboratorium bij aderverkalking</t>
  </si>
  <si>
    <t>N.v.t.#Geen@1$Meer dan 28 dagbehandelingen en/ of verpleegdagen bij aderverkalking</t>
  </si>
  <si>
    <t>N.v.t.#Geen@1$6 tot maximaal 28 dagbehandelingen en/ of verpleegdagen bij aderverkalking</t>
  </si>
  <si>
    <t>N.v.t.#Geen@1$Uitgebreide operatie bot en/of amputatie bij aderverkalking</t>
  </si>
  <si>
    <t>N.v.t.#Geen@1$Uitgebreide operatie bot en/of amputatie tijdens een ziekenhuisopname bij aderverkalking</t>
  </si>
  <si>
    <t>N.v.t.#Geen@1$Een tot 2 dagbehandelingen en/of meer dan 2 polikliniekbezoeken en/of meer dan 2 onderzoeken bij aderverkalking</t>
  </si>
  <si>
    <t>N.v.t.#Geen@1$1 of 2 polikliniekbezoeken bij aderverkalking</t>
  </si>
  <si>
    <t>N.v.t.#Geen@1$Operatie bij aderverkalking</t>
  </si>
  <si>
    <t>N.v.t.#Geen@1$Operatie tijdens een ziekenhuisopname bij aderverkalking</t>
  </si>
  <si>
    <t>N.v.t.#Geen@1$Operatief plaatsen van een pacemaker die de pompfunctie van zowel linker als rechterhartkamer verbetert, cardiologie bij een ritmestoornis van het hart</t>
  </si>
  <si>
    <t>N.v.t.#Geen@1$Operatief plaatsen van een pacemaker die de pompfunctie van zowel linker als rechterhartkamer verbetert, tijdens een ziekenhuisopname, cardiologie bij een ritmestoornis van het hart</t>
  </si>
  <si>
    <t>N.v.t.#Geen@1$Poliklinische diagnostiek/ingreep of meer dan 2 polikliniekbezoeken bij chronisch hartfalen</t>
  </si>
  <si>
    <t>N.v.t.#Geen@1$Maximaal 5 dagbehandelingen en/of verpleegdagen bij chronisch hartfalen</t>
  </si>
  <si>
    <t>N.v.t.#Geen@1$Poliklinische diagnostiek/ingreep of meer dan 2 polikliniekbezoeken bij cardiologie bij een ritmestoornis van het hart</t>
  </si>
  <si>
    <t>N.v.t.#Geen@1$Maximaal 5 dagbehandelingen en/of verpleegdagen bij cardiologie bij een ritmestoornis van het hart</t>
  </si>
  <si>
    <t>N.v.t.#Geen@1$1 of 2 polikliniekbezoeken bij chronisch hartfalen</t>
  </si>
  <si>
    <t>N.v.t.#Geen@1$Meer dan 28 dagbehandelingen en/of verpleegdagen bij chronisch hartfalen</t>
  </si>
  <si>
    <t>N.v.t.#Geen@1$6 tot en met 28 dagbehandelingen en/ of verpleegdagen bij chronisch hartfalen</t>
  </si>
  <si>
    <t>N.v.t.#Geen@1$1 of 2 polikliniekbezoeken bij cardiologie bij een ritmestoornis van het hart</t>
  </si>
  <si>
    <t>N.v.t.#Geen@1$Meer dan 28 dagbehandelingen en/of verpleegdagen bij cardiologie bij een ritmestoornis van het hart</t>
  </si>
  <si>
    <t>N.v.t.#Geen@1$6 tot en met 28 dagbehandelingen en/ of verpleegdagen bij een ritmestoornis van het hart</t>
  </si>
  <si>
    <t>N.v.t.#Geen@1$Dagbehandeling bij een ziekte van de bloedvaten in de hersenen</t>
  </si>
  <si>
    <t>N.v.t.#Geen@1$Ziekenhuisopname met maximaal 5 verpleegdagen bij een bloeding in de ruimte tussen schedel en hersenen (subarachnoïdale bloeding)</t>
  </si>
  <si>
    <t>N.v.t.#Geen@1$Teambehandeling bij een ziekte van de bloedvaten in de hersenen</t>
  </si>
  <si>
    <t>N.v.t.#Geen@1$Teambehandeling bij een afsluiting (CVA) of tijdelijke afsluiting (TIA) van een slagader in de hersenen (beroerte)</t>
  </si>
  <si>
    <t>N.v.t.#Geen@1$Dagbehandeling bij een afsluiting (CVA) of tijdelijke afsluiting (TIA) van een slagader in de hersenen (beroerte)</t>
  </si>
  <si>
    <t>N.v.t.#Geen@1$Dagbehandeling met klinisch neurofysiologisch onderzoek bij een afsluiting (CVA) of tijdelijke afsluiting (TIA) van een slagader in de hersenen (beroerte)</t>
  </si>
  <si>
    <t>N.v.t.#Geen@1$Ziekenhuisopname met maximaal 5 verpleegdagen bij een bloeding in de hersenen of binnen de schedel</t>
  </si>
  <si>
    <t>N.v.t.#Geen@1$Zeer uitgebreid klinisch neurofysiologisch onderzoek bij een afsluiting (CVA) of tijdelijke afsluiting (TIA) van een slagader in de hersenen</t>
  </si>
  <si>
    <t>N.v.t.#Geen@1$Klinisch neurofysiologisch onderzoek tijdens een vervolgbehandeling tijdens een vervolg contact bij een ziekte van de bloedvaten in de hersenen</t>
  </si>
  <si>
    <t>N.v.t.#Geen@1$Klinisch neurofysiologisch onderzoek tijdens een eerste contact bij een ziekte van de bloedvaten in de hersenen</t>
  </si>
  <si>
    <t>N.v.t.#Geen@1$Routine klinisch neurofysiologisch onderzoek bij een afsluiting (CVA) of tijdelijke afsluiting (TIA) van een slagader in de hersenen (beroerte)</t>
  </si>
  <si>
    <t>N.v.t.#Geen@1$Ziekenhuisopname met maximaal 5 verpleegdagen bij een afsluiting (CVA) of tijdelijke afsluiting (TIA) van een slagader in de hersenen (beroerte)</t>
  </si>
  <si>
    <t>N.v.t.#Geen@1$Ziekenhuisopname met maximaal 5 verpleegdagen met klinisch neurofysiologisch onderzoek bij een afsluiting (CVA) of tijdelijke afsluiting (TIA) van een slagader in de hersenen (beroerte)</t>
  </si>
  <si>
    <t>N.v.t.#Geen@1$Inbrengen bloedstolseloplossend middel tijdens een ziekenhuisopname met maximaal 5 verpleegdagen bij een afsluiting (CVA) of tijdelijke afsluiting (TIA) van een slagader in de hersenen (beroerte)</t>
  </si>
  <si>
    <t>N.v.t.#Geen@1$Inbrengen bloedstolseloplossend middel en klin neurofys. onderzoek, ziekenhuisopname met maximaal 5 verpleegdagen bij een afsluiting of tijdelijke afsluitingvan een slagader in de hersenen (beroerte)</t>
  </si>
  <si>
    <t>N.v.t.#Geen@1$Poliklinische diagnostiek/ingreep of meer dan 2 polikliniekbezoekentijdens een vervolg contact bij een ziekte van de bloedvaten in de hersenen</t>
  </si>
  <si>
    <t>N.v.t.#Geen@1$Poliklinische diagnostiek/ingreep of meer dan 2 polikliniekbezoeken tijdens een eerste contact bij een ziekte van de bloedvaten in de hersenen</t>
  </si>
  <si>
    <t>N.v.t.#Geen@1$Ziekenhuisopname met meer dan 28 verpleegdagen bij een afsluiting (CVA) of tijdelijke afsluiting (TIA) van een slagader in de hersenen (beroerte)</t>
  </si>
  <si>
    <t>N.v.t.#Geen@1$Ziekenhuisopname met meer dan 28 verpleegdagen met klinisch neurofysiologisch onderzoek bij een afsluiting (CVA) of tijdelijke afsluiting (TIA) van een slagader in de hersenen (beroerte)</t>
  </si>
  <si>
    <t>N.v.t.#Geen@1$Ziekenhuisopname van 6 tot en met 28 verpleegdagen bij een afsluiting (CVA) of tijdelijke afsluiting (TIA) van een slagader in de hersenen (beroerte)</t>
  </si>
  <si>
    <t>N.v.t.#Geen@1$Ziekenhuisopname van 6 tot en met 28 verpleegdagen met klinisch neurofysiologisch onderzoek bij een afsluiting (CVA) of tijdelijke afsluiting (TIA) van een slagader in de hersenen (beroerte)</t>
  </si>
  <si>
    <t>N.v.t.#Geen@1$Inbrengen bloedstolseloplossend tijdens een ziekenhuisopname met meer dan 28 verpleegdagen bij een afsluiting (CVA) of tijdelijke afsluiting (TIA) van een slagader in de hersenen (beroerte)</t>
  </si>
  <si>
    <t>N.v.t.#Geen@1$Inbrengen bloedstolseloplossend en klin neurofys. onderzoek, ziekenhuisopname met meer dan 28 verpleegdagen bij een afsluiting of tijdelijke afsluiting van een slagader in de hersenen (beroerte)</t>
  </si>
  <si>
    <t>N.v.t.#Geen@1$Inbrengen bloedstolseloplossend tijdens een ziekenhuisopname van 6 tot en met 28 verpleegdagen bij een afsluiting (CVA) of tijdelijke afsluiting (TIA) van een slagader in de hersenen (beroerte)</t>
  </si>
  <si>
    <t>N.v.t.#Geen@1$Inbrengen bloedstolseloplossend en klin neurofysiologisch onderzoek, ziekenhuisopname van 6 t/m 28 verpleegdagen bij een afsluiting of tijdelijke afsluiting van een slagader in de hersenen (beroerte)</t>
  </si>
  <si>
    <t>N.v.t.#Geen@1$1 of 2 polikliniekbezoeken tijdens een vervolg contact bij een ziekte van de bloedvaten in de hersenen</t>
  </si>
  <si>
    <t>N.v.t.#Geen@1$1 of 2 polikliniekbezoeken tijdens een eerste contact bij een ziekte van de bloedvaten in de hersenen</t>
  </si>
  <si>
    <t>N.v.t.#Geen@1$Poliklinische diagnostiek/ingreep of meer dan 2 polikliniekbezoeken tijdens een vervolg contact bij een afsluiting (CVA) of tijdelijke afsluiting (TIA) van een slagader in de hersenen (beroerte)</t>
  </si>
  <si>
    <t>N.v.t.#Geen@1$Poliklinische diagnostiek/ingreep of meer dan 2 polikliniekbezoeken tijdens een eerste contact bij een afsluiting (CVA) of tijdelijke afsluiting (TIA) van een slagader in de hersenen (beroerte)</t>
  </si>
  <si>
    <t>N.v.t.#Geen@1$1 of 2 polikliniekbezoeken tijdens een vervolg contact bij een afsluiting (CVA) of tijdelijke afsluiting (TIA) van een slagader in de hersenen (beroerte)</t>
  </si>
  <si>
    <t>N.v.t.#Geen@1$1 of 2 polikliniekbezoeken tijdens een eerste contact bij een afsluiting (CVA) of tijdelijke afsluiting (TIA) van een slagader in de hersenen (beroerte)</t>
  </si>
  <si>
    <t>N.v.t.#Geen@1$Behandeling van een abces rond de keelamandelen bij Een acute infectie van de bovenste luchtwegen</t>
  </si>
  <si>
    <t>N.v.t.#Geen@1$Ziekenhuisopname bij een acute infectie van de bovenste luchtwegen</t>
  </si>
  <si>
    <t>N.v.t.#Geen@1$Operatie aan de neus- of keelamandelen bij Een acute infectie van de bovenste luchtwegen</t>
  </si>
  <si>
    <t>N.v.t.#Geen@1$Operatie aan de neus- of keelamandelen tijdens een ziekenhuisopname bij een acute infectie van de bovenste luchtwegen</t>
  </si>
  <si>
    <t>N.v.t.#Geen@1$Poliklinische diagnostiek/ingreep, een dagverpleging of meer dan 2 polikliniekbezoeken bij een acute infectie van de bovenste luchtwegen</t>
  </si>
  <si>
    <t>N.v.t.#Geen@1$1 of 2 polikliniekbezoeken bij een acute infectie van de bovenste luchtwegen</t>
  </si>
  <si>
    <t>N.v.t.#Geen@1$Medebehandeling bij een chronische ontsteking van de longen met/ zonder blijvende schade (COPD)</t>
  </si>
  <si>
    <t>N.v.t.#Geen@1$meer dan 4 dagbehandelingen bij een chronische ontsteking van de longen met/ zonder blijvende schade (COPD)</t>
  </si>
  <si>
    <t>N.v.t.#Geen@1$Ziekenhuisopname met maximaal vier verpleegdagen bij een chronische ontsteking van de longen met/ zonder blijvende schade (COPD)</t>
  </si>
  <si>
    <t>N.v.t.#Geen@1$Ziekenhuisopname met beademing van maximaal vier verpleegdagen bij een chronische ontsteking van de longen met/ zonder blijvende schade (COPD)</t>
  </si>
  <si>
    <t>N.v.t.#Geen@1$Onderzoek(en) of behandeling tijdens een polikliniekbezoek of dagbehandeling bij een chronische ontsteking van de longen met/ zonder blijvende schade (COPD)</t>
  </si>
  <si>
    <t>N.v.t.#Geen@1$Opname met 5 tot en met 14 verpleegdagen bij een chronische ontsteking van de longen met/ zonder blijvende schade (COPD)</t>
  </si>
  <si>
    <t>N.v.t.#Geen@1$Opname met 5 tot en met 14 verpleegdagen, met beademing bij een chronische ontsteking van de longen met/ zonder blijvende schade (COPD)</t>
  </si>
  <si>
    <t>N.v.t.#Geen@1$Meer dan 2 dagbehandelingen of polikliniekbezoeken en/of onderzoeken bij een chronische ontsteking van de longen met/ zonder blijvende schade (COPD)</t>
  </si>
  <si>
    <t>N.v.t.#Geen@1$Ziekenhuisopname met meer dan 28 verpleegdagen bij een chronische ontsteking van de longen met/ zonder blijvende schade (COPD)</t>
  </si>
  <si>
    <t>N.v.t.#Geen@1$Ziekenhuisopname met beademing met meer dan 28 verpleegdagen bij een chronische ontsteking van de longen met/ zonder blijvende schade (COPD)</t>
  </si>
  <si>
    <t>N.v.t.#Geen@1$Ziekenhuisopname van 15 tot en met 28 verpleegdagen met beademing bij een chronische ontsteking van de longen met/ zonder blijvende schade (COPD)</t>
  </si>
  <si>
    <t>N.v.t.#Geen@1$Ziekenhuisopname van 15 tot en met 28 verpleegdagen bij een chronische ontsteking van de longen met/ zonder blijvende schade (COPD)</t>
  </si>
  <si>
    <t>N.v.t.#Geen@1$1 of 2 polikliniekbezoeken bij een chronische ontsteking van de longen met/ zonder blijvende schade (COPD)</t>
  </si>
  <si>
    <t>N.v.t.#Geen@1$Herstel neustussenschot bij een afwijkingen aan het neustussenschot</t>
  </si>
  <si>
    <t>N.v.t.#Geen@1$Poliklinische diagnostiek/ingreep of meer dan 2 polikliniekbezoeken bij een afwijkingen aan het neustussenschot</t>
  </si>
  <si>
    <t>N.v.t.#Geen@1$Ziekenhuisopname met maximaal 5 verpleegdagen bij een afwijkingen aan het neustussenschot</t>
  </si>
  <si>
    <t>N.v.t.#Geen@1$Operatie neus en/of neustussenschot bij een afwijkingen aan het neustussenschot</t>
  </si>
  <si>
    <t>N.v.t.#Geen@1$1 of 2 polikliniekbezoeken bij een afwijkingen aan het neustussenschot</t>
  </si>
  <si>
    <t>N.v.t.#Geen@1$Ziekenhuisopname met meer dan 28 verpleegdagen bij een afwijkingen aan het neustussenschot</t>
  </si>
  <si>
    <t>N.v.t.#Geen@1$Ziekenhuisopname van 6 tot en met 28 verpleegdagen bij een afwijkingen aan het neustussenschot</t>
  </si>
  <si>
    <t>N.v.t.#Geen@1$Poliklinische diagnostiek/ingreep of meer dan 2 polikliniekbezoeken bij een breuk van het middenrif</t>
  </si>
  <si>
    <t>N.v.t.#Geen@1$Ziekenhuisopname met maximaal 5 verpleegdagen bij een breuk van het middenrif</t>
  </si>
  <si>
    <t>N.v.t.#Geen@1$Open operatie bij een breuk van het middenrif</t>
  </si>
  <si>
    <t>N.v.t.#Geen@1$Kijkoperatie bij een breuk van het middenrif</t>
  </si>
  <si>
    <t>N.v.t.#Geen@1$Poliklinische diagnostiek/ingreep of meer dan 2 polikliniekbezoeken bij een liesbreuk</t>
  </si>
  <si>
    <t>N.v.t.#Geen@1$1 of 2 polikliniekbezoeken bij een breuk van het middenrif</t>
  </si>
  <si>
    <t>N.v.t.#Geen@1$Ziekenhuisopname met meer dan 28 verpleegdagen bij een breuk van het middenrif</t>
  </si>
  <si>
    <t>N.v.t.#Geen@1$Ziekenhuisopname van 6 tot en met 28 verpleegdagen bij een breuk van het middenrif</t>
  </si>
  <si>
    <t>N.v.t.#Geen@1$Poliklinische diagnostiek/ingreep of meer dan 2 polikliniekbezoeken bij een navelbreuk/ bovenbuikbreuk</t>
  </si>
  <si>
    <t>N.v.t.#Geen@1$Ziekenhuisopname met maximaal 5 verpleegdagen bij een navelbreuk/ bovenbuikbreuk</t>
  </si>
  <si>
    <t>N.v.t.#Geen@1$1 of 2 polikliniekbezoeken bij een liesbreuk</t>
  </si>
  <si>
    <t>N.v.t.#Geen@1$Poliklinische diagnostiek/ingreep of meer dan 2 polikliniekbezoeken bij een littekenbreuk</t>
  </si>
  <si>
    <t>N.v.t.#Geen@1$Ziekenhuisopname met maximaal 5 verpleegdagen bij een littekenbreuk</t>
  </si>
  <si>
    <t>N.v.t.#Geen@1$1 of 2 polikliniekbezoeken bij een navelbreuk/ bovenbuikbreuk</t>
  </si>
  <si>
    <t>N.v.t.#Geen@1$Ziekenhuisopname met meer dan 28 verpleegdagen bij een navelbreuk/ bovenbuikbreuk</t>
  </si>
  <si>
    <t>N.v.t.#Geen@1$Ziekenhuisopname van 6 tot en met 28 verpleegdagen bij een navelbreuk/ bovenbuikbreuk</t>
  </si>
  <si>
    <t>N.v.t.#Geen@1$1 of 2 polikliniekbezoeken bij een littekenbreuk</t>
  </si>
  <si>
    <t>N.v.t.#Geen@1$Ziekenhuisopname met meer dan 28 verpleegdagen bij een littekenbreuk</t>
  </si>
  <si>
    <t>N.v.t.#Geen@1$Ziekenhuisopname van 6 tot en met 28 verpleegdagen bij een littekenbreuk</t>
  </si>
  <si>
    <t>N.v.t.#Geen@1$Operatie aan de alvleesklier bij een ziekte van de galblaas/ galstenen/ alvleesklier</t>
  </si>
  <si>
    <t>N.v.t.#Geen@1$Minder ingewikkelde kijkoperatie voor onderzoek of behandeling van het maagdarmkanaal bij een ziekte van de galblaas/ galstenen/ alvleesklier</t>
  </si>
  <si>
    <t>N.v.t.#Geen@1$Ziekenhuisopname met maximaal 5 verpleegdagen bij een ziekte van de galblaas/ galstenen/ alvleesklier</t>
  </si>
  <si>
    <t>N.v.t.#Geen@1$Onderzoek(en) of behandeling tijdens een polikliniekbezoek of dagbehandeling bij een ziekte van de galblaas/ galstenen/ alvleesklier</t>
  </si>
  <si>
    <t>N.v.t.#Geen@1$Ziekenhuisopname met meer dan 28 verpleegdagen bij een ziekte van de galblaas/ galstenen/ alvleesklier</t>
  </si>
  <si>
    <t>N.v.t.#Geen@1$Ziekenhuisopname van 6 tot en met 28 verpleegdagen bij een ziekte van de galblaas/ galstenen/ alvleesklier</t>
  </si>
  <si>
    <t>N.v.t.#Geen@1$Meer dan 2 dagbehandelingen of polikliniekbezoeken en/of onderzoeken bij een ziekte van de galblaas/ galstenen/ alvleesklier</t>
  </si>
  <si>
    <t>N.v.t.#Geen@1$Operatie galblaas en/of galwegen bij een ziekte van de galblaas/ galstenen/ alvleesklier</t>
  </si>
  <si>
    <t>N.v.t.#Geen@1$Operatie galblaas en/of galwegen tijdens een ziekenhuisopname bij een ziekte van de galblaas/ galstenen/ alvleesklier</t>
  </si>
  <si>
    <t>N.v.t.#Geen@1$1 of 2 polikliniekbezoeken bij een ziekte van de galblaas/ galstenen/ alvleesklier</t>
  </si>
  <si>
    <t>N.v.t.#Geen@1$Ingewikkelde kijkoperatie voor onderzoek of behandeling van het maagdarmkanaal met maximaal 2 verpleegdagen bij een ziekte van de galblaas/ galstenen/ alvleesklier</t>
  </si>
  <si>
    <t>N.v.t.#Geen@1$Ingewikkelde kijkoperatie voor onderzoek of behandeling van het maagdarmkanaal tijdens een Ziekenhuisopname met meer dan 2 verpleegdagen bij een ziekte van de galblaas/ galstenen/ alvleesklier</t>
  </si>
  <si>
    <t>N.v.t.#Geen@1$Ziekenhuisopname met maximaal 5 verpleegdagen bij een chronische ontsteking van de dikke darm (colitis ulcerosa)</t>
  </si>
  <si>
    <t>N.v.t.#Geen@1$Zeer uitgebreide operatie tijdens een ziekenhuisopname van maximaal 28 verpleegdagen bij een chronische ontsteking van de dikke darm (colitis ulcerosa)</t>
  </si>
  <si>
    <t>N.v.t.#Geen@1$Zeer uitgebreide operatie tijdens een ziekenhuisopname van meer dan 28 verpleegdagen bij een chronische ontsteking van de dikke darm (colitis ulcerosa)</t>
  </si>
  <si>
    <t>N.v.t.#Geen@1$Ziekenhuisopname met maximaal 5 verpleegdagen bij een chronische ontsteking van de dikke darm (ziekte van crohn)</t>
  </si>
  <si>
    <t>N.v.t.#Geen@1$Zeer uitgebreide operatie tijdens een ziekenhuisopname van maximaal 28 verpleegdagen bij een chronische ontsteking van de dikke darm (ziekte van crohn)</t>
  </si>
  <si>
    <t>N.v.t.#Geen@1$Zeer uitgebreide operatie tijdens een ziekenhuisopname van meer dan 28 verpleegdagen bij een chronische ontsteking van de dikke darm (ziekte van crohn)</t>
  </si>
  <si>
    <t>N.v.t.#Geen@1$Onderzoek(en) of behandeling tijdens een polikliniekbezoek of dagbehandeling bij een chronische ontsteking van de dikke darm (colitis ulcerosa)</t>
  </si>
  <si>
    <t>N.v.t.#Geen@1$Minder ingewikkelde kijkoperatie voor onderzoek of behandeling van het maagdarmkanaal bij een chronische ontsteking van de dikke darm (colitis ulcerosa)</t>
  </si>
  <si>
    <t>N.v.t.#Geen@1$Ingewikkelde kijkoperatie voor onderzoek of behandeling van het maagdarmkanaal bij een chronische ontsteking van de dikke darm (colitis ulcerosa)</t>
  </si>
  <si>
    <t>N.v.t.#Geen@1$Ziekenhuisopname met meer dan 28 verpleegdagen bij een chronische ontsteking van de dikke darm (colitis ulcerosa)</t>
  </si>
  <si>
    <t>N.v.t.#Geen@1$Ziekenhuisopname van 6 tot en met 28 verpleegdagen bij een chronische ontsteking van de dikke darm (colitis ulcerosa)</t>
  </si>
  <si>
    <t>N.v.t.#Geen@1$Uitgebreide operatie tijdens een ziekenhuisopname van maximaal 28 verpleegdagen bij een chronische ontsteking van de dikke darm (colitis ulcerosa)</t>
  </si>
  <si>
    <t>N.v.t.#Geen@1$Uitgebreide operatie tijdens een ziekenhuisopname van meer dan 28 verpleegdagen bij een chronische ontsteking van de dikke darm (colitis ulcerosa)</t>
  </si>
  <si>
    <t>N.v.t.#Geen@1$Onderzoek(en) of behandeling tijdens een polikliniekbezoek of dagbehandeling bij een chronische ontsteking van de dikke darm (ziekte van crohn)</t>
  </si>
  <si>
    <t>N.v.t.#Geen@1$Minder ingewikkelde kijkoperatie voor onderzoek of behandeling van het maagdarmkanaal bij een chronische ontsteking van de dikke darm (ziekte van crohn)</t>
  </si>
  <si>
    <t>N.v.t.#Geen@1$Ingewikkelde kijkoperatie voor onderzoek of behandeling van het maagdarmkanaal bij een chronische ontsteking van de dikke darm (ziekte van crohn)</t>
  </si>
  <si>
    <t>N.v.t.#Geen@1$Ziekenhuisopname met meer dan 28 verpleegdagen bij een chronische ontsteking van de dikke darm (ziekte van crohn)</t>
  </si>
  <si>
    <t>N.v.t.#Geen@1$Ziekenhuisopname van 6 tot en met 28 verpleegdagen bij een chronische ontsteking van de dikke darm (ziekte van crohn)</t>
  </si>
  <si>
    <t>N.v.t.#Geen@1$Uitgebreide operatie tijdens een ziekenhuisopname van maximaal 28 verpleegdagen bij een chronische ontsteking van de dikke darm (ziekte van crohn)</t>
  </si>
  <si>
    <t>N.v.t.#Geen@1$Uitgebreide operatie tijdens een ziekenhuisopname van meer dan 28 verpleegdagen bij een chronische ontsteking van de dikke darm (ziekte van crohn)</t>
  </si>
  <si>
    <t>N.v.t.#Geen@1$1 of 2 polikliniekbezoeken bij een chronische ontsteking van de dikke darm (colitis ulcerosa)</t>
  </si>
  <si>
    <t>N.v.t.#Geen@1$1 dagbehandeling bij een chronische ontsteking van de dikke darm (colitis ulcerosa)</t>
  </si>
  <si>
    <t>N.v.t.#Geen@1$Meerdere dagbehandelingen bij een chronische ontsteking van de dikke darm (colitis ulcerosa)</t>
  </si>
  <si>
    <t>N.v.t.#Geen@1$1 of 2 polikliniekbezoeken bij een chronische ontsteking van de dikke darm (ziekte van crohn)</t>
  </si>
  <si>
    <t>N.v.t.#Geen@1$1 dagbehandeling bij een chronische ontsteking van de dikke darm (ziekte van crohn)</t>
  </si>
  <si>
    <t>N.v.t.#Geen@1$Meerdere dagbehandelingen bij een chronische ontsteking van de dikke darm (ziekte van crohn)</t>
  </si>
  <si>
    <t>N.v.t.#Geen@1$Maximaal 5 dagbehandelingen en/of verpleegdagen bij een huidaandoening met bultjes en schilfers</t>
  </si>
  <si>
    <t>N.v.t.#Geen@1$Meer dan 28 dagbehandelingen en/ of verpleegdagen bij een huidaandoening met bultjes en schilfers</t>
  </si>
  <si>
    <t>N.v.t.#Geen@1$6 tot maximaal 28 dagbehandelingen en/ of verpleegdagen bij een huidaandoening met bultjes en schilfers</t>
  </si>
  <si>
    <t>N.v.t.#Geen@1$Lasertherapie of enkelvoudige ingreep aan de huid bij een huidaandoening met bultjes en schilfers</t>
  </si>
  <si>
    <t>N.v.t.#Geen@1$Lasertherapie of meervoudige ingreep aan de huid bij een huidaandoening met bultjes en schilfers</t>
  </si>
  <si>
    <t>N.v.t.#Geen@1$1 of 2 polikliniekbezoeken bij een huidaandoening met bultjes en schilfers</t>
  </si>
  <si>
    <t>N.v.t.#Geen@1$Meer dan 8 dagbehandelingen bij een gewrichtsontsteking als gevolg van reuma (reumatoïde artritis)</t>
  </si>
  <si>
    <t>N.v.t.#Geen@1$Ziekenhuisopname met maximaal 5 verpleegdagen bij een gewrichtsontsteking als gevolg van reuma (reumatoïde artritis)</t>
  </si>
  <si>
    <t>N.v.t.#Geen@1$4 tot en met 8 dagbehandelingen bij een gewrichtsontsteking als gevolg van reuma (reumatoïde artritis)</t>
  </si>
  <si>
    <t>N.v.t.#Geen@1$Ziekenhuisopname met meer dan 28 verpleegdagen bij een gewrichtsontsteking als gevolg van reuma (reumatoïde artritis)</t>
  </si>
  <si>
    <t>N.v.t.#Geen@1$Ziekenhuisopname van 6 tot en met 28 verpleegdagen bij een gewrichtsontsteking als gevolg van reuma (reumatoïde artritis)</t>
  </si>
  <si>
    <t>N.v.t.#Geen@1$Ziekenhuisopname met maximaal 5 verpleegdagen bij neurologie bij een uitstulping van de tussenwerverschijf met druk op zenuwbanen (hnp)</t>
  </si>
  <si>
    <t>N.v.t.#Geen@1$4 tot en met 8 dagbehandelingen bij jicht</t>
  </si>
  <si>
    <t>N.v.t.#Geen@1$Ziekenhuisopname met meer dan 28 verpleegdagen bij jicht</t>
  </si>
  <si>
    <t>N.v.t.#Geen@1$Ziekenhuisopname van 6 tot en met 28 verpleegdagen bij jicht</t>
  </si>
  <si>
    <t>N.v.t.#Geen@1$1 tot en met 3 dagbehandelingen bij een gewrichtsontsteking als gevolg van reuma (reumatoïde artritis)</t>
  </si>
  <si>
    <t>N.v.t.#Geen@1$Teambehandeling bij neurologie bij een uitstulping van de tussenwerverschijf met druk op zenuwbanen (hnp)</t>
  </si>
  <si>
    <t>N.v.t.#Geen@1$Dagbehandeling bij neurologie bij een uitstulping van de tussenwerverschijf met druk op zenuwbanen (hnp)</t>
  </si>
  <si>
    <t>N.v.t.#Geen@1$Dagbehandeling met klinisch neurofysiologisch onderzoek bij neurologie bij een uitstulping van de tussenwerverschijf met druk op zenuwbanen (hnp)</t>
  </si>
  <si>
    <t>N.v.t.#Geen@1$Ziekenhuisopname met meer dan 28 verpleegdagen bij neurologie bij een uitstulping van de tussenwerverschijf met druk op zenuwbanen (hnp)</t>
  </si>
  <si>
    <t>N.v.t.#Geen@1$Ziekenhuisopname van 6 tot en met 28 verpleegdagen bij neurologie bij een uitstulping van de tussenwerverschijf met druk op zenuwbanen (hnp)</t>
  </si>
  <si>
    <t>N.v.t.#Geen@1$1 tot en met 3 dagbehandelingen bij jicht</t>
  </si>
  <si>
    <t>N.v.t.#Geen@1$Zeer uitgebreid klinisch neurofysiologisch onderzoek bij neurologie bij een uitstulping van de tussenwerverschijf met druk op zenuwbanen (hnp)</t>
  </si>
  <si>
    <t>N.v.t.#Geen@1$Meer dan 4 polikliniekbezoeken en onderzoek bij een gewrichtsontsteking als gevolg van reuma (reumatoïde artritis)</t>
  </si>
  <si>
    <t>N.v.t.#Geen@1$implanteren van een heup prothese bij een ziekte van botspierstelsel</t>
  </si>
  <si>
    <t>N.v.t.#Geen@1$Heupoperatie of inbrengen van een heup prothese tijdens een ziekenhuisopname bij een ziekte van botspierstelsel</t>
  </si>
  <si>
    <t>N.v.t.#Geen@1$Aanbrengen of verwijderen van gips of ander groot uitwendig fixatiemateriaal (materiaal dat beweging tegengaat) bij een ziekte van botspierstelsel van de wervelkolom</t>
  </si>
  <si>
    <t>N.v.t.#Geen@1$Ziekenhuisopname met maximaal 5 verpleegdagen bij een ziekte van botspierstelsel van de wervelkolom</t>
  </si>
  <si>
    <t>N.v.t.#Geen@1$Aanbrengen of verwijderen van gips of ander groot uitwendig fixatiemateriaal (materiaal dat beweging tegengaat) bij een uitstulping van de tussenwerverschijf met druk op zenuwbanen (hnp)</t>
  </si>
  <si>
    <t>N.v.t.#Geen@1$Ziekenhuisopname met maximaal 5 verpleegdagen bij een uitstulping van de tussenwerverschijf met druk op zenuwbanen (hnp)</t>
  </si>
  <si>
    <t>N.v.t.#Geen@1$Routine klinisch neurofysiologisch onderzoek bij neurologie bij een uitstulping van de tussenwerverschijf met druk op zenuwbanen (hnp)</t>
  </si>
  <si>
    <t>N.v.t.#Geen@1$Meer dan 4 polikliniekbezoeken en onderzoek bij jicht</t>
  </si>
  <si>
    <t>N.v.t.#Geen@1$3 tot 4 polikliniekbezoeken of meer dan 2 onderzoeken bij een gewrichtsontsteking als gevolg van reuma (reumatoïde artritis)</t>
  </si>
  <si>
    <t>N.v.t.#Geen@1$Meer dan 4 polikliniekbezoeken en (echo) onderzoek bij een gewrichtsontsteking als gevolg van reuma (reumatoïde artritis)</t>
  </si>
  <si>
    <t>N.v.t.#Geen@1$Aanbrengen of verwijderen van gips of ander uitwendig fixatiemateriaal (materiaal dat beweging tegengaat) bij een ziekte van botspierstelsel van de wervelkolom</t>
  </si>
  <si>
    <t>N.v.t.#Geen@1$Ziekenhuisopname met meer dan 28 verpleegdagen bij een ziekte van botspierstelsel van de wervelkolom</t>
  </si>
  <si>
    <t>N.v.t.#Geen@1$Ziekenhuisopname van 6 tot en met 28 verpleegdagen bij een ziekte van botspierstelsel van de wervelkolom</t>
  </si>
  <si>
    <t>N.v.t.#Geen@1$Aanbrengen of verwijderen van gips of ander uitwendig fixatiemateriaal (materiaal dat beweging tegengaat) bij een uitstulping van de tussenwerverschijf met druk op zenuwbanen (hnp)</t>
  </si>
  <si>
    <t>N.v.t.#Geen@1$Ziekenhuisopname met meer dan 28 verpleegdagen bij een uitstulping van de tussenwerverschijf met druk op zenuwbanen (hnp)</t>
  </si>
  <si>
    <t>N.v.t.#Geen@1$Ziekenhuisopname van 6 tot en met 28 verpleegdagen bij een uitstulping van de tussenwerverschijf met druk op zenuwbanen (hnp)</t>
  </si>
  <si>
    <t>N.v.t.#Geen@1$3 tot 4 polikliniekbezoeken of meer dan 2 onderzoeken bij jicht</t>
  </si>
  <si>
    <t>N.v.t.#Geen@1$Meer dan 4 polikliniekbezoeken en (echo) onderzoek bij jicht</t>
  </si>
  <si>
    <t>N.v.t.#Geen@1$3 tot 4 polikliniekbezoeken of meer dan 2 onderzoeken en een echo bij een gewrichtsontsteking als gevolg van reuma (reumatoïde artritis)</t>
  </si>
  <si>
    <t>N.v.t.#Geen@1$meer dan 4 polikliniekbezoeken bij een gewrichtsontsteking als gevolg van reuma (reumatoïde artritis)</t>
  </si>
  <si>
    <t>N.v.t.#Geen@1$Meer dan 4 polikliniekbezoeken en beeldvormend onderzoek (röntgen of echo of CT-scan of MRI) bij een gewrichtsontsteking als gevolg van reuma (reumatoïde artritis)</t>
  </si>
  <si>
    <t>N.v.t.#Geen@1$Aanbrengen of verwijderen van gips of ander uitwendig fixatiemateriaal (materiaal dat beweging tegengaat) bij een beschadiging van meniscus/ (kruis)banden van de knie</t>
  </si>
  <si>
    <t>N.v.t.#Geen@1$Ziekenhuisopname met maximaal 5 verpleegdagen bij een beschadiging van meniscus/ (kruis)banden van de knie</t>
  </si>
  <si>
    <t>N.v.t.#Geen@1$Aanbrengen of verwijderen van gips of ander uitwendig groot fixatiemateriaal (materiaal dat beweging tegengaat) bij slijtage van de heup</t>
  </si>
  <si>
    <t>N.v.t.#Geen@1$Ziekenhuisopname met maximaal 5 verpleegdagen bij slijtage van de heup</t>
  </si>
  <si>
    <t>N.v.t.#Geen@1$Operatie aan de knieband(en) bij een ziekte van botspierstelsel</t>
  </si>
  <si>
    <t>N.v.t.#Geen@1$Implanteren van een knie prothese bij een ziekte van botspierstelsel</t>
  </si>
  <si>
    <t>N.v.t.#Geen@1$Implanteren van een knieprothese tijdens een ziekenhuisopname bij een ziekte van botspierstelsel</t>
  </si>
  <si>
    <t>N.v.t.#Geen@1$Behandeling tijdens een polikliniekbezoek of dagbehandeling bij klachten aan de wervelkolom</t>
  </si>
  <si>
    <t>N.v.t.#Geen@1$Behandeling tijdens een polikliniekbezoek of dagbehandeling bij een uitstulping van de tussenwerverschijf met druk op zenuwbanen (hnp)</t>
  </si>
  <si>
    <t>N.v.t.#Geen@1$Poliklinische diagnostiek/ingreep of meer dan 2 polikliniekbezoeken tijdens een vervolg contact bij neurologie bij een uitstulping van de tussenwerverschijf met druk op zenuwbanen (hnp)</t>
  </si>
  <si>
    <t>N.v.t.#Geen@1$Poliklinische diagnostiek/ingreep of meer dan 2 polikliniekbezoeken tijdens een eerste contact bij neurologie bij een uitstulping van de tussenwerverschijf met druk op zenuwbanen (hnp)</t>
  </si>
  <si>
    <t>N.v.t.#Geen@1$3 tot 4 polikliniekbezoeken of meer dan 2 onderzoeken en een echo bij jicht</t>
  </si>
  <si>
    <t>N.v.t.#Geen@1$Meer dan 4 polikliniekbezoeken bij Jicht</t>
  </si>
  <si>
    <t>N.v.t.#Geen@1$Meer dan 4 polikliniekbezoeken en beeldvormend onderzoek (röntgen of echo of CT-scan of MRI) bij jicht</t>
  </si>
  <si>
    <t>N.v.t.#Geen@1$1 of 2 polikliniekbezoeken met een echo tijdens een vervolg contact bij een gewrichtsontsteking als gevolg van reuma (reumatoïde artritis)</t>
  </si>
  <si>
    <t>N.v.t.#Geen@1$1 of 2 polikliniekbezoeken met onderzoek tijdens een eerste contact bij een gewrichtsontsteking als gevolg van reuma (reumatoïde artritis)</t>
  </si>
  <si>
    <t>N.v.t.#Geen@1$3 tot 4 polikliniekbezoeken of meer dan 2 onderzoeken zonder beeldvormend onderzoek (rontgen of echo of CT-scan of MRI) bij een gewrichtsontsteking als gevolg van reuma (reumatoïde artritis)</t>
  </si>
  <si>
    <t>N.v.t.#Geen@1$3 tot 4 polikliniekbezoeken of meer dan 2 onderzoeken en beeldvormend onderzoek (röntgen of echo of CT-scan of MRI) bij een gewrichtsontsteking als gevolg van reuma (reumatoïde artritis)</t>
  </si>
  <si>
    <t>N.v.t.#Geen@1$Aanbrengen of verwijderen van gips of ander groot uitwendig fixatiemateriaal (materiaal dat beweging tegengaat) bij een beschadiging van meniscus/ (kruis)banden van de knie</t>
  </si>
  <si>
    <t>N.v.t.#Geen@1$Aanbrengen of verwijderen van gips of ander groot uitwendig fixatiemateriaal (materiaal dat beweging tegengaat) bij slijtage van de knie</t>
  </si>
  <si>
    <t>N.v.t.#Geen@1$Ziekenhuisopname met maximaal 5 verpleegdagen bij slijtage van de knie</t>
  </si>
  <si>
    <t>N.v.t.#Geen@1$Aanbrengen of verwijderen van gips of ander uitwendig fixatiemateriaal (materiaal dat beweging tegengaat) bij slijtage van de heup</t>
  </si>
  <si>
    <t>N.v.t.#Geen@1$Ziekenhuisopname met meer dan 28 verpleegdagen bij slijtage van de heup</t>
  </si>
  <si>
    <t>N.v.t.#Geen@1$Ziekenhuisopname van 6 tot en met 28 verpleegdagen bij slijtage van de heup</t>
  </si>
  <si>
    <t>N.v.t.#Geen@1$1 of 2 polikliniekbezoeken tijdens een vervolg contact bij een uitstulping van de tussenwerverschijf met druk op zenuwbanen (hnp)</t>
  </si>
  <si>
    <t>N.v.t.#Geen@1$1 of 2 polikliniekbezoeken tijdens een eerste contact bij een uitstulping van de tussenwerverschijf met druk op zenuwbanen (hnp)</t>
  </si>
  <si>
    <t>N.v.t.#Geen@1$1 of 2 polikliniekbezoeken tijdens een vervolg contact bij jicht</t>
  </si>
  <si>
    <t>N.v.t.#Geen@1$1 of 2 polikliniekbezoeken met onderzoek tijdens een eerste contact bij jicht</t>
  </si>
  <si>
    <t>N.v.t.#Geen@1$3 tot 4 polikliniekbezoeken of meer dan 2 onderzoeken zonder beeldvormend onderzoek (rontgen of echo of CT-scan of MRI) bij jicht</t>
  </si>
  <si>
    <t>N.v.t.#Geen@1$3 tot 4 polikliniekbezoeken of meer dan 2 onderzoeken en beeldvormend onderzoek (röntgen of echo of CT-scan of MRI) bij jicht</t>
  </si>
  <si>
    <t>N.v.t.#Geen@1$1 of 2 polikliniekbezoeken e een echo tijdens een vervolg contact bij een gewrichtsontsteking als gevolg van reuma (reumatoïde artritis)</t>
  </si>
  <si>
    <t>N.v.t.#Geen@1$1 of 2 polikliniekbezoeken met (echo) onderzoek tijdens een eerste contact bij een gewrichtsontsteking als gevolg van reuma (reumatoïde artritis)</t>
  </si>
  <si>
    <t>N.v.t.#Geen@1$Onderzoek(en) of behandeling tijdens een polikliniekbezoek of dagbehandeling bij een beschadiging van meniscus/ (kruis)banden van de knie</t>
  </si>
  <si>
    <t>N.v.t.#Geen@1$Aanbrengen of verwijderen van gips of ander uitwendig fixatiemateriaal (materiaal dat beweging tegengaat) bij slijtage van de knie</t>
  </si>
  <si>
    <t>N.v.t.#Geen@1$Onderzoek(en) of behandeling tijdens een polikliniekbezoek of dagbehandeling bij slijtage van de heup</t>
  </si>
  <si>
    <t>N.v.t.#Geen@1$Beeldvormend onderzoek (röntgen of echo of CT-scan of MRI) bij een ziekte van botspierstelsel van de wervelkolom</t>
  </si>
  <si>
    <t>N.v.t.#Geen@1$Diagnostisch onderzoek bij een ziekte van botspierstelsel van de wervelkolom</t>
  </si>
  <si>
    <t>N.v.t.#Geen@1$Diagnostisch onderzoek en beeldvormend onderzoek (röntgen of echo of CT-scan of MRI) bij een ziekte van botspierstelsel van de wervelkolom</t>
  </si>
  <si>
    <t>N.v.t.#Geen@1$Beeldvormend onderzoek (röntgen of echo of CT-scan of MRI) bij een uitstulping van de tussenwerverschijf met druk op zenuwbanen (hnp)</t>
  </si>
  <si>
    <t>N.v.t.#Geen@1$1 of 2 polikliniekbezoeken en een echo tijdens een vervolg contact bij jicht</t>
  </si>
  <si>
    <t>N.v.t.#Geen@1$1 of 2 polikliniekbezoeken met een echo tijdens een eerste contact bij jicht</t>
  </si>
  <si>
    <t>N.v.t.#Geen@1$1 of 2 polikliniekbezoeken tijdens een vervolg contact bij een gewrichtsontsteking als gevolg van reuma (reumatoïde artritis)</t>
  </si>
  <si>
    <t>N.v.t.#Geen@1$1 of 2 polikliniekbezoeken en beeldvormend onderzoek (röntgen of echo of CT-scan of MRI) tijdens een vervolg contact bij een gewrichtsontsteking als gevolg van reuma (reumatoïde artritis)</t>
  </si>
  <si>
    <t>N.v.t.#Geen@1$1 of 2 polikliniekbezoeken tijdens een eerste contact bij een gewrichtsontsteking als gevolg van reuma (reumatoïde artritis)</t>
  </si>
  <si>
    <t>N.v.t.#Geen@1$1 of 2 polikliniekbezoeken met beeldvormend onderzoek (röntgen of echo of CT-scan of MRI) tijdens een eerste contact bij een gewrichtsontsteking als gevolg van reuma (reumatoïde artritis)</t>
  </si>
  <si>
    <t>N.v.t.#Geen@1$Meer dan 2 bezoeken aan de dagbehandeling of polikliniek bij een beschadiging van de meniscus/ (kruis)banden van de knie</t>
  </si>
  <si>
    <t>N.v.t.#Geen@1$Onderzoek(en) of behandeling tijdens een polikliniekbezoek of dagbehandeling bij slijtage van de knie</t>
  </si>
  <si>
    <t>N.v.t.#Geen@1$Meer dan 2 bezoeken aan de dagbehandeling of polikliniek bij slijtage van de heup</t>
  </si>
  <si>
    <t>N.v.t.#Geen@1$Meer dan 2 bezoeken aan de dagbehandeling of polikliniek bij een ziekte van botspierstelsel van de wervelkolom</t>
  </si>
  <si>
    <t>N.v.t.#Geen@1$Meer dan 2 bezoeken aan de dagbehandeling of polikliniek bij een uitstulping van de tussenwerverschijf met druk op zenuwbanen (hnp)</t>
  </si>
  <si>
    <t>N.v.t.#Geen@1$1 of 2 polikliniekbezoeken tijdens een vervolg contact zonder beeldvormend onderzoek (rontgen of echo of CT-scan of MRI) bij jicht</t>
  </si>
  <si>
    <t>N.v.t.#Geen@1$1 of 2 polikliniekbezoeken en beeldvormend onderzoek (röntgen of echo of CT-scan of MRI) tijdens een vervolg contact bij jicht</t>
  </si>
  <si>
    <t>N.v.t.#Geen@1$1 of 2 polikliniekbezoeken en beeldvormend onderzoek (röntgen of echo of CT-scan of MRI) tijdens een eerste contact bij jicht</t>
  </si>
  <si>
    <t>N.v.t.#Geen@1$1 of 2 polikliniekbezoeken met beeldvormend onderzoek (röntgen of echo of CT-scan of MRI) tijdens een eerste contact bij jicht</t>
  </si>
  <si>
    <t>N.v.t.#Geen@1$Meer dan 2 (routine) onderzoeken bij een beschadiging van de meniscus/ (kruis)banden van de knie</t>
  </si>
  <si>
    <t>N.v.t.#Geen@1$Meer dan 2 bezoeken aan de dagbehandeling of polikliniek bij slijtage van de knie</t>
  </si>
  <si>
    <t>N.v.t.#Geen@1$Meer dan 2 (routine) onderzoeken bij slijtage van de heup</t>
  </si>
  <si>
    <t>N.v.t.#Geen@1$Meer dan 2 (routine) onderzoeken bij een ziekte van botspierstelsel van de wervelkolom</t>
  </si>
  <si>
    <t>N.v.t.#Geen@1$Meer dan 2 (routine) onderzoeken bij een uitstulping van de tussenwerverschijf met druk op zenuwbanen (hnp)</t>
  </si>
  <si>
    <t>N.v.t.#Geen@1$1 of 2 polikliniekbezoeken bij een beschadiging van de meniscus/ (kruis)banden van de knie</t>
  </si>
  <si>
    <t>N.v.t.#Geen@1$Meer dan 2 (routine) onderzoeken bij slijtage van de knie</t>
  </si>
  <si>
    <t>N.v.t.#Geen@1$1 of 2 polikliniekbezoeken bij slijtage van de heup</t>
  </si>
  <si>
    <t>N.v.t.#Geen@1$1 of 2 polikliniekbezoeken bij een ziekte van botspierstelsel van de wervelkolom</t>
  </si>
  <si>
    <t>N.v.t.#Geen@1$1 of 2 polikliniekbezoeken bij een uitstulping van de tussenwerverschijf met druk op zenuwbanen (hnp)</t>
  </si>
  <si>
    <t>N.v.t.#Geen@1$1 of 2 polikliniekbezoeken bij slijtage van de knie</t>
  </si>
  <si>
    <t>N.v.t.#Geen@1$Kijkoperatie in de buikholte bij nierstenen</t>
  </si>
  <si>
    <t>N.v.t.#Geen@1$Ingrepen bij nierstenen</t>
  </si>
  <si>
    <t>N.v.t.#Geen@1$Ziekenhuisopname met maximaal 5 verpleegdagen bij nierstenen</t>
  </si>
  <si>
    <t>N.v.t.#Geen@1$Meer dan 2 dagbehandelingen of polikliniekbezoeken en/of onderzoeken bij nierstenen</t>
  </si>
  <si>
    <t>N.v.t.#Geen@1$Ziekenhuisopname met meer dan 28 verpleegdagen bij nierstenen</t>
  </si>
  <si>
    <t>N.v.t.#Geen@1$Ziekenhuisopname van 6 tot en met 28 verpleegdagen bij nierstenen</t>
  </si>
  <si>
    <t>N.v.t.#Geen@1$Kijkoperatie bij nierstenen</t>
  </si>
  <si>
    <t>N.v.t.#Geen@1$Open operatie bij nierstenen</t>
  </si>
  <si>
    <t>N.v.t.#Geen@1$Open operatie tijdens een ziekenhuisopname bij nierstenen</t>
  </si>
  <si>
    <t>N.v.t.#Geen@1$1 of 2 polikliniekbezoeken bij nierstenen</t>
  </si>
  <si>
    <t>N.v.t.#Geen@1$Niersteenvergruizing bij nierstenen</t>
  </si>
  <si>
    <t>N.v.t.#Geen@1$Implanteren van een incontinentieprothese bij urineverlies/ verzakking</t>
  </si>
  <si>
    <t>N.v.t.#Geen@1$Het spoelen van de blaas met vloeistof bij een goedaardige vergroting van de prostaat</t>
  </si>
  <si>
    <t>N.v.t.#Geen@1$Kijkoperatie in de buikholte bij een goedaardige vergroting van de prostaat</t>
  </si>
  <si>
    <t>N.v.t.#Geen@1$Operatie bij een goedaardige vergroting van de prostaat</t>
  </si>
  <si>
    <t>N.v.t.#Geen@1$Operatie tijdens een ziekenhuisopname bij een goedaardige vergroting van de prostaat</t>
  </si>
  <si>
    <t>N.v.t.#Geen@1$Het spoelen van de blaas met vloeistof bij urineverlies man</t>
  </si>
  <si>
    <t>N.v.t.#Geen@1$Het spoelen van de blaas met vloeistof bij urineverlies/ verzakking vrouw</t>
  </si>
  <si>
    <t>N.v.t.#Geen@1$Ziekenhuisopname met maximaal 5 verpleegdagen bij een goedaardige vergroting van de prostaat</t>
  </si>
  <si>
    <t>N.v.t.#Geen@1$Kijkoperatie bij een goedaardige vergroting van de prostaat</t>
  </si>
  <si>
    <t>N.v.t.#Geen@1$Operatie bij urineverlies/ verzakking</t>
  </si>
  <si>
    <t>N.v.t.#Geen@1$Operatie tijdens een ziekenhuisopname bij urineverlies/ verzakking</t>
  </si>
  <si>
    <t>N.v.t.#Geen@1$Poliklinische diagnostiek/ingreep of meer dan 2 polikliniekbezoeken bij een goedaardige vergroting van de prostaat</t>
  </si>
  <si>
    <t>N.v.t.#Geen@1$1 tot 3 operaties bij een goedaardige vergroting van de prostaat</t>
  </si>
  <si>
    <t>N.v.t.#Geen@1$Meer dan 3 operaties bij een goedaardige vergroting van de prostaat</t>
  </si>
  <si>
    <t>N.v.t.#Geen@1$Ziekenhuisopname met meer dan 28 verpleegdagen bij een goedaardige vergroting van de prostaat</t>
  </si>
  <si>
    <t>N.v.t.#Geen@1$Ziekenhuisopname van 6 tot en met 28 verpleegdagen bij een goedaardige vergroting van de prostaat</t>
  </si>
  <si>
    <t>N.v.t.#Geen@1$Ziekenhuisopname met maximaal 5 verpleegdagen bij urineverlies man</t>
  </si>
  <si>
    <t>N.v.t.#Geen@1$Ziekenhuisopname met maximaal 5 verpleegdagen bij urineverlies/ verzakking vrouw</t>
  </si>
  <si>
    <t>N.v.t.#Geen@1$Uitgebreide operatie om urineverlies te verhelpen bij urineverlies/ verzakking</t>
  </si>
  <si>
    <t>N.v.t.#Geen@1$Operatie om een verzakking te verhelpen bij urineverlies/ verzakking</t>
  </si>
  <si>
    <t>N.v.t.#Geen@1$Operatie om een verzakking te verhelpen tijdens een ziekenhuisopname bij urineverlies/ verzakking</t>
  </si>
  <si>
    <t>N.v.t.#Geen@1$1 of 2 polikliniekbezoeken bij een goedaardige vergroting van de prostaat</t>
  </si>
  <si>
    <t>N.v.t.#Geen@1$Poliklinische diagnostiek/ingreep of meer dan 2 polikliniekbezoeken bij urineverlies/ verzakking</t>
  </si>
  <si>
    <t>N.v.t.#Geen@1$1 tot 3 operaties bij urineverlies man</t>
  </si>
  <si>
    <t>N.v.t.#Geen@1$Meer dan 3 operaties bij urineverlies man</t>
  </si>
  <si>
    <t>N.v.t.#Geen@1$Ziekenhuisopname met meer dan 28 verpleegdagen bij urineverlies man</t>
  </si>
  <si>
    <t>N.v.t.#Geen@1$Ziekenhuisopname van 6 tot en met 28 verpleegdagen bij urineverlies man</t>
  </si>
  <si>
    <t>N.v.t.#Geen@1$Onderzoek(en) of behandeling tijdens een polikliniekbezoek of dagbehandeling bij urineverlies/ verzakking</t>
  </si>
  <si>
    <t>N.v.t.#Geen@1$1 tot 3 operaties bij urineverlies/ verzakking</t>
  </si>
  <si>
    <t>N.v.t.#Geen@1$Meer dan 3 operaties bij urineverlies/ verzakking</t>
  </si>
  <si>
    <t>N.v.t.#Geen@1$Operatie om urineverlies te verhelpen bij urineverlies/ verzakking</t>
  </si>
  <si>
    <t>N.v.t.#Geen@1$1 of 2 polikliniekbezoeken bij urineverlies man</t>
  </si>
  <si>
    <t>N.v.t.#Geen@1$Meer dan 2 dagbehandelingen of polikliniekbezoeken en/of onderzoeken bij urineverlies/ verzakking</t>
  </si>
  <si>
    <t>N.v.t.#Geen@1$1 of 2 polikliniekbezoeken bij urineverlies/ verzakking</t>
  </si>
  <si>
    <t>Operatie wegens buitenbaarmoederlijke zwangerschap</t>
  </si>
  <si>
    <t>N.v.t.#Geen@1$Operatie wegens buitenbaarmoederlijke zwangerschap</t>
  </si>
  <si>
    <t>Onderzoek(en) of behandeling tijdens een polikliniekbezoek of dagbehandeling bij problemen in de vroege zwangerschap of zwangerschap eindigend in een miskraam</t>
  </si>
  <si>
    <t>N.v.t.#Geen@1$Onderzoek(en) of behandeling tijdens een polikliniekbezoek of dagbehandeling bij problemen in de vroege zwangerschap of zwangerschap eindigend in een miskraam</t>
  </si>
  <si>
    <t>Ziekenhuisopname met maximaal 5 verpleegdagen bij problemen in de vroege zwangerschap of zwangerschap eindigend in een miskraam</t>
  </si>
  <si>
    <t>N.v.t.#Geen@1$Ziekenhuisopname met maximaal 5 verpleegdagen bij problemen in de vroege zwangerschap of zwangerschap eindigend in een miskraam</t>
  </si>
  <si>
    <t>Zwangerschapsonderbreking of weghalen miskraam bij problemen in de vroege zwangerschap</t>
  </si>
  <si>
    <t>N.v.t.#Geen@1$Zwangerschapsonderbreking of weghalen miskraam bij problemen in de vroege zwangerschap</t>
  </si>
  <si>
    <t>Meer dan 2 dagbehandelingen of polikliniekbezoeken en/of onderzoeken bij problemen in de vroege zwangerschap of zwangerschap eindigend in een miskraam</t>
  </si>
  <si>
    <t>N.v.t.#Geen@1$Meer dan 2 dagbehandelingen of polikliniekbezoeken en/of onderzoeken bij problemen in de vroege zwangerschap of zwangerschap eindigend in een miskraam</t>
  </si>
  <si>
    <t>Ziekenhuisopname met meer dan 28 verpleegdagen bij problemen in de vroege zwangerschap of zwangerschap eindigend in een miskraam</t>
  </si>
  <si>
    <t>N.v.t.#Geen@1$Ziekenhuisopname met meer dan 28 verpleegdagen bij problemen in de vroege zwangerschap of zwangerschap eindigend in een miskraam</t>
  </si>
  <si>
    <t>Ziekenhuisopname van 6 tot en met 28 verpleegdagen bij problemen in de vroege zwangerschap of zwangerschap eindigend in een miskraam</t>
  </si>
  <si>
    <t>N.v.t.#Geen@1$Ziekenhuisopname van 6 tot en met 28 verpleegdagen bij problemen in de vroege zwangerschap of zwangerschap eindigend in een miskraam</t>
  </si>
  <si>
    <t>1 of 2 polikliniekbezoeken bij problemen in de vroege zwangerschap of zwangerschap eindigend in een miskraam</t>
  </si>
  <si>
    <t>N.v.t.#Geen@1$1 of 2 polikliniekbezoeken bij problemen in de vroege zwangerschap of zwangerschap eindigend in een miskraam</t>
  </si>
  <si>
    <t>N.v.t.#Geen@1$Bevalling met behandeling van nabloeding bij ernstig bloedverlies tijdens de bevalling</t>
  </si>
  <si>
    <t>N.v.t.#Geen@1$Keizersnede bij een bevalling</t>
  </si>
  <si>
    <t>Maximaal 5 dagbehandelingen en/of verpleegdagen bij complicaties na de geboorte of nazorg na de bevalling</t>
  </si>
  <si>
    <t>N.v.t.#Geen@1$Maximaal 5 dagbehandelingen en/of verpleegdagen bij complicaties na de geboorte of nazorg na de bevalling</t>
  </si>
  <si>
    <t>N.v.t.#Geen@1$Bevalling met (handmatig) verwijderen van de placenta of operatie in geval van scheur in de baarmoederhals bij een vastzittende moederkoek/ scheur in de baarmoederhals</t>
  </si>
  <si>
    <t>Meer dan 28 dagbehandelingen en/of verpleegdagen bij complicaties na de geboorte of nazorg na de bevalling</t>
  </si>
  <si>
    <t>N.v.t.#Geen@1$Meer dan 28 dagbehandelingen en/of verpleegdagen bij complicaties na de geboorte of nazorg na de bevalling</t>
  </si>
  <si>
    <t>6 tot en met 28 dagbehandelingen en/ of verpleegdagen bij complicaties na de geboorte of nazorg na de bevalling</t>
  </si>
  <si>
    <t>N.v.t.#Geen@1$6 tot en met 28 dagbehandelingen en/ of verpleegdagen bij complicaties na de geboorte of nazorg na de bevalling</t>
  </si>
  <si>
    <t>Behandeling van nabloeding bij complicaties na de geboorte of nazorg na de bevalling</t>
  </si>
  <si>
    <t>N.v.t.#Geen@1$Behandeling van nabloeding bij complicaties na de geboorte of nazorg na de bevalling</t>
  </si>
  <si>
    <t>N.v.t.#Geen@1$Begeleiding van een stuitligging of meerling bij een stuitligging bij de bevalling/ bevalling meerling</t>
  </si>
  <si>
    <t>(Handmatig) verwijderen van de placenta of operatie in geval van scheur in de baarmoederhals na bevalling elders</t>
  </si>
  <si>
    <t>N.v.t.#Geen@1$(Handmatig) verwijderen van de placenta of operatie in geval van scheur in de baarmoederhals na bevalling elders</t>
  </si>
  <si>
    <t>N.v.t.#Geen@1$Bevalling via de vagina met behulp van een verlostang of vacuumcup bij een kunstverlossing</t>
  </si>
  <si>
    <t>N.v.t.#Geen@1$Begeleiding van een spontane bevalling bij een bevalling</t>
  </si>
  <si>
    <t>N.v.t.#Geen@1$Plaatsen van een bandje om de baarmoedermond bij begeleiding zwangerschap</t>
  </si>
  <si>
    <t>N.v.t.#Geen@1$Onderzoek(en) of behandeling tijdens een polikliniekbezoek of dagbehandeling bij begeleiding zwangerschap</t>
  </si>
  <si>
    <t>N.v.t.#Geen@1$Ziekenhuisopname met maximaal 5 verpleegdagen bij begeleiding zwangerschap</t>
  </si>
  <si>
    <t>N.v.t.#Geen@1$Meer dan 2 bezoeken aan dagbehandeling of polikliniek bij begeleiding zwangerschap</t>
  </si>
  <si>
    <t>N.v.t.#Geen@1$Ziekenhuisopname met meer dan 28 verpleegdagen bij begeleiding zwangerschap</t>
  </si>
  <si>
    <t>N.v.t.#Geen@1$Ziekenhuisopname van 6 tot en met 28 verpleegdagen bij begeleiding zwangerschap</t>
  </si>
  <si>
    <t>N.v.t.#Geen@1$Meer dan 2 onderzoeken bij begeleiding zwangerschap</t>
  </si>
  <si>
    <t>N.v.t.#Geen@1$1 of 2 polikliniekbezoeken bij begeleiding zwangerschap</t>
  </si>
  <si>
    <t>N.v.t.#Geen@1$Uitgebreide operatie bij een afwijking van de baarmoederhals</t>
  </si>
  <si>
    <t>N.v.t.#Geen@1$Kleine operatie bij een afwijking van de baarmoederhals bij een afwijking van de baarmoederhals</t>
  </si>
  <si>
    <t>N.v.t.#Geen@1$Ziekenhuisopname met maximaal 5 verpleegdagen bij een afwijking van de baarmoederhals</t>
  </si>
  <si>
    <t>N.v.t.#Geen@1$Operatie bij een afwijking van de baarmoederhals bij een afwijking van de baarmoederhals</t>
  </si>
  <si>
    <t>N.v.t.#Geen@1$Onderzoek(en) of behandeling tijdens een polikliniekbezoek of dagbehandeling bij een afwijking van de baarmoederhals</t>
  </si>
  <si>
    <t>N.v.t.#Geen@1$Meer dan 2 dagbehandelingen of polikliniekbezoeken en/of onderzoeken bij een afwijking van de baarmoederhals</t>
  </si>
  <si>
    <t>N.v.t.#Geen@1$1 of 2 polikliniekbezoeken bij een afwijking van de baarmoederhals</t>
  </si>
  <si>
    <t>N.v.t.#Geen@1$Verwijderen van een pacemaker of electrode bij complicatie als gevolg van een chirurgische of medische behandeling</t>
  </si>
  <si>
    <t>N.v.t.#Geen@1$Verwijderen van een pacemaker of electrode tijdens een ziekenhuisopname bij complicatie als gevolg van een chirurgische of medische behandeling</t>
  </si>
  <si>
    <t>N.v.t.#Geen@1$Verwijderen en opnieuw implanteren van (een deel van) een heup prothese bij complicatie als gevolg van een chirurgische of medische behandeling</t>
  </si>
  <si>
    <t>N.v.t.#Geen@1$Verwijderen en opnieuw implanteren van (een deel van) een knie prothese bij complicatie als gevolg van een chirurgische of medische behandeling</t>
  </si>
  <si>
    <t>N.v.t.#Geen@1$Poliklinische diagnostiek/ingreep of meer dan 2 polikliniekbezoeken bij complicatie als gevolg van een chirurgische of medische behandeling aan de heup</t>
  </si>
  <si>
    <t>N.v.t.#Geen@1$Ziekenhuisopname met maximaal 5 verpleegdagen bij complicatie als gevolg van een chirurgische of medische behandeling aan de heup</t>
  </si>
  <si>
    <t>N.v.t.#Geen@1$Uitgebreide operatie heup bij complicatie als gevolg van een chirurgische of medische behandeling aan de heup</t>
  </si>
  <si>
    <t>N.v.t.#Geen@1$Herstel van bloedvaten bij complicatie als gevolg van een chirurgische of medische behandeling</t>
  </si>
  <si>
    <t>N.v.t.#Geen@1$Ingreep aan een gewricht (verwijderen en opnieuw implanteren van een prothese) bij complicatie als gevolg van een chirurgische of medische behandeling aan een gewricht (excl heup/knie)</t>
  </si>
  <si>
    <t>N.v.t.#Geen@1$Poliklinische diagnostiek/ingreep of meer dan 2 polikliniekbezoeken bij complicatie als gevolg van een chirurgische of medische behandeling aan de knie</t>
  </si>
  <si>
    <t>N.v.t.#Geen@1$Ziekenhuisopname met maximaal 5 verpleegdagen bij complicatie als gevolg van een chirurgische of medische behandeling aan de knie</t>
  </si>
  <si>
    <t>N.v.t.#Geen@1$Uitgebreide operatie knie bij complicatie als gevolg van een chirurgische of medische behandeling aan de knie</t>
  </si>
  <si>
    <t>N.v.t.#Geen@1$1 of 2 polikliniekbezoeken bij complicatie als gevolg van een chirurgische of medische behandeling aan de heup</t>
  </si>
  <si>
    <t>N.v.t.#Geen@1$Ziekenhuisopname met meer dan 28 verpleegdagen bij complicatie als gevolg van een chirurgische of medische behandeling aan de heup</t>
  </si>
  <si>
    <t>N.v.t.#Geen@1$Ziekenhuisopname van 6 tot en met 28 verpleegdagen bij complicatie als gevolg van een chirurgische of medische behandeling aan de heup</t>
  </si>
  <si>
    <t>N.v.t.#Geen@1$Verwijderen heupprothese zonder inbrengen nieuwe prothese bij complicatie als gevolg van een chirurgische of medische behandeling aan de heup</t>
  </si>
  <si>
    <t>N.v.t.#Geen@1$Poliklinische diagnostiek/ingreep of meer dan 2 polikliniekbezoeken bij complicatie als gevolg van een chirurgische of medische behandeling</t>
  </si>
  <si>
    <t>N.v.t.#Geen@1$Ziekenhuisopname met maximaal 5 verpleegdagen bij complicatie als gevolg van een chirurgische of medische behandeling</t>
  </si>
  <si>
    <t>N.v.t.#Geen@1$Poliklinische diagnostiek/ingreep of meer dan 2 polikliniekbezoeken bij complicatie als gevolg van een chirurgische of medische behandeling aan een gewricht (excl heup/knie)</t>
  </si>
  <si>
    <t>N.v.t.#Geen@1$Ziekenhuisopname met maximaal 5 verpleegdagen bij complicatie als gevolg van een chirurgische of medische behandeling aan een gewricht (excl heup/knie)</t>
  </si>
  <si>
    <t>N.v.t.#Geen@1$Uitgebreide operatie gewrichten (exclusief heup of knie) bij complicatie als gevolg van een chirurgische of medische behandeling aan een gewricht (excl heup/knie)</t>
  </si>
  <si>
    <t>N.v.t.#Geen@1$1 of 2 polikliniekbezoeken bij complicatie als gevolg van een chirurgische of medische behandeling aan de knie</t>
  </si>
  <si>
    <t>N.v.t.#Geen@1$Ziekenhuisopname met meer dan 28 verpleegdagen bij complicatie als gevolg van een chirurgische of medische behandeling aan de knie</t>
  </si>
  <si>
    <t>N.v.t.#Geen@1$Ziekenhuisopname van 6 tot en met 28 verpleegdagen bij complicatie als gevolg van een chirurgische of medische behandeling aan de knie</t>
  </si>
  <si>
    <t>N.v.t.#Geen@1$Verwijderen knieprothese zonder inbrengen nieuwe prothese bij complicatie als gevolg van een chirurgische of medische behandeling aan de knie</t>
  </si>
  <si>
    <t>N.v.t.#Geen@1$Operatie heup bij complicatie als gevolg van een chirurgische of medische behandeling aan de heup</t>
  </si>
  <si>
    <t>N.v.t.#Geen@1$1 of 2 polikliniekbezoeken bij complicatie als gevolg van een chirurgische of medische behandeling</t>
  </si>
  <si>
    <t>N.v.t.#Geen@1$Ziekenhuisopname met meer dan 28 verpleegdagen bij complicatie als gevolg van een chirurgische of medische behandeling</t>
  </si>
  <si>
    <t>N.v.t.#Geen@1$Ziekenhuisopname van 6 tot en met 28 verpleegdagen bij complicatie als gevolg van een chirurgische of medische behandeling</t>
  </si>
  <si>
    <t>N.v.t.#Geen@1$1 of 2 polikliniekbezoeken bij complicatie als gevolg van een chirurgische of medische behandeling aan een gewricht (excl heup/knie)</t>
  </si>
  <si>
    <t>N.v.t.#Geen@1$Ziekenhuisopname met meer dan 28 verpleegdagen bij complicatie als gevolg van een chirurgische of medische behandeling aan een gewricht (excl heup/knie)</t>
  </si>
  <si>
    <t>N.v.t.#Geen@1$Ziekenhuisopname van 6 tot en met 28 verpleegdagen bij complicatie als gevolg van een chirurgische of medische behandeling aan een gewricht (excl heup/knie)</t>
  </si>
  <si>
    <t>N.v.t.#Geen@1$Verwijderen gewrichtsprothese zonder inbrengen nieuwe prothese (exclusief heup of knie) bij complicatie als gevolg van een chirurgische of medische behandeling aan een gewricht (excl heup/knie)</t>
  </si>
  <si>
    <t>N.v.t.#Geen@1$Operatie knie bij complicatie als gevolg van een chirurgische of medische behandeling aan de knie</t>
  </si>
  <si>
    <t>N.v.t.#Geen@1$Operatie gewricht (exclusief heup of knie) bij complicatie als gevolg van een chirurgische of medische behandeling aan een gewricht (excl heup/knie)</t>
  </si>
  <si>
    <t>N.v.t.#Geen@1$Sterilisatie van de man bij voorkomen van zwangerschap</t>
  </si>
  <si>
    <t>N.v.t.#Geen@1$Plaatsen van een spiraal bij voorkomen van zwangerschap</t>
  </si>
  <si>
    <t>N.v.t.#Geen@1$Sterilisatie van de vrouw bij voorkomen van zwangerschap</t>
  </si>
  <si>
    <t>N.v.t.#Geen@1$Poliklinische diagnostiek/ingreep of meer dan 2 polikliniekbezoeken man bij voorkomen van zwangerschap</t>
  </si>
  <si>
    <t>N.v.t.#Geen@1$Poliklinische diagnostiek/ingreep of meer dan 2 polikliniekbezoeken vrouw bij voorkomen van zwangerschap</t>
  </si>
  <si>
    <t>N.v.t.#Geen@1$Kijkoperatie in de baarmoeder bij voorkomen van zwangerschap</t>
  </si>
  <si>
    <t>N.v.t.#Geen@1$1 of 2 polikliniekbezoeken man bij voorkomen van zwangerschap</t>
  </si>
  <si>
    <t>N.v.t.#Geen@1$1 of 2 polikliniekbezoeken vrouw bij voorkomen van zwangerschap</t>
  </si>
  <si>
    <t>N.v.t.#Geen@1$Onderzoek(en) of behandeling tijdens een polikliniekbezoek of dagbehandeling bij de gevolgen van een eerdere medische behandeling</t>
  </si>
  <si>
    <t>N.v.t.#Geen@1$Meer dan 2 dagbehandelingen of polikliniekbezoeken en/of onderzoeken bij de gevolgen van een eerdere medische behandeling</t>
  </si>
  <si>
    <t>N.v.t.#Geen@1$1 of 2 polikliniekbezoeken bij de gevolgen van een eerdere medische behandeling</t>
  </si>
  <si>
    <t>N.v.t.#Geen@1$Poliklinische diagnostiek/ingreep of meer dan 2 polikliniekbezoeken bij de nazorg na hartinfarct</t>
  </si>
  <si>
    <t>N.v.t.#Geen@1$Maximaal 5 dagbehandelingen en/ of verpleegdagen bij de nazorg na hartinfarct</t>
  </si>
  <si>
    <t>N.v.t.#Geen@1$Poliklinische diagnostiek/ingreep of meer dan 2 polikliniekbezoeken bij de nazorg na hartoperatie/ dotteren</t>
  </si>
  <si>
    <t>N.v.t.#Geen@1$Maximaal 5 dagbehandelingen en/ of verpleegdagen bij de nazorg na hartoperatie/ dotteren</t>
  </si>
  <si>
    <t>N.v.t.#Geen@1$1 of 2 polikliniekbezoeken bij de nazorg na hartinfarct</t>
  </si>
  <si>
    <t>N.v.t.#Geen@1$Meer dan 28 dagbehandelingen en/ of verpleegdagen bij de nazorg na hartinfarct</t>
  </si>
  <si>
    <t>N.v.t.#Geen@1$6 tot en met 28 dagbehandelingen en/ of verpleegdagen bij de nazorg na hartinfarct</t>
  </si>
  <si>
    <t>N.v.t.#Geen@1$Poliklinische diagnostiek/ingreep of meer dan 2 polikliniekbezoeken bij de nazorg na hartafwijking of ingreep</t>
  </si>
  <si>
    <t>N.v.t.#Geen@1$Maximaal 5 dagbehandelingen en/ of verpleegdagen bij de nazorg na hartafwijking of ingreep</t>
  </si>
  <si>
    <t>N.v.t.#Geen@1$Poliklinische diagnostiek/ingreep of meer dan 2 polikliniekbezoeken bij de nazorg na inbrengen van een inwendige defibrillator (ICD)</t>
  </si>
  <si>
    <t>N.v.t.#Geen@1$Maximaal 5 dagbehandelingen en/ of verpleegdagen bij de nazorg na inbrengen van een inwendige defibrillator (ICD)</t>
  </si>
  <si>
    <t>N.v.t.#Geen@1$1 of 2 polikliniekbezoeken bij de nazorg na hartoperatie/ dotteren</t>
  </si>
  <si>
    <t>N.v.t.#Geen@1$Meer dan 28 dagbehandelingen en/ of verpleegdagen bij de nazorg na hartoperatie/ dotteren</t>
  </si>
  <si>
    <t>N.v.t.#Geen@1$6 tot en met 28 dagbehandelingen en/ of verpleegdagen bij de nazorg na hartoperatie/ dotteren</t>
  </si>
  <si>
    <t>N.v.t.#Geen@1$1 of 2 polikliniekbezoeken bij de nazorg na hartafwijking of ingreep</t>
  </si>
  <si>
    <t>N.v.t.#Geen@1$Meer dan 28 dagbehandelingen en/ of verpleegdagen bij de nazorg na hartafwijking of ingreep</t>
  </si>
  <si>
    <t>N.v.t.#Geen@1$6 tot en met 28 dagbehandelingen en/ of verpleegdagen bij de nazorg na hartafwijking of ingreep</t>
  </si>
  <si>
    <t>N.v.t.#Geen@1$1 of 2 polikliniekbezoeken bij de nazorg na inbrengen van een inwendige defibrillator (ICD)</t>
  </si>
  <si>
    <t>N.v.t.#Geen@1$Meer dan 28 dagbehandelingen en/ of verpleegdagen bij de nazorg na inbrengen van een inwendige defibrillator (ICD)</t>
  </si>
  <si>
    <t>N.v.t.#Geen@1$6 tot en met 28 dagbehandelingen en/ of verpleegdagen bij de nazorg na inbrengen van een inwendige defibrillator (ICD)</t>
  </si>
  <si>
    <t>N.v.t.#Geen@1$Borstverkleining door een plastisch chirurg</t>
  </si>
  <si>
    <t>N.v.t.#Geen@1$Hersteloperatie van afwijkende stand van de oogleden door een plastisch chirurg</t>
  </si>
  <si>
    <t>N.v.t.#Geen@1$Ingewikkelde pijnbestrijding bij pijn bij lage rugklachten</t>
  </si>
  <si>
    <t>N.v.t.#Geen@1$Middel Ingewikkelde pijnbestrijding bij pijn bij lage rugklachten</t>
  </si>
  <si>
    <t>N.v.t.#Geen@1$Minder complexe pijnbestrijding bij pijn bij lage rugklachten</t>
  </si>
  <si>
    <t>N.v.t.#Geen@1$Plaatsen van een pijnbestrijdingsapparaat dat elektrische prikkels geeft - op proef bij pijn bij lage rugklachten</t>
  </si>
  <si>
    <t>N.v.t.#Geen@1$Plaatsen van een pijnbestrijdingsapparaat dat elektrische prikkels geeft bij pijn bij lage rugklachten</t>
  </si>
  <si>
    <t>N.v.t.#Geen@1$Plaatsen van een pijnbestrijding pompsysteem - op proef bij pijn bij lage rugklachten</t>
  </si>
  <si>
    <t>N.v.t.#Geen@1$Plaatsen van een pijnbestrijding pompsysteem bij pijn bij lage rugklachten</t>
  </si>
  <si>
    <t>N.v.t.#Geen@1$Vervangen van een pijnbestrijdingsapparaat dat elektrische prikkels geeft bij pijn bij lage rugklachten</t>
  </si>
  <si>
    <t>N.v.t.#Geen@1$1 of 2 polikliniekbezoeken bij pijn bij lage rugklachten</t>
  </si>
  <si>
    <t>N.v.t.#Geen@1$Vervangen van een pijnbestrijding pompsysteem bij pijn bij lage rugklachten</t>
  </si>
  <si>
    <t>N.v.t.#Geen@1$Verwijderen van een pijnbestrijdingsapparaat dat elektrische prikkels geeft bij pijn bij lage rugklachten</t>
  </si>
  <si>
    <t>N.v.t.#Geen@1$Verwijderen van een pijnbestrijding pompsysteem bij pijn bij lage rugklachten</t>
  </si>
  <si>
    <t>N.v.t.#Geen@1$Afstellen van een pijnbestrijdingsapparaat dat elektrische prikkels geeft bij pijn bij lage rugklachten</t>
  </si>
  <si>
    <t>N.v.t.#Geen@1$Afstellen van een pijnbestrijding pompsysteem bij pijn bij lage rugklachten</t>
  </si>
  <si>
    <t>N.v.t.#Geen@1$Ziekenhuisopname bij een liesbreuk</t>
  </si>
  <si>
    <t>N.v.t.#Geen@1$Enkelzijdige open operatie bij een liesbreuk</t>
  </si>
  <si>
    <t>N.v.t.#Geen@1$Dubbelzijdige open operatie bij een liesbreuk</t>
  </si>
  <si>
    <t>N.v.t.#Geen@1$Enkelzijdige kijkoperatie bij een liesbreuk</t>
  </si>
  <si>
    <t>N.v.t.#Geen@1$Dubbelzijdige kijkoperatie bij een liesbreuk</t>
  </si>
  <si>
    <t>N.v.t.#Geen@1$Amputatie bij aderverkalking</t>
  </si>
  <si>
    <t>N.v.t.#Geen@1$Amputatietijdens een ziekenhuisopname bij aderverkalking</t>
  </si>
  <si>
    <t>N.v.t.#Geen@1$Operatie aan de prostaat ter voorbereiding op interne bestraling bij prostaatkanker</t>
  </si>
  <si>
    <t>N.v.t.#Geen@1$1 of 2 polikliniekbezoeken bij carpaaltunnelsyndroom</t>
  </si>
  <si>
    <t>N.v.t.#Geen@1$Meer dan 8 dagbehandelingen bij Jicht</t>
  </si>
  <si>
    <t>N.v.t.#Geen@1$Ziekenhuisopname met maximaal 5 verpleegdagen bij jicht</t>
  </si>
  <si>
    <t>N.v.t.#Geen@1$Inbrengen/ vervangen / verwijderen van een apparaat dat elektrische pulsen geeft bij urineverlies/ verzakking</t>
  </si>
  <si>
    <t>N.v.t.#Geen@1$Uitgebreide operatie bloedvaten arm(en) tijdens een ziekenhuisopname bij aderverkalking</t>
  </si>
  <si>
    <t>N.v.t.#Geen@1$Uitgebreide operatie bloedvaten tijdens een ziekenhuisopname bij aderverkalking</t>
  </si>
  <si>
    <t>N.v.t.#Geen@1$Zeer uitgebreide operatie bloedvaten tijdens een ziekenhuisopname bij aderverkalking</t>
  </si>
  <si>
    <t>N.v.t.#Geen@1$Operatie vrouw bij urineverlies/ verzakking</t>
  </si>
  <si>
    <t>N.v.t.#Geen@1$Uitgebreide operatie vrouw bij urineverlies/ verzakking</t>
  </si>
  <si>
    <t>N.v.t.#Geen@1$Operatie man bij urineverlies/ verzakking</t>
  </si>
  <si>
    <t>N.v.t.#Geen@1$Uitgebreide operatie man bij urineverlies/ verzakking</t>
  </si>
  <si>
    <t>N.v.t.#Geen@1$Operatie aan de penis bij kanker aan de mannelijke geslachtsorganen</t>
  </si>
  <si>
    <t>N.v.t.#Geen@1$Operatie aan de penis tijdens een ziekenhuisopname bij kanker aan de mannelijke geslachtsorganen</t>
  </si>
  <si>
    <t>Ziekenhuisopname met maximaal 5 verpleegdagen bij goedaardig of kwaadaardig gezwel aan de mannelijke geslachtsorganen</t>
  </si>
  <si>
    <t>N.v.t.#Geen@1$Ziekenhuisopname met maximaal 5 verpleegdagen bij goedaardig of kwaadaardig gezwel aan de mannelijke geslachtsorganen</t>
  </si>
  <si>
    <t>Operatie aan de teelbal(len) bij goedaardig of kwaadaardig gezwel aan de mannelijke geslachtsorganen</t>
  </si>
  <si>
    <t>N.v.t.#Geen@1$Operatie aan de teelbal(len) bij goedaardig of kwaadaardig gezwel aan de mannelijke geslachtsorganen</t>
  </si>
  <si>
    <t>Operatie aan de teelbal(len) tijdens een ziekenhuisopname bij goedaardig of kwaadaardig gezwel aan de mannelijke geslachtsorganen</t>
  </si>
  <si>
    <t>N.v.t.#Geen@1$Operatie aan de teelbal(len) tijdens een ziekenhuisopname bij goedaardig of kwaadaardig gezwel aan de mannelijke geslachtsorganen</t>
  </si>
  <si>
    <t>Onderzoek(en) waarbij het lichaam ingegaan wordt bij goedaardig of kwaadaardig gezwel aan de mannelijke geslachtsorganen</t>
  </si>
  <si>
    <t>N.v.t.#Geen@1$Onderzoek(en) waarbij het lichaam ingegaan wordt bij goedaardig of kwaadaardig gezwel aan de mannelijke geslachtsorganen</t>
  </si>
  <si>
    <t>Ziekenhuisopname met meer dan 28 verpleegdagen bij goedaardig of kwaadaardig gezwel aan de mannelijke geslachtsorganen</t>
  </si>
  <si>
    <t>N.v.t.#Geen@1$Ziekenhuisopname met meer dan 28 verpleegdagen bij goedaardig of kwaadaardig gezwel aan de mannelijke geslachtsorganen</t>
  </si>
  <si>
    <t>Ziekenhuisopname van 6 tot en met 28 verpleegdagen bij goedaardig of kwaadaardig gezwel aan de mannelijke geslachtsorganen</t>
  </si>
  <si>
    <t>N.v.t.#Geen@1$Ziekenhuisopname van 6 tot en met 28 verpleegdagen bij goedaardig of kwaadaardig gezwel aan de mannelijke geslachtsorganen</t>
  </si>
  <si>
    <t>Poliklinische diagnostiek/ingreep of meer dan 2 polikliniekbezoeken bij goedaardig of kwaadaardig gezwel aan de mannelijke geslachtsorganen</t>
  </si>
  <si>
    <t>N.v.t.#Geen@1$Poliklinische diagnostiek/ingreep of meer dan 2 polikliniekbezoeken bij goedaardig of kwaadaardig gezwel aan de mannelijke geslachtsorganen</t>
  </si>
  <si>
    <t>1 of 2 polikliniekbezoeken bij goedaardig of kwaadaardig gezwel aan de mannelijke geslachtsorganen</t>
  </si>
  <si>
    <t>N.v.t.#Geen@1$1 of 2 polikliniekbezoeken bij goedaardig of kwaadaardig gezwel aan de mannelijke geslachtsorganen</t>
  </si>
  <si>
    <t>N.v.t.#Geen@1$Operatie aan de schildklier bij kanker aan de schildklier/ klier die te maken heeft met de stofwisseling</t>
  </si>
  <si>
    <t>N.v.t.#Geen@1$Operatie aan de schildkliertijdens een ziekenhuisopname bij kanker aan de schildklier/ klier die te maken heeft met de stofwisseling</t>
  </si>
  <si>
    <t>Onderzoek(en) of behandeling tijdens een polikliniekbezoek of dagbehandeling bij kanker aan de schildklier/ klier die te maken heeft met de stofwisseling of MEN-syndroom</t>
  </si>
  <si>
    <t>N.v.t.#Geen@1$Onderzoek(en) of behandeling tijdens een polikliniekbezoek of dagbehandeling bij kanker aan de schildklier/ klier die te maken heeft met de stofwisseling of MEN-syndroom</t>
  </si>
  <si>
    <t>Ziekenhuisopname met maximaal 5 verpleegdagen bij kanker aan de schildklier/ klier die te maken heeft met de stofwisseling of MEN-syndroom</t>
  </si>
  <si>
    <t>N.v.t.#Geen@1$Ziekenhuisopname met maximaal 5 verpleegdagen bij kanker aan de schildklier/ klier die te maken heeft met de stofwisseling of MEN-syndroom</t>
  </si>
  <si>
    <t>N.v.t.#Geen@1$Een combinatiebehandeling aan de dikke darm/endeldarm van chirurgie en chemotherapie bij dikkedarm of endeldarmkanker</t>
  </si>
  <si>
    <t>N.v.t.#Geen@1$Minder ingewikkelde kijkoperatie voor onderzoek of behandeling van het maagdarmkanaal bij dikkedarm of endeldarmkanker</t>
  </si>
  <si>
    <t>N.v.t.#Geen@1$Ziekenhuisopname met maximaal 5 verpleegdagen bij dikkedarm of endeldarmkanker</t>
  </si>
  <si>
    <t>N.v.t.#Geen@1$Onderzoek(en) of behandeling tijdens een polikliniekbezoek of dagbehandeling bij dikkedarm of endeldarmkanker</t>
  </si>
  <si>
    <t>N.v.t.#Geen@1$Ziekenhuisopname met meer dan 28 verpleegdagen bij dikkedarm of endeldarmkanker</t>
  </si>
  <si>
    <t>N.v.t.#Geen@1$Ziekenhuisopname van 6 tot en met 28 verpleegdagen bij dikkedarm of endeldarmkanker</t>
  </si>
  <si>
    <t>N.v.t.#Geen@1$Uitgebreide operatie aan het maagdarmkanaal met maximaal 28 verpleegdagen bij dikkedarm of endeldarmkanker</t>
  </si>
  <si>
    <t>N.v.t.#Geen@1$Uitgebreide operatie aan het maagdarmkanaal met meer dan 28 verpleegdagen bij dikkedarm of endeldarmkanker</t>
  </si>
  <si>
    <t>N.v.t.#Geen@1$Uitgebreide operatie aan het maagdarmkanaal met behulp van kijkbuis-apparatuur met maximaal 28 verpleegdagen bij dikkedarm of endeldarmkanker</t>
  </si>
  <si>
    <t>N.v.t.#Geen@1$Uitgebreide operatie aan het maagdarmkanaal met behulp van kijkbuis-apparatuur met met meer dan 28 verpleegdagen bij dikkedarm of endeldarmkanker</t>
  </si>
  <si>
    <t>N.v.t.#Geen@1$Meer dan 2 dagbehandelingen of polikliniekbezoeken en/of onderzoeken bij dikkedarm of endeldarmkanker</t>
  </si>
  <si>
    <t>N.v.t.#Geen@1$Operatie aan het maagdarmkanaal bij dikkedarm of endeldarmkanker</t>
  </si>
  <si>
    <t>N.v.t.#Geen@1$Operatie aan het maagdarmkanaal met behulp van kijkbuis-apparatuur bij dikkedarm of endeldarmkanker</t>
  </si>
  <si>
    <t>N.v.t.#Geen@1$Operatie aan het maagdarmkanaal met maximaal 28 verpleegdagen bij dikkedarm of endeldarmkanker</t>
  </si>
  <si>
    <t>N.v.t.#Geen@1$Operatie aan het maagdarmkanaal met meer dan 28 verpleegdagen bij dikkedarm of endeldarmkanker</t>
  </si>
  <si>
    <t>N.v.t.#Geen@1$Operatie aan het maagdarmkanaal met behulp van kijkbuis-apparatuur met maximaal 28 verpleegdagen bij dikkedarm of endeldarmkanker</t>
  </si>
  <si>
    <t>N.v.t.#Geen@1$Operatie aan het maagdarmkanaal met behulp van kijkbuis-apparatuur met meer dan 28 verpleegdagen bij dikkedarm of endeldarmkanker</t>
  </si>
  <si>
    <t>N.v.t.#Geen@1$1 of 2 polikliniekbezoeken bij dikkedarm of endeldarmkanker</t>
  </si>
  <si>
    <t>N.v.t.#Geen@1$Ingewikkelde kijkoperatie voor onderzoek of behandeling van het maagdarmkanaal met maximaal 2 verpleegdagen bij dikkedarm of endeldarmkanker</t>
  </si>
  <si>
    <t>N.v.t.#Geen@1$Ingewikkelde kijkoperatie voor onderzoek of behandeling van het maagdarmkanaal tijdens een Ziekenhuisopname met meer dan 2 verpleegdagen bij dikkedarm of endeldarmkanker</t>
  </si>
  <si>
    <t>N.v.t.#Geen@1$Ziekenhuisopname met maximaal 5 verpleegdagen bij een stoornis in houding en/of beweging door een ziekte van het zenuwstelsel</t>
  </si>
  <si>
    <t>N.v.t.#Geen@1$instellen van de behandeling met een apomorfinepomp bij de ziekte van Parkinson</t>
  </si>
  <si>
    <t>N.v.t.#Geen@1$Ziekenhuisopname met maximaal 5 verpleegdagen bij de ziekte van Parkinson</t>
  </si>
  <si>
    <t>N.v.t.#Geen@1$Dagbehandeling bij een stoornis in houding en/of beweging door een ziekte van het zenuwstelsel</t>
  </si>
  <si>
    <t>N.v.t.#Geen@1$Injectie(s) met botuline toxine (Botox) in spieren of in de huid tijdens een vervolg contact bij een stoornis in houding en/of beweging door een ziekte van het zenuwstelsel</t>
  </si>
  <si>
    <t>N.v.t.#Geen@1$Injectie(s) met botuline toxine (Botox) in spieren of in de huid tijdens een eerste contact bij een stoornis in houding en/of beweging door een ziekte van het zenuwstelsel</t>
  </si>
  <si>
    <t>N.v.t.#Geen@1$Ziekenhuisopname met meer dan 28 verpleegdagen bij een stoornis in houding en/of beweging door een ziekte van het zenuwstelsel</t>
  </si>
  <si>
    <t>N.v.t.#Geen@1$Ziekenhuisopname van 6 tot en met 28 verpleegdagen bij een stoornis in houding en/of beweging door een ziekte van het zenuwstelsel</t>
  </si>
  <si>
    <t>N.v.t.#Geen@1$Dagbehandeling bij de ziekte van Parkinson</t>
  </si>
  <si>
    <t>N.v.t.#Geen@1$Ziekenhuisopname met meer dan 28 verpleegdagen bij de ziekte van Parkinson</t>
  </si>
  <si>
    <t>N.v.t.#Geen@1$Ziekenhuisopname van 6 tot en met 28 verpleegdagen bij de ziekte van Parkinson</t>
  </si>
  <si>
    <t>N.v.t.#Geen@1$Teambehandeling bij een stoornis in houding en/of beweging door een ziekte van het zenuwstelsel</t>
  </si>
  <si>
    <t>N.v.t.#Geen@1$Teambehandeling bij de ziekte van Parkinson</t>
  </si>
  <si>
    <t>N.v.t.#Geen@1$Klinisch neurofysiologisch onderzoek bij een stoornis in houding en/of beweging door een ziekte van het zenuwstelsel</t>
  </si>
  <si>
    <t>N.v.t.#Geen@1$Klinisch neurofysiologisch onderzoek bij de ziekte van Parkinson</t>
  </si>
  <si>
    <t>N.v.t.#Geen@1$Poliklinische diagnostiek/ingreep of meer dan 2 polikliniekbezoeken tijdens een vervolg contact bij een stoornis in houding en/of beweging door een ziekte van het zenuwstelsel</t>
  </si>
  <si>
    <t>N.v.t.#Geen@1$Poliklinische diagnostiek/ingreep of meer dan 2 polikliniekbezoeken tijdens een eerste contact bij een stoornis in houding en/of beweging door een ziekte van het zenuwstelsel</t>
  </si>
  <si>
    <t>N.v.t.#Geen@1$Poliklinische diagnostiek/ingreep of meer dan 2 polikliniekbezoeken tijdens een vervolg contact bij de ziekte van Parkinson</t>
  </si>
  <si>
    <t>N.v.t.#Geen@1$Poliklinische diagnostiek/ingreep of meer dan 2 polikliniekbezoeken tijdens een eerste contact bij de ziekte van Parkinson</t>
  </si>
  <si>
    <t>N.v.t.#Geen@1$1 of 2 polikliniekbezoeken tijdens een vervolg contact bij een stoornis in houding en/of beweging door een ziekte van het zenuwstelsel</t>
  </si>
  <si>
    <t>N.v.t.#Geen@1$1 of 2 polikliniekbezoeken tijdens een eerste contact bij een stoornis in houding en/of beweging door een ziekte van het zenuwstelsel</t>
  </si>
  <si>
    <t>N.v.t.#Geen@1$1 of 2 polikliniekbezoeken tijdens een vervolg contact bij de ziekte van Parkinson</t>
  </si>
  <si>
    <t>N.v.t.#Geen@1$1 of 2 polikliniekbezoeken bij de ziekte van Parkinson</t>
  </si>
  <si>
    <t>N.v.t.#Geen@1$Behandeling met medicijnen tijdens een polikliniekbezoek of dagbehandeling bij multipele sclerose</t>
  </si>
  <si>
    <t>N.v.t.#Geen@1$Behandeling met medicijnen tijdens een ziekenhuisopname bij multipele sclerose</t>
  </si>
  <si>
    <t>N.v.t.#Geen@1$Neurologische behandeling en begeleiding bij multipele sclerose</t>
  </si>
  <si>
    <t>N.v.t.#Geen@1$Dagbehandeling tijdens een vervolg contact bij multipele sclerose</t>
  </si>
  <si>
    <t>N.v.t.#Geen@1$Dagbehandeling eerste contact bij multipele sclerose</t>
  </si>
  <si>
    <t>N.v.t.#Geen@1$Ziekenhuisopname met meer dan 28 verpleegdagen bij multipele sclerose</t>
  </si>
  <si>
    <t>N.v.t.#Geen@1$Ziekenhuisopname van 6 tot en met 28 verpleegdagen bij multipele sclerose</t>
  </si>
  <si>
    <t>N.v.t.#Geen@1$Ziekenhuisopname met maximaal 5 verpleegdagen bij multipele sclerose</t>
  </si>
  <si>
    <t>N.v.t.#Geen@1$Ziekenhuisopname met maximaal 5 verpleegdagen tijdens een eerste behandeltraject bij multipele sclerose</t>
  </si>
  <si>
    <t>N.v.t.#Geen@1$Teambehandeling bij vervolg contact(en) bij multipele sclerose</t>
  </si>
  <si>
    <t>N.v.t.#Geen@1$Teambehandeling bij eerste contact(en) bij multipele sclerose</t>
  </si>
  <si>
    <t>N.v.t.#Geen@1$Klinisch neurofysiologisch onderzoek tijdens een vervolg contact bij multipele sclerose</t>
  </si>
  <si>
    <t>N.v.t.#Geen@1$Klinisch neurofysiologisch onderzoek tijdens een eerste contact bij multipele sclerose</t>
  </si>
  <si>
    <t>N.v.t.#Geen@1$Poliklinische diagnostiek/ingreep of meer dan 2 polikliniekbezoeken tijdens een vervolg contact bij multipele sclerose</t>
  </si>
  <si>
    <t>N.v.t.#Geen@1$Poliklinische diagnostiek/ingreep of meer dan 2 polikliniekbezoeken tijdens een eerste contact bij multipele sclerose</t>
  </si>
  <si>
    <t>N.v.t.#Geen@1$1 of 2 polikliniekbezoeken tijdens een vervolg contact bij multipele sclerose</t>
  </si>
  <si>
    <t>N.v.t.#Geen@1$1 of 2 polikliniekbezoeken tijdens een eerste contact bij multipele sclerose</t>
  </si>
  <si>
    <t>N.v.t.#Geen@1$Maximaal 2 dagbehandelingen en/ of verpleegdagen bij een ziekte van de oogzenuw (of de oogzenuwbanen)</t>
  </si>
  <si>
    <t>N.v.t.#Geen@1$Meer dan 4 polikliniekbezoeken met uitgebreid diagnostisch onderzoek bij een ziekte van de oogzenuw (of de oogzenuwbanen)</t>
  </si>
  <si>
    <t>N.v.t.#Geen@1$Meer dan 5 dagbehandelingen en/of verpleegdagen bij een ziekte van de oogzenuw (of de oogzenuwbanen)</t>
  </si>
  <si>
    <t>N.v.t.#Geen@1$3 tot en met 5 dagbehandelingen en/of verpleegdagen bij een ziekte van de oogzenuw (of de oogzenuwbanen)</t>
  </si>
  <si>
    <t>N.v.t.#Geen@1$2 tot 4 polikliniekbezoeken met uitgebreid diagnostisch onderzoek bij een ziekte van de oogzenuw (of de oogzenuwbanen)</t>
  </si>
  <si>
    <t>N.v.t.#Geen@1$Meer dan 4 polikliniekbezoeken bij een ziekte van de oogzenuw (of de oogzenuwbanen)</t>
  </si>
  <si>
    <t>N.v.t.#Geen@1$Meer dan 4 polikliniekbezoeken met eenvoudig diagnostisch onderzoek bij een ziekte van de oogzenuw (of de oogzenuwbanen)</t>
  </si>
  <si>
    <t>N.v.t.#Geen@1$1 of 2 polikliniekbezoeken bij een ziekte van de oogzenuw (of de oogzenuwbanen)</t>
  </si>
  <si>
    <t>N.v.t.#Geen@1$1 polikliniekbezoek met diagnostisch onderzoek bij een ziekte van de oogzenuw (of de oogzenuwbanen)</t>
  </si>
  <si>
    <t>N.v.t.#Geen@1$2 tot en met 4 polikliniekbezoeken bij een ziekte van de oogzenuw (of de oogzenuwbanen)</t>
  </si>
  <si>
    <t>N.v.t.#Geen@1$2 tot en met 4 polikliniekbezoeken met eenvoudig diagnostisch onderzoek bij een ziekte van de oogzenuw (of de oogzenuwbanen)</t>
  </si>
  <si>
    <t>N.v.t.#Geen@1$Ingewikkelde operatie om scheelzien te corrigeren bij een ziekte van de oogspieren of scheelzien</t>
  </si>
  <si>
    <t>N.v.t.#Geen@1$Maximaal 2 dagbehandelingen en/ of verpleegdagen bij een ziekte van de oogspieren of scheelzien</t>
  </si>
  <si>
    <t>N.v.t.#Geen@1$Operatie om scheelzien te corrigeren bij een ziekte van de oogspieren of scheelzien</t>
  </si>
  <si>
    <t>N.v.t.#Geen@1$Meer dan 5 dagbehandelingen en/of verpleegdagen bij een ziekte van de oogspieren of scheelzien</t>
  </si>
  <si>
    <t>N.v.t.#Geen@1$3 tot en met 5 dagbehandelingen en/of verpleegdagen bij een ziekte van de oogspieren of scheelzien</t>
  </si>
  <si>
    <t>N.v.t.#Geen@1$Meer dan 4 polikliniekbezoeken bij een ziekte van de oogspieren of scheelzien</t>
  </si>
  <si>
    <t>N.v.t.#Geen@1$Meer dan 4 polikliniekbezoeken met eenvoudig diagnostisch onderzoek bij een ziekte van de oogspieren of scheelzien</t>
  </si>
  <si>
    <t>N.v.t.#Geen@1$1 of 2 polikliniekbezoeken bij een ziekte van de oogspieren of scheelzien</t>
  </si>
  <si>
    <t>N.v.t.#Geen@1$2 tot en met 4 polikliniekbezoeken bij een ziekte van de oogspieren of scheelzien</t>
  </si>
  <si>
    <t>N.v.t.#Geen@1$2 tot en met 4 polikliniekbezoeken met eenvoudig diagnostisch onderzoek bij een ziekte van de oogspieren of scheelzien</t>
  </si>
  <si>
    <t>N.v.t.#Geen@1$Maximaal 2 dagbehandelingen en/ of verpleegdagen bij een ziekte van het oog</t>
  </si>
  <si>
    <t>N.v.t.#Geen@1$Meer dan 4 polikliniekbezoeken met uitgebreid diagnostisch onderzoek bij een ziekte van het oog</t>
  </si>
  <si>
    <t>N.v.t.#Geen@1$Meer dan 5 dagbehandelingen en/of verpleegdagen bij een ziekte van het oog</t>
  </si>
  <si>
    <t>N.v.t.#Geen@1$3 tot en met 5 dagbehandelingen en/of verpleegdagen bij een ziekte van het oog</t>
  </si>
  <si>
    <t>N.v.t.#Geen@1$2 tot 4 polikliniekbezoeken met uitgebreid diagnostisch onderzoek bij een ziekte van het oog</t>
  </si>
  <si>
    <t>N.v.t.#Geen@1$Meer dan 4 polikliniekbezoeken bij een ziekte van het oog</t>
  </si>
  <si>
    <t>N.v.t.#Geen@1$Meer dan 4 polikliniekbezoeken met eenvoudig diagnostisch onderzoek bij een ziekte van het oog</t>
  </si>
  <si>
    <t>N.v.t.#Geen@1$1 of 2 polikliniekbezoeken bij een ziekte van het oog</t>
  </si>
  <si>
    <t>N.v.t.#Geen@1$1 polikliniekbezoek met diagnostisch onderzoek bij een ziekte van het oog</t>
  </si>
  <si>
    <t>N.v.t.#Geen@1$2 tot en met 4 polikliniekbezoeken bij een ziekte van het oog</t>
  </si>
  <si>
    <t>N.v.t.#Geen@1$2 tot en met 4 polikliniekbezoeken met eenvoudig diagnostisch onderzoek bij een ziekte van het oog</t>
  </si>
  <si>
    <t>N.v.t.#Geen@1$Operatief herstel van een netvliesloslating en verwijderen trekvliezen bij een oogontsteking, ziekte van het netvlies/ vaatvlies/ glasachtig lichaam in het oog</t>
  </si>
  <si>
    <t>N.v.t.#Geen@1$Maximaal 2 dagbehandelingen en/ of verpleegdagen bij een oogontsteking, ziekte van het netvlies/ vaatvlies/ glasachtig lichaam in het oog</t>
  </si>
  <si>
    <t>N.v.t.#Geen@1$Operatief herstel van een netvliesloslating bij een oogontsteking, ziekte van het netvlies/ vaatvlies/ glasachtig lichaam in het oog</t>
  </si>
  <si>
    <t>N.v.t.#Geen@1$Meer dan 4 polikliniekbezoeken met uitgebreid diagnostisch onderzoek bij een oogontsteking, ziekte van het netvlies/ vaatvlies/ glasachtig lichaam in het oog</t>
  </si>
  <si>
    <t>N.v.t.#Geen@1$Meer dan 5 dagbehandelingen en/of verpleegdagen bij een oogontsteking, ziekte van het netvlies/ vaatvlies/ glasachtig lichaam in het oog</t>
  </si>
  <si>
    <t>N.v.t.#Geen@1$3 tot en met 5 dagbehandelingen en/of verpleegdagen bij een oogontsteking, ziekte van het netvlies/ vaatvlies/ glasachtig lichaam in het oog</t>
  </si>
  <si>
    <t>N.v.t.#Geen@1$Operatie waarbij het glasvocht wordt verwijderd bij een oogontsteking, ziekte van het netvlies/ vaatvlies/ glasachtig lichaam in het oog</t>
  </si>
  <si>
    <t>N.v.t.#Geen@1$2 tot 4 polikliniekbezoeken met uitgebreid diagnostisch onderzoek bij een oogontsteking, ziekte van het netvlies/ vaatvlies/ glasachtig lichaam in het oog</t>
  </si>
  <si>
    <t>N.v.t.#Geen@1$Meer dan 4 polikliniekbezoeken bij een oogontsteking, ziekte van het netvlies/ vaatvlies/ glasachtig lichaam in het oog</t>
  </si>
  <si>
    <t>N.v.t.#Geen@1$Meer dan 4 polikliniekbezoeken met eenvoudig diagnostisch onderzoek bij een oogontsteking, ziekte van het netvlies/ vaatvlies/ glasachtig lichaam in het oog</t>
  </si>
  <si>
    <t>N.v.t.#Geen@1$Injectie met medicijnen in het glasvocht bij een oogontsteking, ziekte van het netvlies/ vaatvlies/ glasachtig lichaam in het oog</t>
  </si>
  <si>
    <t>N.v.t.#Geen@1$1 of 2 polikliniekbezoeken bij een oogontsteking, ziekte van het netvlies/ vaatvlies/ glasachtig lichaam in het oog</t>
  </si>
  <si>
    <t>N.v.t.#Geen@1$1 polikliniekbezoek met diagnostisch onderzoek bij een oogontsteking, ziekte van het netvlies/ vaatvlies/ glasachtig lichaam in het oog</t>
  </si>
  <si>
    <t>N.v.t.#Geen@1$2 tot 4 polikliniekbezoeken bij een oogontsteking, ziekte van het netvlies/ vaatvlies/ glasachtig lichaam in het oog</t>
  </si>
  <si>
    <t>N.v.t.#Geen@1$2 tot 4 polikliniekbezoeken met eenvoudig diagnostisch onderzoek bij een oogontsteking, ziekte van het netvlies/ vaatvlies/ glasachtig lichaam in het oog</t>
  </si>
  <si>
    <t>N.v.t.#Geen@1$Fotodynamische therapie (vorm van lichttherapie) met een laser bij een oogontsteking, ziekte van het netvlies/ vaatvlies/ glasachtig lichaam in het oog</t>
  </si>
  <si>
    <t>N.v.t.#Geen@1$Laserbehandeling van beperkte delen van het netvlies (panretinale laser) bij een oogontsteking, ziekte van het netvlies/ vaatvlies/ glasachtig lichaam in het oog</t>
  </si>
  <si>
    <t>N.v.t.#Geen@1$Laserbehandeling van grote delen van het netvlies (focale laser) bij een oogontsteking, ziekte van het netvlies/ vaatvlies/ glasachtig lichaam in het oog</t>
  </si>
  <si>
    <t>N.v.t.#Geen@1$Uitgebreide operatieve ingreep bij een oogontsteking, ziekte van het netvlies/ vaatvlies/ glasachtig lichaam in het oog</t>
  </si>
  <si>
    <t>N.v.t.#Geen@1$Beperke operatieve ingreep bij een oogontsteking, ziekte van het netvlies/ vaatvlies/ glasachtig lichaam in het oog</t>
  </si>
  <si>
    <t>N.v.t.#Geen@1$Operatief herstel van een netvliesloslating bij een ziekte van het netvlies veroorzaakt door diabetes (suikerziekte)</t>
  </si>
  <si>
    <t>N.v.t.#Geen@1$Hoornvliestransplantatie bij een ziekte van het hoornvlies</t>
  </si>
  <si>
    <t>N.v.t.#Geen@1$Maximaal 2 dagbehandelingen en/ of verpleegdagen bij een ziekte van bindvlies / oogwit / hoornvlies / iris / straalvormig lichaam / oogbol</t>
  </si>
  <si>
    <t>N.v.t.#Geen@1$Operatie bij een ziekte van het bindvlies van het oog</t>
  </si>
  <si>
    <t>N.v.t.#Geen@1$Meer dan 4 polikliniekbezoeken met uitgebreid diagnostisch onderzoek bij een ziekte van bindvlies / oogwit / hoornvlies / iris / straalvormig lichaam / oogbol</t>
  </si>
  <si>
    <t>N.v.t.#Geen@1$Meer dan 5 dagbehandelingen en/of verpleegdagen bij een ziekte van bindvlies / oogwit / hoornvlies / iris / straalvormig lichaam / oogbol</t>
  </si>
  <si>
    <t>N.v.t.#Geen@1$3 tot en met 5 dagbehandelingen en/of verpleegdagen bij een ziekte van bindvlies / oogwit / hoornvlies / iris / straalvormig lichaam / oogbol</t>
  </si>
  <si>
    <t>N.v.t.#Geen@1$Ingreep in het voorsegment van het oog bij een ziekte van bindvlies / oogwit / hoornvlies / iris / straalvormig lichaam / oogbol</t>
  </si>
  <si>
    <t>N.v.t.#Geen@1$2 tot 4 polikliniekbezoeken met uitgebreid diagnostisch onderzoek bij een ziekte van bindvlies / oogwit / hoornvlies / iris / straalvormig lichaam / oogbol</t>
  </si>
  <si>
    <t>N.v.t.#Geen@1$Meer dan 4 polikliniekbezoeken bij een ziekte van bindvlies / oogwit / hoornvlies / iris / straalvormig lichaam / oogbol</t>
  </si>
  <si>
    <t>N.v.t.#Geen@1$Meer dan 4 polikliniekbezoeken met eenvoudig diagnostisch onderzoek bij een ziekte van bindvlies / oogwit / hoornvlies / iris / straalvormig lichaam / oogbol</t>
  </si>
  <si>
    <t>N.v.t.#Geen@1$Uitgebreide ingreep bij een aandoening van het oog bij een ziekte van bindvlies / oogwit / hoornvlies / iris / straalvormig lichaam / oogbol</t>
  </si>
  <si>
    <t>N.v.t.#Geen@1$1 of 2 polikliniekbezoeken bij een ziekte van bindvlies / oogwit / hoornvlies / iris / straalvormig lichaam / oogbol</t>
  </si>
  <si>
    <t>N.v.t.#Geen@1$1 polikliniekbezoek met diagnostisch onderzoek bij een ziekte van bindvlies / oogwit / hoornvlies / iris / straalvormig lichaam / oogbol</t>
  </si>
  <si>
    <t>N.v.t.#Geen@1$2 tot 4 polikliniekbezoeken bij een ziekte van bindvlies / oogwit / hoornvlies / iris / straalvormig lichaam / oogbol</t>
  </si>
  <si>
    <t>N.v.t.#Geen@1$2 tot 4 polikliniekbezoeken met eenvoudig diagnostisch onderzoek bij een ziekte van bindvlies / oogwit / hoornvlies / iris / straalvormig lichaam / oogbol</t>
  </si>
  <si>
    <t>N.v.t.#Geen@1$Ingreep bij een ziekte van bindvlies / oogwit / hoornvlies / iris / straalvormig lichaam / oogbol</t>
  </si>
  <si>
    <t>N.v.t.#Geen@1$Operatie bij een ziekte van de oogkas</t>
  </si>
  <si>
    <t>N.v.t.#Geen@1$Maximaal 2 dagbehandelingen en/ of verpleegdagen bij een ziekte van het ooglid/ traanapparaat/ oogkas</t>
  </si>
  <si>
    <t>N.v.t.#Geen@1$meer dan 4 polikliniekbezoeken en uitgebreid onderzoek bij een ziekte van het ooglid/ traanapparaat/ oogkas</t>
  </si>
  <si>
    <t>N.v.t.#Geen@1$meer dan 5 dagbehandelingen en/of verpleegdagen bij een ziekte van het ooglid/ traanapparaat/ oogkas</t>
  </si>
  <si>
    <t>N.v.t.#Geen@1$3 tot en met 5 dagbehandelingen en/of verpleegdagen bij een ziekte van het ooglid/ traanapparaat/ oogkas</t>
  </si>
  <si>
    <t>N.v.t.#Geen@1$Operatie aan de traanweg(en) bij een ziekte van het ooglid/ traanapparaat/ oogkas</t>
  </si>
  <si>
    <t>N.v.t.#Geen@1$2 tot en met 4 polikliniekbezoeken met uitgebreid onderzoek bij een ziekte van het ooglid/ traanapparaat/ oogkas</t>
  </si>
  <si>
    <t>N.v.t.#Geen@1$meer dan 4 polikliniekbezoeken bij een ziekte van het ooglid/ traanapparaat/ oogkas</t>
  </si>
  <si>
    <t>N.v.t.#Geen@1$Meer dan 4 polikliniekbezoeken met eenvoudig diagnostisch onderzoek bij een ziekte van het ooglid/ traanapparaat/ oogkas</t>
  </si>
  <si>
    <t>N.v.t.#Geen@1$1 of 2 polikliniekbezoeken bij een ziekte van het ooglid/ traanapparaat/ oogkas</t>
  </si>
  <si>
    <t>N.v.t.#Geen@1$1 polikliniekbezoek met diagnostisch onderzoek bij een ziekte van het ooglid/ traanapparaat/ oogkas</t>
  </si>
  <si>
    <t>N.v.t.#Geen@1$2 tot 4 polikliniekbezoeken bij een ziekte van het ooglid/ traanapparaat/ oogkas</t>
  </si>
  <si>
    <t>N.v.t.#Geen@1$2 tot 4 polikliniekbezoeken met eenvoudig diagnostisch onderzoek bij een ziekte van het ooglid/ traanapparaat/ oogkas</t>
  </si>
  <si>
    <t>N.v.t.#Geen@1$Uitgebreide operatie bij een ziekte van het ooglid/ traanapparaat/ oogkas</t>
  </si>
  <si>
    <t>N.v.t.#Geen@1$Operatie waarbij een dun metalen staafje in de traanwegen wordt ingebracht bij een ziekte van het ooglid/ traanapparaat/ oogkas</t>
  </si>
  <si>
    <t>N.v.t.#Geen@1$Ingreep bij een aandoening van ooglid / traanapparaat / oogkas bij een ziekte van het ooglid/ traanapparaat/ oogkas</t>
  </si>
  <si>
    <t>N.v.t.#Geen@1$Nazorg na het plaatsen van een geluidsversterkend implantaat bij een ontsteking van de gehoorgang/ het middenoor</t>
  </si>
  <si>
    <t>N.v.t.#Geen@1$Plaatsen van een geluidsversterkend implantaat bij een ontsteking van de gehoorgang/ het middenoor</t>
  </si>
  <si>
    <t>N.v.t.#Geen@1$Beeldvormend onderzoek (röntgen of echo of CT-scan of MRI) bij duizeligheid door een stoornis in het evenwichtsorgaan</t>
  </si>
  <si>
    <t>N.v.t.#Geen@1$Evenwichtsonderzoek bij duizeligheid door een stoornis in het evenwichtsorgaan</t>
  </si>
  <si>
    <t>N.v.t.#Geen@1$Evenwichtsonderzoek met beeldvormend onderzoek (röntgen of echo of CT-scan of MRI) bij duizeligheid door een stoornis in het evenwichtsorgaan</t>
  </si>
  <si>
    <t>N.v.t.#Geen@1$Operatie waarbij een bot verankerd hoortoestel wordt geplaatst bij een ontsteking van de gehoorgang/ het middenoor</t>
  </si>
  <si>
    <t>N.v.t.#Geen@1$Beeldvormend onderzoek (röntgen of echo of CT-scan of MRI) bij doofheid van het binnenoor</t>
  </si>
  <si>
    <t>N.v.t.#Geen@1$Ziekenhuisopname met maximaal 5 verpleegdagen bij doofheid van het binnenoor</t>
  </si>
  <si>
    <t>N.v.t.#Geen@1$Poliklinische diagnostiek/ingreep of meer dan 2 polikliniekbezoeken bij duizeligheid door een stoornis in het evenwichtsorgaan</t>
  </si>
  <si>
    <t>N.v.t.#Geen@1$Ziekenhuisopname met maximaal 5 verpleegdagen bij een ontsteking van de gehoorgang/ het middenoor</t>
  </si>
  <si>
    <t>N.v.t.#Geen@1$Uitgebreide operatie binnen- en/of middenoor bij een ontsteking van de gehoorgang/ het middenoor</t>
  </si>
  <si>
    <t>N.v.t.#Geen@1$Poliklinische diagnostiek/ingreep of meer dan 2 polikliniekbezoeken bij doofheid van het binnenoor</t>
  </si>
  <si>
    <t>N.v.t.#Geen@1$1 of 2 polikliniekbezoeken bij duizeligheid door een stoornis in het evenwichtsorgaan</t>
  </si>
  <si>
    <t>N.v.t.#Geen@1$Beeldvormend onderzoek (röntgen of echo of CT-scan of MRI) bij een ontsteking van de gehoorgang/ het middenoor</t>
  </si>
  <si>
    <t>Verwijdering van een poliep of een andere aandoening uit de gehoorgang bij een ontsteking van de gehoorgang/ het middenoor</t>
  </si>
  <si>
    <t>N.v.t.#Geen@1$Verwijdering van een poliep of een andere aandoening uit de gehoorgang bij een ontsteking van de gehoorgang/ het middenoor</t>
  </si>
  <si>
    <t>Verwijdering van een poliep of een andere aandoening uit de gehoorgang met beeldvormend onderzoek (röntgen of echo of CT-scan of MRI) bij een ontsteking van de gehoorgang/ het middenoor</t>
  </si>
  <si>
    <t>N.v.t.#Geen@1$Verwijdering van een poliep of een andere aandoening uit de gehoorgang met beeldvormend onderzoek (röntgen of echo of CT-scan of MRI) bij een ontsteking van de gehoorgang/ het middenoor</t>
  </si>
  <si>
    <t>N.v.t.#Geen@1$Ziekenhuisopname met meer dan 28 verpleegdagen bij een ontsteking van de gehoorgang/ het middenoor</t>
  </si>
  <si>
    <t>N.v.t.#Geen@1$Ziekenhuisopname van 6 tot en met 28 verpleegdagen bij een ontsteking van de gehoorgang/ het middenoor</t>
  </si>
  <si>
    <t>N.v.t.#Geen@1$Uitgebreide operatie middenoor en/of gehoorgang bij een ontsteking van de gehoorgang/ het middenoor</t>
  </si>
  <si>
    <t>N.v.t.#Geen@1$Aanpassen van het hoortoestel bij doofheid van het binnenoor</t>
  </si>
  <si>
    <t>N.v.t.#Geen@1$Poliklinische diagnostiek/ingreep of meer dan 2 polikliniekbezoeken bij een ontsteking van de gehoorgang/ het middenoor</t>
  </si>
  <si>
    <t>N.v.t.#Geen@1$Operatie aan het middenoor en/of gehoorgang bij een ontsteking van de gehoorgang/ het middenoor</t>
  </si>
  <si>
    <t>N.v.t.#Geen@1$1 of 2 polikliniekbezoeken bij doofheid van het binnenoor</t>
  </si>
  <si>
    <t>N.v.t.#Geen@1$1 of 2 polikliniekbezoeken bij een ontsteking van de gehoorgang/ het middenoor</t>
  </si>
  <si>
    <t>N.v.t.#Geen@1$Poliklinische diagnostiek/ingreep of meer dan 2 polikliniekbezoeken bij een geblokkeerde bloedtoevoer (hartinfarct) en/of tekenen van onvoldoende bloedtoevoer naar het hart</t>
  </si>
  <si>
    <t>N.v.t.#Geen@1$Maximaal 5 dagbehandelingen en/of verpleegdagen bij een geblokkeerde bloedtoevoer (hartinfarct) en/of tekenen van onvoldoende bloedtoevoer naar het hart</t>
  </si>
  <si>
    <t>N.v.t.#Geen@1$Poliklinische diagnostiek/ingreep of meer dan 2 polikliniekbezoeken bij interne geneeskunde bij pijn op de borst</t>
  </si>
  <si>
    <t>N.v.t.#Geen@1$Maximaal 5 dagbehandelingen en/of verpleegdagen bij interne geneeskunde bij pijn op de borst</t>
  </si>
  <si>
    <t>N.v.t.#Geen@1$1 of 2 polikliniekbezoeken bij een geblokkeerde bloedtoevoer (hartinfarct) en/of tekenen van onvoldoende bloedtoevoer naar het hart</t>
  </si>
  <si>
    <t>N.v.t.#Geen@1$Meer dan 28 dagbehandelingen en/ of verpleegdagen bij een geblokkeerde bloedtoevoer (hartinfarct) en/of tekenen van onvoldoende bloedtoevoer naar het hart</t>
  </si>
  <si>
    <t>N.v.t.#Geen@1$6 tot maximaal 28 dagbehandelingen en/ of verpleegdagen bij een geblokkeerde bloedtoevoer (hartinfarct) en/of tekenen van onvoldoende bloedtoevoer naar het hart</t>
  </si>
  <si>
    <t>N.v.t.#Geen@1$1 of 2 polikliniekbezoeken bij een interne geneeskunde bij pijn op de borst</t>
  </si>
  <si>
    <t>N.v.t.#Geen@1$Meer dan 28 dagbehandelingen en/ of verpleegdagen bij pijn op de borst</t>
  </si>
  <si>
    <t>N.v.t.#Geen@1$6 tot en met 28 dagbehandelingen en/ of verpleegdagen bij interne geneeskunde bij pijn op de borst</t>
  </si>
  <si>
    <t>N.v.t.#Geen@1$Maximaal 5 dagbehandelingen en/of verpleegdagen bij een schade aan het hart als gevolg van onvoldoende bloedtoevoer</t>
  </si>
  <si>
    <t>N.v.t.#Geen@1$Meer dan 28 dagbehandelingen en/of verpleegdagen bij een schade aan het hart als gevolg van onvoldoende bloedtoevoer</t>
  </si>
  <si>
    <t>N.v.t.#Geen@1$6 tot en met 28 dagbehandelingen en/ of verpleegdagen bij een schade aan het hart als gevolg van onvoldoende bloedtoevoer</t>
  </si>
  <si>
    <t>N.v.t.#Geen@1$Poliklinische diagnostiek/ingreep of meer dan 2 polikliniekbezoeken bij een ziekte van het hart of vaatstelsel</t>
  </si>
  <si>
    <t>N.v.t.#Geen@1$Maximaal 5 dagbehandelingen en/of verpleegdagen bij een ziekte van het hart of vaatstelsel</t>
  </si>
  <si>
    <t>N.v.t.#Geen@1$1 of 2 polikliniekbezoeken bij een ziekte van het hart of vaatstelsel</t>
  </si>
  <si>
    <t>N.v.t.#Geen@1$Meer dan 28 dagbehandelingen en/of verpleegdagen bij een ziekte van het hart of vaatstelsel</t>
  </si>
  <si>
    <t>N.v.t.#Geen@1$6 tot en met 28 dagbehandelingen en/ of verpleegdagen bij een ziekte van het hart of vaatstelsel</t>
  </si>
  <si>
    <t>N.v.t.#Geen@1$Maximaal 5 dagbehandelingen en/of verpleegdagen bij een afwijking aan de voet als gevolg van diabetes (suikerziekte)</t>
  </si>
  <si>
    <t>N.v.t.#Geen@1$Onderzoek in het vatenlaboratorium bij een afwijking aan de voet als gevolg van diabetes (suikerziekte)</t>
  </si>
  <si>
    <t>N.v.t.#Geen@1$Onderzoek in het vatenlaboratorium, inclusief beeldvormend onderzoek (röntgen of echo of CT-scan of MRI) bij een afwijking aan de voet als gevolg van diabetes (suikerziekte)</t>
  </si>
  <si>
    <t>N.v.t.#Geen@1$Meer dan 28 dagbehandelingen en/ of verpleegdagen bij een afwijking aan de voet als gevolg van diabetes (suikerziekte)</t>
  </si>
  <si>
    <t>N.v.t.#Geen@1$6 tot maximaal 28 dagbehandelingen en/ of verpleegdagen bij een afwijking aan de voet als gevolg van diabetes (suikerziekte)</t>
  </si>
  <si>
    <t>N.v.t.#Geen@1$Uitgebreide operatie bot en/of amputatie bij een afwijking aan de voet als gevolg van diabetes (suikerziekte)</t>
  </si>
  <si>
    <t>N.v.t.#Geen@1$Uitgebreide operatie bot en/of amputatie tijdens een ziekenhuisopname bij een afwijking aan de voet als gevolg van diabetes (suikerziekte)</t>
  </si>
  <si>
    <t>N.v.t.#Geen@1$Onderzoek(en) of behandeling tijdens een polikliniekbezoek of dagbehandeling bij een afwijking aan de voet als gevolg van diabetes (suikerziekte)</t>
  </si>
  <si>
    <t>N.v.t.#Geen@1$Een tot 2 behandelingen tijdens een polikliniekbezoek of dagbehandeling bij een afwijking aan de voet als gevolg van diabetes (suikerziekte)</t>
  </si>
  <si>
    <t>N.v.t.#Geen@1$Meer dan 2 behandelingen tijdens een polikliniekbezoek of dagbehandeling bij een afwijking aan de voet als gevolg van diabetes (suikerziekte)</t>
  </si>
  <si>
    <t>N.v.t.#Geen@1$meer dan 4 polikliniekbezoeken bij een afwijking aan de voet als gevolg van diabetes (suikerziekte)</t>
  </si>
  <si>
    <t>N.v.t.#Geen@1$Operatie bij een afwijking aan de voet als gevolg van diabetes (suikerziekte)</t>
  </si>
  <si>
    <t>N.v.t.#Geen@1$Operatie tijdens een ziekenhuisopname bij een afwijking aan de voet als gevolg van diabetes (suikerziekte)</t>
  </si>
  <si>
    <t>N.v.t.#Geen@1$Amputatie bij een afwijking aan de voet als gevolg van diabetes (suikerziekte)</t>
  </si>
  <si>
    <t>N.v.t.#Geen@1$Amputatietijdens een ziekenhuisopname bij een afwijking aan de voet als gevolg van diabetes (suikerziekte)</t>
  </si>
  <si>
    <t>N.v.t.#Geen@1$3 tot 4 polikliniekbezoeken of meer dan 2 onderzoeken bij een afwijking aan de voet als gevolg van diabetes (suikerziekte)</t>
  </si>
  <si>
    <t>N.v.t.#Geen@1$1 of 2 polikliniekbezoeken bij een afwijking aan de voet als gevolg van diabetes (suikerziekte)</t>
  </si>
  <si>
    <t>N.v.t.#Geen@1$Maximaal 5 dagbehandelingen en/of verpleegdagen bij een ziekte van ader/ lymfklier/ lymfvat</t>
  </si>
  <si>
    <t>Behandeling van een open been met een tot vijf polikliniekbezoeken bij een ziekte van ader/ lymfklier/ lymfvat met open been</t>
  </si>
  <si>
    <t>N.v.t.#Geen@1$Behandeling van een open been met een tot vijf polikliniekbezoeken bij een ziekte van ader/ lymfklier/ lymfvat met open been</t>
  </si>
  <si>
    <t>Behandeling van een open been met meer dan vijf polikliniekbezoeken bij een ziekte van ader/ lymfklier/ lymfvat met open been</t>
  </si>
  <si>
    <t>N.v.t.#Geen@1$Behandeling van een open been met meer dan vijf polikliniekbezoeken bij een ziekte van ader/ lymfklier/ lymfvat met open been</t>
  </si>
  <si>
    <t>N.v.t.#Geen@1$Poliklinische diagnostiek/ingreep of meer dan 2 polikliniekbezoeken bij een ziekte van ader/ lymfklier/ lymfvat</t>
  </si>
  <si>
    <t>N.v.t.#Geen@1$1 of 2 operaties bij een ziekte van ader/ lymfklier/ lymfvat</t>
  </si>
  <si>
    <t>N.v.t.#Geen@1$Meer dan 2 operaties bij een ziekte van ader/ lymfklier/ lymfvat</t>
  </si>
  <si>
    <t>N.v.t.#Geen@1$Meer dan 28 dagbehandelingen en/ of verpleegdagen bij een ziekte van ader/ lymfklier/ lymfvat</t>
  </si>
  <si>
    <t>N.v.t.#Geen@1$6 tot maximaal 28 dagbehandelingen en/ of verpleegdagen bij een ziekte van ader/ lymfklier/ lymfvat</t>
  </si>
  <si>
    <t>N.v.t.#Geen@1$1 of 2 polikliniekbezoeken bij een ziekte van ader/ lymfklier/ lymfvat</t>
  </si>
  <si>
    <t>N.v.t.#Geen@1$Chirurgische teambespreking en/of polikliniekbezoek bij een ziekte van het hart</t>
  </si>
  <si>
    <t>N.v.t.#Geen@1$Cardiologische teambespreking en/of polikliniekbezoek bij een ziekte van het hart</t>
  </si>
  <si>
    <t>N.v.t.#Geen@1$Poliklinische diagnostiek/ingreep of meer dan 2 polikliniekbezoeken bij een ontsteking aan het hart</t>
  </si>
  <si>
    <t>N.v.t.#Geen@1$Maximaal 5 dagbehandelingen en/of verpleegdagen bij een ontsteking aan het hart</t>
  </si>
  <si>
    <t>N.v.t.#Geen@1$Poliklinische diagnostiek/ingreep of meer dan 2 polikliniekbezoeken bij cardiologie bij een ontsteking aan het hart</t>
  </si>
  <si>
    <t>N.v.t.#Geen@1$Maximaal 5 dagbehandelingen en/of verpleegdagen bij cardiologie bij een ontsteking aan het hart</t>
  </si>
  <si>
    <t>N.v.t.#Geen@1$Poliklinische diagnostiek/ingreep of meer dan 2 polikliniekbezoeken bij een ritmestoornis van het hart</t>
  </si>
  <si>
    <t>N.v.t.#Geen@1$Maximaal 5 dagbehandelingen en/of verpleegdagen bij een ritmestoornis van het hart</t>
  </si>
  <si>
    <t>N.v.t.#Geen@1$1 of 2 polikliniekbezoeken bij een ontsteking aan het hart</t>
  </si>
  <si>
    <t>N.v.t.#Geen@1$Meer dan 28 dagbehandelingen en/ of verpleegdagen bij een ontsteking aan het hart</t>
  </si>
  <si>
    <t>N.v.t.#Geen@1$6 tot maximaal 28 dagbehandelingen en/ of verpleegdagen bij een ontsteking aan het hart</t>
  </si>
  <si>
    <t>N.v.t.#Geen@1$Operatief plaatsen van een pacemaker die de pompfunctie van zowel linker als rechterhartkamer verbetert, cardiopulmonaal chirurgie bij een ritmestoornis van het hart</t>
  </si>
  <si>
    <t>N.v.t.#Geen@1$Operatief plaatsen van een pacemaker die de pompfunctie van zowel linker als rechterhartkamer verbetert, tijdens een ziekenhuisopname, cardiopulmonaal chirurgie bij een ritmestoornis van het hart</t>
  </si>
  <si>
    <t>N.v.t.#Geen@1$Maximaal 5 dagbehandelingen en/of verpleegdagen bij acuut hartfalen</t>
  </si>
  <si>
    <t>N.v.t.#Geen@1$1 of 2 polikliniekbezoeken bij een cardioloog bij een ontsteking aan het hart</t>
  </si>
  <si>
    <t>N.v.t.#Geen@1$Meer dan 28 dagbehandelingen en/of verpleegdagen bij cardiologie bij een ontsteking aan het hart</t>
  </si>
  <si>
    <t>N.v.t.#Geen@1$6 tot en met 28 dagbehandelingen en/ of verpleegdagen bij cardiologie bij een ontsteking aan het hart</t>
  </si>
  <si>
    <t>N.v.t.#Geen@1$Poliklinische diagnostiek/ingreep of meer dan 2 polikliniekbezoeken bij hartfalen of andere hartaandoening</t>
  </si>
  <si>
    <t>N.v.t.#Geen@1$Maximaal 5 dagbehandelingen en/of verpleegdagen bij hartfalen of andere hartaandoening</t>
  </si>
  <si>
    <t>N.v.t.#Geen@1$1 of 2 polikliniekbezoeken bij een ritmestoornis van het hart</t>
  </si>
  <si>
    <t>N.v.t.#Geen@1$Meer dan 28 dagbehandelingen en/ of verpleegdagen bij een ritmestoornis van het hart</t>
  </si>
  <si>
    <t>N.v.t.#Geen@1$6 tot maximaal 28 dagbehandelingen en/ of verpleegdagen bij een ritmestoornis van het hart</t>
  </si>
  <si>
    <t>N.v.t.#Geen@1$Operatief plaatsen van een pacemaker, cardiopulmonaal chirurgie bij een ziekte van het hart</t>
  </si>
  <si>
    <t>N.v.t.#Geen@1$Operatief plaatsen van een pacemaker tijdens een ziekenhuisopname, cardiopulmonaal chirurgie bij een ziekte van het hart</t>
  </si>
  <si>
    <t>N.v.t.#Geen@1$Meer dan 28 dagbehandelingen en/of verpleegdagen bij acuut hartfalen</t>
  </si>
  <si>
    <t>N.v.t.#Geen@1$6 tot en met 28 dagbehandelingen en/ of verpleegdagen bij acuut hartfalen</t>
  </si>
  <si>
    <t>N.v.t.#Geen@1$Operatief plaatsen van een hartritme monitor cardiologie bij een ziekte van het hart</t>
  </si>
  <si>
    <t>N.v.t.#Geen@1$Operatief plaatsen van een hartritme monitor tijdens een ziekenhuisopname cardiologie bij een ziekte van het hart</t>
  </si>
  <si>
    <t>N.v.t.#Geen@1$Electrocardiografie/Hartritme monitor cardiologie bij een ziekte van het hart</t>
  </si>
  <si>
    <t>N.v.t.#Geen@1$Electrocardiografie/Hartritme monitor tijden een ziekenhuisopname cardiologie bij een ziekte van het hart</t>
  </si>
  <si>
    <t>N.v.t.#Geen@1$Operatief plaatsen van een pacemaker, cardiologie bij een ziekte van het hart</t>
  </si>
  <si>
    <t>N.v.t.#Geen@1$Operatief plaatsen van een pacemaker, tijdens een ziekenhuisopname, cardiologie bij een ziekte van het hart</t>
  </si>
  <si>
    <t>N.v.t.#Geen@1$1 of 2 polikliniekbezoeken bij hartfalen of andere hartaandoening</t>
  </si>
  <si>
    <t>N.v.t.#Geen@1$Meer dan 28 dagbehandelingen en/ of verpleegdagen bij hartfalen of andere hartaandoening</t>
  </si>
  <si>
    <t>N.v.t.#Geen@1$6 tot maximaal 28 dagbehandelingen en/ of verpleegdagen bij hartfalen of andere hartaandoening</t>
  </si>
  <si>
    <t>N.v.t.#Geen@1$Poliklinische diagnostiek/ingreep of meer dan 2 polikliniekbezoeken bij een ritmestoornis vanuit de hart(kamer)</t>
  </si>
  <si>
    <t>N.v.t.#Geen@1$Maximaal 5 dagbehandelingen en/of verpleegdagen bij een ritmestoornis vanuit de hart(kamer)</t>
  </si>
  <si>
    <t>N.v.t.#Geen@1$Poliklinische diagnostiek/ingreep of meer dan 2 polikliniekbezoeken bij een impuls of geleidingsstoornis van het hart</t>
  </si>
  <si>
    <t>N.v.t.#Geen@1$Maximaal 5 dagbehandelingen en/of verpleegdagen bij een impuls of geleidingsstoornis van het hart</t>
  </si>
  <si>
    <t>N.v.t.#Geen@1$1 of 2 polikliniekbezoeken bij een ritmestoornis vanuit de hart(kamer)</t>
  </si>
  <si>
    <t>N.v.t.#Geen@1$Meer dan 28 dagbehandelingen en/of verpleegdagen bij een ritmestoornis vanuit de hart(kamer)</t>
  </si>
  <si>
    <t>N.v.t.#Geen@1$6 tot en met 28 dagbehandelingen en/ of verpleegdagen bij een ritmestoornis vanuit de hart(kamer)</t>
  </si>
  <si>
    <t>N.v.t.#Geen@1$Poliklinische diagnostiek/ingreep of meer dan 2 polikliniekbezoeken bij een afwijking aan de hartklep</t>
  </si>
  <si>
    <t>N.v.t.#Geen@1$Maximaal 5 dagbehandelingen en/of verpleegdagen bij een afwijking aan de hartklep</t>
  </si>
  <si>
    <t>N.v.t.#Geen@1$1 of 2 polikliniekbezoeken bij een impuls of geleidingsstoornis van het hart</t>
  </si>
  <si>
    <t>N.v.t.#Geen@1$Meer dan 28 dagbehandelingen en/of verpleegdagen bij een impuls of geleidingsstoornis van het hart</t>
  </si>
  <si>
    <t>N.v.t.#Geen@1$6 tot en met 28 dagbehandelingen en/ of verpleegdagen bij een impuls of geleidingsstoornis van het hart</t>
  </si>
  <si>
    <t>N.v.t.#Geen@1$Poliklinische diagnostiek/ingreep of meer dan 2 polikliniekbezoeken bij een cardioloog bij hartfalen of andere hartaandoening</t>
  </si>
  <si>
    <t>N.v.t.#Geen@1$Maximaal 5 dagbehandelingen en/of verpleegdagen bij cardiologie bij hartfalen of andere hartaandoening</t>
  </si>
  <si>
    <t>N.v.t.#Geen@1$1 of 2 polikliniekbezoeken bij een afwijking aan de hartklep</t>
  </si>
  <si>
    <t>N.v.t.#Geen@1$Meer dan 28 dagbehandelingen en/of verpleegdagen bij een afwijking aan de hartklep</t>
  </si>
  <si>
    <t>N.v.t.#Geen@1$6 tot en met 28 dagbehandelingen en/ of verpleegdagen bij een afwijking aan de hartklep</t>
  </si>
  <si>
    <t>N.v.t.#Geen@1$Poliklinische diagnostiek/ingreep of meer dan 2 polikliniekbezoeken bij een ziekte van het hart</t>
  </si>
  <si>
    <t>N.v.t.#Geen@1$Begeleiding rondom een operatie met maximaal 5 dagbehandelingen en/ of verpleegdagen bij een ziekte van het hart</t>
  </si>
  <si>
    <t>N.v.t.#Geen@1$1 of 2 polikliniekbezoeken bij een cardioloog bij hartfalen of andere hartaandoening</t>
  </si>
  <si>
    <t>N.v.t.#Geen@1$Meer dan 28 dagbehandelingen en/of verpleegdagen bij cardiologie bij hartfalen of andere hartaandoening</t>
  </si>
  <si>
    <t>N.v.t.#Geen@1$6 tot en met 28 dagbehandelingen en/ of verpleegdagen bij cardiologie bij hartfalen of andere hartaandoening</t>
  </si>
  <si>
    <t>N.v.t.#Geen@1$1 of 2 polikliniekbezoeken bij een ziekte van het hart</t>
  </si>
  <si>
    <t>N.v.t.#Geen@1$Zorg rondom een operatie met meer dan 28 dagbehandelingen en/of verpleegdagen bij een ziekte van het hart</t>
  </si>
  <si>
    <t>N.v.t.#Geen@1$Begeleiding rondom een operatie met 6 tot en met 28 dagbehandelingen en/ of verpleegdagen bij een ziekte van het hart</t>
  </si>
  <si>
    <t>N.v.t.#Geen@1$Ziekenhuisopname met maximaal vier verpleegdagen bij astma</t>
  </si>
  <si>
    <t>N.v.t.#Geen@1$Opname met 5 tot en met 14 verpleegdagen bij astma</t>
  </si>
  <si>
    <t>N.v.t.#Geen@1$Ziekenhuisopname met meer dan 14 verpleegdagen bij astma</t>
  </si>
  <si>
    <t>N.v.t.#Geen@1$Medebehandeling bij Astma</t>
  </si>
  <si>
    <t>N.v.t.#Geen@1$Meer dan 4 dagbehandelingen bij Astma</t>
  </si>
  <si>
    <t>N.v.t.#Geen@1$Onderzoek(en) of behandeling tijdens een polikliniekbezoek of dagbehandeling bij astma</t>
  </si>
  <si>
    <t>N.v.t.#Geen@1$Meer dan 2 dagbehandelingen of polikliniekbezoeken en/of onderzoeken bij astma</t>
  </si>
  <si>
    <t>N.v.t.#Geen@1$1 of 2 polikliniekbezoeken bij astma</t>
  </si>
  <si>
    <t>N.v.t.#Geen@1$Ziekenhuisopname met maximaal vier verpleegdagen bij een chronische ziekte van de onderste luchtwegen</t>
  </si>
  <si>
    <t>N.v.t.#Geen@1$Opname met 5 tot en met 14 verpleegdagen bij een chronische ziekte van de onderste luchtwegen</t>
  </si>
  <si>
    <t>N.v.t.#Geen@1$Ziekenhuisopname met meer dan 14 verpleegdagen bij een chronische ziekte van de onderste luchtwegen</t>
  </si>
  <si>
    <t>N.v.t.#Geen@1$Medebehandeling bij een chronische ziekte van de onderste luchtwegen</t>
  </si>
  <si>
    <t>N.v.t.#Geen@1$meer dan 4 dagbehandelingen bij een chronische ziekte van de onderste luchtwegen</t>
  </si>
  <si>
    <t>N.v.t.#Geen@1$Onderzoek(en) of behandeling tijdens een polikliniekbezoek of dagbehandeling bij een chronische ziekte van de onderste luchtwegen</t>
  </si>
  <si>
    <t>N.v.t.#Geen@1$Meer dan 2 dagbehandelingen of polikliniekbezoeken en/of onderzoeken bij een chronische ziekte van de onderste luchtwegen</t>
  </si>
  <si>
    <t>N.v.t.#Geen@1$1 of 2 polikliniekbezoeken bij een chronische ziekte van de onderste luchtwegen</t>
  </si>
  <si>
    <t>N.v.t.#Geen@1$Operatie aan de neusbijholten bij bijholte ontsteking</t>
  </si>
  <si>
    <t>N.v.t.#Geen@1$Spoelen van de kaakholten bij bijholte ontsteking</t>
  </si>
  <si>
    <t>N.v.t.#Geen@1$Ziekenhuisopname met maximaal 5 verpleegdagen bij bijholte ontsteking</t>
  </si>
  <si>
    <t>N.v.t.#Geen@1$Operatie bij bijholte ontsteking</t>
  </si>
  <si>
    <t>N.v.t.#Geen@1$Herstel van de neus, uitgebreide operatie bij een vormafwijking bovenste luchtwegen</t>
  </si>
  <si>
    <t>N.v.t.#Geen@1$Spoelen van de kaakholten bij een allergie</t>
  </si>
  <si>
    <t>N.v.t.#Geen@1$Ziekenhuisopname met maximaal 5 verpleegdagen bij een allergie</t>
  </si>
  <si>
    <t>N.v.t.#Geen@1$Allergietest bij bijholte ontsteking</t>
  </si>
  <si>
    <t>N.v.t.#Geen@1$Spoelen van de kaakholten bij een aangeboren neusafwijking/ reuk-/smaakstoornis</t>
  </si>
  <si>
    <t>N.v.t.#Geen@1$Ziekenhuisopname met maximaal 5 verpleegdagen bij een aangeboren neusafwijking/ reuk-/smaakstoornis</t>
  </si>
  <si>
    <t>N.v.t.#Geen@1$Poliklinische diagnostiek/ingreep of meer dan 2 polikliniekbezoeken bij een vormafwijking bovenste luchtwegen</t>
  </si>
  <si>
    <t>N.v.t.#Geen@1$Allergietest bij een allergie</t>
  </si>
  <si>
    <t>N.v.t.#Geen@1$Poliklinische diagnostiek/ingreep of meer dan 2 polikliniekbezoeken bij een bijholte ontsteking</t>
  </si>
  <si>
    <t>N.v.t.#Geen@1$Poliklinische diagnostiek/ingreep of meer dan 2 polikliniekbezoeken bij een aangeboren neusafwijking/ reuk-/smaakstoornis</t>
  </si>
  <si>
    <t>N.v.t.#Geen@1$Operatie aan de neusbijholten of op overgang van neus naar keel bij een aangeboren neusafwijking/ reuk-/smaakstoornis</t>
  </si>
  <si>
    <t>N.v.t.#Geen@1$1 of 2 polikliniekbezoeken bij een vormafwijking bovenste luchtwegen</t>
  </si>
  <si>
    <t>N.v.t.#Geen@1$Poliklinische diagnostiek/ingreep of meer dan 2 polikliniekbezoeken bij een allergie</t>
  </si>
  <si>
    <t>N.v.t.#Geen@1$1 of 2 polikliniekbezoeken bij een bijholte ontsteking</t>
  </si>
  <si>
    <t>N.v.t.#Geen@1$1 of 2 polikliniekbezoeken bij een aangeboren neusafwijking/ reuk-/smaakstoornis</t>
  </si>
  <si>
    <t>N.v.t.#Geen@1$1 of 2 polikliniekbezoeken bij een allergie</t>
  </si>
  <si>
    <t>N.v.t.#Geen@1$Operatie neus bij een aangeboren neusafwijking/ reuk-/smaakstoornis</t>
  </si>
  <si>
    <t>N.v.t.#Geen@1$Operatie aan de galblaas of galwegen bij een ziekte van de galblaas/ galstenen/ alvleesklier</t>
  </si>
  <si>
    <t>N.v.t.#Geen@1$Rechtzetten van het neustussenschot door een plastisch chirurg</t>
  </si>
  <si>
    <t>N.v.t.#Geen@1$Ziekenhuisopname met maximaal 5 verpleegdagen bij een ziekte van de longblaasjes en de ruimte daartussen (het interstitium)</t>
  </si>
  <si>
    <t>N.v.t.#Geen@1$Ziekenhuisopname van 6 tot en met 28 verpleegdagen bij een ziekte van de longblaasjes en de ruimte daartussen (het interstitium)</t>
  </si>
  <si>
    <t>N.v.t.#Geen@1$Ziekenhuisopname met meer dan 28 verpleegdagen bij een ziekte van de longblaasjes en de ruimte daartussen (het interstitium)</t>
  </si>
  <si>
    <t>N.v.t.#Geen@1$Medebehandeling bij een ziekte van de longblaasjes en de ruimte daartussen (het interstitium)</t>
  </si>
  <si>
    <t>N.v.t.#Geen@1$Onderzoek(en) of behandeling tijdens een polikliniekbezoek of dagbehandeling bij een ziekte van de longblaasjes en de ruimte daartussen (het interstitium)</t>
  </si>
  <si>
    <t>N.v.t.#Geen@1$meer dan 4 polikliniekbezoeken of dagbehandelingen bij een ziekte van de longblaasjes en de ruimte daartussen (het interstitium)</t>
  </si>
  <si>
    <t>N.v.t.#Geen@1$3 tot 4 polikliniekbezoeken of meer dan 2 onderzoeken bij een ziekte van de longblaasjes en de ruimte daartussen (het interstitium)</t>
  </si>
  <si>
    <t>N.v.t.#Geen@1$1 of 2 polikliniekbezoeken bij een ziekte van de longblaasjes en de ruimte daartussen (het interstitium)</t>
  </si>
  <si>
    <t>N.v.t.#Geen@1$Behandeling van een open been met meer dan vijf polikliniekbezoeken bij een open been</t>
  </si>
  <si>
    <t>N.v.t.#Geen@1$Behandeling van een open been met een tot en met vijf polikliniekbezoeken bij een open been</t>
  </si>
  <si>
    <t>N.v.t.#Geen@2$Spraakonderzoek 4 domeinen bij een stoornis in spraak/ taal</t>
  </si>
  <si>
    <t>N.v.t.#Geen@2$Zeer uitgebreid onderzoek of -behandeling van spraak en/of taal - meer dan 8 uur bij een gehoorstoornis/ audiologische stoornis</t>
  </si>
  <si>
    <t>N.v.t.#Geen@2$Zeer uitgebreid onderzoek of -behandeling van het gehoor - meer dan 8 uur bij een gehoorstoornis/ audiologische stoornis</t>
  </si>
  <si>
    <t>N.v.t.#Geen@2$Gehooronderzoek 4 domeinen bij een gehoorstoornis/ audiologische stoornis</t>
  </si>
  <si>
    <t>N.v.t.#Geen@2$Spraakonderzoek 3 domeinen bij een stoornis in spraak/ taal</t>
  </si>
  <si>
    <t>N.v.t.#Geen@2$Uitgebreid onderzoek of -behandeling van spraak en/of taal - meer dan 3 bij een stoornis in spraak/ taal</t>
  </si>
  <si>
    <t>N.v.t.#Geen@2$Uitgebreid onderzoek of -behandeling van het gehoor - meer dan 3 uur bij een gehoorstoornis/ audiologische stoornis</t>
  </si>
  <si>
    <t>N.v.t.#Geen@2$Gehooronderzoek 3 domeinen bij een gehoorstoornis/ audiologische stoornis</t>
  </si>
  <si>
    <t>N.v.t.#Geen@2$Spraakonderzoek 2 domeinen bij een stoornis in spraak/ taal</t>
  </si>
  <si>
    <t>N.v.t.#Geen@2$Onderzoek of -behandeling van spraak en/of taal - meer dan 1 uur bij een stoornis in spraak/ taal</t>
  </si>
  <si>
    <t>N.v.t.#Geen@2$Onderzoek of -behandeling van het gehoor - meer dan 1 uur bij een gehoorstoornis/ audiologische stoornis</t>
  </si>
  <si>
    <t>N.v.t.#Geen@2$Gehooronderzoek 2 domeinen bij een gehoorstoornis/ audiologische stoornis</t>
  </si>
  <si>
    <t>N.v.t.#Geen@2$Diepe/lokale behandeling met hyperthermie (hitte)</t>
  </si>
  <si>
    <t>N.v.t.#Geen@2$Behandeling met hyperthermie (hitte)</t>
  </si>
  <si>
    <t>N.v.t.#Geen@1$Ziekenhuisopname met maximaal 5 verpleegdagen bij een seksueel overdraagbare aandoening (SOA)</t>
  </si>
  <si>
    <t>N.v.t.#Geen@1$Lasertherapie bij een seksueel overdraagbare aandoening (SOA)</t>
  </si>
  <si>
    <t>N.v.t.#Geen@1$Kleine operatie bij een seksueel overdraagbare aandoening (SOA)</t>
  </si>
  <si>
    <t>N.v.t.#Geen@1$Operatie bij een seksueel overdraagbare aandoening (SOA)</t>
  </si>
  <si>
    <t>N.v.t.#Geen@1$Behandeling of onderzoek tijdens een polikliniekbezoek of dagbehandeling bij een seksueel overdraagbare aandoening (SOA)</t>
  </si>
  <si>
    <t>N.v.t.#Geen@1$1 of 2 polikliniekbezoeken bij een seksueel overdraagbare aandoening (SOA)</t>
  </si>
  <si>
    <t>N.v.t.#Geen@1$Ziekenhuisopname met maximaal 5 verpleegdagen bij een virusinfectie van de huid of slijmvliezen</t>
  </si>
  <si>
    <t>N.v.t.#Geen@1$Lasertherapie bij een virusinfectie van de huid of slijmvliezen</t>
  </si>
  <si>
    <t>N.v.t.#Geen@1$Operatie beperkt bij een virusinfectie van de huid of slijmvliezen</t>
  </si>
  <si>
    <t>N.v.t.#Geen@1$Operatie bij een virusinfectie van de huid of slijmvliezen</t>
  </si>
  <si>
    <t>N.v.t.#Geen@1$Behandeling of onderzoek tijdens een polikliniekbezoek of dagbehandeling bij een virusinfectie van de huid of slijmvliezen</t>
  </si>
  <si>
    <t>N.v.t.#Geen@1$1 of 2 polikliniekbezoeken bij een virusinfectie van de huid of slijmvliezen</t>
  </si>
  <si>
    <t>N.v.t.#Geen@1$Meer dan 1 dagbehandeling bij een infectie met het humaan immunodeficiëntievirus (HIV)</t>
  </si>
  <si>
    <t>N.v.t.#Geen@1$Ziekenhuisopname met maximaal 5 verpleegdagen bij een infectie met het humaan immunodeficiëntievirus (HIV)</t>
  </si>
  <si>
    <t>N.v.t.#Geen@1$Onderzoek of behandeling tijdens een polikliniekbezoek of dagbehandeling bij een infectie met het humaan immunodeficiëntievirus (HIV)</t>
  </si>
  <si>
    <t>N.v.t.#Geen@1$Ziekenhuisopname met meer dan 28 verpleegdagen bij een infectie met het humaan immunodeficiëntievirus (HIV)</t>
  </si>
  <si>
    <t>N.v.t.#Geen@1$Ziekenhuisopname van 6 tot en met 28 verpleegdagen bij een infectie met het humaan immunodeficiëntievirus (HIV)</t>
  </si>
  <si>
    <t>N.v.t.#Geen@1$1 dagbehandeling of meer dan 4 polikliniekbezoeken bij een infectie met het humaan immunodeficiëntievirus (HIV)</t>
  </si>
  <si>
    <t>N.v.t.#Geen@1$3 tot 4 polikliniekbezoeken of meer dan 2 onderzoeken bij een infectie met het humaan immunodeficiëntievirus (HIV)</t>
  </si>
  <si>
    <t>N.v.t.#Geen@1$Kopiëren DNA bij een infectie met het humaan immunodeficiëntievirus (HIV)</t>
  </si>
  <si>
    <t>N.v.t.#Geen@1$1 of 2 polikliniekbezoeken bij een infectie met het humaan immunodeficiëntievirus (HIV)</t>
  </si>
  <si>
    <t>N.v.t.#Geen@1$Meer dan 1 dagbehandeling bij een infectie</t>
  </si>
  <si>
    <t>N.v.t.#Geen@1$Ziekenhuisopname met maximaal 5 verpleegdagen bij een infectie</t>
  </si>
  <si>
    <t>N.v.t.#Geen@1$Poliklinische diagnostiek/ingreep of meer dan 2 polikliniekbezoeken bij een infectie</t>
  </si>
  <si>
    <t>N.v.t.#Geen@1$Ziekenhuisopname met meer dan 28 verpleegdagen bij een infectie</t>
  </si>
  <si>
    <t>N.v.t.#Geen@1$Ziekenhuisopname van 6 tot en met 28 verpleegdagen bij een infectie</t>
  </si>
  <si>
    <t>N.v.t.#Geen@1$1 dagbehandeling of meer dan 4 polikliniekbezoeken bij een infectie</t>
  </si>
  <si>
    <t>N.v.t.#Geen@1$3 tot 4 polikliniekbezoeken of meer dan 2 onderzoeken bij een infectieziekte</t>
  </si>
  <si>
    <t>N.v.t.#Geen@1$Kopiëren DNA bij een infectie</t>
  </si>
  <si>
    <t>N.v.t.#Geen@1$1 of 2 polikliniekbezoeken bij een infectie</t>
  </si>
  <si>
    <t>N.v.t.#Geen@1$Zeer uitgebreide operatie tijdens een ziekenhuisopname bij baarmoederhalskanker</t>
  </si>
  <si>
    <t>N.v.t.#Geen@1$Zeer uitgebreide operatie bij baarmoederhalskanker</t>
  </si>
  <si>
    <t>N.v.t.#Geen@1$Uitgebreide operatie tijdens een ziekenhuisopname bij baarmoederhalskanker</t>
  </si>
  <si>
    <t>N.v.t.#Geen@1$Uitgebreide operatie bij baarmoederhalskanker</t>
  </si>
  <si>
    <t>N.v.t.#Geen@1$Onderzoek tijdens een ziekenhuisopname bij baarmoederhalskanker</t>
  </si>
  <si>
    <t>N.v.t.#Geen@1$Onderzoek bij Baarmoederhalskanker</t>
  </si>
  <si>
    <t>N.v.t.#Geen@1$Operatie tijdens een ziekenhuisopname bij baarmoederhalskanker</t>
  </si>
  <si>
    <t>N.v.t.#Geen@1$Operatie bij baarmoederhalskanker</t>
  </si>
  <si>
    <t>N.v.t.#Geen@1$Ziekenhuisopname met maximaal 5 verpleegdagen bij baarmoederhalskanker</t>
  </si>
  <si>
    <t>N.v.t.#Geen@1$Ziekenhuisopname van 6 tot en met 28 verpleegdagen bij baarmoederhalskanker</t>
  </si>
  <si>
    <t>N.v.t.#Geen@1$Ziekenhuisopname met meer dan 28 verpleegdagen bij baarmoederhalskanker</t>
  </si>
  <si>
    <t>N.v.t.#Geen@1$Onderzoek(en) of behandeling tijdens een polikliniekbezoek of dagbehandeling bij baarmoederhalskanker</t>
  </si>
  <si>
    <t>N.v.t.#Geen@1$Meer dan 2 dagbehandelingen of polikliniekbezoeken en/of onderzoeken bij baarmoederhalskanker</t>
  </si>
  <si>
    <t>N.v.t.#Geen@1$1 of 2 polikliniekbezoeken bij baarmoederhalskanker</t>
  </si>
  <si>
    <t>N.v.t.#Geen@1$Zeer uitgebreide operatie tijdens een ziekenhuisopname bij baarmoederkanker</t>
  </si>
  <si>
    <t>N.v.t.#Geen@1$Zeer uitgebreide operatie bij baarmoederkanker</t>
  </si>
  <si>
    <t>N.v.t.#Geen@1$Uitgebreide operatie en diagnostiek tijdens een ziekenhuisopname bij baarmoederkanker</t>
  </si>
  <si>
    <t>N.v.t.#Geen@1$Uitgebreide en diagnostiek operatie bij baarmoederkanker</t>
  </si>
  <si>
    <t>N.v.t.#Geen@1$Onderzoek tijdens een ziekenhuisopname bij baarmoederkanker</t>
  </si>
  <si>
    <t>N.v.t.#Geen@1$Onderzoek bij Baarmoederkanker</t>
  </si>
  <si>
    <t>N.v.t.#Geen@1$Ziekenhuisopname met maximaal 5 verpleegdagen bij baarmoederkanker</t>
  </si>
  <si>
    <t>N.v.t.#Geen@1$Ziekenhuisopname van 6 tot en met 28 verpleegdagen bij baarmoederkanker</t>
  </si>
  <si>
    <t>N.v.t.#Geen@1$Ziekenhuisopname met meer dan 28 verpleegdagen bij baarmoederkanker</t>
  </si>
  <si>
    <t>N.v.t.#Geen@1$Onderzoek(en) of behandeling tijdens een polikliniekbezoek of dagbehandeling bij baarmoederkanker</t>
  </si>
  <si>
    <t>N.v.t.#Geen@1$Meer dan 2 dagbehandelingen of polikliniekbezoeken en/of onderzoeken bij baarmoederkanker</t>
  </si>
  <si>
    <t>N.v.t.#Geen@1$1 of 2 polikliniekbezoeken bij baarmoederkanker</t>
  </si>
  <si>
    <t>N.v.t.#Geen@1$Zeer uitgebreide operatie tijdens een ziekenhuisopname bij eierstok/eileiderkanker</t>
  </si>
  <si>
    <t>N.v.t.#Geen@1$Zeer uitgebreide operatie bij eierstok/eileiderkanker</t>
  </si>
  <si>
    <t>N.v.t.#Geen@1$Uitgebreide operatie en diagnostiek tijdens een ziekenhuisopname bij eierstok/eileiderkanker</t>
  </si>
  <si>
    <t>N.v.t.#Geen@1$Uitgebreide en diagnostiek operatie bij eierstok/eileiderkanker</t>
  </si>
  <si>
    <t>N.v.t.#Geen@1$Onderzoek tijdens een ziekenhuisopname bij eierstok/eileiderkanker</t>
  </si>
  <si>
    <t>N.v.t.#Geen@1$Onderzoek bij eierstok/eileiderkanker</t>
  </si>
  <si>
    <t>N.v.t.#Geen@1$Ziekenhuisopname met maximaal 5 verpleegdagen bij eierstok/eileiderkanker</t>
  </si>
  <si>
    <t>N.v.t.#Geen@1$Ziekenhuisopname van 6 tot en met 28 verpleegdagen bij eierstok/eileiderkanker</t>
  </si>
  <si>
    <t>N.v.t.#Geen@1$Ziekenhuisopname met meer dan 28 verpleegdagen bij eierstok/eileiderkanker</t>
  </si>
  <si>
    <t>N.v.t.#Geen@1$Onderzoek(en) of behandeling tijdens een polikliniekbezoek of dagbehandeling bij eierstok/eileiderkanker</t>
  </si>
  <si>
    <t>N.v.t.#Geen@1$Meer dan 2 dagbehandelingen of polikliniekbezoeken en/of onderzoeken bij eierstok/eileiderkanker</t>
  </si>
  <si>
    <t>N.v.t.#Geen@1$1 of 2 polikliniekbezoeken bij eierstok/eileiderkanker</t>
  </si>
  <si>
    <t>N.v.t.#Geen@1$Zeer uitgebreide operatie tijdens een ziekenhuisopname bij kanker aan de vrouwelijke geslachtsorganen</t>
  </si>
  <si>
    <t>N.v.t.#Geen@1$Zeer uitgebreide operatie bij kanker aan de vrouwelijke geslachtsorganen</t>
  </si>
  <si>
    <t>N.v.t.#Geen@1$Uitgebreide operatie en diagnostiek tijdens een ziekenhuisopname bij kanker aan de vrouwelijke geslachtsorganen</t>
  </si>
  <si>
    <t>N.v.t.#Geen@1$Uitgebreide en diagnostiek operatie bij kanker aan de vrouwelijke geslachtsorganen</t>
  </si>
  <si>
    <t>N.v.t.#Geen@1$Onderzoek tijdens een ziekenhuisopname bij kanker aan de vrouwelijke geslachtsorganen</t>
  </si>
  <si>
    <t>N.v.t.#Geen@1$Onderzoek bij kanker aan de vrouwelijke geslachtsorganen</t>
  </si>
  <si>
    <t>N.v.t.#Geen@1$Operatie tijdens een ziekenhuisopname bij kanker aan de vrouwelijke geslachtsorganen</t>
  </si>
  <si>
    <t>N.v.t.#Geen@1$Operatie bij kanker aan de vrouwelijke geslachtsorganen</t>
  </si>
  <si>
    <t>N.v.t.#Geen@1$Ziekenhuisopname met maximaal 5 verpleegdagen bij kanker aan de vrouwelijke geslachtsorganen</t>
  </si>
  <si>
    <t>N.v.t.#Geen@1$Ziekenhuisopname van 6 tot en met 28 verpleegdagen bij kanker aan de vrouwelijke geslachtsorganen</t>
  </si>
  <si>
    <t>N.v.t.#Geen@1$Ziekenhuisopname met meer dan 28 verpleegdagen bij kanker aan de vrouwelijke geslachtsorganen</t>
  </si>
  <si>
    <t>N.v.t.#Geen@1$Onderzoek(en) of behandeling tijdens een polikliniekbezoek of dagbehandeling bij kanker aan de vrouwelijke geslachtsorganen</t>
  </si>
  <si>
    <t>N.v.t.#Geen@1$Meer dan 2 dagbehandelingen of polikliniekbezoeken en/of onderzoeken bij kanker aan de vrouwelijke geslachtsorganen</t>
  </si>
  <si>
    <t>N.v.t.#Geen@1$1 of 2 polikliniekbezoeken bij kanker aan de vrouwelijke geslachtsorganen</t>
  </si>
  <si>
    <t>N.v.t.#Geen@1$1 polikliniekbezoek bij prostaatkanker</t>
  </si>
  <si>
    <t>N.v.t.#Geen@1$1 of 2 polikliniekbezoeken bij prostaatkanker</t>
  </si>
  <si>
    <t>Meer dan 2 dagbehandelingen of polikliniekbezoeken en/of onderzoeken bij kanker aan de schildklier/ klier die te maken heeft met de stofwisseling of MEN-syndroom</t>
  </si>
  <si>
    <t>N.v.t.#Geen@1$Meer dan 2 dagbehandelingen of polikliniekbezoeken en/of onderzoeken bij kanker aan de schildklier/ klier die te maken heeft met de stofwisseling of MEN-syndroom</t>
  </si>
  <si>
    <t>Ziekenhuisopname met meer dan 28 verpleegdagen bij kanker aan de schildklier/ klier die te maken heeft met de stofwisseling of MEN-syndroom</t>
  </si>
  <si>
    <t>N.v.t.#Geen@1$Ziekenhuisopname met meer dan 28 verpleegdagen bij kanker aan de schildklier/ klier die te maken heeft met de stofwisseling of MEN-syndroom</t>
  </si>
  <si>
    <t>Ziekenhuisopname van 6 tot en met 28 verpleegdagen bij kanker aan de schildklier/ klier die te maken heeft met de stofwisseling of MEN-syndroom</t>
  </si>
  <si>
    <t>N.v.t.#Geen@1$Ziekenhuisopname van 6 tot en met 28 verpleegdagen bij kanker aan de schildklier/ klier die te maken heeft met de stofwisseling of MEN-syndroom</t>
  </si>
  <si>
    <t>1 of 2 polikliniekbezoeken bij kanker aan de schildklier/ klier die te maken heeft met de stofwisseling of MEN-syndroom</t>
  </si>
  <si>
    <t>N.v.t.#Geen@1$1 of 2 polikliniekbezoeken bij kanker aan de schildklier/ klier die te maken heeft met de stofwisseling of MEN-syndroom</t>
  </si>
  <si>
    <t>N.v.t.#Geen@1$Jodiumtherapie tijdens een ziekenhuisopname bij kanker aan de schildklier/ klier die te maken heeft met de stofwisseling</t>
  </si>
  <si>
    <t>N.v.t.#Geen@1$Jodiumtherapie tijdens een polikliniekbezoek of dagbehandeling bij kanker aan de schildklier/ klier die te maken heeft met de stofwisseling</t>
  </si>
  <si>
    <t>N.v.t.#Geen@1$Intensieve therapie bij een kwaadaardig gezwel</t>
  </si>
  <si>
    <t>N.v.t.#Geen@1$Intensieve therapie of therapie waarbij een instrument ingebracht wordt tijdens een ziekenhuisopname met maximaal 5 verpleegdagen bij een kwaadaardig gezwel</t>
  </si>
  <si>
    <t>N.v.t.#Geen@1$Behandeling tijdens een polikliniekbezoek of dagbehandeling bij een kwaadaardig gezwel</t>
  </si>
  <si>
    <t>N.v.t.#Geen@1$Ziekenhuisopname met maximaal 5 verpleegdagen bij een kwaadaardig gezwel</t>
  </si>
  <si>
    <t>N.v.t.#Geen@1$Intensieve therapie of therapie waarbij een instrument ingebracht wordt tijdens een ziekenhuisopname met meer dan 28 verpleegdagen bij een kwaadaardig gezwel</t>
  </si>
  <si>
    <t>N.v.t.#Geen@1$Intensieve therapie of therapie waarbij een instrument ingebracht wordt tijdens een ziekenhuisopname van 6 tot en met 28 verpleegdagen bij een kwaadaardig gezwel</t>
  </si>
  <si>
    <t>N.v.t.#Geen@1$Onderzoek(en) of behandeling tijdens een polikliniekbezoek of dagbehandeling bij een kwaadaardig gezwel</t>
  </si>
  <si>
    <t>N.v.t.#Geen@1$Ziekenhuisopname met meer dan 28 verpleegdagen bij een kwaadaardig gezwel</t>
  </si>
  <si>
    <t>N.v.t.#Geen@1$Ziekenhuisopname van 6 tot en met 28 verpleegdagen bij een kwaadaardig gezwel</t>
  </si>
  <si>
    <t>N.v.t.#Geen@1$Meer dan 2 dagbehandelingen of polikliniekbezoeken en/of onderzoeken bij een kwaadaardig gezwel</t>
  </si>
  <si>
    <t>N.v.t.#Geen@1$1 of 2 polikliniekbezoeken bij een kwaadaardig gezwel</t>
  </si>
  <si>
    <t>N.v.t.#Geen@1$Operatie aan de speekselklier(en) bij een goedaardig gezwel van de speekselklier</t>
  </si>
  <si>
    <t>N.v.t.#Geen@1$Ziekenhuisopname met maximaal 5 verpleegdagen bij een goedaardige gezwel van de speekselklier</t>
  </si>
  <si>
    <t>N.v.t.#Geen@1$Poliklinische diagnostiek/ingreep of meer dan 2 polikliniekbezoeken bij een goedaardig gezwel van de speekselklier</t>
  </si>
  <si>
    <t>N.v.t.#Geen@1$1 of 2 polikliniekbezoeken bij een goedaardig gezwel van de speekselklier</t>
  </si>
  <si>
    <t>Zeer uitgebreide operatie aan het darmkanaal bij een goedaardig of kwaadaardig gezwel of poliep van het spijsverteringsstelsel</t>
  </si>
  <si>
    <t>N.v.t.#Geen@1$Zeer uitgebreide operatie aan het darmkanaal bij een goedaardig of kwaadaardig gezwel of poliep van het spijsverteringsstelsel</t>
  </si>
  <si>
    <t>Uitgebreide operatie aan het darmkanaal tijdens een ziekenhuisopname bij een goedaardig of kwaadaardig gezwel of poliep van het spijsverteringsstelsel</t>
  </si>
  <si>
    <t>N.v.t.#Geen@1$Uitgebreide operatie aan het darmkanaal tijdens een ziekenhuisopname bij een goedaardig of kwaadaardig gezwel of poliep van het spijsverteringsstelsel</t>
  </si>
  <si>
    <t>Uitgebreide operatie aan het darmkanaal bij een goedaardig of kwaadaardig gezwel of poliep van het spijsverteringsstelsel</t>
  </si>
  <si>
    <t>N.v.t.#Geen@1$Uitgebreide operatie aan het darmkanaal bij een goedaardig of kwaadaardig gezwel of poliep van het spijsverteringsstelsel</t>
  </si>
  <si>
    <t>Ingewikkelde kijkoperatie voor onderzoek of behandeling van het maagdarmkanaal, ziekenhuisopname meer dan 2 verpleegdagen bij een goed- of kwaadaardig gezwel of poliep van het spijsverteringsstelsel</t>
  </si>
  <si>
    <t>N.v.t.#Geen@1$Ingewikkelde kijkoperatie voor onderzoek of behandeling van het maagdarmkanaal, ziekenhuisopname meer dan 2 verpleegdagen bij een goed- of kwaadaardig gezwel of poliep van het spijsverteringsstelsel</t>
  </si>
  <si>
    <t>Ingewikkelde kijkoperatie voor onderzoek of behandeling van het maagdarmkanaal met maximaal 2 verpleegdagen bij een goedaardig of kwaadaardig gezwel of poliep van het spijsverteringsstelsel</t>
  </si>
  <si>
    <t>N.v.t.#Geen@1$Ingewikkelde kijkoperatie voor onderzoek of behandeling van het maagdarmkanaal met maximaal 2 verpleegdagen bij een goedaardig of kwaadaardig gezwel of poliep van het spijsverteringsstelsel</t>
  </si>
  <si>
    <t>Ziekenhuisopname met maximaal 5 verpleegdagen bij een goedaardig of kwaadaardig gezwel of poliep van het spijsverteringsstelsel</t>
  </si>
  <si>
    <t>N.v.t.#Geen@1$Ziekenhuisopname met maximaal 5 verpleegdagen bij een goedaardig of kwaadaardig gezwel of poliep van het spijsverteringsstelsel</t>
  </si>
  <si>
    <t>Ziekenhuisopname van 6 tot en met 28 verpleegdagen bij een goedaardig of kwaadaardig gezwel of poliep van het spijsverteringsstelsel</t>
  </si>
  <si>
    <t>N.v.t.#Geen@1$Ziekenhuisopname van 6 tot en met 28 verpleegdagen bij een goedaardig of kwaadaardig gezwel of poliep van het spijsverteringsstelsel</t>
  </si>
  <si>
    <t>Ziekenhuisopname met meer dan 28 verpleegdagen bij een goedaardig of kwaadaardig gezwel of poliep van het spijsverteringsstelsel</t>
  </si>
  <si>
    <t>N.v.t.#Geen@1$Ziekenhuisopname met meer dan 28 verpleegdagen bij een goedaardig of kwaadaardig gezwel of poliep van het spijsverteringsstelsel</t>
  </si>
  <si>
    <t>Minder ingewikkelde kijkoperatie voor onderzoek of behandeling van het maagdarmkanaal bij een goedaardig of kwaadaardig gezwel of poliep van het spijsverteringsstelsel</t>
  </si>
  <si>
    <t>N.v.t.#Geen@1$Minder ingewikkelde kijkoperatie voor onderzoek of behandeling van het maagdarmkanaal bij een goedaardig of kwaadaardig gezwel of poliep van het spijsverteringsstelsel</t>
  </si>
  <si>
    <t>Poliklinische diagnostiek/ingreep of meer dan 2 polikliniekbezoeken bij een goedaardig of kwaadaardig gezwel of poliep van het spijsverteringsstelsel</t>
  </si>
  <si>
    <t>N.v.t.#Geen@1$Poliklinische diagnostiek/ingreep of meer dan 2 polikliniekbezoeken bij een goedaardig of kwaadaardig gezwel of poliep van het spijsverteringsstelsel</t>
  </si>
  <si>
    <t>1 of 2 polikliniekbezoeken bij een goedaardig of kwaadaardig gezwel of poliep van het spijsverteringsstelsel</t>
  </si>
  <si>
    <t>N.v.t.#Geen@1$1 of 2 polikliniekbezoeken bij een goedaardig of kwaadaardig gezwel of poliep van het spijsverteringsstelsel</t>
  </si>
  <si>
    <t>N.v.t.#Geen@1$Ziekenhuisopname met maximaal 5 verpleegdagen bij een goedaardig gezwel in de lever</t>
  </si>
  <si>
    <t>N.v.t.#Geen@1$Ziekenhuisopname van 6 tot en met 28 verpleegdagen bij een goedaardig gezwel in de lever</t>
  </si>
  <si>
    <t>N.v.t.#Geen@1$Ziekenhuisopname met meer dan 28 verpleegdagen bij een goedaardig gezwel in de lever</t>
  </si>
  <si>
    <t>N.v.t.#Geen@1$Ingewikkelde kijkoperatie voor onderzoek of behandeling van het maagdarmkanaal bij een goedaardig gezwel in de lever</t>
  </si>
  <si>
    <t>N.v.t.#Geen@1$Minder ingewikkelde kijkoperatie voor onderzoek of behandeling van het maagdarmkanaal bij een goedaardig gezwel in de lever</t>
  </si>
  <si>
    <t>N.v.t.#Geen@1$Poliklinische diagnostiek/ingreep of meer dan 2 polikliniekbezoeken bij een goedaardig gezwel in de lever</t>
  </si>
  <si>
    <t>N.v.t.#Geen@1$1 of 2 polikliniekbezoeken bij een goedaardig gezwel in de lever</t>
  </si>
  <si>
    <t>N.v.t.#Geen@1$Poliklinische diagnostiek/ingreep of meer dan 2 polikliniekbezoeken bij kanker van beenmerg/lymfklieren/ lever/ milt/ zwezerik</t>
  </si>
  <si>
    <t>N.v.t.#Geen@1$Operatieve ingreep bij kanker van beenmerg/lymfklieren/ lever/ milt/ zwezerik</t>
  </si>
  <si>
    <t>N.v.t.#Geen@1$Operatieve ingreep tijdens een ziekenhuisopname bij kanker van beenmerg/lymfklieren/ lever/ milt/ zwezerik</t>
  </si>
  <si>
    <t>N.v.t.#Geen@1$Verstrekking van chemotherapie bij kanker van beenmerg/lymfklieren/ lever/ milt/ zwezerik</t>
  </si>
  <si>
    <t>N.v.t.#Geen@1$1 of 2 polikliniekbezoeken bij heelkunde bij kanker van beenmerg/lymfklieren/ lever/ milt/ zwezerik</t>
  </si>
  <si>
    <t>Meer dan 2 dagbehandelingen bij kanker of tumor met onzeker of onbekend gedrag van beenmerg/lymfklieren/ lever/ milt/ zwezerik</t>
  </si>
  <si>
    <t>N.v.t.#Geen@1$Meer dan 2 dagbehandelingen bij kanker of tumor met onzeker of onbekend gedrag van beenmerg/lymfklieren/ lever/ milt/ zwezerik</t>
  </si>
  <si>
    <t>Ziekenhuisopname met maximaal 5 verpleegdagen bij kanker of tumor met onzeker of onbekend gedrag van beenmerg/lymfklieren/ lever/ milt/ zwezerik</t>
  </si>
  <si>
    <t>N.v.t.#Geen@1$Ziekenhuisopname met maximaal 5 verpleegdagen bij kanker of tumor met onzeker of onbekend gedrag van beenmerg/lymfklieren/ lever/ milt/ zwezerik</t>
  </si>
  <si>
    <t>Aderlating bij kanker of tumor met onzeker of onbekend gedrag van beenmerg/lymfklieren/ lever/ milt/ zwezerik</t>
  </si>
  <si>
    <t>N.v.t.#Geen@1$Aderlating bij kanker of tumor met onzeker of onbekend gedrag van beenmerg/lymfklieren/ lever/ milt/ zwezerik</t>
  </si>
  <si>
    <t>Ziekenhuisopname van 6 tot en met 28 verpleegdagen bij kanker of tumor met onzeker of onbekend gedrag van beenmerg/lymfklieren/ lever/ milt/ zwezerik</t>
  </si>
  <si>
    <t>N.v.t.#Geen@1$Ziekenhuisopname van 6 tot en met 28 verpleegdagen bij kanker of tumor met onzeker of onbekend gedrag van beenmerg/lymfklieren/ lever/ milt/ zwezerik</t>
  </si>
  <si>
    <t>Ziekenhuisopname met meer dan 56 verpleegdagen bij kanker of tumor met onzeker of onbekend gedrag van beenmerg/lymfklieren/ lever/ milt/ zwezerik</t>
  </si>
  <si>
    <t>N.v.t.#Geen@1$Ziekenhuisopname met meer dan 56 verpleegdagen bij kanker of tumor met onzeker of onbekend gedrag van beenmerg/lymfklieren/ lever/ milt/ zwezerik</t>
  </si>
  <si>
    <t>Ziekenhuisopname van 28 tot en met 56 verpleegdagen bij kanker of tumor met onzeker of onbekend gedrag van beenmerg/lymfklieren/ lever/ milt/ zwezerik</t>
  </si>
  <si>
    <t>N.v.t.#Geen@1$Ziekenhuisopname van 28 tot en met 56 verpleegdagen bij kanker of tumor met onzeker of onbekend gedrag van beenmerg/lymfklieren/ lever/ milt/ zwezerik</t>
  </si>
  <si>
    <t>1 of 2 dagbehandelingen of meer dan 4 polikliniekbezoeken bij kanker of tumor met onzeker of onbekend gedrag van beenmerg/lymfklieren/ lever/ milt/ zwezerik</t>
  </si>
  <si>
    <t>N.v.t.#Geen@1$1 of 2 dagbehandelingen of meer dan 4 polikliniekbezoeken bij kanker of tumor met onzeker of onbekend gedrag van beenmerg/lymfklieren/ lever/ milt/ zwezerik</t>
  </si>
  <si>
    <t>1 of 2 onderzoek(en) of behandeling tijdens een polikliniekbezoek of dagbehandeling bij kanker of tumor met onzeker of onbekend gedrag van beenmerg/lymfklieren/ lever/ milt/ zwezerik</t>
  </si>
  <si>
    <t>N.v.t.#Geen@1$1 of 2 onderzoek(en) of behandeling tijdens een polikliniekbezoek of dagbehandeling bij kanker of tumor met onzeker of onbekend gedrag van beenmerg/lymfklieren/ lever/ milt/ zwezerik</t>
  </si>
  <si>
    <t>Meer dan 2 onderzoeken of behandeling tijdens een polikliniekbezoek of dagbehandeling bij kanker of tumor met onzeker of onbekend gedrag van beenmerg/lymfklieren/ lever/ milt/ zwezerik</t>
  </si>
  <si>
    <t>N.v.t.#Geen@1$Meer dan 2 onderzoeken of behandeling tijdens een polikliniekbezoek of dagbehandeling bij kanker of tumor met onzeker of onbekend gedrag van beenmerg/lymfklieren/ lever/ milt/ zwezerik</t>
  </si>
  <si>
    <t>3 tot 4 polikliniekbezoeken of meer dan 2 onderzoeken bij kanker of tumor met onzeker of onbekend gedrag van beenmerg/lymfklieren/ lever/ milt/ zwezerik</t>
  </si>
  <si>
    <t>N.v.t.#Geen@1$3 tot 4 polikliniekbezoeken of meer dan 2 onderzoeken bij kanker of tumor met onzeker of onbekend gedrag van beenmerg/lymfklieren/ lever/ milt/ zwezerik</t>
  </si>
  <si>
    <t>1 of 2 polikliniekbezoeken bij kanker of tumor met onzeker of onbekend gedrag van beenmerg/lymfklieren/ lever/ milt/ zwezerik</t>
  </si>
  <si>
    <t>N.v.t.#Geen@1$1 of 2 polikliniekbezoeken bij kanker of tumor met onzeker of onbekend gedrag van beenmerg/lymfklieren/ lever/ milt/ zwezerik</t>
  </si>
  <si>
    <t>N.v.t.#Geen@1$Begeleiding bij de behandeling met chemotherapie bij kanker van beenmerg/lymfklieren/ lever/ milt/ zwezerik</t>
  </si>
  <si>
    <t>N.v.t.#Geen@1$Operatief verwijderen van het strottenhoofd of de luchtpijp of uitgebreide verwijdering van lymfklieren uit de hals bij kanker van het ademhalingstelsel of van andere organen in de borstkas</t>
  </si>
  <si>
    <t>N.v.t.#Geen@1$Wegnemen van uitzaaiingen in de longen gecombineerd met lokaal toedienen van chemotherapie bij kanker van het ademhalingstelsel of van andere organen in de borstkas</t>
  </si>
  <si>
    <t>Ziekenhuisopname met maximaal 5 verpleegdagen bij goedaardig of kwaadaardig gezwel van het ademhalingstelsel of van andere organen in de borstkas</t>
  </si>
  <si>
    <t>N.v.t.#Geen@1$Ziekenhuisopname met maximaal 5 verpleegdagen bij goedaardig of kwaadaardig gezwel van het ademhalingstelsel of van andere organen in de borstkas</t>
  </si>
  <si>
    <t>Onderzoek(en) of behandeling tijdens een polikliniekbezoek of dagbehandeling bij goedaardig of kwaadaardig gezwel van het ademhalingstelsel of van andere organen in de borstkas</t>
  </si>
  <si>
    <t>N.v.t.#Geen@1$Onderzoek(en) of behandeling tijdens een polikliniekbezoek of dagbehandeling bij goedaardig of kwaadaardig gezwel van het ademhalingstelsel of van andere organen in de borstkas</t>
  </si>
  <si>
    <t>Ziekenhuisopname met meer dan 28 verpleegdagen bij goedaardig of kwaadaardig gezwel van het ademhalingstelsel of van andere organen in de borstkas</t>
  </si>
  <si>
    <t>N.v.t.#Geen@1$Ziekenhuisopname met meer dan 28 verpleegdagen bij goedaardig of kwaadaardig gezwel van het ademhalingstelsel of van andere organen in de borstkas</t>
  </si>
  <si>
    <t>Ziekenhuisopname van 6 tot en met 28 verpleegdagen bij goedaardig of kwaadaardig gezwel van het ademhalingstelsel of van andere organen in de borstkas</t>
  </si>
  <si>
    <t>N.v.t.#Geen@1$Ziekenhuisopname van 6 tot en met 28 verpleegdagen bij goedaardig of kwaadaardig gezwel van het ademhalingstelsel of van andere organen in de borstkas</t>
  </si>
  <si>
    <t>Operatieve ingreep bij goedaardig of kwaadaardig gezwel van het ademhalingstelsel of van andere organen in de borstkas</t>
  </si>
  <si>
    <t>N.v.t.#Geen@1$Operatieve ingreep bij goedaardig of kwaadaardig gezwel van het ademhalingstelsel of van andere organen in de borstkas</t>
  </si>
  <si>
    <t>N.v.t.#Geen@1$Operatieve ingreep aan het strottenhoofd bij kanker van het ademhalingstelsel of van andere organen in de borstkas</t>
  </si>
  <si>
    <t>Operatieve ingreep aan de luchtpijp of de borstwand bij goedaardig of kwaadaardig gezwel van het ademhalingstelsel of van andere organen in de borstkas</t>
  </si>
  <si>
    <t>N.v.t.#Geen@1$Operatieve ingreep aan de luchtpijp of de borstwand bij goedaardig of kwaadaardig gezwel van het ademhalingstelsel of van andere organen in de borstkas</t>
  </si>
  <si>
    <t>Operatieve ingreep aan de luchtpijp of de borstwand tijdens een ziekenhuisopname bij goedaardig of kwaadaardig gezwel van het ademhalingstelsel of van andere organen in de borstkas</t>
  </si>
  <si>
    <t>N.v.t.#Geen@1$Operatieve ingreep aan de luchtpijp of de borstwand tijdens een ziekenhuisopname bij goedaardig of kwaadaardig gezwel van het ademhalingstelsel of van andere organen in de borstkas</t>
  </si>
  <si>
    <t>Meer dan 2 dagbehandelingen of polikliniekbezoeken en/of onderzoeken bij goedaardig of kwaadaardig gezwel van het ademhalingstelsel of van andere organen in de borstkas</t>
  </si>
  <si>
    <t>N.v.t.#Geen@1$Meer dan 2 dagbehandelingen of polikliniekbezoeken en/of onderzoeken bij goedaardig of kwaadaardig gezwel van het ademhalingstelsel of van andere organen in de borstkas</t>
  </si>
  <si>
    <t>N.v.t.#Geen@1$Begeleiding bij chemoth. en/of medicijnen die de afweer versterken, polibezoek of dagbehandeling, begeleiding bij radioth. of operatie bij kanker ademhalingstelsel of organen in de borstkas</t>
  </si>
  <si>
    <t>N.v.t.#Geen@1$Toediening chemoth. en/of medicijnen die de afweer versterken in de dagbehandeling of poli met begeleiding radiotherapie of operatie bij kanker ademhalingstelsel of organen in de borstkas</t>
  </si>
  <si>
    <t>N.v.t.#Geen@1$Operatieve ingreep aan het strottenhoofd tijdens een ziekenhuisopname van maximaal 28 verpleegdagen bij kanker van het ademhalingstelsel of van andere organen in de borstkas</t>
  </si>
  <si>
    <t>N.v.t.#Geen@1$Operatieve ingreep aan het strottenhoofd tijdens een ziekenhuisopname van meer dan 28 verpleegdagen bij kanker van het ademhalingstelsel of van andere organen in de borstkas</t>
  </si>
  <si>
    <t>Operatief verwijderen van een gedeelte van de long(en) bij goedaardig of kwaadaardig gezwel van het ademhalingstelsel of van andere organen in de borstkas</t>
  </si>
  <si>
    <t>N.v.t.#Geen@1$Operatief verwijderen van een gedeelte van de long(en) bij goedaardig of kwaadaardig gezwel van het ademhalingstelsel of van andere organen in de borstkas</t>
  </si>
  <si>
    <t>Operatief verwijderen van een gedeelte van de long(en) tijdens een ziekenhuisopname bij goedaardig of kwaadaardig gezwel van het ademhalingstelsel of van andere organen in de borstkas</t>
  </si>
  <si>
    <t>N.v.t.#Geen@1$Operatief verwijderen van een gedeelte van de long(en) tijdens een ziekenhuisopname bij goedaardig of kwaadaardig gezwel van het ademhalingstelsel of van andere organen in de borstkas</t>
  </si>
  <si>
    <t>1 of 2 polikliniekbezoeken bij goedaardig of kwaadaardig gezwel van het ademhalingstelsel of van andere organen in de borstkas</t>
  </si>
  <si>
    <t>N.v.t.#Geen@1$1 of 2 polikliniekbezoeken bij goedaardig of kwaadaardig gezwel van het ademhalingstelsel of van andere organen in de borstkas</t>
  </si>
  <si>
    <t>Operatieve ingreep in de borstkas bij goedaardig of kwaadaardig gezwel van het ademhalingstelsel of van andere organen in de borstkas of bij inklemming van de vaatzenuwstreng tussen rib en sleutelbeen</t>
  </si>
  <si>
    <t>N.v.t.#Geen@1$Operatieve ingreep in de borstkas bij goedaardig of kwaadaardig gezwel van het ademhalingstelsel of van andere organen in de borstkas of bij inklemming van de vaatzenuwstreng tussen rib en sleutelbeen</t>
  </si>
  <si>
    <t>Operatie in de borstkas tijdens een ziekenhuisopname bij goed- of kwaadaardig gezwel van ademhalingstelsel of andere organen in de borstkas of bij inklemming vaatzenuwstreng tussen rib en sleutelbeen</t>
  </si>
  <si>
    <t>N.v.t.#Geen@1$Operatie in de borstkas tijdens een ziekenhuisopname bij goed- of kwaadaardig gezwel van ademhalingstelsel of andere organen in de borstkas of bij inklemming vaatzenuwstreng tussen rib en sleutelbeen</t>
  </si>
  <si>
    <t>N.v.t.#Geen@1$Begeleiden behandeling met chemotherapie bij uitzaaiingen tijdens een polikliniekbezoek of dagbehandeling bij kanker van het ademhalingstelsel of van andere organen in de borstkas</t>
  </si>
  <si>
    <t>N.v.t.#Geen@1$Verstrekking van chemotherapie bij uitzaaiingen met begeleiding radiotherapie en rondom een operatie bij kanker van het ademhalingstelsel of van andere organen in de borstkas</t>
  </si>
  <si>
    <t>Diagnostische ingreep in de borstkas bij goedaardig of kwaadaardig gezwel van het ademhalingstelsel of van andere organen in de borstkas</t>
  </si>
  <si>
    <t>N.v.t.#Geen@1$Diagnostische ingreep in de borstkas bij goedaardig of kwaadaardig gezwel van het ademhalingstelsel of van andere organen in de borstkas</t>
  </si>
  <si>
    <t>Diagnostische ingreep in de borstkas tijdens een ziekenhuisopname bij goedaardig of kwaadaardig gezwel van het ademhalingstelsel of van andere organen in de borstkas</t>
  </si>
  <si>
    <t>N.v.t.#Geen@1$Diagnostische ingreep in de borstkas tijdens een ziekenhuisopname bij goedaardig of kwaadaardig gezwel van het ademhalingstelsel of van andere organen in de borstkas</t>
  </si>
  <si>
    <t>N.v.t.#Geen@1$Begeleiden behandeling met chemotherapie met begeleiding radiotherapie en rondom een operatie bij kanker van het ademhalingstelsel of van andere organen in de borstkas</t>
  </si>
  <si>
    <t>N.v.t.#Geen@1$Verstrekking van chemotherapie met begeleiding radiotherapie bij kanker van het ademhalingstelsel of van andere organen in de borstkas</t>
  </si>
  <si>
    <t>Longteambespreking bij aandoening van het ademhalingstelsel of van andere organen in de borstkas</t>
  </si>
  <si>
    <t>N.v.t.#Geen@1$Longteambespreking bij aandoening van het ademhalingstelsel of van andere organen in de borstkas</t>
  </si>
  <si>
    <t>N.v.t.#Geen@1$Een combinatiebehandeling aan de slokdarm/maag van chirurgie en chemotherapie bij slokdarm of maagmondkanker</t>
  </si>
  <si>
    <t>N.v.t.#Geen@1$Operatie aan de slokdarm/maag met meer dan 28 verpleegdagen bij slokdarm of maagmondkanker</t>
  </si>
  <si>
    <t>N.v.t.#Geen@1$Operatie aan de slokdarm/maag met maximaal 28 verpleegdagen bij slokdarm of maagmondkanker</t>
  </si>
  <si>
    <t>N.v.t.#Geen@1$Operatie in de borstholte/buikholte bij slokdarm of maagmondkanker</t>
  </si>
  <si>
    <t>N.v.t.#Geen@1$Ingewikkelde kijkoperatie voor onderzoek of behandeling van het maagdarmkanaal tijdens een Ziekenhuisopname met meer dan 2 verpleegdagen bij slokdarm of maagmondkanker</t>
  </si>
  <si>
    <t>N.v.t.#Geen@1$Ingewikkelde kijkoperatie voor onderzoek of behandeling van het maagdarmkanaal met maximaal 2 verpleegdagen bij slokdarm of maagmondkanker</t>
  </si>
  <si>
    <t>N.v.t.#Geen@1$Ziekenhuisopname met maximaal 5 verpleegdagen bij slokdarm of maagmondkanker</t>
  </si>
  <si>
    <t>N.v.t.#Geen@1$Ziekenhuisopname van 6 tot en met 28 verpleegdagen bij slokdarm of maagmondkanker</t>
  </si>
  <si>
    <t>N.v.t.#Geen@1$Ziekenhuisopname met meer dan 28 verpleegdagen bij slokdarm of maagmondkanker</t>
  </si>
  <si>
    <t>N.v.t.#Geen@1$Minder ingewikkelde kijkoperatie voor onderzoek of behandeling van het maagdarmkanaal bij slokdarm of maagmondkanker</t>
  </si>
  <si>
    <t>N.v.t.#Geen@1$Onderzoek(en) of behandeling tijdens een polikliniekbezoek of dagbehandeling bij slokdarm of maagmondkanker</t>
  </si>
  <si>
    <t>N.v.t.#Geen@1$Meer dan 2 dagbehandelingen of polikliniekbezoeken en/of onderzoeken bij slokdarm of maagmondkanker</t>
  </si>
  <si>
    <t>N.v.t.#Geen@1$1 of 2 polikliniekbezoeken bij slokdarm of maagmondkanker</t>
  </si>
  <si>
    <t>N.v.t.#Geen@1$Een combinatiebehandeling aan de maag van chirurgie en chemotherapie bij maagkanker</t>
  </si>
  <si>
    <t>N.v.t.#Geen@1$Operatie aan de maag met meer dan 28 verpleegdagen bij maagkanker</t>
  </si>
  <si>
    <t>N.v.t.#Geen@1$Operatie aan de maag met maximaal 28 verpleegdagen bij maagkanker</t>
  </si>
  <si>
    <t>N.v.t.#Geen@1$Operatie in de borstholte/buikholte bij Maagkanker</t>
  </si>
  <si>
    <t>N.v.t.#Geen@1$Ingewikkelde kijkoperatie voor onderzoek of behandeling van het maagdarmkanaal tijdens een Ziekenhuisopname met meer dan 2 verpleegdagen bij maagkanker</t>
  </si>
  <si>
    <t>N.v.t.#Geen@1$Ingewikkelde kijkoperatie voor onderzoek of behandeling van het maagdarmkanaal met maximaal 2 verpleegdagen bij maagkanker</t>
  </si>
  <si>
    <t>N.v.t.#Geen@1$Ziekenhuisopname met maximaal 5 verpleegdagen bij maagkanker</t>
  </si>
  <si>
    <t>N.v.t.#Geen@1$Ziekenhuisopname van 6 tot en met 28 verpleegdagen bij maagkanker</t>
  </si>
  <si>
    <t>N.v.t.#Geen@1$Ziekenhuisopname met meer dan 28 verpleegdagen bij maagkanker</t>
  </si>
  <si>
    <t>N.v.t.#Geen@1$Minder ingewikkelde kijkoperatie voor onderzoek of behandeling van het maagdarmkanaal bij maagkanker</t>
  </si>
  <si>
    <t>N.v.t.#Geen@1$Onderzoek(en) of behandeling tijdens een polikliniekbezoek of dagbehandeling bij maagkanker</t>
  </si>
  <si>
    <t>N.v.t.#Geen@1$Meer dan 2 dagbehandelingen of polikliniekbezoeken en/of onderzoeken bij maagkanker</t>
  </si>
  <si>
    <t>N.v.t.#Geen@1$1 of 2 polikliniekbezoeken bij maagkanker</t>
  </si>
  <si>
    <t>N.v.t.#Geen@1$Een combinatiebehandeling van chirurgie en chemotherapie bij kanker buikorganen</t>
  </si>
  <si>
    <t>N.v.t.#Geen@1$Operatie aan de bijnier(en) bij kanker buikorganen</t>
  </si>
  <si>
    <t>N.v.t.#Geen@1$Operatie aan het maagdarmkanaal met behulp van kijkbuis-apparatuur en het maximaal wegnemen van tumorweefsel met meer dan 28 verpleegdagen bij kanker buikorganen</t>
  </si>
  <si>
    <t>N.v.t.#Geen@1$Operatie aan het maagdarmkanaal met behulp van kijkbuis-apparatuur en het maximaal wegnemen van tumorweefsel met maximaal 28 verpleegdagen bij kanker buikorganen</t>
  </si>
  <si>
    <t>N.v.t.#Geen@1$Operatie, zeer zwaar, aan het maagdarmkanaal en het maximaal wegnemen van tumorweefsel met meer dan 28 verpleegdagen bij kanker buikorganen</t>
  </si>
  <si>
    <t>N.v.t.#Geen@1$Operatie, zeer zwaar, aan het maagdarmkanaal en het maximaal wegnemen van tumorweefsel met maximaal 28 verpleegdagen bij kanker buikorganen</t>
  </si>
  <si>
    <t>Operatie aan de galblaas/alvleesklier/lever met meer dan 28 verpleegdagen bij goedaardig of kwaadaardig gezwel buikorganen</t>
  </si>
  <si>
    <t>N.v.t.#Geen@1$Operatie aan de galblaas/alvleesklier/lever met meer dan 28 verpleegdagen bij goedaardig of kwaadaardig gezwel buikorganen</t>
  </si>
  <si>
    <t>Operatie aan de galblaas/alvleesklier/lever met maximaal 28 verpleegdagen bij goedaardig of kwaadaardig gezwel buikorganen</t>
  </si>
  <si>
    <t>N.v.t.#Geen@1$Operatie aan de galblaas/alvleesklier/lever met maximaal 28 verpleegdagen bij goedaardig of kwaadaardig gezwel buikorganen</t>
  </si>
  <si>
    <t>N.v.t.#Geen@1$Operatie aan de slokdarm/maag met meer dan 28 verpleegdagen bij kanker buikorganen</t>
  </si>
  <si>
    <t>N.v.t.#Geen@1$Operatie aan de slokdarm/maag met maximaal 28 verpleegdagen bij kanker buikorganen</t>
  </si>
  <si>
    <t>N.v.t.#Geen@1$Operatie aan de slokdarm/maag met behulp van kijkbuis-apparatuur met meer dan 28 verpleegdagen bij kanker buikorganen</t>
  </si>
  <si>
    <t>N.v.t.#Geen@1$Operatie aan de slokdarm/maag met behulp van kijkbuis-apparatuur met maximaal 28 verpleegdagen bij kanker buikorganen</t>
  </si>
  <si>
    <t>N.v.t.#Geen@1$Operatie aan het maagdarmkanaal en het maximaal wegnemen van tumorweefsel met meer dan 28 verpleegdagen bij kanker buikorganen</t>
  </si>
  <si>
    <t>N.v.t.#Geen@1$Operatie aan het maagdarmkanaal en het maximaal wegnemen van tumorweefsel met maximaal 28 verpleegdagen bij kanker buikorganen</t>
  </si>
  <si>
    <t>N.v.t.#Geen@1$Operatie aan het maagdarmkanaal met behulp van kijkbuis-apparatuur bij kanker buikorganen</t>
  </si>
  <si>
    <t>N.v.t.#Geen@1$Operatie aan het maagdarmkanaal bij kanker buikorganen</t>
  </si>
  <si>
    <t>Operatie in de buikholte bij goedaardig of kwaadaardig gezwel buikorganen</t>
  </si>
  <si>
    <t>N.v.t.#Geen@1$Operatie in de buikholte bij goedaardig of kwaadaardig gezwel buikorganen</t>
  </si>
  <si>
    <t>Ingewikkelde kijkoperatie voor onderzoek of behandeling van het maagdarmkanaal tijdens een ziekenhuisopname met meer dan 2 verpleegdagen bij goedaardig of kwaadaardig gezwel buikorganen</t>
  </si>
  <si>
    <t>N.v.t.#Geen@1$Ingewikkelde kijkoperatie voor onderzoek of behandeling van het maagdarmkanaal tijdens een ziekenhuisopname met meer dan 2 verpleegdagen bij goedaardig of kwaadaardig gezwel buikorganen</t>
  </si>
  <si>
    <t>Ingewikkelde kijkoperatie voor onderzoek of behandeling van het maagdarmkanaal met maximaal 2 verpleegdagen bij goedaardig of kwaadaardig gezwel buikorganen</t>
  </si>
  <si>
    <t>N.v.t.#Geen@1$Ingewikkelde kijkoperatie voor onderzoek of behandeling van het maagdarmkanaal met maximaal 2 verpleegdagen bij goedaardig of kwaadaardig gezwel buikorganen</t>
  </si>
  <si>
    <t>Ziekenhuisopname met maximaal 5 verpleegdagen bij goedaardig of kwaadaardig gezwel buikorganen</t>
  </si>
  <si>
    <t>N.v.t.#Geen@1$Ziekenhuisopname met maximaal 5 verpleegdagen bij goedaardig of kwaadaardig gezwel buikorganen</t>
  </si>
  <si>
    <t>Ziekenhuisopname van 6 tot en met 28 verpleegdagen bij goedaardig of kwaadaardig gezwel buikorganen</t>
  </si>
  <si>
    <t>N.v.t.#Geen@1$Ziekenhuisopname van 6 tot en met 28 verpleegdagen bij goedaardig of kwaadaardig gezwel buikorganen</t>
  </si>
  <si>
    <t>Ziekenhuisopname met meer dan 28 verpleegdagen bij goedaardig of kwaadaardig gezwel buikorganen</t>
  </si>
  <si>
    <t>N.v.t.#Geen@1$Ziekenhuisopname met meer dan 28 verpleegdagen bij goedaardig of kwaadaardig gezwel buikorganen</t>
  </si>
  <si>
    <t>Minder ingewikkelde kijkoperatie voor onderzoek of behandeling van het maagdarmkanaal bij goedaardig of kwaadaardig gezwel buikorganen</t>
  </si>
  <si>
    <t>N.v.t.#Geen@1$Minder ingewikkelde kijkoperatie voor onderzoek of behandeling van het maagdarmkanaal bij goedaardig of kwaadaardig gezwel buikorganen</t>
  </si>
  <si>
    <t>Onderzoek(en) of behandeling tijdens een polikliniekbezoek of dagbehandeling bij goedaardig of kwaadaardig gezwel buikorganen</t>
  </si>
  <si>
    <t>N.v.t.#Geen@1$Onderzoek(en) of behandeling tijdens een polikliniekbezoek of dagbehandeling bij goedaardig of kwaadaardig gezwel buikorganen</t>
  </si>
  <si>
    <t>Meer dan 2 dagbehandelingen of polikliniekbezoeken en/of onderzoeken bij goedaardig of kwaadaardig gezwel buikorganen</t>
  </si>
  <si>
    <t>N.v.t.#Geen@1$Meer dan 2 dagbehandelingen of polikliniekbezoeken en/of onderzoeken bij goedaardig of kwaadaardig gezwel buikorganen</t>
  </si>
  <si>
    <t>1 of 2 polikliniekbezoeken bij goedaardig of kwaadaardig gezwel buikorganen</t>
  </si>
  <si>
    <t>N.v.t.#Geen@1$1 of 2 polikliniekbezoeken bij goedaardig of kwaadaardig gezwel buikorganen</t>
  </si>
  <si>
    <t>N.v.t.#Geen@1$Behandeling tijdens een polikliniekbezoek of dagbehandeling bij kanker van lip of mond of keelholte of hals</t>
  </si>
  <si>
    <t>N.v.t.#Geen@1$Ziekenhuisopname met maximaal 5 verpleegdagen bij kanker van lip of mond of keelholte of hals</t>
  </si>
  <si>
    <t>N.v.t.#Geen@1$Uitgebreide operatie bij kanker van lip of mond of keelholte of hals</t>
  </si>
  <si>
    <t>N.v.t.#Geen@1$Uitgebreide operatie tijdens een ziekenhuisopname bij kanker van lip of mond of keelholte of hals</t>
  </si>
  <si>
    <t>N.v.t.#Geen@1$Uitgebreide operatie met herstel operatie bij kanker van lip of mond of keelholte of hals</t>
  </si>
  <si>
    <t>N.v.t.#Geen@1$Uitgebreide operatie met herstel operatie tijdens een ziekenhuisopname bij kanker van lip of mond of keelholte of hals</t>
  </si>
  <si>
    <t>N.v.t.#Geen@1$Ziekenhuisopname met meer dan 28 verpleegdagen bij kanker van lip of mond of keelholte of hals</t>
  </si>
  <si>
    <t>N.v.t.#Geen@1$Ziekenhuisopname van 6 tot en met 28 verpleegdagen bij kanker van lip of mond of keelholte of hals</t>
  </si>
  <si>
    <t>N.v.t.#Geen@1$Operatie bij kanker van lip of mond of keelholte of hals</t>
  </si>
  <si>
    <t>N.v.t.#Geen@1$Operatie tijdens een ziekenhuisopname bij kanker van lip of mond of keelholte of hals</t>
  </si>
  <si>
    <t>N.v.t.#Geen@1$Operatie met weefselherstell bij kanker van lip of mond of keelholte of hals</t>
  </si>
  <si>
    <t>N.v.t.#Geen@1$Operatie met weefselherstel tijdens een ziekenhuisopname bij kanker van lip of mond of keelholte of hals</t>
  </si>
  <si>
    <t>N.v.t.#Geen@1$Beeldvormend onderzoek (röntgen of echo of CT-scan of MRI) bij kanker van lip of mond of keelholte of hals</t>
  </si>
  <si>
    <t>N.v.t.#Geen@1$Diagnostisch onderzoek bij kanker van lip of mond of keelholte of hals</t>
  </si>
  <si>
    <t>N.v.t.#Geen@1$Diagnostisch onderzoek met beeldvormend onderzoek (röntgen of echo of CT-scan of MRI) bij kanker van lip of mond of keelholte of hals</t>
  </si>
  <si>
    <t>N.v.t.#Geen@1$Meer dan 2 dagbehandelingen of polikliniekbezoeken en/of onderzoeken bij kanker van lip of mond of keelholte of hals</t>
  </si>
  <si>
    <t>N.v.t.#Geen@1$1 of 2 polikliniekbezoeken bij kanker van lip of mond of keelholte of hals</t>
  </si>
  <si>
    <t>N.v.t.#Geen@1$Implantatie van een gewrichtsprothese bij kanker van bot, kraakbeen of weke delen</t>
  </si>
  <si>
    <t>Onderzoek(en) of behandeling tijdens een polikliniekbezoek of dagbehandeling bij goedaardig of kwaadaardig gezwel van bot, kraakbeen of weke delen</t>
  </si>
  <si>
    <t>N.v.t.#Geen@1$Onderzoek(en) of behandeling tijdens een polikliniekbezoek of dagbehandeling bij goedaardig of kwaadaardig gezwel van bot, kraakbeen of weke delen</t>
  </si>
  <si>
    <t>Ziekenhuisopname met maximaal 5 verpleegdagen bij goedaardig of kwaadaardig gezwel van bot, kraakbeen of weke delen</t>
  </si>
  <si>
    <t>N.v.t.#Geen@1$Ziekenhuisopname met maximaal 5 verpleegdagen bij goedaardig of kwaadaardig gezwel van bot, kraakbeen of weke delen</t>
  </si>
  <si>
    <t>Meer dan 2 bezoeken aan de dagbehandeling of polikliniek en/of onderzoeken bij goedaardig of kwaadaardig gezwel van bot, kraakbeen of weke delen</t>
  </si>
  <si>
    <t>N.v.t.#Geen@1$Meer dan 2 bezoeken aan de dagbehandeling of polikliniek en/of onderzoeken bij goedaardig of kwaadaardig gezwel van bot, kraakbeen of weke delen</t>
  </si>
  <si>
    <t>Ziekenhuisopname met meer dan 28 verpleegdagen bij goedaardig of kwaadaardig gezwel van bot, kraakbeen of weke delen</t>
  </si>
  <si>
    <t>N.v.t.#Geen@1$Ziekenhuisopname met meer dan 28 verpleegdagen bij goedaardig of kwaadaardig gezwel van bot, kraakbeen of weke delen</t>
  </si>
  <si>
    <t>Ziekenhuisopname van 6 tot en met 28 verpleegdagen bij goedaardig of kwaadaardig gezwel van bot, kraakbeen of weke delen</t>
  </si>
  <si>
    <t>N.v.t.#Geen@1$Ziekenhuisopname van 6 tot en met 28 verpleegdagen bij goedaardig of kwaadaardig gezwel van bot, kraakbeen of weke delen</t>
  </si>
  <si>
    <t>1 of 2 polikliniekbezoeken bij goedaardig of kwaadaardig gezwel van bot, kraakbeen of weke delen</t>
  </si>
  <si>
    <t>N.v.t.#Geen@1$1 of 2 polikliniekbezoeken bij goedaardig of kwaadaardig gezwel van bot, kraakbeen of weke delen</t>
  </si>
  <si>
    <t>Uitgebreide operatie bot bij goedaardig of kwaadaardig gezwel van bot, kraakbeen of weke delen</t>
  </si>
  <si>
    <t>N.v.t.#Geen@1$Uitgebreide operatie bot bij goedaardig of kwaadaardig gezwel van bot, kraakbeen of weke delen</t>
  </si>
  <si>
    <t>Uitgebreide operatie bij goedaardig of kwaadaardig gezwel van bot, kraakbeen of weke delen</t>
  </si>
  <si>
    <t>N.v.t.#Geen@1$Uitgebreide operatie bij goedaardig of kwaadaardig gezwel van bot, kraakbeen of weke delen</t>
  </si>
  <si>
    <t>Operatie bot bij goedaardig of kwaadaardig gezwel van bot, kraakbeen of weke delen</t>
  </si>
  <si>
    <t>N.v.t.#Geen@1$Operatie bot bij goedaardig of kwaadaardig gezwel van bot, kraakbeen of weke delen</t>
  </si>
  <si>
    <t>Operatie weke delen bij goedaardig of kwaadaardig gezwel van bot, kraakbeen of weke delen</t>
  </si>
  <si>
    <t>N.v.t.#Geen@1$Operatie weke delen bij goedaardig of kwaadaardig gezwel van bot, kraakbeen of weke delen</t>
  </si>
  <si>
    <t>N.v.t.#Geen@1$Uitgebreide operatie bij een goedaardig gezwel van hormoonproducerende klier</t>
  </si>
  <si>
    <t>N.v.t.#Geen@1$Uitgebreide operatie tijdens een ziekenhuisopname bij een goedaardig gezwel van hormoonproducerende klier</t>
  </si>
  <si>
    <t>N.v.t.#Geen@1$Ziekenhuisopname met maximaal 5 verpleegdagen bij een gezwel van de evenwichtszenuw</t>
  </si>
  <si>
    <t>N.v.t.#Geen@1$Ziekenhuisopname van 6 tot en met 28 verpleegdagen bij een gezwel van de evenwichtszenuw</t>
  </si>
  <si>
    <t>N.v.t.#Geen@1$Ziekenhuisopname met meer dan 28 verpleegdagen bij een gezwel van de evenwichtszenuw</t>
  </si>
  <si>
    <t>N.v.t.#Geen@1$Poliklinische diagnostiek/ingreep of meer dan 2 polikliniekbezoeken bij een gezwel van de evenwichtszenuw</t>
  </si>
  <si>
    <t>N.v.t.#Geen@1$1 of 2 polikliniekbezoeken bij een gezwel van de evenwichtszenuw</t>
  </si>
  <si>
    <t>Ziekenhuisopname met maximaal 5 verpleegdagen bij goedaardig of kwaadaardig gezwel van de hersenvliezen/ van het zenuwstelsel/ in de hersenen</t>
  </si>
  <si>
    <t>N.v.t.#Geen@1$Ziekenhuisopname met maximaal 5 verpleegdagen bij goedaardig of kwaadaardig gezwel van de hersenvliezen/ van het zenuwstelsel/ in de hersenen</t>
  </si>
  <si>
    <t>Ziekenhuisopname van 6 tot en met 28 verpleegdagen bij goedaardig of kwaadaardig gezwel van de hersenvliezen/ van het zenuwstelsel/ in de hersenen</t>
  </si>
  <si>
    <t>N.v.t.#Geen@1$Ziekenhuisopname van 6 tot en met 28 verpleegdagen bij goedaardig of kwaadaardig gezwel van de hersenvliezen/ van het zenuwstelsel/ in de hersenen</t>
  </si>
  <si>
    <t>Ziekenhuisopname met meer dan 28 verpleegdagen bij goedaardig of kwaadaardig gezwel van de hersenvliezen/ van het zenuwstelsel/ in de hersenen</t>
  </si>
  <si>
    <t>N.v.t.#Geen@1$Ziekenhuisopname met meer dan 28 verpleegdagen bij goedaardig of kwaadaardig gezwel van de hersenvliezen/ van het zenuwstelsel/ in de hersenen</t>
  </si>
  <si>
    <t>Dagbehandeling bij goedaardig of kwaadaardig gezwel van de hersenvliezen/ van het zenuwstelsel/ in de hersenen</t>
  </si>
  <si>
    <t>N.v.t.#Geen@1$Dagbehandeling bij goedaardig of kwaadaardig gezwel van de hersenvliezen/ van het zenuwstelsel/ in de hersenen</t>
  </si>
  <si>
    <t>Teambehandeling neurologie bij goedaardig of kwaadaardig gezwel van de hersenvliezen/ van het zenuwstelsel/ in de hersenen</t>
  </si>
  <si>
    <t>N.v.t.#Geen@1$Teambehandeling neurologie bij goedaardig of kwaadaardig gezwel van de hersenvliezen/ van het zenuwstelsel/ in de hersenen</t>
  </si>
  <si>
    <t>Klinisch neurofysiologisch onderzoek bij goedaardig of kwaadaardig gezwel van de hersenvliezen/ van het zenuwstelsel/ in de hersenen</t>
  </si>
  <si>
    <t>N.v.t.#Geen@1$Klinisch neurofysiologisch onderzoek bij goedaardig of kwaadaardig gezwel van de hersenvliezen/ van het zenuwstelsel/ in de hersenen</t>
  </si>
  <si>
    <t>Poliklinische diagnostiek/ingreep of meer dan 2 polikliniekbezoeken tijdens een eerste contact bij goedaardig of kwaadaardig gezwel van de hersenvliezen/ van het zenuwstelsel/ in de hersenen</t>
  </si>
  <si>
    <t>N.v.t.#Geen@1$Poliklinische diagnostiek/ingreep of meer dan 2 polikliniekbezoeken tijdens een eerste contact bij goedaardig of kwaadaardig gezwel van de hersenvliezen/ van het zenuwstelsel/ in de hersenen</t>
  </si>
  <si>
    <t>Poliklinische diagnostiek/ingreep of meer dan 2 polikliniekbezoeken tijdens een vervolg contact bij goedaardig of kwaadaardig gezwel van de hersenvliezen/ van het zenuwstelsel/ in de hersenen</t>
  </si>
  <si>
    <t>N.v.t.#Geen@1$Poliklinische diagnostiek/ingreep of meer dan 2 polikliniekbezoeken tijdens een vervolg contact bij goedaardig of kwaadaardig gezwel van de hersenvliezen/ van het zenuwstelsel/ in de hersenen</t>
  </si>
  <si>
    <t>1 of 2 polikliniekbezoeken tijdens een eerste contact bij goedaardig of kwaadaardig gezwel van de hersenvliezen/ van het zenuwstelsel/ in de hersenen</t>
  </si>
  <si>
    <t>N.v.t.#Geen@1$1 of 2 polikliniekbezoeken tijdens een eerste contact bij goedaardig of kwaadaardig gezwel van de hersenvliezen/ van het zenuwstelsel/ in de hersenen</t>
  </si>
  <si>
    <t>1 of 2 polikliniekbezoeken tijdens een vervolg contact bij goedaardig of kwaadaardig gezwel van de hersenvliezen/ van het zenuwstelsel/ in de hersenen</t>
  </si>
  <si>
    <t>N.v.t.#Geen@1$1 of 2 polikliniekbezoeken tijdens een vervolg contact bij goedaardig of kwaadaardig gezwel van de hersenvliezen/ van het zenuwstelsel/ in de hersenen</t>
  </si>
  <si>
    <t>N.v.t.#Geen@1$Maximaal 5 dagbehandelingen en/of verpleegdagen bij een goedaardig gezwel van de huid</t>
  </si>
  <si>
    <t>N.v.t.#Geen@1$Een operatie huid en/of weke delen en/of bot bij een goedaardig gezwel van de huid</t>
  </si>
  <si>
    <t>N.v.t.#Geen@1$Meer dan een operatie huid en/of weke delen en/of bot bij een goedaardig gezwel van de huid</t>
  </si>
  <si>
    <t>N.v.t.#Geen@1$Lasertherapie bij een goedaardig gezwel van de huid</t>
  </si>
  <si>
    <t>N.v.t.#Geen@1$Enkelvoudige ingreep aan de huid bij een goedaardig gezwel van de huid</t>
  </si>
  <si>
    <t>N.v.t.#Geen@1$Meervoudige ingreep aan de huid bij een goedaardig gezwel van de huid</t>
  </si>
  <si>
    <t>N.v.t.#Geen@1$Meer dan 28 dagbehandelingen en/ of verpleegdagen bij een goedaardig gezwel van de huid</t>
  </si>
  <si>
    <t>N.v.t.#Geen@1$6 tot maximaal 28 dagbehandelingen en/ of verpleegdagen bij een goedaardig gezwel van de huid</t>
  </si>
  <si>
    <t>N.v.t.#Geen@1$Poliklinische diagnostiek/ingreep, 1 of 2 dagverplegingen of meer dan 2 polikliniekbezoeken bij een goedaardig gezwel van de huid</t>
  </si>
  <si>
    <t>N.v.t.#Geen@1$1 of 2 polikliniekbezoeken bij een goedaardig gezwel van de huid</t>
  </si>
  <si>
    <t>Uitgebreide operatie neus en/of neusbijholten bij een goedaardig of kwaadaardig gezwel gezwel</t>
  </si>
  <si>
    <t>N.v.t.#Geen@1$Uitgebreide operatie neus en/of neusbijholten bij een goedaardig of kwaadaardig gezwel gezwel</t>
  </si>
  <si>
    <t>Onderzoek(en) of behandeling tijdens een polikliniekbezoek of dagbehandeling bij een goedaardig of kwaadaardig gezwel gezwel</t>
  </si>
  <si>
    <t>N.v.t.#Geen@1$Onderzoek(en) of behandeling tijdens een polikliniekbezoek of dagbehandeling bij een goedaardig of kwaadaardig gezwel gezwel</t>
  </si>
  <si>
    <t>Ziekenhuisopname met maximaal 5 verpleegdagen bij een goedaardig of kwaadaardig gezwel gezwel</t>
  </si>
  <si>
    <t>N.v.t.#Geen@1$Ziekenhuisopname met maximaal 5 verpleegdagen bij een goedaardig of kwaadaardig gezwel gezwel</t>
  </si>
  <si>
    <t>Uitgebreide operatie bot en/of weke delen bij een goedaardig of kwaadaardig gezwel gezwel</t>
  </si>
  <si>
    <t>N.v.t.#Geen@1$Uitgebreide operatie bot en/of weke delen bij een goedaardig of kwaadaardig gezwel gezwel</t>
  </si>
  <si>
    <t>Meer dan 2 dagbehandelingen of polikliniekbezoeken en/of onderzoeken bij een goedaardig of kwaadaardig gezwel gezwel</t>
  </si>
  <si>
    <t>N.v.t.#Geen@1$Meer dan 2 dagbehandelingen of polikliniekbezoeken en/of onderzoeken bij een goedaardig of kwaadaardig gezwel gezwel</t>
  </si>
  <si>
    <t>Ziekenhuisopname met meer dan 28 verpleegdagen bij een goedaardig of kwaadaardig gezwel gezwel</t>
  </si>
  <si>
    <t>N.v.t.#Geen@1$Ziekenhuisopname met meer dan 28 verpleegdagen bij een goedaardig of kwaadaardig gezwel gezwel</t>
  </si>
  <si>
    <t>Ziekenhuisopname van 6 tot en met 28 verpleegdagen bij een goedaardig of kwaadaardig gezwel gezwel</t>
  </si>
  <si>
    <t>N.v.t.#Geen@1$Ziekenhuisopname van 6 tot en met 28 verpleegdagen bij een goedaardig of kwaadaardig gezwel gezwel</t>
  </si>
  <si>
    <t>Operatie neus en/of neusbijholten bij een goedaardig of kwaadaardig gezwel gezwel</t>
  </si>
  <si>
    <t>N.v.t.#Geen@1$Operatie neus en/of neusbijholten bij een goedaardig of kwaadaardig gezwel gezwel</t>
  </si>
  <si>
    <t>1 of 2 polikliniekbezoeken bij een goedaardig of kwaadaardig gezwel gezwel</t>
  </si>
  <si>
    <t>N.v.t.#Geen@1$1 of 2 polikliniekbezoeken bij een goedaardig of kwaadaardig gezwel gezwel</t>
  </si>
  <si>
    <t>Een operatie huid en/of weke delen bij een goedaardig of kwaadaardig gezwel gezwel</t>
  </si>
  <si>
    <t>N.v.t.#Geen@1$Een operatie huid en/of weke delen bij een goedaardig of kwaadaardig gezwel gezwel</t>
  </si>
  <si>
    <t>Een operatie bot en/of gewricht bij een goedaardig of kwaadaardig gezwel gezwel</t>
  </si>
  <si>
    <t>N.v.t.#Geen@1$Een operatie bot en/of gewricht bij een goedaardig of kwaadaardig gezwel gezwel</t>
  </si>
  <si>
    <t>N.v.t.#Geen@1$Toediening van medicijnen die de afweer versterken, tijdens een polikliniekbezoek of dagbehandeling bij bloeduitstorting(en) als gevolg van ziekte van bloed of immuunsysteem</t>
  </si>
  <si>
    <t>N.v.t.#Geen@1$Toediening van medicijnen die de afweer versterken , tijdens een ziekenhuisopname bij bloeduitstortingen in de huid als gevolg van ziekte van bloed of immuunsysteem</t>
  </si>
  <si>
    <t>N.v.t.#Geen@1$Onderzoek(en) of behandeling tijdens een polikliniekbezoek of dagbehandeling bij bloeduitstortingen in de huid als gevolg van ziekte van bloed of immuunsysteem</t>
  </si>
  <si>
    <t>N.v.t.#Geen@1$Ziekenhuisopname met maximaal 5 verpleegdagen bij bloeduitstortingen in de huid als gevolg van ziekte van bloed of immuunsysteem</t>
  </si>
  <si>
    <t>N.v.t.#Geen@1$meer dan 4 polikliniekbezoeken of dagbehandelingen bij bloeduitstortingen in de huid als gevolg van ziekte van bloed of immuunsysteem</t>
  </si>
  <si>
    <t>N.v.t.#Geen@1$Ziekenhuisopname met meer dan 28 verpleegdagen bij bloeduitstortingen in de huid als gevolg van ziekte van bloed of immuunsysteem</t>
  </si>
  <si>
    <t>N.v.t.#Geen@1$Ziekenhuisopname van 6 tot en met 28 verpleegdagen bij bloeduitstortingen in de huid als gevolg van ziekte van bloed of immuunsysteem</t>
  </si>
  <si>
    <t>N.v.t.#Geen@1$Meer dan 2 polikliniekbezoeken en/of onderzoeken bij bloeduitstortingen in de huid als gevolg van ziekte van bloed of immuunsysteem</t>
  </si>
  <si>
    <t>N.v.t.#Geen@1$1 of 2 polikliniekbezoeken bij bloeduitstortingen in de huid als gevolg van ziekte van bloed of immuunsysteem</t>
  </si>
  <si>
    <t>N.v.t.#Geen@1$Onderzoek(en) of behandeling tijdens een polikliniekbezoek of dagbehandeling bij bloedarmoede of een andere ziekte van bloed of bloedvormende organen</t>
  </si>
  <si>
    <t>N.v.t.#Geen@1$Maximaal 2 dagbehandelingen en/ of verpleegdagen bij bloedarmoede of een andere ziekte van bloed of bloedvormende organen</t>
  </si>
  <si>
    <t>N.v.t.#Geen@1$Toediening van medicijnen die de afweer versterken, tijdens een polikliniekbezoek of dagbehandeling bij afbraak van rode bloedcellen met ophoping van afvalstoffen in het bloed door nierfalen</t>
  </si>
  <si>
    <t>N.v.t.#Geen@1$Toediening van medicijnen die de afweer versterken , tijdens een ziekenhuisopname bij afbraak van rode bloedcellen met ophoping van afvalstoffen in het bloed door falen van de nieren (HUS)</t>
  </si>
  <si>
    <t>N.v.t.#Geen@1$Meer dan 2 polikliniekbezoeken en/of onderzoeken bij bloedarmoede of een andere ziekte van bloed of bloedvormende organen</t>
  </si>
  <si>
    <t>N.v.t.#Geen@1$3 tot en met 10 dagbehandelingen en/ of verpleegdagen bij bloedarmoede of een andere ziekte van bloed of bloedvormende organen</t>
  </si>
  <si>
    <t>N.v.t.#Geen@1$Onderzoek(en) of behandeling tijdens een polikliniekbezoek of dagbehandeling bij afbraak van rode bloedcellen met ophoping van afvalstoffen in het bloed door falen van de nieren (HUS)</t>
  </si>
  <si>
    <t>N.v.t.#Geen@1$Ziekenhuisopname met maximaal 5 verpleegdagen bij afbraak van rode bloedcellen met ophoping van afvalstoffen in het bloed door falen van de nieren (HUS)</t>
  </si>
  <si>
    <t>N.v.t.#Geen@1$1 of 2 polikliniekbezoeken bij bloedarmoede of een andere ziekte van bloed of bloedvormende organen</t>
  </si>
  <si>
    <t>N.v.t.#Geen@1$Meer dan 20 dagbehandelingen en/ of verpleegdagen bij bloedarmoede of een andere ziekte van bloed of bloedvormende organen</t>
  </si>
  <si>
    <t>N.v.t.#Geen@1$11 tot en met 20 dagbehandelingen en/ of verpleegdagen bij bloedarmoede of een andere ziekte van bloed of bloedvormende organen</t>
  </si>
  <si>
    <t>N.v.t.#Geen@1$meer dan 4 polikliniekbezoeken of dagbehandelingen bij afbraak van rode bloedcellen met ophoping van afvalstoffen in het bloed door falen van de nieren (HUS)</t>
  </si>
  <si>
    <t>N.v.t.#Geen@1$Ziekenhuisopname met meer dan 28 verpleegdagen bij afbraak van rode bloedcellen met ophoping van afvalstoffen in het bloed door falen van de nieren (HUS)</t>
  </si>
  <si>
    <t>N.v.t.#Geen@1$Ziekenhuisopname van 6 tot en met 28 verpleegdagen bij afbraak van rode bloedcellen met ophoping van afvalstoffen in het bloed door falen van de nieren (HUS)</t>
  </si>
  <si>
    <t>N.v.t.#Geen@1$Meer dan 2 polikliniekbezoeken en/of onderzoeken bij afbraak van rode bloedcellen met ophoping van afvalstoffen in het bloed door falen van de nieren (HUS)</t>
  </si>
  <si>
    <t>N.v.t.#Geen@1$1 of 2 polikliniekbezoeken bij afbraak van rode bloedcellen met ophoping van afvalstoffen in het bloed door falen van de nieren (HUS)</t>
  </si>
  <si>
    <t>N.v.t.#Geen@1$Onderzoek(en) of behandeling tijdens een polikliniekbezoek of dagbehandeling bij gynaecologie bij een ziekte van een hormoonafgevende klier</t>
  </si>
  <si>
    <t>N.v.t.#Geen@1$Operatieve ingreep bij een ziekte van een hormoonafgevende klier</t>
  </si>
  <si>
    <t>N.v.t.#Geen@1$Onderzoek(en) of behandeling tijdens een polikliniekbezoek of dagbehandeling bij een ziekte van een hormoonafgevende klier</t>
  </si>
  <si>
    <t>N.v.t.#Geen@1$Meer dan 2 dagbehandelingen of polikliniekbezoeken en/of onderzoeken bij een ziekte van een hormoonafgevende klier</t>
  </si>
  <si>
    <t>N.v.t.#Geen@1$Meer dan 2 dagbehandelingen bij een ziekte van een hormoonafgevende klier overig</t>
  </si>
  <si>
    <t>N.v.t.#Geen@1$Ziekenhuisopname met maximaal 5 verpleegdagen bij een ziekte van een hormoonafgevende klier overig</t>
  </si>
  <si>
    <t>N.v.t.#Geen@1$1 of 2 polikliniekbezoeken gynaecologie bij een ziekte van hormoonafgevende klieren/ organen</t>
  </si>
  <si>
    <t>N.v.t.#Geen@1$Onderzoek(en) of behandeling tijdens een polikliniekbezoek of dagbehandeling bij een ziekte van hormoonafgevende klieren/ organen overig</t>
  </si>
  <si>
    <t>N.v.t.#Geen@1$Ziekenhuisopname met meer dan 28 verpleegdagen bij een ziekte van hormoonafgevende klieren/ organen overig</t>
  </si>
  <si>
    <t>N.v.t.#Geen@1$Ziekenhuisopname van 6 tot en met 28 verpleegdagen bij een ziekte van hormoonafgevende klieren/ organen overig</t>
  </si>
  <si>
    <t>N.v.t.#Geen@1$Een tot 2 dagbehandelingen of meer dan 4 polikliniekbezoeken bij een ziekte van een hormoonafgevende klier overig</t>
  </si>
  <si>
    <t>N.v.t.#Geen@1$3 tot 4 polikliniekbezoeken of meer dan 2 onderzoeken bij een ziekte van een hormoonafgevende klier overig</t>
  </si>
  <si>
    <t>N.v.t.#Geen@1$1 of 2 polikliniekbezoeken bij een ziekte van een hormoonafgevende klier overig</t>
  </si>
  <si>
    <t>N.v.t.#Geen@1$Onderzoek(en) of behandeling tijdens een polikliniekbezoek of dagbehandeling bij taaislijmziekte</t>
  </si>
  <si>
    <t>N.v.t.#Geen@1$Ziekenhuisopname met maximaal 5 verpleegdagen bij taaislijmziekte</t>
  </si>
  <si>
    <t>N.v.t.#Geen@1$Meer dan 2 dagbehandelingen bij een ziekte van de stofwisseling</t>
  </si>
  <si>
    <t>N.v.t.#Geen@1$Ziekenhuisopname met maximaal 5 verpleegdagen bij een ziekte van de stofwisseling</t>
  </si>
  <si>
    <t>N.v.t.#Geen@1$Therapeutische behandeling bij ijzerstapeling of een stofwisselingsziekte van de lever</t>
  </si>
  <si>
    <t>N.v.t.#Geen@1$Meer dan 2 dagbehandelingen of polikliniekbezoeken en/of onderzoeken bij taaislijmziekte</t>
  </si>
  <si>
    <t>N.v.t.#Geen@1$Ziekenhuisopname met meer dan 28 verpleegdagen bij taaislijmziekte</t>
  </si>
  <si>
    <t>N.v.t.#Geen@1$Ziekenhuisopname van 6 tot en met 28 verpleegdagen bij taaislijmziekte</t>
  </si>
  <si>
    <t>N.v.t.#Geen@1$Onderzoek(en) of behandeling tijdens een polikliniekbezoek of dagbehandeling bij een ziekte van de stofwisseling</t>
  </si>
  <si>
    <t>N.v.t.#Geen@1$Ziekenhuisopname met meer dan 28 verpleegdagen bij een ziekte van de stofwisseling</t>
  </si>
  <si>
    <t>N.v.t.#Geen@1$Ziekenhuisopname van 6 tot en met 28 verpleegdagen bij een ziekte van de stofwisseling</t>
  </si>
  <si>
    <t>N.v.t.#Geen@1$1 of 2 polikliniekbezoeken bij taaislijmziekte</t>
  </si>
  <si>
    <t>N.v.t.#Geen@1$Een tot 2 dagbehandelingen of meer dan 4 polikliniekbezoeken bij een ziekte van de stofwisseling</t>
  </si>
  <si>
    <t>N.v.t.#Geen@1$3 tot 4 polikliniekbezoeken of meer dan 2 onderzoeken bij een ziekte van de stofwisseling</t>
  </si>
  <si>
    <t>N.v.t.#Geen@1$1 of 2 polikliniekbezoeken bij een ziekte van de stofwisseling</t>
  </si>
  <si>
    <t>N.v.t.#Geen@1$Jodiumtherapie tijdens een polikliniekbezoek of dagbehandeling of een ziekenhuisopname van maximaal 2 verpleegdagen bij een ziekte van de schildklier</t>
  </si>
  <si>
    <t>N.v.t.#Geen@1$Jodiumtherapie tijdens een ziekenhuisopname van meer dan 2 verpleegdagen bij een ziekte van de schildklier</t>
  </si>
  <si>
    <t>N.v.t.#Geen@1$Operatie aan de schildklier bij een ziekte van de schildklier</t>
  </si>
  <si>
    <t>N.v.t.#Geen@1$Operatie aan de schildkliertijdens een ziekenhuisopname bij een ziekte van de schildklier</t>
  </si>
  <si>
    <t>N.v.t.#Geen@1$Ziekenhuisopname met maximaal 5 verpleegdagen bij een ziekte van de schildklier</t>
  </si>
  <si>
    <t>N.v.t.#Geen@1$1 dagbehandeling of meer dan 4 polikliniekbezoeken bij een ziekte van de schildklier</t>
  </si>
  <si>
    <t>N.v.t.#Geen@1$Onderzoek(en) of behandeling tijdens een polikliniekbezoek of dagbehandeling bij een ziekte van de schildklier (exclusief versnelde werking)</t>
  </si>
  <si>
    <t>N.v.t.#Geen@1$Onderzoek(en) of behandeling tijdens een polikliniekbezoek of dagbehandeling bij een ziekte van de schildklier</t>
  </si>
  <si>
    <t>N.v.t.#Geen@1$Ziekenhuisopname met meer dan 28 verpleegdagen bij een ziekte van de schildklier</t>
  </si>
  <si>
    <t>N.v.t.#Geen@1$Ziekenhuisopname van 6 tot en met 28 verpleegdagen bij een ziekte van de schildklier</t>
  </si>
  <si>
    <t>N.v.t.#Geen@1$3 tot 4 polikliniekbezoeken of meer dan 2 onderzoeken bij een ziekte van de schildklier</t>
  </si>
  <si>
    <t>N.v.t.#Geen@1$1 of 2 polikliniekbezoeken bij een ziekte van de schildklier</t>
  </si>
  <si>
    <t>N.v.t.#Geen@1$kijkoperatie voor onderzoek of behandeling van het maagdarmkanaal bij vetzucht of ondervoeding</t>
  </si>
  <si>
    <t>N.v.t.#Geen@1$Ziekenhuisopname met maximaal 5 verpleegdagen bij vetzucht of ondervoeding</t>
  </si>
  <si>
    <t>N.v.t.#Geen@1$Inbrengen van een maagband via een kijkoperatie bij vetzucht of ondervoeding</t>
  </si>
  <si>
    <t>N.v.t.#Geen@1$Inbrengen van een maagband via een kijkoperatie tijdens een ziekenhuisopname bij vetzucht of ondervoeding</t>
  </si>
  <si>
    <t>N.v.t.#Geen@1$Onderzoek(en) of behandeling tijdens een polikliniekbezoek of dagbehandeling bij vetzucht of ondervoeding</t>
  </si>
  <si>
    <t>N.v.t.#Geen@1$Ziekenhuisopname met meer dan 28 verpleegdagen bij vetzucht of ondervoeding</t>
  </si>
  <si>
    <t>N.v.t.#Geen@1$Ziekenhuisopname van 6 tot en met 28 verpleegdagen bij vetzucht of ondervoeding</t>
  </si>
  <si>
    <t>N.v.t.#Geen@1$Meer dan 2 dagbehandelingen of polikliniekbezoeken en/of onderzoeken bij vetzucht of ondervoeding</t>
  </si>
  <si>
    <t>N.v.t.#Geen@1$Kijkoperatie bij vetzucht of ondervoeding</t>
  </si>
  <si>
    <t>N.v.t.#Geen@1$Kijkoperatie tijden ziekenhuisopname bij vetzucht of ondervoeding</t>
  </si>
  <si>
    <t>N.v.t.#Geen@1$1 of 2 polikliniekbezoeken bij vetzucht of ondervoeding</t>
  </si>
  <si>
    <t>N.v.t.#Geen@1$Operatie aan het uitwendige deel van het vrouwelijke geslachtsorgaan bij een seksuologische aandoening</t>
  </si>
  <si>
    <t>N.v.t.#Geen@1$Seksuologische behandeling bij een seksuologische aandoening</t>
  </si>
  <si>
    <t>N.v.t.#Geen@1$Ziekenhuisopname met maximaal 5 verpleegdagen bij een seksuologische aandoening</t>
  </si>
  <si>
    <t>N.v.t.#Geen@1$Gynaecologisch onderzoek bij een seksuologische aandoening</t>
  </si>
  <si>
    <t>N.v.t.#Geen@1$Poliklinische diagnostiek/ingreep of meer dan 2 polikliniekbezoeken bij een seksuologische aandoening</t>
  </si>
  <si>
    <t>N.v.t.#Geen@1$Ziekenhuisopname met meer dan 28 verpleegdagen bij een seksuologische aandoening</t>
  </si>
  <si>
    <t>N.v.t.#Geen@1$Ziekenhuisopname van 6 tot en met 28 verpleegdagen bij een seksuologische aandoening</t>
  </si>
  <si>
    <t>N.v.t.#Geen@1$1 of 2 polikliniekbezoeken bij een seksuologische aandoening</t>
  </si>
  <si>
    <t>N.v.t.#Geen@1$Ziekenhuisopname met maximaal 5 verpleegdagen bij dementie</t>
  </si>
  <si>
    <t>N.v.t.#Geen@1$Ziekenhuisopname van 6 tot en met 28 verpleegdagen bij dementie</t>
  </si>
  <si>
    <t>N.v.t.#Geen@1$Ziekenhuisopname met meer dan 28 verpleegdagen bij dementie</t>
  </si>
  <si>
    <t>N.v.t.#Geen@1$Dagbehandeling met klinisch neurofysiologisch onderzoek bij dementie</t>
  </si>
  <si>
    <t>N.v.t.#Geen@1$Dagbehandeling bij dementie</t>
  </si>
  <si>
    <t>N.v.t.#Geen@1$Teambehandeling met klinisch neurofysiologisch onderzoek bij dementie</t>
  </si>
  <si>
    <t>N.v.t.#Geen@1$Teambehandeling bij dementie</t>
  </si>
  <si>
    <t>N.v.t.#Geen@1$Klinisch neurofysiologisch onderzoek bij dementie</t>
  </si>
  <si>
    <t>N.v.t.#Geen@1$Poliklinische diagnostiek/ingreep of meer dan 2 polikliniekbezoeken tijdens een eerste contact bij dementie</t>
  </si>
  <si>
    <t>N.v.t.#Geen@1$Poliklinische diagnostiek/ingreep of meer dan 2 polikliniekbezoeken tijdens een vervolg contact bij dementie</t>
  </si>
  <si>
    <t>N.v.t.#Geen@1$1 of 2 polikliniekbezoeken bij dementie</t>
  </si>
  <si>
    <t>N.v.t.#Geen@1$1 of 2 polikliniekbezoeken tijdens een vervolg contact bij dementie</t>
  </si>
  <si>
    <t>N.v.t.#Geen@1$Ziekenhuisopname met maximaal 5 verpleegdagen bij verslaving</t>
  </si>
  <si>
    <t>N.v.t.#Geen@1$Ziekenhuisopname van 6 tot en met 28 verpleegdagen bij verslaving</t>
  </si>
  <si>
    <t>N.v.t.#Geen@1$Ziekenhuisopname met meer dan 28 verpleegdagen bij verslaving</t>
  </si>
  <si>
    <t>N.v.t.#Geen@1$Onderzoek(en) of behandeling tijdens een polikliniekbezoek of dagbehandeling bij verslaving</t>
  </si>
  <si>
    <t>N.v.t.#Geen@1$Meer dan 2 dagbehandelingen of polikliniekbezoeken en/of onderzoeken bij verslaving</t>
  </si>
  <si>
    <t>N.v.t.#Geen@1$1 of 2 polikliniekbezoeken bij verslaving</t>
  </si>
  <si>
    <t>N.v.t.#Geen@1$Ziekenhuisopname met maximaal 5 verpleegdagen bij psychische klachten</t>
  </si>
  <si>
    <t>N.v.t.#Geen@1$Ziekenhuisopname van 6 tot en met 28 verpleegdagen bij psychische klachten</t>
  </si>
  <si>
    <t>N.v.t.#Geen@1$Ziekenhuisopname met meer dan 28 verpleegdagen bij psychische klachten</t>
  </si>
  <si>
    <t>N.v.t.#Geen@1$Dagbehandeling met klinisch neurofysiologisch onderzoek bij psychische klachten</t>
  </si>
  <si>
    <t>N.v.t.#Geen@1$Dagbehandeling bij psychische klachten</t>
  </si>
  <si>
    <t>N.v.t.#Geen@1$Teambehandeling met klinisch neurofysiologisch onderzoek bij psychische klachten</t>
  </si>
  <si>
    <t>N.v.t.#Geen@1$Teambehandeling bij psychische klachten</t>
  </si>
  <si>
    <t>N.v.t.#Geen@1$Klinisch neurofysiologisch onderzoek bij psychische klachten</t>
  </si>
  <si>
    <t>N.v.t.#Geen@1$Poliklinische diagnostiek/ingreep of meer dan 2 polikliniekbezoeken tijdens een eerste contact bij psychische klachten</t>
  </si>
  <si>
    <t>N.v.t.#Geen@1$Poliklinische diagnostiek/ingreep of meer dan 2 polikliniekbezoeken tijdens een vervolg contact bij psychische klachten</t>
  </si>
  <si>
    <t>N.v.t.#Geen@1$1 of 2 polikliniekbezoeken bij psychische klachten</t>
  </si>
  <si>
    <t>N.v.t.#Geen@1$1 of 2 polikliniekbezoeken tijdens een vervolg contact bij psychische klachten</t>
  </si>
  <si>
    <t>N.v.t.#Geen@1$Operatief verwijderen van de 1e rib bij een ziekte van zenuw, zenuwknoop of zenuwwortel</t>
  </si>
  <si>
    <t>N.v.t.#Geen@1$Ziekenhuisopname met maximaal 5 verpleegdagen bij een ziekte van zenuw, zenuwknoop of zenuwwortel overig</t>
  </si>
  <si>
    <t>N.v.t.#Geen@1$Ziekenhuisopname met maximaal 5 verpleegdagen bij een ziekte van zenuw, zenuwknoop of zenuwwortel</t>
  </si>
  <si>
    <t>N.v.t.#Geen@1$Uitgebreide operatie bij een ziekte van zenuw, zenuwknoop of zenuwwortel</t>
  </si>
  <si>
    <t>N.v.t.#Geen@1$Zeer uitgebreid klinisch neurofysiologisch onderzoek bij een ziekte van zenuw, zenuwknoop of zenuwwortel</t>
  </si>
  <si>
    <t>N.v.t.#Geen@1$Dagbehandeling bij een ziekte van zenuw, zenuwknoop of zenuwwortel</t>
  </si>
  <si>
    <t>N.v.t.#Geen@1$Dagbehandeling met klinisch neurofysiologisch onderzoek bij een ziekte van zenuw, zenuwknoop of zenuwwortel</t>
  </si>
  <si>
    <t>N.v.t.#Geen@1$Ziekenhuisopname met meer dan 28 verpleegdagen bij een ziekte van zenuw, zenuwknoop of zenuwwortel overig</t>
  </si>
  <si>
    <t>N.v.t.#Geen@1$Ziekenhuisopname van 6 tot en met 28 verpleegdagen bij een ziekte van zenuw, zenuwknoop of zenuwwortel overig</t>
  </si>
  <si>
    <t>N.v.t.#Geen@1$Ziekenhuisopname met maximaal 5 verpleegdagen bij een ziekte van de uiteinden van zenuwen in armen en/of benen</t>
  </si>
  <si>
    <t>N.v.t.#Geen@1$beeldvormend onderzoek (röntgen of echo of CT-scan of MRI) bij een ziekte van zenuw, zenuwknoop of zenuwwortel</t>
  </si>
  <si>
    <t>N.v.t.#Geen@1$Diagnostisch onderzoek of therapie bij een ziekte van zenuw, zenuwknoop of zenuwwortel</t>
  </si>
  <si>
    <t>N.v.t.#Geen@1$Diagnostisch onderzoek of therapie met beeldvormend onderzoek (röntgen of echo of CT-scan of MRI) bij een ziekte van zenuw, zenuwknoop of zenuwwortel</t>
  </si>
  <si>
    <t>N.v.t.#Geen@1$Operatief verlichten van de zenuw bij een ziekte van zenuw, zenuwknoop of zenuwwortel</t>
  </si>
  <si>
    <t>N.v.t.#Geen@1$Routine klinisch neurofysiologisch onderzoek bij een ziekte van zenuw, zenuwknoop of zenuwwortel</t>
  </si>
  <si>
    <t>N.v.t.#Geen@1$Zeer uitgebreid klinisch neurofysiologisch onderzoek bij een ziekte van de uiteinden van zenuwen in armen en/of benen</t>
  </si>
  <si>
    <t>N.v.t.#Geen@1$Dagbehandeling bij een ziekte van de uiteinden van zenuwen in armen en/of benen</t>
  </si>
  <si>
    <t>N.v.t.#Geen@1$Dagbehandeling met klinisch neurofysiologisch onderzoek bij een ziekte van de uiteinden van zenuwen in armen en/of benen</t>
  </si>
  <si>
    <t>N.v.t.#Geen@1$Ziekenhuisopname met meer dan 28 verpleegdagen bij een ziekte van de uiteinden van zenuwen in armen en/of benen</t>
  </si>
  <si>
    <t>N.v.t.#Geen@1$Ziekenhuisopname van 6 tot en met 28 verpleegdagen bij een ziekte van de uiteinden van zenuwen in armen en/of benen</t>
  </si>
  <si>
    <t>N.v.t.#Geen@1$Meer dan 2 dagbehandelingen of polikliniekbezoeken en/of onderzoeken bij een ziekte van zenuw, zenuwknoop of zenuwwortel</t>
  </si>
  <si>
    <t>N.v.t.#Geen@1$Uitsnijden of operatief verlichten van pezen bij een ziekte van zenuw, zenuwknoop of zenuwwortel</t>
  </si>
  <si>
    <t>N.v.t.#Geen@1$Routine klinisch neurofysiologisch onderzoek bij een ziekte van de uiteinden van zenuwen in armen en/of benen</t>
  </si>
  <si>
    <t>N.v.t.#Geen@1$1 of 2 polikliniekbezoeken bij een ziekte van zenuw, zenuwknoop of zenuwwortel</t>
  </si>
  <si>
    <t>N.v.t.#Geen@1$Meer dan 2 dagbehandelingen of polikliniekbezoeken en/of onderzoeken tijdens een vervolg contact bij een ziekte van zenuw, zenuwknoop of zenuwwortel</t>
  </si>
  <si>
    <t>N.v.t.#Geen@1$Meer dan 2 dagbehandelingen of polikliniekbezoeken en/of onderzoeken tijdens een eerste contact bij een ziekte van zenuw, zenuwknoop of zenuwwortel</t>
  </si>
  <si>
    <t>N.v.t.#Geen@1$1 of 2 polikliniekbezoeken tijdens een vervolg contact bij een ziekte van zenuw, zenuwknoop of zenuwwortel</t>
  </si>
  <si>
    <t>N.v.t.#Geen@1$1 of 2 polikliniekbezoeken tijdens een eerste contact bij een ziekte van zenuw, zenuwknoop of zenuwwortel</t>
  </si>
  <si>
    <t>N.v.t.#Geen@1$Meer dan 2 dagbehandelingen of polikliniekbezoeken en/of onderzoeken tijdens een vervolg contact bij een ziekte van de uiteinden van zenuwen in armen en/of benen</t>
  </si>
  <si>
    <t>N.v.t.#Geen@1$Meer dan 2 dagbehandelingen of polikliniekbezoeken en/of onderzoeken tijdens een eerste contact bij een ziekte van de uiteinden van zenuwen in armen en/of benen</t>
  </si>
  <si>
    <t>N.v.t.#Geen@1$1 of 2 polikliniekbezoeken tijdens een vervolg contact bij een ziekte van de uiteinden van zenuwen in armen en/of benen</t>
  </si>
  <si>
    <t>N.v.t.#Geen@1$1 of 2 polikliniekbezoeken tijdens een eerste contact bij een ziekte van de uiteinden van zenuwen in armen en/of benen</t>
  </si>
  <si>
    <t>N.v.t.#Geen@1$Behandeling met medicijnen tijdens een polikliniekbezoek of dagbehandeling bij een aantasting van de hersenen en/of zenuwenscheden door een ziekte van het zenuwstelsel</t>
  </si>
  <si>
    <t>N.v.t.#Geen@1$Behandeling met medicijnen tijdens een ziekenhuisopname bij een aantasting van de hersenen en/of zenuwenscheden door een ziekte van het zenuwstelsel</t>
  </si>
  <si>
    <t>N.v.t.#Geen@1$Dagbehandeling bij een ziekte van het zenuwstelsel</t>
  </si>
  <si>
    <t>N.v.t.#Geen@1$Ziekenhuisopname met maximaal 5 verpleegdagen bij een ziekte van het zenuwstelsel</t>
  </si>
  <si>
    <t>N.v.t.#Geen@1$Dagbehandeling bij een infectie van het zenuwstelsel</t>
  </si>
  <si>
    <t>N.v.t.#Geen@1$Ziekenhuisopname met maximaal 5 verpleegdagen bij een infectie van het zenuwstelsel</t>
  </si>
  <si>
    <t>N.v.t.#Geen@1$Dagbehandeling bij een aantasting van de hersenen en/of zenuwenscheden door een ziekte van het zenuwstelsel</t>
  </si>
  <si>
    <t>N.v.t.#Geen@1$Ziekenhuisopname met maximaal 5 verpleegdagen bij een aantasting van de hersenen en/of zenuwenscheden door een ziekte van het zenuwstelsel</t>
  </si>
  <si>
    <t>N.v.t.#Geen@1$Teambehandeling bij een ziekte van het zenuwstelsel</t>
  </si>
  <si>
    <t>N.v.t.#Geen@1$Ziekenhuisopname met meer dan 28 verpleegdagen bij een ziekte van het zenuwstelsel</t>
  </si>
  <si>
    <t>N.v.t.#Geen@1$Ziekenhuisopname van 6 tot en met 28 verpleegdagen bij een ziekte van het zenuwstelsel</t>
  </si>
  <si>
    <t>N.v.t.#Geen@1$Klinisch neurofysiologisch onderzoek bij een infectie van het zenuwstelsel</t>
  </si>
  <si>
    <t>N.v.t.#Geen@1$Ziekenhuisopname met meer dan 28 verpleegdagen bij een infectie van het zenuwstelsel</t>
  </si>
  <si>
    <t>N.v.t.#Geen@1$Ziekenhuisopname van 6 tot en met 28 verpleegdagen bij een infectie van het zenuwstelsel</t>
  </si>
  <si>
    <t>N.v.t.#Geen@1$Teambehandeling bij een aantasting van de hersenen en/of zenuwenscheden door een ziekte van het zenuwstelsel</t>
  </si>
  <si>
    <t>N.v.t.#Geen@1$Ziekenhuisopname met meer dan 28 verpleegdagen bij een aantasting van de hersenen en/of zenuwenscheden door een ziekte van het zenuwstelsel</t>
  </si>
  <si>
    <t>N.v.t.#Geen@1$Ziekenhuisopname van 6 tot en met 28 verpleegdagen bij een aantasting van de hersenen en/of zenuwenscheden door een ziekte van het zenuwstelsel</t>
  </si>
  <si>
    <t>N.v.t.#Geen@1$Zeer uitgebreid klinisch neurofysiologisch onderzoek bij een ziekte van het zenuwstelsel</t>
  </si>
  <si>
    <t>N.v.t.#Geen@1$Zeer uitgebreid klinisch neurofysiologisch onderzoek bij een aantasting van de hersenen en/of zenuwenscheden door een ziekte van het zenuwstelsel</t>
  </si>
  <si>
    <t>N.v.t.#Geen@1$Routine klinisch neurofysiologisch onderzoek bij een ziekte van het zenuwstelsel</t>
  </si>
  <si>
    <t>N.v.t.#Geen@1$Poliklinische diagnostiek/ingreep of meer dan 2 polikliniekbezoeken tijdens een vervolg contact bij een infectie van het zenuwstelsel</t>
  </si>
  <si>
    <t>N.v.t.#Geen@1$Poliklinische diagnostiek/ingreep of meer dan 2 polikliniekbezoeken tijdens een eerste contact bij een infectie van het zenuwstelsel</t>
  </si>
  <si>
    <t>N.v.t.#Geen@1$Routine klinisch neurofysiologisch onderzoek bij een aantasting van de hersenen en/of zenuwenscheden door een ziekte van het zenuwstelsel</t>
  </si>
  <si>
    <t>N.v.t.#Geen@1$1 of 2 polikliniekbezoeken tijdens een vervolg contact bij een infectie van het zenuwstelsel</t>
  </si>
  <si>
    <t>N.v.t.#Geen@1$1 of 2 polikliniekbezoeken tijdens een eerste contact bij een infectie van het zenuwstelsel</t>
  </si>
  <si>
    <t>N.v.t.#Geen@1$Poliklinische diagnostiek/ingreep of meer dan 2 polikliniekbezoeken tijdens een vervolg contact bij een ziekte van het zenuwstelsel</t>
  </si>
  <si>
    <t>N.v.t.#Geen@1$Poliklinische diagnostiek/ingreep of meer dan 2 polikliniekbezoeken tijdens een eerste contact bij een ziekte van het zenuwstelsel</t>
  </si>
  <si>
    <t>N.v.t.#Geen@1$Poliklinische diagnostiek/ingreep of meer dan 2 polikliniekbezoeken tijdens een vervolg contact bij een aantasting van de hersenen en/of zenuwenscheden door een ziekte van het zenuwstelsel</t>
  </si>
  <si>
    <t>N.v.t.#Geen@1$Poliklinische diagnostiek/ingreep of meer dan 2 polikliniekbezoeken tijdens een eerste contact bij een aantasting van de hersenen en/of zenuwenscheden door een ziekte van het zenuwstelsel</t>
  </si>
  <si>
    <t>N.v.t.#Geen@1$1 of 2 polikliniekbezoeken tijdens een vervolg contact bij een ziekte van het zenuwstelsel</t>
  </si>
  <si>
    <t>N.v.t.#Geen@1$1 of 2 polikliniekbezoeken tijdens een eerste contact bij een ziekte van het zenuwstelsel</t>
  </si>
  <si>
    <t>N.v.t.#Geen@1$1 of 2 polikliniekbezoeken tijdens een vervolg contact bij een aantasting van de hersenen en/of zenuwenscheden door een ziekte van het zenuwstelsel</t>
  </si>
  <si>
    <t>N.v.t.#Geen@1$1 of 2 polikliniekbezoeken tijdens een eerste contact bij een aantasting van de hersenen en/of zenuwenscheden door een ziekte van het zenuwstelsel</t>
  </si>
  <si>
    <t>N.v.t.#Geen@1$Nazorg na het plaatsen van een geluidsversterkend implantaat bij doofheid van het binnenoor</t>
  </si>
  <si>
    <t>N.v.t.#Geen@1$Plaatsen van een geluidsversterkend implantaat bij doofheid van het binnenoor</t>
  </si>
  <si>
    <t>N.v.t.#Geen@1$Ziekenhuisopname met maximaal 5 verpleegdagen bij duizeligheid door een stoornis in het evenwichtsorgaan</t>
  </si>
  <si>
    <t>N.v.t.#Geen@1$Poliklinische diagnostiek/ingreep of meer dan 2 polikliniekbezoeken bij een cardioloog bij een hoge bloeddruk</t>
  </si>
  <si>
    <t>N.v.t.#Geen@1$Maximaal 5 dagbehandelingen en/of verpleegdagen bij cardiologie bij een hoge bloeddruk</t>
  </si>
  <si>
    <t>N.v.t.#Geen@1$Onderzoek(en) of behandeling tijdens een polikliniekbezoek of dagbehandeling bij een hoge bloeddruk</t>
  </si>
  <si>
    <t>N.v.t.#Geen@1$Ziekenhuisopname met maximaal 5 verpleegdagen bij een hoge bloeddruk</t>
  </si>
  <si>
    <t>N.v.t.#Geen@1$1 of 2 polikliniekbezoeken bij een cardioloog bij een hoge bloeddruk</t>
  </si>
  <si>
    <t>N.v.t.#Geen@1$Meer dan 28 dagbehandelingen en/of verpleegdagen bij een hoge bloeddruk</t>
  </si>
  <si>
    <t>N.v.t.#Geen@1$6 tot en met 28 dagbehandelingen en/ of verpleegdagen bij cardiologie bij een hoge bloeddruk</t>
  </si>
  <si>
    <t>N.v.t.#Geen@1$1 dagbehandeling of meer dan 4 polikliniekbezoeken bij een hoge bloeddruk</t>
  </si>
  <si>
    <t>N.v.t.#Geen@1$Ziekenhuisopname met meer dan 28 verpleegdagen bij een hoge bloeddruk</t>
  </si>
  <si>
    <t>N.v.t.#Geen@1$Ziekenhuisopname van 6 tot en met 28 verpleegdagen bij een hoge bloeddruk</t>
  </si>
  <si>
    <t>N.v.t.#Geen@1$3 tot 4 polikliniekbezoeken of meer dan 2 onderzoeken bij een hoge bloeddruk</t>
  </si>
  <si>
    <t>N.v.t.#Geen@1$1 of 2 polikliniekbezoeken bij een hoge bloeddruk</t>
  </si>
  <si>
    <t>N.v.t.#Geen@1$Onderzoek(en) of behandeling tijdens een polikliniekbezoek of dagbehandeling bij een hartaandoening als gevolg van hoge bloeddruk in de longvaten of een longcirculatieziekte</t>
  </si>
  <si>
    <t>N.v.t.#Geen@1$Ziekenhuisopname met maximaal 5 verpleegdagen bij een hartaandoening als gevolg van hoge bloeddruk in de longvaten of een longcirculatieziekte</t>
  </si>
  <si>
    <t>N.v.t.#Geen@1$Onderzoek(en) of behandeling tijdens een polikliniekbezoek of dagbehandeling bij een afsluiting van een longslagader (longembolie)</t>
  </si>
  <si>
    <t>N.v.t.#Geen@1$Ziekenhuisopname met maximaal 5 verpleegdagen bij een afsluiting van een longslagader (longembolie)</t>
  </si>
  <si>
    <t>N.v.t.#Geen@1$Meer dan 2 bezoeken aan dagbehandeling of polikliniek en/of onderzoeken bij een hartaandoening als gevolg van hoge bloeddruk in de longvaten of een longcirculatieziekte</t>
  </si>
  <si>
    <t>N.v.t.#Geen@1$Ziekenhuisopname met meer dan 28 verpleegdagen bij een hartaandoening als gevolg van hoge bloeddruk in de longvaten of een longcirculatieziekte</t>
  </si>
  <si>
    <t>N.v.t.#Geen@1$Ziekenhuisopname van 6 tot en met 28 verpleegdagen bij een hartaandoening als gevolg van hoge bloeddruk in de longvaten of een longcirculatieziekte</t>
  </si>
  <si>
    <t>N.v.t.#Geen@1$Meer dan 2 bezoeken aan dagbehandeling of polikliniek en/of onderzoeken bij een afsluiting van een longslagader (longembolie)</t>
  </si>
  <si>
    <t>N.v.t.#Geen@1$Ziekenhuisopname met meer dan 28 verpleegdagen bij een afsluiting van een longslagader (longembolie)</t>
  </si>
  <si>
    <t>N.v.t.#Geen@1$Ziekenhuisopname van 6 tot en met 28 verpleegdagen bij een afsluiting van een longslagader (longembolie)</t>
  </si>
  <si>
    <t>N.v.t.#Geen@1$1 of 2 polikliniekbezoeken bij een hartaandoening als gevolg van hoge bloeddruk in de longvaten of een longcirculatieziekte</t>
  </si>
  <si>
    <t>N.v.t.#Geen@1$1 of 2 polikliniekbezoeken bij een afsluiting van een longslagader (longembolie)</t>
  </si>
  <si>
    <t>N.v.t.#Geen@1$Maximaal 5 dagbehandelingen en/of verpleegdagen bij een vernauwing of afsluiting van slagader</t>
  </si>
  <si>
    <t>N.v.t.#Geen@1$Maximaal 5 dagbehandelingen en/of verpleegdagen bij een aandoening van slagaders of haarvaten</t>
  </si>
  <si>
    <t>N.v.t.#Geen@1$Onderzoek(en) of behandeling tijdens een polikliniekbezoek of dagbehandeling bij een vernauwing of afsluiting van slagader</t>
  </si>
  <si>
    <t>N.v.t.#Geen@1$Onderzoek in het vatenlaboratorium bij een vernauwing of afsluiting van slagader</t>
  </si>
  <si>
    <t>N.v.t.#Geen@1$Onderzoek in het vatenlaboratorium, inclusief beeldvormend onderzoek (röntgen of echo of CT-scan of MRI) bij een vernauwing of afsluiting van slagader</t>
  </si>
  <si>
    <t>N.v.t.#Geen@1$Meer dan 28 dagbehandelingen en/of verpleegdagen bij een vernauwing of afsluiting van slagader</t>
  </si>
  <si>
    <t>N.v.t.#Geen@1$6 tot en met 28 dagbehandelingen en/ of verpleegdagen bij een vernauwing of afsluiting van slagader</t>
  </si>
  <si>
    <t>N.v.t.#Geen@1$Onderzoek(en) of behandeling tijdens een polikliniekbezoek of dagbehandeling bij een aandoening van slagaders of haarvaten</t>
  </si>
  <si>
    <t>N.v.t.#Geen@1$Onderzoek in het vatenlaboratorium bij een aandoening van slagaders of haarvaten</t>
  </si>
  <si>
    <t>N.v.t.#Geen@1$Onderzoek in het vatenlaboratorium, inclusief beeldvormend onderzoek (röntgen of echo of CT-scan of MRI) bij een aandoening van slagaders of haarvaten</t>
  </si>
  <si>
    <t>N.v.t.#Geen@1$Meer dan 28 dagbehandelingen en/ of verpleegdagen bij een aandoening van slagaders of haarvaten</t>
  </si>
  <si>
    <t>N.v.t.#Geen@1$6 tot maximaal 28 dagbehandelingen en/ of verpleegdagen bij een aandoening van slagaders of haarvaten</t>
  </si>
  <si>
    <t>N.v.t.#Geen@1$Onderzoek(en) of behandeling tijdens een polikliniekbezoek of dagbehandeling bij een internist of reumatoloog bij een aandoening van slagaders of haarvaten</t>
  </si>
  <si>
    <t>N.v.t.#Geen@1$Ziekenhuisopname met maximaal 5 verpleegdagen bij een aandoening van slagaders of haarvaten</t>
  </si>
  <si>
    <t>N.v.t.#Geen@1$Onderzoek(en) of behandeling tijdens een polikliniekbezoek of dagbehandeling en risicomanagement bij een aandoening van slagaders of haarvaten</t>
  </si>
  <si>
    <t>N.v.t.#Geen@1$Uitgebreide operatie bloedvaten bij een aandoening van slagaders of haarvaten</t>
  </si>
  <si>
    <t>N.v.t.#Geen@1$Uitgebreide operatie bloedvaten tijdens een ziekenhuisopname bij een aandoening van slagaders of haarvaten</t>
  </si>
  <si>
    <t>N.v.t.#Geen@1$Meer dan 2 dagbehandelingen of polikliniekbezoeken en/of onderzoeken bij een vernauwing of afsluiting van slagader</t>
  </si>
  <si>
    <t>N.v.t.#Geen@1$Meer dan 2 dagbehandelingen of polikliniekbezoeken en/of onderzoeken bij een aandoening van slagaders of haarvaten</t>
  </si>
  <si>
    <t>N.v.t.#Geen@1$Meer dan 4 polikliniekbezoeken of dagbehandelingen bij een aandoening van slagaders of haarvaten</t>
  </si>
  <si>
    <t>N.v.t.#Geen@1$Ziekenhuisopname met meer dan 28 verpleegdagen bij een aandoening van slagaders of haarvaten</t>
  </si>
  <si>
    <t>N.v.t.#Geen@1$Ziekenhuisopname van 6 tot en met 28 verpleegdagen bij een aandoening van slagaders of haarvaten</t>
  </si>
  <si>
    <t>N.v.t.#Geen@1$Meer dan 4 polikliniekbezoeken of dagbehandelingen en risicomanagement bij een aandoening van slagaders of haarvaten</t>
  </si>
  <si>
    <t>N.v.t.#Geen@1$Uitgebreide operatie bot en/of amputatie bij een aandoening van slagaders of haarvaten</t>
  </si>
  <si>
    <t>N.v.t.#Geen@1$Uitgebreide operatie bot en/of amputatie tijdens een ziekenhuisopname bij een aandoening van slagaders of haarvaten</t>
  </si>
  <si>
    <t>N.v.t.#Geen@1$1 of 2 polikliniekbezoeken bij een vernauwing of afsluiting van slagader</t>
  </si>
  <si>
    <t>N.v.t.#Geen@1$1 of 2 polikliniekbezoeken bij een aandoening van slagaders of haarvaten</t>
  </si>
  <si>
    <t>N.v.t.#Geen@1$3 tot 4 polikliniekbezoeken of meer dan 2 onderzoeken bij een aandoening van slagaders of haarvaten</t>
  </si>
  <si>
    <t>N.v.t.#Geen@1$3 tot 4 polikliniekbezoeken of meer dan 2 onderzoeken en risico management bij een aandoening van slagaders of haarvaten</t>
  </si>
  <si>
    <t>N.v.t.#Geen@1$1 of 2 polikliniekbezoeken bij een internist of reumatoloog bij een aandoening van slagaders of haarvaten</t>
  </si>
  <si>
    <t>N.v.t.#Geen@1$1 of 2 polikliniekbezoeken en risico management bij een aandoening van slagaders of haarvaten</t>
  </si>
  <si>
    <t>N.v.t.#Geen@1$Operatie bij Een aandoening van slagaders of haarvaten</t>
  </si>
  <si>
    <t>N.v.t.#Geen@1$Operatie tijdens een ziekenhuisopname bij een aandoening van slagaders of haarvaten</t>
  </si>
  <si>
    <t>N.v.t.#Geen@1$Amputatie bij een aandoening van slagaders of haarvaten</t>
  </si>
  <si>
    <t>N.v.t.#Geen@1$Amputatie tijdens een ziekenhuisopname bij een aandoening van slagaders of haarvaten</t>
  </si>
  <si>
    <t>N.v.t.#Geen@1$Operatie aan de halsslagader bij Een aandoening van slagaders of haarvaten</t>
  </si>
  <si>
    <t>N.v.t.#Geen@1$Operatie aan de halsslagader tijdens een ziekenhuisopname bij een aandoening van slagaders of haarvaten</t>
  </si>
  <si>
    <t>N.v.t.#Geen@1$Poliklinische diagnostiek/ingreep of meer dan 2 polikliniekbezoeken bij een acute infectie van de bovenste luchtwegen</t>
  </si>
  <si>
    <t>N.v.t.#Geen@1$1 of 2 polikliniekbezoeken bij een cardiopulmonaal chirurg bij een chronische ziekte van de onderste luchtwegen</t>
  </si>
  <si>
    <t>N.v.t.#Geen@1$Operatief verwijderen van borst-/longvlies bij een chronische ziekte van de onderste luchtwegen</t>
  </si>
  <si>
    <t>N.v.t.#Geen@1$Operatief verwijderen van borst-/longvlies tijdens een ziekenhuisopname bij een chronische ziekte van de onderste luchtwegen</t>
  </si>
  <si>
    <t>N.v.t.#Geen@1$Plaatsen van een buisje om de lucht tussen het long- en borstvlies te verwijderen bij een ziekte van het borstvlies/ longvlies</t>
  </si>
  <si>
    <t>N.v.t.#Geen@1$Sluiten van een lekkage in de luchtwegen bij een ziekte van het borstvlies/ longvlies</t>
  </si>
  <si>
    <t>N.v.t.#Geen@1$Sluiten van een lekkage in de luchtwegen tijdens een ziekenhuisopname bij een ziekte van het borstvlies/ longvlies</t>
  </si>
  <si>
    <t>N.v.t.#Geen@1$Onderzoek(en) of behandeling tijdens een polikliniekbezoek of dagbehandeling bij een ziekte van het borstvlies/ longvlies</t>
  </si>
  <si>
    <t>N.v.t.#Geen@1$Ziekenhuisopname met maximaal 5 verpleegdagen bij een ziekte van het borstvlies/ longvlies</t>
  </si>
  <si>
    <t>N.v.t.#Geen@1$Plaatsen van een luchtafvoerslang in de long tijdens een ziekenhuisopname met maximaal 5 verpleegdagen bij een ziekte van het borstvlies/ longvlies</t>
  </si>
  <si>
    <t>N.v.t.#Geen@1$Therapeutische behandeling bij een ziekte van het borstvlies/ longvlies</t>
  </si>
  <si>
    <t>N.v.t.#Geen@1$Therapeutische behandeling tijdens een ziekenhuisopname bij een ziekte van het borstvlies/ longvlies</t>
  </si>
  <si>
    <t>N.v.t.#Geen@1$Meer dan 2 dagbehandelingen of polikliniekbezoeken en/of onderzoeken bij een ziekte van het borstvlies/ longvlies</t>
  </si>
  <si>
    <t>N.v.t.#Geen@1$Ziekenhuisopname met meer dan 28 verpleegdagen bij een ziekte van het borstvlies/ longvlies</t>
  </si>
  <si>
    <t>N.v.t.#Geen@1$Plaatsen van een luchtafvoerslang in de long tijdens een ziekenhuisopname met meer dan 28 verpleegdagen bij een ziekte van het borstvlies/ longvlies</t>
  </si>
  <si>
    <t>N.v.t.#Geen@1$Plaatsen van een luchtafvoerslang in de long tijdens een ziekenhuisopname van 6 tot en met 28 verpleegdagen bij een ziekte van het borstvlies/ longvlies</t>
  </si>
  <si>
    <t>N.v.t.#Geen@1$Ziekenhuisopname van 6 tot en met 28 verpleegdagen bij een ziekte van het borstvlies/ longvlies</t>
  </si>
  <si>
    <t>N.v.t.#Geen@1$Uitgebreide operatie aan de longen en/of luchtwegvertakkingen bij een ziekte van het borstvlies/ longvlies</t>
  </si>
  <si>
    <t>N.v.t.#Geen@1$Uitgebreide operatie aan de longen en/of luchtwegvertakkingen tijdens een ziekenhuisopname bij een ziekte van het borstvlies/ longvlies</t>
  </si>
  <si>
    <t>N.v.t.#Geen@1$1 of 2 polikliniekbezoeken bij een ziekte van het borstvlies/ longvlies</t>
  </si>
  <si>
    <t>N.v.t.#Geen@1$Operatie aan de longen en/of luchtwegvertakkingen bij een ziekte van het borstvlies/ longvlies</t>
  </si>
  <si>
    <t>N.v.t.#Geen@1$Operatie aan de longen en/of luchtwegvertakkingen tijdens een ziekenhuisopname bij een ziekte van het borstvlies/ longvlies</t>
  </si>
  <si>
    <t>N.v.t.#Geen@1$Medebehandeling bij een ziekte van het ademhalingsstelsel</t>
  </si>
  <si>
    <t>N.v.t.#Geen@1$Ziekenhuisopname met maximaal 5 verpleegdagen bij een ziekte van het ademhalingsstelsel</t>
  </si>
  <si>
    <t>N.v.t.#Geen@1$Operatie bij een bloedneus bij een ziekte van het ademhalingsstelsel</t>
  </si>
  <si>
    <t>N.v.t.#Geen@1$Behandeling van een bloedneus bij een ziekte van het ademhalingsstelsel</t>
  </si>
  <si>
    <t>N.v.t.#Geen@1$Ziekenhuisopname met meer dan 28 verpleegdagen bij een ziekte van het ademhalingsstelsel</t>
  </si>
  <si>
    <t>N.v.t.#Geen@1$Ziekenhuisopname van 6 tot en met 28 verpleegdagen bij een ziekte van het ademhalingsstelsel</t>
  </si>
  <si>
    <t>N.v.t.#Geen@1$Operatieve ingreep aan hart en/of longen bij een ziekte van het ademhalingsstelsel</t>
  </si>
  <si>
    <t>N.v.t.#Geen@1$Operatieve ingreep aan hart en/of longen tijdens een ziekenhuisopname bij een ziekte van het ademhalingsstelsel</t>
  </si>
  <si>
    <t>N.v.t.#Geen@1$Beeldvormend onderzoek (röntgen of echo of CT-scan of MRI) bij een ziekte van het ademhalingsstelsel</t>
  </si>
  <si>
    <t>N.v.t.#Geen@1$Onderzoek of behandeling tijdens een polikliniekbezoek of dagbehandeling bij een ziekte van het ademhalingsstelsel</t>
  </si>
  <si>
    <t>N.v.t.#Geen@1$Diagnostisch onderzoek of behandeling tijdens een polikliniekbezoek of dagbehandeling bij een ziekte van het ademhalingsstelsel</t>
  </si>
  <si>
    <t>N.v.t.#Geen@1$Meer dan 2 dagbehandelingen of polikliniekbezoeken en/of onderzoeken bij een ziekte van het ademhalingsstelsel</t>
  </si>
  <si>
    <t>N.v.t.#Geen@1$1 of 2 polikliniekbezoeken bij een ziekte van het ademhalingsstelsel</t>
  </si>
  <si>
    <t>N.v.t.#Geen@1$Operatie mondholte of speekselklieren of kaak bij een ziekte van mondholte/ speekselklieren</t>
  </si>
  <si>
    <t>N.v.t.#Geen@1$Poliklinische diagnostiek/ingreep, een dagverpleging of meer dan 2 polikliniekbezoeken bij een ziekte van mondholte/ speekselklieren</t>
  </si>
  <si>
    <t>N.v.t.#Geen@1$Ziekenhuisopname met maximaal 5 verpleegdagen bij een ziekte van mondholte/ speekselklieren</t>
  </si>
  <si>
    <t>N.v.t.#Geen@1$1 of 2 polikliniekbezoeken bij een ziekte van mondholte/ speekselklieren</t>
  </si>
  <si>
    <t>N.v.t.#Geen@1$Ziekenhuisopname met meer dan 28 verpleegdagen bij een ziekte van mondholte/ speekselklieren</t>
  </si>
  <si>
    <t>N.v.t.#Geen@1$Ziekenhuisopname van 6 tot en met 28 verpleegdagen bij een ziekte van mondholte/ speekselklieren</t>
  </si>
  <si>
    <t>N.v.t.#Geen@1$Ziekenhuisopname met maximaal 5 verpleegdagen bij een ziekte van de lever</t>
  </si>
  <si>
    <t>N.v.t.#Geen@1$Onderzoek(en) of behandeling tijdens een polikliniekbezoek of dagbehandeling bij een ziekte van de lever</t>
  </si>
  <si>
    <t>N.v.t.#Geen@1$Minder ingewikkelde kijkoperatie voor onderzoek of behandeling van het maagdarmkanaal bij een ziekte van de lever</t>
  </si>
  <si>
    <t>N.v.t.#Geen@1$Ingewikkelde kijkoperatie voor onderzoek of behandeling van het maagdarmkanaal bij een ziekte van de lever</t>
  </si>
  <si>
    <t>N.v.t.#Geen@1$Ziekenhuisopname met meer dan 28 verpleegdagen bij een ziekte van de lever</t>
  </si>
  <si>
    <t>N.v.t.#Geen@1$Ziekenhuisopname van 6 tot en met 28 verpleegdagen bij een ziekte van de lever</t>
  </si>
  <si>
    <t>N.v.t.#Geen@1$Meer dan 2 dagbehandelingen of polikliniekbezoeken en/of onderzoeken bij een ziekte van de lever</t>
  </si>
  <si>
    <t>N.v.t.#Geen@1$1 of 2 polikliniekbezoeken bij een ziekte van de lever</t>
  </si>
  <si>
    <t>N.v.t.#Geen@1$Zeer uitgebreide kijkoperatie aan het spijsverteringskanaal tijdens een ziekenhuisopname van meer dan 28 verpleegdagen bij aambeien/ overige goedaardige aandoeningen van/ rondom de anus</t>
  </si>
  <si>
    <t>N.v.t.#Geen@1$Zeer uitgebreide kijkoperatie aan het spijsverteringskanaal tijdens een ziekenhuisopname van 1 tot en met 28 verpleegdagen bij aambeien/ overige goedaardige aandoeningen van/ rondom de anus</t>
  </si>
  <si>
    <t>N.v.t.#Geen@1$Zeer uitgebreide operatie aan het spijsverteringskanaal met behulp van kijkbuis-apparatuur bij aambeien/ overige goedaardige aandoeningen van/ rondom de anus</t>
  </si>
  <si>
    <t>N.v.t.#Geen@1$Zeer uitgebreide operatie aan het spijsverteringskanaal tijdens een ziekenhuisopname van meer dan 28 verpleegdagen bij aambeien/ overige goedaardige aandoeningen van/ rondom de anus</t>
  </si>
  <si>
    <t>N.v.t.#Geen@1$Zeer uitgebreide operatie aan het spijsverteringskanaal tijdens een ziekenhuisopname van 1 tot en met 28 verpleegdagen bij aambeien/ overige goedaardige aandoeningen van/ rondom de anus</t>
  </si>
  <si>
    <t>N.v.t.#Geen@1$Zeer uitgebreide operatie aan het spijsverteringskanaal bij aambeien/ overige goedaardige aandoeningen van/ rondom de anus</t>
  </si>
  <si>
    <t>N.v.t.#Geen@1$Uitgebreide kijkoperatie aan het spijsverteringskanaal tijdens een ziekenhuisopname van meer dan 28 verpleegdagen bij aambeien/ overige goedaardige aandoeningen van/ rondom de anus</t>
  </si>
  <si>
    <t>N.v.t.#Geen@1$Uitgebreide kijkoperatie aan het spijsverteringskanaal tijdens een ziekenhuisopname van 1 tot en met 28 verpleegdagen bij aambeien/ overige goedaardige aandoeningen van/ rondom de anus</t>
  </si>
  <si>
    <t>N.v.t.#Geen@1$Uitgebreide operatie aan het spijsverteringskanaal met behulp van kijkbuis-apparatuur bij aambeien/ overige goedaardige aandoeningen van/ rondom de anus</t>
  </si>
  <si>
    <t>N.v.t.#Geen@1$Uitgebreide operatie aan het spijsverteringskanaal tijdens een ziekenhuisopname van meer dan 28 verpleegdagen bij aambeien/ overige goedaardige aandoeningen van/ rondom de anus</t>
  </si>
  <si>
    <t>N.v.t.#Geen@1$Uitgebreide operatie aan het spijsverteringskanaal tijdens een ziekenhuisopname van 1 tot en met 28 verpleegdagen bij aambeien/ overige goedaardige aandoeningen van/ rondom de anus</t>
  </si>
  <si>
    <t>N.v.t.#Geen@1$Uitgebreide operatie aan het spijsverteringskanaal bij aambeien/ overige goedaardige aandoeningen van/ rondom de anus</t>
  </si>
  <si>
    <t>N.v.t.#Geen@1$Operatie bij aambeien/ overige goedaardige aandoeningen van/ rondom de anus</t>
  </si>
  <si>
    <t>N.v.t.#Geen@1$Meer dan 1 minder ingewikkelde kijkoperatie voor onderzoek of behandeling van het maagdarmkanaal bij aambeien/ overige goedaardige aandoeningen van/ rondom de anus</t>
  </si>
  <si>
    <t>N.v.t.#Geen@1$Minder ingewikkelde kijkoperatie voor onderzoek of behandeling van het maagdarmkanaal bij aambeien/ overige goedaardige aandoeningen van/ rondom de anus</t>
  </si>
  <si>
    <t>N.v.t.#Geen@1$Onderzoek(en) of behandeling tijdens een polikliniekbezoek of dagbehandeling bij aambeien/ overige goedaardige aandoeningen van/ rondom de anus</t>
  </si>
  <si>
    <t>N.v.t.#Geen@1$meer dan 4 polikliniekbezoeken of dagbehandelingen bij aambeien/ overige goedaardige aandoeningen van/ rondom de anus</t>
  </si>
  <si>
    <t>N.v.t.#Geen@1$3 tot 4 polikliniekbezoeken of meer dan 2 onderzoeken bij aambeien/ overige goedaardige aandoeningen van/ rondom de anus</t>
  </si>
  <si>
    <t>N.v.t.#Geen@1$1 of 2 polikliniekbezoeken bij aambeien/ overige goedaardige aandoeningen van/ rondom de anus</t>
  </si>
  <si>
    <t>N.v.t.#Geen@1$Implanteren / vervangen / verwijderen van een apparaat dat de functie van de darmsluitspier verbetert of overneemt bij een ziekte van het spijsverteringsstelsel</t>
  </si>
  <si>
    <t>N.v.t.#Geen@1$Zeer uitgebreide operatie aan het spijsverteringskanaal met behulp van kijkbuis-apparatuur -tijdens een ziekenhuisopname van meer dan 28 verpleegdagen bij een ziekte van het spijsverteringsstelsel</t>
  </si>
  <si>
    <t>N.v.t.#Geen@1$Zeer uitgebreide operatie aan het spijsverteringskanaal met behulp van kijkbuis-apparatuur -tijdens een ziekenhuisopname van 1 tot en met 28 verpleegdagen bij een ziekte van het spijsverteringsstelsel</t>
  </si>
  <si>
    <t>N.v.t.#Geen@1$Zeer uitgebreide operatie aan het spijsverteringskanaal met behulp van kijkbuis-apparatuur bij een ziekte van het spijsverteringsstelsel</t>
  </si>
  <si>
    <t>N.v.t.#Geen@1$Zeer uitgebreide operatie aan het spijsverteringskanaal tijdens een ziekenhuisopname van meer dan 28 verpleegdagen bij een ziekte van het spijsverteringsstelsel</t>
  </si>
  <si>
    <t>N.v.t.#Geen@1$Zeer uitgebreide operatie aan het spijsverteringskanaal tijdens een ziekenhuisopname van 1 tot en met 28 verpleegdagen bij een ziekte van het spijsverteringsstelsel</t>
  </si>
  <si>
    <t>N.v.t.#Geen@1$Zeer uitgebreide operatie aan het spijsverteringskanaal bij een ziekte van het spijsverteringsstelsel</t>
  </si>
  <si>
    <t>N.v.t.#Geen@1$Uitgebreide operatie aan het spijsverteringskanaal met behulp van kijkbuis-apparatuur -tijdens een ziekenhuisopname van meer dan 28 verpleegdagen bij een ziekte van het spijsverteringsstelsel</t>
  </si>
  <si>
    <t>N.v.t.#Geen@1$Uitgebreide operatie aan het spijsverteringskanaal met behulp van kijkbuis-apparatuur -tijdens een ziekenhuisopname van 1 tot en met 28 verpleegdagen bij een ziekte van het spijsverteringsstelsel</t>
  </si>
  <si>
    <t>N.v.t.#Geen@1$Uitgebreide operatie aan het spijsverteringskanaal met behulp van kijkbuis-apparatuur bij een ziekte van het spijsverteringsstelsel</t>
  </si>
  <si>
    <t>N.v.t.#Geen@1$Uitgebreide operatie aan het spijsverteringskanaal tijdens een ziekenhuisopname van meer dan 28 verpleegdagen bij een ziekte van het spijsverteringsstelsel</t>
  </si>
  <si>
    <t>N.v.t.#Geen@1$Uitgebreide operatie aan het spijsverteringskanaal tijdens een ziekenhuisopname van 1 tot en met 28 verpleegdagen bij een ziekte van het spijsverteringsstelsel</t>
  </si>
  <si>
    <t>N.v.t.#Geen@1$Uitgebreide operatie aan het spijsverteringskanaal bij een ziekte van het spijsverteringsstelsel</t>
  </si>
  <si>
    <t>N.v.t.#Geen@1$Operatie bij een ziekte van het spijsverteringsstelsel</t>
  </si>
  <si>
    <t>N.v.t.#Geen@1$Ingewikkelde kijkoperatie voor onderzoek of behandeling van het maagdarmkanaal tijdens een Ziekenhuisopname met meer dan 2 verpleegdagen bij een ziekte van het spijsverteringsstelsel</t>
  </si>
  <si>
    <t>N.v.t.#Geen@1$Ingewikkelde kijkoperatie voor onderzoek of behandeling van het maagdarmkanaal met maximaal 2 verpleegdagen bij een ziekte van het spijsverteringsstelsel</t>
  </si>
  <si>
    <t>N.v.t.#Geen@1$Meer dan 1 minder ingewikkelde kijkoperatie voor onderzoek of behandeling van het maagdarmkanaal bij een ziekte van het spijsverteringsstelsel</t>
  </si>
  <si>
    <t>N.v.t.#Geen@1$Minder ingewikkelde kijkoperatie voor onderzoek of behandeling van het maagdarmkanaal bij een ziekte van het spijsverteringsstelsel</t>
  </si>
  <si>
    <t>N.v.t.#Geen@1$Onderzoek(en) of behandeling tijdens een polikliniekbezoek of dagbehandeling bij een ziekte van het spijsverteringsstelsel</t>
  </si>
  <si>
    <t>N.v.t.#Geen@1$meer dan 4 polikliniekbezoeken of dagbehandelingen bij een ziekte van het spijsverteringsstelsel</t>
  </si>
  <si>
    <t>N.v.t.#Geen@1$3 tot 4 polikliniekbezoeken of meer dan 2 onderzoeken bij een ziekte van het spijsverteringsstelsel</t>
  </si>
  <si>
    <t>N.v.t.#Geen@1$1 of 2 polikliniekbezoeken bij een ziekte van het spijsverteringsstelsel</t>
  </si>
  <si>
    <t>N.v.t.#Geen@1$Poliklinische diagnostiek/ingreep, een dagverpleging of meer dan 2 polikliniekbezoeken bij een ziekte aan de blinde darm/ buikvlies</t>
  </si>
  <si>
    <t>N.v.t.#Geen@1$Ziekenhuisopname met maximaal 5 verpleegdagen bij een ziekte aan de blinde darm/ buikvlies</t>
  </si>
  <si>
    <t>N.v.t.#Geen@1$Zeer uitgebreide operatie bij een ziekte aan de blinde darm/ buikvlies</t>
  </si>
  <si>
    <t>N.v.t.#Geen@1$1 of 2 polikliniekbezoeken bij een ziekte aan de blinde darm/ buikvlies</t>
  </si>
  <si>
    <t>N.v.t.#Geen@1$Ziekenhuisopname met meer dan 28 verpleegdagen bij een ziekte aan de blinde darm/ buikvlies</t>
  </si>
  <si>
    <t>N.v.t.#Geen@1$Ziekenhuisopname van 6 tot en met 28 verpleegdagen bij een ziekte aan de blinde darm/ buikvlies</t>
  </si>
  <si>
    <t>N.v.t.#Geen@1$Operatief verwijderen van de blinde darm bij een ziekte aan de blinde darm/ buikvlies</t>
  </si>
  <si>
    <t>N.v.t.#Geen@1$Uitgebreide operatie bij een ziekte aan de blinde darm/ buikvlies</t>
  </si>
  <si>
    <t>N.v.t.#Geen@1$Zeer uitgebreide operatie tijdens een ziekenhuisopname van maximaal 28 verpleegdagen bij een ziekte aan de blinde darm/ buikvlies</t>
  </si>
  <si>
    <t>N.v.t.#Geen@1$Zeer uitgebreide operatie tijdens een ziekenhuisopname van meer dan 28 verpleegdagen bij een ziekte aan de blinde darm/ buikvlies</t>
  </si>
  <si>
    <t>N.v.t.#Geen@1$Uitgebreide operatie tijdens een ziekenhuisopname van maximaal 28 verpleegdagen bij een ziekte aan de blinde darm/ buikvlies</t>
  </si>
  <si>
    <t>N.v.t.#Geen@1$Uitgebreide operatie tijdens een ziekenhuisopname van meer dan 28 verpleegdagen bij een ziekte aan de blinde darm/ buikvlies</t>
  </si>
  <si>
    <t>N.v.t.#Geen@1$Minder ingewikkelde kijkoperatie voor onderzoek of behandeling van het maagdarmkanaal bij een ziekte van slokdarm/ maag/ twaalfvingerige darm</t>
  </si>
  <si>
    <t>N.v.t.#Geen@1$Uitgebreide operatie bij een ziekte van slokdarm/ maag/ twaalfvingerige darm</t>
  </si>
  <si>
    <t>N.v.t.#Geen@1$Zeer uitgebreide operatie tijdens een ziekenhuisopname van maximaal 28 verpleegdagen bij een ziekte van slokdarm/ maag/ twaalfvingerige darm</t>
  </si>
  <si>
    <t>N.v.t.#Geen@1$Zeer uitgebreide operatie tijdens een ziekenhuisopname van meer dan 28 verpleegdagen bij een ziekte van slokdarm/ maag/ twaalfvingerige darm</t>
  </si>
  <si>
    <t>N.v.t.#Geen@1$Onderzoek(en) of behandeling tijdens een polikliniekbezoek of dagbehandeling bij een ziekte van slokdarm/ maag/ twaalfvingerige darm</t>
  </si>
  <si>
    <t>N.v.t.#Geen@1$Meer dan 2 dagbehandelingen of polikliniekbezoeken en/of onderzoeken bij een ziekte van slokdarm/ maag/ twaalfvingerige darm</t>
  </si>
  <si>
    <t>N.v.t.#Geen@1$Ingewikkelde kijkoperatie voor onderzoek of behandeling van het maagdarmkanaal bij een ziekte van slokdarm/ maag/ twaalfvingerige darm</t>
  </si>
  <si>
    <t>N.v.t.#Geen@1$Ingewikkelde kijkoperatie voor onderzoek of behandeling van het maagdarmkanaal tijdens een Ziekenhuisopname met meer dan 2 verpleegdagen bij een ziekte van slokdarm/ maag/ twaalfvingerige darm</t>
  </si>
  <si>
    <t>N.v.t.#Geen@1$1 of 2 polikliniekbezoeken bij een ziekte van slokdarm/ maag/ twaalfvingerige darm</t>
  </si>
  <si>
    <t>N.v.t.#Geen@1$Maximaal 5 dagbehandelingen en/of verpleegdagen bij een huidaandoening met blaren</t>
  </si>
  <si>
    <t>N.v.t.#Geen@1$Meer dan 28 dagbehandelingen en/ of verpleegdagen bij een huidaandoening met blaren</t>
  </si>
  <si>
    <t>N.v.t.#Geen@1$6 tot maximaal 28 dagbehandelingen en/ of verpleegdagen bij een huidaandoening met blaren</t>
  </si>
  <si>
    <t>N.v.t.#Geen@1$1 of 2 polikliniekbezoeken bij een huidaandoening met blaren</t>
  </si>
  <si>
    <t>N.v.t.#Geen@1$Maximaal 5 dagbehandelingen en/of verpleegdagen bij huidontsteking of eczeem</t>
  </si>
  <si>
    <t>N.v.t.#Geen@1$Meer dan 28 dagbehandelingen en/ of verpleegdagen bij huidontsteking of eczeem</t>
  </si>
  <si>
    <t>N.v.t.#Geen@1$6 tot maximaal 28 dagbehandelingen en/ of verpleegdagen bij huidontsteking of eczeem</t>
  </si>
  <si>
    <t>N.v.t.#Geen@1$1 of 2 polikliniekbezoeken bij huidontsteking of eczeem</t>
  </si>
  <si>
    <t>N.v.t.#Geen@1$Maximaal 5 dagbehandelingen en/of verpleegdagen bij een aandoening van talgklieren/ zweetklieren</t>
  </si>
  <si>
    <t>N.v.t.#Geen@1$6 tot maximaal 28 dagbehandelingen en/ of verpleegdagen bij een aandoening van talgklieren/ zweetklieren</t>
  </si>
  <si>
    <t>N.v.t.#Geen@1$Meer dan 28 dagbehandelingen en/ of verpleegdagen bij een aandoening van talgklieren/ zweetklieren</t>
  </si>
  <si>
    <t>N.v.t.#Geen@1$Lasertherapie bij een aandoening van talgklieren/ zweetklieren</t>
  </si>
  <si>
    <t>N.v.t.#Geen@1$1 tot 2 dagbehandelingen of polikliniekbezoeken bij een aandoening van talgklieren / zweetklieren</t>
  </si>
  <si>
    <t>N.v.t.#Geen@1$1 of 2 polikliniekbezoeken bij een aandoening van talgklieren/ zweetklieren</t>
  </si>
  <si>
    <t>N.v.t.#Geen@1$Lasertherapie bij een ziekte van de nagels/ het haar</t>
  </si>
  <si>
    <t>N.v.t.#Geen@1$1 tot 2 dagbehandelingen of polikliniekbezoeken bij een aandoening van haar/nagels</t>
  </si>
  <si>
    <t>N.v.t.#Geen@1$1 of 2 polikliniekbezoeken bij een ziekte van de nagels/ het haar</t>
  </si>
  <si>
    <t>N.v.t.#Geen@1$Maximaal 5 dagbehandelingen en/of verpleegdagen bij een pigmentstoornis</t>
  </si>
  <si>
    <t>N.v.t.#Geen@1$Lasertherapie bij Een pigmentstoornis</t>
  </si>
  <si>
    <t>N.v.t.#Geen@1$1 of 2 polikliniekbezoeken bij een pigmentstoornis</t>
  </si>
  <si>
    <t>N.v.t.#Geen@1$Uitgebreide amputatie tijdens een ziekenhuisopname bij een open been/ doorligwond/ aandoening van huid of onderhuids bindweefsel</t>
  </si>
  <si>
    <t>N.v.t.#Geen@1$Uitgebreide amputatie bij een open been/ doorligwond/ aandoening van huid of onderhuids bindweefsel</t>
  </si>
  <si>
    <t>N.v.t.#Geen@1$Amputatie tijdens een ziekenhuisopname bij een open been/ doorligwond/ aandoening van huid of onderhuids bindweefsel</t>
  </si>
  <si>
    <t>N.v.t.#Geen@1$Amputatie bij een open been/ doorligwond/ aandoening van huid of onderhuids bindweefsel</t>
  </si>
  <si>
    <t>N.v.t.#Geen@1$Ziekenhuisopname met maximaal 5 verpleegdagen bij een open been/ doorligwond/ aandoening van huid of onderhuids bindweefsel</t>
  </si>
  <si>
    <t>N.v.t.#Geen@1$Ziekenhuisopname van 6 tot en met 28 verpleegdagen bij een open been/ doorligwond/ aandoening van huid of onderhuids bindweefsel</t>
  </si>
  <si>
    <t>N.v.t.#Geen@1$Operatie tijdens een ziekenhuisopname met meer dan 28 verpleegdagen bij een open been/ doorligwond/ aandoening van huid of onderhuids bindweefsel</t>
  </si>
  <si>
    <t>N.v.t.#Geen@1$Operatie huid en/of weke delen bij een open been/ doorligwond/ aandoening van huid of onderhuids bindweefsel</t>
  </si>
  <si>
    <t>N.v.t.#Geen@1$Maximaal 5 dagbehandelingen en/of verpleegdagen bij een open been/ doorligwond/ aandoening van huid of onderhuids bindweefsel</t>
  </si>
  <si>
    <t>N.v.t.#Geen@1$6 tot maximaal 28 dagbehandelingen en/ of verpleegdagen bij een open been/ doorligwond/ aandoening van huid of onderhuids bindweefsel</t>
  </si>
  <si>
    <t>N.v.t.#Geen@1$Meer dan 28 dagbehandelingen en/ of verpleegdagen bij een open been/ doorligwond/ aandoening van huid of onderhuids bindweefsel</t>
  </si>
  <si>
    <t>N.v.t.#Geen@1$Lasertherapie bij een open been/ doorligwond/ aandoening van huid of onderhuids bindweefsel</t>
  </si>
  <si>
    <t>N.v.t.#Geen@1$1 of 2 polikliniekbezoeken bij een open been/ doorligwond/ aandoening van huid of onderhuids bindweefsel</t>
  </si>
  <si>
    <t>N.v.t.#Geen@1$Operatie tijdens een ziekenhuisopname met maximaal 5 verpleegdagen bij verdenking op huidziekte/ geen huidziekte</t>
  </si>
  <si>
    <t>N.v.t.#Geen@1$Operatie tijdens een ziekenhuisopname van 6 tot en met 28 verpleegdagen bij verdenking op huidziekte/ geen huidziekte</t>
  </si>
  <si>
    <t>N.v.t.#Geen@1$Operatie tijdens een ziekenhuisopname met meer dan 28 verpleegdagen bij verdenking op huidziekte/ geen huidziekte</t>
  </si>
  <si>
    <t>N.v.t.#Geen@1$Operatie bij verdenking op huidziekte/ geen huidziekte</t>
  </si>
  <si>
    <t>N.v.t.#Geen@1$Maximaal 5 dagbehandelingen en/of verpleegdagen bij verdenking op huidziekte/ geen huidziekte</t>
  </si>
  <si>
    <t>N.v.t.#Geen@1$6 tot maximaal 28 dagbehandelingen en/ of verpleegdagen bij verdenking op huidziekte/ geen huidziekte</t>
  </si>
  <si>
    <t>N.v.t.#Geen@1$Meer dan 28 dagbehandelingen en/ of verpleegdagen bij verdenking op huidziekte/ geen huidziekte</t>
  </si>
  <si>
    <t>N.v.t.#Geen@1$Lasertherapie bij verdenking op huidziekte/ geen huidziekte</t>
  </si>
  <si>
    <t>N.v.t.#Geen@1$1 of 2 polikliniekbezoeken bij verdenking op huidziekte/ geen huidziekte</t>
  </si>
  <si>
    <t>N.v.t.#Geen@1$Verwijderen van pennen / schroeven / metalen platen bij een ziekte van botspierstelsel</t>
  </si>
  <si>
    <t>N.v.t.#Geen@1$Verwijderen van pennen / schroeven / metalen platen tijdens een ziekenhuisopname bij een ziekte van botspierstelsel</t>
  </si>
  <si>
    <t>N.v.t.#Geen@1$Meer dan 8 dagbehandelingen bij Een reumatische aandoening</t>
  </si>
  <si>
    <t>N.v.t.#Geen@1$Ziekenhuisopname met maximaal 5 verpleegdagen bij een reumatische aandoening</t>
  </si>
  <si>
    <t>N.v.t.#Geen@1$Ziekenhuisopname met maximaal 5 verpleegdagen bij een ziekte van botspierstelstel of bindweefsel</t>
  </si>
  <si>
    <t>N.v.t.#Geen@1$4 tot en met 8 dagbehandelingen bij een reumatische aandoening</t>
  </si>
  <si>
    <t>N.v.t.#Geen@1$Ziekenhuisopname met meer dan 28 verpleegdagen bij een reumatische aandoening</t>
  </si>
  <si>
    <t>N.v.t.#Geen@1$Ziekenhuisopname van 6 tot en met 28 verpleegdagen bij een reumatische aandoening</t>
  </si>
  <si>
    <t>N.v.t.#Geen@1$Teambehandeling bij een ziekte van botspierstelstel of bindweefsel</t>
  </si>
  <si>
    <t>N.v.t.#Geen@1$Dagbehandeling bij een ziekte van botspierstelstel of bindweefsel</t>
  </si>
  <si>
    <t>N.v.t.#Geen@1$Dagbehandeling met klinisch neurofysiologisch onderzoek bij een ziekte van botspierstelstel of bindweefsel</t>
  </si>
  <si>
    <t>N.v.t.#Geen@1$Ziekenhuisopname met meer dan 28 verpleegdagen bij een ziekte van botspierstelstel of bindweefsel</t>
  </si>
  <si>
    <t>N.v.t.#Geen@1$Ziekenhuisopname van 6 tot en met 28 verpleegdagen bij een ziekte van botspierstelstel of bindweefsel</t>
  </si>
  <si>
    <t>N.v.t.#Geen@1$1 tot en met 3 dagbehandelingen bij een reumatische aandoening</t>
  </si>
  <si>
    <t>N.v.t.#Geen@1$Zeer uitgebreid klinisch neurofysiologisch onderzoek bij een ziekte van botspierstelstel of bindweefsel</t>
  </si>
  <si>
    <t>N.v.t.#Geen@1$Uitgebreide operatie bekken/ heup/ bovenbeen bij een ziekte van botspierstelsel</t>
  </si>
  <si>
    <t>N.v.t.#Geen@1$Routine klinisch neurofysiologisch onderzoek bij een ziekte van botspierstelstel of bindweefsel</t>
  </si>
  <si>
    <t>N.v.t.#Geen@1$Meer dan 4 polikliniekbezoeken bij een reumatische aandoening</t>
  </si>
  <si>
    <t>N.v.t.#Geen@1$1 tot en met 3 dagbehandelingen bij botontkalking</t>
  </si>
  <si>
    <t>N.v.t.#Geen@1$Meer dan 3 dagbehandelingen bij botontkalking</t>
  </si>
  <si>
    <t>N.v.t.#Geen@1$Uitgebreide operatie schouder bij een ziekte van botspierstelsel</t>
  </si>
  <si>
    <t>N.v.t.#Geen@1$implanteren van een schouder prothese bij een ziekte van botspierstelsel</t>
  </si>
  <si>
    <t>N.v.t.#Geen@1$implanteren van een schouder prothese tijdens een Ziekenhuisopname bij een ziekte van botspierstelsel</t>
  </si>
  <si>
    <t>N.v.t.#Geen@1$3 tot 4 polikliniekbezoeken of meer dan 2 bijzondere onderzoeken bij een reumatische aandoening</t>
  </si>
  <si>
    <t>N.v.t.#Geen@1$meer dan 4 polikliniekbezoeken met een echo bij een reumatische aandoening</t>
  </si>
  <si>
    <t>N.v.t.#Geen@1$Aanbrengen of verwijderen van gips of ander groot uitwendig fixatiemateriaal (materiaal dat beweging tegengaat) bij een ziekte van botspierstelsel</t>
  </si>
  <si>
    <t>N.v.t.#Geen@1$Ziekenhuisopname met maximaal 5 verpleegdagen bij een ziekte van botspierstelsel</t>
  </si>
  <si>
    <t>N.v.t.#Geen@1$Uitgebreide operatie bij een ziekte van botspierstelsel</t>
  </si>
  <si>
    <t>N.v.t.#Geen@1$Uitgebreide operatie tijdens een ziekenhuisopname bij een ziekte van botspierstelsel</t>
  </si>
  <si>
    <t>N.v.t.#Geen@1$Operatieve behandeling van een ontwrichte schouder bij ontwrichting van de schouder</t>
  </si>
  <si>
    <t>N.v.t.#Geen@1$Poliklinische diagnostiek/ingreep of meer dan 2 polikliniekbezoeken tijdens een vervolg contact bij een ziekte van botspierstelstel of bindweefsel</t>
  </si>
  <si>
    <t>N.v.t.#Geen@1$Poliklinische diagnostiek/ingreep of meer dan 2 polikliniekbezoeken tijdens een eerste contact bij een ziekte van botspierstelstel of bindweefsel</t>
  </si>
  <si>
    <t>N.v.t.#Geen@1$3 tot 4 polikliniekbezoeken met een echo bij een reumatische aandoening</t>
  </si>
  <si>
    <t>N.v.t.#Geen@1$Meer dan 4 polikliniekbezoeken zonder beeldvormend onderzoek (rontgen of echo of CT-scan of MRI) bij een reumatische aandoening</t>
  </si>
  <si>
    <t>N.v.t.#Geen@1$meer dan 4 polikliniekbezoeken en beeldvormend onderzoek (röntgen of echo of CT-scan of MRI) bij een reumatische aandoening</t>
  </si>
  <si>
    <t>N.v.t.#Geen@1$Aanbrengen of verwijderen van gips of ander uitwendig fixatiemateriaal (materiaal dat beweging tegengaat) bij een ziekte van botspierstelsel</t>
  </si>
  <si>
    <t>N.v.t.#Geen@1$Ziekenhuisopname met meer dan 28 verpleegdagen bij een ziekte van botspierstelsel</t>
  </si>
  <si>
    <t>N.v.t.#Geen@1$Ziekenhuisopname van 6 tot en met 28 verpleegdagen bij een ziekte van botspierstelsel</t>
  </si>
  <si>
    <t>N.v.t.#Geen@1$Aanbrengen of verwijderen van gips of ander groot uitwendig fixatiemateriaal (materiaal dat beweging tegengaat) bij slijtage van gewricht (uitgezonderd heup of knie)</t>
  </si>
  <si>
    <t>N.v.t.#Geen@1$Ziekenhuisopname met maximaal 5 verpleegdagen bij slijtage van gewricht (uitgezonderd heup of knie)</t>
  </si>
  <si>
    <t>N.v.t.#Geen@1$Operatie weke delen bij een ziekte van botspierstelsel</t>
  </si>
  <si>
    <t>N.v.t.#Geen@1$Operatie weke delen tijdens een ziekenhuisopname bij een ziekte van botspierstelsel</t>
  </si>
  <si>
    <t>N.v.t.#Geen@1$Operatie bij een peesscheur rondom schoudergewricht</t>
  </si>
  <si>
    <t>N.v.t.#Geen@1$Operatie aan knie en/of onderbeen bij een ziekte van botspierstelsel</t>
  </si>
  <si>
    <t>N.v.t.#Geen@1$1 of 2 polikliniekbezoeken tijdens een vervolg contact bij een ziekte van botspierstelstel of bindweefsel</t>
  </si>
  <si>
    <t>N.v.t.#Geen@1$1 of 2 polikliniekbezoeken tijdens een eerste contact bij een ziekte van botspierstelstel of bindweefsel</t>
  </si>
  <si>
    <t>N.v.t.#Geen@1$Vervolg contact met 1 of 2 polikliniekbezoeken en bijzondere diagnostiek bij een reumatische aandoening</t>
  </si>
  <si>
    <t>N.v.t.#Geen@1$1 of 2 polikliniekbezoeken en diagnostiek tijdens een eerste contact bij een reumatische aandoening</t>
  </si>
  <si>
    <t>N.v.t.#Geen@1$3 tot 4 polikliniekbezoeken of meer dan 2 onderzoeken bij een reumatische aandoening</t>
  </si>
  <si>
    <t>N.v.t.#Geen@1$3 tot 4 polikliniekbezoeken of meer dan 2 onderzoeken en beeldvormend onderzoek (röntgen of echo of CT-scan of MRI) bij een reumatische aandoening</t>
  </si>
  <si>
    <t>N.v.t.#Geen@1$Onderzoek(en) of behandeling tijdens een polikliniekbezoek of dagbehandeling bij een ziekte van botspierstelsel</t>
  </si>
  <si>
    <t>N.v.t.#Geen@1$Aanbrengen of verwijderen van gips of ander uitwendig fixatiemateriaal (materiaal dat beweging tegengaat) bij slijtage van gewricht (uitgezonderd heup of knie)</t>
  </si>
  <si>
    <t>N.v.t.#Geen@1$Ziekenhuisopname met meer dan 28 verpleegdagen bij slijtage van gewricht (uitgezonderd heup of knie)</t>
  </si>
  <si>
    <t>N.v.t.#Geen@1$Ziekenhuisopname van 6 tot en met 28 verpleegdagen bij slijtage van gewricht (uitgezonderd heup of knie)</t>
  </si>
  <si>
    <t>N.v.t.#Geen@1$Operatie bot bij een ziekte van botspierstelsel</t>
  </si>
  <si>
    <t>N.v.t.#Geen@1$Operatie bot tijdens een ziekenhuisopname bij een ziekte van botspierstelsel</t>
  </si>
  <si>
    <t>N.v.t.#Geen@1$Operatie schouder bij een ziekte van botspierstelsel</t>
  </si>
  <si>
    <t>N.v.t.#Geen@1$Vervolg contact met 1 of 2 polikliniekbezoeken en diagnostiek met een echo bij een reumatische aandoening</t>
  </si>
  <si>
    <t>N.v.t.#Geen@1$Maximaal 2 polikliniekbezoeken en een echo tijdens een eerste contact bij een reumatische aandoening</t>
  </si>
  <si>
    <t>N.v.t.#Geen@1$Meer dan 2 bezoeken aan de dagbehandeling of polikliniek bij een ziekte van botspierstelsel</t>
  </si>
  <si>
    <t>N.v.t.#Geen@1$Onderzoek(en) of behandeling tijdens een polikliniekbezoek of dagbehandeling bij slijtage van gewricht (uitgezonderd heup of knie)</t>
  </si>
  <si>
    <t>N.v.t.#Geen@1$Uitgebreide operatie knie bij een ziekte van botspierstelsel</t>
  </si>
  <si>
    <t>N.v.t.#Geen@1$Implanteren van een enkel/voet prothese bij een ziekte van botspierstelsel</t>
  </si>
  <si>
    <t>N.v.t.#Geen@1$Implanteren van een enkel/voet prothese tijdens een Ziekenhuisopname bij een ziekte van botspierstelsel</t>
  </si>
  <si>
    <t>N.v.t.#Geen@1$Vervolg contact met 1 of 2 polikliniekbezoeken en diagnostiek bij een reumatische aandoening</t>
  </si>
  <si>
    <t>N.v.t.#Geen@1$Vervolg contact met 1 of 2 polikliniekbezoeken en diagnostiek en beeldvormend onderzoek (röntgen of echo of CT-scan of MRI) bij een reumatische aandoening</t>
  </si>
  <si>
    <t>N.v.t.#Geen@1$Maximaal 2 polikliniekbezoeken en diagnostiek tijdens een eerste contact bij een reumatische aandoening</t>
  </si>
  <si>
    <t>N.v.t.#Geen@1$Maximaal 2 polikliniekbezoeken en beeldvormend onderzoek (röntgen of echo of CT-scan of MRI) tijdens een eerste contact bij een reumatische aandoening</t>
  </si>
  <si>
    <t>N.v.t.#Geen@1$Meer dan 2 (routine) onderzoeken bij een ziekte van botspierstelsel</t>
  </si>
  <si>
    <t>N.v.t.#Geen@1$Meer dan 2 bezoeken aan de dagbehandeling of polikliniek bij slijtage van gewricht (uitgezonderd heup of knie)</t>
  </si>
  <si>
    <t>N.v.t.#Geen@1$Uitgebreide operatie elleboog/ onderarm bij een ziekte van botspierstelsel</t>
  </si>
  <si>
    <t>N.v.t.#Geen@1$implanteren van een elleboog/pols prothese bij een ziekte van botspierstelsel</t>
  </si>
  <si>
    <t>N.v.t.#Geen@1$implanteren van een elleboog/pols prothese tijdens een Ziekenhuisopname bij een ziekte van botspierstelsel</t>
  </si>
  <si>
    <t>N.v.t.#Geen@1$Uitgebreide operatie enkel/ voet bij een ziekte van botspierstelsel</t>
  </si>
  <si>
    <t>N.v.t.#Geen@1$1 of 2 polikliniekbezoeken bij een ziekte van botspierstelsel</t>
  </si>
  <si>
    <t>N.v.t.#Geen@1$Meer dan 2 (routine) onderzoeken bij slijtage van gewricht (uitgezonderd heup of knie)</t>
  </si>
  <si>
    <t>N.v.t.#Geen@1$Operatie enkel of voet bij een ziekte van botspierstelsel</t>
  </si>
  <si>
    <t>N.v.t.#Geen@1$1 of 2 polikliniekbezoeken bij slijtage van gewricht (uitgezonderd heup of knie)</t>
  </si>
  <si>
    <t>N.v.t.#Geen@1$Uitgebreide operatie pols/ hand bij een ziekte van botspierstelsel</t>
  </si>
  <si>
    <t>N.v.t.#Geen@1$implanteren van een hand prothese bij een ziekte van botspierstelsel</t>
  </si>
  <si>
    <t>N.v.t.#Geen@1$implanteren van een hand prothese tijdens een Ziekenhuisopname bij een ziekte van botspierstelsel</t>
  </si>
  <si>
    <t>N.v.t.#Geen@1$Operatie knie bij een ziekte van botspierstelsel</t>
  </si>
  <si>
    <t>N.v.t.#Geen@1$Operatie schouder of elleboog bij een ziekte van botspierstelsel</t>
  </si>
  <si>
    <t>N.v.t.#Geen@1$Operatie pols of hand bij een ziekte van botspierstelsel</t>
  </si>
  <si>
    <t>N.v.t.#Geen@1$Thuis filteren van het bloed door een kunstnier (dialyse) met 1 tot en met 3 dialyses per week bij nierfalen</t>
  </si>
  <si>
    <t>N.v.t.#Geen@1$Thuis filteren van het bloed door een kunstnier (dialyse) met 4 of 5 dialyses per week bij nierfalen</t>
  </si>
  <si>
    <t>N.v.t.#Geen@1$Filteren van het bloed door een kunstnier (dialyse) met 1 tot en met 3 dialyses per week bij nierfalen</t>
  </si>
  <si>
    <t>N.v.t.#Geen@1$Ziekenhuisopname met filteren van het bloed door een kunstnier (dialyse) met 1 tot en met 3 dialyses per week bij nierfalen</t>
  </si>
  <si>
    <t>N.v.t.#Geen@1$Filteren van het bloed door een kunstnier (dialyse) met 1 tot en met 3 dialyses per week bij plotseling nierfalen</t>
  </si>
  <si>
    <t>N.v.t.#Geen@1$Filteren van het bloed door een kunstnier (dialyse) met 1 tot en met 3 dialyses per week, tijdens een ziekenhuisopname bij plotseling nierfalen</t>
  </si>
  <si>
    <t>N.v.t.#Geen@1$Behandeling tijdens een polikliniekbezoek of dagbehandeling bij nierfalen chronisch</t>
  </si>
  <si>
    <t>N.v.t.#Geen@1$Ziekenhuisopname met maximaal 5 verpleegdagen bij nierfalen chronisch</t>
  </si>
  <si>
    <t>N.v.t.#Geen@1$Behandeling tijdens een polikliniekbezoek of dagbehandeling bij nierfalen</t>
  </si>
  <si>
    <t>N.v.t.#Geen@1$Ziekenhuisopname met maximaal 5 verpleegdagen bij nierfalen</t>
  </si>
  <si>
    <t>N.v.t.#Geen@1$Implanteren of vervangen van een insulinepomp bij nierfalen</t>
  </si>
  <si>
    <t>N.v.t.#Geen@1$Implanteren of vervangen van een insulinepomp tijdens een ziekenhuisopname bij nierfalen</t>
  </si>
  <si>
    <t>N.v.t.#Geen@1$Automatische Peritoneaal Dialyse (buikspoeling) bij nierfalen</t>
  </si>
  <si>
    <t>N.v.t.#Geen@1$Automatische Peritoneaal Dialyse (buikspoeling) tijdens een ziekenhuisopname bij nierfalen</t>
  </si>
  <si>
    <t>N.v.t.#Geen@1$Continue Ambulante Peritoneaal Dialyse (buikspoeling) bij nierfalen</t>
  </si>
  <si>
    <t>N.v.t.#Geen@1$Continue Ambulante Peritoneaal Dialyse (buikspoeling) tijdens een ziekenhuisopname bij nierfalen</t>
  </si>
  <si>
    <t>N.v.t.#Geen@1$Thuis filteren van het bloed door een kunstnier (dialyse) met 6 of meer dialyses per week bij nierfalen</t>
  </si>
  <si>
    <t>N.v.t.#Geen@1$Filteren van het bloed door een kunstnier (dialyse) met 4 of 5 dialyses per week bij nierfalen</t>
  </si>
  <si>
    <t>N.v.t.#Geen@1$Filteren van het bloed door een kunstnier (dialyse) met 4 of 5 dialyses per week, tijdens een ziekenhuisopname bij nierfalen</t>
  </si>
  <si>
    <t>N.v.t.#Geen@1$Filteren van het bloed door een kunstnier (dialyse) met 4 of 5 dialyses per week bij plotseling nierfalen</t>
  </si>
  <si>
    <t>N.v.t.#Geen@1$Filteren van het bloed door een kunstnier (dialyse) met 4 of 5 dialyses per week, tijdens een ziekenhuisopname bij plotseling nierfalen</t>
  </si>
  <si>
    <t>N.v.t.#Geen@1$Behandeling tijdens een polikliniekbezoek of dagbehandeling bij plotseling nierfalen</t>
  </si>
  <si>
    <t>N.v.t.#Geen@1$Ziekenhuisopname met maximaal 5 verpleegdagen bij plotseling nierfalen</t>
  </si>
  <si>
    <t>N.v.t.#Geen@1$Behandeling tijdens een polikliniekbezoek of dagbehandeling (géén dialyse) bij nierfalen chronisch</t>
  </si>
  <si>
    <t>N.v.t.#Geen@1$Ziekenhuisopname met maximaal 5 verpleegdagen (zonder dialyse) bij nierfalen chronisch</t>
  </si>
  <si>
    <t>N.v.t.#Geen@1$Diagnostisch onderzoek bij nierfalen chronisch</t>
  </si>
  <si>
    <t>N.v.t.#Geen@1$Ziekenhuisopname met meer dan 28 verpleegdagen bij nierfalen chronisch</t>
  </si>
  <si>
    <t>N.v.t.#Geen@1$Ziekenhuisopname van 6 tot en met 28 verpleegdagen bij nierfalen chronisch</t>
  </si>
  <si>
    <t>N.v.t.#Geen@1$Diagnostisch onderzoek bij nierfalen</t>
  </si>
  <si>
    <t>N.v.t.#Geen@1$Ziekenhuisopname met meer dan 28 verpleegdagen bij nierfalen</t>
  </si>
  <si>
    <t>N.v.t.#Geen@1$Ziekenhuisopname van 6 tot en met 28 verpleegdagen bij nierfalen</t>
  </si>
  <si>
    <t>N.v.t.#Geen@1$Zeer uitgebreide operatie bij nierfalen</t>
  </si>
  <si>
    <t>N.v.t.#Geen@1$Zeer uitgebreide operatie tijdens een ziekenhuisopname bij nierfalen</t>
  </si>
  <si>
    <t>N.v.t.#Geen@1$Filteren van het bloed door een kunstnier (dialyse) met 6 of meer dialyses per week bij nierfalen</t>
  </si>
  <si>
    <t>N.v.t.#Geen@1$Filteren van het bloed door een kunstnier (dialyse) met 6 of meer dialyses per week, tijdens een ziekenhuisopname bij nierfalen</t>
  </si>
  <si>
    <t>N.v.t.#Geen@1$Filteren van het bloed door een kunstnier (dialyse) met 6 of meer dialyses per week bij plotseling nierfalen</t>
  </si>
  <si>
    <t>N.v.t.#Geen@1$Filteren van het bloed door een kunstnier (dialyse) met 6 of meer dialyses per week, tijdens een ziekenhuisopname bij plotseling nierfalen</t>
  </si>
  <si>
    <t>N.v.t.#Geen@1$Diagnostisch onderzoek bij plotseling nierfalen</t>
  </si>
  <si>
    <t>N.v.t.#Geen@1$Ziekenhuisopname met meer dan 28 verpleegdagen bij plotseling nierfalen</t>
  </si>
  <si>
    <t>N.v.t.#Geen@1$Ziekenhuisopname van 6 tot en met 28 verpleegdagen bij plotseling nierfalen</t>
  </si>
  <si>
    <t>N.v.t.#Geen@1$Diagnostisch onderzoek (géén dialyse) bij nierfalen chronisch</t>
  </si>
  <si>
    <t>N.v.t.#Geen@1$Ziekenhuisopname met meer dan 28 verpleegdagen (zonder dialyse) bij nierfalen chronisch</t>
  </si>
  <si>
    <t>N.v.t.#Geen@1$Ziekenhuisopname van 6 tot en met 28 verpleegdagen (zonder dialyse) bij nierfalen chronisch</t>
  </si>
  <si>
    <t>N.v.t.#Geen@1$Meer dan 7 dagbehandelingen en/of polikliniekbezoeken bij nierfalen chronisch</t>
  </si>
  <si>
    <t>N.v.t.#Geen@1$Meer dan 2 dagbehandelingen of polikliniekbezoeken en/of onderzoeken bij nierfalen</t>
  </si>
  <si>
    <t>N.v.t.#Geen@1$Uitgebreide operatie bij nierfalen</t>
  </si>
  <si>
    <t>N.v.t.#Geen@1$Uitgebreide operatie tijdens een Ziekenhuisopname bij nierfalen</t>
  </si>
  <si>
    <t>N.v.t.#Geen@1$Meer dan 4 polikliniekbezoeken of dagbehandelingen bij plotseling nierfalen</t>
  </si>
  <si>
    <t>N.v.t.#Geen@1$Meer dan 4 polikliniekbezoeken of dagbehandelingen bij nierfalen chronisch</t>
  </si>
  <si>
    <t>N.v.t.#Geen@1$4 tot en met 7 polikliniekbezoeken bij nierfalen chronisch</t>
  </si>
  <si>
    <t>N.v.t.#Geen@1$1 of 2 polikliniekbezoeken bij nierfalen</t>
  </si>
  <si>
    <t>N.v.t.#Geen@1$3 tot 4 polikliniekbezoeken of meer dan 2 onderzoeken bij plotseling nierfalen</t>
  </si>
  <si>
    <t>N.v.t.#Geen@1$3 tot 4 polikliniekbezoeken of meer dan 2 onderzoeken bij nierfalen chronisch</t>
  </si>
  <si>
    <t>N.v.t.#Geen@1$1 tot en met 3 polikliniekbezoeken bij nierfalen chronisch</t>
  </si>
  <si>
    <t>N.v.t.#Geen@1$1 of 2 polikliniekbezoeken bij plotseling nierfalen</t>
  </si>
  <si>
    <t>N.v.t.#Geen@1$1 of 2 polikliniekbezoeken bij nierfalen chronisch</t>
  </si>
  <si>
    <t>N.v.t.#Geen@1$Uitgebreide operatie borst bij een aandoening van de borst</t>
  </si>
  <si>
    <t>N.v.t.#Geen@1$Operatie aan de borst(en) bij een aandoening van de borst</t>
  </si>
  <si>
    <t>N.v.t.#Geen@1$Ziekenhuisopname met maximaal 5 verpleegdagen bij een aandoening van de borst</t>
  </si>
  <si>
    <t>N.v.t.#Geen@1$Operatie borst(en) bij een aandoening van de borst</t>
  </si>
  <si>
    <t>N.v.t.#Geen@1$Onderzoek(en) of behandeling tijdens een polikliniekbezoek of dagbehandeling bij een aandoening van de borst</t>
  </si>
  <si>
    <t>N.v.t.#Geen@1$Ziekenhuisopname met meer dan 28 verpleegdagen bij een aandoening van de borst</t>
  </si>
  <si>
    <t>N.v.t.#Geen@1$Ziekenhuisopname van 6 tot en met 28 verpleegdagen bij een aandoening van de borst</t>
  </si>
  <si>
    <t>N.v.t.#Geen@1$Beeldvormend onderzoek (röntgen of echo of CT-scan of MRI) bij een aandoening van de borst</t>
  </si>
  <si>
    <t>N.v.t.#Geen@1$Meer dan 2 dagbehandelingen of polikliniekbezoeken en/of onderzoeken bij een aandoening van de borst</t>
  </si>
  <si>
    <t>N.v.t.#Geen@1$1 of 2 polikliniekbezoeken bij een aandoening van de borst</t>
  </si>
  <si>
    <t>N.v.t.#Geen@1$Operatieve ingreep in geval van borstvorming bij een aandoening van de borst</t>
  </si>
  <si>
    <t>N.v.t.#Geen@1$Uitgebreide operatie bij een stoornis van de menstruatiecyclus</t>
  </si>
  <si>
    <t>N.v.t.#Geen@1$Operatie bij een ontsteking aan vrouwelijk(e) orga(a)n(en) in het bekken</t>
  </si>
  <si>
    <t>N.v.t.#Geen@1$Ingrepen bij een stoornis van de menstruatiecyclus</t>
  </si>
  <si>
    <t>N.v.t.#Geen@1$Ziekenhuisopname met maximaal 5 verpleegdagen bij een stoornis van de menstruatiecyclus</t>
  </si>
  <si>
    <t>N.v.t.#Geen@1$Operatie bij een stoornis van de menstruatiecyclus</t>
  </si>
  <si>
    <t>N.v.t.#Geen@1$Ingrepen bij een ontsteking aan vrouwelijk(e) orga(a)n(en) in het bekken</t>
  </si>
  <si>
    <t>N.v.t.#Geen@1$Ziekenhuisopname met maximaal 5 verpleegdagen bij een ontsteking aan vrouwelijk(e) orga(a)n(en) in het bekken</t>
  </si>
  <si>
    <t>N.v.t.#Geen@1$Operatieve ingreep bij een ontsteking aan vrouwelijk(e) orga(a)n(en) in het bekken</t>
  </si>
  <si>
    <t>N.v.t.#Geen@1$Poliklinische diagnostiek/ingreep of meer dan 2 polikliniekbezoeken bij een stoornis van de menstruatiecyclus</t>
  </si>
  <si>
    <t>N.v.t.#Geen@1$Ziekenhuisopname met meer dan 28 verpleegdagen bij een stoornis van de menstruatiecyclus</t>
  </si>
  <si>
    <t>N.v.t.#Geen@1$Ziekenhuisopname van 6 tot en met 28 verpleegdagen bij een stoornis van de menstruatiecyclus</t>
  </si>
  <si>
    <t>N.v.t.#Geen@1$Kijkoperatie bij een stoornis van de menstruatiecyclus</t>
  </si>
  <si>
    <t>N.v.t.#Geen@1$Ingrepen bij een aandoening van baarmoeder/eierstok/ eileider</t>
  </si>
  <si>
    <t>N.v.t.#Geen@1$Ziekenhuisopname met maximaal 5 verpleegdagen bij een aandoening van baarmoeder/eierstok/ eileider</t>
  </si>
  <si>
    <t>N.v.t.#Geen@1$Operatie bij een aandoening van baarmoeder/eierstok/ eileider</t>
  </si>
  <si>
    <t>N.v.t.#Geen@1$Poliklinische diagnostiek/ingreep of meer dan 2 polikliniekbezoeken bij een ontsteking aan vrouwelijk(e) orga(a)n(en) in het bekken</t>
  </si>
  <si>
    <t>N.v.t.#Geen@1$Ziekenhuisopname met meer dan 28 verpleegdagen bij een ontsteking aan vrouwelijk(e) orga(a)n(en) in het bekken</t>
  </si>
  <si>
    <t>N.v.t.#Geen@1$Ziekenhuisopname van 6 tot en met 28 verpleegdagen bij een ontsteking aan vrouwelijk(e) orga(a)n(en) in het bekken</t>
  </si>
  <si>
    <t>N.v.t.#Geen@1$Diagnostisch onderzoek bij een ontsteking aan vrouwelijk(e) orga(a)n(en) in het bekken</t>
  </si>
  <si>
    <t>N.v.t.#Geen@1$1 of 2 polikliniekbezoeken bij een stoornis van de menstruatiecyclus</t>
  </si>
  <si>
    <t>N.v.t.#Geen@1$Operatieve ingreep bij een stoornis van de menstruatiecyclus</t>
  </si>
  <si>
    <t>N.v.t.#Geen@1$1 of 2 polikliniekbezoeken bij premenstrueel syndroom (PMS)</t>
  </si>
  <si>
    <t>N.v.t.#Geen@1$Behandeling bij overgangsklachten bij overgangsklachten</t>
  </si>
  <si>
    <t>N.v.t.#Geen@1$Poliklinische diagnostiek/ingreep of meer dan 2 polikliniekbezoeken bij een aandoening van baarmoeder/eierstok/ eileider</t>
  </si>
  <si>
    <t>N.v.t.#Geen@1$Ziekenhuisopname met meer dan 28 verpleegdagen bij een aandoening van baarmoeder/eierstok/ eileider</t>
  </si>
  <si>
    <t>N.v.t.#Geen@1$Ziekenhuisopname van 6 tot en met 28 verpleegdagen bij een aandoening van baarmoeder/eierstok/ eileider</t>
  </si>
  <si>
    <t>N.v.t.#Geen@1$Kijkoperatie bij een aandoening van baarmoeder/eierstok/ eileider</t>
  </si>
  <si>
    <t>N.v.t.#Geen@1$1 of 2 polikliniekbezoeken bij een ontsteking aan vrouwelijke organen in het bekken</t>
  </si>
  <si>
    <t>N.v.t.#Geen@1$Diagnostisch onderzoek bij een stoornis van de menstruatiecyclus</t>
  </si>
  <si>
    <t>N.v.t.#Geen@1$Behandeling of onderzoek op de polikliniek of dagbehandeling bij buikpijn</t>
  </si>
  <si>
    <t>N.v.t.#Geen@1$Behandeling of onderzoek op de polikliniek of dagbehandeling bij overgangsklachten</t>
  </si>
  <si>
    <t>N.v.t.#Geen@1$1 of 2 polikliniekbezoeken bij een aandoening van baarmoeder/eierstok/ eileider</t>
  </si>
  <si>
    <t>N.v.t.#Geen@1$Operatieve ingreep bij een aandoening van baarmoeder/eierstok/ eileider</t>
  </si>
  <si>
    <t>N.v.t.#Geen@1$1 of 2 polikliniekbezoeken bij buikpijn waarvoor geen gynaecologische oorzaak is gevonden</t>
  </si>
  <si>
    <t>N.v.t.#Geen@1$1 of 2 polikliniekbezoeken bij overgangsklachten</t>
  </si>
  <si>
    <t>N.v.t.#Geen@1$Diagnostisch onderzoek bij een aandoening van baarmoeder/eierstok/ eileider</t>
  </si>
  <si>
    <t>N.v.t.#Geen@1$Ingreep om de urine uit de nier te laten lopen bij een aandoening van de nier of urineleiders</t>
  </si>
  <si>
    <t>N.v.t.#Geen@1$Ziekenhuisopname met maximaal 5 verpleegdagen bij een aandoening van de nier of urineleiders</t>
  </si>
  <si>
    <t>N.v.t.#Geen@1$Behandeling met medicijnen die de afweer versterken, tijdens polikliniekbezoek(en0 of dagbehandeling(en) bij een nierontsteking</t>
  </si>
  <si>
    <t>N.v.t.#Geen@1$Behandeling met medicijnen die de afweer versterken, tijdens een ziekenhuisopname bij een nierontsteking</t>
  </si>
  <si>
    <t>N.v.t.#Geen@1$Kijkoperatie in de buikholte bij een aandoening van de urineleider(s)</t>
  </si>
  <si>
    <t>N.v.t.#Geen@1$Open operatie bij een aandoening van de urineleider(s)</t>
  </si>
  <si>
    <t>N.v.t.#Geen@1$Open operatie tijdens een ziekenhuisopname bij een aandoening van de urineleider(s)</t>
  </si>
  <si>
    <t>N.v.t.#Geen@1$Kijkoperatie in de buikholte bij Een nieraandoening</t>
  </si>
  <si>
    <t>N.v.t.#Geen@1$Open operatie bij een nieraandoening</t>
  </si>
  <si>
    <t>N.v.t.#Geen@1$Open operatie tijdens een ziekenhuisopname bij een nieraandoening</t>
  </si>
  <si>
    <t>N.v.t.#Geen@1$Onderzoek(en) of behandeling tijdens een polikliniekbezoek of dagbehandeling bij een aandoening van de nier of urineleiders</t>
  </si>
  <si>
    <t>N.v.t.#Geen@1$Ziekenhuisopname met meer dan 28 verpleegdagen bij een aandoening van de nier of urineleiders</t>
  </si>
  <si>
    <t>N.v.t.#Geen@1$Ziekenhuisopname van 6 tot en met 28 verpleegdagen bij een aandoening van de nier of urineleiders</t>
  </si>
  <si>
    <t>N.v.t.#Geen@1$Onderzoek(en) of behandeling tijdens een polikliniekbezoek of dagbehandeling bij een nierontsteking</t>
  </si>
  <si>
    <t>N.v.t.#Geen@1$Ziekenhuisopname met maximaal 5 verpleegdagen bij een nierontsteking</t>
  </si>
  <si>
    <t>N.v.t.#Geen@1$Meer dan 4 polikliniekbezoeken of dagbehandelingen bij een aandoening van de nier of urineleiders</t>
  </si>
  <si>
    <t>N.v.t.#Geen@1$Meer dan 4 polikliniekbezoeken of dagbehandelingen bij een nierontsteking</t>
  </si>
  <si>
    <t>N.v.t.#Geen@1$Ziekenhuisopname met meer dan 28 verpleegdagen bij een nierontsteking</t>
  </si>
  <si>
    <t>N.v.t.#Geen@1$Ziekenhuisopname van 6 tot en met 28 verpleegdagen bij een nierontsteking</t>
  </si>
  <si>
    <t>N.v.t.#Geen@1$Kijkoperatie bij een aandoening van de urineleider(s)</t>
  </si>
  <si>
    <t>N.v.t.#Geen@1$Kijkoperatie tijden ziekenhuisopname bij een aandoening van de urineleider(s)</t>
  </si>
  <si>
    <t>N.v.t.#Geen@1$Kijkoperatie bij Een nieraandoening</t>
  </si>
  <si>
    <t>N.v.t.#Geen@1$Kijkoperatie tijden ziekenhuisopname bij een nieraandoening</t>
  </si>
  <si>
    <t>N.v.t.#Geen@1$Meer dan 2 polikliniekbezoeken en/of onderzoeken bij een aandoening van de nier of urineleiders</t>
  </si>
  <si>
    <t>N.v.t.#Geen@1$Meer dan 2 polikliniekbezoeken en/of onderzoeken bij een nierontsteking</t>
  </si>
  <si>
    <t>N.v.t.#Geen@1$1 of 2 polikliniekbezoeken bij een aandoening van de nier of urineleiders</t>
  </si>
  <si>
    <t>N.v.t.#Geen@1$1 of 2 polikliniekbezoeken bij een nierontsteking</t>
  </si>
  <si>
    <t>N.v.t.#Geen@1$Onderzoek van prostaatweefsel bij Een aandoening van de mannelijke geslachtsorganen</t>
  </si>
  <si>
    <t>N.v.t.#Geen@1$Ziekenhuisopname met maximaal 5 verpleegdagen bij een aandoening van de mannelijke geslachtsorganen</t>
  </si>
  <si>
    <t>N.v.t.#Geen@1$Uitgebreide operatie mannelijk geslachtsorgaan bij een aandoening van de mannelijke geslachtsorganen</t>
  </si>
  <si>
    <t>N.v.t.#Geen@1$Implanteren van een penisprothese bij Een aandoening van de mannelijke geslachtsorganen</t>
  </si>
  <si>
    <t>N.v.t.#Geen@1$Poliklinische diagnostiek/ingreep, een dagverpleging of meer dan 2 polikliniekbezoeken bij een aandoening van de mannelijke geslachtsorganen</t>
  </si>
  <si>
    <t>N.v.t.#Geen@1$Ziekenhuisopname met meer dan 28 verpleegdagen bij een aandoening van de mannelijke geslachtsorganen</t>
  </si>
  <si>
    <t>N.v.t.#Geen@1$Ziekenhuisopname van 6 tot en met 28 verpleegdagen bij een aandoening van de mannelijke geslachtsorganen</t>
  </si>
  <si>
    <t>N.v.t.#Geen@1$Kijkoperatie in de buikholte bij een aandoening van de mannelijke geslachtsorganen</t>
  </si>
  <si>
    <t>N.v.t.#Geen@1$Operatie mannelijk geslachtsorgaan bij impotentie</t>
  </si>
  <si>
    <t>N.v.t.#Geen@1$1 of 2 polikliniekbezoeken bij een aandoening van de mannelijke geslachtsorganen</t>
  </si>
  <si>
    <t>N.v.t.#Geen@1$Open operatie mannelijk geslachtsorgaan bij een aandoening van de mannelijke geslachtsorganen</t>
  </si>
  <si>
    <t>N.v.t.#Geen@1$Operatie bij impotentie</t>
  </si>
  <si>
    <t>N.v.t.#Geen@1$Operatie bij Een aandoening van de mannelijke geslachtsorganen</t>
  </si>
  <si>
    <t>Het spoelen van de blaas met vloeistof bij plasklachten (LUTS)</t>
  </si>
  <si>
    <t>N.v.t.#Geen@1$Het spoelen van de blaas met vloeistof bij plasklachten (LUTS)</t>
  </si>
  <si>
    <t>Kijkoperatie in de buikholte bij plasklachten (LUTS)</t>
  </si>
  <si>
    <t>N.v.t.#Geen@1$Kijkoperatie in de buikholte bij plasklachten (LUTS)</t>
  </si>
  <si>
    <t>Operatie bij plasklachten (LUTS)</t>
  </si>
  <si>
    <t>N.v.t.#Geen@1$Operatie bij plasklachten (LUTS)</t>
  </si>
  <si>
    <t>Operatie tijdens een ziekenhuisopname bij plasklachten (LUTS)</t>
  </si>
  <si>
    <t>N.v.t.#Geen@1$Operatie tijdens een ziekenhuisopname bij plasklachten (LUTS)</t>
  </si>
  <si>
    <t>N.v.t.#Geen@1$Het spoelen van de blaas met vloeistof bij een aandoening van urinewegen of prostaat</t>
  </si>
  <si>
    <t>Ziekenhuisopname met maximaal 5 verpleegdagen bij plasklachten (LUTS)</t>
  </si>
  <si>
    <t>N.v.t.#Geen@1$Ziekenhuisopname met maximaal 5 verpleegdagen bij plasklachten (LUTS)</t>
  </si>
  <si>
    <t>Kijkoperatie bij plasklachten (LUTS)</t>
  </si>
  <si>
    <t>N.v.t.#Geen@1$Kijkoperatie bij plasklachten (LUTS)</t>
  </si>
  <si>
    <t>N.v.t.#Geen@1$Kijkoperatie in de buikholte bij Een aandoening van urinewegen of prostaat</t>
  </si>
  <si>
    <t>N.v.t.#Geen@1$Operatie uitgebreid bij een aandoening van urinewegen of prostaat</t>
  </si>
  <si>
    <t>N.v.t.#Geen@1$Open operatie tijdens een ziekenhuisopname bij een aandoening van urinewegen of prostaat</t>
  </si>
  <si>
    <t>Poliklinische diagnostiek/ingreep of meer dan 2 polikliniekbezoeken bij plasklachten (LUTS)</t>
  </si>
  <si>
    <t>N.v.t.#Geen@1$Poliklinische diagnostiek/ingreep of meer dan 2 polikliniekbezoeken bij plasklachten (LUTS)</t>
  </si>
  <si>
    <t>1 tot 3 operaties bij plasklachten (LUTS)</t>
  </si>
  <si>
    <t>N.v.t.#Geen@1$1 tot 3 operaties bij plasklachten (LUTS)</t>
  </si>
  <si>
    <t>Meer dan 3 operaties bij plasklachten (LUTS)</t>
  </si>
  <si>
    <t>N.v.t.#Geen@1$Meer dan 3 operaties bij plasklachten (LUTS)</t>
  </si>
  <si>
    <t>Ziekenhuisopname met meer dan 28 verpleegdagen bij plasklachten (LUTS)</t>
  </si>
  <si>
    <t>N.v.t.#Geen@1$Ziekenhuisopname met meer dan 28 verpleegdagen bij plasklachten (LUTS)</t>
  </si>
  <si>
    <t>Ziekenhuisopname van 6 tot en met 28 verpleegdagen bij plasklachten (LUTS)</t>
  </si>
  <si>
    <t>N.v.t.#Geen@1$Ziekenhuisopname van 6 tot en met 28 verpleegdagen bij plasklachten (LUTS)</t>
  </si>
  <si>
    <t>N.v.t.#Geen@1$Ziekenhuisopname met maximaal 5 verpleegdagen bij een aandoening van urinewegen of prostaat</t>
  </si>
  <si>
    <t>N.v.t.#Geen@1$Operatie bij Een aandoening van urinewegen of prostaat</t>
  </si>
  <si>
    <t>1 of 2 polikliniekbezoeken bij plasklachten (LUTS)</t>
  </si>
  <si>
    <t>N.v.t.#Geen@1$1 of 2 polikliniekbezoeken bij plasklachten (LUTS)</t>
  </si>
  <si>
    <t>N.v.t.#Geen@1$Poliklinische diagnostiek/ingreep of meer dan 2 polikliniekbezoeken bij een aandoening van urinewegen of prostaat</t>
  </si>
  <si>
    <t>N.v.t.#Geen@1$1 tot 3 operaties bij Een aandoening van urinewegen of prostaat</t>
  </si>
  <si>
    <t>N.v.t.#Geen@1$Meer dan 3 operaties bij Een aandoening van urinewegen of prostaat</t>
  </si>
  <si>
    <t>N.v.t.#Geen@1$Ziekenhuisopname met meer dan 28 verpleegdagen bij een aandoening van urinewegen of prostaat</t>
  </si>
  <si>
    <t>N.v.t.#Geen@1$Ziekenhuisopname van 6 tot en met 28 verpleegdagen bij een aandoening van urinewegen of prostaat</t>
  </si>
  <si>
    <t>N.v.t.#Geen@1$Kijkoperatie bij Een aandoening van urinewegen of prostaat</t>
  </si>
  <si>
    <t>N.v.t.#Geen@1$1 of 2 polikliniekbezoeken bij een aandoening van urinewegen of prostaat</t>
  </si>
  <si>
    <t>N.v.t.#Geen@1$Inbrengen van een gewrichtsprothese bij een aangeboren heupafwijking</t>
  </si>
  <si>
    <t>N.v.t.#Geen@1$Uitgebreide operatie heup bij een aangeboren heupafwijking</t>
  </si>
  <si>
    <t>N.v.t.#Geen@1$Operatie bij een aangeboren heupafwijking</t>
  </si>
  <si>
    <t>N.v.t.#Geen@1$Ziekenhuisopname met maximaal 5 verpleegdagen bij een aangeboren heupafwijking</t>
  </si>
  <si>
    <t>N.v.t.#Geen@1$Ziekenhuisopname van 6 tot en met 28 verpleegdagen bij een aangeboren heupafwijking</t>
  </si>
  <si>
    <t>N.v.t.#Geen@1$Ziekenhuisopname met meer dan 28 verpleegdagen bij een aangeboren heupafwijking</t>
  </si>
  <si>
    <t>N.v.t.#Geen@1$Onderzoek(en) of behandeling tijdens een polikliniekbezoek of dagbehandeling bij een aangeboren heupafwijking</t>
  </si>
  <si>
    <t>N.v.t.#Geen@1$Meer dan 2 dagbehandelingen of polikliniekbezoeken en/of onderzoeken bij een aangeboren heupafwijking</t>
  </si>
  <si>
    <t>N.v.t.#Geen@1$1 of 2 polikliniekbezoeken bij een aangeboren heupafwijking</t>
  </si>
  <si>
    <t>N.v.t.#Geen@1$Herstel van de borstkas tijdens een ziekenhuisopname bij een aangeboren afwijking botspierstelsel</t>
  </si>
  <si>
    <t>N.v.t.#Geen@1$Herstel van de borstkas bij een aangeboren afwijking botspierstelsel</t>
  </si>
  <si>
    <t>N.v.t.#Geen@1$Inbrengen van een gewrichtsprothese bij een aangeboren afwijking botspierstelsel</t>
  </si>
  <si>
    <t>N.v.t.#Geen@1$Uitgebreide operatie bot en/of spierweefsel bij een aangeboren afwijking botspierstelsel</t>
  </si>
  <si>
    <t>N.v.t.#Geen@1$Operatie bij een aangeboren afwijking botspierstelsel</t>
  </si>
  <si>
    <t>N.v.t.#Geen@1$Ziekenhuisopname met maximaal 5 verpleegdagen bij een aangeboren afwijking botspierstelsel</t>
  </si>
  <si>
    <t>N.v.t.#Geen@1$Ziekenhuisopname van 6 tot en met 28 verpleegdagen bij een aangeboren afwijking botspierstelsel</t>
  </si>
  <si>
    <t>N.v.t.#Geen@1$Ziekenhuisopname met meer dan 28 verpleegdagen bij een aangeboren afwijking botspierstelsel</t>
  </si>
  <si>
    <t>N.v.t.#Geen@1$Onderzoek(en) of behandeling tijdens een polikliniekbezoek of dagbehandeling bij een aangeboren afwijking botspierstelsel</t>
  </si>
  <si>
    <t>N.v.t.#Geen@1$Meer dan 2 dagbehandelingen of polikliniekbezoeken en/of onderzoeken bij een aangeboren afwijking botspierstelsel</t>
  </si>
  <si>
    <t>N.v.t.#Geen@1$1 of 2 polikliniekbezoeken bij een aangeboren afwijking botspierstelsel</t>
  </si>
  <si>
    <t>N.v.t.#Geen@1$Operatie aan de maag bij een aangeboren afwijking</t>
  </si>
  <si>
    <t>N.v.t.#Geen@1$Poliklinische diagnostiek/ingreep of meer dan 2 polikliniekbezoeken bij een aangeboren afwijking</t>
  </si>
  <si>
    <t>N.v.t.#Geen@1$Maximaal 5 dagbehandelingen en/of verpleegdagen bij een aangeboren afwijking</t>
  </si>
  <si>
    <t>N.v.t.#Geen@1$Uitgebreide operatie hals bij een aangeboren afwijking</t>
  </si>
  <si>
    <t>N.v.t.#Geen@1$Poliklinische diagnostiek/ingreep of meer dan 2 polikliniekbezoeken bij een aangeboren hart(vaat)afwijking</t>
  </si>
  <si>
    <t>N.v.t.#Geen@1$Maximaal 5 dagbehandelingen en/of verpleegdagen bij een aangeboren hart(vaat)afwijking</t>
  </si>
  <si>
    <t>N.v.t.#Geen@1$1 of 2 polikliniekbezoeken bij een aangeboren afwijking</t>
  </si>
  <si>
    <t>N.v.t.#Geen@1$Meer dan 28 dagbehandelingen en/ of verpleegdagen bij een aangeboren afwijking</t>
  </si>
  <si>
    <t>N.v.t.#Geen@1$6 tot maximaal 28 dagbehandelingen en/ of verpleegdagen bij een aangeboren afwijking</t>
  </si>
  <si>
    <t>N.v.t.#Geen@1$Operatie overig bij een aangeboren afwijking</t>
  </si>
  <si>
    <t>N.v.t.#Geen@1$1 of 2 polikliniekbezoeken bij een aangeboren hart(vaat)afwijking</t>
  </si>
  <si>
    <t>N.v.t.#Geen@1$Meer dan 28 dagbehandelingen en/of verpleegdagen bij een aangeboren hart(vaat)afwijking</t>
  </si>
  <si>
    <t>N.v.t.#Geen@1$6 tot en met 28 dagbehandelingen en/ of verpleegdagen bij een aangeboren hart(vaat)afwijking</t>
  </si>
  <si>
    <t>N.v.t.#Geen@1$Ziekenhuisopname met maximaal 5 verpleegdagen bij algemene klachten/symptomen</t>
  </si>
  <si>
    <t>N.v.t.#Geen@1$Meer dan 4 polikliniekbezoeken of dagbehandelingen bij algemene klachten/symptomen</t>
  </si>
  <si>
    <t>N.v.t.#Geen@1$Onderzoek(en) of behandeling tijdens een polikliniekbezoek of dagbehandeling bij algemene klachten/symptomen</t>
  </si>
  <si>
    <t>N.v.t.#Geen@1$Onderzoek(en) of behandeling tijdens een polikliniekbezoek of dagbehandeling met neurofysiologisch onderzoek bij algemene klachten/symptomen</t>
  </si>
  <si>
    <t>N.v.t.#Geen@1$Ziekenhuisopname met meer dan 28 verpleegdagen bij algemene klachten/symptomen</t>
  </si>
  <si>
    <t>N.v.t.#Geen@1$Ziekenhuisopname van 6 tot en met 28 verpleegdagen bij algemene klachten/symptomen</t>
  </si>
  <si>
    <t>N.v.t.#Geen@1$Begeleiding bij de behandeling met medicijnen die de afweer versterken met onderzoek(en) of behandeling tijdens een polikliniekbezoek of dagbehandeling bij algemene klachten</t>
  </si>
  <si>
    <t>N.v.t.#Geen@1$Begeleiding bij de behandeling met medicijnen die de afweer versterken tijdens een ziekenhuisopname met maximaal 5 verpleegdagen bij algemene klachten</t>
  </si>
  <si>
    <t>N.v.t.#Geen@1$3 tot 4 polikliniekbezoeken of meer dan 2 onderzoeken bij algemene klachten/symptomen</t>
  </si>
  <si>
    <t>N.v.t.#Geen@1$Begeleiding bij de behandeling met medicijnen die de afweer versterken met meer dan 4 polikliniekbezoeken of dagbehandelingen bij algemene klachten</t>
  </si>
  <si>
    <t>N.v.t.#Geen@1$Begeleiding bij de behandeling met medicijnen die de afweer versterken tijdens een ziekenhuisopname met meer dan 28 verpleegdagen bij algemene klachten</t>
  </si>
  <si>
    <t>N.v.t.#Geen@1$Begeleiden bij de behandeling met medicijnen die de afweer versterken tijdens een ziekenhuisopname van 6 tot en met 28 verpleegdagen bij algemene klachten</t>
  </si>
  <si>
    <t>N.v.t.#Geen@1$Intensieve therapie of therapie waarbij een instrument ingebracht wordt in het keel, neus en oorgebied bij algemene klachten KNO-gebied</t>
  </si>
  <si>
    <t>N.v.t.#Geen@1$Intensieve therapie of therapie waarbij een instrument ingebracht wordt op de afdeling heelkunde bij algemene klachten</t>
  </si>
  <si>
    <t>N.v.t.#Geen@1$Meerdere poliklinische contacten of second opinion bij algemene klachten</t>
  </si>
  <si>
    <t>N.v.t.#Geen@1$Eenmalig poliklinisch contact bij algemene klachten</t>
  </si>
  <si>
    <t>N.v.t.#Geen@1$1 of 2 polikliniekbezoeken bij algemene klachten/symptomen</t>
  </si>
  <si>
    <t>N.v.t.#Geen@1$Begeleiding bij de behandeling met medicijnen die de afweer versterken met meer dan 2 polikliniekbezoeken en/of onderzoeken bij algemene klachten</t>
  </si>
  <si>
    <t>N.v.t.#Geen@1$Poliklinische diagnostiek/ingreep of meer dan 2 polikliniekbezoeken bij algemene klachten KNO-gebied</t>
  </si>
  <si>
    <t>N.v.t.#Geen@1$Poliklinische diagnostiek/ingreep of meer dan 2 polikliniekbezoeken bij een operatieve ingreep op de afdeling heelkunde bij algemene klachten</t>
  </si>
  <si>
    <t>N.v.t.#Geen@1$Ziekenhuisopname met maximaal 5 verpleegdagen op de afdeling heelkunde bij algemene klachten</t>
  </si>
  <si>
    <t>N.v.t.#Geen@1$Intensieve therapie of therapie waarbij een instrument ingebracht wordt tijdens een ziekenhuisopname met maximaal 5 verpleegdagen op de afdeling heelkunde bij algemene klachten</t>
  </si>
  <si>
    <t>N.v.t.#Geen@1$Begeleiden bij de behandeling met medicijnen die de afweer versterken met 1 of 2 polikliniekbezoeken bij algemene klachten</t>
  </si>
  <si>
    <t>N.v.t.#Geen@1$1 of 2 polikliniekbezoeken bij algemene klachten KNO-gebied</t>
  </si>
  <si>
    <t>N.v.t.#Geen@1$1 of 2 polikliniekbezoeken op de afdeling heelkunde bij algemene klachten</t>
  </si>
  <si>
    <t>N.v.t.#Geen@1$Ziekenhuisopname met meer dan 28 verpleegdagen op de afdeling heelkunde bij algemene klachten</t>
  </si>
  <si>
    <t>N.v.t.#Geen@1$Ziekenhuisopname van 6 tot en met 28 verpleegdagen op de afdeling heelkunde bij algemene klachten</t>
  </si>
  <si>
    <t>N.v.t.#Geen@1$Intensieve therapie of therapie waarbij een instrument ingebracht wordt tijdens een ziekenhuisopname met meer dan 28 verpleegdagen op de afdeling heelkunde bij algemene klachten</t>
  </si>
  <si>
    <t>N.v.t.#Geen@1$Intensieve therapie of therapie waarbij een instrument ingebracht wordt tijdens een ziekenhuisopname van 6 tot en met 28 verpleegdagen op de afdeling heelkunde bij algemene klachten</t>
  </si>
  <si>
    <t>N.v.t.#Geen@1$Intensieve therapie tijdens een ziekenhuisopname bij algemene klachten KNO-gebied</t>
  </si>
  <si>
    <t>N.v.t.#Geen@1$Uitgebreide operatie bij slikklachten/ zwelling of ontsteking in de hals</t>
  </si>
  <si>
    <t>N.v.t.#Geen@1$Ziekenhuisopname met maximaal 5 verpleegdagen bij slikklachten/ zwelling of ontsteking in de hals</t>
  </si>
  <si>
    <t>N.v.t.#Geen@1$Operatie bij slikklachten of een zwelling of abces in de hals bij slikklachten/ zwelling of ontsteking in de hals</t>
  </si>
  <si>
    <t>N.v.t.#Geen@1$1 of 2 polikliniekbezoeken bij slikklachten/ zwelling of ontsteking in de hals</t>
  </si>
  <si>
    <t>N.v.t.#Geen@1$Poliklinische diagnostiek/ingreep, een dagverpleging of meer dan 2 polikliniekbezoeken bij slikklachten/ zwelling of ontsteking in de hals</t>
  </si>
  <si>
    <t>N.v.t.#Geen@1$Poliklinische diagnostiek met een kijkoperatie/ingreep, een dagverpleging of meer dan 2 polikliniekbezoeken bij slikklachten/ zwelling of ontsteking in de hals</t>
  </si>
  <si>
    <t>N.v.t.#Geen@1$Ziekenhuisopname met meer dan 28 verpleegdagen bij slikklachten/ zwelling of ontsteking in de hals</t>
  </si>
  <si>
    <t>N.v.t.#Geen@1$Ziekenhuisopname van 6 tot en met 28 verpleegdagen bij slikklachten/ zwelling of ontsteking in de hals</t>
  </si>
  <si>
    <t>N.v.t.#Geen@1$Ingreep aan het strottenhoofd bij klachten van de stem of spraak</t>
  </si>
  <si>
    <t>N.v.t.#Geen@1$Onderzoek van de stemplooitrilling bij klachten van de stem of spraak</t>
  </si>
  <si>
    <t>N.v.t.#Geen@1$Meer dan 2 dagbehandelingen of polikliniekbezoeken en/of onderzoeken bij klachten van de stem of spraak</t>
  </si>
  <si>
    <t>N.v.t.#Geen@1$Diagnostisch onderzoek bij klachten van de stem of spraak</t>
  </si>
  <si>
    <t>N.v.t.#Geen@1$Diagnostisch onderzoek (met logopedisch onderzoek) bij klachten van de stem of spraak</t>
  </si>
  <si>
    <t>N.v.t.#Geen@1$1 of 2 polikliniekbezoeken bij klachten van de stem of spraak</t>
  </si>
  <si>
    <t>N.v.t.#Geen@1$Ziekenhuisopname bij klachten van de stem of spraak</t>
  </si>
  <si>
    <t>N.v.t.#Geen@1$Ziekenhuisopname met maximaal 5 verpleegdagen bij lichamelijke schade door een voorwerp dat niet in het lichaam thuishoort</t>
  </si>
  <si>
    <t>N.v.t.#Geen@1$Uitgebreide ingreep bij lichamelijke schade door een voorwerp dat niet in het lichaam thuishoort</t>
  </si>
  <si>
    <t>N.v.t.#Geen@1$Uitgebreide ingreep tijdens een Ziekenhuisopname bij lichamelijke schade door een voorwerp dat niet in het lichaam thuishoort</t>
  </si>
  <si>
    <t>N.v.t.#Geen@1$Ziekenhuisopname met meer dan 28 verpleegdagen bij lichamelijke schade door een voorwerp dat niet in het lichaam thuishoort</t>
  </si>
  <si>
    <t>N.v.t.#Geen@1$Ziekenhuisopname van 6 tot en met 28 verpleegdagen bij lichamelijke schade door een voorwerp dat niet in het lichaam thuishoort</t>
  </si>
  <si>
    <t>N.v.t.#Geen@1$Ingreep bij lichamelijke schade door een voorwerp dat niet in het lichaam thuishoort</t>
  </si>
  <si>
    <t>N.v.t.#Geen@1$Ingreep tijdens een Ziekenhuisopname bij lichamelijke schade door een voorwerp dat niet in het lichaam thuishoort</t>
  </si>
  <si>
    <t>N.v.t.#Geen@1$Lichttherapie bij lichamelijke schade door een uitwendige oorzaak</t>
  </si>
  <si>
    <t>N.v.t.#Geen@1$Maximaal 5 dagbehandelingen en/of verpleegdagen bij lichamelijke schade door een uitwendige oorzaak</t>
  </si>
  <si>
    <t>N.v.t.#Geen@1$Operatie huid bij lichamelijke schade door een uitwendige oorzaak</t>
  </si>
  <si>
    <t>N.v.t.#Geen@1$Opheffen van een verstopping in de luchtwegen bij lichamelijke schade door een uitwendige oorzaak</t>
  </si>
  <si>
    <t>N.v.t.#Geen@1$Opheffen van een verstopping in de luchtwegen tijdens een ziekenhuisopname bij lichamelijke schade door een uitwendige oorzaak</t>
  </si>
  <si>
    <t>N.v.t.#Geen@1$Meer dan 28 dagbehandelingen en/ of verpleegdagen bij lichamelijke schade door een uitwendige oorzaak</t>
  </si>
  <si>
    <t>N.v.t.#Geen@1$6 tot en met 28 dagbehandelingen en/ of verpleegdagen bij lichamelijke schade door een uitwendige oorzaak</t>
  </si>
  <si>
    <t>N.v.t.#Geen@1$1 of 2 polikliniekbezoeken bij lichamelijke schade door een uitwendige oorzaak</t>
  </si>
  <si>
    <t>N.v.t.#Geen@1$Klinisch neurofysiologisch onderzoek bij een letsel</t>
  </si>
  <si>
    <t>N.v.t.#Geen@1$Ziekenhuisopname met maximaal vijf verpleegdagen bij letsel</t>
  </si>
  <si>
    <t>N.v.t.#Geen@1$Behandeling of onderzoek op de polikliniek of dagbehandeling bij een letsel</t>
  </si>
  <si>
    <t>N.v.t.#Geen@1$Ziekenhuisopname met meer dan achtentwintig verpleegdagen bij letsel</t>
  </si>
  <si>
    <t>N.v.t.#Geen@1$Ziekenhuisopname van zes tot en met achtentwintig verpleegdagen bij letsel</t>
  </si>
  <si>
    <t>N.v.t.#Geen@1$implanteren van een lange kop/hals prothese bij een breuk van het dijbeen</t>
  </si>
  <si>
    <t>N.v.t.#Geen@1$1 of 2 polikliniekbezoeken bij letsel</t>
  </si>
  <si>
    <t>N.v.t.#Geen@1$Ziekenhuisopname met maximaal vijf verpleegdagen bij letsel, exclusief gebroken heup</t>
  </si>
  <si>
    <t>N.v.t.#Geen@1$Ziekenhuisopname met maximaal vijf verpleegdagen bij een breuk van het dijbeen</t>
  </si>
  <si>
    <t>N.v.t.#Geen@1$Ziekenhuisopname met meer dan achtentwintig verpleegdagen bij letsel, exclusief gebroken heup</t>
  </si>
  <si>
    <t>N.v.t.#Geen@1$Ziekenhuisopname van 6 tot en met 28 verpleegdagen bij letsel, exclusief gebroken heup</t>
  </si>
  <si>
    <t>N.v.t.#Geen@1$Ziekenhuisopname met meer dan 28 verpleegdagen bij een breuk van het dijbeen</t>
  </si>
  <si>
    <t>N.v.t.#Geen@1$Ziekenhuisopname van zes tot en met achtentwintig verpleegdagen bij een breuk van het dijbeen</t>
  </si>
  <si>
    <t>N.v.t.#Geen@1$implanteren van een heupprothese bij een breuk van het dijbeen</t>
  </si>
  <si>
    <t>N.v.t.#Geen@1$implanteren van een heupprothese tijdens een Ziekenhuisopname bij een breuk van het dijbeen</t>
  </si>
  <si>
    <t>N.v.t.#Geen@1$Uitgebreide operatie buik (vaten) en/of borstkas bij letsel</t>
  </si>
  <si>
    <t>N.v.t.#Geen@1$Uitgebreide operatie buik (vaten) en/of borstkas tijdens een ziekenhuisopname bij letsel</t>
  </si>
  <si>
    <t>N.v.t.#Geen@1$Uitgebreide operatie aangezicht en/of keel bij letsel</t>
  </si>
  <si>
    <t>N.v.t.#Geen@1$Uitgebreide operatie aangezicht en/of keel tijdens een ziekenhuisopname bij letsel</t>
  </si>
  <si>
    <t>N.v.t.#Geen@1$implanteren van een korte kop/hals prothese bij een breuk van het dijbeen</t>
  </si>
  <si>
    <t>N.v.t.#Geen@1$implanteren van een korte kop/hals prothese tijdens een Ziekenhuisopname bij een breuk van het dijbeen</t>
  </si>
  <si>
    <t>N.v.t.#Geen@1$Operatie neus bij letsel aan de neus</t>
  </si>
  <si>
    <t>N.v.t.#Geen@1$Operatie neus tijdens een ziekenhuisopname bij letsel aan de neus</t>
  </si>
  <si>
    <t>N.v.t.#Geen@1$Operatie aan heup en/of bekken bij een breuk van het dijbeen</t>
  </si>
  <si>
    <t>N.v.t.#Geen@1$Operatie aan heup en/of bekken tijdens een ziekenhuisopname bij een breuk van het dijbeen</t>
  </si>
  <si>
    <t>N.v.t.#Geen@1$Operatie rond heup en/of bekken bij letsel</t>
  </si>
  <si>
    <t>N.v.t.#Geen@1$Operatie rond heup en/of bekkentijdens een ziekenhuisopname bij letsel</t>
  </si>
  <si>
    <t>N.v.t.#Geen@1$Uitgebreide operatie bekken en/of heup bij letsel</t>
  </si>
  <si>
    <t>N.v.t.#Geen@1$Uitgebreide operatie bekken en/of heup tijdens een ziekenhuisopname bij letsel</t>
  </si>
  <si>
    <t>N.v.t.#Geen@1$Operatie huid of weke delen bij letsel</t>
  </si>
  <si>
    <t>N.v.t.#Geen@1$Operatie huid of weke delen tijdens een ziekenhuisopname bij letsel</t>
  </si>
  <si>
    <t>N.v.t.#Geen@1$Uitgebreide operatie huid en/of weke delen bij letsel</t>
  </si>
  <si>
    <t>N.v.t.#Geen@1$Uitgebreide operatie huid en/of weke delen tijdens een ziekenhuisopname bij letsel</t>
  </si>
  <si>
    <t>N.v.t.#Geen@1$Operatie aan de voet bij letsel</t>
  </si>
  <si>
    <t>N.v.t.#Geen@1$Operatie aan de voet tijdens een ziekenhuisopname bij letsel</t>
  </si>
  <si>
    <t>N.v.t.#Geen@1$Operatie aan het been in het gewricht bij letsel</t>
  </si>
  <si>
    <t>N.v.t.#Geen@1$Operatie aan het been in het gewricht tijdens een ziekenhuisopname bij letsel</t>
  </si>
  <si>
    <t>N.v.t.#Geen@1$Operatie aan de arm bij letsel</t>
  </si>
  <si>
    <t>N.v.t.#Geen@1$Operatie aan de arm tijdens een ziekenhuisopname bij letsel</t>
  </si>
  <si>
    <t>N.v.t.#Geen@1$Operatie aan de arm buiten het gewricht bij letsel</t>
  </si>
  <si>
    <t>N.v.t.#Geen@1$Operatie aan de arm buiten het gewricht tijdens een ziekenhuisopname bij letsel</t>
  </si>
  <si>
    <t>N.v.t.#Geen@1$Operatie aan de schouder / elleboog / pols bij letsel</t>
  </si>
  <si>
    <t>N.v.t.#Geen@1$Operatie aan de schouder / elleboog / pols tijdens een ziekenhuisopname bij letsel</t>
  </si>
  <si>
    <t>N.v.t.#Geen@1$Implanteren van een schouderprothese bij letsel</t>
  </si>
  <si>
    <t>N.v.t.#Geen@1$Implanteren van een schouderprothese tijdens een ziekenhuisopname bij letsel</t>
  </si>
  <si>
    <t>N.v.t.#Geen@1$Operatie aan het been bij letsel</t>
  </si>
  <si>
    <t>N.v.t.#Geen@1$Operatie aan het been tijdens een ziekenhuisopname bij letsel</t>
  </si>
  <si>
    <t>N.v.t.#Geen@1$Operatie aan de knieband(en) bij letsel</t>
  </si>
  <si>
    <t>N.v.t.#Geen@1$Uitgebreide operatie knie bij letsel</t>
  </si>
  <si>
    <t>N.v.t.#Geen@1$Uitgebreide operatie been (exclusief voet) bij letsel</t>
  </si>
  <si>
    <t>N.v.t.#Geen@1$Uitgebreide operatie been (exclusief voet) tijdens een ziekenhuisopname bij letsel</t>
  </si>
  <si>
    <t>N.v.t.#Geen@1$Operatie aan de hand tijdens een ziekenhuisopname bij letsel</t>
  </si>
  <si>
    <t>N.v.t.#Geen@1$Operatie aan de hand bij letsel</t>
  </si>
  <si>
    <t>N.v.t.#Geen@1$Poliklinische diagnostiek/ingreep of meer dan 2 polikliniekbezoeken bij lichamelijk schade door vergiftiging</t>
  </si>
  <si>
    <t>N.v.t.#Geen@1$Meer dan 3 dagbehandelingen en/ of verpleegdagen bij lichamelijk schade door vergiftiging</t>
  </si>
  <si>
    <t>N.v.t.#Geen@1$Maximaal 3 dagbehandelingen en/ of verpleegdagen bij lichamelijk schade door vergiftiging</t>
  </si>
  <si>
    <t>N.v.t.#Geen@1$1 of 2 polikliniekbezoeken bij lichamelijk schade door vergiftiging</t>
  </si>
  <si>
    <t>N.v.t.#Geen@1$Ziekenhuisopname met maximaal 5 verpleegdagen bij lichamelijke schade door bevriezing/ brandwond</t>
  </si>
  <si>
    <t>N.v.t.#Geen@1$Ziekenhuisopname met maximaal 5 verpleegdagen en een operatie bij lichamelijke schade door bevriezing/ brandwond</t>
  </si>
  <si>
    <t>N.v.t.#Geen@1$Ziekenhuisopname met meer dan 28 verpleegdagen bij lichamelijke schade door bevriezing/ brandwond</t>
  </si>
  <si>
    <t>N.v.t.#Geen@1$Ziekenhuisopname met meer dan 28 verpleegdagen en een operatie bij lichamelijke schade door bevriezing/ brandwond</t>
  </si>
  <si>
    <t>N.v.t.#Geen@1$Ziekenhuisopname van 6 tot en met 28 verpleegdagen bij lichamelijke schade door bevriezing/ brandwond</t>
  </si>
  <si>
    <t>N.v.t.#Geen@1$Ziekenhuisopname van 6 tot en met 28 verpleegdagen en een operatie bij lichamelijke schade door bevriezing/ brandwond</t>
  </si>
  <si>
    <t>N.v.t.#Geen@1$Poliklinische diagnostiek/ingreep of meer dan 2 polikliniekbezoeken bij algemeen onderzoek</t>
  </si>
  <si>
    <t>N.v.t.#Geen@1$1 of 2 polikliniekbezoeken bij algemeen onderzoek</t>
  </si>
  <si>
    <t>N.v.t.#Geen@1$Opname in een instelling bij hartrevalidatie</t>
  </si>
  <si>
    <t>N.v.t.#Geen@1$1 of 2 polikliniekbezoeken bij hartrevalidatie</t>
  </si>
  <si>
    <t>N.v.t.#Geen@1$Operatie bij de screening op erfelijke vormen van kanker</t>
  </si>
  <si>
    <t>N.v.t.#Geen@1$Onderzoek naar familiaire tumoren bij de screening op erfelijke vormen van kanker</t>
  </si>
  <si>
    <t>N.v.t.#Geen@1$Poliklinische diagnostiek/ingreep of meer dan 2 polikliniekbezoeken bij de screening op erfelijke vormen van kanker</t>
  </si>
  <si>
    <t>N.v.t.#Geen@1$1 of 2 polikliniekbezoeken bij de screening op erfelijke vormen van kanker</t>
  </si>
  <si>
    <t>N.v.t.#Geen@1$Onderzoek(en) of behandeling tijdens een polikliniekbezoek of dagbehandeling bij de screening op erfelijke risicofactoren die een verhoogde kans geven op ziekte</t>
  </si>
  <si>
    <t>N.v.t.#Geen@1$meer dan 4 polikliniekbezoeken of dagbehandelingen bij de screening op erfelijke risicofactoren die een verhoogde kans geven op ziekte</t>
  </si>
  <si>
    <t>N.v.t.#Geen@1$3 tot 4 polikliniekbezoeken of meer dan 2 onderzoeken bij de screening op erfelijke risicofactoren die een verhoogde kans geven op ziekte</t>
  </si>
  <si>
    <t>N.v.t.#Geen@1$1 of 2 polikliniekbezoeken bij de screening op erfelijke risicofactoren die een verhoogde kans geven op ziekte</t>
  </si>
  <si>
    <t>N.v.t.#Geen@1$Onderzoek(en) of behandeling tijdens een polikliniekbezoek of dagbehandeling bij de screening op erfelijke risicofactoren die een verhoogde kans geven op hart- en vaatziekten</t>
  </si>
  <si>
    <t>N.v.t.#Geen@1$meer dan 4 polikliniekbezoeken of dagbehandelingen bij de screening op erfelijke risicofactoren die een verhoogde kans geven op hart- en vaatziekten</t>
  </si>
  <si>
    <t>N.v.t.#Geen@1$3 tot 4 polikliniekbezoeken of meer dan 2 onderzoeken bij de screening op erfelijke risicofactoren die een verhoogde kans geven op hart- en vaatziekten</t>
  </si>
  <si>
    <t>N.v.t.#Geen@1$1 of 2 polikliniekbezoeken bij de screening op erfelijke risicofactoren die een verhoogde kans geven op hart- en vaatziekten</t>
  </si>
  <si>
    <t>N.v.t.#Geen@1$Tijdens een ziekenhuisopname een bezoek van een ander specialisme: de dermatoloog</t>
  </si>
  <si>
    <t>N.v.t.#Geen@1$Tijdens een ziekenhuisopname een bezoek van een ander specialisme: de oogarts</t>
  </si>
  <si>
    <t>N.v.t.#Geen@1$Tijdens een ziekenhuisopname een bezoek van een ander specialisme: de internist</t>
  </si>
  <si>
    <t>N.v.t.#Geen@1$Tijdens een ziekenhuisopname een bezoek van een ander specialisme: de KNO arts</t>
  </si>
  <si>
    <t>N.v.t.#Geen@1$Tijdens een ziekenhuisopname een bezoek van een ander specialisme: de chirurg</t>
  </si>
  <si>
    <t>N.v.t.#Geen@1$Tijdens een ziekenhuisopname een bezoek van een ander specialisme: de maagdarm specialist</t>
  </si>
  <si>
    <t>N.v.t.#Geen@1$Tijdens een ziekenhuisopname een bezoek van een ander specialisme: de orthopeed</t>
  </si>
  <si>
    <t>N.v.t.#Geen@1$Tijdens een ziekenhuisopname een bezoek van een ander specialisme: de cardioloog</t>
  </si>
  <si>
    <t>N.v.t.#Geen@1$Tijdens een ziekenhuisopname een bezoek van een ander specialisme: de uroloog</t>
  </si>
  <si>
    <t>N.v.t.#Geen@1$Tijdens een ziekenhuisopname een bezoek van een ander specialisme: de longarts</t>
  </si>
  <si>
    <t>N.v.t.#Geen@1$Tijdens een ziekenhuisopname een bezoek van een ander specialisme: de neurochirurg</t>
  </si>
  <si>
    <t>N.v.t.#Geen@1$Tijdens een ziekenhuisopname een bezoek van een ander specialisme: de reumatoloog</t>
  </si>
  <si>
    <t>N.v.t.#Geen@1$Tijdens een ziekenhuisopname een bezoek van een ander specialisme: de cardiopulmonaal chirurg</t>
  </si>
  <si>
    <t>N.v.t.#Geen@1$Tijdens een ziekenhuisopname een bezoek van een ander specialisme: de allergoloog</t>
  </si>
  <si>
    <t>N.v.t.#Geen@1$Tijdens een ziekenhuisopname een bezoek van een ander specialisme: de neuroloog</t>
  </si>
  <si>
    <t>N.v.t.#Geen@1$Tijdens een ziekenhuisopname een bezoek van een ander specialisme: de radiotherapeut</t>
  </si>
  <si>
    <t>N.v.t.#Geen@1$Tijdens een ziekenhuisopname een bezoek van een ander specialisme: de radioloog</t>
  </si>
  <si>
    <t>N.v.t.#Geen@1$Tijdens een ziekenhuisopname een bezoek van een ander specialisme: de anesthesioloog</t>
  </si>
  <si>
    <t>N.v.t.#Geen@1$Tijdens een ziekenhuisopname een bezoek van een ander specialisme: de klinisch geneticus</t>
  </si>
  <si>
    <t>N.v.t.#Geen@1$Tijdens een ziekenhuisopname een bezoek van een ander specialisme: de plastisch chirurg</t>
  </si>
  <si>
    <t>N.v.t.#Geen@1$Ziekenhuisopname i.v.m. plastische chirurgie</t>
  </si>
  <si>
    <t>N.v.t.#Geen@1$Meer dan 3 polikliniekbezoeken i.v.m. het oprekken van de huid door een plastisch chirurg</t>
  </si>
  <si>
    <t>N.v.t.#Geen@1$2 of 3 polikliniekbezoeken of onderzoek(en) of behandeling tijdens een polikliniekbezoek of dagbehandeling i.v.m. plastische chirurgie</t>
  </si>
  <si>
    <t>N.v.t.#Geen@1$1 of 2 polikliniekbezoeken i.v.m. plastische chirurgie</t>
  </si>
  <si>
    <t>N.v.t.#Geen@1$Zeer uitgebreide operatie aan het gelaat door een plastisch chirurg</t>
  </si>
  <si>
    <t>N.v.t.#Geen@1$Ingewikkelde en uitgebreide operatie van spieren / pezen / bloedvaten / zenuwen door een plastisch chirurg</t>
  </si>
  <si>
    <t>N.v.t.#Geen@1$Een ziekenhuisopname i.v.m. een ingewikkelde en uitgebreide operatie van spieren / pezen / bloedvaten / zenuwen door een plastisch chirurg</t>
  </si>
  <si>
    <t>N.v.t.#Geen@1$Grote aanhechting of transplantatie van teen / vinger door een plastisch chirurg</t>
  </si>
  <si>
    <t>N.v.t.#Geen@1$Uitgebreide operatie door een plastisch chirurg</t>
  </si>
  <si>
    <t>N.v.t.#Geen@1$Ingewikkelde en zeer uitgebreide operatie van spieren / pezen / bloedvaten / zenuwen door een plastisch chirurg</t>
  </si>
  <si>
    <t>N.v.t.#Geen@1$Een ziekenhuisopname i.v.m. een ingewikkelde en zeer uitgebreide operatie van spieren / pezen / bloedvaten / zenuwen door een plastisch chirurg</t>
  </si>
  <si>
    <t>N.v.t.#Geen@1$Een ingewikkelde en uitgebreide hersteloperatie van spieren / pezen / bloedvaten / zenuwen door een plastisch chirurg</t>
  </si>
  <si>
    <t>N.v.t.#Geen@1$Aanhechting van arm/been of groot herstel van spieren / pezen / bloedvaten / zenuwen door een plastisch chirurg</t>
  </si>
  <si>
    <t>N.v.t.#Geen@1$Groot herstel van de aangezichtszenuw door een plastisch chirurg</t>
  </si>
  <si>
    <t>N.v.t.#Geen@1$Grote en zeer uitgebreide hersteloperatie door een plastisch chirurg</t>
  </si>
  <si>
    <t>N.v.t.#Geen@1$Een ziekenhuisopname i.v.m. een grote en zeer uitgebreide hersteloperatie door een plastisch chirurg</t>
  </si>
  <si>
    <t>N.v.t.#Geen@1$Grote en zeer uitgebreide hersteloperatie aan het lichaam door een plastisch chirurg</t>
  </si>
  <si>
    <t>N.v.t.#Geen@1$Grote en zeer uitgebreide hersteloperatie aan de armen en/of benen door een plastisch chirurg</t>
  </si>
  <si>
    <t>N.v.t.#Geen@1$Hersteloperatie van het oor/oren door een plastisch chirurg</t>
  </si>
  <si>
    <t>N.v.t.#Geen@1$Grote en uitgebreide hersteloperatie door een plastisch chirurg</t>
  </si>
  <si>
    <t>N.v.t.#Geen@1$Een ziekenhuisopname i.v.m. een grote en uitgebreide hersteloperatie door een plastisch chirurg</t>
  </si>
  <si>
    <t>N.v.t.#Geen@1$Grote en uitgebreide hersteloperatie aan de borst door een plastisch chirurg</t>
  </si>
  <si>
    <t>N.v.t.#Geen@1$Grote en uitgebreide hersteloperatie van een pees of zenuw aan armen en/of benen door een plastisch chirurg</t>
  </si>
  <si>
    <t>N.v.t.#Geen@1$Operatie aan de schedel door een plastisch chirurg</t>
  </si>
  <si>
    <t>N.v.t.#Geen@1$Inbrengen van een silicone ballonnetje door een plastisch chirurg</t>
  </si>
  <si>
    <t>N.v.t.#Geen@1$Een ziekenhuisopname i.v.m. het inbrengen van een silicone ballonnetje door een plastisch chirurg</t>
  </si>
  <si>
    <t>N.v.t.#Geen@1$Meerdere hersteloperaties van een pees aan armen en/of benen door een plastisch chirurg</t>
  </si>
  <si>
    <t>N.v.t.#Geen@1$Facelift door een plastisch chirurg</t>
  </si>
  <si>
    <t>N.v.t.#Geen@1$Grote hersteloperatie door een plastisch chirurg</t>
  </si>
  <si>
    <t>N.v.t.#Geen@1$Een ziekenhuisopname i.v.m. een grote hersteloperatie door een plastisch chirurg</t>
  </si>
  <si>
    <t>N.v.t.#Geen@1$Buikwand hersteloperatie door een plastisch chirurg</t>
  </si>
  <si>
    <t>N.v.t.#Geen@1$Grote hersteloperatie aan armen en/of benen door een plastisch chirurg</t>
  </si>
  <si>
    <t>N.v.t.#Geen@1$Grote en uitgebreide hersteloperatie aan het gelaat door een plastisch chirurg</t>
  </si>
  <si>
    <t>N.v.t.#Geen@1$Hersteloperatie door een plastisch chirurg</t>
  </si>
  <si>
    <t>N.v.t.#Geen@1$Middelgrote hersteloperatie door een plastisch chirurg</t>
  </si>
  <si>
    <t>N.v.t.#Geen@1$Een ziekenhuisopname i.v.m. een middelgrote hersteloperatie door een plastisch chirurg</t>
  </si>
  <si>
    <t>N.v.t.#Geen@1$Grote en uitgebreide hersteloperatie aan het lichaam door een plastisch chirurg</t>
  </si>
  <si>
    <t>N.v.t.#Geen@1$Hersteloperatie aan de armen en/of benen door een plastisch chirurg</t>
  </si>
  <si>
    <t>N.v.t.#Geen@1$Grote hersteloperatie aan het gelaat door een plastisch chirurg</t>
  </si>
  <si>
    <t>N.v.t.#Geen@1$Beperkte hersteloperatie door een plastisch chirurg</t>
  </si>
  <si>
    <t>N.v.t.#Geen@1$Beperkte hersteloperatie aan het lichaam door een plastisch chirurg</t>
  </si>
  <si>
    <t>N.v.t.#Geen@1$Middel grote hersteloperatie aan armen en/of benen door een plastisch chirurg</t>
  </si>
  <si>
    <t>N.v.t.#Geen@1$Beperkte ingreep door een plastisch chirurg</t>
  </si>
  <si>
    <t>N.v.t.#Geen@1$Hersteloperatie na borstvergroting met prothese door een plastisch chirurg</t>
  </si>
  <si>
    <t>N.v.t.#Geen@1$Hersteloperatie aan armen en/of benen door een plastisch chirurg</t>
  </si>
  <si>
    <t>N.v.t.#Geen@1$Hersteloperatie van de borst met prothese door een plastisch chirurg</t>
  </si>
  <si>
    <t>N.v.t.#Geen@1$Beperkte hersteloperatie van de armen en/of benen door een plastisch chirurg</t>
  </si>
  <si>
    <t>N.v.t.#Geen@1$Middelgrote hersteloperatie aan het gelaat door een plastisch chirurg</t>
  </si>
  <si>
    <t>N.v.t.#Geen@1$Middelgrote hersteloperatie aan het lichaam door een plastisch chirurg</t>
  </si>
  <si>
    <t>N.v.t.#Geen@1$Verwijderen van pennen / schroeven / metalen platen door een plastisch chirurg</t>
  </si>
  <si>
    <t>N.v.t.#Geen@1$Hersteloperatie van de geslachtsdelen door een plastisch chirurg</t>
  </si>
  <si>
    <t>N.v.t.#Geen@1$Beperkte hersteloperatie aan de armen en/of benen door een plastisch chirurg</t>
  </si>
  <si>
    <t>N.v.t.#Geen@1$Hersteloperatie van een hangend ooglid of wenkbrauw door een plastisch chirurg</t>
  </si>
  <si>
    <t>N.v.t.#Geen@1$Hersteloperatie van de tepel(hof) door een plastisch chirurg</t>
  </si>
  <si>
    <t>N.v.t.#Geen@1$Operatief doorsnijden van een peesbandje van de vingers door een plastisch chirurg</t>
  </si>
  <si>
    <t>N.v.t.#Geen@1$Hersteloperatie aan het gelaat door een plastisch chirurg</t>
  </si>
  <si>
    <t>N.v.t.#Geen@1$Beperkte hersteloperatie aan het gelaat door een plastisch chirurg</t>
  </si>
  <si>
    <t>N.v.t.#Geen@1$Maximaal 2 testen met een dagbehandeling tijdens een vervolg contact bij allergie</t>
  </si>
  <si>
    <t>N.v.t.#Geen@1$Meer dan 2 testen met een dagbehandeling tijdens een vervolg contact bij allergie</t>
  </si>
  <si>
    <t>N.v.t.#Geen@1$Een of meerdere injecties met maximaal 2 testen tijdens een vervolg contact bij allergie</t>
  </si>
  <si>
    <t>N.v.t.#Geen@1$Een of meerdere injecties met maximaal 2 testen met 1 dagbehandeling tijdens een vervolg contact bij allergie</t>
  </si>
  <si>
    <t>N.v.t.#Geen@1$Een of meerdere injecties met meer dan 2 testen tijdens een vervolg contact bij allergie</t>
  </si>
  <si>
    <t>N.v.t.#Geen@1$Een of meerdere injecties met meer dan 2 testen met 1 dagbehandeling tijdens een vervolg contact bij allergie</t>
  </si>
  <si>
    <t>N.v.t.#Geen@1$Maximaal 2 testen met meer dan 2 polikliniekbezoeken tijden eerste contact bij allergie</t>
  </si>
  <si>
    <t>N.v.t.#Geen@1$Maximaal 2 testen met 1 dagbehandeling en 1 of 2 polikliniekbezoeken tijden eerste contact bij allergie</t>
  </si>
  <si>
    <t>N.v.t.#Geen@1$Maximaal 2 testen met 1 dagbehandeling en meer dan 2 polikliniekbezoeken tijden eerste contact bij allergie</t>
  </si>
  <si>
    <t>N.v.t.#Geen@1$Meer dan 2 testen met 1 of 2 polikliniekbezoeken tijdens een eerste contact bij allergie</t>
  </si>
  <si>
    <t>N.v.t.#Geen@1$Meer dan 2 testen met meer dan 2 polikliniekbezoeken tijdens een eerste contact bij allergie</t>
  </si>
  <si>
    <t>N.v.t.#Geen@1$Meer dan 2 testen met 1 dagbehandeling en 1 of 2 polikliniekbezoeken tijdens een eerste contact bij allergie</t>
  </si>
  <si>
    <t>N.v.t.#Geen@1$Meer dan 2 testen met 1 dagbehandeling en meer dan 2 polikliniekbezoeken tijdens een eerste contact bij allergie</t>
  </si>
  <si>
    <t>N.v.t.#Geen@1$Maximaal 2 testen met meer dan 2 polikliniekbezoeken tijden vervolg contact bij allergie</t>
  </si>
  <si>
    <t>N.v.t.#Geen@1$Meer dan 2 testen met 1 of 2 polikliniekbezoeken tijdens een vervolg contact bij allergie</t>
  </si>
  <si>
    <t>N.v.t.#Geen@1$1 of 2 polikliniekbezoeken en meer dan 2 testen tijdens een vervolg contact bij allergie</t>
  </si>
  <si>
    <t>N.v.t.#Geen@1$1 of 2 polikliniekbezoeken en testen tijdens een eerste contact bij allergie</t>
  </si>
  <si>
    <t>N.v.t.#Geen@1$1 of 2 polikliniekbezoeken en 2 testen tijdens een vervolg contact bij allergie</t>
  </si>
  <si>
    <t>N.v.t.#Geen@1$Intensieve behandeling bij allergie</t>
  </si>
  <si>
    <t>N.v.t.#Geen@1$Tijdens een ziekenhuisopname een bezoek van een ander specialisme: de specialist ouderengeneeskunde</t>
  </si>
  <si>
    <t>N.v.t.#Geen@1$Ziekenhuisopname met maximaal 3 verpleegdagen bij specialisme ouderengeneeskunde</t>
  </si>
  <si>
    <t>N.v.t.#Geen@1$Medebehandeling door: een klinisch geriater</t>
  </si>
  <si>
    <t>N.v.t.#Geen@1$Ziekenhuisopname met meer dan 14 verpleegdagen bij ouderdomsklachten</t>
  </si>
  <si>
    <t>N.v.t.#Geen@1$Ziekenhuisopname met 4 tot en met 14 verpleegdagen bij ouderdomsklachten</t>
  </si>
  <si>
    <t>N.v.t.#Geen@1$Eerste contact, behandeling in de polikliniek bij ouderdomsklachten</t>
  </si>
  <si>
    <t>N.v.t.#Geen@1$Oppervlakkige behandeling met hyperthermie (hitte)</t>
  </si>
  <si>
    <t>N.v.t.#Geen@1$Brachytherapie (inwendige bestraling) waarbij het radioactief materiaal permanent wordt ingebracht</t>
  </si>
  <si>
    <t>N.v.t.#Geen@1$Radiotherapie (bestraling) met hoge precisie door stereotaxie</t>
  </si>
  <si>
    <t>N.v.t.#Geen@1$Radiotherapie (bestraling) met hoge precisie door stereotaxie - met beeldvorming</t>
  </si>
  <si>
    <t>N.v.t.#Geen@1$Brachytherapie (inwendige bestraling) waarbij het radioactief materiaal dmv stereotaxie wordt ingebracht</t>
  </si>
  <si>
    <t>N.v.t.#Geen@1$Brachytherapie (inwendige bestraling) met beeldvorming / contouring / planning</t>
  </si>
  <si>
    <t>N.v.t.#Geen@1$Voorbereiding op radiotherapie (bestraling)</t>
  </si>
  <si>
    <t>N.v.t.#Geen@1$Brachytherapie (inwendige bestraling) met individuele dosisberekening</t>
  </si>
  <si>
    <t>N.v.t.#Geen@1$Consult / raadpleging bij Radiotherapie</t>
  </si>
  <si>
    <t>N.v.t.#Geen@1$Brachytherapie (inwendige bestraling)</t>
  </si>
  <si>
    <t>N.v.t.#Geen@1$Radiotherapie (bestraling), 1 tot 4 vervolgafspraken</t>
  </si>
  <si>
    <t>N.v.t.#Geen@1$Radiotherapie (bestraling), meer dan 4 vervolgafspraken</t>
  </si>
  <si>
    <t>N.v.t.#Geen@1$Inbrengen van een stent-graft (buisje van kunststof en metaal) in de aorta door een radioloog</t>
  </si>
  <si>
    <t>N.v.t.#Geen@1$Inbrengen van meerdere stent-grafts (buisje van kunststof en metaal) in de aorta door een radioloog</t>
  </si>
  <si>
    <t>N.v.t.#Geen@1$Inbrengen van een stent(-graft) (buisje van kunststof en metaal) in een slagader door een radioloog</t>
  </si>
  <si>
    <t>N.v.t.#Geen@1$Inbrengen van meerdere stent(-graft)s (buisje van kunststof en metaal) in een slagader door een radioloog</t>
  </si>
  <si>
    <t>N.v.t.#Geen@1$Afsluiten van een bloedvat of inbrengen van botcement door een radioloog</t>
  </si>
  <si>
    <t>N.v.t.#Geen@1$Behandeling van een bloedvatvernauwing door een radioloog</t>
  </si>
  <si>
    <t>N.v.t.#Geen@1$Behandeling van vernauwingen in bloedvaten door een radioloog</t>
  </si>
  <si>
    <t>N.v.t.#Geen@1$Verwijderen van een bloedstolsel door middel van een operatie of medicijnen door een radioloog</t>
  </si>
  <si>
    <t>N.v.t.#Geen@1$Inbrengen van een centrale lijn in een bloedvat of Port-a-Cath (injectiekamer) door een radioloog</t>
  </si>
  <si>
    <t>N.v.t.#Geen@1$Verwijderen van een lichaamsvreemd voorwerp of steen door een radioloog</t>
  </si>
  <si>
    <t>N.v.t.#Geen@1$Injecteren van medicatie door een radioloog</t>
  </si>
  <si>
    <t>N.v.t.#Geen@1$Vochtafvoer ten behoeve van weefselonderzoek door een radioloog</t>
  </si>
  <si>
    <t>N.v.t.#Geen@1$Vochtafvoer ten behoeve van weefselonderzoek aan de borst door een radioloog</t>
  </si>
  <si>
    <t>N.v.t.#Geen@1$Meerdere malen vochtafvoer ten behoeve van weefselonderzoek door een radioloog</t>
  </si>
  <si>
    <t>N.v.t.#Geen@1$Meerdere malen vochtafvoer ten behoeve van weefselonderzoek aan de borst door een radioloog</t>
  </si>
  <si>
    <t>N.v.t.#Geen@1$Wegsnijden of verwijderen van weefsel door een radioloog</t>
  </si>
  <si>
    <t>N.v.t.#Geen@1$Ingewikkelde pijnbestrijding bij pijn bij kanker</t>
  </si>
  <si>
    <t>N.v.t.#Geen@1$Ingewikkelde pijnbestrijding met een ziekenhuisopname bij pijn bij kanker</t>
  </si>
  <si>
    <t>N.v.t.#Geen@1$Voor proef plaatsen van een pijnbestrijdingsapparaat dat elektrische prikkels geeft bij pijn</t>
  </si>
  <si>
    <t>N.v.t.#Geen@1$Plaatsen van een pijnbestrijdingsapparaat dat elektrische prikkels geeft bij pijn</t>
  </si>
  <si>
    <t>N.v.t.#Geen@1$Ingewikkelde pijnbestrijding bij mechanische pijn (pijn die verergert bij fysieke inspanning)</t>
  </si>
  <si>
    <t>N.v.t.#Geen@1$Ingewikkelde pijnbestrijding bij zenuwpijn</t>
  </si>
  <si>
    <t>N.v.t.#Geen@1$Ingewikkelde pijnbestrijding met een ziekenhuisopname bij zenuwpijn</t>
  </si>
  <si>
    <t>N.v.t.#Geen@1$Middel Ingewikkelde pijnbestrijding bij pijn bij kanker</t>
  </si>
  <si>
    <t>N.v.t.#Geen@1$Middel Ingewikkelde pijnbestrijding met een ziekenhuisopname bij pijn bij kanker</t>
  </si>
  <si>
    <t>N.v.t.#Geen@1$Voor proef plaatsen van een pompsysteem bij pijnbestrijding</t>
  </si>
  <si>
    <t>N.v.t.#Geen@1$Plaatsen van een pijnbestrijding pompsysteem bij pijnbestrijding</t>
  </si>
  <si>
    <t>N.v.t.#Geen@1$Vervangen van een pijnbestrijdingsapparaat dat elektrische prikkels geeft bij pijnbestrijding</t>
  </si>
  <si>
    <t>N.v.t.#Geen@1$Ingewikkelde pijnbestrijding bij chronische pijn</t>
  </si>
  <si>
    <t>N.v.t.#Geen@1$Middel Ingewikkelde pijnbestrijding bij mechanische pijn (pijn die verergert bij fysieke inspanning)</t>
  </si>
  <si>
    <t>N.v.t.#Geen@1$Middel Ingewikkelde pijnbestrijding bij zenuwpijn</t>
  </si>
  <si>
    <t>N.v.t.#Geen@1$Middel Ingewikkelde pijnbestrijding met een ziekenhuisopname bij zenuwpijn</t>
  </si>
  <si>
    <t>N.v.t.#Geen@1$Minder complexe pijnbestrijding bij pijn bij kanker</t>
  </si>
  <si>
    <t>N.v.t.#Geen@1$Minder complexe pijnbestrijding met een ziekenhuisopname bij pijn bij kanker</t>
  </si>
  <si>
    <t>N.v.t.#Geen@1$Vervangen van een pijnbestrijding pompsysteem bij pijn bij kanker</t>
  </si>
  <si>
    <t>N.v.t.#Geen@1$Verwijderen van een pijnbestrijdingsapparaat dat elektrische prikkels geeft bij pijn</t>
  </si>
  <si>
    <t>N.v.t.#Geen@1$Ingewikkelde pijnbestrijding bij pijn (bij complex regionaal pijnsyndroom CRPS)</t>
  </si>
  <si>
    <t>N.v.t.#Geen@1$Middel Ingewikkelde pijnbestrijding bij chronische pijn</t>
  </si>
  <si>
    <t>N.v.t.#Geen@1$Minder complexe pijnbestrijding bij mechanische pijn (pijn die verergert bij fysieke inspanning)</t>
  </si>
  <si>
    <t>N.v.t.#Geen@1$Minder complexe pijnbestrijding bij zenuwpijn</t>
  </si>
  <si>
    <t>N.v.t.#Geen@1$Minder complexe pijnbestrijding met een ziekenhuisopname bij zenuwpijn</t>
  </si>
  <si>
    <t>N.v.t.#Geen@1$1 of 2 polikliniekbezoeken bij pijn bij kanker</t>
  </si>
  <si>
    <t>N.v.t.#Geen@1$Verwijderen van een pijnbestrijding pompsysteem bij pijn</t>
  </si>
  <si>
    <t>N.v.t.#Geen@1$Afstellen van een pijnbestrijdingsapparaat dat elektrische prikkels geeft bij pijn</t>
  </si>
  <si>
    <t>N.v.t.#Geen@1$Ingewikkelde pijnbestrijding bij pijn aan het gezicht</t>
  </si>
  <si>
    <t>N.v.t.#Geen@1$Middel Ingewikkelde pijnbestrijding bij pijnbestrijding (bij complex regionaal pijnsyndroom CRPS)</t>
  </si>
  <si>
    <t>N.v.t.#Geen@1$Minder complexe pijnbestrijding bij chronische pijn</t>
  </si>
  <si>
    <t>N.v.t.#Geen@1$1 of 2 polikliniekbezoeken bij zenuwpijn</t>
  </si>
  <si>
    <t>N.v.t.#Geen@1$Afstellen van een pijnbestrijding pompsysteem bij pijn</t>
  </si>
  <si>
    <t>N.v.t.#Geen@1$Ingewikkelde pijnbestrijding bij pijn aan de ingewanden</t>
  </si>
  <si>
    <t>N.v.t.#Geen@1$Middel Ingewikkelde pijnbestrijding bij pijn aan het gezicht</t>
  </si>
  <si>
    <t>N.v.t.#Geen@1$Minder complexe pijnbestrijding bij pijn (bij complex regionaal pijnsyndroom CRPS)</t>
  </si>
  <si>
    <t>N.v.t.#Geen@1$1 of 2 polikliniekbezoeken bij mechanische pijn (pijn die verergert bij fysieke inspanning)</t>
  </si>
  <si>
    <t>N.v.t.#Geen@1$Ingewikkelde pijnbestrijding bij pijn</t>
  </si>
  <si>
    <t>N.v.t.#Geen@1$Middel Ingewikkelde pijnbestrijding bij pijn aan de ingewanden</t>
  </si>
  <si>
    <t>N.v.t.#Geen@1$Minder complexe pijnbestrijding bij pijn aan het gezicht</t>
  </si>
  <si>
    <t>N.v.t.#Geen@1$1 of 2 polikliniekbezoeken bij pijnbestrijding bij chronische pijn</t>
  </si>
  <si>
    <t>N.v.t.#Geen@1$Middel Ingewikkelde pijnbestrijding bij pijn</t>
  </si>
  <si>
    <t>N.v.t.#Geen@1$Middel Ingewikkelde pijnbestrijding bij pijn in bindweefsel en spieren (fibromyalgie)</t>
  </si>
  <si>
    <t>N.v.t.#Geen@1$Minder complexe pijnbestrijding bij pijn aan de ingewanden</t>
  </si>
  <si>
    <t>N.v.t.#Geen@1$1 of 2 polikliniekbezoeken bij pijnbestrijding (bij complex regionaal pijnsyndroom CRPS)</t>
  </si>
  <si>
    <t>N.v.t.#Geen@1$Minder complexe pijnbestrijding bij pijn</t>
  </si>
  <si>
    <t>N.v.t.#Geen@1$Minder complexe pijnbestrijding bij pijn in bindweefsel en spieren (fibromyalgie)</t>
  </si>
  <si>
    <t>N.v.t.#Geen@1$1 of 2 polikliniekbezoeken bij pijn aan het gezicht</t>
  </si>
  <si>
    <t>N.v.t.#Geen@1$1 of 2 polikliniekbezoeken bij pijnbestrijding in verband met pijn aan de ingewanden</t>
  </si>
  <si>
    <t>N.v.t.#Geen@1$1 of 2 polikliniekbezoeken bij pijn</t>
  </si>
  <si>
    <t>N.v.t.#Geen@1$1 of 2 polikliniekbezoeken bij pijn in bindweefsel en spieren (fibromyalgie)</t>
  </si>
  <si>
    <t>N.v.t.#Geen@1$Gehooronderzoek bij duizeligheid</t>
  </si>
  <si>
    <t>N.v.t.#Geen@1$Spraakonderzoek 1 domein bij een stoornis in spraak/ taal</t>
  </si>
  <si>
    <t>N.v.t.#Geen@1$Gehooronderzoek 1 domein bij een gehoorstoornis/ audiologische stoornis</t>
  </si>
  <si>
    <t>N.v.t.#Geen@1$Zeer ingewikkelde en langdurige operatie aan de wervelkolom tijdens een ziekenhuisopname bij een infectie van de wervelkolom</t>
  </si>
  <si>
    <t>N.v.t.#Geen@1$Zeer ingewikkelde en langdurige operatie aan de wervelkolom bij een infectie van de wervelkolom</t>
  </si>
  <si>
    <t>N.v.t.#Geen@1$Ingewikkelde en langdurige operatie aan de wervelkolom tijdens een ziekenhuisopname bij een infectie van de wervelkolom</t>
  </si>
  <si>
    <t>N.v.t.#Geen@1$Ingewikkelde en langdurige operatie aan de wervelkolom bij een infectie van de wervelkolom</t>
  </si>
  <si>
    <t>N.v.t.#Geen@1$Ingewikkelde operatie aan de wervelkolom tijdens een ziekenhuisopname bij een infectie van de wervelkolom</t>
  </si>
  <si>
    <t>N.v.t.#Geen@1$Ingewikkelde operatie aan de wervelkolom bij een infectie van de wervelkolom</t>
  </si>
  <si>
    <t>N.v.t.#Geen@1$Overige operaties aan de lage rug, waaronder lage rughernia, tijdens een ziekenhuisopname bij een infectie van de wervelkolom</t>
  </si>
  <si>
    <t>N.v.t.#Geen@1$Overige operaties aan de lage rug, waaronder lage rughernia bij een infectie van de wervelkolom</t>
  </si>
  <si>
    <t>N.v.t.#Geen@1$Behandeling met hormonen bij uitzaaiingen, tijdens een polikliniekbezoek of dagbehandeling bij borstkanker</t>
  </si>
  <si>
    <t>N.v.t.#Geen@1$Behandeling met hormonen bij uitzaaiingen tijdens een ziekenhuisopname bij borstkanker</t>
  </si>
  <si>
    <t>N.v.t.#Geen@1$Behandeling met hormonen bij niet-uitgezaaide tumoren, tijdens een polikliniekbezoek of dagbehandeling bij borstkanker</t>
  </si>
  <si>
    <t>N.v.t.#Geen@1$Behandeling met hormonen bij niet-uitgezaaide tumoren tijdens een ziekenhuisopname bij borstkanker</t>
  </si>
  <si>
    <t>N.v.t.#Geen@1$Behandeling bij uitzaaiingen met hormonen, tijdens een ziekenhuisopname bij baarmoederhalskanker</t>
  </si>
  <si>
    <t>N.v.t.#Geen@1$Behandeling, tijdens een polikliniekbezoek of dagbehandeling, met hormonen bij uitzaaiingen bij baarmoederhalskanker</t>
  </si>
  <si>
    <t>N.v.t.#Geen@1$Behandeling, tijdens een Ziekenhuisopname, met hormonen bij niet uitgezaaide tumoren bij baarmoederhalskanker</t>
  </si>
  <si>
    <t>N.v.t.#Geen@1$Behandeling met hormonen bij niet uitgezaaide tumoren, tijdens polikliniekbezoek(en) of dagbehandeling bij baarmoederhalskanker</t>
  </si>
  <si>
    <t>N.v.t.#Geen@1$Behandeling bij uitzaaiingen met hormonen, tijdens een ziekenhuisopname bij baarmoederkanker</t>
  </si>
  <si>
    <t>N.v.t.#Geen@1$Behandeling, tijdens een polikliniekbezoek of dagbehandeling, met hormonen bij uitzaaiingen bij baarmoederkanker</t>
  </si>
  <si>
    <t>N.v.t.#Geen@1$Behandeling, tijdens een Ziekenhuisopname, met hormonen bij niet uitgezaaide tumoren bij baarmoederkanker</t>
  </si>
  <si>
    <t>N.v.t.#Geen@1$Behandeling met hormonen bij niet uitgezaaide tumoren, tijdens polikliniekbezoek(en) of dagbehandeling bij baarmoederkanker</t>
  </si>
  <si>
    <t>N.v.t.#Geen@1$Behandeling bij uitzaaiingen met hormonen, tijdens een ziekenhuisopname bij eierstok/eileiderkanker</t>
  </si>
  <si>
    <t>N.v.t.#Geen@1$Behandeling, tijdens een polikliniekbezoek of dagbehandeling, met hormonen bij uitzaaiingen bij eierstok/eileiderkanker</t>
  </si>
  <si>
    <t>N.v.t.#Geen@1$Behandeling, tijdens een Ziekenhuisopname, met hormonen bij niet uitgezaaide tumoren bij eierstok/eileiderkanker</t>
  </si>
  <si>
    <t>N.v.t.#Geen@1$Behandeling met hormonen bij niet uitgezaaide tumoren, tijdens polikliniekbezoek(en) of dagbehandeling bij eierstok/eileiderkanker</t>
  </si>
  <si>
    <t>N.v.t.#Geen@1$Behandeling bij uitzaaiingen met hormonen, tijdens een ziekenhuisopname bij kanker aan de vrouwelijke geslachtsorganen</t>
  </si>
  <si>
    <t>N.v.t.#Geen@1$Behandeling, tijdens een polikliniekbezoek of dagbehandeling, met hormonen bij uitzaaiingen bij kanker aan de vrouwelijke geslachtsorganen</t>
  </si>
  <si>
    <t>N.v.t.#Geen@1$Behandeling, tijdens een ziekenhuisopname met hormonen bij niet uitgezaaide tumoren bij kanker aan de vrouwelijke geslachtsorganen</t>
  </si>
  <si>
    <t>N.v.t.#Geen@1$Behandeling met hormonen bij niet uitgezaaide tumoren, tijdens polikliniekbezoek(en) of dagbehandeling bij kanker aan de vrouwelijke geslachtsorganen</t>
  </si>
  <si>
    <t>N.v.t.#Geen@1$Behandeling bij uitzaaiingen met hormonen, tijdens een ziekenhuisopname bij prostaatkanker</t>
  </si>
  <si>
    <t>N.v.t.#Geen@1$Behandeling, tijdens een polikliniekbezoek of dagbehandeling, met hormonen bij uitzaaiingen bij prostaatkanker</t>
  </si>
  <si>
    <t>N.v.t.#Geen@1$Behandeling, tijdens een ziekenhuisopname met hormonen bij niet uitgezaaide tumoren bij prostaatkanker</t>
  </si>
  <si>
    <t>N.v.t.#Geen@1$Behandeling met hormonen bij niet uitgezaaide tumoren, tijdens polikliniekbezoek(en) of dagbehandeling bij prostaatkanker</t>
  </si>
  <si>
    <t>N.v.t.#Geen@1$Behandeling bij uitzaaiingen met hormonen, tijdens een ziekenhuisopname bij kanker aan de mannelijke geslachtsorganen</t>
  </si>
  <si>
    <t>N.v.t.#Geen@1$Behandeling, tijdens een polikliniekbezoek of dagbehandeling, met hormonen bij uitzaaiingen bij kanker aan de mannelijke geslachtsorganen</t>
  </si>
  <si>
    <t>N.v.t.#Geen@1$Behandeling, tijdens een ziekenhuisopname met hormonen bij niet uitgezaaide tumoren bij kanker aan de mannelijke geslachtsorganen</t>
  </si>
  <si>
    <t>N.v.t.#Geen@1$Behandeling met hormonen bij niet uitgezaaide tumoren, tijdens polikliniekbezoek(en) of dagbehandeling bij kanker aan de mannelijke geslachtsorganen</t>
  </si>
  <si>
    <t>N.v.t.#Geen@1$Behandeling bij uitzaaiingen met hormonen, tijdens een ziekenhuisopname bij blaaskanker</t>
  </si>
  <si>
    <t>N.v.t.#Geen@1$Behandeling, tijdens een polikliniekbezoek of dagbehandeling, met hormonen bij uitzaaiingen bij blaaskanker</t>
  </si>
  <si>
    <t>N.v.t.#Geen@1$Behandeling, tijdens een Ziekenhuisopname, met hormonen bij niet uitgezaaide tumoren bij blaaskanker</t>
  </si>
  <si>
    <t>N.v.t.#Geen@1$Behandeling met hormonen bij niet uitgezaaide tumoren, tijdens polikliniekbezoek(en) of dagbehandeling bij blaaskanker</t>
  </si>
  <si>
    <t>N.v.t.#Geen@1$Behandeling bij uitzaaiingen met hormonen, tijdens een ziekenhuisopname bij kanker aan de nier (en) of urineweg (en)</t>
  </si>
  <si>
    <t>N.v.t.#Geen@1$Behandeling, tijdens een polikliniekbezoek of dagbehandeling, met hormonen bij uitzaaiingen bij kanker aan de nier (en) of urineweg (en)</t>
  </si>
  <si>
    <t>N.v.t.#Geen@1$Behandeling, tijdens een Ziekenhuisopname, met hormonen bij niet uitgezaaide tumoren bij kanker aan de nier (en) of urineweg (en)</t>
  </si>
  <si>
    <t>N.v.t.#Geen@1$Behandeling met hormonen bij niet uitgezaaide tumoren, tijdens polikliniekbezoek(en) of dagbehandeling bij kanker aan de nier (en) of urineweg (en)</t>
  </si>
  <si>
    <t>N.v.t.#Geen@1$Behandeling met hormonen bij uitzaaiingen, tijdens een polikliniekbezoek of dagbehandeling bij kanker aan de schildklier/ klier die te maken heeft met de stofwisseling</t>
  </si>
  <si>
    <t>N.v.t.#Geen@1$Behandeling met hormonen bij uitzaaiingen tijdens een ziekenhuisopname bij kanker aan de schildklier/ klier die te maken heeft met de stofwisseling</t>
  </si>
  <si>
    <t>N.v.t.#Geen@1$Behandeling met hormonen bij niet-uitgezaaide tumoren, tijdens een polikliniekbezoek of dagbehandeling bij kanker aan de schildklier/ klier die te maken heeft met de stofwisseling</t>
  </si>
  <si>
    <t>N.v.t.#Geen@1$Behandeling met hormonen bij niet-uitgezaaide tumoren tijdens een ziekenhuisopname bij kanker aan de schildklier/ klier die te maken heeft met de stofwisseling</t>
  </si>
  <si>
    <t>N.v.t.#Geen@1$Behandeling met hormonen bij uitzaaiingen, tijdens een polikliniekbezoek of dagbehandeling bij een kwaadaardig gezwel</t>
  </si>
  <si>
    <t>N.v.t.#Geen@1$Behandeling met hormonen bij uitzaaiingen tijdens een ziekenhuisopname bij een kwaadaardig gezwel</t>
  </si>
  <si>
    <t>N.v.t.#Geen@1$Behandeling met hormonen bij niet-uitgezaaide tumoren, tijdens een polikliniekbezoek of dagbehandeling bij een kwaadaardig gezwel</t>
  </si>
  <si>
    <t>N.v.t.#Geen@1$Behandeling met hormonen bij niet-uitgezaaide tumoren tijdens een ziekenhuisopname bij een kwaadaardig gezwel</t>
  </si>
  <si>
    <t>N.v.t.#Geen@1$Kijkoperatie van de dikke darm bij de screening dikkedarm of endeldarmkanker</t>
  </si>
  <si>
    <t>N.v.t.#Geen@1$Behandeling met hormonen bij uitzaaiingen tijdens een ziekenhuisopname bij kanker van beenmerg/lymfklieren/ lever/ milt/ zwezerik</t>
  </si>
  <si>
    <t>N.v.t.#Geen@1$Behandeling met hormonen bij uitzaaiingen, tijdens een polikliniekbezoek of dagbehandeling bij kanker van beenmerg/lymfklieren/ lever/ milt/ zwezerik</t>
  </si>
  <si>
    <t>N.v.t.#Geen@1$Behandeling met hormonen bij niet-uitgezaaide tumoren tijdens een ziekenhuisopname bij kanker van beenmerg/lymfklieren/ lever/ milt/ zwezerik</t>
  </si>
  <si>
    <t>N.v.t.#Geen@1$Behandeling met hormonen bij niet-uitgezaaide tumoren, tijdens een polikliniekbezoek of dagbehandeling bij kanker van beenmerg/lymfklieren/ lever/ milt/ zwezerik</t>
  </si>
  <si>
    <t>N.v.t.#Geen@1$Behandeling met hormonen bij uitzaaiingen tijdens een ziekenhuisopname bij kanker van het ademhalingstelsel of van andere organen in de borstkas</t>
  </si>
  <si>
    <t>N.v.t.#Geen@1$Behandeling met hormonen bij uitzaaiingen, tijdens een polikliniekbezoek of dagbehandeling bij kanker van het ademhalingstelsel of van andere organen in de borstkas</t>
  </si>
  <si>
    <t>N.v.t.#Geen@1$Behandeling met hormonen bij niet-uitgezaaide tumoren tijdens een ziekenhuisopname bij kanker van het ademhalingstelsel of van andere organen in de borstkas</t>
  </si>
  <si>
    <t>N.v.t.#Geen@1$Behandeling met hormonen bij niet-uitgezaaide tumoren, tijdens een polikliniekbezoek of dagbehandeling bij kanker van het ademhalingstelsel of van andere organen in de borstkas</t>
  </si>
  <si>
    <t>N.v.t.#Geen@1$Behandeling bij uitzaaiingen met hormonen, tijdens een ziekenhuisopname bij dikkedarm of endeldarmkanker</t>
  </si>
  <si>
    <t>N.v.t.#Geen@1$Behandeling, tijdens een polikliniekbezoek of dagbehandeling, met hormonen bij uitzaaiingen bij dikkedarm of endeldarmkanker</t>
  </si>
  <si>
    <t>N.v.t.#Geen@1$Behandeling, tijdens een ziekenhuisopname met hormonen bij niet uitgezaaide tumoren bij dikkedarm of endeldarmkanker</t>
  </si>
  <si>
    <t>N.v.t.#Geen@1$Behandeling met hormonen bij niet uitgezaaide tumoren, tijdens polikliniekbezoek(en) of dagbehandeling bij dikkedarm of endeldarmkanker</t>
  </si>
  <si>
    <t>N.v.t.#Geen@1$Behandeling bij uitzaaiingen met hormonen, tijdens een ziekenhuisopname bij slokdarm of maagmondkanker</t>
  </si>
  <si>
    <t>N.v.t.#Geen@1$Behandeling, tijdens een polikliniekbezoek of dagbehandeling, met hormonen bij uitzaaiingen bij slokdarm of maagmondkanker</t>
  </si>
  <si>
    <t>N.v.t.#Geen@1$Behandeling, tijdens een ziekenhuisopname met hormonen bij niet uitgezaaide tumoren bij slokdarm of maagmondkanker</t>
  </si>
  <si>
    <t>N.v.t.#Geen@1$Behandeling met hormonen bij niet uitgezaaide tumoren, tijdens polikliniekbezoek(en) of dagbehandeling bij slokdarm of maagmondkanker</t>
  </si>
  <si>
    <t>N.v.t.#Geen@1$Behandeling bij uitzaaiingen met hormonen, tijdens een ziekenhuisopname bij maagkanker</t>
  </si>
  <si>
    <t>N.v.t.#Geen@1$Behandeling, tijdens een polikliniekbezoek of dagbehandeling, met hormonen bij uitzaaiingen bij maagkanker</t>
  </si>
  <si>
    <t>N.v.t.#Geen@1$Behandeling, tijdens een ziekenhuisopname met hormonen bij niet uitgezaaide tumoren bij maagkanker</t>
  </si>
  <si>
    <t>N.v.t.#Geen@1$Behandeling met hormonen bij niet uitgezaaide tumoren, tijdens polikliniekbezoek(en) of dagbehandeling bij maagkanker</t>
  </si>
  <si>
    <t>N.v.t.#Geen@1$Behandeling bij uitzaaiingen met hormonen, tijdens een ziekenhuisopname bij kanker buikorganen</t>
  </si>
  <si>
    <t>N.v.t.#Geen@1$Behandeling, tijdens een polikliniekbezoek of dagbehandeling, met hormonen bij uitzaaiingen bij kanker buikorganen</t>
  </si>
  <si>
    <t>N.v.t.#Geen@1$Behandeling, tijdens een ziekenhuisopname met hormonen bij niet uitgezaaide tumoren bij kanker buikorganen</t>
  </si>
  <si>
    <t>N.v.t.#Geen@1$Behandeling met hormonen bij niet uitgezaaide tumoren, tijdens polikliniekbezoek(en) of dagbehandeling bij kanker buikorganen</t>
  </si>
  <si>
    <t>N.v.t.#Geen@1$Behandeling met hormonen bij uitzaaiingen tijdens een ziekenhuisopname bij kanker van lip of mond of keelholte of hals</t>
  </si>
  <si>
    <t>N.v.t.#Geen@1$Behandeling met hormonen bij uitzaaiingen, tijdens polikliniekbezoek(en) of dagbehandeling bij kanker van lip of mond of keelholte of hals</t>
  </si>
  <si>
    <t>N.v.t.#Geen@1$Behandeling met hormonen bij niet-uitgezaaide tumoren tijdens een ziekenhuisopname bij kanker van lip of mond of keelholte of hals</t>
  </si>
  <si>
    <t>N.v.t.#Geen@1$Behandeling met hormonen bij niet-uitgezaaide tumoren, tijdens polikliniekbezoek(en) of dagbehandeling bij kanker van lip of mond of keelholte of hals</t>
  </si>
  <si>
    <t>N.v.t.#Geen@1$Behandeling met hormonen bij uitzaaiingen tijdens een ziekenhuisopname bij kanker van bot, kraakbeen of weke delen</t>
  </si>
  <si>
    <t>N.v.t.#Geen@1$Behandeling met hormonen bij uitzaaiingen, tijdens polikliniekbezoek(en) of dagbehandeling bij kanker van bot, kraakbeen of weke delen</t>
  </si>
  <si>
    <t>N.v.t.#Geen@1$Behandeling met hormonen bij niet-uitgezaaide tumoren tijdens een ziekenhuisopname bij kanker van bot, kraakbeen of weke delen</t>
  </si>
  <si>
    <t>N.v.t.#Geen@1$Behandeling met hormonen bij niet-uitgezaaide tumoren, tijdens polikliniekbezoek(en) of dagbehandeling bij kanker van bot, kraakbeen of weke delen</t>
  </si>
  <si>
    <t>N.v.t.#Geen@1$Behandeling met hormonen bij uitzaaiingen tijdens een ziekenhuisopname bij huidkanker of voortekenen daarvan</t>
  </si>
  <si>
    <t>N.v.t.#Geen@1$Behandeling met hormonen bij uitzaaiingen, tijdens polikliniekbezoek(en) of dagbehandeling bij huidkanker of voortekenen daarvan</t>
  </si>
  <si>
    <t>N.v.t.#Geen@1$Behandeling met hormonen bij niet-uitgezaaide tumoren tijdens een ziekenhuisopname bij huidkanker of voortekenen daarvan</t>
  </si>
  <si>
    <t>N.v.t.#Geen@1$Behandeling met hormonen bij niet-uitgezaaide tumoren, tijdens polikliniekbezoek(en) of dagbehandeling bij huidkanker of voortekenen daarvan</t>
  </si>
  <si>
    <t>N.v.t.#Geen@1$Behandeling bij uitzaaiingen met hormonen, tijdens een ziekenhuisopname bij kanker van de hersenvliezen/ van het zenuwstelsel/ in de hersenen</t>
  </si>
  <si>
    <t>N.v.t.#Geen@1$Behandeling, tijdens een polikliniekbezoek of dagbehandeling, met hormonen bij uitzaaiingen bij kanker van de hersenvliezen/ van het zenuwstelsel/ in de hersenen</t>
  </si>
  <si>
    <t>N.v.t.#Geen@1$Behandeling, tijdens een ziekenhuisopname met hormonen bij niet uitgezaaide tumoren bij kanker van de hersenvliezen/ van het zenuwstelsel/ in de hersenen</t>
  </si>
  <si>
    <t>N.v.t.#Geen@1$Behandeling met hormonen bij niet uitgezaaide tumoren, tijdens polikliniekbezoek(en) of dagbehandeling bij kanker van de hersenvliezen/ van het zenuwstelsel/ in de hersenen</t>
  </si>
  <si>
    <t>Zeer ingewikkelde en langdurige operatie aan de wervelkolom tijdens een ziekenhuisopname bij goedaardig of kwaadaardig gezwel van de hersenvliezen/ van het zenuwstelsel/ in de hersenen</t>
  </si>
  <si>
    <t>N.v.t.#Geen@1$Zeer ingewikkelde en langdurige operatie aan de wervelkolom tijdens een ziekenhuisopname bij goedaardig of kwaadaardig gezwel van de hersenvliezen/ van het zenuwstelsel/ in de hersenen</t>
  </si>
  <si>
    <t>Zeer ingewikkelde en langdurige operatie aan de wervelkolom bij goedaardig of kwaadaardig gezwel van de hersenvliezen/ van het zenuwstelsel/ in de hersenen</t>
  </si>
  <si>
    <t>N.v.t.#Geen@1$Zeer ingewikkelde en langdurige operatie aan de wervelkolom bij goedaardig of kwaadaardig gezwel van de hersenvliezen/ van het zenuwstelsel/ in de hersenen</t>
  </si>
  <si>
    <t>Ingewikkelde en langdurige operatie aan de wervelkolom tijdens een ziekenhuisopname bij goedaardig of kwaadaardig gezwel van de hersenvliezen/ van het zenuwstelsel/ in de hersenen</t>
  </si>
  <si>
    <t>N.v.t.#Geen@1$Ingewikkelde en langdurige operatie aan de wervelkolom tijdens een ziekenhuisopname bij goedaardig of kwaadaardig gezwel van de hersenvliezen/ van het zenuwstelsel/ in de hersenen</t>
  </si>
  <si>
    <t>Ingewikkelde en langdurige operatie aan de wervelkolom bij goedaardig of kwaadaardig gezwel van de hersenvliezen/ van het zenuwstelsel/ in de hersenen</t>
  </si>
  <si>
    <t>N.v.t.#Geen@1$Ingewikkelde en langdurige operatie aan de wervelkolom bij goedaardig of kwaadaardig gezwel van de hersenvliezen/ van het zenuwstelsel/ in de hersenen</t>
  </si>
  <si>
    <t>Ingewikkelde operatie aan de wervelkolom tijdens een ziekenhuisopname bij goedaardig of kwaadaardig gezwel van de hersenvliezen/ van het zenuwstelsel/ in de hersenen</t>
  </si>
  <si>
    <t>N.v.t.#Geen@1$Ingewikkelde operatie aan de wervelkolom tijdens een ziekenhuisopname bij goedaardig of kwaadaardig gezwel van de hersenvliezen/ van het zenuwstelsel/ in de hersenen</t>
  </si>
  <si>
    <t>Ingewikkelde operatie aan de wervelkolom bij goedaardig of kwaadaardig gezwel van de hersenvliezen/ van het zenuwstelsel/ in de hersenen</t>
  </si>
  <si>
    <t>N.v.t.#Geen@1$Ingewikkelde operatie aan de wervelkolom bij goedaardig of kwaadaardig gezwel van de hersenvliezen/ van het zenuwstelsel/ in de hersenen</t>
  </si>
  <si>
    <t>Heroperatie aan een lage rughernia of aan meerdere wervels tijdens een ziekenhuisopname bij goedaardig of kwaadaardig gezwel van de hersenvliezen/ van het zenuwstelsel/ in de hersenen</t>
  </si>
  <si>
    <t>N.v.t.#Geen@1$Heroperatie aan een lage rughernia of aan meerdere wervels tijdens een ziekenhuisopname bij goedaardig of kwaadaardig gezwel van de hersenvliezen/ van het zenuwstelsel/ in de hersenen</t>
  </si>
  <si>
    <t>Heroperatie aan een lage rughernia of aan meerdere wervels bij goedaardig of kwaadaardig gezwel van de hersenvliezen/ van het zenuwstelsel/ in de hersenen</t>
  </si>
  <si>
    <t>N.v.t.#Geen@1$Heroperatie aan een lage rughernia of aan meerdere wervels bij goedaardig of kwaadaardig gezwel van de hersenvliezen/ van het zenuwstelsel/ in de hersenen</t>
  </si>
  <si>
    <t>Overige operaties aan de lage rug, waaronder lage rughernia, tijdens een ziekenhuisopname bij goedaardig of kwaadaardig gezwel van de hersenvliezen/ van het zenuwstelsel/ in de hersenen</t>
  </si>
  <si>
    <t>N.v.t.#Geen@1$Overige operaties aan de lage rug, waaronder lage rughernia, tijdens een ziekenhuisopname bij goedaardig of kwaadaardig gezwel van de hersenvliezen/ van het zenuwstelsel/ in de hersenen</t>
  </si>
  <si>
    <t>Overige operaties aan de lage rug, waaronder lage rughernia bij goedaardig of kwaadaardig gezwel van de hersenvliezen/ van het zenuwstelsel/ in de hersenen</t>
  </si>
  <si>
    <t>N.v.t.#Geen@1$Overige operaties aan de lage rug, waaronder lage rughernia bij goedaardig of kwaadaardig gezwel van de hersenvliezen/ van het zenuwstelsel/ in de hersenen</t>
  </si>
  <si>
    <t>Zeer ingewikkelde en langdurige operatie aan de wervelkolom tijdens een ziekenhuisopname bij een goedaardig of kwaadaardig gezwel gezwel</t>
  </si>
  <si>
    <t>N.v.t.#Geen@1$Zeer ingewikkelde en langdurige operatie aan de wervelkolom tijdens een ziekenhuisopname bij een goedaardig of kwaadaardig gezwel gezwel</t>
  </si>
  <si>
    <t>Zeer ingewikkelde en langdurige operatie aan de wervelkolom bij een goedaardig of kwaadaardig gezwel gezwel</t>
  </si>
  <si>
    <t>N.v.t.#Geen@1$Zeer ingewikkelde en langdurige operatie aan de wervelkolom bij een goedaardig of kwaadaardig gezwel gezwel</t>
  </si>
  <si>
    <t>Ingewikkelde en langdurige operatie aan de wervelkolom tijdens een ziekenhuisopname bij een goedaardig of kwaadaardig gezwel gezwel</t>
  </si>
  <si>
    <t>N.v.t.#Geen@1$Ingewikkelde en langdurige operatie aan de wervelkolom tijdens een ziekenhuisopname bij een goedaardig of kwaadaardig gezwel gezwel</t>
  </si>
  <si>
    <t>Ingewikkelde en langdurige operatie aan de wervelkolom bij een goedaardig of kwaadaardig gezwel gezwel</t>
  </si>
  <si>
    <t>N.v.t.#Geen@1$Ingewikkelde en langdurige operatie aan de wervelkolom bij een goedaardig of kwaadaardig gezwel gezwel</t>
  </si>
  <si>
    <t>Ingewikkelde operatie aan de wervelkolom tijdens een ziekenhuisopname bij een goedaardig of kwaadaardig gezwel gezwel</t>
  </si>
  <si>
    <t>N.v.t.#Geen@1$Ingewikkelde operatie aan de wervelkolom tijdens een ziekenhuisopname bij een goedaardig of kwaadaardig gezwel gezwel</t>
  </si>
  <si>
    <t>Ingewikkelde operatie aan de wervelkolom bij een goedaardig of kwaadaardig gezwel gezwel</t>
  </si>
  <si>
    <t>N.v.t.#Geen@1$Ingewikkelde operatie aan de wervelkolom bij een goedaardig of kwaadaardig gezwel gezwel</t>
  </si>
  <si>
    <t>Heroperatie aan een lage rughernia of aan meerdere wervels tijdens een ziekenhuisopname bij een goedaardig of kwaadaardig gezwel gezwel</t>
  </si>
  <si>
    <t>N.v.t.#Geen@1$Heroperatie aan een lage rughernia of aan meerdere wervels tijdens een ziekenhuisopname bij een goedaardig of kwaadaardig gezwel gezwel</t>
  </si>
  <si>
    <t>Heroperatie aan een lage rughernia of aan meerdere wervels bij een goedaardig of kwaadaardig gezwel gezwel</t>
  </si>
  <si>
    <t>N.v.t.#Geen@1$Heroperatie aan een lage rughernia of aan meerdere wervels bij een goedaardig of kwaadaardig gezwel gezwel</t>
  </si>
  <si>
    <t>Overige operaties aan de lage rug, waaronder lage rughernia, tijdens een ziekenhuisopname bij een goedaardig of kwaadaardig gezwel gezwel</t>
  </si>
  <si>
    <t>N.v.t.#Geen@1$Overige operaties aan de lage rug, waaronder lage rughernia, tijdens een ziekenhuisopname bij een goedaardig of kwaadaardig gezwel gezwel</t>
  </si>
  <si>
    <t>Overige operaties aan de lage rug, waaronder lage rughernia bij een goedaardig of kwaadaardig gezwel gezwel</t>
  </si>
  <si>
    <t>N.v.t.#Geen@1$Overige operaties aan de lage rug, waaronder lage rughernia bij een goedaardig of kwaadaardig gezwel gezwel</t>
  </si>
  <si>
    <t>N.v.t.#Geen@1$Verstrekking van chemotherapie en/of medicijnen die de afweer versterken tijdens een Ziekenhuisopname bij bloedarmoede of een andere ziekte van bloed of bloedvormende organen</t>
  </si>
  <si>
    <t>N.v.t.#Geen@1$Verstrekking van chemotherapie en/of medicijnen die de afweer versterken bij bloedarmoede of een andere ziekte van bloed of bloedvormende organen</t>
  </si>
  <si>
    <t>N.v.t.#Geen@1$Begeleiding bij chemotherapie en/of medicijnen die de afweer versterken tijdens een Ziekenhuisopname bij bloedarmoede of een andere ziekte van bloed of bloedvormende organen</t>
  </si>
  <si>
    <t>N.v.t.#Geen@1$Begeleiding bij chemotherapie en/of medicijnen die de afweer versterken, tijdens een polikliniekbezoek of dagbehandeling bij bloedarmoede of een andere ziekte van bloed of bloedvormende organen</t>
  </si>
  <si>
    <t>N.v.t.#Geen@1$Groot herstel bij een aandoening van de aangezichtszenuw bij een stoornis van de aangezichtszenuw</t>
  </si>
  <si>
    <t>N.v.t.#Geen@1$Correctie bij een aandoening van de aangezichtszenuw bij een stoornis van de aangezichtszenuw</t>
  </si>
  <si>
    <t>N.v.t.#Geen@1$Correctie van een hangend ooglid of wenkbrauw bij een stoornis van de aangezichtszenuw</t>
  </si>
  <si>
    <t>N.v.t.#Geen@1$Ooglidcorrectie bij een stoornis van de aangezichtszenuw</t>
  </si>
  <si>
    <t>N.v.t.#Geen@1$EEG-registratie waarbij de elektrode in het hoofd wordt geplaatst ten behoeve van het al dan niet in aanmerking komen voor operatieve behandeling bij epilepsie of stuip</t>
  </si>
  <si>
    <t>N.v.t.#Geen@1$Videomonitoring ten behoeve van het al dan niet in aanmerking komen voor operatieve behandeling bij epilepsie of stuip</t>
  </si>
  <si>
    <t>N.v.t.#Geen@1$Onderzoeksfase ten behoeve van het al dan niet in aanmerking komen voor operatieve behandeling bij epilepsie of stuip</t>
  </si>
  <si>
    <t>N.v.t.#Geen@1$Tussen 6 en 13 verpleegdagen en uitgebreid en psychodiagnostisch/klinisch neurofysiologisch onderzoek en observatie bij epilepsie of stuip zwaar</t>
  </si>
  <si>
    <t>N.v.t.#Geen@1$Tussen 6 en 13 verpleegdagen en uitgebreid en psychodiagnostisch/klinisch neurofysiologisch onderzoek bij epilepsie of stuip</t>
  </si>
  <si>
    <t>N.v.t.#Geen@1$Ingreep bij verhoogde oogdruk bij een verhoogde oogdruk</t>
  </si>
  <si>
    <t>N.v.t.#Geen@1$Laserbehandeling bij verhoogde oogdruk bij een verhoogde oogdruk</t>
  </si>
  <si>
    <t>N.v.t.#Geen@1$Operatie tijdens een ziekenhuisopname bij een verstoord evenwicht tussen de aan en afvoer van lymfevocht</t>
  </si>
  <si>
    <t>N.v.t.#Geen@1$Poliklinische behandeling bij een verstoord evenwicht tussen de aan en afvoer van lymfevocht</t>
  </si>
  <si>
    <t>N.v.t.#Geen@1$Begeleiding bij behandeling van vaatafwijkingen in het hoofd mets een ziekenhuisopname van 6 tot en met 28 verpleegdagen bij een bloeding in de ruimte tussen schedel en hersenen</t>
  </si>
  <si>
    <t>N.v.t.#Geen@1$Ziekenhuisopname van 6 tot en met 28 verpleegdagen bij een bloeding in de ruimte tussen schedel en hersenen (subarachnoïdale bloeding)</t>
  </si>
  <si>
    <t>N.v.t.#Geen@1$Begeleiding bij behandeling van vaatafwijkingen in het hoofd tijdens een ziekenhuisopname met meer dan 28 verpleegdagen bij een bloeding in de ruimte tussen schedel en hersenen</t>
  </si>
  <si>
    <t>N.v.t.#Geen@1$Ziekenhuisopname met meer dan 28 verpleegdagen bij een bloeding in de ruimte tussen schedel en hersenen (subarachnoïdale bloeding)</t>
  </si>
  <si>
    <t>N.v.t.#Geen@1$Begeleiding bij behandeling van vaatafwijkingen in het hoofd tijdens een ziekenhuisopname van 6 tot en met 28 verpleegdagen bij een bloeding in de hersenen of binnen de schedel</t>
  </si>
  <si>
    <t>N.v.t.#Geen@1$Ziekenhuisopname van 6 tot en met 28 verpleegdagen bij een bloeding in de hersenen of binnen de schedel</t>
  </si>
  <si>
    <t>N.v.t.#Geen@1$Begeleiding bij behandeling van vaatafwijkingen in het hoofd tijdens een ziekenhuisopname met meer dan 28 verpleegdagen bij een bloeding in de hersenen of binnen de schedel</t>
  </si>
  <si>
    <t>N.v.t.#Geen@1$Ziekenhuisopname met meer dan 28 verpleegdagen bij een bloeding in de hersenen of binnen de schedel</t>
  </si>
  <si>
    <t>N.v.t.#Geen@1$Begeleiding bij de behandeling tijdens een ziekenhuisopname met maximaal 5 verpleegdagen bij een afsluiting (CVA) of tijdelijke afsluiting (TIA) van een slagader in de hersenen (beroerte)</t>
  </si>
  <si>
    <t>N.v.t.#Geen@1$Begeleiding bij de behandeling tijdens een ziekenhuisopname van 6 tot en met 28 verpleegdagen bij een afsluiting (CVA) of tijdelijke afsluiting (TIA) van een slagader in de hersenen (beroerte)</t>
  </si>
  <si>
    <t>N.v.t.#Geen@1$Begeleiding bij de behandeling tijdens een ziekenhuisopname met meer dan 28 verpleegdagen bij een afsluiting (CVA) of tijdelijke afsluiting (TIA) van een slagader in de hersenen (beroerte)</t>
  </si>
  <si>
    <t>N.v.t.#Geen@1$Neusschelp-operatie bij een allergie</t>
  </si>
  <si>
    <t>N.v.t.#Geen@1$1 of 2 dagbehandelingen of 6 of meer polikliniekbezoeken bij een huidaandoening met blaren</t>
  </si>
  <si>
    <t>N.v.t.#Geen@1$Poliklinische diagnostiek/ingreep of meer dan 2 polikliniekbezoeken bij een huidaandoening met blaren</t>
  </si>
  <si>
    <t>N.v.t.#Geen@1$Lichttherapie bij Huidontsteking of eczeem</t>
  </si>
  <si>
    <t>N.v.t.#Geen@1$1 of 2 dagbehandelingen of 6 of meer polikliniekbezoeken bij een huidaandoening met bultjes en schilfers</t>
  </si>
  <si>
    <t>N.v.t.#Geen@1$Poliklinische diagnostiek/ingreep of meer dan 2 polikliniekbezoeken bij een huidaandoening met bultjes en schilfers</t>
  </si>
  <si>
    <t>N.v.t.#Geen@1$Lichttherapie bij Een huidaandoening met bultjes en schilfers</t>
  </si>
  <si>
    <t>N.v.t.#Geen@1$Lichttherapie bij Een pigmentstoornis</t>
  </si>
  <si>
    <t>N.v.t.#Geen@1$1 of 2 dagbehandelingen of 6 of meer polikliniekbezoeken bij een pigmentstoornis</t>
  </si>
  <si>
    <t>N.v.t.#Geen@1$Poliklinische diagnostiek/ingreep of meer dan 2 polikliniekbezoeken bij een pigmentstoornis</t>
  </si>
  <si>
    <t>N.v.t.#Geen@1$Lichttherapie bij een open been/ doorligwond/ aandoening van huid of onderhuids bindweefsel</t>
  </si>
  <si>
    <t>N.v.t.#Geen@1$1 of 2 dagbehandelingen of 6 of meer polikliniekbezoeken bij een open been/ doorligwond/ aandoening van huid of onderhuids bindweefsel</t>
  </si>
  <si>
    <t>N.v.t.#Geen@1$Poliklinische diagnostiek/ingreep of meer dan 2 polikliniekbezoeken bij een open been/ doorligwond/ aandoening van huid of onderhuids bindweefsel</t>
  </si>
  <si>
    <t>N.v.t.#Geen@1$Lichttherapie bij verdenking op huidziekte/ geen huidziekte</t>
  </si>
  <si>
    <t>N.v.t.#Geen@1$1 of 2 dagbehandelingen of 6 of meer polikliniekbezoeken bij verdenking op huidziekte/ geen huidziekte</t>
  </si>
  <si>
    <t>N.v.t.#Geen@1$Poliklinische diagnostiek/ingreep of meer dan 2 polikliniekbezoeken bij verdenking op huidziekte/ geen huidziekte</t>
  </si>
  <si>
    <t>N.v.t.#Geen@1$Zeer ingewikkelde en langdurige operatie aan de wervelkolom tijdens een ziekenhuisopname bij een ziekte van botspierstelsel</t>
  </si>
  <si>
    <t>N.v.t.#Geen@1$Zeer ingewikkelde en langdurige operatie aan de wervelkolom bij een ziekte van botspierstelsel</t>
  </si>
  <si>
    <t>N.v.t.#Geen@1$Ingewikkelde en langdurige operatie aan de wervelkolom tijdens een ziekenhuisopname bij een ziekte van botspierstelsel</t>
  </si>
  <si>
    <t>N.v.t.#Geen@1$Ingewikkelde en langdurige operatie aan de wervelkolom bij een ziekte van botspierstelsel</t>
  </si>
  <si>
    <t>N.v.t.#Geen@1$Ingewikkelde operatie aan de wervelkolom tijdens een ziekenhuisopname bij een ziekte van botspierstelsel</t>
  </si>
  <si>
    <t>N.v.t.#Geen@1$Ingewikkelde operatie aan de wervelkolom bij een ziekte van botspierstelsel</t>
  </si>
  <si>
    <t>N.v.t.#Geen@1$Operatie aan de wervelkolom waaronder nekhernia of operatie aan meerdere wervels tijdens een ziekenhuisopname bij een ziekte van botspierstelsel</t>
  </si>
  <si>
    <t>N.v.t.#Geen@1$Operatie aan de wervelkolom waaronder aan een nekhernia of operatie aan meerdere wervels bij een ziekte van botspierstelsel</t>
  </si>
  <si>
    <t>N.v.t.#Geen@1$Heroperatie aan een lage rughernia of aan meerdere wervels tijdens een ziekenhuisopname bij een ziekte van botspierstelsel</t>
  </si>
  <si>
    <t>N.v.t.#Geen@1$Heroperatie aan een lage rughernia of aan meerdere wervels bij een ziekte van botspierstelsel</t>
  </si>
  <si>
    <t>N.v.t.#Geen@1$Overige operaties aan de lage rug, waaronder lage rughernia, tijdens een ziekenhuisopname bij een ziekte van botspierstelsel</t>
  </si>
  <si>
    <t>N.v.t.#Geen@1$Overige operaties aan de lage rug, waaronder lage rughernia bij een ziekte van botspierstelsel</t>
  </si>
  <si>
    <t>N.v.t.#Geen@1$Overige ingewikkelde operatie aan de borstkas tijdens een ziekenhuisopname bij een ziekte van botspierstelsel</t>
  </si>
  <si>
    <t>N.v.t.#Geen@1$Overige ingewikkelde operatie aan de borstkas bij een ziekte van botspierstelsel</t>
  </si>
  <si>
    <t>N.v.t.#Geen@1$Niet-operatieve behandeling met ziekenhuisopname bij een ziekte van botspierstelsel</t>
  </si>
  <si>
    <t>N.v.t.#Geen@1$Specialistisch orthopedisch onderzoek/ begeleiding/ behandeling van dansers en musici in de polikliniek van een gespecialiseerd centrum bij een ziekte van botspierstelsel</t>
  </si>
  <si>
    <t>N.v.t.#Geen@1$Uitgebreide operatie(s) bij een aandoening van baarmoeder/eierstok/ eileider</t>
  </si>
  <si>
    <t>N.v.t.#Geen@1$Uitgebreide operatie bij een aandoening van baarmoeder/eierstok/ eileider</t>
  </si>
  <si>
    <t>Inbrengen/ vervangen / verwijderen van een apparaat dat elektrische pulsen geeft bij plasklachten (LUTS)</t>
  </si>
  <si>
    <t>N.v.t.#Geen@1$Inbrengen/ vervangen / verwijderen van een apparaat dat elektrische pulsen geeft bij plasklachten (LUTS)</t>
  </si>
  <si>
    <t>N.v.t.#Geen@1$Zeer ingewikkelde en langdurige operatie aan de wervelkolom tijdens een ziekenhuisopname bij een aangeboren afwijking botspierstelsel</t>
  </si>
  <si>
    <t>N.v.t.#Geen@1$Zeer ingewikkelde en langdurige operatie aan de wervelkolom bij een aangeboren afwijking botspierstelsel</t>
  </si>
  <si>
    <t>N.v.t.#Geen@1$Ingewikkelde en langdurige operatie aan de wervelkolom tijdens een ziekenhuisopname bij een aangeboren afwijking botspierstelsel</t>
  </si>
  <si>
    <t>N.v.t.#Geen@1$Ingewikkelde en langdurige operatie aan de wervelkolom bij een aangeboren afwijking botspierstelsel</t>
  </si>
  <si>
    <t>N.v.t.#Geen@1$Ingewikkelde operatie aan de wervelkolom tijdens een ziekenhuisopname bij een aangeboren afwijking botspierstelsel</t>
  </si>
  <si>
    <t>N.v.t.#Geen@1$Ingewikkelde operatie aan de wervelkolom bij een aangeboren afwijking botspierstelsel</t>
  </si>
  <si>
    <t>N.v.t.#Geen@1$Overige operaties aan de lage rug, waaronder lage rughernia, tijdens een ziekenhuisopname bij een aangeboren afwijking botspierstelsel</t>
  </si>
  <si>
    <t>N.v.t.#Geen@1$Overige operaties aan de lage rug, waaronder lage rughernia bij een aangeboren afwijking botspierstelsel</t>
  </si>
  <si>
    <t>N.v.t.#Geen@1$Overige ingewikkelde operatie aan de borstkas tijdens een ziekenhuisopname bij een aangeboren afwijking botspierstelsel</t>
  </si>
  <si>
    <t>N.v.t.#Geen@1$Overige ingewikkelde operatie aan de borstkas bij een aangeboren afwijking botspierstelsel</t>
  </si>
  <si>
    <t>N.v.t.#Geen@1$Zeer ingewikkelde en langdurige operatie aan de wervelkolom tijdens een ziekenhuisopname bij een aangeboren afwijking</t>
  </si>
  <si>
    <t>N.v.t.#Geen@1$Zeer ingewikkelde en langdurige operatie aan de wervelkolom bij een aangeboren afwijking</t>
  </si>
  <si>
    <t>N.v.t.#Geen@1$Ingewikkelde en langdurige operatie aan de wervelkolom tijdens een ziekenhuisopname bij een aangeboren afwijking</t>
  </si>
  <si>
    <t>N.v.t.#Geen@1$Ingewikkelde en langdurige operatie aan de wervelkolom bij een aangeboren afwijking</t>
  </si>
  <si>
    <t>N.v.t.#Geen@1$Ingewikkelde operatie aan de wervelkolom tijdens een ziekenhuisopname bij een aangeboren afwijking</t>
  </si>
  <si>
    <t>N.v.t.#Geen@1$Ingewikkelde operatie aan de wervelkolom bij een aangeboren afwijking</t>
  </si>
  <si>
    <t>N.v.t.#Geen@1$Overige operaties aan de lage rug, waaronder lage rughernia, tijdens een ziekenhuisopname bij een aangeboren afwijking</t>
  </si>
  <si>
    <t>N.v.t.#Geen@1$Overige operaties aan de lage rug, waaronder lage rughernia bij een aangeboren afwijking</t>
  </si>
  <si>
    <t>N.v.t.#Geen@1$Zeer ingewikkelde en langdurige operatie aan de wervelkolom tijdens een ziekenhuisopname bij complicatie als gevolg van een chirurgische of medische behandeling aan de wervelkolom</t>
  </si>
  <si>
    <t>N.v.t.#Geen@1$Zeer ingewikkelde en langdurige operatie aan de wervelkolom bij complicatie als gevolg van een chirurgische of medische behandeling aan de wervelkolom</t>
  </si>
  <si>
    <t>N.v.t.#Geen@1$Ingewikkelde en langdurige operatie aan de wervelkolom tijdens een ziekenhuisopname bij complicatie als gevolg van een chirurgische of medische behandeling aan de wervelkolom</t>
  </si>
  <si>
    <t>N.v.t.#Geen@1$Ingewikkelde en langdurige operatie aan de wervelkolom bij complicatie als gevolg van een chirurgische of medische behandeling aan de wervelkolom</t>
  </si>
  <si>
    <t>N.v.t.#Geen@1$Ingewikkelde operatie aan de wervelkolom tijdens een ziekenhuisopname bij complicatie als gevolg van een chirurgische of medische behandeling aan de wervelkolom</t>
  </si>
  <si>
    <t>N.v.t.#Geen@1$Ingewikkelde operatie aan de wervelkolom bij complicatie als gevolg van een chirurgische of medische behandeling aan de wervelkolom</t>
  </si>
  <si>
    <t>N.v.t.#Geen@1$Operatie aan de wervelkolom waaronder nekhernia of aan meerdere wervels tijdens een ziekenhuisopname bij complicatie als gevolg van een chirurgische of medische behandeling aan de wervelkolom</t>
  </si>
  <si>
    <t>N.v.t.#Geen@1$Operatie aan de wervelkolom waaronder aan een nekhernia of operatie aan meerdere wervels bij complicatie als gevolg van een chirurgische of medische behandeling aan de wervelkolom</t>
  </si>
  <si>
    <t>N.v.t.#Geen@1$Heroperatie aan een lage rughernia of aan meerdere wervels tijdens een ziekenhuisopname bij complicatie als gevolg van een chirurgische of medische behandeling aan de wervelkolom</t>
  </si>
  <si>
    <t>N.v.t.#Geen@1$Heroperatie aan een lage rughernia of aan meerdere wervels bij complicatie als gevolg van een chirurgische of medische behandeling aan de wervelkolom</t>
  </si>
  <si>
    <t>N.v.t.#Geen@1$Overige operaties aan de lage rug, waaronder lage rughernia, tijdens een ziekenhuisopname bij complicatie als gevolg van een chirurgische of medische behandeling aan de wervelkolom</t>
  </si>
  <si>
    <t>N.v.t.#Geen@1$Overige operaties aan de lage rug, waaronder lage rughernia bij complicatie als gevolg van een chirurgische of medische behandeling aan de wervelkolom</t>
  </si>
  <si>
    <t>N.v.t.#Geen@1$Overige ingewikkelde operatie aan de borstkas tijdens een ziekenhuisopname bij complicatie als gevolg van een chirurgische of medische behandeling aan de wervelkolom</t>
  </si>
  <si>
    <t>N.v.t.#Geen@1$Overige ingewikkelde operatie aan de borstkas bij complicatie als gevolg van een chirurgische of medische behandeling aan de wervelkolom</t>
  </si>
  <si>
    <t>N.v.t.#Geen@1$Zeer ingewikkelde en langdurige operatie aan de wervelkolom tijdens een ziekenhuisopname bij letsel</t>
  </si>
  <si>
    <t>N.v.t.#Geen@1$Zeer ingewikkelde en langdurige operatie aan de wervelkolom bij letsel</t>
  </si>
  <si>
    <t>N.v.t.#Geen@1$Ingewikkelde en langdurige operatie aan de wervelkolom tijdens een ziekenhuisopname bij letsel</t>
  </si>
  <si>
    <t>N.v.t.#Geen@1$Ingewikkelde en langdurige operatie aan de wervelkolom bij letsel</t>
  </si>
  <si>
    <t>N.v.t.#Geen@1$Ingewikkelde operatie aan de wervelkolom tijdens een ziekenhuisopname bij letsel</t>
  </si>
  <si>
    <t>N.v.t.#Geen@1$Ingewikkelde operatie aan de wervelkolom bij letsel</t>
  </si>
  <si>
    <t>N.v.t.#Geen@1$Heroperatie aan een lage rughernia of aan meerdere wervels tijdens een ziekenhuisopname bij letsel</t>
  </si>
  <si>
    <t>N.v.t.#Geen@1$Heroperatie aan een lage rughernia of aan meerdere wervels bij letsel</t>
  </si>
  <si>
    <t>N.v.t.#Geen@1$Overige operaties aan de lage rug, waaronder lage rughernia, tijdens een ziekenhuisopname bij letsel</t>
  </si>
  <si>
    <t>N.v.t.#Geen@1$Overige operaties aan de lage rug, waaronder lage rughernia bij letsel</t>
  </si>
  <si>
    <t>N.v.t.#Geen@1$Overige ingewikkelde operatie aan de borstkas tijdens een ziekenhuisopname bij letsel</t>
  </si>
  <si>
    <t>N.v.t.#Geen@1$Overige ingewikkelde operatie aan de borstkas bij letsel</t>
  </si>
  <si>
    <t>N.v.t.#Geen@1$Opname in een instelling bij hart- longrevalidatie</t>
  </si>
  <si>
    <t>N.v.t.#Geen@1$Teambespreking met fysiotherapieprogramma en ondersteuning bij hart- longrevalidatie</t>
  </si>
  <si>
    <t>N.v.t.#Geen@1$Fysiotherapieprogramma bij hart- longrevalidatie</t>
  </si>
  <si>
    <t>N.v.t.#Geen@1$Fysiotherapieprogramma met ondersteuning bij hart- longrevalidatie</t>
  </si>
  <si>
    <t>N.v.t.#Geen@1$1 of 2 polikliniekbezoeken bij hart- longrevalidatie</t>
  </si>
  <si>
    <t>N.v.t.#Geen@1$Tijdens een ziekenhuisopname een bezoek van een ander specialisme: de gynaecoloog</t>
  </si>
  <si>
    <t>N.v.t.#Geen@1$Radiotherapie (bestraling) standaard</t>
  </si>
  <si>
    <t>N.v.t.#Geen@1$Radiotherapie (bestraling) kort</t>
  </si>
  <si>
    <t>N.v.t.#Geen@1$Radiotherapie (bestraling) van het totale lichaam of de huid</t>
  </si>
  <si>
    <t>N.v.t.#Geen@1$Behandeling van vaatafwijkingen in het hoofd of de hals door een radioloog</t>
  </si>
  <si>
    <t>N.v.t.#Geen@1$Begeleiding bij de behandeling met medicijnen die de afweer versterken, tijdens een ziekenhuisopname bij borstkanker</t>
  </si>
  <si>
    <t>N.v.t.#Geen@1$Begeleiding bij de behandeling met medicijnen die de afweer versterken, tijdens een polikliniekbezoek of dagbehandeling bij borstkanker</t>
  </si>
  <si>
    <t>N.v.t.#Geen@1$Toediening van chemotherapie en/of medicijnen die de afweer versterken tijdens een ziekenhuisopname bij baarmoederhalskanker</t>
  </si>
  <si>
    <t>N.v.t.#Geen@1$Toediening van chemotherapie en/of medicijnen die de afweer versterken tijdens een polikliniekbezoek of dagbehandeling bij baarmoederhalskanker</t>
  </si>
  <si>
    <t>N.v.t.#Geen@1$Begeleiding bij de behandeling met chemotherapie en/of medicijnen die de afweer versterken, tijdens een ziekenhuisopname bij baarmoederhalskanker</t>
  </si>
  <si>
    <t>N.v.t.#Geen@1$Begeleiding bij de behandeling met chemotherapie en/of medicijnen die de afweer versterken, tijdens een polikliniekbezoek of dagbehandeling bij baarmoederhalskanker</t>
  </si>
  <si>
    <t>N.v.t.#Geen@1$Toediening van medicijnen die de afweer versterken, tijdens een ziekenhuisopname bij baarmoederhalskanker</t>
  </si>
  <si>
    <t>N.v.t.#Geen@1$Toediening van medicijnen die de afweer versterken via een infuus of injectie, tijdens een polikliniekbezoek of dagbehandeling bij baarmoederhalskanker</t>
  </si>
  <si>
    <t>N.v.t.#Geen@1$Begeleiding bij de behandeling met medicijnen die de afweer versterken, tijdens een ziekenhuisopname bij baarmoederhalskanker</t>
  </si>
  <si>
    <t>N.v.t.#Geen@1$Begeleiding bij de behandeling met medicijnen die de afweer versterken, tijdens een polikliniekbezoek of dagbehandeling bij baarmoederhalskanker</t>
  </si>
  <si>
    <t>N.v.t.#Geen@1$Toediening van chemotherapie tijdens een ziekenhuisopname bij uitzaaiingen bij baarmoederhalskanker</t>
  </si>
  <si>
    <t>N.v.t.#Geen@1$Toediening van chemotherapie bij uitzaaiingen, tijdens een polikliniekbezoek of dagbehandeling bij baarmoederhalskanker</t>
  </si>
  <si>
    <t>N.v.t.#Geen@1$Begeleiding bij de behandeling met chemotherapie, tijdens een ziekenhuisopname bij baarmoederhalskanker</t>
  </si>
  <si>
    <t>N.v.t.#Geen@1$Begeleiding bij de behandeling met chemotherapie bij uitzaaiingen, tijdens een polikliniekbezoek of dagbehandeling bij baarmoederhalskanker</t>
  </si>
  <si>
    <t>N.v.t.#Geen@1$Toediening van chemotherapie bij niet uitgezaaide tumoren, tijdens een ziekenhuisopname bij baarmoederhalskanker</t>
  </si>
  <si>
    <t>N.v.t.#Geen@1$Toediening van chemotherapie bij niet uitgezaaide tumoren in de dagbehandeling of polikliniek bij baarmoederhalskanker</t>
  </si>
  <si>
    <t>N.v.t.#Geen@1$Begeleiding bij de behandeling met chemotherapie bij niet uitgezaaide tumoren, tijdens een ziekenhuisopname bij baarmoederhalskanker</t>
  </si>
  <si>
    <t>N.v.t.#Geen@1$Begeleiding bij de behandeling met chemotherapie bij niet uitgezaaide tumoren, tijdens een polikliniekbezoek of dagbehandeling bij baarmoederhalskanker</t>
  </si>
  <si>
    <t>N.v.t.#Geen@1$Ondersteunende en verlichtende zorg met maximaal 5 dagbehandelingen en/ of verpleegdagen bij baarmoederhalskanker</t>
  </si>
  <si>
    <t>N.v.t.#Geen@1$Ondersteunende en verlichtende zorg met 6 tot maximaal 28 dagbehandelingen en/ of verpleegdagen bij baarmoederhalskanker</t>
  </si>
  <si>
    <t>N.v.t.#Geen@1$Ondersteunende en verlichtende zorg met meer dan 28 dagbehandelingen en/ of verpleegdagen bij baarmoederhalskanker</t>
  </si>
  <si>
    <t>N.v.t.#Geen@1$Ondersteunende en verlichtende zorg met onderzoek of behandeling tijdens een polikliniekbezoek of dagbehandeling bij baarmoederhalskanker</t>
  </si>
  <si>
    <t>N.v.t.#Geen@1$Ondersteunende en verlichtende zorg met 1 tot 2 dagbehandelingen of meer dan 2 polikliniekbezoeken of meer dan 2 onderzoeken bij baarmoederhalskanker</t>
  </si>
  <si>
    <t>N.v.t.#Geen@1$Ondersteunende en verlichtende zorg met 1 of 2 polikliniekbezoeken bij baarmoederhalskanker</t>
  </si>
  <si>
    <t>N.v.t.#Geen@1$Toediening van chemotherapie en/of medicijnen die de afweer versterken tijdens een ziekenhuisopname bij baarmoederkanker</t>
  </si>
  <si>
    <t>N.v.t.#Geen@1$Toediening van chemotherapie en/of medicijnen die de afweer versterken tijdens een polikliniekbezoek of dagbehandeling bij baarmoederkanker</t>
  </si>
  <si>
    <t>N.v.t.#Geen@1$Begeleiding bij de behandeling met chemotherapie en/of medicijnen die de afweer versterken, tijdens een ziekenhuisopname bij baarmoederkanker</t>
  </si>
  <si>
    <t>N.v.t.#Geen@1$Begeleiding bij de behandeling met chemotherapie en/of medicijnen die de afweer versterken, tijdens een polikliniekbezoek of dagbehandeling bij baarmoederkanker</t>
  </si>
  <si>
    <t>N.v.t.#Geen@1$Toediening van medicijnen die de afweer versterken, tijdens een ziekenhuisopname bij baarmoederkanker</t>
  </si>
  <si>
    <t>N.v.t.#Geen@1$Toediening van medicijnen die de afweer versterken via een infuus of injectie, tijdens een polikliniekbezoek of dagbehandeling bij baarmoederkanker</t>
  </si>
  <si>
    <t>N.v.t.#Geen@1$Begeleiding bij de behandeling met medicijnen die de afweer versterken, tijdens een ziekenhuisopname bij baarmoederkanker</t>
  </si>
  <si>
    <t>N.v.t.#Geen@1$Begeleiding bij de behandeling met medicijnen die de afweer versterken, tijdens een polikliniekbezoek of dagbehandeling bij baarmoederkanker</t>
  </si>
  <si>
    <t>N.v.t.#Geen@1$Toediening van chemotherapie tijdens een ziekenhuisopname bij uitzaaiingen bij baarmoederkanker</t>
  </si>
  <si>
    <t>N.v.t.#Geen@1$Toediening van chemotherapie bij uitzaaiingen, tijdens een polikliniekbezoek of dagbehandeling bij baarmoederkanker</t>
  </si>
  <si>
    <t>N.v.t.#Geen@1$Begeleiding bij de behandeling met chemotherapie, tijdens een ziekenhuisopname bij baarmoederkanker</t>
  </si>
  <si>
    <t>N.v.t.#Geen@1$Begeleiding bij de behandeling met chemotherapie bij uitzaaiingen, tijdens een polikliniekbezoek of dagbehandeling bij baarmoederkanker</t>
  </si>
  <si>
    <t>N.v.t.#Geen@1$Toediening van chemotherapie bij niet uitgezaaide tumoren, tijdens een ziekenhuisopname bij baarmoederkanker</t>
  </si>
  <si>
    <t>N.v.t.#Geen@1$Toediening van chemotherapie bij niet uitgezaaide tumoren, tijdens een polikliniekbezoek of dagbehandeling bij baarmoederkanker</t>
  </si>
  <si>
    <t>N.v.t.#Geen@1$Begeleiding bij de behandeling met chemotherapie bij niet uitgezaaide tumoren, tijdens een ziekenhuisopname bij baarmoederkanker</t>
  </si>
  <si>
    <t>N.v.t.#Geen@1$Begeleiding bij de behandeling met chemotherapie bij niet uitgezaaide tumoren, tijdens een polikliniekbezoek of dagbehandeling bij baarmoederkanker</t>
  </si>
  <si>
    <t>N.v.t.#Geen@1$Ondersteunende en verlichtende zorg met maximaal 5 dagbehandelingen en/ of verpleegdagen bij baarmoederkanker</t>
  </si>
  <si>
    <t>N.v.t.#Geen@1$Ondersteunende en verlichtende zorg met 6 tot maximaal 28 dagbehandelingen en/ of verpleegdagen bij baarmoederkanker</t>
  </si>
  <si>
    <t>N.v.t.#Geen@1$Ondersteunende en verlichtende zorg met meer dan 28 dagbehandelingen en/ of verpleegdagen bij baarmoederkanker</t>
  </si>
  <si>
    <t>N.v.t.#Geen@1$Ondersteunende en verlichtende zorg met onderzoek of behandeling tijdens een polikliniekbezoek of dagbehandeling bij baarmoederkanker</t>
  </si>
  <si>
    <t>N.v.t.#Geen@1$Ondersteunende en verlichtende zorg met 1 tot 2 dagbehandelingen of meer dan 2 polikliniekbezoeken of meer dan 2 onderzoeken bij baarmoederkanker</t>
  </si>
  <si>
    <t>N.v.t.#Geen@1$Ondersteunende en verlichtende zorg met 1 of 2 polikliniekbezoeken bij baarmoederkanker</t>
  </si>
  <si>
    <t>N.v.t.#Geen@1$Toediening van chemotherapie en/of medicijnen die de afweer versterken tijdens een ziekenhuisopname bij eierstok/eileiderkanker</t>
  </si>
  <si>
    <t>N.v.t.#Geen@1$Toediening van chemotherapie en/of medicijnen die de afweer versterken, tijdens een polikliniekbezoek of dagbehandeling bij eierstok/eileiderkanker</t>
  </si>
  <si>
    <t>N.v.t.#Geen@1$Begeleiding bij de behandeling met chemotherapie en/of medicijnen die de afweer versterken, tijdens een ziekenhuisopname bij eierstok/eileiderkanker</t>
  </si>
  <si>
    <t>N.v.t.#Geen@1$Begeleiding bij de behandeling met chemotherapie en/of medicijnen die de afweer versterken, tijdens een polikliniekbezoek of dagbehandeling bij eierstok/eileiderkanker</t>
  </si>
  <si>
    <t>N.v.t.#Geen@1$Toediening van medicijnen die de afweer versterken, tijdens een ziekenhuisopname bij eierstok/eileiderkanker</t>
  </si>
  <si>
    <t>N.v.t.#Geen@1$Toediening van medicijnen die de afweer versterken via een infuus of injectie, tijdens een polikliniekbezoek of dagbehandeling bij eierstok/eileiderkanker</t>
  </si>
  <si>
    <t>N.v.t.#Geen@1$Begeleiding bij de behandeling met medicijnen die de afweer versterken, tijdens een ziekenhuisopname bij eierstok/eileiderkanker</t>
  </si>
  <si>
    <t>N.v.t.#Geen@1$Begeleiding bij de behandeling met medicijnen die de afweer versterken, tijdens een polikliniekbezoek of dagbehandeling bij eierstok/eileiderkanker</t>
  </si>
  <si>
    <t>N.v.t.#Geen@1$Toediening van chemotherapie tijdens een ziekenhuisopname bij uitzaaiingen bij eierstok/eileiderkanker</t>
  </si>
  <si>
    <t>N.v.t.#Geen@1$Toediening van chemotherapie bij uitzaaiingen, tijdens een polikliniekbezoek of dagbehandeling bij eierstok/eileiderkanker</t>
  </si>
  <si>
    <t>N.v.t.#Geen@1$Begeleiding bij de behandeling met chemotherapie, tijdens een ziekenhuisopname bij eierstok/eileiderkanker</t>
  </si>
  <si>
    <t>N.v.t.#Geen@1$Begeleiding bij de behandeling met chemotherapie bij uitzaaiingen, tijdens een polikliniekbezoek of dagbehandeling bij eierstok/eileiderkanker</t>
  </si>
  <si>
    <t>N.v.t.#Geen@1$Toediening van chemotherapie bij niet uitgezaaide tumoren, tijdens een ziekenhuisopname bij eierstok/eileiderkanker</t>
  </si>
  <si>
    <t>N.v.t.#Geen@1$Toediening van chemotherapie bij niet uitgezaaide tumoren, tijdens een polikliniekbezoek of dagbehandeling bij eierstok/eileiderkanker</t>
  </si>
  <si>
    <t>N.v.t.#Geen@1$Begeleiding bij de behandeling met chemotherapie bij niet uitgezaaide tumoren, tijdens een ziekenhuisopname bij eierstok/eileiderkanker</t>
  </si>
  <si>
    <t>N.v.t.#Geen@1$Begeleiding bij de behandeling met chemotherapie bij niet uitgezaaide tumoren, tijdens een polikliniekbezoek of dagbehandeling bij eierstok/eileiderkanker</t>
  </si>
  <si>
    <t>N.v.t.#Geen@1$Ondersteunende en verlichtende zorg met maximaal 5 dagbehandelingen en/ of verpleegdagen bij eierstok/eileiderkanker</t>
  </si>
  <si>
    <t>N.v.t.#Geen@1$Ondersteunende en verlichtende zorg met 6 tot maximaal 28 dagbehandelingen en/ of verpleegdagen bij eierstok/eileiderkanker</t>
  </si>
  <si>
    <t>N.v.t.#Geen@1$Ondersteunende en verlichtende zorg met meer dan 28 dagbehandelingen en/ of verpleegdagen bij eierstok/eileiderkanker</t>
  </si>
  <si>
    <t>N.v.t.#Geen@1$Ondersteunende en verlichtende zorg met onderzoek of behandeling tijdens een polikliniekbezoek of dagbehandeling bij eierstok/eileiderkanker</t>
  </si>
  <si>
    <t>N.v.t.#Geen@1$Ondersteunende en verlichtende zorg met 1 tot 2 dagbehandelingen of meer dan 2 polikliniekbezoeken of meer dan 2 onderzoeken bij eierstok/eileiderkanker</t>
  </si>
  <si>
    <t>N.v.t.#Geen@1$Ondersteunende en verlichtende zorg met 1 of 2 polikliniekbezoeken bij eierstok/eileiderkanker</t>
  </si>
  <si>
    <t>N.v.t.#Geen@1$Toediening van chemotherapie en/of medicijnen die de afweer versterken tijdens een ziekenhuisopname bij kanker aan de vrouwelijke geslachtsorganen</t>
  </si>
  <si>
    <t>N.v.t.#Geen@1$Toediening van chemotherapie en/of medicijnen die de afweer versterken, tijdens een polikliniekbezoek of dagbehandeling bij kanker aan de vrouwelijke geslachtsorganen</t>
  </si>
  <si>
    <t>N.v.t.#Geen@1$Begeleiding bij de behandeling met chemotherapie en/of medicijnen die de afweer versterken, tijdens een ziekenhuisopname bij kanker aan de vrouwelijke geslachtsorganen</t>
  </si>
  <si>
    <t>N.v.t.#Geen@1$Begeleiding bij de behandeling met chemotherapie en/of medicijnen die de afweer versterken, tijdens een polikliniekbezoek of dagbehandeling bij kanker aan de vrouwelijke geslachtsorganen</t>
  </si>
  <si>
    <t>N.v.t.#Geen@1$Toediening van medicijnen die de afweer versterken, tijdens een ziekenhuisopname bij kanker aan de vrouwelijke geslachtsorganen</t>
  </si>
  <si>
    <t>N.v.t.#Geen@1$Toediening van medicijnen die de afweer versterken via een infuus of injectie, tijdens een polikliniekbezoek of dagbehandeling bij kanker aan de vrouwelijke geslachtsorganen</t>
  </si>
  <si>
    <t>N.v.t.#Geen@1$Begeleiding bij de behandeling met medicijnen die de afweer versterken, tijdens een ziekenhuisopname bij kanker aan de vrouwelijke geslachtsorganen</t>
  </si>
  <si>
    <t>N.v.t.#Geen@1$Begeleiding bij de behandeling met medicijnen die de afweer versterken, tijdens een polikliniekbezoek of dagbehandeling bij kanker aan de vrouwelijke geslachtsorganen</t>
  </si>
  <si>
    <t>N.v.t.#Geen@1$Toediening van chemotherapie tijdens een ziekenhuisopname bij uitzaaiingen bij kanker aan de vrouwelijke geslachtsorganen</t>
  </si>
  <si>
    <t>N.v.t.#Geen@1$Toediening van chemotherapie bij uitzaaiingen, tijdens een polikliniekbezoek of dagbehandeling bij kanker aan de vrouwelijke geslachtsorganen</t>
  </si>
  <si>
    <t>N.v.t.#Geen@1$Begeleiding bij de behandeling met chemotherapie, tijdens een ziekenhuisopname bij kanker aan de vrouwelijke geslachtsorganen</t>
  </si>
  <si>
    <t>N.v.t.#Geen@1$Begeleiding bij de behandeling met chemotherapie bij uitzaaiingen, tijdens een polikliniekbezoek of dagbehandeling bij kanker aan de vrouwelijke geslachtsorganen</t>
  </si>
  <si>
    <t>N.v.t.#Geen@1$Toediening van chemotherapie bij niet uitgezaaide tumoren, tijdens een ziekenhuisopname bij kanker aan de vrouwelijke geslachtsorganen</t>
  </si>
  <si>
    <t>N.v.t.#Geen@1$Toediening van chemotherapie bij niet uitgezaaide tumoren, tijdens een polikliniekbezoek of dagbehandeling bij kanker aan de vrouwelijke geslachtsorganen</t>
  </si>
  <si>
    <t>N.v.t.#Geen@1$Begeleiding bij de behandeling met chemotherapie bij niet uitgezaaide tumoren, tijdens een ziekenhuisopname bij kanker aan de vrouwelijke geslachtsorganen</t>
  </si>
  <si>
    <t>N.v.t.#Geen@1$Begeleiding bij de behandeling met chemotherapie bij niet uitgezaaide tumoren, tijdens een polikliniekbezoek of dagbehandeling bij kanker aan de vrouwelijke geslachtsorganen</t>
  </si>
  <si>
    <t>N.v.t.#Geen@1$Ondersteunende en verlichtende zorg met maximaal 5 dagbehandelingen en/ of verpleegdagen bij kanker aan de vrouwelijke geslachtsorganen</t>
  </si>
  <si>
    <t>N.v.t.#Geen@1$Ondersteunende en verlichtende zorg met 6 tot maximaal 28 dagbehandelingen en/ of verpleegdagen bij kanker aan de vrouwelijke geslachtsorganen</t>
  </si>
  <si>
    <t>N.v.t.#Geen@1$Ondersteunende en verlichtende zorg met meer dan 28 dagbehandelingen en/ of verpleegdagen bij kanker aan de vrouwelijke geslachtsorganen</t>
  </si>
  <si>
    <t>N.v.t.#Geen@1$Ondersteunende en verlichtende zorg met onderzoek of behandeling tijdens een polikliniekbezoek of dagbehandeling bij kanker aan de vrouwelijke geslachtsorganen</t>
  </si>
  <si>
    <t>N.v.t.#Geen@1$Ondersteunende en verlichtende zorg met 1 tot 2 dagbehandelingen of meer dan 2 polikliniekbezoeken of meer dan 2 onderzoeken bij kanker aan de vrouwelijke geslachtsorganen</t>
  </si>
  <si>
    <t>N.v.t.#Geen@1$Ondersteunende en verlichtende zorg met 1 of 2 polikliniekbezoeken bij kanker aan de vrouwelijke geslachtsorganen</t>
  </si>
  <si>
    <t>N.v.t.#Geen@1$Toediening van medicijnen die de afweer versterken via een infuus of injectie, tijdens een polikliniekbezoek of dagbehandeling bij kanker aan de mannelijke geslachtsorganen</t>
  </si>
  <si>
    <t>N.v.t.#Geen@1$Toediening van medicijnen die de afweer versterken, tijdens een ziekenhuisopname bij kanker aan de mannelijke geslachtsorganen</t>
  </si>
  <si>
    <t>N.v.t.#Geen@1$Begeleiding bij de behandeling met chemotherapie en/of medicijnen die de afweer versterken tijdens een polikliniekbezoek of dagbehandeling bij kanker aan de mannelijke geslachtsorganen</t>
  </si>
  <si>
    <t>N.v.t.#Geen@1$Begeleiding bij de behandeling met chemotherapie en/of medicijnen die de afweer versterken, tijdens een ziekenhuisopname bij kanker aan de mannelijke geslachtsorganen</t>
  </si>
  <si>
    <t>N.v.t.#Geen@1$Toediening van chemotherapie en/of medicijnen die de afweer versterken, tijdens een polikliniekbezoek of dagbehandeling bij kanker aan de mannelijke geslachtsorganen</t>
  </si>
  <si>
    <t>N.v.t.#Geen@1$Toediening van chemotherapie en/of medicijnen die de afweer versterken tijdens een ziekenhuisopname bij kanker aan de mannelijke geslachtsorganen</t>
  </si>
  <si>
    <t>N.v.t.#Geen@1$Begeleiding bij de behandeling met chemotherapie bij uitzaaiingen, tijdens een polikliniekbezoek of dagbehandeling bij kanker aan de mannelijke geslachtsorganen</t>
  </si>
  <si>
    <t>N.v.t.#Geen@1$Begeleiding bij de behandeling met chemotherapie, tijdens een ziekenhuisopname bij kanker aan de mannelijke geslachtsorganen</t>
  </si>
  <si>
    <t>N.v.t.#Geen@1$Toediening van chemotherapie bij uitzaaiingen, tijdens een polikliniekbezoek of dagbehandeling bij kanker aan de mannelijke geslachtsorganen</t>
  </si>
  <si>
    <t>N.v.t.#Geen@1$Toediening van chemotherapie tijdens een ziekenhuisopname bij uitzaaiingen bij kanker aan de mannelijke geslachtsorganen</t>
  </si>
  <si>
    <t>N.v.t.#Geen@1$Begeleiding bij de behandeling met chemotherapie bij niet uitgezaaide tumoren, tijdens een polikliniekbezoek of dagbehandeling bij kanker aan de mannelijke geslachtsorganen</t>
  </si>
  <si>
    <t>N.v.t.#Geen@1$Begeleiding bij de behandeling met chemotherapie bij niet uitgezaaide tumoren, tijdens een ziekenhuisopname bij kanker aan de mannelijke geslachtsorganen</t>
  </si>
  <si>
    <t>N.v.t.#Geen@1$Toediening van chemotherapie bij niet uitgezaaide tumoren, tijdens een polikliniekbezoek of dagbehandeling bij kanker aan de mannelijke geslachtsorganen</t>
  </si>
  <si>
    <t>N.v.t.#Geen@1$Toediening van chemotherapie bij niet uitgezaaide tumoren, tijdens een ziekenhuisopname bij kanker aan de mannelijke geslachtsorganen</t>
  </si>
  <si>
    <t>N.v.t.#Geen@1$Ondersteunende en verlichtende zorg met onderzoek of behandeling tijdens een polikliniekbezoek of dagbehandeling bij kanker aan de mannelijke geslachtsorganen</t>
  </si>
  <si>
    <t>N.v.t.#Geen@1$Ondersteunende en verlichtende zorg met maximaal 5 dagbehandelingen en/ of verpleegdagen bij kanker aan de mannelijke geslachtsorganen</t>
  </si>
  <si>
    <t>N.v.t.#Geen@1$Ondersteunende en verlichtende zorg met 1 tot 2 dagbehandelingen of meer dan 2 polikliniekbezoeken of meer dan 2 onderzoeken bij kanker aan de mannelijke geslachtsorganen</t>
  </si>
  <si>
    <t>N.v.t.#Geen@1$Ondersteunende en verlichtende zorg met meer dan 28 dagbehandelingen en/ of verpleegdagen bij kanker aan de mannelijke geslachtsorganen</t>
  </si>
  <si>
    <t>N.v.t.#Geen@1$Ondersteunende en verlichtende zorg met 6 tot maximaal 28 dagbehandelingen en/ of verpleegdagen bij kanker aan de mannelijke geslachtsorganen</t>
  </si>
  <si>
    <t>N.v.t.#Geen@1$Ondersteunende en verlichtende zorg met 1 of 2 polikliniekbezoeken bij kanker aan de mannelijke geslachtsorganen</t>
  </si>
  <si>
    <t>N.v.t.#Geen@1$Begeleiding bij de behandeling met medicijnen die de afweer versterken, tijdens een ziekenhuisopname bij prostaatkanker</t>
  </si>
  <si>
    <t>N.v.t.#Geen@1$Begeleiding bij de behandeling met medicijnen die de afweer versterken, tijdens een polikliniekbezoek of dagbehandeling bij prostaatkanker</t>
  </si>
  <si>
    <t>N.v.t.#Geen@1$Begeleiding bij de behandeling met medicijnen die de afweer versterken, tijdens een ziekenhuisopname bij kanker aan de mannelijke geslachtsorganen</t>
  </si>
  <si>
    <t>N.v.t.#Geen@1$Begeleiding bij de behandeling met medicijnen die de afweer versterken, tijdens een polikliniekbezoek of dagbehandeling bij kanker aan de mannelijke geslachtsorganen</t>
  </si>
  <si>
    <t>N.v.t.#Geen@1$Begeleiding bij de behandeling met medicijnen die de afweer versterken, tijdens een ziekenhuisopname bij blaaskanker</t>
  </si>
  <si>
    <t>N.v.t.#Geen@1$Begeleiding bij de behandeling met medicijnen die de afweer versterken, tijdens een polikliniekbezoek of dagbehandeling bij blaaskanker</t>
  </si>
  <si>
    <t>N.v.t.#Geen@1$Begeleiding bij de behandeling met medicijnen die de afweer versterken, tijdens een ziekenhuisopname bij kanker aan de nier (en) of urineweg (en)</t>
  </si>
  <si>
    <t>N.v.t.#Geen@1$Begeleiding bij de behandeling met medicijnen die de afweer versterken, tijdens een polikliniekbezoek of dagbehandeling bij kanker aan de nier (en) of urineweg (en)</t>
  </si>
  <si>
    <t>N.v.t.#Geen@1$Toedienen via een infuus of injectie van medicijnen die het afweersysteem versterken bij kanker aan de schildklier/ klier die te maken heeft met de stofwisseling</t>
  </si>
  <si>
    <t>N.v.t.#Geen@1$Toedienen via een infuus of injectie van medicijnen die het afweersysteem versterken tijdens een ziekenhuisopname bij kanker aan de schildklier/ klier die te maken heeft met de stofwisseling</t>
  </si>
  <si>
    <t>N.v.t.#Geen@1$Begeleiding bij de behandeling met chemotherapie en/of medicijnen die de afweer versterken, polibezoek of dagbehandeling bij kanker aan de schildklier/ klier die te maken heeft met de stofwisseling</t>
  </si>
  <si>
    <t>N.v.t.#Geen@1$Begeleiding bij de behandeling met chemotherapie en/of medicijnen die de afweer versterken, tijdens een ziekenhuisopname bij kanker aan de schildklier/ klier die te maken heeft met de stofwisseling</t>
  </si>
  <si>
    <t>N.v.t.#Geen@1$Toediening van chemotherapie en/of medicijnen die de afweer versterken, tijdens een polikliniekbezoek of dagbehandeling bij kanker aan de schildklier/ klier die te maken heeft met de stofwisseling</t>
  </si>
  <si>
    <t>N.v.t.#Geen@1$Toediening van chemotherapie en/of medicijnen die de afweer versterken tijdens een ziekenhuisopname bij kanker aan de schildklier/ klier die te maken heeft met de stofwisseling</t>
  </si>
  <si>
    <t>N.v.t.#Geen@1$Begeleiding bij de behandeling met chemotherapie bij uitzaaiingen, tijdens een polikliniekbezoek of dagbehandeling bij kanker aan de schildklier/ klier die te maken heeft met de stofwisseling</t>
  </si>
  <si>
    <t>N.v.t.#Geen@1$Begeleiding bij de behandeling met chemotherapie, tijdens een ziekenhuisopname bij kanker aan de schildklier/ klier die te maken heeft met de stofwisseling</t>
  </si>
  <si>
    <t>N.v.t.#Geen@1$Toediening van chemotherapie bij uitzaaiingen, tijdens een polikliniekbezoek of dagbehandeling bij kanker aan de schildklier/ klier die te maken heeft met de stofwisseling</t>
  </si>
  <si>
    <t>N.v.t.#Geen@1$Toediening van chemotherapie tijdens een ziekenhuisopname bij uitzaaiingen bij kanker aan de schildklier/ klier die te maken heeft met de stofwisseling</t>
  </si>
  <si>
    <t>N.v.t.#Geen@1$Begeleiding behandeling met chemotherapie bij niet uitgezaaide tumoren, tijdens een polikliniekbezoek of dagbehandeling bij kanker aan de schildklier/ klier die te maken heeft met de stofwisseling</t>
  </si>
  <si>
    <t>N.v.t.#Geen@1$Begeleiding bij de behandeling met chemotherapie bij niet uitgezaaide tumoren, tijdens een ziekenhuisopname bij kanker aan de schildklier/ klier die te maken heeft met de stofwisseling</t>
  </si>
  <si>
    <t>N.v.t.#Geen@1$Toediening van chemotherapie bij niet uitgezaaide tumoren, tijdens een polikliniekbezoek of dagbehandeling bij kanker aan de schildklier/ klier die te maken heeft met de stofwisseling</t>
  </si>
  <si>
    <t>N.v.t.#Geen@1$Toediening van chemotherapie bij niet uitgezaaide tumoren, tijdens een ziekenhuisopname bij kanker aan de schildklier/ klier die te maken heeft met de stofwisseling</t>
  </si>
  <si>
    <t>N.v.t.#Geen@1$Ondersteunende en verlichtende zorg met onderzoek of behandeling tijdens een polikliniekbezoek of dagbehandeling bij kanker aan de schildklier/ klier die te maken heeft met de stofwisseling</t>
  </si>
  <si>
    <t>N.v.t.#Geen@1$Ondersteunende en verlichtende zorg met maximaal 5 dagbehandelingen en/ of verpleegdagen bij kanker aan de schildklier/ klier die te maken heeft met de stofwisseling</t>
  </si>
  <si>
    <t>N.v.t.#Geen@1$Ondersteunende en verlichtende zorg met 1 tot 2 dagbehandelingen of meer dan 2 polikliniekbezoeken of onderzoeken bij kanker aan de schildklier/ klier die te maken heeft met de stofwisseling</t>
  </si>
  <si>
    <t>N.v.t.#Geen@1$Ondersteunende en verlichtende zorg met meer dan 28 dagbehandelingen en/ of verpleegdagen bij kanker aan de schildklier/ klier die te maken heeft met de stofwisseling</t>
  </si>
  <si>
    <t>N.v.t.#Geen@1$Ondersteunende en verlichtende zorg met 6 tot maximaal 28 dagbehandelingen en/ of verpleegdagen bij kanker aan de schildklier/ klier die te maken heeft met de stofwisseling</t>
  </si>
  <si>
    <t>N.v.t.#Geen@1$Ondersteunende en verlichtende zorg met 1 of 2 polikliniekbezoeken bij kanker aan de schildklier/ klier die te maken heeft met de stofwisseling</t>
  </si>
  <si>
    <t>N.v.t.#Geen@1$Begeleiding bij de behandeling met medicijnen die de afweer versterken, tijdens een ziekenhuisopname bij kanker aan de schildklier/ klier die te maken heeft met de stofwisseling</t>
  </si>
  <si>
    <t>N.v.t.#Geen@1$Begeleiding bij de behandeling met medicijnen die de afweer versterken, tijdens een polikliniekbezoek of dagbehandeling bij kanker aan de schildklier/ klier die te maken heeft met de stofwisseling</t>
  </si>
  <si>
    <t>N.v.t.#Geen@1$Toedienen via een infuus of injectie van medicijnen die het afweersysteem versterken bij een kwaadaardig gezwel</t>
  </si>
  <si>
    <t>N.v.t.#Geen@1$Toedienen via een infuus of injectie van medicijnen die het afweersysteem versterken tijdens een ziekenhuisopname bij een kwaadaardig gezwel</t>
  </si>
  <si>
    <t>N.v.t.#Geen@1$Begeleiding bij de behandeling met chemotherapie en/of medicijnen die de afweer versterken tijdens een polikliniekbezoek of dagbehandeling bij een kwaadaardig gezwel</t>
  </si>
  <si>
    <t>N.v.t.#Geen@1$Begeleiding bij de behandeling met chemotherapie en/of medicijnen die de afweer versterken, tijdens een ziekenhuisopname bij een kwaadaardig gezwel</t>
  </si>
  <si>
    <t>N.v.t.#Geen@1$Toediening van chemotherapie en/of medicijnen die de afweer versterken, tijdens een polikliniekbezoek of dagbehandeling bij een kwaadaardig gezwel</t>
  </si>
  <si>
    <t>N.v.t.#Geen@1$Toediening van chemotherapie en/of medicijnen die de afweer versterken tijdens een ziekenhuisopname bij een kwaadaardig gezwel</t>
  </si>
  <si>
    <t>N.v.t.#Geen@1$Begeleiding bij de behandeling met chemotherapie bij uitzaaiingen, tijdens een polikliniekbezoek of dagbehandeling bij een kwaadaardig gezwel</t>
  </si>
  <si>
    <t>N.v.t.#Geen@1$Begeleiding bij de behandeling met chemotherapie, tijdens een ziekenhuisopname bij een kwaadaardig gezwel</t>
  </si>
  <si>
    <t>N.v.t.#Geen@1$Toediening van chemotherapie bij uitzaaiingen, tijdens een polikliniekbezoek of dagbehandeling bij een kwaadaardig gezwel</t>
  </si>
  <si>
    <t>N.v.t.#Geen@1$Toediening van chemotherapie tijdens een ziekenhuisopname bij uitzaaiingen bij een kwaadaardig gezwel</t>
  </si>
  <si>
    <t>N.v.t.#Geen@1$Begeleiding bij de behandeling met chemotherapie bij niet uitgezaaide tumoren, tijdens een polikliniekbezoek of dagbehandeling bij een kwaadaardig gezwel</t>
  </si>
  <si>
    <t>N.v.t.#Geen@1$Begeleiding bij de behandeling met chemotherapie bij niet uitgezaaide tumoren, tijdens een ziekenhuisopname bij een kwaadaardig gezwel</t>
  </si>
  <si>
    <t>N.v.t.#Geen@1$Toediening van chemotherapie bij niet uitgezaaide tumoren, tijdens een polikliniekbezoek of dagbehandeling bij een kwaadaardig gezwel</t>
  </si>
  <si>
    <t>N.v.t.#Geen@1$Toediening van chemotherapie bij niet uitgezaaide tumoren, tijdens een ziekenhuisopname bij een kwaadaardig gezwel</t>
  </si>
  <si>
    <t>N.v.t.#Geen@1$Ondersteunende en verlichtende zorg met onderzoek of behandeling tijdens een polikliniekbezoek of dagbehandeling bij een kwaadaardig gezwel</t>
  </si>
  <si>
    <t>N.v.t.#Geen@1$Ondersteunende en verlichtende zorg met maximaal 5 dagbehandelingen en/ of verpleegdagen bij een kwaadaardig gezwel</t>
  </si>
  <si>
    <t>N.v.t.#Geen@1$Ondersteunende en verlichtende zorg met 1 tot 2 dagbehandelingen of meer dan 2 polikliniekbezoeken of meer dan 2 onderzoeken bij een kwaadaardig gezwel</t>
  </si>
  <si>
    <t>N.v.t.#Geen@1$Ondersteunende en verlichtende zorg met meer dan 28 dagbehandelingen en/ of verpleegdagen bij een kwaadaardig gezwel</t>
  </si>
  <si>
    <t>N.v.t.#Geen@1$Ondersteunende en verlichtende zorg met 6 tot maximaal 28 dagbehandelingen en/ of verpleegdagen bij een kwaadaardig gezwel</t>
  </si>
  <si>
    <t>N.v.t.#Geen@1$Ondersteunende en verlichtende zorg met 1 of 2 polikliniekbezoeken bij een kwaadaardig gezwel</t>
  </si>
  <si>
    <t>N.v.t.#Geen@1$Begeleiding bij de behandeling met medicijnen die de afweer versterken, tijdens een ziekenhuisopname bij een kwaadaardig gezwel</t>
  </si>
  <si>
    <t>N.v.t.#Geen@1$Begeleiding bij de behandeling met medicijnen die de afweer versterken, tijdens een polikliniekbezoek of dagbehandeling bij een kwaadaardig gezwel</t>
  </si>
  <si>
    <t>N.v.t.#Geen@1$Toedienen via een infuus of injectie van medicijnen die het afweersysteem versterken, tijdens polikliniekbezoek(en) of dagbehandeling bij kanker van beenmerg/lymfklieren/ lever/ milt/ zwezerik</t>
  </si>
  <si>
    <t>N.v.t.#Geen@1$Toedienen via een infuus of injectie van medicijnen die het afweersysteem versterken tijdens een ziekenhuisopname bij kanker van beenmerg/lymfklieren/ lever/ milt/ zwezerik</t>
  </si>
  <si>
    <t>N.v.t.#Geen@1$Begeleiding bij de behandeling met chemotherapie en/of medicijnen die de afweer versterken tijdens een polikliniekbezoek of dagbehandeling bij kanker van beenmerg/lymfklieren/ lever/ milt/ zwezerik</t>
  </si>
  <si>
    <t>N.v.t.#Geen@1$Begeleiding bij de behandeling met chemotherapie en/of medicijnen die de afweer versterken, tijdens een ziekenhuisopname bij kanker van beenmerg/lymfklieren/ lever/ milt/ zwezerik</t>
  </si>
  <si>
    <t>N.v.t.#Geen@1$Toediening van chemotherapie en/of medicijnen die de afweer versterken, tijdens een polikliniekbezoek of dagbehandeling bij kanker van beenmerg/lymfklieren/ lever/ milt/ zwezerik</t>
  </si>
  <si>
    <t>N.v.t.#Geen@1$Toediening van chemotherapie en/of medicijnen die de afweer versterken tijdens een ziekenhuisopname bij kanker van beenmerg/lymfklieren/ lever/ milt/ zwezerik</t>
  </si>
  <si>
    <t>N.v.t.#Geen@1$Begeleiding bij de behandeling met chemotherapie bij uitzaaiingen, tijdens een polikliniekbezoek of dagbehandeling bij kanker van beenmerg/lymfklieren/ lever/ milt/ zwezerik</t>
  </si>
  <si>
    <t>N.v.t.#Geen@1$Begeleiding bij de behandeling met chemotherapie, tijdens een ziekenhuisopname bij kanker van beenmerg/lymfklieren/ lever/ milt/ zwezerik</t>
  </si>
  <si>
    <t>N.v.t.#Geen@1$Toediening van chemotherapie bij uitzaaiingen, tijdens een polikliniekbezoek of dagbehandeling bij kanker van beenmerg/lymfklieren/ lever/ milt/ zwezerik</t>
  </si>
  <si>
    <t>N.v.t.#Geen@1$Toediening van chemotherapie tijdens een ziekenhuisopname bij uitzaaiingen bij kanker van beenmerg/lymfklieren/ lever/ milt/ zwezerik</t>
  </si>
  <si>
    <t>N.v.t.#Geen@1$Begeleiding bij de behandeling met chemotherapie bij niet uitgezaaide tumoren, tijdens een polikliniekbezoek of dagbehandeling bij kanker van beenmerg/lymfklieren/ lever/ milt/ zwezerik</t>
  </si>
  <si>
    <t>N.v.t.#Geen@1$Begeleiding bij de behandeling met chemotherapie bij niet uitgezaaide tumoren, tijdens een ziekenhuisopname bij kanker van beenmerg/lymfklieren/ lever/ milt/ zwezerik</t>
  </si>
  <si>
    <t>N.v.t.#Geen@1$Toediening van chemotherapie bij niet uitgezaaide tumoren, tijdens een polikliniekbezoek of dagbehandeling bij kanker van beenmerg/lymfklieren/ lever/ milt/ zwezerik</t>
  </si>
  <si>
    <t>N.v.t.#Geen@1$Toediening van chemotherapie bij niet uitgezaaide tumoren, tijdens een ziekenhuisopname bij kanker van beenmerg/lymfklieren/ lever/ milt/ zwezerik</t>
  </si>
  <si>
    <t>N.v.t.#Geen@1$Begeleiding bij de behandeling met medicijnen die de afweer versterken, tijdens een ziekenhuisopname bij kanker van beenmerg/lymfklieren/ lever/ milt/ zwezerik</t>
  </si>
  <si>
    <t>N.v.t.#Geen@1$Begeleiding bij de behandeling met medicijnen die de afweer versterken, tijdens een polikliniekbezoek of dagbehandeling bij kanker van beenmerg/lymfklieren/ lever/ milt/ zwezerik</t>
  </si>
  <si>
    <t>N.v.t.#Geen@1$Ondersteunende en verlichtende zorg met maximaal 5 dagbehandelingen en/ of verpleegdagen bij kanker van beenmerg/lymfklieren/ lever/ milt/ zwezerik</t>
  </si>
  <si>
    <t>N.v.t.#Geen@1$Ondersteunende en verlichtende zorg met 6 tot maximaal 28 dagbehandelingen en/ of verpleegdagen bij kanker van beenmerg/lymfklieren/ lever/ milt/ zwezerik</t>
  </si>
  <si>
    <t>N.v.t.#Geen@1$Ondersteunende en verlichtende zorg met meer dan 28 dagbehandelingen en/ of verpleegdagen bij kanker van beenmerg/lymfklieren/ lever/ milt/ zwezerik</t>
  </si>
  <si>
    <t>N.v.t.#Geen@1$Ondersteunende en verlichtende zorg met onderzoek of behandeling tijdens een polikliniekbezoek of dagbehandeling bij kanker van beenmerg/lymfklieren/ lever/ milt/ zwezerik</t>
  </si>
  <si>
    <t>N.v.t.#Geen@1$Ondersteunende en verlichtende zorg met 1 tot 2 dagbehandelingen of meer dan 2 polikliniekbezoeken of meer dan 2 onderzoeken bij kanker van beenmerg/lymfklieren/ lever/ milt/ zwezerik</t>
  </si>
  <si>
    <t>N.v.t.#Geen@1$Ondersteunende en verlichtende zorg met 1 of 2 polikliniekbezoeken bij kanker van beenmerg/lymfklieren/ lever/ milt/ zwezerik</t>
  </si>
  <si>
    <t>N.v.t.#Geen@1$Toedienen via een infuus of injectie van medicijnen die het afweersysteem versterken tijdens een ziekenhuisopname bij kanker van het ademhalingstelsel of van andere organen in de borstkas</t>
  </si>
  <si>
    <t>N.v.t.#Geen@1$Toedienen via een infuus of injectie van medicijnen die het afweersysteem versterken bij kanker van het ademhalingstelsel of van andere organen in de borstkas</t>
  </si>
  <si>
    <t>N.v.t.#Geen@1$Begeleiding bij behandeling met chemotherapie en/of medicijnen die de afweer versterken, tijdens een polibezoek of dagbehandeling bij kanker van het ademhalingstelsel of organen in de borstkas</t>
  </si>
  <si>
    <t>N.v.t.#Geen@1$Begeleiding bij de behandeling met chemotherapie en/of medicijnen die de afweer versterken, tijdens een ziekenhuisopname bij kanker van het ademhalingstelsel of van andere organen in de borstkas</t>
  </si>
  <si>
    <t>N.v.t.#Geen@1$Toediening chemoth. en/of medicijnen die de afweer versterken tijdens een polibezoek of dagbehandeling bij kanker van het ademhalingstelsel of van andere organen in de borstkas</t>
  </si>
  <si>
    <t>N.v.t.#Geen@1$Toediening van chemotherapie en/of medicijnen die de afweer versterken tijdens een ziekenhuisopname bij kanker van het ademhalingstelsel of van andere organen in de borstkas</t>
  </si>
  <si>
    <t>N.v.t.#Geen@1$Begeleiding bij de behandeling met chemotherapie bij uitzaaiingen, tijdens een polikliniekbezoek of dagbehandeling bij kanker van het ademhalingstelsel of van andere organen in de borstkas</t>
  </si>
  <si>
    <t>N.v.t.#Geen@1$Begeleiding tijdens een ziekenhuisopname van de behandeling met chemotherapie bij uitzaaiingen bij kanker van het ademhalingstelsel of van andere organen in de borstkas</t>
  </si>
  <si>
    <t>N.v.t.#Geen@1$Verstrekking van chemotherapie bij uitzaaiingen bij kanker van het ademhalingstelsel of van andere organen in de borstkas</t>
  </si>
  <si>
    <t>N.v.t.#Geen@1$Verstrekking van chemotherapie bij uitzaaiingen tijdens een ziekenhuisopname bij kanker van het ademhalingstelsel of van andere organen in de borstkas</t>
  </si>
  <si>
    <t>N.v.t.#Geen@1$Begeleiding chemotherapie bij een niet uitgezaaide tumor tijdens een polikliniekbezoek of dagbehandeling bij kanker van het ademhalingstelsel of van andere organen in de borstkas</t>
  </si>
  <si>
    <t>N.v.t.#Geen@1$Begeleiden behandeling met chemotherapie tijdens een ziekenhuisopname bij kanker van het ademhalingstelsel of van andere organen in de borstkas</t>
  </si>
  <si>
    <t>N.v.t.#Geen@1$Verstrekking van chemotherapie bij kanker van het ademhalingstelsel of van andere organen in de borstkas</t>
  </si>
  <si>
    <t>N.v.t.#Geen@1$Verstrekking van chemotherapie tijdens een Ziekenhuisopname bij kanker van het ademhalingstelsel of van andere organen in de borstkas</t>
  </si>
  <si>
    <t>N.v.t.#Geen@1$Ondersteunende en verlichtende zorg met onderzoek of behandeling tijdens een polikliniekbezoek of dagbehandeling bij kanker van het ademhalingstelsel of van andere organen in de borstkas</t>
  </si>
  <si>
    <t>N.v.t.#Geen@1$Ondersteunende en verlichtende zorg met maximaal 5 dagbehandelingen en/ of verpleegdagen bij kanker van het ademhalingstelsel of van andere organen in de borstkas</t>
  </si>
  <si>
    <t>N.v.t.#Geen@1$Ondersteunende en verlichtende zorg met 1 tot 2 dagbehandelingen of meer dan 2 polikliniekbezoeken of meer dan 2 onderzoeken bij kanker van het ademhalingstelsel of van andere organen in de borstkas</t>
  </si>
  <si>
    <t>N.v.t.#Geen@1$Ondersteunende en verlichtende zorg met meer dan 28 dagbehandelingen en/ of verpleegdagen bij kanker van het ademhalingstelsel of van andere organen in de borstkas</t>
  </si>
  <si>
    <t>N.v.t.#Geen@1$Ondersteunende en verlichtende zorg met 6 tot maximaal 28 dagbehandelingen en/ of verpleegdagen bij kanker van het ademhalingstelsel of van andere organen in de borstkas</t>
  </si>
  <si>
    <t>N.v.t.#Geen@1$Ondersteunende en verlichtende zorg met 1 of 2 polikliniekbezoeken bij kanker van het ademhalingstelsel of van andere organen in de borstkas</t>
  </si>
  <si>
    <t>N.v.t.#Geen@1$Begeleiding bij de behandeling met medicijnen die de afweer versterken, tijdens een ziekenhuisopname bij kanker van het ademhalingstelsel of van andere organen in de borstkas</t>
  </si>
  <si>
    <t>N.v.t.#Geen@1$Begeleiding bij de behandeling met medicijnen die de afweer versterken, tijdens een polikliniekbezoek of dagbehandeling bij kanker van het ademhalingstelsel of van andere organen in de borstkas</t>
  </si>
  <si>
    <t>N.v.t.#Geen@1$Toediening van medicijnen die de afweer versterken via een infuus of injectie, tijdens een polikliniekbezoek of dagbehandeling bij dikkedarm of endeldarmkanker</t>
  </si>
  <si>
    <t>N.v.t.#Geen@1$Toediening van medicijnen die de afweer versterken, tijdens een ziekenhuisopname bij dikkedarm of endeldarmkanker</t>
  </si>
  <si>
    <t>N.v.t.#Geen@1$Begeleiding bij de behandeling met chemotherapie en/of medicijnen die de afweer versterken, tijdens een polikliniekbezoek of dagbehandeling bij dikkedarm of endeldarmkanker</t>
  </si>
  <si>
    <t>N.v.t.#Geen@1$Begeleiding bij de behandeling met chemotherapie en/of medicijnen die de afweer versterken, tijdens een ziekenhuisopname bij dikkedarm of endeldarmkanker</t>
  </si>
  <si>
    <t>N.v.t.#Geen@1$Toediening van chemotherapie en/of medicijnen die de afweer versterken, tijdens een polikliniekbezoek of dagbehandeling bij dikkedarm of endeldarmkanker</t>
  </si>
  <si>
    <t>N.v.t.#Geen@1$Toediening van chemotherapie en/of medicijnen die de afweer versterken tijdens een ziekenhuisopname bij dikkedarm of endeldarmkanker</t>
  </si>
  <si>
    <t>N.v.t.#Geen@1$Begeleiding bij de behandeling met chemotherapie bij uitzaaiingen, tijdens een polikliniekbezoek of dagbehandeling bij dikkedarm of endeldarmkanker</t>
  </si>
  <si>
    <t>N.v.t.#Geen@1$Begeleiding bij de behandeling met chemotherapie, tijdens een ziekenhuisopname bij dikkedarm of endeldarmkanker</t>
  </si>
  <si>
    <t>N.v.t.#Geen@1$Toediening van chemotherapie bij uitzaaiingen, tijdens een polikliniekbezoek of dagbehandeling bij dikkedarm of endeldarmkanker</t>
  </si>
  <si>
    <t>N.v.t.#Geen@1$Toediening van chemotherapie tijdens een ziekenhuisopname bij uitzaaiingen bij dikkedarm of endeldarmkanker</t>
  </si>
  <si>
    <t>N.v.t.#Geen@1$Begeleiding bij de behandeling met chemotherapie bij niet uitgezaaide tumoren, tijdens een polikliniekbezoek of dagbehandeling bij dikkedarm of endeldarmkanker</t>
  </si>
  <si>
    <t>N.v.t.#Geen@1$Begeleiding bij de behandeling met chemotherapie bij niet uitgezaaide tumoren, tijdens een ziekenhuisopname bij dikkedarm of endeldarmkanker</t>
  </si>
  <si>
    <t>N.v.t.#Geen@1$Toediening van chemotherapie bij niet uitgezaaide tumoren, tijdens een polikliniekbezoek of dagbehandeling bij dikkedarm of endeldarmkanker</t>
  </si>
  <si>
    <t>N.v.t.#Geen@1$Toediening van chemotherapie bij niet uitgezaaide tumoren, tijdens een ziekenhuisopname bij dikkedarm of endeldarmkanker</t>
  </si>
  <si>
    <t>N.v.t.#Geen@1$Ondersteunende en verlichtende zorg met onderzoek of behandeling tijdens een polikliniekbezoek of dagbehandeling bij dikkedarm of endeldarmkanker</t>
  </si>
  <si>
    <t>N.v.t.#Geen@1$Ondersteunende en verlichtende zorg met maximaal 5 dagbehandelingen en/ of verpleegdagen bij dikkedarm of endeldarmkanker</t>
  </si>
  <si>
    <t>N.v.t.#Geen@1$Ondersteunende en verlichtende zorg met 1 tot 2 dagbehandelingen of meer dan 2 polikliniekbezoeken of meer dan 2 onderzoeken bij dikkedarm of endeldarmkanker</t>
  </si>
  <si>
    <t>N.v.t.#Geen@1$Ondersteunende en verlichtende zorg met meer dan 28 dagbehandelingen en/ of verpleegdagen bij dikkedarm of endeldarmkanker</t>
  </si>
  <si>
    <t>N.v.t.#Geen@1$Ondersteunende en verlichtende zorg met 6 tot maximaal 28 dagbehandelingen en/ of verpleegdagen bij dikkedarm of endeldarmkanker</t>
  </si>
  <si>
    <t>N.v.t.#Geen@1$Ondersteunende en verlichtende zorg met 1 of 2 polikliniekbezoeken bij dikkedarm of endeldarmkanker</t>
  </si>
  <si>
    <t>N.v.t.#Geen@1$Begeleiding bij de behandeling met medicijnen die de afweer versterken, tijdens een ziekenhuisopname bij dikkedarm of endeldarmkanker</t>
  </si>
  <si>
    <t>N.v.t.#Geen@1$Begeleiding bij de behandeling met medicijnen die de afweer versterken, tijdens een polikliniekbezoek of dagbehandeling bij dikkedarm of endeldarmkanker</t>
  </si>
  <si>
    <t>N.v.t.#Geen@1$Toediening van chemotherapie en/of medicijnen die de afweer versterken tijdens een ziekenhuisopname bij slokdarm of maagmondkanker</t>
  </si>
  <si>
    <t>N.v.t.#Geen@1$Toediening van chemotherapie en/of medicijnen die de afweer versterken, tijdens een polikliniekbezoek of dagbehandeling bij slokdarm of maagmondkanker</t>
  </si>
  <si>
    <t>N.v.t.#Geen@1$Begeleiding bij de behandeling met chemotherapie en/of medicijnen die de afweer versterken, tijdens een ziekenhuisopname bij slokdarm of maagmondkanker</t>
  </si>
  <si>
    <t>N.v.t.#Geen@1$Begeleiding bij de behandeling met chemotherapie en/of medicijnen die de afweer versterken, tijdens een polikliniekbezoek of dagbehandeling bij slokdarm of maagmondkanker</t>
  </si>
  <si>
    <t>N.v.t.#Geen@1$Toediening van medicijnen die de afweer versterken, tijdens een ziekenhuisopname bij slokdarm of maagmondkanker</t>
  </si>
  <si>
    <t>N.v.t.#Geen@1$Toediening van medicijnen die de afweer versterken via een infuus of injectie, tijdens een polikliniekbezoek of dagbehandeling bij slokdarm of maagmondkanker</t>
  </si>
  <si>
    <t>N.v.t.#Geen@1$Begeleiding bij de behandeling met medicijnen die de afweer versterken, tijdens een ziekenhuisopname bij slokdarm of maagmondkanker</t>
  </si>
  <si>
    <t>N.v.t.#Geen@1$Begeleiding bij de behandeling met medicijnen die de afweer versterken, tijdens een polikliniekbezoek of dagbehandeling bij slokdarm of maagmondkanker</t>
  </si>
  <si>
    <t>N.v.t.#Geen@1$Toediening van chemotherapie tijdens een ziekenhuisopname bij uitzaaiingen bij slokdarm of maagmondkanker</t>
  </si>
  <si>
    <t>N.v.t.#Geen@1$Toediening van chemotherapie bij uitzaaiingen, tijdens een polikliniekbezoek of dagbehandeling bij slokdarm of maagmondkanker</t>
  </si>
  <si>
    <t>N.v.t.#Geen@1$Begeleiding bij de behandeling met chemotherapie, tijdens een ziekenhuisopname bij slokdarm of maagmondkanker</t>
  </si>
  <si>
    <t>N.v.t.#Geen@1$Begeleiding bij de behandeling met chemotherapie bij uitzaaiingen, tijdens een polikliniekbezoek of dagbehandeling bij slokdarm of maagmondkanker</t>
  </si>
  <si>
    <t>N.v.t.#Geen@1$Toediening van chemotherapie bij niet uitgezaaide tumoren, tijdens een ziekenhuisopname bij slokdarm of maagmondkanker</t>
  </si>
  <si>
    <t>N.v.t.#Geen@1$Toediening van chemotherapie bij niet uitgezaaide tumoren, tijdens een polikliniekbezoek of dagbehandeling bij slokdarm of maagmondkanker</t>
  </si>
  <si>
    <t>N.v.t.#Geen@1$Begeleiding bij de behandeling met chemotherapie bij niet uitgezaaide tumoren, tijdens een ziekenhuisopname bij slokdarm of maagmondkanker</t>
  </si>
  <si>
    <t>N.v.t.#Geen@1$Begeleiding bij de behandeling met chemotherapie bij niet uitgezaaide tumoren, tijdens een polikliniekbezoek of dagbehandeling bij slokdarm of maagmondkanker</t>
  </si>
  <si>
    <t>N.v.t.#Geen@1$Ondersteunende en verlichtende zorg met maximaal 5 dagbehandelingen en/ of verpleegdagen bij slokdarm of maagmondkanker</t>
  </si>
  <si>
    <t>N.v.t.#Geen@1$Ondersteunende en verlichtende zorg met 6 tot maximaal 28 dagbehandelingen en/ of verpleegdagen bij slokdarm of maagmondkanker</t>
  </si>
  <si>
    <t>N.v.t.#Geen@1$Ondersteunende en verlichtende zorg met meer dan 28 dagbehandelingen en/ of verpleegdagen bij slokdarm of maagmondkanker</t>
  </si>
  <si>
    <t>N.v.t.#Geen@1$Ondersteunende en verlichtende zorg met onderzoek of behandeling tijdens een polikliniekbezoek of dagbehandeling bij slokdarm of maagmondkanker</t>
  </si>
  <si>
    <t>N.v.t.#Geen@1$Ondersteunende en verlichtende zorg met 1 tot 2 dagbehandelingen of meer dan 2 polikliniekbezoeken of meer dan 2 onderzoeken bij slokdarm of maagmondkanker</t>
  </si>
  <si>
    <t>N.v.t.#Geen@1$Ondersteunende en verlichtende zorg met 1 of 2 polikliniekbezoeken bij slokdarm of maagmondkanker</t>
  </si>
  <si>
    <t>N.v.t.#Geen@1$Toediening van chemotherapie en/of medicijnen die de afweer versterken tijdens een ziekenhuisopname bij maagkanker</t>
  </si>
  <si>
    <t>N.v.t.#Geen@1$Toediening van chemotherapie en/of medicijnen die de afweer versterken, tijdens een polikliniekbezoek of dagbehandeling bij maagkanker</t>
  </si>
  <si>
    <t>N.v.t.#Geen@1$Begeleiding bij de behandeling met chemotherapie en/of medicijnen die de afweer versterken, tijdens een ziekenhuisopname bij maagkanker</t>
  </si>
  <si>
    <t>N.v.t.#Geen@1$Begeleiding bij de behandeling met chemotherapie en/of medicijnen die de afweer versterken, tijdens een polikliniekbezoek of dagbehandeling bij maagkanker</t>
  </si>
  <si>
    <t>N.v.t.#Geen@1$Toediening van medicijnen die de afweer versterken, tijdens een ziekenhuisopname bij maagkanker</t>
  </si>
  <si>
    <t>N.v.t.#Geen@1$Toediening van medicijnen die de afweer versterken via een infuus of injectie, tijdens een polikliniekbezoek of dagbehandeling bij maagkanker</t>
  </si>
  <si>
    <t>N.v.t.#Geen@1$Begeleiding bij de behandeling met medicijnen die de afweer versterken, tijdens een ziekenhuisopname bij maagkanker</t>
  </si>
  <si>
    <t>N.v.t.#Geen@1$Begeleiding bij de behandeling met medicijnen die de afweer versterken, tijdens een polikliniekbezoek of dagbehandeling bij maagkanker</t>
  </si>
  <si>
    <t>N.v.t.#Geen@1$Toediening van chemotherapie tijdens een ziekenhuisopname bij uitzaaiingen bij maagkanker</t>
  </si>
  <si>
    <t>N.v.t.#Geen@1$Toediening van chemotherapie bij uitzaaiingen, tijdens een polikliniekbezoek of dagbehandeling bij maagkanker</t>
  </si>
  <si>
    <t>N.v.t.#Geen@1$Begeleiding bij de behandeling met chemotherapie, tijdens een ziekenhuisopname bij maagkanker</t>
  </si>
  <si>
    <t>N.v.t.#Geen@1$Begeleiding bij de behandeling met chemotherapie bij uitzaaiingen, tijdens een polikliniekbezoek of dagbehandeling bij maagkanker</t>
  </si>
  <si>
    <t>N.v.t.#Geen@1$Toediening van chemotherapie bij niet uitgezaaide tumoren, tijdens een ziekenhuisopname bij maagkanker</t>
  </si>
  <si>
    <t>N.v.t.#Geen@1$Toediening van chemotherapie bij niet uitgezaaide tumoren, tijdens een polikliniekbezoek of dagbehandeling bij maagkanker</t>
  </si>
  <si>
    <t>N.v.t.#Geen@1$Begeleiding bij de behandeling met chemotherapie bij niet uitgezaaide tumoren, tijdens een ziekenhuisopname bij maagkanker</t>
  </si>
  <si>
    <t>N.v.t.#Geen@1$Begeleiding bij de behandeling met chemotherapie bij niet uitgezaaide tumoren, tijdens een polikliniekbezoek of dagbehandeling bij maagkanker</t>
  </si>
  <si>
    <t>N.v.t.#Geen@1$Ondersteunende en verlichtende zorg met maximaal 5 dagbehandelingen en/ of verpleegdagen bij maagkanker</t>
  </si>
  <si>
    <t>N.v.t.#Geen@1$Ondersteunende en verlichtende zorg met 6 tot maximaal 28 dagbehandelingen en/ of verpleegdagen bij maagkanker</t>
  </si>
  <si>
    <t>N.v.t.#Geen@1$Ondersteunende en verlichtende zorg met meer dan 28 dagbehandelingen en/ of verpleegdagen bij maagkanker</t>
  </si>
  <si>
    <t>N.v.t.#Geen@1$Ondersteunende en verlichtende zorg met onderzoek of behandeling tijdens een polikliniekbezoek of dagbehandeling bij maagkanker</t>
  </si>
  <si>
    <t>N.v.t.#Geen@1$Ondersteunende en verlichtende zorg met 1 tot 2 dagbehandelingen of meer dan 2 polikliniekbezoeken of meer dan 2 onderzoeken bij maagkanker</t>
  </si>
  <si>
    <t>N.v.t.#Geen@1$Ondersteunende en verlichtende zorg met 1 of 2 polikliniekbezoeken bij maagkanker</t>
  </si>
  <si>
    <t>N.v.t.#Geen@1$Toediening van chemotherapie en/of medicijnen die de afweer versterken tijdens een ziekenhuisopname bij kanker buikorganen</t>
  </si>
  <si>
    <t>N.v.t.#Geen@1$Toediening van chemotherapie en/of medicijnen die de afweer versterken, tijdens een polikliniekbezoek of dagbehandeling bij kanker buikorganen</t>
  </si>
  <si>
    <t>N.v.t.#Geen@1$Begeleiding bij de behandeling met chemotherapie en/of medicijnen die de afweer versterken, tijdens een ziekenhuisopname bij kanker buikorganen</t>
  </si>
  <si>
    <t>N.v.t.#Geen@1$Begeleiding bij de behandeling met chemotherapie en/of medicijnen die de afweer versterken, tijdens een polikliniekbezoek of dagbehandeling bij kanker buikorganen</t>
  </si>
  <si>
    <t>N.v.t.#Geen@1$Toediening van medicijnen die de afweer versterken, tijdens een ziekenhuisopname bij kanker buikorganen</t>
  </si>
  <si>
    <t>N.v.t.#Geen@1$Toediening van medicijnen die de afweer versterken via een infuus of injectie, tijdens een polikliniekbezoek of dagbehandeling bij kanker buikorganen</t>
  </si>
  <si>
    <t>N.v.t.#Geen@1$Begeleiding bij de behandeling met medicijnen die de afweer versterken, tijdens een ziekenhuisopname bij kanker buikorganen</t>
  </si>
  <si>
    <t>N.v.t.#Geen@1$Begeleiding bij de behandeling met medicijnen die de afweer versterken, tijdens een polikliniekbezoek of dagbehandeling bij kanker buikorganen</t>
  </si>
  <si>
    <t>N.v.t.#Geen@1$Toediening van chemotherapie tijdens een ziekenhuisopname bij uitzaaiingen bij kanker buikorganen</t>
  </si>
  <si>
    <t>N.v.t.#Geen@1$Toediening van chemotherapie bij uitzaaiingen, tijdens een polikliniekbezoek of dagbehandeling bij kanker buikorganen</t>
  </si>
  <si>
    <t>N.v.t.#Geen@1$Begeleiding bij de behandeling met chemotherapie, tijdens een ziekenhuisopname bij kanker buikorganen</t>
  </si>
  <si>
    <t>N.v.t.#Geen@1$Begeleiding bij de behandeling met chemotherapie bij uitzaaiingen, tijdens een polikliniekbezoek of dagbehandeling bij kanker buikorganen</t>
  </si>
  <si>
    <t>N.v.t.#Geen@1$Toediening van chemotherapie bij niet uitgezaaide tumoren, tijdens een ziekenhuisopname bij kanker buikorganen</t>
  </si>
  <si>
    <t>N.v.t.#Geen@1$Toediening van chemotherapie bij niet uitgezaaide tumoren, tijdens een polikliniekbezoek of dagbehandeling bij kanker buikorganen</t>
  </si>
  <si>
    <t>N.v.t.#Geen@1$Begeleiding bij de behandeling met chemotherapie bij niet uitgezaaide tumoren, tijdens een ziekenhuisopname bij kanker buikorganen</t>
  </si>
  <si>
    <t>N.v.t.#Geen@1$Begeleiding bij de behandeling met chemotherapie bij niet uitgezaaide tumoren, tijdens een polikliniekbezoek of dagbehandeling bij kanker buikorganen</t>
  </si>
  <si>
    <t>N.v.t.#Geen@1$Ondersteunende en verlichtende zorg met maximaal 5 dagbehandelingen en/ of verpleegdagen bij kanker buikorganen</t>
  </si>
  <si>
    <t>N.v.t.#Geen@1$Ondersteunende en verlichtende zorg met 6 tot maximaal 28 dagbehandelingen en/ of verpleegdagen bij kanker buikorganen</t>
  </si>
  <si>
    <t>N.v.t.#Geen@1$Ondersteunende en verlichtende zorg met meer dan 28 dagbehandelingen en/ of verpleegdagen bij kanker buikorganen</t>
  </si>
  <si>
    <t>N.v.t.#Geen@1$Ondersteunende en verlichtende zorg met onderzoek of behandeling tijdens een polikliniekbezoek of dagbehandeling bij kanker buikorganen</t>
  </si>
  <si>
    <t>N.v.t.#Geen@1$Ondersteunende en verlichtende zorg met 1 tot 2 dagbehandelingen of meer dan 2 polikliniekbezoeken of meer dan 2 onderzoeken bij kanker buikorganen</t>
  </si>
  <si>
    <t>N.v.t.#Geen@1$Ondersteunende en verlichtende zorg met 1 of 2 polikliniekbezoeken bij kanker buikorganen</t>
  </si>
  <si>
    <t>N.v.t.#Geen@1$Toedienen via een infuus of injectie van medicijnen die het afweersysteem versterken bij kanker van lip of mond of keelholte of hals</t>
  </si>
  <si>
    <t>N.v.t.#Geen@1$Toedienen via een infuus of injectie van medicijnen die het afweersysteem versterken tijdens een ziekenhuisopname bij kanker van lip of mond of keelholte of hals</t>
  </si>
  <si>
    <t>N.v.t.#Geen@1$Begeleiding bij de behandeling met chemotherapie en/of medicijnen die de afweer versterken, tijdens een polikliniekbezoek of dagbehandeling bij kanker van lip of mond of keelholte of hals</t>
  </si>
  <si>
    <t>N.v.t.#Geen@1$Begeleiding bij de behandeling met chemotherapie en/of medicijnen die de afweer versterken, tijdens een ziekenhuisopname bij kanker van lip of mond of keelholte of hals</t>
  </si>
  <si>
    <t>N.v.t.#Geen@1$Toediening van chemotherapie en/of medicijnen die de afweer versterken, tijdens een polikliniekbezoek of dagbehandeling bij kanker van lip of mond of keelholte of hals</t>
  </si>
  <si>
    <t>N.v.t.#Geen@1$Toediening van chemotherapie en/of medicijnen die de afweer versterken tijdens een ziekenhuisopname bij kanker van lip of mond of keelholte of hals</t>
  </si>
  <si>
    <t>N.v.t.#Geen@1$Begeleiding bij de behandeling met chemotherapie bij uitzaaiingen, tijdens een polikliniekbezoek of dagbehandeling bij kanker van lip of mond of keelholte of hals</t>
  </si>
  <si>
    <t>N.v.t.#Geen@1$Begeleiding bij de behandeling met chemotherapie, tijdens een ziekenhuisopname bij kanker van lip of mond of keelholte of hals</t>
  </si>
  <si>
    <t>N.v.t.#Geen@1$Toediening van chemotherapie bij uitzaaiingen, tijdens een polikliniekbezoek of dagbehandeling bij kanker van lip of mond of keelholte of hals</t>
  </si>
  <si>
    <t>N.v.t.#Geen@1$Toediening van chemotherapie tijdens een ziekenhuisopname bij uitzaaiingen bij kanker van lip of mond of keelholte of hals</t>
  </si>
  <si>
    <t>N.v.t.#Geen@1$Begeleiding bij de behandeling met chemotherapie bij niet uitgezaaide tumoren, tijdens een polikliniekbezoek of dagbehandeling bij kanker van lip of mond of keelholte of hals</t>
  </si>
  <si>
    <t>N.v.t.#Geen@1$Begeleiding bij de behandeling met chemotherapie bij niet uitgezaaide tumoren, tijdens een ziekenhuisopname bij kanker van lip of mond of keelholte of hals</t>
  </si>
  <si>
    <t>N.v.t.#Geen@1$Toediening van chemotherapie bij niet uitgezaaide tumoren, tijdens een polikliniekbezoek of dagbehandeling bij kanker van lip of mond of keelholte of hals</t>
  </si>
  <si>
    <t>N.v.t.#Geen@1$Toediening van chemotherapie bij niet uitgezaaide tumoren, tijdens een ziekenhuisopname bij kanker van lip of mond of keelholte of hals</t>
  </si>
  <si>
    <t>N.v.t.#Geen@1$Ondersteunende en verlichtende zorg met onderzoek of behandeling tijdens een polikliniekbezoek of dagbehandeling bij kanker van lip of mond of keelholte of hals</t>
  </si>
  <si>
    <t>N.v.t.#Geen@1$Ondersteunende en verlichtende zorg met maximaal 5 dagbehandelingen en/ of verpleegdagen bij kanker van lip of mond of keelholte of hals</t>
  </si>
  <si>
    <t>N.v.t.#Geen@1$Ondersteunende en verlichtende zorg met 1 tot 2 dagbehandelingen of meer dan 2 polikliniekbezoeken of meer dan 2 onderzoeken bij kanker van lip of mond of keelholte of hals</t>
  </si>
  <si>
    <t>N.v.t.#Geen@1$Ondersteunende en verlichtende zorg met meer dan 28 dagbehandelingen en/ of verpleegdagen bij kanker van lip of mond of keelholte of hals</t>
  </si>
  <si>
    <t>N.v.t.#Geen@1$Ondersteunende en verlichtende zorg met 6 tot maximaal 28 dagbehandelingen en/ of verpleegdagen bij kanker van lip of mond of keelholte of hals</t>
  </si>
  <si>
    <t>N.v.t.#Geen@1$Ondersteunende en verlichtende zorg met 1 of 2 polikliniekbezoeken bij kanker van lip of mond of keelholte of hals</t>
  </si>
  <si>
    <t>N.v.t.#Geen@1$Begeleiding bij de behandeling met medicijnen die de afweer versterken, tijdens een ziekenhuisopname bij kanker van lip of mond of keelholte of hals</t>
  </si>
  <si>
    <t>N.v.t.#Geen@1$Begeleiding bij de behandeling met medicijnen die de afweer versterken, tijdens een polikliniekbezoek of dagbehandeling bij kanker van lip of mond of keelholte of hals</t>
  </si>
  <si>
    <t>N.v.t.#Geen@1$Zeer ingewikkelde en langdurige operatie aan de wervelkolom bij kanker van bot, kraakbeen of weke delen</t>
  </si>
  <si>
    <t>N.v.t.#Geen@1$Zeer ingewikkelde en langdurige operatie aan de wervelkolom tijdens een ziekenhuisopname bij kanker van bot, kraakbeen of weke delen</t>
  </si>
  <si>
    <t>N.v.t.#Geen@1$Toedienen van medicijnen die het afweersysteem versterken bij kanker van bot, kraakbeen of weke delen</t>
  </si>
  <si>
    <t>N.v.t.#Geen@1$Toedienen van medicijnen die het afweersysteem versterken tijdens een ziekenhuisopname bij kanker van bot, kraakbeen of weke delen</t>
  </si>
  <si>
    <t>N.v.t.#Geen@1$Begeleiding bij de behandeling met chemotherapie en/of medicijnen die de afweer versterken, tijdens een polikliniekbezoek of dagbehandeling bij kanker van bot, kraakbeen of weke delen</t>
  </si>
  <si>
    <t>N.v.t.#Geen@1$Begeleiding bij de behandeling met chemotherapie en/of medicijnen die de afweer versterken, tijdens een ziekenhuisopname bij kanker van bot, kraakbeen of weke delen</t>
  </si>
  <si>
    <t>N.v.t.#Geen@1$Toediening van chemotherapie en/of medicijnen die de afweer versterken, tijdens een polikliniekbezoek of dagbehandeling bij kanker van bot, kraakbeen of weke delen</t>
  </si>
  <si>
    <t>N.v.t.#Geen@1$Toediening van chemotherapie en/of medicijnen die de afweer versterken, tijdens een ziekenhuisopname bij kanker van bot, kraakbeen of weke delen</t>
  </si>
  <si>
    <t>N.v.t.#Geen@1$Ingewikkelde en langdurige operatie aan de wervelkolom bij kanker van bot, kraakbeen of weke delen</t>
  </si>
  <si>
    <t>N.v.t.#Geen@1$Ingewikkelde en langdurige operatie aan de wervelkolom tijdens een ziekenhuisopname bij kanker van bot, kraakbeen of weke delen</t>
  </si>
  <si>
    <t>N.v.t.#Geen@1$Ingewikkelde operatie aan de wervelkolom bij kanker van bot, kraakbeen of weke delen</t>
  </si>
  <si>
    <t>N.v.t.#Geen@1$Ingewikkelde operatie aan de wervelkolom tijdens een ziekenhuisopname bij kanker van bot, kraakbeen of weke delen</t>
  </si>
  <si>
    <t>N.v.t.#Geen@1$Begeleiding bij de behandeling met chemotherapie bij uitzaaiingen, tijdens een polikliniekbezoek of dagbehandeling bij kanker van bot, kraakbeen of weke delen</t>
  </si>
  <si>
    <t>N.v.t.#Geen@1$Begeleiding bij de behandeling met chemotherapie, tijdens een ziekenhuisopname bij kanker van bot, kraakbeen of weke delen</t>
  </si>
  <si>
    <t>N.v.t.#Geen@1$Toediening van chemotherapie bij uitzaaiingen, tijdens een polikliniekbezoek of dagbehandeling bij kanker van bot, kraakbeen of weke delen</t>
  </si>
  <si>
    <t>N.v.t.#Geen@1$Toediening van chemotherapie tijdens een ziekenhuisopname bij uitzaaiingen bij kanker van bot, kraakbeen of weke delen</t>
  </si>
  <si>
    <t>N.v.t.#Geen@1$Begeleiding bij de behandeling met chemotherapie bij niet uitgezaaide tumoren, tijdens een polikliniekbezoek of dagbehandeling bij kanker van bot, kraakbeen of weke delen</t>
  </si>
  <si>
    <t>N.v.t.#Geen@1$Begeleiding bij de behandeling met chemotherapie bij niet uitgezaaide tumoren, tijdens een ziekenhuisopname bij kanker van bot, kraakbeen of weke delen</t>
  </si>
  <si>
    <t>N.v.t.#Geen@1$Toediening van chemotherapie bij niet uitgezaaide tumoren, tijdens een polikliniekbezoek of dagbehandeling bij kanker van bot, kraakbeen of weke delen</t>
  </si>
  <si>
    <t>N.v.t.#Geen@1$Toediening van chemotherapie bij niet uitgezaaide tumoren, tijdens een ziekenhuisopname bij kanker van bot, kraakbeen of weke delen</t>
  </si>
  <si>
    <t>N.v.t.#Geen@1$Heroperatie aan een lage rughernia of aan meerdere wervels bij kanker van bot, kraakbeen of weke delen</t>
  </si>
  <si>
    <t>N.v.t.#Geen@1$Heroperatie aan een lage rughernia of aan meerdere wervels tijdens een ziekenhuisopname bij kanker van bot, kraakbeen of weke delen</t>
  </si>
  <si>
    <t>N.v.t.#Geen@1$Overige operaties aan de lage rug, waaronder lage rughernia bij kanker van bot, kraakbeen of weke delen</t>
  </si>
  <si>
    <t>N.v.t.#Geen@1$Overige operaties aan de lage rug, waaronder lage rughernia, tijdens een ziekenhuisopname bij kanker van bot, kraakbeen of weke delen</t>
  </si>
  <si>
    <t>N.v.t.#Geen@1$Ondersteunende en verlichtende zorg met onderzoek of behandeling tijdens een polikliniekbezoek of dagbehandeling bij kanker van bot, kraakbeen of weke delen</t>
  </si>
  <si>
    <t>N.v.t.#Geen@1$Ondersteunende en verlichtende zorg met maximaal 5 dagbehandelingen en/ of verpleegdagen bij kanker van bot, kraakbeen of weke delen</t>
  </si>
  <si>
    <t>N.v.t.#Geen@1$Ondersteunende en verlichtende zorg met 1 tot 2 dagbehandelingen of meer dan 2 polikliniekbezoeken of meer dan 2 onderzoeken bij kanker van bot, kraakbeen of weke delen</t>
  </si>
  <si>
    <t>N.v.t.#Geen@1$Ondersteunende en verlichtende zorg met meer dan 28 dagbehandelingen en/ of verpleegdagen bij kanker van bot, kraakbeen of weke delen</t>
  </si>
  <si>
    <t>N.v.t.#Geen@1$Ondersteunende en verlichtende zorg met 6 tot maximaal 28 dagbehandelingen en/ of verpleegdagen bij kanker van bot, kraakbeen of weke delen</t>
  </si>
  <si>
    <t>N.v.t.#Geen@1$Ondersteunende en verlichtende zorg met 1 of 2 polikliniekbezoeken bij kanker van bot, kraakbeen of weke delen</t>
  </si>
  <si>
    <t>N.v.t.#Geen@1$Overige ingewikkelde operatie aan de borstkas bij kanker van bot, kraakbeen of weke delen</t>
  </si>
  <si>
    <t>N.v.t.#Geen@1$Overige ingewikkelde operatie aan de borstkas tijdens een ziekenhuisopname bij kanker van bot, kraakbeen of weke delen</t>
  </si>
  <si>
    <t>N.v.t.#Geen@1$Begeleiding bij de behandeling met medicijnen die de afweer versterken, tijdens een ziekenhuisopname bij kanker van bot, kraakbeen of weke delen</t>
  </si>
  <si>
    <t>N.v.t.#Geen@1$Begeleiding bij de behandeling met medicijnen die de afweer versterken, tijdens een polikliniekbezoek of dagbehandeling bij kanker van bot, kraakbeen of weke delen</t>
  </si>
  <si>
    <t>N.v.t.#Geen@1$Begeleiding bij de behandeling met medicijnen die de afweer versterken, tijdens een ziekenhuisopname bij huidkanker of voortekenen daarvan</t>
  </si>
  <si>
    <t>N.v.t.#Geen@1$Begeleiding bij de behandeling met medicijnen die de afweer versterken, tijdens een polikliniekbezoek of dagbehandeling bij huidkanker of voortekenen daarvan</t>
  </si>
  <si>
    <t>N.v.t.#Geen@1$Poliklinische diagnostiek/ingreep, een dagverpleging of meer dan 2 polikliniekbezoeken bij een goedaardig gezwel van hormoonproducerende klier</t>
  </si>
  <si>
    <t>N.v.t.#Geen@1$Ziekenhuisopname met maximaal 5 verpleegdagen bij een goedaardig gezwel van hormoonproducerende klier</t>
  </si>
  <si>
    <t>N.v.t.#Geen@1$1 of 2 polikliniekbezoeken bij een goedaardig gezwel van hormoonproducerende klier</t>
  </si>
  <si>
    <t>N.v.t.#Geen@1$Ziekenhuisopname met meer dan 28 verpleegdagen bij een goedaardig gezwel van hormoonproducerende klier</t>
  </si>
  <si>
    <t>N.v.t.#Geen@1$Ziekenhuisopname van 6 tot en met 28 verpleegdagen bij een goedaardig gezwel van hormoonproducerende klier</t>
  </si>
  <si>
    <t>N.v.t.#Geen@1$Toediening van medicijnen die de afweer versterken via een infuus of injectie, tijdens een polikliniekbezoek of dagbehandeling bij kanker van de hersenvliezen/ van het zenuwstelsel/ in de hersenen</t>
  </si>
  <si>
    <t>N.v.t.#Geen@1$Toediening van medicijnen die de afweer versterken, tijdens een ziekenhuisopname bij kanker van de hersenvliezen/ van het zenuwstelsel/ in de hersenen</t>
  </si>
  <si>
    <t>N.v.t.#Geen@1$Begeleiding bij chemotherapie en/of medicijnen die de afweer versterken, tijdens een polikliniekbezoek of dagbehandeling bij kanker van de hersenvliezen/ van het zenuwstelsel/ in de hersenen</t>
  </si>
  <si>
    <t>N.v.t.#Geen@1$Begeleiding bij de behandeling met chemotherapie en/of medicijnen die de afweer versterken, tijdens een ziekenhuisopname bij kanker van de hersenvliezen/ van het zenuwstelsel/ in de hersenen</t>
  </si>
  <si>
    <t>N.v.t.#Geen@1$Toediening van chemotherapie en/of medicijnen die de afweer versterken, tijdens een polikliniekbezoek of dagbehandeling bij kanker van de hersenvliezen/ van het zenuwstelsel/ in de hersenen</t>
  </si>
  <si>
    <t>N.v.t.#Geen@1$Toediening van chemotherapie en/of medicijnen die de afweer versterken tijdens een ziekenhuisopname bij kanker van de hersenvliezen/ van het zenuwstelsel/ in de hersenen</t>
  </si>
  <si>
    <t>N.v.t.#Geen@1$Begeleiding bij de behandeling met chemotherapie bij uitzaaiingen, tijdens een polikliniekbezoek of dagbehandeling bij kanker van de hersenvliezen/ van het zenuwstelsel/ in de hersenen</t>
  </si>
  <si>
    <t>N.v.t.#Geen@1$Begeleiding bij de behandeling met chemotherapie, tijdens een ziekenhuisopname bij kanker van de hersenvliezen/ van het zenuwstelsel/ in de hersenen</t>
  </si>
  <si>
    <t>N.v.t.#Geen@1$Toediening van chemotherapie bij uitzaaiingen, tijdens een polikliniekbezoek of dagbehandeling bij kanker van de hersenvliezen/ van het zenuwstelsel/ in de hersenen</t>
  </si>
  <si>
    <t>N.v.t.#Geen@1$Toediening van chemotherapie tijdens een ziekenhuisopname bij uitzaaiingen bij kanker van de hersenvliezen/ van het zenuwstelsel/ in de hersenen</t>
  </si>
  <si>
    <t>N.v.t.#Geen@1$Begeleiding bij de behandeling met chemotherapie bij niet uitgezaaide tumoren, tijdens een polikliniekbezoek of dagbehandeling bij kanker van de hersenvliezen/ van het zenuwstelsel/ in de hersenen</t>
  </si>
  <si>
    <t>N.v.t.#Geen@1$Begeleiding bij de behandeling met chemotherapie bij niet uitgezaaide tumoren, tijdens een ziekenhuisopname bij kanker van de hersenvliezen/ van het zenuwstelsel/ in de hersenen</t>
  </si>
  <si>
    <t>N.v.t.#Geen@1$Toediening van chemotherapie bij niet uitgezaaide tumoren, tijdens een polikliniekbezoek of dagbehandeling bij kanker van de hersenvliezen/ van het zenuwstelsel/ in de hersenen</t>
  </si>
  <si>
    <t>N.v.t.#Geen@1$Toediening van chemotherapie bij niet uitgezaaide tumoren, tijdens een ziekenhuisopname bij kanker van de hersenvliezen/ van het zenuwstelsel/ in de hersenen</t>
  </si>
  <si>
    <t>N.v.t.#Geen@1$Ondersteunende en verlichtende zorg met onderzoek of behandeling tijdens een polikliniekbezoek of dagbehandeling bij kanker van de hersenvliezen/ van het zenuwstelsel/ in de hersenen</t>
  </si>
  <si>
    <t>N.v.t.#Geen@1$Ondersteunende en verlichtende zorg met maximaal 5 dagbehandelingen en/ of verpleegdagen bij kanker van de hersenvliezen/ van het zenuwstelsel/ in de hersenen</t>
  </si>
  <si>
    <t>N.v.t.#Geen@1$Ondersteunende en verlichtende zorg met 1 tot 2 dagbehandelingen of meer dan 2 polikliniekbezoeken of meer dan 2 onderzoeken bij kanker van de hersenvliezen/ van het zenuwstelsel/ in de hersenen</t>
  </si>
  <si>
    <t>N.v.t.#Geen@1$Ondersteunende en verlichtende zorg met meer dan 28 dagbehandelingen en/ of verpleegdagen bij kanker van de hersenvliezen/ van het zenuwstelsel/ in de hersenen</t>
  </si>
  <si>
    <t>N.v.t.#Geen@1$Ondersteunende en verlichtende zorg met 6 tot maximaal 28 dagbehandelingen en/ of verpleegdagen bij kanker van de hersenvliezen/ van het zenuwstelsel/ in de hersenen</t>
  </si>
  <si>
    <t>N.v.t.#Geen@1$Ondersteunende en verlichtende zorg met 1 of 2 polikliniekbezoeken bij kanker van de hersenvliezen/ van het zenuwstelsel/ in de hersenen</t>
  </si>
  <si>
    <t>N.v.t.#Geen@1$Begeleiding bij de behandeling met medicijnen die de afweer versterken, tijdens een ziekenhuisopname bij kanker van de hersenvliezen/ van het zenuwstelsel/ in de hersenen</t>
  </si>
  <si>
    <t>N.v.t.#Geen@1$Begeleiding bij de behandeling met medicijnen die de afweer versterken, tijdens een polikliniekbezoek of dagbehandeling bij kanker van de hersenvliezen/ van het zenuwstelsel/ in de hersenen</t>
  </si>
  <si>
    <t>N.v.t.#Geen@1$Begeleiding bij de behandeling met chemotherapie en/of medicijnen die de afweer versterken, tijdens een polikliniekbezoek of dagbehandeling bij een ziekte van bloed of immuunsysteem</t>
  </si>
  <si>
    <t>N.v.t.#Geen@1$Begeleiding bij de behandeling met chemotherapie en/of medicijnen die de afweer versterken, tijdens een ziekenhuisopname bij een ziekte van bloed of immuunsysteem</t>
  </si>
  <si>
    <t>N.v.t.#Geen@1$Toediening van chemotherapie en/of medicijnen die de afweer versterken, tijdens een polikliniekbezoek of dagbehandeling bij een ziekte van bloed of immuunsysteem</t>
  </si>
  <si>
    <t>N.v.t.#Geen@1$Toediening van chemotherapie en/of medicijnen die de afweer versterken tijdens een ziekenhuisopname bij een ziekte van bloed of immuunsysteem</t>
  </si>
  <si>
    <t>N.v.t.#Geen@1$Ziekenhuisopname met maximaal 5 verpleegdagen bij een ziekte van een hormoonafgevende klier</t>
  </si>
  <si>
    <t>N.v.t.#Geen@1$Meer dan 2 dagbehandelingen bij verminderde functie van de bijschildklier</t>
  </si>
  <si>
    <t>N.v.t.#Geen@1$Ziekenhuisopname met maximaal 5 verpleegdagen bij verminderde functie van de bijschildklier</t>
  </si>
  <si>
    <t>N.v.t.#Geen@1$Meer dan 2 dagbehandelingen of polikliniekbezoeken en/of onderzoeken bij een ziekte van hormoonafgevende klieren/ organen</t>
  </si>
  <si>
    <t>N.v.t.#Geen@1$Ziekenhuisopname met meer dan 28 verpleegdagen bij een ziekte van hormoonafgevende klieren/ organen</t>
  </si>
  <si>
    <t>N.v.t.#Geen@1$Ziekenhuisopname van 6 tot en met 28 verpleegdagen bij een ziekte van hormoonafgevende klieren/ organen</t>
  </si>
  <si>
    <t>N.v.t.#Geen@1$Onderzoek(en) of behandeling tijdens een polikliniekbezoek of dagbehandeling bij verminderde functie van de bijschildklier</t>
  </si>
  <si>
    <t>N.v.t.#Geen@1$Ziekenhuisopname met meer dan 28 verpleegdagen bij verminderde functie van de bijschildklier</t>
  </si>
  <si>
    <t>N.v.t.#Geen@1$Ziekenhuisopname van 6 tot en met 28 verpleegdagen bij verminderde functie van de bijschildklier</t>
  </si>
  <si>
    <t>N.v.t.#Geen@1$1 of 2 polikliniekbezoeken bij een ziekte van hormoonafgevende klieren/ organen</t>
  </si>
  <si>
    <t>N.v.t.#Geen@1$Een tot 2 dagbehandelingen of meer dan 4 polikliniekbezoeken bij verminderde functie van de bijschildklier</t>
  </si>
  <si>
    <t>N.v.t.#Geen@1$3 tot 4 polikliniekbezoeken of meer dan 2 onderzoeken bij verminderde functie van de bijschildklier</t>
  </si>
  <si>
    <t>N.v.t.#Geen@1$1 of 2 polikliniekbezoeken bij verminderde functie van de bijschildklier</t>
  </si>
  <si>
    <t>N.v.t.#Geen@1$Ziekenhuisopname met maximaal 5 verpleegdagen bij ijzerstapeling of een stofwisselingsziekte van de lever</t>
  </si>
  <si>
    <t>N.v.t.#Geen@1$Meer dan 2 dagbehandelingen bij ijzerstapeling of een stofwisselingsziekte van de lever</t>
  </si>
  <si>
    <t>N.v.t.#Geen@1$Ziekenhuisopname met meer dan 28 verpleegdagen bij ijzerstapeling of een stofwisselingsziekte van de lever</t>
  </si>
  <si>
    <t>N.v.t.#Geen@1$Ziekenhuisopname van 6 tot en met 28 verpleegdagen bij ijzerstapeling of een stofwisselingsziekte van de lever</t>
  </si>
  <si>
    <t>N.v.t.#Geen@1$Onderzoek(en) of behandeling tijdens een polikliniekbezoek of dagbehandeling bij ijzerstapeling of een stofwisselingsziekte van de lever</t>
  </si>
  <si>
    <t>N.v.t.#Geen@1$Een tot 2 dagbehandelingen of meer dan 4 polikliniekbezoeken bij ijzerstapeling of een stofwisselingsziekte van de lever</t>
  </si>
  <si>
    <t>N.v.t.#Geen@1$3 tot 4 polikliniekbezoeken of meer dan 2 onderzoeken bij ijzerstapeling of een stofwisselingsziekte van de lever</t>
  </si>
  <si>
    <t>N.v.t.#Geen@1$1 of 2 polikliniekbezoeken bij ijzerstapeling of een stofwisselingsziekte van de lever</t>
  </si>
  <si>
    <t>N.v.t.#Geen@1$Operatieve ingreep bij carpaaltunnelsyndroom</t>
  </si>
  <si>
    <t>N.v.t.#Geen@1$Operatie aan de oogbol bij een verhoogde oogdruk</t>
  </si>
  <si>
    <t>N.v.t.#Geen@1$Operatie bij een oogontsteking, ziekte van het netvlies/ vaatvlies/ glasachtig lichaam in het oog</t>
  </si>
  <si>
    <t>N.v.t.#Geen@1$Operatie aan de oogbol bij een ziekte van bindvlies / oogwit / hoornvlies / iris / straalvormig lichaam / oogbol</t>
  </si>
  <si>
    <t>N.v.t.#Geen@1$Operatie aan de oogbol bij een ziekte van het ooglid/ traanapparaat/ oogkas</t>
  </si>
  <si>
    <t>N.v.t.#Geen@1$Operatie ooglid bij een ziekte van het ooglid/ traanapparaat/ oogkas</t>
  </si>
  <si>
    <t>N.v.t.#Geen@1$Correctie van het oorskelet bij een ziekte van het oor</t>
  </si>
  <si>
    <t>N.v.t.#Geen@1$Poliklinische diagnostiek/ingreep of meer dan 2 polikliniekbezoeken bij pijn op de borst</t>
  </si>
  <si>
    <t>N.v.t.#Geen@1$Maximaal 5 dagbehandelingen en/of verpleegdagen bij pijn op de borst</t>
  </si>
  <si>
    <t>N.v.t.#Geen@1$1 of 2 polikliniekbezoeken bij pijn op de borst</t>
  </si>
  <si>
    <t>N.v.t.#Geen@1$Meer dan 28 dagbehandelingen en/of verpleegdagen bij pijn op de borst</t>
  </si>
  <si>
    <t>N.v.t.#Geen@1$6 tot en met 28 dagbehandelingen en/ of verpleegdagen bij pijn op de borst</t>
  </si>
  <si>
    <t>N.v.t.#Geen@1$Poliklinische diagnostiek/ingreep of meer dan 2 polikliniekbezoeken bij verdenking hartziekte</t>
  </si>
  <si>
    <t>N.v.t.#Geen@1$Maximaal 5 dagbehandelingen en/of verpleegdagen bij verdenking hartziekte</t>
  </si>
  <si>
    <t>N.v.t.#Geen@1$1 of 2 polikliniekbezoeken bij verdenking hartziekte</t>
  </si>
  <si>
    <t>N.v.t.#Geen@1$Meer dan 28 dagbehandelingen en/of verpleegdagen bij verdenking hartziekte</t>
  </si>
  <si>
    <t>N.v.t.#Geen@1$6 tot en met 28 dagbehandelingen en/ of verpleegdagen bij verdenking hartziekte</t>
  </si>
  <si>
    <t>N.v.t.#Geen@1$Herstel van de neus, uitgebreide operatie bij een aangeboren neusafwijking/ reuk-/smaakstoornis</t>
  </si>
  <si>
    <t>N.v.t.#Geen@1$Ziekenhuisopname met maximaal 5 verpleegdagen bij aambeien/ overige goedaardige aandoeningen van/ rondom de anus</t>
  </si>
  <si>
    <t>N.v.t.#Geen@1$Ziekenhuisopname van 6 tot en met 28 verpleegdagen bij aambeien/ overige goedaardige aandoeningen van/ rondom de anus</t>
  </si>
  <si>
    <t>N.v.t.#Geen@1$Ziekenhuisopname met meer dan 28 verpleegdagen bij aambeien/ overige goedaardige aandoeningen van/ rondom de anus</t>
  </si>
  <si>
    <t>N.v.t.#Geen@1$Ziekenhuisopname met maximaal 5 verpleegdagen bij een ziekte van het spijsverteringsstelsel</t>
  </si>
  <si>
    <t>N.v.t.#Geen@1$Ziekenhuisopname van 6 tot en met 28 verpleegdagen bij een ziekte van het spijsverteringsstelsel</t>
  </si>
  <si>
    <t>N.v.t.#Geen@1$Ziekenhuisopname met meer dan 28 verpleegdagen bij een ziekte van het spijsverteringsstelsel</t>
  </si>
  <si>
    <t>N.v.t.#Geen@1$Ziekenhuisopname met maximaal 5 verpleegdagen bij een ziekte van slokdarm/ maag/ twaalfvingerige darm</t>
  </si>
  <si>
    <t>N.v.t.#Geen@1$Ziekenhuisopname met meer dan 28 verpleegdagen bij een ziekte van slokdarm/ maag/ twaalfvingerige darm</t>
  </si>
  <si>
    <t>N.v.t.#Geen@1$Ziekenhuisopname van 6 tot en met 28 verpleegdagen bij een ziekte van slokdarm/ maag/ twaalfvingerige darm</t>
  </si>
  <si>
    <t>N.v.t.#Geen@1$Enkelvoudige ingreep aan de huid bij een huidaandoening met blaren</t>
  </si>
  <si>
    <t>N.v.t.#Geen@1$Meervoudige ingreep aan de huid bij een huidaandoening met blaren</t>
  </si>
  <si>
    <t>N.v.t.#Geen@1$Enkelvoudige ingreep aan de huid bij huidontsteking of eczeem</t>
  </si>
  <si>
    <t>N.v.t.#Geen@1$Meervoudige ingreep aan de huid bij huidontsteking of eczeem</t>
  </si>
  <si>
    <t>N.v.t.#Geen@1$Meervoudige ingreep aan de huid bij een aandoening van talgklieren/ zweetklieren</t>
  </si>
  <si>
    <t>N.v.t.#Geen@1$Enkelvoudige ingreep aan de huid bij een aandoening van talgklieren/ zweetklieren</t>
  </si>
  <si>
    <t>N.v.t.#Geen@1$Meervoudige ingreep aan de huid bij een ziekte van de nagels/ het haar</t>
  </si>
  <si>
    <t>N.v.t.#Geen@1$Enkelvoudige ingreep aan de huid bij een ziekte van de nagels/ het haar</t>
  </si>
  <si>
    <t>N.v.t.#Geen@1$Meervoudige ingreep aan de huid bij een pigmentstoornis</t>
  </si>
  <si>
    <t>N.v.t.#Geen@1$Enkelvoudige ingreep aan de huid bij een pigmentstoornis</t>
  </si>
  <si>
    <t>N.v.t.#Geen@1$Meervoudige ingreep aan de huid bij een open been/ doorligwond/ aandoening van huid of onderhuids bindweefsel</t>
  </si>
  <si>
    <t>N.v.t.#Geen@1$Enkelvoudige ingreep aan de huid bij een open been/ doorligwond/ aandoening van huid of onderhuids bindweefsel</t>
  </si>
  <si>
    <t>N.v.t.#Geen@1$Meervoudige ingreep aan de huid bij verdenking op huidziekte/ geen huidziekte</t>
  </si>
  <si>
    <t>N.v.t.#Geen@1$Enkelvoudige ingreep aan de huid bij verdenking op huidziekte/ geen huidziekte</t>
  </si>
  <si>
    <t>N.v.t.#Geen@1$Ziekenhuisopname met maximaal 5 verpleegdagen bij botontkalking</t>
  </si>
  <si>
    <t>N.v.t.#Geen@1$Onderzoek(en) of behandeling tijdens een polikliniekbezoek of dagbehandeling bij botontkalking</t>
  </si>
  <si>
    <t>N.v.t.#Geen@1$Ziekenhuisopname met meer dan 28 verpleegdagen bij botontkalking</t>
  </si>
  <si>
    <t>N.v.t.#Geen@1$Ziekenhuisopname van 6 tot en met 28 verpleegdagen bij botontkalking</t>
  </si>
  <si>
    <t>N.v.t.#Geen@1$meer dan 4 polikliniekbezoeken bij botontkalking</t>
  </si>
  <si>
    <t>N.v.t.#Geen@1$3 tot 4 polikliniekbezoeken of meer dan 2 onderzoeken bij botontkalking</t>
  </si>
  <si>
    <t>N.v.t.#Geen@1$1 of 2 polikliniekbezoeken bij botontkalking</t>
  </si>
  <si>
    <t>N.v.t.#Geen@1$Enkelvoudige ingreep aan de huid bij lichamelijke schade door een uitwendige oorzaak</t>
  </si>
  <si>
    <t>N.v.t.#Geen@1$Meervoudige ingreep aan de huid bij lichamelijke schade door een uitwendige oorzaak</t>
  </si>
  <si>
    <t>N.v.t.#Geen@1$Grote hersteloperatie van de neus door een plastisch chirurg</t>
  </si>
  <si>
    <t>N.v.t.#Geen@1$Operatieve behandeling van vernauwde voorhuid / besnijdenis door een plastisch chirurg</t>
  </si>
  <si>
    <t>N.v.t.#Geen@1$Operatieve ingreep i.v.m. carpaaltunnelsyndroom door een plastisch chirurg</t>
  </si>
  <si>
    <t>N.v.t.#Geen@1$Ooglidcorrectie door een plastisch chirurg</t>
  </si>
  <si>
    <t>N.v.t.#Geen@1$Correctie van het oorskelet door een plastisch chirurg</t>
  </si>
  <si>
    <t>N.v.t.#Geen@1$Meer dan 6 polikliniekbezoeken of meer dan 1 dagbehandeling bij diabetes (suikerziekte), bij kinderen</t>
  </si>
  <si>
    <t>N.v.t.#Geen@1$Ziekenhuisopname met maximaal vijf verpleegdagen bij diabetes (suikerziekte), bij kinderen</t>
  </si>
  <si>
    <t>N.v.t.#Geen@1$Poliklinische diagnostiek/ingreep of meer dan 2 polikliniekbezoeken bij diabetes (suikerziekte), bij kinderen</t>
  </si>
  <si>
    <t>N.v.t.#Geen@1$Ziekenhuisopname met meer dan vijf verpleegdagen bij diabetes (suikerziekte), bij kinderen</t>
  </si>
  <si>
    <t>N.v.t.#Geen@1$1 of 2 polikliniekbezoeken bij diabetes (suikerziekte), bij kinderen</t>
  </si>
  <si>
    <t>N.v.t.#Geen@1$EEG-registratie waarbij de elektrode in het hoofd wordt geplaatst ten behoeve van het al dan niet in aanmerking komen voor operatieve behandeling bij epilepsie of stuip bij kinderen</t>
  </si>
  <si>
    <t>N.v.t.#Geen@1$Videomonitoring ten behoeve van het al dan niet in aanmerking komen voor operatieve behandeling bij epilepsie of stuip bij kinderen</t>
  </si>
  <si>
    <t>N.v.t.#Geen@1$Onderzoeksfase ten behoeve van het al dan niet in aanmerking komen voor operatieve behandeling bij epilepsie of stuip bij kinderen</t>
  </si>
  <si>
    <t>N.v.t.#Geen@1$Tussen 6 en 13 verpleegdagen en uitgebreid en psychodiagnostisch/klinisch neurofysiologisch onderzoek bij epilepsie of stuip bij kinderen zwaar</t>
  </si>
  <si>
    <t>N.v.t.#Geen@1$Tussen 6 en 13 verpleegdagen en uitgebreid en psychodiagnostisch/klinisch neurofysiologisch onderzoek bij epilepsie of stuip bij kinderen</t>
  </si>
  <si>
    <t>N.v.t.#Geen@1$Radiotherapie (bestraling) intensief</t>
  </si>
  <si>
    <t>N.v.t.#Geen@1$Radiotherapie (bestraling) met beeldvormend onderzoek (röntgen of echo of CT-scan of MRI)</t>
  </si>
  <si>
    <t>N.v.t.#Geen@1$Operatie bij buikpijn waarvoor geen gynaecologische oorzaak is gevonden</t>
  </si>
  <si>
    <t>N.v.t.#Geen@1$Ziekenhuisopname bij buikpijn waarvoor geen gynaecologische oorzaak is gevonden</t>
  </si>
  <si>
    <t>N.v.t.#Geen@1$1 of 2 polikliniekbezoeken voor advies bij zwangerschap bij advies bij zwangerschap</t>
  </si>
  <si>
    <t>N.v.t.#Geen@1$Uitgebreide operatie aangezicht bij een aangeboren afwijking botspierstelsel</t>
  </si>
  <si>
    <t>Zeer ingewikkelde operatie bij een aangeboren afwijking of andere aandoening (bij kinderen)</t>
  </si>
  <si>
    <t>N.v.t.#Geen@1$Zeer ingewikkelde operatie bij een aangeboren afwijking of andere aandoening (bij kinderen)</t>
  </si>
  <si>
    <t>Zeer ingewikkelde operatie tijdens een ziekenhuisopname bij een aangeboren afwijking of andere aandoening (bij kinderen)</t>
  </si>
  <si>
    <t>N.v.t.#Geen@1$Zeer ingewikkelde operatie tijdens een ziekenhuisopname bij een aangeboren afwijking of andere aandoening (bij kinderen)</t>
  </si>
  <si>
    <t>Ingewikkelde operatie bij een aangeboren afwijking of andere aandoening (bij kinderen)</t>
  </si>
  <si>
    <t>N.v.t.#Geen@1$Ingewikkelde operatie bij een aangeboren afwijking of andere aandoening (bij kinderen)</t>
  </si>
  <si>
    <t>Ingewikkelde operatie tijdens een ziekenhuisopname bij een aangeboren afwijking of andere aandoening (bij kinderen)</t>
  </si>
  <si>
    <t>N.v.t.#Geen@1$Ingewikkelde operatie tijdens een ziekenhuisopname bij een aangeboren afwijking of andere aandoening (bij kinderen)</t>
  </si>
  <si>
    <t>Matig ingewikkelde operatie bij een aangeboren afwijking of andere aandoening (bij kinderen)</t>
  </si>
  <si>
    <t>N.v.t.#Geen@1$Matig ingewikkelde operatie bij een aangeboren afwijking of andere aandoening (bij kinderen)</t>
  </si>
  <si>
    <t>Matig ingewikkelde operatie tijdens een ziekenhuisopname bij een aangeboren afwijking of andere aandoening (bij kinderen)</t>
  </si>
  <si>
    <t>N.v.t.#Geen@1$Matig ingewikkelde operatie tijdens een ziekenhuisopname bij een aangeboren afwijking of andere aandoening (bij kinderen)</t>
  </si>
  <si>
    <t>Laag ingewikkelde operatie bij een aangeboren afwijking of andere aandoening (bij kinderen)</t>
  </si>
  <si>
    <t>N.v.t.#Geen@1$Laag ingewikkelde operatie bij een aangeboren afwijking of andere aandoening (bij kinderen)</t>
  </si>
  <si>
    <t>Laag ingewikkelde operatie tijdens een ziekenhuisopname bij een aangeboren afwijking of andere aandoening (bij kinderen)</t>
  </si>
  <si>
    <t>N.v.t.#Geen@1$Laag ingewikkelde operatie tijdens een ziekenhuisopname bij een aangeboren afwijking of andere aandoening (bij kinderen)</t>
  </si>
  <si>
    <t>Ziekenhuisopname met maximaal 5 verpleegdagen bij een aangeboren afwijking of andere aandoening (bij kinderen)</t>
  </si>
  <si>
    <t>N.v.t.#Geen@1$Ziekenhuisopname met maximaal 5 verpleegdagen bij een aangeboren afwijking of andere aandoening (bij kinderen)</t>
  </si>
  <si>
    <t>Ziekenhuisopname met meer dan 28 verpleegdagen bij een aangeboren afwijking of andere aandoening (bij kinderen)</t>
  </si>
  <si>
    <t>N.v.t.#Geen@1$Ziekenhuisopname met meer dan 28 verpleegdagen bij een aangeboren afwijking of andere aandoening (bij kinderen)</t>
  </si>
  <si>
    <t>Ziekenhuisopname van 6 tot en met 28 verpleegdagen bij een aangeboren afwijking of andere aandoening (bij kinderen)</t>
  </si>
  <si>
    <t>N.v.t.#Geen@1$Ziekenhuisopname van 6 tot en met 28 verpleegdagen bij een aangeboren afwijking of andere aandoening (bij kinderen)</t>
  </si>
  <si>
    <t>Meer dan 6 polikliniekbezoeken of meer dan 1 dagbehandeling bij een aangeboren afwijking of andere aandoening (bij kinderen)</t>
  </si>
  <si>
    <t>N.v.t.#Geen@1$Meer dan 6 polikliniekbezoeken of meer dan 1 dagbehandeling bij een aangeboren afwijking of andere aandoening (bij kinderen)</t>
  </si>
  <si>
    <t>Poliklinische diagnostiek/ingreep of meer dan 2 polikliniekbezoeken bij een aangeboren afwijking of andere aandoening (bij kinderen)</t>
  </si>
  <si>
    <t>N.v.t.#Geen@1$Poliklinische diagnostiek/ingreep of meer dan 2 polikliniekbezoeken bij een aangeboren afwijking of andere aandoening (bij kinderen)</t>
  </si>
  <si>
    <t>Poliklinische diagnostiek/ingreep of meer dan 2 polikliniekbezoeken en teambespreking bij een aangeboren afwijking of andere aandoening (bij kinderen)</t>
  </si>
  <si>
    <t>N.v.t.#Geen@1$Poliklinische diagnostiek/ingreep of meer dan 2 polikliniekbezoeken en teambespreking bij een aangeboren afwijking of andere aandoening (bij kinderen)</t>
  </si>
  <si>
    <t>1 of 2 polikliniekbezoeken bij een aangeboren afwijking of andere aandoening (bij kinderen)</t>
  </si>
  <si>
    <t>N.v.t.#Geen@1$1 of 2 polikliniekbezoeken bij een aangeboren afwijking of andere aandoening (bij kinderen)</t>
  </si>
  <si>
    <t>N.v.t.#Geen@1$Operatief verwijderen van tumor(en) en lymfeklier(en) tijdens een ziekenhuisopname bij borstkanker</t>
  </si>
  <si>
    <t>N.v.t.#Geen@1$Operatief verwijderen van tumor(en) en lymfeklier(en) bij Borstkanker</t>
  </si>
  <si>
    <t>15E451</t>
  </si>
  <si>
    <t>029799106</t>
  </si>
  <si>
    <t>Behandeling van een vaatafwijking in het hoofd bij kanker van de hersenvliezen/ van het zenuwstelsel/ in de hersenen</t>
  </si>
  <si>
    <t>N.v.t.#Geen@1$Behandeling van een vaatafwijking in het hoofd bij kanker van de hersenvliezen/ van het zenuwstelsel/ in de hersenen</t>
  </si>
  <si>
    <t>N.v.t.#Geen@1$Ziekenhuisopname met maximaal 5 verpleegdagen bij een ziekte van bloed of immuunsysteem</t>
  </si>
  <si>
    <t>N.v.t.#Geen@1$Ziekenhuisopname van 6 tot en met 28 verpleegdagen bij een ziekte van bloed of immuunsysteem</t>
  </si>
  <si>
    <t>N.v.t.#Geen@1$Ziekenhuisopname met meer dan 28 verpleegdagen bij een ziekte van bloed of immuunsysteem</t>
  </si>
  <si>
    <t>N.v.t.#Geen@1$Terugkerende verstrekking geneesmiddelen tijdens een polikliniekbezoek of dagbehandeling bij een ziekte van bloed of immuunsysteem</t>
  </si>
  <si>
    <t>N.v.t.#Geen@1$Meer dan 6 polikliniekbezoeken of meer dan 1 dagbehandeling met hematologische activiteiten bij een ziekte van bloed of immuunsysteem</t>
  </si>
  <si>
    <t>N.v.t.#Geen@1$Meer dan 6 polikliniekbezoeken of meer dan 1 dagbehandeling bij een ziekte van bloed of immuunsysteem</t>
  </si>
  <si>
    <t>N.v.t.#Geen@1$Poliklinische diagnostiek/ingreep of meer dan 2 polikliniekbezoeken met hematologische activiteiten bij een ziekte van bloed of immuunsysteem</t>
  </si>
  <si>
    <t>N.v.t.#Geen@1$Poliklinische diagnostiek/ingreep of meer dan 2 polikliniekbezoeken bij een ziekte van bloed of immuunsysteem</t>
  </si>
  <si>
    <t>N.v.t.#Geen@1$1 of 2 polikliniekbezoeken bij een ziekte van bloed of immuunsysteem</t>
  </si>
  <si>
    <t>N.v.t.#Geen@1$Operatie bij een geslachtsindentiteitsstoornis</t>
  </si>
  <si>
    <t>N.v.t.#Geen@1$Diagnostische fase bij een geslachtsindentiteitsstoornis</t>
  </si>
  <si>
    <t>N.v.t.#Geen@1$Intake fase bij een geslachtsindentiteitsstoornis</t>
  </si>
  <si>
    <t>N.v.t.#Geen@1$Real-life fase en hormonale behandeling in de polikliniek bij een geslachtsindentiteitsstoornis</t>
  </si>
  <si>
    <t>15E508</t>
  </si>
  <si>
    <t>069499069</t>
  </si>
  <si>
    <t>Ziekenhuisopname met meer dan 5 verpleegdagen bij een ziekte van zenuw, zenuwknoop of zenuwwortel</t>
  </si>
  <si>
    <t>N.v.t.#Geen@1$Ziekenhuisopname met meer dan 5 verpleegdagen bij een ziekte van zenuw, zenuwknoop of zenuwwortel</t>
  </si>
  <si>
    <t>15E557</t>
  </si>
  <si>
    <t>089999089</t>
  </si>
  <si>
    <t>Ziekenhuisopname met meer dan 5 verpleegdagen bij een afwijking aan de oorschelp</t>
  </si>
  <si>
    <t>N.v.t.#Geen@1$Ziekenhuisopname met meer dan 5 verpleegdagen bij een afwijking aan de oorschelp</t>
  </si>
  <si>
    <t>15E558</t>
  </si>
  <si>
    <t>089999090</t>
  </si>
  <si>
    <t>Ziekenhuisopname met meer dan 5 verpleegdagen bij een aandoening van het middenoor</t>
  </si>
  <si>
    <t>N.v.t.#Geen@1$Ziekenhuisopname met meer dan 5 verpleegdagen bij een aandoening van het middenoor</t>
  </si>
  <si>
    <t>15E559</t>
  </si>
  <si>
    <t>089999091</t>
  </si>
  <si>
    <t>Ziekenhuisopname met meer dan 5 verpleegdagen bij duizeligheid door een stoornis in het evenwichtsorgaan</t>
  </si>
  <si>
    <t>N.v.t.#Geen@1$Ziekenhuisopname met meer dan 5 verpleegdagen bij duizeligheid door een stoornis in het evenwichtsorgaan</t>
  </si>
  <si>
    <t>15E560</t>
  </si>
  <si>
    <t>089999092</t>
  </si>
  <si>
    <t>Ziekenhuisopname met meer dan 5 verpleegdagen bij doofheid van het binnenoor</t>
  </si>
  <si>
    <t>N.v.t.#Geen@1$Ziekenhuisopname met meer dan 5 verpleegdagen bij doofheid van het binnenoor</t>
  </si>
  <si>
    <t>15E565</t>
  </si>
  <si>
    <t>089999097</t>
  </si>
  <si>
    <t>Operatie waarbij een bot verankerd hoortoestel wordt geplaatst of plaatsen van een losstaand hoortoestel in de mond dat via de tanden geluid geleid bij een afwijking van de oorbeentjes</t>
  </si>
  <si>
    <t>N.v.t.#Geen@1$Operatie waarbij een bot verankerd hoortoestel wordt geplaatst of plaatsen van een losstaand hoortoestel in de mond dat via de tanden geluid geleid bij een afwijking van de oorbeentjes</t>
  </si>
  <si>
    <t>15E566</t>
  </si>
  <si>
    <t>099999052</t>
  </si>
  <si>
    <t>Behandeling van een vaatafwijking in het hoofd</t>
  </si>
  <si>
    <t>N.v.t.#Geen@1$Behandeling van een vaatafwijking in het hoofd</t>
  </si>
  <si>
    <t>Behandeling of onderzoek in de polikliniek bij complicaties na de geboorte of nazorg na de bevalling</t>
  </si>
  <si>
    <t>N.v.t.#Geen@1$Behandeling of onderzoek in de polikliniek bij complicaties na de geboorte of nazorg na de bevalling</t>
  </si>
  <si>
    <t>N.v.t.#Geen@1$Trauma opvang door/bij chirurg of orthopeed</t>
  </si>
  <si>
    <t>N.v.t.#Geen@1$Trauma opvang met ziekenhuisopname of langdurige observatie zonder overnachting door/bij chirurg of orthopeed</t>
  </si>
  <si>
    <t>N.v.t.#Geen@1$Trauma opvang met onderzoek en stabilisatie door/bij chirurg of orthopeed</t>
  </si>
  <si>
    <t>N.v.t.#Geen@1$Afsluiten van een bloedvat voor brachytherapie (inwendige bestraling) door een radioloog</t>
  </si>
  <si>
    <t>N.v.t.#Geen@1$1 of 2 polikliniekbezoeken bij de screening dikkedarm of endeldarmkanker</t>
  </si>
  <si>
    <t>N.v.t.#Geen@1$Radiotherapie (bestraling) tijdens een operatie</t>
  </si>
  <si>
    <t>N.v.t.#Geen@1$Operatie bij slechtziendheid door een stoornis in het aanpassen aan de afstand</t>
  </si>
  <si>
    <t>N.v.t.#Geen@1$Operatie aan het hoornvlies bij ziekte van bindvlies / oogwit / hoornvlies / iris / straalvormig lichaam / oogbol</t>
  </si>
  <si>
    <t>N.v.t.#Geen@1$Ziekenhuisopname voor het behandelen van risico factoren bij hart- of vaatproblemen</t>
  </si>
  <si>
    <t>N.v.t.#Geen@1$1 of 2 dagbehandelingen of 6 of meer polikliniekbezoeken met allergietest bij huidontsteking of eczeem</t>
  </si>
  <si>
    <t>N.v.t.#Geen@1$Poliklinische diagnostiek/ingreep of meer dan 2 polikliniekbezoeken met allergietest bij huidontsteking of eczeem</t>
  </si>
  <si>
    <t>N.v.t.#Geen@1$Onderzoek en/of behandeling inclusief allergietest op de polikliniek of dagbehandeling bij lichamelijke schade door een uitwendige oorzaak</t>
  </si>
  <si>
    <t>N.v.t.#Geen@1$1 tot 2 dagbehandelingen / meer dan 2 polikliniekbezoeken / meer dan 2 onderzoeken, inclusief allergietest bij lichamelijke schade door een uitwendige oorzaak</t>
  </si>
  <si>
    <t>N.v.t.#Geen@1$Psycho-educatief preventieprogramma (PEP) en/of ondersteuning, minimaal 6 sessies beweegprogramma (FIT) en spiro-ergometrie bij hartrevalidatie</t>
  </si>
  <si>
    <t>N.v.t.#Geen@1$Minimaal 2 sessies psycho-educatief preventieprogramma (PEP), ondersteuning en minimaal 6 sessies beweegprogramma (FIT) bij hartrevalidatie</t>
  </si>
  <si>
    <t>N.v.t.#Geen@1$Minimaal 2 sessies psycho-educatief preventieprogramma (PEP) en ondersteuning bij hartrevalidatie</t>
  </si>
  <si>
    <t>N.v.t.#Geen@1$Minimaal 2 sessies psycho-educatief preventieprogramma (PEP) EN minimaal 6 sessies beweegprogramma (FIT) bij hartrevalidatie</t>
  </si>
  <si>
    <t>N.v.t.#Geen@1$Minimaal 6 sessies beweegprogramma (FIT) en ondersteuning bij hartrevalidatie</t>
  </si>
  <si>
    <t>N.v.t.#Geen@1$Minimaal 2 sessies psycho-educatief preventieprogramma (PEP) bij hartrevalidatie</t>
  </si>
  <si>
    <t>N.v.t.#Geen@1$Minimaal 6 sessies beweegprogramma (FIT) bij hartrevalidatie</t>
  </si>
  <si>
    <t>N.v.t.#Geen@1$3 tot maximaal 5 sessies beweegprogramma (FIT) bij hartrevalidatie</t>
  </si>
  <si>
    <t>N.v.t.#Geen@1$Intake-contact bij hartrevalidatie</t>
  </si>
  <si>
    <t>N.v.t.#Geen@1$Ziekenhuisopname voor onderzoek naar risico factoren voor hart- of vaatproblemen</t>
  </si>
  <si>
    <t>N.v.t.#Geen@1$Kijkoperatie bij een navelbreuk/ bovenbuikbreuk</t>
  </si>
  <si>
    <t>N.v.t.#Geen@1$Open operatie bij een navelbreuk/ bovenbuikbreuk</t>
  </si>
  <si>
    <t>N.v.t.#Geen@1$Kijkoperatie bij een littekenbreuk</t>
  </si>
  <si>
    <t>N.v.t.#Geen@1$Open operatie bij een littekenbreuk</t>
  </si>
  <si>
    <t>N.v.t.#Geen@1$Niet-operatieve behandeling tijdens een polikliniekbezoek of dagbehandeling bij een ziekte van botspierstelsel</t>
  </si>
  <si>
    <t>15E649</t>
  </si>
  <si>
    <t>010501011</t>
  </si>
  <si>
    <t>Ziekenhuisopname met meer dan 5 verpleegdagen bij een seksueel overdraagbare aandoening (SOA)</t>
  </si>
  <si>
    <t>N.v.t.#Geen@1$Ziekenhuisopname met meer dan 5 verpleegdagen bij een seksueel overdraagbare aandoening (SOA)</t>
  </si>
  <si>
    <t>15E650</t>
  </si>
  <si>
    <t>011101011</t>
  </si>
  <si>
    <t>Ziekenhuisopname met meer dan 5 verpleegdagen bij een virusinfectie van de huid of slijmvliezen</t>
  </si>
  <si>
    <t>N.v.t.#Geen@1$Ziekenhuisopname met meer dan 5 verpleegdagen bij een virusinfectie van de huid of slijmvliezen</t>
  </si>
  <si>
    <t>15E651</t>
  </si>
  <si>
    <t>020110108</t>
  </si>
  <si>
    <t>N.v.t.#Geen@1$Kijkoperatie in de buikholte met operatief verwijderen van lymfeklieren bij blaaskanker</t>
  </si>
  <si>
    <t>15E652</t>
  </si>
  <si>
    <t>028899050</t>
  </si>
  <si>
    <t>Ziekenhuisopname met meer dan 5 verpleegdagen bij een goedaardig gezwel van de speekselklier</t>
  </si>
  <si>
    <t>N.v.t.#Geen@1$Ziekenhuisopname met meer dan 5 verpleegdagen bij een goedaardig gezwel van de speekselklier</t>
  </si>
  <si>
    <t>15E653</t>
  </si>
  <si>
    <t>029099078</t>
  </si>
  <si>
    <t>Toediening chemoth. en/of medicijnen die de afweer versterken, ziekenhuisopname met begeleiding radiotherapie bij kanker ademhalingstelsel of organen in de borstkas</t>
  </si>
  <si>
    <t>N.v.t.#Geen@1$Toediening chemoth. en/of medicijnen die de afweer versterken, ziekenhuisopname met begeleiding radiotherapie bij kanker ademhalingstelsel of organen in de borstkas</t>
  </si>
  <si>
    <t>15E654</t>
  </si>
  <si>
    <t>029099079</t>
  </si>
  <si>
    <t>Begeleiding bij chemoth. en/of medicijnen die de afweer versterken, ziekenhuisopname met begeleiding bij radiotherapie bij kanker ademhalingstelsel of organen in de borstkas</t>
  </si>
  <si>
    <t>N.v.t.#Geen@1$Begeleiding bij chemoth. en/of medicijnen die de afweer versterken, ziekenhuisopname met begeleiding bij radiotherapie bij kanker ademhalingstelsel of organen in de borstkas</t>
  </si>
  <si>
    <t>15E655</t>
  </si>
  <si>
    <t>029099080</t>
  </si>
  <si>
    <t>Verstrekking chemotherapie bij uitzaaiingen met begeleiding radiotherapie tijdens een ziekenhuisopname bij kanker van het ademhalingstelsel of organen in de borstkas</t>
  </si>
  <si>
    <t>N.v.t.#Geen@1$Verstrekking chemotherapie bij uitzaaiingen met begeleiding radiotherapie tijdens een ziekenhuisopname bij kanker van het ademhalingstelsel of organen in de borstkas</t>
  </si>
  <si>
    <t>15E656</t>
  </si>
  <si>
    <t>029099081</t>
  </si>
  <si>
    <t>N.v.t.#Geen@1$Begeleiden behandeling met chemotherapie bij uitzaaiingen met begeleiding radiotherapie tijdens een ziekenhuisopname bij kanker van het ademhalingstelsel of van andere organen in de borstkas</t>
  </si>
  <si>
    <t>15E657</t>
  </si>
  <si>
    <t>029099082</t>
  </si>
  <si>
    <t>N.v.t.#Geen@1$Verstrekking van chemotherapie met begeleiding radiotherapie tijdens een ziekenhuisopname bij kanker van het ademhalingstelsel of van andere organen in de borstkas</t>
  </si>
  <si>
    <t>15E658</t>
  </si>
  <si>
    <t>029099083</t>
  </si>
  <si>
    <t>Begeleiden behandeling met chemotherapie met begeleiding radiotherapie tijdens een ziekenhuisopname bij kanker van het ademhalingstelsel of van andere organen in de borstkas</t>
  </si>
  <si>
    <t>N.v.t.#Geen@1$Begeleiden behandeling met chemotherapie met begeleiding radiotherapie tijdens een ziekenhuisopname bij kanker van het ademhalingstelsel of van andere organen in de borstkas</t>
  </si>
  <si>
    <t>15E659</t>
  </si>
  <si>
    <t>029099084</t>
  </si>
  <si>
    <t>Begeleiding bij radiotherapie bij kanker van het ademhalingstelsel of van andere organen in de borstkas</t>
  </si>
  <si>
    <t>N.v.t.#Geen@1$Begeleiding bij radiotherapie bij kanker van het ademhalingstelsel of van andere organen in de borstkas</t>
  </si>
  <si>
    <t>15E660</t>
  </si>
  <si>
    <t>029099085</t>
  </si>
  <si>
    <t>Kijkoperatie in de long(en) en/of het plaatsen van stent/buisje en/of dichtmaken bloedvat en/of opheffen vernauwingen bloedvat bij kanker van het ademhalingstelsel of van andere organen in de borstkas</t>
  </si>
  <si>
    <t>N.v.t.#Geen@1$Kijkoperatie in de long(en) en/of het plaatsen van stent/buisje en/of dichtmaken bloedvat en/of opheffen vernauwingen bloedvat bij kanker van het ademhalingstelsel of van andere organen in de borstkas</t>
  </si>
  <si>
    <t>15E661</t>
  </si>
  <si>
    <t>029099086</t>
  </si>
  <si>
    <t>Kijkoperatie in de long(en) en/of dichtmaken bloedvat en/of opheffen vernauwingen bloedvat bij kanker van het ademhalingstelsel of van andere organen in de borstkas</t>
  </si>
  <si>
    <t>N.v.t.#Geen@1$Kijkoperatie in de long(en) en/of dichtmaken bloedvat en/of opheffen vernauwingen bloedvat bij kanker van het ademhalingstelsel of van andere organen in de borstkas</t>
  </si>
  <si>
    <t>15E662</t>
  </si>
  <si>
    <t>029199285</t>
  </si>
  <si>
    <t>Operatie aan de maag en het maximaal wegnemen van tumorweefsel bij maagkanker</t>
  </si>
  <si>
    <t>N.v.t.#Geen@1$Operatie aan de maag en het maximaal wegnemen van tumorweefsel bij maagkanker</t>
  </si>
  <si>
    <t>15E663</t>
  </si>
  <si>
    <t>029199286</t>
  </si>
  <si>
    <t>Operatie in de buikholte en/of lymfeklieren in buikholte en/of rondpompen van verwarmde chemotherapie in buikholte om achtergebleven uitzaaiingen aan te pakken (HIPEC) bij dikkedarm of endeldarmkanker</t>
  </si>
  <si>
    <t>N.v.t.#Geen@1$Operatie in de buikholte en/of lymfeklieren in buikholte en/of rondpompen van verwarmde chemotherapie in buikholte om achtergebleven uitzaaiingen aan te pakken (HIPEC) bij dikkedarm of endeldarmkanker</t>
  </si>
  <si>
    <t>15E664</t>
  </si>
  <si>
    <t>040201020</t>
  </si>
  <si>
    <t>N.v.t.#Geen@1$Insulinepomptherapie, bijvullen pomp bij diabetes (suikerziekte)</t>
  </si>
  <si>
    <t>15E665</t>
  </si>
  <si>
    <t>040201021</t>
  </si>
  <si>
    <t>Insulinepomptherapie, plaatsen sensor (RT-CGM) bij diabetes (suikerziekte)</t>
  </si>
  <si>
    <t>N.v.t.#Geen@1$Insulinepomptherapie, plaatsen sensor (RT-CGM) bij diabetes (suikerziekte)</t>
  </si>
  <si>
    <t>15E666</t>
  </si>
  <si>
    <t>049999017</t>
  </si>
  <si>
    <t>N.v.t.#Geen@1$Maagverkleining open operatie bij vetzucht of ondervoeding</t>
  </si>
  <si>
    <t>15E667</t>
  </si>
  <si>
    <t>069899261</t>
  </si>
  <si>
    <t>N.v.t.#Geen@1$Meer dan 50 verpleegdagen met teambehandeling uitgebreid bij epilepsie of stuip bij kinderen</t>
  </si>
  <si>
    <t>15E668</t>
  </si>
  <si>
    <t>069899262</t>
  </si>
  <si>
    <t>N.v.t.#Geen@1$Meer dan 50 verpleegdagen bij epilepsie of stuip bij kinderen</t>
  </si>
  <si>
    <t>15E669</t>
  </si>
  <si>
    <t>069899263</t>
  </si>
  <si>
    <t>N.v.t.#Geen@1$Tussen 14 en 50 verpleegdagen teambehandeling uitgebreid bij epilepsie of stuip bij kinderen</t>
  </si>
  <si>
    <t>15E670</t>
  </si>
  <si>
    <t>069899264</t>
  </si>
  <si>
    <t>N.v.t.#Geen@1$Tussen 14 en 50 verpleegdagen bij epilepsie of stuip bij kinderen</t>
  </si>
  <si>
    <t>15E671</t>
  </si>
  <si>
    <t>069899265</t>
  </si>
  <si>
    <t>N.v.t.#Geen@1$Tussen 6 en 13 verpleegdagen met teambehandeling en klinisch neurofysiologisch onderzoek bij epilepsie of stuip bij kinderen zwaar</t>
  </si>
  <si>
    <t>15E672</t>
  </si>
  <si>
    <t>069899266</t>
  </si>
  <si>
    <t>N.v.t.#Geen@1$Tussen 6 en 13 verpleegdagen met teambehandeling en klinisch neurofysiologisch onderzoek bij epilepsie of stuip bij kinderen</t>
  </si>
  <si>
    <t>15E673</t>
  </si>
  <si>
    <t>069899267</t>
  </si>
  <si>
    <t>N.v.t.#Geen@1$Tussen 6 en 13 verpleegdagen met teambehandeling en psychodiagnostisch/klinisch neurofysiologisch onderzoek bij epilepsie of stuip bij kinderen zwaar</t>
  </si>
  <si>
    <t>15E674</t>
  </si>
  <si>
    <t>069899268</t>
  </si>
  <si>
    <t>N.v.t.#Geen@1$Tussen 6 en 13 verpleegdagen met teambehandeling en psychodiagnostisch/klinisch neurofysiologisch onderzoek bij epilepsie of stuip bij kinderen</t>
  </si>
  <si>
    <t>15E675</t>
  </si>
  <si>
    <t>069899269</t>
  </si>
  <si>
    <t>N.v.t.#Geen@1$Maximaal 5 verpleegdagen met uitgebreide teambehandeling en uitgebreid psychodiagnostisch/klinisch neurofysiologisch onderzoek bij epilepsie of stuip bij kinderen zwaar</t>
  </si>
  <si>
    <t>15E676</t>
  </si>
  <si>
    <t>069899270</t>
  </si>
  <si>
    <t>N.v.t.#Geen@1$Maximaal 5 verpleegdagen en uitgebreide teambehandeling en psychodiagnostisch/klinisch neurofysiologisch onderzoek bij epilepsie of stuip bij kinderen</t>
  </si>
  <si>
    <t>15E677</t>
  </si>
  <si>
    <t>069899271</t>
  </si>
  <si>
    <t>N.v.t.#Geen@1$Maximaal 5 verpleegdagen met teambehandeling en uitgebreid psychodiagnostisch/klinisch neurofysiologisch onderzoek bij epilepsie of stuip bij kinderen zwaar</t>
  </si>
  <si>
    <t>15E678</t>
  </si>
  <si>
    <t>069899272</t>
  </si>
  <si>
    <t>N.v.t.#Geen@1$Maximaal 5 verpleegdagen met teambehandeling en uitgebreid psychodiagnostisch/klinisch neurofysiologisch onderzoek bij epilepsie of stuip bij kinderen</t>
  </si>
  <si>
    <t>15E679</t>
  </si>
  <si>
    <t>069899273</t>
  </si>
  <si>
    <t>N.v.t.#Geen@1$Maximaal 5 verpleegdagen met uitgebreide teambehandeling en klinisch neurofysiologisch onderzoek bij epilepsie of stuip bij kinderen zwaar</t>
  </si>
  <si>
    <t>15E680</t>
  </si>
  <si>
    <t>069899274</t>
  </si>
  <si>
    <t>N.v.t.#Geen@1$Maximaal 5 verpleegdagen met uitgebreide teambehandeling en klinisch neurofysiologisch onderzoek bij epilepsie of stuip bij kinderen</t>
  </si>
  <si>
    <t>15E681</t>
  </si>
  <si>
    <t>069899275</t>
  </si>
  <si>
    <t>N.v.t.#Geen@1$Maximaal 5 verpleegdagen met teambehandeling en klinisch neurofysiologisch onderzoek bij epilepsie of stuip bij kinderen zwaar</t>
  </si>
  <si>
    <t>15E682</t>
  </si>
  <si>
    <t>069899276</t>
  </si>
  <si>
    <t>N.v.t.#Geen@1$Maximaal 5 verpleegdagen met teambehandeling en klinisch neurofysiologisch onderzoek bij epilepsie of stuip bij kinderen</t>
  </si>
  <si>
    <t>15E683</t>
  </si>
  <si>
    <t>069899277</t>
  </si>
  <si>
    <t>N.v.t.#Geen@1$Dagbehandeling en/ of polikliniekbezoek met uitgebreid klinisch neurofysiologisch- en psychologisch onderzoek en teambehandeling uitgebreid bij epilepsie of stuip bij kinderen</t>
  </si>
  <si>
    <t>15E684</t>
  </si>
  <si>
    <t>069899278</t>
  </si>
  <si>
    <t>N.v.t.#Geen@1$Dagbehandeling en/ of polikliniekbezoek met klinisch neurofysiologisch- en psychologisch onderzoek en teambehandeling uitgebreid bij epilepsie of stuip bij kinderen zwaar</t>
  </si>
  <si>
    <t>15E685</t>
  </si>
  <si>
    <t>069899279</t>
  </si>
  <si>
    <t>N.v.t.#Geen@1$Dagbehandeling en/ of polikliniekbezoek met klinisch neurofysiologisch- en psychologisch onderzoek en teambehandeling bij epilepsie of stuip bij kinderen</t>
  </si>
  <si>
    <t>15E686</t>
  </si>
  <si>
    <t>069899280</t>
  </si>
  <si>
    <t>N.v.t.#Geen@1$Dagbehandeling en/ of polikliniekbezoek met klinisch neurofysiologisch onderzoek bij epilepsie of stuip bij kinderen zwaar</t>
  </si>
  <si>
    <t>15E687</t>
  </si>
  <si>
    <t>069899281</t>
  </si>
  <si>
    <t>N.v.t.#Geen@1$Dagbehandeling en/ of polikliniekbezoek met klinisch neurofysiologisch onderzoek bij epilepsie of stuip bij kinderen</t>
  </si>
  <si>
    <t>15E688</t>
  </si>
  <si>
    <t>069899282</t>
  </si>
  <si>
    <t>N.v.t.#Geen@1$Dagbehandeling en/ of polikliniekbezoek bij epilepsie of stuip bij kinderen zwaar</t>
  </si>
  <si>
    <t>15E689</t>
  </si>
  <si>
    <t>069899283</t>
  </si>
  <si>
    <t>N.v.t.#Geen@1$Dagbehandeling en/ of polikliniekbezoek bij epilepsie of stuip bij kinderen</t>
  </si>
  <si>
    <t>15E690</t>
  </si>
  <si>
    <t>069899284</t>
  </si>
  <si>
    <t>N.v.t.#Geen@1$Meer dan 50 verpleegdagen teambehandeling uitgebreid bij epilepsie of stuip</t>
  </si>
  <si>
    <t>15E691</t>
  </si>
  <si>
    <t>069899285</t>
  </si>
  <si>
    <t>N.v.t.#Geen@1$Meer dan 50 verpleegdagen bij epilepsie of stuip</t>
  </si>
  <si>
    <t>15E692</t>
  </si>
  <si>
    <t>069899286</t>
  </si>
  <si>
    <t>N.v.t.#Geen@1$Tussen 14 en 50 verpleegdagen met teambehandeling uitgebreid bij epilepsie of stuip</t>
  </si>
  <si>
    <t>15E693</t>
  </si>
  <si>
    <t>069899287</t>
  </si>
  <si>
    <t>N.v.t.#Geen@1$Tussen 14 en 50 verpleegdagen bij epilepsie of stuip</t>
  </si>
  <si>
    <t>15E694</t>
  </si>
  <si>
    <t>069899288</t>
  </si>
  <si>
    <t>N.v.t.#Geen@1$Tussen 6 en 13 verpleegdagen met teambehandeling en klinisch neurofysiologisch onderzoek en observatie bij epilepsie of stuip zwaar</t>
  </si>
  <si>
    <t>15E695</t>
  </si>
  <si>
    <t>069899289</t>
  </si>
  <si>
    <t>N.v.t.#Geen@1$Tussen 6 en 13 verpleegdagen met teambehandeling en klinisch neurofysiologisch onderzoek bij epilepsie of stuip</t>
  </si>
  <si>
    <t>15E696</t>
  </si>
  <si>
    <t>069899290</t>
  </si>
  <si>
    <t>N.v.t.#Geen@1$Tussen 6 en 13 verpleegdagen met teambehandeling en psychodiagnostisch/klinisch neurofysiologisch onderzoek en observatie bij epilepsie of stuip zwaar</t>
  </si>
  <si>
    <t>15E697</t>
  </si>
  <si>
    <t>069899291</t>
  </si>
  <si>
    <t>N.v.t.#Geen@1$Tussen 6 en 13 verpleegdagen met teambehandeling en psychodiagnostisch/klinisch neurofysiologisch onderzoek bij epilepsie of stuip</t>
  </si>
  <si>
    <t>15E698</t>
  </si>
  <si>
    <t>069899292</t>
  </si>
  <si>
    <t>N.v.t.#Geen@1$Maximaal 5 verpleegdagen met uitgebreide teambehandeling en uitgebreid psychodiagnostisch/klinisch neurofysiologisch onderzoek en observatie bij epilepsie of stuip zwaar</t>
  </si>
  <si>
    <t>15E699</t>
  </si>
  <si>
    <t>069899293</t>
  </si>
  <si>
    <t>N.v.t.#Geen@1$Maximaal 5 verpleegdagen en uitgebreide teambehandeling en psychodiagnostisch/klinisch neurofysiologisch onderzoek bij epilepsie of stuip</t>
  </si>
  <si>
    <t>15E700</t>
  </si>
  <si>
    <t>069899294</t>
  </si>
  <si>
    <t>N.v.t.#Geen@1$Maximaal 5 verpleegdagen met teambehandeling en uitgebreid psychodiagnostisch/klinisch neurofysiologisch onderzoek en observatie bij epilepsie of stuip zwaar</t>
  </si>
  <si>
    <t>15E701</t>
  </si>
  <si>
    <t>069899295</t>
  </si>
  <si>
    <t>N.v.t.#Geen@1$Maximaal 5 verpleegdagen met teambehandeling en uitgebreid psychodiagnostisch/klinisch neurofysiologisch onderzoek bij epilepsie of stuip</t>
  </si>
  <si>
    <t>15E702</t>
  </si>
  <si>
    <t>069899296</t>
  </si>
  <si>
    <t>N.v.t.#Geen@1$Maximaal 5 verpleegdagen met uitgebreide teambehandeling en klinisch neurofysiologisch onderzoek en observatie bij epilepsie of stuip zwaar</t>
  </si>
  <si>
    <t>15E703</t>
  </si>
  <si>
    <t>069899297</t>
  </si>
  <si>
    <t>N.v.t.#Geen@1$Maximaal 5 verpleegdagen met uitgebreide teambehandeling en klinisch neurofysiologisch onderzoek bij epilepsie of stuip</t>
  </si>
  <si>
    <t>15E704</t>
  </si>
  <si>
    <t>069899298</t>
  </si>
  <si>
    <t>N.v.t.#Geen@1$Maximaal 5 verpleegdagen met teambehandeling en klinisch neurofysiologisch onderzoek bij epilepsie of stuip zwaar</t>
  </si>
  <si>
    <t>15E705</t>
  </si>
  <si>
    <t>069899299</t>
  </si>
  <si>
    <t>N.v.t.#Geen@1$Maximaal 5 verpleegdagen met teambehandeling en klinisch neurofysiologisch onderzoek bij epilepsie of stuip</t>
  </si>
  <si>
    <t>15E706</t>
  </si>
  <si>
    <t>069899300</t>
  </si>
  <si>
    <t>N.v.t.#Geen@1$Dagbehandeling en/ of polikliniekbezoek met uitgebreid klinisch neurofysiologisch- en psychologisch onderzoek en teambehandeling uitgebreid bij epilepsie of stuip</t>
  </si>
  <si>
    <t>15E707</t>
  </si>
  <si>
    <t>069899301</t>
  </si>
  <si>
    <t>N.v.t.#Geen@1$Dagbehandeling en/ of polikliniekbezoek met klinisch neurofysiologisch- en psychologisch onderzoek en teambehandeling uitgebreid bij epilepsie of stuip zwaar</t>
  </si>
  <si>
    <t>15E708</t>
  </si>
  <si>
    <t>069899302</t>
  </si>
  <si>
    <t>N.v.t.#Geen@1$Dagbehandeling en/ of polikliniekbezoek met klinisch neurofysiologisch- en psychologisch onderzoek en teambehandeling bij epilepsie of stuip</t>
  </si>
  <si>
    <t>15E709</t>
  </si>
  <si>
    <t>069899303</t>
  </si>
  <si>
    <t>N.v.t.#Geen@1$Dagbehandeling en/ of polikliniekbezoek met klinisch neurofysiologisch onderzoek door een kinderneuroloog bij epilepsie of stuip bij kinderen zwaar</t>
  </si>
  <si>
    <t>15E710</t>
  </si>
  <si>
    <t>069899304</t>
  </si>
  <si>
    <t>N.v.t.#Geen@1$Dagbehandeling en/ of polikliniekbezoek met klinisch neurofysiologisch onderzoek bij epilepsie of stuip</t>
  </si>
  <si>
    <t>15E711</t>
  </si>
  <si>
    <t>069899305</t>
  </si>
  <si>
    <t>N.v.t.#Geen@1$Dagbehandeling en/ of polikliniekbezoek uitgebreid bij epilepsie of stuip zwaar</t>
  </si>
  <si>
    <t>15E712</t>
  </si>
  <si>
    <t>069899306</t>
  </si>
  <si>
    <t>Dagbehandeling en/ of polikliniekbezoek bij epilepsie of stuip</t>
  </si>
  <si>
    <t>N.v.t.#Geen@1$Dagbehandeling en/ of polikliniekbezoek bij epilepsie of stuip</t>
  </si>
  <si>
    <t>15E713</t>
  </si>
  <si>
    <t>079499017</t>
  </si>
  <si>
    <t>N.v.t.#Geen@1$Meer dan 4 polikliniekbezoeken met uitgebreid diagnostisch onderzoek bij een ziekte van de oogspieren of scheelzien</t>
  </si>
  <si>
    <t>15E714</t>
  </si>
  <si>
    <t>079499018</t>
  </si>
  <si>
    <t>N.v.t.#Geen@1$2 tot 4 polikliniekbezoeken met uitgebreid diagnostisch onderzoek bij een ziekte van de oogspieren of scheelzien</t>
  </si>
  <si>
    <t>15E715</t>
  </si>
  <si>
    <t>079499019</t>
  </si>
  <si>
    <t>N.v.t.#Geen@1$1 polikliniekbezoek met diagnostisch onderzoek bij een ziekte van de oogspieren of scheelzien</t>
  </si>
  <si>
    <t>15E716</t>
  </si>
  <si>
    <t>079799048</t>
  </si>
  <si>
    <t>Meer dan 2 dagbehandelingen en/of verpleegdagen bij een ziekte van het netvlies veroorzaakt door diabetes (suikerziekte)</t>
  </si>
  <si>
    <t>N.v.t.#Geen@1$Meer dan 2 dagbehandelingen en/of verpleegdagen bij een ziekte van het netvlies veroorzaakt door diabetes (suikerziekte)</t>
  </si>
  <si>
    <t>15E717</t>
  </si>
  <si>
    <t>089999098</t>
  </si>
  <si>
    <t>Operatie waarbij een bot verankerd hoortoestel wordt geplaatst of plaatsen van een losstaand hoortoestel in de mond dat via de tanden geluid geleid bij doofheid van het binnenoor</t>
  </si>
  <si>
    <t>N.v.t.#Geen@1$Operatie waarbij een bot verankerd hoortoestel wordt geplaatst of plaatsen van een losstaand hoortoestel in de mond dat via de tanden geluid geleid bij doofheid van het binnenoor</t>
  </si>
  <si>
    <t>15E718</t>
  </si>
  <si>
    <t>090301016</t>
  </si>
  <si>
    <t>Plaatsen of vervangen materia(a)l(en) neuromodulator halsslagader bij een hoge bloeddruk</t>
  </si>
  <si>
    <t>N.v.t.#Geen@1$Plaatsen of vervangen materia(a)l(en) neuromodulator halsslagader bij een hoge bloeddruk</t>
  </si>
  <si>
    <t>15E719</t>
  </si>
  <si>
    <t>099699103</t>
  </si>
  <si>
    <t>Uitgebreide kijkoperatie aan de grote lichaamsslagader of bloedvaten in buikholte of in borstholte bij een aandoening van slagaders of haarvaten</t>
  </si>
  <si>
    <t>N.v.t.#Geen@1$Uitgebreide kijkoperatie aan de grote lichaamsslagader of bloedvaten in buikholte of in borstholte bij een aandoening van slagaders of haarvaten</t>
  </si>
  <si>
    <t>15E720</t>
  </si>
  <si>
    <t>099699104</t>
  </si>
  <si>
    <t>Uitgebreide operatie aan de grote lichaamsslagader of bloedvaten in buikholte of in borstholte bij een aandoening van slagaders of haarvaten</t>
  </si>
  <si>
    <t>N.v.t.#Geen@1$Uitgebreide operatie aan de grote lichaamsslagader of bloedvaten in buikholte of in borstholte bij een aandoening van slagaders of haarvaten</t>
  </si>
  <si>
    <t>15E721</t>
  </si>
  <si>
    <t>099799040</t>
  </si>
  <si>
    <t>Intensieve behandeling tijdens een ziekenhuisopname of meerdere keren in de dagbehandeling bij een verstoord evenwicht tussen de aan en afvoer van lymfevocht</t>
  </si>
  <si>
    <t>N.v.t.#Geen@1$Intensieve behandeling tijdens een ziekenhuisopname of meerdere keren in de dagbehandeling bij een verstoord evenwicht tussen de aan en afvoer van lymfevocht</t>
  </si>
  <si>
    <t>15E722</t>
  </si>
  <si>
    <t>099799041</t>
  </si>
  <si>
    <t>15E723</t>
  </si>
  <si>
    <t>099799042</t>
  </si>
  <si>
    <t>Operatie aan 3 of meer stamvenen waarvan minimaal 1 open operatie bij spataderen/ chronische oppervlakkige aandoening aan de bloedvaten</t>
  </si>
  <si>
    <t>N.v.t.#Geen@1$Operatie aan 3 of meer stamvenen waarvan minimaal 1 open operatie bij spataderen/ chronische oppervlakkige aandoening aan de bloedvaten</t>
  </si>
  <si>
    <t>15E724</t>
  </si>
  <si>
    <t>099799043</t>
  </si>
  <si>
    <t>Operatie aan 2 stamvenen waarvan minimaal 1 open operatie bij spataderen/ chronische oppervlakkige aandoening aan de bloedvaten</t>
  </si>
  <si>
    <t>N.v.t.#Geen@1$Operatie aan 2 stamvenen waarvan minimaal 1 open operatie bij spataderen/ chronische oppervlakkige aandoening aan de bloedvaten</t>
  </si>
  <si>
    <t>15E725</t>
  </si>
  <si>
    <t>099799044</t>
  </si>
  <si>
    <t>Open operatie aan 1 stamvene bij spataderen/ chronische oppervlakkige aandoening aan de bloedvaten</t>
  </si>
  <si>
    <t>N.v.t.#Geen@1$Open operatie aan 1 stamvene bij spataderen/ chronische oppervlakkige aandoening aan de bloedvaten</t>
  </si>
  <si>
    <t>15E726</t>
  </si>
  <si>
    <t>099799046</t>
  </si>
  <si>
    <t>Binnen de ader dichtmaken 3 of meer stamvenen bij spataderen/ chronische oppervlakkige aandoening aan de bloedvaten</t>
  </si>
  <si>
    <t>N.v.t.#Geen@1$Binnen de ader dichtmaken 3 of meer stamvenen bij spataderen/ chronische oppervlakkige aandoening aan de bloedvaten</t>
  </si>
  <si>
    <t>15E727</t>
  </si>
  <si>
    <t>099799047</t>
  </si>
  <si>
    <t>15E728</t>
  </si>
  <si>
    <t>099799048</t>
  </si>
  <si>
    <t>Binnen de ader dichtmaken 1 stamvene bij spataderen/ chronische oppervlakkige aandoening aan de bloedvaten</t>
  </si>
  <si>
    <t>N.v.t.#Geen@1$Binnen de ader dichtmaken 1 stamvene bij spataderen/ chronische oppervlakkige aandoening aan de bloedvaten</t>
  </si>
  <si>
    <t>15E729</t>
  </si>
  <si>
    <t>099799050</t>
  </si>
  <si>
    <t>Poliklinisch via de huid verwijderen van een of meerdere aders bij spataderen/ chronische oppervlakkige aandoening aan de bloedvaten</t>
  </si>
  <si>
    <t>N.v.t.#Geen@1$Poliklinisch via de huid verwijderen van een of meerdere aders bij spataderen/ chronische oppervlakkige aandoening aan de bloedvaten</t>
  </si>
  <si>
    <t>15E730</t>
  </si>
  <si>
    <t>099799051</t>
  </si>
  <si>
    <t>Dichtspuiten ader(s) onder echo-geleide bij spataderen/ chronische oppervlakkige aandoening aan de bloedvaten</t>
  </si>
  <si>
    <t>N.v.t.#Geen@1$Dichtspuiten ader(s) onder echo-geleide bij spataderen/ chronische oppervlakkige aandoening aan de bloedvaten</t>
  </si>
  <si>
    <t>15E731</t>
  </si>
  <si>
    <t>099799052</t>
  </si>
  <si>
    <t>Dichtspuiten ader(s) bij spataderen/ chronische oppervlakkige aandoening aan de bloedvaten</t>
  </si>
  <si>
    <t>N.v.t.#Geen@1$Dichtspuiten ader(s) bij spataderen/ chronische oppervlakkige aandoening aan de bloedvaten</t>
  </si>
  <si>
    <t>15E732</t>
  </si>
  <si>
    <t>099799054</t>
  </si>
  <si>
    <t>Ziekenhuisopname bij spataderen/ chronische oppervlakkige aandoening aan de bloedvaten met open been</t>
  </si>
  <si>
    <t>N.v.t.#Geen@1$Ziekenhuisopname bij spataderen/ chronische oppervlakkige aandoening aan de bloedvaten met open been</t>
  </si>
  <si>
    <t>15E733</t>
  </si>
  <si>
    <t>099799055</t>
  </si>
  <si>
    <t>Poliklinische behandeling van een open been met meer dan vijf polikliniekbezoeken bij spataderen/ chronische oppervlakkige aandoening aan de bloedvaten</t>
  </si>
  <si>
    <t>N.v.t.#Geen@1$Poliklinische behandeling van een open been met meer dan vijf polikliniekbezoeken bij spataderen/ chronische oppervlakkige aandoening aan de bloedvaten</t>
  </si>
  <si>
    <t>15E734</t>
  </si>
  <si>
    <t>099799056</t>
  </si>
  <si>
    <t>Poliklinische behandeling van een open been met een tot vijf polikliniekbezoeken bij spataderen/ chronische oppervlakkige aandoening aan de bloedvaten</t>
  </si>
  <si>
    <t>N.v.t.#Geen@1$Poliklinische behandeling van een open been met een tot vijf polikliniekbezoeken bij spataderen/ chronische oppervlakkige aandoening aan de bloedvaten</t>
  </si>
  <si>
    <t>15E735</t>
  </si>
  <si>
    <t>099799057</t>
  </si>
  <si>
    <t>Poliklinische diagnostiek bij spataderen/ chronische oppervlakkige aandoening aan de bloedvaten</t>
  </si>
  <si>
    <t>N.v.t.#Geen@1$Poliklinische diagnostiek bij spataderen/ chronische oppervlakkige aandoening aan de bloedvaten</t>
  </si>
  <si>
    <t>15E736</t>
  </si>
  <si>
    <t>099799058</t>
  </si>
  <si>
    <t>Polikliniekbezoek bij spataderen/ chronische oppervlakkige aandoening aan de bloedvaten</t>
  </si>
  <si>
    <t>N.v.t.#Geen@1$Polikliniekbezoek bij spataderen/ chronische oppervlakkige aandoening aan de bloedvaten</t>
  </si>
  <si>
    <t>15E737</t>
  </si>
  <si>
    <t>099799060</t>
  </si>
  <si>
    <t>Operatieve behandeling diep veneus vaatlijden zwaar bij diepliggende aandoeningen aan de bloedvaten</t>
  </si>
  <si>
    <t>N.v.t.#Geen@1$Operatieve behandeling diep veneus vaatlijden zwaar bij diepliggende aandoeningen aan de bloedvaten</t>
  </si>
  <si>
    <t>15E738</t>
  </si>
  <si>
    <t>099799061</t>
  </si>
  <si>
    <t>Operatieve behandeling diep veneus vaatlijden middelzwaar bij diepliggende aandoeningen aan de bloedvaten</t>
  </si>
  <si>
    <t>N.v.t.#Geen@1$Operatieve behandeling diep veneus vaatlijden middelzwaar bij diepliggende aandoeningen aan de bloedvaten</t>
  </si>
  <si>
    <t>15E739</t>
  </si>
  <si>
    <t>099799062</t>
  </si>
  <si>
    <t>Operatieve behandeling diep veneus vaatlijden bij diepliggende aandoeningen aan de bloedvaten</t>
  </si>
  <si>
    <t>N.v.t.#Geen@1$Operatieve behandeling diep veneus vaatlijden bij diepliggende aandoeningen aan de bloedvaten</t>
  </si>
  <si>
    <t>15E740</t>
  </si>
  <si>
    <t>099799063</t>
  </si>
  <si>
    <t>Ziekenhuisopname bij een ziekte van ader/ lymfklier/ lymfvat met open been</t>
  </si>
  <si>
    <t>N.v.t.#Geen@1$Ziekenhuisopname bij een ziekte van ader/ lymfklier/ lymfvat met open been</t>
  </si>
  <si>
    <t>15E741</t>
  </si>
  <si>
    <t>099899104</t>
  </si>
  <si>
    <t>Operatief plaatsen van een 1 of 2 draads pacemaker of draadloze pacemaker in de rechter hartkamer via de dijbeenader tijdens een ziekenhuisopname, cardiopulmonaal chirurgie bij een ziekte van het hart</t>
  </si>
  <si>
    <t>N.v.t.#Geen@1$Operatief plaatsen van een 1 of 2 draads pacemaker of draadloze pacemaker in de rechter hartkamer via de dijbeenader tijdens een ziekenhuisopname, cardiopulmonaal chirurgie bij een ziekte van het hart</t>
  </si>
  <si>
    <t>15E742</t>
  </si>
  <si>
    <t>099899105</t>
  </si>
  <si>
    <t>Operatief plaatsen van een 1 of 2 draads pacemaker of draadloze pacemaker in de rechter hartkamer via de dijbeenader, cardiopulmonaal chirurgie bij een ziekte van het hart</t>
  </si>
  <si>
    <t>N.v.t.#Geen@1$Operatief plaatsen van een 1 of 2 draads pacemaker of draadloze pacemaker in de rechter hartkamer via de dijbeenader, cardiopulmonaal chirurgie bij een ziekte van het hart</t>
  </si>
  <si>
    <t>15E743</t>
  </si>
  <si>
    <t>099899106</t>
  </si>
  <si>
    <t>Operatief plaatsen van een 1 of 2 draads pacemaker of draadloze pacemaker in de rechter hartkamer via de dijbeenader tijdens een ziekenhuisopname, cardiologie bij een ziekte van het hart</t>
  </si>
  <si>
    <t>N.v.t.#Geen@1$Operatief plaatsen van een 1 of 2 draads pacemaker of draadloze pacemaker in de rechter hartkamer via de dijbeenader tijdens een ziekenhuisopname, cardiologie bij een ziekte van het hart</t>
  </si>
  <si>
    <t>15E744</t>
  </si>
  <si>
    <t>099899107</t>
  </si>
  <si>
    <t>Operatief plaatsen van een 1 of 2 draads pacemaker of draadloze pacemaker in de rechter hartkamer via de dijbeenader, cardiologie bij een ziekte van het hart</t>
  </si>
  <si>
    <t>N.v.t.#Geen@1$Operatief plaatsen van een 1 of 2 draads pacemaker of draadloze pacemaker in de rechter hartkamer via de dijbeenader, cardiologie bij een ziekte van het hart</t>
  </si>
  <si>
    <t>15E745</t>
  </si>
  <si>
    <t>100501060</t>
  </si>
  <si>
    <t>N.v.t.#Geen@1$Operatief verkleinen van het longvolume bij een chronische ziekte van de onderste luchtwegen</t>
  </si>
  <si>
    <t>15E746</t>
  </si>
  <si>
    <t>100501061</t>
  </si>
  <si>
    <t>Kijkoperatie aan de long(en) of wegbranden van weefsel en/of het plaatsen van een stent/buisje bij een chronische ontsteking van de longen met/ zonder blijvende schade (COPD)</t>
  </si>
  <si>
    <t>N.v.t.#Geen@1$Kijkoperatie aan de long(en) of wegbranden van weefsel en/of het plaatsen van een stent/buisje bij een chronische ontsteking van de longen met/ zonder blijvende schade (COPD)</t>
  </si>
  <si>
    <t>15E747</t>
  </si>
  <si>
    <t>100501062</t>
  </si>
  <si>
    <t>Kijkoperatie aan de long(en) of wegbranden van weefsel bij een chronische ontsteking van de longen met/ zonder blijvende schade (COPD)</t>
  </si>
  <si>
    <t>N.v.t.#Geen@1$Kijkoperatie aan de long(en) of wegbranden van weefsel bij een chronische ontsteking van de longen met/ zonder blijvende schade (COPD)</t>
  </si>
  <si>
    <t>15E748</t>
  </si>
  <si>
    <t>100501063</t>
  </si>
  <si>
    <t>Kijkoperatie aan de long(en) of wegbranden van weefsel en/of het plaatsen van een stent/buisje bij astma</t>
  </si>
  <si>
    <t>N.v.t.#Geen@1$Kijkoperatie aan de long(en) of wegbranden van weefsel en/of het plaatsen van een stent/buisje bij astma</t>
  </si>
  <si>
    <t>15E749</t>
  </si>
  <si>
    <t>100501064</t>
  </si>
  <si>
    <t>Kijkoperatie aan de long(en) of wegbranden van weefsel bij astma</t>
  </si>
  <si>
    <t>N.v.t.#Geen@1$Kijkoperatie aan de long(en) of wegbranden van weefsel bij astma</t>
  </si>
  <si>
    <t>15E750</t>
  </si>
  <si>
    <t>100501065</t>
  </si>
  <si>
    <t>Kijkoperatie aan de long(en) of wegbranden van weefsel en/of het plaatsen van een stent/buisje bij een chronische ziekte van de onderste luchtwegen</t>
  </si>
  <si>
    <t>N.v.t.#Geen@1$Kijkoperatie aan de long(en) of wegbranden van weefsel en/of het plaatsen van een stent/buisje bij een chronische ziekte van de onderste luchtwegen</t>
  </si>
  <si>
    <t>15E751</t>
  </si>
  <si>
    <t>100501066</t>
  </si>
  <si>
    <t>Kijkoperatie aan de long(en) of wegbranden van weefsel bij een chronische ziekte van de onderste luchtwegen</t>
  </si>
  <si>
    <t>N.v.t.#Geen@1$Kijkoperatie aan de long(en) of wegbranden van weefsel bij een chronische ziekte van de onderste luchtwegen</t>
  </si>
  <si>
    <t>15E752</t>
  </si>
  <si>
    <t>109699023</t>
  </si>
  <si>
    <t>Kijkoperatie aan de long(en) of het dichtmaken van een bloedvat en/of het plaatsen van een stent/buisje</t>
  </si>
  <si>
    <t>N.v.t.#Geen@1$Kijkoperatie aan de long(en) of het dichtmaken van een bloedvat en/of het plaatsen van een stent/buisje</t>
  </si>
  <si>
    <t>15E753</t>
  </si>
  <si>
    <t>109699024</t>
  </si>
  <si>
    <t>Kijkoperatie aan de long(en) of het dichtmaken van een bloedvat</t>
  </si>
  <si>
    <t>N.v.t.#Geen@1$Kijkoperatie aan de long(en) of het dichtmaken van een bloedvat</t>
  </si>
  <si>
    <t>15E754</t>
  </si>
  <si>
    <t>109799053</t>
  </si>
  <si>
    <t>Ziekenhuisopname met meer dan 5 verpleegdagen bij bijholte ontsteking</t>
  </si>
  <si>
    <t>N.v.t.#Geen@1$Ziekenhuisopname met meer dan 5 verpleegdagen bij bijholte ontsteking</t>
  </si>
  <si>
    <t>15E755</t>
  </si>
  <si>
    <t>109799054</t>
  </si>
  <si>
    <t>Ziekenhuisopname met meer dan 5 verpleegdagen bij een allergie</t>
  </si>
  <si>
    <t>N.v.t.#Geen@1$Ziekenhuisopname met meer dan 5 verpleegdagen bij een allergie</t>
  </si>
  <si>
    <t>15E756</t>
  </si>
  <si>
    <t>109799055</t>
  </si>
  <si>
    <t>Ziekenhuisopname bij een vormafwijking bovenste luchtwegen</t>
  </si>
  <si>
    <t>N.v.t.#Geen@1$Ziekenhuisopname bij een vormafwijking bovenste luchtwegen</t>
  </si>
  <si>
    <t>15E757</t>
  </si>
  <si>
    <t>109799056</t>
  </si>
  <si>
    <t>Ziekenhuisopname met meer dan 5 verpleegdagen bij een aangeboren neusafwijking/ reuk-/smaakstoornis</t>
  </si>
  <si>
    <t>N.v.t.#Geen@1$Ziekenhuisopname met meer dan 5 verpleegdagen bij een aangeboren neusafwijking/ reuk-/smaakstoornis</t>
  </si>
  <si>
    <t>15E758</t>
  </si>
  <si>
    <t>109999067</t>
  </si>
  <si>
    <t>N.v.t.#Geen@1$Ziekenhuisopname met maximaal 5 verpleegdagen bij longontsteking</t>
  </si>
  <si>
    <t>15E759</t>
  </si>
  <si>
    <t>109999068</t>
  </si>
  <si>
    <t>N.v.t.#Geen@1$Ziekenhuisopname van 6 tot en met 28 verpleegdagen bij longontsteking</t>
  </si>
  <si>
    <t>15E760</t>
  </si>
  <si>
    <t>109999069</t>
  </si>
  <si>
    <t>N.v.t.#Geen@1$Ziekenhuisopname met meer dan 28 verpleegdagen bij longontsteking</t>
  </si>
  <si>
    <t>15E761</t>
  </si>
  <si>
    <t>109999070</t>
  </si>
  <si>
    <t>N.v.t.#Geen@1$Medebehandeling bij longontsteking</t>
  </si>
  <si>
    <t>15E762</t>
  </si>
  <si>
    <t>109999071</t>
  </si>
  <si>
    <t>N.v.t.#Geen@1$Onderzoek(en) of behandeling tijdens een polikliniekbezoek of dagbehandeling bij longontsteking</t>
  </si>
  <si>
    <t>15E763</t>
  </si>
  <si>
    <t>109999072</t>
  </si>
  <si>
    <t>Meer dan 4 polikliniekbezoeken of dagbehandelingen bij longontsteking</t>
  </si>
  <si>
    <t>N.v.t.#Geen@1$Meer dan 4 polikliniekbezoeken of dagbehandelingen bij longontsteking</t>
  </si>
  <si>
    <t>15E764</t>
  </si>
  <si>
    <t>109999073</t>
  </si>
  <si>
    <t>N.v.t.#Geen@1$3 tot 4 polikliniekbezoeken of meer dan 2 onderzoeken bij longontsteking</t>
  </si>
  <si>
    <t>15E765</t>
  </si>
  <si>
    <t>109999074</t>
  </si>
  <si>
    <t>N.v.t.#Geen@1$1 of 2 polikliniekbezoeken bij longontsteking</t>
  </si>
  <si>
    <t>15E766</t>
  </si>
  <si>
    <t>119999016</t>
  </si>
  <si>
    <t>Plaatsen/ vervangen materiaal neuromodulator lagere slokdarm afsluitklep bij een ziekte van slokdarm/ maag/ twaalfvingerige darm</t>
  </si>
  <si>
    <t>N.v.t.#Geen@1$Plaatsen/ vervangen materiaal neuromodulator lagere slokdarm afsluitklep bij een ziekte van slokdarm/ maag/ twaalfvingerige darm</t>
  </si>
  <si>
    <t>15E767</t>
  </si>
  <si>
    <t>120701030</t>
  </si>
  <si>
    <t>Ziekenhuisopname of meer dan 2 dagbehandelingen bij een ziekte van de nagels/ het haar</t>
  </si>
  <si>
    <t>N.v.t.#Geen@1$Ziekenhuisopname of meer dan 2 dagbehandelingen bij een ziekte van de nagels/ het haar</t>
  </si>
  <si>
    <t>15E768</t>
  </si>
  <si>
    <t>129999093</t>
  </si>
  <si>
    <t>N.v.t.#Geen@1$Operatie huid en/of weke delen bij een pigmentstoornis</t>
  </si>
  <si>
    <t>15E769</t>
  </si>
  <si>
    <t>129999094</t>
  </si>
  <si>
    <t>Meer dan 5 dagbehandelingen en/ of verpleegdagen bij een pigmentstoornis</t>
  </si>
  <si>
    <t>N.v.t.#Geen@1$Meer dan 5 dagbehandelingen en/ of verpleegdagen bij een pigmentstoornis</t>
  </si>
  <si>
    <t>15E770</t>
  </si>
  <si>
    <t>129999096</t>
  </si>
  <si>
    <t>Ziekenhuisopname bij een open been</t>
  </si>
  <si>
    <t>N.v.t.#Geen@1$Ziekenhuisopname bij een open been</t>
  </si>
  <si>
    <t>15E771</t>
  </si>
  <si>
    <t>131999279</t>
  </si>
  <si>
    <t>N.v.t.#Geen@1$Diagnostisch onderzoek bij een uitstulping van de tussenwerverschijf met druk op zenuwbanen (hnp)</t>
  </si>
  <si>
    <t>15E772</t>
  </si>
  <si>
    <t>131999280</t>
  </si>
  <si>
    <t>Ziekenhuisopname met meer dan 5 verpleegdagen bij slijtage van de knie</t>
  </si>
  <si>
    <t>N.v.t.#Geen@1$Ziekenhuisopname met meer dan 5 verpleegdagen bij slijtage van de knie</t>
  </si>
  <si>
    <t>15E773</t>
  </si>
  <si>
    <t>131999282</t>
  </si>
  <si>
    <t>Ziekenhuisopname met meer dan 5 verpleegdagen bij een beschadiging van meniscus/ (kruis)banden van de knie</t>
  </si>
  <si>
    <t>N.v.t.#Geen@1$Ziekenhuisopname met meer dan 5 verpleegdagen bij een beschadiging van meniscus/ (kruis)banden van de knie</t>
  </si>
  <si>
    <t>15E774</t>
  </si>
  <si>
    <t>149399061</t>
  </si>
  <si>
    <t>Ziekenhuisopname bij overgangsklachten</t>
  </si>
  <si>
    <t>N.v.t.#Geen@1$Ziekenhuisopname bij overgangsklachten</t>
  </si>
  <si>
    <t>15E775</t>
  </si>
  <si>
    <t>149399062</t>
  </si>
  <si>
    <t>Onderhuids inbrengen van een hormonenstaafje bij een stoornis van de menstruatiecyclus</t>
  </si>
  <si>
    <t>N.v.t.#Geen@1$Onderhuids inbrengen van een hormonenstaafje bij een stoornis van de menstruatiecyclus</t>
  </si>
  <si>
    <t>15E776</t>
  </si>
  <si>
    <t>149999082</t>
  </si>
  <si>
    <t>Ziekenhuisopname met meer dan 5 verpleegdagen bij urineverlies/ verzakking</t>
  </si>
  <si>
    <t>N.v.t.#Geen@1$Ziekenhuisopname met meer dan 5 verpleegdagen bij urineverlies/ verzakking</t>
  </si>
  <si>
    <t>15E777</t>
  </si>
  <si>
    <t>159999032</t>
  </si>
  <si>
    <t>Operatief aanleggen van een shunt (verbinding) in de baarmoeder bij begeleiding zwangerschap</t>
  </si>
  <si>
    <t>N.v.t.#Geen@1$Operatief aanleggen van een shunt (verbinding) in de baarmoeder bij begeleiding zwangerschap</t>
  </si>
  <si>
    <t>15E778</t>
  </si>
  <si>
    <t>159999033</t>
  </si>
  <si>
    <t>Vruchtwaterpunctie en/of vlokkentest bij begeleiding zwangerschap</t>
  </si>
  <si>
    <t>N.v.t.#Geen@1$Vruchtwaterpunctie en/of vlokkentest bij begeleiding zwangerschap</t>
  </si>
  <si>
    <t>15E779</t>
  </si>
  <si>
    <t>179799059</t>
  </si>
  <si>
    <t>Behandeling van een aangeboren vaatafwijking</t>
  </si>
  <si>
    <t>N.v.t.#Geen@1$Behandeling van een aangeboren vaatafwijking</t>
  </si>
  <si>
    <t>15E780</t>
  </si>
  <si>
    <t>181105013</t>
  </si>
  <si>
    <t>Ziekenhuisopname met meer dan 5 verpleegdagen bij een afwijking van de baarmoederhals</t>
  </si>
  <si>
    <t>N.v.t.#Geen@1$Ziekenhuisopname met meer dan 5 verpleegdagen bij een afwijking van de baarmoederhals</t>
  </si>
  <si>
    <t>15E781</t>
  </si>
  <si>
    <t>191301013</t>
  </si>
  <si>
    <t>Poliklinische diagnostiek/ingreep en meer dan 3 polikliniekbezoeken bij lichamelijke schade door een voorwerp dat niet in het lichaam thuishoort</t>
  </si>
  <si>
    <t>N.v.t.#Geen@1$Poliklinische diagnostiek/ingreep en meer dan 3 polikliniekbezoeken bij lichamelijke schade door een voorwerp dat niet in het lichaam thuishoort</t>
  </si>
  <si>
    <t>15E782</t>
  </si>
  <si>
    <t>191301014</t>
  </si>
  <si>
    <t>Poliklinische diagnostiek/ingreep of meer dan 2 polikliniekbezoeken bij lichamelijke schade door een voorwerp dat niet in het lichaam thuishoort</t>
  </si>
  <si>
    <t>N.v.t.#Geen@1$Poliklinische diagnostiek/ingreep of meer dan 2 polikliniekbezoeken bij lichamelijke schade door een voorwerp dat niet in het lichaam thuishoort</t>
  </si>
  <si>
    <t>15E783</t>
  </si>
  <si>
    <t>191301015</t>
  </si>
  <si>
    <t>N.v.t.#Geen@1$1 of 2 polikliniekbezoeken bij lichamelijke schade door een voorwerp dat niet in het lichaam thuishoort</t>
  </si>
  <si>
    <t>15E784</t>
  </si>
  <si>
    <t>199299113</t>
  </si>
  <si>
    <t>Poliklinische diagnostiek/ingreep en meer dan 3 polikliniekbezoeken bij een gebroken heup</t>
  </si>
  <si>
    <t>N.v.t.#Geen@1$Poliklinische diagnostiek/ingreep en meer dan 3 polikliniekbezoeken bij een gebroken heup</t>
  </si>
  <si>
    <t>15E785</t>
  </si>
  <si>
    <t>199299114</t>
  </si>
  <si>
    <t>Poliklinische diagnostiek/ingreep of meer dan 2 polikliniekbezoeken bij een gebroken heup</t>
  </si>
  <si>
    <t>N.v.t.#Geen@1$Poliklinische diagnostiek/ingreep of meer dan 2 polikliniekbezoeken bij een gebroken heup</t>
  </si>
  <si>
    <t>15E786</t>
  </si>
  <si>
    <t>199299115</t>
  </si>
  <si>
    <t>1 of 2 polikliniekbezoeken bij een gebroken heup</t>
  </si>
  <si>
    <t>N.v.t.#Geen@1$1 of 2 polikliniekbezoeken bij een gebroken heup</t>
  </si>
  <si>
    <t>15E787</t>
  </si>
  <si>
    <t>199299118</t>
  </si>
  <si>
    <t>Poliklinische diagnostiek/ingreep en meer dan 3 polikliniekbezoeken bij een letsel</t>
  </si>
  <si>
    <t>N.v.t.#Geen@1$Poliklinische diagnostiek/ingreep en meer dan 3 polikliniekbezoeken bij een letsel</t>
  </si>
  <si>
    <t>15E788</t>
  </si>
  <si>
    <t>199299119</t>
  </si>
  <si>
    <t>Poliklinische diagnostiek/ingreep of meer dan 2 polikliniekbezoeken bij een letsel</t>
  </si>
  <si>
    <t>N.v.t.#Geen@1$Poliklinische diagnostiek/ingreep of meer dan 2 polikliniekbezoeken bij een letsel</t>
  </si>
  <si>
    <t>15E789</t>
  </si>
  <si>
    <t>199299120</t>
  </si>
  <si>
    <t>1 of 2 polikliniekbezoeken bij een letsel</t>
  </si>
  <si>
    <t>N.v.t.#Geen@1$1 of 2 polikliniekbezoeken bij een letsel</t>
  </si>
  <si>
    <t>15E790</t>
  </si>
  <si>
    <t>199799012</t>
  </si>
  <si>
    <t>Poliklinische diagnostiek/ingreep en meer dan 3 polikliniekbezoeken bij lichamelijke schade door bevriezing/ brandwond</t>
  </si>
  <si>
    <t>N.v.t.#Geen@1$Poliklinische diagnostiek/ingreep en meer dan 3 polikliniekbezoeken bij lichamelijke schade door bevriezing/ brandwond</t>
  </si>
  <si>
    <t>15E791</t>
  </si>
  <si>
    <t>199799013</t>
  </si>
  <si>
    <t>Poliklinische diagnostiek/ingreep of meer dan 2 polikliniekbezoeken bij lichamelijke schade door bevriezing/ brandwond</t>
  </si>
  <si>
    <t>N.v.t.#Geen@1$Poliklinische diagnostiek/ingreep of meer dan 2 polikliniekbezoeken bij lichamelijke schade door bevriezing/ brandwond</t>
  </si>
  <si>
    <t>15E792</t>
  </si>
  <si>
    <t>199799014</t>
  </si>
  <si>
    <t>N.v.t.#Geen@1$1 of 2 polikliniekbezoeken bij lichamelijke schade door bevriezing/ brandwond</t>
  </si>
  <si>
    <t>15E793</t>
  </si>
  <si>
    <t>210301017</t>
  </si>
  <si>
    <t>Hersteloperatie na sterilisatie man</t>
  </si>
  <si>
    <t>N.v.t.#Geen@1$Hersteloperatie na sterilisatie man</t>
  </si>
  <si>
    <t>15E794</t>
  </si>
  <si>
    <t>210301018</t>
  </si>
  <si>
    <t>Onderhuids inbrengen van een staafje vrouw ter voorkoming van zwangerschap</t>
  </si>
  <si>
    <t>N.v.t.#Geen@1$Onderhuids inbrengen van een staafje vrouw ter voorkoming van zwangerschap</t>
  </si>
  <si>
    <t>15E795</t>
  </si>
  <si>
    <t>219899043</t>
  </si>
  <si>
    <t>Ziekenhuisopname bij de screening op erfelijke vormen van kanker</t>
  </si>
  <si>
    <t>N.v.t.#Geen@1$Ziekenhuisopname bij de screening op erfelijke vormen van kanker</t>
  </si>
  <si>
    <t>15E796</t>
  </si>
  <si>
    <t>219899044</t>
  </si>
  <si>
    <t>Ziekenhuisopname bij de screening op erfelijke risicofactoren die een verhoogde kans geven op ziekte</t>
  </si>
  <si>
    <t>N.v.t.#Geen@1$Ziekenhuisopname bij de screening op erfelijke risicofactoren die een verhoogde kans geven op ziekte</t>
  </si>
  <si>
    <t>15E797</t>
  </si>
  <si>
    <t>990003025</t>
  </si>
  <si>
    <t>Tijdens een ziekenhuisopname een bezoek van een ander specialisme: de kinderarts of kinderneuroloog</t>
  </si>
  <si>
    <t>N.v.t.#Geen@1$Tijdens een ziekenhuisopname een bezoek van een ander specialisme: de kinderarts of kinderneuroloog</t>
  </si>
  <si>
    <t>15E798</t>
  </si>
  <si>
    <t>990035017</t>
  </si>
  <si>
    <t>Behandeling of onderzoek en/of meer dan 2 polikliniekbezoeken en/of dagbehandeling bij een bewegingsstoornis bij ouderdomsklachten</t>
  </si>
  <si>
    <t>N.v.t.#Geen@1$Behandeling of onderzoek en/of meer dan 2 polikliniekbezoeken en/of dagbehandeling bij een bewegingsstoornis bij ouderdomsklachten</t>
  </si>
  <si>
    <t>15E799</t>
  </si>
  <si>
    <t>990035018</t>
  </si>
  <si>
    <t>Behandeling of onderzoek en/of meer dan 2 polikliniekbezoeken en/of dagbehandeling bij geheugenstoornis bij ouderdomsklachten</t>
  </si>
  <si>
    <t>N.v.t.#Geen@1$Behandeling of onderzoek en/of meer dan 2 polikliniekbezoeken en/of dagbehandeling bij geheugenstoornis bij ouderdomsklachten</t>
  </si>
  <si>
    <t>15E800</t>
  </si>
  <si>
    <t>990035019</t>
  </si>
  <si>
    <t>Behandeling of onderzoek en/of meer dan 2 polikliniekbezoeken en/of dagbehandeling bij ouderdomsklachten</t>
  </si>
  <si>
    <t>N.v.t.#Geen@1$Behandeling of onderzoek en/of meer dan 2 polikliniekbezoeken en/of dagbehandeling bij ouderdomsklachten</t>
  </si>
  <si>
    <t>15E801</t>
  </si>
  <si>
    <t>990035020</t>
  </si>
  <si>
    <t>Vervolgcontact met 1 of 2 polikliniekbezoeken bij ouderdomsklachten</t>
  </si>
  <si>
    <t>N.v.t.#Geen@1$Vervolgcontact met 1 of 2 polikliniekbezoeken bij ouderdomsklachten</t>
  </si>
  <si>
    <t>15E802</t>
  </si>
  <si>
    <t>990035021</t>
  </si>
  <si>
    <t>Eerste contact met 2 polikliniekbezoeken bij ouderdomsklachten</t>
  </si>
  <si>
    <t>N.v.t.#Geen@1$Eerste contact met 2 polikliniekbezoeken bij ouderdomsklachten</t>
  </si>
  <si>
    <t>15E803</t>
  </si>
  <si>
    <t>990061072</t>
  </si>
  <si>
    <t>N.v.t.#Geen@1$3-D (3 Dimensionale) radiotherapie (bestraling)</t>
  </si>
  <si>
    <t>15E804</t>
  </si>
  <si>
    <t>991516054</t>
  </si>
  <si>
    <t>Begeleiden bij een behandeling met een insulinepomp, plaatsen sensor (RT-CGM) bij diabetes (suikerziekte), bij kinderen</t>
  </si>
  <si>
    <t>N.v.t.#Geen@1$Begeleiden bij een behandeling met een insulinepomp, plaatsen sensor (RT-CGM) bij diabetes (suikerziekte), bij kinderen</t>
  </si>
  <si>
    <t>15E805</t>
  </si>
  <si>
    <t>991516055</t>
  </si>
  <si>
    <t>N.v.t.#Geen@1$Begeleiden bij een behandeling met een insulinepomp met sensor bij diabetes (suikerziekte), bij kinderen</t>
  </si>
  <si>
    <t>15E806</t>
  </si>
  <si>
    <t>991516056</t>
  </si>
  <si>
    <t>Begeleiden bij een behandeling met een insulinepomp bij diabetes (suikerziekte), bij kinderen</t>
  </si>
  <si>
    <t>N.v.t.#Geen@1$Begeleiden bij een behandeling met een insulinepomp bij diabetes (suikerziekte), bij kinderen</t>
  </si>
  <si>
    <t>17A015</t>
  </si>
  <si>
    <t>17A105</t>
  </si>
  <si>
    <t>17A106</t>
  </si>
  <si>
    <t>17A132</t>
  </si>
  <si>
    <t>17A133</t>
  </si>
  <si>
    <t>17A134</t>
  </si>
  <si>
    <t>17A135</t>
  </si>
  <si>
    <t>17A136</t>
  </si>
  <si>
    <t>17A137</t>
  </si>
  <si>
    <t>17A140</t>
  </si>
  <si>
    <t>17A292</t>
  </si>
  <si>
    <t>17A294</t>
  </si>
  <si>
    <t>17A296</t>
  </si>
  <si>
    <t>17A297</t>
  </si>
  <si>
    <t>17A389</t>
  </si>
  <si>
    <t>17A392</t>
  </si>
  <si>
    <t>17A394</t>
  </si>
  <si>
    <t>17A439</t>
  </si>
  <si>
    <t>17A443</t>
  </si>
  <si>
    <t>17A629</t>
  </si>
  <si>
    <t>17A829</t>
  </si>
  <si>
    <t>17A830</t>
  </si>
  <si>
    <t>17A837</t>
  </si>
  <si>
    <t>17A838</t>
  </si>
  <si>
    <t>17A839</t>
  </si>
  <si>
    <t>17A840</t>
  </si>
  <si>
    <t>17B530</t>
  </si>
  <si>
    <t>17B531</t>
  </si>
  <si>
    <t>17B637</t>
  </si>
  <si>
    <t>17B642</t>
  </si>
  <si>
    <t>17B717</t>
  </si>
  <si>
    <t>17B943</t>
  </si>
  <si>
    <t>17B944</t>
  </si>
  <si>
    <t>17B981</t>
  </si>
  <si>
    <t>17B982</t>
  </si>
  <si>
    <t>17C017</t>
  </si>
  <si>
    <t>17C018</t>
  </si>
  <si>
    <t>17C028</t>
  </si>
  <si>
    <t>17C091</t>
  </si>
  <si>
    <t>17C092</t>
  </si>
  <si>
    <t>17C106</t>
  </si>
  <si>
    <t>17C107</t>
  </si>
  <si>
    <t>17C132</t>
  </si>
  <si>
    <t>17C133</t>
  </si>
  <si>
    <t>17C138</t>
  </si>
  <si>
    <t>17C279</t>
  </si>
  <si>
    <t>17C428</t>
  </si>
  <si>
    <t>17C433</t>
  </si>
  <si>
    <t>17C438</t>
  </si>
  <si>
    <t>17C604</t>
  </si>
  <si>
    <t>17C605</t>
  </si>
  <si>
    <t>17C774</t>
  </si>
  <si>
    <t>17C811</t>
  </si>
  <si>
    <t>17C812</t>
  </si>
  <si>
    <t>17D138</t>
  </si>
  <si>
    <t>17D205</t>
  </si>
  <si>
    <t>17E451</t>
  </si>
  <si>
    <t>17E565</t>
  </si>
  <si>
    <t>17E566</t>
  </si>
  <si>
    <t>17E660</t>
  </si>
  <si>
    <t>17E661</t>
  </si>
  <si>
    <t>17E663</t>
  </si>
  <si>
    <t>17E664</t>
  </si>
  <si>
    <t>17E665</t>
  </si>
  <si>
    <t>17E666</t>
  </si>
  <si>
    <t>17E713</t>
  </si>
  <si>
    <t>17E714</t>
  </si>
  <si>
    <t>17E715</t>
  </si>
  <si>
    <t>17E717</t>
  </si>
  <si>
    <t>17E718</t>
  </si>
  <si>
    <t>17E723</t>
  </si>
  <si>
    <t>17E724</t>
  </si>
  <si>
    <t>17E725</t>
  </si>
  <si>
    <t>17E726</t>
  </si>
  <si>
    <t>17E727</t>
  </si>
  <si>
    <t>17E728</t>
  </si>
  <si>
    <t>17E729</t>
  </si>
  <si>
    <t>17E730</t>
  </si>
  <si>
    <t>17E731</t>
  </si>
  <si>
    <t>17E737</t>
  </si>
  <si>
    <t>17E738</t>
  </si>
  <si>
    <t>17E739</t>
  </si>
  <si>
    <t>17E746</t>
  </si>
  <si>
    <t>17E747</t>
  </si>
  <si>
    <t>17E748</t>
  </si>
  <si>
    <t>17E749</t>
  </si>
  <si>
    <t>17E750</t>
  </si>
  <si>
    <t>17E751</t>
  </si>
  <si>
    <t>17E752</t>
  </si>
  <si>
    <t>17E753</t>
  </si>
  <si>
    <t>17E766</t>
  </si>
  <si>
    <t>17E768</t>
  </si>
  <si>
    <t>17E779</t>
  </si>
  <si>
    <t>17E781</t>
  </si>
  <si>
    <t>17E782</t>
  </si>
  <si>
    <t>17E784</t>
  </si>
  <si>
    <t>17E785</t>
  </si>
  <si>
    <t>17E787</t>
  </si>
  <si>
    <t>17E788</t>
  </si>
  <si>
    <t>17E790</t>
  </si>
  <si>
    <t>17E791</t>
  </si>
  <si>
    <t>17E793</t>
  </si>
  <si>
    <t>17E804</t>
  </si>
  <si>
    <t>17E805</t>
  </si>
  <si>
    <t>17E806</t>
  </si>
  <si>
    <t>28#25@1$REISKOSTEN PER KILOMETER</t>
  </si>
  <si>
    <t>3692#3356@1$Reistijd/vacatie per half uur.</t>
  </si>
  <si>
    <t>25027#22752@1$Diagnostische indirecte laryngoscopie, inclusief eventuele proefexcisie(s).</t>
  </si>
  <si>
    <t>9573#8703@1$Diagnostische directe laryngoscopie, inclusief eventuele proefexcisie(s).</t>
  </si>
  <si>
    <t>26287#23897@1$Diagnostische bronchoscopie, inclusief een of meerdere proefexcisies, curettage en/of afzuigen van materiaal voor cytologisch en/of pathologisch onderzoek.</t>
  </si>
  <si>
    <t>28947#26315@1$Diagnostische pleurapunctie.</t>
  </si>
  <si>
    <t>12519#11381@1$Poliklinische controle op de werking van de pacemaker, inclusief het eventueel gebruik van de cardioverter.</t>
  </si>
  <si>
    <t>141650#128773@1$INBRENGEN VAN EEN PORT-A-CATH SYSTEEM.</t>
  </si>
  <si>
    <t>Echo-oesofagoscopie, inclusief eventuele biopten.</t>
  </si>
  <si>
    <t>81406#74005@1$Echo-oesofagoscopie, inclusief eventuele biopten.</t>
  </si>
  <si>
    <t>Echo-bronchoscopie (EBUS), inclusief eventuele biopten.</t>
  </si>
  <si>
    <t>65275#59341@1$Echo-bronchoscopie (EBUS), inclusief eventuele biopten.</t>
  </si>
  <si>
    <t>81550#74136@1$Endo-echografie ter beoordeling bovenbuikorganen, inclusief eventuele biopten.</t>
  </si>
  <si>
    <t>76910#69918@1$Endo-echografie ter beoordeling van tumoren in het distale colon, inclusief eventuele biopten.</t>
  </si>
  <si>
    <t>27289#24808@1$Oesofagusfunctieonderzoek, inclusief eventuele 24-uurs metingen (manometrie, impedantiemetrie en/of pH-meting).</t>
  </si>
  <si>
    <t>52056#47324@1$Therapeutische endoscopie van oesofagus, maag of duodenum.</t>
  </si>
  <si>
    <t>10597#9634@1$13C ureum ademtest (Helicobacter pylori).</t>
  </si>
  <si>
    <t>47210#42918@1$GASTROSTOMIE, OPEN PROCEDURE (ZIE 034503 VOOR ENDOSCOPISCH).</t>
  </si>
  <si>
    <t>49595#45086@1$Endoscopische gastrostomie (zie 034501 voor open procedure).</t>
  </si>
  <si>
    <t>28760#26145@1$Diagnostische endoscopie van oesofagus, maag en/of duodenum met behulp van flexibele endoscoop, eventueel inclusief biopten of antroduodenale manometrie.</t>
  </si>
  <si>
    <t>41268#37516@1$Diagnostische endoscopie van het colon met behulp van flexibele endoscoop, eventueel inclusief biopten, poliepectomie of colonmanometrie.</t>
  </si>
  <si>
    <t>100838#91671@1$CAPSULE ENDOSCOPIE.</t>
  </si>
  <si>
    <t>27544#25040@1$Diagnostische endoscopie alleen van het sigmoïd met behulp van een flexibele endoscoop, inclusief eventuele biopten en poliepectomie.</t>
  </si>
  <si>
    <t>20182#18347@1$RECTOSCOPIE OF PROCTOSCOPIE.</t>
  </si>
  <si>
    <t>135024#122749@1$Endoscopische retrograde cholangiopancreaticografie (ERCP).</t>
  </si>
  <si>
    <t>228132#207393@1$Endoscopisch plaatsen stent in tractus digestivus (proximaal of distaal).</t>
  </si>
  <si>
    <t>45696#41542@1$Interventie-coloscopie (behandeling bloeding, dilatatie) niet zijnde stentplaatsing (zie 034696).</t>
  </si>
  <si>
    <t>23469#21335@1$Niet operatieve ambulante behandeling van haemorrhoïden door middel van scleroseren, bandligatie, infraroodcoagulatie of cryochirurgie. De eerste behandeling.</t>
  </si>
  <si>
    <t>32175#29250@1$Niet operatieve ambulante behandeling van haemorrhoïden door middel van scleroseren, bandligatie, infraroodcoagulatie of cryochirurgie. Iedere volgende behandeling binnen een jaar.</t>
  </si>
  <si>
    <t>N.v.t.#16039@1$Prenatale screening: Nuchal Translucentie (NT-) meting (nekplooimeting) bij eenling en het eerste kind van een meerlingzwangerschap.</t>
  </si>
  <si>
    <t>N.v.t.#15878@1$Prenatale screening: Structureel Echoscopisch Onderzoek (SEO) bij eenling en het eerste kind van een meerlingzwangerschap.</t>
  </si>
  <si>
    <t>N.v.t.#9713@1$Prenatale screening: Nuchal Translucentie (NT-) meting (nekplooimeting) bij ieder volgend kind van een meerlingzwangerschap.</t>
  </si>
  <si>
    <t>N.v.t.#14087@1$Prenatale screening: Structureel Echoscopisch Onderzoek (SEO) bij ieder volgend kind van een meerlingzwangerschap.</t>
  </si>
  <si>
    <t>N.v.t.#4136@1$Prenatale screening: counseling.</t>
  </si>
  <si>
    <t>038126</t>
  </si>
  <si>
    <t>Barbotage schouder (Needle Aspiration of Calcific Deposits, NACD), onder echocontrole.</t>
  </si>
  <si>
    <t>1#1@1$Barbotage schouder (Needle Aspiration of Calcific Deposits, NACD), onder echocontrole.</t>
  </si>
  <si>
    <t>6739#6126@1$Contact-allergisch onderzoek voor diagnostiek van allergische huidaandoeningen door middel van reeksen, serie van tenminste 20 tests.</t>
  </si>
  <si>
    <t>20301#18455@1$Algehele anesthesie bij specialistisch onderzoek en bij verrichtingen, waarvoor geen anesthesie staat vermeld.</t>
  </si>
  <si>
    <t>20673#18794@1$Anesthesiologische ondersteuning bij tandheelkundige behandelingen onder narcose van AWBZ cliënten en verzekerden voor bijzondere tandheelkunde, maximaal 90 minuten behandeling.</t>
  </si>
  <si>
    <t>37785#34350@1$Anesthesiologische ondersteuning bij tandheelkundige behandelingen onder narcose van AWBZ cliënten en verzekerden voor bijzondere tandheelkunde, tussen 90 en maximaal 150 minuten behandeling.</t>
  </si>
  <si>
    <t>182120#165564@1$Anesthesiologische ondersteuning bij tandheelkundige behandelingen onder narcose van AWBZ cliënten en verzekerden voor bijzondere tandheelkunde, meer dan 150 minuten behandeling.</t>
  </si>
  <si>
    <t>10062#9147@1$Cytologische en/of bacteriologische punctie.</t>
  </si>
  <si>
    <t>7493#6812@1$ECHOGRAFIE À-VUE IN VERBAND MET ZWANGERSCHAP.</t>
  </si>
  <si>
    <t>8509#7735@1$ECHOGRAFIE VAN DE BUIKORGANEN.</t>
  </si>
  <si>
    <t>9001#8183@1$Echografie van het hart.</t>
  </si>
  <si>
    <t>19912#18102@1$Begeleiding en interpretatie door cardioloog bij multislice CT-hart inclusief voor- en nabespreking met radioloog.</t>
  </si>
  <si>
    <t>19373#17612@1$Begeleiding en interpretatie door cardioloog bij multislice CT-hart voor Ca2+-meting inclusief voor- en nabespreking met radioloog.</t>
  </si>
  <si>
    <t>26270#23882@1$Begeleiding en interpretatie MRI-hart door cardioloog inclusief voor- en nabespreking met radioloog.</t>
  </si>
  <si>
    <t>48161#43783@1$Begeleiding en interpretatie dobutamine stress-test door cardioloog bij MRI-hart inclusief voor- en nabespreking met radioloog.</t>
  </si>
  <si>
    <t>9116#8287@1$Onderzoek gevoeligheid allergenen dmv huidtest(s), dmv scarificaties of intracutane injecties.</t>
  </si>
  <si>
    <t>266818#242562@1$Extra Corporele Membraan Oxygenatie (ECMO) incl. toeslag bij behandeling op Neonatale IC of Pediatrische IC (zie 039610 voor ECMO bij behandeling van volwassenen).</t>
  </si>
  <si>
    <t>18403#16730@1$Standaard intra-operatieve neuromonitoring.</t>
  </si>
  <si>
    <t>24539#22308@1$Langdurige intra-operatieve neuromonitoring.</t>
  </si>
  <si>
    <t>49821#45292@1$Zeer langdurige intra-operatieve neuromonitoring.</t>
  </si>
  <si>
    <t>13096#11905@1$Uitgebreide kwantitatieve analyse electromyografisch (EMG).</t>
  </si>
  <si>
    <t>N.v.t.#0@1$Preassessment.</t>
  </si>
  <si>
    <t>20290#18445@1$Standaard electro-encephalografie (EEG), registratie tot 1 uur.</t>
  </si>
  <si>
    <t>79802#72547@1$Langdurige electro-encephalografie (EEG), registratie vanaf 6 tot 24 uur.</t>
  </si>
  <si>
    <t>37104#33731@1$AMBULANTE 24-UURS ELECTRO-ENCEPHALOGRAFIE (EEG)-REGISTRATIE.</t>
  </si>
  <si>
    <t>26619#24199@1$Electro-encephalografie (EEG) bij hersendoodprocedure.</t>
  </si>
  <si>
    <t>35461#32237@1$24-UURS ELECTRO-ENCEPHALOGRAFIE (EEG)-REGISTRATIE MET DIEPTE ELEKTR.</t>
  </si>
  <si>
    <t>6381#5801@1$Aanvullende eenvoudige kwantitatieve analyse electro-encephalografie (EEG).</t>
  </si>
  <si>
    <t>11906#10824@1$Aanvullende uitgebreide kwantitatieve analyse electro-encephalografie (EEG).</t>
  </si>
  <si>
    <t>21266#19333@1$Aanvullende videoregistratie (tijdens EEG tot 1 uur).</t>
  </si>
  <si>
    <t>9877#8979@1$Aanvullende videoregistratie tijdens EEG-registratie 1-2 uur, 2-6 uur of 6-24 uur.</t>
  </si>
  <si>
    <t>28032#25484@1$ELECTRO-OCULOGRAFIE (EOG).</t>
  </si>
  <si>
    <t>18383#16712@1$Slaap-Apneu registratie (screening).</t>
  </si>
  <si>
    <t>16201#14728@1$Neurologische behandeling en begeleiding MS-patiënten, waarbij een intensief arts-patiëntencontact plaatsvindt.</t>
  </si>
  <si>
    <t>45422#41293@1$Multiple Slaap Latentie Test (MSLT).</t>
  </si>
  <si>
    <t>34806#31642@1$Polysomnografie (PSG)</t>
  </si>
  <si>
    <t>89494#81358@1$Chronische electro-corticografie zonder aanvullende stimulatie/mapping.</t>
  </si>
  <si>
    <t>7369#6699@1$Onderzoek arteriële obstructies extremiteiten dmv bloeddrukmeting armen en/of benen of penis met CW doppler of plethysmografie incl PVR curven of doppler stroomsnelheid curven incl een belastingproef.</t>
  </si>
  <si>
    <t>4532#4120@1$Onderzoek veneuze afwijkingen extremiteiten dmv registreren veneuze CW dopplersignalen incl. proximale en distale compressietests en/of vasalva manoeuvres en/of outflow- of fotoplethysmografie.</t>
  </si>
  <si>
    <t>90218#82016@1$Chronische electro-corticografie met aanvullende stimulatie/mapping.</t>
  </si>
  <si>
    <t>24971#22701@1$Standaard electromyografisch onderzoek (EMG) (&lt; 45 min.).</t>
  </si>
  <si>
    <t>35632#32393@1$Uitgebreid electromyografisch onderzoek (EMG) (&gt; 45 min.).</t>
  </si>
  <si>
    <t>428046#389133@1$MICRONEUROGRAFIE.</t>
  </si>
  <si>
    <t>29189#26535@1$Brainstem auditory evoked potentials (BAEP/BER) zonder auto-akoestische emissie.</t>
  </si>
  <si>
    <t>14786#13442@1$Analyse van een 24-uurs electrocardiografie registratie.</t>
  </si>
  <si>
    <t>4784#4349@1$BEOORDELING ECG, HOLTER, INSPANNINGSONDERZOEK E.D.</t>
  </si>
  <si>
    <t>7960#7236@1$Brainstem auditory evoked potentials (BAEP/BER) met auto-akoestische emissie.</t>
  </si>
  <si>
    <t>15038#13671@1$Calorisch vestibulair onderzoek zonder ENG-registratie.</t>
  </si>
  <si>
    <t>42851#38955@1$Somato sensible evoked potentials (SSEP/SER) niet in kader van een bronlokalisatie analyse.</t>
  </si>
  <si>
    <t>25406#23096@1$Somato sensible evoked potentials (SSEP/SER) in kader van een bronlokalisatie analyse.</t>
  </si>
  <si>
    <t>17601#16001@1$Visually evoked potentials (VEP), exclusief objectieve visusbepaling.</t>
  </si>
  <si>
    <t>20701#18819@1$Visually evoked potentials (VEP), inclusief objectieve visusbepaling.</t>
  </si>
  <si>
    <t>8822#8020@1$Event-Related Potentials (ERP).</t>
  </si>
  <si>
    <t>88560#80509@1$Motor Evoked Potential (b.v. TES, TMS) beperkt.</t>
  </si>
  <si>
    <t>26880#24436@1$Motor Evoked Potential (b.v. TES, TMS) uitgebreid.</t>
  </si>
  <si>
    <t>16828#15298@1$Standaard Trans Cranieel Doppler-onderzoek (TCD).</t>
  </si>
  <si>
    <t>30631#27846@1$Trans Cranieel Doppler-onderzoek (TCD) in kader van emboliedetectie(&gt; 30 min).</t>
  </si>
  <si>
    <t>24567#22334@1$Trans Craniële (TC) duplex.</t>
  </si>
  <si>
    <t>18305#16641@1$Duplex extracraniële halsvaten.</t>
  </si>
  <si>
    <t>7653#6957@1$DUPLEX BLOEDVATEN IN EXTREMITEITEN.</t>
  </si>
  <si>
    <t>18894#17176@1$Uitbreiding Trans Cranieel Doppler-onderzoek (TCD)/duplex met 1 aanvullende test.</t>
  </si>
  <si>
    <t>4001#3637@1$Electronystagmografie (ENG)-registratie zonder calorisch onderzoek.</t>
  </si>
  <si>
    <t>21336#19396@1$Electronystagmografie (ENG)-registratie met calorisch onderzoek.</t>
  </si>
  <si>
    <t>25771#23428@1$OOGBEWEGINGSONDERZOEK.</t>
  </si>
  <si>
    <t>1750#1591@1$PUPILLOMETRIE.</t>
  </si>
  <si>
    <t>9246#8405@1$Eenvoudige electro-retinografie (ERG).</t>
  </si>
  <si>
    <t>17687#16079@1$Uitgebreide electro-retinografie (ERG).</t>
  </si>
  <si>
    <t>18759#17054@1$Autonoom functieonderzoek met Ewing-batterij.</t>
  </si>
  <si>
    <t>5693#5175@1$Eenvoudige toon-audiometrie.</t>
  </si>
  <si>
    <t>4575#4159@1$Spraakaudiometrie, niet in combinatie met het aanpassen van een hoortoestel.</t>
  </si>
  <si>
    <t>52482#47711@1$Autonoom functieonderzoek met kantelproef.</t>
  </si>
  <si>
    <t>21744#19767@1$Polymyografie (PMG) / tremorregistratie.</t>
  </si>
  <si>
    <t>5544#5040@1$KWANTITATIEVE SPIERKRACHTMETING.</t>
  </si>
  <si>
    <t>11920#10836@1$Oculoplethysmografie (OPG).</t>
  </si>
  <si>
    <t>8868#8062@1$Eerste orthoptisch onderzoek.</t>
  </si>
  <si>
    <t>5361#4874@1$Standaard vervolg orthoptisch onderzoek.</t>
  </si>
  <si>
    <t>8402#7638@1$Bepaling van de alveolaire ventilatie en analyse van de ongelijkmatigheid van de ventilatie. Katapherometrie en capnografie vallen onder deze code.</t>
  </si>
  <si>
    <t>6989#6354@1$Bepaling van de weerstand van de luchtwegen en longparenchym afzonderlijk + bepaling van de volledige elasticiteitskarakteristiek van de longen.</t>
  </si>
  <si>
    <t>6170#5609@1$Overzichtsbepaling van de mechanische ventilatieverhouding door middel van direct geregistreerde drukvolumediagrammen of luchtweerstandbepaling.</t>
  </si>
  <si>
    <t>5020#4564@1$Residubepaling longen.</t>
  </si>
  <si>
    <t>6635#6032@1$Spirografische longfunctiebepaling.</t>
  </si>
  <si>
    <t>12417#11288@1$Eenvoudige fietsergometrie met opklimmende belasting onder persoonlijke en continue observatie door de specialist met ECG-apparatuur en oscilloscoop tijdens een afzonderlijke afspraak.</t>
  </si>
  <si>
    <t>20007#18188@1$Uitgebreide fietsergometrie met opklimmende belasting onder persoonlijke en continue observatie door specialist met ECG-apparatuur en oscilloscoop (incl. ventilatiemeting en O2 saturatie).</t>
  </si>
  <si>
    <t>3115#2832@1$BEOORDELING LONGFUNCTIEONDERZOEK VOOR DERDEN.</t>
  </si>
  <si>
    <t>5059#4599@1$BEOORDELING X-THORAX VOOR DERDEN.</t>
  </si>
  <si>
    <t>12909#11735@1$24-uurs bloeddrukmeting.</t>
  </si>
  <si>
    <t>19129#17390@1$Electro-encephalografie (EEG), registratie vanaf 1 tot 2 uur.</t>
  </si>
  <si>
    <t>16473#14975@1$Urodynamisch onderzoek met meerdere kanalen.</t>
  </si>
  <si>
    <t>2123#1930@1$Eenvoudige kwantitatieve analyse electromyografisch (EMG).</t>
  </si>
  <si>
    <t>34841#31674@1$Analyse bij incontinentie of obstipatie met behulp van een van de volgende onderzoeken: proctoscopie, anala manometrie, defaecografie en colonpassage tijd.</t>
  </si>
  <si>
    <t>24826#22569@1$Analyse incontinentie of obstipatie: minimaal 2 van de onderzoeken: capaciteit- en compliancemeting, singlefiber electromyografie, readtest, ballonevacuatietest, rectale motiliteit indexbepaling.</t>
  </si>
  <si>
    <t>9254#8413@1$Hematotachografie( HTG).</t>
  </si>
  <si>
    <t>12093#10994@1$Echografie zenuwen en spieren.</t>
  </si>
  <si>
    <t>4175#3795@1$Fundusfotografie in het kader van screening op diabetische retinopathie (overige aandoeningen van het netvlies, zie 039918).</t>
  </si>
  <si>
    <t>7289#6626@1$Teledermatologie: beoordeling van digitale foto's door dermatoloog zonder face-to-face contact op verzoek van de 1e lijn.</t>
  </si>
  <si>
    <t>10938#9944@1$Spirografisch onderzoek naar de invloed van bronchusverwijdende geneesmiddelen per injectie of per inhalatie.</t>
  </si>
  <si>
    <t>11684#10622@1$Histamine (acethylcholine) provocatietest. Spirografisch onderzoek ter bepaling van de prikkelbaarheidsdrempel van de luchtwegen door middel van inhalatie-provocatietest(s).</t>
  </si>
  <si>
    <t>13652#12411@1$Spirometrie, voor en na inspanning.</t>
  </si>
  <si>
    <t>22075#20068@1$Behandeling met hyperbare zuurstof per zitting per patient, al dan niet in groepsverband, inclusief medisch specialistische supervisie.</t>
  </si>
  <si>
    <t>35119#31926@1$ELECTRONENMICROSCOPISCH ONDERZOEK.</t>
  </si>
  <si>
    <t>12953#11775@1$VERRICHTINGEN VAN EEN PUNCTIE TEN BEHOEVE VAN CYTOLOGISCH ONDERZOEK.</t>
  </si>
  <si>
    <t>35752#32502@1$Obductie ten behoeve van verzekeringsmaatschappijen uitgezonderd ziektekostenverzekeringsmaatschappijen.</t>
  </si>
  <si>
    <t>3850#3500@1$Cytodiagnostisch onderzoek cervix-preparaat ivm bevolkingsonderzoek (preventief planmatig georganiseerd cytodiagnostisch onderzoek, waarbij het cervix-preparaat wordt afgenomen door de huisarts).</t>
  </si>
  <si>
    <t>17881#16255@1$Flow-cytometrie.</t>
  </si>
  <si>
    <t>Complexe moleculaire diagnostiek - bepalingen op geïsoleerd DNA, RNA of eiwit anders dan freq.aangevr.bepalingen op micro-organismen (excl.mammaprint 050530, oncotype DX 050531 of BRCA1-like 050532).</t>
  </si>
  <si>
    <t>83019#75472@1$Complexe moleculaire diagnostiek - bepalingen op geïsoleerd DNA, RNA of eiwit anders dan freq.aangevr.bepalingen op micro-organismen (excl.mammaprint 050530, oncotype DX 050531 of BRCA1-like 050532).</t>
  </si>
  <si>
    <t>13680#12436@1$Eenvoudige moleculaire diagnostiek - bepalingen op coupes met weefsel en/of cellen i.v.m. frequent aangevraagde bepalingen op de aanwezigheid van HPV.</t>
  </si>
  <si>
    <t>41825#38023@1$Eenvoudige moleculaire diagnostiek - bepalingen op coupes weefsel en/of cellen (oa CISH, ISH, FISH) en frequent aangevr.bepalingen op aanw.andere micro-organismen dan HPV (o.a.TBC,EBV,HSV,Bartonella).</t>
  </si>
  <si>
    <t>6314#5740@1$Eenvoudig biopt, eenvoudige cytologie (excl. bepalingen op de aanwezigheid van micro-organismen (zie 050513 of 050514).</t>
  </si>
  <si>
    <t>12566#11424@1$Biopt, matig complexe cytologie.</t>
  </si>
  <si>
    <t>16086#14624@1$Naaldbiopt, complexe cytologische punctie.</t>
  </si>
  <si>
    <t>356969#324517@1$Complexe moleculaire diagnostiek - genexpressietest op basis van 70 genen, mammaprint.</t>
  </si>
  <si>
    <t>424469#385881@1$Complexe moleculaire diagnostiek - genexpressietest op basis van 21 genen, oncotype DX.</t>
  </si>
  <si>
    <t>050532</t>
  </si>
  <si>
    <t>Complexe moleculaire diagnostiek - onderzoek naar indicatoren voor BRCA1-pathway defecten, BRCA1-like test.</t>
  </si>
  <si>
    <t>111170#101064@1$Complexe moleculaire diagnostiek - onderzoek naar indicatoren voor BRCA1-pathway defecten, BRCA1-like test.</t>
  </si>
  <si>
    <t>2582#2347@1$HYBRIDISATIE, GEAUTOMATISEERD</t>
  </si>
  <si>
    <t>9807#8915@1$HYBRIDISATIE, HANDMATIG</t>
  </si>
  <si>
    <t>3156#2869@1$DNA-AMPLIFICATIE, KWALITATIEF, GEAUTOMATISEERD</t>
  </si>
  <si>
    <t>6247#5679@1$DNA-AMPLIFICATIE, KWALITATIEF, HANDMATIG</t>
  </si>
  <si>
    <t>7873#7157@1$RNA-AMPLIFICATIE, KWALITATIEF</t>
  </si>
  <si>
    <t>9513#8648@1$DNA/RNA-AMPLIFICATIE, KWANTITATIEF</t>
  </si>
  <si>
    <t>20684#18804@1$DNA/RNA-ANALYSE (BV. SEQUENTIE-BEPALING OF SUB-TYPERING).</t>
  </si>
  <si>
    <t>370#336@1$Urine screening kwalitatief zonder sediment Aceton Bilirubine Eiwit, kwalitatief Glucose, kwalitatief Reactie Soortelijk gewicht.</t>
  </si>
  <si>
    <t>87#79@1$DIACEETZUUR</t>
  </si>
  <si>
    <t>78#71@1$INDICAN</t>
  </si>
  <si>
    <t>802#729@1$AMINOLEVULINEZUUR, DELTA-, KWANTITATIEF</t>
  </si>
  <si>
    <t>64#58@1$CONCENTRATIE- EN VERDUNNINGSPROEF, ELK</t>
  </si>
  <si>
    <t>145#132@1$UREUM</t>
  </si>
  <si>
    <t>155#141@1$CHLORIDE</t>
  </si>
  <si>
    <t>396#360@1$GALACTOSEPROEF</t>
  </si>
  <si>
    <t>826#751@1$HIPPUURZUURPROEF</t>
  </si>
  <si>
    <t>5533#5030@1$HOMOCYSTEINE</t>
  </si>
  <si>
    <t>662#602@1$KETOSTEROIDEN, 17-, TOTAAL</t>
  </si>
  <si>
    <t>6588#5989@1$KETOSTEROIDEN, 17-, GEFRACTIONEERD</t>
  </si>
  <si>
    <t>4605#4186@1$PORFYRINES, URO-, COPRO-, PROTO-KWANTITATIEF, ELK</t>
  </si>
  <si>
    <t>141#128@1$KREATINE</t>
  </si>
  <si>
    <t>162#147@1$URINEZUUR</t>
  </si>
  <si>
    <t>243#221@1$HYDROXY-INDOLAZIJNZUUR, 5-, KWALITATIEF</t>
  </si>
  <si>
    <t>1591#1446@1$VITAMINE B2</t>
  </si>
  <si>
    <t>1180#1073@1$PREGNAANDIOL</t>
  </si>
  <si>
    <t>1910#1736@1$OESTRIOL</t>
  </si>
  <si>
    <t>6034#5485@1$KETOGENE-STEROIDEN, 17</t>
  </si>
  <si>
    <t>1195#1086@1$KETOSTEROIDEN, 20-, 17, 21-DIHYDROXY</t>
  </si>
  <si>
    <t>21923#19930@1$IMMUNO-ELECTROFORESE, NA CONCENTRATIE</t>
  </si>
  <si>
    <t>5083#4621@1$ANTISTOFFEN TEGEN ELK MICRO-ORGANISME M.B.V. IMMUNOBLOT</t>
  </si>
  <si>
    <t>5438#4944@1$OESTROGENEN</t>
  </si>
  <si>
    <t>7451#6774@1$METANEFRINEN, NORMETANEFRINEN</t>
  </si>
  <si>
    <t>766#696@1$BLOED (OCCULT), KWALITATIEF</t>
  </si>
  <si>
    <t>84#76@1$BILIRUBINE, KWALITATIEF</t>
  </si>
  <si>
    <t>66#60@1$GISTPROEF</t>
  </si>
  <si>
    <t>1344#1222@1$VERTERING, KWALITATIEF</t>
  </si>
  <si>
    <t>46#42@1$Amylasebepaling - fecaal materiaal (amylasebepaling op andere materialen, zie 070307).</t>
  </si>
  <si>
    <t>197#179@1$Lipasebepaling - fecaal materiaal (lipasebepaling op andere materialen, zie 074151).</t>
  </si>
  <si>
    <t>2769#2517@1$Eiwitbepaling - fecaal materiaal (eiwitbepaling op andere materialen, zie 074801).</t>
  </si>
  <si>
    <t>683#621@1$Calcium in faeces.</t>
  </si>
  <si>
    <t>4180#3800@1$VET (VETTEN, VETZUREN, DROGE STOF), KWANTITATIEF</t>
  </si>
  <si>
    <t>1333#1212@1$MELKZUUR, KWANTITATIEF</t>
  </si>
  <si>
    <t>718#653@1$Onderzoek naar Calprotectine in feces.</t>
  </si>
  <si>
    <t>718#653@1$Onderzoek naar Elastase in feces.</t>
  </si>
  <si>
    <t>174#158@1$LEUCOCYTEN IN FAECES</t>
  </si>
  <si>
    <t>922#838@1$OSMOLARITEIT IN FAECES</t>
  </si>
  <si>
    <t>2188#1989@1$CHYMOTRYPSINE IN FAECES</t>
  </si>
  <si>
    <t>5200#4727@1$GALZURE ZOUTEN IN FAECES</t>
  </si>
  <si>
    <t>1227#1115@1$ALFA-I-ANTITRYPSINE IN FAECES</t>
  </si>
  <si>
    <t>4638#4216@1$PORFYRINES, KWANTITATIEF</t>
  </si>
  <si>
    <t>3849#3499@1$PORFYRINES URO-, COPRO-, PROTO- IN FAECES</t>
  </si>
  <si>
    <t>399#363@1$SEDIMENT</t>
  </si>
  <si>
    <t>6844#6222@1$ADEMANALYSE</t>
  </si>
  <si>
    <t>197#179@1$Amylasebepaling - op alle materialen, exclusief fecaal materiaal (zie 070208).</t>
  </si>
  <si>
    <t>386#351@1$MORFOLOGISCH ONDERZOEK VAN SPUTUM, ALGEMEEN</t>
  </si>
  <si>
    <t>142#129@1$BLOED (OCCULT) IN DIVERSE MATERIALEN</t>
  </si>
  <si>
    <t>193#175@1$Glucose Galactose-tolerantietest (i.v. belasting) Lactose-tolerantietest Maltose-tolerantietest Saccharose tolerantietest Tolbutamide tolerantietest.</t>
  </si>
  <si>
    <t>553#503@1$KREATININE KLARING (OF ANDERE KLARING)</t>
  </si>
  <si>
    <t>375#341@1$METHEMOGLOBINE, SULFHEMOGLOBINE, ELK</t>
  </si>
  <si>
    <t>2565#2332@1$VITAMINE C</t>
  </si>
  <si>
    <t>168#153@1$KREATININE</t>
  </si>
  <si>
    <t>135#123@1$FOSFAAT</t>
  </si>
  <si>
    <t>377#343@1$ALKALI RESERVE</t>
  </si>
  <si>
    <t>176#160@1$CHOLESTEROL, TOTAAL</t>
  </si>
  <si>
    <t>155#141@1$Calcium, kwantitatief in ander materiaal dan faeces.</t>
  </si>
  <si>
    <t>2528#2298@1$ANGIOTENSINE CONVERTING ENZYM</t>
  </si>
  <si>
    <t>3045#2768@1$VITAMINE A</t>
  </si>
  <si>
    <t>210#191@1$IJZER</t>
  </si>
  <si>
    <t>3244#2949@1$VITAMINE E</t>
  </si>
  <si>
    <t>212#193@1$LIPOIDEN, TOTAAL</t>
  </si>
  <si>
    <t>832#756@1$VITAMINE D (DIHYDROXYCHOLECALCIFEROL)</t>
  </si>
  <si>
    <t>167#152@1$NATRIUM</t>
  </si>
  <si>
    <t>166#151@1$KALIUM</t>
  </si>
  <si>
    <t>497#452@1$IJZERBINDINGSCAPACITEIT</t>
  </si>
  <si>
    <t>7257#6597@1$AMINOZURENCHROMATOGRAM</t>
  </si>
  <si>
    <t>465#423@1$TRANSFERRINE</t>
  </si>
  <si>
    <t>2274#2067@1$Koolhydraat Deficïent Transferrine (CDT).</t>
  </si>
  <si>
    <t>921#837@1$CHOLINESTERASE</t>
  </si>
  <si>
    <t>4797#4361@1$PYRODRUIVENZUUR</t>
  </si>
  <si>
    <t>216#196@1$TRIGLYCERIDEN</t>
  </si>
  <si>
    <t>667#606@1$MELKZUUR</t>
  </si>
  <si>
    <t>168#153@1$MAGNESIUM</t>
  </si>
  <si>
    <t>3751#3410@1$VETZUREN, VRIJ (FFA, NEFA)</t>
  </si>
  <si>
    <t>967#879@1$IMMUNOGLOBULINE, ELK</t>
  </si>
  <si>
    <t>2988#2716@1$FENYLALANINE</t>
  </si>
  <si>
    <t>875#795@1$CELLEN TELLEN IN LIQUOR</t>
  </si>
  <si>
    <t>1265#1150@1$AMMONIAK</t>
  </si>
  <si>
    <t>493#448@1$FIBRINOGEEN</t>
  </si>
  <si>
    <t>152#138@1$ASAT, SGOT, TRANSAMINASE</t>
  </si>
  <si>
    <t>2509#2281@1$CRYOGLOBULINE, KWALITATIEF</t>
  </si>
  <si>
    <t>1000#909@1$OSMOLARITEIT</t>
  </si>
  <si>
    <t>600#545@1$MICROSCOPISCH ONDERZOEK (ONGEKLEURD OF GEKLEURD), ELK</t>
  </si>
  <si>
    <t>8135#7395@1$MICROSCOPISCH ONDERZOEK (SPIROCHETEN IN DONKER VELD)</t>
  </si>
  <si>
    <t>4466#4060@1$KWEEKPROEF OP TUBERCULOSE</t>
  </si>
  <si>
    <t>1139#1035@1$RESISTENTIEBEPALING KWALITATIEF M.B.V. DIFFUSIE-METHODE, BACTERIOLOGISCH</t>
  </si>
  <si>
    <t>695#632@1$RESISTENTIEBEPALING KWANTITATIEF M.B.V. MRC/ETEST PER ANTIBIOTICUM, BACTERIOLOGISCH</t>
  </si>
  <si>
    <t>1582#1438@1$RESISTENTIEBEPALING TBC KWANTITATIEF M.B.V. MRC PER ANTIBIOTICUM, BACTERIOLOGISCH</t>
  </si>
  <si>
    <t>354#322@1$MRC + MBC-BEPALING PER ANTIBIOTICUM</t>
  </si>
  <si>
    <t>2870#2609@1$INTERACTIE MRC VAN TWEE ANTIBIOTICA</t>
  </si>
  <si>
    <t>644#585@1$BETA LACTAMASE TEST</t>
  </si>
  <si>
    <t>696#633@1$MICROSCOPISCH ONDERZOEK (GEKLEURD OF ONGEKLEURD), ELK, MYCOLOGISCH</t>
  </si>
  <si>
    <t>779#708@1$RESISTENTIEBEPALING KWANTITATIEF D.M.V. MRC/ETEST PER ANTIBIOTICUM, MYCOLOGISCH</t>
  </si>
  <si>
    <t>1784#1622@1$MICROSCOPISCH ONDERZOEK OP TUBERCULOSE (ZIEHL-NEELSEN OF GELIJKWAARDIGE METHODE)</t>
  </si>
  <si>
    <t>1189#1081@1$AGGLUTINATIEREACTIE VOLGENS WIDAL, VOOR ELK MICRO-ORGANISME</t>
  </si>
  <si>
    <t>891#810@1$Bloedgroep ABO + Rhesusfactor Rhesusfactor (D+ of D-) buisjestest, Rhesusfactor (D+ of D-) slide test of bromeline objectglas methode.</t>
  </si>
  <si>
    <t>1063#966@1$PAUL EN BUNNELL, REACTIE VAN</t>
  </si>
  <si>
    <t>2127#1934@1$Antistoffen, gebonden, tegen erytrocyten met behulp van poly-specifiek antiglobulineserum (directe Coombstest).</t>
  </si>
  <si>
    <t>820#745@1$Antistoffen, vrije, tegen erytrocyten met behulp van poly-specifiek antiglobulineserum (indirecte Coombstest).</t>
  </si>
  <si>
    <t>1994#1813@1$CDE fenotypering (rhesusfactor, subtypering).</t>
  </si>
  <si>
    <t>860#782@1$AGGLUTINATIE, KOUDE</t>
  </si>
  <si>
    <t>882#802@1$ANTI-STERPTOLYSINE TITER / ANTI-DNASE B TITER OF STAPHOLYSINE TITER, ELK</t>
  </si>
  <si>
    <t>1382#1256@1$ROSE-TEST</t>
  </si>
  <si>
    <t>520#473@1$L-AGGLUTINATIE</t>
  </si>
  <si>
    <t>798#725@1$RA-TEST (LATEX-AGGLUTINATIE)</t>
  </si>
  <si>
    <t>903#821@1$TREPONEMA PALLIDUM HAEMAGGLUTINATIETEST (TPHA)</t>
  </si>
  <si>
    <t>1385#1259@1$FLUORESCERENDE TREPONEMALE ANTI-STOFFENREACTIE (MET TOEPASSING VAN ABSORPTIE) FTA-ABS-REACTIE</t>
  </si>
  <si>
    <t>1012#920@1$VDRL-REACTIE (KWANTITATIEF)</t>
  </si>
  <si>
    <t>705#641@1$PRECIPITATIE REACTIE</t>
  </si>
  <si>
    <t>879#799@1$IMMUNODIFFUSIE REACTIE</t>
  </si>
  <si>
    <t>901#819@1$IMMUNOCHEMOLYTISCHE BEPALING VAN COMPLEMENT GEHALTE (CH 50)</t>
  </si>
  <si>
    <t>233#212@1$COMPLEMENT COMPONENT (KWANTITATIEVE BEPALING)</t>
  </si>
  <si>
    <t>2725#2477@1$MEMBRAAN IMMUNOFLUORESCENTIE (TER BEPALING VAN HET B-LYMFOCYTEN)</t>
  </si>
  <si>
    <t>3147#2861@1$Kwantitatieve bepaling van Pro-calcitonine in bloed.</t>
  </si>
  <si>
    <t>413#375@1$C-REACTIVE PROTEINEN (CRP)</t>
  </si>
  <si>
    <t>1520#1382@1$ANTI-NUCLEAIRE FACTOR (ANF)</t>
  </si>
  <si>
    <t>646#587@1$ANTI-PERINUCLEAIRE FACTOR (PNF)</t>
  </si>
  <si>
    <t>4365#3968@1$CELLULAIRE IMMUNITEIT DOOR MIDDEL VAN LYMFOCYTEN TRANSFORMATIE, BEPALING VAN</t>
  </si>
  <si>
    <t>166#151@1$Hemoglobine (incl. (eventueel) hematocriet en celindices (MCV, MCH en MCHC en erytrocyt)).</t>
  </si>
  <si>
    <t>193#175@1$BEZINKINGSSNELHEID</t>
  </si>
  <si>
    <t>1861#1692@1$BLOEDINGSTIJD</t>
  </si>
  <si>
    <t>249#226@1$PROTROMBINETIJD BIJ ORALE ANTISTOLLING</t>
  </si>
  <si>
    <t>321#292@1$PROTROMBINETIJD</t>
  </si>
  <si>
    <t>233#212@1$ERYTROCYTEN, RESISTENTIE</t>
  </si>
  <si>
    <t>289#263@1$PLASMACELLEN TELLEN</t>
  </si>
  <si>
    <t>8248#7498@1$MICROSCOPIE VAN STERNUMPUNCTAAT, STANDAARDKLEURING EN BEOORDELING</t>
  </si>
  <si>
    <t>141#128@1$EOSINOFIELEN TELLEN</t>
  </si>
  <si>
    <t>165#150@1$TROMBOCYTEN TELLEN</t>
  </si>
  <si>
    <t>256#233@1$RETICULOCYTEN TELLEN</t>
  </si>
  <si>
    <t>535#486@1$DIFFERENTIELE TELLING (HAND)</t>
  </si>
  <si>
    <t>185#168@1$DIFFERENTIELE TELLING (MACHINAAL)</t>
  </si>
  <si>
    <t>492#447@1$LE-CELLEN</t>
  </si>
  <si>
    <t>290#264@1$HEPARINE-TOLERANTIE TEST</t>
  </si>
  <si>
    <t>1601#1455@1$HEMOGLOBINE (FOETAAL) KWALITATIEF</t>
  </si>
  <si>
    <t>1824#1658@1$HEMOGLOBINE FOETAAL (HBF), KWANTITATIEF</t>
  </si>
  <si>
    <t>1822#1656@1$HEMOGLOBINE SCHEIDING KWANTITATIEF</t>
  </si>
  <si>
    <t>2620#2382@1$BLOEDSTOLLINGSFACTOR II</t>
  </si>
  <si>
    <t>2674#2431@1$BLOEDSTOLLINGSFACTOR V</t>
  </si>
  <si>
    <t>1953#1775@1$BLOEDSTOLLINGSFACTOR VII</t>
  </si>
  <si>
    <t>1993#1812@1$BLOEDSTOLLINGSFACTOR VIII</t>
  </si>
  <si>
    <t>2490#2264@1$BLOEDSTOLLINGSFACTOR IX</t>
  </si>
  <si>
    <t>8368#7607@1$BLOEDSTOLLINGSFACTOR X</t>
  </si>
  <si>
    <t>1638#1489@1$TROMBOPLASTINETIJD, PARTIEEL</t>
  </si>
  <si>
    <t>359#326@1$TROMBINETIJD</t>
  </si>
  <si>
    <t>7146#6496@1$TROMBOCYTEN AGGREGATIE, PER AGGREGERENDE SUBSTANTIE</t>
  </si>
  <si>
    <t>2303#2094@1$ALKALISCHE FOSFATASE, KWANTITATIEF, IN LEUCOCYTEN</t>
  </si>
  <si>
    <t>11532#10484@1$PLASMINOGEEN ACTIVTEIT</t>
  </si>
  <si>
    <t>5849#5317@1$GLUCOSE-6-FOSFAAT-DEHYDROGENASE (G 6 PD) IN ERYTROCYTEN</t>
  </si>
  <si>
    <t>12319#11199@1$Transketolase - in erytrocyten.</t>
  </si>
  <si>
    <t>4701#4274@1$Transketolase - voor en na toevoeging TPP (TPP effect), totaal.</t>
  </si>
  <si>
    <t>3369#3063@1$Circulerend anticoagulans (lupus anticoagulans, antitromboplastine, antifosfolipiden), per anticoagulans.</t>
  </si>
  <si>
    <t>9563#8694@1$ANTIPLASMINE ACTIVEIT, ALFA-2</t>
  </si>
  <si>
    <t>4516#4105@1$SPERMA-ANALYSE, EENVOUDIG</t>
  </si>
  <si>
    <t>5766#5242@1$CONCREMENTEN (ZOALS STENEN), INSTRUMENTELE METHODE</t>
  </si>
  <si>
    <t>4289#3899@1$CHROMATOGRAFISCHE ANALYSE (KWALITATIEF, 2-DIMENSIONAAL)</t>
  </si>
  <si>
    <t>1143#1039@1$ZUURSTOF- EN KOOLZUURGEHALTE VAN UITADEMINGSLUCHT, KWANTITATIEF</t>
  </si>
  <si>
    <t>5987#5443@1$NATRIUM EN CHLORIDE IN ZWEET (KWANTITATIEF)</t>
  </si>
  <si>
    <t>1747#1588@1$BNP/NT-PROBNP</t>
  </si>
  <si>
    <t>5645#5132@1$LEVENSDUUR ERYTROCYTEN, 51-CHROMIUM</t>
  </si>
  <si>
    <t>2149#1954@1$ZINK</t>
  </si>
  <si>
    <t>3511#3192@1$Microscopisch onderzoek op parasieten (uitstrijkje, dikke druppel, eosine, jodium, elk).</t>
  </si>
  <si>
    <t>1657#1506@1$WORMEIEREN (CONCENTRATIE)</t>
  </si>
  <si>
    <t>1498#1362@1$PROTOZOAIRE CYSTEN (CONCENTRATIE)</t>
  </si>
  <si>
    <t>1377#1252@1$ENTAMOEBA HISTOLYTICA (ZINKSULFAAT CONCENTRATIE)</t>
  </si>
  <si>
    <t>1344#1222@1$SCHISTOSOMA (ZOUTZUUR-ETHER CONCENTRATIE)</t>
  </si>
  <si>
    <t>1214#1104@1$STRONGYLOIDES (BAEMANN CONCENTRATIE)</t>
  </si>
  <si>
    <t>1570#1427@1$Malaria sneltest.</t>
  </si>
  <si>
    <t>2580#2345@1$SCHISTOSOMA (NA CONCENTRATIE D.M.V. CENTRIFUGEREN)</t>
  </si>
  <si>
    <t>2847#2588@1$VIROLOGISCH ONDERZOEK DOOR MIDDEL VAN CELKWEEK &lt; 2 MEDIA</t>
  </si>
  <si>
    <t>3235#2941@1$VIROLOGISCH ONDERZOEK DOOR MIDDEL VAN CELKWEEK 2 - 3 MEDIA</t>
  </si>
  <si>
    <t>5806#5278@1$VIROLOGISCH ONDERZOEK DOOR MIDDEL VAN CELKWEEK &gt; 3 MEDIA</t>
  </si>
  <si>
    <t>2902#2638@1$TYPERING VAN GEISOLEERD VIRUSSTAM</t>
  </si>
  <si>
    <t>1087#988@1$HBS ANTIGEEN</t>
  </si>
  <si>
    <t>2450#2227@1$VIRUSDETECTIE IN KWEEK MET SPECIFIEKE ANTISERA</t>
  </si>
  <si>
    <t>1179#1072@1$ANTISTOFFEN, IGT, IGG OF IGA TEGEN ELK MICRO-ORGANISME M.B.V. IMMUNOASSAY</t>
  </si>
  <si>
    <t>1161#1055@1$ANTISTOFFEN TEGEN ELK MICRO-ORGANISME M.B.V. CBR OF HAR PER BEPALING</t>
  </si>
  <si>
    <t>3574#3249@1$ANTISTOFTITERSTIJGING MET BEHULP VAN NEUTRALISATIE (2 BEPALINGEN)</t>
  </si>
  <si>
    <t>1533#1394@1$ANTISTOFFEN, IGM TEGEN ELK MICRO-ORGANISME M.B.V. IF</t>
  </si>
  <si>
    <t>1070#973@1$ANTISTOFFEN, IGT, IGG OF IGA TEGEN ELK MICRO-ORGANISME M.B.V. IF</t>
  </si>
  <si>
    <t>1428#1298@1$ANTISTOFFEN, IGM TEGEN ELK MICRO-ORGANISME M.B.V. IMMUNOASSAY</t>
  </si>
  <si>
    <t>2163#1966@1$Microbieel antigeen of toxine direct in patiëntenmateriaal m.b.v. bijvoorbeeld immunoassay, bacteriologisch.</t>
  </si>
  <si>
    <t>1646#1496@1$Microbieel antigeen of toxine direct in patiëntenmateriaal m.b.v. bijvoorbeeld immunoassay, virologisch.</t>
  </si>
  <si>
    <t>2399#2181@1$Microbieel antigeen of toxine direct in patiëntenmateriaal m.b.v. bijvoorbeeld immunoassay, mycologisch.</t>
  </si>
  <si>
    <t>2105#1914@1$Microbieel antigeen of toxine direct in patiëntenmateriaal m.b.v. bijvoorbeeld immunoassay, parasitologisch.</t>
  </si>
  <si>
    <t>2043#1857@1$Microbieel antigeen of toxine direct in patiëntenmateriaal m.b.v. bijvoorbeeld immunoassay (m.u.v. HBs ag), infectieserologisch.</t>
  </si>
  <si>
    <t>7823#7112@1$HYDROXY-INDOLAZIJNZUUR, 5-, KWANTITATIEF</t>
  </si>
  <si>
    <t>6103#5548@1$HYDROXYTRYPTAMINE, 5-, (5-HT) (SEROTONINE)</t>
  </si>
  <si>
    <t>1086#987@1$VITAMINE B1, THIAMINE</t>
  </si>
  <si>
    <t>1122#1020@1$VITAMINE B6, PYRIDOXINE</t>
  </si>
  <si>
    <t>1024#931@1$VITAMINE H, BIOTINE</t>
  </si>
  <si>
    <t>2300#2091@1$PORFOBILINOGEEN, KWALITATIEF</t>
  </si>
  <si>
    <t>878#798@1$PORFOBILINOGEEN, KWANTITATIEF</t>
  </si>
  <si>
    <t>3575#3250@1$Electroforetisch diagram, na concentratie, in diverse media, eventueel met speciale kleuringen, met (relatief) kwantitatieve bepaling der fracties, eventueel inclusief totaal eiwitbepaling.</t>
  </si>
  <si>
    <t>366#333@1$MICRO-ALBUMINE IN URINE</t>
  </si>
  <si>
    <t>2468#2244@1$VANILLYL-AMANDELZUUR (VMA)</t>
  </si>
  <si>
    <t>2705#2459@1$HOMOVANILLINE (HVA)</t>
  </si>
  <si>
    <t>16643#15130@1$AMINOZURENCHROMATOGRAM VIA KOLOMCHROMATOGRAFIE</t>
  </si>
  <si>
    <t>85#77@1$FENYLPYRODRUIVENZUUR, KWALITATIEF</t>
  </si>
  <si>
    <t>103#94@1$BLOED, KWALITATIEF (TABLET TEST)</t>
  </si>
  <si>
    <t>2422#2202@1$PREGNAANDIOL + PREGNAANTRIOL IN CYCLUSURINE</t>
  </si>
  <si>
    <t>3786#3442@1$HYDROXYPROLINE</t>
  </si>
  <si>
    <t>3181#2892@1$OXAALZUUR</t>
  </si>
  <si>
    <t>644#585@1$O2-VERZADIGING VAN HET ARTERIELE BLOED</t>
  </si>
  <si>
    <t>424#385@1$BLOEDGASSEN: PH, PCO2, PO2 EN/OF STANDAARDBICARBONAAT VAN HET ARTERIELE BLOED</t>
  </si>
  <si>
    <t>176#160@1$GAMMA-GLUTAMYL-TRANSPEPTIDASE</t>
  </si>
  <si>
    <t>3417#3106@1$IGG SUBKLASSEN</t>
  </si>
  <si>
    <t>1377#1252@1$VISCOSITEIT</t>
  </si>
  <si>
    <t>727#661@1$PRECIPITINEN</t>
  </si>
  <si>
    <t>859#781@1$APOLIPOPROTEINE A, B, C, E</t>
  </si>
  <si>
    <t>835#759@1$CORTISOL</t>
  </si>
  <si>
    <t>3271#2974@1$CORTISOL, VRIJ</t>
  </si>
  <si>
    <t>5290#4809@1$ALDOSTERON</t>
  </si>
  <si>
    <t>3059#2781@1$HYDROXYPROGESTERON, 17</t>
  </si>
  <si>
    <t>919#835@1$PROGESTERON</t>
  </si>
  <si>
    <t>1371#1246@1$TESTOSTERON</t>
  </si>
  <si>
    <t>1849#1681@1$TESTOSTERON, VRIJ</t>
  </si>
  <si>
    <t>4173#3794@1$ANDROSTANOLON (DIHYDROTESTOSTERON)</t>
  </si>
  <si>
    <t>2803#2548@1$ANDROSTEENDION</t>
  </si>
  <si>
    <t>2538#2307@1$DEHYDRO-EPI-ANDROSTERON (DHEA)</t>
  </si>
  <si>
    <t>983#894@1$DEHYDRO-EPI-ANDROSTERONSULFAAT (DHEA-S)</t>
  </si>
  <si>
    <t>899#817@1$SEX HORMONE BINDING GLOBULIN (SHBG)</t>
  </si>
  <si>
    <t>2742#2493@1$SOMATOMEDINE</t>
  </si>
  <si>
    <t>1186#1078@1$PREGNENOLON</t>
  </si>
  <si>
    <t>1521#1383@1$OESTRIOL BIJ GRAVIDAE</t>
  </si>
  <si>
    <t>1041#946@1$OESTRON, OESTRADIOL, ELK</t>
  </si>
  <si>
    <t>2705#2459@1$GLUCAGON</t>
  </si>
  <si>
    <t>1760#1600@1$INSULINE</t>
  </si>
  <si>
    <t>2680#2436@1$INSULINE-ANTISTOFFEN</t>
  </si>
  <si>
    <t>2245#2041@1$C-PEPTIDE</t>
  </si>
  <si>
    <t>1469#1335@1$ACTH, CORTICOTROFINE</t>
  </si>
  <si>
    <t>733#666@1$LUTEINISEREND HORMOON (LH)</t>
  </si>
  <si>
    <t>674#613@1$FOLLIKELSTIMULEREND HORMOON (FSH)</t>
  </si>
  <si>
    <t>1236#1124@1$THYROTROFINE (TSH) BINDING INHIBITOR</t>
  </si>
  <si>
    <t>1207#1097@1$THYROTROFINE (TSH) STIMULATING IMMUUNGLOBULINE</t>
  </si>
  <si>
    <t>1132#1029@1$HCG, HUMAAN CHORIONGONADOTROFINE, INTACT MOLECUUL</t>
  </si>
  <si>
    <t>1598#1453@1$HCG, BETA-HUMAAN CHORIONGONADOTROFINE</t>
  </si>
  <si>
    <t>2495#2268@1$HCG, BETAVRIJ-HUMAAN CHORIONGONADODROFINE</t>
  </si>
  <si>
    <t>1256#1142@1$HCS, HPL, HUMAAN CHORIONSOMATOTROFINE</t>
  </si>
  <si>
    <t>1777#1615@1$GROEIHORMOON, HGH, SOMATROPINE</t>
  </si>
  <si>
    <t>1027#934@1$VASOPRESSINE (ANTIDIURETISCH HORMOON, ADH)</t>
  </si>
  <si>
    <t>684#622@1$PROLACTINE (PRL)</t>
  </si>
  <si>
    <t>1379#1254@1$Anti Mulleriaans Hormoon (AMH).</t>
  </si>
  <si>
    <t>592#538@1$THYROXINE (VRIJ T4)</t>
  </si>
  <si>
    <t>660#600@1$TRIJOODTHYRONINE (VRIJ T3)</t>
  </si>
  <si>
    <t>513#466@1$THYROTROFINE (TSH)</t>
  </si>
  <si>
    <t>1415#1286@1$THYROXINEBINDEND GLOBULINE (TBG)</t>
  </si>
  <si>
    <t>589#535@1$THYROXINE (T4)</t>
  </si>
  <si>
    <t>659#599@1$TRIJOODTHYRONINE (T3)</t>
  </si>
  <si>
    <t>631#574@1$FOLIUMZUUR</t>
  </si>
  <si>
    <t>695#632@1$VITAMINE B12, CYANOCOBALAMINE</t>
  </si>
  <si>
    <t>2890#2627@1$OSTEOCALCINE</t>
  </si>
  <si>
    <t>3317#3015@1$TRANSCORTINE (CORTICOSTEROIDBINDEND GLOBULINE, CBG)</t>
  </si>
  <si>
    <t>1360#1236@1$ANTISTOFFEN TEGEN SPECIFIEK HUMAAN WEEFSEL</t>
  </si>
  <si>
    <t>1352#1229@1$ALLERGENEN, (SPECIFIEK IGE ANTISTOF TEGEN, RAST)</t>
  </si>
  <si>
    <t>1779#1617@1$ALLERGENEN, SCREENING OP INHALATIE-ALLERGIE</t>
  </si>
  <si>
    <t>917#834@1$BLOEDGROEP BEPALINGEN NIET VALLENDE ONDER ABO, RHESUS (DUFFY, KELL, ETC.) PER BLOEDGROEP</t>
  </si>
  <si>
    <t>847#770@1$PROSTAAT ZURE FOSFATASE (ANTIGEEN)</t>
  </si>
  <si>
    <t>716#651@1$PROSTAATSPECIFIEK ANTIGEEN (PSA)</t>
  </si>
  <si>
    <t>2593#2357@1$NEURONSPECIFIEK ENOLASE (NSE)</t>
  </si>
  <si>
    <t>2224#2022@1$CARCINOOM ANTIGEEN (CA), ELK</t>
  </si>
  <si>
    <t>3344#3040@1$THYREOGLOBULINE</t>
  </si>
  <si>
    <t>1217#1106@1$CARCINO-EMBRYONAAL ANTIGEEN (CEA)</t>
  </si>
  <si>
    <t>1999#1817@1$ALFA-FOETOPROTEINE (AFP)</t>
  </si>
  <si>
    <t>1473#1339@1$BETA-2-MICROGLOBULINE</t>
  </si>
  <si>
    <t>7054#6413@1$CALCITONINE</t>
  </si>
  <si>
    <t>1716#1560@1$GASTRINE</t>
  </si>
  <si>
    <t>5202#4729@1$INHIBINE</t>
  </si>
  <si>
    <t>1156#1051@1$PARATHORMOON (PTH)</t>
  </si>
  <si>
    <t>2528#2298@1$RENINE</t>
  </si>
  <si>
    <t>1774#1613@1$DNA-ANTISTOFFEN (KWANTITATIEF)</t>
  </si>
  <si>
    <t>724#658@1$FERRITINE</t>
  </si>
  <si>
    <t>3942#3584@1$SLAAPMIDDELEN, IDENTIFICATIE EN/OF KWANTIFICATIE</t>
  </si>
  <si>
    <t>1999#1817@1$BENZODIAZEPINEN, IDENTIFICATIE EN/OF KWANTIFICATIE</t>
  </si>
  <si>
    <t>3784#3440@1$ANTIDEPRESSIVA, IDENTIFICATIE EN/OF KWANTIFICATIE</t>
  </si>
  <si>
    <t>2951#2683@1$OPIUMWET, IDENTIFICATIE MIDDEL VALLENDE ONDER DE OPIUMWET, CHROMATOGRAFISCH, PER COMPONENT</t>
  </si>
  <si>
    <t>336#305@1$Opiumwet, identificatie middel vallende onder de Opiumwet m.b.v. immunoassay, per component (zie ook 072813).</t>
  </si>
  <si>
    <t>3775#3432@1$Opiumwet, identificatie middel vallende onder de Opiumwet m.b.v. immunoassay, totaal maximaal per keer.</t>
  </si>
  <si>
    <t>5817#5288@1$OPIUMWET, KWANTIFICATIE MIDDEL VALLENDE ONDER DE OPIUMWET, CHROMATOGRAFISCH</t>
  </si>
  <si>
    <t>2756#2505@1$DIURETICA, SCREENING</t>
  </si>
  <si>
    <t>1260#1145@1$ALCOHOL, KWANTITATIEF MET IDENTIFICATIE</t>
  </si>
  <si>
    <t>431#392@1$KOOLMONOXIDE, KWANTITATIEF MET IDENTIFICATIE IN BLOED</t>
  </si>
  <si>
    <t>3598#3271@1$METALEN (ZWAAR) KWALITATIEF EN/OF KWANTITATIEF PER ELEMENT (UITGEZONDERD LOOD) MET VLAMLOZE AAS</t>
  </si>
  <si>
    <t>1926#1751@1$METALEN (ZWAAR) KWALITATIEF EN/OF KWANTITATIEF PER ELEMENT, MET AAS VLAM, MAXIMAAL PER KEER</t>
  </si>
  <si>
    <t>1315#1195@1$ANTI-EPILEPTICA, M.B.V IMMUNOASSAY, ELK</t>
  </si>
  <si>
    <t>2239#2035@1$ANTI-EPILEPTICA, M.B.V. CHROMATOGRAFIE, ELK</t>
  </si>
  <si>
    <t>3770#3427@1$ALUMINIUM</t>
  </si>
  <si>
    <t>2208#2007@1$ANALGETICA/ANTIRHEUMATICA, M.B.V. IMMUNOASSAY</t>
  </si>
  <si>
    <t>3473#3157@1$ANALGETICA/ANTIRHEUMATICA, CHROMATOGRAFISCH</t>
  </si>
  <si>
    <t>1459#1326@1$NICOTINE/COTININE M.B.V. IMMUNOASSAY</t>
  </si>
  <si>
    <t>4937#4488@1$NICOTINE/COTININE, CHROMATOGRAFISCH</t>
  </si>
  <si>
    <t>3414#3104@1$LOOD, KWANTITATIEF M.B.V. AAS IN BLOED</t>
  </si>
  <si>
    <t>6230#5664@1$IMMUNOMODULANTIA / IMMUNOSUPPRESSIVA M.B.V. IMMUNOASSAY</t>
  </si>
  <si>
    <t>5987#5443@1$IMMUNOMODULANTIA / IMMUNOSUPPRESSIVA M.B.V. CHROMATOGRAFIE</t>
  </si>
  <si>
    <t>9269#8426@1$BETABLOKKER, IDENTIFICATIE EN/OF KWANTIFICATIE, M.B.V CHROMATOGRAFIE</t>
  </si>
  <si>
    <t>1232#1120@1$THEOFYLLINE, KWANTITATIEF, CHROMATOGRAFISCH</t>
  </si>
  <si>
    <t>3143#2857@1$ANTIPSYCHOTICA (NEUROLEPTICA), IDENTIFICATIE EN/OF KWANTIFICATIE</t>
  </si>
  <si>
    <t>7533#6848@1$CARDIACA, IDENTIFICATIE EN/OF KWANTIFICATIE, M.B.V. CHROMATOGRAFIE</t>
  </si>
  <si>
    <t>1162#1056@1$CARDIACA, IDENTIFICATIE EN/OF KWANTIFICATIE, M.B.V. IMMUNOASSAY</t>
  </si>
  <si>
    <t>3872#3520@1$METHOTREXAAT MET IMMUNOASSAY, INCLUSIEF EVENTUELE HERBEPALINGEN</t>
  </si>
  <si>
    <t>1235#1123@1$ANTIMICROBIELE MIDDELEN, MENGSEL, MICROBIOLOGISCHE BEPALING</t>
  </si>
  <si>
    <t>3482#3165@1$ANTIMICROBIELE MIDDELEN, M.B.V. IMMUNOASSAY</t>
  </si>
  <si>
    <t>7292#6629@1$ANTIMICROBIELE MIDDELEN, M.B.V. CHROMATOGRAFIE</t>
  </si>
  <si>
    <t>3113#2830@1$ANTICOAGULANTIA, M.B.V. CHROMATOGRAFIE</t>
  </si>
  <si>
    <t>597#543@1$LITHIUM</t>
  </si>
  <si>
    <t>2302#2093@1$THEOFYLLINE, M.B.V. IMMUNOASSAY</t>
  </si>
  <si>
    <t>3548#3225@1$GENEESMIDDEL, EIWITVRIJE FRACTIE (NAAST EEN ANDER NUMMER IN DIT TARIEF) PER MONSTER</t>
  </si>
  <si>
    <t>5061#4601@1$Geneesmiddel (functietest met) waarvan kwantitatieve bepaling elders in het tarief wordt aangegeven.</t>
  </si>
  <si>
    <t>4590#4173@1$Toxicologisch onderzoek (algemeen) ter vaststelling of uitsluiting van intoxicatie, voorproeven (kleurproeven, immunoassays waaronder paracetamol).</t>
  </si>
  <si>
    <t>31140#28309@1$Toxicologisch onderzoek (algemeen) ter vaststelling of uitsluiting van intoxicatie, alcoholen met GLC.</t>
  </si>
  <si>
    <t>8086#7351@1$Toxicologisch onderzoek (algemeen) ter vaststelling of uitsluiting van intoxicatie, m.b.v. een chromatografische techniek.</t>
  </si>
  <si>
    <t>12103#11003@1$Toxicologisch onderzoek (algemeen) ter vaststelling of uitsluiting van intoxicatie, m.b.v. een chromatografische techniek en hierbij de kwantificatie van de hoofdcomponent.</t>
  </si>
  <si>
    <t>2757#2506@1$LANDBOUWGIFTEN, CHROMATOGRAFISCH</t>
  </si>
  <si>
    <t>4452#4047@1$ORGANISCHE OPLOSMIDDELEN, CHROMATOGRAFISCH</t>
  </si>
  <si>
    <t>831#755@1$FRUCTOSAMINE</t>
  </si>
  <si>
    <t>1593#1448@1$GEGLYCEERDE HEMOGLOBINE</t>
  </si>
  <si>
    <t>631#574@1$HBALC</t>
  </si>
  <si>
    <t>1184#1076@1$SIKKELCEL TEST</t>
  </si>
  <si>
    <t>168#153@1$BILIRUBINE, KWANTITATIEF TOTAAL OF DIRECT, ELK</t>
  </si>
  <si>
    <t>264#240@1$Lipasebepaling - op alle materialen, exclusief fecaal materiaal (zie 070209).</t>
  </si>
  <si>
    <t>245#223@1$CHOLESTEROL, HDL</t>
  </si>
  <si>
    <t>2157#1961@1$ANTITRYPSINE TYPERING, ALFA-I</t>
  </si>
  <si>
    <t>1774#1613@1$Electroforetisch diagram in diverse media, eventueel met speciale kleuringen, met (relatief) kwantitatieve bepaling der fracties, eventueel inclusief totaal eiwitbepaling.</t>
  </si>
  <si>
    <t>3366#3060@1$IMMUNO-ELECTROFORESE MET ANTISERUM, INCLUSIEF EVENTUELE DETERMINATIE</t>
  </si>
  <si>
    <t>793#721@1$GLUCOSE-INSULINE TOLERANTIETEST (INCLUSIEF URINE PORTIES)</t>
  </si>
  <si>
    <t>5172#4702@1$KOPER</t>
  </si>
  <si>
    <t>1023#930@1$BENCE JONES EIWIT</t>
  </si>
  <si>
    <t>2606#2369@1$ALBUMINE-IGG RATIO (IN SERUM EN LIQUOR CEREBROSPINALIS)</t>
  </si>
  <si>
    <t>382#347@1$KWANTITATIEVE BEPALING VAN EEN IMMUNOGLOBULINE, NEFELOMETRISCH</t>
  </si>
  <si>
    <t>1232#1120@1$PREALBUMINE</t>
  </si>
  <si>
    <t>1122#1020@1$ALBUMINE IN LIQUOR CEREBROSPINALIS</t>
  </si>
  <si>
    <t>3192#2902@1$KAPPA KETENS, VRIJ OF GEBONDEN, ELK</t>
  </si>
  <si>
    <t>3388#3080@1$LAMBDA KETENS, VRIJ OF GEBONDEN, ELK</t>
  </si>
  <si>
    <t>6336#5760@1$IMMUNO-ELECTROFORESE VAN LIQUOR, NA CONCENTRATIE</t>
  </si>
  <si>
    <t>163#148@1$Eiwitbepaling - op alle materialen, exclusief fecaal materiaal (zie 070211).</t>
  </si>
  <si>
    <t>139#126@1$ALBUMINE</t>
  </si>
  <si>
    <t>796#724@1$MYOGLOBINE</t>
  </si>
  <si>
    <t>4376#3978@1$GLYCOPROTEINE, ALFA-I-ZURE</t>
  </si>
  <si>
    <t>1310#1191@1$ANTITRYPSINE, ALFA-I</t>
  </si>
  <si>
    <t>185#168@1$ALAT, SGPT, TRANSAMINASE</t>
  </si>
  <si>
    <t>157#143@1$MELKZUUR DEHYDROGENASE (LDH)</t>
  </si>
  <si>
    <t>953#866@1$Bepaling Lysozyme in bloed.</t>
  </si>
  <si>
    <t>169#154@1$KREATINE-FOSFOKINASE</t>
  </si>
  <si>
    <t>173#157@1$ALKALISCHE FOSFATASE</t>
  </si>
  <si>
    <t>421#383@1$CK-MB, KREATINE-FOSFOKINASE ISO-ENZYM</t>
  </si>
  <si>
    <t>949#863@1$TROPONINE, CARDIALE ISOVORM</t>
  </si>
  <si>
    <t>1244#1131@1$CERULOPLASMINE</t>
  </si>
  <si>
    <t>953#866@1$CRYOGLOBULINE, KWANTITATIEF</t>
  </si>
  <si>
    <t>866#787@1$COLLOID OSMOLALITEIT (COLLOID OSMOTISCHE DRUK)</t>
  </si>
  <si>
    <t>1561#1419@1$KWEEKPROEF &lt; 2 MEDIA, BACTERIOLOGISCH</t>
  </si>
  <si>
    <t>1939#1763@1$KWEEKPROEF 2 - 3 MEDIA, BACTERIOLOGISCH</t>
  </si>
  <si>
    <t>2630#2391@1$KWEEKPROEF &gt; 3 MEDIA, BACTERIOLOGISCH</t>
  </si>
  <si>
    <t>2874#2613@1$BLOEDKWEEK (AEROOB + ANAEROOB)</t>
  </si>
  <si>
    <t>955#868@1$DETERMINATIE MICRO-ORGANISMEN, BACTERIOLOGISCH</t>
  </si>
  <si>
    <t>1508#1371@1$KWEEKPROEF &lt; 2 MEDIA, MYCOLOGISCH</t>
  </si>
  <si>
    <t>2286#2078@1$KWEEKPROEF 2 - 3 MEDIA, MYCOLOGISCH</t>
  </si>
  <si>
    <t>2836#2578@1$KWEEKPROEF &gt; 3 MEDIA, MYCOLOGISCH</t>
  </si>
  <si>
    <t>1067#970@1$DETERMINATIE MICRO-ORGANISMEN, MYCOLOGISCH</t>
  </si>
  <si>
    <t>1398#1271@1$CIRCULERENDE IMMUUNCOMPLEXEN, PER COMPONENT</t>
  </si>
  <si>
    <t>521#474@1$KRUISPROEF IN ZOUT-ALBUMINE-MILIEU</t>
  </si>
  <si>
    <t>12946#11769@1$KRUISPROEF, VOLLEDIG (3 METHODEN)</t>
  </si>
  <si>
    <t>1001#910@1$LYMFOCYTEN SUBPOPULATIE, EERSTE ANTISTOF</t>
  </si>
  <si>
    <t>1302#1184@1$LYMFOCYTEN SUBPOPULATIE, TWEEDE EN ELKE VOLGENDE ANTISTOF</t>
  </si>
  <si>
    <t>23049#20954@1$HLA-A, B, C, TYPERING</t>
  </si>
  <si>
    <t>5443#4948@1$HLA-B27</t>
  </si>
  <si>
    <t>3443#3130@1$MICROSCOPIE VAN PUNCTATEN (ANDERS DAN STERNUMPUNCTAAT), STANDAARD KLEURING EN BEOORDELING</t>
  </si>
  <si>
    <t>6864#6240@1$Microscopie van punctaten, aanvullende specifieke kleuring: esterase, zure fosfatase, tartraat geremde zure fosfatase, sudan black, etc. inclusief beoordeling.</t>
  </si>
  <si>
    <t>176#160@1$LEUCOCYTEN, ENKELVOUDIGE BEPALING</t>
  </si>
  <si>
    <t>2761#2510@1$TROMBELASTOGRAM, EERSTE ONDERZOEK</t>
  </si>
  <si>
    <t>2545#2314@1$TROMBELASTOGRAM, HERHALINGEN</t>
  </si>
  <si>
    <t>640#582@1$HAPTOGLOBINE</t>
  </si>
  <si>
    <t>4784#4349@1$BLOEDSTOLLINGSFACTOR VIII STOL ACTIVITEIT</t>
  </si>
  <si>
    <t>7504#6822@1$BLOEDSTOLLINGSFACTOR VIII,VON WILLEBRAND FACTOR, RISTOCETINEFACTOR</t>
  </si>
  <si>
    <t>5420#4927@1$BLOEDSTOLLINGSFACTOR VIII RELATED ANTIGEEN</t>
  </si>
  <si>
    <t>2581#2346@1$BLOEDSTOLLINGSFACTOR XI</t>
  </si>
  <si>
    <t>1467#1334@1$BLOEDSTOLLINGSFACTOR XII</t>
  </si>
  <si>
    <t>503#457@1$APTT, GEACTIVEERDE PARTIELE TROMBOPLASTINETIJD</t>
  </si>
  <si>
    <t>1155#1050@1$FIBRINOGEEN SPLITSINGSPRODUKTEN, KWANTITATIEF</t>
  </si>
  <si>
    <t>630#573@1$FIBRINE/FIBRINOGEEN DEGRADATIE PRODUKTEN (FDP) D-DIMEERTEST, SEMIKWANTITATIEF</t>
  </si>
  <si>
    <t>1681#1528@1$FIBRINE/FIBRINOGEEN DEGRADATIE PRODUKTEN, KWANTITATIEF</t>
  </si>
  <si>
    <t>1015#923@1$FIBRINOPEPTIDE-A</t>
  </si>
  <si>
    <t>2366#2151@1$ANTITROMBINE III ACTIVITEIT</t>
  </si>
  <si>
    <t>1280#1164@1$PORFYRINES URO-, COPRO-, PROTO-, IN ERYTROCYTEN, KWANTITATIEF</t>
  </si>
  <si>
    <t>5908#5371@1$PROTEINE C ACTIVITEIT</t>
  </si>
  <si>
    <t>10398#9453@1$PROTEINE C ANTIGEEN</t>
  </si>
  <si>
    <t>9147#8315@1$PROTEINE S TOTAAL ANTIGEEN</t>
  </si>
  <si>
    <t>8972#8156@1$PROTEINE S VRIJ ANTIGEEN</t>
  </si>
  <si>
    <t>8461#7692@1$OPWERKEN VAN SPERMA TEN BEHOEVE VAN FERTILISATIE</t>
  </si>
  <si>
    <t>793#721@1$ZWANGERSCHAPSREACTIE UIT SERUM</t>
  </si>
  <si>
    <t>2984#2713@1$HCG KWANTITATIEF UIT SERUM</t>
  </si>
  <si>
    <t>6725#6114@1$Baarmoederslijmonderzoek op: aspect, pH, varentest en aanwezigheid van epitheel, erytrocyten, leucocyten, bacteriën.</t>
  </si>
  <si>
    <t>5246#4769@1$Sperma onderzoek (uitgebreid), tenminste omvattende bepaling van volume, viscositeit, dichtheid van spermatozoën, pH, motiliteit, aantal en aard rondcellen.</t>
  </si>
  <si>
    <t>2671#2428@1$IJZER(PLASMA-IJZER)TURNOVER (PIT), BEPALING VAN DE ERYTROCYTEN-IJZERTURNOVER</t>
  </si>
  <si>
    <t>6160#5600@1$ACETYLGLUCOSEAMINIDASE, N</t>
  </si>
  <si>
    <t>3461#3146@1$KINKHOEST-SEROLOGIE (IGM + IGG)</t>
  </si>
  <si>
    <t>2882#2620@1$ALLERGIE-ONDERZOEKEN, BIJZONDER (CLB-B/CLB-C)</t>
  </si>
  <si>
    <t>2800#2545@1$ANTISTOFFEN TEGEN WEEFSELANTIGENEN, BIJZONDER (CLB-B)</t>
  </si>
  <si>
    <t>2239#2035@1$REUMAFACTOREN (ELISA) (CLB-B)</t>
  </si>
  <si>
    <t>3282#2984@1$AUTO-IMMUUNZIEKTEN, OVERIGE, BIJZONDER (CLB-C)</t>
  </si>
  <si>
    <t>5036#4578@1$BLOEDCELCHEMIE, ROOD, BIJZONDER (CLB-B)</t>
  </si>
  <si>
    <t>9958#9053@1$BLOEDCELCHEMIE, ROOD, BIJZONDER (CLB-C)</t>
  </si>
  <si>
    <t>22365#20332@1$BLOEDCELCHEMIE, WIT, BIJZONDER (CLB-C)</t>
  </si>
  <si>
    <t>2668#2425@1$BLOEDSTOLLINGSFACTOREN, BIJZONDER (CLB-C)</t>
  </si>
  <si>
    <t>5328#4844@1$BLOEDGROEP ERYTROCYTENSEROLOGIE, BIJZONDER (CLB-B)</t>
  </si>
  <si>
    <t>2079#1890@1$BLOEDGROEP ERYTROCYTENSEROLOGIE, BIJZONDER (CLB-C)</t>
  </si>
  <si>
    <t>12627#11479@1$HLA-B27 BEVESTIGING (CLB-B)</t>
  </si>
  <si>
    <t>27277#24797@1$HLA-OVERIGE BIJZONDERE ONDERZOEKEN (CLB-C)</t>
  </si>
  <si>
    <t>2726#2478@1$COMPLEMENTFACTOREN-IMMUNOCHEMIE, BIJZONDER (CLB-C)</t>
  </si>
  <si>
    <t>1672#1520@1$IMMUNOCHEMISCHE ONDERZOEKEN, BIJZONDER (CLB-B)</t>
  </si>
  <si>
    <t>2498#2271@1$IMMUNOCHEMISCHE ONDERZOEKEN, BIJZONDER (CLB-C)</t>
  </si>
  <si>
    <t>5779#5254@1$IMMUNOCYTOLOGIE ONDERZOEKEN, BIJZONDER (CLB-B)</t>
  </si>
  <si>
    <t>17790#16173@1$IMMUNOCYTOLOGIE ONDERZOEKEN, BIJZONDER (CLB-C)</t>
  </si>
  <si>
    <t>5436#4942@1$KLINISCHE VIRO IMMUNOLOGIE, BIJZONDER (CLB-B)</t>
  </si>
  <si>
    <t>10960#9964@1$KLINISCHE VIRO IMMUNOLOGIE, BIJZONDER (CLB-C)</t>
  </si>
  <si>
    <t>4844#4404@1$IMMUNOGENETICA, BIJZONDER (CLB-B)</t>
  </si>
  <si>
    <t>14482#13165@1$LEUCOCYTEN-/TROMBOCYTENSEROLOGIE, BIJZONDER (CLB-C)</t>
  </si>
  <si>
    <t>527#479@1$Registratietarief (inclusief oproep) in het kader van multidisciplinaire zorgverlening bij chronische aandoeningen.</t>
  </si>
  <si>
    <t>724#658@1$Ordertarief klinisch-chemische en microbiologische laboratorium bloedonderzoeken, exclusief bloedafname.</t>
  </si>
  <si>
    <t>427#388@1$Toeslag op ordertarief bij decentrale afname van patiëntmateriaal.</t>
  </si>
  <si>
    <t>1338#1216@1$Ordertarief klinisch-chemische en microbiologische laboratoriumonderzoeken, inclusief bloedafname.</t>
  </si>
  <si>
    <t>1476#1342@1$Huisbezoektarief klinisch-chemische en microbiologische laboratoriumonderzoeken.</t>
  </si>
  <si>
    <t>1538#1398@1$CLB-referentietarief.</t>
  </si>
  <si>
    <t>1442#1311@1$INR-BEPALING (INCL. ORDERTARIEF)</t>
  </si>
  <si>
    <t>12323#11203@1$Alleen doorlichten tijdens repositie fracturen of localisatie corpus alienum (waaronder röntgencontrole bij inbrengen pen in enkel, elleboog e.d., doorlichting op OK, bewusteloze ongevalspatiënten).</t>
  </si>
  <si>
    <t>18490#16809@1$Directe percutane arteriële punctie.</t>
  </si>
  <si>
    <t>46647#42406@1$Al dan niet selectief onderzoek via percutane arteriële catheterisatie.</t>
  </si>
  <si>
    <t>62530#56845@1$Al dan niet selectief onderzoek via percutane veneuze catheterisatie - alleen een venapunctie is inbegrepen in het desbetreffende codenummer zoals b.v. 088012 en 084025.</t>
  </si>
  <si>
    <t>080032</t>
  </si>
  <si>
    <t>Lokale injectie medicatie onder echo- of röntgengeleide.</t>
  </si>
  <si>
    <t>1#1@1$Lokale injectie medicatie onder echo- of röntgengeleide.</t>
  </si>
  <si>
    <t>16546#15042@1$Planigrafie algemeen.</t>
  </si>
  <si>
    <t>Diagnostische punctie of biopsie van niet palpabele afwijkingen of organen, onder CT-controle.</t>
  </si>
  <si>
    <t>49664#45149@1$Diagnostische punctie of biopsie van niet palpabele afwijkingen of organen, onder CT-controle.</t>
  </si>
  <si>
    <t>080054</t>
  </si>
  <si>
    <t>Verwijderen corpus alienum onder röntgengeleide.</t>
  </si>
  <si>
    <t>1#1@1$Verwijderen corpus alienum onder röntgengeleide.</t>
  </si>
  <si>
    <t>Diagnostische punctie of biopsie van niet palpabele afwijkingen of organen, onder röntgencontrole.</t>
  </si>
  <si>
    <t>19366#17605@1$Diagnostische punctie of biopsie van niet palpabele afwijkingen of organen, onder röntgencontrole.</t>
  </si>
  <si>
    <t>Diagnostische punctie of biopsie van niet palpabele afwijkingen of organen, onder echografische controle.</t>
  </si>
  <si>
    <t>14848#13498@1$Diagnostische punctie of biopsie van niet palpabele afwijkingen of organen, onder echografische controle.</t>
  </si>
  <si>
    <t>12106#11005@1$Volledig botdensitometrisch onderzoek met DEXA-apparatuur, ongeacht het aantal onderzochte anatomische gebieden en ongeacht het aantal zittingen.</t>
  </si>
  <si>
    <t>080097</t>
  </si>
  <si>
    <t>Diagnostische punctie of biopsie van niet palpabele afwijkingen of organen, onder MRI-controle.</t>
  </si>
  <si>
    <t>49757#45234@1$Diagnostische punctie of biopsie van niet palpabele afwijkingen of organen, onder MRI-controle.</t>
  </si>
  <si>
    <t>4506#4096@1$Radiologisch onderzoek hersenschedel of deel ervan inclusief neusbeen.</t>
  </si>
  <si>
    <t>28340#25764@1$MRI hersenen bij epilepsie - uitgebreid.</t>
  </si>
  <si>
    <t>27055#24595@1$MRI hersenen - met contrast.</t>
  </si>
  <si>
    <t>26521#24110@1$MRI hersenen - standaard.</t>
  </si>
  <si>
    <t>15517#14106@1$CT onderzoek van de hersenen en/of schedel met of zonder intraveneus contrastmiddel.</t>
  </si>
  <si>
    <t>7926#7205@1$ECHOGRAFIE VAN DE SCHEDEL (NIET BEDOELD WORDT DE MID-LINE ECHO).</t>
  </si>
  <si>
    <t>14869#13517@1$Echografie carotide, al dan niet inclusief haematotachografisch onderzoek van de cerebropetale vaten.</t>
  </si>
  <si>
    <t>4201#3819@1$Radiologisch onderzoek aangezichtsschedel of deel ervan - neusbijholten inclusief sphenoid respectievelijk adenoid.</t>
  </si>
  <si>
    <t>15098#13725@1$CT onderzoek van de aangezichtsschedel, met of zonder intraveneus contrast.</t>
  </si>
  <si>
    <t>8085#7350@1$ECHOGRAFIE VAN HET AANGEZICHT EN/OF NEUSBIJHOLTEN.</t>
  </si>
  <si>
    <t>6582#5984@1$SKELETVRIJE OPNAME OOGBOL EN/OF LOCALISATIE CORPUS ALIENUM IN OOG(KAS).</t>
  </si>
  <si>
    <t>53112#48284@1$Radiologisch onderzoek ductus naso-lacrimalis.</t>
  </si>
  <si>
    <t>7387#6715@1$Echografie orbita inclusief oogbol.</t>
  </si>
  <si>
    <t>4907#4461@1$Radiologisch onderzoek petrosum, mastoïd of deel ervan, een of meerdere projecties.</t>
  </si>
  <si>
    <t>22264#20240@1$CT onderzoek van het petrosum, multidirectioneel onderzoek met reconstructies tbv afbeelden binnen- of middenoorpathologie. Dit codenummer is niet bedoeld voor de analyse van brughoektumoren.</t>
  </si>
  <si>
    <t>35955#32686@1$MRI achterste schedelgroeve.</t>
  </si>
  <si>
    <t>6357#5779@1$PARTIELE GEBITSSTATUS.</t>
  </si>
  <si>
    <t>13426#12205@1$VOLLEDIGE GEBITSSTATUS OF PANORAMIXOPNAME.</t>
  </si>
  <si>
    <t>5815#5286@1$Radiologisch onderzoek mandibula, kaakgewricht(en) of deel ervan - localisatie speekselsteen.</t>
  </si>
  <si>
    <t>21097#19179@1$SIALOGRAFIE.</t>
  </si>
  <si>
    <t>8577#7797@1$ECHOGRAFIE VAN DE SCHILDKLIER EN/OF HALS.</t>
  </si>
  <si>
    <t>7569#6881@1$Radiologisch onderzoek gehele wervelkolom inclusief sacrum en os coccigis en overzichtsopname sacroiliacale gewrichten.</t>
  </si>
  <si>
    <t>15415#14014@1$CT ONDERZOEK VAN DE WERVELKOLOM.</t>
  </si>
  <si>
    <t>5145#4677@1$Radiologisch onderzoek cervicale wervelkolom of deel ervan.</t>
  </si>
  <si>
    <t>25601#23274@1$MRI cervicale wervelkolom en/of hals inclusief craniovertebrale overgang.</t>
  </si>
  <si>
    <t>4210#3827@1$Radiologisch onderzoek thoracale wervelkolom of deel ervan.</t>
  </si>
  <si>
    <t>27358#24871@1$MRI thoracale wervelkolom.</t>
  </si>
  <si>
    <t>4536#4124@1$Radiologisch onderzoek lumbosacrale wervelkolom inclusief overzichtsopname sacroiliacale gewrichten.</t>
  </si>
  <si>
    <t>23532#21393@1$MRI lumbosacrale wervelkolom.</t>
  </si>
  <si>
    <t>4782#4347@1$Speciaal gericht radiologisch onderzoek sacroiliacale gewrichten en/of os coccygis.</t>
  </si>
  <si>
    <t>14809#13463@1$Inbrengen van intrathecaal of intra-articulair contrast door de radioloog, t.b.v. MRI of CT.</t>
  </si>
  <si>
    <t>6518#5925@1$Radiologisch onderzoek gehele schouder, arm en hand.</t>
  </si>
  <si>
    <t>28839#26217@1$FLEBOGRAFIE VAN EEN ARM INCLUSIEF DE BENODIGDE VENAPUNCTIE.</t>
  </si>
  <si>
    <t>15730#14300@1$CT ONDERZOEK VAN DE BOVENSTE EXTREMITEITEN, MET OF ZONDER INTRAVENEUS CONTRAST.</t>
  </si>
  <si>
    <t>8836#8033@1$ECHOGRAFIE VAN DE BOVENSTE EXTREMITEITEN.</t>
  </si>
  <si>
    <t>26772#24338@1$MRI schouder(s)/bovenste extremiteit(en).</t>
  </si>
  <si>
    <t>4772#4338@1$Radiologisch onderzoek scapula en/of clavicula en/of schoudergewricht en/of bovenarm.</t>
  </si>
  <si>
    <t>14836#13487@1$Arthrografie schoudergewricht.</t>
  </si>
  <si>
    <t>084257</t>
  </si>
  <si>
    <t>Barbotage schouder (Needle Aspiration of Calcific Deposits, NACD), onder röntgencontrole.</t>
  </si>
  <si>
    <t>1#1@1$Barbotage schouder (Needle Aspiration of Calcific Deposits, NACD), onder röntgencontrole.</t>
  </si>
  <si>
    <t>084277</t>
  </si>
  <si>
    <t>4227#3843@1$Radiologisch onderzoek elleboog en/of onderarm.</t>
  </si>
  <si>
    <t>15917#14470@1$Arthrografie elleboogsgewricht.</t>
  </si>
  <si>
    <t>4089#3717@1$Radiologisch onderzoek pols en/of hand en/of vingers.</t>
  </si>
  <si>
    <t>15921#14474@1$Arhthrografie polsgewricht.</t>
  </si>
  <si>
    <t>5546#5042@1$Lengteprognose op handwortelskelet en/of skeletleeftijdbepaling.</t>
  </si>
  <si>
    <t>11336#10305@1$Radiologisch onderzoek thorax, doorlichting zonder opname.</t>
  </si>
  <si>
    <t>4523#4112@1$Radiologisch onderzoek thorax, een of meerdere richtingen, inclusief doorlichting.</t>
  </si>
  <si>
    <t>18952#17229@1$CT onderzoek van de thorax, het hart en grote vaten inclusief inbrengen contrastmiddel.</t>
  </si>
  <si>
    <t>12520#11382@1$ECHOGRAFIE VAN HET HART EN/OF DE THORAX.</t>
  </si>
  <si>
    <t>085091</t>
  </si>
  <si>
    <t>MR mammografie.</t>
  </si>
  <si>
    <t>28965#26332@1$MR mammografie.</t>
  </si>
  <si>
    <t>085093</t>
  </si>
  <si>
    <t>MRI thorax(wand) en mediastinum (excl. mamma, zie 085091).</t>
  </si>
  <si>
    <t>28965#26332@1$MRI thorax(wand) en mediastinum (excl. mamma, zie 085091).</t>
  </si>
  <si>
    <t>22515#20468@1$Multislice CT-hart inclusief voor- en nabespreking met cardioloog.</t>
  </si>
  <si>
    <t>14069#12790@1$Multislice CT-hart tbv Ca2+-bepaling inclusief voor- en nabespreking met cardioloog.</t>
  </si>
  <si>
    <t>34682#31529@1$MRI-hart.</t>
  </si>
  <si>
    <t>39233#35666@1$MRI-hart met dobutamine stress-test.</t>
  </si>
  <si>
    <t>32209#29281@1$Radiologisch onderzoek aorta thoracalis, aortaboog, inclusief bij dit onderzoek in beeld komende zijtakken.</t>
  </si>
  <si>
    <t>10517#9561@1$Radiologisch onderzoek arteria pulmonalis, rechtszijdig angiocardiogram.</t>
  </si>
  <si>
    <t>19298#17544@1$Radiologisch onderzoek arteriae coronariae.</t>
  </si>
  <si>
    <t>15199#13817@1$Laryngo- en/of bronchografie.</t>
  </si>
  <si>
    <t>15897#14452@1$CT onderzoek van de luchtwegen, met of zonder intraveneus contrastmiddel.</t>
  </si>
  <si>
    <t>4562#4147@1$Radiologisch onderzoek larynx en trachea inclusief struma-onderzoek al of niet met oesofaguscontrast.</t>
  </si>
  <si>
    <t>4619#4199@1$Radiologisch onderzoek ribben en/of sternum.</t>
  </si>
  <si>
    <t>Mammografie, al of niet met contrast in melkgangen (excl. mammografie - 3D, zie 086941).</t>
  </si>
  <si>
    <t>9763#8875@1$Mammografie, al of niet met contrast in melkgangen (excl. mammografie - 3D, zie 086941).</t>
  </si>
  <si>
    <t>9791#8901@1$BEOORDELING SPECIMINA, MAMMATUMOR PER OPERATIEVE ZITTING.</t>
  </si>
  <si>
    <t>086941</t>
  </si>
  <si>
    <t>Mammografie - 3D (digitale borst tomosynthese, DBT).</t>
  </si>
  <si>
    <t>9780#8891@1$Mammografie - 3D (digitale borst tomosynthese, DBT).</t>
  </si>
  <si>
    <t>21205#19277@1$LOCALISATIE MAMMATUMOR.</t>
  </si>
  <si>
    <t>8982#8165@1$Echografie van mamma.</t>
  </si>
  <si>
    <t>086978</t>
  </si>
  <si>
    <t>Drainage mamma onder echogeleide.</t>
  </si>
  <si>
    <t>1#1@1$Drainage mamma onder echogeleide.</t>
  </si>
  <si>
    <t>4798#4362@1$Radiologisch buikoverzichtsonderzoek, liggend en/of staand, een of meerdere richtingen.</t>
  </si>
  <si>
    <t>18439#16763@1$CT onderzoek van het abdomen, retroperitoneum, inclusief inbegrepen orale en/of rectale contraststof, met of onder toediening van een intraveneus contrastmiddel.</t>
  </si>
  <si>
    <t>087043</t>
  </si>
  <si>
    <t>CT virtuele colonoscopie.</t>
  </si>
  <si>
    <t>25870#23518@1$CT virtuele colonoscopie.</t>
  </si>
  <si>
    <t>9381#8528@1$Echografie van de buikorganen.</t>
  </si>
  <si>
    <t>25930#23573@1$Abcesdrainage met echografie.</t>
  </si>
  <si>
    <t>087091</t>
  </si>
  <si>
    <t>MRI lever.</t>
  </si>
  <si>
    <t>32775#29795@1$MRI lever.</t>
  </si>
  <si>
    <t>087092</t>
  </si>
  <si>
    <t>MRI prostaat.</t>
  </si>
  <si>
    <t>32775#29795@1$MRI prostaat.</t>
  </si>
  <si>
    <t>087096</t>
  </si>
  <si>
    <t>MRI rectum.</t>
  </si>
  <si>
    <t>32775#29795@1$MRI rectum.</t>
  </si>
  <si>
    <t>087097</t>
  </si>
  <si>
    <t>MRI abdomen (excl. rectum, zie 087096).</t>
  </si>
  <si>
    <t>32775#29795@1$MRI abdomen (excl. rectum, zie 087096).</t>
  </si>
  <si>
    <t>087098</t>
  </si>
  <si>
    <t>Drainwissel na abcesdrainage.</t>
  </si>
  <si>
    <t>1#1@1$Drainwissel na abcesdrainage.</t>
  </si>
  <si>
    <t>13960#12691@1$Radiologisch onderzoek slokdarm.</t>
  </si>
  <si>
    <t>14824#13476@1$Radiologisch onderzoek maag en duodenum inclusief doorlichten van de slokdarm en inclusief dunne darm passage.</t>
  </si>
  <si>
    <t>6834#6213@1$INBRENGEN MAAG- OF DUODENUMSONDE.</t>
  </si>
  <si>
    <t>68778#62525@1$Percutane gastro- of jejunostomie, de verrichting omvat de punctie, catheterisatie en inbrengen van de catheter.</t>
  </si>
  <si>
    <t>24959#22690@1$Radiologisch onderzoek dunne darm als zelfstandig onderzoek inclusief contrastvloeistof.</t>
  </si>
  <si>
    <t>20533#18666@1$Radiologisch onderzoek dikke darm.</t>
  </si>
  <si>
    <t>73961#67237@1$Drainageprocedure galblaas of galwegen, met röntgen.</t>
  </si>
  <si>
    <t>41446#37678@1$Drainageprocedure galblaas of galwegen, met echografie.</t>
  </si>
  <si>
    <t>087698</t>
  </si>
  <si>
    <t>Drainwissel na galblaas- of galwegdrainage.</t>
  </si>
  <si>
    <t>1#1@1$Drainwissel na galblaas- of galwegdrainage.</t>
  </si>
  <si>
    <t>24641#22401@1$Doorlichting bij ERCP, assistentie scopist, het maken en het beoordelen van de foto’s.</t>
  </si>
  <si>
    <t>9900#9000@1$HERNIOGRAFIE, MET BEHULP VAN INTRAPERITONEAAL INGEBRACHTE CONTRASTVLOEISTOF.</t>
  </si>
  <si>
    <t>12364#11240@1$Radiologisch onderzoek urinewegen, intraveneus contrast inclusief eventuele latere en tomografische opnamen.</t>
  </si>
  <si>
    <t>31671#28792@1$MRI bekken.</t>
  </si>
  <si>
    <t>17126#15569@1$ANTEGRADE PYLEOGRAFIE.</t>
  </si>
  <si>
    <t>78396#71269@1$Nefrostomie bij afvloedbelemmering, met röntgen.</t>
  </si>
  <si>
    <t>54790#49809@1$Nefrostomie bij afvloedbelemmering, met echografie.</t>
  </si>
  <si>
    <t>088198</t>
  </si>
  <si>
    <t>Drainwissel na nefrostomie.</t>
  </si>
  <si>
    <t>1#1@1$Drainwissel na nefrostomie.</t>
  </si>
  <si>
    <t>18226#16569@1$RETROGRADE CYSTO-EN/OF URETHROGRAFIE, INCLUSIEF EVENTUEEL MICTIE- EN INCONTINENTIEONDERZOEK.</t>
  </si>
  <si>
    <t>58156#52869@1$FLEBOGRAFIE VAN SPERMATICA.</t>
  </si>
  <si>
    <t>9293#8448@1$ECHOGRAFIE VAN HET SCROTUM.</t>
  </si>
  <si>
    <t>15486#14078@1$HYSTERO-SALPINGOGRAFIE.</t>
  </si>
  <si>
    <t>7005#6368@1$Echografie à vue in verband met zwangerschap mits de röntgenoloog het fluorescentiebeeld persoonlijk beoordeelt.</t>
  </si>
  <si>
    <t>32447#29497@1$Radiologisch onderzoek abdominale aorta inclusief bij dit onderzoek afgebeelde zijtakken en beenarteriën.</t>
  </si>
  <si>
    <t>6102#5547@1$Radiologisch onderzoek gehele been en/of voet.</t>
  </si>
  <si>
    <t>33317#30288@1$Radiologisch onderzoek arteriën van het been.</t>
  </si>
  <si>
    <t>24166#21969@1$Flebografie van een been - inclusief de benodigde venapunctie.</t>
  </si>
  <si>
    <t>17544#15949@1$CT van het bekken inclusief inbrengen orale en/of rectale contraststof. Met of zonder toediening van een intraveneus contrastmiddel.</t>
  </si>
  <si>
    <t>9189#8354@1$Echografie onderste extremiteit.</t>
  </si>
  <si>
    <t>26315#23923@1$MRI heup(en)/ onderste extremiteit(en).</t>
  </si>
  <si>
    <t>32590#29627@1$Flebografie van het bekken.</t>
  </si>
  <si>
    <t>18209#16554@1$CT ONDERZOEK VAN DE ONDERSTE EXTREMITEITEN, MET OF ZONDER INTRAVENEUS CONTRAST.</t>
  </si>
  <si>
    <t>4729#4299@1$Radiologisch onderzoek bekken, respectievelijk heupgewricht.</t>
  </si>
  <si>
    <t>12471#11337@1$Arthrografie heupgewricht.</t>
  </si>
  <si>
    <t>4546#4133@1$Radiologisch onderzoek bovenbeen.</t>
  </si>
  <si>
    <t>4315#3923@1$Radiologisch onderzoek knie en/of onderbeen.</t>
  </si>
  <si>
    <t>13786#12533@1$Arthrografie kniegewricht.</t>
  </si>
  <si>
    <t>4131#3755@1$Radiologisch onderzoek enkel en/of voet(wortel) en/of tenen.</t>
  </si>
  <si>
    <t>9882#8984@1$Beoordeling radiologisch onderzoek voor derden.</t>
  </si>
  <si>
    <t>8716#7924@1$Rijbewijs: rapporten op verzoek CBR voor rekening van de te keuren persoon (houder resp. aanvrager rijbewijs) omvat 15 min patiëntgeb. tijd en 15 min indirecte tijd (inlezen en rapport schrijven).</t>
  </si>
  <si>
    <t>8716#7924@1$Rijbewijs: rapporten op verzoek politie, voor rekening van centraal bureau rijvaardigheidsbewijzen (CBR) omvat 15 min. patiëntgebonden tijd en 15 min. indirecte tijd (inlezen en rapport schrijven).</t>
  </si>
  <si>
    <t>4357#3961@1$Rijbewijs:rapport op verzoek CBR voor rekening te keuren houder/aanvrager rijbewijs, toeslag icm 119027, per 15 min extra direc.pat.geb tijd of (met voorw.) per 15 min extra indir.tijd,max.2 toeslag.</t>
  </si>
  <si>
    <t>4357#3961@1$Rijbewijs: rapporten op verzoek politie voor rekening van CBR, toeslag icm 119028, per 15 min. extra direct patiënt.geb tijd of per 15 minuten extra indirecte tijd met een maximum van 4 toeslagen.</t>
  </si>
  <si>
    <t>8481#7710@1$Schriftelijke informatieverstrekking aan bedrijfsarts, verzekeringsarts of het centraal bureau rijvaardigheidsbewijzen (CBR).</t>
  </si>
  <si>
    <t>21392#19447@1$SPEEKSELKLIERONDERZOEK (AL OF NIET MET INTERVENTIE).</t>
  </si>
  <si>
    <t>17573#15975@1$SCHILDKLIER UPTAKE-METING.</t>
  </si>
  <si>
    <t>23357#21234@1$SCHILDKLIERSCINTIGRAFIE.</t>
  </si>
  <si>
    <t>23280#21164@1$STATISCH SKELETONDERZOEK.</t>
  </si>
  <si>
    <t>22869#20790@1$MEERFASEN SKELETONDERZOEK.</t>
  </si>
  <si>
    <t>120032</t>
  </si>
  <si>
    <t>12121#11019@1$Volledig botdensitometrisch onderzoek met DEXA-apparatuur, ongeacht het aantal onderzochte anatomische gebieden en ongeacht het aantal zittingen.</t>
  </si>
  <si>
    <t>7686#6987@1$Skeletdensitometrie gehele lichaam. Hieronder valt niet het onderzoek met DEXA-apparatuur.</t>
  </si>
  <si>
    <t>120037</t>
  </si>
  <si>
    <t>Skeletdensitometrie met lateral vertebral assessment (LVA).</t>
  </si>
  <si>
    <t>15622#14202@1$Skeletdensitometrie met lateral vertebral assessment (LVA).</t>
  </si>
  <si>
    <t>120042</t>
  </si>
  <si>
    <t>Ejectiefractie L.V. en/of R.V. met wandbewegingsanalyse.</t>
  </si>
  <si>
    <t>42116#38287@1$Ejectiefractie L.V. en/of R.V. met wandbewegingsanalyse.</t>
  </si>
  <si>
    <t>120048</t>
  </si>
  <si>
    <t>Multislice CT-hart voor Ca2-meting inclusief voor- en nabespreking met cardioloog.</t>
  </si>
  <si>
    <t>21187#19261@1$Multislice CT-hart voor Ca2-meting inclusief voor- en nabespreking met cardioloog.</t>
  </si>
  <si>
    <t>23855#21686@1$LONGPERFUSIEONDERZOEK.</t>
  </si>
  <si>
    <t>25098#22816@1$LONGVENTILATIEONDERZOEK MET EDELGASSEN OF AEROSOLEN.</t>
  </si>
  <si>
    <t>120089</t>
  </si>
  <si>
    <t>Schildwachtklierprocedure.</t>
  </si>
  <si>
    <t>33354#30322@1$Schildwachtklierprocedure.</t>
  </si>
  <si>
    <t>32001#29092@1$LYMFEKLIERONDERZOEK MET AFVLOEDMETING (092).</t>
  </si>
  <si>
    <t>23194#21085@1$NIERONDERZOEK STATISCH (DMSA).</t>
  </si>
  <si>
    <t>120109</t>
  </si>
  <si>
    <t>Renografie.</t>
  </si>
  <si>
    <t>30103#27366@1$Renografie.</t>
  </si>
  <si>
    <t>119666#108787@1$ABCES/ONTSTEKINGSLOKALISATIE MET BEHULP VAN GELABELDE LEUKO´S.</t>
  </si>
  <si>
    <t>32799#29817@1$ORGAANPERFUSIE (VOOR ZOVER NIET APART VERMELD) (155).</t>
  </si>
  <si>
    <t>120157</t>
  </si>
  <si>
    <t>Tumorlokalisatie mbv radioactieve eiwitten of met radioactieve stoffen (o.a. Gallium, Thallium, 5-DMSA, Tetrofosmin).</t>
  </si>
  <si>
    <t>107260#97509@1$Tumorlokalisatie mbv radioactieve eiwitten of met radioactieve stoffen (o.a. Gallium, Thallium, 5-DMSA, Tetrofosmin).</t>
  </si>
  <si>
    <t>30087#27352@1$BEPALING GALZUURMETABOLISME.</t>
  </si>
  <si>
    <t>9974#9067@1$C14-UREUMADEMTEST.</t>
  </si>
  <si>
    <t>120207</t>
  </si>
  <si>
    <t>SPECT van de hersenen.</t>
  </si>
  <si>
    <t>90430#82209@1$SPECT van de hersenen.</t>
  </si>
  <si>
    <t>22077#20070@1$SPECT VAN SKELET DETAIL.</t>
  </si>
  <si>
    <t>27702#25184@1$SPECT VAN MYOCARD RUST.</t>
  </si>
  <si>
    <t>35883#32621@1$SPECT VAN MYOCARD INSPANNING MET STRESS-TEST.</t>
  </si>
  <si>
    <t>28732#26120@1$SPECT VAN HARTKAMERS ECG-GETRIGGERD, RUST MET EF- BEREKENING (244).</t>
  </si>
  <si>
    <t>33946#30860@1$SPECT VAN HARTKAMERS ECG-GETRIGGERD MET EF-BEREKENING, INSPANNING EN STRESS-TEST (244).</t>
  </si>
  <si>
    <t>31127#28297@1$SPECT VAN ABDOMEN.</t>
  </si>
  <si>
    <t>35874#32613@1$BEHANDELING HYPERTHYREOIDIE MET I-131.</t>
  </si>
  <si>
    <t>64752#58865@1$BEHANDELING SCHILDKLIERTUMOREN MET I-131 (401).</t>
  </si>
  <si>
    <t>2027#1843@1$CONSULT, NIET GEVOLGD DOOR EEN NUCLEAIR GENEESKUNDIGE BEHANDELING.</t>
  </si>
  <si>
    <t>83818#76198@1$PET PARTIEEL (NEUROLOGISCH, CARDIOLOGISCH).</t>
  </si>
  <si>
    <t>102717#93379@1$PET WB (WHOLE BODY), ONCOLOGIE.</t>
  </si>
  <si>
    <t>120551</t>
  </si>
  <si>
    <t>CT onderzoek van de bovenste extremiteiten, met of zonder intraveneus contrast.</t>
  </si>
  <si>
    <t>10426#9478@1$CT onderzoek van de bovenste extremiteiten, met of zonder intraveneus contrast.</t>
  </si>
  <si>
    <t>120552</t>
  </si>
  <si>
    <t>CT onderzoek van de onderste extremiteiten, met of zonder intraveneus contrast.</t>
  </si>
  <si>
    <t>12747#11588@1$CT onderzoek van de onderste extremiteiten, met of zonder intraveneus contrast.</t>
  </si>
  <si>
    <t>18121#16474@1$SCEN-CONSULTATIE</t>
  </si>
  <si>
    <t>42106#38278@1$VERKEERDE BED</t>
  </si>
  <si>
    <t>46935#42668@1$Verblijf gezonde moeder.</t>
  </si>
  <si>
    <t>43365#39423@1$Verblijf gezonde zuigeling.</t>
  </si>
  <si>
    <t>35245#32041@1$Verblijf vervallen ziekenhuisindicatie, niet verpleeghuis.</t>
  </si>
  <si>
    <t>61657#56052@1$Poliklinische bevalling zonder medische indicatie niet door een gynaecoloog met partusassistentie.</t>
  </si>
  <si>
    <t>64579#58708@1$Poliklinische bevalling zonder medische indicatie niet door een gynaecoloog en zonder partusassistentie.</t>
  </si>
  <si>
    <t>69277#62979@1$Poliklinische bevalling op medische indicatie niet door een gynaecoloog met partusassistentie.</t>
  </si>
  <si>
    <t>75870#68973@1$Poliklinische bevalling op medische indicatie niet door een gynaecoloog en zonder partusassistentie.</t>
  </si>
  <si>
    <t>75382#68529@1$Verplichte poliklinische bevalling zonder medische indicatie niet door een gynaecoloog met partusassistentie.</t>
  </si>
  <si>
    <t>73714#67013@1$Verplichte poliklinische bevalling zonder medische indicatie niet door een gynaecoloog en zonder partusassistentie.</t>
  </si>
  <si>
    <t>N.v.t.#Geen@1$Onderlinge dienstverlening.</t>
  </si>
  <si>
    <t>10313#9375@1$IC CONSULT. INTERCOLLEGIAAL CONSULT BUITEN DE IC, SPOED EN NIET-SPOED.</t>
  </si>
  <si>
    <t>43894#39904@1$Interklinisch IC transport(&lt; 2 uur). Door medisch specialist fysiek begeleid transport van een IC-patiënt tussen ziekenhuizen.</t>
  </si>
  <si>
    <t>107672#97884@1$Interklinisch IC transport(&gt;= 2 uur). Door medisch specialist begeleid transport van een IC-patiënt tussen ziekenhuizen.</t>
  </si>
  <si>
    <t>141216#128378@1$Micu transport &lt; 2 uur.</t>
  </si>
  <si>
    <t>294036#267305@1$Micu transport &gt;= 2 uur.</t>
  </si>
  <si>
    <t>169294#153904@1$Neonatale IC.</t>
  </si>
  <si>
    <t>205608#186916@1$Pediatrische IC.</t>
  </si>
  <si>
    <t>46636#42396@1$POST IC-HIGH CARE</t>
  </si>
  <si>
    <t>198498#180453@1$IC-dag licht.</t>
  </si>
  <si>
    <t>250118#227380@1$IC-dag middel.</t>
  </si>
  <si>
    <t>290994#264540@1$IC-dag zwaar.</t>
  </si>
  <si>
    <t>35377#32161@1$IC dialysetoeslag.</t>
  </si>
  <si>
    <t>766#696@1$ZOTELOVERNACHTING</t>
  </si>
  <si>
    <t>1442#1311@1$Advies - onderdeel van antistollingsbehandeling.</t>
  </si>
  <si>
    <t>41482#37711@1$ZELFMETING BLOEDSTOLLINGSWAARDEN: TRAINING /  INSTRUCTIE (EENMALIG)</t>
  </si>
  <si>
    <t>20112#18284@1$Zelfmeting bloedstollingswaarden: begeleiding / controle (per kwartaal).</t>
  </si>
  <si>
    <t>16371#14883@1$Zelfmeting bloedstollingswaarden: training / instructie exclusief hulpmiddelen (eenmalig).</t>
  </si>
  <si>
    <t>12179#11072@1$Zelfmeting bloedstollingswaarden: begeleiding / controle exclusief kosten apparatuur doch inclusief andere hulpmiddelen (per kwartaal).</t>
  </si>
  <si>
    <t>3601#3274@1$Zelfmeting bloedstollingswaarden: begeleiding / controle exclusief kosten apparatuur en andere hulpmiddelen (per kwartaal).</t>
  </si>
  <si>
    <t>20999#19090@1$Nabij patiënt trombosediensttest (NPT) (per kwartaal).</t>
  </si>
  <si>
    <t>N.v.t.#Geen@1$Regiefunctie complexe wondzorg.</t>
  </si>
  <si>
    <t>8964#8149@1$Verpleging, minder complexe zorg noodzakelijk in verband met medisch specialistische zorg in de thuissituatie.</t>
  </si>
  <si>
    <t>8964#8149@1$Verpleging, complexe zorg noodzakelijk in verband met medisch specialistische zorg in de thuissituatie.</t>
  </si>
  <si>
    <t>116959#106326@1$Postnataal biochemisch onderzoek -biochemische basisdiagnostiek.</t>
  </si>
  <si>
    <t>108897#98997@1$Postnataal biochemisch onderzoek - enzymendiagnostiek.</t>
  </si>
  <si>
    <t>225514#205013@1$Prenataal biochemisch onderzoek.</t>
  </si>
  <si>
    <t>26294#23904@1$Geavanceerd ultrageluid - groep 1.</t>
  </si>
  <si>
    <t>65398#59453@1$Geavanceerd ultrageluid - groep 2.</t>
  </si>
  <si>
    <t>90372#82156@1$Prenatale genotypering (exclusief niet invasieve prenatale test (NIPT) zie 191133).</t>
  </si>
  <si>
    <t>85004#77276@1$Postnatale genotypering.</t>
  </si>
  <si>
    <t>159752#145229@1$Pre-implantatie genetische diagnostiek - intake (per aangemelde patiënt).</t>
  </si>
  <si>
    <t>456509#415008@1$Pre-implantatie genetische diagnostiek - analyse per behandeling (cyclus).</t>
  </si>
  <si>
    <t>56394#51267@1$Vitrificatie en opslag eicellen bij een medische indicatie, eenmalig kosten.</t>
  </si>
  <si>
    <t>65329#59390@1$Vitrificatie en opslag eicellen zonder medische indicatie, eenmalig kosten.</t>
  </si>
  <si>
    <t>5800#5273@1$Vitrificatie en opslag eicellen bij een medische indicatie, per jaar.</t>
  </si>
  <si>
    <t>4671#4246@1$Vitrificatie en opslag eicellen zonder medische indicatie, per jaar.</t>
  </si>
  <si>
    <t>2812#2556@1$Vitrificatie en opslag eicellen bij een medische indicatie, onderzoek eicellen.</t>
  </si>
  <si>
    <t>2198#1998@1$Vitrificatie en opslag eicellen zonder medische indicatie, onderzoek eicellen.</t>
  </si>
  <si>
    <t>86546#78678@1$Niet invasieve prenatale test (NIPT).</t>
  </si>
  <si>
    <t>191201</t>
  </si>
  <si>
    <t>Rixubis, per toedieningeenheid van 250 IE bij indicaties welke voldoen aan de beleidsregel prestaties en tarieven medisch specialistische zorg.</t>
  </si>
  <si>
    <t>N.v.t.#27030@1$Rixubis, per toedieningeenheid van 250 IE bij indicaties welke voldoen aan de beleidsregel prestaties en tarieven medisch specialistische zorg.</t>
  </si>
  <si>
    <t>191202</t>
  </si>
  <si>
    <t>Rixubis, per toedieningeenheid van 500 IE bij indicaties welke voldoen aan de beleidsregel prestaties en tarieven medisch specialistische zorg.</t>
  </si>
  <si>
    <t>N.v.t.#54060@1$Rixubis, per toedieningeenheid van 500 IE bij indicaties welke voldoen aan de beleidsregel prestaties en tarieven medisch specialistische zorg.</t>
  </si>
  <si>
    <t>191203</t>
  </si>
  <si>
    <t>Rixubis, per toedieningeenheid van 1000 IE bij indicaties welke voldoen aan de beleidsregel prestaties en tarieven medisch specialistische zorg.</t>
  </si>
  <si>
    <t>N.v.t.#108120@1$Rixubis, per toedieningeenheid van 1000 IE bij indicaties welke voldoen aan de beleidsregel prestaties en tarieven medisch specialistische zorg.</t>
  </si>
  <si>
    <t>191204</t>
  </si>
  <si>
    <t>Rixubis, per toedieningeenheid van 2000 IE bij indicaties welke voldoen aan de beleidsregel prestaties en tarieven medisch specialistische zorg.</t>
  </si>
  <si>
    <t>N.v.t.#216240@1$Rixubis, per toedieningeenheid van 2000 IE bij indicaties welke voldoen aan de beleidsregel prestaties en tarieven medisch specialistische zorg.</t>
  </si>
  <si>
    <t>191205</t>
  </si>
  <si>
    <t>Rixubis, per toedieningeenheid van 3000 IE bij indicaties welke voldoen aan de beleidsregel prestaties en tarieven medisch specialistische zorg.</t>
  </si>
  <si>
    <t>N.v.t.#324360@1$Rixubis, per toedieningeenheid van 3000 IE bij indicaties welke voldoen aan de beleidsregel prestaties en tarieven medisch specialistische zorg.</t>
  </si>
  <si>
    <t>N.v.t.#22022@1$Aafact, per toedieningeenheid van 250 E bij indicaties welke voldoen aan de beleidsregel prestaties en tarieven medisch specialistische zorg.</t>
  </si>
  <si>
    <t>N.v.t.#45597@1$Aafact, per toedieningeenheid van 500 E bij indicaties welke voldoen aan de beleidsregel prestaties en tarieven medisch specialistische zorg.</t>
  </si>
  <si>
    <t>N.v.t.#91193@1$Aafact, per toedieningeenheid van 1000 E bij indicaties welke voldoen aan de beleidsregel prestaties en tarieven medisch specialistische zorg.</t>
  </si>
  <si>
    <t>N.v.t.#25281@1$Advate, per toedieningeenheid van 250 E bij indicaties welke voldoen aan de beleidsregel prestaties en tarieven medisch specialistische zorg.</t>
  </si>
  <si>
    <t>N.v.t.#50562@1$Advate, per toedieningeenheid van 500 E bij indicaties welke voldoen aan de beleidsregel prestaties en tarieven medisch specialistische zorg.</t>
  </si>
  <si>
    <t>N.v.t.#101124@1$Advate, per toedieningeenheid van 1000 E bij indicaties welke voldoen aan de beleidsregel prestaties en tarieven medisch specialistische zorg.</t>
  </si>
  <si>
    <t>N.v.t.#151686@1$Advate, per toedieningeenheid van 1500 E bij indicaties welke voldoen aan de beleidsregel prestaties en tarieven medisch specialistische zorg.</t>
  </si>
  <si>
    <t>N.v.t.#202248@1$Advate, per toedieningeenheid van 2000 E bij indicaties welke voldoen aan de beleidsregel prestaties en tarieven medisch specialistische zorg.</t>
  </si>
  <si>
    <t>N.v.t.#303372@1$Advate, per toedieningeenheid van 3000 E bij indicaties welke voldoen aan de beleidsregel prestaties en tarieven medisch specialistische zorg.</t>
  </si>
  <si>
    <t>N.v.t.#27030@1$Benefix, per toedieningeenheid van 250 E bij indicaties welke voldoen aan de beleidsregel prestaties en tarieven medisch specialistische zorg.</t>
  </si>
  <si>
    <t>N.v.t.#54060@1$Benefix, per toedieningeenheid van 500 E bij indicaties welke voldoen aan de beleidsregel prestaties en tarieven medisch specialistische zorg.</t>
  </si>
  <si>
    <t>N.v.t.#108120@1$Benefix, per toedieningeenheid van 1000 E bij indicaties welke voldoen aan de beleidsregel prestaties en tarieven medisch specialistische zorg.</t>
  </si>
  <si>
    <t>N.v.t.#216240@1$Benefix, per toedieningeenheid van 2000 E bij indicaties welke voldoen aan de beleidsregel prestaties en tarieven medisch specialistische zorg.</t>
  </si>
  <si>
    <t>N.v.t.#106000@1$Ceprotin, per toedieningeenheid van 500 E bij indicaties welke voldoen aan de beleidsregel prestaties en tarieven medisch specialistische zorg.</t>
  </si>
  <si>
    <t>N.v.t.#212000@1$Ceprotin, per toedieningeenheid van 1000 E bij indicaties welke voldoen aan de beleidsregel prestaties en tarieven medisch specialistische zorg.</t>
  </si>
  <si>
    <t>191816</t>
  </si>
  <si>
    <t>Haemocomplettan P, per toedieningeenheid van 2 g bij indicaties welke voldoen aan de beleidsregel prestaties en tarieven medisch specialistische zorg.</t>
  </si>
  <si>
    <t>N.v.t.#83740@1$Haemocomplettan P, per toedieningeenheid van 2 g bij indicaties welke voldoen aan de beleidsregel prestaties en tarieven medisch specialistische zorg.</t>
  </si>
  <si>
    <t>N.v.t.#48654@1$Factor VII, Baxter concentraat, per toedieningeenheid van 600 E bij indicaties welke voldoen aan de beleidsregel prestaties en tarieven medisch specialistische zorg.</t>
  </si>
  <si>
    <t>N.v.t.#49384@1$Factor VII, Baxter concentraat, per toedieningeenheid van 500 E bij indicaties welke voldoen aan de beleidsregel prestaties en tarieven medisch specialistische zorg.</t>
  </si>
  <si>
    <t>N.v.t.#50880@1$Factor X P Behring, per toedieningeenheid van 600 E bij indicaties welke voldoen aan de beleidsregel prestaties en tarieven medisch specialistische zorg.</t>
  </si>
  <si>
    <t>191820</t>
  </si>
  <si>
    <t>Cluvot, per toedieningeenheid van 250 IE bij indicaties welke voldoen aan de beleidsregel prestaties en tarieven medisch specialistische zorg.</t>
  </si>
  <si>
    <t>N.v.t.#21465@1$Cluvot, per toedieningeenheid van 250 IE bij indicaties welke voldoen aan de beleidsregel prestaties en tarieven medisch specialistische zorg.</t>
  </si>
  <si>
    <t>191821</t>
  </si>
  <si>
    <t>Cluvot, per toedieningeenheid van 1250 IE bij indicaties welke voldoen aan de beleidsregel prestaties en tarieven medisch specialistische zorg.</t>
  </si>
  <si>
    <t>N.v.t.#107325@1$Cluvot, per toedieningeenheid van 1250 IE bij indicaties welke voldoen aan de beleidsregel prestaties en tarieven medisch specialistische zorg.</t>
  </si>
  <si>
    <t>191822</t>
  </si>
  <si>
    <t>Feiba, per toedieningeenheid van 2500 IE bij indicaties welke voldoen aan de beleidsregel prestaties en tarieven medisch specialistische zorg.</t>
  </si>
  <si>
    <t>N.v.t.#386900@1$Feiba, per toedieningeenheid van 2500 IE bij indicaties welke voldoen aan de beleidsregel prestaties en tarieven medisch specialistische zorg.</t>
  </si>
  <si>
    <t>Feiba, per toedieningeenheid van 500 IE bij indicaties welke voldoen aan de beleidsregel prestaties en tarieven medisch specialistische zorg.</t>
  </si>
  <si>
    <t>N.v.t.#77380@1$Feiba, per toedieningeenheid van 500 IE bij indicaties welke voldoen aan de beleidsregel prestaties en tarieven medisch specialistische zorg.</t>
  </si>
  <si>
    <t>Feiba, per toedieningeenheid van 1000 IE bij indicaties welke voldoen aan de beleidsregel prestaties en tarieven medisch specialistische zorg.</t>
  </si>
  <si>
    <t>N.v.t.#154760@1$Feiba, per toedieningeenheid van 1000 IE bij indicaties welke voldoen aan de beleidsregel prestaties en tarieven medisch specialistische zorg.</t>
  </si>
  <si>
    <t>N.v.t.#21465@1$Fibrogammin P, per toedieningeenheid van 250 E bij indicaties welke voldoen aan de beleidsregel prestaties en tarieven medisch specialistische zorg.</t>
  </si>
  <si>
    <t>N.v.t.#107325@1$Fibrogammin P, per toedieningeenheid van 1250 E bij indicaties welke voldoen aan de beleidsregel prestaties en tarieven medisch specialistische zorg.</t>
  </si>
  <si>
    <t>N.v.t.#23320@1$Haemate P, per toedieningeenheid van 250 E bij indicaties welke voldoen aan de beleidsregel prestaties en tarieven medisch specialistische zorg.</t>
  </si>
  <si>
    <t>N.v.t.#46640@1$Haemate P, per toedieningeenheid van 500 E bij indicaties welke voldoen aan de beleidsregel prestaties en tarieven medisch specialistische zorg.</t>
  </si>
  <si>
    <t>N.v.t.#93280@1$Haemate P, per toedieningeenheid van 1000 E bij indicaties welke voldoen aan de beleidsregel prestaties en tarieven medisch specialistische zorg.</t>
  </si>
  <si>
    <t>N.v.t.#41870@1$Haemocomplettan P, per toedieningeenheid van 1 g bij indicaties welke voldoen aan de beleidsregel prestaties en tarieven medisch specialistische zorg.</t>
  </si>
  <si>
    <t>N.v.t.#25175@1$Helixate Nex Gen, per toedieningeenheid van 250 E bij indicaties welke voldoen aan de beleidsregel prestaties en tarieven medisch specialistische zorg.</t>
  </si>
  <si>
    <t>N.v.t.#50350@1$Helixate Nex Gen, per toedieningeenheid van 500 E bij indicaties welke voldoen aan de beleidsregel prestaties en tarieven medisch specialistische zorg.</t>
  </si>
  <si>
    <t>N.v.t.#100700@1$Helixate Nex Gen, per toedieningeenheid van 1000 E bij indicaties welke voldoen aan de beleidsregel prestaties en tarieven medisch specialistische zorg.</t>
  </si>
  <si>
    <t>N.v.t.#201400@1$Helixate Nex Gen, per toedieningeenheid van 2000 E bij indicaties welke voldoen aan de beleidsregel prestaties en tarieven medisch specialistische zorg.</t>
  </si>
  <si>
    <t>N.v.t.#25281@1$NovoEight, per toedieningeenheid van 250 E bij indicaties welke voldoen aan de beleidsregel prestaties en tarieven medisch specialistische zorg.</t>
  </si>
  <si>
    <t>N.v.t.#50562@1$NovoEight, per toedieningeenheid van 500 E bij indicaties welke voldoen aan de beleidsregel prestaties en tarieven medisch specialistische zorg.</t>
  </si>
  <si>
    <t>N.v.t.#101124@1$NovoEight, per toedieningeenheid van 1000 E bij indicaties welke voldoen aan de beleidsregel prestaties en tarieven medisch specialistische zorg.</t>
  </si>
  <si>
    <t>N.v.t.#151686@1$NovoEight, per toedieningeenheid van 1500 E bij indicaties welke voldoen aan de beleidsregel prestaties en tarieven medisch specialistische zorg.</t>
  </si>
  <si>
    <t>N.v.t.#202248@1$NovoEight, per toedieningeenheid van 2000 E bij indicaties welke voldoen aan de beleidsregel prestaties en tarieven medisch specialistische zorg.</t>
  </si>
  <si>
    <t>N.v.t.#303372@1$NovoEight, per toedieningeenheid van 3000 E bij indicaties welke voldoen aan de beleidsregel prestaties en tarieven medisch specialistische zorg.</t>
  </si>
  <si>
    <t>N.v.t.#59148@1$Immunine, per toedieningeenheid van 600 E bij indicaties welke voldoen aan de beleidsregel prestaties en tarieven medisch specialistische zorg.</t>
  </si>
  <si>
    <t>N.v.t.#118296@1$Immunine, per toedieningeenheid van 1200 E bij indicaties welke voldoen aan de beleidsregel prestaties en tarieven medisch specialistische zorg.</t>
  </si>
  <si>
    <t>N.v.t.#25281@1$Kogenate Bayer, per toedieningeenheid van 250 E bij indicaties welke voldoen aan de beleidsregel prestaties en tarieven medisch specialistische zorg.</t>
  </si>
  <si>
    <t>N.v.t.#50562@1$Kogenate Bayer, per toedieningeenheid van 500 E bij indicaties welke voldoen aan de beleidsregel prestaties en tarieven medisch specialistische zorg.</t>
  </si>
  <si>
    <t>N.v.t.#101124@1$Kogenate Bayer, per toedieningeenheid van 1000 E bij indicaties welke voldoen aan de beleidsregel prestaties en tarieven medisch specialistische zorg.</t>
  </si>
  <si>
    <t>N.v.t.#202248@1$Kogenate Bayer, per toedieningeenheid van 2000 E bij indicaties welke voldoen aan de beleidsregel prestaties en tarieven medisch specialistische zorg.</t>
  </si>
  <si>
    <t>N.v.t.#303372@1$Kogenate Bayer, per toedieningeenheid van 3000 E bij indicaties welke voldoen aan de beleidsregel prestaties en tarieven medisch specialistische zorg.</t>
  </si>
  <si>
    <t>N.v.t.#47700@1$Mononine, per toedieningeenheid van 500 E bij indicaties welke voldoen aan de beleidsregel prestaties en tarieven medisch specialistische zorg.</t>
  </si>
  <si>
    <t>N.v.t.#95400@1$Mononine, per toedieningeenheid van 1000 E bij indicaties welke voldoen aan de beleidsregel prestaties en tarieven medisch specialistische zorg.</t>
  </si>
  <si>
    <t>N.v.t.#46000@1$Nonafact, per toedieningeenheid van 500 E bij indicaties welke voldoen aan de beleidsregel prestaties en tarieven medisch specialistische zorg.</t>
  </si>
  <si>
    <t>N.v.t.#92001@1$Nonafact, per toedieningeenheid van 1000 E bij indicaties welke voldoen aan de beleidsregel prestaties en tarieven medisch specialistische zorg.</t>
  </si>
  <si>
    <t>N.v.t.#79745@1$Novoseven, per toedieningeenheid van 1 mg bij indicaties welke voldoen aan de beleidsregel prestaties en tarieven medisch specialistische zorg.</t>
  </si>
  <si>
    <t>N.v.t.#159489@1$Novoseven, per toedieningeenheid van 2 mg bij indicaties welke voldoen aan de beleidsregel prestaties en tarieven medisch specialistische zorg.</t>
  </si>
  <si>
    <t>N.v.t.#398722@1$Novoseven, per toedieningeenheid van 5 mg bij indicaties welke voldoen aan de beleidsregel prestaties en tarieven medisch specialistische zorg.</t>
  </si>
  <si>
    <t>N.v.t.#637959@1$Novoseven, per toedieningeenheid van 8 mg bij indicaties welke voldoen aan de beleidsregel prestaties en tarieven medisch specialistische zorg.</t>
  </si>
  <si>
    <t>N.v.t.#24910@1$ReFacto AF, per toedieningeenheid van 250 E bij indicaties welke voldoen aan de beleidsregel prestaties en tarieven medisch specialistische zorg.</t>
  </si>
  <si>
    <t>N.v.t.#49820@1$ReFacto AF, per toedieningeenheid van 500 E bij indicaties welke voldoen aan de beleidsregel prestaties en tarieven medisch specialistische zorg.</t>
  </si>
  <si>
    <t>N.v.t.#99640@1$ReFacto AF, per toedieningeenheid van 1000 E bij indicaties welke voldoen aan de beleidsregel prestaties en tarieven medisch specialistische zorg.</t>
  </si>
  <si>
    <t>N.v.t.#199280@1$ReFacto AF, per toedieningeenheid van 2000 E bij indicaties welke voldoen aan de beleidsregel prestaties en tarieven medisch specialistische zorg.</t>
  </si>
  <si>
    <t>N.v.t.#38637@1$Wilate, per toedieningeenheid van 450 E bij indicaties welke voldoen aan de beleidsregel prestaties en tarieven medisch specialistische zorg.</t>
  </si>
  <si>
    <t>N.v.t.#77274@1$Wilate, per toedieningeenheid van 900 E bij indicaties welke voldoen aan de beleidsregel prestaties en tarieven medisch specialistische zorg.</t>
  </si>
  <si>
    <t>N.v.t.#98768@1$Wilfactin, per toedieningeenheid van 1000 E bij indicaties welke voldoen aan de beleidsregel prestaties en tarieven medisch specialistische zorg.</t>
  </si>
  <si>
    <t>N.v.t.#32933@1$Antitrombine III concentraat immuno, per toedieningeenheid van 500 E bij indicaties welke voldoen aan de beleidsregel prestaties en tarieven medisch specialistische zorg.</t>
  </si>
  <si>
    <t>N.v.t.#61505@1$Antitrombine III concentraat immuno, per toedieningeenheid van 1000 E bij indicaties welke voldoen aan de beleidsregel prestaties en tarieven medisch specialistische zorg.</t>
  </si>
  <si>
    <t>N.v.t.#28567@1$Atenative, per toedieningeenheid van 500 E bij indicaties welke voldoen aan de beleidsregel prestaties en tarieven medisch specialistische zorg.</t>
  </si>
  <si>
    <t>N.v.t.#57134@1$Atenative, per toedieningeenheid van 1000 E bij indicaties welke voldoen aan de beleidsregel prestaties en tarieven medisch specialistische zorg.</t>
  </si>
  <si>
    <t>N.v.t.#85701@1$Atenative, per toedieningeenheid van 1500 E bij indicaties welke voldoen aan de beleidsregel prestaties en tarieven medisch specialistische zorg.</t>
  </si>
  <si>
    <t>N.v.t.#19499@1$Beriplex P/N, per toedieningeenheid van 250 E bij indicaties welke voldoen aan de beleidsregel prestaties en tarieven medisch specialistische zorg.</t>
  </si>
  <si>
    <t>N.v.t.#38997@1$Beriplex P/N, per toedieningeenheid van 500 E bij indicaties welke voldoen aan de beleidsregel prestaties en tarieven medisch specialistische zorg.</t>
  </si>
  <si>
    <t>N.v.t.#20189@1$Cofact, per toedieningeenheid van 250 E bij indicaties welke voldoen aan de beleidsregel prestaties en tarieven medisch specialistische zorg.</t>
  </si>
  <si>
    <t>N.v.t.#40379@1$Cofact, per toedieningeenheid van 500 E bij indicaties welke voldoen aan de beleidsregel prestaties en tarieven medisch specialistische zorg.</t>
  </si>
  <si>
    <t>N.v.t.#278780@1$Hemoleven Factor XI preparaat, per toedieningeenheid van 1000 E bij indicaties welke voldoen aan de beleidsregel prestaties en tarieven medisch specialistische zorg.</t>
  </si>
  <si>
    <t>N.v.t.#44520@1$Nanotiv, per toedieningeenheid van 500 E bij indicaties welke voldoen aan de beleidsregel prestaties en tarieven medisch specialistische zorg.</t>
  </si>
  <si>
    <t>N.v.t.#89040@1$Nanotiv, per toedieningeenheid van 1000 E bij indicaties welke voldoen aan de beleidsregel prestaties en tarieven medisch specialistische zorg.</t>
  </si>
  <si>
    <t>N.v.t.#21995@1$Octanate, per toedieningeenheid van 250 E bij indicaties welke voldoen aan de beleidsregel prestaties en tarieven medisch specialistische zorg.</t>
  </si>
  <si>
    <t>N.v.t.#43990@1$Octanate, per toedieningeenheid van 500 E bij indicaties welke voldoen aan de beleidsregel prestaties en tarieven medisch specialistische zorg.</t>
  </si>
  <si>
    <t>N.v.t.#87980@1$Octanate, per toedieningeenheid van 1000 E bij indicaties welke voldoen aan de beleidsregel prestaties en tarieven medisch specialistische zorg.</t>
  </si>
  <si>
    <t>191886</t>
  </si>
  <si>
    <t>Prothromplex, per toedieningeenheid van 600 IE bij indicaties welke voldoen aan de beleidsregel prestaties en tarieven medisch specialistische zorg.</t>
  </si>
  <si>
    <t>N.v.t.#46797@1$Prothromplex, per toedieningeenheid van 600 IE bij indicaties welke voldoen aan de beleidsregel prestaties en tarieven medisch specialistische zorg.</t>
  </si>
  <si>
    <t>N.v.t.#27927@1$Mabthera, per toedieningeenheid van 100 mg bij indicaties welke voldoen aan de beleidsregel prestaties en tarieven medisch specialistische zorg.</t>
  </si>
  <si>
    <t>N.v.t.#139634@1$Mabthera, per toedieningeenheid van 500 mg bij indicaties welke voldoen aan de beleidsregel prestaties en tarieven medisch specialistische zorg.</t>
  </si>
  <si>
    <t>N.v.t.#42930@1$Wilate, per toedieningeenheid van 500 E bij indicaties welke voldoen aan de beleidsregel prestaties en tarieven medisch specialistische zorg.</t>
  </si>
  <si>
    <t>N.v.t.#85860@1$Wilate, per toedieningeenheid van 1000 E bij indicaties welke voldoen aan de beleidsregel prestaties en tarieven medisch specialistische zorg.</t>
  </si>
  <si>
    <t>N.v.t.#324360@1$Benefix, per toedieningeenheid van 3000 E bij indicaties welke voldoen aan de beleidsregel prestaties en tarieven medisch specialistische zorg.</t>
  </si>
  <si>
    <t>191895</t>
  </si>
  <si>
    <t>Nuwiq, per toedieningeenheid van 250 IE bij indicaties welke voldoen aan de beleidsregel prestaties en tarieven medisch specialistische zorg.</t>
  </si>
  <si>
    <t>N.v.t.#25175@1$Nuwiq, per toedieningeenheid van 250 IE bij indicaties welke voldoen aan de beleidsregel prestaties en tarieven medisch specialistische zorg.</t>
  </si>
  <si>
    <t>191896</t>
  </si>
  <si>
    <t>Nuwiq, per toedieningeenheid van 500 IE bij indicaties welke voldoen aan de beleidsregel prestaties en tarieven medisch specialistische zorg.</t>
  </si>
  <si>
    <t>N.v.t.#50350@1$Nuwiq, per toedieningeenheid van 500 IE bij indicaties welke voldoen aan de beleidsregel prestaties en tarieven medisch specialistische zorg.</t>
  </si>
  <si>
    <t>191897</t>
  </si>
  <si>
    <t>Nuwiq, per toedieningeenheid van 1000 IE bij indicaties welke voldoen aan de beleidsregel prestaties en tarieven medisch specialistische zorg.</t>
  </si>
  <si>
    <t>N.v.t.#100700@1$Nuwiq, per toedieningeenheid van 1000 IE bij indicaties welke voldoen aan de beleidsregel prestaties en tarieven medisch specialistische zorg.</t>
  </si>
  <si>
    <t>191898</t>
  </si>
  <si>
    <t>Nuwiq, per toedieningeenheid van 2000 IE bij indicaties welke voldoen aan de beleidsregel prestaties en tarieven medisch specialistische zorg.</t>
  </si>
  <si>
    <t>N.v.t.#201400@1$Nuwiq, per toedieningeenheid van 2000 IE bij indicaties welke voldoen aan de beleidsregel prestaties en tarieven medisch specialistische zorg.</t>
  </si>
  <si>
    <t>N.v.t.#Geen@1$Dieetadvisering als onderdeel van gecoördineerde multidisciplinaire zorgverlening aan patiënten met DM, COPD en VRM.</t>
  </si>
  <si>
    <t>N.v.t.#Geen@1$Uittoeslag bij dieetadvisering als onderdeel van gecoördineerde multidisciplinaire zorgverlening aan patiënten met DM, COPD en VRM.</t>
  </si>
  <si>
    <t>N.v.t.#Geen@1$Groepsbehandeling bij dieetadvisering als onderdeel van gecoördineerde multidisciplinaire zorgverlening aan patiënten met DM, COPD en VRM.</t>
  </si>
  <si>
    <t>N.v.t.#Geen@1$Screening bij directe toegang extramurale dieetadvisering.</t>
  </si>
  <si>
    <t>3533#3212@1$Eerste optometrisch onderzoek (binoculair).</t>
  </si>
  <si>
    <t>1766#1605@1$Voortgezette optometrische behandeling per bezoek (binoculair).</t>
  </si>
  <si>
    <t>N.v.t.#Geen@1$Intramurale dieetadvisering (per kwartier)</t>
  </si>
  <si>
    <t>N.v.t.#Geen@1$Huisbezoek intramurale dieetadvisering.</t>
  </si>
  <si>
    <t>N.v.t.#Geen@1$Groepsbehandeling intramurale dieetadvisering (per patiënt, per kwartier).</t>
  </si>
  <si>
    <t>N.v.t.#Geen@1$Screening bij directe toegang intramurale dietetiek.</t>
  </si>
  <si>
    <t>5580#5073@1$Preventieve optometrische screening.</t>
  </si>
  <si>
    <t>1389#1263@1$Screening (intake) orthoptie.</t>
  </si>
  <si>
    <t>5253#4775@1$Uitgebreid vervolg orthoptisch onderzoek.</t>
  </si>
  <si>
    <t>N.v.t.#Geen@1$Telefonische zitting (oefentherapie).</t>
  </si>
  <si>
    <t>N.v.t.#Geen@1$Lange zitting (oefentherapie).</t>
  </si>
  <si>
    <t>N.v.t.#Geen@1$Intake en onderzoek na verwijzing (oefentherapie).</t>
  </si>
  <si>
    <t>N.v.t.#Geen@1$Eenvoudige, korte rapporten (oefentherapie).</t>
  </si>
  <si>
    <t>N.v.t.#Geen@1$Meer complexe tijdrovende rapporten (oefentherapie).</t>
  </si>
  <si>
    <t>N.v.t.#Geen@1$Eenmalig kinderoefentherapeutisch rapport.</t>
  </si>
  <si>
    <t>N.v.t.#Geen@1$Toeslag voor thuisbehandeling (oefentherapie).</t>
  </si>
  <si>
    <t>N.v.t.#Geen@1$Kinderoefentherapie.</t>
  </si>
  <si>
    <t>N.v.t.#Geen@1$Instructie / overleg ouders van de patiënt (oefentherapie).</t>
  </si>
  <si>
    <t>N.v.t.#Geen@1$Screening (oefentherapie).</t>
  </si>
  <si>
    <t>N.v.t.#Geen@1$Intake en onderzoek na screening (oefentherapie).</t>
  </si>
  <si>
    <t>N.v.t.#Geen@1$Psychosomatische oefentherapie.</t>
  </si>
  <si>
    <t>N.v.t.#Geen@1$Oefentherapeutische behandeling bij een groep van meer dan tien personen.</t>
  </si>
  <si>
    <t>N.v.t.#Geen@1$Inrichtingstoeslag (oefentherapie).</t>
  </si>
  <si>
    <t>N.v.t.#Geen@1$Toeslag buiten reguliere werktijden (oefentherapie).</t>
  </si>
  <si>
    <t>N.v.t.#8106@1$Specifieke behandeling stotteren (logopedie).</t>
  </si>
  <si>
    <t>N.v.t.#8106@1$Specifieke behandeling Afasie-patiënten (logopedie).</t>
  </si>
  <si>
    <t>N.v.t.#228646@1$Specifieke behandeling cf. Hanen-ouderprogramma (logopedie).</t>
  </si>
  <si>
    <t>N.v.t.#10781@1$Dagdeeltarief IZS per patiënt (logopedie).</t>
  </si>
  <si>
    <t>N.v.t.#8106@1$Overleg met derden te declareren aan derden (logopedie).</t>
  </si>
  <si>
    <t>N.v.t.#8106@1$Verslaglegging aan derden te declareren aan derden (logopedie).</t>
  </si>
  <si>
    <t>N.v.t.#2299@1$Uittoeslag (logopedie).</t>
  </si>
  <si>
    <t>N.v.t.#2027@1$Screening bij directe toegang (logopedie).</t>
  </si>
  <si>
    <t>N.v.t.#Geen@1$Geriatrische fysiotherapie.</t>
  </si>
  <si>
    <t>N.v.t.#Geen@1$Psychosomatische fysiotherapie.</t>
  </si>
  <si>
    <t>N.v.t.#Geen@1$Fysiotherapeutische behandeling.</t>
  </si>
  <si>
    <t>N.v.t.#Geen@1$LOOPBAD/VLINDERBAD/STANGERBAD (INCL.EVT. MASSAGE EN OEFENEN)</t>
  </si>
  <si>
    <t>N.v.t.#Geen@1$Kinderfysiotherapie.</t>
  </si>
  <si>
    <t>N.v.t.#Geen@1$Fysiotherapeutische behandeling bij een groep van 5 t/m 10 personen.</t>
  </si>
  <si>
    <t>N.v.t.#Geen@1$Manuele therapie.</t>
  </si>
  <si>
    <t>N.v.t.#Geen@1$Eenmalig fysiotherapeutisch onderzoek op medische indicatie.</t>
  </si>
  <si>
    <t>N.v.t.#Geen@1$Oedeemtherapie.</t>
  </si>
  <si>
    <t>N.v.t.#Geen@1$Fysiotherapeutische behandeling bij een groep van 2 personen.</t>
  </si>
  <si>
    <t>N.v.t.#Geen@1$Fysiotherapeutische behandeling bij een groep van 3 personen.</t>
  </si>
  <si>
    <t>N.v.t.#Geen@1$Fysiotherapeutische behandeling bij een groep van 4 personen.</t>
  </si>
  <si>
    <t>3332#3029@1$Enkelvoudige ergotherapie.</t>
  </si>
  <si>
    <t>7722#7020@1$TOESLAG THUISBEHANDELING ENKELVOUDIGE ERGOTHERAPIE</t>
  </si>
  <si>
    <t>N.v.t.#Geen@1$Bekkenfysiotherapie.</t>
  </si>
  <si>
    <t>N.v.t.#Geen@1$Fysiotherapeutische behandeling bij een groep van meer dan 10 personen.</t>
  </si>
  <si>
    <t>N.v.t.#Geen@1$Instructie / overleg ouders van de patiënt (fysiotherapie).</t>
  </si>
  <si>
    <t>N.v.t.#Geen@1$Verstrekte verband- en hulpmiddelen (individueel tarief) (fysiotherapie).</t>
  </si>
  <si>
    <t>N.v.t.#Geen@1$Eenvoudige, korte rapporten (fysiotherapie).</t>
  </si>
  <si>
    <t>N.v.t.#Geen@1$Meer gecompliceerde, tijdrovende rapporten (fysiotherapie).</t>
  </si>
  <si>
    <t>N.v.t.#4053@1$Logopedie.</t>
  </si>
  <si>
    <t>N.v.t.#8106@1$Eenmalig logopedisch onderzoek op medische indicatie.</t>
  </si>
  <si>
    <t>N.v.t.#8106@1$Preverbale logopedie.</t>
  </si>
  <si>
    <t>N.v.t.#Geen@1$Lange zitting (fysiotherapie).</t>
  </si>
  <si>
    <t>N.v.t.#Geen@1$Telefonische zitting (fysiotherapie).</t>
  </si>
  <si>
    <t>N.v.t.#Geen@1$Screening (fysiotherapie).</t>
  </si>
  <si>
    <t>N.v.t.#Geen@1$Intake en onderzoek na screening (fysiotherapie)</t>
  </si>
  <si>
    <t>N.v.t.#Geen@1$Intake en onderzoek na verwijzing (fysiotherapie)</t>
  </si>
  <si>
    <t>N.v.t.#Geen@1$Eenmalig kinderfysiotherapeutisch rapport.</t>
  </si>
  <si>
    <t>N.v.t.#Geen@1$Oefentherapie volgens Ceasar.</t>
  </si>
  <si>
    <t>N.v.t.#Geen@1$Oefentherapie volgens Mensendieck.</t>
  </si>
  <si>
    <t>N.v.t.#Geen@1$Eenmalig oefentherapeutisch onderzoek op medisch indicatie.</t>
  </si>
  <si>
    <t>N.v.t.#Geen@1$Oefentherapeutische behandeling bij een groep van twee personen.</t>
  </si>
  <si>
    <t>N.v.t.#Geen@1$Oefentherapeutische behandeling bij een groep van drie personen.</t>
  </si>
  <si>
    <t>N.v.t.#Geen@1$Oefentherapeutische behandeling bij een groep van vier personen.</t>
  </si>
  <si>
    <t>N.v.t.#Geen@1$Oefentherapeutische behandeling bij een groep van vijf tot en met tien personen.</t>
  </si>
  <si>
    <t>N.v.t.#Geen@1$Toeslag thuisbehandeling (fysiotherapie).</t>
  </si>
  <si>
    <t>3890#3536@1$Screening bij directe toegang extramurale ergotherapie.</t>
  </si>
  <si>
    <t>N.v.t.#2027@1$Telefonische zitting (logopedie).</t>
  </si>
  <si>
    <t>N.v.t.#4053@1$Internet zitting/telelogopedie (logopedie).</t>
  </si>
  <si>
    <t>N.v.t.#Geen@1$Inrichtingstoeslag (fysiotherapie).</t>
  </si>
  <si>
    <t>N.v.t.#Geen@1$Toeslag buiten reguliere werktijden (fysiotherapie).</t>
  </si>
  <si>
    <t>N.v.t.#6080@1$Logopedische behandeling bij een groep van twee personen.</t>
  </si>
  <si>
    <t>N.v.t.#4053@1$Logopedische behandeling bij een groep van drie personen.</t>
  </si>
  <si>
    <t>N.v.t.#3040@1$Logopedische behandeling bij een groep van vier personen.</t>
  </si>
  <si>
    <t>N.v.t.#1737@1$Logopedische behandeling bij een groep van vijf tot tien personen.</t>
  </si>
  <si>
    <t>N.v.t.#504@1$Docetaxel toedieningsvorm infusiepoeder, per gebruikte eenheid van 1 mg bij indicaties welke voldoen aan de beleidsregel prestaties en tarieven medisch specialistische zorg.</t>
  </si>
  <si>
    <t>N.v.t.#504@1$Docetaxel toedieningsvorm infusievloeistof, per gebruikte eenheid van 1 mg bij indicaties welke voldoen aan de beleidsregel prestaties en tarieven medisch specialistische zorg.</t>
  </si>
  <si>
    <t>N.v.t.#130@1$Irinotecan, toedieningsvorm infusievloeistof, per gebruikte eenheid van 1 mg bij indicaties welke voldoen aan de beleidsregel prestaties en tarieven medisch specialistische zorg.</t>
  </si>
  <si>
    <t>N.v.t.#48@1$Gemcitabine, toedieningsvorm infusiepoeder, per gebruikte eenheid van 10 mg bij indicaties welke voldoen aan de beleidsregel prestaties en tarieven medisch specialistische zorg.</t>
  </si>
  <si>
    <t>N.v.t.#90@1$Gemcitabine, toedieningsvorm injectievloeistof, per gebruikte eenheid van 10 mg bij indicaties welke voldoen aan de beleidsregel prestaties en tarieven medisch specialistische zorg.</t>
  </si>
  <si>
    <t>N.v.t.#369@1$Oxaliplatine, toedieningsvorm infusiepoeder, per gebruikte eenheid van 1 mg bij indicaties welke voldoen aan de beleidsregel prestaties en tarieven medisch specialistische zorg.</t>
  </si>
  <si>
    <t>N.v.t.#191@1$Oxaliplatine, toedieningsvorm infusievloeistof, per gebruikte eenheid van 1 mg bij indicaties welke voldoen aan de beleidsregel prestaties en tarieven medisch specialistische zorg.</t>
  </si>
  <si>
    <t>N.v.t.#262@1$Paclitaxel, toedieningsvorm infusievloeistof, per gebruikte eenheid van 1 mg bij indicaties welke voldoen aan de beleidsregel prestaties en tarieven medisch specialistische zorg.</t>
  </si>
  <si>
    <t>N.v.t.#639@1$Infliximab, toedieningsvorm infusiepoeder, per gebruikte eenheid van 1 mg bij indicaties welke voldoen aan de beleidsregel prestaties en tarieven medisch specialistische zorg.</t>
  </si>
  <si>
    <t>N.v.t.#784@1$Immunoglobuline i.v., toedieningsvorm infusiepoeder, per gebruikte eenheid van 100 mg bij indicaties welke voldoen aan de beleidsregel prestaties en tarieven medisch specialistische zorg.</t>
  </si>
  <si>
    <t>N.v.t.#700@1$Immunoglobuline i.v., toedieningsvorm infusievloeistof, per gebruikte eenheid van 100 mg bij indicaties welke voldoen aan de beleidsregel prestaties en tarieven medisch specialistische zorg.</t>
  </si>
  <si>
    <t>N.v.t.#429@1$Trastuzumab, toedieningsvorm infusiepoeder, per gebruikte eenheid van 1 mg bij indicaties welke voldoen aan de beleidsregel prestaties en tarieven medisch specialistische zorg.</t>
  </si>
  <si>
    <t>193316</t>
  </si>
  <si>
    <t>Botulinetoxine (Botox), toedieningsvorm injectiepoeder, per gebruikte eenheid van 1 E bij indicaties welke voldoen aan de beleidsregel prestaties en tarieven medisch specialistische zorg.</t>
  </si>
  <si>
    <t>N.v.t.#226@1$Botulinetoxine (Botox), toedieningsvorm injectiepoeder, per gebruikte eenheid van 1 E bij indicaties welke voldoen aan de beleidsregel prestaties en tarieven medisch specialistische zorg.</t>
  </si>
  <si>
    <t>193317</t>
  </si>
  <si>
    <t>Botulinetoxine (Dysport), toedieningsvorm injectiepoeder, per gebruikte eenheid van 1 E bij indicaties welke voldoen aan de beleidsregel prestaties en tarieven medisch specialistische zorg.</t>
  </si>
  <si>
    <t>N.v.t.#55@1$Botulinetoxine (Dysport), toedieningsvorm injectiepoeder, per gebruikte eenheid van 1 E bij indicaties welke voldoen aan de beleidsregel prestaties en tarieven medisch specialistische zorg.</t>
  </si>
  <si>
    <t>N.v.t.#825@1$Verteporfin, toedieningsvorm infusiepoeder, per gebruikte eenheid van 0,1 mg bij indicaties welke voldoen aan de beleidsregel prestaties en tarieven medisch specialistische zorg.</t>
  </si>
  <si>
    <t>N.v.t.#2228@1$Doxorubicine in gepegyleerde liposomen, toedieningsvorm infusievloeistof, per gebruikte eenheid van 1 mg bij indicaties welke voldoen aan de beleidsregel prestaties en tarieven medisch spec. zorg.</t>
  </si>
  <si>
    <t>N.v.t.#245@1$Vinorelbine, toedieningsvorm infusievloeistof, per gebruikte eenheid van 1 mg bij indicaties welke voldoen aan de beleidsregel prestaties en tarieven medisch specialistische zorg.</t>
  </si>
  <si>
    <t>N.v.t.#3403@1$Bevacizumab, toedieningsvorm infusievloeistof, per gebruikte eenheid van 10 mg bij indicaties welke voldoen aan de beleidsregel prestaties en tarieven medisch specialistische zorg.</t>
  </si>
  <si>
    <t>N.v.t.#2990@1$Pemetrexed, toedieningsvorm infusiepoeder, per gebruikte eenheid van 10 mg bij indicaties welke voldoen aan de beleidsregel prestaties en tarieven medisch specialistische zorg.</t>
  </si>
  <si>
    <t>N.v.t.#3384@1$Bortezomib, toedieningsvorm injectiepoeder, per gebruikte eenheid van 0,1 mg bij indicaties welke voldoen aan de beleidsregel prestaties en tarieven medisch specialistische zorg.</t>
  </si>
  <si>
    <t>N.v.t.#270@1$Omalizumab, toedieningsvorm injectievloeistof, per gebruikte eenheid van 1 mg bij indicaties welke voldoen aan de beleidsregel prestaties en tarieven medisch specialistische zorg.</t>
  </si>
  <si>
    <t>N.v.t.#276@1$Omalizumab, toedieningsvorm injectiepoeder, per gebruikte eenheid van 1 mg bij indicaties welke voldoen aan de beleidsregel prestaties en tarieven medisch specialistische zorg.</t>
  </si>
  <si>
    <t>N.v.t.#24310@1$Pegaptanib, toedieningsvorm injectievloeistof, per gebruikte eenheid van 0,1 mg bij indicaties welke voldoen aan de beleidsregel prestaties en tarieven medisch specialistische zorg.</t>
  </si>
  <si>
    <t>N.v.t.#61833@1$Alemtuzumab, toedieningsvorm infusievloeistof, per gebruikte eenheid van 1 mg bij indicaties welke voldoen aan de beleidsregel prestaties en tarieven medisch specialistische zorg.</t>
  </si>
  <si>
    <t>N.v.t.#125@1$Palifermin, toedieningsvorm injectiepoeder, per gebruikte eenheid van 0,01 mg bij indicaties welke voldoen aan de beleidsregel prestaties en tarieven medisch specialistische zorg.</t>
  </si>
  <si>
    <t>N.v.t.#2793@1$Rituximab, toedieningsvorm infusievloeistof, per gebruikte eenheid van 10 mg bij indicaties welke voldoen aan de beleidsregel prestaties en tarieven medisch specialistische zorg.</t>
  </si>
  <si>
    <t>N.v.t.#583@1$Natalizumab, toedieningsvorm infusievloeistof, per gebruikte eenheid van 1 mg bij indicaties welke voldoen aan de beleidsregel prestaties en tarieven medisch specialistische zorg.</t>
  </si>
  <si>
    <t>N.v.t.#228@1$Cetuximab, toedieningsvorm infusievloeistof, per gebruikte eenheid van 1 mg bij indicaties welke voldoen aan de beleidsregel prestaties en tarieven medisch specialistische zorg.</t>
  </si>
  <si>
    <t>N.v.t.#4158@1$Ranibizumab, toedieningsvorm injectievloeistof, per gebruikte eenheid van 0,1 mg bij indicaties welke voldoen aan de beleidsregel prestaties en tarieven medisch specialistische zorg.</t>
  </si>
  <si>
    <t>N.v.t.#1523@1$Abatacept, toedieningsvorm infusiepoeder, per gebruikte eenheid van 10 mg bij indicaties welke voldoen aan de beleidsregel prestaties en tarieven medisch specialistische zorg.</t>
  </si>
  <si>
    <t>N.v.t.#72@1$Voriconazol, toedieningsvorm infusiepoeder, per gebruikte eenheid van 1 mg bij indicaties welke voldoen aan de beleidsregel prestaties en tarieven medisch specialistische zorg.</t>
  </si>
  <si>
    <t>N.v.t.#18@1$Voriconazol, toedieningsvorm suspensievloeistof, per gebruikte eenheid van 1 mg bij indicaties welke voldoen aan de beleidsregel prestaties en tarieven medisch specialistische zorg.</t>
  </si>
  <si>
    <t>N.v.t.#18@1$Voriconazol, toedieningsvorm tablet, per gebruikte eenheid van 1 mg bij indicaties welke voldoen aan de beleidsregel prestaties en tarieven medisch specialistische zorg.</t>
  </si>
  <si>
    <t>N.v.t.#852@1$Methylaminolevulinaat, toedieningsvorm creme, per gebruikte eenheid van 10 mg bij indicaties welke voldoen aan de beleidsregel prestaties en tarieven medisch specialistische zorg.</t>
  </si>
  <si>
    <t>N.v.t.#5025@1$Panitumumab, toedieningsvorm infusievloeistof, per gebruikte eenheid van 10 mg bij indicaties welke voldoen aan de beleidsregel prestaties en tarieven medisch specialistische zorg.</t>
  </si>
  <si>
    <t>N.v.t.#453@1$Anidulafungine, toedieningsvorm infusiepoeder, per gebruikte eenheid van 1 mg bij indicaties welke voldoen aan de beleidsregel prestaties en tarieven medisch specialistische zorg.</t>
  </si>
  <si>
    <t>N.v.t.#3162@1$Temsirolimus, toedieningsvorm infusievloeistof, per gebruikte eenheid van 1 mg bij indicaties welke voldoen aan de beleidsregel prestaties en tarieven medisch specialistische zorg.</t>
  </si>
  <si>
    <t>N.v.t.#3710@1$Temoporfine, toedieningsvorm injectievloeistof, per gebruikte eenheid van 0,1 mg bij indicaties welke voldoen aan de beleidsregel prestaties en tarieven medisch specialistische zorg.</t>
  </si>
  <si>
    <t>N.v.t.#380@1$Azacitidine, toedieningsvorm injectiepoeder, per gebruikte eenheid van 1 mg bij indicaties welke voldoen aan de beleidsregel prestaties en tarieven medisch specialistische zorg.</t>
  </si>
  <si>
    <t>N.v.t.#424@1$Tocilizumab, toedieningsvorm infusievloeistof, per gebruikte eenheid van 2 mg bij indicaties welke voldoen aan de beleidsregel prestaties en tarieven medisch specialistische zorg.</t>
  </si>
  <si>
    <t>N.v.t.#1418@1$Adalimumab, toedieningsvorm injectievloeistof, per gebruikte eenheid van 1 mg bij indicaties welke voldoen aan de beleidsregel prestaties en tarieven medisch specialistische zorg.</t>
  </si>
  <si>
    <t>N.v.t.#266@1$Certolizumab pegol, toedieningsvorm injectievloeistof, per gebruikte eenheid van 1 mg bij indicaties welke voldoen aan de beleidsregel prestaties en tarieven medisch specialistische zorg.</t>
  </si>
  <si>
    <t>N.v.t.#579@1$Etanercept, toedieningsvorm injectiepoeder, per gebruikte eenheid van 1 mg bij indicaties welke voldoen aan de beleidsregel prestaties en tarieven medisch specialistische zorg.</t>
  </si>
  <si>
    <t>N.v.t.#577@1$Etanercept, toedieningsvorm injectievloeistof, per gebruikte eenheid van 1 mg bij indicaties welke voldoen aan de beleidsregel prestaties en tarieven medisch specialistische zorg.</t>
  </si>
  <si>
    <t>N.v.t.#2318@1$Golimumab, toedieningsvorm injectievloeistof, per gebruikte eenheid van 1 mg bij indicaties welke voldoen aan de beleidsregel prestaties en tarieven medisch specialistische zorg.</t>
  </si>
  <si>
    <t>N.v.t.#308@1$Amfotericine B liposomaal, toedieningsvorm infusiepoeder, per gebruikte eenheid van 1 mg bij indicaties welke voldoen aan de beleidsregel prestaties en tarieven medisch specialistische zorg.</t>
  </si>
  <si>
    <t>N.v.t.#33@1$Anakinra, toedieningsvorm injectievloeistof, per gebruikte eenheid van 1 mg bij indicaties welke voldoen aan de beleidsregel prestaties en tarieven medisch specialistische zorg.</t>
  </si>
  <si>
    <t>N.v.t.#7635@1$Ustekinumab, toedieningsvorm injectievloeistof, per gebruikte eenheid van 1 mg bij indicaties welke voldoen aan de beleidsregel prestaties en tarieven medisch specialistische zorg.</t>
  </si>
  <si>
    <t>N.v.t.#7744@1$Cabazitaxel, toedieningsvorm infusievloeistof, per gebruikte eenheid van 1 mg bij indicaties welke voldoen aan de beleidsregel prestaties en tarieven medisch specialistische zorg.</t>
  </si>
  <si>
    <t>N.v.t.#90100@1$Ipilimumab, toedieningsvorm infusievloeistof, per gebruikte eenheid van 10 mg bij indicaties welke voldoen aan de beleidsregel prestaties en tarieven medisch specialistische zorg.</t>
  </si>
  <si>
    <t>N.v.t.#639@1$Immunoglobuline i.v., toedieningsvorm injectievloeistof, per gebruikte eenheid van 100 mg bij indicaties welke voldoen aan de beleidsregel prestaties en tarieven medisch specialistische zorg.</t>
  </si>
  <si>
    <t>N.v.t.#485@1$Eribuline, toedieningsvorm injectievloeistof, per gebruikte eenheid van 0,01 mg bij indicaties welke voldoen aan de beleidsregel prestaties en tarieven medisch specialistische zorg.</t>
  </si>
  <si>
    <t>N.v.t.#929@1$Collagenase clostridium histolyticum, toedieningsvorm injectiepoeder, per gebruikte eenheid van 0,01 mg bij indicaties welke voldoen aan de beleidsregel prestaties en tarieven med. specialist. zorg.</t>
  </si>
  <si>
    <t>N.v.t.#1318@1$Belimumab, toedieningsvorm infusiepoeder, per gebruikte eenheid van 10 mg bij indicaties welke voldoen aan de beleidsregel prestaties en tarieven medisch specialistische zorg.</t>
  </si>
  <si>
    <t>N.v.t.#334@1$Bendamustine, toedieningsvorm infusiepoeder, per gebruikte eenheid van 1 mg bij indicaties welke voldoen aan de beleidsregel prestaties en tarieven medisch specialistische zorg.</t>
  </si>
  <si>
    <t>N.v.t.#350@1$Paclitaxel albumine gebonden, toedieningsvorm infusiepoeder, per gebruikte eenheid van 1 mg bij indicaties welke voldoen aan de beleidsregel prestaties en tarieven medisch specialistische zorg.</t>
  </si>
  <si>
    <t>N.v.t.#488@1$Micafungine, toedieningsvorm infusiepoeder, per gebruikte eenheid van 1 mg bij indicaties welke voldoen aan de beleidsregel prestaties en tarieven medisch specialistische zorg.</t>
  </si>
  <si>
    <t>N.v.t.#85@1$Crisantaspase, toedieningsvorm injectiepoeder, per gebruikte eenheid van 10 IE bij indicaties welke voldoen aan de beleidsregel prestaties en tarieven medisch specialistische zorg.</t>
  </si>
  <si>
    <t>N.v.t.#54526@1$Catumaxomab, toedieningsvorm infusievloeistof, per gebruikte eenheid van 0,01 mg bij indicaties welke voldoen aan de beleidsregel prestaties en tarieven medisch specialistische zorg.</t>
  </si>
  <si>
    <t>N.v.t.#1257@1$Amfotericine B in lipidecomplex, toedieningsvorm infusievloeistof, per gebruikte eenheid van 10 mg bij indicaties welke voldoen aan de beleidsregel prestaties en tarieven med. specialistische zorg.</t>
  </si>
  <si>
    <t>N.v.t.#167@1$Vemurafenib, toedieningsvorm tablet, per gebruikte eenheid van 10 mg bij indicaties welke voldoen aan de beleidsregel prestaties en tarieven medisch specialistische zorg.</t>
  </si>
  <si>
    <t>N.v.t.#1484@1$Laronidase, toedieningsvorm infusievloeistof, per gebruikte eenheid van 10 E bij indicaties welke voldoen aan de beleidsregel prestaties en tarieven medisch specialistische zorg.</t>
  </si>
  <si>
    <t>N.v.t.#11130@1$Alglucosidase alfa, toedieningsvorm infusiepoeder, per gebruikte eenheid van 10 mg bij indicaties welke voldoen aan de beleidsregel prestaties en tarieven medisch specialistische zorg.</t>
  </si>
  <si>
    <t>N.v.t.#5457@1$Agalsidase alfa, toedieningsvorm infusievloeistof, per gebruikte eenheid van 0,1 mg bij indicaties welke voldoen aan de beleidsregel prestaties en tarieven medisch specialistische zorg.</t>
  </si>
  <si>
    <t>N.v.t.#1064@1$Agalsidase bèta, toedieningsvorm infusiepoeder, per gebruikte eenheid van 0,1 mg bij indicaties welke voldoen aan de beleidsregel prestaties en tarieven medisch specialistische zorg.</t>
  </si>
  <si>
    <t>N.v.t.#31588@1$Galsulfase, toedieningsvorm infusievloeistof, per gebruikte eenheid van 1 mg bij indicaties welke voldoen aan de beleidsregel prestaties en tarieven medisch specialistische zorg.</t>
  </si>
  <si>
    <t>N.v.t.#55562@1$Idursulfase, toedieningsvorm infusievloeistof, per gebruikte eenheid van 1 mg bij indicaties welke voldoen aan de beleidsregel prestaties en tarieven medisch specialistische zorg.</t>
  </si>
  <si>
    <t>N.v.t.#8878@1$Clofarabine, toedieningsvorm infusievloeistof, per gebruikte eenheid van 1 mg bij indicaties welke voldoen aan de beleidsregel prestaties en tarieven medisch specialistische zorg.</t>
  </si>
  <si>
    <t>N.v.t.#17229@1$Eculizumab, toedieningsvorm infusievloeistof, per gebruikte eenheid van 10 mg bij indicaties welke voldoen aan de beleidsregel prestaties en tarieven medisch specialistische zorg.</t>
  </si>
  <si>
    <t>N.v.t.#1980@1$Trabectedine, toedieningsvorm infusiepoeder, per gebruikte eenheid van 0,01 mg bij indicaties welke voldoen aan de beleidsregel prestaties en tarieven medisch specialistische zorg.</t>
  </si>
  <si>
    <t>N.v.t.#764@1$Mifamurtide, toedieningsvorm injectiepoeder, per gebruikte eenheid van 0,01 mg bij indicaties welke voldoen aan de beleidsregel prestaties en tarieven medisch specialistische zorg.</t>
  </si>
  <si>
    <t>N.v.t.#2449@1$Ofatumumab, toedieningsvorm infusievloeistof, per gebruikte eenheid van 10 mg bij indicaties welke voldoen aan de beleidsregel prestaties en tarieven medisch specialistische zorg.</t>
  </si>
  <si>
    <t>N.v.t.#2385@1$Ivacaftor, toedieningsvorm tablet, per gebruikte eenheid van 10 mg bij indicaties welke voldoen aan de beleidsregel prestaties en tarieven medisch specialistische zorg.</t>
  </si>
  <si>
    <t>N.v.t.#2763@1$Decitabine, toedieningsvorm infusiepoeder, per gebruikte eenheid van 1 mg bij indicaties welke voldoen aan de beleidsregel prestaties en tarieven medisch specialistische zorg.</t>
  </si>
  <si>
    <t>N.v.t.#6996@1$Brentuximab Vedotin, toedieningsvorm infusiepoeder, per gebruikte eenheid van 1 mg bij indicaties welke voldoen aan de beleidsregel prestaties en tarieven medisch specialistische zorg.</t>
  </si>
  <si>
    <t>N.v.t.#318000@1$Pertuzumab, toedieningsvorm infusievloeistof per gebruikte eenheid van 420 mg bij indicaties welke voldoen aan de beleidsregel prestaties en tarieven medisch specialistische zorg.</t>
  </si>
  <si>
    <t>N.v.t.#2812@1$Bosutinib monohydraat, toedieningsvorm tablet, per gebruikte eenheid van 100 mg bij indicaties welke voldoen aan de beleidsregel prestaties en tarieven medisch specialistische zorg.</t>
  </si>
  <si>
    <t>N.v.t.#10512@1$Ponatinib, toedieningsvorm tablet, per gebruikte eenheid van 15 mg bij indicaties welke voldoen aan de beleidsregel prestaties en tarieven medisch specialistische zorg.</t>
  </si>
  <si>
    <t>N.v.t.#226@1$Defibrotide, toedieningsvorm infusievloeistof, per gebruikte eenheid van 1 mg bij indicaties welke voldoen aan de beleidsregel prestaties en tarieven medisch specialistische zorg.</t>
  </si>
  <si>
    <t>N.v.t.#13165@1$Bedaquiline, toedieningsvorm tablet, per gebruikte eenheid van 100 mg bij indicaties welke voldoen aan de beleidsregel prestaties en tarieven medisch specialistische zorg.</t>
  </si>
  <si>
    <t>N.v.t.#53530@1$Siltuximab, toedieningsvorm infusiepoeder, per gebruikte eenheid van 100 mg bij indicaties welke voldoen aan de beleidsregel prestaties en tarieven medisch specialistische zorg.</t>
  </si>
  <si>
    <t>193401</t>
  </si>
  <si>
    <t>Ibrutinib, toedieningsvorm capsule, per gebruikte eenheid van 140 mg bij indicaties welke voldoen aan de beleidsregel prestaties en tarieven medisch specialistische zorg.</t>
  </si>
  <si>
    <t>N.v.t.#6761@1$Ibrutinib, toedieningsvorm capsule, per gebruikte eenheid van 140 mg bij indicaties welke voldoen aan de beleidsregel prestaties en tarieven medisch specialistische zorg.</t>
  </si>
  <si>
    <t>193402</t>
  </si>
  <si>
    <t>Obinutuzumab, toedieningsvorm infusievloeistof, per gebruikte eenheid van 100 mg bij indicaties welke voldoen aan de beleidsregel prestaties en tarieven medisch specialistische zorg.</t>
  </si>
  <si>
    <t>N.v.t.#41394@1$Obinutuzumab, toedieningsvorm infusievloeistof, per gebruikte eenheid van 100 mg bij indicaties welke voldoen aan de beleidsregel prestaties en tarieven medisch specialistische zorg.</t>
  </si>
  <si>
    <t>193404</t>
  </si>
  <si>
    <t>Ponatinib, toedieningsvorm tablet, per gebruikte eenheid van 45 mg bij indicaties welke voldoen aan de beleidsregel prestaties en tarieven medisch specialistische zorg.</t>
  </si>
  <si>
    <t>N.v.t.#21023@1$Ponatinib, toedieningsvorm tablet, per gebruikte eenheid van 45 mg bij indicaties welke voldoen aan de beleidsregel prestaties en tarieven medisch specialistische zorg.</t>
  </si>
  <si>
    <t>193406</t>
  </si>
  <si>
    <t>Elosulfase alfa, toedieningsvorm injectievloeistof, per gebruikte eenheid van 5 mg bij indicaties welke voldoen aan de beleidsregel prestaties en tarieven medisch specialistische zorg.</t>
  </si>
  <si>
    <t>N.v.t.#94340@1$Elosulfase alfa, toedieningsvorm injectievloeistof, per gebruikte eenheid van 5 mg bij indicaties welke voldoen aan de beleidsregel prestaties en tarieven medisch specialistische zorg.</t>
  </si>
  <si>
    <t>193407</t>
  </si>
  <si>
    <t>Plerixafor, toedieningsvorm injectievloeistof, per gebruikte eenheid van 24 mg bij indicaties welke voldoen aan de beleidsregel prestaties en tarieven medisch specialistische zorg.</t>
  </si>
  <si>
    <t>N.v.t.#689000@1$Plerixafor, toedieningsvorm injectievloeistof, per gebruikte eenheid van 24 mg bij indicaties welke voldoen aan de beleidsregel prestaties en tarieven medisch specialistische zorg.</t>
  </si>
  <si>
    <t>193408</t>
  </si>
  <si>
    <t>Nelarabine, toedieningsvorm infusievloeistof, per gebruikte eenheid van 1 mg bij indicaties welke voldoen aan de beleidsregel prestaties en tarieven medisch specialistische zorg.</t>
  </si>
  <si>
    <t>N.v.t.#142@1$Nelarabine, toedieningsvorm infusievloeistof, per gebruikte eenheid van 1 mg bij indicaties welke voldoen aan de beleidsregel prestaties en tarieven medisch specialistische zorg.</t>
  </si>
  <si>
    <t>N.v.t.#1720@1$Mecasermine, toedieningsvorm injectievloeistof, per gebruikte eenheid van 1 mg bij indicaties welke voldoen aan de beleidsregel prestaties en tarieven medisch specialistische zorg.</t>
  </si>
  <si>
    <t>N.v.t.#2102722@1$Chondrocelect, toedieningsvorm autologe chondrocytenimplantatie, per gebruikte eenheid van 1 E (= 4 miljoen chondrocyten) bij indicaties die voldoen aan beleidsregel prest en tarieven Med.Spec.Zorg.</t>
  </si>
  <si>
    <t>N.v.t.#1488@1$Axitinib, toedieningsvorm tablet, per gebruikte eenheid van 1 mg bij indicaties welke voldoen aan de beleidsregel prestaties en tarieven medisch specialistische zorg.</t>
  </si>
  <si>
    <t>N.v.t.#216@1$Abatacept, toedieningsvorm injectievloeistof, per gebruikte eenheid van 1 mg bij indicaties welke voldoen aan de beleidsregel prestaties en tarieven medisch specialistische zorg.</t>
  </si>
  <si>
    <t>N.v.t.#2915@1$Abirateronacetaat, toedieningsvorm tablet, per gebruikte eenheid van 250 mg bij indicaties welke voldoen aan de beleidsregel prestaties en tarieven medisch specialistische zorg.</t>
  </si>
  <si>
    <t>N.v.t.#1252@1$Bexaroteen, toedieningsvorm tablet, per gebruikte eenheid van 75 mg bij indicaties welke voldoen aan de beleidsregel prestaties en tarieven medisch specialistische zorg.</t>
  </si>
  <si>
    <t>N.v.t.#1818@1$Lapatinib, toedieningsvorm tablet, per gebruikte eenheid van 250 mg bij indicaties welke voldoen aan de beleidsregel prestaties en tarieven medisch specialistische zorg.</t>
  </si>
  <si>
    <t>N.v.t.#3556@1$Sorafenib, toedieningsvorm tablet, per gebruikte eenheid van 200 mg bij indicaties welke voldoen aan de beleidsregel prestaties en tarieven medisch specialistische zorg.</t>
  </si>
  <si>
    <t>N.v.t.#9034@1$Gefitinib, toedieningsvorm tablet, per gebruikte eenheid van 250 mg bij indicaties welke voldoen aan de beleidsregel prestaties en tarieven medisch specialistische zorg.</t>
  </si>
  <si>
    <t>N.v.t.#731@1$Mitotaan, toedieningsvorm tablet, per gebruikte eenheid van 500 mg bij indicaties welke voldoen aan de beleidsregel prestaties en tarieven medisch specialistische zorg.</t>
  </si>
  <si>
    <t>N.v.t.#1415@1$Pazopanib, toedieningsvorm tablet, per gebruikte eenheid van 100 mg bij indicaties welke voldoen aan de beleidsregel prestaties en tarieven medisch specialistische zorg.</t>
  </si>
  <si>
    <t>N.v.t.#1912@1$Crizotinib, toedieningsvorm tablet per gebruikte eenheid van 50 mg bij indicaties welke voldoen aan de beleidsregel prestaties en tarieven medisch specialistische zorg.</t>
  </si>
  <si>
    <t>Menopauzegonadotrofine, toedieningsvorm injectiepoeder, per gebruikte eenheid van 75 IE bij indicaties welke voldoen aan de beleidsregel prestaties en tarieven medisch specialistische zorg.</t>
  </si>
  <si>
    <t>N.v.t.#2531@1$Menopauzegonadotrofine, toedieningsvorm injectiepoeder, per gebruikte eenheid van 75 IE bij indicaties welke voldoen aan de beleidsregel prestaties en tarieven medisch specialistische zorg.</t>
  </si>
  <si>
    <t>Urofollitropine, toedieningsvorm injectiepoeder, per gebruikte eenheid van 75 IE bij indicaties welke voldoen aan de beleidsregel prestaties en tarieven medisch specialistische zorg.</t>
  </si>
  <si>
    <t>N.v.t.#2072@1$Urofollitropine, toedieningsvorm injectiepoeder, per gebruikte eenheid van 75 IE bij indicaties welke voldoen aan de beleidsregel prestaties en tarieven medisch specialistische zorg.</t>
  </si>
  <si>
    <t>Follitropine (alfa), toedieningsvorm injectiepoeder, per gebruikte eenheid van 75 IE bij indicaties welke voldoen aan de beleidsregel prestaties en tarieven medisch specialistische zorg.</t>
  </si>
  <si>
    <t>N.v.t.#3105@1$Follitropine (alfa), toedieningsvorm injectiepoeder, per gebruikte eenheid van 75 IE bij indicaties welke voldoen aan de beleidsregel prestaties en tarieven medisch specialistische zorg.</t>
  </si>
  <si>
    <t>Follitropine (alfa), toedieningsvorm injectievloeistof, per gebruikte eenheid van 150 IE bij indicaties welke voldoen aan de beleidsregel prestaties en tarieven medisch specialistische zorg,</t>
  </si>
  <si>
    <t>N.v.t.#6099@1$Follitropine (alfa), toedieningsvorm injectievloeistof, per gebruikte eenheid van 150 IE bij indicaties welke voldoen aan de beleidsregel prestaties en tarieven medisch specialistische zorg,</t>
  </si>
  <si>
    <t>Follitropine (bèta), toedieningsvorm injectievloeistof, per gebruikte eenheid van 50 IE bij indicaties welke voldoen aan de beleidsregel prestaties en tarieven medisch specialistische zorg,</t>
  </si>
  <si>
    <t>N.v.t.#1964@1$Follitropine (bèta), toedieningsvorm injectievloeistof, per gebruikte eenheid van 50 IE bij indicaties welke voldoen aan de beleidsregel prestaties en tarieven medisch specialistische zorg,</t>
  </si>
  <si>
    <t>N.v.t.#1719@1$Gonadoreline, toedieningsvorm injectievloeistof, per gebruikte eenheid van 0,1 mg bij indicaties welke voldoen aan de beleidsregel prestaties en tarieven medisch specialistische zorg.</t>
  </si>
  <si>
    <t>N.v.t.#32754@1$Gonadoreline, toedieningsvorm injectiepoeder, per gebruikte eenheid van 3,2 mg bij indicaties welke voldoen aan de beleidsregel prestaties en tarieven medisch specialistische zorg.</t>
  </si>
  <si>
    <t>N.v.t.#2915@1$Enzalutamide, toedieningsvorm capsule, per gebruikte eenheid van 40 mg bij indicaties welke voldoen aan de beleidsregel prestaties en tarieven medisch specialistische zorg.</t>
  </si>
  <si>
    <t>N.v.t.#17052@1$Vismodegib, toedieningsvorm capsule, per gebruikte eenheid van 150 mg bij indicaties welke voldoen aan de beleidsregel prestaties en tarieven medisch specialistische zorg.</t>
  </si>
  <si>
    <t>N.v.t.#88@1$Dabrafenib, toedieningsvorm tablet, per gebruikte eenheid van 1 mg bij indicaties welke voldoen aan de beleidsregel prestaties en tarieven medisch specialistische zorg.</t>
  </si>
  <si>
    <t>N.v.t.#183975@1$Trastuzumab, toedieningsvorm injectievloeistof, per gebruikte eenheid van 600 mg bij indicaties welke voldoen aan de beleidsregel prestaties en tarieven medisch specialistische zorg.</t>
  </si>
  <si>
    <t>N.v.t.#2587@1$Pixantron, toedieningsvorm infusiepoeder, per gebruikte eenheid van 1 mg bij indicaties welke voldoen aan de beleidsregel prestaties en tarieven medisch specialistische zorg.</t>
  </si>
  <si>
    <t>N.v.t.#473396@1$Radium-223 chloride, toedieningsvorm injectievloeistof, per gebruikte eenheid van 6 MBq bij indicaties welke voldoen aan de beleidsregel prestaties en tarieven medisch specialistische zorg.</t>
  </si>
  <si>
    <t>N.v.t.#23767@1$Aflibercept, toedieningsvorm injectievloeistof, per gebruikte eenheid van 1 mg bij indicaties welke voldoen aan de beleidsregel prestaties en tarieven medisch specialistische zorg.</t>
  </si>
  <si>
    <t>N.v.t.#1866@1$Trastuzumab-emtansine, toedieningsvorm infusiepoeder, per gebruikte eenheid van 1 mg bij indicaties welke voldoen aan de beleidsregel prestaties en tarieven medisch specialistische zorg.</t>
  </si>
  <si>
    <t>N.v.t.#13796@1$Rituximab, toedieningsvorm injectievloeistof, per gebruikte eenheid van 100 mg bij indicaties welke voldoen aan de beleidsregel prestaties en tarieven medisch specialistische zorg.</t>
  </si>
  <si>
    <t>N.v.t.#31393@1$Tocilizumab, toedieningsvorm injectievloeistof, per gebruikte eenheid van 162 mg bij indicaties welke voldoen aan de beleidsregel prestaties en tarieven medisch specialistische zorg.</t>
  </si>
  <si>
    <t>N.v.t.#7773@1$Canakinumab, toedieningsvorm injectiepoeder, per gebruikte eenheid van 1 mg bij indicaties welke voldoen aan de beleidsregel prestaties en tarieven medisch specialistische zorg.</t>
  </si>
  <si>
    <t>N.v.t.#745@1$Vedolizumab, toedieningsvorm infusiepoeder, per gebruikte eenheid van 1 mg bij indicaties welke voldoen aan de beleidsregel prestaties en tarieven medisch specialistische zorg.</t>
  </si>
  <si>
    <t>193474</t>
  </si>
  <si>
    <t>5-Aminolevulinezuur, toedieningsvorm gel, per gebruikte eenheid van 1 mg bij indicaties welke voldoen aan de beleidsregel prestaties en tarieven medisch specialistische zorg..</t>
  </si>
  <si>
    <t>N.v.t.#133@1$5-Aminolevulinezuur, toedieningsvorm gel, per gebruikte eenheid van 1 mg bij indicaties welke voldoen aan de beleidsregel prestaties en tarieven medisch specialistische zorg..</t>
  </si>
  <si>
    <t>193476</t>
  </si>
  <si>
    <t>Afatinib, toedieningsvorm tablet, per gebruikte eenheid van 20 mg bij indicaties welke voldoen aan de beleidsregel prestaties en tarieven medisch specialistische zorg.</t>
  </si>
  <si>
    <t>N.v.t.#8879@1$Afatinib, toedieningsvorm tablet, per gebruikte eenheid van 20 mg bij indicaties welke voldoen aan de beleidsregel prestaties en tarieven medisch specialistische zorg.</t>
  </si>
  <si>
    <t>193477</t>
  </si>
  <si>
    <t>Afatinib, toedieningsvorm tablet, per gebruikte eenheid van 30 mg bij indicaties welke voldoen aan de beleidsregel prestaties en tarieven medisch specialistische zorg.</t>
  </si>
  <si>
    <t>N.v.t.#8879@1$Afatinib, toedieningsvorm tablet, per gebruikte eenheid van 30 mg bij indicaties welke voldoen aan de beleidsregel prestaties en tarieven medisch specialistische zorg.</t>
  </si>
  <si>
    <t>193478</t>
  </si>
  <si>
    <t>Afatinib, toedieningsvorm tablet, per gebruikte eenheid van 40 mg bij indicaties welke voldoen aan de beleidsregel prestaties en tarieven medisch specialistische zorg.</t>
  </si>
  <si>
    <t>N.v.t.#8879@1$Afatinib, toedieningsvorm tablet, per gebruikte eenheid van 40 mg bij indicaties welke voldoen aan de beleidsregel prestaties en tarieven medisch specialistische zorg.</t>
  </si>
  <si>
    <t>193479</t>
  </si>
  <si>
    <t>Afatinib, toedieningsvorm tablet, per gebruikte eenheid van 50 mg bij indicaties welke voldoen aan de beleidsregel prestaties en tarieven medisch specialistische zorg.</t>
  </si>
  <si>
    <t>N.v.t.#8879@1$Afatinib, toedieningsvorm tablet, per gebruikte eenheid van 50 mg bij indicaties welke voldoen aan de beleidsregel prestaties en tarieven medisch specialistische zorg.</t>
  </si>
  <si>
    <t>193480</t>
  </si>
  <si>
    <t>Caspofungine, toedieningsvorm infusiepoeder, per gebruikte eenheid van 50 mg bij indicaties welke voldoen aan de beleidsregel prestaties en tarieven medisch specialistische zorg.</t>
  </si>
  <si>
    <t>N.v.t.#44398@1$Caspofungine, toedieningsvorm infusiepoeder, per gebruikte eenheid van 50 mg bij indicaties welke voldoen aan de beleidsregel prestaties en tarieven medisch specialistische zorg.</t>
  </si>
  <si>
    <t>193481</t>
  </si>
  <si>
    <t>Caspofungine, toedieningsvorm infusiepoeder, per gebruikte eenheid van 70 mg bij indicaties welke voldoen aan de beleidsregel prestaties en tarieven medisch specialistische zorg.</t>
  </si>
  <si>
    <t>N.v.t.#61278@1$Caspofungine, toedieningsvorm infusiepoeder, per gebruikte eenheid van 70 mg bij indicaties welke voldoen aan de beleidsregel prestaties en tarieven medisch specialistische zorg.</t>
  </si>
  <si>
    <t>193488</t>
  </si>
  <si>
    <t>Idelalisib, toedieningsvorm tablet, per gebruikte eenheid van 100 mg bij indicaties welke voldoen aan de beleidsregel prestaties en tarieven medisch specialistische zorg.</t>
  </si>
  <si>
    <t>N.v.t.#6713@1$Idelalisib, toedieningsvorm tablet, per gebruikte eenheid van 100 mg bij indicaties welke voldoen aan de beleidsregel prestaties en tarieven medisch specialistische zorg.</t>
  </si>
  <si>
    <t>193489</t>
  </si>
  <si>
    <t>Idelalisib, toedieningsvorm tablet, per gebruikte eenheid van 150 mg bij indicaties welke voldoen aan de beleidsregel prestaties en tarieven medisch specialistische zorg.</t>
  </si>
  <si>
    <t>N.v.t.#6713@1$Idelalisib, toedieningsvorm tablet, per gebruikte eenheid van 150 mg bij indicaties welke voldoen aan de beleidsregel prestaties en tarieven medisch specialistische zorg.</t>
  </si>
  <si>
    <t>193490</t>
  </si>
  <si>
    <t>Ramucirumab, toedieningsvorm infusievloeistof, per gebruikte eenheid van 1 mg bij indicaties welke voldoen aan de beleidsregel prestaties en tarieven medisch specialistische zorg.</t>
  </si>
  <si>
    <t>N.v.t.#696@1$Ramucirumab, toedieningsvorm infusievloeistof, per gebruikte eenheid van 1 mg bij indicaties welke voldoen aan de beleidsregel prestaties en tarieven medisch specialistische zorg.</t>
  </si>
  <si>
    <t>193491</t>
  </si>
  <si>
    <t>Belatacept, toedieningsvorm infusiepoeder, per gebruikte eenheid van 1 mg bij indicaties welke voldoen aan de beleidsregel prestaties en tarieven medisch specialistische zorg.</t>
  </si>
  <si>
    <t>N.v.t.#188@1$Belatacept, toedieningsvorm infusiepoeder, per gebruikte eenheid van 1 mg bij indicaties welke voldoen aan de beleidsregel prestaties en tarieven medisch specialistische zorg.</t>
  </si>
  <si>
    <t>193492</t>
  </si>
  <si>
    <t>Olaparib, toedieningsvorm capsule, per gebruikte eenheid van 50 mg bij indicaties welke voldoen aan de beleidsregel prestaties en tarieven medisch specialistische zorg.</t>
  </si>
  <si>
    <t>N.v.t.#1178@1$Olaparib, toedieningsvorm capsule, per gebruikte eenheid van 50 mg bij indicaties welke voldoen aan de beleidsregel prestaties en tarieven medisch specialistische zorg.</t>
  </si>
  <si>
    <t>193493</t>
  </si>
  <si>
    <t>Secukinumab, toedieningsvorm injectievloeistof, per gebruikte eenheid van 150 mg bij indicaties welke voldoen aan de beleidsregel prestaties en tarieven medisch specialistische zorg.</t>
  </si>
  <si>
    <t>N.v.t.#62381@1$Secukinumab, toedieningsvorm injectievloeistof, per gebruikte eenheid van 150 mg bij indicaties welke voldoen aan de beleidsregel prestaties en tarieven medisch specialistische zorg.</t>
  </si>
  <si>
    <t>193494</t>
  </si>
  <si>
    <t>Corifollitropine (alfa), toedieningsvorm injectievloeistof, per gebruikte eenheid van 0,05 mg bij indicaties welke voldoen aan de beleidsregel prestaties en tarieven medisch specialistische zorg.</t>
  </si>
  <si>
    <t>N.v.t.#22125@1$Corifollitropine (alfa), toedieningsvorm injectievloeistof, per gebruikte eenheid van 0,05 mg bij indicaties welke voldoen aan de beleidsregel prestaties en tarieven medisch specialistische zorg.</t>
  </si>
  <si>
    <t>193495</t>
  </si>
  <si>
    <t>[90Y]-Ibritumomab-tiuxetan, toedieningsvorm infusievloeistof, per gebruikte eenheid van 3,2 mg bij indicaties welke voldoen aan de beleidsregel prestaties en tarieven medisch specialistische zorg.</t>
  </si>
  <si>
    <t>N.v.t.#1293698@1$[90Y]-Ibritumomab-tiuxetan, toedieningsvorm infusievloeistof, per gebruikte eenheid van 3,2 mg bij indicaties welke voldoen aan de beleidsregel prestaties en tarieven medisch specialistische zorg.</t>
  </si>
  <si>
    <t>193497</t>
  </si>
  <si>
    <t>Nintedanib, toedieningsvorm capsule, per gebruikte eenheid van 50 mg bij indicaties welke voldoen aan de beleidsregel prestaties en tarieven medisch specialistische zorg.</t>
  </si>
  <si>
    <t>N.v.t.#1487@1$Nintedanib, toedieningsvorm capsule, per gebruikte eenheid van 50 mg bij indicaties welke voldoen aan de beleidsregel prestaties en tarieven medisch specialistische zorg.</t>
  </si>
  <si>
    <t>193498</t>
  </si>
  <si>
    <t>Botulinetoxine (Xeomin), toedieningsvorm injectiepoeder, per gebruikte eenheid van 1 E bij indicaties welke voldoen aan de beleidsregel prestaties en tarieven medisch specialistische zorg.</t>
  </si>
  <si>
    <t>N.v.t.#214@1$Botulinetoxine (Xeomin), toedieningsvorm injectiepoeder, per gebruikte eenheid van 1 E bij indicaties welke voldoen aan de beleidsregel prestaties en tarieven medisch specialistische zorg.</t>
  </si>
  <si>
    <t>193499</t>
  </si>
  <si>
    <t>Botulinetoxine (Neurobloc), toedieningsvorm injectiepoeder, per gebruikte eenheid van 1 E bij indicaties welke voldoen aan de beleidsregel prestaties en tarieven medisch specialistische zorg.</t>
  </si>
  <si>
    <t>N.v.t.#3@1$Botulinetoxine (Neurobloc), toedieningsvorm injectiepoeder, per gebruikte eenheid van 1 E bij indicaties welke voldoen aan de beleidsregel prestaties en tarieven medisch specialistische zorg.</t>
  </si>
  <si>
    <t>Vandetanib, toedieningsvorm tablet, per gebruikte eenheid van 100 mg bij indicaties welke voldoen aan de beleidsregel prestaties en tarieven medisch specialistische zorg.</t>
  </si>
  <si>
    <t>N.v.t.#8193@1$Vandetanib, toedieningsvorm tablet, per gebruikte eenheid van 100 mg bij indicaties welke voldoen aan de beleidsregel prestaties en tarieven medisch specialistische zorg.</t>
  </si>
  <si>
    <t>Vandetanib, toedieningsvorm tablet, per gebruikte eenheid van 300 mg bij indicaties welke voldoen aan de beleidsregel prestaties en tarieven medisch specialistische zorg.</t>
  </si>
  <si>
    <t>N.v.t.#18274@1$Vandetanib, toedieningsvorm tablet, per gebruikte eenheid van 300 mg bij indicaties welke voldoen aan de beleidsregel prestaties en tarieven medisch specialistische zorg.</t>
  </si>
  <si>
    <t>Imatinib, toedieningsvorm tablet, per gebruikte eenheid van 100 mg bij indicaties welke voldoen aan de beleidsregel prestaties en tarieven medisch specialistische zorg.</t>
  </si>
  <si>
    <t>N.v.t.#2222@1$Imatinib, toedieningsvorm tablet, per gebruikte eenheid van 100 mg bij indicaties welke voldoen aan de beleidsregel prestaties en tarieven medisch specialistische zorg.</t>
  </si>
  <si>
    <t>Imatinib, toedieningsvorm tablet, per gebruikte eenheid van 400 mg bij indicaties welke voldoen aan de beleidsregel prestaties en tarieven medisch specialistische zorg.</t>
  </si>
  <si>
    <t>N.v.t.#8505@1$Imatinib, toedieningsvorm tablet, per gebruikte eenheid van 400 mg bij indicaties welke voldoen aan de beleidsregel prestaties en tarieven medisch specialistische zorg.</t>
  </si>
  <si>
    <t>Sunitinib, toedieningsvorm tablet, per gebruikte eenheid van 12,5 mg bij indicaties welke voldoen aan de beleidsregel prestaties en tarieven medisch specialistische zorg.</t>
  </si>
  <si>
    <t>N.v.t.#4756@1$Sunitinib, toedieningsvorm tablet, per gebruikte eenheid van 12,5 mg bij indicaties welke voldoen aan de beleidsregel prestaties en tarieven medisch specialistische zorg.</t>
  </si>
  <si>
    <t>Sunitinib, toedieningsvorm tablet, per gebruikte eenheid van 25 mg bij indicaties welke voldoen aan de beleidsregel prestaties en tarieven medisch specialistische zorg.</t>
  </si>
  <si>
    <t>N.v.t.#9417@1$Sunitinib, toedieningsvorm tablet, per gebruikte eenheid van 25 mg bij indicaties welke voldoen aan de beleidsregel prestaties en tarieven medisch specialistische zorg.</t>
  </si>
  <si>
    <t>Sunitinib, toedieningsvorm tablet, per gebruikte eenheid van 50 mg bij indicaties welke voldoen aan de beleidsregel prestaties en tarieven medisch specialistische zorg.</t>
  </si>
  <si>
    <t>N.v.t.#18677@1$Sunitinib, toedieningsvorm tablet, per gebruikte eenheid van 50 mg bij indicaties welke voldoen aan de beleidsregel prestaties en tarieven medisch specialistische zorg.</t>
  </si>
  <si>
    <t>Somatropine, toedieningsvorm injectiepoeder, per gebruikte eenheid van 4 mg bij indicaties welke voldoen aan de beleidsregel prestaties en tarieven medisch specialistische zorg.</t>
  </si>
  <si>
    <t>N.v.t.#13245@1$Somatropine, toedieningsvorm injectiepoeder, per gebruikte eenheid van 4 mg bij indicaties welke voldoen aan de beleidsregel prestaties en tarieven medisch specialistische zorg.</t>
  </si>
  <si>
    <t>Somatropine, toedieningsvorm injectiepoeder, per gebruikte eenheid van 5 mg bij indicaties welke voldoen aan de beleidsregel prestaties en tarieven medisch specialistische zorg.</t>
  </si>
  <si>
    <t>N.v.t.#25680@1$Somatropine, toedieningsvorm injectiepoeder, per gebruikte eenheid van 5 mg bij indicaties welke voldoen aan de beleidsregel prestaties en tarieven medisch specialistische zorg.</t>
  </si>
  <si>
    <t>Somatropine, toedieningsvorm injectiepoeder, per gebruikte eenheid van 6 mg bij indicaties welke voldoen aan de beleidsregel prestaties en tarieven medisch specialistische zorg.</t>
  </si>
  <si>
    <t>N.v.t.#18852@1$Somatropine, toedieningsvorm injectiepoeder, per gebruikte eenheid van 6 mg bij indicaties welke voldoen aan de beleidsregel prestaties en tarieven medisch specialistische zorg.</t>
  </si>
  <si>
    <t>Somatropine, toedieningsvorm injectiepoeder, per gebruikte eenheid van 10 mg bij indicaties welke voldoen aan de beleidsregel prestaties en tarieven medisch specialistische zorg.</t>
  </si>
  <si>
    <t>N.v.t.#35810@1$Somatropine, toedieningsvorm injectiepoeder, per gebruikte eenheid van 10 mg bij indicaties welke voldoen aan de beleidsregel prestaties en tarieven medisch specialistische zorg.</t>
  </si>
  <si>
    <t>Somatropine, toedieningsvorm injectiepoeder, per gebruikte eenheid van 12 mg bij indicaties welke voldoen aan de beleidsregel prestaties en tarieven medisch specialistische zorg.</t>
  </si>
  <si>
    <t>N.v.t.#37549@1$Somatropine, toedieningsvorm injectiepoeder, per gebruikte eenheid van 12 mg bij indicaties welke voldoen aan de beleidsregel prestaties en tarieven medisch specialistische zorg.</t>
  </si>
  <si>
    <t>Somatropine, toedieningsvorm injectiepoeder, per gebruikte eenheid van 24 mg bij indicaties welke voldoen aan de beleidsregel prestaties en tarieven medisch specialistische zorg.</t>
  </si>
  <si>
    <t>N.v.t.#85107@1$Somatropine, toedieningsvorm injectiepoeder, per gebruikte eenheid van 24 mg bij indicaties welke voldoen aan de beleidsregel prestaties en tarieven medisch specialistische zorg.</t>
  </si>
  <si>
    <t>Somatropine, toedieningsvorm injectievloeistof, per gebruikte eenheid van 5 mg bij indicaties welke voldoen aan de beleidsregel prestaties en tarieven medisch specialistische zorg.</t>
  </si>
  <si>
    <t>N.v.t.#14624@1$Somatropine, toedieningsvorm injectievloeistof, per gebruikte eenheid van 5 mg bij indicaties welke voldoen aan de beleidsregel prestaties en tarieven medisch specialistische zorg.</t>
  </si>
  <si>
    <t>Somatropine, toedieningsvorm injectievloeistof, per gebruikte eenheid van 10 mg bij indicaties welke voldoen aan de beleidsregel prestaties en tarieven medisch specialistische zorg.</t>
  </si>
  <si>
    <t>N.v.t.#29389@1$Somatropine, toedieningsvorm injectievloeistof, per gebruikte eenheid van 10 mg bij indicaties welke voldoen aan de beleidsregel prestaties en tarieven medisch specialistische zorg.</t>
  </si>
  <si>
    <t>Somatropine, toedieningsvorm injectievloeistof, per gebruikte eenheid van 15 mg bij indicaties welke voldoen aan de beleidsregel prestaties en tarieven medisch specialistische zorg.</t>
  </si>
  <si>
    <t>N.v.t.#52597@1$Somatropine, toedieningsvorm injectievloeistof, per gebruikte eenheid van 15 mg bij indicaties welke voldoen aan de beleidsregel prestaties en tarieven medisch specialistische zorg.</t>
  </si>
  <si>
    <t>Dasatinib, toedieningsvorm tablet, per gebruikte eenheid van 20 mg bij indicaties welke voldoen aan de beleidsregel prestaties en tarieven medisch specialistische zorg.</t>
  </si>
  <si>
    <t>N.v.t.#3439@1$Dasatinib, toedieningsvorm tablet, per gebruikte eenheid van 20 mg bij indicaties welke voldoen aan de beleidsregel prestaties en tarieven medisch specialistische zorg.</t>
  </si>
  <si>
    <t>Dasatinib, toedieningsvorm tablet, per gebruikte eenheid van 50 mg bij indicaties welke voldoen aan de beleidsregel prestaties en tarieven medisch specialistische zorg.</t>
  </si>
  <si>
    <t>N.v.t.#6887@1$Dasatinib, toedieningsvorm tablet, per gebruikte eenheid van 50 mg bij indicaties welke voldoen aan de beleidsregel prestaties en tarieven medisch specialistische zorg.</t>
  </si>
  <si>
    <t>Dasatinib, toedieningsvorm tablet, per gebruikte eenheid van 70 mg bij indicaties welke voldoen aan de beleidsregel prestaties en tarieven medisch specialistische zorg.</t>
  </si>
  <si>
    <t>N.v.t.#7172@1$Dasatinib, toedieningsvorm tablet, per gebruikte eenheid van 70 mg bij indicaties welke voldoen aan de beleidsregel prestaties en tarieven medisch specialistische zorg.</t>
  </si>
  <si>
    <t>Dasatinib, toedieningsvorm tablet, per gebruikte eenheid van 100 mg bij indicaties welke voldoen aan de beleidsregel prestaties en tarieven medisch specialistische zorg.</t>
  </si>
  <si>
    <t>N.v.t.#13572@1$Dasatinib, toedieningsvorm tablet, per gebruikte eenheid van 100 mg bij indicaties welke voldoen aan de beleidsregel prestaties en tarieven medisch specialistische zorg.</t>
  </si>
  <si>
    <t>Dasatinib, toedieningsvorm tablet, per gebruikte eenheid van 140 mg bij indicaties welke voldoen aan de beleidsregel prestaties en tarieven medisch specialistische zorg.</t>
  </si>
  <si>
    <t>N.v.t.#13804@1$Dasatinib, toedieningsvorm tablet, per gebruikte eenheid van 140 mg bij indicaties welke voldoen aan de beleidsregel prestaties en tarieven medisch specialistische zorg.</t>
  </si>
  <si>
    <t>Everolimus, toedieningsvorm tablet, per gebruikte eenheid van 2,5 mg bij indicaties welke voldoen aan de beleidsregel prestaties en tarieven medisch specialistische zorg.</t>
  </si>
  <si>
    <t>N.v.t.#5256@1$Everolimus, toedieningsvorm tablet, per gebruikte eenheid van 2,5 mg bij indicaties welke voldoen aan de beleidsregel prestaties en tarieven medisch specialistische zorg.</t>
  </si>
  <si>
    <t>Everolimus, toedieningsvorm tablet, per gebruikte eenheid van 5 mg bij indicaties welke voldoen aan de beleidsregel prestaties en tarieven medisch specialistische zorg.</t>
  </si>
  <si>
    <t>N.v.t.#9482@1$Everolimus, toedieningsvorm tablet, per gebruikte eenheid van 5 mg bij indicaties welke voldoen aan de beleidsregel prestaties en tarieven medisch specialistische zorg.</t>
  </si>
  <si>
    <t>Everolimus, toedieningsvorm tablet, per gebruikte eenheid van 10 mg bij indicaties welke voldoen aan de beleidsregel prestaties en tarieven medisch specialistische zorg.</t>
  </si>
  <si>
    <t>N.v.t.#13192@1$Everolimus, toedieningsvorm tablet, per gebruikte eenheid van 10 mg bij indicaties welke voldoen aan de beleidsregel prestaties en tarieven medisch specialistische zorg.</t>
  </si>
  <si>
    <t>Erlotinib, toedieningsvorm tablet, per gebruikte eenheid van 25 mg bij indicaties welke voldoen aan de beleidsregel prestaties en tarieven medisch specialistische zorg.</t>
  </si>
  <si>
    <t>N.v.t.#1851@1$Erlotinib, toedieningsvorm tablet, per gebruikte eenheid van 25 mg bij indicaties welke voldoen aan de beleidsregel prestaties en tarieven medisch specialistische zorg.</t>
  </si>
  <si>
    <t>Erlotinib, toedieningsvorm tablet, per gebruikte eenheid van 100 mg bij indicaties welke voldoen aan de beleidsregel prestaties en tarieven medisch specialistische zorg.</t>
  </si>
  <si>
    <t>N.v.t.#6389@1$Erlotinib, toedieningsvorm tablet, per gebruikte eenheid van 100 mg bij indicaties welke voldoen aan de beleidsregel prestaties en tarieven medisch specialistische zorg.</t>
  </si>
  <si>
    <t>Erlotinib, toedieningsvorm tablet, per gebruikte eenheid van 150 mg bij indicaties welke voldoen aan de beleidsregel prestaties en tarieven medisch specialistische zorg.</t>
  </si>
  <si>
    <t>N.v.t.#7858@1$Erlotinib, toedieningsvorm tablet, per gebruikte eenheid van 150 mg bij indicaties welke voldoen aan de beleidsregel prestaties en tarieven medisch specialistische zorg.</t>
  </si>
  <si>
    <t>Nilotinib, toedieningsvorm tablet, per gebruikte eenheid van 150 mg bij indicaties welke voldoen aan de beleidsregel prestaties en tarieven medisch specialistische zorg.</t>
  </si>
  <si>
    <t>N.v.t.#2816@1$Nilotinib, toedieningsvorm tablet, per gebruikte eenheid van 150 mg bij indicaties welke voldoen aan de beleidsregel prestaties en tarieven medisch specialistische zorg.</t>
  </si>
  <si>
    <t>Nilotinib, toedieningsvorm tablet, per gebruikte eenheid van 200 mg bij indicaties welke voldoen aan de beleidsregel prestaties en tarieven medisch specialistische zorg.</t>
  </si>
  <si>
    <t>N.v.t.#3604@1$Nilotinib, toedieningsvorm tablet, per gebruikte eenheid van 200 mg bij indicaties welke voldoen aan de beleidsregel prestaties en tarieven medisch specialistische zorg.</t>
  </si>
  <si>
    <t>N.v.t.#5636@1$Regorafenib, toedieningsvorm tablet, per gebruikte eenheid van 40 mg bij indicaties welke voldoen aan de beleidsregel prestaties en tarieven medisch specialistische zorg.</t>
  </si>
  <si>
    <t>N.v.t.#44@1$Cyclofosfamide, toedieningsvorm tablet, per gebruikte eenheid van 50 mg bij indicaties welke voldoen aan de beleidsregel prestaties en tarieven medisch specialistische zorg.</t>
  </si>
  <si>
    <t>N.v.t.#1@1$Cyclofosfamide, toedieningsvorm injectiepoeder, per gebruikte eenheid van 1 mg bij indicaties welke voldoen aan de beleidsregel prestaties en tarieven medisch specialistische zorg.</t>
  </si>
  <si>
    <t>N.v.t.#198@1$Chloorambucil, toedieningsvorm tablet, per gebruikte eenheid van 2 mg bij indicaties welke voldoen aan de beleidsregel prestaties en tarieven medisch specialistische zorg.</t>
  </si>
  <si>
    <t>N.v.t.#254@1$Melfalan, toedieningsvorm tablet, per gebruikte eenheid van 2 mg bij indicaties welke voldoen aan de beleidsregel prestaties en tarieven medisch specialistische zorg.</t>
  </si>
  <si>
    <t>N.v.t.#251@1$Melfalan, toedieningsvorm infusiepoeder, per gebruikte eenheid van 1 mg bij indicaties welke voldoen aan de beleidsregel prestaties en tarieven medisch specialistische zorg.</t>
  </si>
  <si>
    <t>N.v.t.#286@1$Busulfan, toedieningsvorm tablet, per gebruikte eenheid van 2 mg bij indicaties welke voldoen aan de beleidsregel prestaties en tarieven medisch specialistische zorg.</t>
  </si>
  <si>
    <t>N.v.t.#533@1$Busulfan, toedieningsvorm infusievloeistof, per gebruikte eenheid van 1 mg bij indicaties welke voldoen aan de beleidsregel prestaties en tarieven medisch specialistische zorg.</t>
  </si>
  <si>
    <t>194440</t>
  </si>
  <si>
    <t>Tioguanine, toedieningsvorm tablet, per gebruikte eenheid van 10 mg bij indicaties welke voldoen aan de beleidsregel prestaties en tarieven medisch specialistische zorg.</t>
  </si>
  <si>
    <t>N.v.t.#142@1$Tioguanine, toedieningsvorm tablet, per gebruikte eenheid van 10 mg bij indicaties welke voldoen aan de beleidsregel prestaties en tarieven medisch specialistische zorg.</t>
  </si>
  <si>
    <t>N.v.t.#1028@1$Thiotepa, toedieningsvorm infusiepoeder, per gebruikte eenheid van 1 mg bij indicaties welke voldoen aan de beleidsregel prestaties en tarieven medisch specialistische zorg.</t>
  </si>
  <si>
    <t>N.v.t.#3690@1$Lomustine, toedieningsvorm capsule, per gebruikte eenheid van 40 mg bij indicaties welke voldoen aan de beleidsregel prestaties en tarieven medisch specialistische zorg.</t>
  </si>
  <si>
    <t>N.v.t.#37@1$Temozolomide, toedieningsvorm capsule, per gebruikte eenheid van 5 mg bij indicaties welke voldoen aan de beleidsregel prestaties en tarieven medisch specialistische zorg.</t>
  </si>
  <si>
    <t>N.v.t.#2940@1$Fludarabine, toedieningsvorm tablet, per gebruikte eenheid van 10 mg bij indicaties welke voldoen aan de beleidsregel prestaties en tarieven medisch specialistische zorg.</t>
  </si>
  <si>
    <t>N.v.t.#255@1$Fludarabine, toedieningsvorm injectiepoeder, per gebruikte eenheid van 1 mg bij indicaties welke voldoen aan de beleidsregel prestaties en tarieven medisch specialistische zorg.</t>
  </si>
  <si>
    <t>N.v.t.#274@1$Fludarabine, toedieningsvorm injectievloeistof, per gebruikte eenheid van 1 mg bij indicaties welke voldoen aan de beleidsregel prestaties en tarieven medisch specialistische zorg.</t>
  </si>
  <si>
    <t>N.v.t.#62@1$Fludarabine, toedieningsvorm infusiepoeder, per gebruikte eenheid van 1 mg bij indicaties welke voldoen aan de beleidsregel prestaties en tarieven medisch specialistische zorg.</t>
  </si>
  <si>
    <t>N.v.t.#274@1$Fludarabine, toedieningsvorm infusievloeistof, per gebruikte eenheid van 1 mg bij indicaties welke voldoen aan de beleidsregel prestaties en tarieven medisch specialistische zorg.</t>
  </si>
  <si>
    <t>N.v.t.#4@1$Cytarabine, toedieningsvorm injectievloeistof, per gebruikte eenheid van 1 mg bij indicaties welke voldoen aan de beleidsregel prestaties en tarieven medisch specialistische zorg.</t>
  </si>
  <si>
    <t>N.v.t.#3@1$Cytarabine, toedieningsvorm infusievloeistof, per gebruikte eenheid van 1 mg bij indicaties welke voldoen aan de beleidsregel prestaties en tarieven medisch specialistische zorg.</t>
  </si>
  <si>
    <t>N.v.t.#3569@1$Cytarabine, toedieningsvorm injectiesuspensie, per gebruikte eenheid van 1 mg bij indicaties welke voldoen aan de beleidsregel prestaties en tarieven medisch specialistische zorg.</t>
  </si>
  <si>
    <t>N.v.t.#11@1$Capecitabine, toedieningsvorm tablet, per gebruikte eenheid van 50 mg bij indicaties welke voldoen aan de beleidsregel prestaties en tarieven medisch specialistische zorg.</t>
  </si>
  <si>
    <t>N.v.t.#126@1$Tegafur, toedieningsvorm capsule, per gebruikte eenheid van 5 mg bij indicaties welke voldoen aan de beleidsregel prestaties en tarieven medisch specialistische zorg.</t>
  </si>
  <si>
    <t>N.v.t.#371@1$Vinblastine, toedieningsvorm injectievloeistof, per gebruikte eenheid van 1 mg bij indicaties welke voldoen aan de beleidsregel prestaties en tarieven medisch specialistische zorg.</t>
  </si>
  <si>
    <t>N.v.t.#1029@1$Vincristine, toedieningsvorm injectievloeistof, per gebruikte eenheid van 1 mg bij indicaties welke voldoen aan de beleidsregel prestaties en tarieven medisch specialistische zorg.</t>
  </si>
  <si>
    <t>N.v.t.#880@1$Etoposide, toedieningsvorm capsule, per gebruikte eenheid van 50 mg bij indicaties welke voldoen aan de beleidsregel prestaties en tarieven medisch specialistische zorg.</t>
  </si>
  <si>
    <t>N.v.t.#15@1$Etoposide, toedieningsvorm infusievloeistof, per gebruikte eenheid van 1 mg bij indicaties welke voldoen aan de beleidsregel prestaties en tarieven medisch specialistische zorg.</t>
  </si>
  <si>
    <t>N.v.t.#22@1$Teniposide, toedieningsvorm infusievloeistof, per gebruikte eenheid van 1 mg bij indicaties welke voldoen aan de beleidsregel prestaties en tarieven medisch specialistische zorg.</t>
  </si>
  <si>
    <t>N.v.t.#146@1$Epirubicine, toedieningsvorm injectievloeistof, per gebruikte eenheid van 1 mg bij indicaties welke voldoen aan de beleidsregel prestaties en tarieven medisch specialistische zorg.</t>
  </si>
  <si>
    <t>N.v.t.#154@1$Epirubicine, toedieningsvorm infusievloeistof, per gebruikte eenheid van 1 mg bij indicaties welke voldoen aan de beleidsregel prestaties en tarieven medisch specialistische zorg.</t>
  </si>
  <si>
    <t>N.v.t.#1799@1$Idarubicine, toedieningsvorm injectiepoeder, per gebruikte eenheid van 1 mg bij indicaties welke voldoen aan de beleidsregel prestaties en tarieven medisch specialistische zorg.</t>
  </si>
  <si>
    <t>N.v.t.#1818@1$Idarubicine, toedieningsvorm infusievloeistof, per gebruikte eenheid van 1 mg bij indicaties welke voldoen aan de beleidsregel prestaties en tarieven medisch specialistische zorg.</t>
  </si>
  <si>
    <t>N.v.t.#842@1$Mitoxantron, toedieningsvorm infusievloeistof, per gebruikte eenheid van 1 mg bij indicaties welke voldoen aan de beleidsregel prestaties en tarieven medisch specialistische zorg.</t>
  </si>
  <si>
    <t>N.v.t.#225@1$Bleomycine, toedieningsvorm injectiepoeder, per gebruikte eenheid van 1000 IE (Ph. Eur.) bij indicaties welke voldoen aan de beleidsregel prestaties en tarieven medisch specialistische zorg.</t>
  </si>
  <si>
    <t>N.v.t.#316@1$Mitomycine, toedieningsvorm injectiepoeder, per gebruikte eenheid van 1 mg bij indicaties welke voldoen aan de beleidsregel prestaties en tarieven medisch specialistische zorg.</t>
  </si>
  <si>
    <t>N.v.t.#316@1$Mitomycine, toedieningsvorm infusiepoeder, per gebruikte eenheid van 1 mg bij indicaties welke voldoen aan de beleidsregel prestaties en tarieven medisch specialistische zorg.</t>
  </si>
  <si>
    <t>N.v.t.#195@1$Cisplatine, toedieningsvorm injectievloeistof, per gebruikte eenheid van 1 mg bij indicaties welke voldoen aan de beleidsregel prestaties en tarieven medisch specialistische zorg.</t>
  </si>
  <si>
    <t>N.v.t.#49@1$Cisplatine, toedieningsvorm infusievloeistof per gebruikte eenheid van 1 mg bij indicaties welke voldoen aan de beleidsregel prestaties en tarieven medisch specialistische zorg.</t>
  </si>
  <si>
    <t>N.v.t.#578@1$Procarbazine, toedieningsvorm capsule, per gebruikte eenheid van 50 mg bij indicaties welke voldoen aan de beleidsregel prestaties en tarieven medisch specialistische zorg.</t>
  </si>
  <si>
    <t>N.v.t.#325@1$Amsacrine, toedieningsvorm infusievloeistof, per gebruikte eenheid van 1 mg bij indicaties welke voldoen aan de beleidsregel prestaties en tarieven medisch specialistische zorg.</t>
  </si>
  <si>
    <t>N.v.t.#35@1$Hydroxycarbamide, toedieningsvorm capsule, per gebruikte eenheid van 500 mg bij indicaties welke voldoen aan de beleidsregel prestaties en tarieven medisch specialistische zorg.</t>
  </si>
  <si>
    <t>N.v.t.#178@1$Estramustine, toedieningsvorm capsule, per gebruikte eenheid van 140 mg bij indicaties welke voldoen aan de beleidsregel prestaties en tarieven medisch specialistische zorg.</t>
  </si>
  <si>
    <t>N.v.t.#241@1$Tretinoine, toedieningsvorm capsule, per gebruikte eenheid van 10 mg bij indicaties welke voldoen aan de beleidsregel prestaties en tarieven medisch specialistische zorg.</t>
  </si>
  <si>
    <t>N.v.t.#5431@1$Topotecan, toedieningsvorm capsule, per gebruikte eenheid van 1 mg bij indicaties welke voldoen aan de beleidsregel prestaties en tarieven medisch specialistische zorg.</t>
  </si>
  <si>
    <t>N.v.t.#7818@1$Topotecan, toedieningsvorm infusiepoeder, per gebruikte eenheid van 1 mg bij indicaties welke voldoen aan de beleidsregel prestaties en tarieven medisch specialistische zorg.</t>
  </si>
  <si>
    <t>N.v.t.#6631@1$Topotecan, toedieningsvorm infusievloeistof, per gebruikte eenheid van 1 mg bij indicaties welke voldoen aan de beleidsregel prestaties en tarieven medisch specialistische zorg.</t>
  </si>
  <si>
    <t>N.v.t.#497@1$Anagrelide, toedieningsvorm capsule, per gebruikte eenheid van 0,5 mg bij indicaties welke voldoen aan de beleidsregel prestaties en tarieven medisch specialistische zorg.</t>
  </si>
  <si>
    <t>N.v.t.#3408@1$Ruxolitinib, toedieningsvorm tablet, per gebruikte eenheid van 5 mg bij indicaties welke voldoen aan de beleidsregel prestaties en tarieven medisch specialistische zorg.</t>
  </si>
  <si>
    <t>N.v.t.#230@1$Thalidomide, toedieningsvorm capsule, per gebruikte eenheid van 50 mg bij indicaties welke voldoen aan de beleidsregel prestaties en tarieven medisch specialistische zorg.</t>
  </si>
  <si>
    <t>194485</t>
  </si>
  <si>
    <t>Ruxolitinib, toedieningsvorm tablet, per gebruikte eenheid van 15 mg bij indicaties welke voldoen aan de beleidsregel prestaties en tarieven medisch specialistische zorg.</t>
  </si>
  <si>
    <t>N.v.t.#6776@1$Ruxolitinib, toedieningsvorm tablet, per gebruikte eenheid van 15 mg bij indicaties welke voldoen aan de beleidsregel prestaties en tarieven medisch specialistische zorg.</t>
  </si>
  <si>
    <t>194486</t>
  </si>
  <si>
    <t>Ruxolitinib, toedieningsvorm tablet, per gebruikte eenheid van 20 mg bij indicaties welke voldoen aan de beleidsregel prestaties en tarieven medisch specialistische zorg.</t>
  </si>
  <si>
    <t>N.v.t.#6776@1$Ruxolitinib, toedieningsvorm tablet, per gebruikte eenheid van 20 mg bij indicaties welke voldoen aan de beleidsregel prestaties en tarieven medisch specialistische zorg.</t>
  </si>
  <si>
    <t>Lenalidomide, toedieningsvorm tablet, per gebruikte eenheid van 5 mg bij indicaties welke voldoen aan de beleidsregel prestaties en tarieven medisch specialistische zorg.</t>
  </si>
  <si>
    <t>N.v.t.#25660@1$Lenalidomide, toedieningsvorm tablet, per gebruikte eenheid van 5 mg bij indicaties welke voldoen aan de beleidsregel prestaties en tarieven medisch specialistische zorg.</t>
  </si>
  <si>
    <t>Lenalidomide, toedieningsvorm tablet, per gebruikte eenheid van 10 mg bij indicaties welke voldoen aan de beleidsregel prestaties en tarieven medisch specialistische zorg.</t>
  </si>
  <si>
    <t>N.v.t.#26630@1$Lenalidomide, toedieningsvorm tablet, per gebruikte eenheid van 10 mg bij indicaties welke voldoen aan de beleidsregel prestaties en tarieven medisch specialistische zorg.</t>
  </si>
  <si>
    <t>Lenalidomide, toedieningsvorm tablet, per gebruikte eenheid van 15 mg bij indicaties welke voldoen aan de beleidsregel prestaties en tarieven medisch specialistische zorg.</t>
  </si>
  <si>
    <t>N.v.t.#27553@1$Lenalidomide, toedieningsvorm tablet, per gebruikte eenheid van 15 mg bij indicaties welke voldoen aan de beleidsregel prestaties en tarieven medisch specialistische zorg.</t>
  </si>
  <si>
    <t>Lenalidomide, toedieningsvorm tablet, per gebruikte eenheid van 25 mg bij indicaties welke voldoen aan de beleidsregel prestaties en tarieven medisch specialistische zorg.</t>
  </si>
  <si>
    <t>N.v.t.#29411@1$Lenalidomide, toedieningsvorm tablet, per gebruikte eenheid van 25 mg bij indicaties welke voldoen aan de beleidsregel prestaties en tarieven medisch specialistische zorg.</t>
  </si>
  <si>
    <t>Pomalidomide, toedieningsvorm capsule, per gebruikte eenheid van 1 mg bij indicaties welke voldoen aan de beleidsregel prestaties en tarieven medisch specialistische zorg.</t>
  </si>
  <si>
    <t>N.v.t.#46093@1$Pomalidomide, toedieningsvorm capsule, per gebruikte eenheid van 1 mg bij indicaties welke voldoen aan de beleidsregel prestaties en tarieven medisch specialistische zorg.</t>
  </si>
  <si>
    <t>194605</t>
  </si>
  <si>
    <t>Pomalidomide, toedieningsvorm capsule, per gebruikte eenheid van 2 mg bij indicaties welke voldoen aan de beleidsregel prestaties en tarieven medisch specialistische zorg.</t>
  </si>
  <si>
    <t>N.v.t.#46817@1$Pomalidomide, toedieningsvorm capsule, per gebruikte eenheid van 2 mg bij indicaties welke voldoen aan de beleidsregel prestaties en tarieven medisch specialistische zorg.</t>
  </si>
  <si>
    <t>194606</t>
  </si>
  <si>
    <t>Pomalidomide, toedieningsvorm capsule, per gebruikte eenheid van 3 mg bij indicaties welke voldoen aan de beleidsregel prestaties en tarieven medisch specialistische zorg.</t>
  </si>
  <si>
    <t>N.v.t.#47541@1$Pomalidomide, toedieningsvorm capsule, per gebruikte eenheid van 3 mg bij indicaties welke voldoen aan de beleidsregel prestaties en tarieven medisch specialistische zorg.</t>
  </si>
  <si>
    <t>194607</t>
  </si>
  <si>
    <t>Pomalidomide, toedieningsvorm capsule, per gebruikte eenheid van 4 mg bij indicaties welke voldoen aan de beleidsregel prestaties en tarieven medisch specialistische zorg.</t>
  </si>
  <si>
    <t>N.v.t.#48265@1$Pomalidomide, toedieningsvorm capsule, per gebruikte eenheid van 4 mg bij indicaties welke voldoen aan de beleidsregel prestaties en tarieven medisch specialistische zorg.</t>
  </si>
  <si>
    <t>2133#1939@1$Behandeling door tandarts met huispraktijk voor niet-AWBZ instellingen die niet voldoen aan de criteria zoals voor de zelfstandige centra bijzondere tandheelkunde (5-minutentarief).</t>
  </si>
  <si>
    <t>2133#1939@1$Behandeling door tandarts zonder huispraktijk voor niet-AWBZ instellingen die niet voldoen aan de criteria zoals voor de zelfstandige centra bijzondere tandheelkunde (5-minutentarief).</t>
  </si>
  <si>
    <t>7533#6848@1$Spermabank, eenmalige initiële kosten.</t>
  </si>
  <si>
    <t>5679#5163@1$Spermabank, per jaar.</t>
  </si>
  <si>
    <t>8063#7330@1$Spermabank, spermaonderzoek.</t>
  </si>
  <si>
    <t>N.v.t.#Geen@1$Reiskostenvergoeding levende donor per kilometer.</t>
  </si>
  <si>
    <t>10548#9589@1$Consult niet-basispakketzorg - basis of gespecialiseerde geestelijke gezondheidszorg (inclusief jeugd-ggz).</t>
  </si>
  <si>
    <t>33770#30700@1$Verblijf niet-basispakketzorg - basis of gespecialiseerde geestelijke gezondheidszorg (inclusief jeugd ggz).</t>
  </si>
  <si>
    <t>N.v.t.#Geen@1$Zorgcoördinatie, per patiënt, per uur - jeugd geestelijke gezondheidszorg.</t>
  </si>
  <si>
    <t>N.v.t.#Geen@1$Consultatie, per patiënt, per uur - jeugd geestelijke gezondheidszorg.</t>
  </si>
  <si>
    <t>22000#20000@1$Toeslag per verblijfsdag per extreem vlucht- en beheersgevaarlijke (EVBG) TBS patiënt - forensische zorg.</t>
  </si>
  <si>
    <t>N.v.t.#Geen@1$Uurtarief bijzondere tandheelkundige behandelingen van verstandelijk en/of lichamelijk bijzondere zorggroepen.</t>
  </si>
  <si>
    <t>N.v.t.#Geen@1$Verdoving door middel van een roesje (sedatie) bij bijzondere tandheelkundige behandelingen.</t>
  </si>
  <si>
    <t>N.v.t.#0@1$Verdoving door middel van algehele narcose (anesthesie) bij bijzondere tandheelkundige behandelingen.</t>
  </si>
  <si>
    <t>9376#8524@1$Injectiepen bij somatropine (exclusief injectiekop bij somatropine zie 199851).</t>
  </si>
  <si>
    <t>765#695@1$Injectiekop bij somatropine (exclusief injectiepen bij somatropine zie 199850).</t>
  </si>
  <si>
    <t>4104#3731@1$Infusiepomp voor gonadoreline (exclusief bedieningssysteem).</t>
  </si>
  <si>
    <t>199871</t>
  </si>
  <si>
    <t>Bijbetaling i.v.m. meerkosten plaatsing multifocale in plaats van monofocale kunststof lens op verzoek patiënt (per oog).</t>
  </si>
  <si>
    <t>N.v.t.#Geen@1$Bijbetaling i.v.m. meerkosten plaatsing multifocale in plaats van monofocale kunststof lens op verzoek patiënt (per oog).</t>
  </si>
  <si>
    <t>199872</t>
  </si>
  <si>
    <t>Bijbetaling i.v.m. meerkosten plaatsing monofocaal torische in plaats van monofocale kunststof lens op verzoek patiënt (per oog).</t>
  </si>
  <si>
    <t>N.v.t.#Geen@1$Bijbetaling i.v.m. meerkosten plaatsing monofocaal torische in plaats van monofocale kunststof lens op verzoek patiënt (per oog).</t>
  </si>
  <si>
    <t>199873</t>
  </si>
  <si>
    <t>Bijbetaling i.v.m. meerkosten plaatsing multifocaal torische in plaats van monofocale kunststof lens op verzoek patiënt (per oog).</t>
  </si>
  <si>
    <t>N.v.t.#Geen@1$Bijbetaling i.v.m. meerkosten plaatsing multifocaal torische in plaats van monofocale kunststof lens op verzoek patiënt (per oog).</t>
  </si>
  <si>
    <t>199881</t>
  </si>
  <si>
    <t>Bijbetaling voor supplementaire operatieve behandeling vaatlijden stamvene onderste extremiteit, open procedure, en hieraan gerelateerd zorg, op verzoek patiënt.</t>
  </si>
  <si>
    <t>N.v.t.#Geen@1$Bijbetaling voor supplementaire operatieve behandeling vaatlijden stamvene onderste extremiteit, open procedure, en hieraan gerelateerd zorg, op verzoek patiënt.</t>
  </si>
  <si>
    <t>199882</t>
  </si>
  <si>
    <t>Bijbetaling voor supplementaire endoveneuze behandeling vaatlijden stamvene onderste extremiteit (exclusief Clarivein, zie 199886) en hieraan gerelateerde zorg, op verzoek patiënt.</t>
  </si>
  <si>
    <t>N.v.t.#Geen@1$Bijbetaling voor supplementaire endoveneuze behandeling vaatlijden stamvene onderste extremiteit (exclusief Clarivein, zie 199886) en hieraan gerelateerde zorg, op verzoek patiënt.</t>
  </si>
  <si>
    <t>199883</t>
  </si>
  <si>
    <t>Bijbetaling voor supplementaire flebectomie volgens Muller of transilluminated aangedreven flebectomie en hieraan gerelateerde zorg, op verzoek patiënt.</t>
  </si>
  <si>
    <t>N.v.t.#Geen@1$Bijbetaling voor supplementaire flebectomie volgens Muller of transilluminated aangedreven flebectomie en hieraan gerelateerde zorg, op verzoek patiënt.</t>
  </si>
  <si>
    <t>199884</t>
  </si>
  <si>
    <t>Bijbetaling voor supplementaire sclerocompressietherapie (exclusief echogeleide sclerocompressietherapie) en hieraan gerelateerde zorg, op verzoek patiënt.</t>
  </si>
  <si>
    <t>N.v.t.#Geen@1$Bijbetaling voor supplementaire sclerocompressietherapie (exclusief echogeleide sclerocompressietherapie) en hieraan gerelateerde zorg, op verzoek patiënt.</t>
  </si>
  <si>
    <t>199885</t>
  </si>
  <si>
    <t>Bijbetaling voor supplementaire echogeleide sclerocompressietherapie en hieraan gerelateerde zorg, op verzoek patiënt.</t>
  </si>
  <si>
    <t>N.v.t.#Geen@1$Bijbetaling voor supplementaire echogeleide sclerocompressietherapie en hieraan gerelateerde zorg, op verzoek patiënt.</t>
  </si>
  <si>
    <t>199886</t>
  </si>
  <si>
    <t>Bijbetaling voor supplementaire mechano-chemische endoveneuze ablatiebehandeling (Clarivein) en hieraan gerelateerde zorg, op verzoek patiënt.</t>
  </si>
  <si>
    <t>N.v.t.#Geen@1$Bijbetaling voor supplementaire mechano-chemische endoveneuze ablatiebehandeling (Clarivein) en hieraan gerelateerde zorg, op verzoek patiënt.</t>
  </si>
  <si>
    <t>N.v.t.#Geen@1$Techniekkosten mondziekten en kaakchirurgie.</t>
  </si>
  <si>
    <t>5273#4794@1$Vacatiegelden, per uur.</t>
  </si>
  <si>
    <t>4488#4080@1$Assistentie bij een kaakchirurgische verrichting.</t>
  </si>
  <si>
    <t>126881#115346@1$Tumor van orbita en decompressie van het orbitadak</t>
  </si>
  <si>
    <t>33125#30114@1$Operatieve verwijdering van nervus infraorbitalis of nervus alveolaris inferior of verleggen van nervus mentalis.</t>
  </si>
  <si>
    <t>75265#68423@1$Zenuwhechting, al dan niet met behulp van de operatiemicroscoop.</t>
  </si>
  <si>
    <t>131473#119521@1$Exenteratio orbitae.</t>
  </si>
  <si>
    <t>47306#43005@1$Hechten van een gescheurd ooglid met gescheurde ooglidrand en herstel van een primair ooglid coloboom.</t>
  </si>
  <si>
    <t>25662#23329@1$Blepharoplastiek van een ooglid, respectievelijk correctie ptosis wenkbrauw.</t>
  </si>
  <si>
    <t>49812#45284@1$Laterale canthopexie.</t>
  </si>
  <si>
    <t>84877#77161@1$Enkelzijdige transnasale mediale canthopexie.</t>
  </si>
  <si>
    <t>44470#40427@1$Herstel binnen of buiten ooghoek.</t>
  </si>
  <si>
    <t>29347#26679@1$Dagverpleging kaakchirurgie.</t>
  </si>
  <si>
    <t>39520#35927@1$Verpleegdag kaakchirurgie.</t>
  </si>
  <si>
    <t>33325#30295@1$Correctief chirurgische behandeling van de deformiteiten aan het benige neusskelet, met laterale osteotomie.</t>
  </si>
  <si>
    <t>87721#79746@1$Correctieve ingrepen aan cartilagines laterales en/of ter correctie van de neusvleugels en vestibulum nasi. Zowel enkel- als dubbelzijdig.</t>
  </si>
  <si>
    <t>28844#26222@1$Septum correctie met mobilisatie en repositie van kraakbeen met mediale osteotomie en eventuele conchotomie.</t>
  </si>
  <si>
    <t>77695#70632@1$Repositie verse gecompliceerde neusfractuur met uitgebreid wondtoilet of uitgebreide bloedige repositie bij verse septumfractuur.</t>
  </si>
  <si>
    <t>18075#16432@1$Plastische sluiting oro-antrale perforatie.</t>
  </si>
  <si>
    <t>116087#105534@1$Tracheotomie.</t>
  </si>
  <si>
    <t>5621#5110@1$Diagnostische directe laryngoscopie, inclusief eventuele proefexcisie(s).</t>
  </si>
  <si>
    <t>126577#115070@1$Verwijdering van een branchiogene cyste, mediane halscyste, halsfistel of glomustumor.</t>
  </si>
  <si>
    <t>23388#21262@1$Diagnostische bronchoscopie, inclusief een of meerdere proefexcisies, curettage en/of afzuigen van materiaal voor cytologisch en/of pathologisch onderzoek.</t>
  </si>
  <si>
    <t>56286#51169@1$Onderbinden van groot bloedvat.</t>
  </si>
  <si>
    <t>261334#237576@1$Radicale halsklieruitruiming.</t>
  </si>
  <si>
    <t>198425#180386@1$Regionale klierdissectie, enkelzijdig.</t>
  </si>
  <si>
    <t>131718#119744@1$Diagnostische lymfklierextirpatie, supra- of infraclaviculair</t>
  </si>
  <si>
    <t>7187#6534@1$Consult</t>
  </si>
  <si>
    <t>Behandeling loge-abcessen.</t>
  </si>
  <si>
    <t>19617#17834@1$Behandeling loge-abcessen.</t>
  </si>
  <si>
    <t>20919#19017@1$Operatieve verwijdering van grote benigne tumoren en cysten in kaak of weke delen (excl. kaakcysten groter dan 1/4 van het kaakvolume, zie 234012).</t>
  </si>
  <si>
    <t>72401#65819@1$Operatieve verwijdering van kaakcysten groter dan 1/4 van het kaakvolume en operaties aan de sinus maxillaris.</t>
  </si>
  <si>
    <t>11255#10232@1$Extirpatie frenulum labii en linguae.</t>
  </si>
  <si>
    <t>9620#8745@1$Paradontale chirurgie aan één element.</t>
  </si>
  <si>
    <t>17114#15558@1$Parodontale chirurgie aan alle aanwezige frontelementen per kaak of aan alle aanwezige postcaniene elementen per kaakhelft.</t>
  </si>
  <si>
    <t>19515#17741@1$Parodontale chirurgie aan alle aanwezige elementen per kaakhelft.</t>
  </si>
  <si>
    <t>14122#12838@1$Preventieve parodontale behandeling aan alle aanwezige frontelementen per kaak, of aan alle aanwezige postcaniene elementen per kaakhelft.</t>
  </si>
  <si>
    <t>15343#13948@1$Preventieve parodontale behandeling per kaakhelft.</t>
  </si>
  <si>
    <t>5290#4809@1$Ongecompliceerde extractie van één of meerdere gebitselementen in één kaakhelft.</t>
  </si>
  <si>
    <t>52284#47531@1$Extracties in algehele anesthesie van één of meerdere elementen in één kaakhelft</t>
  </si>
  <si>
    <t>22567#20515@1$Operatieve verwijdering van een gebitselement of één of meerdere radices of een corpus aliënum per kaakhelft - met splijten van het mucoperiost.</t>
  </si>
  <si>
    <t>18242#16584@1$Apexresectie per kaak, inclusief één behandelde wortel(inclusief eventueel noodzakelijke wortelkanaalbehandeling, kanaalvulling en/of apicale afsluiting).</t>
  </si>
  <si>
    <t>21742#19765@1$Behandeling van één of meer geluxeerde elementen, replantatie en/of transplantatie van elementen en/of behandeling van een fractuur van de processus alveolaris, per kaak (inclusief eventueel spalken).</t>
  </si>
  <si>
    <t>Excisie torus palatinus of mandibularis en/of correctie linea mylohyoidea of processus alveolaris per kaak.</t>
  </si>
  <si>
    <t>31320#28473@1$Excisie torus palatinus of mandibularis en/of correctie linea mylohyoidea of processus alveolaris per kaak.</t>
  </si>
  <si>
    <t>31464#28604@1$Omslagplooi plastiek met behulp van een vrij transplantaat frontgedeelte of per kaakhelft inclusief het winnen van het transplantaat.</t>
  </si>
  <si>
    <t>16302#14820@1$Uitgebreide correctie articulatie bij kaakgewrichtsklachten of bij parodontale aandoeningen, inclusief afdrukken en gnathologische registratietechnieken.</t>
  </si>
  <si>
    <t>10063#9148@1$Kleine verrichtingen, zoals uitgebreid operatief wondtoilet (niet als nabehandeling van eigen ingreep), uitgebreide proefexcisie of biopsie.</t>
  </si>
  <si>
    <t>24723#22475@1$Vestibulum- of mondbodemplastiek en/of correctie processus alveolaris door middel van alloplastisch materiaal, frontgedeelte of per kaakhelft.</t>
  </si>
  <si>
    <t>19848#18044@1$Correctie van edentate deel van kaak met bijbehorende weke delen, b.v. excisie van irritatie-hyperplasieen, flabby ridges, tubercorrectie, verwijd.meerdere exostosen per kaak, bindweefseltranspl.</t>
  </si>
  <si>
    <t>21303#19366@1$Vrij prepareren van een geïmpacteerd element.</t>
  </si>
  <si>
    <t>20780#18891@1$Vrij prepareren met aanbrengen van een ligatuur of extensie.</t>
  </si>
  <si>
    <t>369221#335655@1$Extirpatie van de gehele tong.</t>
  </si>
  <si>
    <t>94338#85762@1$Extirpatie van een gedeelte van de tong.</t>
  </si>
  <si>
    <t>68022#61838@1$Primaire behandeling van gehemelte-spleten in het voorste deel van het palatum</t>
  </si>
  <si>
    <t>44820#40745@1$Primaire behandeling van gehemelte-spleten in het achterste deel van het palatum</t>
  </si>
  <si>
    <t>14573#13248@1$Extirpatie tumor weke delen van de mond.</t>
  </si>
  <si>
    <t>25563#23239@1$Mandibulair Repositie Apparaat (MRA).</t>
  </si>
  <si>
    <t>3848#3498@1$Controlebezoek MRA.</t>
  </si>
  <si>
    <t>7740#7036@1$Reparatie MRA met afdruk.</t>
  </si>
  <si>
    <t>48521#44110@1$Resectieprothese, obturatorklos, bestralingsmoulage, gelaatsprothese en schedelplaat.</t>
  </si>
  <si>
    <t>18418#16744@1$Tijdelijke intra-orale voorzieningen, zoals bijvoorbeeld opbeetspalk, beschermplaatje, wafer, Herbst, inclusief het nemen van afdrukken.</t>
  </si>
  <si>
    <t>19939#18126@1$Verwijdering speekselsteen, per klier en/of ductus.</t>
  </si>
  <si>
    <t>78661#71510@1$Partiële extirpatie van het oppervlakkige deel van de glandula parotis.</t>
  </si>
  <si>
    <t>131350#119409@1$Totale extirpatie van het oppervlakkige deel van de glandula parotis.</t>
  </si>
  <si>
    <t>112367#102152@1$Extirpatie glandula submandibularis, glandula sublingualis of lymfeklier(en).</t>
  </si>
  <si>
    <t>218478#198616@1$Totale parotidectomie.</t>
  </si>
  <si>
    <t>64142#58311@1$Operatie van een speekselfistel.</t>
  </si>
  <si>
    <t>26143#23766@1$Extractie in algehele anesthesie van één of meerdere elementen in één kaakhelft - uitgevoerd als verrichting met lagere puntwaarde icm andere zorgactiviteit(en).</t>
  </si>
  <si>
    <t>14601#13274@1$Extractie in algehele anesthesie van één of meer elementen in elke volgende kaakhelft - uitgevoerd als verrichting met lagere puntwaarde icm andere zorgactiviteit(en).</t>
  </si>
  <si>
    <t>11284#10258@1$Oper. verwijderen gebitselement of één of meer radices of corpus alienum per kaakhelft - met splijten van mucoperiost - uitgevoerd als verrichting met lagere puntwaarde icm andere zorgactiviteit(en).</t>
  </si>
  <si>
    <t>9121#8292@1$Apexresectie per kaak, incl. één behandelde wortel(incl. event.noodz.wortelkanaalbehand., kanaalvulling en/of apicale afsluiting) - uitgev.als verr.met lagere puntwaarde icm andere zorgactiviteit(en).</t>
  </si>
  <si>
    <t>8609#7826@1$Apexresectie, elke volgende wortel - uitgevoerd als verrichting met lagere puntwaarde icm andere zorgactiviteit(en).</t>
  </si>
  <si>
    <t>15660#14236@1$Exc. torus palatinus of mandibularis, grote alveolotomie en/of corr. linea mylohyoidea of processus alveolaris per kaak - uitgevoerd als verricht.met lagere puntwaarde icm andere zorgactiviteit(en).</t>
  </si>
  <si>
    <t>10459#9508@1$Operatieve verwijd. grote benigne tumoren en cysten kaak of weke delen (excl. kaakcysten groter dan 1/4 vh kaakvolume zie 235012) -uitgev.als verr.met lagere puntwaarde icm andere zorgactiviteit(en).</t>
  </si>
  <si>
    <t>36201#32910@1$Operatieve verwijdering van kaakcysten groter dan 1/4 van het kaakvolume en operaties aan de sinus maxillaris - uitgevoerd als verrichting met lagere puntwaarde icm andere zorgactiviteit(en).</t>
  </si>
  <si>
    <t>42439#38581@1$Enkelzijdige transnasale mediale canthopexie - uitgevoerd als verrichting met lagere puntwaarde icm andere zorgactiviteit(en).</t>
  </si>
  <si>
    <t>24906#22642@1$Laterale canthopexie - uitgevoerd als verrichting met lagere puntwaarde icm andere zorgactiviteit(en).</t>
  </si>
  <si>
    <t>21670#19700@1$Plaatsen elk volgend implantaat (per kaak, excl. kosten implantaten) - uitgevoerd als verrichting met lagere puntwaarde icm andere zorgactiviteit(en).</t>
  </si>
  <si>
    <t>147259#133872@1$Osteotomie/distractie van de mandibula enkelzijdig of frontgedeelte - uitgevoerd als verrichting met lagere puntwaarde icm andere zorgactiviteit(en).</t>
  </si>
  <si>
    <t>92198#83816@1$Osteotomie/distractie van de processus alveolaris frontgedeelte of per kaakhelft - uitgevoerd als verrichting met lagere puntwaarde icm andere zorgactiviteit(en).</t>
  </si>
  <si>
    <t>16623#15112@1$Vestibulum- of mondbodemplastiek en/of corr.processus alveolaris dmv allopl. materiaal, frontgedeelte of per kaakhelft - uitgev.als verrichting met lagere puntwaarde icm andere zorgactiviteit(en).</t>
  </si>
  <si>
    <t>12967#11788@1$Correctie edentate deel kaak met bijbehorende weke delen,bv exc. irritatie-hyperplasie,flabby ridge, exostose, tubercorrectie - uitgevoerd als verr.met lagere puntwaarde icm andere zorgactiviteit(en).</t>
  </si>
  <si>
    <t>73873#67157@1$Correctie van benige kin, corticotomie ten behoeve van rapid expansion - uitgevoerd als verrichting met lagere puntwaarde icm andere zorgactiviteit(en).</t>
  </si>
  <si>
    <t>63328#57571@1$Operatieve behandeling van een meervoudige mandibula-fractuur of van een maxilla- of zygoma-fractuur - uitgevoerd als verrichting met lagere puntwaarde icm andere zorgactiviteit(en).</t>
  </si>
  <si>
    <t>62754#57049@1$Openen van bot voor het verkrijgen van een autotransplantaat, inclusief transplantatie van het bot of kraakbeen - uitgevoerd als verrichting met lagere puntwaarde icm andere zorgactiviteit(en).</t>
  </si>
  <si>
    <t>24050#21864@1$Thierschplastiek - uitgevoerd als verrichting met lagere puntwaarde icm andere zorgactiviteit(en).</t>
  </si>
  <si>
    <t>24901#22637@1$Operatieve verwijdering van osteosynthese materiaal/distractor per kaakhelft - uitgevoerd als verrichting met lagere puntwaarde icm andere zorgactiviteit(en).</t>
  </si>
  <si>
    <t>29283#26621@1$Sequestrotomie of decorticatie bij osteomyelitis.</t>
  </si>
  <si>
    <t>132996#120905@1$Resectie van halve bovenkaak.</t>
  </si>
  <si>
    <t>130378#118525@1$Resectie van totale bovenkaak.</t>
  </si>
  <si>
    <t>332333#302121@1$Resectie van halve onderkaak</t>
  </si>
  <si>
    <t>489068#444607@1$Resectie van totale onderkaak.</t>
  </si>
  <si>
    <t>372430#338573@1$Commando-operatie.</t>
  </si>
  <si>
    <t>147743#134312@1$Correctie van benige kin, corticotomie ten behoeve van rapid expansion.</t>
  </si>
  <si>
    <t>184394#167631@1$Osteotomie/distractie van de processus alveolaris frontgedeelte of per kaakhelft.</t>
  </si>
  <si>
    <t>255334#232122@1$Osteotomie/distractie van het os zygomaticum of van de maxilla volgens le Fort I, alsmede decompressie van de orbita.</t>
  </si>
  <si>
    <t>221178#201071@1$Overbruggen van een gnathoschisis met bottransplantaat of kaakreconstructie met allo- of autotransplantaat of reconstructie kaakgewricht.</t>
  </si>
  <si>
    <t>294517#267743@1$Osteotomie/distractie van de mandibula enkelzijdig of frontgedeelte.</t>
  </si>
  <si>
    <t>236412#214920@1$Osteotomie/distractie maxilla volgens le Fort II.</t>
  </si>
  <si>
    <t>351271#319337@1$Osteotomie/distractie maxilla volgens le Fort III.</t>
  </si>
  <si>
    <t>53402#48547@1$Permandibulair implantaat.</t>
  </si>
  <si>
    <t>58148#52862@1$Behandeling van fracturen per kaak, bijvoorbeeld met behulp van spalken, brackets, IMF-schroeven.</t>
  </si>
  <si>
    <t>128310#116645@1$Operatieve behandeling van een enkelvoudige mandibula-fractuur.</t>
  </si>
  <si>
    <t>126655#115141@1$Operatieve behandeling van een meervoudige mandibula-fractuur of van een maxilla- of zygoma-fractuur.</t>
  </si>
  <si>
    <t>Het plaatsen van bone-anchors (Bollard of vergelijkbaar) als zelfstandige ingreep (niet bij osteotomie, fractuur of reconstructie), per kaak.</t>
  </si>
  <si>
    <t>33932#30847@1$Het plaatsen van bone-anchors (Bollard of vergelijkbaar) als zelfstandige ingreep (niet bij osteotomie, fractuur of reconstructie), per kaak.</t>
  </si>
  <si>
    <t>131710#119736@1$Resectie van het tuberculum articulare, extirpatie of repositie discus articularis, condylotomie, condylar shave of condylectomie, enkelzijdig.</t>
  </si>
  <si>
    <t>44094#40085@1$Plaatsen van eerste permucosale implantaat (per kaak, excl. kosten implantaat)</t>
  </si>
  <si>
    <t>31301#28455@1$Kosten implantaten</t>
  </si>
  <si>
    <t>13472#12247@1$Vrijleggen van implantaat/implantaten, in geval van 2 fasen: de tweede fase (per kaak).</t>
  </si>
  <si>
    <t>49801#45274@1$Operatieve verwijdering van osteosynthese materiaal/distractor per kaakhelft.</t>
  </si>
  <si>
    <t>99469#90426@1$Verlengen, verkorten of uitsnijden van pezen, fasciën of spieren.</t>
  </si>
  <si>
    <t>88508#80462@1$Operatie van grote en gecompliceerde gezwellen.</t>
  </si>
  <si>
    <t>31610#28736@1$Behandeling uitgebreide weke delen letsels in het gelaat.</t>
  </si>
  <si>
    <t>116812#106193@1$Openen van bot voor het verkrijgen van een autotransplantaat, inclusief transplantatie van het bot of kraakbeen.</t>
  </si>
  <si>
    <t>48100#43727@1$Thierschplastiek</t>
  </si>
  <si>
    <t>20367#18515@1$Kleine en/of weinig gecompliceerde transpositie, transpositie van huid of opschuifplastiek.</t>
  </si>
  <si>
    <t>125382#113984@1$Grote of gecompliceerde transpositie door direct of indirect gesteelde transpositie van huid.</t>
  </si>
  <si>
    <t>8653#7866@1$Schriftelijke informatieverstrekking aan bedrijfsarts of verzekeringsarts.</t>
  </si>
  <si>
    <t>6932#6302@1$Eenvoudige, korte rapporten.</t>
  </si>
  <si>
    <t>16872#15338@1$Meer gecompliceerde, tijdrovende rapporten.</t>
  </si>
  <si>
    <t>302485#274986@1$Transpositie van een huidspierlap naar een defect in mondholte, pharynx, larynx en/ of oesophagus.</t>
  </si>
  <si>
    <t>97946#89042@1$Primaire behandeling van congenitale lipspleten, enkelzijdig</t>
  </si>
  <si>
    <t>73022#66384@1$Pharyngoplastiek.</t>
  </si>
  <si>
    <t>89924#81749@1$Facelift enkelzijdig, respectievelijk rhytidectomie van gelaat en hals met zogenaamde smash-plastiek.</t>
  </si>
  <si>
    <t>63790#57991@1$Liposuctie van het submentale gebied, de regio pectoralis, het onderbeen of de onderarm, enkelzijdig, uitgezonderd het submentale gebied totaal.</t>
  </si>
  <si>
    <t>36924#33567@1$Nasopharyngoscopie, uitgevoerd door middel van optiek via de oropharynx, al dan niet met proefexcisie(s), inclusief nasendoscopie</t>
  </si>
  <si>
    <t>10706#9733@1$Inbrengen röntgencontrastvloeistof (sialografie, arthrografie)</t>
  </si>
  <si>
    <t>Uitgebreide analyse en verslaglegging ten behoeve van röntgenschedelonderzoek (2D).</t>
  </si>
  <si>
    <t>8306#7551@1$Uitgebreide analyse en verslaglegging ten behoeve van röntgenschedelonderzoek (2D).</t>
  </si>
  <si>
    <t>239462</t>
  </si>
  <si>
    <t>Maken röntgenfoto (2D) ten behoeve van gebitsonderzoek en/of schedelonderzoek, elk maximaal éénmaal per dag te declareren.</t>
  </si>
  <si>
    <t>3532#3211@1$Maken röntgenfoto (2D) ten behoeve van gebitsonderzoek en/of schedelonderzoek, elk maximaal éénmaal per dag te declareren.</t>
  </si>
  <si>
    <t>239465</t>
  </si>
  <si>
    <t>Beoordelen röntgengebitsonderzoek (2D), ongeacht aantal en soort opnamen en inclusief eventuele controlefoto(s) - maximaal éénmaal per dag te declareren.</t>
  </si>
  <si>
    <t>6868#6244@1$Beoordelen röntgengebitsonderzoek (2D), ongeacht aantal en soort opnamen en inclusief eventuele controlefoto(s) - maximaal éénmaal per dag te declareren.</t>
  </si>
  <si>
    <t>239467</t>
  </si>
  <si>
    <t>Beoordelen röntgenschedelonderzoek (2D).</t>
  </si>
  <si>
    <t>6021#5474@1$Beoordelen röntgenschedelonderzoek (2D).</t>
  </si>
  <si>
    <t>239472</t>
  </si>
  <si>
    <t>Maken meerdimensionale kaakopname (b.v. cone beam-CT (CBCT)).</t>
  </si>
  <si>
    <t>13952#12684@1$Maken meerdimensionale kaakopname (b.v. cone beam-CT (CBCT)).</t>
  </si>
  <si>
    <t>239475</t>
  </si>
  <si>
    <t>Beoordelen meerdimensionale kaakopname (b.v. cone beam-CT (CBCT)), inclusief bespreking met de patiënt.</t>
  </si>
  <si>
    <t>6106#5551@1$Beoordelen meerdimensionale kaakopname (b.v. cone beam-CT (CBCT)), inclusief bespreking met de patiënt.</t>
  </si>
  <si>
    <t>9068#8244@1$Functieonderzoek speekselklieren</t>
  </si>
  <si>
    <t>39395#35814@1$Arthroscopie, diagnose en lavage</t>
  </si>
  <si>
    <t>14091#12810@1$Antroscopie.</t>
  </si>
  <si>
    <t>7630#6936@1$Nemen van afdrukken van boven- en onderkaak voor studiemodellen of het bruikbaar maken van bestaande gebitsprothesen per kaak.</t>
  </si>
  <si>
    <t>9760#8873@1$Proefoperatie op model (al dan niet in articulator)</t>
  </si>
  <si>
    <t>N.v.t.#Geen@1$Voedingsvoorlichting.</t>
  </si>
  <si>
    <t>N.v.t.#Geen@1$Extramurale dieetadvisering (per kwartier).</t>
  </si>
  <si>
    <t>N.v.t.#Geen@1$Toeslag thuisbehandeling extramurale dieetadvisering (per bezoek maximaal 1x per dag).</t>
  </si>
  <si>
    <t>Max-Max Tarief</t>
  </si>
  <si>
    <t>MaxMaxTarief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</si>
</sst>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€&quot;\ * #,##0.00_ ;_ &quot;€&quot;\ * \-#,##0.00_ ;_ &quot;€&quot;\ * &quot;-&quot;??_ ;_ @_ "/>
    <numFmt numFmtId="164" formatCode="00000000"/>
    <numFmt numFmtId="165" formatCode="0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i/>
      <sz val="11"/>
      <color indexed="8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</font>
    <font>
      <b/>
      <i/>
      <sz val="10"/>
      <color indexed="8"/>
      <name val="Calibri"/>
      <family val="2"/>
    </font>
    <font>
      <sz val="11"/>
      <color theme="0" tint="-0.249977111117893"/>
      <name val="Calibri"/>
      <family val="2"/>
      <scheme val="minor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</cellStyleXfs>
  <cellXfs count="135">
    <xf numFmtId="0" fontId="0" fillId="0" borderId="0" xfId="0"/>
    <xf numFmtId="0" fontId="0" fillId="0" borderId="0" xfId="0" applyFont="1" applyFill="1" applyBorder="1"/>
    <xf numFmtId="0" fontId="0" fillId="0" borderId="0" xfId="0" applyFont="1" applyFill="1" applyBorder="1" applyAlignment="1">
      <alignment vertical="top"/>
    </xf>
    <xf numFmtId="0" fontId="5" fillId="0" borderId="0" xfId="0" applyFont="1" applyFill="1" applyBorder="1"/>
    <xf numFmtId="0" fontId="0" fillId="0" borderId="0" xfId="0" applyFont="1" applyFill="1" applyBorder="1" applyAlignment="1">
      <alignment horizontal="left" vertical="top"/>
    </xf>
    <xf numFmtId="0" fontId="0" fillId="2" borderId="0" xfId="0" applyFont="1" applyFill="1" applyBorder="1" applyProtection="1">
      <protection hidden="1"/>
    </xf>
    <xf numFmtId="0" fontId="0" fillId="2" borderId="0" xfId="0" applyFont="1" applyFill="1" applyBorder="1" applyAlignment="1" applyProtection="1">
      <alignment horizontal="left" vertical="top"/>
      <protection hidden="1"/>
    </xf>
    <xf numFmtId="0" fontId="4" fillId="2" borderId="1" xfId="0" applyFont="1" applyFill="1" applyBorder="1" applyAlignment="1" applyProtection="1">
      <alignment horizontal="left" vertical="top"/>
      <protection hidden="1"/>
    </xf>
    <xf numFmtId="0" fontId="4" fillId="2" borderId="1" xfId="0" applyFont="1" applyFill="1" applyBorder="1" applyProtection="1">
      <protection hidden="1"/>
    </xf>
    <xf numFmtId="0" fontId="0" fillId="2" borderId="3" xfId="0" applyFont="1" applyFill="1" applyBorder="1" applyProtection="1">
      <protection hidden="1"/>
    </xf>
    <xf numFmtId="0" fontId="0" fillId="0" borderId="4" xfId="0" applyFont="1" applyFill="1" applyBorder="1" applyProtection="1">
      <protection hidden="1"/>
    </xf>
    <xf numFmtId="0" fontId="0" fillId="2" borderId="4" xfId="0" applyFont="1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0" fillId="2" borderId="7" xfId="0" applyFont="1" applyFill="1" applyBorder="1" applyProtection="1">
      <protection hidden="1"/>
    </xf>
    <xf numFmtId="0" fontId="6" fillId="0" borderId="7" xfId="0" applyFont="1" applyFill="1" applyBorder="1" applyProtection="1">
      <protection hidden="1"/>
    </xf>
    <xf numFmtId="0" fontId="0" fillId="0" borderId="3" xfId="0" applyFont="1" applyFill="1" applyBorder="1" applyProtection="1">
      <protection hidden="1"/>
    </xf>
    <xf numFmtId="0" fontId="0" fillId="0" borderId="0" xfId="0" applyFont="1" applyFill="1" applyBorder="1" applyProtection="1">
      <protection hidden="1"/>
    </xf>
    <xf numFmtId="0" fontId="0" fillId="0" borderId="0" xfId="0" applyFont="1" applyFill="1" applyBorder="1" applyAlignment="1" applyProtection="1">
      <alignment horizontal="left" vertical="top"/>
      <protection hidden="1"/>
    </xf>
    <xf numFmtId="0" fontId="0" fillId="3" borderId="0" xfId="0" applyFont="1" applyFill="1" applyBorder="1" applyAlignment="1" applyProtection="1">
      <alignment vertical="top"/>
      <protection hidden="1"/>
    </xf>
    <xf numFmtId="0" fontId="0" fillId="3" borderId="0" xfId="0" applyFill="1" applyBorder="1" applyAlignment="1" applyProtection="1">
      <alignment vertical="top"/>
      <protection hidden="1"/>
    </xf>
    <xf numFmtId="0" fontId="0" fillId="3" borderId="0" xfId="0" applyFill="1" applyBorder="1" applyAlignment="1" applyProtection="1">
      <alignment horizontal="right" vertical="top"/>
      <protection hidden="1"/>
    </xf>
    <xf numFmtId="14" fontId="0" fillId="3" borderId="0" xfId="0" applyNumberFormat="1" applyFont="1" applyFill="1" applyBorder="1" applyAlignment="1" applyProtection="1">
      <alignment vertical="top"/>
      <protection hidden="1"/>
    </xf>
    <xf numFmtId="0" fontId="8" fillId="3" borderId="0" xfId="0" applyFont="1" applyFill="1" applyBorder="1" applyAlignment="1" applyProtection="1">
      <alignment horizontal="right" vertical="top"/>
      <protection hidden="1"/>
    </xf>
    <xf numFmtId="0" fontId="2" fillId="3" borderId="0" xfId="2" applyFont="1" applyFill="1" applyBorder="1" applyAlignment="1" applyProtection="1">
      <alignment horizontal="left"/>
      <protection hidden="1"/>
    </xf>
    <xf numFmtId="0" fontId="0" fillId="3" borderId="0" xfId="0" applyFont="1" applyFill="1" applyBorder="1" applyAlignment="1" applyProtection="1">
      <alignment vertical="top" wrapText="1"/>
      <protection hidden="1"/>
    </xf>
    <xf numFmtId="0" fontId="5" fillId="0" borderId="0" xfId="0" applyFont="1" applyFill="1" applyBorder="1" applyProtection="1">
      <protection hidden="1"/>
    </xf>
    <xf numFmtId="0" fontId="10" fillId="0" borderId="0" xfId="0" applyFont="1" applyFill="1" applyBorder="1" applyProtection="1">
      <protection hidden="1"/>
    </xf>
    <xf numFmtId="1" fontId="10" fillId="0" borderId="0" xfId="0" applyNumberFormat="1" applyFont="1" applyFill="1" applyBorder="1" applyProtection="1">
      <protection hidden="1"/>
    </xf>
    <xf numFmtId="2" fontId="10" fillId="0" borderId="0" xfId="0" applyNumberFormat="1" applyFont="1" applyFill="1" applyBorder="1" applyProtection="1">
      <protection hidden="1"/>
    </xf>
    <xf numFmtId="4" fontId="0" fillId="0" borderId="0" xfId="0" applyNumberFormat="1" applyFont="1" applyFill="1" applyBorder="1" applyProtection="1">
      <protection hidden="1"/>
    </xf>
    <xf numFmtId="3" fontId="0" fillId="0" borderId="0" xfId="0" applyNumberFormat="1" applyFont="1" applyFill="1" applyBorder="1" applyProtection="1">
      <protection hidden="1"/>
    </xf>
    <xf numFmtId="1" fontId="0" fillId="0" borderId="0" xfId="0" applyNumberFormat="1" applyFont="1" applyFill="1" applyBorder="1" applyProtection="1">
      <protection hidden="1"/>
    </xf>
    <xf numFmtId="0" fontId="7" fillId="0" borderId="5" xfId="0" applyFont="1" applyFill="1" applyBorder="1" applyAlignment="1" applyProtection="1">
      <protection hidden="1"/>
    </xf>
    <xf numFmtId="0" fontId="5" fillId="0" borderId="1" xfId="0" applyFont="1" applyFill="1" applyBorder="1" applyProtection="1">
      <protection hidden="1"/>
    </xf>
    <xf numFmtId="0" fontId="7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left"/>
      <protection hidden="1"/>
    </xf>
    <xf numFmtId="4" fontId="3" fillId="4" borderId="17" xfId="1" applyNumberFormat="1" applyFont="1" applyFill="1" applyBorder="1" applyAlignment="1" applyProtection="1">
      <alignment horizontal="center" textRotation="90" shrinkToFit="1"/>
      <protection hidden="1"/>
    </xf>
    <xf numFmtId="4" fontId="3" fillId="4" borderId="17" xfId="1" applyNumberFormat="1" applyFont="1" applyFill="1" applyBorder="1" applyAlignment="1" applyProtection="1">
      <alignment horizontal="center" textRotation="90"/>
      <protection hidden="1"/>
    </xf>
    <xf numFmtId="3" fontId="3" fillId="4" borderId="16" xfId="1" applyNumberFormat="1" applyFont="1" applyFill="1" applyBorder="1" applyAlignment="1" applyProtection="1">
      <alignment horizontal="center" textRotation="90"/>
      <protection hidden="1"/>
    </xf>
    <xf numFmtId="1" fontId="3" fillId="4" borderId="17" xfId="1" applyNumberFormat="1" applyFont="1" applyFill="1" applyBorder="1" applyAlignment="1" applyProtection="1">
      <alignment horizontal="center" textRotation="90" shrinkToFit="1"/>
      <protection hidden="1"/>
    </xf>
    <xf numFmtId="0" fontId="11" fillId="0" borderId="0" xfId="0" applyFont="1"/>
    <xf numFmtId="4" fontId="5" fillId="5" borderId="0" xfId="0" applyNumberFormat="1" applyFont="1" applyFill="1" applyBorder="1" applyProtection="1">
      <protection hidden="1"/>
    </xf>
    <xf numFmtId="4" fontId="3" fillId="4" borderId="0" xfId="0" applyNumberFormat="1" applyFont="1" applyFill="1" applyBorder="1" applyAlignment="1" applyProtection="1">
      <alignment horizontal="center" wrapText="1"/>
      <protection hidden="1"/>
    </xf>
    <xf numFmtId="4" fontId="3" fillId="4" borderId="17" xfId="1" applyNumberFormat="1" applyFont="1" applyFill="1" applyBorder="1" applyAlignment="1" applyProtection="1">
      <alignment horizontal="left"/>
      <protection hidden="1"/>
    </xf>
    <xf numFmtId="4" fontId="3" fillId="4" borderId="17" xfId="1" applyNumberFormat="1" applyFont="1" applyFill="1" applyBorder="1" applyAlignment="1" applyProtection="1">
      <alignment horizontal="center" textRotation="90"/>
      <protection hidden="1"/>
    </xf>
    <xf numFmtId="0" fontId="0" fillId="0" borderId="0" xfId="0" applyAlignment="1">
      <alignment horizontal="right"/>
    </xf>
    <xf numFmtId="0" fontId="7" fillId="0" borderId="0" xfId="0" applyFont="1" applyFill="1" applyBorder="1" applyAlignment="1" applyProtection="1">
      <alignment horizontal="left"/>
      <protection locked="0"/>
    </xf>
    <xf numFmtId="0" fontId="0" fillId="0" borderId="7" xfId="0" applyFont="1" applyFill="1" applyBorder="1" applyProtection="1">
      <protection hidden="1"/>
    </xf>
    <xf numFmtId="0" fontId="0" fillId="3" borderId="0" xfId="0" applyFont="1" applyFill="1" applyBorder="1" applyAlignment="1" applyProtection="1">
      <alignment vertical="top"/>
      <protection hidden="1"/>
    </xf>
    <xf numFmtId="0" fontId="0" fillId="0" borderId="0" xfId="0" applyFont="1" applyFill="1" applyBorder="1" applyAlignment="1">
      <alignment vertical="top"/>
    </xf>
    <xf numFmtId="0" fontId="7" fillId="3" borderId="1" xfId="3" applyFont="1" applyFill="1" applyBorder="1" applyAlignment="1" applyProtection="1">
      <alignment horizontal="left" vertical="top"/>
      <protection hidden="1"/>
    </xf>
    <xf numFmtId="0" fontId="11" fillId="3" borderId="8" xfId="0" applyFont="1" applyFill="1" applyBorder="1" applyAlignment="1" applyProtection="1">
      <alignment horizontal="left" vertical="top" wrapText="1"/>
      <protection hidden="1"/>
    </xf>
    <xf numFmtId="0" fontId="11" fillId="3" borderId="0" xfId="0" applyFont="1" applyFill="1" applyBorder="1" applyAlignment="1" applyProtection="1">
      <alignment horizontal="left" vertical="top" wrapText="1"/>
      <protection hidden="1"/>
    </xf>
    <xf numFmtId="0" fontId="11" fillId="3" borderId="2" xfId="0" applyFont="1" applyFill="1" applyBorder="1" applyAlignment="1" applyProtection="1">
      <alignment horizontal="left" vertical="top" wrapText="1"/>
      <protection hidden="1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0" xfId="0" applyFont="1" applyFill="1" applyBorder="1" applyAlignment="1" applyProtection="1">
      <alignment horizontal="left"/>
      <protection locked="0"/>
    </xf>
    <xf numFmtId="0" fontId="0" fillId="6" borderId="0" xfId="0" applyFont="1" applyFill="1" applyBorder="1" applyAlignment="1" applyProtection="1">
      <alignment vertical="top"/>
    </xf>
    <xf numFmtId="0" fontId="0" fillId="0" borderId="0" xfId="0" applyFont="1" applyFill="1" applyBorder="1" applyAlignment="1" applyProtection="1">
      <alignment vertical="top"/>
      <protection locked="0"/>
    </xf>
    <xf numFmtId="0" fontId="15" fillId="3" borderId="0" xfId="0" applyFont="1" applyFill="1" applyBorder="1" applyAlignment="1" applyProtection="1">
      <alignment vertical="top"/>
      <protection hidden="1"/>
    </xf>
    <xf numFmtId="0" fontId="0" fillId="0" borderId="0" xfId="0" applyNumberFormat="1" applyFont="1" applyFill="1" applyBorder="1" applyProtection="1">
      <protection hidden="1"/>
    </xf>
    <xf numFmtId="0" fontId="11" fillId="6" borderId="3" xfId="3" applyFont="1" applyFill="1" applyBorder="1" applyAlignment="1" applyProtection="1">
      <alignment horizontal="left" vertical="top"/>
    </xf>
    <xf numFmtId="0" fontId="11" fillId="6" borderId="7" xfId="3" applyFont="1" applyFill="1" applyBorder="1" applyAlignment="1" applyProtection="1">
      <alignment horizontal="left" vertical="top"/>
    </xf>
    <xf numFmtId="0" fontId="11" fillId="6" borderId="4" xfId="3" applyFont="1" applyFill="1" applyBorder="1" applyAlignment="1" applyProtection="1">
      <alignment horizontal="left" vertical="top"/>
    </xf>
    <xf numFmtId="0" fontId="5" fillId="3" borderId="8" xfId="3" applyFont="1" applyFill="1" applyBorder="1" applyAlignment="1" applyProtection="1">
      <alignment horizontal="left" vertical="top"/>
      <protection hidden="1"/>
    </xf>
    <xf numFmtId="0" fontId="5" fillId="3" borderId="0" xfId="3" applyFont="1" applyFill="1" applyBorder="1" applyAlignment="1" applyProtection="1">
      <alignment horizontal="left" vertical="top"/>
      <protection hidden="1"/>
    </xf>
    <xf numFmtId="0" fontId="5" fillId="3" borderId="2" xfId="3" applyFont="1" applyFill="1" applyBorder="1" applyAlignment="1" applyProtection="1">
      <alignment horizontal="left" vertical="top"/>
      <protection hidden="1"/>
    </xf>
    <xf numFmtId="3" fontId="5" fillId="0" borderId="0" xfId="0" applyNumberFormat="1" applyFont="1" applyFill="1" applyBorder="1" applyProtection="1">
      <protection hidden="1"/>
    </xf>
    <xf numFmtId="0" fontId="7" fillId="0" borderId="1" xfId="0" applyFont="1" applyFill="1" applyBorder="1" applyAlignment="1" applyProtection="1">
      <protection hidden="1"/>
    </xf>
    <xf numFmtId="3" fontId="10" fillId="0" borderId="0" xfId="0" applyNumberFormat="1" applyFont="1" applyFill="1" applyBorder="1" applyProtection="1">
      <protection hidden="1"/>
    </xf>
    <xf numFmtId="0" fontId="0" fillId="0" borderId="0" xfId="0" applyNumberFormat="1" applyFont="1" applyFill="1" applyBorder="1" applyProtection="1">
      <protection locked="0"/>
    </xf>
    <xf numFmtId="0" fontId="11" fillId="0" borderId="0" xfId="0" applyFont="1" applyProtection="1">
      <protection locked="0"/>
    </xf>
    <xf numFmtId="0" fontId="5" fillId="0" borderId="0" xfId="0" applyFont="1" applyFill="1" applyBorder="1" applyAlignment="1" applyProtection="1">
      <alignment horizontal="center" textRotation="90"/>
      <protection hidden="1"/>
    </xf>
    <xf numFmtId="1" fontId="5" fillId="0" borderId="0" xfId="0" applyNumberFormat="1" applyFont="1" applyFill="1" applyBorder="1" applyAlignment="1" applyProtection="1">
      <alignment horizontal="center" textRotation="90"/>
      <protection hidden="1"/>
    </xf>
    <xf numFmtId="49" fontId="11" fillId="0" borderId="0" xfId="0" applyNumberFormat="1" applyFont="1" applyProtection="1">
      <protection locked="0"/>
    </xf>
    <xf numFmtId="0" fontId="7" fillId="0" borderId="0" xfId="0" applyFont="1" applyFill="1" applyBorder="1" applyProtection="1">
      <protection locked="0"/>
    </xf>
    <xf numFmtId="49" fontId="11" fillId="0" borderId="0" xfId="0" applyNumberFormat="1" applyFont="1"/>
    <xf numFmtId="49" fontId="0" fillId="0" borderId="0" xfId="0" applyNumberFormat="1" applyProtection="1">
      <protection locked="0"/>
    </xf>
    <xf numFmtId="49" fontId="7" fillId="0" borderId="0" xfId="0" applyNumberFormat="1" applyFont="1" applyFill="1" applyBorder="1" applyAlignment="1" applyProtection="1">
      <alignment horizontal="left"/>
      <protection locked="0"/>
    </xf>
    <xf numFmtId="49" fontId="0" fillId="0" borderId="0" xfId="0" applyNumberFormat="1"/>
    <xf numFmtId="49" fontId="3" fillId="4" borderId="18" xfId="1" applyNumberFormat="1" applyFont="1" applyFill="1" applyBorder="1" applyAlignment="1" applyProtection="1">
      <alignment horizontal="center" textRotation="90" shrinkToFit="1"/>
      <protection hidden="1"/>
    </xf>
    <xf numFmtId="49" fontId="3" fillId="4" borderId="17" xfId="1" applyNumberFormat="1" applyFont="1" applyFill="1" applyBorder="1" applyAlignment="1" applyProtection="1">
      <alignment horizontal="center" textRotation="90" shrinkToFit="1"/>
      <protection hidden="1"/>
    </xf>
    <xf numFmtId="49" fontId="0" fillId="0" borderId="0" xfId="0" applyNumberFormat="1" applyFont="1" applyFill="1" applyBorder="1" applyProtection="1">
      <protection hidden="1"/>
    </xf>
    <xf numFmtId="4" fontId="3" fillId="0" borderId="0" xfId="1" applyNumberFormat="1" applyFont="1" applyFill="1" applyBorder="1" applyAlignment="1" applyProtection="1">
      <alignment horizontal="center" textRotation="90"/>
      <protection hidden="1"/>
    </xf>
    <xf numFmtId="4" fontId="16" fillId="0" borderId="0" xfId="1" applyNumberFormat="1" applyFont="1" applyFill="1" applyBorder="1" applyAlignment="1" applyProtection="1">
      <alignment horizontal="center" textRotation="90" wrapText="1"/>
      <protection hidden="1"/>
    </xf>
    <xf numFmtId="49" fontId="0" fillId="0" borderId="0" xfId="0" applyNumberFormat="1" applyFont="1" applyFill="1" applyBorder="1" applyProtection="1">
      <protection locked="0"/>
    </xf>
    <xf numFmtId="1" fontId="0" fillId="0" borderId="0" xfId="0" applyNumberFormat="1" applyFont="1" applyFill="1" applyBorder="1" applyProtection="1">
      <protection locked="0"/>
    </xf>
    <xf numFmtId="0" fontId="0" fillId="0" borderId="3" xfId="0" applyFill="1" applyBorder="1" applyProtection="1">
      <protection hidden="1"/>
    </xf>
    <xf numFmtId="3" fontId="3" fillId="4" borderId="16" xfId="1" applyNumberFormat="1" applyFont="1" applyFill="1" applyBorder="1" applyAlignment="1" applyProtection="1">
      <alignment horizontal="left"/>
      <protection hidden="1"/>
    </xf>
    <xf numFmtId="4" fontId="5" fillId="5" borderId="0" xfId="4" applyNumberFormat="1" applyFont="1" applyFill="1" applyBorder="1" applyProtection="1">
      <protection hidden="1"/>
    </xf>
    <xf numFmtId="3" fontId="5" fillId="5" borderId="0" xfId="0" applyNumberFormat="1" applyFont="1" applyFill="1" applyBorder="1" applyProtection="1">
      <protection hidden="1"/>
    </xf>
    <xf numFmtId="2" fontId="5" fillId="5" borderId="0" xfId="0" applyNumberFormat="1" applyFont="1" applyFill="1" applyBorder="1" applyProtection="1">
      <protection hidden="1"/>
    </xf>
    <xf numFmtId="2" fontId="10" fillId="0" borderId="0" xfId="0" applyNumberFormat="1" applyFont="1" applyFill="1" applyBorder="1" applyAlignment="1" applyProtection="1">
      <alignment horizontal="right"/>
      <protection hidden="1"/>
    </xf>
    <xf numFmtId="4" fontId="10" fillId="0" borderId="0" xfId="0" applyNumberFormat="1" applyFont="1" applyFill="1" applyBorder="1" applyAlignment="1" applyProtection="1">
      <alignment horizontal="right"/>
      <protection hidden="1"/>
    </xf>
    <xf numFmtId="49" fontId="0" fillId="0" borderId="0" xfId="0" applyNumberFormat="1" applyFont="1" applyFill="1" applyBorder="1" applyProtection="1">
      <protection locked="0" hidden="1"/>
    </xf>
    <xf numFmtId="1" fontId="0" fillId="0" borderId="0" xfId="0" applyNumberFormat="1" applyFont="1" applyFill="1" applyBorder="1" applyProtection="1">
      <protection locked="0" hidden="1"/>
    </xf>
    <xf numFmtId="0" fontId="0" fillId="0" borderId="0" xfId="0" applyNumberFormat="1" applyFont="1" applyFill="1" applyBorder="1" applyProtection="1">
      <protection locked="0" hidden="1"/>
    </xf>
    <xf numFmtId="0" fontId="11" fillId="3" borderId="8" xfId="0" applyFont="1" applyFill="1" applyBorder="1" applyAlignment="1" applyProtection="1">
      <alignment horizontal="left" vertical="top" wrapText="1"/>
      <protection hidden="1"/>
    </xf>
    <xf numFmtId="0" fontId="11" fillId="3" borderId="0" xfId="0" applyFont="1" applyFill="1" applyBorder="1" applyAlignment="1" applyProtection="1">
      <alignment horizontal="left" vertical="top" wrapText="1"/>
      <protection hidden="1"/>
    </xf>
    <xf numFmtId="0" fontId="11" fillId="3" borderId="2" xfId="0" applyFont="1" applyFill="1" applyBorder="1" applyAlignment="1" applyProtection="1">
      <alignment horizontal="left" vertical="top" wrapText="1"/>
      <protection hidden="1"/>
    </xf>
    <xf numFmtId="0" fontId="11" fillId="3" borderId="15" xfId="0" applyFont="1" applyFill="1" applyBorder="1" applyAlignment="1" applyProtection="1">
      <alignment horizontal="left" vertical="top" wrapText="1"/>
      <protection hidden="1"/>
    </xf>
    <xf numFmtId="0" fontId="11" fillId="3" borderId="9" xfId="0" applyFont="1" applyFill="1" applyBorder="1" applyAlignment="1" applyProtection="1">
      <alignment horizontal="left" vertical="top" wrapText="1"/>
      <protection hidden="1"/>
    </xf>
    <xf numFmtId="0" fontId="11" fillId="3" borderId="10" xfId="0" applyFont="1" applyFill="1" applyBorder="1" applyAlignment="1" applyProtection="1">
      <alignment horizontal="left" vertical="top" wrapText="1"/>
      <protection hidden="1"/>
    </xf>
    <xf numFmtId="0" fontId="11" fillId="6" borderId="8" xfId="3" applyFont="1" applyFill="1" applyBorder="1" applyAlignment="1" applyProtection="1">
      <alignment horizontal="left" vertical="top"/>
    </xf>
    <xf numFmtId="0" fontId="11" fillId="6" borderId="0" xfId="3" applyFont="1" applyFill="1" applyBorder="1" applyAlignment="1" applyProtection="1">
      <alignment horizontal="left" vertical="top"/>
    </xf>
    <xf numFmtId="0" fontId="11" fillId="6" borderId="2" xfId="3" applyFont="1" applyFill="1" applyBorder="1" applyAlignment="1" applyProtection="1">
      <alignment horizontal="left" vertical="top"/>
    </xf>
    <xf numFmtId="0" fontId="11" fillId="3" borderId="3" xfId="0" applyFont="1" applyFill="1" applyBorder="1" applyAlignment="1" applyProtection="1">
      <alignment horizontal="left" vertical="top"/>
      <protection hidden="1"/>
    </xf>
    <xf numFmtId="0" fontId="11" fillId="3" borderId="7" xfId="0" applyFont="1" applyFill="1" applyBorder="1" applyAlignment="1" applyProtection="1">
      <alignment horizontal="left" vertical="top"/>
      <protection hidden="1"/>
    </xf>
    <xf numFmtId="0" fontId="11" fillId="3" borderId="4" xfId="0" applyFont="1" applyFill="1" applyBorder="1" applyAlignment="1" applyProtection="1">
      <alignment horizontal="left" vertical="top"/>
      <protection hidden="1"/>
    </xf>
    <xf numFmtId="0" fontId="13" fillId="3" borderId="11" xfId="0" applyFont="1" applyFill="1" applyBorder="1" applyAlignment="1" applyProtection="1">
      <alignment horizontal="left" vertical="top" wrapText="1"/>
      <protection hidden="1"/>
    </xf>
    <xf numFmtId="0" fontId="14" fillId="3" borderId="12" xfId="0" applyFont="1" applyFill="1" applyBorder="1" applyAlignment="1" applyProtection="1">
      <alignment horizontal="left" vertical="top" wrapText="1"/>
      <protection hidden="1"/>
    </xf>
    <xf numFmtId="0" fontId="14" fillId="3" borderId="13" xfId="0" applyFont="1" applyFill="1" applyBorder="1" applyAlignment="1" applyProtection="1">
      <alignment horizontal="left" vertical="top" wrapText="1"/>
      <protection hidden="1"/>
    </xf>
    <xf numFmtId="0" fontId="2" fillId="3" borderId="0" xfId="3" applyFont="1" applyFill="1" applyBorder="1" applyAlignment="1" applyProtection="1">
      <alignment horizontal="center"/>
      <protection hidden="1"/>
    </xf>
    <xf numFmtId="0" fontId="2" fillId="3" borderId="12" xfId="3" applyFont="1" applyFill="1" applyBorder="1" applyAlignment="1" applyProtection="1">
      <alignment horizontal="center" vertical="top"/>
      <protection hidden="1"/>
    </xf>
    <xf numFmtId="0" fontId="7" fillId="3" borderId="5" xfId="3" applyFont="1" applyFill="1" applyBorder="1" applyAlignment="1" applyProtection="1">
      <alignment horizontal="left" vertical="top"/>
      <protection hidden="1"/>
    </xf>
    <xf numFmtId="0" fontId="7" fillId="3" borderId="14" xfId="3" applyFont="1" applyFill="1" applyBorder="1" applyAlignment="1" applyProtection="1">
      <alignment horizontal="left" vertical="top"/>
      <protection hidden="1"/>
    </xf>
    <xf numFmtId="0" fontId="7" fillId="3" borderId="6" xfId="3" applyFont="1" applyFill="1" applyBorder="1" applyAlignment="1" applyProtection="1">
      <alignment horizontal="left" vertical="top"/>
      <protection hidden="1"/>
    </xf>
    <xf numFmtId="0" fontId="11" fillId="3" borderId="11" xfId="0" applyFont="1" applyFill="1" applyBorder="1" applyAlignment="1" applyProtection="1">
      <alignment horizontal="left" vertical="top" wrapText="1"/>
      <protection hidden="1"/>
    </xf>
    <xf numFmtId="0" fontId="11" fillId="3" borderId="12" xfId="0" applyFont="1" applyFill="1" applyBorder="1" applyAlignment="1" applyProtection="1">
      <alignment horizontal="left" vertical="top" wrapText="1"/>
      <protection hidden="1"/>
    </xf>
    <xf numFmtId="0" fontId="11" fillId="3" borderId="13" xfId="0" applyFont="1" applyFill="1" applyBorder="1" applyAlignment="1" applyProtection="1">
      <alignment horizontal="left" vertical="top" wrapText="1"/>
      <protection hidden="1"/>
    </xf>
    <xf numFmtId="0" fontId="5" fillId="3" borderId="15" xfId="3" applyFont="1" applyFill="1" applyBorder="1" applyAlignment="1" applyProtection="1">
      <alignment horizontal="left" vertical="top"/>
      <protection hidden="1"/>
    </xf>
    <xf numFmtId="0" fontId="5" fillId="3" borderId="9" xfId="3" applyFont="1" applyFill="1" applyBorder="1" applyAlignment="1" applyProtection="1">
      <alignment horizontal="left" vertical="top"/>
      <protection hidden="1"/>
    </xf>
    <xf numFmtId="0" fontId="5" fillId="3" borderId="10" xfId="3" applyFont="1" applyFill="1" applyBorder="1" applyAlignment="1" applyProtection="1">
      <alignment horizontal="left" vertical="top"/>
      <protection hidden="1"/>
    </xf>
    <xf numFmtId="0" fontId="0" fillId="3" borderId="0" xfId="0" applyFont="1" applyFill="1" applyBorder="1" applyAlignment="1" applyProtection="1">
      <alignment horizontal="center" vertical="top"/>
      <protection hidden="1"/>
    </xf>
    <xf numFmtId="0" fontId="4" fillId="3" borderId="0" xfId="3" applyFont="1" applyFill="1" applyBorder="1" applyAlignment="1" applyProtection="1">
      <alignment horizontal="left"/>
      <protection hidden="1"/>
    </xf>
    <xf numFmtId="49" fontId="8" fillId="2" borderId="1" xfId="2" applyNumberFormat="1" applyFont="1" applyFill="1" applyBorder="1" applyAlignment="1" applyProtection="1">
      <alignment horizontal="left"/>
      <protection locked="0"/>
    </xf>
    <xf numFmtId="165" fontId="2" fillId="2" borderId="1" xfId="3" applyNumberFormat="1" applyFont="1" applyFill="1" applyBorder="1" applyAlignment="1" applyProtection="1">
      <alignment horizontal="right"/>
      <protection locked="0"/>
    </xf>
    <xf numFmtId="164" fontId="2" fillId="2" borderId="1" xfId="2" applyNumberFormat="1" applyFont="1" applyFill="1" applyBorder="1" applyAlignment="1" applyProtection="1">
      <alignment horizontal="right"/>
      <protection locked="0"/>
    </xf>
    <xf numFmtId="0" fontId="9" fillId="3" borderId="0" xfId="3" applyFont="1" applyFill="1" applyBorder="1" applyAlignment="1" applyProtection="1">
      <alignment horizontal="left" vertical="top"/>
      <protection hidden="1"/>
    </xf>
    <xf numFmtId="14" fontId="2" fillId="2" borderId="1" xfId="2" applyNumberFormat="1" applyFont="1" applyFill="1" applyBorder="1" applyAlignment="1" applyProtection="1">
      <alignment horizontal="right"/>
      <protection locked="0"/>
    </xf>
    <xf numFmtId="0" fontId="0" fillId="2" borderId="3" xfId="0" applyFont="1" applyFill="1" applyBorder="1" applyAlignment="1" applyProtection="1">
      <alignment horizontal="left" vertical="top"/>
      <protection hidden="1"/>
    </xf>
    <xf numFmtId="0" fontId="0" fillId="2" borderId="4" xfId="0" applyFont="1" applyFill="1" applyBorder="1" applyAlignment="1" applyProtection="1">
      <alignment horizontal="left" vertical="top"/>
      <protection hidden="1"/>
    </xf>
    <xf numFmtId="0" fontId="0" fillId="2" borderId="7" xfId="0" applyFont="1" applyFill="1" applyBorder="1" applyAlignment="1" applyProtection="1">
      <alignment horizontal="left" vertical="top"/>
      <protection hidden="1"/>
    </xf>
    <xf numFmtId="0" fontId="0" fillId="2" borderId="3" xfId="0" applyFill="1" applyBorder="1" applyAlignment="1" applyProtection="1">
      <alignment horizontal="left" vertical="top"/>
      <protection hidden="1"/>
    </xf>
  </cellXfs>
  <cellStyles count="5">
    <cellStyle name="Currency" xfId="4" builtinId="4"/>
    <cellStyle name="Normal" xfId="0" builtinId="0"/>
    <cellStyle name="Standaard_Sjabloon standaardprijslijst 10052005" xfId="1"/>
    <cellStyle name="Standaard_voorblad" xfId="2"/>
    <cellStyle name="Standaard_Voorblad_1" xfId="3"/>
  </cellStyles>
  <dxfs count="8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strike val="0"/>
        <color rgb="FF00B050"/>
        <name val="Cambria"/>
        <scheme val="none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266700</xdr:rowOff>
    </xdr:from>
    <xdr:to>
      <xdr:col>3</xdr:col>
      <xdr:colOff>706235</xdr:colOff>
      <xdr:row>2</xdr:row>
      <xdr:rowOff>214745</xdr:rowOff>
    </xdr:to>
    <xdr:pic>
      <xdr:nvPicPr>
        <xdr:cNvPr id="4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66700"/>
          <a:ext cx="3354185" cy="5195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workbookViewId="0">
      <selection activeCell="D8" sqref="D8:G8"/>
    </sheetView>
  </sheetViews>
  <sheetFormatPr defaultColWidth="0" defaultRowHeight="15" zeroHeight="1" x14ac:dyDescent="0.25"/>
  <cols>
    <col min="1" max="1" width="2.7109375" style="2" customWidth="1"/>
    <col min="2" max="2" width="28.28515625" style="2" bestFit="1" customWidth="1"/>
    <col min="3" max="3" width="11.42578125" style="2" customWidth="1"/>
    <col min="4" max="4" width="35.42578125" style="2" customWidth="1"/>
    <col min="5" max="8" width="16.7109375" style="2" customWidth="1"/>
    <col min="9" max="9" width="2.7109375" style="2" customWidth="1"/>
    <col min="10" max="16384" width="9.140625" style="2" hidden="1"/>
  </cols>
  <sheetData>
    <row r="1" spans="1:9" ht="22.5" customHeight="1" x14ac:dyDescent="0.25">
      <c r="A1" s="48"/>
      <c r="B1" s="124"/>
      <c r="C1" s="124"/>
      <c r="D1" s="124"/>
      <c r="E1" s="124"/>
      <c r="F1" s="124"/>
      <c r="G1" s="19" t="s">
        <v>3652</v>
      </c>
      <c r="H1" s="20" t="s">
        <v>14954</v>
      </c>
      <c r="I1" s="18"/>
    </row>
    <row r="2" spans="1:9" ht="22.5" customHeight="1" x14ac:dyDescent="0.25">
      <c r="A2" s="48"/>
      <c r="B2" s="124"/>
      <c r="C2" s="124"/>
      <c r="D2" s="124"/>
      <c r="E2" s="124"/>
      <c r="F2" s="124"/>
      <c r="G2" s="19" t="s">
        <v>3650</v>
      </c>
      <c r="H2" s="20" t="s">
        <v>3651</v>
      </c>
      <c r="I2" s="18"/>
    </row>
    <row r="3" spans="1:9" ht="22.5" customHeight="1" x14ac:dyDescent="0.25">
      <c r="A3" s="48"/>
      <c r="B3" s="124"/>
      <c r="C3" s="124"/>
      <c r="D3" s="124"/>
      <c r="E3" s="124"/>
      <c r="F3" s="124"/>
      <c r="G3" s="19" t="s">
        <v>3653</v>
      </c>
      <c r="H3" s="21">
        <v>42370</v>
      </c>
      <c r="I3" s="18"/>
    </row>
    <row r="4" spans="1:9" ht="22.5" customHeight="1" x14ac:dyDescent="0.25">
      <c r="A4" s="48"/>
      <c r="B4" s="124"/>
      <c r="C4" s="124"/>
      <c r="D4" s="124"/>
      <c r="E4" s="124"/>
      <c r="F4" s="124"/>
      <c r="G4" s="19" t="s">
        <v>3662</v>
      </c>
      <c r="H4" s="20" t="s">
        <v>5645</v>
      </c>
      <c r="I4" s="18"/>
    </row>
    <row r="5" spans="1:9" x14ac:dyDescent="0.25">
      <c r="A5" s="18"/>
      <c r="B5" s="18"/>
      <c r="C5" s="18"/>
      <c r="D5" s="18"/>
      <c r="E5" s="18"/>
      <c r="F5" s="18"/>
      <c r="G5" s="18"/>
      <c r="H5" s="18"/>
      <c r="I5" s="18"/>
    </row>
    <row r="6" spans="1:9" x14ac:dyDescent="0.25">
      <c r="A6" s="18"/>
      <c r="B6" s="18"/>
      <c r="C6" s="18"/>
      <c r="D6" s="60" t="s">
        <v>5583</v>
      </c>
      <c r="E6" s="18"/>
      <c r="F6" s="18"/>
      <c r="G6" s="18"/>
      <c r="H6" s="18"/>
      <c r="I6" s="18"/>
    </row>
    <row r="7" spans="1:9" x14ac:dyDescent="0.25">
      <c r="A7" s="18"/>
      <c r="B7" s="125" t="s">
        <v>3654</v>
      </c>
      <c r="C7" s="125"/>
      <c r="D7" s="127">
        <v>9999</v>
      </c>
      <c r="E7" s="127"/>
      <c r="F7" s="127"/>
      <c r="G7" s="127"/>
      <c r="H7" s="22" t="s">
        <v>3660</v>
      </c>
      <c r="I7" s="18"/>
    </row>
    <row r="8" spans="1:9" x14ac:dyDescent="0.25">
      <c r="A8" s="18"/>
      <c r="B8" s="125" t="s">
        <v>3656</v>
      </c>
      <c r="C8" s="125"/>
      <c r="D8" s="128">
        <v>22220094</v>
      </c>
      <c r="E8" s="128"/>
      <c r="F8" s="128"/>
      <c r="G8" s="128"/>
      <c r="H8" s="22" t="s">
        <v>3655</v>
      </c>
      <c r="I8" s="18"/>
    </row>
    <row r="9" spans="1:9" x14ac:dyDescent="0.25">
      <c r="A9" s="18"/>
      <c r="B9" s="125" t="s">
        <v>1390</v>
      </c>
      <c r="C9" s="125"/>
      <c r="D9" s="126" t="s">
        <v>3661</v>
      </c>
      <c r="E9" s="126"/>
      <c r="F9" s="126"/>
      <c r="G9" s="126"/>
      <c r="H9" s="23"/>
      <c r="I9" s="18"/>
    </row>
    <row r="10" spans="1:9" x14ac:dyDescent="0.25">
      <c r="A10" s="18"/>
      <c r="B10" s="125" t="s">
        <v>1391</v>
      </c>
      <c r="C10" s="125"/>
      <c r="D10" s="126" t="s">
        <v>1393</v>
      </c>
      <c r="E10" s="126"/>
      <c r="F10" s="126"/>
      <c r="G10" s="126"/>
      <c r="H10" s="23"/>
      <c r="I10" s="18"/>
    </row>
    <row r="11" spans="1:9" x14ac:dyDescent="0.25">
      <c r="A11" s="18"/>
      <c r="B11" s="125" t="s">
        <v>3657</v>
      </c>
      <c r="C11" s="125"/>
      <c r="D11" s="130">
        <v>42370</v>
      </c>
      <c r="E11" s="130"/>
      <c r="F11" s="130"/>
      <c r="G11" s="130"/>
      <c r="H11" s="22" t="s">
        <v>3658</v>
      </c>
      <c r="I11" s="18"/>
    </row>
    <row r="12" spans="1:9" x14ac:dyDescent="0.25">
      <c r="A12" s="18"/>
      <c r="B12" s="125" t="s">
        <v>3659</v>
      </c>
      <c r="C12" s="125"/>
      <c r="D12" s="130">
        <v>42735</v>
      </c>
      <c r="E12" s="130"/>
      <c r="F12" s="130"/>
      <c r="G12" s="130"/>
      <c r="H12" s="22" t="s">
        <v>3658</v>
      </c>
      <c r="I12" s="18"/>
    </row>
    <row r="13" spans="1:9" x14ac:dyDescent="0.25">
      <c r="A13" s="18"/>
      <c r="B13" s="113"/>
      <c r="C13" s="113"/>
      <c r="D13" s="113"/>
      <c r="E13" s="113"/>
      <c r="F13" s="113"/>
      <c r="G13" s="113"/>
      <c r="H13" s="113"/>
      <c r="I13" s="18"/>
    </row>
    <row r="14" spans="1:9" x14ac:dyDescent="0.25">
      <c r="A14" s="18"/>
      <c r="B14" s="113"/>
      <c r="C14" s="113"/>
      <c r="D14" s="113"/>
      <c r="E14" s="113"/>
      <c r="F14" s="113"/>
      <c r="G14" s="113"/>
      <c r="H14" s="113"/>
      <c r="I14" s="18"/>
    </row>
    <row r="15" spans="1:9" x14ac:dyDescent="0.25">
      <c r="A15" s="18"/>
      <c r="B15" s="129" t="s">
        <v>1394</v>
      </c>
      <c r="C15" s="129"/>
      <c r="D15" s="129"/>
      <c r="E15" s="129"/>
      <c r="F15" s="129"/>
      <c r="G15" s="129"/>
      <c r="H15" s="129"/>
      <c r="I15" s="18"/>
    </row>
    <row r="16" spans="1:9" x14ac:dyDescent="0.25">
      <c r="A16" s="18"/>
      <c r="B16" s="114"/>
      <c r="C16" s="114"/>
      <c r="D16" s="114"/>
      <c r="E16" s="114"/>
      <c r="F16" s="114"/>
      <c r="G16" s="114"/>
      <c r="H16" s="114"/>
      <c r="I16" s="18"/>
    </row>
    <row r="17" spans="1:9" x14ac:dyDescent="0.25">
      <c r="A17" s="18"/>
      <c r="B17" s="50" t="s">
        <v>1395</v>
      </c>
      <c r="C17" s="115" t="s">
        <v>1396</v>
      </c>
      <c r="D17" s="116"/>
      <c r="E17" s="116"/>
      <c r="F17" s="116"/>
      <c r="G17" s="116"/>
      <c r="H17" s="117"/>
      <c r="I17" s="18"/>
    </row>
    <row r="18" spans="1:9" s="49" customFormat="1" x14ac:dyDescent="0.25">
      <c r="A18" s="48"/>
      <c r="B18" s="62" t="s">
        <v>1392</v>
      </c>
      <c r="C18" s="121" t="s">
        <v>10770</v>
      </c>
      <c r="D18" s="122"/>
      <c r="E18" s="122"/>
      <c r="F18" s="122"/>
      <c r="G18" s="122"/>
      <c r="H18" s="123"/>
      <c r="I18" s="48"/>
    </row>
    <row r="19" spans="1:9" s="49" customFormat="1" x14ac:dyDescent="0.25">
      <c r="A19" s="48"/>
      <c r="B19" s="63"/>
      <c r="C19" s="65"/>
      <c r="D19" s="66"/>
      <c r="E19" s="66"/>
      <c r="F19" s="66"/>
      <c r="G19" s="66"/>
      <c r="H19" s="67"/>
      <c r="I19" s="48"/>
    </row>
    <row r="20" spans="1:9" s="59" customFormat="1" x14ac:dyDescent="0.25">
      <c r="A20" s="58"/>
      <c r="B20" s="63"/>
      <c r="C20" s="104" t="s">
        <v>5577</v>
      </c>
      <c r="D20" s="105"/>
      <c r="E20" s="105"/>
      <c r="F20" s="105"/>
      <c r="G20" s="105"/>
      <c r="H20" s="106"/>
      <c r="I20" s="58"/>
    </row>
    <row r="21" spans="1:9" s="59" customFormat="1" x14ac:dyDescent="0.25">
      <c r="A21" s="58"/>
      <c r="B21" s="63"/>
      <c r="C21" s="104" t="s">
        <v>5578</v>
      </c>
      <c r="D21" s="105"/>
      <c r="E21" s="105"/>
      <c r="F21" s="105"/>
      <c r="G21" s="105"/>
      <c r="H21" s="106"/>
      <c r="I21" s="58"/>
    </row>
    <row r="22" spans="1:9" s="59" customFormat="1" x14ac:dyDescent="0.25">
      <c r="A22" s="58"/>
      <c r="B22" s="63"/>
      <c r="C22" s="104" t="s">
        <v>5579</v>
      </c>
      <c r="D22" s="105"/>
      <c r="E22" s="105"/>
      <c r="F22" s="105"/>
      <c r="G22" s="105"/>
      <c r="H22" s="106"/>
      <c r="I22" s="58"/>
    </row>
    <row r="23" spans="1:9" s="59" customFormat="1" x14ac:dyDescent="0.25">
      <c r="A23" s="58"/>
      <c r="B23" s="63"/>
      <c r="C23" s="104" t="s">
        <v>5580</v>
      </c>
      <c r="D23" s="105"/>
      <c r="E23" s="105"/>
      <c r="F23" s="105"/>
      <c r="G23" s="105"/>
      <c r="H23" s="106"/>
      <c r="I23" s="58"/>
    </row>
    <row r="24" spans="1:9" s="59" customFormat="1" x14ac:dyDescent="0.25">
      <c r="A24" s="58"/>
      <c r="B24" s="64"/>
      <c r="C24" s="104" t="s">
        <v>5581</v>
      </c>
      <c r="D24" s="105"/>
      <c r="E24" s="105"/>
      <c r="F24" s="105"/>
      <c r="G24" s="105"/>
      <c r="H24" s="106"/>
      <c r="I24" s="58"/>
    </row>
    <row r="25" spans="1:9" x14ac:dyDescent="0.25">
      <c r="A25" s="18"/>
      <c r="B25" s="107" t="s">
        <v>1397</v>
      </c>
      <c r="C25" s="101" t="s">
        <v>3682</v>
      </c>
      <c r="D25" s="102"/>
      <c r="E25" s="102"/>
      <c r="F25" s="102"/>
      <c r="G25" s="102"/>
      <c r="H25" s="103"/>
      <c r="I25" s="18"/>
    </row>
    <row r="26" spans="1:9" x14ac:dyDescent="0.25">
      <c r="A26" s="18"/>
      <c r="B26" s="108"/>
      <c r="C26" s="98" t="s">
        <v>3679</v>
      </c>
      <c r="D26" s="99"/>
      <c r="E26" s="99"/>
      <c r="F26" s="99"/>
      <c r="G26" s="99"/>
      <c r="H26" s="100"/>
      <c r="I26" s="18"/>
    </row>
    <row r="27" spans="1:9" x14ac:dyDescent="0.25">
      <c r="A27" s="18"/>
      <c r="B27" s="108"/>
      <c r="C27" s="98" t="s">
        <v>3680</v>
      </c>
      <c r="D27" s="99"/>
      <c r="E27" s="99"/>
      <c r="F27" s="99"/>
      <c r="G27" s="99"/>
      <c r="H27" s="100"/>
      <c r="I27" s="18"/>
    </row>
    <row r="28" spans="1:9" x14ac:dyDescent="0.25">
      <c r="A28" s="18"/>
      <c r="B28" s="108"/>
      <c r="C28" s="98" t="s">
        <v>3681</v>
      </c>
      <c r="D28" s="99"/>
      <c r="E28" s="99"/>
      <c r="F28" s="99"/>
      <c r="G28" s="99"/>
      <c r="H28" s="100"/>
      <c r="I28" s="18"/>
    </row>
    <row r="29" spans="1:9" x14ac:dyDescent="0.25">
      <c r="A29" s="18"/>
      <c r="B29" s="109"/>
      <c r="C29" s="118" t="s">
        <v>3683</v>
      </c>
      <c r="D29" s="119"/>
      <c r="E29" s="119"/>
      <c r="F29" s="119"/>
      <c r="G29" s="119"/>
      <c r="H29" s="120"/>
      <c r="I29" s="18"/>
    </row>
    <row r="30" spans="1:9" x14ac:dyDescent="0.25">
      <c r="A30" s="18"/>
      <c r="B30" s="107" t="s">
        <v>3684</v>
      </c>
      <c r="C30" s="101" t="s">
        <v>3685</v>
      </c>
      <c r="D30" s="102"/>
      <c r="E30" s="102"/>
      <c r="F30" s="102"/>
      <c r="G30" s="102"/>
      <c r="H30" s="103"/>
      <c r="I30" s="18"/>
    </row>
    <row r="31" spans="1:9" x14ac:dyDescent="0.25">
      <c r="A31" s="18"/>
      <c r="B31" s="108"/>
      <c r="C31" s="51"/>
      <c r="D31" s="52"/>
      <c r="E31" s="52"/>
      <c r="F31" s="52"/>
      <c r="G31" s="52"/>
      <c r="H31" s="53"/>
      <c r="I31" s="18"/>
    </row>
    <row r="32" spans="1:9" x14ac:dyDescent="0.25">
      <c r="A32" s="18"/>
      <c r="B32" s="108"/>
      <c r="C32" s="98" t="s">
        <v>3687</v>
      </c>
      <c r="D32" s="99"/>
      <c r="E32" s="99"/>
      <c r="F32" s="99"/>
      <c r="G32" s="99"/>
      <c r="H32" s="100"/>
      <c r="I32" s="18"/>
    </row>
    <row r="33" spans="1:9" x14ac:dyDescent="0.25">
      <c r="A33" s="18"/>
      <c r="B33" s="109"/>
      <c r="C33" s="118" t="s">
        <v>5427</v>
      </c>
      <c r="D33" s="119"/>
      <c r="E33" s="119"/>
      <c r="F33" s="119"/>
      <c r="G33" s="119"/>
      <c r="H33" s="120"/>
      <c r="I33" s="18"/>
    </row>
    <row r="34" spans="1:9" x14ac:dyDescent="0.25">
      <c r="A34" s="18"/>
      <c r="B34" s="107" t="s">
        <v>5458</v>
      </c>
      <c r="C34" s="101" t="s">
        <v>5646</v>
      </c>
      <c r="D34" s="102"/>
      <c r="E34" s="102"/>
      <c r="F34" s="102"/>
      <c r="G34" s="102"/>
      <c r="H34" s="103"/>
      <c r="I34" s="18"/>
    </row>
    <row r="35" spans="1:9" x14ac:dyDescent="0.25">
      <c r="A35" s="18"/>
      <c r="B35" s="108"/>
      <c r="C35" s="98" t="s">
        <v>10771</v>
      </c>
      <c r="D35" s="99"/>
      <c r="E35" s="99"/>
      <c r="F35" s="99"/>
      <c r="G35" s="99"/>
      <c r="H35" s="100"/>
      <c r="I35" s="18"/>
    </row>
    <row r="36" spans="1:9" x14ac:dyDescent="0.25">
      <c r="A36" s="18"/>
      <c r="B36" s="108"/>
      <c r="C36" s="98"/>
      <c r="D36" s="99"/>
      <c r="E36" s="99"/>
      <c r="F36" s="99"/>
      <c r="G36" s="99"/>
      <c r="H36" s="100"/>
      <c r="I36" s="18"/>
    </row>
    <row r="37" spans="1:9" x14ac:dyDescent="0.25">
      <c r="A37" s="18"/>
      <c r="B37" s="108"/>
      <c r="C37" s="98" t="s">
        <v>5647</v>
      </c>
      <c r="D37" s="99"/>
      <c r="E37" s="99"/>
      <c r="F37" s="99"/>
      <c r="G37" s="99"/>
      <c r="H37" s="100"/>
      <c r="I37" s="18"/>
    </row>
    <row r="38" spans="1:9" x14ac:dyDescent="0.25">
      <c r="A38" s="18"/>
      <c r="B38" s="108"/>
      <c r="C38" s="98" t="s">
        <v>5648</v>
      </c>
      <c r="D38" s="99"/>
      <c r="E38" s="99"/>
      <c r="F38" s="99"/>
      <c r="G38" s="99"/>
      <c r="H38" s="100"/>
      <c r="I38" s="18"/>
    </row>
    <row r="39" spans="1:9" x14ac:dyDescent="0.25">
      <c r="A39" s="18"/>
      <c r="B39" s="107" t="s">
        <v>3671</v>
      </c>
      <c r="C39" s="101" t="s">
        <v>10769</v>
      </c>
      <c r="D39" s="102"/>
      <c r="E39" s="102"/>
      <c r="F39" s="102"/>
      <c r="G39" s="102"/>
      <c r="H39" s="103"/>
      <c r="I39" s="18"/>
    </row>
    <row r="40" spans="1:9" x14ac:dyDescent="0.25">
      <c r="A40" s="18"/>
      <c r="B40" s="108"/>
      <c r="C40" s="98" t="s">
        <v>3686</v>
      </c>
      <c r="D40" s="99"/>
      <c r="E40" s="99"/>
      <c r="F40" s="99"/>
      <c r="G40" s="99"/>
      <c r="H40" s="100"/>
      <c r="I40" s="18"/>
    </row>
    <row r="41" spans="1:9" x14ac:dyDescent="0.25">
      <c r="A41" s="18"/>
      <c r="B41" s="108"/>
      <c r="C41" s="51"/>
      <c r="D41" s="52"/>
      <c r="E41" s="52"/>
      <c r="F41" s="52"/>
      <c r="G41" s="52"/>
      <c r="H41" s="53"/>
      <c r="I41" s="18"/>
    </row>
    <row r="42" spans="1:9" x14ac:dyDescent="0.25">
      <c r="A42" s="18"/>
      <c r="B42" s="108"/>
      <c r="C42" s="98" t="s">
        <v>3690</v>
      </c>
      <c r="D42" s="99"/>
      <c r="E42" s="99"/>
      <c r="F42" s="99"/>
      <c r="G42" s="99"/>
      <c r="H42" s="100"/>
      <c r="I42" s="18"/>
    </row>
    <row r="43" spans="1:9" x14ac:dyDescent="0.25">
      <c r="A43" s="18"/>
      <c r="B43" s="108"/>
      <c r="C43" s="98" t="s">
        <v>3691</v>
      </c>
      <c r="D43" s="99"/>
      <c r="E43" s="99"/>
      <c r="F43" s="99"/>
      <c r="G43" s="99"/>
      <c r="H43" s="100"/>
      <c r="I43" s="18"/>
    </row>
    <row r="44" spans="1:9" x14ac:dyDescent="0.25">
      <c r="A44" s="18"/>
      <c r="B44" s="108"/>
      <c r="C44" s="51"/>
      <c r="D44" s="52"/>
      <c r="E44" s="52"/>
      <c r="F44" s="52"/>
      <c r="G44" s="52"/>
      <c r="H44" s="53"/>
      <c r="I44" s="18"/>
    </row>
    <row r="45" spans="1:9" x14ac:dyDescent="0.25">
      <c r="A45" s="18"/>
      <c r="B45" s="108"/>
      <c r="C45" s="98" t="s">
        <v>3689</v>
      </c>
      <c r="D45" s="99"/>
      <c r="E45" s="99"/>
      <c r="F45" s="99"/>
      <c r="G45" s="99"/>
      <c r="H45" s="100"/>
      <c r="I45" s="18"/>
    </row>
    <row r="46" spans="1:9" x14ac:dyDescent="0.25">
      <c r="A46" s="18"/>
      <c r="B46" s="108"/>
      <c r="C46" s="98" t="s">
        <v>3688</v>
      </c>
      <c r="D46" s="99"/>
      <c r="E46" s="99"/>
      <c r="F46" s="99"/>
      <c r="G46" s="99"/>
      <c r="H46" s="100"/>
      <c r="I46" s="18"/>
    </row>
    <row r="47" spans="1:9" x14ac:dyDescent="0.25">
      <c r="A47" s="18"/>
      <c r="B47" s="108"/>
      <c r="C47" s="51"/>
      <c r="D47" s="52"/>
      <c r="E47" s="52"/>
      <c r="F47" s="52"/>
      <c r="G47" s="52"/>
      <c r="H47" s="53"/>
      <c r="I47" s="18"/>
    </row>
    <row r="48" spans="1:9" x14ac:dyDescent="0.25">
      <c r="A48" s="18"/>
      <c r="B48" s="109"/>
      <c r="C48" s="110" t="s">
        <v>3692</v>
      </c>
      <c r="D48" s="111"/>
      <c r="E48" s="111"/>
      <c r="F48" s="111"/>
      <c r="G48" s="111"/>
      <c r="H48" s="112"/>
      <c r="I48" s="18"/>
    </row>
    <row r="49" spans="1:9" x14ac:dyDescent="0.25">
      <c r="A49" s="18"/>
      <c r="B49" s="18"/>
      <c r="C49" s="24"/>
      <c r="D49" s="24"/>
      <c r="E49" s="24"/>
      <c r="F49" s="24"/>
      <c r="G49" s="24"/>
      <c r="H49" s="24"/>
      <c r="I49" s="18"/>
    </row>
    <row r="50" spans="1:9" hidden="1" x14ac:dyDescent="0.25"/>
    <row r="51" spans="1:9" hidden="1" x14ac:dyDescent="0.25"/>
    <row r="52" spans="1:9" hidden="1" x14ac:dyDescent="0.25"/>
    <row r="53" spans="1:9" hidden="1" x14ac:dyDescent="0.25"/>
    <row r="54" spans="1:9" hidden="1" x14ac:dyDescent="0.25"/>
  </sheetData>
  <sheetProtection password="C8AF" sheet="1" objects="1" scenarios="1" selectLockedCells="1"/>
  <dataConsolidate/>
  <mergeCells count="47">
    <mergeCell ref="B1:F4"/>
    <mergeCell ref="B30:B33"/>
    <mergeCell ref="C33:H33"/>
    <mergeCell ref="B10:C10"/>
    <mergeCell ref="B11:C11"/>
    <mergeCell ref="D9:G9"/>
    <mergeCell ref="B7:C7"/>
    <mergeCell ref="B9:C9"/>
    <mergeCell ref="B8:C8"/>
    <mergeCell ref="D7:G7"/>
    <mergeCell ref="D8:G8"/>
    <mergeCell ref="B12:C12"/>
    <mergeCell ref="B15:H15"/>
    <mergeCell ref="D10:G10"/>
    <mergeCell ref="D11:G11"/>
    <mergeCell ref="D12:G12"/>
    <mergeCell ref="B13:H14"/>
    <mergeCell ref="B25:B29"/>
    <mergeCell ref="B16:H16"/>
    <mergeCell ref="C17:H17"/>
    <mergeCell ref="C25:H25"/>
    <mergeCell ref="C26:H26"/>
    <mergeCell ref="C27:H27"/>
    <mergeCell ref="C28:H28"/>
    <mergeCell ref="C29:H29"/>
    <mergeCell ref="C18:H18"/>
    <mergeCell ref="C43:H43"/>
    <mergeCell ref="C45:H45"/>
    <mergeCell ref="B39:B48"/>
    <mergeCell ref="C46:H46"/>
    <mergeCell ref="C48:H48"/>
    <mergeCell ref="C42:H42"/>
    <mergeCell ref="C40:H40"/>
    <mergeCell ref="C39:H39"/>
    <mergeCell ref="B34:B38"/>
    <mergeCell ref="C34:H34"/>
    <mergeCell ref="C35:H35"/>
    <mergeCell ref="C36:H36"/>
    <mergeCell ref="C37:H37"/>
    <mergeCell ref="C38:H38"/>
    <mergeCell ref="C32:H32"/>
    <mergeCell ref="C30:H30"/>
    <mergeCell ref="C20:H20"/>
    <mergeCell ref="C21:H21"/>
    <mergeCell ref="C22:H22"/>
    <mergeCell ref="C23:H23"/>
    <mergeCell ref="C24:H24"/>
  </mergeCells>
  <phoneticPr fontId="0" type="noConversion"/>
  <dataValidations count="3">
    <dataValidation type="whole" allowBlank="1" showInputMessage="1" showErrorMessage="1" errorTitle="AGB" error="Voer de 8-cijferige AGB-code in." sqref="D8:G8">
      <formula1>0</formula1>
      <formula2>99999999</formula2>
    </dataValidation>
    <dataValidation type="date" showInputMessage="1" showErrorMessage="1" errorTitle="Datum" error="Geef een einddatum op tussen 1 januari en 31 december 2016." sqref="D12:G12">
      <formula1>42370</formula1>
      <formula2>42735</formula2>
    </dataValidation>
    <dataValidation type="date" showInputMessage="1" showErrorMessage="1" errorTitle="Datum" error="Geef een ingangsdatum op tussen 1 januari en 31 december 2016." sqref="D11:G11">
      <formula1>42370</formula1>
      <formula2>42735</formula2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/>
  </sheetViews>
  <sheetFormatPr defaultColWidth="0" defaultRowHeight="15" zeroHeight="1" x14ac:dyDescent="0.25"/>
  <cols>
    <col min="1" max="1" width="2.7109375" style="1" customWidth="1"/>
    <col min="2" max="2" width="15.28515625" style="4" bestFit="1" customWidth="1"/>
    <col min="3" max="3" width="39.7109375" style="1" bestFit="1" customWidth="1"/>
    <col min="4" max="4" width="107.85546875" style="1" customWidth="1"/>
    <col min="5" max="5" width="2.7109375" style="1" customWidth="1"/>
    <col min="6" max="16384" width="9.140625" style="1" hidden="1"/>
  </cols>
  <sheetData>
    <row r="1" spans="1:5" x14ac:dyDescent="0.25">
      <c r="A1" s="5"/>
      <c r="B1" s="6"/>
      <c r="C1" s="5"/>
      <c r="D1" s="5"/>
      <c r="E1" s="5"/>
    </row>
    <row r="2" spans="1:5" x14ac:dyDescent="0.25">
      <c r="A2" s="5"/>
      <c r="B2" s="7" t="s">
        <v>3674</v>
      </c>
      <c r="C2" s="8" t="s">
        <v>3663</v>
      </c>
      <c r="D2" s="8" t="s">
        <v>3664</v>
      </c>
      <c r="E2" s="5"/>
    </row>
    <row r="3" spans="1:5" x14ac:dyDescent="0.25">
      <c r="A3" s="5"/>
      <c r="B3" s="131" t="s">
        <v>1392</v>
      </c>
      <c r="C3" s="15" t="s">
        <v>3693</v>
      </c>
      <c r="D3" s="9" t="str">
        <f ca="1">IF((COUNTIF($D$5:$D$20,"OK")+COUNTIF($D$5:$D$20,"N.V.T."))&lt;&gt;COUNTA($D$5:$D$20),"Sjabloon bevat "&amp;COUNTA($D$5:$D$20)-(COUNTIF($D$5:$D$20,"OK")+COUNTIF($D$5:$D$20,"N.V.T."))&amp;" fout(en); zie onderstaande regels voor meer informatie.","OK")</f>
        <v>OK</v>
      </c>
      <c r="E3" s="5"/>
    </row>
    <row r="4" spans="1:5" x14ac:dyDescent="0.25">
      <c r="A4" s="5"/>
      <c r="B4" s="132"/>
      <c r="C4" s="10"/>
      <c r="D4" s="11"/>
      <c r="E4" s="5"/>
    </row>
    <row r="5" spans="1:5" x14ac:dyDescent="0.25">
      <c r="A5" s="5"/>
      <c r="B5" s="131" t="s">
        <v>3671</v>
      </c>
      <c r="C5" s="15" t="s">
        <v>3665</v>
      </c>
      <c r="D5" s="9" t="str">
        <f>IF(Hidden!$B$1="Geen","Geen prijslijst gevuld","OK")</f>
        <v>OK</v>
      </c>
      <c r="E5" s="5"/>
    </row>
    <row r="6" spans="1:5" x14ac:dyDescent="0.25">
      <c r="A6" s="5"/>
      <c r="B6" s="133"/>
      <c r="C6" s="47" t="s">
        <v>3672</v>
      </c>
      <c r="D6" s="13" t="str">
        <f ca="1">IF(Hidden!$B$4&gt;0,"Tabblad 'Prijslijst' bevat " &amp; Hidden!$B$4 &amp;" Excel fout(en).","OK")</f>
        <v>OK</v>
      </c>
      <c r="E6" s="5"/>
    </row>
    <row r="7" spans="1:5" x14ac:dyDescent="0.25">
      <c r="A7" s="5"/>
      <c r="B7" s="132"/>
      <c r="C7" s="10"/>
      <c r="D7" s="11"/>
      <c r="E7" s="5"/>
    </row>
    <row r="8" spans="1:5" x14ac:dyDescent="0.25">
      <c r="A8" s="5"/>
      <c r="B8" s="134" t="s">
        <v>10766</v>
      </c>
      <c r="C8" s="88" t="s">
        <v>10767</v>
      </c>
      <c r="D8" s="9" t="str">
        <f ca="1">IF(Hidden!$B$10&gt;0,"Tabblad 'Prijslijst' bevat " &amp; Hidden!$B$10 &amp; " ongeldige combinatie(s) van declaratiecode en zorgproduct.","OK")</f>
        <v>OK</v>
      </c>
      <c r="E8" s="5"/>
    </row>
    <row r="9" spans="1:5" x14ac:dyDescent="0.25">
      <c r="A9" s="5"/>
      <c r="B9" s="133"/>
      <c r="C9" s="47" t="s">
        <v>3647</v>
      </c>
      <c r="D9" s="13" t="str">
        <f ca="1">IF(Hidden!$B$9&gt;0,"Tabblad 'Prijslijst' bevat " &amp; Hidden!$B$9 &amp; " dubbele combinatie(s).","OK")</f>
        <v>OK</v>
      </c>
      <c r="E9" s="5"/>
    </row>
    <row r="10" spans="1:5" x14ac:dyDescent="0.25">
      <c r="A10" s="5"/>
      <c r="B10" s="132"/>
      <c r="C10" s="10"/>
      <c r="D10" s="11"/>
      <c r="E10" s="5"/>
    </row>
    <row r="11" spans="1:5" x14ac:dyDescent="0.25">
      <c r="A11" s="5"/>
      <c r="B11" s="131" t="s">
        <v>3673</v>
      </c>
      <c r="C11" s="15" t="s">
        <v>3677</v>
      </c>
      <c r="D11" s="9" t="str">
        <f ca="1">IF(Hidden!$B$5&gt;0,"Tabblad 'Prijslijst' bevat " &amp; Hidden!$B$5 &amp; " declaratiecode(s) met niet-numerieke tarieven.","OK")</f>
        <v>OK</v>
      </c>
      <c r="E11" s="5"/>
    </row>
    <row r="12" spans="1:5" x14ac:dyDescent="0.25">
      <c r="A12" s="5"/>
      <c r="B12" s="133"/>
      <c r="C12" s="12" t="s">
        <v>7305</v>
      </c>
      <c r="D12" s="13" t="str">
        <f ca="1">IF(Hidden!$B$6=1,"Tabblad 'Prijslijst' bevat " &amp; Hidden!$B$6 &amp; " tarief met meer dan twee decimalen.",IF(Hidden!$B$6&gt;1,"Tabblad 'Prijslijst' bevat " &amp; Hidden!$B$6 &amp; " tarieven met meer dan twee decimalen.","OK"))</f>
        <v>OK</v>
      </c>
      <c r="E12" s="5"/>
    </row>
    <row r="13" spans="1:5" x14ac:dyDescent="0.25">
      <c r="A13" s="5"/>
      <c r="B13" s="133"/>
      <c r="C13" s="47" t="s">
        <v>3666</v>
      </c>
      <c r="D13" s="13" t="str">
        <f ca="1">IF(Hidden!$B$7&gt;0,"Tabblad 'Prijslijst' bevat " &amp; Hidden!$B$7 &amp; " declaratiecode(s) met negatieve tarieven.","OK")</f>
        <v>OK</v>
      </c>
      <c r="E13" s="5"/>
    </row>
    <row r="14" spans="1:5" x14ac:dyDescent="0.25">
      <c r="A14" s="5"/>
      <c r="B14" s="133"/>
      <c r="C14" s="12" t="s">
        <v>10764</v>
      </c>
      <c r="D14" s="13" t="str">
        <f ca="1">IF(Hidden!$B$8&gt;0,"Tabblad 'Prijslijst' bevat " &amp; Hidden!$B$8 &amp; " declaratiecode(s) zonder tarief.","OK")</f>
        <v>OK</v>
      </c>
      <c r="E14" s="5"/>
    </row>
    <row r="15" spans="1:5" x14ac:dyDescent="0.25">
      <c r="A15" s="5"/>
      <c r="B15" s="133"/>
      <c r="C15" s="12" t="s">
        <v>10765</v>
      </c>
      <c r="D15" s="13" t="str">
        <f ca="1">IF(Hidden!$B$14&gt;0,"Tabblad 'Prijslijst' bevat " &amp; Hidden!$B$14 &amp; " declaratiecode(s) waarvan het tarief boven het landelijk maximum ligt.","OK")</f>
        <v>OK</v>
      </c>
      <c r="E15" s="5"/>
    </row>
    <row r="16" spans="1:5" x14ac:dyDescent="0.25">
      <c r="A16" s="5"/>
      <c r="B16" s="133"/>
      <c r="C16" s="14" t="s">
        <v>3667</v>
      </c>
      <c r="D16" s="13" t="str">
        <f ca="1">IF(Hidden!$B$13&gt;0,"Tabblad 'Prijslijst' bevat " &amp; Hidden!$B$13 &amp; " declaratiecode(s) met verschillende tarieven.","OK")</f>
        <v>OK</v>
      </c>
      <c r="E16" s="5"/>
    </row>
    <row r="17" spans="1:5" x14ac:dyDescent="0.25">
      <c r="A17" s="5"/>
      <c r="B17" s="132"/>
      <c r="C17" s="10"/>
      <c r="D17" s="11"/>
      <c r="E17" s="5"/>
    </row>
    <row r="18" spans="1:5" x14ac:dyDescent="0.25">
      <c r="A18" s="5"/>
      <c r="B18" s="131" t="s">
        <v>3646</v>
      </c>
      <c r="C18" s="15" t="s">
        <v>3669</v>
      </c>
      <c r="D18" s="9" t="str">
        <f>IF(Hidden!$B$11&gt;0,"Tabblad 'Prijslijst' bevat " &amp; Hidden!$B$11 &amp; " combinatie(s) zonder volume aantal.","OK")</f>
        <v>OK</v>
      </c>
      <c r="E18" s="5"/>
    </row>
    <row r="19" spans="1:5" x14ac:dyDescent="0.25">
      <c r="A19" s="5"/>
      <c r="B19" s="133"/>
      <c r="C19" s="47" t="s">
        <v>3668</v>
      </c>
      <c r="D19" s="13" t="str">
        <f>IF(Hidden!B12&gt;0,"Tabblad 'Prijslijst' bevat " &amp; Hidden!$B$12 &amp; " combinatie(s) met een ongeldig volume aantal.","OK")</f>
        <v>OK</v>
      </c>
      <c r="E19" s="5"/>
    </row>
    <row r="20" spans="1:5" x14ac:dyDescent="0.25">
      <c r="A20" s="5"/>
      <c r="B20" s="132"/>
      <c r="C20" s="10"/>
      <c r="D20" s="11"/>
      <c r="E20" s="5"/>
    </row>
    <row r="21" spans="1:5" x14ac:dyDescent="0.25">
      <c r="A21" s="5"/>
      <c r="B21" s="6"/>
      <c r="C21" s="5"/>
      <c r="D21" s="5"/>
      <c r="E21" s="5"/>
    </row>
    <row r="22" spans="1:5" hidden="1" x14ac:dyDescent="0.25">
      <c r="A22" s="16"/>
      <c r="B22" s="17"/>
      <c r="C22" s="16"/>
      <c r="D22" s="16"/>
      <c r="E22" s="16"/>
    </row>
    <row r="23" spans="1:5" hidden="1" x14ac:dyDescent="0.25">
      <c r="A23" s="16"/>
      <c r="B23" s="17"/>
      <c r="C23" s="16"/>
      <c r="D23" s="16"/>
      <c r="E23" s="16"/>
    </row>
    <row r="24" spans="1:5" hidden="1" x14ac:dyDescent="0.25">
      <c r="A24" s="16"/>
      <c r="B24" s="17"/>
      <c r="C24" s="16"/>
      <c r="D24" s="16"/>
      <c r="E24" s="16"/>
    </row>
    <row r="25" spans="1:5" hidden="1" x14ac:dyDescent="0.25">
      <c r="A25" s="16"/>
      <c r="B25" s="17"/>
      <c r="C25" s="16"/>
      <c r="D25" s="16"/>
      <c r="E25" s="16"/>
    </row>
  </sheetData>
  <sheetProtection password="C8AF" sheet="1" objects="1" scenarios="1" selectLockedCells="1"/>
  <mergeCells count="5">
    <mergeCell ref="B3:B4"/>
    <mergeCell ref="B11:B17"/>
    <mergeCell ref="B18:B20"/>
    <mergeCell ref="B8:B10"/>
    <mergeCell ref="B5:B7"/>
  </mergeCells>
  <phoneticPr fontId="0" type="noConversion"/>
  <conditionalFormatting sqref="D3:D20">
    <cfRule type="expression" dxfId="7" priority="3" stopIfTrue="1">
      <formula>AND(D3&lt;&gt;"OK",D3&lt;&gt;"N.V.T.")</formula>
    </cfRule>
    <cfRule type="expression" dxfId="6" priority="4" stopIfTrue="1">
      <formula>OR(D3="OK",D3="N.V.T.")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42"/>
  <sheetViews>
    <sheetView workbookViewId="0"/>
  </sheetViews>
  <sheetFormatPr defaultColWidth="9.140625" defaultRowHeight="15" x14ac:dyDescent="0.25"/>
  <cols>
    <col min="1" max="1" width="15.7109375" bestFit="1" customWidth="1"/>
    <col min="2" max="2" width="12.85546875" bestFit="1" customWidth="1"/>
    <col min="3" max="3" width="14.7109375" style="80" bestFit="1" customWidth="1"/>
    <col min="4" max="4" width="12.7109375" style="80" bestFit="1" customWidth="1"/>
    <col min="5" max="5" width="15.28515625" style="80" bestFit="1" customWidth="1"/>
    <col min="6" max="6" width="16" bestFit="1" customWidth="1"/>
    <col min="7" max="7" width="171" style="45" bestFit="1" customWidth="1"/>
    <col min="8" max="8" width="186" hidden="1" customWidth="1"/>
  </cols>
  <sheetData>
    <row r="1" spans="1:8" x14ac:dyDescent="0.25">
      <c r="A1" s="54"/>
      <c r="B1" s="54"/>
      <c r="C1" s="78"/>
      <c r="D1" s="78"/>
      <c r="E1" s="78"/>
      <c r="F1" s="54"/>
      <c r="G1" s="55"/>
      <c r="H1" s="54"/>
    </row>
    <row r="2" spans="1:8" s="54" customFormat="1" x14ac:dyDescent="0.25">
      <c r="A2" s="56" t="s">
        <v>5582</v>
      </c>
      <c r="B2" s="56" t="s">
        <v>7304</v>
      </c>
      <c r="C2" s="79" t="s">
        <v>1398</v>
      </c>
      <c r="D2" s="79" t="s">
        <v>1399</v>
      </c>
      <c r="E2" s="79" t="s">
        <v>22122</v>
      </c>
      <c r="F2" s="57" t="s">
        <v>10759</v>
      </c>
      <c r="G2" s="46" t="s">
        <v>5426</v>
      </c>
      <c r="H2" s="76" t="s">
        <v>5529</v>
      </c>
    </row>
    <row r="3" spans="1:8" s="54" customFormat="1" x14ac:dyDescent="0.25">
      <c r="A3" s="40">
        <v>1</v>
      </c>
      <c r="B3" s="40" t="s">
        <v>1401</v>
      </c>
      <c r="C3" s="77" t="s">
        <v>1403</v>
      </c>
      <c r="D3" s="77" t="s">
        <v>5460</v>
      </c>
      <c r="E3" s="40">
        <v>2432.02</v>
      </c>
      <c r="F3" s="40">
        <v>2210.9299999999998</v>
      </c>
      <c r="G3" s="40" t="s">
        <v>5428</v>
      </c>
      <c r="H3" s="40" t="s">
        <v>14955</v>
      </c>
    </row>
    <row r="4" spans="1:8" s="54" customFormat="1" x14ac:dyDescent="0.25">
      <c r="A4" s="40">
        <v>1</v>
      </c>
      <c r="B4" s="40" t="s">
        <v>1401</v>
      </c>
      <c r="C4" s="77" t="s">
        <v>1404</v>
      </c>
      <c r="D4" s="77" t="s">
        <v>5461</v>
      </c>
      <c r="E4" s="40">
        <v>4419.7700000000004</v>
      </c>
      <c r="F4" s="40">
        <v>4017.97</v>
      </c>
      <c r="G4" s="40" t="s">
        <v>5429</v>
      </c>
      <c r="H4" s="40" t="s">
        <v>14956</v>
      </c>
    </row>
    <row r="5" spans="1:8" s="54" customFormat="1" x14ac:dyDescent="0.25">
      <c r="A5" s="40">
        <v>1</v>
      </c>
      <c r="B5" s="40" t="s">
        <v>1401</v>
      </c>
      <c r="C5" s="77" t="s">
        <v>1405</v>
      </c>
      <c r="D5" s="77" t="s">
        <v>5462</v>
      </c>
      <c r="E5" s="40">
        <v>633.16999999999996</v>
      </c>
      <c r="F5" s="40">
        <v>575.61</v>
      </c>
      <c r="G5" s="40" t="s">
        <v>10827</v>
      </c>
      <c r="H5" s="40" t="s">
        <v>14957</v>
      </c>
    </row>
    <row r="6" spans="1:8" s="54" customFormat="1" x14ac:dyDescent="0.25">
      <c r="A6" s="40">
        <v>1</v>
      </c>
      <c r="B6" s="40" t="s">
        <v>1401</v>
      </c>
      <c r="C6" s="77" t="s">
        <v>1406</v>
      </c>
      <c r="D6" s="77" t="s">
        <v>5463</v>
      </c>
      <c r="E6" s="40">
        <v>1958.11</v>
      </c>
      <c r="F6" s="40">
        <v>1780.1</v>
      </c>
      <c r="G6" s="40" t="s">
        <v>10828</v>
      </c>
      <c r="H6" s="40" t="s">
        <v>14958</v>
      </c>
    </row>
    <row r="7" spans="1:8" s="54" customFormat="1" x14ac:dyDescent="0.25">
      <c r="A7" s="40">
        <v>1</v>
      </c>
      <c r="B7" s="40" t="s">
        <v>1401</v>
      </c>
      <c r="C7" s="77" t="s">
        <v>1407</v>
      </c>
      <c r="D7" s="77" t="s">
        <v>5464</v>
      </c>
      <c r="E7" s="40">
        <v>2747.03</v>
      </c>
      <c r="F7" s="40">
        <v>2497.3000000000002</v>
      </c>
      <c r="G7" s="40" t="s">
        <v>10829</v>
      </c>
      <c r="H7" s="40" t="s">
        <v>14959</v>
      </c>
    </row>
    <row r="8" spans="1:8" s="54" customFormat="1" x14ac:dyDescent="0.25">
      <c r="A8" s="40">
        <v>1</v>
      </c>
      <c r="B8" s="40" t="s">
        <v>1401</v>
      </c>
      <c r="C8" s="77" t="s">
        <v>1408</v>
      </c>
      <c r="D8" s="77" t="s">
        <v>5465</v>
      </c>
      <c r="E8" s="40">
        <v>2122.64</v>
      </c>
      <c r="F8" s="40">
        <v>1929.67</v>
      </c>
      <c r="G8" s="40" t="s">
        <v>5430</v>
      </c>
      <c r="H8" s="40" t="s">
        <v>14960</v>
      </c>
    </row>
    <row r="9" spans="1:8" s="54" customFormat="1" x14ac:dyDescent="0.25">
      <c r="A9" s="40">
        <v>1</v>
      </c>
      <c r="B9" s="40" t="s">
        <v>1401</v>
      </c>
      <c r="C9" s="77" t="s">
        <v>1409</v>
      </c>
      <c r="D9" s="77" t="s">
        <v>5466</v>
      </c>
      <c r="E9" s="40">
        <v>4150.8500000000004</v>
      </c>
      <c r="F9" s="40">
        <v>3773.5</v>
      </c>
      <c r="G9" s="40" t="s">
        <v>10830</v>
      </c>
      <c r="H9" s="40" t="s">
        <v>14961</v>
      </c>
    </row>
    <row r="10" spans="1:8" s="54" customFormat="1" x14ac:dyDescent="0.25">
      <c r="A10" s="40">
        <v>1</v>
      </c>
      <c r="B10" s="40" t="s">
        <v>1401</v>
      </c>
      <c r="C10" s="77" t="s">
        <v>1410</v>
      </c>
      <c r="D10" s="77" t="s">
        <v>5467</v>
      </c>
      <c r="E10" s="40">
        <v>437.47</v>
      </c>
      <c r="F10" s="40">
        <v>397.7</v>
      </c>
      <c r="G10" s="40" t="s">
        <v>10831</v>
      </c>
      <c r="H10" s="40" t="s">
        <v>14962</v>
      </c>
    </row>
    <row r="11" spans="1:8" s="54" customFormat="1" x14ac:dyDescent="0.25">
      <c r="A11" s="40">
        <v>1</v>
      </c>
      <c r="B11" s="40" t="s">
        <v>1401</v>
      </c>
      <c r="C11" s="77" t="s">
        <v>1411</v>
      </c>
      <c r="D11" s="77" t="s">
        <v>5468</v>
      </c>
      <c r="E11" s="40">
        <v>1769.63</v>
      </c>
      <c r="F11" s="40">
        <v>1608.75</v>
      </c>
      <c r="G11" s="40" t="s">
        <v>10832</v>
      </c>
      <c r="H11" s="40" t="s">
        <v>14963</v>
      </c>
    </row>
    <row r="12" spans="1:8" s="54" customFormat="1" x14ac:dyDescent="0.25">
      <c r="A12" s="40">
        <v>1</v>
      </c>
      <c r="B12" s="40" t="s">
        <v>1401</v>
      </c>
      <c r="C12" s="77" t="s">
        <v>1412</v>
      </c>
      <c r="D12" s="77" t="s">
        <v>5469</v>
      </c>
      <c r="E12" s="40">
        <v>1739.58</v>
      </c>
      <c r="F12" s="40">
        <v>1581.44</v>
      </c>
      <c r="G12" s="40" t="s">
        <v>5431</v>
      </c>
      <c r="H12" s="40" t="s">
        <v>14964</v>
      </c>
    </row>
    <row r="13" spans="1:8" s="54" customFormat="1" x14ac:dyDescent="0.25">
      <c r="A13" s="40">
        <v>1</v>
      </c>
      <c r="B13" s="40" t="s">
        <v>1401</v>
      </c>
      <c r="C13" s="77" t="s">
        <v>1413</v>
      </c>
      <c r="D13" s="77" t="s">
        <v>5470</v>
      </c>
      <c r="E13" s="40">
        <v>2189.2600000000002</v>
      </c>
      <c r="F13" s="40">
        <v>1990.24</v>
      </c>
      <c r="G13" s="40" t="s">
        <v>10833</v>
      </c>
      <c r="H13" s="40" t="s">
        <v>14965</v>
      </c>
    </row>
    <row r="14" spans="1:8" s="54" customFormat="1" x14ac:dyDescent="0.25">
      <c r="A14" s="40">
        <v>1</v>
      </c>
      <c r="B14" s="40" t="s">
        <v>1401</v>
      </c>
      <c r="C14" s="77" t="s">
        <v>1414</v>
      </c>
      <c r="D14" s="77" t="s">
        <v>5471</v>
      </c>
      <c r="E14" s="40">
        <v>215.64</v>
      </c>
      <c r="F14" s="40">
        <v>196.04</v>
      </c>
      <c r="G14" s="40" t="s">
        <v>10834</v>
      </c>
      <c r="H14" s="40" t="s">
        <v>14966</v>
      </c>
    </row>
    <row r="15" spans="1:8" s="54" customFormat="1" x14ac:dyDescent="0.25">
      <c r="A15" s="40">
        <v>1</v>
      </c>
      <c r="B15" s="40" t="s">
        <v>1401</v>
      </c>
      <c r="C15" s="77" t="s">
        <v>1415</v>
      </c>
      <c r="D15" s="77" t="s">
        <v>5472</v>
      </c>
      <c r="E15" s="40">
        <v>1301.1400000000001</v>
      </c>
      <c r="F15" s="40">
        <v>1182.8499999999999</v>
      </c>
      <c r="G15" s="40" t="s">
        <v>5432</v>
      </c>
      <c r="H15" s="40" t="s">
        <v>14967</v>
      </c>
    </row>
    <row r="16" spans="1:8" s="54" customFormat="1" x14ac:dyDescent="0.25">
      <c r="A16" s="40">
        <v>1</v>
      </c>
      <c r="B16" s="40" t="s">
        <v>1401</v>
      </c>
      <c r="C16" s="77" t="s">
        <v>1416</v>
      </c>
      <c r="D16" s="77" t="s">
        <v>5473</v>
      </c>
      <c r="E16" s="40">
        <v>1417.98</v>
      </c>
      <c r="F16" s="40">
        <v>1289.07</v>
      </c>
      <c r="G16" s="40" t="s">
        <v>5433</v>
      </c>
      <c r="H16" s="40" t="s">
        <v>14968</v>
      </c>
    </row>
    <row r="17" spans="1:8" s="54" customFormat="1" x14ac:dyDescent="0.25">
      <c r="A17" s="40">
        <v>1</v>
      </c>
      <c r="B17" s="40" t="s">
        <v>1401</v>
      </c>
      <c r="C17" s="77" t="s">
        <v>1417</v>
      </c>
      <c r="D17" s="77" t="s">
        <v>5474</v>
      </c>
      <c r="E17" s="40">
        <v>977.25</v>
      </c>
      <c r="F17" s="40">
        <v>888.41</v>
      </c>
      <c r="G17" s="40" t="s">
        <v>5434</v>
      </c>
      <c r="H17" s="40" t="s">
        <v>14969</v>
      </c>
    </row>
    <row r="18" spans="1:8" s="54" customFormat="1" x14ac:dyDescent="0.25">
      <c r="A18" s="40">
        <v>1</v>
      </c>
      <c r="B18" s="40" t="s">
        <v>1401</v>
      </c>
      <c r="C18" s="77" t="s">
        <v>1418</v>
      </c>
      <c r="D18" s="77" t="s">
        <v>5475</v>
      </c>
      <c r="E18" s="40">
        <v>633.54999999999995</v>
      </c>
      <c r="F18" s="40">
        <v>575.95000000000005</v>
      </c>
      <c r="G18" s="40" t="s">
        <v>5435</v>
      </c>
      <c r="H18" s="40" t="s">
        <v>14970</v>
      </c>
    </row>
    <row r="19" spans="1:8" s="54" customFormat="1" x14ac:dyDescent="0.25">
      <c r="A19" s="40">
        <v>1</v>
      </c>
      <c r="B19" s="40" t="s">
        <v>1401</v>
      </c>
      <c r="C19" s="77" t="s">
        <v>1419</v>
      </c>
      <c r="D19" s="77" t="s">
        <v>5476</v>
      </c>
      <c r="E19" s="40">
        <v>1086.83</v>
      </c>
      <c r="F19" s="40">
        <v>988.03</v>
      </c>
      <c r="G19" s="40" t="s">
        <v>5436</v>
      </c>
      <c r="H19" s="40" t="s">
        <v>14971</v>
      </c>
    </row>
    <row r="20" spans="1:8" s="54" customFormat="1" x14ac:dyDescent="0.25">
      <c r="A20" s="40">
        <v>1</v>
      </c>
      <c r="B20" s="40" t="s">
        <v>1401</v>
      </c>
      <c r="C20" s="77" t="s">
        <v>1420</v>
      </c>
      <c r="D20" s="77" t="s">
        <v>5477</v>
      </c>
      <c r="E20" s="40">
        <v>924.79</v>
      </c>
      <c r="F20" s="40">
        <v>840.72</v>
      </c>
      <c r="G20" s="40" t="s">
        <v>5437</v>
      </c>
      <c r="H20" s="40" t="s">
        <v>14972</v>
      </c>
    </row>
    <row r="21" spans="1:8" s="54" customFormat="1" x14ac:dyDescent="0.25">
      <c r="A21" s="40">
        <v>1</v>
      </c>
      <c r="B21" s="40" t="s">
        <v>1401</v>
      </c>
      <c r="C21" s="77" t="s">
        <v>1421</v>
      </c>
      <c r="D21" s="77" t="s">
        <v>5478</v>
      </c>
      <c r="E21" s="40">
        <v>562.11</v>
      </c>
      <c r="F21" s="40">
        <v>511.01</v>
      </c>
      <c r="G21" s="40" t="s">
        <v>5438</v>
      </c>
      <c r="H21" s="40" t="s">
        <v>14973</v>
      </c>
    </row>
    <row r="22" spans="1:8" s="54" customFormat="1" x14ac:dyDescent="0.25">
      <c r="A22" s="40">
        <v>1</v>
      </c>
      <c r="B22" s="40" t="s">
        <v>1401</v>
      </c>
      <c r="C22" s="77" t="s">
        <v>1422</v>
      </c>
      <c r="D22" s="77" t="s">
        <v>5479</v>
      </c>
      <c r="E22" s="40">
        <v>835.57</v>
      </c>
      <c r="F22" s="40">
        <v>759.61</v>
      </c>
      <c r="G22" s="40" t="s">
        <v>5439</v>
      </c>
      <c r="H22" s="40" t="s">
        <v>14974</v>
      </c>
    </row>
    <row r="23" spans="1:8" s="54" customFormat="1" x14ac:dyDescent="0.25">
      <c r="A23" s="40">
        <v>1</v>
      </c>
      <c r="B23" s="40" t="s">
        <v>1401</v>
      </c>
      <c r="C23" s="77" t="s">
        <v>1423</v>
      </c>
      <c r="D23" s="77" t="s">
        <v>5480</v>
      </c>
      <c r="E23" s="40">
        <v>662.95</v>
      </c>
      <c r="F23" s="40">
        <v>602.67999999999995</v>
      </c>
      <c r="G23" s="40" t="s">
        <v>5440</v>
      </c>
      <c r="H23" s="40" t="s">
        <v>14975</v>
      </c>
    </row>
    <row r="24" spans="1:8" s="54" customFormat="1" x14ac:dyDescent="0.25">
      <c r="A24" s="40">
        <v>1</v>
      </c>
      <c r="B24" s="40" t="s">
        <v>1401</v>
      </c>
      <c r="C24" s="77" t="s">
        <v>1424</v>
      </c>
      <c r="D24" s="77" t="s">
        <v>5481</v>
      </c>
      <c r="E24" s="40">
        <v>129.77000000000001</v>
      </c>
      <c r="F24" s="40">
        <v>117.97</v>
      </c>
      <c r="G24" s="40" t="s">
        <v>5441</v>
      </c>
      <c r="H24" s="40" t="s">
        <v>14976</v>
      </c>
    </row>
    <row r="25" spans="1:8" s="54" customFormat="1" x14ac:dyDescent="0.25">
      <c r="A25" s="40">
        <v>1</v>
      </c>
      <c r="B25" s="40" t="s">
        <v>1401</v>
      </c>
      <c r="C25" s="77" t="s">
        <v>1425</v>
      </c>
      <c r="D25" s="77" t="s">
        <v>5482</v>
      </c>
      <c r="E25" s="40">
        <v>318.32</v>
      </c>
      <c r="F25" s="40">
        <v>289.38</v>
      </c>
      <c r="G25" s="40" t="s">
        <v>10835</v>
      </c>
      <c r="H25" s="40" t="s">
        <v>14977</v>
      </c>
    </row>
    <row r="26" spans="1:8" s="54" customFormat="1" x14ac:dyDescent="0.25">
      <c r="A26" s="40">
        <v>1</v>
      </c>
      <c r="B26" s="40" t="s">
        <v>1401</v>
      </c>
      <c r="C26" s="77" t="s">
        <v>1429</v>
      </c>
      <c r="D26" s="77" t="s">
        <v>5483</v>
      </c>
      <c r="E26" s="40">
        <v>14073.59</v>
      </c>
      <c r="F26" s="40">
        <v>12794.17</v>
      </c>
      <c r="G26" s="40" t="s">
        <v>10836</v>
      </c>
      <c r="H26" s="40" t="s">
        <v>14978</v>
      </c>
    </row>
    <row r="27" spans="1:8" s="54" customFormat="1" x14ac:dyDescent="0.25">
      <c r="A27" s="40">
        <v>1</v>
      </c>
      <c r="B27" s="40" t="s">
        <v>1401</v>
      </c>
      <c r="C27" s="77" t="s">
        <v>1430</v>
      </c>
      <c r="D27" s="77" t="s">
        <v>5484</v>
      </c>
      <c r="E27" s="40">
        <v>35000.870000000003</v>
      </c>
      <c r="F27" s="40">
        <v>31818.97</v>
      </c>
      <c r="G27" s="40" t="s">
        <v>10837</v>
      </c>
      <c r="H27" s="40" t="s">
        <v>14979</v>
      </c>
    </row>
    <row r="28" spans="1:8" s="54" customFormat="1" x14ac:dyDescent="0.25">
      <c r="A28" s="40">
        <v>1</v>
      </c>
      <c r="B28" s="40" t="s">
        <v>1401</v>
      </c>
      <c r="C28" s="77" t="s">
        <v>1431</v>
      </c>
      <c r="D28" s="77" t="s">
        <v>5485</v>
      </c>
      <c r="E28" s="40">
        <v>8523.49</v>
      </c>
      <c r="F28" s="40">
        <v>7748.63</v>
      </c>
      <c r="G28" s="40" t="s">
        <v>10838</v>
      </c>
      <c r="H28" s="40" t="s">
        <v>14980</v>
      </c>
    </row>
    <row r="29" spans="1:8" s="54" customFormat="1" x14ac:dyDescent="0.25">
      <c r="A29" s="40">
        <v>1</v>
      </c>
      <c r="B29" s="40" t="s">
        <v>1401</v>
      </c>
      <c r="C29" s="77" t="s">
        <v>1432</v>
      </c>
      <c r="D29" s="77" t="s">
        <v>5486</v>
      </c>
      <c r="E29" s="40">
        <v>22335.65</v>
      </c>
      <c r="F29" s="40">
        <v>20305.14</v>
      </c>
      <c r="G29" s="40" t="s">
        <v>10839</v>
      </c>
      <c r="H29" s="40" t="s">
        <v>14981</v>
      </c>
    </row>
    <row r="30" spans="1:8" s="54" customFormat="1" x14ac:dyDescent="0.25">
      <c r="A30" s="40">
        <v>1</v>
      </c>
      <c r="B30" s="40" t="s">
        <v>1401</v>
      </c>
      <c r="C30" s="77" t="s">
        <v>1433</v>
      </c>
      <c r="D30" s="77" t="s">
        <v>5487</v>
      </c>
      <c r="E30" s="40">
        <v>30102.17</v>
      </c>
      <c r="F30" s="40">
        <v>27365.61</v>
      </c>
      <c r="G30" s="40" t="s">
        <v>10840</v>
      </c>
      <c r="H30" s="40" t="s">
        <v>14982</v>
      </c>
    </row>
    <row r="31" spans="1:8" s="54" customFormat="1" x14ac:dyDescent="0.25">
      <c r="A31" s="40">
        <v>1</v>
      </c>
      <c r="B31" s="40" t="s">
        <v>1401</v>
      </c>
      <c r="C31" s="77" t="s">
        <v>1434</v>
      </c>
      <c r="D31" s="77" t="s">
        <v>5488</v>
      </c>
      <c r="E31" s="40">
        <v>8790.36</v>
      </c>
      <c r="F31" s="40">
        <v>7991.24</v>
      </c>
      <c r="G31" s="40" t="s">
        <v>10841</v>
      </c>
      <c r="H31" s="40" t="s">
        <v>14983</v>
      </c>
    </row>
    <row r="32" spans="1:8" s="54" customFormat="1" x14ac:dyDescent="0.25">
      <c r="A32" s="40">
        <v>1</v>
      </c>
      <c r="B32" s="40" t="s">
        <v>1401</v>
      </c>
      <c r="C32" s="77" t="s">
        <v>1435</v>
      </c>
      <c r="D32" s="77" t="s">
        <v>5489</v>
      </c>
      <c r="E32" s="40">
        <v>29936.17</v>
      </c>
      <c r="F32" s="40">
        <v>27214.7</v>
      </c>
      <c r="G32" s="40" t="s">
        <v>10842</v>
      </c>
      <c r="H32" s="40" t="s">
        <v>14984</v>
      </c>
    </row>
    <row r="33" spans="1:8" s="54" customFormat="1" x14ac:dyDescent="0.25">
      <c r="A33" s="40">
        <v>1</v>
      </c>
      <c r="B33" s="40" t="s">
        <v>1401</v>
      </c>
      <c r="C33" s="77" t="s">
        <v>1436</v>
      </c>
      <c r="D33" s="77" t="s">
        <v>5490</v>
      </c>
      <c r="E33" s="40">
        <v>71056.070000000007</v>
      </c>
      <c r="F33" s="40">
        <v>64596.43</v>
      </c>
      <c r="G33" s="40" t="s">
        <v>10843</v>
      </c>
      <c r="H33" s="40" t="s">
        <v>14985</v>
      </c>
    </row>
    <row r="34" spans="1:8" s="54" customFormat="1" x14ac:dyDescent="0.25">
      <c r="A34" s="40">
        <v>1</v>
      </c>
      <c r="B34" s="40" t="s">
        <v>1401</v>
      </c>
      <c r="C34" s="77" t="s">
        <v>1437</v>
      </c>
      <c r="D34" s="77" t="s">
        <v>5491</v>
      </c>
      <c r="E34" s="40">
        <v>15079.14</v>
      </c>
      <c r="F34" s="40">
        <v>13708.31</v>
      </c>
      <c r="G34" s="40" t="s">
        <v>10844</v>
      </c>
      <c r="H34" s="40" t="s">
        <v>14986</v>
      </c>
    </row>
    <row r="35" spans="1:8" s="54" customFormat="1" x14ac:dyDescent="0.25">
      <c r="A35" s="40">
        <v>1</v>
      </c>
      <c r="B35" s="40" t="s">
        <v>1401</v>
      </c>
      <c r="C35" s="77" t="s">
        <v>1438</v>
      </c>
      <c r="D35" s="77" t="s">
        <v>5492</v>
      </c>
      <c r="E35" s="40">
        <v>38069.32</v>
      </c>
      <c r="F35" s="40">
        <v>34608.47</v>
      </c>
      <c r="G35" s="40" t="s">
        <v>10845</v>
      </c>
      <c r="H35" s="40" t="s">
        <v>14987</v>
      </c>
    </row>
    <row r="36" spans="1:8" s="54" customFormat="1" x14ac:dyDescent="0.25">
      <c r="A36" s="40">
        <v>1</v>
      </c>
      <c r="B36" s="40" t="s">
        <v>1401</v>
      </c>
      <c r="C36" s="77" t="s">
        <v>1439</v>
      </c>
      <c r="D36" s="77" t="s">
        <v>5493</v>
      </c>
      <c r="E36" s="40">
        <v>99109.69</v>
      </c>
      <c r="F36" s="40">
        <v>90099.72</v>
      </c>
      <c r="G36" s="40" t="s">
        <v>10846</v>
      </c>
      <c r="H36" s="40" t="s">
        <v>14988</v>
      </c>
    </row>
    <row r="37" spans="1:8" s="54" customFormat="1" x14ac:dyDescent="0.25">
      <c r="A37" s="40">
        <v>1</v>
      </c>
      <c r="B37" s="40" t="s">
        <v>1401</v>
      </c>
      <c r="C37" s="77" t="s">
        <v>1440</v>
      </c>
      <c r="D37" s="77" t="s">
        <v>5494</v>
      </c>
      <c r="E37" s="40">
        <v>36519.919999999998</v>
      </c>
      <c r="F37" s="40">
        <v>33199.93</v>
      </c>
      <c r="G37" s="40" t="s">
        <v>10847</v>
      </c>
      <c r="H37" s="40" t="s">
        <v>14989</v>
      </c>
    </row>
    <row r="38" spans="1:8" s="54" customFormat="1" x14ac:dyDescent="0.25">
      <c r="A38" s="40">
        <v>1</v>
      </c>
      <c r="B38" s="40" t="s">
        <v>1401</v>
      </c>
      <c r="C38" s="77" t="s">
        <v>1452</v>
      </c>
      <c r="D38" s="77" t="s">
        <v>5495</v>
      </c>
      <c r="E38" s="40">
        <v>1547.16</v>
      </c>
      <c r="F38" s="40">
        <v>1406.51</v>
      </c>
      <c r="G38" s="40" t="s">
        <v>5442</v>
      </c>
      <c r="H38" s="40" t="s">
        <v>14990</v>
      </c>
    </row>
    <row r="39" spans="1:8" s="54" customFormat="1" x14ac:dyDescent="0.25">
      <c r="A39" s="40">
        <v>1</v>
      </c>
      <c r="B39" s="40" t="s">
        <v>1401</v>
      </c>
      <c r="C39" s="77" t="s">
        <v>1453</v>
      </c>
      <c r="D39" s="77" t="s">
        <v>5496</v>
      </c>
      <c r="E39" s="40">
        <v>2533.6</v>
      </c>
      <c r="F39" s="40">
        <v>2303.27</v>
      </c>
      <c r="G39" s="40" t="s">
        <v>5584</v>
      </c>
      <c r="H39" s="40" t="s">
        <v>14991</v>
      </c>
    </row>
    <row r="40" spans="1:8" s="54" customFormat="1" x14ac:dyDescent="0.25">
      <c r="A40" s="40">
        <v>1</v>
      </c>
      <c r="B40" s="40" t="s">
        <v>1401</v>
      </c>
      <c r="C40" s="77" t="s">
        <v>1454</v>
      </c>
      <c r="D40" s="77" t="s">
        <v>5497</v>
      </c>
      <c r="E40" s="40">
        <v>13105.03</v>
      </c>
      <c r="F40" s="40">
        <v>11913.66</v>
      </c>
      <c r="G40" s="40" t="s">
        <v>10848</v>
      </c>
      <c r="H40" s="40" t="s">
        <v>14992</v>
      </c>
    </row>
    <row r="41" spans="1:8" s="54" customFormat="1" x14ac:dyDescent="0.25">
      <c r="A41" s="40">
        <v>1</v>
      </c>
      <c r="B41" s="40" t="s">
        <v>1401</v>
      </c>
      <c r="C41" s="77" t="s">
        <v>1455</v>
      </c>
      <c r="D41" s="77" t="s">
        <v>5498</v>
      </c>
      <c r="E41" s="40">
        <v>994.19</v>
      </c>
      <c r="F41" s="40">
        <v>903.81</v>
      </c>
      <c r="G41" s="40" t="s">
        <v>10849</v>
      </c>
      <c r="H41" s="40" t="s">
        <v>14993</v>
      </c>
    </row>
    <row r="42" spans="1:8" s="54" customFormat="1" x14ac:dyDescent="0.25">
      <c r="A42" s="40">
        <v>1</v>
      </c>
      <c r="B42" s="40" t="s">
        <v>1401</v>
      </c>
      <c r="C42" s="77" t="s">
        <v>1456</v>
      </c>
      <c r="D42" s="77" t="s">
        <v>5499</v>
      </c>
      <c r="E42" s="40">
        <v>9178.4699999999993</v>
      </c>
      <c r="F42" s="40">
        <v>8344.06</v>
      </c>
      <c r="G42" s="40" t="s">
        <v>10850</v>
      </c>
      <c r="H42" s="40" t="s">
        <v>14994</v>
      </c>
    </row>
    <row r="43" spans="1:8" s="54" customFormat="1" x14ac:dyDescent="0.25">
      <c r="A43" s="40">
        <v>1</v>
      </c>
      <c r="B43" s="40" t="s">
        <v>1401</v>
      </c>
      <c r="C43" s="77" t="s">
        <v>1457</v>
      </c>
      <c r="D43" s="77" t="s">
        <v>5500</v>
      </c>
      <c r="E43" s="40">
        <v>14379.41</v>
      </c>
      <c r="F43" s="40">
        <v>13072.19</v>
      </c>
      <c r="G43" s="40" t="s">
        <v>10851</v>
      </c>
      <c r="H43" s="40" t="s">
        <v>14995</v>
      </c>
    </row>
    <row r="44" spans="1:8" s="54" customFormat="1" x14ac:dyDescent="0.25">
      <c r="A44" s="40">
        <v>1</v>
      </c>
      <c r="B44" s="40" t="s">
        <v>1401</v>
      </c>
      <c r="C44" s="77" t="s">
        <v>1458</v>
      </c>
      <c r="D44" s="77" t="s">
        <v>5501</v>
      </c>
      <c r="E44" s="40">
        <v>8964.08</v>
      </c>
      <c r="F44" s="40">
        <v>8149.16</v>
      </c>
      <c r="G44" s="40" t="s">
        <v>10852</v>
      </c>
      <c r="H44" s="40" t="s">
        <v>14996</v>
      </c>
    </row>
    <row r="45" spans="1:8" s="54" customFormat="1" x14ac:dyDescent="0.25">
      <c r="A45" s="40">
        <v>1</v>
      </c>
      <c r="B45" s="40" t="s">
        <v>1401</v>
      </c>
      <c r="C45" s="77" t="s">
        <v>1459</v>
      </c>
      <c r="D45" s="77" t="s">
        <v>5502</v>
      </c>
      <c r="E45" s="40">
        <v>659.77</v>
      </c>
      <c r="F45" s="40">
        <v>599.79</v>
      </c>
      <c r="G45" s="40" t="s">
        <v>10853</v>
      </c>
      <c r="H45" s="40" t="s">
        <v>14997</v>
      </c>
    </row>
    <row r="46" spans="1:8" s="54" customFormat="1" x14ac:dyDescent="0.25">
      <c r="A46" s="40">
        <v>1</v>
      </c>
      <c r="B46" s="40" t="s">
        <v>1401</v>
      </c>
      <c r="C46" s="77" t="s">
        <v>1460</v>
      </c>
      <c r="D46" s="77" t="s">
        <v>5503</v>
      </c>
      <c r="E46" s="40">
        <v>5675.02</v>
      </c>
      <c r="F46" s="40">
        <v>5159.1099999999997</v>
      </c>
      <c r="G46" s="40" t="s">
        <v>10854</v>
      </c>
      <c r="H46" s="40" t="s">
        <v>14998</v>
      </c>
    </row>
    <row r="47" spans="1:8" s="54" customFormat="1" x14ac:dyDescent="0.25">
      <c r="A47" s="40">
        <v>1</v>
      </c>
      <c r="B47" s="40" t="s">
        <v>1401</v>
      </c>
      <c r="C47" s="77" t="s">
        <v>1462</v>
      </c>
      <c r="D47" s="77" t="s">
        <v>5504</v>
      </c>
      <c r="E47" s="40">
        <v>168.28</v>
      </c>
      <c r="F47" s="40">
        <v>152.97999999999999</v>
      </c>
      <c r="G47" s="40" t="s">
        <v>10855</v>
      </c>
      <c r="H47" s="40" t="s">
        <v>14999</v>
      </c>
    </row>
    <row r="48" spans="1:8" s="54" customFormat="1" x14ac:dyDescent="0.25">
      <c r="A48" s="40">
        <v>1</v>
      </c>
      <c r="B48" s="40" t="s">
        <v>1401</v>
      </c>
      <c r="C48" s="77" t="s">
        <v>1463</v>
      </c>
      <c r="D48" s="77" t="s">
        <v>5505</v>
      </c>
      <c r="E48" s="40">
        <v>1290.29</v>
      </c>
      <c r="F48" s="40">
        <v>1172.99</v>
      </c>
      <c r="G48" s="40" t="s">
        <v>10856</v>
      </c>
      <c r="H48" s="40" t="s">
        <v>15000</v>
      </c>
    </row>
    <row r="49" spans="1:8" s="54" customFormat="1" x14ac:dyDescent="0.25">
      <c r="A49" s="40">
        <v>1</v>
      </c>
      <c r="B49" s="40" t="s">
        <v>1401</v>
      </c>
      <c r="C49" s="77" t="s">
        <v>1464</v>
      </c>
      <c r="D49" s="77" t="s">
        <v>5506</v>
      </c>
      <c r="E49" s="40">
        <v>615.11</v>
      </c>
      <c r="F49" s="40">
        <v>559.19000000000005</v>
      </c>
      <c r="G49" s="40" t="s">
        <v>10857</v>
      </c>
      <c r="H49" s="40" t="s">
        <v>15001</v>
      </c>
    </row>
    <row r="50" spans="1:8" s="54" customFormat="1" x14ac:dyDescent="0.25">
      <c r="A50" s="40">
        <v>1</v>
      </c>
      <c r="B50" s="40" t="s">
        <v>1401</v>
      </c>
      <c r="C50" s="77" t="s">
        <v>1465</v>
      </c>
      <c r="D50" s="77" t="s">
        <v>5507</v>
      </c>
      <c r="E50" s="40">
        <v>865.94</v>
      </c>
      <c r="F50" s="40">
        <v>787.22</v>
      </c>
      <c r="G50" s="40" t="s">
        <v>10858</v>
      </c>
      <c r="H50" s="40" t="s">
        <v>15002</v>
      </c>
    </row>
    <row r="51" spans="1:8" s="54" customFormat="1" x14ac:dyDescent="0.25">
      <c r="A51" s="40">
        <v>1</v>
      </c>
      <c r="B51" s="40" t="s">
        <v>1401</v>
      </c>
      <c r="C51" s="77" t="s">
        <v>1441</v>
      </c>
      <c r="D51" s="77" t="s">
        <v>5508</v>
      </c>
      <c r="E51" s="40">
        <v>514.91</v>
      </c>
      <c r="F51" s="40">
        <v>468.1</v>
      </c>
      <c r="G51" s="40" t="s">
        <v>10859</v>
      </c>
      <c r="H51" s="40" t="s">
        <v>15003</v>
      </c>
    </row>
    <row r="52" spans="1:8" s="54" customFormat="1" x14ac:dyDescent="0.25">
      <c r="A52" s="40">
        <v>1</v>
      </c>
      <c r="B52" s="40" t="s">
        <v>1401</v>
      </c>
      <c r="C52" s="77" t="s">
        <v>1442</v>
      </c>
      <c r="D52" s="77" t="s">
        <v>5509</v>
      </c>
      <c r="E52" s="40">
        <v>1399.21</v>
      </c>
      <c r="F52" s="40">
        <v>1272.01</v>
      </c>
      <c r="G52" s="40" t="s">
        <v>14632</v>
      </c>
      <c r="H52" s="40" t="s">
        <v>15004</v>
      </c>
    </row>
    <row r="53" spans="1:8" s="54" customFormat="1" x14ac:dyDescent="0.25">
      <c r="A53" s="40">
        <v>1</v>
      </c>
      <c r="B53" s="40" t="s">
        <v>1401</v>
      </c>
      <c r="C53" s="77" t="s">
        <v>1443</v>
      </c>
      <c r="D53" s="77" t="s">
        <v>5510</v>
      </c>
      <c r="E53" s="40">
        <v>4303.6499999999996</v>
      </c>
      <c r="F53" s="40">
        <v>3912.41</v>
      </c>
      <c r="G53" s="40" t="s">
        <v>10860</v>
      </c>
      <c r="H53" s="40" t="s">
        <v>15005</v>
      </c>
    </row>
    <row r="54" spans="1:8" s="54" customFormat="1" x14ac:dyDescent="0.25">
      <c r="A54" s="40">
        <v>1</v>
      </c>
      <c r="B54" s="40" t="s">
        <v>1401</v>
      </c>
      <c r="C54" s="77" t="s">
        <v>1444</v>
      </c>
      <c r="D54" s="77" t="s">
        <v>5511</v>
      </c>
      <c r="E54" s="40">
        <v>5588.54</v>
      </c>
      <c r="F54" s="40">
        <v>5080.49</v>
      </c>
      <c r="G54" s="40" t="s">
        <v>10861</v>
      </c>
      <c r="H54" s="40" t="s">
        <v>15006</v>
      </c>
    </row>
    <row r="55" spans="1:8" s="54" customFormat="1" x14ac:dyDescent="0.25">
      <c r="A55" s="40">
        <v>1</v>
      </c>
      <c r="B55" s="40" t="s">
        <v>1401</v>
      </c>
      <c r="C55" s="77" t="s">
        <v>1445</v>
      </c>
      <c r="D55" s="77" t="s">
        <v>5512</v>
      </c>
      <c r="E55" s="40">
        <v>9274.0499999999993</v>
      </c>
      <c r="F55" s="40">
        <v>8430.9500000000007</v>
      </c>
      <c r="G55" s="40" t="s">
        <v>10862</v>
      </c>
      <c r="H55" s="40" t="s">
        <v>15007</v>
      </c>
    </row>
    <row r="56" spans="1:8" s="54" customFormat="1" x14ac:dyDescent="0.25">
      <c r="A56" s="40">
        <v>1</v>
      </c>
      <c r="B56" s="40" t="s">
        <v>1401</v>
      </c>
      <c r="C56" s="77" t="s">
        <v>1446</v>
      </c>
      <c r="D56" s="77" t="s">
        <v>5513</v>
      </c>
      <c r="E56" s="40">
        <v>146.63999999999999</v>
      </c>
      <c r="F56" s="40">
        <v>133.31</v>
      </c>
      <c r="G56" s="40" t="s">
        <v>10863</v>
      </c>
      <c r="H56" s="40" t="s">
        <v>15008</v>
      </c>
    </row>
    <row r="57" spans="1:8" s="54" customFormat="1" x14ac:dyDescent="0.25">
      <c r="A57" s="40">
        <v>1</v>
      </c>
      <c r="B57" s="40" t="s">
        <v>1401</v>
      </c>
      <c r="C57" s="77" t="s">
        <v>1447</v>
      </c>
      <c r="D57" s="77" t="s">
        <v>5514</v>
      </c>
      <c r="E57" s="40">
        <v>18456.939999999999</v>
      </c>
      <c r="F57" s="40">
        <v>16779.04</v>
      </c>
      <c r="G57" s="40" t="s">
        <v>14633</v>
      </c>
      <c r="H57" s="40" t="s">
        <v>15009</v>
      </c>
    </row>
    <row r="58" spans="1:8" s="54" customFormat="1" x14ac:dyDescent="0.25">
      <c r="A58" s="40">
        <v>1</v>
      </c>
      <c r="B58" s="40" t="s">
        <v>1401</v>
      </c>
      <c r="C58" s="77" t="s">
        <v>1448</v>
      </c>
      <c r="D58" s="77" t="s">
        <v>5515</v>
      </c>
      <c r="E58" s="40">
        <v>29835.41</v>
      </c>
      <c r="F58" s="40">
        <v>27123.1</v>
      </c>
      <c r="G58" s="40" t="s">
        <v>14634</v>
      </c>
      <c r="H58" s="40" t="s">
        <v>15010</v>
      </c>
    </row>
    <row r="59" spans="1:8" s="54" customFormat="1" x14ac:dyDescent="0.25">
      <c r="A59" s="40">
        <v>1</v>
      </c>
      <c r="B59" s="40" t="s">
        <v>1401</v>
      </c>
      <c r="C59" s="77" t="s">
        <v>1449</v>
      </c>
      <c r="D59" s="77" t="s">
        <v>5516</v>
      </c>
      <c r="E59" s="40">
        <v>105844.59</v>
      </c>
      <c r="F59" s="40">
        <v>96222.35</v>
      </c>
      <c r="G59" s="40" t="s">
        <v>14635</v>
      </c>
      <c r="H59" s="40" t="s">
        <v>15011</v>
      </c>
    </row>
    <row r="60" spans="1:8" s="54" customFormat="1" x14ac:dyDescent="0.25">
      <c r="A60" s="40">
        <v>1</v>
      </c>
      <c r="B60" s="40" t="s">
        <v>1401</v>
      </c>
      <c r="C60" s="77" t="s">
        <v>1450</v>
      </c>
      <c r="D60" s="77" t="s">
        <v>5517</v>
      </c>
      <c r="E60" s="40">
        <v>37328.78</v>
      </c>
      <c r="F60" s="40">
        <v>33935.25</v>
      </c>
      <c r="G60" s="40" t="s">
        <v>14636</v>
      </c>
      <c r="H60" s="40" t="s">
        <v>15012</v>
      </c>
    </row>
    <row r="61" spans="1:8" s="54" customFormat="1" x14ac:dyDescent="0.25">
      <c r="A61" s="40">
        <v>1</v>
      </c>
      <c r="B61" s="40" t="s">
        <v>1401</v>
      </c>
      <c r="C61" s="77" t="s">
        <v>1451</v>
      </c>
      <c r="D61" s="77" t="s">
        <v>5518</v>
      </c>
      <c r="E61" s="40">
        <v>55270.15</v>
      </c>
      <c r="F61" s="40">
        <v>50245.59</v>
      </c>
      <c r="G61" s="40" t="s">
        <v>14637</v>
      </c>
      <c r="H61" s="40" t="s">
        <v>15013</v>
      </c>
    </row>
    <row r="62" spans="1:8" s="54" customFormat="1" x14ac:dyDescent="0.25">
      <c r="A62" s="40">
        <v>1</v>
      </c>
      <c r="B62" s="40" t="s">
        <v>1401</v>
      </c>
      <c r="C62" s="77" t="s">
        <v>1461</v>
      </c>
      <c r="D62" s="77" t="s">
        <v>5519</v>
      </c>
      <c r="E62" s="40">
        <v>388.72</v>
      </c>
      <c r="F62" s="40">
        <v>353.38</v>
      </c>
      <c r="G62" s="40" t="s">
        <v>10864</v>
      </c>
      <c r="H62" s="40" t="s">
        <v>15014</v>
      </c>
    </row>
    <row r="63" spans="1:8" s="54" customFormat="1" x14ac:dyDescent="0.25">
      <c r="A63" s="40">
        <v>1</v>
      </c>
      <c r="B63" s="40" t="s">
        <v>1401</v>
      </c>
      <c r="C63" s="77" t="s">
        <v>1426</v>
      </c>
      <c r="D63" s="77" t="s">
        <v>5520</v>
      </c>
      <c r="E63" s="40">
        <v>488.2</v>
      </c>
      <c r="F63" s="40">
        <v>443.82</v>
      </c>
      <c r="G63" s="40" t="s">
        <v>10865</v>
      </c>
      <c r="H63" s="40" t="s">
        <v>15015</v>
      </c>
    </row>
    <row r="64" spans="1:8" s="54" customFormat="1" x14ac:dyDescent="0.25">
      <c r="A64" s="40">
        <v>1</v>
      </c>
      <c r="B64" s="40" t="s">
        <v>1401</v>
      </c>
      <c r="C64" s="77" t="s">
        <v>1427</v>
      </c>
      <c r="D64" s="77" t="s">
        <v>5521</v>
      </c>
      <c r="E64" s="40">
        <v>296.10000000000002</v>
      </c>
      <c r="F64" s="40">
        <v>269.18</v>
      </c>
      <c r="G64" s="40" t="s">
        <v>10866</v>
      </c>
      <c r="H64" s="40" t="s">
        <v>15016</v>
      </c>
    </row>
    <row r="65" spans="1:8" s="54" customFormat="1" x14ac:dyDescent="0.25">
      <c r="A65" s="40">
        <v>1</v>
      </c>
      <c r="B65" s="40" t="s">
        <v>1401</v>
      </c>
      <c r="C65" s="77" t="s">
        <v>1428</v>
      </c>
      <c r="D65" s="77" t="s">
        <v>5522</v>
      </c>
      <c r="E65" s="40">
        <v>302.85000000000002</v>
      </c>
      <c r="F65" s="40">
        <v>275.32</v>
      </c>
      <c r="G65" s="40" t="s">
        <v>10867</v>
      </c>
      <c r="H65" s="40" t="s">
        <v>15017</v>
      </c>
    </row>
    <row r="66" spans="1:8" s="54" customFormat="1" x14ac:dyDescent="0.25">
      <c r="A66" s="40">
        <v>1</v>
      </c>
      <c r="B66" s="40" t="s">
        <v>1401</v>
      </c>
      <c r="C66" s="77" t="s">
        <v>1466</v>
      </c>
      <c r="D66" s="77" t="s">
        <v>5523</v>
      </c>
      <c r="E66" s="40">
        <v>5558.26</v>
      </c>
      <c r="F66" s="40">
        <v>5052.96</v>
      </c>
      <c r="G66" s="40" t="s">
        <v>10868</v>
      </c>
      <c r="H66" s="40" t="s">
        <v>15018</v>
      </c>
    </row>
    <row r="67" spans="1:8" s="54" customFormat="1" x14ac:dyDescent="0.25">
      <c r="A67" s="40">
        <v>1</v>
      </c>
      <c r="B67" s="40" t="s">
        <v>1401</v>
      </c>
      <c r="C67" s="77" t="s">
        <v>1467</v>
      </c>
      <c r="D67" s="77" t="s">
        <v>5524</v>
      </c>
      <c r="E67" s="40">
        <v>1115.3</v>
      </c>
      <c r="F67" s="40">
        <v>1013.91</v>
      </c>
      <c r="G67" s="40" t="s">
        <v>10869</v>
      </c>
      <c r="H67" s="40" t="s">
        <v>15019</v>
      </c>
    </row>
    <row r="68" spans="1:8" s="54" customFormat="1" x14ac:dyDescent="0.25">
      <c r="A68" s="40">
        <v>1</v>
      </c>
      <c r="B68" s="40" t="s">
        <v>1401</v>
      </c>
      <c r="C68" s="77" t="s">
        <v>1468</v>
      </c>
      <c r="D68" s="77" t="s">
        <v>5525</v>
      </c>
      <c r="E68" s="40">
        <v>2170.91</v>
      </c>
      <c r="F68" s="40">
        <v>1973.55</v>
      </c>
      <c r="G68" s="40" t="s">
        <v>10870</v>
      </c>
      <c r="H68" s="40" t="s">
        <v>15020</v>
      </c>
    </row>
    <row r="69" spans="1:8" s="54" customFormat="1" x14ac:dyDescent="0.25">
      <c r="A69" s="40">
        <v>1</v>
      </c>
      <c r="B69" s="40" t="s">
        <v>1401</v>
      </c>
      <c r="C69" s="77" t="s">
        <v>1469</v>
      </c>
      <c r="D69" s="77" t="s">
        <v>5526</v>
      </c>
      <c r="E69" s="40">
        <v>1844.32</v>
      </c>
      <c r="F69" s="40">
        <v>1676.65</v>
      </c>
      <c r="G69" s="40" t="s">
        <v>10871</v>
      </c>
      <c r="H69" s="40" t="s">
        <v>15021</v>
      </c>
    </row>
    <row r="70" spans="1:8" s="54" customFormat="1" x14ac:dyDescent="0.25">
      <c r="A70" s="40">
        <v>1</v>
      </c>
      <c r="B70" s="40" t="s">
        <v>1401</v>
      </c>
      <c r="C70" s="77" t="s">
        <v>1470</v>
      </c>
      <c r="D70" s="77" t="s">
        <v>5527</v>
      </c>
      <c r="E70" s="40">
        <v>1313.39</v>
      </c>
      <c r="F70" s="40">
        <v>1193.99</v>
      </c>
      <c r="G70" s="40" t="s">
        <v>10872</v>
      </c>
      <c r="H70" s="40" t="s">
        <v>15022</v>
      </c>
    </row>
    <row r="71" spans="1:8" s="54" customFormat="1" x14ac:dyDescent="0.25">
      <c r="A71" s="40">
        <v>1</v>
      </c>
      <c r="B71" s="40" t="s">
        <v>1401</v>
      </c>
      <c r="C71" s="77" t="s">
        <v>1471</v>
      </c>
      <c r="D71" s="77" t="s">
        <v>5528</v>
      </c>
      <c r="E71" s="40">
        <v>469.23</v>
      </c>
      <c r="F71" s="40">
        <v>426.57</v>
      </c>
      <c r="G71" s="40" t="s">
        <v>10873</v>
      </c>
      <c r="H71" s="40" t="s">
        <v>15023</v>
      </c>
    </row>
    <row r="72" spans="1:8" s="54" customFormat="1" x14ac:dyDescent="0.25">
      <c r="A72" s="40">
        <v>1</v>
      </c>
      <c r="B72" s="40" t="s">
        <v>1401</v>
      </c>
      <c r="C72" s="77" t="s">
        <v>7307</v>
      </c>
      <c r="D72" s="77" t="s">
        <v>8684</v>
      </c>
      <c r="E72" s="40">
        <v>17002.599999999999</v>
      </c>
      <c r="F72" s="40">
        <v>15456.91</v>
      </c>
      <c r="G72" s="40" t="s">
        <v>10874</v>
      </c>
      <c r="H72" s="40" t="s">
        <v>15024</v>
      </c>
    </row>
    <row r="73" spans="1:8" s="54" customFormat="1" x14ac:dyDescent="0.25">
      <c r="A73" s="40">
        <v>1</v>
      </c>
      <c r="B73" s="40" t="s">
        <v>1401</v>
      </c>
      <c r="C73" s="77" t="s">
        <v>7308</v>
      </c>
      <c r="D73" s="77" t="s">
        <v>8685</v>
      </c>
      <c r="E73" s="40">
        <v>36295.040000000001</v>
      </c>
      <c r="F73" s="40">
        <v>32995.49</v>
      </c>
      <c r="G73" s="40" t="s">
        <v>10875</v>
      </c>
      <c r="H73" s="40" t="s">
        <v>15025</v>
      </c>
    </row>
    <row r="74" spans="1:8" s="54" customFormat="1" x14ac:dyDescent="0.25">
      <c r="A74" s="40">
        <v>1</v>
      </c>
      <c r="B74" s="40" t="s">
        <v>1401</v>
      </c>
      <c r="C74" s="77" t="s">
        <v>7309</v>
      </c>
      <c r="D74" s="77" t="s">
        <v>8686</v>
      </c>
      <c r="E74" s="40">
        <v>38969.18</v>
      </c>
      <c r="F74" s="40">
        <v>35426.53</v>
      </c>
      <c r="G74" s="40" t="s">
        <v>10876</v>
      </c>
      <c r="H74" s="40" t="s">
        <v>15026</v>
      </c>
    </row>
    <row r="75" spans="1:8" s="54" customFormat="1" x14ac:dyDescent="0.25">
      <c r="A75" s="40">
        <v>1</v>
      </c>
      <c r="B75" s="40" t="s">
        <v>1401</v>
      </c>
      <c r="C75" s="77" t="s">
        <v>7310</v>
      </c>
      <c r="D75" s="77" t="s">
        <v>8687</v>
      </c>
      <c r="E75" s="40">
        <v>23324.3</v>
      </c>
      <c r="F75" s="40">
        <v>21203.91</v>
      </c>
      <c r="G75" s="40" t="s">
        <v>10877</v>
      </c>
      <c r="H75" s="40" t="s">
        <v>15027</v>
      </c>
    </row>
    <row r="76" spans="1:8" s="54" customFormat="1" x14ac:dyDescent="0.25">
      <c r="A76" s="40">
        <v>1</v>
      </c>
      <c r="B76" s="40" t="s">
        <v>1401</v>
      </c>
      <c r="C76" s="77" t="s">
        <v>7311</v>
      </c>
      <c r="D76" s="77" t="s">
        <v>8688</v>
      </c>
      <c r="E76" s="40">
        <v>18970.93</v>
      </c>
      <c r="F76" s="40">
        <v>17246.3</v>
      </c>
      <c r="G76" s="40" t="s">
        <v>10878</v>
      </c>
      <c r="H76" s="40" t="s">
        <v>15028</v>
      </c>
    </row>
    <row r="77" spans="1:8" s="54" customFormat="1" x14ac:dyDescent="0.25">
      <c r="A77" s="40">
        <v>1</v>
      </c>
      <c r="B77" s="40" t="s">
        <v>1401</v>
      </c>
      <c r="C77" s="77" t="s">
        <v>7312</v>
      </c>
      <c r="D77" s="77" t="s">
        <v>8689</v>
      </c>
      <c r="E77" s="40">
        <v>6744.35</v>
      </c>
      <c r="F77" s="40">
        <v>6131.23</v>
      </c>
      <c r="G77" s="40" t="s">
        <v>10879</v>
      </c>
      <c r="H77" s="40" t="s">
        <v>15029</v>
      </c>
    </row>
    <row r="78" spans="1:8" s="54" customFormat="1" x14ac:dyDescent="0.25">
      <c r="A78" s="40">
        <v>1</v>
      </c>
      <c r="B78" s="40" t="s">
        <v>1401</v>
      </c>
      <c r="C78" s="77" t="s">
        <v>7313</v>
      </c>
      <c r="D78" s="77" t="s">
        <v>8690</v>
      </c>
      <c r="E78" s="40">
        <v>22360.95</v>
      </c>
      <c r="F78" s="40">
        <v>20328.14</v>
      </c>
      <c r="G78" s="40" t="s">
        <v>10880</v>
      </c>
      <c r="H78" s="40" t="s">
        <v>15030</v>
      </c>
    </row>
    <row r="79" spans="1:8" s="54" customFormat="1" x14ac:dyDescent="0.25">
      <c r="A79" s="40">
        <v>1</v>
      </c>
      <c r="B79" s="40" t="s">
        <v>1401</v>
      </c>
      <c r="C79" s="77" t="s">
        <v>7314</v>
      </c>
      <c r="D79" s="77" t="s">
        <v>8691</v>
      </c>
      <c r="E79" s="40">
        <v>20875.46</v>
      </c>
      <c r="F79" s="40">
        <v>18977.689999999999</v>
      </c>
      <c r="G79" s="40" t="s">
        <v>10881</v>
      </c>
      <c r="H79" s="40" t="s">
        <v>15031</v>
      </c>
    </row>
    <row r="80" spans="1:8" s="54" customFormat="1" x14ac:dyDescent="0.25">
      <c r="A80" s="40">
        <v>1</v>
      </c>
      <c r="B80" s="40" t="s">
        <v>1401</v>
      </c>
      <c r="C80" s="77" t="s">
        <v>7315</v>
      </c>
      <c r="D80" s="77" t="s">
        <v>8692</v>
      </c>
      <c r="E80" s="40">
        <v>3761.13</v>
      </c>
      <c r="F80" s="40">
        <v>3419.21</v>
      </c>
      <c r="G80" s="40" t="s">
        <v>10882</v>
      </c>
      <c r="H80" s="40" t="s">
        <v>15032</v>
      </c>
    </row>
    <row r="81" spans="1:8" s="54" customFormat="1" x14ac:dyDescent="0.25">
      <c r="A81" s="40">
        <v>1</v>
      </c>
      <c r="B81" s="40" t="s">
        <v>1401</v>
      </c>
      <c r="C81" s="77" t="s">
        <v>7316</v>
      </c>
      <c r="D81" s="77" t="s">
        <v>8693</v>
      </c>
      <c r="E81" s="40">
        <v>13088.01</v>
      </c>
      <c r="F81" s="40">
        <v>11898.19</v>
      </c>
      <c r="G81" s="40" t="s">
        <v>10883</v>
      </c>
      <c r="H81" s="40" t="s">
        <v>15033</v>
      </c>
    </row>
    <row r="82" spans="1:8" s="54" customFormat="1" x14ac:dyDescent="0.25">
      <c r="A82" s="40">
        <v>1</v>
      </c>
      <c r="B82" s="40" t="s">
        <v>1401</v>
      </c>
      <c r="C82" s="77" t="s">
        <v>7317</v>
      </c>
      <c r="D82" s="77" t="s">
        <v>8694</v>
      </c>
      <c r="E82" s="40">
        <v>11246.75</v>
      </c>
      <c r="F82" s="40">
        <v>10224.32</v>
      </c>
      <c r="G82" s="40" t="s">
        <v>10884</v>
      </c>
      <c r="H82" s="40" t="s">
        <v>15034</v>
      </c>
    </row>
    <row r="83" spans="1:8" s="54" customFormat="1" x14ac:dyDescent="0.25">
      <c r="A83" s="40">
        <v>1</v>
      </c>
      <c r="B83" s="40" t="s">
        <v>1401</v>
      </c>
      <c r="C83" s="77" t="s">
        <v>7318</v>
      </c>
      <c r="D83" s="77" t="s">
        <v>8695</v>
      </c>
      <c r="E83" s="40">
        <v>16092.66</v>
      </c>
      <c r="F83" s="40">
        <v>14629.69</v>
      </c>
      <c r="G83" s="40" t="s">
        <v>14638</v>
      </c>
      <c r="H83" s="40" t="s">
        <v>15035</v>
      </c>
    </row>
    <row r="84" spans="1:8" s="54" customFormat="1" x14ac:dyDescent="0.25">
      <c r="A84" s="40">
        <v>1</v>
      </c>
      <c r="B84" s="40" t="s">
        <v>1401</v>
      </c>
      <c r="C84" s="77" t="s">
        <v>7319</v>
      </c>
      <c r="D84" s="77" t="s">
        <v>8696</v>
      </c>
      <c r="E84" s="40">
        <v>16902.8</v>
      </c>
      <c r="F84" s="40">
        <v>15366.18</v>
      </c>
      <c r="G84" s="40" t="s">
        <v>14639</v>
      </c>
      <c r="H84" s="40" t="s">
        <v>15036</v>
      </c>
    </row>
    <row r="85" spans="1:8" s="54" customFormat="1" x14ac:dyDescent="0.25">
      <c r="A85" s="40">
        <v>1</v>
      </c>
      <c r="B85" s="40" t="s">
        <v>1401</v>
      </c>
      <c r="C85" s="77" t="s">
        <v>7320</v>
      </c>
      <c r="D85" s="77" t="s">
        <v>8697</v>
      </c>
      <c r="E85" s="40">
        <v>34748.230000000003</v>
      </c>
      <c r="F85" s="40">
        <v>31589.3</v>
      </c>
      <c r="G85" s="40" t="s">
        <v>10885</v>
      </c>
      <c r="H85" s="40" t="s">
        <v>15037</v>
      </c>
    </row>
    <row r="86" spans="1:8" s="54" customFormat="1" x14ac:dyDescent="0.25">
      <c r="A86" s="40">
        <v>1</v>
      </c>
      <c r="B86" s="40" t="s">
        <v>1401</v>
      </c>
      <c r="C86" s="77" t="s">
        <v>7321</v>
      </c>
      <c r="D86" s="77" t="s">
        <v>8698</v>
      </c>
      <c r="E86" s="40">
        <v>40813.699999999997</v>
      </c>
      <c r="F86" s="40">
        <v>37103.360000000001</v>
      </c>
      <c r="G86" s="40" t="s">
        <v>10886</v>
      </c>
      <c r="H86" s="40" t="s">
        <v>15038</v>
      </c>
    </row>
    <row r="87" spans="1:8" s="54" customFormat="1" x14ac:dyDescent="0.25">
      <c r="A87" s="40">
        <v>1</v>
      </c>
      <c r="B87" s="40" t="s">
        <v>1401</v>
      </c>
      <c r="C87" s="77" t="s">
        <v>7322</v>
      </c>
      <c r="D87" s="77" t="s">
        <v>8699</v>
      </c>
      <c r="E87" s="40">
        <v>3607.69</v>
      </c>
      <c r="F87" s="40">
        <v>3279.72</v>
      </c>
      <c r="G87" s="40" t="s">
        <v>10887</v>
      </c>
      <c r="H87" s="40" t="s">
        <v>15039</v>
      </c>
    </row>
    <row r="88" spans="1:8" s="54" customFormat="1" x14ac:dyDescent="0.25">
      <c r="A88" s="40">
        <v>1</v>
      </c>
      <c r="B88" s="40" t="s">
        <v>1401</v>
      </c>
      <c r="C88" s="77" t="s">
        <v>7323</v>
      </c>
      <c r="D88" s="77" t="s">
        <v>8700</v>
      </c>
      <c r="E88" s="40">
        <v>8241.06</v>
      </c>
      <c r="F88" s="40">
        <v>7491.87</v>
      </c>
      <c r="G88" s="40" t="s">
        <v>10888</v>
      </c>
      <c r="H88" s="40" t="s">
        <v>15040</v>
      </c>
    </row>
    <row r="89" spans="1:8" s="54" customFormat="1" x14ac:dyDescent="0.25">
      <c r="A89" s="40">
        <v>1</v>
      </c>
      <c r="B89" s="40" t="s">
        <v>1401</v>
      </c>
      <c r="C89" s="77" t="s">
        <v>7324</v>
      </c>
      <c r="D89" s="77" t="s">
        <v>8701</v>
      </c>
      <c r="E89" s="40">
        <v>11597.55</v>
      </c>
      <c r="F89" s="40">
        <v>10543.23</v>
      </c>
      <c r="G89" s="40" t="s">
        <v>10889</v>
      </c>
      <c r="H89" s="40" t="s">
        <v>15041</v>
      </c>
    </row>
    <row r="90" spans="1:8" s="54" customFormat="1" x14ac:dyDescent="0.25">
      <c r="A90" s="40">
        <v>1</v>
      </c>
      <c r="B90" s="40" t="s">
        <v>1401</v>
      </c>
      <c r="C90" s="77" t="s">
        <v>7325</v>
      </c>
      <c r="D90" s="77" t="s">
        <v>8702</v>
      </c>
      <c r="E90" s="40">
        <v>9482.41</v>
      </c>
      <c r="F90" s="40">
        <v>8620.3700000000008</v>
      </c>
      <c r="G90" s="40" t="s">
        <v>10890</v>
      </c>
      <c r="H90" s="40" t="s">
        <v>15042</v>
      </c>
    </row>
    <row r="91" spans="1:8" s="54" customFormat="1" x14ac:dyDescent="0.25">
      <c r="A91" s="40">
        <v>1</v>
      </c>
      <c r="B91" s="40" t="s">
        <v>1401</v>
      </c>
      <c r="C91" s="77" t="s">
        <v>7326</v>
      </c>
      <c r="D91" s="77" t="s">
        <v>8703</v>
      </c>
      <c r="E91" s="40">
        <v>13880.94</v>
      </c>
      <c r="F91" s="40">
        <v>12619.04</v>
      </c>
      <c r="G91" s="40" t="s">
        <v>14640</v>
      </c>
      <c r="H91" s="40" t="s">
        <v>15043</v>
      </c>
    </row>
    <row r="92" spans="1:8" s="54" customFormat="1" x14ac:dyDescent="0.25">
      <c r="A92" s="40">
        <v>1</v>
      </c>
      <c r="B92" s="40" t="s">
        <v>1401</v>
      </c>
      <c r="C92" s="77" t="s">
        <v>7327</v>
      </c>
      <c r="D92" s="77" t="s">
        <v>8704</v>
      </c>
      <c r="E92" s="40">
        <v>15953.41</v>
      </c>
      <c r="F92" s="40">
        <v>14503.1</v>
      </c>
      <c r="G92" s="40" t="s">
        <v>14641</v>
      </c>
      <c r="H92" s="40" t="s">
        <v>15044</v>
      </c>
    </row>
    <row r="93" spans="1:8" s="54" customFormat="1" x14ac:dyDescent="0.25">
      <c r="A93" s="40">
        <v>1</v>
      </c>
      <c r="B93" s="40" t="s">
        <v>1401</v>
      </c>
      <c r="C93" s="77" t="s">
        <v>7328</v>
      </c>
      <c r="D93" s="77" t="s">
        <v>8705</v>
      </c>
      <c r="E93" s="40">
        <v>21785.1</v>
      </c>
      <c r="F93" s="40">
        <v>19804.64</v>
      </c>
      <c r="G93" s="40" t="s">
        <v>10891</v>
      </c>
      <c r="H93" s="40" t="s">
        <v>15045</v>
      </c>
    </row>
    <row r="94" spans="1:8" s="54" customFormat="1" x14ac:dyDescent="0.25">
      <c r="A94" s="40">
        <v>1</v>
      </c>
      <c r="B94" s="40" t="s">
        <v>1401</v>
      </c>
      <c r="C94" s="77" t="s">
        <v>7329</v>
      </c>
      <c r="D94" s="77" t="s">
        <v>8706</v>
      </c>
      <c r="E94" s="40">
        <v>46837.97</v>
      </c>
      <c r="F94" s="40">
        <v>42579.97</v>
      </c>
      <c r="G94" s="40" t="s">
        <v>10892</v>
      </c>
      <c r="H94" s="40" t="s">
        <v>15046</v>
      </c>
    </row>
    <row r="95" spans="1:8" s="54" customFormat="1" x14ac:dyDescent="0.25">
      <c r="A95" s="40">
        <v>1</v>
      </c>
      <c r="B95" s="40" t="s">
        <v>1401</v>
      </c>
      <c r="C95" s="77" t="s">
        <v>7330</v>
      </c>
      <c r="D95" s="77" t="s">
        <v>8707</v>
      </c>
      <c r="E95" s="40">
        <v>7921.47</v>
      </c>
      <c r="F95" s="40">
        <v>7201.34</v>
      </c>
      <c r="G95" s="40" t="s">
        <v>10893</v>
      </c>
      <c r="H95" s="40" t="s">
        <v>15047</v>
      </c>
    </row>
    <row r="96" spans="1:8" s="54" customFormat="1" x14ac:dyDescent="0.25">
      <c r="A96" s="40">
        <v>1</v>
      </c>
      <c r="B96" s="40" t="s">
        <v>1401</v>
      </c>
      <c r="C96" s="77" t="s">
        <v>7331</v>
      </c>
      <c r="D96" s="77" t="s">
        <v>8708</v>
      </c>
      <c r="E96" s="40">
        <v>4090.61</v>
      </c>
      <c r="F96" s="40">
        <v>3718.74</v>
      </c>
      <c r="G96" s="40" t="s">
        <v>10894</v>
      </c>
      <c r="H96" s="40" t="s">
        <v>15048</v>
      </c>
    </row>
    <row r="97" spans="1:8" s="54" customFormat="1" x14ac:dyDescent="0.25">
      <c r="A97" s="40">
        <v>1</v>
      </c>
      <c r="B97" s="40" t="s">
        <v>1401</v>
      </c>
      <c r="C97" s="77" t="s">
        <v>7332</v>
      </c>
      <c r="D97" s="77" t="s">
        <v>8709</v>
      </c>
      <c r="E97" s="40">
        <v>9299.2099999999991</v>
      </c>
      <c r="F97" s="40">
        <v>8453.83</v>
      </c>
      <c r="G97" s="40" t="s">
        <v>10895</v>
      </c>
      <c r="H97" s="40" t="s">
        <v>15049</v>
      </c>
    </row>
    <row r="98" spans="1:8" s="54" customFormat="1" x14ac:dyDescent="0.25">
      <c r="A98" s="40">
        <v>1</v>
      </c>
      <c r="B98" s="40" t="s">
        <v>1401</v>
      </c>
      <c r="C98" s="77" t="s">
        <v>7333</v>
      </c>
      <c r="D98" s="77" t="s">
        <v>8710</v>
      </c>
      <c r="E98" s="40">
        <v>7265.86</v>
      </c>
      <c r="F98" s="40">
        <v>6605.33</v>
      </c>
      <c r="G98" s="40" t="s">
        <v>10896</v>
      </c>
      <c r="H98" s="40" t="s">
        <v>15050</v>
      </c>
    </row>
    <row r="99" spans="1:8" s="54" customFormat="1" x14ac:dyDescent="0.25">
      <c r="A99" s="40">
        <v>1</v>
      </c>
      <c r="B99" s="40" t="s">
        <v>1401</v>
      </c>
      <c r="C99" s="77" t="s">
        <v>7334</v>
      </c>
      <c r="D99" s="77" t="s">
        <v>8711</v>
      </c>
      <c r="E99" s="40">
        <v>15741.1</v>
      </c>
      <c r="F99" s="40">
        <v>14310.09</v>
      </c>
      <c r="G99" s="40" t="s">
        <v>14642</v>
      </c>
      <c r="H99" s="40" t="s">
        <v>15051</v>
      </c>
    </row>
    <row r="100" spans="1:8" s="54" customFormat="1" x14ac:dyDescent="0.25">
      <c r="A100" s="40">
        <v>1</v>
      </c>
      <c r="B100" s="40" t="s">
        <v>1401</v>
      </c>
      <c r="C100" s="77" t="s">
        <v>7335</v>
      </c>
      <c r="D100" s="77" t="s">
        <v>8712</v>
      </c>
      <c r="E100" s="40">
        <v>13104.25</v>
      </c>
      <c r="F100" s="40">
        <v>11912.95</v>
      </c>
      <c r="G100" s="40" t="s">
        <v>14643</v>
      </c>
      <c r="H100" s="40" t="s">
        <v>15052</v>
      </c>
    </row>
    <row r="101" spans="1:8" s="54" customFormat="1" x14ac:dyDescent="0.25">
      <c r="A101" s="40">
        <v>1</v>
      </c>
      <c r="B101" s="40" t="s">
        <v>1401</v>
      </c>
      <c r="C101" s="77" t="s">
        <v>7336</v>
      </c>
      <c r="D101" s="77" t="s">
        <v>8713</v>
      </c>
      <c r="E101" s="40">
        <v>31271.58</v>
      </c>
      <c r="F101" s="40">
        <v>28428.71</v>
      </c>
      <c r="G101" s="40" t="s">
        <v>10897</v>
      </c>
      <c r="H101" s="40" t="s">
        <v>15053</v>
      </c>
    </row>
    <row r="102" spans="1:8" s="54" customFormat="1" x14ac:dyDescent="0.25">
      <c r="A102" s="40">
        <v>1</v>
      </c>
      <c r="B102" s="40" t="s">
        <v>1401</v>
      </c>
      <c r="C102" s="77" t="s">
        <v>7337</v>
      </c>
      <c r="D102" s="77" t="s">
        <v>8714</v>
      </c>
      <c r="E102" s="40">
        <v>34323.01</v>
      </c>
      <c r="F102" s="40">
        <v>31202.74</v>
      </c>
      <c r="G102" s="40" t="s">
        <v>10898</v>
      </c>
      <c r="H102" s="40" t="s">
        <v>15054</v>
      </c>
    </row>
    <row r="103" spans="1:8" s="54" customFormat="1" x14ac:dyDescent="0.25">
      <c r="A103" s="40">
        <v>1</v>
      </c>
      <c r="B103" s="40" t="s">
        <v>1401</v>
      </c>
      <c r="C103" s="77" t="s">
        <v>7338</v>
      </c>
      <c r="D103" s="77" t="s">
        <v>8715</v>
      </c>
      <c r="E103" s="40">
        <v>5609</v>
      </c>
      <c r="F103" s="40">
        <v>5099.09</v>
      </c>
      <c r="G103" s="40" t="s">
        <v>10899</v>
      </c>
      <c r="H103" s="40" t="s">
        <v>15055</v>
      </c>
    </row>
    <row r="104" spans="1:8" s="54" customFormat="1" x14ac:dyDescent="0.25">
      <c r="A104" s="40">
        <v>1</v>
      </c>
      <c r="B104" s="40" t="s">
        <v>1401</v>
      </c>
      <c r="C104" s="77" t="s">
        <v>7339</v>
      </c>
      <c r="D104" s="77" t="s">
        <v>8716</v>
      </c>
      <c r="E104" s="40">
        <v>4422.8500000000004</v>
      </c>
      <c r="F104" s="40">
        <v>4020.77</v>
      </c>
      <c r="G104" s="40" t="s">
        <v>10900</v>
      </c>
      <c r="H104" s="40" t="s">
        <v>15056</v>
      </c>
    </row>
    <row r="105" spans="1:8" s="54" customFormat="1" x14ac:dyDescent="0.25">
      <c r="A105" s="40">
        <v>1</v>
      </c>
      <c r="B105" s="40" t="s">
        <v>1401</v>
      </c>
      <c r="C105" s="77" t="s">
        <v>7340</v>
      </c>
      <c r="D105" s="77" t="s">
        <v>8717</v>
      </c>
      <c r="E105" s="40">
        <v>4752.17</v>
      </c>
      <c r="F105" s="40">
        <v>4320.1499999999996</v>
      </c>
      <c r="G105" s="40" t="s">
        <v>10901</v>
      </c>
      <c r="H105" s="40" t="s">
        <v>15057</v>
      </c>
    </row>
    <row r="106" spans="1:8" s="54" customFormat="1" x14ac:dyDescent="0.25">
      <c r="A106" s="40">
        <v>1</v>
      </c>
      <c r="B106" s="40" t="s">
        <v>1401</v>
      </c>
      <c r="C106" s="77" t="s">
        <v>7341</v>
      </c>
      <c r="D106" s="77" t="s">
        <v>8718</v>
      </c>
      <c r="E106" s="40">
        <v>6622.59</v>
      </c>
      <c r="F106" s="40">
        <v>6020.54</v>
      </c>
      <c r="G106" s="40" t="s">
        <v>10902</v>
      </c>
      <c r="H106" s="40" t="s">
        <v>15058</v>
      </c>
    </row>
    <row r="107" spans="1:8" s="54" customFormat="1" x14ac:dyDescent="0.25">
      <c r="A107" s="40">
        <v>1</v>
      </c>
      <c r="B107" s="40" t="s">
        <v>1401</v>
      </c>
      <c r="C107" s="77" t="s">
        <v>7342</v>
      </c>
      <c r="D107" s="77" t="s">
        <v>8719</v>
      </c>
      <c r="E107" s="40">
        <v>15463.78</v>
      </c>
      <c r="F107" s="40">
        <v>14057.98</v>
      </c>
      <c r="G107" s="40" t="s">
        <v>14644</v>
      </c>
      <c r="H107" s="40" t="s">
        <v>15059</v>
      </c>
    </row>
    <row r="108" spans="1:8" s="54" customFormat="1" x14ac:dyDescent="0.25">
      <c r="A108" s="40">
        <v>1</v>
      </c>
      <c r="B108" s="40" t="s">
        <v>1401</v>
      </c>
      <c r="C108" s="77" t="s">
        <v>7343</v>
      </c>
      <c r="D108" s="77" t="s">
        <v>8720</v>
      </c>
      <c r="E108" s="40">
        <v>14346.54</v>
      </c>
      <c r="F108" s="40">
        <v>13042.31</v>
      </c>
      <c r="G108" s="40" t="s">
        <v>14645</v>
      </c>
      <c r="H108" s="40" t="s">
        <v>15060</v>
      </c>
    </row>
    <row r="109" spans="1:8" s="54" customFormat="1" x14ac:dyDescent="0.25">
      <c r="A109" s="40">
        <v>1</v>
      </c>
      <c r="B109" s="40" t="s">
        <v>1401</v>
      </c>
      <c r="C109" s="77" t="s">
        <v>7344</v>
      </c>
      <c r="D109" s="77" t="s">
        <v>8721</v>
      </c>
      <c r="E109" s="40">
        <v>28047.81</v>
      </c>
      <c r="F109" s="40">
        <v>25498.01</v>
      </c>
      <c r="G109" s="40" t="s">
        <v>10903</v>
      </c>
      <c r="H109" s="40" t="s">
        <v>15061</v>
      </c>
    </row>
    <row r="110" spans="1:8" s="54" customFormat="1" x14ac:dyDescent="0.25">
      <c r="A110" s="40">
        <v>1</v>
      </c>
      <c r="B110" s="40" t="s">
        <v>1401</v>
      </c>
      <c r="C110" s="77" t="s">
        <v>7345</v>
      </c>
      <c r="D110" s="77" t="s">
        <v>8722</v>
      </c>
      <c r="E110" s="40">
        <v>42026.26</v>
      </c>
      <c r="F110" s="40">
        <v>38205.69</v>
      </c>
      <c r="G110" s="40" t="s">
        <v>10904</v>
      </c>
      <c r="H110" s="40" t="s">
        <v>15062</v>
      </c>
    </row>
    <row r="111" spans="1:8" s="54" customFormat="1" x14ac:dyDescent="0.25">
      <c r="A111" s="40">
        <v>1</v>
      </c>
      <c r="B111" s="40" t="s">
        <v>1401</v>
      </c>
      <c r="C111" s="77" t="s">
        <v>7346</v>
      </c>
      <c r="D111" s="77" t="s">
        <v>8723</v>
      </c>
      <c r="E111" s="40">
        <v>4824.4399999999996</v>
      </c>
      <c r="F111" s="40">
        <v>4385.8500000000004</v>
      </c>
      <c r="G111" s="40" t="s">
        <v>10905</v>
      </c>
      <c r="H111" s="40" t="s">
        <v>15063</v>
      </c>
    </row>
    <row r="112" spans="1:8" s="54" customFormat="1" x14ac:dyDescent="0.25">
      <c r="A112" s="40">
        <v>1</v>
      </c>
      <c r="B112" s="40" t="s">
        <v>1401</v>
      </c>
      <c r="C112" s="77" t="s">
        <v>7347</v>
      </c>
      <c r="D112" s="77" t="s">
        <v>8724</v>
      </c>
      <c r="E112" s="40">
        <v>4481.25</v>
      </c>
      <c r="F112" s="40">
        <v>4073.86</v>
      </c>
      <c r="G112" s="40" t="s">
        <v>10906</v>
      </c>
      <c r="H112" s="40" t="s">
        <v>15064</v>
      </c>
    </row>
    <row r="113" spans="1:8" s="54" customFormat="1" x14ac:dyDescent="0.25">
      <c r="A113" s="40">
        <v>1</v>
      </c>
      <c r="B113" s="40" t="s">
        <v>1401</v>
      </c>
      <c r="C113" s="77" t="s">
        <v>7348</v>
      </c>
      <c r="D113" s="77" t="s">
        <v>8725</v>
      </c>
      <c r="E113" s="40">
        <v>5212.87</v>
      </c>
      <c r="F113" s="40">
        <v>4738.97</v>
      </c>
      <c r="G113" s="40" t="s">
        <v>10907</v>
      </c>
      <c r="H113" s="40" t="s">
        <v>15065</v>
      </c>
    </row>
    <row r="114" spans="1:8" s="54" customFormat="1" x14ac:dyDescent="0.25">
      <c r="A114" s="40">
        <v>1</v>
      </c>
      <c r="B114" s="40" t="s">
        <v>1401</v>
      </c>
      <c r="C114" s="77" t="s">
        <v>7349</v>
      </c>
      <c r="D114" s="77" t="s">
        <v>8726</v>
      </c>
      <c r="E114" s="40">
        <v>12104.63</v>
      </c>
      <c r="F114" s="40">
        <v>11004.21</v>
      </c>
      <c r="G114" s="40" t="s">
        <v>14646</v>
      </c>
      <c r="H114" s="40" t="s">
        <v>15066</v>
      </c>
    </row>
    <row r="115" spans="1:8" s="54" customFormat="1" x14ac:dyDescent="0.25">
      <c r="A115" s="40">
        <v>1</v>
      </c>
      <c r="B115" s="40" t="s">
        <v>1401</v>
      </c>
      <c r="C115" s="77" t="s">
        <v>7350</v>
      </c>
      <c r="D115" s="77" t="s">
        <v>8727</v>
      </c>
      <c r="E115" s="40">
        <v>33806.1</v>
      </c>
      <c r="F115" s="40">
        <v>30732.82</v>
      </c>
      <c r="G115" s="40" t="s">
        <v>10908</v>
      </c>
      <c r="H115" s="40" t="s">
        <v>15067</v>
      </c>
    </row>
    <row r="116" spans="1:8" s="54" customFormat="1" x14ac:dyDescent="0.25">
      <c r="A116" s="40">
        <v>1</v>
      </c>
      <c r="B116" s="40" t="s">
        <v>1401</v>
      </c>
      <c r="C116" s="77" t="s">
        <v>7351</v>
      </c>
      <c r="D116" s="77" t="s">
        <v>8728</v>
      </c>
      <c r="E116" s="40">
        <v>3363.32</v>
      </c>
      <c r="F116" s="40">
        <v>3057.56</v>
      </c>
      <c r="G116" s="40" t="s">
        <v>10909</v>
      </c>
      <c r="H116" s="40" t="s">
        <v>15068</v>
      </c>
    </row>
    <row r="117" spans="1:8" s="54" customFormat="1" x14ac:dyDescent="0.25">
      <c r="A117" s="40">
        <v>1</v>
      </c>
      <c r="B117" s="40" t="s">
        <v>1401</v>
      </c>
      <c r="C117" s="77" t="s">
        <v>7352</v>
      </c>
      <c r="D117" s="77" t="s">
        <v>8729</v>
      </c>
      <c r="E117" s="40">
        <v>807.47</v>
      </c>
      <c r="F117" s="40">
        <v>734.06</v>
      </c>
      <c r="G117" s="40" t="s">
        <v>10910</v>
      </c>
      <c r="H117" s="40" t="s">
        <v>15069</v>
      </c>
    </row>
    <row r="118" spans="1:8" s="54" customFormat="1" x14ac:dyDescent="0.25">
      <c r="A118" s="40">
        <v>1</v>
      </c>
      <c r="B118" s="40" t="s">
        <v>1401</v>
      </c>
      <c r="C118" s="77" t="s">
        <v>7353</v>
      </c>
      <c r="D118" s="77" t="s">
        <v>8730</v>
      </c>
      <c r="E118" s="40">
        <v>694.16</v>
      </c>
      <c r="F118" s="40">
        <v>631.04999999999995</v>
      </c>
      <c r="G118" s="40" t="s">
        <v>10911</v>
      </c>
      <c r="H118" s="40" t="s">
        <v>15070</v>
      </c>
    </row>
    <row r="119" spans="1:8" s="54" customFormat="1" x14ac:dyDescent="0.25">
      <c r="A119" s="40">
        <v>1</v>
      </c>
      <c r="B119" s="40" t="s">
        <v>1401</v>
      </c>
      <c r="C119" s="77" t="s">
        <v>7354</v>
      </c>
      <c r="D119" s="77" t="s">
        <v>8731</v>
      </c>
      <c r="E119" s="40">
        <v>157112.4</v>
      </c>
      <c r="F119" s="40">
        <v>142829.45000000001</v>
      </c>
      <c r="G119" s="40" t="s">
        <v>10912</v>
      </c>
      <c r="H119" s="40" t="s">
        <v>15071</v>
      </c>
    </row>
    <row r="120" spans="1:8" s="54" customFormat="1" x14ac:dyDescent="0.25">
      <c r="A120" s="40">
        <v>1</v>
      </c>
      <c r="B120" s="40" t="s">
        <v>1401</v>
      </c>
      <c r="C120" s="77" t="s">
        <v>7355</v>
      </c>
      <c r="D120" s="77" t="s">
        <v>8732</v>
      </c>
      <c r="E120" s="40">
        <v>173494.35</v>
      </c>
      <c r="F120" s="40">
        <v>157722.14000000001</v>
      </c>
      <c r="G120" s="40" t="s">
        <v>10913</v>
      </c>
      <c r="H120" s="40" t="s">
        <v>15072</v>
      </c>
    </row>
    <row r="121" spans="1:8" s="54" customFormat="1" x14ac:dyDescent="0.25">
      <c r="A121" s="40">
        <v>1</v>
      </c>
      <c r="B121" s="40" t="s">
        <v>1401</v>
      </c>
      <c r="C121" s="77" t="s">
        <v>7356</v>
      </c>
      <c r="D121" s="77" t="s">
        <v>8733</v>
      </c>
      <c r="E121" s="40">
        <v>138596.51999999999</v>
      </c>
      <c r="F121" s="40">
        <v>125996.84</v>
      </c>
      <c r="G121" s="40" t="s">
        <v>10914</v>
      </c>
      <c r="H121" s="40" t="s">
        <v>15073</v>
      </c>
    </row>
    <row r="122" spans="1:8" s="54" customFormat="1" x14ac:dyDescent="0.25">
      <c r="A122" s="40">
        <v>1</v>
      </c>
      <c r="B122" s="40" t="s">
        <v>1401</v>
      </c>
      <c r="C122" s="77" t="s">
        <v>7357</v>
      </c>
      <c r="D122" s="77" t="s">
        <v>8734</v>
      </c>
      <c r="E122" s="40">
        <v>18193.189999999999</v>
      </c>
      <c r="F122" s="40">
        <v>16539.259999999998</v>
      </c>
      <c r="G122" s="40" t="s">
        <v>10915</v>
      </c>
      <c r="H122" s="40" t="s">
        <v>15074</v>
      </c>
    </row>
    <row r="123" spans="1:8" s="54" customFormat="1" x14ac:dyDescent="0.25">
      <c r="A123" s="40">
        <v>1</v>
      </c>
      <c r="B123" s="40" t="s">
        <v>1401</v>
      </c>
      <c r="C123" s="77" t="s">
        <v>7358</v>
      </c>
      <c r="D123" s="77" t="s">
        <v>8735</v>
      </c>
      <c r="E123" s="40">
        <v>44930.2</v>
      </c>
      <c r="F123" s="40">
        <v>40845.64</v>
      </c>
      <c r="G123" s="40" t="s">
        <v>10916</v>
      </c>
      <c r="H123" s="40" t="s">
        <v>15075</v>
      </c>
    </row>
    <row r="124" spans="1:8" s="54" customFormat="1" x14ac:dyDescent="0.25">
      <c r="A124" s="40">
        <v>1</v>
      </c>
      <c r="B124" s="40" t="s">
        <v>1401</v>
      </c>
      <c r="C124" s="77" t="s">
        <v>7359</v>
      </c>
      <c r="D124" s="77" t="s">
        <v>8736</v>
      </c>
      <c r="E124" s="40">
        <v>37252.74</v>
      </c>
      <c r="F124" s="40">
        <v>33866.129999999997</v>
      </c>
      <c r="G124" s="40" t="s">
        <v>10917</v>
      </c>
      <c r="H124" s="40" t="s">
        <v>15076</v>
      </c>
    </row>
    <row r="125" spans="1:8" s="54" customFormat="1" x14ac:dyDescent="0.25">
      <c r="A125" s="40">
        <v>1</v>
      </c>
      <c r="B125" s="40" t="s">
        <v>1401</v>
      </c>
      <c r="C125" s="77" t="s">
        <v>7360</v>
      </c>
      <c r="D125" s="77" t="s">
        <v>8737</v>
      </c>
      <c r="E125" s="40">
        <v>32466.13</v>
      </c>
      <c r="F125" s="40">
        <v>29514.66</v>
      </c>
      <c r="G125" s="40" t="s">
        <v>10918</v>
      </c>
      <c r="H125" s="40" t="s">
        <v>15077</v>
      </c>
    </row>
    <row r="126" spans="1:8" s="54" customFormat="1" x14ac:dyDescent="0.25">
      <c r="A126" s="40">
        <v>1</v>
      </c>
      <c r="B126" s="40" t="s">
        <v>1401</v>
      </c>
      <c r="C126" s="77" t="s">
        <v>7361</v>
      </c>
      <c r="D126" s="77" t="s">
        <v>8738</v>
      </c>
      <c r="E126" s="40">
        <v>16924.53</v>
      </c>
      <c r="F126" s="40">
        <v>15385.94</v>
      </c>
      <c r="G126" s="40" t="s">
        <v>10919</v>
      </c>
      <c r="H126" s="40" t="s">
        <v>15078</v>
      </c>
    </row>
    <row r="127" spans="1:8" s="54" customFormat="1" x14ac:dyDescent="0.25">
      <c r="A127" s="40">
        <v>1</v>
      </c>
      <c r="B127" s="40" t="s">
        <v>1401</v>
      </c>
      <c r="C127" s="77" t="s">
        <v>7362</v>
      </c>
      <c r="D127" s="77" t="s">
        <v>8739</v>
      </c>
      <c r="E127" s="40">
        <v>461.35</v>
      </c>
      <c r="F127" s="40">
        <v>419.41</v>
      </c>
      <c r="G127" s="40" t="s">
        <v>10920</v>
      </c>
      <c r="H127" s="40" t="s">
        <v>15079</v>
      </c>
    </row>
    <row r="128" spans="1:8" s="54" customFormat="1" x14ac:dyDescent="0.25">
      <c r="A128" s="40">
        <v>1</v>
      </c>
      <c r="B128" s="40" t="s">
        <v>1401</v>
      </c>
      <c r="C128" s="77" t="s">
        <v>7363</v>
      </c>
      <c r="D128" s="77" t="s">
        <v>8740</v>
      </c>
      <c r="E128" s="40">
        <v>4362.34</v>
      </c>
      <c r="F128" s="40">
        <v>3965.76</v>
      </c>
      <c r="G128" s="40" t="s">
        <v>10921</v>
      </c>
      <c r="H128" s="40" t="s">
        <v>15080</v>
      </c>
    </row>
    <row r="129" spans="1:8" s="54" customFormat="1" x14ac:dyDescent="0.25">
      <c r="A129" s="40">
        <v>1</v>
      </c>
      <c r="B129" s="40" t="s">
        <v>1401</v>
      </c>
      <c r="C129" s="77" t="s">
        <v>7364</v>
      </c>
      <c r="D129" s="77" t="s">
        <v>8741</v>
      </c>
      <c r="E129" s="40">
        <v>13086.4</v>
      </c>
      <c r="F129" s="40">
        <v>11896.73</v>
      </c>
      <c r="G129" s="40" t="s">
        <v>10922</v>
      </c>
      <c r="H129" s="40" t="s">
        <v>15081</v>
      </c>
    </row>
    <row r="130" spans="1:8" s="54" customFormat="1" x14ac:dyDescent="0.25">
      <c r="A130" s="40">
        <v>1</v>
      </c>
      <c r="B130" s="40" t="s">
        <v>1401</v>
      </c>
      <c r="C130" s="77" t="s">
        <v>7365</v>
      </c>
      <c r="D130" s="77" t="s">
        <v>8742</v>
      </c>
      <c r="E130" s="40">
        <v>35222.61</v>
      </c>
      <c r="F130" s="40">
        <v>32020.55</v>
      </c>
      <c r="G130" s="40" t="s">
        <v>10923</v>
      </c>
      <c r="H130" s="40" t="s">
        <v>15082</v>
      </c>
    </row>
    <row r="131" spans="1:8" s="54" customFormat="1" x14ac:dyDescent="0.25">
      <c r="A131" s="40">
        <v>1</v>
      </c>
      <c r="B131" s="40" t="s">
        <v>1401</v>
      </c>
      <c r="C131" s="77" t="s">
        <v>7366</v>
      </c>
      <c r="D131" s="77" t="s">
        <v>8743</v>
      </c>
      <c r="E131" s="40">
        <v>1226.69</v>
      </c>
      <c r="F131" s="40">
        <v>1115.17</v>
      </c>
      <c r="G131" s="40" t="s">
        <v>10924</v>
      </c>
      <c r="H131" s="40" t="s">
        <v>15083</v>
      </c>
    </row>
    <row r="132" spans="1:8" s="54" customFormat="1" x14ac:dyDescent="0.25">
      <c r="A132" s="40">
        <v>1</v>
      </c>
      <c r="B132" s="40" t="s">
        <v>1401</v>
      </c>
      <c r="C132" s="77" t="s">
        <v>7367</v>
      </c>
      <c r="D132" s="77" t="s">
        <v>8744</v>
      </c>
      <c r="E132" s="40">
        <v>691.39</v>
      </c>
      <c r="F132" s="40">
        <v>628.54</v>
      </c>
      <c r="G132" s="40" t="s">
        <v>10925</v>
      </c>
      <c r="H132" s="40" t="s">
        <v>15084</v>
      </c>
    </row>
    <row r="133" spans="1:8" s="54" customFormat="1" x14ac:dyDescent="0.25">
      <c r="A133" s="40">
        <v>1</v>
      </c>
      <c r="B133" s="40" t="s">
        <v>1401</v>
      </c>
      <c r="C133" s="77" t="s">
        <v>7368</v>
      </c>
      <c r="D133" s="77" t="s">
        <v>8745</v>
      </c>
      <c r="E133" s="40">
        <v>13938.97</v>
      </c>
      <c r="F133" s="40">
        <v>12671.79</v>
      </c>
      <c r="G133" s="40" t="s">
        <v>10926</v>
      </c>
      <c r="H133" s="40" t="s">
        <v>15085</v>
      </c>
    </row>
    <row r="134" spans="1:8" s="54" customFormat="1" x14ac:dyDescent="0.25">
      <c r="A134" s="40">
        <v>1</v>
      </c>
      <c r="B134" s="40" t="s">
        <v>1401</v>
      </c>
      <c r="C134" s="77" t="s">
        <v>7369</v>
      </c>
      <c r="D134" s="77" t="s">
        <v>8746</v>
      </c>
      <c r="E134" s="40">
        <v>31628.560000000001</v>
      </c>
      <c r="F134" s="40">
        <v>28753.24</v>
      </c>
      <c r="G134" s="40" t="s">
        <v>10927</v>
      </c>
      <c r="H134" s="40" t="s">
        <v>15086</v>
      </c>
    </row>
    <row r="135" spans="1:8" s="54" customFormat="1" x14ac:dyDescent="0.25">
      <c r="A135" s="40">
        <v>1</v>
      </c>
      <c r="B135" s="40" t="s">
        <v>1401</v>
      </c>
      <c r="C135" s="77" t="s">
        <v>7370</v>
      </c>
      <c r="D135" s="77" t="s">
        <v>8747</v>
      </c>
      <c r="E135" s="40">
        <v>55402.49</v>
      </c>
      <c r="F135" s="40">
        <v>50365.9</v>
      </c>
      <c r="G135" s="40" t="s">
        <v>10928</v>
      </c>
      <c r="H135" s="40" t="s">
        <v>15087</v>
      </c>
    </row>
    <row r="136" spans="1:8" s="54" customFormat="1" x14ac:dyDescent="0.25">
      <c r="A136" s="40">
        <v>1</v>
      </c>
      <c r="B136" s="40" t="s">
        <v>1401</v>
      </c>
      <c r="C136" s="77" t="s">
        <v>7371</v>
      </c>
      <c r="D136" s="77" t="s">
        <v>8748</v>
      </c>
      <c r="E136" s="40">
        <v>8033.41</v>
      </c>
      <c r="F136" s="40">
        <v>7303.1</v>
      </c>
      <c r="G136" s="40" t="s">
        <v>10929</v>
      </c>
      <c r="H136" s="40" t="s">
        <v>15088</v>
      </c>
    </row>
    <row r="137" spans="1:8" s="54" customFormat="1" x14ac:dyDescent="0.25">
      <c r="A137" s="40">
        <v>1</v>
      </c>
      <c r="B137" s="40" t="s">
        <v>1401</v>
      </c>
      <c r="C137" s="77" t="s">
        <v>7372</v>
      </c>
      <c r="D137" s="77" t="s">
        <v>8749</v>
      </c>
      <c r="E137" s="40">
        <v>142.72999999999999</v>
      </c>
      <c r="F137" s="40">
        <v>129.75</v>
      </c>
      <c r="G137" s="40" t="s">
        <v>10930</v>
      </c>
      <c r="H137" s="40" t="s">
        <v>15089</v>
      </c>
    </row>
    <row r="138" spans="1:8" s="54" customFormat="1" x14ac:dyDescent="0.25">
      <c r="A138" s="40">
        <v>1</v>
      </c>
      <c r="B138" s="40" t="s">
        <v>1401</v>
      </c>
      <c r="C138" s="77" t="s">
        <v>7373</v>
      </c>
      <c r="D138" s="77" t="s">
        <v>8750</v>
      </c>
      <c r="E138" s="40">
        <v>3975.4</v>
      </c>
      <c r="F138" s="40">
        <v>3614</v>
      </c>
      <c r="G138" s="40" t="s">
        <v>10931</v>
      </c>
      <c r="H138" s="40" t="s">
        <v>15090</v>
      </c>
    </row>
    <row r="139" spans="1:8" s="54" customFormat="1" x14ac:dyDescent="0.25">
      <c r="A139" s="40">
        <v>1</v>
      </c>
      <c r="B139" s="40" t="s">
        <v>1401</v>
      </c>
      <c r="C139" s="77" t="s">
        <v>7374</v>
      </c>
      <c r="D139" s="77" t="s">
        <v>8751</v>
      </c>
      <c r="E139" s="40">
        <v>10872.91</v>
      </c>
      <c r="F139" s="40">
        <v>9884.4599999999991</v>
      </c>
      <c r="G139" s="40" t="s">
        <v>10932</v>
      </c>
      <c r="H139" s="40" t="s">
        <v>15091</v>
      </c>
    </row>
    <row r="140" spans="1:8" s="54" customFormat="1" x14ac:dyDescent="0.25">
      <c r="A140" s="40">
        <v>1</v>
      </c>
      <c r="B140" s="40" t="s">
        <v>1401</v>
      </c>
      <c r="C140" s="77" t="s">
        <v>7375</v>
      </c>
      <c r="D140" s="77" t="s">
        <v>8752</v>
      </c>
      <c r="E140" s="40">
        <v>34243.78</v>
      </c>
      <c r="F140" s="40">
        <v>31130.71</v>
      </c>
      <c r="G140" s="40" t="s">
        <v>10933</v>
      </c>
      <c r="H140" s="40" t="s">
        <v>15092</v>
      </c>
    </row>
    <row r="141" spans="1:8" s="54" customFormat="1" x14ac:dyDescent="0.25">
      <c r="A141" s="40">
        <v>1</v>
      </c>
      <c r="B141" s="40" t="s">
        <v>1401</v>
      </c>
      <c r="C141" s="77" t="s">
        <v>7376</v>
      </c>
      <c r="D141" s="77" t="s">
        <v>8753</v>
      </c>
      <c r="E141" s="40">
        <v>1053.9000000000001</v>
      </c>
      <c r="F141" s="40">
        <v>958.09</v>
      </c>
      <c r="G141" s="40" t="s">
        <v>10934</v>
      </c>
      <c r="H141" s="40" t="s">
        <v>15093</v>
      </c>
    </row>
    <row r="142" spans="1:8" s="54" customFormat="1" x14ac:dyDescent="0.25">
      <c r="A142" s="40">
        <v>1</v>
      </c>
      <c r="B142" s="40" t="s">
        <v>1401</v>
      </c>
      <c r="C142" s="77" t="s">
        <v>7377</v>
      </c>
      <c r="D142" s="77" t="s">
        <v>8754</v>
      </c>
      <c r="E142" s="40">
        <v>956.23</v>
      </c>
      <c r="F142" s="40">
        <v>869.3</v>
      </c>
      <c r="G142" s="40" t="s">
        <v>10935</v>
      </c>
      <c r="H142" s="40" t="s">
        <v>15094</v>
      </c>
    </row>
    <row r="143" spans="1:8" s="54" customFormat="1" x14ac:dyDescent="0.25">
      <c r="A143" s="40">
        <v>1</v>
      </c>
      <c r="B143" s="40" t="s">
        <v>1401</v>
      </c>
      <c r="C143" s="77" t="s">
        <v>7378</v>
      </c>
      <c r="D143" s="77" t="s">
        <v>8755</v>
      </c>
      <c r="E143" s="40">
        <v>3882.04</v>
      </c>
      <c r="F143" s="40">
        <v>3529.13</v>
      </c>
      <c r="G143" s="40" t="s">
        <v>10936</v>
      </c>
      <c r="H143" s="40" t="s">
        <v>15095</v>
      </c>
    </row>
    <row r="144" spans="1:8" s="54" customFormat="1" x14ac:dyDescent="0.25">
      <c r="A144" s="40">
        <v>1</v>
      </c>
      <c r="B144" s="40" t="s">
        <v>1401</v>
      </c>
      <c r="C144" s="77" t="s">
        <v>7379</v>
      </c>
      <c r="D144" s="77" t="s">
        <v>8756</v>
      </c>
      <c r="E144" s="40">
        <v>13663.85</v>
      </c>
      <c r="F144" s="40">
        <v>12421.68</v>
      </c>
      <c r="G144" s="40" t="s">
        <v>10937</v>
      </c>
      <c r="H144" s="40" t="s">
        <v>15096</v>
      </c>
    </row>
    <row r="145" spans="1:8" s="54" customFormat="1" x14ac:dyDescent="0.25">
      <c r="A145" s="40">
        <v>1</v>
      </c>
      <c r="B145" s="40" t="s">
        <v>1401</v>
      </c>
      <c r="C145" s="77" t="s">
        <v>7380</v>
      </c>
      <c r="D145" s="77" t="s">
        <v>8757</v>
      </c>
      <c r="E145" s="40">
        <v>40034.43</v>
      </c>
      <c r="F145" s="40">
        <v>36394.94</v>
      </c>
      <c r="G145" s="40" t="s">
        <v>10938</v>
      </c>
      <c r="H145" s="40" t="s">
        <v>15097</v>
      </c>
    </row>
    <row r="146" spans="1:8" s="54" customFormat="1" x14ac:dyDescent="0.25">
      <c r="A146" s="40">
        <v>1</v>
      </c>
      <c r="B146" s="40" t="s">
        <v>1401</v>
      </c>
      <c r="C146" s="77" t="s">
        <v>7381</v>
      </c>
      <c r="D146" s="77" t="s">
        <v>8758</v>
      </c>
      <c r="E146" s="40">
        <v>849.48</v>
      </c>
      <c r="F146" s="40">
        <v>772.25</v>
      </c>
      <c r="G146" s="40" t="s">
        <v>10939</v>
      </c>
      <c r="H146" s="40" t="s">
        <v>15098</v>
      </c>
    </row>
    <row r="147" spans="1:8" s="54" customFormat="1" x14ac:dyDescent="0.25">
      <c r="A147" s="40">
        <v>1</v>
      </c>
      <c r="B147" s="40" t="s">
        <v>1401</v>
      </c>
      <c r="C147" s="77" t="s">
        <v>7382</v>
      </c>
      <c r="D147" s="77" t="s">
        <v>8759</v>
      </c>
      <c r="E147" s="40">
        <v>162.49</v>
      </c>
      <c r="F147" s="40">
        <v>147.72</v>
      </c>
      <c r="G147" s="40" t="s">
        <v>10940</v>
      </c>
      <c r="H147" s="40" t="s">
        <v>15099</v>
      </c>
    </row>
    <row r="148" spans="1:8" s="54" customFormat="1" x14ac:dyDescent="0.25">
      <c r="A148" s="40">
        <v>1</v>
      </c>
      <c r="B148" s="40" t="s">
        <v>1401</v>
      </c>
      <c r="C148" s="77" t="s">
        <v>7383</v>
      </c>
      <c r="D148" s="77" t="s">
        <v>8760</v>
      </c>
      <c r="E148" s="40">
        <v>13938.97</v>
      </c>
      <c r="F148" s="40">
        <v>12671.79</v>
      </c>
      <c r="G148" s="40" t="s">
        <v>10941</v>
      </c>
      <c r="H148" s="40" t="s">
        <v>15100</v>
      </c>
    </row>
    <row r="149" spans="1:8" s="54" customFormat="1" x14ac:dyDescent="0.25">
      <c r="A149" s="40">
        <v>1</v>
      </c>
      <c r="B149" s="40" t="s">
        <v>1401</v>
      </c>
      <c r="C149" s="77" t="s">
        <v>7384</v>
      </c>
      <c r="D149" s="77" t="s">
        <v>8761</v>
      </c>
      <c r="E149" s="40">
        <v>28354.07</v>
      </c>
      <c r="F149" s="40">
        <v>25776.43</v>
      </c>
      <c r="G149" s="40" t="s">
        <v>10942</v>
      </c>
      <c r="H149" s="40" t="s">
        <v>15101</v>
      </c>
    </row>
    <row r="150" spans="1:8" s="54" customFormat="1" x14ac:dyDescent="0.25">
      <c r="A150" s="40">
        <v>1</v>
      </c>
      <c r="B150" s="40" t="s">
        <v>1401</v>
      </c>
      <c r="C150" s="77" t="s">
        <v>7385</v>
      </c>
      <c r="D150" s="77" t="s">
        <v>8762</v>
      </c>
      <c r="E150" s="40">
        <v>34077.870000000003</v>
      </c>
      <c r="F150" s="40">
        <v>30979.88</v>
      </c>
      <c r="G150" s="40" t="s">
        <v>10943</v>
      </c>
      <c r="H150" s="40" t="s">
        <v>15102</v>
      </c>
    </row>
    <row r="151" spans="1:8" s="54" customFormat="1" x14ac:dyDescent="0.25">
      <c r="A151" s="40">
        <v>1</v>
      </c>
      <c r="B151" s="40" t="s">
        <v>1401</v>
      </c>
      <c r="C151" s="77" t="s">
        <v>7386</v>
      </c>
      <c r="D151" s="77" t="s">
        <v>8763</v>
      </c>
      <c r="E151" s="40">
        <v>8033.41</v>
      </c>
      <c r="F151" s="40">
        <v>7303.1</v>
      </c>
      <c r="G151" s="40" t="s">
        <v>10944</v>
      </c>
      <c r="H151" s="40" t="s">
        <v>15103</v>
      </c>
    </row>
    <row r="152" spans="1:8" s="54" customFormat="1" x14ac:dyDescent="0.25">
      <c r="A152" s="40">
        <v>1</v>
      </c>
      <c r="B152" s="40" t="s">
        <v>1401</v>
      </c>
      <c r="C152" s="77" t="s">
        <v>7387</v>
      </c>
      <c r="D152" s="77" t="s">
        <v>8764</v>
      </c>
      <c r="E152" s="40">
        <v>142.72999999999999</v>
      </c>
      <c r="F152" s="40">
        <v>129.75</v>
      </c>
      <c r="G152" s="40" t="s">
        <v>10945</v>
      </c>
      <c r="H152" s="40" t="s">
        <v>15104</v>
      </c>
    </row>
    <row r="153" spans="1:8" s="54" customFormat="1" x14ac:dyDescent="0.25">
      <c r="A153" s="40">
        <v>1</v>
      </c>
      <c r="B153" s="40" t="s">
        <v>1401</v>
      </c>
      <c r="C153" s="77" t="s">
        <v>7388</v>
      </c>
      <c r="D153" s="77" t="s">
        <v>8765</v>
      </c>
      <c r="E153" s="40">
        <v>2970.92</v>
      </c>
      <c r="F153" s="40">
        <v>2700.84</v>
      </c>
      <c r="G153" s="40" t="s">
        <v>10946</v>
      </c>
      <c r="H153" s="40" t="s">
        <v>15105</v>
      </c>
    </row>
    <row r="154" spans="1:8" s="54" customFormat="1" x14ac:dyDescent="0.25">
      <c r="A154" s="40">
        <v>1</v>
      </c>
      <c r="B154" s="40" t="s">
        <v>1401</v>
      </c>
      <c r="C154" s="77" t="s">
        <v>7389</v>
      </c>
      <c r="D154" s="77" t="s">
        <v>8766</v>
      </c>
      <c r="E154" s="40">
        <v>14552.51</v>
      </c>
      <c r="F154" s="40">
        <v>13229.55</v>
      </c>
      <c r="G154" s="40" t="s">
        <v>10947</v>
      </c>
      <c r="H154" s="40" t="s">
        <v>15106</v>
      </c>
    </row>
    <row r="155" spans="1:8" s="54" customFormat="1" x14ac:dyDescent="0.25">
      <c r="A155" s="40">
        <v>1</v>
      </c>
      <c r="B155" s="40" t="s">
        <v>1401</v>
      </c>
      <c r="C155" s="77" t="s">
        <v>7390</v>
      </c>
      <c r="D155" s="77" t="s">
        <v>8767</v>
      </c>
      <c r="E155" s="40">
        <v>71005.94</v>
      </c>
      <c r="F155" s="40">
        <v>64550.85</v>
      </c>
      <c r="G155" s="40" t="s">
        <v>10948</v>
      </c>
      <c r="H155" s="40" t="s">
        <v>15107</v>
      </c>
    </row>
    <row r="156" spans="1:8" s="54" customFormat="1" x14ac:dyDescent="0.25">
      <c r="A156" s="40">
        <v>1</v>
      </c>
      <c r="B156" s="40" t="s">
        <v>1401</v>
      </c>
      <c r="C156" s="77" t="s">
        <v>7391</v>
      </c>
      <c r="D156" s="77" t="s">
        <v>8768</v>
      </c>
      <c r="E156" s="40">
        <v>600.44000000000005</v>
      </c>
      <c r="F156" s="40">
        <v>545.85</v>
      </c>
      <c r="G156" s="40" t="s">
        <v>10949</v>
      </c>
      <c r="H156" s="40" t="s">
        <v>15108</v>
      </c>
    </row>
    <row r="157" spans="1:8" s="54" customFormat="1" x14ac:dyDescent="0.25">
      <c r="A157" s="40">
        <v>1</v>
      </c>
      <c r="B157" s="40" t="s">
        <v>1401</v>
      </c>
      <c r="C157" s="77" t="s">
        <v>7392</v>
      </c>
      <c r="D157" s="77" t="s">
        <v>8769</v>
      </c>
      <c r="E157" s="40">
        <v>567.38</v>
      </c>
      <c r="F157" s="40">
        <v>515.79999999999995</v>
      </c>
      <c r="G157" s="40" t="s">
        <v>10950</v>
      </c>
      <c r="H157" s="40" t="s">
        <v>15109</v>
      </c>
    </row>
    <row r="158" spans="1:8" s="54" customFormat="1" x14ac:dyDescent="0.25">
      <c r="A158" s="40">
        <v>1</v>
      </c>
      <c r="B158" s="40" t="s">
        <v>1401</v>
      </c>
      <c r="C158" s="77" t="s">
        <v>7393</v>
      </c>
      <c r="D158" s="77" t="s">
        <v>8770</v>
      </c>
      <c r="E158" s="40">
        <v>32554.48</v>
      </c>
      <c r="F158" s="40">
        <v>29594.98</v>
      </c>
      <c r="G158" s="40" t="s">
        <v>10951</v>
      </c>
      <c r="H158" s="40" t="s">
        <v>15110</v>
      </c>
    </row>
    <row r="159" spans="1:8" s="54" customFormat="1" x14ac:dyDescent="0.25">
      <c r="A159" s="40">
        <v>1</v>
      </c>
      <c r="B159" s="40" t="s">
        <v>1401</v>
      </c>
      <c r="C159" s="77" t="s">
        <v>7394</v>
      </c>
      <c r="D159" s="77" t="s">
        <v>8771</v>
      </c>
      <c r="E159" s="40">
        <v>21700.27</v>
      </c>
      <c r="F159" s="40">
        <v>19727.52</v>
      </c>
      <c r="G159" s="40" t="s">
        <v>10952</v>
      </c>
      <c r="H159" s="40" t="s">
        <v>15111</v>
      </c>
    </row>
    <row r="160" spans="1:8" s="54" customFormat="1" x14ac:dyDescent="0.25">
      <c r="A160" s="40">
        <v>1</v>
      </c>
      <c r="B160" s="40" t="s">
        <v>1401</v>
      </c>
      <c r="C160" s="77" t="s">
        <v>7395</v>
      </c>
      <c r="D160" s="77" t="s">
        <v>8772</v>
      </c>
      <c r="E160" s="40">
        <v>26317.41</v>
      </c>
      <c r="F160" s="40">
        <v>23924.92</v>
      </c>
      <c r="G160" s="40" t="s">
        <v>10953</v>
      </c>
      <c r="H160" s="40" t="s">
        <v>15112</v>
      </c>
    </row>
    <row r="161" spans="1:8" s="54" customFormat="1" x14ac:dyDescent="0.25">
      <c r="A161" s="40">
        <v>1</v>
      </c>
      <c r="B161" s="40" t="s">
        <v>1401</v>
      </c>
      <c r="C161" s="77" t="s">
        <v>7396</v>
      </c>
      <c r="D161" s="77" t="s">
        <v>8773</v>
      </c>
      <c r="E161" s="40">
        <v>23723.3</v>
      </c>
      <c r="F161" s="40">
        <v>21566.639999999999</v>
      </c>
      <c r="G161" s="40" t="s">
        <v>10954</v>
      </c>
      <c r="H161" s="40" t="s">
        <v>15113</v>
      </c>
    </row>
    <row r="162" spans="1:8" s="54" customFormat="1" x14ac:dyDescent="0.25">
      <c r="A162" s="40">
        <v>1</v>
      </c>
      <c r="B162" s="40" t="s">
        <v>1401</v>
      </c>
      <c r="C162" s="77" t="s">
        <v>7397</v>
      </c>
      <c r="D162" s="77" t="s">
        <v>8774</v>
      </c>
      <c r="E162" s="40">
        <v>27445.74</v>
      </c>
      <c r="F162" s="40">
        <v>24950.67</v>
      </c>
      <c r="G162" s="40" t="s">
        <v>10955</v>
      </c>
      <c r="H162" s="40" t="s">
        <v>15114</v>
      </c>
    </row>
    <row r="163" spans="1:8" s="54" customFormat="1" x14ac:dyDescent="0.25">
      <c r="A163" s="40">
        <v>1</v>
      </c>
      <c r="B163" s="40" t="s">
        <v>1401</v>
      </c>
      <c r="C163" s="77" t="s">
        <v>7398</v>
      </c>
      <c r="D163" s="77" t="s">
        <v>8775</v>
      </c>
      <c r="E163" s="40">
        <v>24490.1</v>
      </c>
      <c r="F163" s="40">
        <v>22263.73</v>
      </c>
      <c r="G163" s="40" t="s">
        <v>10956</v>
      </c>
      <c r="H163" s="40" t="s">
        <v>15115</v>
      </c>
    </row>
    <row r="164" spans="1:8" s="54" customFormat="1" x14ac:dyDescent="0.25">
      <c r="A164" s="40">
        <v>1</v>
      </c>
      <c r="B164" s="40" t="s">
        <v>1401</v>
      </c>
      <c r="C164" s="77" t="s">
        <v>7399</v>
      </c>
      <c r="D164" s="77" t="s">
        <v>8776</v>
      </c>
      <c r="E164" s="40">
        <v>20845.810000000001</v>
      </c>
      <c r="F164" s="40">
        <v>18950.740000000002</v>
      </c>
      <c r="G164" s="40" t="s">
        <v>10957</v>
      </c>
      <c r="H164" s="40" t="s">
        <v>15116</v>
      </c>
    </row>
    <row r="165" spans="1:8" s="54" customFormat="1" x14ac:dyDescent="0.25">
      <c r="A165" s="40">
        <v>1</v>
      </c>
      <c r="B165" s="40" t="s">
        <v>1401</v>
      </c>
      <c r="C165" s="77" t="s">
        <v>7400</v>
      </c>
      <c r="D165" s="77" t="s">
        <v>8777</v>
      </c>
      <c r="E165" s="40">
        <v>36714.14</v>
      </c>
      <c r="F165" s="40">
        <v>33376.49</v>
      </c>
      <c r="G165" s="40" t="s">
        <v>10958</v>
      </c>
      <c r="H165" s="40" t="s">
        <v>15117</v>
      </c>
    </row>
    <row r="166" spans="1:8" s="54" customFormat="1" x14ac:dyDescent="0.25">
      <c r="A166" s="40">
        <v>1</v>
      </c>
      <c r="B166" s="40" t="s">
        <v>1401</v>
      </c>
      <c r="C166" s="77" t="s">
        <v>7401</v>
      </c>
      <c r="D166" s="77" t="s">
        <v>8778</v>
      </c>
      <c r="E166" s="40">
        <v>15406.47</v>
      </c>
      <c r="F166" s="40">
        <v>14005.88</v>
      </c>
      <c r="G166" s="40" t="s">
        <v>10959</v>
      </c>
      <c r="H166" s="40" t="s">
        <v>15118</v>
      </c>
    </row>
    <row r="167" spans="1:8" s="54" customFormat="1" x14ac:dyDescent="0.25">
      <c r="A167" s="40">
        <v>1</v>
      </c>
      <c r="B167" s="40" t="s">
        <v>1401</v>
      </c>
      <c r="C167" s="77" t="s">
        <v>7402</v>
      </c>
      <c r="D167" s="77" t="s">
        <v>8779</v>
      </c>
      <c r="E167" s="40">
        <v>32636.58</v>
      </c>
      <c r="F167" s="40">
        <v>29669.62</v>
      </c>
      <c r="G167" s="40" t="s">
        <v>10960</v>
      </c>
      <c r="H167" s="40" t="s">
        <v>15119</v>
      </c>
    </row>
    <row r="168" spans="1:8" s="54" customFormat="1" x14ac:dyDescent="0.25">
      <c r="A168" s="40">
        <v>1</v>
      </c>
      <c r="B168" s="40" t="s">
        <v>1401</v>
      </c>
      <c r="C168" s="77" t="s">
        <v>7403</v>
      </c>
      <c r="D168" s="77" t="s">
        <v>8780</v>
      </c>
      <c r="E168" s="40">
        <v>27074.86</v>
      </c>
      <c r="F168" s="40">
        <v>24613.51</v>
      </c>
      <c r="G168" s="40" t="s">
        <v>10961</v>
      </c>
      <c r="H168" s="40" t="s">
        <v>15120</v>
      </c>
    </row>
    <row r="169" spans="1:8" s="54" customFormat="1" x14ac:dyDescent="0.25">
      <c r="A169" s="40">
        <v>1</v>
      </c>
      <c r="B169" s="40" t="s">
        <v>1401</v>
      </c>
      <c r="C169" s="77" t="s">
        <v>7404</v>
      </c>
      <c r="D169" s="77" t="s">
        <v>8781</v>
      </c>
      <c r="E169" s="40">
        <v>21287.09</v>
      </c>
      <c r="F169" s="40">
        <v>19351.900000000001</v>
      </c>
      <c r="G169" s="40" t="s">
        <v>10962</v>
      </c>
      <c r="H169" s="40" t="s">
        <v>15121</v>
      </c>
    </row>
    <row r="170" spans="1:8" s="54" customFormat="1" x14ac:dyDescent="0.25">
      <c r="A170" s="40">
        <v>1</v>
      </c>
      <c r="B170" s="40" t="s">
        <v>1401</v>
      </c>
      <c r="C170" s="77" t="s">
        <v>7405</v>
      </c>
      <c r="D170" s="77" t="s">
        <v>8782</v>
      </c>
      <c r="E170" s="40">
        <v>18648.11</v>
      </c>
      <c r="F170" s="40">
        <v>16952.830000000002</v>
      </c>
      <c r="G170" s="40" t="s">
        <v>10963</v>
      </c>
      <c r="H170" s="40" t="s">
        <v>15122</v>
      </c>
    </row>
    <row r="171" spans="1:8" s="54" customFormat="1" x14ac:dyDescent="0.25">
      <c r="A171" s="40">
        <v>1</v>
      </c>
      <c r="B171" s="40" t="s">
        <v>1401</v>
      </c>
      <c r="C171" s="77" t="s">
        <v>7406</v>
      </c>
      <c r="D171" s="77" t="s">
        <v>8783</v>
      </c>
      <c r="E171" s="40">
        <v>20343</v>
      </c>
      <c r="F171" s="40">
        <v>18493.64</v>
      </c>
      <c r="G171" s="40" t="s">
        <v>10964</v>
      </c>
      <c r="H171" s="40" t="s">
        <v>15123</v>
      </c>
    </row>
    <row r="172" spans="1:8" s="54" customFormat="1" x14ac:dyDescent="0.25">
      <c r="A172" s="40">
        <v>1</v>
      </c>
      <c r="B172" s="40" t="s">
        <v>1401</v>
      </c>
      <c r="C172" s="77" t="s">
        <v>7407</v>
      </c>
      <c r="D172" s="77" t="s">
        <v>8784</v>
      </c>
      <c r="E172" s="40">
        <v>13695.44</v>
      </c>
      <c r="F172" s="40">
        <v>12450.4</v>
      </c>
      <c r="G172" s="40" t="s">
        <v>10965</v>
      </c>
      <c r="H172" s="40" t="s">
        <v>15124</v>
      </c>
    </row>
    <row r="173" spans="1:8" s="54" customFormat="1" x14ac:dyDescent="0.25">
      <c r="A173" s="40">
        <v>1</v>
      </c>
      <c r="B173" s="40" t="s">
        <v>1401</v>
      </c>
      <c r="C173" s="77" t="s">
        <v>7408</v>
      </c>
      <c r="D173" s="77" t="s">
        <v>8785</v>
      </c>
      <c r="E173" s="40">
        <v>12815.95</v>
      </c>
      <c r="F173" s="40">
        <v>11650.86</v>
      </c>
      <c r="G173" s="40" t="s">
        <v>10966</v>
      </c>
      <c r="H173" s="40" t="s">
        <v>15125</v>
      </c>
    </row>
    <row r="174" spans="1:8" s="54" customFormat="1" x14ac:dyDescent="0.25">
      <c r="A174" s="40">
        <v>1</v>
      </c>
      <c r="B174" s="40" t="s">
        <v>1401</v>
      </c>
      <c r="C174" s="77" t="s">
        <v>7409</v>
      </c>
      <c r="D174" s="77" t="s">
        <v>8786</v>
      </c>
      <c r="E174" s="40">
        <v>15237.93</v>
      </c>
      <c r="F174" s="40">
        <v>13852.66</v>
      </c>
      <c r="G174" s="40" t="s">
        <v>10967</v>
      </c>
      <c r="H174" s="40" t="s">
        <v>15126</v>
      </c>
    </row>
    <row r="175" spans="1:8" s="54" customFormat="1" x14ac:dyDescent="0.25">
      <c r="A175" s="40">
        <v>1</v>
      </c>
      <c r="B175" s="40" t="s">
        <v>1401</v>
      </c>
      <c r="C175" s="77" t="s">
        <v>7410</v>
      </c>
      <c r="D175" s="77" t="s">
        <v>8787</v>
      </c>
      <c r="E175" s="40">
        <v>14715.54</v>
      </c>
      <c r="F175" s="40">
        <v>13377.76</v>
      </c>
      <c r="G175" s="40" t="s">
        <v>10968</v>
      </c>
      <c r="H175" s="40" t="s">
        <v>15127</v>
      </c>
    </row>
    <row r="176" spans="1:8" s="54" customFormat="1" x14ac:dyDescent="0.25">
      <c r="A176" s="40">
        <v>1</v>
      </c>
      <c r="B176" s="40" t="s">
        <v>1401</v>
      </c>
      <c r="C176" s="77" t="s">
        <v>7411</v>
      </c>
      <c r="D176" s="77" t="s">
        <v>8788</v>
      </c>
      <c r="E176" s="40">
        <v>13937.81</v>
      </c>
      <c r="F176" s="40">
        <v>12670.74</v>
      </c>
      <c r="G176" s="40" t="s">
        <v>10969</v>
      </c>
      <c r="H176" s="40" t="s">
        <v>15128</v>
      </c>
    </row>
    <row r="177" spans="1:8" s="54" customFormat="1" x14ac:dyDescent="0.25">
      <c r="A177" s="40">
        <v>1</v>
      </c>
      <c r="B177" s="40" t="s">
        <v>1401</v>
      </c>
      <c r="C177" s="77" t="s">
        <v>7412</v>
      </c>
      <c r="D177" s="77" t="s">
        <v>8789</v>
      </c>
      <c r="E177" s="40">
        <v>23759.47</v>
      </c>
      <c r="F177" s="40">
        <v>21599.52</v>
      </c>
      <c r="G177" s="40" t="s">
        <v>10970</v>
      </c>
      <c r="H177" s="40" t="s">
        <v>15129</v>
      </c>
    </row>
    <row r="178" spans="1:8" s="54" customFormat="1" x14ac:dyDescent="0.25">
      <c r="A178" s="40">
        <v>1</v>
      </c>
      <c r="B178" s="40" t="s">
        <v>1401</v>
      </c>
      <c r="C178" s="77" t="s">
        <v>7413</v>
      </c>
      <c r="D178" s="77" t="s">
        <v>8790</v>
      </c>
      <c r="E178" s="40">
        <v>8896.01</v>
      </c>
      <c r="F178" s="40">
        <v>8087.28</v>
      </c>
      <c r="G178" s="40" t="s">
        <v>10971</v>
      </c>
      <c r="H178" s="40" t="s">
        <v>15130</v>
      </c>
    </row>
    <row r="179" spans="1:8" s="54" customFormat="1" x14ac:dyDescent="0.25">
      <c r="A179" s="40">
        <v>1</v>
      </c>
      <c r="B179" s="40" t="s">
        <v>1401</v>
      </c>
      <c r="C179" s="77" t="s">
        <v>7414</v>
      </c>
      <c r="D179" s="77" t="s">
        <v>8791</v>
      </c>
      <c r="E179" s="40">
        <v>7101.46</v>
      </c>
      <c r="F179" s="40">
        <v>6455.87</v>
      </c>
      <c r="G179" s="40" t="s">
        <v>10972</v>
      </c>
      <c r="H179" s="40" t="s">
        <v>15131</v>
      </c>
    </row>
    <row r="180" spans="1:8" s="54" customFormat="1" x14ac:dyDescent="0.25">
      <c r="A180" s="40">
        <v>1</v>
      </c>
      <c r="B180" s="40" t="s">
        <v>1401</v>
      </c>
      <c r="C180" s="77" t="s">
        <v>7415</v>
      </c>
      <c r="D180" s="77" t="s">
        <v>8792</v>
      </c>
      <c r="E180" s="40">
        <v>7166.67</v>
      </c>
      <c r="F180" s="40">
        <v>6515.15</v>
      </c>
      <c r="G180" s="40" t="s">
        <v>10973</v>
      </c>
      <c r="H180" s="40" t="s">
        <v>15132</v>
      </c>
    </row>
    <row r="181" spans="1:8" s="54" customFormat="1" x14ac:dyDescent="0.25">
      <c r="A181" s="40">
        <v>1</v>
      </c>
      <c r="B181" s="40" t="s">
        <v>1401</v>
      </c>
      <c r="C181" s="77" t="s">
        <v>7416</v>
      </c>
      <c r="D181" s="77" t="s">
        <v>8793</v>
      </c>
      <c r="E181" s="40">
        <v>24349.89</v>
      </c>
      <c r="F181" s="40">
        <v>22136.26</v>
      </c>
      <c r="G181" s="40" t="s">
        <v>10974</v>
      </c>
      <c r="H181" s="40" t="s">
        <v>15133</v>
      </c>
    </row>
    <row r="182" spans="1:8" s="54" customFormat="1" x14ac:dyDescent="0.25">
      <c r="A182" s="40">
        <v>1</v>
      </c>
      <c r="B182" s="40" t="s">
        <v>1401</v>
      </c>
      <c r="C182" s="77" t="s">
        <v>7417</v>
      </c>
      <c r="D182" s="77" t="s">
        <v>8794</v>
      </c>
      <c r="E182" s="40">
        <v>17972.25</v>
      </c>
      <c r="F182" s="40">
        <v>16338.41</v>
      </c>
      <c r="G182" s="40" t="s">
        <v>10975</v>
      </c>
      <c r="H182" s="40" t="s">
        <v>15134</v>
      </c>
    </row>
    <row r="183" spans="1:8" s="54" customFormat="1" x14ac:dyDescent="0.25">
      <c r="A183" s="40">
        <v>1</v>
      </c>
      <c r="B183" s="40" t="s">
        <v>1401</v>
      </c>
      <c r="C183" s="77" t="s">
        <v>7418</v>
      </c>
      <c r="D183" s="77" t="s">
        <v>8795</v>
      </c>
      <c r="E183" s="40">
        <v>14742.95</v>
      </c>
      <c r="F183" s="40">
        <v>13402.68</v>
      </c>
      <c r="G183" s="40" t="s">
        <v>10976</v>
      </c>
      <c r="H183" s="40" t="s">
        <v>15135</v>
      </c>
    </row>
    <row r="184" spans="1:8" s="54" customFormat="1" x14ac:dyDescent="0.25">
      <c r="A184" s="40">
        <v>1</v>
      </c>
      <c r="B184" s="40" t="s">
        <v>1401</v>
      </c>
      <c r="C184" s="77" t="s">
        <v>7419</v>
      </c>
      <c r="D184" s="77" t="s">
        <v>8796</v>
      </c>
      <c r="E184" s="40">
        <v>12053.83</v>
      </c>
      <c r="F184" s="40">
        <v>10958.03</v>
      </c>
      <c r="G184" s="40" t="s">
        <v>10977</v>
      </c>
      <c r="H184" s="40" t="s">
        <v>15136</v>
      </c>
    </row>
    <row r="185" spans="1:8" s="54" customFormat="1" x14ac:dyDescent="0.25">
      <c r="A185" s="40">
        <v>1</v>
      </c>
      <c r="B185" s="40" t="s">
        <v>1401</v>
      </c>
      <c r="C185" s="77" t="s">
        <v>7420</v>
      </c>
      <c r="D185" s="77" t="s">
        <v>8797</v>
      </c>
      <c r="E185" s="40">
        <v>15107.08</v>
      </c>
      <c r="F185" s="40">
        <v>13733.71</v>
      </c>
      <c r="G185" s="40" t="s">
        <v>10978</v>
      </c>
      <c r="H185" s="40" t="s">
        <v>15137</v>
      </c>
    </row>
    <row r="186" spans="1:8" s="54" customFormat="1" x14ac:dyDescent="0.25">
      <c r="A186" s="40">
        <v>1</v>
      </c>
      <c r="B186" s="40" t="s">
        <v>1401</v>
      </c>
      <c r="C186" s="77" t="s">
        <v>7421</v>
      </c>
      <c r="D186" s="77" t="s">
        <v>8798</v>
      </c>
      <c r="E186" s="40">
        <v>4123.3900000000003</v>
      </c>
      <c r="F186" s="40">
        <v>3748.54</v>
      </c>
      <c r="G186" s="40" t="s">
        <v>10979</v>
      </c>
      <c r="H186" s="40" t="s">
        <v>15138</v>
      </c>
    </row>
    <row r="187" spans="1:8" s="54" customFormat="1" x14ac:dyDescent="0.25">
      <c r="A187" s="40">
        <v>1</v>
      </c>
      <c r="B187" s="40" t="s">
        <v>1401</v>
      </c>
      <c r="C187" s="77" t="s">
        <v>7422</v>
      </c>
      <c r="D187" s="77" t="s">
        <v>8799</v>
      </c>
      <c r="E187" s="40">
        <v>31155.23</v>
      </c>
      <c r="F187" s="40">
        <v>28322.94</v>
      </c>
      <c r="G187" s="40" t="s">
        <v>10980</v>
      </c>
      <c r="H187" s="40" t="s">
        <v>15139</v>
      </c>
    </row>
    <row r="188" spans="1:8" s="54" customFormat="1" x14ac:dyDescent="0.25">
      <c r="A188" s="40">
        <v>1</v>
      </c>
      <c r="B188" s="40" t="s">
        <v>1401</v>
      </c>
      <c r="C188" s="77" t="s">
        <v>7423</v>
      </c>
      <c r="D188" s="77" t="s">
        <v>8800</v>
      </c>
      <c r="E188" s="40">
        <v>30453.1</v>
      </c>
      <c r="F188" s="40">
        <v>27684.639999999999</v>
      </c>
      <c r="G188" s="40" t="s">
        <v>10981</v>
      </c>
      <c r="H188" s="40" t="s">
        <v>15140</v>
      </c>
    </row>
    <row r="189" spans="1:8" s="54" customFormat="1" x14ac:dyDescent="0.25">
      <c r="A189" s="40">
        <v>1</v>
      </c>
      <c r="B189" s="40" t="s">
        <v>1401</v>
      </c>
      <c r="C189" s="77" t="s">
        <v>7424</v>
      </c>
      <c r="D189" s="77" t="s">
        <v>8801</v>
      </c>
      <c r="E189" s="40">
        <v>8151.02</v>
      </c>
      <c r="F189" s="40">
        <v>7410.02</v>
      </c>
      <c r="G189" s="40" t="s">
        <v>10982</v>
      </c>
      <c r="H189" s="40" t="s">
        <v>15141</v>
      </c>
    </row>
    <row r="190" spans="1:8" s="54" customFormat="1" x14ac:dyDescent="0.25">
      <c r="A190" s="40">
        <v>1</v>
      </c>
      <c r="B190" s="40" t="s">
        <v>1401</v>
      </c>
      <c r="C190" s="77" t="s">
        <v>7425</v>
      </c>
      <c r="D190" s="77" t="s">
        <v>8802</v>
      </c>
      <c r="E190" s="40">
        <v>5017.82</v>
      </c>
      <c r="F190" s="40">
        <v>4561.6499999999996</v>
      </c>
      <c r="G190" s="40" t="s">
        <v>10983</v>
      </c>
      <c r="H190" s="40" t="s">
        <v>15142</v>
      </c>
    </row>
    <row r="191" spans="1:8" s="54" customFormat="1" x14ac:dyDescent="0.25">
      <c r="A191" s="40">
        <v>1</v>
      </c>
      <c r="B191" s="40" t="s">
        <v>1401</v>
      </c>
      <c r="C191" s="77" t="s">
        <v>7426</v>
      </c>
      <c r="D191" s="77" t="s">
        <v>8803</v>
      </c>
      <c r="E191" s="40">
        <v>8422.56</v>
      </c>
      <c r="F191" s="40">
        <v>7656.87</v>
      </c>
      <c r="G191" s="40" t="s">
        <v>10984</v>
      </c>
      <c r="H191" s="40" t="s">
        <v>15143</v>
      </c>
    </row>
    <row r="192" spans="1:8" s="54" customFormat="1" x14ac:dyDescent="0.25">
      <c r="A192" s="40">
        <v>1</v>
      </c>
      <c r="B192" s="40" t="s">
        <v>1401</v>
      </c>
      <c r="C192" s="77" t="s">
        <v>7427</v>
      </c>
      <c r="D192" s="77" t="s">
        <v>8804</v>
      </c>
      <c r="E192" s="40">
        <v>5911.85</v>
      </c>
      <c r="F192" s="40">
        <v>5374.41</v>
      </c>
      <c r="G192" s="40" t="s">
        <v>10985</v>
      </c>
      <c r="H192" s="40" t="s">
        <v>15144</v>
      </c>
    </row>
    <row r="193" spans="1:8" s="54" customFormat="1" x14ac:dyDescent="0.25">
      <c r="A193" s="40">
        <v>1</v>
      </c>
      <c r="B193" s="40" t="s">
        <v>1401</v>
      </c>
      <c r="C193" s="77" t="s">
        <v>7428</v>
      </c>
      <c r="D193" s="77" t="s">
        <v>8805</v>
      </c>
      <c r="E193" s="40">
        <v>5768.81</v>
      </c>
      <c r="F193" s="40">
        <v>5244.37</v>
      </c>
      <c r="G193" s="40" t="s">
        <v>10986</v>
      </c>
      <c r="H193" s="40" t="s">
        <v>15145</v>
      </c>
    </row>
    <row r="194" spans="1:8" s="54" customFormat="1" x14ac:dyDescent="0.25">
      <c r="A194" s="40">
        <v>1</v>
      </c>
      <c r="B194" s="40" t="s">
        <v>1401</v>
      </c>
      <c r="C194" s="77" t="s">
        <v>7429</v>
      </c>
      <c r="D194" s="77" t="s">
        <v>8806</v>
      </c>
      <c r="E194" s="40">
        <v>3562.81</v>
      </c>
      <c r="F194" s="40">
        <v>3238.92</v>
      </c>
      <c r="G194" s="40" t="s">
        <v>10987</v>
      </c>
      <c r="H194" s="40" t="s">
        <v>15146</v>
      </c>
    </row>
    <row r="195" spans="1:8" s="54" customFormat="1" x14ac:dyDescent="0.25">
      <c r="A195" s="40">
        <v>1</v>
      </c>
      <c r="B195" s="40" t="s">
        <v>1401</v>
      </c>
      <c r="C195" s="77" t="s">
        <v>7430</v>
      </c>
      <c r="D195" s="77" t="s">
        <v>8807</v>
      </c>
      <c r="E195" s="40">
        <v>5895.07</v>
      </c>
      <c r="F195" s="40">
        <v>5359.15</v>
      </c>
      <c r="G195" s="40" t="s">
        <v>10988</v>
      </c>
      <c r="H195" s="40" t="s">
        <v>15147</v>
      </c>
    </row>
    <row r="196" spans="1:8" s="54" customFormat="1" x14ac:dyDescent="0.25">
      <c r="A196" s="40">
        <v>1</v>
      </c>
      <c r="B196" s="40" t="s">
        <v>1401</v>
      </c>
      <c r="C196" s="77" t="s">
        <v>7431</v>
      </c>
      <c r="D196" s="77" t="s">
        <v>8808</v>
      </c>
      <c r="E196" s="40">
        <v>3373.6</v>
      </c>
      <c r="F196" s="40">
        <v>3066.91</v>
      </c>
      <c r="G196" s="40" t="s">
        <v>10989</v>
      </c>
      <c r="H196" s="40" t="s">
        <v>15148</v>
      </c>
    </row>
    <row r="197" spans="1:8" s="54" customFormat="1" x14ac:dyDescent="0.25">
      <c r="A197" s="40">
        <v>1</v>
      </c>
      <c r="B197" s="40" t="s">
        <v>1401</v>
      </c>
      <c r="C197" s="77" t="s">
        <v>7432</v>
      </c>
      <c r="D197" s="77" t="s">
        <v>8809</v>
      </c>
      <c r="E197" s="40">
        <v>10533.2</v>
      </c>
      <c r="F197" s="40">
        <v>9575.64</v>
      </c>
      <c r="G197" s="40" t="s">
        <v>10990</v>
      </c>
      <c r="H197" s="40" t="s">
        <v>15149</v>
      </c>
    </row>
    <row r="198" spans="1:8" s="54" customFormat="1" x14ac:dyDescent="0.25">
      <c r="A198" s="40">
        <v>1</v>
      </c>
      <c r="B198" s="40" t="s">
        <v>1401</v>
      </c>
      <c r="C198" s="77" t="s">
        <v>7433</v>
      </c>
      <c r="D198" s="77" t="s">
        <v>8810</v>
      </c>
      <c r="E198" s="40">
        <v>8338.43</v>
      </c>
      <c r="F198" s="40">
        <v>7580.39</v>
      </c>
      <c r="G198" s="40" t="s">
        <v>10991</v>
      </c>
      <c r="H198" s="40" t="s">
        <v>15150</v>
      </c>
    </row>
    <row r="199" spans="1:8" s="54" customFormat="1" x14ac:dyDescent="0.25">
      <c r="A199" s="40">
        <v>1</v>
      </c>
      <c r="B199" s="40" t="s">
        <v>1401</v>
      </c>
      <c r="C199" s="77" t="s">
        <v>7434</v>
      </c>
      <c r="D199" s="77" t="s">
        <v>8811</v>
      </c>
      <c r="E199" s="40">
        <v>24883.360000000001</v>
      </c>
      <c r="F199" s="40">
        <v>22621.24</v>
      </c>
      <c r="G199" s="40" t="s">
        <v>10992</v>
      </c>
      <c r="H199" s="40" t="s">
        <v>15151</v>
      </c>
    </row>
    <row r="200" spans="1:8" s="54" customFormat="1" x14ac:dyDescent="0.25">
      <c r="A200" s="40">
        <v>1</v>
      </c>
      <c r="B200" s="40" t="s">
        <v>1401</v>
      </c>
      <c r="C200" s="77" t="s">
        <v>7435</v>
      </c>
      <c r="D200" s="77" t="s">
        <v>8812</v>
      </c>
      <c r="E200" s="40">
        <v>2895.44</v>
      </c>
      <c r="F200" s="40">
        <v>2632.22</v>
      </c>
      <c r="G200" s="40" t="s">
        <v>10993</v>
      </c>
      <c r="H200" s="40" t="s">
        <v>15152</v>
      </c>
    </row>
    <row r="201" spans="1:8" s="54" customFormat="1" x14ac:dyDescent="0.25">
      <c r="A201" s="40">
        <v>1</v>
      </c>
      <c r="B201" s="40" t="s">
        <v>1401</v>
      </c>
      <c r="C201" s="77" t="s">
        <v>7436</v>
      </c>
      <c r="D201" s="77" t="s">
        <v>8813</v>
      </c>
      <c r="E201" s="40">
        <v>12294.37</v>
      </c>
      <c r="F201" s="40">
        <v>11176.7</v>
      </c>
      <c r="G201" s="40" t="s">
        <v>10994</v>
      </c>
      <c r="H201" s="40" t="s">
        <v>15153</v>
      </c>
    </row>
    <row r="202" spans="1:8" s="54" customFormat="1" x14ac:dyDescent="0.25">
      <c r="A202" s="40">
        <v>1</v>
      </c>
      <c r="B202" s="40" t="s">
        <v>1401</v>
      </c>
      <c r="C202" s="77" t="s">
        <v>7437</v>
      </c>
      <c r="D202" s="77" t="s">
        <v>8814</v>
      </c>
      <c r="E202" s="40">
        <v>8624.2199999999993</v>
      </c>
      <c r="F202" s="40">
        <v>7840.2</v>
      </c>
      <c r="G202" s="40" t="s">
        <v>10995</v>
      </c>
      <c r="H202" s="40" t="s">
        <v>15154</v>
      </c>
    </row>
    <row r="203" spans="1:8" s="54" customFormat="1" x14ac:dyDescent="0.25">
      <c r="A203" s="40">
        <v>1</v>
      </c>
      <c r="B203" s="40" t="s">
        <v>1401</v>
      </c>
      <c r="C203" s="77" t="s">
        <v>7438</v>
      </c>
      <c r="D203" s="77" t="s">
        <v>8815</v>
      </c>
      <c r="E203" s="40">
        <v>12954.68</v>
      </c>
      <c r="F203" s="40">
        <v>11776.98</v>
      </c>
      <c r="G203" s="40" t="s">
        <v>10996</v>
      </c>
      <c r="H203" s="40" t="s">
        <v>15155</v>
      </c>
    </row>
    <row r="204" spans="1:8" s="54" customFormat="1" x14ac:dyDescent="0.25">
      <c r="A204" s="40">
        <v>1</v>
      </c>
      <c r="B204" s="40" t="s">
        <v>1401</v>
      </c>
      <c r="C204" s="77" t="s">
        <v>7439</v>
      </c>
      <c r="D204" s="77" t="s">
        <v>8816</v>
      </c>
      <c r="E204" s="40">
        <v>6681.19</v>
      </c>
      <c r="F204" s="40">
        <v>6073.81</v>
      </c>
      <c r="G204" s="40" t="s">
        <v>10997</v>
      </c>
      <c r="H204" s="40" t="s">
        <v>15156</v>
      </c>
    </row>
    <row r="205" spans="1:8" s="54" customFormat="1" x14ac:dyDescent="0.25">
      <c r="A205" s="40">
        <v>1</v>
      </c>
      <c r="B205" s="40" t="s">
        <v>1401</v>
      </c>
      <c r="C205" s="77" t="s">
        <v>7440</v>
      </c>
      <c r="D205" s="77" t="s">
        <v>8817</v>
      </c>
      <c r="E205" s="40">
        <v>8825.94</v>
      </c>
      <c r="F205" s="40">
        <v>8023.58</v>
      </c>
      <c r="G205" s="40" t="s">
        <v>10998</v>
      </c>
      <c r="H205" s="40" t="s">
        <v>15157</v>
      </c>
    </row>
    <row r="206" spans="1:8" s="54" customFormat="1" x14ac:dyDescent="0.25">
      <c r="A206" s="40">
        <v>1</v>
      </c>
      <c r="B206" s="40" t="s">
        <v>1401</v>
      </c>
      <c r="C206" s="77" t="s">
        <v>7441</v>
      </c>
      <c r="D206" s="77" t="s">
        <v>8818</v>
      </c>
      <c r="E206" s="40">
        <v>5900.27</v>
      </c>
      <c r="F206" s="40">
        <v>5363.88</v>
      </c>
      <c r="G206" s="40" t="s">
        <v>10999</v>
      </c>
      <c r="H206" s="40" t="s">
        <v>15158</v>
      </c>
    </row>
    <row r="207" spans="1:8" s="54" customFormat="1" x14ac:dyDescent="0.25">
      <c r="A207" s="40">
        <v>1</v>
      </c>
      <c r="B207" s="40" t="s">
        <v>1401</v>
      </c>
      <c r="C207" s="77" t="s">
        <v>7442</v>
      </c>
      <c r="D207" s="77" t="s">
        <v>8819</v>
      </c>
      <c r="E207" s="40">
        <v>7639.19</v>
      </c>
      <c r="F207" s="40">
        <v>6944.72</v>
      </c>
      <c r="G207" s="40" t="s">
        <v>11000</v>
      </c>
      <c r="H207" s="40" t="s">
        <v>15159</v>
      </c>
    </row>
    <row r="208" spans="1:8" s="54" customFormat="1" x14ac:dyDescent="0.25">
      <c r="A208" s="40">
        <v>1</v>
      </c>
      <c r="B208" s="40" t="s">
        <v>1401</v>
      </c>
      <c r="C208" s="77" t="s">
        <v>7443</v>
      </c>
      <c r="D208" s="77" t="s">
        <v>8820</v>
      </c>
      <c r="E208" s="40">
        <v>3505.93</v>
      </c>
      <c r="F208" s="40">
        <v>3187.21</v>
      </c>
      <c r="G208" s="40" t="s">
        <v>11001</v>
      </c>
      <c r="H208" s="40" t="s">
        <v>15160</v>
      </c>
    </row>
    <row r="209" spans="1:8" s="54" customFormat="1" x14ac:dyDescent="0.25">
      <c r="A209" s="40">
        <v>1</v>
      </c>
      <c r="B209" s="40" t="s">
        <v>1401</v>
      </c>
      <c r="C209" s="77" t="s">
        <v>7444</v>
      </c>
      <c r="D209" s="77" t="s">
        <v>8821</v>
      </c>
      <c r="E209" s="40">
        <v>26605.87</v>
      </c>
      <c r="F209" s="40">
        <v>24187.15</v>
      </c>
      <c r="G209" s="40" t="s">
        <v>11002</v>
      </c>
      <c r="H209" s="40" t="s">
        <v>15161</v>
      </c>
    </row>
    <row r="210" spans="1:8" s="54" customFormat="1" x14ac:dyDescent="0.25">
      <c r="A210" s="40">
        <v>1</v>
      </c>
      <c r="B210" s="40" t="s">
        <v>1401</v>
      </c>
      <c r="C210" s="77" t="s">
        <v>7445</v>
      </c>
      <c r="D210" s="77" t="s">
        <v>8822</v>
      </c>
      <c r="E210" s="40">
        <v>23343.360000000001</v>
      </c>
      <c r="F210" s="40">
        <v>21221.24</v>
      </c>
      <c r="G210" s="40" t="s">
        <v>11003</v>
      </c>
      <c r="H210" s="40" t="s">
        <v>15162</v>
      </c>
    </row>
    <row r="211" spans="1:8" s="54" customFormat="1" x14ac:dyDescent="0.25">
      <c r="A211" s="40">
        <v>1</v>
      </c>
      <c r="B211" s="40" t="s">
        <v>1401</v>
      </c>
      <c r="C211" s="77" t="s">
        <v>7446</v>
      </c>
      <c r="D211" s="77" t="s">
        <v>8823</v>
      </c>
      <c r="E211" s="40">
        <v>23783.87</v>
      </c>
      <c r="F211" s="40">
        <v>21621.7</v>
      </c>
      <c r="G211" s="40" t="s">
        <v>11004</v>
      </c>
      <c r="H211" s="40" t="s">
        <v>15163</v>
      </c>
    </row>
    <row r="212" spans="1:8" s="54" customFormat="1" x14ac:dyDescent="0.25">
      <c r="A212" s="40">
        <v>1</v>
      </c>
      <c r="B212" s="40" t="s">
        <v>1401</v>
      </c>
      <c r="C212" s="77" t="s">
        <v>7447</v>
      </c>
      <c r="D212" s="77" t="s">
        <v>8824</v>
      </c>
      <c r="E212" s="40">
        <v>21623.98</v>
      </c>
      <c r="F212" s="40">
        <v>19658.16</v>
      </c>
      <c r="G212" s="40" t="s">
        <v>11005</v>
      </c>
      <c r="H212" s="40" t="s">
        <v>15164</v>
      </c>
    </row>
    <row r="213" spans="1:8" s="54" customFormat="1" x14ac:dyDescent="0.25">
      <c r="A213" s="40">
        <v>1</v>
      </c>
      <c r="B213" s="40" t="s">
        <v>1401</v>
      </c>
      <c r="C213" s="77" t="s">
        <v>7448</v>
      </c>
      <c r="D213" s="77" t="s">
        <v>8825</v>
      </c>
      <c r="E213" s="40">
        <v>6492.13</v>
      </c>
      <c r="F213" s="40">
        <v>5901.94</v>
      </c>
      <c r="G213" s="40" t="s">
        <v>11006</v>
      </c>
      <c r="H213" s="40" t="s">
        <v>15165</v>
      </c>
    </row>
    <row r="214" spans="1:8" s="54" customFormat="1" x14ac:dyDescent="0.25">
      <c r="A214" s="40">
        <v>1</v>
      </c>
      <c r="B214" s="40" t="s">
        <v>1401</v>
      </c>
      <c r="C214" s="77" t="s">
        <v>7449</v>
      </c>
      <c r="D214" s="77" t="s">
        <v>8826</v>
      </c>
      <c r="E214" s="40">
        <v>4473.45</v>
      </c>
      <c r="F214" s="40">
        <v>4066.77</v>
      </c>
      <c r="G214" s="40" t="s">
        <v>11007</v>
      </c>
      <c r="H214" s="40" t="s">
        <v>15166</v>
      </c>
    </row>
    <row r="215" spans="1:8" s="54" customFormat="1" x14ac:dyDescent="0.25">
      <c r="A215" s="40">
        <v>1</v>
      </c>
      <c r="B215" s="40" t="s">
        <v>1401</v>
      </c>
      <c r="C215" s="77" t="s">
        <v>7450</v>
      </c>
      <c r="D215" s="77" t="s">
        <v>8827</v>
      </c>
      <c r="E215" s="40">
        <v>12877.03</v>
      </c>
      <c r="F215" s="40">
        <v>11706.39</v>
      </c>
      <c r="G215" s="40" t="s">
        <v>11008</v>
      </c>
      <c r="H215" s="40" t="s">
        <v>15167</v>
      </c>
    </row>
    <row r="216" spans="1:8" s="54" customFormat="1" x14ac:dyDescent="0.25">
      <c r="A216" s="40">
        <v>1</v>
      </c>
      <c r="B216" s="40" t="s">
        <v>1401</v>
      </c>
      <c r="C216" s="77" t="s">
        <v>7451</v>
      </c>
      <c r="D216" s="77" t="s">
        <v>8828</v>
      </c>
      <c r="E216" s="40">
        <v>30430.28</v>
      </c>
      <c r="F216" s="40">
        <v>27663.89</v>
      </c>
      <c r="G216" s="40" t="s">
        <v>11009</v>
      </c>
      <c r="H216" s="40" t="s">
        <v>15168</v>
      </c>
    </row>
    <row r="217" spans="1:8" s="54" customFormat="1" x14ac:dyDescent="0.25">
      <c r="A217" s="40">
        <v>1</v>
      </c>
      <c r="B217" s="40" t="s">
        <v>1401</v>
      </c>
      <c r="C217" s="77" t="s">
        <v>7452</v>
      </c>
      <c r="D217" s="77" t="s">
        <v>8829</v>
      </c>
      <c r="E217" s="40">
        <v>1366.42</v>
      </c>
      <c r="F217" s="40">
        <v>1242.2</v>
      </c>
      <c r="G217" s="40" t="s">
        <v>11010</v>
      </c>
      <c r="H217" s="40" t="s">
        <v>15169</v>
      </c>
    </row>
    <row r="218" spans="1:8" s="54" customFormat="1" x14ac:dyDescent="0.25">
      <c r="A218" s="40">
        <v>1</v>
      </c>
      <c r="B218" s="40" t="s">
        <v>1401</v>
      </c>
      <c r="C218" s="77" t="s">
        <v>7453</v>
      </c>
      <c r="D218" s="77" t="s">
        <v>8830</v>
      </c>
      <c r="E218" s="40">
        <v>403.95</v>
      </c>
      <c r="F218" s="40">
        <v>367.23</v>
      </c>
      <c r="G218" s="40" t="s">
        <v>11011</v>
      </c>
      <c r="H218" s="40" t="s">
        <v>15170</v>
      </c>
    </row>
    <row r="219" spans="1:8" s="54" customFormat="1" x14ac:dyDescent="0.25">
      <c r="A219" s="40">
        <v>1</v>
      </c>
      <c r="B219" s="40" t="s">
        <v>1401</v>
      </c>
      <c r="C219" s="77" t="s">
        <v>7454</v>
      </c>
      <c r="D219" s="77" t="s">
        <v>8831</v>
      </c>
      <c r="E219" s="40">
        <v>1160.83</v>
      </c>
      <c r="F219" s="40">
        <v>1055.3</v>
      </c>
      <c r="G219" s="40" t="s">
        <v>11012</v>
      </c>
      <c r="H219" s="40" t="s">
        <v>15171</v>
      </c>
    </row>
    <row r="220" spans="1:8" s="54" customFormat="1" x14ac:dyDescent="0.25">
      <c r="A220" s="40">
        <v>1</v>
      </c>
      <c r="B220" s="40" t="s">
        <v>1401</v>
      </c>
      <c r="C220" s="77" t="s">
        <v>7455</v>
      </c>
      <c r="D220" s="77" t="s">
        <v>8832</v>
      </c>
      <c r="E220" s="40">
        <v>14940.13</v>
      </c>
      <c r="F220" s="40">
        <v>13581.94</v>
      </c>
      <c r="G220" s="40" t="s">
        <v>11013</v>
      </c>
      <c r="H220" s="40" t="s">
        <v>15172</v>
      </c>
    </row>
    <row r="221" spans="1:8" s="54" customFormat="1" x14ac:dyDescent="0.25">
      <c r="A221" s="40">
        <v>1</v>
      </c>
      <c r="B221" s="40" t="s">
        <v>1401</v>
      </c>
      <c r="C221" s="77" t="s">
        <v>7456</v>
      </c>
      <c r="D221" s="77" t="s">
        <v>8833</v>
      </c>
      <c r="E221" s="40">
        <v>12138.74</v>
      </c>
      <c r="F221" s="40">
        <v>11035.22</v>
      </c>
      <c r="G221" s="40" t="s">
        <v>11014</v>
      </c>
      <c r="H221" s="40" t="s">
        <v>15173</v>
      </c>
    </row>
    <row r="222" spans="1:8" s="54" customFormat="1" x14ac:dyDescent="0.25">
      <c r="A222" s="40">
        <v>1</v>
      </c>
      <c r="B222" s="40" t="s">
        <v>1401</v>
      </c>
      <c r="C222" s="77" t="s">
        <v>7457</v>
      </c>
      <c r="D222" s="77" t="s">
        <v>8834</v>
      </c>
      <c r="E222" s="40">
        <v>5465.31</v>
      </c>
      <c r="F222" s="40">
        <v>4968.46</v>
      </c>
      <c r="G222" s="40" t="s">
        <v>11015</v>
      </c>
      <c r="H222" s="40" t="s">
        <v>15174</v>
      </c>
    </row>
    <row r="223" spans="1:8" s="54" customFormat="1" x14ac:dyDescent="0.25">
      <c r="A223" s="40">
        <v>1</v>
      </c>
      <c r="B223" s="40" t="s">
        <v>1401</v>
      </c>
      <c r="C223" s="77" t="s">
        <v>7458</v>
      </c>
      <c r="D223" s="77" t="s">
        <v>8835</v>
      </c>
      <c r="E223" s="40">
        <v>63802.98</v>
      </c>
      <c r="F223" s="40">
        <v>58002.71</v>
      </c>
      <c r="G223" s="40" t="s">
        <v>11016</v>
      </c>
      <c r="H223" s="40" t="s">
        <v>15175</v>
      </c>
    </row>
    <row r="224" spans="1:8" s="54" customFormat="1" x14ac:dyDescent="0.25">
      <c r="A224" s="40">
        <v>1</v>
      </c>
      <c r="B224" s="40" t="s">
        <v>1401</v>
      </c>
      <c r="C224" s="77" t="s">
        <v>7459</v>
      </c>
      <c r="D224" s="77" t="s">
        <v>8836</v>
      </c>
      <c r="E224" s="40">
        <v>40018.31</v>
      </c>
      <c r="F224" s="40">
        <v>36380.28</v>
      </c>
      <c r="G224" s="40" t="s">
        <v>11017</v>
      </c>
      <c r="H224" s="40" t="s">
        <v>15176</v>
      </c>
    </row>
    <row r="225" spans="1:8" s="54" customFormat="1" x14ac:dyDescent="0.25">
      <c r="A225" s="40">
        <v>1</v>
      </c>
      <c r="B225" s="40" t="s">
        <v>1401</v>
      </c>
      <c r="C225" s="77" t="s">
        <v>7460</v>
      </c>
      <c r="D225" s="77" t="s">
        <v>8837</v>
      </c>
      <c r="E225" s="40">
        <v>51303.59</v>
      </c>
      <c r="F225" s="40">
        <v>46639.63</v>
      </c>
      <c r="G225" s="40" t="s">
        <v>11018</v>
      </c>
      <c r="H225" s="40" t="s">
        <v>15177</v>
      </c>
    </row>
    <row r="226" spans="1:8" s="54" customFormat="1" x14ac:dyDescent="0.25">
      <c r="A226" s="40">
        <v>1</v>
      </c>
      <c r="B226" s="40" t="s">
        <v>1401</v>
      </c>
      <c r="C226" s="77" t="s">
        <v>7461</v>
      </c>
      <c r="D226" s="77" t="s">
        <v>8838</v>
      </c>
      <c r="E226" s="40">
        <v>32165.16</v>
      </c>
      <c r="F226" s="40">
        <v>29241.05</v>
      </c>
      <c r="G226" s="40" t="s">
        <v>11019</v>
      </c>
      <c r="H226" s="40" t="s">
        <v>15178</v>
      </c>
    </row>
    <row r="227" spans="1:8" s="54" customFormat="1" x14ac:dyDescent="0.25">
      <c r="A227" s="40">
        <v>1</v>
      </c>
      <c r="B227" s="40" t="s">
        <v>1401</v>
      </c>
      <c r="C227" s="77" t="s">
        <v>7462</v>
      </c>
      <c r="D227" s="77" t="s">
        <v>8839</v>
      </c>
      <c r="E227" s="40">
        <v>2440.3200000000002</v>
      </c>
      <c r="F227" s="40">
        <v>2218.4699999999998</v>
      </c>
      <c r="G227" s="40" t="s">
        <v>11020</v>
      </c>
      <c r="H227" s="40" t="s">
        <v>15179</v>
      </c>
    </row>
    <row r="228" spans="1:8" s="54" customFormat="1" x14ac:dyDescent="0.25">
      <c r="A228" s="40">
        <v>1</v>
      </c>
      <c r="B228" s="40" t="s">
        <v>1401</v>
      </c>
      <c r="C228" s="77" t="s">
        <v>7463</v>
      </c>
      <c r="D228" s="77" t="s">
        <v>8840</v>
      </c>
      <c r="E228" s="40">
        <v>10398.700000000001</v>
      </c>
      <c r="F228" s="40">
        <v>9453.36</v>
      </c>
      <c r="G228" s="40" t="s">
        <v>11021</v>
      </c>
      <c r="H228" s="40" t="s">
        <v>15180</v>
      </c>
    </row>
    <row r="229" spans="1:8" s="54" customFormat="1" x14ac:dyDescent="0.25">
      <c r="A229" s="40">
        <v>1</v>
      </c>
      <c r="B229" s="40" t="s">
        <v>1401</v>
      </c>
      <c r="C229" s="77" t="s">
        <v>7464</v>
      </c>
      <c r="D229" s="77" t="s">
        <v>8841</v>
      </c>
      <c r="E229" s="40">
        <v>24098.880000000001</v>
      </c>
      <c r="F229" s="40">
        <v>21908.07</v>
      </c>
      <c r="G229" s="40" t="s">
        <v>11022</v>
      </c>
      <c r="H229" s="40" t="s">
        <v>15181</v>
      </c>
    </row>
    <row r="230" spans="1:8" s="54" customFormat="1" x14ac:dyDescent="0.25">
      <c r="A230" s="40">
        <v>1</v>
      </c>
      <c r="B230" s="40" t="s">
        <v>1401</v>
      </c>
      <c r="C230" s="77" t="s">
        <v>7465</v>
      </c>
      <c r="D230" s="77" t="s">
        <v>8842</v>
      </c>
      <c r="E230" s="40">
        <v>31573</v>
      </c>
      <c r="F230" s="40">
        <v>28702.73</v>
      </c>
      <c r="G230" s="40" t="s">
        <v>11023</v>
      </c>
      <c r="H230" s="40" t="s">
        <v>15182</v>
      </c>
    </row>
    <row r="231" spans="1:8" s="54" customFormat="1" x14ac:dyDescent="0.25">
      <c r="A231" s="40">
        <v>1</v>
      </c>
      <c r="B231" s="40" t="s">
        <v>1401</v>
      </c>
      <c r="C231" s="77" t="s">
        <v>7466</v>
      </c>
      <c r="D231" s="77" t="s">
        <v>8843</v>
      </c>
      <c r="E231" s="40">
        <v>48490.3</v>
      </c>
      <c r="F231" s="40">
        <v>44082.09</v>
      </c>
      <c r="G231" s="40" t="s">
        <v>11024</v>
      </c>
      <c r="H231" s="40" t="s">
        <v>15183</v>
      </c>
    </row>
    <row r="232" spans="1:8" s="54" customFormat="1" x14ac:dyDescent="0.25">
      <c r="A232" s="40">
        <v>1</v>
      </c>
      <c r="B232" s="40" t="s">
        <v>1401</v>
      </c>
      <c r="C232" s="77" t="s">
        <v>7467</v>
      </c>
      <c r="D232" s="77" t="s">
        <v>8844</v>
      </c>
      <c r="E232" s="40">
        <v>2437.0700000000002</v>
      </c>
      <c r="F232" s="40">
        <v>2215.52</v>
      </c>
      <c r="G232" s="40" t="s">
        <v>11025</v>
      </c>
      <c r="H232" s="40" t="s">
        <v>15184</v>
      </c>
    </row>
    <row r="233" spans="1:8" s="54" customFormat="1" x14ac:dyDescent="0.25">
      <c r="A233" s="40">
        <v>1</v>
      </c>
      <c r="B233" s="40" t="s">
        <v>1401</v>
      </c>
      <c r="C233" s="77" t="s">
        <v>7468</v>
      </c>
      <c r="D233" s="77" t="s">
        <v>8845</v>
      </c>
      <c r="E233" s="40">
        <v>1766.95</v>
      </c>
      <c r="F233" s="40">
        <v>1606.32</v>
      </c>
      <c r="G233" s="40" t="s">
        <v>11026</v>
      </c>
      <c r="H233" s="40" t="s">
        <v>15185</v>
      </c>
    </row>
    <row r="234" spans="1:8" s="54" customFormat="1" x14ac:dyDescent="0.25">
      <c r="A234" s="40">
        <v>1</v>
      </c>
      <c r="B234" s="40" t="s">
        <v>1401</v>
      </c>
      <c r="C234" s="77" t="s">
        <v>7469</v>
      </c>
      <c r="D234" s="77" t="s">
        <v>8846</v>
      </c>
      <c r="E234" s="40">
        <v>8012.33</v>
      </c>
      <c r="F234" s="40">
        <v>7283.94</v>
      </c>
      <c r="G234" s="40" t="s">
        <v>11027</v>
      </c>
      <c r="H234" s="40" t="s">
        <v>15186</v>
      </c>
    </row>
    <row r="235" spans="1:8" s="54" customFormat="1" x14ac:dyDescent="0.25">
      <c r="A235" s="40">
        <v>1</v>
      </c>
      <c r="B235" s="40" t="s">
        <v>1401</v>
      </c>
      <c r="C235" s="77" t="s">
        <v>7470</v>
      </c>
      <c r="D235" s="77" t="s">
        <v>8847</v>
      </c>
      <c r="E235" s="40">
        <v>20293.240000000002</v>
      </c>
      <c r="F235" s="40">
        <v>18448.400000000001</v>
      </c>
      <c r="G235" s="40" t="s">
        <v>11028</v>
      </c>
      <c r="H235" s="40" t="s">
        <v>15187</v>
      </c>
    </row>
    <row r="236" spans="1:8" s="54" customFormat="1" x14ac:dyDescent="0.25">
      <c r="A236" s="40">
        <v>1</v>
      </c>
      <c r="B236" s="40" t="s">
        <v>1401</v>
      </c>
      <c r="C236" s="77" t="s">
        <v>7471</v>
      </c>
      <c r="D236" s="77" t="s">
        <v>8848</v>
      </c>
      <c r="E236" s="40">
        <v>31072.68</v>
      </c>
      <c r="F236" s="40">
        <v>28247.89</v>
      </c>
      <c r="G236" s="40" t="s">
        <v>11029</v>
      </c>
      <c r="H236" s="40" t="s">
        <v>15188</v>
      </c>
    </row>
    <row r="237" spans="1:8" s="54" customFormat="1" x14ac:dyDescent="0.25">
      <c r="A237" s="40">
        <v>1</v>
      </c>
      <c r="B237" s="40" t="s">
        <v>1401</v>
      </c>
      <c r="C237" s="77" t="s">
        <v>7472</v>
      </c>
      <c r="D237" s="77" t="s">
        <v>8849</v>
      </c>
      <c r="E237" s="40">
        <v>47310.79</v>
      </c>
      <c r="F237" s="40">
        <v>43009.81</v>
      </c>
      <c r="G237" s="40" t="s">
        <v>11030</v>
      </c>
      <c r="H237" s="40" t="s">
        <v>15189</v>
      </c>
    </row>
    <row r="238" spans="1:8" s="54" customFormat="1" x14ac:dyDescent="0.25">
      <c r="A238" s="40">
        <v>1</v>
      </c>
      <c r="B238" s="40" t="s">
        <v>1401</v>
      </c>
      <c r="C238" s="77" t="s">
        <v>7473</v>
      </c>
      <c r="D238" s="77" t="s">
        <v>8850</v>
      </c>
      <c r="E238" s="40">
        <v>3332.36</v>
      </c>
      <c r="F238" s="40">
        <v>3029.42</v>
      </c>
      <c r="G238" s="40" t="s">
        <v>11031</v>
      </c>
      <c r="H238" s="40" t="s">
        <v>15190</v>
      </c>
    </row>
    <row r="239" spans="1:8" s="54" customFormat="1" x14ac:dyDescent="0.25">
      <c r="A239" s="40">
        <v>1</v>
      </c>
      <c r="B239" s="40" t="s">
        <v>1401</v>
      </c>
      <c r="C239" s="77" t="s">
        <v>7474</v>
      </c>
      <c r="D239" s="77" t="s">
        <v>8851</v>
      </c>
      <c r="E239" s="40">
        <v>2382.0100000000002</v>
      </c>
      <c r="F239" s="40">
        <v>2165.46</v>
      </c>
      <c r="G239" s="40" t="s">
        <v>11032</v>
      </c>
      <c r="H239" s="40" t="s">
        <v>15191</v>
      </c>
    </row>
    <row r="240" spans="1:8" s="54" customFormat="1" x14ac:dyDescent="0.25">
      <c r="A240" s="40">
        <v>1</v>
      </c>
      <c r="B240" s="40" t="s">
        <v>1401</v>
      </c>
      <c r="C240" s="77" t="s">
        <v>7475</v>
      </c>
      <c r="D240" s="77" t="s">
        <v>8852</v>
      </c>
      <c r="E240" s="40">
        <v>9708.77</v>
      </c>
      <c r="F240" s="40">
        <v>8826.15</v>
      </c>
      <c r="G240" s="40" t="s">
        <v>11033</v>
      </c>
      <c r="H240" s="40" t="s">
        <v>15192</v>
      </c>
    </row>
    <row r="241" spans="1:8" s="54" customFormat="1" x14ac:dyDescent="0.25">
      <c r="A241" s="40">
        <v>1</v>
      </c>
      <c r="B241" s="40" t="s">
        <v>1401</v>
      </c>
      <c r="C241" s="77" t="s">
        <v>7476</v>
      </c>
      <c r="D241" s="77" t="s">
        <v>8853</v>
      </c>
      <c r="E241" s="40">
        <v>14505.94</v>
      </c>
      <c r="F241" s="40">
        <v>13187.22</v>
      </c>
      <c r="G241" s="40" t="s">
        <v>11034</v>
      </c>
      <c r="H241" s="40" t="s">
        <v>15193</v>
      </c>
    </row>
    <row r="242" spans="1:8" s="54" customFormat="1" x14ac:dyDescent="0.25">
      <c r="A242" s="40">
        <v>1</v>
      </c>
      <c r="B242" s="40" t="s">
        <v>1401</v>
      </c>
      <c r="C242" s="77" t="s">
        <v>7477</v>
      </c>
      <c r="D242" s="77" t="s">
        <v>8854</v>
      </c>
      <c r="E242" s="40">
        <v>48720.01</v>
      </c>
      <c r="F242" s="40">
        <v>44290.92</v>
      </c>
      <c r="G242" s="40" t="s">
        <v>11035</v>
      </c>
      <c r="H242" s="40" t="s">
        <v>15194</v>
      </c>
    </row>
    <row r="243" spans="1:8" s="54" customFormat="1" x14ac:dyDescent="0.25">
      <c r="A243" s="40">
        <v>1</v>
      </c>
      <c r="B243" s="40" t="s">
        <v>1401</v>
      </c>
      <c r="C243" s="77" t="s">
        <v>7478</v>
      </c>
      <c r="D243" s="77" t="s">
        <v>8855</v>
      </c>
      <c r="E243" s="40">
        <v>47047.95</v>
      </c>
      <c r="F243" s="40">
        <v>42770.86</v>
      </c>
      <c r="G243" s="40" t="s">
        <v>11036</v>
      </c>
      <c r="H243" s="40" t="s">
        <v>15195</v>
      </c>
    </row>
    <row r="244" spans="1:8" s="54" customFormat="1" x14ac:dyDescent="0.25">
      <c r="A244" s="40">
        <v>1</v>
      </c>
      <c r="B244" s="40" t="s">
        <v>1401</v>
      </c>
      <c r="C244" s="77" t="s">
        <v>7479</v>
      </c>
      <c r="D244" s="77" t="s">
        <v>8856</v>
      </c>
      <c r="E244" s="40">
        <v>43230.94</v>
      </c>
      <c r="F244" s="40">
        <v>39300.85</v>
      </c>
      <c r="G244" s="40" t="s">
        <v>11037</v>
      </c>
      <c r="H244" s="40" t="s">
        <v>15196</v>
      </c>
    </row>
    <row r="245" spans="1:8" s="54" customFormat="1" x14ac:dyDescent="0.25">
      <c r="A245" s="40">
        <v>1</v>
      </c>
      <c r="B245" s="40" t="s">
        <v>1401</v>
      </c>
      <c r="C245" s="77" t="s">
        <v>10283</v>
      </c>
      <c r="D245" s="77" t="s">
        <v>9371</v>
      </c>
      <c r="E245" s="40">
        <v>52058.67</v>
      </c>
      <c r="F245" s="40">
        <v>47326.06</v>
      </c>
      <c r="G245" s="40" t="s">
        <v>11038</v>
      </c>
      <c r="H245" s="40" t="s">
        <v>15197</v>
      </c>
    </row>
    <row r="246" spans="1:8" s="54" customFormat="1" x14ac:dyDescent="0.25">
      <c r="A246" s="40">
        <v>1</v>
      </c>
      <c r="B246" s="40" t="s">
        <v>1401</v>
      </c>
      <c r="C246" s="77" t="s">
        <v>7480</v>
      </c>
      <c r="D246" s="77" t="s">
        <v>8857</v>
      </c>
      <c r="E246" s="40">
        <v>39769.57</v>
      </c>
      <c r="F246" s="40">
        <v>36154.15</v>
      </c>
      <c r="G246" s="40" t="s">
        <v>11039</v>
      </c>
      <c r="H246" s="40" t="s">
        <v>15198</v>
      </c>
    </row>
    <row r="247" spans="1:8" s="54" customFormat="1" x14ac:dyDescent="0.25">
      <c r="A247" s="40">
        <v>1</v>
      </c>
      <c r="B247" s="40" t="s">
        <v>1401</v>
      </c>
      <c r="C247" s="77" t="s">
        <v>7481</v>
      </c>
      <c r="D247" s="77" t="s">
        <v>8858</v>
      </c>
      <c r="E247" s="40">
        <v>34937.19</v>
      </c>
      <c r="F247" s="40">
        <v>31761.08</v>
      </c>
      <c r="G247" s="40" t="s">
        <v>11040</v>
      </c>
      <c r="H247" s="40" t="s">
        <v>15199</v>
      </c>
    </row>
    <row r="248" spans="1:8" s="54" customFormat="1" x14ac:dyDescent="0.25">
      <c r="A248" s="40">
        <v>1</v>
      </c>
      <c r="B248" s="40" t="s">
        <v>1401</v>
      </c>
      <c r="C248" s="77" t="s">
        <v>7482</v>
      </c>
      <c r="D248" s="77" t="s">
        <v>8859</v>
      </c>
      <c r="E248" s="40">
        <v>29238.66</v>
      </c>
      <c r="F248" s="40">
        <v>26580.6</v>
      </c>
      <c r="G248" s="40" t="s">
        <v>11041</v>
      </c>
      <c r="H248" s="40" t="s">
        <v>15200</v>
      </c>
    </row>
    <row r="249" spans="1:8" s="54" customFormat="1" x14ac:dyDescent="0.25">
      <c r="A249" s="40">
        <v>1</v>
      </c>
      <c r="B249" s="40" t="s">
        <v>1401</v>
      </c>
      <c r="C249" s="77" t="s">
        <v>7483</v>
      </c>
      <c r="D249" s="77" t="s">
        <v>8860</v>
      </c>
      <c r="E249" s="40">
        <v>54969.11</v>
      </c>
      <c r="F249" s="40">
        <v>49971.92</v>
      </c>
      <c r="G249" s="40" t="s">
        <v>11042</v>
      </c>
      <c r="H249" s="40" t="s">
        <v>15201</v>
      </c>
    </row>
    <row r="250" spans="1:8" s="54" customFormat="1" x14ac:dyDescent="0.25">
      <c r="A250" s="40">
        <v>1</v>
      </c>
      <c r="B250" s="40" t="s">
        <v>1401</v>
      </c>
      <c r="C250" s="77" t="s">
        <v>7484</v>
      </c>
      <c r="D250" s="77" t="s">
        <v>8861</v>
      </c>
      <c r="E250" s="40">
        <v>43854.37</v>
      </c>
      <c r="F250" s="40">
        <v>39867.61</v>
      </c>
      <c r="G250" s="40" t="s">
        <v>11043</v>
      </c>
      <c r="H250" s="40" t="s">
        <v>15202</v>
      </c>
    </row>
    <row r="251" spans="1:8" s="54" customFormat="1" x14ac:dyDescent="0.25">
      <c r="A251" s="40">
        <v>1</v>
      </c>
      <c r="B251" s="40" t="s">
        <v>1401</v>
      </c>
      <c r="C251" s="77" t="s">
        <v>7485</v>
      </c>
      <c r="D251" s="77" t="s">
        <v>8862</v>
      </c>
      <c r="E251" s="40">
        <v>48787.54</v>
      </c>
      <c r="F251" s="40">
        <v>44352.31</v>
      </c>
      <c r="G251" s="40" t="s">
        <v>11044</v>
      </c>
      <c r="H251" s="40" t="s">
        <v>15203</v>
      </c>
    </row>
    <row r="252" spans="1:8" s="54" customFormat="1" x14ac:dyDescent="0.25">
      <c r="A252" s="40">
        <v>1</v>
      </c>
      <c r="B252" s="40" t="s">
        <v>1401</v>
      </c>
      <c r="C252" s="77" t="s">
        <v>7486</v>
      </c>
      <c r="D252" s="77" t="s">
        <v>8863</v>
      </c>
      <c r="E252" s="40">
        <v>45382.63</v>
      </c>
      <c r="F252" s="40">
        <v>41256.94</v>
      </c>
      <c r="G252" s="40" t="s">
        <v>11045</v>
      </c>
      <c r="H252" s="40" t="s">
        <v>15204</v>
      </c>
    </row>
    <row r="253" spans="1:8" s="54" customFormat="1" x14ac:dyDescent="0.25">
      <c r="A253" s="40">
        <v>1</v>
      </c>
      <c r="B253" s="40" t="s">
        <v>1401</v>
      </c>
      <c r="C253" s="77" t="s">
        <v>7487</v>
      </c>
      <c r="D253" s="77" t="s">
        <v>8864</v>
      </c>
      <c r="E253" s="40">
        <v>43230.94</v>
      </c>
      <c r="F253" s="40">
        <v>39300.85</v>
      </c>
      <c r="G253" s="40" t="s">
        <v>11046</v>
      </c>
      <c r="H253" s="40" t="s">
        <v>15205</v>
      </c>
    </row>
    <row r="254" spans="1:8" s="54" customFormat="1" x14ac:dyDescent="0.25">
      <c r="A254" s="40">
        <v>1</v>
      </c>
      <c r="B254" s="40" t="s">
        <v>1401</v>
      </c>
      <c r="C254" s="77" t="s">
        <v>7488</v>
      </c>
      <c r="D254" s="77" t="s">
        <v>8865</v>
      </c>
      <c r="E254" s="40">
        <v>23484.97</v>
      </c>
      <c r="F254" s="40">
        <v>21349.97</v>
      </c>
      <c r="G254" s="40" t="s">
        <v>11047</v>
      </c>
      <c r="H254" s="40" t="s">
        <v>15206</v>
      </c>
    </row>
    <row r="255" spans="1:8" s="54" customFormat="1" x14ac:dyDescent="0.25">
      <c r="A255" s="40">
        <v>1</v>
      </c>
      <c r="B255" s="40" t="s">
        <v>1401</v>
      </c>
      <c r="C255" s="77" t="s">
        <v>10284</v>
      </c>
      <c r="D255" s="77" t="s">
        <v>9372</v>
      </c>
      <c r="E255" s="40">
        <v>47379.96</v>
      </c>
      <c r="F255" s="40">
        <v>43072.69</v>
      </c>
      <c r="G255" s="40" t="s">
        <v>7793</v>
      </c>
      <c r="H255" s="40" t="s">
        <v>15207</v>
      </c>
    </row>
    <row r="256" spans="1:8" s="54" customFormat="1" x14ac:dyDescent="0.25">
      <c r="A256" s="40">
        <v>1</v>
      </c>
      <c r="B256" s="40" t="s">
        <v>1401</v>
      </c>
      <c r="C256" s="77" t="s">
        <v>7489</v>
      </c>
      <c r="D256" s="77" t="s">
        <v>8866</v>
      </c>
      <c r="E256" s="40">
        <v>42088.92</v>
      </c>
      <c r="F256" s="40">
        <v>38262.65</v>
      </c>
      <c r="G256" s="40" t="s">
        <v>11048</v>
      </c>
      <c r="H256" s="40" t="s">
        <v>15208</v>
      </c>
    </row>
    <row r="257" spans="1:8" s="54" customFormat="1" x14ac:dyDescent="0.25">
      <c r="A257" s="40">
        <v>1</v>
      </c>
      <c r="B257" s="40" t="s">
        <v>1401</v>
      </c>
      <c r="C257" s="77" t="s">
        <v>7490</v>
      </c>
      <c r="D257" s="77" t="s">
        <v>8867</v>
      </c>
      <c r="E257" s="40">
        <v>20916.98</v>
      </c>
      <c r="F257" s="40">
        <v>19015.439999999999</v>
      </c>
      <c r="G257" s="40" t="s">
        <v>11049</v>
      </c>
      <c r="H257" s="40" t="s">
        <v>15209</v>
      </c>
    </row>
    <row r="258" spans="1:8" s="54" customFormat="1" x14ac:dyDescent="0.25">
      <c r="A258" s="40">
        <v>1</v>
      </c>
      <c r="B258" s="40" t="s">
        <v>1401</v>
      </c>
      <c r="C258" s="77" t="s">
        <v>7491</v>
      </c>
      <c r="D258" s="77" t="s">
        <v>8868</v>
      </c>
      <c r="E258" s="40">
        <v>38271.9</v>
      </c>
      <c r="F258" s="40">
        <v>34792.639999999999</v>
      </c>
      <c r="G258" s="40" t="s">
        <v>11050</v>
      </c>
      <c r="H258" s="40" t="s">
        <v>15210</v>
      </c>
    </row>
    <row r="259" spans="1:8" s="54" customFormat="1" x14ac:dyDescent="0.25">
      <c r="A259" s="40">
        <v>1</v>
      </c>
      <c r="B259" s="40" t="s">
        <v>1401</v>
      </c>
      <c r="C259" s="77" t="s">
        <v>7492</v>
      </c>
      <c r="D259" s="77" t="s">
        <v>8869</v>
      </c>
      <c r="E259" s="40">
        <v>18276.29</v>
      </c>
      <c r="F259" s="40">
        <v>16614.810000000001</v>
      </c>
      <c r="G259" s="40" t="s">
        <v>14647</v>
      </c>
      <c r="H259" s="40" t="s">
        <v>15211</v>
      </c>
    </row>
    <row r="260" spans="1:8" s="54" customFormat="1" x14ac:dyDescent="0.25">
      <c r="A260" s="40">
        <v>1</v>
      </c>
      <c r="B260" s="40" t="s">
        <v>1401</v>
      </c>
      <c r="C260" s="77" t="s">
        <v>7493</v>
      </c>
      <c r="D260" s="77" t="s">
        <v>8870</v>
      </c>
      <c r="E260" s="40">
        <v>27489.53</v>
      </c>
      <c r="F260" s="40">
        <v>24990.48</v>
      </c>
      <c r="G260" s="40" t="s">
        <v>11051</v>
      </c>
      <c r="H260" s="40" t="s">
        <v>15212</v>
      </c>
    </row>
    <row r="261" spans="1:8" s="54" customFormat="1" x14ac:dyDescent="0.25">
      <c r="A261" s="40">
        <v>1</v>
      </c>
      <c r="B261" s="40" t="s">
        <v>1401</v>
      </c>
      <c r="C261" s="77" t="s">
        <v>7494</v>
      </c>
      <c r="D261" s="77" t="s">
        <v>8871</v>
      </c>
      <c r="E261" s="40">
        <v>12764.82</v>
      </c>
      <c r="F261" s="40">
        <v>11604.38</v>
      </c>
      <c r="G261" s="40" t="s">
        <v>14648</v>
      </c>
      <c r="H261" s="40" t="s">
        <v>15213</v>
      </c>
    </row>
    <row r="262" spans="1:8" s="54" customFormat="1" x14ac:dyDescent="0.25">
      <c r="A262" s="40">
        <v>1</v>
      </c>
      <c r="B262" s="40" t="s">
        <v>1401</v>
      </c>
      <c r="C262" s="77" t="s">
        <v>7495</v>
      </c>
      <c r="D262" s="77" t="s">
        <v>8872</v>
      </c>
      <c r="E262" s="40">
        <v>48043.839999999997</v>
      </c>
      <c r="F262" s="40">
        <v>43676.22</v>
      </c>
      <c r="G262" s="40" t="s">
        <v>11052</v>
      </c>
      <c r="H262" s="40" t="s">
        <v>15214</v>
      </c>
    </row>
    <row r="263" spans="1:8" s="54" customFormat="1" x14ac:dyDescent="0.25">
      <c r="A263" s="40">
        <v>1</v>
      </c>
      <c r="B263" s="40" t="s">
        <v>1401</v>
      </c>
      <c r="C263" s="77" t="s">
        <v>7496</v>
      </c>
      <c r="D263" s="77" t="s">
        <v>8873</v>
      </c>
      <c r="E263" s="40">
        <v>45052.46</v>
      </c>
      <c r="F263" s="40">
        <v>40956.78</v>
      </c>
      <c r="G263" s="40" t="s">
        <v>14649</v>
      </c>
      <c r="H263" s="40" t="s">
        <v>15215</v>
      </c>
    </row>
    <row r="264" spans="1:8" s="54" customFormat="1" x14ac:dyDescent="0.25">
      <c r="A264" s="40">
        <v>1</v>
      </c>
      <c r="B264" s="40" t="s">
        <v>1401</v>
      </c>
      <c r="C264" s="77" t="s">
        <v>7497</v>
      </c>
      <c r="D264" s="77" t="s">
        <v>8874</v>
      </c>
      <c r="E264" s="40">
        <v>36076.769999999997</v>
      </c>
      <c r="F264" s="40">
        <v>32797.06</v>
      </c>
      <c r="G264" s="40" t="s">
        <v>11053</v>
      </c>
      <c r="H264" s="40" t="s">
        <v>15216</v>
      </c>
    </row>
    <row r="265" spans="1:8" s="54" customFormat="1" x14ac:dyDescent="0.25">
      <c r="A265" s="40">
        <v>1</v>
      </c>
      <c r="B265" s="40" t="s">
        <v>1401</v>
      </c>
      <c r="C265" s="77" t="s">
        <v>7498</v>
      </c>
      <c r="D265" s="77" t="s">
        <v>8875</v>
      </c>
      <c r="E265" s="40">
        <v>40648.32</v>
      </c>
      <c r="F265" s="40">
        <v>36953.019999999997</v>
      </c>
      <c r="G265" s="40" t="s">
        <v>11054</v>
      </c>
      <c r="H265" s="40" t="s">
        <v>15217</v>
      </c>
    </row>
    <row r="266" spans="1:8" s="54" customFormat="1" x14ac:dyDescent="0.25">
      <c r="A266" s="40">
        <v>1</v>
      </c>
      <c r="B266" s="40" t="s">
        <v>1401</v>
      </c>
      <c r="C266" s="77" t="s">
        <v>7499</v>
      </c>
      <c r="D266" s="77" t="s">
        <v>8876</v>
      </c>
      <c r="E266" s="40">
        <v>23484.97</v>
      </c>
      <c r="F266" s="40">
        <v>21349.97</v>
      </c>
      <c r="G266" s="40" t="s">
        <v>11055</v>
      </c>
      <c r="H266" s="40" t="s">
        <v>15218</v>
      </c>
    </row>
    <row r="267" spans="1:8" s="54" customFormat="1" x14ac:dyDescent="0.25">
      <c r="A267" s="40">
        <v>1</v>
      </c>
      <c r="B267" s="40" t="s">
        <v>1401</v>
      </c>
      <c r="C267" s="77" t="s">
        <v>7500</v>
      </c>
      <c r="D267" s="77" t="s">
        <v>8877</v>
      </c>
      <c r="E267" s="40">
        <v>30616.22</v>
      </c>
      <c r="F267" s="40">
        <v>27832.93</v>
      </c>
      <c r="G267" s="40" t="s">
        <v>11056</v>
      </c>
      <c r="H267" s="40" t="s">
        <v>15219</v>
      </c>
    </row>
    <row r="268" spans="1:8" s="54" customFormat="1" x14ac:dyDescent="0.25">
      <c r="A268" s="40">
        <v>1</v>
      </c>
      <c r="B268" s="40" t="s">
        <v>1401</v>
      </c>
      <c r="C268" s="77" t="s">
        <v>7501</v>
      </c>
      <c r="D268" s="77" t="s">
        <v>8878</v>
      </c>
      <c r="E268" s="40">
        <v>19840.05</v>
      </c>
      <c r="F268" s="40">
        <v>18036.41</v>
      </c>
      <c r="G268" s="40" t="s">
        <v>14650</v>
      </c>
      <c r="H268" s="40" t="s">
        <v>15220</v>
      </c>
    </row>
    <row r="269" spans="1:8" s="54" customFormat="1" x14ac:dyDescent="0.25">
      <c r="A269" s="40">
        <v>1</v>
      </c>
      <c r="B269" s="40" t="s">
        <v>1401</v>
      </c>
      <c r="C269" s="77" t="s">
        <v>7502</v>
      </c>
      <c r="D269" s="77" t="s">
        <v>8879</v>
      </c>
      <c r="E269" s="40">
        <v>35101.06</v>
      </c>
      <c r="F269" s="40">
        <v>31910.05</v>
      </c>
      <c r="G269" s="40" t="s">
        <v>11057</v>
      </c>
      <c r="H269" s="40" t="s">
        <v>15221</v>
      </c>
    </row>
    <row r="270" spans="1:8" s="54" customFormat="1" x14ac:dyDescent="0.25">
      <c r="A270" s="40">
        <v>1</v>
      </c>
      <c r="B270" s="40" t="s">
        <v>1401</v>
      </c>
      <c r="C270" s="77" t="s">
        <v>7503</v>
      </c>
      <c r="D270" s="77" t="s">
        <v>8880</v>
      </c>
      <c r="E270" s="40">
        <v>19820.05</v>
      </c>
      <c r="F270" s="40">
        <v>18018.23</v>
      </c>
      <c r="G270" s="40" t="s">
        <v>14651</v>
      </c>
      <c r="H270" s="40" t="s">
        <v>15222</v>
      </c>
    </row>
    <row r="271" spans="1:8" s="54" customFormat="1" x14ac:dyDescent="0.25">
      <c r="A271" s="40">
        <v>1</v>
      </c>
      <c r="B271" s="40" t="s">
        <v>1401</v>
      </c>
      <c r="C271" s="77" t="s">
        <v>7504</v>
      </c>
      <c r="D271" s="77" t="s">
        <v>8881</v>
      </c>
      <c r="E271" s="40">
        <v>28882.57</v>
      </c>
      <c r="F271" s="40">
        <v>26256.880000000001</v>
      </c>
      <c r="G271" s="40" t="s">
        <v>11058</v>
      </c>
      <c r="H271" s="40" t="s">
        <v>15223</v>
      </c>
    </row>
    <row r="272" spans="1:8" s="54" customFormat="1" x14ac:dyDescent="0.25">
      <c r="A272" s="40">
        <v>1</v>
      </c>
      <c r="B272" s="40" t="s">
        <v>1401</v>
      </c>
      <c r="C272" s="77" t="s">
        <v>7505</v>
      </c>
      <c r="D272" s="77" t="s">
        <v>8882</v>
      </c>
      <c r="E272" s="40">
        <v>16412.580000000002</v>
      </c>
      <c r="F272" s="40">
        <v>14920.53</v>
      </c>
      <c r="G272" s="40" t="s">
        <v>14652</v>
      </c>
      <c r="H272" s="40" t="s">
        <v>15224</v>
      </c>
    </row>
    <row r="273" spans="1:8" s="54" customFormat="1" x14ac:dyDescent="0.25">
      <c r="A273" s="40">
        <v>1</v>
      </c>
      <c r="B273" s="40" t="s">
        <v>1401</v>
      </c>
      <c r="C273" s="77" t="s">
        <v>7506</v>
      </c>
      <c r="D273" s="77" t="s">
        <v>8883</v>
      </c>
      <c r="E273" s="40">
        <v>25407.87</v>
      </c>
      <c r="F273" s="40">
        <v>23098.06</v>
      </c>
      <c r="G273" s="40" t="s">
        <v>11059</v>
      </c>
      <c r="H273" s="40" t="s">
        <v>15225</v>
      </c>
    </row>
    <row r="274" spans="1:8" s="54" customFormat="1" x14ac:dyDescent="0.25">
      <c r="A274" s="40">
        <v>1</v>
      </c>
      <c r="B274" s="40" t="s">
        <v>1401</v>
      </c>
      <c r="C274" s="77" t="s">
        <v>7507</v>
      </c>
      <c r="D274" s="77" t="s">
        <v>8884</v>
      </c>
      <c r="E274" s="40">
        <v>12085.41</v>
      </c>
      <c r="F274" s="40">
        <v>10986.74</v>
      </c>
      <c r="G274" s="40" t="s">
        <v>14653</v>
      </c>
      <c r="H274" s="40" t="s">
        <v>15226</v>
      </c>
    </row>
    <row r="275" spans="1:8" s="54" customFormat="1" x14ac:dyDescent="0.25">
      <c r="A275" s="40">
        <v>1</v>
      </c>
      <c r="B275" s="40" t="s">
        <v>1401</v>
      </c>
      <c r="C275" s="77" t="s">
        <v>7508</v>
      </c>
      <c r="D275" s="77" t="s">
        <v>8885</v>
      </c>
      <c r="E275" s="40">
        <v>267.02999999999997</v>
      </c>
      <c r="F275" s="40">
        <v>242.75</v>
      </c>
      <c r="G275" s="40" t="s">
        <v>11060</v>
      </c>
      <c r="H275" s="40" t="s">
        <v>15227</v>
      </c>
    </row>
    <row r="276" spans="1:8" s="54" customFormat="1" x14ac:dyDescent="0.25">
      <c r="A276" s="40">
        <v>1</v>
      </c>
      <c r="B276" s="40" t="s">
        <v>1401</v>
      </c>
      <c r="C276" s="77" t="s">
        <v>7509</v>
      </c>
      <c r="D276" s="77" t="s">
        <v>8886</v>
      </c>
      <c r="E276" s="40">
        <v>79588.73</v>
      </c>
      <c r="F276" s="40">
        <v>72353.39</v>
      </c>
      <c r="G276" s="40" t="s">
        <v>14654</v>
      </c>
      <c r="H276" s="40" t="s">
        <v>15228</v>
      </c>
    </row>
    <row r="277" spans="1:8" s="54" customFormat="1" x14ac:dyDescent="0.25">
      <c r="A277" s="40">
        <v>1</v>
      </c>
      <c r="B277" s="40" t="s">
        <v>1401</v>
      </c>
      <c r="C277" s="77" t="s">
        <v>7510</v>
      </c>
      <c r="D277" s="77" t="s">
        <v>8887</v>
      </c>
      <c r="E277" s="40">
        <v>43378.81</v>
      </c>
      <c r="F277" s="40">
        <v>39435.279999999999</v>
      </c>
      <c r="G277" s="40" t="s">
        <v>14655</v>
      </c>
      <c r="H277" s="40" t="s">
        <v>15229</v>
      </c>
    </row>
    <row r="278" spans="1:8" s="54" customFormat="1" x14ac:dyDescent="0.25">
      <c r="A278" s="40">
        <v>1</v>
      </c>
      <c r="B278" s="40" t="s">
        <v>1401</v>
      </c>
      <c r="C278" s="77" t="s">
        <v>7511</v>
      </c>
      <c r="D278" s="77" t="s">
        <v>8888</v>
      </c>
      <c r="E278" s="40">
        <v>27025.91</v>
      </c>
      <c r="F278" s="40">
        <v>24569.01</v>
      </c>
      <c r="G278" s="40" t="s">
        <v>14656</v>
      </c>
      <c r="H278" s="40" t="s">
        <v>15230</v>
      </c>
    </row>
    <row r="279" spans="1:8" s="54" customFormat="1" x14ac:dyDescent="0.25">
      <c r="A279" s="40">
        <v>1</v>
      </c>
      <c r="B279" s="40" t="s">
        <v>1401</v>
      </c>
      <c r="C279" s="77" t="s">
        <v>7512</v>
      </c>
      <c r="D279" s="77" t="s">
        <v>8889</v>
      </c>
      <c r="E279" s="40">
        <v>20149.02</v>
      </c>
      <c r="F279" s="40">
        <v>18317.29</v>
      </c>
      <c r="G279" s="40" t="s">
        <v>14657</v>
      </c>
      <c r="H279" s="40" t="s">
        <v>15231</v>
      </c>
    </row>
    <row r="280" spans="1:8" s="54" customFormat="1" x14ac:dyDescent="0.25">
      <c r="A280" s="40">
        <v>1</v>
      </c>
      <c r="B280" s="40" t="s">
        <v>1401</v>
      </c>
      <c r="C280" s="77" t="s">
        <v>7513</v>
      </c>
      <c r="D280" s="77" t="s">
        <v>8890</v>
      </c>
      <c r="E280" s="40">
        <v>14461.51</v>
      </c>
      <c r="F280" s="40">
        <v>13146.83</v>
      </c>
      <c r="G280" s="40" t="s">
        <v>14658</v>
      </c>
      <c r="H280" s="40" t="s">
        <v>15232</v>
      </c>
    </row>
    <row r="281" spans="1:8" s="54" customFormat="1" x14ac:dyDescent="0.25">
      <c r="A281" s="40">
        <v>1</v>
      </c>
      <c r="B281" s="40" t="s">
        <v>1401</v>
      </c>
      <c r="C281" s="77" t="s">
        <v>7514</v>
      </c>
      <c r="D281" s="77" t="s">
        <v>8891</v>
      </c>
      <c r="E281" s="40">
        <v>11339.35</v>
      </c>
      <c r="F281" s="40">
        <v>10308.5</v>
      </c>
      <c r="G281" s="40" t="s">
        <v>15233</v>
      </c>
      <c r="H281" s="40" t="s">
        <v>15234</v>
      </c>
    </row>
    <row r="282" spans="1:8" s="54" customFormat="1" x14ac:dyDescent="0.25">
      <c r="A282" s="40">
        <v>1</v>
      </c>
      <c r="B282" s="40" t="s">
        <v>1401</v>
      </c>
      <c r="C282" s="77" t="s">
        <v>7515</v>
      </c>
      <c r="D282" s="77" t="s">
        <v>8892</v>
      </c>
      <c r="E282" s="40">
        <v>8261.4599999999991</v>
      </c>
      <c r="F282" s="40">
        <v>7510.42</v>
      </c>
      <c r="G282" s="40" t="s">
        <v>14659</v>
      </c>
      <c r="H282" s="40" t="s">
        <v>15235</v>
      </c>
    </row>
    <row r="283" spans="1:8" s="54" customFormat="1" x14ac:dyDescent="0.25">
      <c r="A283" s="40">
        <v>1</v>
      </c>
      <c r="B283" s="40" t="s">
        <v>1401</v>
      </c>
      <c r="C283" s="77" t="s">
        <v>7516</v>
      </c>
      <c r="D283" s="77" t="s">
        <v>8893</v>
      </c>
      <c r="E283" s="40">
        <v>2674.07</v>
      </c>
      <c r="F283" s="40">
        <v>2430.9699999999998</v>
      </c>
      <c r="G283" s="40" t="s">
        <v>14660</v>
      </c>
      <c r="H283" s="40" t="s">
        <v>15236</v>
      </c>
    </row>
    <row r="284" spans="1:8" s="54" customFormat="1" x14ac:dyDescent="0.25">
      <c r="A284" s="40">
        <v>1</v>
      </c>
      <c r="B284" s="40" t="s">
        <v>1401</v>
      </c>
      <c r="C284" s="77" t="s">
        <v>7517</v>
      </c>
      <c r="D284" s="77" t="s">
        <v>8894</v>
      </c>
      <c r="E284" s="40">
        <v>121249.49</v>
      </c>
      <c r="F284" s="40">
        <v>110226.81</v>
      </c>
      <c r="G284" s="40" t="s">
        <v>11061</v>
      </c>
      <c r="H284" s="40" t="s">
        <v>15237</v>
      </c>
    </row>
    <row r="285" spans="1:8" s="54" customFormat="1" x14ac:dyDescent="0.25">
      <c r="A285" s="40">
        <v>1</v>
      </c>
      <c r="B285" s="40" t="s">
        <v>1401</v>
      </c>
      <c r="C285" s="77" t="s">
        <v>7518</v>
      </c>
      <c r="D285" s="77" t="s">
        <v>8895</v>
      </c>
      <c r="E285" s="40">
        <v>59180.62</v>
      </c>
      <c r="F285" s="40">
        <v>53800.56</v>
      </c>
      <c r="G285" s="40" t="s">
        <v>11062</v>
      </c>
      <c r="H285" s="40" t="s">
        <v>15238</v>
      </c>
    </row>
    <row r="286" spans="1:8" s="54" customFormat="1" x14ac:dyDescent="0.25">
      <c r="A286" s="40">
        <v>1</v>
      </c>
      <c r="B286" s="40" t="s">
        <v>1401</v>
      </c>
      <c r="C286" s="77" t="s">
        <v>7519</v>
      </c>
      <c r="D286" s="77" t="s">
        <v>8896</v>
      </c>
      <c r="E286" s="40">
        <v>44581.41</v>
      </c>
      <c r="F286" s="40">
        <v>40528.550000000003</v>
      </c>
      <c r="G286" s="40" t="s">
        <v>11063</v>
      </c>
      <c r="H286" s="40" t="s">
        <v>15239</v>
      </c>
    </row>
    <row r="287" spans="1:8" s="54" customFormat="1" x14ac:dyDescent="0.25">
      <c r="A287" s="40">
        <v>1</v>
      </c>
      <c r="B287" s="40" t="s">
        <v>1401</v>
      </c>
      <c r="C287" s="77" t="s">
        <v>7520</v>
      </c>
      <c r="D287" s="77" t="s">
        <v>8897</v>
      </c>
      <c r="E287" s="40">
        <v>27853.82</v>
      </c>
      <c r="F287" s="40">
        <v>25321.65</v>
      </c>
      <c r="G287" s="40" t="s">
        <v>11064</v>
      </c>
      <c r="H287" s="40" t="s">
        <v>15240</v>
      </c>
    </row>
    <row r="288" spans="1:8" s="54" customFormat="1" x14ac:dyDescent="0.25">
      <c r="A288" s="40">
        <v>1</v>
      </c>
      <c r="B288" s="40" t="s">
        <v>1401</v>
      </c>
      <c r="C288" s="77" t="s">
        <v>7521</v>
      </c>
      <c r="D288" s="77" t="s">
        <v>8898</v>
      </c>
      <c r="E288" s="40">
        <v>11290.77</v>
      </c>
      <c r="F288" s="40">
        <v>10264.34</v>
      </c>
      <c r="G288" s="40" t="s">
        <v>11065</v>
      </c>
      <c r="H288" s="40" t="s">
        <v>15241</v>
      </c>
    </row>
    <row r="289" spans="1:8" s="54" customFormat="1" x14ac:dyDescent="0.25">
      <c r="A289" s="40">
        <v>1</v>
      </c>
      <c r="B289" s="40" t="s">
        <v>1401</v>
      </c>
      <c r="C289" s="77" t="s">
        <v>7522</v>
      </c>
      <c r="D289" s="77" t="s">
        <v>8899</v>
      </c>
      <c r="E289" s="40">
        <v>56929.94</v>
      </c>
      <c r="F289" s="40">
        <v>51754.49</v>
      </c>
      <c r="G289" s="40" t="s">
        <v>15242</v>
      </c>
      <c r="H289" s="40" t="s">
        <v>15243</v>
      </c>
    </row>
    <row r="290" spans="1:8" s="54" customFormat="1" x14ac:dyDescent="0.25">
      <c r="A290" s="40">
        <v>1</v>
      </c>
      <c r="B290" s="40" t="s">
        <v>1401</v>
      </c>
      <c r="C290" s="77" t="s">
        <v>7523</v>
      </c>
      <c r="D290" s="77" t="s">
        <v>8900</v>
      </c>
      <c r="E290" s="40">
        <v>12490.48</v>
      </c>
      <c r="F290" s="40">
        <v>11354.98</v>
      </c>
      <c r="G290" s="40" t="s">
        <v>11066</v>
      </c>
      <c r="H290" s="40" t="s">
        <v>15244</v>
      </c>
    </row>
    <row r="291" spans="1:8" s="54" customFormat="1" x14ac:dyDescent="0.25">
      <c r="A291" s="40">
        <v>1</v>
      </c>
      <c r="B291" s="40" t="s">
        <v>1401</v>
      </c>
      <c r="C291" s="77" t="s">
        <v>7524</v>
      </c>
      <c r="D291" s="77" t="s">
        <v>8901</v>
      </c>
      <c r="E291" s="40">
        <v>3307.57</v>
      </c>
      <c r="F291" s="40">
        <v>3006.88</v>
      </c>
      <c r="G291" s="40" t="s">
        <v>11067</v>
      </c>
      <c r="H291" s="40" t="s">
        <v>15245</v>
      </c>
    </row>
    <row r="292" spans="1:8" s="54" customFormat="1" x14ac:dyDescent="0.25">
      <c r="A292" s="40">
        <v>1</v>
      </c>
      <c r="B292" s="40" t="s">
        <v>1401</v>
      </c>
      <c r="C292" s="77" t="s">
        <v>7525</v>
      </c>
      <c r="D292" s="77" t="s">
        <v>8902</v>
      </c>
      <c r="E292" s="40">
        <v>77807.66</v>
      </c>
      <c r="F292" s="40">
        <v>70734.240000000005</v>
      </c>
      <c r="G292" s="40" t="s">
        <v>14661</v>
      </c>
      <c r="H292" s="40" t="s">
        <v>15246</v>
      </c>
    </row>
    <row r="293" spans="1:8" s="54" customFormat="1" x14ac:dyDescent="0.25">
      <c r="A293" s="40">
        <v>1</v>
      </c>
      <c r="B293" s="40" t="s">
        <v>1401</v>
      </c>
      <c r="C293" s="77" t="s">
        <v>7526</v>
      </c>
      <c r="D293" s="77" t="s">
        <v>8903</v>
      </c>
      <c r="E293" s="40">
        <v>54456.05</v>
      </c>
      <c r="F293" s="40">
        <v>49505.5</v>
      </c>
      <c r="G293" s="40" t="s">
        <v>14662</v>
      </c>
      <c r="H293" s="40" t="s">
        <v>15247</v>
      </c>
    </row>
    <row r="294" spans="1:8" s="54" customFormat="1" x14ac:dyDescent="0.25">
      <c r="A294" s="40">
        <v>1</v>
      </c>
      <c r="B294" s="40" t="s">
        <v>1401</v>
      </c>
      <c r="C294" s="77" t="s">
        <v>7527</v>
      </c>
      <c r="D294" s="77" t="s">
        <v>8904</v>
      </c>
      <c r="E294" s="40">
        <v>31249.1</v>
      </c>
      <c r="F294" s="40">
        <v>28408.27</v>
      </c>
      <c r="G294" s="40" t="s">
        <v>14663</v>
      </c>
      <c r="H294" s="40" t="s">
        <v>15248</v>
      </c>
    </row>
    <row r="295" spans="1:8" s="54" customFormat="1" x14ac:dyDescent="0.25">
      <c r="A295" s="40">
        <v>1</v>
      </c>
      <c r="B295" s="40" t="s">
        <v>1401</v>
      </c>
      <c r="C295" s="77" t="s">
        <v>7528</v>
      </c>
      <c r="D295" s="77" t="s">
        <v>8905</v>
      </c>
      <c r="E295" s="40">
        <v>16281.89</v>
      </c>
      <c r="F295" s="40">
        <v>14801.72</v>
      </c>
      <c r="G295" s="40" t="s">
        <v>14664</v>
      </c>
      <c r="H295" s="40" t="s">
        <v>15249</v>
      </c>
    </row>
    <row r="296" spans="1:8" s="54" customFormat="1" x14ac:dyDescent="0.25">
      <c r="A296" s="40">
        <v>1</v>
      </c>
      <c r="B296" s="40" t="s">
        <v>1401</v>
      </c>
      <c r="C296" s="77" t="s">
        <v>7529</v>
      </c>
      <c r="D296" s="77" t="s">
        <v>8906</v>
      </c>
      <c r="E296" s="40">
        <v>7064.07</v>
      </c>
      <c r="F296" s="40">
        <v>6421.88</v>
      </c>
      <c r="G296" s="40" t="s">
        <v>14665</v>
      </c>
      <c r="H296" s="40" t="s">
        <v>15250</v>
      </c>
    </row>
    <row r="297" spans="1:8" s="54" customFormat="1" x14ac:dyDescent="0.25">
      <c r="A297" s="40">
        <v>1</v>
      </c>
      <c r="B297" s="40" t="s">
        <v>1401</v>
      </c>
      <c r="C297" s="77" t="s">
        <v>7530</v>
      </c>
      <c r="D297" s="77" t="s">
        <v>8907</v>
      </c>
      <c r="E297" s="40">
        <v>55324.28</v>
      </c>
      <c r="F297" s="40">
        <v>50294.8</v>
      </c>
      <c r="G297" s="40" t="s">
        <v>14666</v>
      </c>
      <c r="H297" s="40" t="s">
        <v>15251</v>
      </c>
    </row>
    <row r="298" spans="1:8" s="54" customFormat="1" x14ac:dyDescent="0.25">
      <c r="A298" s="40">
        <v>1</v>
      </c>
      <c r="B298" s="40" t="s">
        <v>1401</v>
      </c>
      <c r="C298" s="77" t="s">
        <v>7531</v>
      </c>
      <c r="D298" s="77" t="s">
        <v>8908</v>
      </c>
      <c r="E298" s="40">
        <v>22855.360000000001</v>
      </c>
      <c r="F298" s="40">
        <v>20777.599999999999</v>
      </c>
      <c r="G298" s="40" t="s">
        <v>14667</v>
      </c>
      <c r="H298" s="40" t="s">
        <v>15252</v>
      </c>
    </row>
    <row r="299" spans="1:8" s="54" customFormat="1" x14ac:dyDescent="0.25">
      <c r="A299" s="40">
        <v>1</v>
      </c>
      <c r="B299" s="40" t="s">
        <v>1401</v>
      </c>
      <c r="C299" s="77" t="s">
        <v>7532</v>
      </c>
      <c r="D299" s="77" t="s">
        <v>8909</v>
      </c>
      <c r="E299" s="40">
        <v>10076.69</v>
      </c>
      <c r="F299" s="40">
        <v>9160.6299999999992</v>
      </c>
      <c r="G299" s="40" t="s">
        <v>14668</v>
      </c>
      <c r="H299" s="40" t="s">
        <v>15253</v>
      </c>
    </row>
    <row r="300" spans="1:8" s="54" customFormat="1" x14ac:dyDescent="0.25">
      <c r="A300" s="40">
        <v>1</v>
      </c>
      <c r="B300" s="40" t="s">
        <v>1401</v>
      </c>
      <c r="C300" s="77" t="s">
        <v>7533</v>
      </c>
      <c r="D300" s="77" t="s">
        <v>8910</v>
      </c>
      <c r="E300" s="40">
        <v>3169.43</v>
      </c>
      <c r="F300" s="40">
        <v>2881.3</v>
      </c>
      <c r="G300" s="40" t="s">
        <v>14669</v>
      </c>
      <c r="H300" s="40" t="s">
        <v>15254</v>
      </c>
    </row>
    <row r="301" spans="1:8" s="54" customFormat="1" x14ac:dyDescent="0.25">
      <c r="A301" s="40">
        <v>1</v>
      </c>
      <c r="B301" s="40" t="s">
        <v>1401</v>
      </c>
      <c r="C301" s="77" t="s">
        <v>7534</v>
      </c>
      <c r="D301" s="77" t="s">
        <v>8911</v>
      </c>
      <c r="E301" s="40">
        <v>75152.539999999994</v>
      </c>
      <c r="F301" s="40">
        <v>68320.490000000005</v>
      </c>
      <c r="G301" s="40" t="s">
        <v>14670</v>
      </c>
      <c r="H301" s="40" t="s">
        <v>15255</v>
      </c>
    </row>
    <row r="302" spans="1:8" s="54" customFormat="1" x14ac:dyDescent="0.25">
      <c r="A302" s="40">
        <v>1</v>
      </c>
      <c r="B302" s="40" t="s">
        <v>1401</v>
      </c>
      <c r="C302" s="77" t="s">
        <v>7535</v>
      </c>
      <c r="D302" s="77" t="s">
        <v>8912</v>
      </c>
      <c r="E302" s="40">
        <v>55000.06</v>
      </c>
      <c r="F302" s="40">
        <v>50000.05</v>
      </c>
      <c r="G302" s="40" t="s">
        <v>14671</v>
      </c>
      <c r="H302" s="40" t="s">
        <v>15256</v>
      </c>
    </row>
    <row r="303" spans="1:8" s="54" customFormat="1" x14ac:dyDescent="0.25">
      <c r="A303" s="40">
        <v>1</v>
      </c>
      <c r="B303" s="40" t="s">
        <v>1401</v>
      </c>
      <c r="C303" s="77" t="s">
        <v>7536</v>
      </c>
      <c r="D303" s="77" t="s">
        <v>8913</v>
      </c>
      <c r="E303" s="40">
        <v>36762.019999999997</v>
      </c>
      <c r="F303" s="40">
        <v>33420.019999999997</v>
      </c>
      <c r="G303" s="40" t="s">
        <v>14672</v>
      </c>
      <c r="H303" s="40" t="s">
        <v>15257</v>
      </c>
    </row>
    <row r="304" spans="1:8" s="54" customFormat="1" x14ac:dyDescent="0.25">
      <c r="A304" s="40">
        <v>1</v>
      </c>
      <c r="B304" s="40" t="s">
        <v>1401</v>
      </c>
      <c r="C304" s="77" t="s">
        <v>7537</v>
      </c>
      <c r="D304" s="77" t="s">
        <v>8914</v>
      </c>
      <c r="E304" s="40">
        <v>22609.02</v>
      </c>
      <c r="F304" s="40">
        <v>20553.650000000001</v>
      </c>
      <c r="G304" s="40" t="s">
        <v>14673</v>
      </c>
      <c r="H304" s="40" t="s">
        <v>15258</v>
      </c>
    </row>
    <row r="305" spans="1:8" s="54" customFormat="1" x14ac:dyDescent="0.25">
      <c r="A305" s="40">
        <v>1</v>
      </c>
      <c r="B305" s="40" t="s">
        <v>1401</v>
      </c>
      <c r="C305" s="77" t="s">
        <v>7538</v>
      </c>
      <c r="D305" s="77" t="s">
        <v>8915</v>
      </c>
      <c r="E305" s="40">
        <v>11796.27</v>
      </c>
      <c r="F305" s="40">
        <v>10723.88</v>
      </c>
      <c r="G305" s="40" t="s">
        <v>14674</v>
      </c>
      <c r="H305" s="40" t="s">
        <v>15259</v>
      </c>
    </row>
    <row r="306" spans="1:8" s="54" customFormat="1" x14ac:dyDescent="0.25">
      <c r="A306" s="40">
        <v>1</v>
      </c>
      <c r="B306" s="40" t="s">
        <v>1401</v>
      </c>
      <c r="C306" s="77" t="s">
        <v>7539</v>
      </c>
      <c r="D306" s="77" t="s">
        <v>8916</v>
      </c>
      <c r="E306" s="40">
        <v>24919.19</v>
      </c>
      <c r="F306" s="40">
        <v>22653.81</v>
      </c>
      <c r="G306" s="40" t="s">
        <v>14675</v>
      </c>
      <c r="H306" s="40" t="s">
        <v>15260</v>
      </c>
    </row>
    <row r="307" spans="1:8" s="54" customFormat="1" x14ac:dyDescent="0.25">
      <c r="A307" s="40">
        <v>1</v>
      </c>
      <c r="B307" s="40" t="s">
        <v>1401</v>
      </c>
      <c r="C307" s="77" t="s">
        <v>7540</v>
      </c>
      <c r="D307" s="77" t="s">
        <v>8917</v>
      </c>
      <c r="E307" s="40">
        <v>11490.9</v>
      </c>
      <c r="F307" s="40">
        <v>10446.27</v>
      </c>
      <c r="G307" s="40" t="s">
        <v>14676</v>
      </c>
      <c r="H307" s="40" t="s">
        <v>15261</v>
      </c>
    </row>
    <row r="308" spans="1:8" s="54" customFormat="1" x14ac:dyDescent="0.25">
      <c r="A308" s="40">
        <v>1</v>
      </c>
      <c r="B308" s="40" t="s">
        <v>1401</v>
      </c>
      <c r="C308" s="77" t="s">
        <v>7541</v>
      </c>
      <c r="D308" s="77" t="s">
        <v>8918</v>
      </c>
      <c r="E308" s="40">
        <v>3370.14</v>
      </c>
      <c r="F308" s="40">
        <v>3063.76</v>
      </c>
      <c r="G308" s="40" t="s">
        <v>14677</v>
      </c>
      <c r="H308" s="40" t="s">
        <v>15262</v>
      </c>
    </row>
    <row r="309" spans="1:8" s="54" customFormat="1" x14ac:dyDescent="0.25">
      <c r="A309" s="40">
        <v>1</v>
      </c>
      <c r="B309" s="40" t="s">
        <v>1401</v>
      </c>
      <c r="C309" s="77" t="s">
        <v>7542</v>
      </c>
      <c r="D309" s="77" t="s">
        <v>8919</v>
      </c>
      <c r="E309" s="40">
        <v>86139.520000000004</v>
      </c>
      <c r="F309" s="40">
        <v>78308.649999999994</v>
      </c>
      <c r="G309" s="40" t="s">
        <v>14678</v>
      </c>
      <c r="H309" s="40" t="s">
        <v>15263</v>
      </c>
    </row>
    <row r="310" spans="1:8" s="54" customFormat="1" x14ac:dyDescent="0.25">
      <c r="A310" s="40">
        <v>1</v>
      </c>
      <c r="B310" s="40" t="s">
        <v>1401</v>
      </c>
      <c r="C310" s="77" t="s">
        <v>7543</v>
      </c>
      <c r="D310" s="77" t="s">
        <v>8920</v>
      </c>
      <c r="E310" s="40">
        <v>59240.97</v>
      </c>
      <c r="F310" s="40">
        <v>53855.43</v>
      </c>
      <c r="G310" s="40" t="s">
        <v>14679</v>
      </c>
      <c r="H310" s="40" t="s">
        <v>15264</v>
      </c>
    </row>
    <row r="311" spans="1:8" s="54" customFormat="1" x14ac:dyDescent="0.25">
      <c r="A311" s="40">
        <v>1</v>
      </c>
      <c r="B311" s="40" t="s">
        <v>1401</v>
      </c>
      <c r="C311" s="77" t="s">
        <v>7544</v>
      </c>
      <c r="D311" s="77" t="s">
        <v>8921</v>
      </c>
      <c r="E311" s="40">
        <v>37455.64</v>
      </c>
      <c r="F311" s="40">
        <v>34050.58</v>
      </c>
      <c r="G311" s="40" t="s">
        <v>14680</v>
      </c>
      <c r="H311" s="40" t="s">
        <v>15265</v>
      </c>
    </row>
    <row r="312" spans="1:8" s="54" customFormat="1" x14ac:dyDescent="0.25">
      <c r="A312" s="40">
        <v>1</v>
      </c>
      <c r="B312" s="40" t="s">
        <v>1401</v>
      </c>
      <c r="C312" s="77" t="s">
        <v>7545</v>
      </c>
      <c r="D312" s="77" t="s">
        <v>8922</v>
      </c>
      <c r="E312" s="40">
        <v>18334.009999999998</v>
      </c>
      <c r="F312" s="40">
        <v>16667.28</v>
      </c>
      <c r="G312" s="40" t="s">
        <v>14681</v>
      </c>
      <c r="H312" s="40" t="s">
        <v>15266</v>
      </c>
    </row>
    <row r="313" spans="1:8" s="54" customFormat="1" x14ac:dyDescent="0.25">
      <c r="A313" s="40">
        <v>1</v>
      </c>
      <c r="B313" s="40" t="s">
        <v>1401</v>
      </c>
      <c r="C313" s="77" t="s">
        <v>7546</v>
      </c>
      <c r="D313" s="77" t="s">
        <v>8923</v>
      </c>
      <c r="E313" s="40">
        <v>6073.82</v>
      </c>
      <c r="F313" s="40">
        <v>5521.65</v>
      </c>
      <c r="G313" s="40" t="s">
        <v>14682</v>
      </c>
      <c r="H313" s="40" t="s">
        <v>15267</v>
      </c>
    </row>
    <row r="314" spans="1:8" s="54" customFormat="1" x14ac:dyDescent="0.25">
      <c r="A314" s="40">
        <v>1</v>
      </c>
      <c r="B314" s="40" t="s">
        <v>1401</v>
      </c>
      <c r="C314" s="77" t="s">
        <v>7547</v>
      </c>
      <c r="D314" s="77" t="s">
        <v>8924</v>
      </c>
      <c r="E314" s="40">
        <v>26660.720000000001</v>
      </c>
      <c r="F314" s="40">
        <v>24237.02</v>
      </c>
      <c r="G314" s="40" t="s">
        <v>15268</v>
      </c>
      <c r="H314" s="40" t="s">
        <v>15269</v>
      </c>
    </row>
    <row r="315" spans="1:8" s="54" customFormat="1" x14ac:dyDescent="0.25">
      <c r="A315" s="40">
        <v>1</v>
      </c>
      <c r="B315" s="40" t="s">
        <v>1401</v>
      </c>
      <c r="C315" s="77" t="s">
        <v>7548</v>
      </c>
      <c r="D315" s="77" t="s">
        <v>8925</v>
      </c>
      <c r="E315" s="40">
        <v>12438.51</v>
      </c>
      <c r="F315" s="40">
        <v>11307.74</v>
      </c>
      <c r="G315" s="40" t="s">
        <v>14683</v>
      </c>
      <c r="H315" s="40" t="s">
        <v>15270</v>
      </c>
    </row>
    <row r="316" spans="1:8" s="54" customFormat="1" x14ac:dyDescent="0.25">
      <c r="A316" s="40">
        <v>1</v>
      </c>
      <c r="B316" s="40" t="s">
        <v>1401</v>
      </c>
      <c r="C316" s="77" t="s">
        <v>7549</v>
      </c>
      <c r="D316" s="77" t="s">
        <v>8926</v>
      </c>
      <c r="E316" s="40">
        <v>3565.05</v>
      </c>
      <c r="F316" s="40">
        <v>3240.95</v>
      </c>
      <c r="G316" s="40" t="s">
        <v>14684</v>
      </c>
      <c r="H316" s="40" t="s">
        <v>15271</v>
      </c>
    </row>
    <row r="317" spans="1:8" s="54" customFormat="1" x14ac:dyDescent="0.25">
      <c r="A317" s="40">
        <v>1</v>
      </c>
      <c r="B317" s="40" t="s">
        <v>1401</v>
      </c>
      <c r="C317" s="77" t="s">
        <v>7550</v>
      </c>
      <c r="D317" s="77" t="s">
        <v>8927</v>
      </c>
      <c r="E317" s="40">
        <v>143418.17000000001</v>
      </c>
      <c r="F317" s="40">
        <v>130380.15</v>
      </c>
      <c r="G317" s="40" t="s">
        <v>14685</v>
      </c>
      <c r="H317" s="40" t="s">
        <v>15272</v>
      </c>
    </row>
    <row r="318" spans="1:8" s="54" customFormat="1" x14ac:dyDescent="0.25">
      <c r="A318" s="40">
        <v>1</v>
      </c>
      <c r="B318" s="40" t="s">
        <v>1401</v>
      </c>
      <c r="C318" s="77" t="s">
        <v>7551</v>
      </c>
      <c r="D318" s="77" t="s">
        <v>8928</v>
      </c>
      <c r="E318" s="40">
        <v>68380.97</v>
      </c>
      <c r="F318" s="40">
        <v>62164.52</v>
      </c>
      <c r="G318" s="40" t="s">
        <v>14686</v>
      </c>
      <c r="H318" s="40" t="s">
        <v>15273</v>
      </c>
    </row>
    <row r="319" spans="1:8" s="54" customFormat="1" x14ac:dyDescent="0.25">
      <c r="A319" s="40">
        <v>1</v>
      </c>
      <c r="B319" s="40" t="s">
        <v>1401</v>
      </c>
      <c r="C319" s="77" t="s">
        <v>7552</v>
      </c>
      <c r="D319" s="77" t="s">
        <v>8929</v>
      </c>
      <c r="E319" s="40">
        <v>38704.15</v>
      </c>
      <c r="F319" s="40">
        <v>35185.589999999997</v>
      </c>
      <c r="G319" s="40" t="s">
        <v>14687</v>
      </c>
      <c r="H319" s="40" t="s">
        <v>15274</v>
      </c>
    </row>
    <row r="320" spans="1:8" s="54" customFormat="1" x14ac:dyDescent="0.25">
      <c r="A320" s="40">
        <v>1</v>
      </c>
      <c r="B320" s="40" t="s">
        <v>1401</v>
      </c>
      <c r="C320" s="77" t="s">
        <v>7553</v>
      </c>
      <c r="D320" s="77" t="s">
        <v>8930</v>
      </c>
      <c r="E320" s="40">
        <v>19482.62</v>
      </c>
      <c r="F320" s="40">
        <v>17711.47</v>
      </c>
      <c r="G320" s="40" t="s">
        <v>14688</v>
      </c>
      <c r="H320" s="40" t="s">
        <v>15275</v>
      </c>
    </row>
    <row r="321" spans="1:8" s="54" customFormat="1" x14ac:dyDescent="0.25">
      <c r="A321" s="40">
        <v>1</v>
      </c>
      <c r="B321" s="40" t="s">
        <v>1401</v>
      </c>
      <c r="C321" s="77" t="s">
        <v>7554</v>
      </c>
      <c r="D321" s="77" t="s">
        <v>8931</v>
      </c>
      <c r="E321" s="40">
        <v>12088.22</v>
      </c>
      <c r="F321" s="40">
        <v>10989.29</v>
      </c>
      <c r="G321" s="40" t="s">
        <v>14689</v>
      </c>
      <c r="H321" s="40" t="s">
        <v>15276</v>
      </c>
    </row>
    <row r="322" spans="1:8" s="54" customFormat="1" x14ac:dyDescent="0.25">
      <c r="A322" s="40">
        <v>1</v>
      </c>
      <c r="B322" s="40" t="s">
        <v>1401</v>
      </c>
      <c r="C322" s="77" t="s">
        <v>7555</v>
      </c>
      <c r="D322" s="77" t="s">
        <v>8932</v>
      </c>
      <c r="E322" s="40">
        <v>42498.37</v>
      </c>
      <c r="F322" s="40">
        <v>38634.879999999997</v>
      </c>
      <c r="G322" s="40" t="s">
        <v>15277</v>
      </c>
      <c r="H322" s="40" t="s">
        <v>15278</v>
      </c>
    </row>
    <row r="323" spans="1:8" s="54" customFormat="1" x14ac:dyDescent="0.25">
      <c r="A323" s="40">
        <v>1</v>
      </c>
      <c r="B323" s="40" t="s">
        <v>1401</v>
      </c>
      <c r="C323" s="77" t="s">
        <v>7556</v>
      </c>
      <c r="D323" s="77" t="s">
        <v>8933</v>
      </c>
      <c r="E323" s="40">
        <v>12846.45</v>
      </c>
      <c r="F323" s="40">
        <v>11678.59</v>
      </c>
      <c r="G323" s="40" t="s">
        <v>14690</v>
      </c>
      <c r="H323" s="40" t="s">
        <v>15279</v>
      </c>
    </row>
    <row r="324" spans="1:8" s="54" customFormat="1" x14ac:dyDescent="0.25">
      <c r="A324" s="40">
        <v>1</v>
      </c>
      <c r="B324" s="40" t="s">
        <v>1401</v>
      </c>
      <c r="C324" s="77" t="s">
        <v>7557</v>
      </c>
      <c r="D324" s="77" t="s">
        <v>8934</v>
      </c>
      <c r="E324" s="40">
        <v>3436.88</v>
      </c>
      <c r="F324" s="40">
        <v>3124.44</v>
      </c>
      <c r="G324" s="40" t="s">
        <v>14691</v>
      </c>
      <c r="H324" s="40" t="s">
        <v>15280</v>
      </c>
    </row>
    <row r="325" spans="1:8" s="54" customFormat="1" x14ac:dyDescent="0.25">
      <c r="A325" s="40">
        <v>1</v>
      </c>
      <c r="B325" s="40" t="s">
        <v>1401</v>
      </c>
      <c r="C325" s="77" t="s">
        <v>7558</v>
      </c>
      <c r="D325" s="77" t="s">
        <v>8935</v>
      </c>
      <c r="E325" s="40">
        <v>54808.68</v>
      </c>
      <c r="F325" s="40">
        <v>49826.07</v>
      </c>
      <c r="G325" s="40" t="s">
        <v>14692</v>
      </c>
      <c r="H325" s="40" t="s">
        <v>15281</v>
      </c>
    </row>
    <row r="326" spans="1:8" s="54" customFormat="1" x14ac:dyDescent="0.25">
      <c r="A326" s="40">
        <v>1</v>
      </c>
      <c r="B326" s="40" t="s">
        <v>1401</v>
      </c>
      <c r="C326" s="77" t="s">
        <v>7559</v>
      </c>
      <c r="D326" s="77" t="s">
        <v>8936</v>
      </c>
      <c r="E326" s="40">
        <v>42944.42</v>
      </c>
      <c r="F326" s="40">
        <v>39040.379999999997</v>
      </c>
      <c r="G326" s="40" t="s">
        <v>14693</v>
      </c>
      <c r="H326" s="40" t="s">
        <v>15282</v>
      </c>
    </row>
    <row r="327" spans="1:8" s="54" customFormat="1" x14ac:dyDescent="0.25">
      <c r="A327" s="40">
        <v>1</v>
      </c>
      <c r="B327" s="40" t="s">
        <v>1401</v>
      </c>
      <c r="C327" s="77" t="s">
        <v>7560</v>
      </c>
      <c r="D327" s="77" t="s">
        <v>8937</v>
      </c>
      <c r="E327" s="40">
        <v>25288.26</v>
      </c>
      <c r="F327" s="40">
        <v>22989.33</v>
      </c>
      <c r="G327" s="40" t="s">
        <v>14694</v>
      </c>
      <c r="H327" s="40" t="s">
        <v>15283</v>
      </c>
    </row>
    <row r="328" spans="1:8" s="54" customFormat="1" x14ac:dyDescent="0.25">
      <c r="A328" s="40">
        <v>1</v>
      </c>
      <c r="B328" s="40" t="s">
        <v>1401</v>
      </c>
      <c r="C328" s="77" t="s">
        <v>7561</v>
      </c>
      <c r="D328" s="77" t="s">
        <v>8938</v>
      </c>
      <c r="E328" s="40">
        <v>20793.37</v>
      </c>
      <c r="F328" s="40">
        <v>18903.060000000001</v>
      </c>
      <c r="G328" s="40" t="s">
        <v>14695</v>
      </c>
      <c r="H328" s="40" t="s">
        <v>15284</v>
      </c>
    </row>
    <row r="329" spans="1:8" s="54" customFormat="1" x14ac:dyDescent="0.25">
      <c r="A329" s="40">
        <v>1</v>
      </c>
      <c r="B329" s="40" t="s">
        <v>1401</v>
      </c>
      <c r="C329" s="77" t="s">
        <v>7562</v>
      </c>
      <c r="D329" s="77" t="s">
        <v>8939</v>
      </c>
      <c r="E329" s="40">
        <v>20488.07</v>
      </c>
      <c r="F329" s="40">
        <v>18625.52</v>
      </c>
      <c r="G329" s="40" t="s">
        <v>14696</v>
      </c>
      <c r="H329" s="40" t="s">
        <v>15285</v>
      </c>
    </row>
    <row r="330" spans="1:8" s="54" customFormat="1" x14ac:dyDescent="0.25">
      <c r="A330" s="40">
        <v>1</v>
      </c>
      <c r="B330" s="40" t="s">
        <v>1401</v>
      </c>
      <c r="C330" s="77" t="s">
        <v>7563</v>
      </c>
      <c r="D330" s="77" t="s">
        <v>8940</v>
      </c>
      <c r="E330" s="40">
        <v>12552.45</v>
      </c>
      <c r="F330" s="40">
        <v>11411.32</v>
      </c>
      <c r="G330" s="40" t="s">
        <v>15286</v>
      </c>
      <c r="H330" s="40" t="s">
        <v>15287</v>
      </c>
    </row>
    <row r="331" spans="1:8" s="54" customFormat="1" x14ac:dyDescent="0.25">
      <c r="A331" s="40">
        <v>1</v>
      </c>
      <c r="B331" s="40" t="s">
        <v>1401</v>
      </c>
      <c r="C331" s="77" t="s">
        <v>7564</v>
      </c>
      <c r="D331" s="77" t="s">
        <v>8941</v>
      </c>
      <c r="E331" s="40">
        <v>7680.9</v>
      </c>
      <c r="F331" s="40">
        <v>6982.64</v>
      </c>
      <c r="G331" s="40" t="s">
        <v>14697</v>
      </c>
      <c r="H331" s="40" t="s">
        <v>15288</v>
      </c>
    </row>
    <row r="332" spans="1:8" s="54" customFormat="1" x14ac:dyDescent="0.25">
      <c r="A332" s="40">
        <v>1</v>
      </c>
      <c r="B332" s="40" t="s">
        <v>1401</v>
      </c>
      <c r="C332" s="77" t="s">
        <v>7565</v>
      </c>
      <c r="D332" s="77" t="s">
        <v>8942</v>
      </c>
      <c r="E332" s="40">
        <v>2905.78</v>
      </c>
      <c r="F332" s="40">
        <v>2641.62</v>
      </c>
      <c r="G332" s="40" t="s">
        <v>14698</v>
      </c>
      <c r="H332" s="40" t="s">
        <v>15289</v>
      </c>
    </row>
    <row r="333" spans="1:8" s="54" customFormat="1" x14ac:dyDescent="0.25">
      <c r="A333" s="40">
        <v>1</v>
      </c>
      <c r="B333" s="40" t="s">
        <v>1401</v>
      </c>
      <c r="C333" s="77" t="s">
        <v>7566</v>
      </c>
      <c r="D333" s="77" t="s">
        <v>8943</v>
      </c>
      <c r="E333" s="40">
        <v>1389.93</v>
      </c>
      <c r="F333" s="40">
        <v>1263.57</v>
      </c>
      <c r="G333" s="40" t="s">
        <v>11068</v>
      </c>
      <c r="H333" s="40" t="s">
        <v>15290</v>
      </c>
    </row>
    <row r="334" spans="1:8" s="54" customFormat="1" x14ac:dyDescent="0.25">
      <c r="A334" s="40">
        <v>1</v>
      </c>
      <c r="B334" s="40" t="s">
        <v>1401</v>
      </c>
      <c r="C334" s="77" t="s">
        <v>7567</v>
      </c>
      <c r="D334" s="77" t="s">
        <v>8944</v>
      </c>
      <c r="E334" s="40">
        <v>3015.28</v>
      </c>
      <c r="F334" s="40">
        <v>2741.16</v>
      </c>
      <c r="G334" s="40" t="s">
        <v>11069</v>
      </c>
      <c r="H334" s="40" t="s">
        <v>15291</v>
      </c>
    </row>
    <row r="335" spans="1:8" s="54" customFormat="1" x14ac:dyDescent="0.25">
      <c r="A335" s="40">
        <v>1</v>
      </c>
      <c r="B335" s="40" t="s">
        <v>1401</v>
      </c>
      <c r="C335" s="77" t="s">
        <v>7568</v>
      </c>
      <c r="D335" s="77" t="s">
        <v>8945</v>
      </c>
      <c r="E335" s="40">
        <v>45724.46</v>
      </c>
      <c r="F335" s="40">
        <v>41567.69</v>
      </c>
      <c r="G335" s="40" t="s">
        <v>11070</v>
      </c>
      <c r="H335" s="40" t="s">
        <v>15292</v>
      </c>
    </row>
    <row r="336" spans="1:8" s="54" customFormat="1" x14ac:dyDescent="0.25">
      <c r="A336" s="40">
        <v>1</v>
      </c>
      <c r="B336" s="40" t="s">
        <v>1401</v>
      </c>
      <c r="C336" s="77" t="s">
        <v>7569</v>
      </c>
      <c r="D336" s="77" t="s">
        <v>8946</v>
      </c>
      <c r="E336" s="40">
        <v>1735.15</v>
      </c>
      <c r="F336" s="40">
        <v>1577.41</v>
      </c>
      <c r="G336" s="40" t="s">
        <v>11071</v>
      </c>
      <c r="H336" s="40" t="s">
        <v>15293</v>
      </c>
    </row>
    <row r="337" spans="1:8" s="54" customFormat="1" x14ac:dyDescent="0.25">
      <c r="A337" s="40">
        <v>1</v>
      </c>
      <c r="B337" s="40" t="s">
        <v>1401</v>
      </c>
      <c r="C337" s="77" t="s">
        <v>7570</v>
      </c>
      <c r="D337" s="77" t="s">
        <v>8947</v>
      </c>
      <c r="E337" s="40">
        <v>45288.76</v>
      </c>
      <c r="F337" s="40">
        <v>41171.599999999999</v>
      </c>
      <c r="G337" s="40" t="s">
        <v>11072</v>
      </c>
      <c r="H337" s="40" t="s">
        <v>15294</v>
      </c>
    </row>
    <row r="338" spans="1:8" s="54" customFormat="1" x14ac:dyDescent="0.25">
      <c r="A338" s="40">
        <v>1</v>
      </c>
      <c r="B338" s="40" t="s">
        <v>1401</v>
      </c>
      <c r="C338" s="77" t="s">
        <v>7571</v>
      </c>
      <c r="D338" s="77" t="s">
        <v>8948</v>
      </c>
      <c r="E338" s="40">
        <v>15487.58</v>
      </c>
      <c r="F338" s="40">
        <v>14079.62</v>
      </c>
      <c r="G338" s="40" t="s">
        <v>11073</v>
      </c>
      <c r="H338" s="40" t="s">
        <v>15295</v>
      </c>
    </row>
    <row r="339" spans="1:8" s="54" customFormat="1" x14ac:dyDescent="0.25">
      <c r="A339" s="40">
        <v>1</v>
      </c>
      <c r="B339" s="40" t="s">
        <v>1401</v>
      </c>
      <c r="C339" s="77" t="s">
        <v>7572</v>
      </c>
      <c r="D339" s="77" t="s">
        <v>8949</v>
      </c>
      <c r="E339" s="40">
        <v>99788.04</v>
      </c>
      <c r="F339" s="40">
        <v>90716.4</v>
      </c>
      <c r="G339" s="40" t="s">
        <v>11074</v>
      </c>
      <c r="H339" s="40" t="s">
        <v>15296</v>
      </c>
    </row>
    <row r="340" spans="1:8" s="54" customFormat="1" x14ac:dyDescent="0.25">
      <c r="A340" s="40">
        <v>1</v>
      </c>
      <c r="B340" s="40" t="s">
        <v>1401</v>
      </c>
      <c r="C340" s="77" t="s">
        <v>7573</v>
      </c>
      <c r="D340" s="77" t="s">
        <v>8950</v>
      </c>
      <c r="E340" s="40">
        <v>38554.550000000003</v>
      </c>
      <c r="F340" s="40">
        <v>35049.589999999997</v>
      </c>
      <c r="G340" s="40" t="s">
        <v>11075</v>
      </c>
      <c r="H340" s="40" t="s">
        <v>15297</v>
      </c>
    </row>
    <row r="341" spans="1:8" s="54" customFormat="1" x14ac:dyDescent="0.25">
      <c r="A341" s="40">
        <v>1</v>
      </c>
      <c r="B341" s="40" t="s">
        <v>1401</v>
      </c>
      <c r="C341" s="77" t="s">
        <v>7574</v>
      </c>
      <c r="D341" s="77" t="s">
        <v>8951</v>
      </c>
      <c r="E341" s="40">
        <v>957.28</v>
      </c>
      <c r="F341" s="40">
        <v>870.25</v>
      </c>
      <c r="G341" s="40" t="s">
        <v>11076</v>
      </c>
      <c r="H341" s="40" t="s">
        <v>15298</v>
      </c>
    </row>
    <row r="342" spans="1:8" s="54" customFormat="1" x14ac:dyDescent="0.25">
      <c r="A342" s="40">
        <v>1</v>
      </c>
      <c r="B342" s="40" t="s">
        <v>1401</v>
      </c>
      <c r="C342" s="77" t="s">
        <v>7575</v>
      </c>
      <c r="D342" s="77" t="s">
        <v>8952</v>
      </c>
      <c r="E342" s="40">
        <v>115493.36</v>
      </c>
      <c r="F342" s="40">
        <v>104993.96</v>
      </c>
      <c r="G342" s="40" t="s">
        <v>11077</v>
      </c>
      <c r="H342" s="40" t="s">
        <v>15299</v>
      </c>
    </row>
    <row r="343" spans="1:8" s="54" customFormat="1" x14ac:dyDescent="0.25">
      <c r="A343" s="40">
        <v>1</v>
      </c>
      <c r="B343" s="40" t="s">
        <v>1401</v>
      </c>
      <c r="C343" s="77" t="s">
        <v>7576</v>
      </c>
      <c r="D343" s="77" t="s">
        <v>8953</v>
      </c>
      <c r="E343" s="40">
        <v>42786</v>
      </c>
      <c r="F343" s="40">
        <v>38896.36</v>
      </c>
      <c r="G343" s="40" t="s">
        <v>11078</v>
      </c>
      <c r="H343" s="40" t="s">
        <v>15300</v>
      </c>
    </row>
    <row r="344" spans="1:8" s="54" customFormat="1" x14ac:dyDescent="0.25">
      <c r="A344" s="40">
        <v>1</v>
      </c>
      <c r="B344" s="40" t="s">
        <v>1401</v>
      </c>
      <c r="C344" s="77" t="s">
        <v>7577</v>
      </c>
      <c r="D344" s="77" t="s">
        <v>8954</v>
      </c>
      <c r="E344" s="40">
        <v>30535</v>
      </c>
      <c r="F344" s="40">
        <v>27759.09</v>
      </c>
      <c r="G344" s="40" t="s">
        <v>11079</v>
      </c>
      <c r="H344" s="40" t="s">
        <v>15301</v>
      </c>
    </row>
    <row r="345" spans="1:8" s="54" customFormat="1" x14ac:dyDescent="0.25">
      <c r="A345" s="40">
        <v>1</v>
      </c>
      <c r="B345" s="40" t="s">
        <v>1401</v>
      </c>
      <c r="C345" s="77" t="s">
        <v>7578</v>
      </c>
      <c r="D345" s="77" t="s">
        <v>8955</v>
      </c>
      <c r="E345" s="40">
        <v>319.92</v>
      </c>
      <c r="F345" s="40">
        <v>290.83999999999997</v>
      </c>
      <c r="G345" s="40" t="s">
        <v>11080</v>
      </c>
      <c r="H345" s="40" t="s">
        <v>15302</v>
      </c>
    </row>
    <row r="346" spans="1:8" s="54" customFormat="1" x14ac:dyDescent="0.25">
      <c r="A346" s="40">
        <v>1</v>
      </c>
      <c r="B346" s="40" t="s">
        <v>1401</v>
      </c>
      <c r="C346" s="77" t="s">
        <v>7579</v>
      </c>
      <c r="D346" s="77" t="s">
        <v>8956</v>
      </c>
      <c r="E346" s="40">
        <v>39301.5</v>
      </c>
      <c r="F346" s="40">
        <v>35728.639999999999</v>
      </c>
      <c r="G346" s="40" t="s">
        <v>11081</v>
      </c>
      <c r="H346" s="40" t="s">
        <v>15303</v>
      </c>
    </row>
    <row r="347" spans="1:8" s="54" customFormat="1" x14ac:dyDescent="0.25">
      <c r="A347" s="40">
        <v>1</v>
      </c>
      <c r="B347" s="40" t="s">
        <v>1401</v>
      </c>
      <c r="C347" s="77" t="s">
        <v>7580</v>
      </c>
      <c r="D347" s="77" t="s">
        <v>8957</v>
      </c>
      <c r="E347" s="40">
        <v>6619.28</v>
      </c>
      <c r="F347" s="40">
        <v>6017.53</v>
      </c>
      <c r="G347" s="40" t="s">
        <v>11082</v>
      </c>
      <c r="H347" s="40" t="s">
        <v>15304</v>
      </c>
    </row>
    <row r="348" spans="1:8" s="54" customFormat="1" x14ac:dyDescent="0.25">
      <c r="A348" s="40">
        <v>1</v>
      </c>
      <c r="B348" s="40" t="s">
        <v>1401</v>
      </c>
      <c r="C348" s="77" t="s">
        <v>7581</v>
      </c>
      <c r="D348" s="77" t="s">
        <v>8958</v>
      </c>
      <c r="E348" s="40">
        <v>382.61</v>
      </c>
      <c r="F348" s="40">
        <v>347.83</v>
      </c>
      <c r="G348" s="40" t="s">
        <v>11083</v>
      </c>
      <c r="H348" s="40" t="s">
        <v>15305</v>
      </c>
    </row>
    <row r="349" spans="1:8" s="54" customFormat="1" x14ac:dyDescent="0.25">
      <c r="A349" s="40">
        <v>1</v>
      </c>
      <c r="B349" s="40" t="s">
        <v>1401</v>
      </c>
      <c r="C349" s="77" t="s">
        <v>7582</v>
      </c>
      <c r="D349" s="77" t="s">
        <v>8959</v>
      </c>
      <c r="E349" s="40">
        <v>14619.98</v>
      </c>
      <c r="F349" s="40">
        <v>13290.89</v>
      </c>
      <c r="G349" s="40" t="s">
        <v>11084</v>
      </c>
      <c r="H349" s="40" t="s">
        <v>15306</v>
      </c>
    </row>
    <row r="350" spans="1:8" s="54" customFormat="1" x14ac:dyDescent="0.25">
      <c r="A350" s="40">
        <v>1</v>
      </c>
      <c r="B350" s="40" t="s">
        <v>1401</v>
      </c>
      <c r="C350" s="77" t="s">
        <v>7583</v>
      </c>
      <c r="D350" s="77" t="s">
        <v>8960</v>
      </c>
      <c r="E350" s="40">
        <v>382.61</v>
      </c>
      <c r="F350" s="40">
        <v>347.83</v>
      </c>
      <c r="G350" s="40" t="s">
        <v>11085</v>
      </c>
      <c r="H350" s="40" t="s">
        <v>15307</v>
      </c>
    </row>
    <row r="351" spans="1:8" s="54" customFormat="1" x14ac:dyDescent="0.25">
      <c r="A351" s="40">
        <v>1</v>
      </c>
      <c r="B351" s="40" t="s">
        <v>1401</v>
      </c>
      <c r="C351" s="77" t="s">
        <v>7584</v>
      </c>
      <c r="D351" s="77" t="s">
        <v>8961</v>
      </c>
      <c r="E351" s="40">
        <v>382.61</v>
      </c>
      <c r="F351" s="40">
        <v>347.83</v>
      </c>
      <c r="G351" s="40" t="s">
        <v>11086</v>
      </c>
      <c r="H351" s="40" t="s">
        <v>15308</v>
      </c>
    </row>
    <row r="352" spans="1:8" s="54" customFormat="1" x14ac:dyDescent="0.25">
      <c r="A352" s="40">
        <v>1</v>
      </c>
      <c r="B352" s="40" t="s">
        <v>1401</v>
      </c>
      <c r="C352" s="77" t="s">
        <v>7585</v>
      </c>
      <c r="D352" s="77" t="s">
        <v>8962</v>
      </c>
      <c r="E352" s="40">
        <v>5352.5</v>
      </c>
      <c r="F352" s="40">
        <v>4865.91</v>
      </c>
      <c r="G352" s="40" t="s">
        <v>11087</v>
      </c>
      <c r="H352" s="40" t="s">
        <v>15309</v>
      </c>
    </row>
    <row r="353" spans="1:8" s="54" customFormat="1" x14ac:dyDescent="0.25">
      <c r="A353" s="40">
        <v>1</v>
      </c>
      <c r="B353" s="40" t="s">
        <v>1401</v>
      </c>
      <c r="C353" s="77" t="s">
        <v>7586</v>
      </c>
      <c r="D353" s="77" t="s">
        <v>8963</v>
      </c>
      <c r="E353" s="40">
        <v>10116.34</v>
      </c>
      <c r="F353" s="40">
        <v>9196.67</v>
      </c>
      <c r="G353" s="40" t="s">
        <v>11088</v>
      </c>
      <c r="H353" s="40" t="s">
        <v>15310</v>
      </c>
    </row>
    <row r="354" spans="1:8" s="54" customFormat="1" x14ac:dyDescent="0.25">
      <c r="A354" s="40">
        <v>1</v>
      </c>
      <c r="B354" s="40" t="s">
        <v>1401</v>
      </c>
      <c r="C354" s="77" t="s">
        <v>7587</v>
      </c>
      <c r="D354" s="77" t="s">
        <v>8964</v>
      </c>
      <c r="E354" s="40">
        <v>2711.47</v>
      </c>
      <c r="F354" s="40">
        <v>2464.9699999999998</v>
      </c>
      <c r="G354" s="40" t="s">
        <v>11089</v>
      </c>
      <c r="H354" s="40" t="s">
        <v>15311</v>
      </c>
    </row>
    <row r="355" spans="1:8" s="54" customFormat="1" x14ac:dyDescent="0.25">
      <c r="A355" s="40">
        <v>1</v>
      </c>
      <c r="B355" s="40" t="s">
        <v>1401</v>
      </c>
      <c r="C355" s="77" t="s">
        <v>7588</v>
      </c>
      <c r="D355" s="77" t="s">
        <v>8965</v>
      </c>
      <c r="E355" s="40">
        <v>36321.78</v>
      </c>
      <c r="F355" s="40">
        <v>33019.800000000003</v>
      </c>
      <c r="G355" s="40" t="s">
        <v>11090</v>
      </c>
      <c r="H355" s="40" t="s">
        <v>15312</v>
      </c>
    </row>
    <row r="356" spans="1:8" s="54" customFormat="1" x14ac:dyDescent="0.25">
      <c r="A356" s="40">
        <v>1</v>
      </c>
      <c r="B356" s="40" t="s">
        <v>1401</v>
      </c>
      <c r="C356" s="77" t="s">
        <v>7589</v>
      </c>
      <c r="D356" s="77" t="s">
        <v>8966</v>
      </c>
      <c r="E356" s="40">
        <v>3443.99</v>
      </c>
      <c r="F356" s="40">
        <v>3130.9</v>
      </c>
      <c r="G356" s="40" t="s">
        <v>11091</v>
      </c>
      <c r="H356" s="40" t="s">
        <v>15313</v>
      </c>
    </row>
    <row r="357" spans="1:8" s="54" customFormat="1" x14ac:dyDescent="0.25">
      <c r="A357" s="40">
        <v>1</v>
      </c>
      <c r="B357" s="40" t="s">
        <v>1401</v>
      </c>
      <c r="C357" s="77" t="s">
        <v>7590</v>
      </c>
      <c r="D357" s="77" t="s">
        <v>8967</v>
      </c>
      <c r="E357" s="40">
        <v>6297.75</v>
      </c>
      <c r="F357" s="40">
        <v>5725.23</v>
      </c>
      <c r="G357" s="40" t="s">
        <v>11092</v>
      </c>
      <c r="H357" s="40" t="s">
        <v>15314</v>
      </c>
    </row>
    <row r="358" spans="1:8" s="54" customFormat="1" x14ac:dyDescent="0.25">
      <c r="A358" s="40">
        <v>1</v>
      </c>
      <c r="B358" s="40" t="s">
        <v>1401</v>
      </c>
      <c r="C358" s="77" t="s">
        <v>7591</v>
      </c>
      <c r="D358" s="77" t="s">
        <v>8968</v>
      </c>
      <c r="E358" s="40">
        <v>552.92999999999995</v>
      </c>
      <c r="F358" s="40">
        <v>502.66</v>
      </c>
      <c r="G358" s="40" t="s">
        <v>11093</v>
      </c>
      <c r="H358" s="40" t="s">
        <v>15315</v>
      </c>
    </row>
    <row r="359" spans="1:8" s="54" customFormat="1" x14ac:dyDescent="0.25">
      <c r="A359" s="40">
        <v>1</v>
      </c>
      <c r="B359" s="40" t="s">
        <v>1401</v>
      </c>
      <c r="C359" s="77" t="s">
        <v>7592</v>
      </c>
      <c r="D359" s="77" t="s">
        <v>8969</v>
      </c>
      <c r="E359" s="40">
        <v>2107.69</v>
      </c>
      <c r="F359" s="40">
        <v>1916.08</v>
      </c>
      <c r="G359" s="40" t="s">
        <v>11094</v>
      </c>
      <c r="H359" s="40" t="s">
        <v>15316</v>
      </c>
    </row>
    <row r="360" spans="1:8" s="54" customFormat="1" x14ac:dyDescent="0.25">
      <c r="A360" s="40">
        <v>1</v>
      </c>
      <c r="B360" s="40" t="s">
        <v>1401</v>
      </c>
      <c r="C360" s="77" t="s">
        <v>7593</v>
      </c>
      <c r="D360" s="77" t="s">
        <v>8970</v>
      </c>
      <c r="E360" s="40">
        <v>3058.67</v>
      </c>
      <c r="F360" s="40">
        <v>2780.61</v>
      </c>
      <c r="G360" s="40" t="s">
        <v>11095</v>
      </c>
      <c r="H360" s="40" t="s">
        <v>15317</v>
      </c>
    </row>
    <row r="361" spans="1:8" s="54" customFormat="1" x14ac:dyDescent="0.25">
      <c r="A361" s="40">
        <v>1</v>
      </c>
      <c r="B361" s="40" t="s">
        <v>1401</v>
      </c>
      <c r="C361" s="77" t="s">
        <v>7594</v>
      </c>
      <c r="D361" s="77" t="s">
        <v>8971</v>
      </c>
      <c r="E361" s="40">
        <v>12167.73</v>
      </c>
      <c r="F361" s="40">
        <v>11061.57</v>
      </c>
      <c r="G361" s="40" t="s">
        <v>11096</v>
      </c>
      <c r="H361" s="40" t="s">
        <v>15318</v>
      </c>
    </row>
    <row r="362" spans="1:8" s="54" customFormat="1" x14ac:dyDescent="0.25">
      <c r="A362" s="40">
        <v>1</v>
      </c>
      <c r="B362" s="40" t="s">
        <v>1401</v>
      </c>
      <c r="C362" s="77" t="s">
        <v>7595</v>
      </c>
      <c r="D362" s="77" t="s">
        <v>8972</v>
      </c>
      <c r="E362" s="40">
        <v>16527.37</v>
      </c>
      <c r="F362" s="40">
        <v>15024.88</v>
      </c>
      <c r="G362" s="40" t="s">
        <v>11097</v>
      </c>
      <c r="H362" s="40" t="s">
        <v>15319</v>
      </c>
    </row>
    <row r="363" spans="1:8" s="54" customFormat="1" x14ac:dyDescent="0.25">
      <c r="A363" s="40">
        <v>1</v>
      </c>
      <c r="B363" s="40" t="s">
        <v>1401</v>
      </c>
      <c r="C363" s="77" t="s">
        <v>7596</v>
      </c>
      <c r="D363" s="77" t="s">
        <v>8973</v>
      </c>
      <c r="E363" s="40">
        <v>780.3</v>
      </c>
      <c r="F363" s="40">
        <v>709.36</v>
      </c>
      <c r="G363" s="40" t="s">
        <v>11098</v>
      </c>
      <c r="H363" s="40" t="s">
        <v>15320</v>
      </c>
    </row>
    <row r="364" spans="1:8" s="54" customFormat="1" x14ac:dyDescent="0.25">
      <c r="A364" s="40">
        <v>1</v>
      </c>
      <c r="B364" s="40" t="s">
        <v>1401</v>
      </c>
      <c r="C364" s="77" t="s">
        <v>7597</v>
      </c>
      <c r="D364" s="77" t="s">
        <v>8974</v>
      </c>
      <c r="E364" s="40">
        <v>3370.6</v>
      </c>
      <c r="F364" s="40">
        <v>3064.18</v>
      </c>
      <c r="G364" s="40" t="s">
        <v>11099</v>
      </c>
      <c r="H364" s="40" t="s">
        <v>15321</v>
      </c>
    </row>
    <row r="365" spans="1:8" s="54" customFormat="1" x14ac:dyDescent="0.25">
      <c r="A365" s="40">
        <v>1</v>
      </c>
      <c r="B365" s="40" t="s">
        <v>1401</v>
      </c>
      <c r="C365" s="77" t="s">
        <v>7598</v>
      </c>
      <c r="D365" s="77" t="s">
        <v>8975</v>
      </c>
      <c r="E365" s="40">
        <v>262</v>
      </c>
      <c r="F365" s="40">
        <v>238.18</v>
      </c>
      <c r="G365" s="40" t="s">
        <v>11100</v>
      </c>
      <c r="H365" s="40" t="s">
        <v>15322</v>
      </c>
    </row>
    <row r="366" spans="1:8" s="54" customFormat="1" x14ac:dyDescent="0.25">
      <c r="A366" s="40">
        <v>1</v>
      </c>
      <c r="B366" s="40" t="s">
        <v>1401</v>
      </c>
      <c r="C366" s="77" t="s">
        <v>7599</v>
      </c>
      <c r="D366" s="77" t="s">
        <v>8976</v>
      </c>
      <c r="E366" s="40">
        <v>9937.1</v>
      </c>
      <c r="F366" s="40">
        <v>9033.73</v>
      </c>
      <c r="G366" s="40" t="s">
        <v>11101</v>
      </c>
      <c r="H366" s="40" t="s">
        <v>15323</v>
      </c>
    </row>
    <row r="367" spans="1:8" s="54" customFormat="1" x14ac:dyDescent="0.25">
      <c r="A367" s="40">
        <v>1</v>
      </c>
      <c r="B367" s="40" t="s">
        <v>1401</v>
      </c>
      <c r="C367" s="77" t="s">
        <v>7600</v>
      </c>
      <c r="D367" s="77" t="s">
        <v>8977</v>
      </c>
      <c r="E367" s="40">
        <v>4066.89</v>
      </c>
      <c r="F367" s="40">
        <v>3697.17</v>
      </c>
      <c r="G367" s="40" t="s">
        <v>11102</v>
      </c>
      <c r="H367" s="40" t="s">
        <v>15324</v>
      </c>
    </row>
    <row r="368" spans="1:8" s="54" customFormat="1" x14ac:dyDescent="0.25">
      <c r="A368" s="40">
        <v>1</v>
      </c>
      <c r="B368" s="40" t="s">
        <v>1401</v>
      </c>
      <c r="C368" s="77" t="s">
        <v>7601</v>
      </c>
      <c r="D368" s="77" t="s">
        <v>8978</v>
      </c>
      <c r="E368" s="40">
        <v>3022.21</v>
      </c>
      <c r="F368" s="40">
        <v>2747.46</v>
      </c>
      <c r="G368" s="40" t="s">
        <v>11103</v>
      </c>
      <c r="H368" s="40" t="s">
        <v>15325</v>
      </c>
    </row>
    <row r="369" spans="1:8" s="54" customFormat="1" x14ac:dyDescent="0.25">
      <c r="A369" s="40">
        <v>1</v>
      </c>
      <c r="B369" s="40" t="s">
        <v>1401</v>
      </c>
      <c r="C369" s="77" t="s">
        <v>7602</v>
      </c>
      <c r="D369" s="77" t="s">
        <v>8979</v>
      </c>
      <c r="E369" s="40">
        <v>6077.04</v>
      </c>
      <c r="F369" s="40">
        <v>5524.58</v>
      </c>
      <c r="G369" s="40" t="s">
        <v>11104</v>
      </c>
      <c r="H369" s="40" t="s">
        <v>15326</v>
      </c>
    </row>
    <row r="370" spans="1:8" s="54" customFormat="1" x14ac:dyDescent="0.25">
      <c r="A370" s="40">
        <v>1</v>
      </c>
      <c r="B370" s="40" t="s">
        <v>1401</v>
      </c>
      <c r="C370" s="77" t="s">
        <v>7603</v>
      </c>
      <c r="D370" s="77" t="s">
        <v>8980</v>
      </c>
      <c r="E370" s="40">
        <v>2417.61</v>
      </c>
      <c r="F370" s="40">
        <v>2197.83</v>
      </c>
      <c r="G370" s="40" t="s">
        <v>11105</v>
      </c>
      <c r="H370" s="40" t="s">
        <v>15327</v>
      </c>
    </row>
    <row r="371" spans="1:8" s="54" customFormat="1" x14ac:dyDescent="0.25">
      <c r="A371" s="40">
        <v>1</v>
      </c>
      <c r="B371" s="40" t="s">
        <v>1401</v>
      </c>
      <c r="C371" s="77" t="s">
        <v>7604</v>
      </c>
      <c r="D371" s="77" t="s">
        <v>8981</v>
      </c>
      <c r="E371" s="40">
        <v>3111.96</v>
      </c>
      <c r="F371" s="40">
        <v>2829.05</v>
      </c>
      <c r="G371" s="40" t="s">
        <v>11106</v>
      </c>
      <c r="H371" s="40" t="s">
        <v>15328</v>
      </c>
    </row>
    <row r="372" spans="1:8" s="54" customFormat="1" x14ac:dyDescent="0.25">
      <c r="A372" s="40">
        <v>1</v>
      </c>
      <c r="B372" s="40" t="s">
        <v>1401</v>
      </c>
      <c r="C372" s="77" t="s">
        <v>7605</v>
      </c>
      <c r="D372" s="77" t="s">
        <v>8982</v>
      </c>
      <c r="E372" s="40">
        <v>814.37</v>
      </c>
      <c r="F372" s="40">
        <v>740.34</v>
      </c>
      <c r="G372" s="40" t="s">
        <v>11107</v>
      </c>
      <c r="H372" s="40" t="s">
        <v>15329</v>
      </c>
    </row>
    <row r="373" spans="1:8" s="54" customFormat="1" x14ac:dyDescent="0.25">
      <c r="A373" s="40">
        <v>1</v>
      </c>
      <c r="B373" s="40" t="s">
        <v>1401</v>
      </c>
      <c r="C373" s="77" t="s">
        <v>7606</v>
      </c>
      <c r="D373" s="77" t="s">
        <v>8983</v>
      </c>
      <c r="E373" s="40">
        <v>3575.62</v>
      </c>
      <c r="F373" s="40">
        <v>3250.56</v>
      </c>
      <c r="G373" s="40" t="s">
        <v>11108</v>
      </c>
      <c r="H373" s="40" t="s">
        <v>15330</v>
      </c>
    </row>
    <row r="374" spans="1:8" s="54" customFormat="1" x14ac:dyDescent="0.25">
      <c r="A374" s="40">
        <v>1</v>
      </c>
      <c r="B374" s="40" t="s">
        <v>1401</v>
      </c>
      <c r="C374" s="77" t="s">
        <v>7607</v>
      </c>
      <c r="D374" s="77" t="s">
        <v>8984</v>
      </c>
      <c r="E374" s="40">
        <v>343.79</v>
      </c>
      <c r="F374" s="40">
        <v>312.54000000000002</v>
      </c>
      <c r="G374" s="40" t="s">
        <v>11109</v>
      </c>
      <c r="H374" s="40" t="s">
        <v>15331</v>
      </c>
    </row>
    <row r="375" spans="1:8" s="54" customFormat="1" x14ac:dyDescent="0.25">
      <c r="A375" s="40">
        <v>1</v>
      </c>
      <c r="B375" s="40" t="s">
        <v>1401</v>
      </c>
      <c r="C375" s="77" t="s">
        <v>7608</v>
      </c>
      <c r="D375" s="77" t="s">
        <v>8985</v>
      </c>
      <c r="E375" s="40">
        <v>31329.360000000001</v>
      </c>
      <c r="F375" s="40">
        <v>28481.24</v>
      </c>
      <c r="G375" s="40" t="s">
        <v>11110</v>
      </c>
      <c r="H375" s="40" t="s">
        <v>15332</v>
      </c>
    </row>
    <row r="376" spans="1:8" s="54" customFormat="1" x14ac:dyDescent="0.25">
      <c r="A376" s="40">
        <v>1</v>
      </c>
      <c r="B376" s="40" t="s">
        <v>1401</v>
      </c>
      <c r="C376" s="77" t="s">
        <v>7609</v>
      </c>
      <c r="D376" s="77" t="s">
        <v>8986</v>
      </c>
      <c r="E376" s="40">
        <v>7389.9</v>
      </c>
      <c r="F376" s="40">
        <v>6718.09</v>
      </c>
      <c r="G376" s="40" t="s">
        <v>11111</v>
      </c>
      <c r="H376" s="40" t="s">
        <v>15333</v>
      </c>
    </row>
    <row r="377" spans="1:8" s="54" customFormat="1" x14ac:dyDescent="0.25">
      <c r="A377" s="40">
        <v>1</v>
      </c>
      <c r="B377" s="40" t="s">
        <v>1401</v>
      </c>
      <c r="C377" s="77" t="s">
        <v>7610</v>
      </c>
      <c r="D377" s="77" t="s">
        <v>8987</v>
      </c>
      <c r="E377" s="40">
        <v>2297.81</v>
      </c>
      <c r="F377" s="40">
        <v>2088.92</v>
      </c>
      <c r="G377" s="40" t="s">
        <v>11112</v>
      </c>
      <c r="H377" s="40" t="s">
        <v>15334</v>
      </c>
    </row>
    <row r="378" spans="1:8" s="54" customFormat="1" x14ac:dyDescent="0.25">
      <c r="A378" s="40">
        <v>1</v>
      </c>
      <c r="B378" s="40" t="s">
        <v>1401</v>
      </c>
      <c r="C378" s="77" t="s">
        <v>7611</v>
      </c>
      <c r="D378" s="77" t="s">
        <v>8988</v>
      </c>
      <c r="E378" s="40">
        <v>16906.77</v>
      </c>
      <c r="F378" s="40">
        <v>15369.79</v>
      </c>
      <c r="G378" s="40" t="s">
        <v>11113</v>
      </c>
      <c r="H378" s="40" t="s">
        <v>15335</v>
      </c>
    </row>
    <row r="379" spans="1:8" s="54" customFormat="1" x14ac:dyDescent="0.25">
      <c r="A379" s="40">
        <v>1</v>
      </c>
      <c r="B379" s="40" t="s">
        <v>1401</v>
      </c>
      <c r="C379" s="77" t="s">
        <v>7612</v>
      </c>
      <c r="D379" s="77" t="s">
        <v>8989</v>
      </c>
      <c r="E379" s="40">
        <v>3302.55</v>
      </c>
      <c r="F379" s="40">
        <v>3002.32</v>
      </c>
      <c r="G379" s="40" t="s">
        <v>11114</v>
      </c>
      <c r="H379" s="40" t="s">
        <v>15336</v>
      </c>
    </row>
    <row r="380" spans="1:8" s="54" customFormat="1" x14ac:dyDescent="0.25">
      <c r="A380" s="40">
        <v>1</v>
      </c>
      <c r="B380" s="40" t="s">
        <v>1401</v>
      </c>
      <c r="C380" s="77" t="s">
        <v>7613</v>
      </c>
      <c r="D380" s="77" t="s">
        <v>8990</v>
      </c>
      <c r="E380" s="40">
        <v>7655.68</v>
      </c>
      <c r="F380" s="40">
        <v>6959.71</v>
      </c>
      <c r="G380" s="40" t="s">
        <v>11115</v>
      </c>
      <c r="H380" s="40" t="s">
        <v>15337</v>
      </c>
    </row>
    <row r="381" spans="1:8" s="54" customFormat="1" x14ac:dyDescent="0.25">
      <c r="A381" s="40">
        <v>1</v>
      </c>
      <c r="B381" s="40" t="s">
        <v>1401</v>
      </c>
      <c r="C381" s="77" t="s">
        <v>7614</v>
      </c>
      <c r="D381" s="77" t="s">
        <v>8991</v>
      </c>
      <c r="E381" s="40">
        <v>4865.1099999999997</v>
      </c>
      <c r="F381" s="40">
        <v>4422.83</v>
      </c>
      <c r="G381" s="40" t="s">
        <v>11116</v>
      </c>
      <c r="H381" s="40" t="s">
        <v>15338</v>
      </c>
    </row>
    <row r="382" spans="1:8" s="54" customFormat="1" x14ac:dyDescent="0.25">
      <c r="A382" s="40">
        <v>1</v>
      </c>
      <c r="B382" s="40" t="s">
        <v>1401</v>
      </c>
      <c r="C382" s="77" t="s">
        <v>7615</v>
      </c>
      <c r="D382" s="77" t="s">
        <v>8992</v>
      </c>
      <c r="E382" s="40">
        <v>2376.58</v>
      </c>
      <c r="F382" s="40">
        <v>2160.5300000000002</v>
      </c>
      <c r="G382" s="40" t="s">
        <v>11117</v>
      </c>
      <c r="H382" s="40" t="s">
        <v>15339</v>
      </c>
    </row>
    <row r="383" spans="1:8" s="54" customFormat="1" x14ac:dyDescent="0.25">
      <c r="A383" s="40">
        <v>1</v>
      </c>
      <c r="B383" s="40" t="s">
        <v>1401</v>
      </c>
      <c r="C383" s="77" t="s">
        <v>7616</v>
      </c>
      <c r="D383" s="77" t="s">
        <v>8993</v>
      </c>
      <c r="E383" s="40">
        <v>6014.33</v>
      </c>
      <c r="F383" s="40">
        <v>5467.57</v>
      </c>
      <c r="G383" s="40" t="s">
        <v>11118</v>
      </c>
      <c r="H383" s="40" t="s">
        <v>15340</v>
      </c>
    </row>
    <row r="384" spans="1:8" s="54" customFormat="1" x14ac:dyDescent="0.25">
      <c r="A384" s="40">
        <v>1</v>
      </c>
      <c r="B384" s="40" t="s">
        <v>1401</v>
      </c>
      <c r="C384" s="77" t="s">
        <v>7617</v>
      </c>
      <c r="D384" s="77" t="s">
        <v>8994</v>
      </c>
      <c r="E384" s="40">
        <v>358.27</v>
      </c>
      <c r="F384" s="40">
        <v>325.7</v>
      </c>
      <c r="G384" s="40" t="s">
        <v>11119</v>
      </c>
      <c r="H384" s="40" t="s">
        <v>15341</v>
      </c>
    </row>
    <row r="385" spans="1:8" s="54" customFormat="1" x14ac:dyDescent="0.25">
      <c r="A385" s="40">
        <v>1</v>
      </c>
      <c r="B385" s="40" t="s">
        <v>1401</v>
      </c>
      <c r="C385" s="77" t="s">
        <v>7618</v>
      </c>
      <c r="D385" s="77" t="s">
        <v>8995</v>
      </c>
      <c r="E385" s="40">
        <v>769.3</v>
      </c>
      <c r="F385" s="40">
        <v>699.36</v>
      </c>
      <c r="G385" s="40" t="s">
        <v>11120</v>
      </c>
      <c r="H385" s="40" t="s">
        <v>15342</v>
      </c>
    </row>
    <row r="386" spans="1:8" s="54" customFormat="1" x14ac:dyDescent="0.25">
      <c r="A386" s="40">
        <v>1</v>
      </c>
      <c r="B386" s="40" t="s">
        <v>1401</v>
      </c>
      <c r="C386" s="77" t="s">
        <v>7619</v>
      </c>
      <c r="D386" s="77" t="s">
        <v>8996</v>
      </c>
      <c r="E386" s="40">
        <v>756.13</v>
      </c>
      <c r="F386" s="40">
        <v>687.39</v>
      </c>
      <c r="G386" s="40" t="s">
        <v>11121</v>
      </c>
      <c r="H386" s="40" t="s">
        <v>15343</v>
      </c>
    </row>
    <row r="387" spans="1:8" s="54" customFormat="1" x14ac:dyDescent="0.25">
      <c r="A387" s="40">
        <v>1</v>
      </c>
      <c r="B387" s="40" t="s">
        <v>1401</v>
      </c>
      <c r="C387" s="77" t="s">
        <v>7620</v>
      </c>
      <c r="D387" s="77" t="s">
        <v>8997</v>
      </c>
      <c r="E387" s="40">
        <v>343.42</v>
      </c>
      <c r="F387" s="40">
        <v>312.2</v>
      </c>
      <c r="G387" s="40" t="s">
        <v>11122</v>
      </c>
      <c r="H387" s="40" t="s">
        <v>15344</v>
      </c>
    </row>
    <row r="388" spans="1:8" s="54" customFormat="1" x14ac:dyDescent="0.25">
      <c r="A388" s="40">
        <v>1</v>
      </c>
      <c r="B388" s="40" t="s">
        <v>1401</v>
      </c>
      <c r="C388" s="77" t="s">
        <v>7621</v>
      </c>
      <c r="D388" s="77" t="s">
        <v>8998</v>
      </c>
      <c r="E388" s="40">
        <v>6115</v>
      </c>
      <c r="F388" s="40">
        <v>5559.09</v>
      </c>
      <c r="G388" s="40" t="s">
        <v>11123</v>
      </c>
      <c r="H388" s="40" t="s">
        <v>15345</v>
      </c>
    </row>
    <row r="389" spans="1:8" s="54" customFormat="1" x14ac:dyDescent="0.25">
      <c r="A389" s="40">
        <v>1</v>
      </c>
      <c r="B389" s="40" t="s">
        <v>1401</v>
      </c>
      <c r="C389" s="77" t="s">
        <v>7622</v>
      </c>
      <c r="D389" s="77" t="s">
        <v>8999</v>
      </c>
      <c r="E389" s="40">
        <v>2557.69</v>
      </c>
      <c r="F389" s="40">
        <v>2325.17</v>
      </c>
      <c r="G389" s="40" t="s">
        <v>11124</v>
      </c>
      <c r="H389" s="40" t="s">
        <v>15346</v>
      </c>
    </row>
    <row r="390" spans="1:8" s="54" customFormat="1" x14ac:dyDescent="0.25">
      <c r="A390" s="40">
        <v>1</v>
      </c>
      <c r="B390" s="40" t="s">
        <v>1401</v>
      </c>
      <c r="C390" s="77" t="s">
        <v>7623</v>
      </c>
      <c r="D390" s="77" t="s">
        <v>9000</v>
      </c>
      <c r="E390" s="40">
        <v>27463.99</v>
      </c>
      <c r="F390" s="40">
        <v>24967.26</v>
      </c>
      <c r="G390" s="40" t="s">
        <v>11125</v>
      </c>
      <c r="H390" s="40" t="s">
        <v>15347</v>
      </c>
    </row>
    <row r="391" spans="1:8" s="54" customFormat="1" x14ac:dyDescent="0.25">
      <c r="A391" s="40">
        <v>1</v>
      </c>
      <c r="B391" s="40" t="s">
        <v>1401</v>
      </c>
      <c r="C391" s="77" t="s">
        <v>7624</v>
      </c>
      <c r="D391" s="77" t="s">
        <v>9001</v>
      </c>
      <c r="E391" s="40">
        <v>3904.35</v>
      </c>
      <c r="F391" s="40">
        <v>3549.41</v>
      </c>
      <c r="G391" s="40" t="s">
        <v>11126</v>
      </c>
      <c r="H391" s="40" t="s">
        <v>15348</v>
      </c>
    </row>
    <row r="392" spans="1:8" s="54" customFormat="1" x14ac:dyDescent="0.25">
      <c r="A392" s="40">
        <v>1</v>
      </c>
      <c r="B392" s="40" t="s">
        <v>1401</v>
      </c>
      <c r="C392" s="77" t="s">
        <v>7625</v>
      </c>
      <c r="D392" s="77" t="s">
        <v>9002</v>
      </c>
      <c r="E392" s="40">
        <v>10640.72</v>
      </c>
      <c r="F392" s="40">
        <v>9673.3799999999992</v>
      </c>
      <c r="G392" s="40" t="s">
        <v>11127</v>
      </c>
      <c r="H392" s="40" t="s">
        <v>15349</v>
      </c>
    </row>
    <row r="393" spans="1:8" s="54" customFormat="1" x14ac:dyDescent="0.25">
      <c r="A393" s="40">
        <v>1</v>
      </c>
      <c r="B393" s="40" t="s">
        <v>1401</v>
      </c>
      <c r="C393" s="77" t="s">
        <v>7626</v>
      </c>
      <c r="D393" s="77" t="s">
        <v>9003</v>
      </c>
      <c r="E393" s="40">
        <v>487.73</v>
      </c>
      <c r="F393" s="40">
        <v>443.39</v>
      </c>
      <c r="G393" s="40" t="s">
        <v>11128</v>
      </c>
      <c r="H393" s="40" t="s">
        <v>15350</v>
      </c>
    </row>
    <row r="394" spans="1:8" s="54" customFormat="1" x14ac:dyDescent="0.25">
      <c r="A394" s="40">
        <v>1</v>
      </c>
      <c r="B394" s="40" t="s">
        <v>1401</v>
      </c>
      <c r="C394" s="77" t="s">
        <v>7627</v>
      </c>
      <c r="D394" s="77" t="s">
        <v>9004</v>
      </c>
      <c r="E394" s="40">
        <v>1708.04</v>
      </c>
      <c r="F394" s="40">
        <v>1552.76</v>
      </c>
      <c r="G394" s="40" t="s">
        <v>11129</v>
      </c>
      <c r="H394" s="40" t="s">
        <v>15351</v>
      </c>
    </row>
    <row r="395" spans="1:8" s="54" customFormat="1" x14ac:dyDescent="0.25">
      <c r="A395" s="40">
        <v>1</v>
      </c>
      <c r="B395" s="40" t="s">
        <v>1401</v>
      </c>
      <c r="C395" s="77" t="s">
        <v>7628</v>
      </c>
      <c r="D395" s="77" t="s">
        <v>9005</v>
      </c>
      <c r="E395" s="40">
        <v>765.45</v>
      </c>
      <c r="F395" s="40">
        <v>695.86</v>
      </c>
      <c r="G395" s="40" t="s">
        <v>11130</v>
      </c>
      <c r="H395" s="40" t="s">
        <v>15352</v>
      </c>
    </row>
    <row r="396" spans="1:8" s="54" customFormat="1" x14ac:dyDescent="0.25">
      <c r="A396" s="40">
        <v>1</v>
      </c>
      <c r="B396" s="40" t="s">
        <v>1401</v>
      </c>
      <c r="C396" s="77" t="s">
        <v>7629</v>
      </c>
      <c r="D396" s="77" t="s">
        <v>9006</v>
      </c>
      <c r="E396" s="40">
        <v>46382.66</v>
      </c>
      <c r="F396" s="40">
        <v>42166.05</v>
      </c>
      <c r="G396" s="40" t="s">
        <v>11131</v>
      </c>
      <c r="H396" s="40" t="s">
        <v>15353</v>
      </c>
    </row>
    <row r="397" spans="1:8" s="54" customFormat="1" x14ac:dyDescent="0.25">
      <c r="A397" s="40">
        <v>1</v>
      </c>
      <c r="B397" s="40" t="s">
        <v>1401</v>
      </c>
      <c r="C397" s="77" t="s">
        <v>7630</v>
      </c>
      <c r="D397" s="77" t="s">
        <v>9007</v>
      </c>
      <c r="E397" s="40">
        <v>3106.76</v>
      </c>
      <c r="F397" s="40">
        <v>2824.33</v>
      </c>
      <c r="G397" s="40" t="s">
        <v>11132</v>
      </c>
      <c r="H397" s="40" t="s">
        <v>15354</v>
      </c>
    </row>
    <row r="398" spans="1:8" s="54" customFormat="1" x14ac:dyDescent="0.25">
      <c r="A398" s="40">
        <v>1</v>
      </c>
      <c r="B398" s="40" t="s">
        <v>1401</v>
      </c>
      <c r="C398" s="77" t="s">
        <v>7631</v>
      </c>
      <c r="D398" s="77" t="s">
        <v>9008</v>
      </c>
      <c r="E398" s="40">
        <v>5677.35</v>
      </c>
      <c r="F398" s="40">
        <v>5161.2299999999996</v>
      </c>
      <c r="G398" s="40" t="s">
        <v>11133</v>
      </c>
      <c r="H398" s="40" t="s">
        <v>15355</v>
      </c>
    </row>
    <row r="399" spans="1:8" s="54" customFormat="1" x14ac:dyDescent="0.25">
      <c r="A399" s="40">
        <v>1</v>
      </c>
      <c r="B399" s="40" t="s">
        <v>1401</v>
      </c>
      <c r="C399" s="77" t="s">
        <v>7632</v>
      </c>
      <c r="D399" s="77" t="s">
        <v>9009</v>
      </c>
      <c r="E399" s="40">
        <v>7784.07</v>
      </c>
      <c r="F399" s="40">
        <v>7076.43</v>
      </c>
      <c r="G399" s="40" t="s">
        <v>11134</v>
      </c>
      <c r="H399" s="40" t="s">
        <v>15356</v>
      </c>
    </row>
    <row r="400" spans="1:8" s="54" customFormat="1" x14ac:dyDescent="0.25">
      <c r="A400" s="40">
        <v>1</v>
      </c>
      <c r="B400" s="40" t="s">
        <v>1401</v>
      </c>
      <c r="C400" s="77" t="s">
        <v>7633</v>
      </c>
      <c r="D400" s="77" t="s">
        <v>9010</v>
      </c>
      <c r="E400" s="40">
        <v>22846.2</v>
      </c>
      <c r="F400" s="40">
        <v>20769.27</v>
      </c>
      <c r="G400" s="40" t="s">
        <v>11135</v>
      </c>
      <c r="H400" s="40" t="s">
        <v>15357</v>
      </c>
    </row>
    <row r="401" spans="1:8" s="54" customFormat="1" x14ac:dyDescent="0.25">
      <c r="A401" s="40">
        <v>1</v>
      </c>
      <c r="B401" s="40" t="s">
        <v>1401</v>
      </c>
      <c r="C401" s="77" t="s">
        <v>7634</v>
      </c>
      <c r="D401" s="77" t="s">
        <v>9011</v>
      </c>
      <c r="E401" s="40">
        <v>733.18</v>
      </c>
      <c r="F401" s="40">
        <v>666.53</v>
      </c>
      <c r="G401" s="40" t="s">
        <v>11136</v>
      </c>
      <c r="H401" s="40" t="s">
        <v>15358</v>
      </c>
    </row>
    <row r="402" spans="1:8" s="54" customFormat="1" x14ac:dyDescent="0.25">
      <c r="A402" s="40">
        <v>1</v>
      </c>
      <c r="B402" s="40" t="s">
        <v>1401</v>
      </c>
      <c r="C402" s="77" t="s">
        <v>7635</v>
      </c>
      <c r="D402" s="77" t="s">
        <v>9012</v>
      </c>
      <c r="E402" s="40">
        <v>4260.0600000000004</v>
      </c>
      <c r="F402" s="40">
        <v>3872.78</v>
      </c>
      <c r="G402" s="40" t="s">
        <v>11137</v>
      </c>
      <c r="H402" s="40" t="s">
        <v>15359</v>
      </c>
    </row>
    <row r="403" spans="1:8" s="54" customFormat="1" x14ac:dyDescent="0.25">
      <c r="A403" s="40">
        <v>1</v>
      </c>
      <c r="B403" s="40" t="s">
        <v>1401</v>
      </c>
      <c r="C403" s="77" t="s">
        <v>7636</v>
      </c>
      <c r="D403" s="77" t="s">
        <v>9013</v>
      </c>
      <c r="E403" s="40">
        <v>9576.66</v>
      </c>
      <c r="F403" s="40">
        <v>8706.0499999999993</v>
      </c>
      <c r="G403" s="40" t="s">
        <v>11138</v>
      </c>
      <c r="H403" s="40" t="s">
        <v>15360</v>
      </c>
    </row>
    <row r="404" spans="1:8" s="54" customFormat="1" x14ac:dyDescent="0.25">
      <c r="A404" s="40">
        <v>1</v>
      </c>
      <c r="B404" s="40" t="s">
        <v>1401</v>
      </c>
      <c r="C404" s="77" t="s">
        <v>7637</v>
      </c>
      <c r="D404" s="77" t="s">
        <v>9014</v>
      </c>
      <c r="E404" s="40">
        <v>16831.5</v>
      </c>
      <c r="F404" s="40">
        <v>15301.36</v>
      </c>
      <c r="G404" s="40" t="s">
        <v>11139</v>
      </c>
      <c r="H404" s="40" t="s">
        <v>15361</v>
      </c>
    </row>
    <row r="405" spans="1:8" s="54" customFormat="1" x14ac:dyDescent="0.25">
      <c r="A405" s="40">
        <v>1</v>
      </c>
      <c r="B405" s="40" t="s">
        <v>1401</v>
      </c>
      <c r="C405" s="77" t="s">
        <v>7638</v>
      </c>
      <c r="D405" s="77" t="s">
        <v>9015</v>
      </c>
      <c r="E405" s="40">
        <v>437.28</v>
      </c>
      <c r="F405" s="40">
        <v>397.53</v>
      </c>
      <c r="G405" s="40" t="s">
        <v>11140</v>
      </c>
      <c r="H405" s="40" t="s">
        <v>15362</v>
      </c>
    </row>
    <row r="406" spans="1:8" s="54" customFormat="1" x14ac:dyDescent="0.25">
      <c r="A406" s="40">
        <v>1</v>
      </c>
      <c r="B406" s="40" t="s">
        <v>1401</v>
      </c>
      <c r="C406" s="77" t="s">
        <v>7639</v>
      </c>
      <c r="D406" s="77" t="s">
        <v>9016</v>
      </c>
      <c r="E406" s="40">
        <v>901.36</v>
      </c>
      <c r="F406" s="40">
        <v>819.42</v>
      </c>
      <c r="G406" s="40" t="s">
        <v>11141</v>
      </c>
      <c r="H406" s="40" t="s">
        <v>15363</v>
      </c>
    </row>
    <row r="407" spans="1:8" s="54" customFormat="1" x14ac:dyDescent="0.25">
      <c r="A407" s="40">
        <v>1</v>
      </c>
      <c r="B407" s="40" t="s">
        <v>1401</v>
      </c>
      <c r="C407" s="77" t="s">
        <v>7640</v>
      </c>
      <c r="D407" s="77" t="s">
        <v>9017</v>
      </c>
      <c r="E407" s="40">
        <v>670.77</v>
      </c>
      <c r="F407" s="40">
        <v>609.79</v>
      </c>
      <c r="G407" s="40" t="s">
        <v>11142</v>
      </c>
      <c r="H407" s="40" t="s">
        <v>15364</v>
      </c>
    </row>
    <row r="408" spans="1:8" s="54" customFormat="1" x14ac:dyDescent="0.25">
      <c r="A408" s="40">
        <v>1</v>
      </c>
      <c r="B408" s="40" t="s">
        <v>1401</v>
      </c>
      <c r="C408" s="77" t="s">
        <v>7641</v>
      </c>
      <c r="D408" s="77" t="s">
        <v>9018</v>
      </c>
      <c r="E408" s="40">
        <v>33948.39</v>
      </c>
      <c r="F408" s="40">
        <v>30862.17</v>
      </c>
      <c r="G408" s="40" t="s">
        <v>11143</v>
      </c>
      <c r="H408" s="40" t="s">
        <v>15365</v>
      </c>
    </row>
    <row r="409" spans="1:8" s="54" customFormat="1" x14ac:dyDescent="0.25">
      <c r="A409" s="40">
        <v>1</v>
      </c>
      <c r="B409" s="40" t="s">
        <v>1401</v>
      </c>
      <c r="C409" s="77" t="s">
        <v>7642</v>
      </c>
      <c r="D409" s="77" t="s">
        <v>9019</v>
      </c>
      <c r="E409" s="40">
        <v>5090.3500000000004</v>
      </c>
      <c r="F409" s="40">
        <v>4627.59</v>
      </c>
      <c r="G409" s="40" t="s">
        <v>11144</v>
      </c>
      <c r="H409" s="40" t="s">
        <v>15366</v>
      </c>
    </row>
    <row r="410" spans="1:8" s="54" customFormat="1" x14ac:dyDescent="0.25">
      <c r="A410" s="40">
        <v>1</v>
      </c>
      <c r="B410" s="40" t="s">
        <v>1401</v>
      </c>
      <c r="C410" s="77" t="s">
        <v>7643</v>
      </c>
      <c r="D410" s="77" t="s">
        <v>9020</v>
      </c>
      <c r="E410" s="40">
        <v>5648.36</v>
      </c>
      <c r="F410" s="40">
        <v>5134.87</v>
      </c>
      <c r="G410" s="40" t="s">
        <v>11145</v>
      </c>
      <c r="H410" s="40" t="s">
        <v>15367</v>
      </c>
    </row>
    <row r="411" spans="1:8" s="54" customFormat="1" x14ac:dyDescent="0.25">
      <c r="A411" s="40">
        <v>1</v>
      </c>
      <c r="B411" s="40" t="s">
        <v>1401</v>
      </c>
      <c r="C411" s="77" t="s">
        <v>7644</v>
      </c>
      <c r="D411" s="77" t="s">
        <v>9021</v>
      </c>
      <c r="E411" s="40">
        <v>12516.36</v>
      </c>
      <c r="F411" s="40">
        <v>11378.51</v>
      </c>
      <c r="G411" s="40" t="s">
        <v>11146</v>
      </c>
      <c r="H411" s="40" t="s">
        <v>15368</v>
      </c>
    </row>
    <row r="412" spans="1:8" s="54" customFormat="1" x14ac:dyDescent="0.25">
      <c r="A412" s="40">
        <v>1</v>
      </c>
      <c r="B412" s="40" t="s">
        <v>1401</v>
      </c>
      <c r="C412" s="77" t="s">
        <v>7645</v>
      </c>
      <c r="D412" s="77" t="s">
        <v>9022</v>
      </c>
      <c r="E412" s="40">
        <v>15232.42</v>
      </c>
      <c r="F412" s="40">
        <v>13847.65</v>
      </c>
      <c r="G412" s="40" t="s">
        <v>11147</v>
      </c>
      <c r="H412" s="40" t="s">
        <v>15369</v>
      </c>
    </row>
    <row r="413" spans="1:8" s="54" customFormat="1" x14ac:dyDescent="0.25">
      <c r="A413" s="40">
        <v>1</v>
      </c>
      <c r="B413" s="40" t="s">
        <v>1401</v>
      </c>
      <c r="C413" s="77" t="s">
        <v>7646</v>
      </c>
      <c r="D413" s="77" t="s">
        <v>9023</v>
      </c>
      <c r="E413" s="40">
        <v>793.77</v>
      </c>
      <c r="F413" s="40">
        <v>721.61</v>
      </c>
      <c r="G413" s="40" t="s">
        <v>11148</v>
      </c>
      <c r="H413" s="40" t="s">
        <v>15370</v>
      </c>
    </row>
    <row r="414" spans="1:8" s="54" customFormat="1" x14ac:dyDescent="0.25">
      <c r="A414" s="40">
        <v>1</v>
      </c>
      <c r="B414" s="40" t="s">
        <v>1401</v>
      </c>
      <c r="C414" s="77" t="s">
        <v>7647</v>
      </c>
      <c r="D414" s="77" t="s">
        <v>9024</v>
      </c>
      <c r="E414" s="40">
        <v>2963.44</v>
      </c>
      <c r="F414" s="40">
        <v>2694.04</v>
      </c>
      <c r="G414" s="40" t="s">
        <v>11149</v>
      </c>
      <c r="H414" s="40" t="s">
        <v>15371</v>
      </c>
    </row>
    <row r="415" spans="1:8" s="54" customFormat="1" x14ac:dyDescent="0.25">
      <c r="A415" s="40">
        <v>1</v>
      </c>
      <c r="B415" s="40" t="s">
        <v>1401</v>
      </c>
      <c r="C415" s="77" t="s">
        <v>7648</v>
      </c>
      <c r="D415" s="77" t="s">
        <v>9025</v>
      </c>
      <c r="E415" s="40">
        <v>1410.01</v>
      </c>
      <c r="F415" s="40">
        <v>1281.83</v>
      </c>
      <c r="G415" s="40" t="s">
        <v>11150</v>
      </c>
      <c r="H415" s="40" t="s">
        <v>15372</v>
      </c>
    </row>
    <row r="416" spans="1:8" s="54" customFormat="1" x14ac:dyDescent="0.25">
      <c r="A416" s="40">
        <v>1</v>
      </c>
      <c r="B416" s="40" t="s">
        <v>1401</v>
      </c>
      <c r="C416" s="77" t="s">
        <v>7649</v>
      </c>
      <c r="D416" s="77" t="s">
        <v>9026</v>
      </c>
      <c r="E416" s="40">
        <v>24756.06</v>
      </c>
      <c r="F416" s="40">
        <v>22505.51</v>
      </c>
      <c r="G416" s="40" t="s">
        <v>11151</v>
      </c>
      <c r="H416" s="40" t="s">
        <v>15373</v>
      </c>
    </row>
    <row r="417" spans="1:8" s="54" customFormat="1" x14ac:dyDescent="0.25">
      <c r="A417" s="40">
        <v>1</v>
      </c>
      <c r="B417" s="40" t="s">
        <v>1401</v>
      </c>
      <c r="C417" s="77" t="s">
        <v>7650</v>
      </c>
      <c r="D417" s="77" t="s">
        <v>9027</v>
      </c>
      <c r="E417" s="40">
        <v>7857.26</v>
      </c>
      <c r="F417" s="40">
        <v>7142.96</v>
      </c>
      <c r="G417" s="40" t="s">
        <v>11152</v>
      </c>
      <c r="H417" s="40" t="s">
        <v>15374</v>
      </c>
    </row>
    <row r="418" spans="1:8" s="54" customFormat="1" x14ac:dyDescent="0.25">
      <c r="A418" s="40">
        <v>1</v>
      </c>
      <c r="B418" s="40" t="s">
        <v>1401</v>
      </c>
      <c r="C418" s="77" t="s">
        <v>7651</v>
      </c>
      <c r="D418" s="77" t="s">
        <v>9028</v>
      </c>
      <c r="E418" s="40">
        <v>1831.02</v>
      </c>
      <c r="F418" s="40">
        <v>1664.56</v>
      </c>
      <c r="G418" s="40" t="s">
        <v>11153</v>
      </c>
      <c r="H418" s="40" t="s">
        <v>15375</v>
      </c>
    </row>
    <row r="419" spans="1:8" s="54" customFormat="1" x14ac:dyDescent="0.25">
      <c r="A419" s="40">
        <v>1</v>
      </c>
      <c r="B419" s="40" t="s">
        <v>1401</v>
      </c>
      <c r="C419" s="77" t="s">
        <v>7652</v>
      </c>
      <c r="D419" s="77" t="s">
        <v>9029</v>
      </c>
      <c r="E419" s="40">
        <v>1842.27</v>
      </c>
      <c r="F419" s="40">
        <v>1674.79</v>
      </c>
      <c r="G419" s="40" t="s">
        <v>11154</v>
      </c>
      <c r="H419" s="40" t="s">
        <v>15376</v>
      </c>
    </row>
    <row r="420" spans="1:8" s="54" customFormat="1" x14ac:dyDescent="0.25">
      <c r="A420" s="40">
        <v>1</v>
      </c>
      <c r="B420" s="40" t="s">
        <v>1401</v>
      </c>
      <c r="C420" s="77" t="s">
        <v>7653</v>
      </c>
      <c r="D420" s="77" t="s">
        <v>9030</v>
      </c>
      <c r="E420" s="40">
        <v>875.26</v>
      </c>
      <c r="F420" s="40">
        <v>795.69</v>
      </c>
      <c r="G420" s="40" t="s">
        <v>11155</v>
      </c>
      <c r="H420" s="40" t="s">
        <v>15377</v>
      </c>
    </row>
    <row r="421" spans="1:8" s="54" customFormat="1" x14ac:dyDescent="0.25">
      <c r="A421" s="40">
        <v>1</v>
      </c>
      <c r="B421" s="40" t="s">
        <v>1401</v>
      </c>
      <c r="C421" s="77" t="s">
        <v>7654</v>
      </c>
      <c r="D421" s="77" t="s">
        <v>9031</v>
      </c>
      <c r="E421" s="40">
        <v>2469.3000000000002</v>
      </c>
      <c r="F421" s="40">
        <v>2244.8200000000002</v>
      </c>
      <c r="G421" s="40" t="s">
        <v>11156</v>
      </c>
      <c r="H421" s="40" t="s">
        <v>15378</v>
      </c>
    </row>
    <row r="422" spans="1:8" s="54" customFormat="1" x14ac:dyDescent="0.25">
      <c r="A422" s="40">
        <v>1</v>
      </c>
      <c r="B422" s="40" t="s">
        <v>1401</v>
      </c>
      <c r="C422" s="77" t="s">
        <v>7655</v>
      </c>
      <c r="D422" s="77" t="s">
        <v>9032</v>
      </c>
      <c r="E422" s="40">
        <v>3142.3</v>
      </c>
      <c r="F422" s="40">
        <v>2856.64</v>
      </c>
      <c r="G422" s="40" t="s">
        <v>11157</v>
      </c>
      <c r="H422" s="40" t="s">
        <v>15379</v>
      </c>
    </row>
    <row r="423" spans="1:8" s="54" customFormat="1" x14ac:dyDescent="0.25">
      <c r="A423" s="40">
        <v>1</v>
      </c>
      <c r="B423" s="40" t="s">
        <v>1401</v>
      </c>
      <c r="C423" s="77" t="s">
        <v>7656</v>
      </c>
      <c r="D423" s="77" t="s">
        <v>9033</v>
      </c>
      <c r="E423" s="40">
        <v>324.49</v>
      </c>
      <c r="F423" s="40">
        <v>294.99</v>
      </c>
      <c r="G423" s="40" t="s">
        <v>11158</v>
      </c>
      <c r="H423" s="40" t="s">
        <v>15380</v>
      </c>
    </row>
    <row r="424" spans="1:8" s="54" customFormat="1" x14ac:dyDescent="0.25">
      <c r="A424" s="40">
        <v>1</v>
      </c>
      <c r="B424" s="40" t="s">
        <v>1401</v>
      </c>
      <c r="C424" s="77" t="s">
        <v>7657</v>
      </c>
      <c r="D424" s="77" t="s">
        <v>9034</v>
      </c>
      <c r="E424" s="40">
        <v>940.18</v>
      </c>
      <c r="F424" s="40">
        <v>854.71</v>
      </c>
      <c r="G424" s="40" t="s">
        <v>11159</v>
      </c>
      <c r="H424" s="40" t="s">
        <v>15381</v>
      </c>
    </row>
    <row r="425" spans="1:8" s="54" customFormat="1" x14ac:dyDescent="0.25">
      <c r="A425" s="40">
        <v>1</v>
      </c>
      <c r="B425" s="40" t="s">
        <v>1401</v>
      </c>
      <c r="C425" s="77" t="s">
        <v>7658</v>
      </c>
      <c r="D425" s="77" t="s">
        <v>9035</v>
      </c>
      <c r="E425" s="40">
        <v>345.35</v>
      </c>
      <c r="F425" s="40">
        <v>313.95</v>
      </c>
      <c r="G425" s="40" t="s">
        <v>11160</v>
      </c>
      <c r="H425" s="40" t="s">
        <v>15382</v>
      </c>
    </row>
    <row r="426" spans="1:8" s="54" customFormat="1" x14ac:dyDescent="0.25">
      <c r="A426" s="40">
        <v>1</v>
      </c>
      <c r="B426" s="40" t="s">
        <v>1401</v>
      </c>
      <c r="C426" s="77" t="s">
        <v>7659</v>
      </c>
      <c r="D426" s="77" t="s">
        <v>9036</v>
      </c>
      <c r="E426" s="40">
        <v>770.25</v>
      </c>
      <c r="F426" s="40">
        <v>700.23</v>
      </c>
      <c r="G426" s="40" t="s">
        <v>11161</v>
      </c>
      <c r="H426" s="40" t="s">
        <v>15383</v>
      </c>
    </row>
    <row r="427" spans="1:8" s="54" customFormat="1" x14ac:dyDescent="0.25">
      <c r="A427" s="40">
        <v>1</v>
      </c>
      <c r="B427" s="40" t="s">
        <v>1401</v>
      </c>
      <c r="C427" s="77" t="s">
        <v>7660</v>
      </c>
      <c r="D427" s="77" t="s">
        <v>9037</v>
      </c>
      <c r="E427" s="40">
        <v>675.64</v>
      </c>
      <c r="F427" s="40">
        <v>614.22</v>
      </c>
      <c r="G427" s="40" t="s">
        <v>11162</v>
      </c>
      <c r="H427" s="40" t="s">
        <v>15384</v>
      </c>
    </row>
    <row r="428" spans="1:8" s="54" customFormat="1" x14ac:dyDescent="0.25">
      <c r="A428" s="40">
        <v>1</v>
      </c>
      <c r="B428" s="40" t="s">
        <v>1401</v>
      </c>
      <c r="C428" s="77" t="s">
        <v>7661</v>
      </c>
      <c r="D428" s="77" t="s">
        <v>9038</v>
      </c>
      <c r="E428" s="40">
        <v>32019.96</v>
      </c>
      <c r="F428" s="40">
        <v>29109.05</v>
      </c>
      <c r="G428" s="40" t="s">
        <v>11163</v>
      </c>
      <c r="H428" s="40" t="s">
        <v>15385</v>
      </c>
    </row>
    <row r="429" spans="1:8" s="54" customFormat="1" x14ac:dyDescent="0.25">
      <c r="A429" s="40">
        <v>1</v>
      </c>
      <c r="B429" s="40" t="s">
        <v>1401</v>
      </c>
      <c r="C429" s="77" t="s">
        <v>7662</v>
      </c>
      <c r="D429" s="77" t="s">
        <v>9039</v>
      </c>
      <c r="E429" s="40">
        <v>8650.35</v>
      </c>
      <c r="F429" s="40">
        <v>7863.95</v>
      </c>
      <c r="G429" s="40" t="s">
        <v>11164</v>
      </c>
      <c r="H429" s="40" t="s">
        <v>15386</v>
      </c>
    </row>
    <row r="430" spans="1:8" s="54" customFormat="1" x14ac:dyDescent="0.25">
      <c r="A430" s="40">
        <v>1</v>
      </c>
      <c r="B430" s="40" t="s">
        <v>1401</v>
      </c>
      <c r="C430" s="77" t="s">
        <v>7663</v>
      </c>
      <c r="D430" s="77" t="s">
        <v>9040</v>
      </c>
      <c r="E430" s="40">
        <v>307.48</v>
      </c>
      <c r="F430" s="40">
        <v>279.52999999999997</v>
      </c>
      <c r="G430" s="40" t="s">
        <v>11165</v>
      </c>
      <c r="H430" s="40" t="s">
        <v>15387</v>
      </c>
    </row>
    <row r="431" spans="1:8" s="54" customFormat="1" x14ac:dyDescent="0.25">
      <c r="A431" s="40">
        <v>1</v>
      </c>
      <c r="B431" s="40" t="s">
        <v>1401</v>
      </c>
      <c r="C431" s="77" t="s">
        <v>7664</v>
      </c>
      <c r="D431" s="77" t="s">
        <v>9041</v>
      </c>
      <c r="E431" s="40">
        <v>8611.4599999999991</v>
      </c>
      <c r="F431" s="40">
        <v>7828.6</v>
      </c>
      <c r="G431" s="40" t="s">
        <v>11166</v>
      </c>
      <c r="H431" s="40" t="s">
        <v>15388</v>
      </c>
    </row>
    <row r="432" spans="1:8" s="54" customFormat="1" x14ac:dyDescent="0.25">
      <c r="A432" s="40">
        <v>1</v>
      </c>
      <c r="B432" s="40" t="s">
        <v>1401</v>
      </c>
      <c r="C432" s="77" t="s">
        <v>7665</v>
      </c>
      <c r="D432" s="77" t="s">
        <v>9042</v>
      </c>
      <c r="E432" s="40">
        <v>15540.57</v>
      </c>
      <c r="F432" s="40">
        <v>14127.79</v>
      </c>
      <c r="G432" s="40" t="s">
        <v>11167</v>
      </c>
      <c r="H432" s="40" t="s">
        <v>15389</v>
      </c>
    </row>
    <row r="433" spans="1:8" s="54" customFormat="1" x14ac:dyDescent="0.25">
      <c r="A433" s="40">
        <v>1</v>
      </c>
      <c r="B433" s="40" t="s">
        <v>1401</v>
      </c>
      <c r="C433" s="77" t="s">
        <v>7666</v>
      </c>
      <c r="D433" s="77" t="s">
        <v>9043</v>
      </c>
      <c r="E433" s="40">
        <v>2621.98</v>
      </c>
      <c r="F433" s="40">
        <v>2383.62</v>
      </c>
      <c r="G433" s="40" t="s">
        <v>11168</v>
      </c>
      <c r="H433" s="40" t="s">
        <v>15390</v>
      </c>
    </row>
    <row r="434" spans="1:8" s="54" customFormat="1" x14ac:dyDescent="0.25">
      <c r="A434" s="40">
        <v>1</v>
      </c>
      <c r="B434" s="40" t="s">
        <v>1401</v>
      </c>
      <c r="C434" s="77" t="s">
        <v>7667</v>
      </c>
      <c r="D434" s="77" t="s">
        <v>9044</v>
      </c>
      <c r="E434" s="40">
        <v>339.87</v>
      </c>
      <c r="F434" s="40">
        <v>308.97000000000003</v>
      </c>
      <c r="G434" s="40" t="s">
        <v>11169</v>
      </c>
      <c r="H434" s="40" t="s">
        <v>15391</v>
      </c>
    </row>
    <row r="435" spans="1:8" s="54" customFormat="1" x14ac:dyDescent="0.25">
      <c r="A435" s="40">
        <v>1</v>
      </c>
      <c r="B435" s="40" t="s">
        <v>1401</v>
      </c>
      <c r="C435" s="77" t="s">
        <v>7668</v>
      </c>
      <c r="D435" s="77" t="s">
        <v>9045</v>
      </c>
      <c r="E435" s="40">
        <v>351.24</v>
      </c>
      <c r="F435" s="40">
        <v>319.31</v>
      </c>
      <c r="G435" s="40" t="s">
        <v>11170</v>
      </c>
      <c r="H435" s="40" t="s">
        <v>15392</v>
      </c>
    </row>
    <row r="436" spans="1:8" s="54" customFormat="1" x14ac:dyDescent="0.25">
      <c r="A436" s="40">
        <v>1</v>
      </c>
      <c r="B436" s="40" t="s">
        <v>1401</v>
      </c>
      <c r="C436" s="77" t="s">
        <v>7669</v>
      </c>
      <c r="D436" s="77" t="s">
        <v>9046</v>
      </c>
      <c r="E436" s="40">
        <v>690.29</v>
      </c>
      <c r="F436" s="40">
        <v>627.54</v>
      </c>
      <c r="G436" s="40" t="s">
        <v>11171</v>
      </c>
      <c r="H436" s="40" t="s">
        <v>15393</v>
      </c>
    </row>
    <row r="437" spans="1:8" s="54" customFormat="1" x14ac:dyDescent="0.25">
      <c r="A437" s="40">
        <v>1</v>
      </c>
      <c r="B437" s="40" t="s">
        <v>1401</v>
      </c>
      <c r="C437" s="77" t="s">
        <v>7670</v>
      </c>
      <c r="D437" s="77" t="s">
        <v>9047</v>
      </c>
      <c r="E437" s="40">
        <v>4346.28</v>
      </c>
      <c r="F437" s="40">
        <v>3951.16</v>
      </c>
      <c r="G437" s="40" t="s">
        <v>11172</v>
      </c>
      <c r="H437" s="40" t="s">
        <v>15394</v>
      </c>
    </row>
    <row r="438" spans="1:8" s="54" customFormat="1" x14ac:dyDescent="0.25">
      <c r="A438" s="40">
        <v>1</v>
      </c>
      <c r="B438" s="40" t="s">
        <v>1401</v>
      </c>
      <c r="C438" s="77" t="s">
        <v>7671</v>
      </c>
      <c r="D438" s="77" t="s">
        <v>9048</v>
      </c>
      <c r="E438" s="40">
        <v>16845.41</v>
      </c>
      <c r="F438" s="40">
        <v>15314.01</v>
      </c>
      <c r="G438" s="40" t="s">
        <v>11173</v>
      </c>
      <c r="H438" s="40" t="s">
        <v>15395</v>
      </c>
    </row>
    <row r="439" spans="1:8" s="54" customFormat="1" x14ac:dyDescent="0.25">
      <c r="A439" s="40">
        <v>1</v>
      </c>
      <c r="B439" s="40" t="s">
        <v>1401</v>
      </c>
      <c r="C439" s="77" t="s">
        <v>7672</v>
      </c>
      <c r="D439" s="77" t="s">
        <v>9049</v>
      </c>
      <c r="E439" s="40">
        <v>7325.77</v>
      </c>
      <c r="F439" s="40">
        <v>6659.79</v>
      </c>
      <c r="G439" s="40" t="s">
        <v>11174</v>
      </c>
      <c r="H439" s="40" t="s">
        <v>15396</v>
      </c>
    </row>
    <row r="440" spans="1:8" s="54" customFormat="1" x14ac:dyDescent="0.25">
      <c r="A440" s="40">
        <v>1</v>
      </c>
      <c r="B440" s="40" t="s">
        <v>1401</v>
      </c>
      <c r="C440" s="77" t="s">
        <v>7673</v>
      </c>
      <c r="D440" s="77" t="s">
        <v>9050</v>
      </c>
      <c r="E440" s="40">
        <v>2547.36</v>
      </c>
      <c r="F440" s="40">
        <v>2315.7800000000002</v>
      </c>
      <c r="G440" s="40" t="s">
        <v>11175</v>
      </c>
      <c r="H440" s="40" t="s">
        <v>15397</v>
      </c>
    </row>
    <row r="441" spans="1:8" s="54" customFormat="1" x14ac:dyDescent="0.25">
      <c r="A441" s="40">
        <v>1</v>
      </c>
      <c r="B441" s="40" t="s">
        <v>1401</v>
      </c>
      <c r="C441" s="77" t="s">
        <v>7674</v>
      </c>
      <c r="D441" s="77" t="s">
        <v>9051</v>
      </c>
      <c r="E441" s="40">
        <v>1873.32</v>
      </c>
      <c r="F441" s="40">
        <v>1703.02</v>
      </c>
      <c r="G441" s="40" t="s">
        <v>11176</v>
      </c>
      <c r="H441" s="40" t="s">
        <v>15398</v>
      </c>
    </row>
    <row r="442" spans="1:8" s="54" customFormat="1" x14ac:dyDescent="0.25">
      <c r="A442" s="40">
        <v>1</v>
      </c>
      <c r="B442" s="40" t="s">
        <v>1401</v>
      </c>
      <c r="C442" s="77" t="s">
        <v>7675</v>
      </c>
      <c r="D442" s="77" t="s">
        <v>9052</v>
      </c>
      <c r="E442" s="40">
        <v>4275.24</v>
      </c>
      <c r="F442" s="40">
        <v>3886.58</v>
      </c>
      <c r="G442" s="40" t="s">
        <v>11177</v>
      </c>
      <c r="H442" s="40" t="s">
        <v>15399</v>
      </c>
    </row>
    <row r="443" spans="1:8" s="54" customFormat="1" x14ac:dyDescent="0.25">
      <c r="A443" s="40">
        <v>1</v>
      </c>
      <c r="B443" s="40" t="s">
        <v>1401</v>
      </c>
      <c r="C443" s="77" t="s">
        <v>7676</v>
      </c>
      <c r="D443" s="77" t="s">
        <v>9053</v>
      </c>
      <c r="E443" s="40">
        <v>21214.51</v>
      </c>
      <c r="F443" s="40">
        <v>19285.919999999998</v>
      </c>
      <c r="G443" s="40" t="s">
        <v>11178</v>
      </c>
      <c r="H443" s="40" t="s">
        <v>15400</v>
      </c>
    </row>
    <row r="444" spans="1:8" s="54" customFormat="1" x14ac:dyDescent="0.25">
      <c r="A444" s="40">
        <v>1</v>
      </c>
      <c r="B444" s="40" t="s">
        <v>1401</v>
      </c>
      <c r="C444" s="77" t="s">
        <v>7677</v>
      </c>
      <c r="D444" s="77" t="s">
        <v>9054</v>
      </c>
      <c r="E444" s="40">
        <v>3094.09</v>
      </c>
      <c r="F444" s="40">
        <v>2812.81</v>
      </c>
      <c r="G444" s="40" t="s">
        <v>11179</v>
      </c>
      <c r="H444" s="40" t="s">
        <v>15401</v>
      </c>
    </row>
    <row r="445" spans="1:8" s="54" customFormat="1" x14ac:dyDescent="0.25">
      <c r="A445" s="40">
        <v>1</v>
      </c>
      <c r="B445" s="40" t="s">
        <v>1401</v>
      </c>
      <c r="C445" s="77" t="s">
        <v>7678</v>
      </c>
      <c r="D445" s="77" t="s">
        <v>9055</v>
      </c>
      <c r="E445" s="40">
        <v>3187.64</v>
      </c>
      <c r="F445" s="40">
        <v>2897.85</v>
      </c>
      <c r="G445" s="40" t="s">
        <v>11180</v>
      </c>
      <c r="H445" s="40" t="s">
        <v>15402</v>
      </c>
    </row>
    <row r="446" spans="1:8" s="54" customFormat="1" x14ac:dyDescent="0.25">
      <c r="A446" s="40">
        <v>1</v>
      </c>
      <c r="B446" s="40" t="s">
        <v>1401</v>
      </c>
      <c r="C446" s="77" t="s">
        <v>7679</v>
      </c>
      <c r="D446" s="77" t="s">
        <v>9056</v>
      </c>
      <c r="E446" s="40">
        <v>1172.05</v>
      </c>
      <c r="F446" s="40">
        <v>1065.5</v>
      </c>
      <c r="G446" s="40" t="s">
        <v>11181</v>
      </c>
      <c r="H446" s="40" t="s">
        <v>15403</v>
      </c>
    </row>
    <row r="447" spans="1:8" s="54" customFormat="1" x14ac:dyDescent="0.25">
      <c r="A447" s="40">
        <v>1</v>
      </c>
      <c r="B447" s="40" t="s">
        <v>1401</v>
      </c>
      <c r="C447" s="77" t="s">
        <v>7680</v>
      </c>
      <c r="D447" s="77" t="s">
        <v>9057</v>
      </c>
      <c r="E447" s="40">
        <v>817.59</v>
      </c>
      <c r="F447" s="40">
        <v>743.26</v>
      </c>
      <c r="G447" s="40" t="s">
        <v>11182</v>
      </c>
      <c r="H447" s="40" t="s">
        <v>15404</v>
      </c>
    </row>
    <row r="448" spans="1:8" s="54" customFormat="1" x14ac:dyDescent="0.25">
      <c r="A448" s="40">
        <v>1</v>
      </c>
      <c r="B448" s="40" t="s">
        <v>1401</v>
      </c>
      <c r="C448" s="77" t="s">
        <v>7681</v>
      </c>
      <c r="D448" s="77" t="s">
        <v>9058</v>
      </c>
      <c r="E448" s="40">
        <v>2382.14</v>
      </c>
      <c r="F448" s="40">
        <v>2165.58</v>
      </c>
      <c r="G448" s="40" t="s">
        <v>11183</v>
      </c>
      <c r="H448" s="40" t="s">
        <v>15405</v>
      </c>
    </row>
    <row r="449" spans="1:8" s="54" customFormat="1" x14ac:dyDescent="0.25">
      <c r="A449" s="40">
        <v>1</v>
      </c>
      <c r="B449" s="40" t="s">
        <v>1401</v>
      </c>
      <c r="C449" s="77" t="s">
        <v>7682</v>
      </c>
      <c r="D449" s="77" t="s">
        <v>9059</v>
      </c>
      <c r="E449" s="40">
        <v>346.9</v>
      </c>
      <c r="F449" s="40">
        <v>315.36</v>
      </c>
      <c r="G449" s="40" t="s">
        <v>11184</v>
      </c>
      <c r="H449" s="40" t="s">
        <v>15406</v>
      </c>
    </row>
    <row r="450" spans="1:8" s="54" customFormat="1" x14ac:dyDescent="0.25">
      <c r="A450" s="40">
        <v>1</v>
      </c>
      <c r="B450" s="40" t="s">
        <v>1401</v>
      </c>
      <c r="C450" s="77" t="s">
        <v>7683</v>
      </c>
      <c r="D450" s="77" t="s">
        <v>9060</v>
      </c>
      <c r="E450" s="40">
        <v>506.77</v>
      </c>
      <c r="F450" s="40">
        <v>460.7</v>
      </c>
      <c r="G450" s="40" t="s">
        <v>11185</v>
      </c>
      <c r="H450" s="40" t="s">
        <v>15407</v>
      </c>
    </row>
    <row r="451" spans="1:8" s="54" customFormat="1" x14ac:dyDescent="0.25">
      <c r="A451" s="40">
        <v>1</v>
      </c>
      <c r="B451" s="40" t="s">
        <v>1401</v>
      </c>
      <c r="C451" s="77" t="s">
        <v>7684</v>
      </c>
      <c r="D451" s="77" t="s">
        <v>9061</v>
      </c>
      <c r="E451" s="40">
        <v>1026.3699999999999</v>
      </c>
      <c r="F451" s="40">
        <v>933.06</v>
      </c>
      <c r="G451" s="40" t="s">
        <v>11186</v>
      </c>
      <c r="H451" s="40" t="s">
        <v>15408</v>
      </c>
    </row>
    <row r="452" spans="1:8" s="54" customFormat="1" x14ac:dyDescent="0.25">
      <c r="A452" s="40">
        <v>1</v>
      </c>
      <c r="B452" s="40" t="s">
        <v>1401</v>
      </c>
      <c r="C452" s="77" t="s">
        <v>7685</v>
      </c>
      <c r="D452" s="77" t="s">
        <v>9062</v>
      </c>
      <c r="E452" s="40">
        <v>16519.650000000001</v>
      </c>
      <c r="F452" s="40">
        <v>15017.86</v>
      </c>
      <c r="G452" s="40" t="s">
        <v>11187</v>
      </c>
      <c r="H452" s="40" t="s">
        <v>15409</v>
      </c>
    </row>
    <row r="453" spans="1:8" s="54" customFormat="1" x14ac:dyDescent="0.25">
      <c r="A453" s="40">
        <v>1</v>
      </c>
      <c r="B453" s="40" t="s">
        <v>1401</v>
      </c>
      <c r="C453" s="77" t="s">
        <v>7686</v>
      </c>
      <c r="D453" s="77" t="s">
        <v>9063</v>
      </c>
      <c r="E453" s="40">
        <v>9745.6299999999992</v>
      </c>
      <c r="F453" s="40">
        <v>8859.66</v>
      </c>
      <c r="G453" s="40" t="s">
        <v>11188</v>
      </c>
      <c r="H453" s="40" t="s">
        <v>15410</v>
      </c>
    </row>
    <row r="454" spans="1:8" s="54" customFormat="1" x14ac:dyDescent="0.25">
      <c r="A454" s="40">
        <v>1</v>
      </c>
      <c r="B454" s="40" t="s">
        <v>1401</v>
      </c>
      <c r="C454" s="77" t="s">
        <v>7687</v>
      </c>
      <c r="D454" s="77" t="s">
        <v>9064</v>
      </c>
      <c r="E454" s="40">
        <v>6625.33</v>
      </c>
      <c r="F454" s="40">
        <v>6023.03</v>
      </c>
      <c r="G454" s="40" t="s">
        <v>11189</v>
      </c>
      <c r="H454" s="40" t="s">
        <v>15411</v>
      </c>
    </row>
    <row r="455" spans="1:8" s="54" customFormat="1" x14ac:dyDescent="0.25">
      <c r="A455" s="40">
        <v>1</v>
      </c>
      <c r="B455" s="40" t="s">
        <v>1401</v>
      </c>
      <c r="C455" s="77" t="s">
        <v>7688</v>
      </c>
      <c r="D455" s="77" t="s">
        <v>9065</v>
      </c>
      <c r="E455" s="40">
        <v>11553.4</v>
      </c>
      <c r="F455" s="40">
        <v>10503.09</v>
      </c>
      <c r="G455" s="40" t="s">
        <v>11190</v>
      </c>
      <c r="H455" s="40" t="s">
        <v>15412</v>
      </c>
    </row>
    <row r="456" spans="1:8" s="54" customFormat="1" x14ac:dyDescent="0.25">
      <c r="A456" s="40">
        <v>1</v>
      </c>
      <c r="B456" s="40" t="s">
        <v>1401</v>
      </c>
      <c r="C456" s="77" t="s">
        <v>7689</v>
      </c>
      <c r="D456" s="77" t="s">
        <v>9066</v>
      </c>
      <c r="E456" s="40">
        <v>370.52</v>
      </c>
      <c r="F456" s="40">
        <v>336.84</v>
      </c>
      <c r="G456" s="40" t="s">
        <v>11191</v>
      </c>
      <c r="H456" s="40" t="s">
        <v>15413</v>
      </c>
    </row>
    <row r="457" spans="1:8" s="54" customFormat="1" x14ac:dyDescent="0.25">
      <c r="A457" s="40">
        <v>1</v>
      </c>
      <c r="B457" s="40" t="s">
        <v>1401</v>
      </c>
      <c r="C457" s="77" t="s">
        <v>7690</v>
      </c>
      <c r="D457" s="77" t="s">
        <v>9067</v>
      </c>
      <c r="E457" s="40">
        <v>6047.14</v>
      </c>
      <c r="F457" s="40">
        <v>5497.4</v>
      </c>
      <c r="G457" s="40" t="s">
        <v>11192</v>
      </c>
      <c r="H457" s="40" t="s">
        <v>15414</v>
      </c>
    </row>
    <row r="458" spans="1:8" s="54" customFormat="1" x14ac:dyDescent="0.25">
      <c r="A458" s="40">
        <v>1</v>
      </c>
      <c r="B458" s="40" t="s">
        <v>1401</v>
      </c>
      <c r="C458" s="77" t="s">
        <v>7691</v>
      </c>
      <c r="D458" s="77" t="s">
        <v>9068</v>
      </c>
      <c r="E458" s="40">
        <v>539.25</v>
      </c>
      <c r="F458" s="40">
        <v>490.23</v>
      </c>
      <c r="G458" s="40" t="s">
        <v>11193</v>
      </c>
      <c r="H458" s="40" t="s">
        <v>15415</v>
      </c>
    </row>
    <row r="459" spans="1:8" s="54" customFormat="1" x14ac:dyDescent="0.25">
      <c r="A459" s="40">
        <v>1</v>
      </c>
      <c r="B459" s="40" t="s">
        <v>1401</v>
      </c>
      <c r="C459" s="77" t="s">
        <v>7692</v>
      </c>
      <c r="D459" s="77" t="s">
        <v>9069</v>
      </c>
      <c r="E459" s="40">
        <v>630.82000000000005</v>
      </c>
      <c r="F459" s="40">
        <v>573.47</v>
      </c>
      <c r="G459" s="40" t="s">
        <v>11194</v>
      </c>
      <c r="H459" s="40" t="s">
        <v>15416</v>
      </c>
    </row>
    <row r="460" spans="1:8" s="54" customFormat="1" x14ac:dyDescent="0.25">
      <c r="A460" s="40">
        <v>1</v>
      </c>
      <c r="B460" s="40" t="s">
        <v>1401</v>
      </c>
      <c r="C460" s="77" t="s">
        <v>7693</v>
      </c>
      <c r="D460" s="77" t="s">
        <v>9070</v>
      </c>
      <c r="E460" s="40">
        <v>303.74</v>
      </c>
      <c r="F460" s="40">
        <v>276.13</v>
      </c>
      <c r="G460" s="40" t="s">
        <v>11195</v>
      </c>
      <c r="H460" s="40" t="s">
        <v>15417</v>
      </c>
    </row>
    <row r="461" spans="1:8" s="54" customFormat="1" x14ac:dyDescent="0.25">
      <c r="A461" s="40">
        <v>1</v>
      </c>
      <c r="B461" s="40" t="s">
        <v>1401</v>
      </c>
      <c r="C461" s="77" t="s">
        <v>7694</v>
      </c>
      <c r="D461" s="77" t="s">
        <v>9071</v>
      </c>
      <c r="E461" s="40">
        <v>1196.45</v>
      </c>
      <c r="F461" s="40">
        <v>1087.68</v>
      </c>
      <c r="G461" s="40" t="s">
        <v>11196</v>
      </c>
      <c r="H461" s="40" t="s">
        <v>15418</v>
      </c>
    </row>
    <row r="462" spans="1:8" s="54" customFormat="1" x14ac:dyDescent="0.25">
      <c r="A462" s="40">
        <v>1</v>
      </c>
      <c r="B462" s="40" t="s">
        <v>1401</v>
      </c>
      <c r="C462" s="77" t="s">
        <v>7695</v>
      </c>
      <c r="D462" s="77" t="s">
        <v>9072</v>
      </c>
      <c r="E462" s="40">
        <v>284.87</v>
      </c>
      <c r="F462" s="40">
        <v>258.97000000000003</v>
      </c>
      <c r="G462" s="40" t="s">
        <v>11197</v>
      </c>
      <c r="H462" s="40" t="s">
        <v>15419</v>
      </c>
    </row>
    <row r="463" spans="1:8" s="54" customFormat="1" x14ac:dyDescent="0.25">
      <c r="A463" s="40">
        <v>1</v>
      </c>
      <c r="B463" s="40" t="s">
        <v>1401</v>
      </c>
      <c r="C463" s="77" t="s">
        <v>7696</v>
      </c>
      <c r="D463" s="77" t="s">
        <v>9073</v>
      </c>
      <c r="E463" s="40">
        <v>672.21</v>
      </c>
      <c r="F463" s="40">
        <v>611.1</v>
      </c>
      <c r="G463" s="40" t="s">
        <v>11198</v>
      </c>
      <c r="H463" s="40" t="s">
        <v>15420</v>
      </c>
    </row>
    <row r="464" spans="1:8" s="54" customFormat="1" x14ac:dyDescent="0.25">
      <c r="A464" s="40">
        <v>1</v>
      </c>
      <c r="B464" s="40" t="s">
        <v>1401</v>
      </c>
      <c r="C464" s="77" t="s">
        <v>7697</v>
      </c>
      <c r="D464" s="77" t="s">
        <v>9074</v>
      </c>
      <c r="E464" s="40">
        <v>330.1</v>
      </c>
      <c r="F464" s="40">
        <v>300.08999999999997</v>
      </c>
      <c r="G464" s="40" t="s">
        <v>11199</v>
      </c>
      <c r="H464" s="40" t="s">
        <v>15421</v>
      </c>
    </row>
    <row r="465" spans="1:8" s="54" customFormat="1" x14ac:dyDescent="0.25">
      <c r="A465" s="40">
        <v>1</v>
      </c>
      <c r="B465" s="40" t="s">
        <v>1401</v>
      </c>
      <c r="C465" s="77" t="s">
        <v>7698</v>
      </c>
      <c r="D465" s="77" t="s">
        <v>9075</v>
      </c>
      <c r="E465" s="40">
        <v>2000.33</v>
      </c>
      <c r="F465" s="40">
        <v>1818.48</v>
      </c>
      <c r="G465" s="40" t="s">
        <v>11200</v>
      </c>
      <c r="H465" s="40" t="s">
        <v>15422</v>
      </c>
    </row>
    <row r="466" spans="1:8" s="54" customFormat="1" x14ac:dyDescent="0.25">
      <c r="A466" s="40">
        <v>1</v>
      </c>
      <c r="B466" s="40" t="s">
        <v>1401</v>
      </c>
      <c r="C466" s="77" t="s">
        <v>7699</v>
      </c>
      <c r="D466" s="77" t="s">
        <v>9076</v>
      </c>
      <c r="E466" s="40">
        <v>2385.09</v>
      </c>
      <c r="F466" s="40">
        <v>2168.2600000000002</v>
      </c>
      <c r="G466" s="40" t="s">
        <v>11201</v>
      </c>
      <c r="H466" s="40" t="s">
        <v>15423</v>
      </c>
    </row>
    <row r="467" spans="1:8" s="54" customFormat="1" x14ac:dyDescent="0.25">
      <c r="A467" s="40">
        <v>1</v>
      </c>
      <c r="B467" s="40" t="s">
        <v>1401</v>
      </c>
      <c r="C467" s="77" t="s">
        <v>7700</v>
      </c>
      <c r="D467" s="77" t="s">
        <v>9077</v>
      </c>
      <c r="E467" s="40">
        <v>31342.03</v>
      </c>
      <c r="F467" s="40">
        <v>28492.75</v>
      </c>
      <c r="G467" s="40" t="s">
        <v>11202</v>
      </c>
      <c r="H467" s="40" t="s">
        <v>15424</v>
      </c>
    </row>
    <row r="468" spans="1:8" s="54" customFormat="1" x14ac:dyDescent="0.25">
      <c r="A468" s="40">
        <v>1</v>
      </c>
      <c r="B468" s="40" t="s">
        <v>1401</v>
      </c>
      <c r="C468" s="77" t="s">
        <v>7701</v>
      </c>
      <c r="D468" s="77" t="s">
        <v>9078</v>
      </c>
      <c r="E468" s="40">
        <v>2663.65</v>
      </c>
      <c r="F468" s="40">
        <v>2421.5</v>
      </c>
      <c r="G468" s="40" t="s">
        <v>11203</v>
      </c>
      <c r="H468" s="40" t="s">
        <v>15425</v>
      </c>
    </row>
    <row r="469" spans="1:8" s="54" customFormat="1" x14ac:dyDescent="0.25">
      <c r="A469" s="40">
        <v>1</v>
      </c>
      <c r="B469" s="40" t="s">
        <v>1401</v>
      </c>
      <c r="C469" s="77" t="s">
        <v>7702</v>
      </c>
      <c r="D469" s="77" t="s">
        <v>9079</v>
      </c>
      <c r="E469" s="40">
        <v>3681.29</v>
      </c>
      <c r="F469" s="40">
        <v>3346.63</v>
      </c>
      <c r="G469" s="40" t="s">
        <v>11204</v>
      </c>
      <c r="H469" s="40" t="s">
        <v>15426</v>
      </c>
    </row>
    <row r="470" spans="1:8" s="54" customFormat="1" x14ac:dyDescent="0.25">
      <c r="A470" s="40">
        <v>1</v>
      </c>
      <c r="B470" s="40" t="s">
        <v>1401</v>
      </c>
      <c r="C470" s="77" t="s">
        <v>7703</v>
      </c>
      <c r="D470" s="77" t="s">
        <v>9080</v>
      </c>
      <c r="E470" s="40">
        <v>1946.07</v>
      </c>
      <c r="F470" s="40">
        <v>1769.15</v>
      </c>
      <c r="G470" s="40" t="s">
        <v>11205</v>
      </c>
      <c r="H470" s="40" t="s">
        <v>15427</v>
      </c>
    </row>
    <row r="471" spans="1:8" s="54" customFormat="1" x14ac:dyDescent="0.25">
      <c r="A471" s="40">
        <v>1</v>
      </c>
      <c r="B471" s="40" t="s">
        <v>1401</v>
      </c>
      <c r="C471" s="77" t="s">
        <v>7704</v>
      </c>
      <c r="D471" s="77" t="s">
        <v>9081</v>
      </c>
      <c r="E471" s="40">
        <v>3161.47</v>
      </c>
      <c r="F471" s="40">
        <v>2874.06</v>
      </c>
      <c r="G471" s="40" t="s">
        <v>11206</v>
      </c>
      <c r="H471" s="40" t="s">
        <v>15428</v>
      </c>
    </row>
    <row r="472" spans="1:8" s="54" customFormat="1" x14ac:dyDescent="0.25">
      <c r="A472" s="40">
        <v>1</v>
      </c>
      <c r="B472" s="40" t="s">
        <v>1401</v>
      </c>
      <c r="C472" s="77" t="s">
        <v>7705</v>
      </c>
      <c r="D472" s="77" t="s">
        <v>9082</v>
      </c>
      <c r="E472" s="40">
        <v>4310.55</v>
      </c>
      <c r="F472" s="40">
        <v>3918.68</v>
      </c>
      <c r="G472" s="40" t="s">
        <v>11207</v>
      </c>
      <c r="H472" s="40" t="s">
        <v>15429</v>
      </c>
    </row>
    <row r="473" spans="1:8" s="54" customFormat="1" x14ac:dyDescent="0.25">
      <c r="A473" s="40">
        <v>1</v>
      </c>
      <c r="B473" s="40" t="s">
        <v>1401</v>
      </c>
      <c r="C473" s="77" t="s">
        <v>7706</v>
      </c>
      <c r="D473" s="77" t="s">
        <v>9083</v>
      </c>
      <c r="E473" s="40">
        <v>376.5</v>
      </c>
      <c r="F473" s="40">
        <v>342.27</v>
      </c>
      <c r="G473" s="40" t="s">
        <v>11208</v>
      </c>
      <c r="H473" s="40" t="s">
        <v>15430</v>
      </c>
    </row>
    <row r="474" spans="1:8" s="54" customFormat="1" x14ac:dyDescent="0.25">
      <c r="A474" s="40">
        <v>1</v>
      </c>
      <c r="B474" s="40" t="s">
        <v>1401</v>
      </c>
      <c r="C474" s="77" t="s">
        <v>7707</v>
      </c>
      <c r="D474" s="77" t="s">
        <v>9084</v>
      </c>
      <c r="E474" s="40">
        <v>844.18</v>
      </c>
      <c r="F474" s="40">
        <v>767.44</v>
      </c>
      <c r="G474" s="40" t="s">
        <v>11209</v>
      </c>
      <c r="H474" s="40" t="s">
        <v>15431</v>
      </c>
    </row>
    <row r="475" spans="1:8" s="54" customFormat="1" x14ac:dyDescent="0.25">
      <c r="A475" s="40">
        <v>1</v>
      </c>
      <c r="B475" s="40" t="s">
        <v>1401</v>
      </c>
      <c r="C475" s="77" t="s">
        <v>7708</v>
      </c>
      <c r="D475" s="77" t="s">
        <v>9085</v>
      </c>
      <c r="E475" s="40">
        <v>1186.44</v>
      </c>
      <c r="F475" s="40">
        <v>1078.58</v>
      </c>
      <c r="G475" s="40" t="s">
        <v>11210</v>
      </c>
      <c r="H475" s="40" t="s">
        <v>15432</v>
      </c>
    </row>
    <row r="476" spans="1:8" s="54" customFormat="1" x14ac:dyDescent="0.25">
      <c r="A476" s="40">
        <v>1</v>
      </c>
      <c r="B476" s="40" t="s">
        <v>1401</v>
      </c>
      <c r="C476" s="77" t="s">
        <v>7709</v>
      </c>
      <c r="D476" s="77" t="s">
        <v>9086</v>
      </c>
      <c r="E476" s="40">
        <v>8686.3799999999992</v>
      </c>
      <c r="F476" s="40">
        <v>7896.71</v>
      </c>
      <c r="G476" s="40" t="s">
        <v>11211</v>
      </c>
      <c r="H476" s="40" t="s">
        <v>15433</v>
      </c>
    </row>
    <row r="477" spans="1:8" s="54" customFormat="1" x14ac:dyDescent="0.25">
      <c r="A477" s="40">
        <v>1</v>
      </c>
      <c r="B477" s="40" t="s">
        <v>1401</v>
      </c>
      <c r="C477" s="77" t="s">
        <v>7710</v>
      </c>
      <c r="D477" s="77" t="s">
        <v>9087</v>
      </c>
      <c r="E477" s="40">
        <v>12633.31</v>
      </c>
      <c r="F477" s="40">
        <v>11484.83</v>
      </c>
      <c r="G477" s="40" t="s">
        <v>11212</v>
      </c>
      <c r="H477" s="40" t="s">
        <v>15434</v>
      </c>
    </row>
    <row r="478" spans="1:8" s="54" customFormat="1" x14ac:dyDescent="0.25">
      <c r="A478" s="40">
        <v>1</v>
      </c>
      <c r="B478" s="40" t="s">
        <v>1401</v>
      </c>
      <c r="C478" s="77" t="s">
        <v>7711</v>
      </c>
      <c r="D478" s="77" t="s">
        <v>9088</v>
      </c>
      <c r="E478" s="40">
        <v>3650.78</v>
      </c>
      <c r="F478" s="40">
        <v>3318.89</v>
      </c>
      <c r="G478" s="40" t="s">
        <v>11213</v>
      </c>
      <c r="H478" s="40" t="s">
        <v>15435</v>
      </c>
    </row>
    <row r="479" spans="1:8" s="54" customFormat="1" x14ac:dyDescent="0.25">
      <c r="A479" s="40">
        <v>1</v>
      </c>
      <c r="B479" s="40" t="s">
        <v>1401</v>
      </c>
      <c r="C479" s="77" t="s">
        <v>7712</v>
      </c>
      <c r="D479" s="77" t="s">
        <v>9089</v>
      </c>
      <c r="E479" s="40">
        <v>3074.25</v>
      </c>
      <c r="F479" s="40">
        <v>2794.77</v>
      </c>
      <c r="G479" s="40" t="s">
        <v>11214</v>
      </c>
      <c r="H479" s="40" t="s">
        <v>15436</v>
      </c>
    </row>
    <row r="480" spans="1:8" s="54" customFormat="1" x14ac:dyDescent="0.25">
      <c r="A480" s="40">
        <v>1</v>
      </c>
      <c r="B480" s="40" t="s">
        <v>1401</v>
      </c>
      <c r="C480" s="77" t="s">
        <v>7713</v>
      </c>
      <c r="D480" s="77" t="s">
        <v>9090</v>
      </c>
      <c r="E480" s="40">
        <v>4139.1499999999996</v>
      </c>
      <c r="F480" s="40">
        <v>3762.86</v>
      </c>
      <c r="G480" s="40" t="s">
        <v>11215</v>
      </c>
      <c r="H480" s="40" t="s">
        <v>15437</v>
      </c>
    </row>
    <row r="481" spans="1:8" s="54" customFormat="1" x14ac:dyDescent="0.25">
      <c r="A481" s="40">
        <v>1</v>
      </c>
      <c r="B481" s="40" t="s">
        <v>1401</v>
      </c>
      <c r="C481" s="77" t="s">
        <v>7714</v>
      </c>
      <c r="D481" s="77" t="s">
        <v>9091</v>
      </c>
      <c r="E481" s="40">
        <v>503.89</v>
      </c>
      <c r="F481" s="40">
        <v>458.08</v>
      </c>
      <c r="G481" s="40" t="s">
        <v>11216</v>
      </c>
      <c r="H481" s="40" t="s">
        <v>15438</v>
      </c>
    </row>
    <row r="482" spans="1:8" s="54" customFormat="1" x14ac:dyDescent="0.25">
      <c r="A482" s="40">
        <v>1</v>
      </c>
      <c r="B482" s="40" t="s">
        <v>1401</v>
      </c>
      <c r="C482" s="77" t="s">
        <v>7715</v>
      </c>
      <c r="D482" s="77" t="s">
        <v>9092</v>
      </c>
      <c r="E482" s="40">
        <v>934.12</v>
      </c>
      <c r="F482" s="40">
        <v>849.2</v>
      </c>
      <c r="G482" s="40" t="s">
        <v>11217</v>
      </c>
      <c r="H482" s="40" t="s">
        <v>15439</v>
      </c>
    </row>
    <row r="483" spans="1:8" s="54" customFormat="1" x14ac:dyDescent="0.25">
      <c r="A483" s="40">
        <v>1</v>
      </c>
      <c r="B483" s="40" t="s">
        <v>1401</v>
      </c>
      <c r="C483" s="77" t="s">
        <v>7716</v>
      </c>
      <c r="D483" s="77" t="s">
        <v>9093</v>
      </c>
      <c r="E483" s="40">
        <v>1117.55</v>
      </c>
      <c r="F483" s="40">
        <v>1015.95</v>
      </c>
      <c r="G483" s="40" t="s">
        <v>11218</v>
      </c>
      <c r="H483" s="40" t="s">
        <v>15440</v>
      </c>
    </row>
    <row r="484" spans="1:8" s="54" customFormat="1" x14ac:dyDescent="0.25">
      <c r="A484" s="40">
        <v>1</v>
      </c>
      <c r="B484" s="40" t="s">
        <v>1401</v>
      </c>
      <c r="C484" s="77" t="s">
        <v>7717</v>
      </c>
      <c r="D484" s="77" t="s">
        <v>9094</v>
      </c>
      <c r="E484" s="40">
        <v>9172.6299999999992</v>
      </c>
      <c r="F484" s="40">
        <v>8338.75</v>
      </c>
      <c r="G484" s="40" t="s">
        <v>11219</v>
      </c>
      <c r="H484" s="40" t="s">
        <v>15441</v>
      </c>
    </row>
    <row r="485" spans="1:8" s="54" customFormat="1" x14ac:dyDescent="0.25">
      <c r="A485" s="40">
        <v>1</v>
      </c>
      <c r="B485" s="40" t="s">
        <v>1401</v>
      </c>
      <c r="C485" s="77" t="s">
        <v>7718</v>
      </c>
      <c r="D485" s="77" t="s">
        <v>9095</v>
      </c>
      <c r="E485" s="40">
        <v>11036.2</v>
      </c>
      <c r="F485" s="40">
        <v>10032.91</v>
      </c>
      <c r="G485" s="40" t="s">
        <v>11220</v>
      </c>
      <c r="H485" s="40" t="s">
        <v>15442</v>
      </c>
    </row>
    <row r="486" spans="1:8" s="54" customFormat="1" x14ac:dyDescent="0.25">
      <c r="A486" s="40">
        <v>1</v>
      </c>
      <c r="B486" s="40" t="s">
        <v>1401</v>
      </c>
      <c r="C486" s="77" t="s">
        <v>7719</v>
      </c>
      <c r="D486" s="77" t="s">
        <v>9096</v>
      </c>
      <c r="E486" s="40">
        <v>1902.31</v>
      </c>
      <c r="F486" s="40">
        <v>1729.37</v>
      </c>
      <c r="G486" s="40" t="s">
        <v>11221</v>
      </c>
      <c r="H486" s="40" t="s">
        <v>15443</v>
      </c>
    </row>
    <row r="487" spans="1:8" s="54" customFormat="1" x14ac:dyDescent="0.25">
      <c r="A487" s="40">
        <v>1</v>
      </c>
      <c r="B487" s="40" t="s">
        <v>1401</v>
      </c>
      <c r="C487" s="77" t="s">
        <v>7720</v>
      </c>
      <c r="D487" s="77" t="s">
        <v>9097</v>
      </c>
      <c r="E487" s="40">
        <v>2497.2800000000002</v>
      </c>
      <c r="F487" s="40">
        <v>2270.25</v>
      </c>
      <c r="G487" s="40" t="s">
        <v>11222</v>
      </c>
      <c r="H487" s="40" t="s">
        <v>15444</v>
      </c>
    </row>
    <row r="488" spans="1:8" s="54" customFormat="1" x14ac:dyDescent="0.25">
      <c r="A488" s="40">
        <v>1</v>
      </c>
      <c r="B488" s="40" t="s">
        <v>1401</v>
      </c>
      <c r="C488" s="77" t="s">
        <v>7721</v>
      </c>
      <c r="D488" s="77" t="s">
        <v>9098</v>
      </c>
      <c r="E488" s="40">
        <v>35880.68</v>
      </c>
      <c r="F488" s="40">
        <v>32618.799999999999</v>
      </c>
      <c r="G488" s="40" t="s">
        <v>11223</v>
      </c>
      <c r="H488" s="40" t="s">
        <v>15445</v>
      </c>
    </row>
    <row r="489" spans="1:8" s="54" customFormat="1" x14ac:dyDescent="0.25">
      <c r="A489" s="40">
        <v>1</v>
      </c>
      <c r="B489" s="40" t="s">
        <v>1401</v>
      </c>
      <c r="C489" s="77" t="s">
        <v>7722</v>
      </c>
      <c r="D489" s="77" t="s">
        <v>9099</v>
      </c>
      <c r="E489" s="40">
        <v>3990.28</v>
      </c>
      <c r="F489" s="40">
        <v>3627.53</v>
      </c>
      <c r="G489" s="40" t="s">
        <v>11224</v>
      </c>
      <c r="H489" s="40" t="s">
        <v>15446</v>
      </c>
    </row>
    <row r="490" spans="1:8" s="54" customFormat="1" x14ac:dyDescent="0.25">
      <c r="A490" s="40">
        <v>1</v>
      </c>
      <c r="B490" s="40" t="s">
        <v>1401</v>
      </c>
      <c r="C490" s="77" t="s">
        <v>7723</v>
      </c>
      <c r="D490" s="77" t="s">
        <v>9100</v>
      </c>
      <c r="E490" s="40">
        <v>4933.8</v>
      </c>
      <c r="F490" s="40">
        <v>4485.2700000000004</v>
      </c>
      <c r="G490" s="40" t="s">
        <v>11225</v>
      </c>
      <c r="H490" s="40" t="s">
        <v>15447</v>
      </c>
    </row>
    <row r="491" spans="1:8" s="54" customFormat="1" x14ac:dyDescent="0.25">
      <c r="A491" s="40">
        <v>1</v>
      </c>
      <c r="B491" s="40" t="s">
        <v>1401</v>
      </c>
      <c r="C491" s="77" t="s">
        <v>7724</v>
      </c>
      <c r="D491" s="77" t="s">
        <v>9101</v>
      </c>
      <c r="E491" s="40">
        <v>375.36</v>
      </c>
      <c r="F491" s="40">
        <v>341.24</v>
      </c>
      <c r="G491" s="40" t="s">
        <v>11226</v>
      </c>
      <c r="H491" s="40" t="s">
        <v>15448</v>
      </c>
    </row>
    <row r="492" spans="1:8" s="54" customFormat="1" x14ac:dyDescent="0.25">
      <c r="A492" s="40">
        <v>1</v>
      </c>
      <c r="B492" s="40" t="s">
        <v>1401</v>
      </c>
      <c r="C492" s="77" t="s">
        <v>9613</v>
      </c>
      <c r="D492" s="77" t="s">
        <v>9102</v>
      </c>
      <c r="E492" s="40">
        <v>899.9</v>
      </c>
      <c r="F492" s="40">
        <v>818.09</v>
      </c>
      <c r="G492" s="40" t="s">
        <v>11227</v>
      </c>
      <c r="H492" s="40" t="s">
        <v>15449</v>
      </c>
    </row>
    <row r="493" spans="1:8" s="54" customFormat="1" x14ac:dyDescent="0.25">
      <c r="A493" s="40">
        <v>1</v>
      </c>
      <c r="B493" s="40" t="s">
        <v>1401</v>
      </c>
      <c r="C493" s="77" t="s">
        <v>9614</v>
      </c>
      <c r="D493" s="77" t="s">
        <v>9103</v>
      </c>
      <c r="E493" s="40">
        <v>695.12</v>
      </c>
      <c r="F493" s="40">
        <v>631.92999999999995</v>
      </c>
      <c r="G493" s="40" t="s">
        <v>11228</v>
      </c>
      <c r="H493" s="40" t="s">
        <v>15450</v>
      </c>
    </row>
    <row r="494" spans="1:8" s="54" customFormat="1" x14ac:dyDescent="0.25">
      <c r="A494" s="40">
        <v>1</v>
      </c>
      <c r="B494" s="40" t="s">
        <v>1401</v>
      </c>
      <c r="C494" s="77" t="s">
        <v>9615</v>
      </c>
      <c r="D494" s="77" t="s">
        <v>9104</v>
      </c>
      <c r="E494" s="40">
        <v>8397.68</v>
      </c>
      <c r="F494" s="40">
        <v>7634.25</v>
      </c>
      <c r="G494" s="40" t="s">
        <v>11229</v>
      </c>
      <c r="H494" s="40" t="s">
        <v>15451</v>
      </c>
    </row>
    <row r="495" spans="1:8" s="54" customFormat="1" x14ac:dyDescent="0.25">
      <c r="A495" s="40">
        <v>1</v>
      </c>
      <c r="B495" s="40" t="s">
        <v>1401</v>
      </c>
      <c r="C495" s="77" t="s">
        <v>9616</v>
      </c>
      <c r="D495" s="77" t="s">
        <v>9105</v>
      </c>
      <c r="E495" s="40">
        <v>7958.2</v>
      </c>
      <c r="F495" s="40">
        <v>7234.73</v>
      </c>
      <c r="G495" s="40" t="s">
        <v>11230</v>
      </c>
      <c r="H495" s="40" t="s">
        <v>15452</v>
      </c>
    </row>
    <row r="496" spans="1:8" s="54" customFormat="1" x14ac:dyDescent="0.25">
      <c r="A496" s="40">
        <v>1</v>
      </c>
      <c r="B496" s="40" t="s">
        <v>1401</v>
      </c>
      <c r="C496" s="77" t="s">
        <v>9617</v>
      </c>
      <c r="D496" s="77" t="s">
        <v>9106</v>
      </c>
      <c r="E496" s="40">
        <v>1795.84</v>
      </c>
      <c r="F496" s="40">
        <v>1632.58</v>
      </c>
      <c r="G496" s="40" t="s">
        <v>11231</v>
      </c>
      <c r="H496" s="40" t="s">
        <v>15453</v>
      </c>
    </row>
    <row r="497" spans="1:8" s="54" customFormat="1" x14ac:dyDescent="0.25">
      <c r="A497" s="40">
        <v>1</v>
      </c>
      <c r="B497" s="40" t="s">
        <v>1401</v>
      </c>
      <c r="C497" s="77" t="s">
        <v>9618</v>
      </c>
      <c r="D497" s="77" t="s">
        <v>9107</v>
      </c>
      <c r="E497" s="40">
        <v>27019.27</v>
      </c>
      <c r="F497" s="40">
        <v>24562.97</v>
      </c>
      <c r="G497" s="40" t="s">
        <v>11232</v>
      </c>
      <c r="H497" s="40" t="s">
        <v>15454</v>
      </c>
    </row>
    <row r="498" spans="1:8" s="54" customFormat="1" x14ac:dyDescent="0.25">
      <c r="A498" s="40">
        <v>1</v>
      </c>
      <c r="B498" s="40" t="s">
        <v>1401</v>
      </c>
      <c r="C498" s="77" t="s">
        <v>9619</v>
      </c>
      <c r="D498" s="77" t="s">
        <v>9108</v>
      </c>
      <c r="E498" s="40">
        <v>2437.56</v>
      </c>
      <c r="F498" s="40">
        <v>2215.96</v>
      </c>
      <c r="G498" s="40" t="s">
        <v>11233</v>
      </c>
      <c r="H498" s="40" t="s">
        <v>15455</v>
      </c>
    </row>
    <row r="499" spans="1:8" s="54" customFormat="1" x14ac:dyDescent="0.25">
      <c r="A499" s="40">
        <v>1</v>
      </c>
      <c r="B499" s="40" t="s">
        <v>1401</v>
      </c>
      <c r="C499" s="77" t="s">
        <v>9620</v>
      </c>
      <c r="D499" s="77" t="s">
        <v>9109</v>
      </c>
      <c r="E499" s="40">
        <v>4056.67</v>
      </c>
      <c r="F499" s="40">
        <v>3687.88</v>
      </c>
      <c r="G499" s="40" t="s">
        <v>11234</v>
      </c>
      <c r="H499" s="40" t="s">
        <v>15456</v>
      </c>
    </row>
    <row r="500" spans="1:8" s="54" customFormat="1" x14ac:dyDescent="0.25">
      <c r="A500" s="40">
        <v>1</v>
      </c>
      <c r="B500" s="40" t="s">
        <v>1401</v>
      </c>
      <c r="C500" s="77" t="s">
        <v>9621</v>
      </c>
      <c r="D500" s="77" t="s">
        <v>9110</v>
      </c>
      <c r="E500" s="40">
        <v>8888.01</v>
      </c>
      <c r="F500" s="40">
        <v>8080.01</v>
      </c>
      <c r="G500" s="40" t="s">
        <v>11235</v>
      </c>
      <c r="H500" s="40" t="s">
        <v>15457</v>
      </c>
    </row>
    <row r="501" spans="1:8" s="54" customFormat="1" x14ac:dyDescent="0.25">
      <c r="A501" s="40">
        <v>1</v>
      </c>
      <c r="B501" s="40" t="s">
        <v>1401</v>
      </c>
      <c r="C501" s="77" t="s">
        <v>9622</v>
      </c>
      <c r="D501" s="77" t="s">
        <v>9111</v>
      </c>
      <c r="E501" s="40">
        <v>15732.02</v>
      </c>
      <c r="F501" s="40">
        <v>14301.84</v>
      </c>
      <c r="G501" s="40" t="s">
        <v>11236</v>
      </c>
      <c r="H501" s="40" t="s">
        <v>15458</v>
      </c>
    </row>
    <row r="502" spans="1:8" s="54" customFormat="1" x14ac:dyDescent="0.25">
      <c r="A502" s="40">
        <v>1</v>
      </c>
      <c r="B502" s="40" t="s">
        <v>1401</v>
      </c>
      <c r="C502" s="77" t="s">
        <v>9623</v>
      </c>
      <c r="D502" s="77" t="s">
        <v>9112</v>
      </c>
      <c r="E502" s="40">
        <v>41625.910000000003</v>
      </c>
      <c r="F502" s="40">
        <v>37841.74</v>
      </c>
      <c r="G502" s="40" t="s">
        <v>11237</v>
      </c>
      <c r="H502" s="40" t="s">
        <v>15459</v>
      </c>
    </row>
    <row r="503" spans="1:8" s="54" customFormat="1" x14ac:dyDescent="0.25">
      <c r="A503" s="40">
        <v>1</v>
      </c>
      <c r="B503" s="40" t="s">
        <v>1401</v>
      </c>
      <c r="C503" s="77" t="s">
        <v>9624</v>
      </c>
      <c r="D503" s="77" t="s">
        <v>9113</v>
      </c>
      <c r="E503" s="40">
        <v>2745.45</v>
      </c>
      <c r="F503" s="40">
        <v>2495.86</v>
      </c>
      <c r="G503" s="40" t="s">
        <v>11238</v>
      </c>
      <c r="H503" s="40" t="s">
        <v>15460</v>
      </c>
    </row>
    <row r="504" spans="1:8" s="54" customFormat="1" x14ac:dyDescent="0.25">
      <c r="A504" s="40">
        <v>1</v>
      </c>
      <c r="B504" s="40" t="s">
        <v>1401</v>
      </c>
      <c r="C504" s="77" t="s">
        <v>9625</v>
      </c>
      <c r="D504" s="77" t="s">
        <v>9114</v>
      </c>
      <c r="E504" s="40">
        <v>5635</v>
      </c>
      <c r="F504" s="40">
        <v>5122.7299999999996</v>
      </c>
      <c r="G504" s="40" t="s">
        <v>11239</v>
      </c>
      <c r="H504" s="40" t="s">
        <v>15461</v>
      </c>
    </row>
    <row r="505" spans="1:8" s="54" customFormat="1" x14ac:dyDescent="0.25">
      <c r="A505" s="40">
        <v>1</v>
      </c>
      <c r="B505" s="40" t="s">
        <v>1401</v>
      </c>
      <c r="C505" s="77" t="s">
        <v>9626</v>
      </c>
      <c r="D505" s="77" t="s">
        <v>9115</v>
      </c>
      <c r="E505" s="40">
        <v>405.28</v>
      </c>
      <c r="F505" s="40">
        <v>368.44</v>
      </c>
      <c r="G505" s="40" t="s">
        <v>11240</v>
      </c>
      <c r="H505" s="40" t="s">
        <v>15462</v>
      </c>
    </row>
    <row r="506" spans="1:8" s="54" customFormat="1" x14ac:dyDescent="0.25">
      <c r="A506" s="40">
        <v>1</v>
      </c>
      <c r="B506" s="40" t="s">
        <v>1401</v>
      </c>
      <c r="C506" s="77" t="s">
        <v>9627</v>
      </c>
      <c r="D506" s="77" t="s">
        <v>9116</v>
      </c>
      <c r="E506" s="40">
        <v>863.02</v>
      </c>
      <c r="F506" s="40">
        <v>784.56</v>
      </c>
      <c r="G506" s="40" t="s">
        <v>11241</v>
      </c>
      <c r="H506" s="40" t="s">
        <v>15463</v>
      </c>
    </row>
    <row r="507" spans="1:8" s="54" customFormat="1" x14ac:dyDescent="0.25">
      <c r="A507" s="40">
        <v>1</v>
      </c>
      <c r="B507" s="40" t="s">
        <v>1401</v>
      </c>
      <c r="C507" s="77" t="s">
        <v>9628</v>
      </c>
      <c r="D507" s="77" t="s">
        <v>9117</v>
      </c>
      <c r="E507" s="40">
        <v>565.52</v>
      </c>
      <c r="F507" s="40">
        <v>514.11</v>
      </c>
      <c r="G507" s="40" t="s">
        <v>11242</v>
      </c>
      <c r="H507" s="40" t="s">
        <v>15464</v>
      </c>
    </row>
    <row r="508" spans="1:8" s="54" customFormat="1" x14ac:dyDescent="0.25">
      <c r="A508" s="40">
        <v>1</v>
      </c>
      <c r="B508" s="40" t="s">
        <v>1401</v>
      </c>
      <c r="C508" s="77" t="s">
        <v>9629</v>
      </c>
      <c r="D508" s="77" t="s">
        <v>9118</v>
      </c>
      <c r="E508" s="40">
        <v>6783.3</v>
      </c>
      <c r="F508" s="40">
        <v>6166.64</v>
      </c>
      <c r="G508" s="40" t="s">
        <v>11243</v>
      </c>
      <c r="H508" s="40" t="s">
        <v>15465</v>
      </c>
    </row>
    <row r="509" spans="1:8" s="54" customFormat="1" x14ac:dyDescent="0.25">
      <c r="A509" s="40">
        <v>1</v>
      </c>
      <c r="B509" s="40" t="s">
        <v>1401</v>
      </c>
      <c r="C509" s="77" t="s">
        <v>9630</v>
      </c>
      <c r="D509" s="77" t="s">
        <v>9119</v>
      </c>
      <c r="E509" s="40">
        <v>11934.31</v>
      </c>
      <c r="F509" s="40">
        <v>10849.37</v>
      </c>
      <c r="G509" s="40" t="s">
        <v>11244</v>
      </c>
      <c r="H509" s="40" t="s">
        <v>15466</v>
      </c>
    </row>
    <row r="510" spans="1:8" s="54" customFormat="1" x14ac:dyDescent="0.25">
      <c r="A510" s="40">
        <v>1</v>
      </c>
      <c r="B510" s="40" t="s">
        <v>1401</v>
      </c>
      <c r="C510" s="77" t="s">
        <v>9631</v>
      </c>
      <c r="D510" s="77" t="s">
        <v>9120</v>
      </c>
      <c r="E510" s="40">
        <v>457.03</v>
      </c>
      <c r="F510" s="40">
        <v>415.48</v>
      </c>
      <c r="G510" s="40" t="s">
        <v>11245</v>
      </c>
      <c r="H510" s="40" t="s">
        <v>15467</v>
      </c>
    </row>
    <row r="511" spans="1:8" s="54" customFormat="1" x14ac:dyDescent="0.25">
      <c r="A511" s="40">
        <v>1</v>
      </c>
      <c r="B511" s="40" t="s">
        <v>1401</v>
      </c>
      <c r="C511" s="77" t="s">
        <v>9632</v>
      </c>
      <c r="D511" s="77" t="s">
        <v>9121</v>
      </c>
      <c r="E511" s="40">
        <v>1132.44</v>
      </c>
      <c r="F511" s="40">
        <v>1029.49</v>
      </c>
      <c r="G511" s="40" t="s">
        <v>11246</v>
      </c>
      <c r="H511" s="40" t="s">
        <v>15468</v>
      </c>
    </row>
    <row r="512" spans="1:8" s="54" customFormat="1" x14ac:dyDescent="0.25">
      <c r="A512" s="40">
        <v>1</v>
      </c>
      <c r="B512" s="40" t="s">
        <v>1401</v>
      </c>
      <c r="C512" s="77" t="s">
        <v>9633</v>
      </c>
      <c r="D512" s="77" t="s">
        <v>9122</v>
      </c>
      <c r="E512" s="40">
        <v>847.42</v>
      </c>
      <c r="F512" s="40">
        <v>770.38</v>
      </c>
      <c r="G512" s="40" t="s">
        <v>11247</v>
      </c>
      <c r="H512" s="40" t="s">
        <v>15469</v>
      </c>
    </row>
    <row r="513" spans="1:8" s="54" customFormat="1" x14ac:dyDescent="0.25">
      <c r="A513" s="40">
        <v>1</v>
      </c>
      <c r="B513" s="40" t="s">
        <v>1401</v>
      </c>
      <c r="C513" s="77" t="s">
        <v>9634</v>
      </c>
      <c r="D513" s="77" t="s">
        <v>9123</v>
      </c>
      <c r="E513" s="40">
        <v>423.09</v>
      </c>
      <c r="F513" s="40">
        <v>384.63</v>
      </c>
      <c r="G513" s="40" t="s">
        <v>11248</v>
      </c>
      <c r="H513" s="40" t="s">
        <v>15470</v>
      </c>
    </row>
    <row r="514" spans="1:8" s="54" customFormat="1" x14ac:dyDescent="0.25">
      <c r="A514" s="40">
        <v>1</v>
      </c>
      <c r="B514" s="40" t="s">
        <v>1401</v>
      </c>
      <c r="C514" s="77" t="s">
        <v>9635</v>
      </c>
      <c r="D514" s="77" t="s">
        <v>9124</v>
      </c>
      <c r="E514" s="40">
        <v>903.62</v>
      </c>
      <c r="F514" s="40">
        <v>821.47</v>
      </c>
      <c r="G514" s="40" t="s">
        <v>11249</v>
      </c>
      <c r="H514" s="40" t="s">
        <v>15471</v>
      </c>
    </row>
    <row r="515" spans="1:8" s="54" customFormat="1" x14ac:dyDescent="0.25">
      <c r="A515" s="40">
        <v>1</v>
      </c>
      <c r="B515" s="40" t="s">
        <v>1401</v>
      </c>
      <c r="C515" s="77" t="s">
        <v>9636</v>
      </c>
      <c r="D515" s="77" t="s">
        <v>9125</v>
      </c>
      <c r="E515" s="40">
        <v>1027.27</v>
      </c>
      <c r="F515" s="40">
        <v>933.88</v>
      </c>
      <c r="G515" s="40" t="s">
        <v>11250</v>
      </c>
      <c r="H515" s="40" t="s">
        <v>15472</v>
      </c>
    </row>
    <row r="516" spans="1:8" s="54" customFormat="1" x14ac:dyDescent="0.25">
      <c r="A516" s="40">
        <v>1</v>
      </c>
      <c r="B516" s="40" t="s">
        <v>1401</v>
      </c>
      <c r="C516" s="77" t="s">
        <v>9637</v>
      </c>
      <c r="D516" s="77" t="s">
        <v>9126</v>
      </c>
      <c r="E516" s="40">
        <v>8073.53</v>
      </c>
      <c r="F516" s="40">
        <v>7339.57</v>
      </c>
      <c r="G516" s="40" t="s">
        <v>11251</v>
      </c>
      <c r="H516" s="40" t="s">
        <v>15473</v>
      </c>
    </row>
    <row r="517" spans="1:8" s="54" customFormat="1" x14ac:dyDescent="0.25">
      <c r="A517" s="40">
        <v>1</v>
      </c>
      <c r="B517" s="40" t="s">
        <v>1401</v>
      </c>
      <c r="C517" s="77" t="s">
        <v>9638</v>
      </c>
      <c r="D517" s="77" t="s">
        <v>9127</v>
      </c>
      <c r="E517" s="40">
        <v>15051.16</v>
      </c>
      <c r="F517" s="40">
        <v>13682.87</v>
      </c>
      <c r="G517" s="40" t="s">
        <v>11252</v>
      </c>
      <c r="H517" s="40" t="s">
        <v>15474</v>
      </c>
    </row>
    <row r="518" spans="1:8" s="54" customFormat="1" x14ac:dyDescent="0.25">
      <c r="A518" s="40">
        <v>1</v>
      </c>
      <c r="B518" s="40" t="s">
        <v>1401</v>
      </c>
      <c r="C518" s="77" t="s">
        <v>9639</v>
      </c>
      <c r="D518" s="77" t="s">
        <v>9128</v>
      </c>
      <c r="E518" s="40">
        <v>12578.37</v>
      </c>
      <c r="F518" s="40">
        <v>11434.88</v>
      </c>
      <c r="G518" s="40" t="s">
        <v>11253</v>
      </c>
      <c r="H518" s="40" t="s">
        <v>15475</v>
      </c>
    </row>
    <row r="519" spans="1:8" s="54" customFormat="1" x14ac:dyDescent="0.25">
      <c r="A519" s="40">
        <v>1</v>
      </c>
      <c r="B519" s="40" t="s">
        <v>1401</v>
      </c>
      <c r="C519" s="77" t="s">
        <v>9640</v>
      </c>
      <c r="D519" s="77" t="s">
        <v>9129</v>
      </c>
      <c r="E519" s="40">
        <v>46856.07</v>
      </c>
      <c r="F519" s="40">
        <v>42596.43</v>
      </c>
      <c r="G519" s="40" t="s">
        <v>11254</v>
      </c>
      <c r="H519" s="40" t="s">
        <v>15476</v>
      </c>
    </row>
    <row r="520" spans="1:8" s="54" customFormat="1" x14ac:dyDescent="0.25">
      <c r="A520" s="40">
        <v>1</v>
      </c>
      <c r="B520" s="40" t="s">
        <v>1401</v>
      </c>
      <c r="C520" s="77" t="s">
        <v>9641</v>
      </c>
      <c r="D520" s="77" t="s">
        <v>9130</v>
      </c>
      <c r="E520" s="40">
        <v>423.81</v>
      </c>
      <c r="F520" s="40">
        <v>385.28</v>
      </c>
      <c r="G520" s="40" t="s">
        <v>11255</v>
      </c>
      <c r="H520" s="40" t="s">
        <v>15477</v>
      </c>
    </row>
    <row r="521" spans="1:8" s="54" customFormat="1" x14ac:dyDescent="0.25">
      <c r="A521" s="40">
        <v>1</v>
      </c>
      <c r="B521" s="40" t="s">
        <v>1401</v>
      </c>
      <c r="C521" s="77" t="s">
        <v>9642</v>
      </c>
      <c r="D521" s="77" t="s">
        <v>9131</v>
      </c>
      <c r="E521" s="40">
        <v>287.66000000000003</v>
      </c>
      <c r="F521" s="40">
        <v>261.51</v>
      </c>
      <c r="G521" s="40" t="s">
        <v>11256</v>
      </c>
      <c r="H521" s="40" t="s">
        <v>15478</v>
      </c>
    </row>
    <row r="522" spans="1:8" s="54" customFormat="1" x14ac:dyDescent="0.25">
      <c r="A522" s="40">
        <v>1</v>
      </c>
      <c r="B522" s="40" t="s">
        <v>1401</v>
      </c>
      <c r="C522" s="77" t="s">
        <v>9643</v>
      </c>
      <c r="D522" s="77" t="s">
        <v>9132</v>
      </c>
      <c r="E522" s="40">
        <v>573.41</v>
      </c>
      <c r="F522" s="40">
        <v>521.28</v>
      </c>
      <c r="G522" s="40" t="s">
        <v>11257</v>
      </c>
      <c r="H522" s="40" t="s">
        <v>15479</v>
      </c>
    </row>
    <row r="523" spans="1:8" s="54" customFormat="1" x14ac:dyDescent="0.25">
      <c r="A523" s="40">
        <v>1</v>
      </c>
      <c r="B523" s="40" t="s">
        <v>1401</v>
      </c>
      <c r="C523" s="77" t="s">
        <v>9644</v>
      </c>
      <c r="D523" s="77" t="s">
        <v>9133</v>
      </c>
      <c r="E523" s="40">
        <v>417.65</v>
      </c>
      <c r="F523" s="40">
        <v>379.68</v>
      </c>
      <c r="G523" s="40" t="s">
        <v>11258</v>
      </c>
      <c r="H523" s="40" t="s">
        <v>15480</v>
      </c>
    </row>
    <row r="524" spans="1:8" s="54" customFormat="1" x14ac:dyDescent="0.25">
      <c r="A524" s="40">
        <v>1</v>
      </c>
      <c r="B524" s="40" t="s">
        <v>1401</v>
      </c>
      <c r="C524" s="77" t="s">
        <v>9645</v>
      </c>
      <c r="D524" s="77" t="s">
        <v>9134</v>
      </c>
      <c r="E524" s="40">
        <v>546.1</v>
      </c>
      <c r="F524" s="40">
        <v>496.45</v>
      </c>
      <c r="G524" s="40" t="s">
        <v>11259</v>
      </c>
      <c r="H524" s="40" t="s">
        <v>15481</v>
      </c>
    </row>
    <row r="525" spans="1:8" s="54" customFormat="1" x14ac:dyDescent="0.25">
      <c r="A525" s="40">
        <v>1</v>
      </c>
      <c r="B525" s="40" t="s">
        <v>1401</v>
      </c>
      <c r="C525" s="77" t="s">
        <v>9646</v>
      </c>
      <c r="D525" s="77" t="s">
        <v>9135</v>
      </c>
      <c r="E525" s="40">
        <v>31439.54</v>
      </c>
      <c r="F525" s="40">
        <v>28581.4</v>
      </c>
      <c r="G525" s="40" t="s">
        <v>11260</v>
      </c>
      <c r="H525" s="40" t="s">
        <v>15482</v>
      </c>
    </row>
    <row r="526" spans="1:8" s="54" customFormat="1" x14ac:dyDescent="0.25">
      <c r="A526" s="40">
        <v>1</v>
      </c>
      <c r="B526" s="40" t="s">
        <v>1401</v>
      </c>
      <c r="C526" s="77" t="s">
        <v>9647</v>
      </c>
      <c r="D526" s="77" t="s">
        <v>9136</v>
      </c>
      <c r="E526" s="40">
        <v>323.04000000000002</v>
      </c>
      <c r="F526" s="40">
        <v>293.67</v>
      </c>
      <c r="G526" s="40" t="s">
        <v>11261</v>
      </c>
      <c r="H526" s="40" t="s">
        <v>15483</v>
      </c>
    </row>
    <row r="527" spans="1:8" s="54" customFormat="1" x14ac:dyDescent="0.25">
      <c r="A527" s="40">
        <v>1</v>
      </c>
      <c r="B527" s="40" t="s">
        <v>1401</v>
      </c>
      <c r="C527" s="77" t="s">
        <v>9648</v>
      </c>
      <c r="D527" s="77" t="s">
        <v>9137</v>
      </c>
      <c r="E527" s="40">
        <v>339.39</v>
      </c>
      <c r="F527" s="40">
        <v>308.54000000000002</v>
      </c>
      <c r="G527" s="40" t="s">
        <v>11262</v>
      </c>
      <c r="H527" s="40" t="s">
        <v>15484</v>
      </c>
    </row>
    <row r="528" spans="1:8" s="54" customFormat="1" x14ac:dyDescent="0.25">
      <c r="A528" s="40">
        <v>1</v>
      </c>
      <c r="B528" s="40" t="s">
        <v>1401</v>
      </c>
      <c r="C528" s="77" t="s">
        <v>9649</v>
      </c>
      <c r="D528" s="77" t="s">
        <v>9138</v>
      </c>
      <c r="E528" s="40">
        <v>719.92</v>
      </c>
      <c r="F528" s="40">
        <v>654.47</v>
      </c>
      <c r="G528" s="40" t="s">
        <v>11263</v>
      </c>
      <c r="H528" s="40" t="s">
        <v>15485</v>
      </c>
    </row>
    <row r="529" spans="1:8" s="54" customFormat="1" x14ac:dyDescent="0.25">
      <c r="A529" s="40">
        <v>1</v>
      </c>
      <c r="B529" s="40" t="s">
        <v>1401</v>
      </c>
      <c r="C529" s="77" t="s">
        <v>9650</v>
      </c>
      <c r="D529" s="77" t="s">
        <v>9139</v>
      </c>
      <c r="E529" s="40">
        <v>2269.09</v>
      </c>
      <c r="F529" s="40">
        <v>2062.81</v>
      </c>
      <c r="G529" s="40" t="s">
        <v>11264</v>
      </c>
      <c r="H529" s="40" t="s">
        <v>15486</v>
      </c>
    </row>
    <row r="530" spans="1:8" s="54" customFormat="1" x14ac:dyDescent="0.25">
      <c r="A530" s="40">
        <v>1</v>
      </c>
      <c r="B530" s="40" t="s">
        <v>1401</v>
      </c>
      <c r="C530" s="77" t="s">
        <v>9651</v>
      </c>
      <c r="D530" s="77" t="s">
        <v>9140</v>
      </c>
      <c r="E530" s="40">
        <v>3908.6</v>
      </c>
      <c r="F530" s="40">
        <v>3553.27</v>
      </c>
      <c r="G530" s="40" t="s">
        <v>11265</v>
      </c>
      <c r="H530" s="40" t="s">
        <v>15487</v>
      </c>
    </row>
    <row r="531" spans="1:8" s="54" customFormat="1" x14ac:dyDescent="0.25">
      <c r="A531" s="40">
        <v>1</v>
      </c>
      <c r="B531" s="40" t="s">
        <v>1401</v>
      </c>
      <c r="C531" s="77" t="s">
        <v>9652</v>
      </c>
      <c r="D531" s="77" t="s">
        <v>9141</v>
      </c>
      <c r="E531" s="40">
        <v>35514.730000000003</v>
      </c>
      <c r="F531" s="40">
        <v>32286.12</v>
      </c>
      <c r="G531" s="40" t="s">
        <v>11266</v>
      </c>
      <c r="H531" s="40" t="s">
        <v>15488</v>
      </c>
    </row>
    <row r="532" spans="1:8" s="54" customFormat="1" x14ac:dyDescent="0.25">
      <c r="A532" s="40">
        <v>1</v>
      </c>
      <c r="B532" s="40" t="s">
        <v>1401</v>
      </c>
      <c r="C532" s="77" t="s">
        <v>9653</v>
      </c>
      <c r="D532" s="77" t="s">
        <v>9142</v>
      </c>
      <c r="E532" s="40">
        <v>2673.56</v>
      </c>
      <c r="F532" s="40">
        <v>2430.5100000000002</v>
      </c>
      <c r="G532" s="40" t="s">
        <v>11267</v>
      </c>
      <c r="H532" s="40" t="s">
        <v>15489</v>
      </c>
    </row>
    <row r="533" spans="1:8" s="54" customFormat="1" x14ac:dyDescent="0.25">
      <c r="A533" s="40">
        <v>1</v>
      </c>
      <c r="B533" s="40" t="s">
        <v>1401</v>
      </c>
      <c r="C533" s="77" t="s">
        <v>9654</v>
      </c>
      <c r="D533" s="77" t="s">
        <v>9143</v>
      </c>
      <c r="E533" s="40">
        <v>4304.18</v>
      </c>
      <c r="F533" s="40">
        <v>3912.89</v>
      </c>
      <c r="G533" s="40" t="s">
        <v>11268</v>
      </c>
      <c r="H533" s="40" t="s">
        <v>15490</v>
      </c>
    </row>
    <row r="534" spans="1:8" s="54" customFormat="1" x14ac:dyDescent="0.25">
      <c r="A534" s="40">
        <v>1</v>
      </c>
      <c r="B534" s="40" t="s">
        <v>1401</v>
      </c>
      <c r="C534" s="77" t="s">
        <v>9655</v>
      </c>
      <c r="D534" s="77" t="s">
        <v>9144</v>
      </c>
      <c r="E534" s="40">
        <v>1294.3399999999999</v>
      </c>
      <c r="F534" s="40">
        <v>1176.67</v>
      </c>
      <c r="G534" s="40" t="s">
        <v>11269</v>
      </c>
      <c r="H534" s="40" t="s">
        <v>15491</v>
      </c>
    </row>
    <row r="535" spans="1:8" s="54" customFormat="1" x14ac:dyDescent="0.25">
      <c r="A535" s="40">
        <v>1</v>
      </c>
      <c r="B535" s="40" t="s">
        <v>1401</v>
      </c>
      <c r="C535" s="77" t="s">
        <v>9656</v>
      </c>
      <c r="D535" s="77" t="s">
        <v>9145</v>
      </c>
      <c r="E535" s="40">
        <v>2633.04</v>
      </c>
      <c r="F535" s="40">
        <v>2393.67</v>
      </c>
      <c r="G535" s="40" t="s">
        <v>11270</v>
      </c>
      <c r="H535" s="40" t="s">
        <v>15492</v>
      </c>
    </row>
    <row r="536" spans="1:8" s="54" customFormat="1" x14ac:dyDescent="0.25">
      <c r="A536" s="40">
        <v>1</v>
      </c>
      <c r="B536" s="40" t="s">
        <v>1401</v>
      </c>
      <c r="C536" s="77" t="s">
        <v>9657</v>
      </c>
      <c r="D536" s="77" t="s">
        <v>9146</v>
      </c>
      <c r="E536" s="40">
        <v>42453.25</v>
      </c>
      <c r="F536" s="40">
        <v>38593.86</v>
      </c>
      <c r="G536" s="40" t="s">
        <v>11271</v>
      </c>
      <c r="H536" s="40" t="s">
        <v>15493</v>
      </c>
    </row>
    <row r="537" spans="1:8" s="54" customFormat="1" x14ac:dyDescent="0.25">
      <c r="A537" s="40">
        <v>1</v>
      </c>
      <c r="B537" s="40" t="s">
        <v>1401</v>
      </c>
      <c r="C537" s="77" t="s">
        <v>9658</v>
      </c>
      <c r="D537" s="77" t="s">
        <v>9147</v>
      </c>
      <c r="E537" s="40">
        <v>2910.75</v>
      </c>
      <c r="F537" s="40">
        <v>2646.14</v>
      </c>
      <c r="G537" s="40" t="s">
        <v>11272</v>
      </c>
      <c r="H537" s="40" t="s">
        <v>15494</v>
      </c>
    </row>
    <row r="538" spans="1:8" s="54" customFormat="1" x14ac:dyDescent="0.25">
      <c r="A538" s="40">
        <v>1</v>
      </c>
      <c r="B538" s="40" t="s">
        <v>1401</v>
      </c>
      <c r="C538" s="77" t="s">
        <v>9659</v>
      </c>
      <c r="D538" s="77" t="s">
        <v>9148</v>
      </c>
      <c r="E538" s="40">
        <v>5080.67</v>
      </c>
      <c r="F538" s="40">
        <v>4618.79</v>
      </c>
      <c r="G538" s="40" t="s">
        <v>11273</v>
      </c>
      <c r="H538" s="40" t="s">
        <v>15495</v>
      </c>
    </row>
    <row r="539" spans="1:8" s="54" customFormat="1" x14ac:dyDescent="0.25">
      <c r="A539" s="40">
        <v>1</v>
      </c>
      <c r="B539" s="40" t="s">
        <v>1401</v>
      </c>
      <c r="C539" s="77" t="s">
        <v>9660</v>
      </c>
      <c r="D539" s="77" t="s">
        <v>9149</v>
      </c>
      <c r="E539" s="40">
        <v>371.23</v>
      </c>
      <c r="F539" s="40">
        <v>337.48</v>
      </c>
      <c r="G539" s="40" t="s">
        <v>11274</v>
      </c>
      <c r="H539" s="40" t="s">
        <v>15496</v>
      </c>
    </row>
    <row r="540" spans="1:8" s="54" customFormat="1" x14ac:dyDescent="0.25">
      <c r="A540" s="40">
        <v>1</v>
      </c>
      <c r="B540" s="40" t="s">
        <v>1401</v>
      </c>
      <c r="C540" s="77" t="s">
        <v>9661</v>
      </c>
      <c r="D540" s="77" t="s">
        <v>9150</v>
      </c>
      <c r="E540" s="40">
        <v>1042.97</v>
      </c>
      <c r="F540" s="40">
        <v>948.15</v>
      </c>
      <c r="G540" s="40" t="s">
        <v>11275</v>
      </c>
      <c r="H540" s="40" t="s">
        <v>15497</v>
      </c>
    </row>
    <row r="541" spans="1:8" s="54" customFormat="1" x14ac:dyDescent="0.25">
      <c r="A541" s="40">
        <v>1</v>
      </c>
      <c r="B541" s="40" t="s">
        <v>1401</v>
      </c>
      <c r="C541" s="77" t="s">
        <v>9662</v>
      </c>
      <c r="D541" s="77" t="s">
        <v>9151</v>
      </c>
      <c r="E541" s="40">
        <v>1956.59</v>
      </c>
      <c r="F541" s="40">
        <v>1778.72</v>
      </c>
      <c r="G541" s="40" t="s">
        <v>11276</v>
      </c>
      <c r="H541" s="40" t="s">
        <v>15498</v>
      </c>
    </row>
    <row r="542" spans="1:8" s="54" customFormat="1" x14ac:dyDescent="0.25">
      <c r="A542" s="40">
        <v>1</v>
      </c>
      <c r="B542" s="40" t="s">
        <v>1401</v>
      </c>
      <c r="C542" s="77" t="s">
        <v>9663</v>
      </c>
      <c r="D542" s="77" t="s">
        <v>9152</v>
      </c>
      <c r="E542" s="40">
        <v>8882.1299999999992</v>
      </c>
      <c r="F542" s="40">
        <v>8074.66</v>
      </c>
      <c r="G542" s="40" t="s">
        <v>11277</v>
      </c>
      <c r="H542" s="40" t="s">
        <v>15499</v>
      </c>
    </row>
    <row r="543" spans="1:8" s="54" customFormat="1" x14ac:dyDescent="0.25">
      <c r="A543" s="40">
        <v>1</v>
      </c>
      <c r="B543" s="40" t="s">
        <v>1401</v>
      </c>
      <c r="C543" s="77" t="s">
        <v>9664</v>
      </c>
      <c r="D543" s="77" t="s">
        <v>9153</v>
      </c>
      <c r="E543" s="40">
        <v>11286.73</v>
      </c>
      <c r="F543" s="40">
        <v>10260.66</v>
      </c>
      <c r="G543" s="40" t="s">
        <v>11278</v>
      </c>
      <c r="H543" s="40" t="s">
        <v>15500</v>
      </c>
    </row>
    <row r="544" spans="1:8" s="54" customFormat="1" x14ac:dyDescent="0.25">
      <c r="A544" s="40">
        <v>1</v>
      </c>
      <c r="B544" s="40" t="s">
        <v>1401</v>
      </c>
      <c r="C544" s="77" t="s">
        <v>9665</v>
      </c>
      <c r="D544" s="77" t="s">
        <v>9154</v>
      </c>
      <c r="E544" s="40">
        <v>1774.36</v>
      </c>
      <c r="F544" s="40">
        <v>1613.05</v>
      </c>
      <c r="G544" s="40" t="s">
        <v>11279</v>
      </c>
      <c r="H544" s="40" t="s">
        <v>15501</v>
      </c>
    </row>
    <row r="545" spans="1:8" s="54" customFormat="1" x14ac:dyDescent="0.25">
      <c r="A545" s="40">
        <v>1</v>
      </c>
      <c r="B545" s="40" t="s">
        <v>1401</v>
      </c>
      <c r="C545" s="77" t="s">
        <v>9666</v>
      </c>
      <c r="D545" s="77" t="s">
        <v>9155</v>
      </c>
      <c r="E545" s="40">
        <v>2111.5500000000002</v>
      </c>
      <c r="F545" s="40">
        <v>1919.59</v>
      </c>
      <c r="G545" s="40" t="s">
        <v>11280</v>
      </c>
      <c r="H545" s="40" t="s">
        <v>15502</v>
      </c>
    </row>
    <row r="546" spans="1:8" s="54" customFormat="1" x14ac:dyDescent="0.25">
      <c r="A546" s="40">
        <v>1</v>
      </c>
      <c r="B546" s="40" t="s">
        <v>1401</v>
      </c>
      <c r="C546" s="77" t="s">
        <v>9667</v>
      </c>
      <c r="D546" s="77" t="s">
        <v>9156</v>
      </c>
      <c r="E546" s="40">
        <v>38164.230000000003</v>
      </c>
      <c r="F546" s="40">
        <v>34694.75</v>
      </c>
      <c r="G546" s="40" t="s">
        <v>11281</v>
      </c>
      <c r="H546" s="40" t="s">
        <v>15503</v>
      </c>
    </row>
    <row r="547" spans="1:8" s="54" customFormat="1" x14ac:dyDescent="0.25">
      <c r="A547" s="40">
        <v>1</v>
      </c>
      <c r="B547" s="40" t="s">
        <v>1401</v>
      </c>
      <c r="C547" s="77" t="s">
        <v>9668</v>
      </c>
      <c r="D547" s="77" t="s">
        <v>9157</v>
      </c>
      <c r="E547" s="40">
        <v>2326.92</v>
      </c>
      <c r="F547" s="40">
        <v>2115.38</v>
      </c>
      <c r="G547" s="40" t="s">
        <v>11282</v>
      </c>
      <c r="H547" s="40" t="s">
        <v>15504</v>
      </c>
    </row>
    <row r="548" spans="1:8" s="54" customFormat="1" x14ac:dyDescent="0.25">
      <c r="A548" s="40">
        <v>1</v>
      </c>
      <c r="B548" s="40" t="s">
        <v>1401</v>
      </c>
      <c r="C548" s="77" t="s">
        <v>9669</v>
      </c>
      <c r="D548" s="77" t="s">
        <v>9158</v>
      </c>
      <c r="E548" s="40">
        <v>3768.55</v>
      </c>
      <c r="F548" s="40">
        <v>3425.95</v>
      </c>
      <c r="G548" s="40" t="s">
        <v>11283</v>
      </c>
      <c r="H548" s="40" t="s">
        <v>15505</v>
      </c>
    </row>
    <row r="549" spans="1:8" s="54" customFormat="1" x14ac:dyDescent="0.25">
      <c r="A549" s="40">
        <v>1</v>
      </c>
      <c r="B549" s="40" t="s">
        <v>1401</v>
      </c>
      <c r="C549" s="77" t="s">
        <v>9670</v>
      </c>
      <c r="D549" s="77" t="s">
        <v>9159</v>
      </c>
      <c r="E549" s="40">
        <v>321.16000000000003</v>
      </c>
      <c r="F549" s="40">
        <v>291.95999999999998</v>
      </c>
      <c r="G549" s="40" t="s">
        <v>11284</v>
      </c>
      <c r="H549" s="40" t="s">
        <v>15506</v>
      </c>
    </row>
    <row r="550" spans="1:8" s="54" customFormat="1" x14ac:dyDescent="0.25">
      <c r="A550" s="40">
        <v>1</v>
      </c>
      <c r="B550" s="40" t="s">
        <v>1401</v>
      </c>
      <c r="C550" s="77" t="s">
        <v>9671</v>
      </c>
      <c r="D550" s="77" t="s">
        <v>9160</v>
      </c>
      <c r="E550" s="40">
        <v>818.62</v>
      </c>
      <c r="F550" s="40">
        <v>744.2</v>
      </c>
      <c r="G550" s="40" t="s">
        <v>11285</v>
      </c>
      <c r="H550" s="40" t="s">
        <v>15507</v>
      </c>
    </row>
    <row r="551" spans="1:8" s="54" customFormat="1" x14ac:dyDescent="0.25">
      <c r="A551" s="40">
        <v>1</v>
      </c>
      <c r="B551" s="40" t="s">
        <v>1401</v>
      </c>
      <c r="C551" s="77" t="s">
        <v>9672</v>
      </c>
      <c r="D551" s="77" t="s">
        <v>9161</v>
      </c>
      <c r="E551" s="40">
        <v>1006.95</v>
      </c>
      <c r="F551" s="40">
        <v>915.41</v>
      </c>
      <c r="G551" s="40" t="s">
        <v>11286</v>
      </c>
      <c r="H551" s="40" t="s">
        <v>15508</v>
      </c>
    </row>
    <row r="552" spans="1:8" s="54" customFormat="1" x14ac:dyDescent="0.25">
      <c r="A552" s="40">
        <v>1</v>
      </c>
      <c r="B552" s="40" t="s">
        <v>1401</v>
      </c>
      <c r="C552" s="77" t="s">
        <v>9673</v>
      </c>
      <c r="D552" s="77" t="s">
        <v>9162</v>
      </c>
      <c r="E552" s="40">
        <v>7335.57</v>
      </c>
      <c r="F552" s="40">
        <v>6668.7</v>
      </c>
      <c r="G552" s="40" t="s">
        <v>11287</v>
      </c>
      <c r="H552" s="40" t="s">
        <v>15509</v>
      </c>
    </row>
    <row r="553" spans="1:8" s="54" customFormat="1" x14ac:dyDescent="0.25">
      <c r="A553" s="40">
        <v>1</v>
      </c>
      <c r="B553" s="40" t="s">
        <v>1401</v>
      </c>
      <c r="C553" s="77" t="s">
        <v>9674</v>
      </c>
      <c r="D553" s="77" t="s">
        <v>9163</v>
      </c>
      <c r="E553" s="40">
        <v>12718.45</v>
      </c>
      <c r="F553" s="40">
        <v>11562.23</v>
      </c>
      <c r="G553" s="40" t="s">
        <v>11288</v>
      </c>
      <c r="H553" s="40" t="s">
        <v>15510</v>
      </c>
    </row>
    <row r="554" spans="1:8" s="54" customFormat="1" x14ac:dyDescent="0.25">
      <c r="A554" s="40">
        <v>1</v>
      </c>
      <c r="B554" s="40" t="s">
        <v>1401</v>
      </c>
      <c r="C554" s="77" t="s">
        <v>9675</v>
      </c>
      <c r="D554" s="77" t="s">
        <v>9164</v>
      </c>
      <c r="E554" s="40">
        <v>1875.28</v>
      </c>
      <c r="F554" s="40">
        <v>1704.8</v>
      </c>
      <c r="G554" s="40" t="s">
        <v>11289</v>
      </c>
      <c r="H554" s="40" t="s">
        <v>15511</v>
      </c>
    </row>
    <row r="555" spans="1:8" s="54" customFormat="1" x14ac:dyDescent="0.25">
      <c r="A555" s="40">
        <v>1</v>
      </c>
      <c r="B555" s="40" t="s">
        <v>1401</v>
      </c>
      <c r="C555" s="77" t="s">
        <v>9676</v>
      </c>
      <c r="D555" s="77" t="s">
        <v>9165</v>
      </c>
      <c r="E555" s="40">
        <v>2249.67</v>
      </c>
      <c r="F555" s="40">
        <v>2045.15</v>
      </c>
      <c r="G555" s="40" t="s">
        <v>11290</v>
      </c>
      <c r="H555" s="40" t="s">
        <v>15512</v>
      </c>
    </row>
    <row r="556" spans="1:8" s="54" customFormat="1" x14ac:dyDescent="0.25">
      <c r="A556" s="40">
        <v>1</v>
      </c>
      <c r="B556" s="40" t="s">
        <v>1401</v>
      </c>
      <c r="C556" s="77" t="s">
        <v>9677</v>
      </c>
      <c r="D556" s="77" t="s">
        <v>9166</v>
      </c>
      <c r="E556" s="40">
        <v>29550.28</v>
      </c>
      <c r="F556" s="40">
        <v>26863.89</v>
      </c>
      <c r="G556" s="40" t="s">
        <v>11291</v>
      </c>
      <c r="H556" s="40" t="s">
        <v>15513</v>
      </c>
    </row>
    <row r="557" spans="1:8" s="54" customFormat="1" x14ac:dyDescent="0.25">
      <c r="A557" s="40">
        <v>1</v>
      </c>
      <c r="B557" s="40" t="s">
        <v>1401</v>
      </c>
      <c r="C557" s="77" t="s">
        <v>9678</v>
      </c>
      <c r="D557" s="77" t="s">
        <v>9167</v>
      </c>
      <c r="E557" s="40">
        <v>2974.18</v>
      </c>
      <c r="F557" s="40">
        <v>2703.8</v>
      </c>
      <c r="G557" s="40" t="s">
        <v>11292</v>
      </c>
      <c r="H557" s="40" t="s">
        <v>15514</v>
      </c>
    </row>
    <row r="558" spans="1:8" s="54" customFormat="1" x14ac:dyDescent="0.25">
      <c r="A558" s="40">
        <v>1</v>
      </c>
      <c r="B558" s="40" t="s">
        <v>1401</v>
      </c>
      <c r="C558" s="77" t="s">
        <v>9679</v>
      </c>
      <c r="D558" s="77" t="s">
        <v>9168</v>
      </c>
      <c r="E558" s="40">
        <v>6523.19</v>
      </c>
      <c r="F558" s="40">
        <v>5930.17</v>
      </c>
      <c r="G558" s="40" t="s">
        <v>11293</v>
      </c>
      <c r="H558" s="40" t="s">
        <v>15515</v>
      </c>
    </row>
    <row r="559" spans="1:8" s="54" customFormat="1" x14ac:dyDescent="0.25">
      <c r="A559" s="40">
        <v>1</v>
      </c>
      <c r="B559" s="40" t="s">
        <v>1401</v>
      </c>
      <c r="C559" s="77" t="s">
        <v>9680</v>
      </c>
      <c r="D559" s="77" t="s">
        <v>9169</v>
      </c>
      <c r="E559" s="40">
        <v>350.03</v>
      </c>
      <c r="F559" s="40">
        <v>318.20999999999998</v>
      </c>
      <c r="G559" s="40" t="s">
        <v>11294</v>
      </c>
      <c r="H559" s="40" t="s">
        <v>15516</v>
      </c>
    </row>
    <row r="560" spans="1:8" s="54" customFormat="1" x14ac:dyDescent="0.25">
      <c r="A560" s="40">
        <v>1</v>
      </c>
      <c r="B560" s="40" t="s">
        <v>1401</v>
      </c>
      <c r="C560" s="77" t="s">
        <v>9681</v>
      </c>
      <c r="D560" s="77" t="s">
        <v>9170</v>
      </c>
      <c r="E560" s="40">
        <v>766.34</v>
      </c>
      <c r="F560" s="40">
        <v>696.67</v>
      </c>
      <c r="G560" s="40" t="s">
        <v>11295</v>
      </c>
      <c r="H560" s="40" t="s">
        <v>15517</v>
      </c>
    </row>
    <row r="561" spans="1:8" s="54" customFormat="1" x14ac:dyDescent="0.25">
      <c r="A561" s="40">
        <v>1</v>
      </c>
      <c r="B561" s="40" t="s">
        <v>1401</v>
      </c>
      <c r="C561" s="77" t="s">
        <v>9682</v>
      </c>
      <c r="D561" s="77" t="s">
        <v>9171</v>
      </c>
      <c r="E561" s="40">
        <v>1372.46</v>
      </c>
      <c r="F561" s="40">
        <v>1247.69</v>
      </c>
      <c r="G561" s="40" t="s">
        <v>11296</v>
      </c>
      <c r="H561" s="40" t="s">
        <v>15518</v>
      </c>
    </row>
    <row r="562" spans="1:8" s="54" customFormat="1" x14ac:dyDescent="0.25">
      <c r="A562" s="40">
        <v>1</v>
      </c>
      <c r="B562" s="40" t="s">
        <v>1401</v>
      </c>
      <c r="C562" s="77" t="s">
        <v>9683</v>
      </c>
      <c r="D562" s="77" t="s">
        <v>9172</v>
      </c>
      <c r="E562" s="40">
        <v>7154.16</v>
      </c>
      <c r="F562" s="40">
        <v>6503.78</v>
      </c>
      <c r="G562" s="40" t="s">
        <v>11297</v>
      </c>
      <c r="H562" s="40" t="s">
        <v>15519</v>
      </c>
    </row>
    <row r="563" spans="1:8" s="54" customFormat="1" x14ac:dyDescent="0.25">
      <c r="A563" s="40">
        <v>1</v>
      </c>
      <c r="B563" s="40" t="s">
        <v>1401</v>
      </c>
      <c r="C563" s="77" t="s">
        <v>9684</v>
      </c>
      <c r="D563" s="77" t="s">
        <v>9173</v>
      </c>
      <c r="E563" s="40">
        <v>6872.13</v>
      </c>
      <c r="F563" s="40">
        <v>6247.39</v>
      </c>
      <c r="G563" s="40" t="s">
        <v>11298</v>
      </c>
      <c r="H563" s="40" t="s">
        <v>15520</v>
      </c>
    </row>
    <row r="564" spans="1:8" s="54" customFormat="1" x14ac:dyDescent="0.25">
      <c r="A564" s="40">
        <v>1</v>
      </c>
      <c r="B564" s="40" t="s">
        <v>1401</v>
      </c>
      <c r="C564" s="77" t="s">
        <v>9685</v>
      </c>
      <c r="D564" s="77" t="s">
        <v>9174</v>
      </c>
      <c r="E564" s="40">
        <v>359.93</v>
      </c>
      <c r="F564" s="40">
        <v>327.20999999999998</v>
      </c>
      <c r="G564" s="40" t="s">
        <v>11299</v>
      </c>
      <c r="H564" s="40" t="s">
        <v>15521</v>
      </c>
    </row>
    <row r="565" spans="1:8" s="54" customFormat="1" x14ac:dyDescent="0.25">
      <c r="A565" s="40">
        <v>1</v>
      </c>
      <c r="B565" s="40" t="s">
        <v>1401</v>
      </c>
      <c r="C565" s="77" t="s">
        <v>9686</v>
      </c>
      <c r="D565" s="77" t="s">
        <v>9175</v>
      </c>
      <c r="E565" s="40">
        <v>878.98</v>
      </c>
      <c r="F565" s="40">
        <v>799.07</v>
      </c>
      <c r="G565" s="40" t="s">
        <v>11300</v>
      </c>
      <c r="H565" s="40" t="s">
        <v>15522</v>
      </c>
    </row>
    <row r="566" spans="1:8" s="54" customFormat="1" x14ac:dyDescent="0.25">
      <c r="A566" s="40">
        <v>1</v>
      </c>
      <c r="B566" s="40" t="s">
        <v>1401</v>
      </c>
      <c r="C566" s="77" t="s">
        <v>9687</v>
      </c>
      <c r="D566" s="77" t="s">
        <v>9176</v>
      </c>
      <c r="E566" s="40">
        <v>2333.42</v>
      </c>
      <c r="F566" s="40">
        <v>2121.29</v>
      </c>
      <c r="G566" s="40" t="s">
        <v>11301</v>
      </c>
      <c r="H566" s="40" t="s">
        <v>15523</v>
      </c>
    </row>
    <row r="567" spans="1:8" s="54" customFormat="1" x14ac:dyDescent="0.25">
      <c r="A567" s="40">
        <v>1</v>
      </c>
      <c r="B567" s="40" t="s">
        <v>1401</v>
      </c>
      <c r="C567" s="77" t="s">
        <v>9688</v>
      </c>
      <c r="D567" s="77" t="s">
        <v>9177</v>
      </c>
      <c r="E567" s="40">
        <v>7653.25</v>
      </c>
      <c r="F567" s="40">
        <v>6957.5</v>
      </c>
      <c r="G567" s="40" t="s">
        <v>11302</v>
      </c>
      <c r="H567" s="40" t="s">
        <v>15524</v>
      </c>
    </row>
    <row r="568" spans="1:8" s="54" customFormat="1" x14ac:dyDescent="0.25">
      <c r="A568" s="40">
        <v>1</v>
      </c>
      <c r="B568" s="40" t="s">
        <v>1401</v>
      </c>
      <c r="C568" s="77" t="s">
        <v>9689</v>
      </c>
      <c r="D568" s="77" t="s">
        <v>9178</v>
      </c>
      <c r="E568" s="40">
        <v>12584.44</v>
      </c>
      <c r="F568" s="40">
        <v>11440.4</v>
      </c>
      <c r="G568" s="40" t="s">
        <v>11303</v>
      </c>
      <c r="H568" s="40" t="s">
        <v>15525</v>
      </c>
    </row>
    <row r="569" spans="1:8" s="54" customFormat="1" x14ac:dyDescent="0.25">
      <c r="A569" s="40">
        <v>1</v>
      </c>
      <c r="B569" s="40" t="s">
        <v>1401</v>
      </c>
      <c r="C569" s="77" t="s">
        <v>9690</v>
      </c>
      <c r="D569" s="77" t="s">
        <v>9179</v>
      </c>
      <c r="E569" s="40">
        <v>3074.3</v>
      </c>
      <c r="F569" s="40">
        <v>2794.82</v>
      </c>
      <c r="G569" s="40" t="s">
        <v>11304</v>
      </c>
      <c r="H569" s="40" t="s">
        <v>15526</v>
      </c>
    </row>
    <row r="570" spans="1:8" s="54" customFormat="1" x14ac:dyDescent="0.25">
      <c r="A570" s="40">
        <v>1</v>
      </c>
      <c r="B570" s="40" t="s">
        <v>1401</v>
      </c>
      <c r="C570" s="77" t="s">
        <v>9691</v>
      </c>
      <c r="D570" s="77" t="s">
        <v>9180</v>
      </c>
      <c r="E570" s="40">
        <v>2867.16</v>
      </c>
      <c r="F570" s="40">
        <v>2606.5100000000002</v>
      </c>
      <c r="G570" s="40" t="s">
        <v>11305</v>
      </c>
      <c r="H570" s="40" t="s">
        <v>15527</v>
      </c>
    </row>
    <row r="571" spans="1:8" s="54" customFormat="1" x14ac:dyDescent="0.25">
      <c r="A571" s="40">
        <v>1</v>
      </c>
      <c r="B571" s="40" t="s">
        <v>1401</v>
      </c>
      <c r="C571" s="77" t="s">
        <v>9692</v>
      </c>
      <c r="D571" s="77" t="s">
        <v>9181</v>
      </c>
      <c r="E571" s="40">
        <v>3708.4</v>
      </c>
      <c r="F571" s="40">
        <v>3371.27</v>
      </c>
      <c r="G571" s="40" t="s">
        <v>11306</v>
      </c>
      <c r="H571" s="40" t="s">
        <v>15528</v>
      </c>
    </row>
    <row r="572" spans="1:8" s="54" customFormat="1" x14ac:dyDescent="0.25">
      <c r="A572" s="40">
        <v>1</v>
      </c>
      <c r="B572" s="40" t="s">
        <v>1401</v>
      </c>
      <c r="C572" s="77" t="s">
        <v>9693</v>
      </c>
      <c r="D572" s="77" t="s">
        <v>9182</v>
      </c>
      <c r="E572" s="40">
        <v>3879.68</v>
      </c>
      <c r="F572" s="40">
        <v>3526.98</v>
      </c>
      <c r="G572" s="40" t="s">
        <v>11307</v>
      </c>
      <c r="H572" s="40" t="s">
        <v>15529</v>
      </c>
    </row>
    <row r="573" spans="1:8" s="54" customFormat="1" x14ac:dyDescent="0.25">
      <c r="A573" s="40">
        <v>1</v>
      </c>
      <c r="B573" s="40" t="s">
        <v>1401</v>
      </c>
      <c r="C573" s="77" t="s">
        <v>9694</v>
      </c>
      <c r="D573" s="77" t="s">
        <v>9183</v>
      </c>
      <c r="E573" s="40">
        <v>2595.31</v>
      </c>
      <c r="F573" s="40">
        <v>2359.37</v>
      </c>
      <c r="G573" s="40" t="s">
        <v>11308</v>
      </c>
      <c r="H573" s="40" t="s">
        <v>15530</v>
      </c>
    </row>
    <row r="574" spans="1:8" s="54" customFormat="1" x14ac:dyDescent="0.25">
      <c r="A574" s="40">
        <v>1</v>
      </c>
      <c r="B574" s="40" t="s">
        <v>1401</v>
      </c>
      <c r="C574" s="77" t="s">
        <v>9695</v>
      </c>
      <c r="D574" s="77" t="s">
        <v>9184</v>
      </c>
      <c r="E574" s="40">
        <v>5414.43</v>
      </c>
      <c r="F574" s="40">
        <v>4922.21</v>
      </c>
      <c r="G574" s="40" t="s">
        <v>11309</v>
      </c>
      <c r="H574" s="40" t="s">
        <v>15531</v>
      </c>
    </row>
    <row r="575" spans="1:8" s="54" customFormat="1" x14ac:dyDescent="0.25">
      <c r="A575" s="40">
        <v>1</v>
      </c>
      <c r="B575" s="40" t="s">
        <v>1401</v>
      </c>
      <c r="C575" s="77" t="s">
        <v>9696</v>
      </c>
      <c r="D575" s="77" t="s">
        <v>9185</v>
      </c>
      <c r="E575" s="40">
        <v>47302.87</v>
      </c>
      <c r="F575" s="40">
        <v>43002.61</v>
      </c>
      <c r="G575" s="40" t="s">
        <v>11310</v>
      </c>
      <c r="H575" s="40" t="s">
        <v>15532</v>
      </c>
    </row>
    <row r="576" spans="1:8" s="54" customFormat="1" x14ac:dyDescent="0.25">
      <c r="A576" s="40">
        <v>1</v>
      </c>
      <c r="B576" s="40" t="s">
        <v>1401</v>
      </c>
      <c r="C576" s="77" t="s">
        <v>9697</v>
      </c>
      <c r="D576" s="77" t="s">
        <v>9186</v>
      </c>
      <c r="E576" s="40">
        <v>5726.92</v>
      </c>
      <c r="F576" s="40">
        <v>5206.29</v>
      </c>
      <c r="G576" s="40" t="s">
        <v>11311</v>
      </c>
      <c r="H576" s="40" t="s">
        <v>15533</v>
      </c>
    </row>
    <row r="577" spans="1:8" s="54" customFormat="1" x14ac:dyDescent="0.25">
      <c r="A577" s="40">
        <v>1</v>
      </c>
      <c r="B577" s="40" t="s">
        <v>1401</v>
      </c>
      <c r="C577" s="77" t="s">
        <v>9698</v>
      </c>
      <c r="D577" s="77" t="s">
        <v>9187</v>
      </c>
      <c r="E577" s="40">
        <v>6564.17</v>
      </c>
      <c r="F577" s="40">
        <v>5967.43</v>
      </c>
      <c r="G577" s="40" t="s">
        <v>11312</v>
      </c>
      <c r="H577" s="40" t="s">
        <v>15534</v>
      </c>
    </row>
    <row r="578" spans="1:8" s="54" customFormat="1" x14ac:dyDescent="0.25">
      <c r="A578" s="40">
        <v>1</v>
      </c>
      <c r="B578" s="40" t="s">
        <v>1401</v>
      </c>
      <c r="C578" s="77" t="s">
        <v>9699</v>
      </c>
      <c r="D578" s="77" t="s">
        <v>9188</v>
      </c>
      <c r="E578" s="40">
        <v>929.2</v>
      </c>
      <c r="F578" s="40">
        <v>844.73</v>
      </c>
      <c r="G578" s="40" t="s">
        <v>11313</v>
      </c>
      <c r="H578" s="40" t="s">
        <v>15535</v>
      </c>
    </row>
    <row r="579" spans="1:8" s="54" customFormat="1" x14ac:dyDescent="0.25">
      <c r="A579" s="40">
        <v>1</v>
      </c>
      <c r="B579" s="40" t="s">
        <v>1401</v>
      </c>
      <c r="C579" s="77" t="s">
        <v>9700</v>
      </c>
      <c r="D579" s="77" t="s">
        <v>9189</v>
      </c>
      <c r="E579" s="40">
        <v>1546.74</v>
      </c>
      <c r="F579" s="40">
        <v>1406.13</v>
      </c>
      <c r="G579" s="40" t="s">
        <v>11314</v>
      </c>
      <c r="H579" s="40" t="s">
        <v>15536</v>
      </c>
    </row>
    <row r="580" spans="1:8" s="54" customFormat="1" x14ac:dyDescent="0.25">
      <c r="A580" s="40">
        <v>1</v>
      </c>
      <c r="B580" s="40" t="s">
        <v>1401</v>
      </c>
      <c r="C580" s="77" t="s">
        <v>9701</v>
      </c>
      <c r="D580" s="77" t="s">
        <v>9190</v>
      </c>
      <c r="E580" s="40">
        <v>3500.56</v>
      </c>
      <c r="F580" s="40">
        <v>3182.33</v>
      </c>
      <c r="G580" s="40" t="s">
        <v>11315</v>
      </c>
      <c r="H580" s="40" t="s">
        <v>15537</v>
      </c>
    </row>
    <row r="581" spans="1:8" s="54" customFormat="1" x14ac:dyDescent="0.25">
      <c r="A581" s="40">
        <v>1</v>
      </c>
      <c r="B581" s="40" t="s">
        <v>1401</v>
      </c>
      <c r="C581" s="77" t="s">
        <v>9702</v>
      </c>
      <c r="D581" s="77" t="s">
        <v>9191</v>
      </c>
      <c r="E581" s="40">
        <v>16203.77</v>
      </c>
      <c r="F581" s="40">
        <v>14730.7</v>
      </c>
      <c r="G581" s="40" t="s">
        <v>11316</v>
      </c>
      <c r="H581" s="40" t="s">
        <v>15538</v>
      </c>
    </row>
    <row r="582" spans="1:8" s="54" customFormat="1" x14ac:dyDescent="0.25">
      <c r="A582" s="40">
        <v>1</v>
      </c>
      <c r="B582" s="40" t="s">
        <v>1401</v>
      </c>
      <c r="C582" s="77" t="s">
        <v>9703</v>
      </c>
      <c r="D582" s="77" t="s">
        <v>9192</v>
      </c>
      <c r="E582" s="40">
        <v>11755.23</v>
      </c>
      <c r="F582" s="40">
        <v>10686.57</v>
      </c>
      <c r="G582" s="40" t="s">
        <v>11317</v>
      </c>
      <c r="H582" s="40" t="s">
        <v>15539</v>
      </c>
    </row>
    <row r="583" spans="1:8" s="54" customFormat="1" x14ac:dyDescent="0.25">
      <c r="A583" s="40">
        <v>1</v>
      </c>
      <c r="B583" s="40" t="s">
        <v>1401</v>
      </c>
      <c r="C583" s="77" t="s">
        <v>9704</v>
      </c>
      <c r="D583" s="77" t="s">
        <v>9193</v>
      </c>
      <c r="E583" s="40">
        <v>1160.81</v>
      </c>
      <c r="F583" s="40">
        <v>1055.28</v>
      </c>
      <c r="G583" s="40" t="s">
        <v>11318</v>
      </c>
      <c r="H583" s="40" t="s">
        <v>15540</v>
      </c>
    </row>
    <row r="584" spans="1:8" s="54" customFormat="1" x14ac:dyDescent="0.25">
      <c r="A584" s="40">
        <v>1</v>
      </c>
      <c r="B584" s="40" t="s">
        <v>1401</v>
      </c>
      <c r="C584" s="77" t="s">
        <v>9705</v>
      </c>
      <c r="D584" s="77" t="s">
        <v>9194</v>
      </c>
      <c r="E584" s="40">
        <v>2925.44</v>
      </c>
      <c r="F584" s="40">
        <v>2659.49</v>
      </c>
      <c r="G584" s="40" t="s">
        <v>11319</v>
      </c>
      <c r="H584" s="40" t="s">
        <v>15541</v>
      </c>
    </row>
    <row r="585" spans="1:8" s="54" customFormat="1" x14ac:dyDescent="0.25">
      <c r="A585" s="40">
        <v>1</v>
      </c>
      <c r="B585" s="40" t="s">
        <v>1401</v>
      </c>
      <c r="C585" s="77" t="s">
        <v>9706</v>
      </c>
      <c r="D585" s="77" t="s">
        <v>9195</v>
      </c>
      <c r="E585" s="40">
        <v>4870.67</v>
      </c>
      <c r="F585" s="40">
        <v>4427.88</v>
      </c>
      <c r="G585" s="40" t="s">
        <v>11320</v>
      </c>
      <c r="H585" s="40" t="s">
        <v>15542</v>
      </c>
    </row>
    <row r="586" spans="1:8" s="54" customFormat="1" x14ac:dyDescent="0.25">
      <c r="A586" s="40">
        <v>1</v>
      </c>
      <c r="B586" s="40" t="s">
        <v>1401</v>
      </c>
      <c r="C586" s="77" t="s">
        <v>9707</v>
      </c>
      <c r="D586" s="77" t="s">
        <v>9196</v>
      </c>
      <c r="E586" s="40">
        <v>13543.5</v>
      </c>
      <c r="F586" s="40">
        <v>12312.27</v>
      </c>
      <c r="G586" s="40" t="s">
        <v>11321</v>
      </c>
      <c r="H586" s="40" t="s">
        <v>15543</v>
      </c>
    </row>
    <row r="587" spans="1:8" s="54" customFormat="1" x14ac:dyDescent="0.25">
      <c r="A587" s="40">
        <v>1</v>
      </c>
      <c r="B587" s="40" t="s">
        <v>1401</v>
      </c>
      <c r="C587" s="77" t="s">
        <v>9708</v>
      </c>
      <c r="D587" s="77" t="s">
        <v>9197</v>
      </c>
      <c r="E587" s="40">
        <v>16437.919999999998</v>
      </c>
      <c r="F587" s="40">
        <v>14943.56</v>
      </c>
      <c r="G587" s="40" t="s">
        <v>11322</v>
      </c>
      <c r="H587" s="40" t="s">
        <v>15544</v>
      </c>
    </row>
    <row r="588" spans="1:8" s="54" customFormat="1" x14ac:dyDescent="0.25">
      <c r="A588" s="40">
        <v>1</v>
      </c>
      <c r="B588" s="40" t="s">
        <v>1401</v>
      </c>
      <c r="C588" s="77" t="s">
        <v>9709</v>
      </c>
      <c r="D588" s="77" t="s">
        <v>9198</v>
      </c>
      <c r="E588" s="40">
        <v>1372.79</v>
      </c>
      <c r="F588" s="40">
        <v>1247.99</v>
      </c>
      <c r="G588" s="40" t="s">
        <v>11323</v>
      </c>
      <c r="H588" s="40" t="s">
        <v>15545</v>
      </c>
    </row>
    <row r="589" spans="1:8" s="54" customFormat="1" x14ac:dyDescent="0.25">
      <c r="A589" s="40">
        <v>1</v>
      </c>
      <c r="B589" s="40" t="s">
        <v>1401</v>
      </c>
      <c r="C589" s="77" t="s">
        <v>9710</v>
      </c>
      <c r="D589" s="77" t="s">
        <v>9199</v>
      </c>
      <c r="E589" s="40">
        <v>33226.03</v>
      </c>
      <c r="F589" s="40">
        <v>30205.48</v>
      </c>
      <c r="G589" s="40" t="s">
        <v>11324</v>
      </c>
      <c r="H589" s="40" t="s">
        <v>15546</v>
      </c>
    </row>
    <row r="590" spans="1:8" s="54" customFormat="1" x14ac:dyDescent="0.25">
      <c r="A590" s="40">
        <v>1</v>
      </c>
      <c r="B590" s="40" t="s">
        <v>1401</v>
      </c>
      <c r="C590" s="77" t="s">
        <v>9711</v>
      </c>
      <c r="D590" s="77" t="s">
        <v>9200</v>
      </c>
      <c r="E590" s="40">
        <v>3365.67</v>
      </c>
      <c r="F590" s="40">
        <v>3059.7</v>
      </c>
      <c r="G590" s="40" t="s">
        <v>11325</v>
      </c>
      <c r="H590" s="40" t="s">
        <v>15547</v>
      </c>
    </row>
    <row r="591" spans="1:8" s="54" customFormat="1" x14ac:dyDescent="0.25">
      <c r="A591" s="40">
        <v>1</v>
      </c>
      <c r="B591" s="40" t="s">
        <v>1401</v>
      </c>
      <c r="C591" s="77" t="s">
        <v>9712</v>
      </c>
      <c r="D591" s="77" t="s">
        <v>9201</v>
      </c>
      <c r="E591" s="40">
        <v>4170.45</v>
      </c>
      <c r="F591" s="40">
        <v>3791.32</v>
      </c>
      <c r="G591" s="40" t="s">
        <v>11326</v>
      </c>
      <c r="H591" s="40" t="s">
        <v>15548</v>
      </c>
    </row>
    <row r="592" spans="1:8" s="54" customFormat="1" x14ac:dyDescent="0.25">
      <c r="A592" s="40">
        <v>1</v>
      </c>
      <c r="B592" s="40" t="s">
        <v>1401</v>
      </c>
      <c r="C592" s="77" t="s">
        <v>9713</v>
      </c>
      <c r="D592" s="77" t="s">
        <v>9202</v>
      </c>
      <c r="E592" s="40">
        <v>932.31</v>
      </c>
      <c r="F592" s="40">
        <v>847.55</v>
      </c>
      <c r="G592" s="40" t="s">
        <v>11327</v>
      </c>
      <c r="H592" s="40" t="s">
        <v>15549</v>
      </c>
    </row>
    <row r="593" spans="1:8" s="54" customFormat="1" x14ac:dyDescent="0.25">
      <c r="A593" s="40">
        <v>1</v>
      </c>
      <c r="B593" s="40" t="s">
        <v>1401</v>
      </c>
      <c r="C593" s="77" t="s">
        <v>9714</v>
      </c>
      <c r="D593" s="77" t="s">
        <v>9203</v>
      </c>
      <c r="E593" s="40">
        <v>1500.66</v>
      </c>
      <c r="F593" s="40">
        <v>1364.24</v>
      </c>
      <c r="G593" s="40" t="s">
        <v>11328</v>
      </c>
      <c r="H593" s="40" t="s">
        <v>15550</v>
      </c>
    </row>
    <row r="594" spans="1:8" s="54" customFormat="1" x14ac:dyDescent="0.25">
      <c r="A594" s="40">
        <v>1</v>
      </c>
      <c r="B594" s="40" t="s">
        <v>1401</v>
      </c>
      <c r="C594" s="77" t="s">
        <v>9715</v>
      </c>
      <c r="D594" s="77" t="s">
        <v>9204</v>
      </c>
      <c r="E594" s="40">
        <v>1695.86</v>
      </c>
      <c r="F594" s="40">
        <v>1541.69</v>
      </c>
      <c r="G594" s="40" t="s">
        <v>11329</v>
      </c>
      <c r="H594" s="40" t="s">
        <v>15551</v>
      </c>
    </row>
    <row r="595" spans="1:8" s="54" customFormat="1" x14ac:dyDescent="0.25">
      <c r="A595" s="40">
        <v>1</v>
      </c>
      <c r="B595" s="40" t="s">
        <v>1401</v>
      </c>
      <c r="C595" s="77" t="s">
        <v>9716</v>
      </c>
      <c r="D595" s="77" t="s">
        <v>9205</v>
      </c>
      <c r="E595" s="40">
        <v>9578.94</v>
      </c>
      <c r="F595" s="40">
        <v>8708.1299999999992</v>
      </c>
      <c r="G595" s="40" t="s">
        <v>11330</v>
      </c>
      <c r="H595" s="40" t="s">
        <v>15552</v>
      </c>
    </row>
    <row r="596" spans="1:8" s="54" customFormat="1" x14ac:dyDescent="0.25">
      <c r="A596" s="40">
        <v>1</v>
      </c>
      <c r="B596" s="40" t="s">
        <v>1401</v>
      </c>
      <c r="C596" s="77" t="s">
        <v>9717</v>
      </c>
      <c r="D596" s="77" t="s">
        <v>9206</v>
      </c>
      <c r="E596" s="40">
        <v>11029.81</v>
      </c>
      <c r="F596" s="40">
        <v>10027.1</v>
      </c>
      <c r="G596" s="40" t="s">
        <v>11331</v>
      </c>
      <c r="H596" s="40" t="s">
        <v>15553</v>
      </c>
    </row>
    <row r="597" spans="1:8" s="54" customFormat="1" x14ac:dyDescent="0.25">
      <c r="A597" s="40">
        <v>1</v>
      </c>
      <c r="B597" s="40" t="s">
        <v>1401</v>
      </c>
      <c r="C597" s="77" t="s">
        <v>9718</v>
      </c>
      <c r="D597" s="77" t="s">
        <v>9207</v>
      </c>
      <c r="E597" s="40">
        <v>374.41</v>
      </c>
      <c r="F597" s="40">
        <v>340.37</v>
      </c>
      <c r="G597" s="40" t="s">
        <v>11332</v>
      </c>
      <c r="H597" s="40" t="s">
        <v>15554</v>
      </c>
    </row>
    <row r="598" spans="1:8" s="54" customFormat="1" x14ac:dyDescent="0.25">
      <c r="A598" s="40">
        <v>1</v>
      </c>
      <c r="B598" s="40" t="s">
        <v>1401</v>
      </c>
      <c r="C598" s="77" t="s">
        <v>9719</v>
      </c>
      <c r="D598" s="77" t="s">
        <v>9208</v>
      </c>
      <c r="E598" s="40">
        <v>1738.2</v>
      </c>
      <c r="F598" s="40">
        <v>1580.18</v>
      </c>
      <c r="G598" s="40" t="s">
        <v>11333</v>
      </c>
      <c r="H598" s="40" t="s">
        <v>15555</v>
      </c>
    </row>
    <row r="599" spans="1:8" s="54" customFormat="1" x14ac:dyDescent="0.25">
      <c r="A599" s="40">
        <v>1</v>
      </c>
      <c r="B599" s="40" t="s">
        <v>1401</v>
      </c>
      <c r="C599" s="77" t="s">
        <v>9720</v>
      </c>
      <c r="D599" s="77" t="s">
        <v>9209</v>
      </c>
      <c r="E599" s="40">
        <v>3004.64</v>
      </c>
      <c r="F599" s="40">
        <v>2731.49</v>
      </c>
      <c r="G599" s="40" t="s">
        <v>11334</v>
      </c>
      <c r="H599" s="40" t="s">
        <v>15556</v>
      </c>
    </row>
    <row r="600" spans="1:8" s="54" customFormat="1" x14ac:dyDescent="0.25">
      <c r="A600" s="40">
        <v>1</v>
      </c>
      <c r="B600" s="40" t="s">
        <v>1401</v>
      </c>
      <c r="C600" s="77" t="s">
        <v>9721</v>
      </c>
      <c r="D600" s="77" t="s">
        <v>9210</v>
      </c>
      <c r="E600" s="40">
        <v>2618.52</v>
      </c>
      <c r="F600" s="40">
        <v>2380.4699999999998</v>
      </c>
      <c r="G600" s="40" t="s">
        <v>11335</v>
      </c>
      <c r="H600" s="40" t="s">
        <v>15557</v>
      </c>
    </row>
    <row r="601" spans="1:8" s="54" customFormat="1" x14ac:dyDescent="0.25">
      <c r="A601" s="40">
        <v>1</v>
      </c>
      <c r="B601" s="40" t="s">
        <v>1401</v>
      </c>
      <c r="C601" s="77" t="s">
        <v>9722</v>
      </c>
      <c r="D601" s="77" t="s">
        <v>9211</v>
      </c>
      <c r="E601" s="40">
        <v>3208.93</v>
      </c>
      <c r="F601" s="40">
        <v>2917.21</v>
      </c>
      <c r="G601" s="40" t="s">
        <v>11336</v>
      </c>
      <c r="H601" s="40" t="s">
        <v>15558</v>
      </c>
    </row>
    <row r="602" spans="1:8" s="54" customFormat="1" x14ac:dyDescent="0.25">
      <c r="A602" s="40">
        <v>1</v>
      </c>
      <c r="B602" s="40" t="s">
        <v>1401</v>
      </c>
      <c r="C602" s="77" t="s">
        <v>9723</v>
      </c>
      <c r="D602" s="77" t="s">
        <v>9212</v>
      </c>
      <c r="E602" s="40">
        <v>32765.95</v>
      </c>
      <c r="F602" s="40">
        <v>29787.23</v>
      </c>
      <c r="G602" s="40" t="s">
        <v>11337</v>
      </c>
      <c r="H602" s="40" t="s">
        <v>15559</v>
      </c>
    </row>
    <row r="603" spans="1:8" s="54" customFormat="1" x14ac:dyDescent="0.25">
      <c r="A603" s="40">
        <v>1</v>
      </c>
      <c r="B603" s="40" t="s">
        <v>1401</v>
      </c>
      <c r="C603" s="77" t="s">
        <v>9724</v>
      </c>
      <c r="D603" s="77" t="s">
        <v>9213</v>
      </c>
      <c r="E603" s="40">
        <v>7988.26</v>
      </c>
      <c r="F603" s="40">
        <v>7262.05</v>
      </c>
      <c r="G603" s="40" t="s">
        <v>11338</v>
      </c>
      <c r="H603" s="40" t="s">
        <v>15560</v>
      </c>
    </row>
    <row r="604" spans="1:8" s="54" customFormat="1" x14ac:dyDescent="0.25">
      <c r="A604" s="40">
        <v>1</v>
      </c>
      <c r="B604" s="40" t="s">
        <v>1401</v>
      </c>
      <c r="C604" s="77" t="s">
        <v>9725</v>
      </c>
      <c r="D604" s="77" t="s">
        <v>9214</v>
      </c>
      <c r="E604" s="40">
        <v>978.47</v>
      </c>
      <c r="F604" s="40">
        <v>889.52</v>
      </c>
      <c r="G604" s="40" t="s">
        <v>11339</v>
      </c>
      <c r="H604" s="40" t="s">
        <v>15561</v>
      </c>
    </row>
    <row r="605" spans="1:8" s="54" customFormat="1" x14ac:dyDescent="0.25">
      <c r="A605" s="40">
        <v>1</v>
      </c>
      <c r="B605" s="40" t="s">
        <v>1401</v>
      </c>
      <c r="C605" s="77" t="s">
        <v>9726</v>
      </c>
      <c r="D605" s="77" t="s">
        <v>9215</v>
      </c>
      <c r="E605" s="40">
        <v>2857.64</v>
      </c>
      <c r="F605" s="40">
        <v>2597.85</v>
      </c>
      <c r="G605" s="40" t="s">
        <v>11340</v>
      </c>
      <c r="H605" s="40" t="s">
        <v>15562</v>
      </c>
    </row>
    <row r="606" spans="1:8" s="54" customFormat="1" x14ac:dyDescent="0.25">
      <c r="A606" s="40">
        <v>1</v>
      </c>
      <c r="B606" s="40" t="s">
        <v>1401</v>
      </c>
      <c r="C606" s="77" t="s">
        <v>9727</v>
      </c>
      <c r="D606" s="77" t="s">
        <v>9216</v>
      </c>
      <c r="E606" s="40">
        <v>9701.9</v>
      </c>
      <c r="F606" s="40">
        <v>8819.91</v>
      </c>
      <c r="G606" s="40" t="s">
        <v>11341</v>
      </c>
      <c r="H606" s="40" t="s">
        <v>15563</v>
      </c>
    </row>
    <row r="607" spans="1:8" s="54" customFormat="1" x14ac:dyDescent="0.25">
      <c r="A607" s="40">
        <v>1</v>
      </c>
      <c r="B607" s="40" t="s">
        <v>1401</v>
      </c>
      <c r="C607" s="77" t="s">
        <v>9728</v>
      </c>
      <c r="D607" s="77" t="s">
        <v>9217</v>
      </c>
      <c r="E607" s="40">
        <v>2434.65</v>
      </c>
      <c r="F607" s="40">
        <v>2213.3200000000002</v>
      </c>
      <c r="G607" s="40" t="s">
        <v>7726</v>
      </c>
      <c r="H607" s="40" t="s">
        <v>15564</v>
      </c>
    </row>
    <row r="608" spans="1:8" s="54" customFormat="1" x14ac:dyDescent="0.25">
      <c r="A608" s="40">
        <v>1</v>
      </c>
      <c r="B608" s="40" t="s">
        <v>1401</v>
      </c>
      <c r="C608" s="77" t="s">
        <v>9729</v>
      </c>
      <c r="D608" s="77" t="s">
        <v>9218</v>
      </c>
      <c r="E608" s="40">
        <v>3105.19</v>
      </c>
      <c r="F608" s="40">
        <v>2822.9</v>
      </c>
      <c r="G608" s="40" t="s">
        <v>11342</v>
      </c>
      <c r="H608" s="40" t="s">
        <v>15565</v>
      </c>
    </row>
    <row r="609" spans="1:8" s="54" customFormat="1" x14ac:dyDescent="0.25">
      <c r="A609" s="40">
        <v>1</v>
      </c>
      <c r="B609" s="40" t="s">
        <v>1401</v>
      </c>
      <c r="C609" s="77" t="s">
        <v>9730</v>
      </c>
      <c r="D609" s="77" t="s">
        <v>9219</v>
      </c>
      <c r="E609" s="40">
        <v>36475.32</v>
      </c>
      <c r="F609" s="40">
        <v>33159.379999999997</v>
      </c>
      <c r="G609" s="40" t="s">
        <v>11343</v>
      </c>
      <c r="H609" s="40" t="s">
        <v>15566</v>
      </c>
    </row>
    <row r="610" spans="1:8" s="54" customFormat="1" x14ac:dyDescent="0.25">
      <c r="A610" s="40">
        <v>1</v>
      </c>
      <c r="B610" s="40" t="s">
        <v>1401</v>
      </c>
      <c r="C610" s="77" t="s">
        <v>9731</v>
      </c>
      <c r="D610" s="77" t="s">
        <v>9220</v>
      </c>
      <c r="E610" s="40">
        <v>9519.18</v>
      </c>
      <c r="F610" s="40">
        <v>8653.7999999999993</v>
      </c>
      <c r="G610" s="40" t="s">
        <v>11344</v>
      </c>
      <c r="H610" s="40" t="s">
        <v>15567</v>
      </c>
    </row>
    <row r="611" spans="1:8" s="54" customFormat="1" x14ac:dyDescent="0.25">
      <c r="A611" s="40">
        <v>1</v>
      </c>
      <c r="B611" s="40" t="s">
        <v>1401</v>
      </c>
      <c r="C611" s="77" t="s">
        <v>9732</v>
      </c>
      <c r="D611" s="77" t="s">
        <v>9221</v>
      </c>
      <c r="E611" s="40">
        <v>1721.62</v>
      </c>
      <c r="F611" s="40">
        <v>1565.11</v>
      </c>
      <c r="G611" s="40" t="s">
        <v>11345</v>
      </c>
      <c r="H611" s="40" t="s">
        <v>15568</v>
      </c>
    </row>
    <row r="612" spans="1:8" s="54" customFormat="1" x14ac:dyDescent="0.25">
      <c r="A612" s="40">
        <v>1</v>
      </c>
      <c r="B612" s="40" t="s">
        <v>1401</v>
      </c>
      <c r="C612" s="77" t="s">
        <v>9733</v>
      </c>
      <c r="D612" s="77" t="s">
        <v>9222</v>
      </c>
      <c r="E612" s="40">
        <v>5654.26</v>
      </c>
      <c r="F612" s="40">
        <v>5140.24</v>
      </c>
      <c r="G612" s="40" t="s">
        <v>11346</v>
      </c>
      <c r="H612" s="40" t="s">
        <v>15569</v>
      </c>
    </row>
    <row r="613" spans="1:8" s="54" customFormat="1" x14ac:dyDescent="0.25">
      <c r="A613" s="40">
        <v>1</v>
      </c>
      <c r="B613" s="40" t="s">
        <v>1401</v>
      </c>
      <c r="C613" s="77" t="s">
        <v>9734</v>
      </c>
      <c r="D613" s="77" t="s">
        <v>9223</v>
      </c>
      <c r="E613" s="40">
        <v>398.46</v>
      </c>
      <c r="F613" s="40">
        <v>362.24</v>
      </c>
      <c r="G613" s="40" t="s">
        <v>11347</v>
      </c>
      <c r="H613" s="40" t="s">
        <v>15570</v>
      </c>
    </row>
    <row r="614" spans="1:8" s="54" customFormat="1" x14ac:dyDescent="0.25">
      <c r="A614" s="40">
        <v>1</v>
      </c>
      <c r="B614" s="40" t="s">
        <v>1401</v>
      </c>
      <c r="C614" s="77" t="s">
        <v>9735</v>
      </c>
      <c r="D614" s="77" t="s">
        <v>9224</v>
      </c>
      <c r="E614" s="40">
        <v>1168.32</v>
      </c>
      <c r="F614" s="40">
        <v>1062.1099999999999</v>
      </c>
      <c r="G614" s="40" t="s">
        <v>11348</v>
      </c>
      <c r="H614" s="40" t="s">
        <v>15571</v>
      </c>
    </row>
    <row r="615" spans="1:8" s="54" customFormat="1" x14ac:dyDescent="0.25">
      <c r="A615" s="40">
        <v>1</v>
      </c>
      <c r="B615" s="40" t="s">
        <v>1401</v>
      </c>
      <c r="C615" s="77" t="s">
        <v>9736</v>
      </c>
      <c r="D615" s="77" t="s">
        <v>9225</v>
      </c>
      <c r="E615" s="40">
        <v>691.91</v>
      </c>
      <c r="F615" s="40">
        <v>629.01</v>
      </c>
      <c r="G615" s="40" t="s">
        <v>11349</v>
      </c>
      <c r="H615" s="40" t="s">
        <v>15572</v>
      </c>
    </row>
    <row r="616" spans="1:8" s="54" customFormat="1" x14ac:dyDescent="0.25">
      <c r="A616" s="40">
        <v>1</v>
      </c>
      <c r="B616" s="40" t="s">
        <v>1401</v>
      </c>
      <c r="C616" s="77" t="s">
        <v>9737</v>
      </c>
      <c r="D616" s="77" t="s">
        <v>9226</v>
      </c>
      <c r="E616" s="40">
        <v>1765.61</v>
      </c>
      <c r="F616" s="40">
        <v>1605.1</v>
      </c>
      <c r="G616" s="40" t="s">
        <v>11350</v>
      </c>
      <c r="H616" s="40" t="s">
        <v>15573</v>
      </c>
    </row>
    <row r="617" spans="1:8" s="54" customFormat="1" x14ac:dyDescent="0.25">
      <c r="A617" s="40">
        <v>1</v>
      </c>
      <c r="B617" s="40" t="s">
        <v>1401</v>
      </c>
      <c r="C617" s="77" t="s">
        <v>9738</v>
      </c>
      <c r="D617" s="77" t="s">
        <v>9227</v>
      </c>
      <c r="E617" s="40">
        <v>3813.33</v>
      </c>
      <c r="F617" s="40">
        <v>3466.66</v>
      </c>
      <c r="G617" s="40" t="s">
        <v>11351</v>
      </c>
      <c r="H617" s="40" t="s">
        <v>15574</v>
      </c>
    </row>
    <row r="618" spans="1:8" s="54" customFormat="1" x14ac:dyDescent="0.25">
      <c r="A618" s="40">
        <v>1</v>
      </c>
      <c r="B618" s="40" t="s">
        <v>1401</v>
      </c>
      <c r="C618" s="77" t="s">
        <v>9739</v>
      </c>
      <c r="D618" s="77" t="s">
        <v>9228</v>
      </c>
      <c r="E618" s="40">
        <v>387.44</v>
      </c>
      <c r="F618" s="40">
        <v>352.22</v>
      </c>
      <c r="G618" s="40" t="s">
        <v>11352</v>
      </c>
      <c r="H618" s="40" t="s">
        <v>15575</v>
      </c>
    </row>
    <row r="619" spans="1:8" s="54" customFormat="1" x14ac:dyDescent="0.25">
      <c r="A619" s="40">
        <v>1</v>
      </c>
      <c r="B619" s="40" t="s">
        <v>1401</v>
      </c>
      <c r="C619" s="77" t="s">
        <v>9740</v>
      </c>
      <c r="D619" s="77" t="s">
        <v>9229</v>
      </c>
      <c r="E619" s="40">
        <v>960.8</v>
      </c>
      <c r="F619" s="40">
        <v>873.45</v>
      </c>
      <c r="G619" s="40" t="s">
        <v>11353</v>
      </c>
      <c r="H619" s="40" t="s">
        <v>15576</v>
      </c>
    </row>
    <row r="620" spans="1:8" s="54" customFormat="1" x14ac:dyDescent="0.25">
      <c r="A620" s="40">
        <v>1</v>
      </c>
      <c r="B620" s="40" t="s">
        <v>1401</v>
      </c>
      <c r="C620" s="77" t="s">
        <v>9741</v>
      </c>
      <c r="D620" s="77" t="s">
        <v>9230</v>
      </c>
      <c r="E620" s="40">
        <v>1136.6099999999999</v>
      </c>
      <c r="F620" s="40">
        <v>1033.28</v>
      </c>
      <c r="G620" s="40" t="s">
        <v>11354</v>
      </c>
      <c r="H620" s="40" t="s">
        <v>15577</v>
      </c>
    </row>
    <row r="621" spans="1:8" s="54" customFormat="1" x14ac:dyDescent="0.25">
      <c r="A621" s="40">
        <v>1</v>
      </c>
      <c r="B621" s="40" t="s">
        <v>1401</v>
      </c>
      <c r="C621" s="77" t="s">
        <v>9742</v>
      </c>
      <c r="D621" s="77" t="s">
        <v>9231</v>
      </c>
      <c r="E621" s="40">
        <v>458.96</v>
      </c>
      <c r="F621" s="40">
        <v>417.24</v>
      </c>
      <c r="G621" s="40" t="s">
        <v>11355</v>
      </c>
      <c r="H621" s="40" t="s">
        <v>15578</v>
      </c>
    </row>
    <row r="622" spans="1:8" s="54" customFormat="1" x14ac:dyDescent="0.25">
      <c r="A622" s="40">
        <v>1</v>
      </c>
      <c r="B622" s="40" t="s">
        <v>1401</v>
      </c>
      <c r="C622" s="77" t="s">
        <v>9743</v>
      </c>
      <c r="D622" s="77" t="s">
        <v>9232</v>
      </c>
      <c r="E622" s="40">
        <v>840.65</v>
      </c>
      <c r="F622" s="40">
        <v>764.23</v>
      </c>
      <c r="G622" s="40" t="s">
        <v>11356</v>
      </c>
      <c r="H622" s="40" t="s">
        <v>15579</v>
      </c>
    </row>
    <row r="623" spans="1:8" s="54" customFormat="1" x14ac:dyDescent="0.25">
      <c r="A623" s="40">
        <v>1</v>
      </c>
      <c r="B623" s="40" t="s">
        <v>1401</v>
      </c>
      <c r="C623" s="77" t="s">
        <v>9744</v>
      </c>
      <c r="D623" s="77" t="s">
        <v>9233</v>
      </c>
      <c r="E623" s="40">
        <v>1182.69</v>
      </c>
      <c r="F623" s="40">
        <v>1075.17</v>
      </c>
      <c r="G623" s="40" t="s">
        <v>11357</v>
      </c>
      <c r="H623" s="40" t="s">
        <v>15580</v>
      </c>
    </row>
    <row r="624" spans="1:8" s="54" customFormat="1" x14ac:dyDescent="0.25">
      <c r="A624" s="40">
        <v>1</v>
      </c>
      <c r="B624" s="40" t="s">
        <v>1401</v>
      </c>
      <c r="C624" s="77" t="s">
        <v>9745</v>
      </c>
      <c r="D624" s="77" t="s">
        <v>9234</v>
      </c>
      <c r="E624" s="40">
        <v>4561.8</v>
      </c>
      <c r="F624" s="40">
        <v>4147.09</v>
      </c>
      <c r="G624" s="40" t="s">
        <v>11358</v>
      </c>
      <c r="H624" s="40" t="s">
        <v>15581</v>
      </c>
    </row>
    <row r="625" spans="1:8" s="54" customFormat="1" x14ac:dyDescent="0.25">
      <c r="A625" s="40">
        <v>1</v>
      </c>
      <c r="B625" s="40" t="s">
        <v>1401</v>
      </c>
      <c r="C625" s="77" t="s">
        <v>9746</v>
      </c>
      <c r="D625" s="77" t="s">
        <v>9235</v>
      </c>
      <c r="E625" s="40">
        <v>1518.01</v>
      </c>
      <c r="F625" s="40">
        <v>1380.01</v>
      </c>
      <c r="G625" s="40" t="s">
        <v>11359</v>
      </c>
      <c r="H625" s="40" t="s">
        <v>15582</v>
      </c>
    </row>
    <row r="626" spans="1:8" s="54" customFormat="1" x14ac:dyDescent="0.25">
      <c r="A626" s="40">
        <v>1</v>
      </c>
      <c r="B626" s="40" t="s">
        <v>1401</v>
      </c>
      <c r="C626" s="77" t="s">
        <v>9747</v>
      </c>
      <c r="D626" s="77" t="s">
        <v>9236</v>
      </c>
      <c r="E626" s="40">
        <v>2270.0500000000002</v>
      </c>
      <c r="F626" s="40">
        <v>2063.6799999999998</v>
      </c>
      <c r="G626" s="40" t="s">
        <v>11360</v>
      </c>
      <c r="H626" s="40" t="s">
        <v>15583</v>
      </c>
    </row>
    <row r="627" spans="1:8" s="54" customFormat="1" x14ac:dyDescent="0.25">
      <c r="A627" s="40">
        <v>1</v>
      </c>
      <c r="B627" s="40" t="s">
        <v>1401</v>
      </c>
      <c r="C627" s="77" t="s">
        <v>9748</v>
      </c>
      <c r="D627" s="77" t="s">
        <v>9237</v>
      </c>
      <c r="E627" s="40">
        <v>3111.75</v>
      </c>
      <c r="F627" s="40">
        <v>2828.86</v>
      </c>
      <c r="G627" s="40" t="s">
        <v>11361</v>
      </c>
      <c r="H627" s="40" t="s">
        <v>15584</v>
      </c>
    </row>
    <row r="628" spans="1:8" s="54" customFormat="1" x14ac:dyDescent="0.25">
      <c r="A628" s="40">
        <v>1</v>
      </c>
      <c r="B628" s="40" t="s">
        <v>1401</v>
      </c>
      <c r="C628" s="77" t="s">
        <v>9749</v>
      </c>
      <c r="D628" s="77" t="s">
        <v>9238</v>
      </c>
      <c r="E628" s="40">
        <v>2940.1</v>
      </c>
      <c r="F628" s="40">
        <v>2672.82</v>
      </c>
      <c r="G628" s="40" t="s">
        <v>11362</v>
      </c>
      <c r="H628" s="40" t="s">
        <v>15585</v>
      </c>
    </row>
    <row r="629" spans="1:8" s="54" customFormat="1" x14ac:dyDescent="0.25">
      <c r="A629" s="40">
        <v>1</v>
      </c>
      <c r="B629" s="40" t="s">
        <v>1401</v>
      </c>
      <c r="C629" s="77" t="s">
        <v>9750</v>
      </c>
      <c r="D629" s="77" t="s">
        <v>9239</v>
      </c>
      <c r="E629" s="40">
        <v>2932.34</v>
      </c>
      <c r="F629" s="40">
        <v>2665.76</v>
      </c>
      <c r="G629" s="40" t="s">
        <v>11363</v>
      </c>
      <c r="H629" s="40" t="s">
        <v>15586</v>
      </c>
    </row>
    <row r="630" spans="1:8" s="54" customFormat="1" x14ac:dyDescent="0.25">
      <c r="A630" s="40">
        <v>1</v>
      </c>
      <c r="B630" s="40" t="s">
        <v>1401</v>
      </c>
      <c r="C630" s="77" t="s">
        <v>9751</v>
      </c>
      <c r="D630" s="77" t="s">
        <v>9240</v>
      </c>
      <c r="E630" s="40">
        <v>3427.31</v>
      </c>
      <c r="F630" s="40">
        <v>3115.74</v>
      </c>
      <c r="G630" s="40" t="s">
        <v>11364</v>
      </c>
      <c r="H630" s="40" t="s">
        <v>15587</v>
      </c>
    </row>
    <row r="631" spans="1:8" s="54" customFormat="1" x14ac:dyDescent="0.25">
      <c r="A631" s="40">
        <v>1</v>
      </c>
      <c r="B631" s="40" t="s">
        <v>1401</v>
      </c>
      <c r="C631" s="77" t="s">
        <v>9752</v>
      </c>
      <c r="D631" s="77" t="s">
        <v>9241</v>
      </c>
      <c r="E631" s="40">
        <v>1738.26</v>
      </c>
      <c r="F631" s="40">
        <v>1580.24</v>
      </c>
      <c r="G631" s="40" t="s">
        <v>11365</v>
      </c>
      <c r="H631" s="40" t="s">
        <v>15588</v>
      </c>
    </row>
    <row r="632" spans="1:8" s="54" customFormat="1" x14ac:dyDescent="0.25">
      <c r="A632" s="40">
        <v>1</v>
      </c>
      <c r="B632" s="40" t="s">
        <v>1401</v>
      </c>
      <c r="C632" s="77" t="s">
        <v>9753</v>
      </c>
      <c r="D632" s="77" t="s">
        <v>9242</v>
      </c>
      <c r="E632" s="40">
        <v>2360.7399999999998</v>
      </c>
      <c r="F632" s="40">
        <v>2146.13</v>
      </c>
      <c r="G632" s="40" t="s">
        <v>11366</v>
      </c>
      <c r="H632" s="40" t="s">
        <v>15589</v>
      </c>
    </row>
    <row r="633" spans="1:8" s="54" customFormat="1" x14ac:dyDescent="0.25">
      <c r="A633" s="40">
        <v>1</v>
      </c>
      <c r="B633" s="40" t="s">
        <v>1401</v>
      </c>
      <c r="C633" s="77" t="s">
        <v>9754</v>
      </c>
      <c r="D633" s="77" t="s">
        <v>9243</v>
      </c>
      <c r="E633" s="40">
        <v>7618.94</v>
      </c>
      <c r="F633" s="40">
        <v>6926.31</v>
      </c>
      <c r="G633" s="40" t="s">
        <v>11367</v>
      </c>
      <c r="H633" s="40" t="s">
        <v>15590</v>
      </c>
    </row>
    <row r="634" spans="1:8" s="54" customFormat="1" x14ac:dyDescent="0.25">
      <c r="A634" s="40">
        <v>1</v>
      </c>
      <c r="B634" s="40" t="s">
        <v>1401</v>
      </c>
      <c r="C634" s="77" t="s">
        <v>9755</v>
      </c>
      <c r="D634" s="77" t="s">
        <v>9244</v>
      </c>
      <c r="E634" s="40">
        <v>11292.15</v>
      </c>
      <c r="F634" s="40">
        <v>10265.59</v>
      </c>
      <c r="G634" s="40" t="s">
        <v>11368</v>
      </c>
      <c r="H634" s="40" t="s">
        <v>15591</v>
      </c>
    </row>
    <row r="635" spans="1:8" s="54" customFormat="1" x14ac:dyDescent="0.25">
      <c r="A635" s="40">
        <v>1</v>
      </c>
      <c r="B635" s="40" t="s">
        <v>1401</v>
      </c>
      <c r="C635" s="77" t="s">
        <v>9756</v>
      </c>
      <c r="D635" s="77" t="s">
        <v>9245</v>
      </c>
      <c r="E635" s="40">
        <v>7376.97</v>
      </c>
      <c r="F635" s="40">
        <v>6706.34</v>
      </c>
      <c r="G635" s="40" t="s">
        <v>11369</v>
      </c>
      <c r="H635" s="40" t="s">
        <v>15592</v>
      </c>
    </row>
    <row r="636" spans="1:8" s="54" customFormat="1" x14ac:dyDescent="0.25">
      <c r="A636" s="40">
        <v>1</v>
      </c>
      <c r="B636" s="40" t="s">
        <v>1401</v>
      </c>
      <c r="C636" s="77" t="s">
        <v>9757</v>
      </c>
      <c r="D636" s="77" t="s">
        <v>9246</v>
      </c>
      <c r="E636" s="40">
        <v>11035.66</v>
      </c>
      <c r="F636" s="40">
        <v>10032.42</v>
      </c>
      <c r="G636" s="40" t="s">
        <v>11370</v>
      </c>
      <c r="H636" s="40" t="s">
        <v>15593</v>
      </c>
    </row>
    <row r="637" spans="1:8" s="54" customFormat="1" x14ac:dyDescent="0.25">
      <c r="A637" s="40">
        <v>1</v>
      </c>
      <c r="B637" s="40" t="s">
        <v>1401</v>
      </c>
      <c r="C637" s="77" t="s">
        <v>9758</v>
      </c>
      <c r="D637" s="77" t="s">
        <v>9247</v>
      </c>
      <c r="E637" s="40">
        <v>409.56</v>
      </c>
      <c r="F637" s="40">
        <v>372.33</v>
      </c>
      <c r="G637" s="40" t="s">
        <v>11371</v>
      </c>
      <c r="H637" s="40" t="s">
        <v>15594</v>
      </c>
    </row>
    <row r="638" spans="1:8" s="54" customFormat="1" x14ac:dyDescent="0.25">
      <c r="A638" s="40">
        <v>1</v>
      </c>
      <c r="B638" s="40" t="s">
        <v>1401</v>
      </c>
      <c r="C638" s="77" t="s">
        <v>9759</v>
      </c>
      <c r="D638" s="77" t="s">
        <v>9248</v>
      </c>
      <c r="E638" s="40">
        <v>898.35</v>
      </c>
      <c r="F638" s="40">
        <v>816.68</v>
      </c>
      <c r="G638" s="40" t="s">
        <v>11372</v>
      </c>
      <c r="H638" s="40" t="s">
        <v>15595</v>
      </c>
    </row>
    <row r="639" spans="1:8" s="54" customFormat="1" x14ac:dyDescent="0.25">
      <c r="A639" s="40">
        <v>1</v>
      </c>
      <c r="B639" s="40" t="s">
        <v>1401</v>
      </c>
      <c r="C639" s="77" t="s">
        <v>9760</v>
      </c>
      <c r="D639" s="77" t="s">
        <v>9249</v>
      </c>
      <c r="E639" s="40">
        <v>1155.1099999999999</v>
      </c>
      <c r="F639" s="40">
        <v>1050.0999999999999</v>
      </c>
      <c r="G639" s="40" t="s">
        <v>11373</v>
      </c>
      <c r="H639" s="40" t="s">
        <v>15596</v>
      </c>
    </row>
    <row r="640" spans="1:8" s="54" customFormat="1" x14ac:dyDescent="0.25">
      <c r="A640" s="40">
        <v>1</v>
      </c>
      <c r="B640" s="40" t="s">
        <v>1401</v>
      </c>
      <c r="C640" s="77" t="s">
        <v>9761</v>
      </c>
      <c r="D640" s="77" t="s">
        <v>9250</v>
      </c>
      <c r="E640" s="40">
        <v>1708.62</v>
      </c>
      <c r="F640" s="40">
        <v>1553.29</v>
      </c>
      <c r="G640" s="40" t="s">
        <v>11374</v>
      </c>
      <c r="H640" s="40" t="s">
        <v>15597</v>
      </c>
    </row>
    <row r="641" spans="1:8" s="54" customFormat="1" x14ac:dyDescent="0.25">
      <c r="A641" s="40">
        <v>1</v>
      </c>
      <c r="B641" s="40" t="s">
        <v>1401</v>
      </c>
      <c r="C641" s="77" t="s">
        <v>9762</v>
      </c>
      <c r="D641" s="77" t="s">
        <v>9251</v>
      </c>
      <c r="E641" s="40">
        <v>1960.94</v>
      </c>
      <c r="F641" s="40">
        <v>1782.67</v>
      </c>
      <c r="G641" s="40" t="s">
        <v>11375</v>
      </c>
      <c r="H641" s="40" t="s">
        <v>15598</v>
      </c>
    </row>
    <row r="642" spans="1:8" s="54" customFormat="1" x14ac:dyDescent="0.25">
      <c r="A642" s="40">
        <v>1</v>
      </c>
      <c r="B642" s="40" t="s">
        <v>1401</v>
      </c>
      <c r="C642" s="77" t="s">
        <v>9763</v>
      </c>
      <c r="D642" s="77" t="s">
        <v>9252</v>
      </c>
      <c r="E642" s="40">
        <v>336.34</v>
      </c>
      <c r="F642" s="40">
        <v>305.76</v>
      </c>
      <c r="G642" s="40" t="s">
        <v>11376</v>
      </c>
      <c r="H642" s="40" t="s">
        <v>15599</v>
      </c>
    </row>
    <row r="643" spans="1:8" s="54" customFormat="1" x14ac:dyDescent="0.25">
      <c r="A643" s="40">
        <v>1</v>
      </c>
      <c r="B643" s="40" t="s">
        <v>1401</v>
      </c>
      <c r="C643" s="77" t="s">
        <v>9764</v>
      </c>
      <c r="D643" s="77" t="s">
        <v>9253</v>
      </c>
      <c r="E643" s="40">
        <v>813.92</v>
      </c>
      <c r="F643" s="40">
        <v>739.93</v>
      </c>
      <c r="G643" s="40" t="s">
        <v>11377</v>
      </c>
      <c r="H643" s="40" t="s">
        <v>15600</v>
      </c>
    </row>
    <row r="644" spans="1:8" s="54" customFormat="1" x14ac:dyDescent="0.25">
      <c r="A644" s="40">
        <v>1</v>
      </c>
      <c r="B644" s="40" t="s">
        <v>1401</v>
      </c>
      <c r="C644" s="77" t="s">
        <v>9765</v>
      </c>
      <c r="D644" s="77" t="s">
        <v>9254</v>
      </c>
      <c r="E644" s="40">
        <v>912.77</v>
      </c>
      <c r="F644" s="40">
        <v>829.79</v>
      </c>
      <c r="G644" s="40" t="s">
        <v>11378</v>
      </c>
      <c r="H644" s="40" t="s">
        <v>15601</v>
      </c>
    </row>
    <row r="645" spans="1:8" s="54" customFormat="1" x14ac:dyDescent="0.25">
      <c r="A645" s="40">
        <v>1</v>
      </c>
      <c r="B645" s="40" t="s">
        <v>1401</v>
      </c>
      <c r="C645" s="77" t="s">
        <v>9766</v>
      </c>
      <c r="D645" s="77" t="s">
        <v>9255</v>
      </c>
      <c r="E645" s="40">
        <v>1144.3699999999999</v>
      </c>
      <c r="F645" s="40">
        <v>1040.3399999999999</v>
      </c>
      <c r="G645" s="40" t="s">
        <v>11379</v>
      </c>
      <c r="H645" s="40" t="s">
        <v>15602</v>
      </c>
    </row>
    <row r="646" spans="1:8" s="54" customFormat="1" x14ac:dyDescent="0.25">
      <c r="A646" s="40">
        <v>1</v>
      </c>
      <c r="B646" s="40" t="s">
        <v>1401</v>
      </c>
      <c r="C646" s="77" t="s">
        <v>9767</v>
      </c>
      <c r="D646" s="77" t="s">
        <v>9256</v>
      </c>
      <c r="E646" s="40">
        <v>1766.18</v>
      </c>
      <c r="F646" s="40">
        <v>1605.62</v>
      </c>
      <c r="G646" s="40" t="s">
        <v>11380</v>
      </c>
      <c r="H646" s="40" t="s">
        <v>15603</v>
      </c>
    </row>
    <row r="647" spans="1:8" s="54" customFormat="1" x14ac:dyDescent="0.25">
      <c r="A647" s="40">
        <v>1</v>
      </c>
      <c r="B647" s="40" t="s">
        <v>1401</v>
      </c>
      <c r="C647" s="77" t="s">
        <v>9768</v>
      </c>
      <c r="D647" s="77" t="s">
        <v>9257</v>
      </c>
      <c r="E647" s="40">
        <v>2652.17</v>
      </c>
      <c r="F647" s="40">
        <v>2411.06</v>
      </c>
      <c r="G647" s="40" t="s">
        <v>11381</v>
      </c>
      <c r="H647" s="40" t="s">
        <v>15604</v>
      </c>
    </row>
    <row r="648" spans="1:8" s="54" customFormat="1" x14ac:dyDescent="0.25">
      <c r="A648" s="40">
        <v>1</v>
      </c>
      <c r="B648" s="40" t="s">
        <v>1401</v>
      </c>
      <c r="C648" s="77" t="s">
        <v>9769</v>
      </c>
      <c r="D648" s="77" t="s">
        <v>9258</v>
      </c>
      <c r="E648" s="40">
        <v>56713.67</v>
      </c>
      <c r="F648" s="40">
        <v>51557.88</v>
      </c>
      <c r="G648" s="40" t="s">
        <v>11382</v>
      </c>
      <c r="H648" s="40" t="s">
        <v>15605</v>
      </c>
    </row>
    <row r="649" spans="1:8" s="54" customFormat="1" x14ac:dyDescent="0.25">
      <c r="A649" s="40">
        <v>1</v>
      </c>
      <c r="B649" s="40" t="s">
        <v>1401</v>
      </c>
      <c r="C649" s="77" t="s">
        <v>9770</v>
      </c>
      <c r="D649" s="77" t="s">
        <v>9259</v>
      </c>
      <c r="E649" s="40">
        <v>2964.16</v>
      </c>
      <c r="F649" s="40">
        <v>2694.69</v>
      </c>
      <c r="G649" s="40" t="s">
        <v>11383</v>
      </c>
      <c r="H649" s="40" t="s">
        <v>15606</v>
      </c>
    </row>
    <row r="650" spans="1:8" s="54" customFormat="1" x14ac:dyDescent="0.25">
      <c r="A650" s="40">
        <v>1</v>
      </c>
      <c r="B650" s="40" t="s">
        <v>1401</v>
      </c>
      <c r="C650" s="77" t="s">
        <v>9771</v>
      </c>
      <c r="D650" s="77" t="s">
        <v>9260</v>
      </c>
      <c r="E650" s="40">
        <v>4731.43</v>
      </c>
      <c r="F650" s="40">
        <v>4301.3</v>
      </c>
      <c r="G650" s="40" t="s">
        <v>11384</v>
      </c>
      <c r="H650" s="40" t="s">
        <v>15607</v>
      </c>
    </row>
    <row r="651" spans="1:8" s="54" customFormat="1" x14ac:dyDescent="0.25">
      <c r="A651" s="40">
        <v>1</v>
      </c>
      <c r="B651" s="40" t="s">
        <v>1401</v>
      </c>
      <c r="C651" s="77" t="s">
        <v>9772</v>
      </c>
      <c r="D651" s="77" t="s">
        <v>9261</v>
      </c>
      <c r="E651" s="40">
        <v>1654.32</v>
      </c>
      <c r="F651" s="40">
        <v>1503.93</v>
      </c>
      <c r="G651" s="40" t="s">
        <v>11385</v>
      </c>
      <c r="H651" s="40" t="s">
        <v>15608</v>
      </c>
    </row>
    <row r="652" spans="1:8" s="54" customFormat="1" x14ac:dyDescent="0.25">
      <c r="A652" s="40">
        <v>1</v>
      </c>
      <c r="B652" s="40" t="s">
        <v>1401</v>
      </c>
      <c r="C652" s="77" t="s">
        <v>9773</v>
      </c>
      <c r="D652" s="77" t="s">
        <v>9262</v>
      </c>
      <c r="E652" s="40">
        <v>4990.8500000000004</v>
      </c>
      <c r="F652" s="40">
        <v>4537.1400000000003</v>
      </c>
      <c r="G652" s="40" t="s">
        <v>11386</v>
      </c>
      <c r="H652" s="40" t="s">
        <v>15609</v>
      </c>
    </row>
    <row r="653" spans="1:8" s="54" customFormat="1" x14ac:dyDescent="0.25">
      <c r="A653" s="40">
        <v>1</v>
      </c>
      <c r="B653" s="40" t="s">
        <v>1401</v>
      </c>
      <c r="C653" s="77" t="s">
        <v>9774</v>
      </c>
      <c r="D653" s="77" t="s">
        <v>9263</v>
      </c>
      <c r="E653" s="40">
        <v>1068.2</v>
      </c>
      <c r="F653" s="40">
        <v>971.09</v>
      </c>
      <c r="G653" s="40" t="s">
        <v>11387</v>
      </c>
      <c r="H653" s="40" t="s">
        <v>15610</v>
      </c>
    </row>
    <row r="654" spans="1:8" s="54" customFormat="1" x14ac:dyDescent="0.25">
      <c r="A654" s="40">
        <v>1</v>
      </c>
      <c r="B654" s="40" t="s">
        <v>1401</v>
      </c>
      <c r="C654" s="77" t="s">
        <v>9775</v>
      </c>
      <c r="D654" s="77" t="s">
        <v>9264</v>
      </c>
      <c r="E654" s="40">
        <v>30310.19</v>
      </c>
      <c r="F654" s="40">
        <v>27554.720000000001</v>
      </c>
      <c r="G654" s="40" t="s">
        <v>11388</v>
      </c>
      <c r="H654" s="40" t="s">
        <v>15611</v>
      </c>
    </row>
    <row r="655" spans="1:8" s="54" customFormat="1" x14ac:dyDescent="0.25">
      <c r="A655" s="40">
        <v>1</v>
      </c>
      <c r="B655" s="40" t="s">
        <v>1401</v>
      </c>
      <c r="C655" s="77" t="s">
        <v>9776</v>
      </c>
      <c r="D655" s="77" t="s">
        <v>9265</v>
      </c>
      <c r="E655" s="40">
        <v>6791.97</v>
      </c>
      <c r="F655" s="40">
        <v>6174.52</v>
      </c>
      <c r="G655" s="40" t="s">
        <v>11389</v>
      </c>
      <c r="H655" s="40" t="s">
        <v>15612</v>
      </c>
    </row>
    <row r="656" spans="1:8" s="54" customFormat="1" x14ac:dyDescent="0.25">
      <c r="A656" s="40">
        <v>1</v>
      </c>
      <c r="B656" s="40" t="s">
        <v>1401</v>
      </c>
      <c r="C656" s="77" t="s">
        <v>9777</v>
      </c>
      <c r="D656" s="77" t="s">
        <v>9266</v>
      </c>
      <c r="E656" s="40">
        <v>449.13</v>
      </c>
      <c r="F656" s="40">
        <v>408.3</v>
      </c>
      <c r="G656" s="40" t="s">
        <v>11390</v>
      </c>
      <c r="H656" s="40" t="s">
        <v>15613</v>
      </c>
    </row>
    <row r="657" spans="1:8" s="54" customFormat="1" x14ac:dyDescent="0.25">
      <c r="A657" s="40">
        <v>1</v>
      </c>
      <c r="B657" s="40" t="s">
        <v>1401</v>
      </c>
      <c r="C657" s="77" t="s">
        <v>9778</v>
      </c>
      <c r="D657" s="77" t="s">
        <v>9267</v>
      </c>
      <c r="E657" s="40">
        <v>1119.02</v>
      </c>
      <c r="F657" s="40">
        <v>1017.29</v>
      </c>
      <c r="G657" s="40" t="s">
        <v>11391</v>
      </c>
      <c r="H657" s="40" t="s">
        <v>15614</v>
      </c>
    </row>
    <row r="658" spans="1:8" s="54" customFormat="1" x14ac:dyDescent="0.25">
      <c r="A658" s="40">
        <v>1</v>
      </c>
      <c r="B658" s="40" t="s">
        <v>1401</v>
      </c>
      <c r="C658" s="77" t="s">
        <v>9779</v>
      </c>
      <c r="D658" s="77" t="s">
        <v>9268</v>
      </c>
      <c r="E658" s="40">
        <v>1184.5999999999999</v>
      </c>
      <c r="F658" s="40">
        <v>1076.9100000000001</v>
      </c>
      <c r="G658" s="40" t="s">
        <v>11392</v>
      </c>
      <c r="H658" s="40" t="s">
        <v>15615</v>
      </c>
    </row>
    <row r="659" spans="1:8" s="54" customFormat="1" x14ac:dyDescent="0.25">
      <c r="A659" s="40">
        <v>1</v>
      </c>
      <c r="B659" s="40" t="s">
        <v>1401</v>
      </c>
      <c r="C659" s="77" t="s">
        <v>9780</v>
      </c>
      <c r="D659" s="77" t="s">
        <v>9269</v>
      </c>
      <c r="E659" s="40">
        <v>11621.35</v>
      </c>
      <c r="F659" s="40">
        <v>10564.86</v>
      </c>
      <c r="G659" s="40" t="s">
        <v>11393</v>
      </c>
      <c r="H659" s="40" t="s">
        <v>15616</v>
      </c>
    </row>
    <row r="660" spans="1:8" s="54" customFormat="1" x14ac:dyDescent="0.25">
      <c r="A660" s="40">
        <v>1</v>
      </c>
      <c r="B660" s="40" t="s">
        <v>1401</v>
      </c>
      <c r="C660" s="77" t="s">
        <v>9781</v>
      </c>
      <c r="D660" s="77" t="s">
        <v>9270</v>
      </c>
      <c r="E660" s="40">
        <v>12226.09</v>
      </c>
      <c r="F660" s="40">
        <v>11114.63</v>
      </c>
      <c r="G660" s="40" t="s">
        <v>11394</v>
      </c>
      <c r="H660" s="40" t="s">
        <v>15617</v>
      </c>
    </row>
    <row r="661" spans="1:8" s="54" customFormat="1" x14ac:dyDescent="0.25">
      <c r="A661" s="40">
        <v>1</v>
      </c>
      <c r="B661" s="40" t="s">
        <v>1401</v>
      </c>
      <c r="C661" s="77" t="s">
        <v>9782</v>
      </c>
      <c r="D661" s="77" t="s">
        <v>9271</v>
      </c>
      <c r="E661" s="40">
        <v>867.42</v>
      </c>
      <c r="F661" s="40">
        <v>788.56</v>
      </c>
      <c r="G661" s="40" t="s">
        <v>11395</v>
      </c>
      <c r="H661" s="40" t="s">
        <v>15618</v>
      </c>
    </row>
    <row r="662" spans="1:8" s="54" customFormat="1" x14ac:dyDescent="0.25">
      <c r="A662" s="40">
        <v>1</v>
      </c>
      <c r="B662" s="40" t="s">
        <v>1401</v>
      </c>
      <c r="C662" s="77" t="s">
        <v>9783</v>
      </c>
      <c r="D662" s="77" t="s">
        <v>9272</v>
      </c>
      <c r="E662" s="40">
        <v>32136.81</v>
      </c>
      <c r="F662" s="40">
        <v>29215.279999999999</v>
      </c>
      <c r="G662" s="40" t="s">
        <v>11396</v>
      </c>
      <c r="H662" s="40" t="s">
        <v>15619</v>
      </c>
    </row>
    <row r="663" spans="1:8" s="54" customFormat="1" x14ac:dyDescent="0.25">
      <c r="A663" s="40">
        <v>1</v>
      </c>
      <c r="B663" s="40" t="s">
        <v>1401</v>
      </c>
      <c r="C663" s="77" t="s">
        <v>9784</v>
      </c>
      <c r="D663" s="77" t="s">
        <v>9273</v>
      </c>
      <c r="E663" s="40">
        <v>5106.96</v>
      </c>
      <c r="F663" s="40">
        <v>4642.6899999999996</v>
      </c>
      <c r="G663" s="40" t="s">
        <v>11397</v>
      </c>
      <c r="H663" s="40" t="s">
        <v>15620</v>
      </c>
    </row>
    <row r="664" spans="1:8" s="54" customFormat="1" x14ac:dyDescent="0.25">
      <c r="A664" s="40">
        <v>1</v>
      </c>
      <c r="B664" s="40" t="s">
        <v>1401</v>
      </c>
      <c r="C664" s="77" t="s">
        <v>9785</v>
      </c>
      <c r="D664" s="77" t="s">
        <v>9274</v>
      </c>
      <c r="E664" s="40">
        <v>477.75</v>
      </c>
      <c r="F664" s="40">
        <v>434.32</v>
      </c>
      <c r="G664" s="40" t="s">
        <v>11398</v>
      </c>
      <c r="H664" s="40" t="s">
        <v>15621</v>
      </c>
    </row>
    <row r="665" spans="1:8" s="54" customFormat="1" x14ac:dyDescent="0.25">
      <c r="A665" s="40">
        <v>1</v>
      </c>
      <c r="B665" s="40" t="s">
        <v>1401</v>
      </c>
      <c r="C665" s="77" t="s">
        <v>9786</v>
      </c>
      <c r="D665" s="77" t="s">
        <v>9275</v>
      </c>
      <c r="E665" s="40">
        <v>1888.22</v>
      </c>
      <c r="F665" s="40">
        <v>1716.56</v>
      </c>
      <c r="G665" s="40" t="s">
        <v>11399</v>
      </c>
      <c r="H665" s="40" t="s">
        <v>15622</v>
      </c>
    </row>
    <row r="666" spans="1:8" s="54" customFormat="1" x14ac:dyDescent="0.25">
      <c r="A666" s="40">
        <v>1</v>
      </c>
      <c r="B666" s="40" t="s">
        <v>1401</v>
      </c>
      <c r="C666" s="77" t="s">
        <v>9787</v>
      </c>
      <c r="D666" s="77" t="s">
        <v>9276</v>
      </c>
      <c r="E666" s="40">
        <v>557.99</v>
      </c>
      <c r="F666" s="40">
        <v>507.26</v>
      </c>
      <c r="G666" s="40" t="s">
        <v>11400</v>
      </c>
      <c r="H666" s="40" t="s">
        <v>15623</v>
      </c>
    </row>
    <row r="667" spans="1:8" s="54" customFormat="1" x14ac:dyDescent="0.25">
      <c r="A667" s="40">
        <v>1</v>
      </c>
      <c r="B667" s="40" t="s">
        <v>1401</v>
      </c>
      <c r="C667" s="77" t="s">
        <v>9788</v>
      </c>
      <c r="D667" s="77" t="s">
        <v>9277</v>
      </c>
      <c r="E667" s="40">
        <v>396.36</v>
      </c>
      <c r="F667" s="40">
        <v>360.33</v>
      </c>
      <c r="G667" s="40" t="s">
        <v>11401</v>
      </c>
      <c r="H667" s="40" t="s">
        <v>15624</v>
      </c>
    </row>
    <row r="668" spans="1:8" s="54" customFormat="1" x14ac:dyDescent="0.25">
      <c r="A668" s="40">
        <v>1</v>
      </c>
      <c r="B668" s="40" t="s">
        <v>1401</v>
      </c>
      <c r="C668" s="77" t="s">
        <v>9789</v>
      </c>
      <c r="D668" s="77" t="s">
        <v>9278</v>
      </c>
      <c r="E668" s="40">
        <v>893.57</v>
      </c>
      <c r="F668" s="40">
        <v>812.34</v>
      </c>
      <c r="G668" s="40" t="s">
        <v>11402</v>
      </c>
      <c r="H668" s="40" t="s">
        <v>15625</v>
      </c>
    </row>
    <row r="669" spans="1:8" s="54" customFormat="1" x14ac:dyDescent="0.25">
      <c r="A669" s="40">
        <v>1</v>
      </c>
      <c r="B669" s="40" t="s">
        <v>1401</v>
      </c>
      <c r="C669" s="77" t="s">
        <v>9790</v>
      </c>
      <c r="D669" s="77" t="s">
        <v>9279</v>
      </c>
      <c r="E669" s="40">
        <v>1021.3</v>
      </c>
      <c r="F669" s="40">
        <v>928.45</v>
      </c>
      <c r="G669" s="40" t="s">
        <v>11403</v>
      </c>
      <c r="H669" s="40" t="s">
        <v>15626</v>
      </c>
    </row>
    <row r="670" spans="1:8" s="54" customFormat="1" x14ac:dyDescent="0.25">
      <c r="A670" s="40">
        <v>1</v>
      </c>
      <c r="B670" s="40" t="s">
        <v>1401</v>
      </c>
      <c r="C670" s="77" t="s">
        <v>9791</v>
      </c>
      <c r="D670" s="77" t="s">
        <v>9280</v>
      </c>
      <c r="E670" s="40">
        <v>584.95000000000005</v>
      </c>
      <c r="F670" s="40">
        <v>531.77</v>
      </c>
      <c r="G670" s="40" t="s">
        <v>11404</v>
      </c>
      <c r="H670" s="40" t="s">
        <v>15627</v>
      </c>
    </row>
    <row r="671" spans="1:8" s="54" customFormat="1" x14ac:dyDescent="0.25">
      <c r="A671" s="40">
        <v>1</v>
      </c>
      <c r="B671" s="40" t="s">
        <v>1401</v>
      </c>
      <c r="C671" s="77" t="s">
        <v>9792</v>
      </c>
      <c r="D671" s="77" t="s">
        <v>9281</v>
      </c>
      <c r="E671" s="40">
        <v>326.5</v>
      </c>
      <c r="F671" s="40">
        <v>296.82</v>
      </c>
      <c r="G671" s="40" t="s">
        <v>11405</v>
      </c>
      <c r="H671" s="40" t="s">
        <v>15628</v>
      </c>
    </row>
    <row r="672" spans="1:8" s="54" customFormat="1" x14ac:dyDescent="0.25">
      <c r="A672" s="40">
        <v>1</v>
      </c>
      <c r="B672" s="40" t="s">
        <v>1401</v>
      </c>
      <c r="C672" s="77" t="s">
        <v>9793</v>
      </c>
      <c r="D672" s="77" t="s">
        <v>9282</v>
      </c>
      <c r="E672" s="40">
        <v>1964.51</v>
      </c>
      <c r="F672" s="40">
        <v>1785.92</v>
      </c>
      <c r="G672" s="40" t="s">
        <v>11406</v>
      </c>
      <c r="H672" s="40" t="s">
        <v>15629</v>
      </c>
    </row>
    <row r="673" spans="1:8" s="54" customFormat="1" x14ac:dyDescent="0.25">
      <c r="A673" s="40">
        <v>1</v>
      </c>
      <c r="B673" s="40" t="s">
        <v>1401</v>
      </c>
      <c r="C673" s="77" t="s">
        <v>9794</v>
      </c>
      <c r="D673" s="77" t="s">
        <v>9283</v>
      </c>
      <c r="E673" s="40">
        <v>1363.12</v>
      </c>
      <c r="F673" s="40">
        <v>1239.2</v>
      </c>
      <c r="G673" s="40" t="s">
        <v>11407</v>
      </c>
      <c r="H673" s="40" t="s">
        <v>15630</v>
      </c>
    </row>
    <row r="674" spans="1:8" s="54" customFormat="1" x14ac:dyDescent="0.25">
      <c r="A674" s="40">
        <v>1</v>
      </c>
      <c r="B674" s="40" t="s">
        <v>1401</v>
      </c>
      <c r="C674" s="77" t="s">
        <v>9795</v>
      </c>
      <c r="D674" s="77" t="s">
        <v>9284</v>
      </c>
      <c r="E674" s="40">
        <v>35993.61</v>
      </c>
      <c r="F674" s="40">
        <v>32721.46</v>
      </c>
      <c r="G674" s="40" t="s">
        <v>11408</v>
      </c>
      <c r="H674" s="40" t="s">
        <v>15631</v>
      </c>
    </row>
    <row r="675" spans="1:8" s="54" customFormat="1" x14ac:dyDescent="0.25">
      <c r="A675" s="40">
        <v>1</v>
      </c>
      <c r="B675" s="40" t="s">
        <v>1401</v>
      </c>
      <c r="C675" s="77" t="s">
        <v>9796</v>
      </c>
      <c r="D675" s="77" t="s">
        <v>9285</v>
      </c>
      <c r="E675" s="40">
        <v>24662.33</v>
      </c>
      <c r="F675" s="40">
        <v>22420.3</v>
      </c>
      <c r="G675" s="40" t="s">
        <v>11409</v>
      </c>
      <c r="H675" s="40" t="s">
        <v>15632</v>
      </c>
    </row>
    <row r="676" spans="1:8" s="54" customFormat="1" x14ac:dyDescent="0.25">
      <c r="A676" s="40">
        <v>1</v>
      </c>
      <c r="B676" s="40" t="s">
        <v>1401</v>
      </c>
      <c r="C676" s="77" t="s">
        <v>9797</v>
      </c>
      <c r="D676" s="77" t="s">
        <v>9286</v>
      </c>
      <c r="E676" s="40">
        <v>347.99</v>
      </c>
      <c r="F676" s="40">
        <v>316.35000000000002</v>
      </c>
      <c r="G676" s="40" t="s">
        <v>11410</v>
      </c>
      <c r="H676" s="40" t="s">
        <v>15633</v>
      </c>
    </row>
    <row r="677" spans="1:8" s="54" customFormat="1" x14ac:dyDescent="0.25">
      <c r="A677" s="40">
        <v>1</v>
      </c>
      <c r="B677" s="40" t="s">
        <v>1401</v>
      </c>
      <c r="C677" s="77" t="s">
        <v>9798</v>
      </c>
      <c r="D677" s="77" t="s">
        <v>9287</v>
      </c>
      <c r="E677" s="40">
        <v>379.03</v>
      </c>
      <c r="F677" s="40">
        <v>344.57</v>
      </c>
      <c r="G677" s="40" t="s">
        <v>11411</v>
      </c>
      <c r="H677" s="40" t="s">
        <v>15634</v>
      </c>
    </row>
    <row r="678" spans="1:8" s="54" customFormat="1" x14ac:dyDescent="0.25">
      <c r="A678" s="40">
        <v>1</v>
      </c>
      <c r="B678" s="40" t="s">
        <v>1401</v>
      </c>
      <c r="C678" s="77" t="s">
        <v>9799</v>
      </c>
      <c r="D678" s="77" t="s">
        <v>9288</v>
      </c>
      <c r="E678" s="40">
        <v>1024.17</v>
      </c>
      <c r="F678" s="40">
        <v>931.06</v>
      </c>
      <c r="G678" s="40" t="s">
        <v>11412</v>
      </c>
      <c r="H678" s="40" t="s">
        <v>15635</v>
      </c>
    </row>
    <row r="679" spans="1:8" s="54" customFormat="1" x14ac:dyDescent="0.25">
      <c r="A679" s="40">
        <v>1</v>
      </c>
      <c r="B679" s="40" t="s">
        <v>1401</v>
      </c>
      <c r="C679" s="77" t="s">
        <v>9800</v>
      </c>
      <c r="D679" s="77" t="s">
        <v>9289</v>
      </c>
      <c r="E679" s="40">
        <v>2082.59</v>
      </c>
      <c r="F679" s="40">
        <v>1893.26</v>
      </c>
      <c r="G679" s="40" t="s">
        <v>11413</v>
      </c>
      <c r="H679" s="40" t="s">
        <v>15636</v>
      </c>
    </row>
    <row r="680" spans="1:8" s="54" customFormat="1" x14ac:dyDescent="0.25">
      <c r="A680" s="40">
        <v>1</v>
      </c>
      <c r="B680" s="40" t="s">
        <v>1401</v>
      </c>
      <c r="C680" s="77" t="s">
        <v>9801</v>
      </c>
      <c r="D680" s="77" t="s">
        <v>9290</v>
      </c>
      <c r="E680" s="40">
        <v>2337.25</v>
      </c>
      <c r="F680" s="40">
        <v>2124.77</v>
      </c>
      <c r="G680" s="40" t="s">
        <v>11414</v>
      </c>
      <c r="H680" s="40" t="s">
        <v>15637</v>
      </c>
    </row>
    <row r="681" spans="1:8" s="54" customFormat="1" x14ac:dyDescent="0.25">
      <c r="A681" s="40">
        <v>1</v>
      </c>
      <c r="B681" s="40" t="s">
        <v>1401</v>
      </c>
      <c r="C681" s="77" t="s">
        <v>9802</v>
      </c>
      <c r="D681" s="77" t="s">
        <v>9291</v>
      </c>
      <c r="E681" s="40">
        <v>2624.63</v>
      </c>
      <c r="F681" s="40">
        <v>2386.0300000000002</v>
      </c>
      <c r="G681" s="40" t="s">
        <v>11415</v>
      </c>
      <c r="H681" s="40" t="s">
        <v>15638</v>
      </c>
    </row>
    <row r="682" spans="1:8" s="54" customFormat="1" x14ac:dyDescent="0.25">
      <c r="A682" s="40">
        <v>1</v>
      </c>
      <c r="B682" s="40" t="s">
        <v>1401</v>
      </c>
      <c r="C682" s="77" t="s">
        <v>9803</v>
      </c>
      <c r="D682" s="77" t="s">
        <v>9292</v>
      </c>
      <c r="E682" s="40">
        <v>2734.38</v>
      </c>
      <c r="F682" s="40">
        <v>2485.8000000000002</v>
      </c>
      <c r="G682" s="40" t="s">
        <v>11416</v>
      </c>
      <c r="H682" s="40" t="s">
        <v>15639</v>
      </c>
    </row>
    <row r="683" spans="1:8" s="54" customFormat="1" x14ac:dyDescent="0.25">
      <c r="A683" s="40">
        <v>1</v>
      </c>
      <c r="B683" s="40" t="s">
        <v>1401</v>
      </c>
      <c r="C683" s="77" t="s">
        <v>9804</v>
      </c>
      <c r="D683" s="77" t="s">
        <v>9293</v>
      </c>
      <c r="E683" s="40">
        <v>15342.88</v>
      </c>
      <c r="F683" s="40">
        <v>13948.07</v>
      </c>
      <c r="G683" s="40" t="s">
        <v>11417</v>
      </c>
      <c r="H683" s="40" t="s">
        <v>15640</v>
      </c>
    </row>
    <row r="684" spans="1:8" s="54" customFormat="1" x14ac:dyDescent="0.25">
      <c r="A684" s="40">
        <v>1</v>
      </c>
      <c r="B684" s="40" t="s">
        <v>1401</v>
      </c>
      <c r="C684" s="77" t="s">
        <v>9805</v>
      </c>
      <c r="D684" s="77" t="s">
        <v>9294</v>
      </c>
      <c r="E684" s="40">
        <v>10711.07</v>
      </c>
      <c r="F684" s="40">
        <v>9737.34</v>
      </c>
      <c r="G684" s="40" t="s">
        <v>11418</v>
      </c>
      <c r="H684" s="40" t="s">
        <v>15641</v>
      </c>
    </row>
    <row r="685" spans="1:8" s="54" customFormat="1" x14ac:dyDescent="0.25">
      <c r="A685" s="40">
        <v>1</v>
      </c>
      <c r="B685" s="40" t="s">
        <v>1401</v>
      </c>
      <c r="C685" s="77" t="s">
        <v>9806</v>
      </c>
      <c r="D685" s="77" t="s">
        <v>9295</v>
      </c>
      <c r="E685" s="40">
        <v>1493.66</v>
      </c>
      <c r="F685" s="40">
        <v>1357.87</v>
      </c>
      <c r="G685" s="40" t="s">
        <v>11419</v>
      </c>
      <c r="H685" s="40" t="s">
        <v>15642</v>
      </c>
    </row>
    <row r="686" spans="1:8" s="54" customFormat="1" x14ac:dyDescent="0.25">
      <c r="A686" s="40">
        <v>1</v>
      </c>
      <c r="B686" s="40" t="s">
        <v>1401</v>
      </c>
      <c r="C686" s="77" t="s">
        <v>9807</v>
      </c>
      <c r="D686" s="77" t="s">
        <v>9296</v>
      </c>
      <c r="E686" s="40">
        <v>14171.99</v>
      </c>
      <c r="F686" s="40">
        <v>12883.63</v>
      </c>
      <c r="G686" s="40" t="s">
        <v>11420</v>
      </c>
      <c r="H686" s="40" t="s">
        <v>15643</v>
      </c>
    </row>
    <row r="687" spans="1:8" s="54" customFormat="1" x14ac:dyDescent="0.25">
      <c r="A687" s="40">
        <v>1</v>
      </c>
      <c r="B687" s="40" t="s">
        <v>1401</v>
      </c>
      <c r="C687" s="77" t="s">
        <v>9808</v>
      </c>
      <c r="D687" s="77" t="s">
        <v>9297</v>
      </c>
      <c r="E687" s="40">
        <v>283.93</v>
      </c>
      <c r="F687" s="40">
        <v>258.12</v>
      </c>
      <c r="G687" s="40" t="s">
        <v>11421</v>
      </c>
      <c r="H687" s="40" t="s">
        <v>15644</v>
      </c>
    </row>
    <row r="688" spans="1:8" s="54" customFormat="1" x14ac:dyDescent="0.25">
      <c r="A688" s="40">
        <v>1</v>
      </c>
      <c r="B688" s="40" t="s">
        <v>1401</v>
      </c>
      <c r="C688" s="77" t="s">
        <v>9809</v>
      </c>
      <c r="D688" s="77" t="s">
        <v>9298</v>
      </c>
      <c r="E688" s="40">
        <v>621.91999999999996</v>
      </c>
      <c r="F688" s="40">
        <v>565.38</v>
      </c>
      <c r="G688" s="40" t="s">
        <v>11422</v>
      </c>
      <c r="H688" s="40" t="s">
        <v>15645</v>
      </c>
    </row>
    <row r="689" spans="1:8" s="54" customFormat="1" x14ac:dyDescent="0.25">
      <c r="A689" s="40">
        <v>1</v>
      </c>
      <c r="B689" s="40" t="s">
        <v>1401</v>
      </c>
      <c r="C689" s="77" t="s">
        <v>9810</v>
      </c>
      <c r="D689" s="77" t="s">
        <v>9299</v>
      </c>
      <c r="E689" s="40">
        <v>789.61</v>
      </c>
      <c r="F689" s="40">
        <v>717.83</v>
      </c>
      <c r="G689" s="40" t="s">
        <v>11423</v>
      </c>
      <c r="H689" s="40" t="s">
        <v>15646</v>
      </c>
    </row>
    <row r="690" spans="1:8" s="54" customFormat="1" x14ac:dyDescent="0.25">
      <c r="A690" s="40">
        <v>1</v>
      </c>
      <c r="B690" s="40" t="s">
        <v>1401</v>
      </c>
      <c r="C690" s="77" t="s">
        <v>9811</v>
      </c>
      <c r="D690" s="77" t="s">
        <v>9300</v>
      </c>
      <c r="E690" s="40">
        <v>50343.66</v>
      </c>
      <c r="F690" s="40">
        <v>45766.96</v>
      </c>
      <c r="G690" s="40" t="s">
        <v>11424</v>
      </c>
      <c r="H690" s="40" t="s">
        <v>15647</v>
      </c>
    </row>
    <row r="691" spans="1:8" s="54" customFormat="1" x14ac:dyDescent="0.25">
      <c r="A691" s="40">
        <v>1</v>
      </c>
      <c r="B691" s="40" t="s">
        <v>1401</v>
      </c>
      <c r="C691" s="77" t="s">
        <v>9812</v>
      </c>
      <c r="D691" s="77" t="s">
        <v>9301</v>
      </c>
      <c r="E691" s="40">
        <v>3089.02</v>
      </c>
      <c r="F691" s="40">
        <v>2808.2</v>
      </c>
      <c r="G691" s="40" t="s">
        <v>11425</v>
      </c>
      <c r="H691" s="40" t="s">
        <v>15648</v>
      </c>
    </row>
    <row r="692" spans="1:8" s="54" customFormat="1" x14ac:dyDescent="0.25">
      <c r="A692" s="40">
        <v>1</v>
      </c>
      <c r="B692" s="40" t="s">
        <v>1401</v>
      </c>
      <c r="C692" s="77" t="s">
        <v>9813</v>
      </c>
      <c r="D692" s="77" t="s">
        <v>9302</v>
      </c>
      <c r="E692" s="40">
        <v>2736.78</v>
      </c>
      <c r="F692" s="40">
        <v>2487.98</v>
      </c>
      <c r="G692" s="40" t="s">
        <v>11426</v>
      </c>
      <c r="H692" s="40" t="s">
        <v>15649</v>
      </c>
    </row>
    <row r="693" spans="1:8" s="54" customFormat="1" x14ac:dyDescent="0.25">
      <c r="A693" s="40">
        <v>1</v>
      </c>
      <c r="B693" s="40" t="s">
        <v>1401</v>
      </c>
      <c r="C693" s="77" t="s">
        <v>9814</v>
      </c>
      <c r="D693" s="77" t="s">
        <v>9303</v>
      </c>
      <c r="E693" s="40">
        <v>352.44</v>
      </c>
      <c r="F693" s="40">
        <v>320.39999999999998</v>
      </c>
      <c r="G693" s="40" t="s">
        <v>11427</v>
      </c>
      <c r="H693" s="40" t="s">
        <v>15650</v>
      </c>
    </row>
    <row r="694" spans="1:8" s="54" customFormat="1" x14ac:dyDescent="0.25">
      <c r="A694" s="40">
        <v>1</v>
      </c>
      <c r="B694" s="40" t="s">
        <v>1401</v>
      </c>
      <c r="C694" s="77" t="s">
        <v>9815</v>
      </c>
      <c r="D694" s="77" t="s">
        <v>9304</v>
      </c>
      <c r="E694" s="40">
        <v>866.38</v>
      </c>
      <c r="F694" s="40">
        <v>787.62</v>
      </c>
      <c r="G694" s="40" t="s">
        <v>11428</v>
      </c>
      <c r="H694" s="40" t="s">
        <v>15651</v>
      </c>
    </row>
    <row r="695" spans="1:8" s="54" customFormat="1" x14ac:dyDescent="0.25">
      <c r="A695" s="40">
        <v>1</v>
      </c>
      <c r="B695" s="40" t="s">
        <v>1401</v>
      </c>
      <c r="C695" s="77" t="s">
        <v>7727</v>
      </c>
      <c r="D695" s="77" t="s">
        <v>9305</v>
      </c>
      <c r="E695" s="40">
        <v>606.61</v>
      </c>
      <c r="F695" s="40">
        <v>551.46</v>
      </c>
      <c r="G695" s="40" t="s">
        <v>11429</v>
      </c>
      <c r="H695" s="40" t="s">
        <v>15652</v>
      </c>
    </row>
    <row r="696" spans="1:8" s="54" customFormat="1" x14ac:dyDescent="0.25">
      <c r="A696" s="40">
        <v>1</v>
      </c>
      <c r="B696" s="40" t="s">
        <v>1401</v>
      </c>
      <c r="C696" s="77" t="s">
        <v>7728</v>
      </c>
      <c r="D696" s="77" t="s">
        <v>9306</v>
      </c>
      <c r="E696" s="40">
        <v>298.47000000000003</v>
      </c>
      <c r="F696" s="40">
        <v>271.33999999999997</v>
      </c>
      <c r="G696" s="40" t="s">
        <v>11430</v>
      </c>
      <c r="H696" s="40" t="s">
        <v>15653</v>
      </c>
    </row>
    <row r="697" spans="1:8" s="54" customFormat="1" x14ac:dyDescent="0.25">
      <c r="A697" s="40">
        <v>1</v>
      </c>
      <c r="B697" s="40" t="s">
        <v>1401</v>
      </c>
      <c r="C697" s="77" t="s">
        <v>7729</v>
      </c>
      <c r="D697" s="77" t="s">
        <v>9307</v>
      </c>
      <c r="E697" s="40">
        <v>700</v>
      </c>
      <c r="F697" s="40">
        <v>636.36</v>
      </c>
      <c r="G697" s="40" t="s">
        <v>11431</v>
      </c>
      <c r="H697" s="40" t="s">
        <v>15654</v>
      </c>
    </row>
    <row r="698" spans="1:8" s="54" customFormat="1" x14ac:dyDescent="0.25">
      <c r="A698" s="40">
        <v>1</v>
      </c>
      <c r="B698" s="40" t="s">
        <v>1401</v>
      </c>
      <c r="C698" s="77" t="s">
        <v>7730</v>
      </c>
      <c r="D698" s="77" t="s">
        <v>9308</v>
      </c>
      <c r="E698" s="40">
        <v>510.55</v>
      </c>
      <c r="F698" s="40">
        <v>464.14</v>
      </c>
      <c r="G698" s="40" t="s">
        <v>11432</v>
      </c>
      <c r="H698" s="40" t="s">
        <v>15655</v>
      </c>
    </row>
    <row r="699" spans="1:8" s="54" customFormat="1" x14ac:dyDescent="0.25">
      <c r="A699" s="40">
        <v>1</v>
      </c>
      <c r="B699" s="40" t="s">
        <v>1401</v>
      </c>
      <c r="C699" s="77" t="s">
        <v>7731</v>
      </c>
      <c r="D699" s="77" t="s">
        <v>9309</v>
      </c>
      <c r="E699" s="40">
        <v>10546.49</v>
      </c>
      <c r="F699" s="40">
        <v>9587.7199999999993</v>
      </c>
      <c r="G699" s="40" t="s">
        <v>11433</v>
      </c>
      <c r="H699" s="40" t="s">
        <v>15656</v>
      </c>
    </row>
    <row r="700" spans="1:8" s="54" customFormat="1" x14ac:dyDescent="0.25">
      <c r="A700" s="40">
        <v>1</v>
      </c>
      <c r="B700" s="40" t="s">
        <v>1401</v>
      </c>
      <c r="C700" s="77" t="s">
        <v>7732</v>
      </c>
      <c r="D700" s="77" t="s">
        <v>9310</v>
      </c>
      <c r="E700" s="40">
        <v>13617.88</v>
      </c>
      <c r="F700" s="40">
        <v>12379.89</v>
      </c>
      <c r="G700" s="40" t="s">
        <v>11434</v>
      </c>
      <c r="H700" s="40" t="s">
        <v>15657</v>
      </c>
    </row>
    <row r="701" spans="1:8" s="54" customFormat="1" x14ac:dyDescent="0.25">
      <c r="A701" s="40">
        <v>1</v>
      </c>
      <c r="B701" s="40" t="s">
        <v>1401</v>
      </c>
      <c r="C701" s="77" t="s">
        <v>7733</v>
      </c>
      <c r="D701" s="77" t="s">
        <v>9311</v>
      </c>
      <c r="E701" s="40">
        <v>1822.16</v>
      </c>
      <c r="F701" s="40">
        <v>1656.51</v>
      </c>
      <c r="G701" s="40" t="s">
        <v>11435</v>
      </c>
      <c r="H701" s="40" t="s">
        <v>15658</v>
      </c>
    </row>
    <row r="702" spans="1:8" s="54" customFormat="1" x14ac:dyDescent="0.25">
      <c r="A702" s="40">
        <v>1</v>
      </c>
      <c r="B702" s="40" t="s">
        <v>1401</v>
      </c>
      <c r="C702" s="77" t="s">
        <v>7734</v>
      </c>
      <c r="D702" s="77" t="s">
        <v>9312</v>
      </c>
      <c r="E702" s="40">
        <v>3988.68</v>
      </c>
      <c r="F702" s="40">
        <v>3626.07</v>
      </c>
      <c r="G702" s="40" t="s">
        <v>11436</v>
      </c>
      <c r="H702" s="40" t="s">
        <v>15659</v>
      </c>
    </row>
    <row r="703" spans="1:8" s="54" customFormat="1" x14ac:dyDescent="0.25">
      <c r="A703" s="40">
        <v>1</v>
      </c>
      <c r="B703" s="40" t="s">
        <v>1401</v>
      </c>
      <c r="C703" s="77" t="s">
        <v>7735</v>
      </c>
      <c r="D703" s="77" t="s">
        <v>9313</v>
      </c>
      <c r="E703" s="40">
        <v>1924.69</v>
      </c>
      <c r="F703" s="40">
        <v>1749.72</v>
      </c>
      <c r="G703" s="40" t="s">
        <v>11437</v>
      </c>
      <c r="H703" s="40" t="s">
        <v>15660</v>
      </c>
    </row>
    <row r="704" spans="1:8" s="54" customFormat="1" x14ac:dyDescent="0.25">
      <c r="A704" s="40">
        <v>1</v>
      </c>
      <c r="B704" s="40" t="s">
        <v>1401</v>
      </c>
      <c r="C704" s="77" t="s">
        <v>7736</v>
      </c>
      <c r="D704" s="77" t="s">
        <v>9314</v>
      </c>
      <c r="E704" s="40">
        <v>154183.16</v>
      </c>
      <c r="F704" s="40">
        <v>140166.51</v>
      </c>
      <c r="G704" s="40" t="s">
        <v>11438</v>
      </c>
      <c r="H704" s="40" t="s">
        <v>15661</v>
      </c>
    </row>
    <row r="705" spans="1:8" s="54" customFormat="1" x14ac:dyDescent="0.25">
      <c r="A705" s="40">
        <v>1</v>
      </c>
      <c r="B705" s="40" t="s">
        <v>1401</v>
      </c>
      <c r="C705" s="77" t="s">
        <v>7737</v>
      </c>
      <c r="D705" s="77" t="s">
        <v>9315</v>
      </c>
      <c r="E705" s="40">
        <v>4489.8900000000003</v>
      </c>
      <c r="F705" s="40">
        <v>4081.72</v>
      </c>
      <c r="G705" s="40" t="s">
        <v>11439</v>
      </c>
      <c r="H705" s="40" t="s">
        <v>15662</v>
      </c>
    </row>
    <row r="706" spans="1:8" s="54" customFormat="1" x14ac:dyDescent="0.25">
      <c r="A706" s="40">
        <v>1</v>
      </c>
      <c r="B706" s="40" t="s">
        <v>1401</v>
      </c>
      <c r="C706" s="77" t="s">
        <v>7738</v>
      </c>
      <c r="D706" s="77" t="s">
        <v>9316</v>
      </c>
      <c r="E706" s="40">
        <v>4907.6899999999996</v>
      </c>
      <c r="F706" s="40">
        <v>4461.54</v>
      </c>
      <c r="G706" s="40" t="s">
        <v>11440</v>
      </c>
      <c r="H706" s="40" t="s">
        <v>15663</v>
      </c>
    </row>
    <row r="707" spans="1:8" s="54" customFormat="1" x14ac:dyDescent="0.25">
      <c r="A707" s="40">
        <v>1</v>
      </c>
      <c r="B707" s="40" t="s">
        <v>1401</v>
      </c>
      <c r="C707" s="77" t="s">
        <v>7739</v>
      </c>
      <c r="D707" s="77" t="s">
        <v>9317</v>
      </c>
      <c r="E707" s="40">
        <v>68881.73</v>
      </c>
      <c r="F707" s="40">
        <v>62619.75</v>
      </c>
      <c r="G707" s="40" t="s">
        <v>11441</v>
      </c>
      <c r="H707" s="40" t="s">
        <v>15664</v>
      </c>
    </row>
    <row r="708" spans="1:8" s="54" customFormat="1" x14ac:dyDescent="0.25">
      <c r="A708" s="40">
        <v>1</v>
      </c>
      <c r="B708" s="40" t="s">
        <v>1401</v>
      </c>
      <c r="C708" s="77" t="s">
        <v>7740</v>
      </c>
      <c r="D708" s="77" t="s">
        <v>9318</v>
      </c>
      <c r="E708" s="40">
        <v>4647.76</v>
      </c>
      <c r="F708" s="40">
        <v>4225.24</v>
      </c>
      <c r="G708" s="40" t="s">
        <v>11442</v>
      </c>
      <c r="H708" s="40" t="s">
        <v>15665</v>
      </c>
    </row>
    <row r="709" spans="1:8" s="54" customFormat="1" x14ac:dyDescent="0.25">
      <c r="A709" s="40">
        <v>1</v>
      </c>
      <c r="B709" s="40" t="s">
        <v>1401</v>
      </c>
      <c r="C709" s="77" t="s">
        <v>7741</v>
      </c>
      <c r="D709" s="77" t="s">
        <v>9319</v>
      </c>
      <c r="E709" s="40">
        <v>4560.49</v>
      </c>
      <c r="F709" s="40">
        <v>4145.8999999999996</v>
      </c>
      <c r="G709" s="40" t="s">
        <v>11443</v>
      </c>
      <c r="H709" s="40" t="s">
        <v>15666</v>
      </c>
    </row>
    <row r="710" spans="1:8" s="54" customFormat="1" x14ac:dyDescent="0.25">
      <c r="A710" s="40">
        <v>1</v>
      </c>
      <c r="B710" s="40" t="s">
        <v>1401</v>
      </c>
      <c r="C710" s="77" t="s">
        <v>7742</v>
      </c>
      <c r="D710" s="77" t="s">
        <v>9320</v>
      </c>
      <c r="E710" s="40">
        <v>11865.22</v>
      </c>
      <c r="F710" s="40">
        <v>10786.56</v>
      </c>
      <c r="G710" s="40" t="s">
        <v>11444</v>
      </c>
      <c r="H710" s="40" t="s">
        <v>15667</v>
      </c>
    </row>
    <row r="711" spans="1:8" s="54" customFormat="1" x14ac:dyDescent="0.25">
      <c r="A711" s="40">
        <v>1</v>
      </c>
      <c r="B711" s="40" t="s">
        <v>1401</v>
      </c>
      <c r="C711" s="77" t="s">
        <v>7743</v>
      </c>
      <c r="D711" s="77" t="s">
        <v>9321</v>
      </c>
      <c r="E711" s="40">
        <v>9530.19</v>
      </c>
      <c r="F711" s="40">
        <v>8663.81</v>
      </c>
      <c r="G711" s="40" t="s">
        <v>11445</v>
      </c>
      <c r="H711" s="40" t="s">
        <v>15668</v>
      </c>
    </row>
    <row r="712" spans="1:8" s="54" customFormat="1" x14ac:dyDescent="0.25">
      <c r="A712" s="40">
        <v>1</v>
      </c>
      <c r="B712" s="40" t="s">
        <v>1401</v>
      </c>
      <c r="C712" s="77" t="s">
        <v>7744</v>
      </c>
      <c r="D712" s="77" t="s">
        <v>9322</v>
      </c>
      <c r="E712" s="40">
        <v>1516.57</v>
      </c>
      <c r="F712" s="40">
        <v>1378.7</v>
      </c>
      <c r="G712" s="40" t="s">
        <v>11446</v>
      </c>
      <c r="H712" s="40" t="s">
        <v>15669</v>
      </c>
    </row>
    <row r="713" spans="1:8" s="54" customFormat="1" x14ac:dyDescent="0.25">
      <c r="A713" s="40">
        <v>1</v>
      </c>
      <c r="B713" s="40" t="s">
        <v>1401</v>
      </c>
      <c r="C713" s="77" t="s">
        <v>7745</v>
      </c>
      <c r="D713" s="77" t="s">
        <v>9323</v>
      </c>
      <c r="E713" s="40">
        <v>4328.47</v>
      </c>
      <c r="F713" s="40">
        <v>3934.97</v>
      </c>
      <c r="G713" s="40" t="s">
        <v>11447</v>
      </c>
      <c r="H713" s="40" t="s">
        <v>15670</v>
      </c>
    </row>
    <row r="714" spans="1:8" s="54" customFormat="1" x14ac:dyDescent="0.25">
      <c r="A714" s="40">
        <v>1</v>
      </c>
      <c r="B714" s="40" t="s">
        <v>1401</v>
      </c>
      <c r="C714" s="77" t="s">
        <v>7746</v>
      </c>
      <c r="D714" s="77" t="s">
        <v>9324</v>
      </c>
      <c r="E714" s="40">
        <v>8436.36</v>
      </c>
      <c r="F714" s="40">
        <v>7669.42</v>
      </c>
      <c r="G714" s="40" t="s">
        <v>11448</v>
      </c>
      <c r="H714" s="40" t="s">
        <v>15671</v>
      </c>
    </row>
    <row r="715" spans="1:8" s="54" customFormat="1" x14ac:dyDescent="0.25">
      <c r="A715" s="40">
        <v>1</v>
      </c>
      <c r="B715" s="40" t="s">
        <v>1401</v>
      </c>
      <c r="C715" s="77" t="s">
        <v>7747</v>
      </c>
      <c r="D715" s="77" t="s">
        <v>9325</v>
      </c>
      <c r="E715" s="40">
        <v>13598.17</v>
      </c>
      <c r="F715" s="40">
        <v>12361.97</v>
      </c>
      <c r="G715" s="40" t="s">
        <v>11449</v>
      </c>
      <c r="H715" s="40" t="s">
        <v>15672</v>
      </c>
    </row>
    <row r="716" spans="1:8" s="54" customFormat="1" x14ac:dyDescent="0.25">
      <c r="A716" s="40">
        <v>1</v>
      </c>
      <c r="B716" s="40" t="s">
        <v>1401</v>
      </c>
      <c r="C716" s="77" t="s">
        <v>7748</v>
      </c>
      <c r="D716" s="77" t="s">
        <v>9326</v>
      </c>
      <c r="E716" s="40">
        <v>358.29</v>
      </c>
      <c r="F716" s="40">
        <v>325.72000000000003</v>
      </c>
      <c r="G716" s="40" t="s">
        <v>11450</v>
      </c>
      <c r="H716" s="40" t="s">
        <v>15673</v>
      </c>
    </row>
    <row r="717" spans="1:8" s="54" customFormat="1" x14ac:dyDescent="0.25">
      <c r="A717" s="40">
        <v>1</v>
      </c>
      <c r="B717" s="40" t="s">
        <v>1401</v>
      </c>
      <c r="C717" s="77" t="s">
        <v>7749</v>
      </c>
      <c r="D717" s="77" t="s">
        <v>9327</v>
      </c>
      <c r="E717" s="40">
        <v>1092.55</v>
      </c>
      <c r="F717" s="40">
        <v>993.23</v>
      </c>
      <c r="G717" s="40" t="s">
        <v>11451</v>
      </c>
      <c r="H717" s="40" t="s">
        <v>15674</v>
      </c>
    </row>
    <row r="718" spans="1:8" s="54" customFormat="1" x14ac:dyDescent="0.25">
      <c r="A718" s="40">
        <v>1</v>
      </c>
      <c r="B718" s="40" t="s">
        <v>1401</v>
      </c>
      <c r="C718" s="77" t="s">
        <v>7750</v>
      </c>
      <c r="D718" s="77" t="s">
        <v>9328</v>
      </c>
      <c r="E718" s="40">
        <v>981.19</v>
      </c>
      <c r="F718" s="40">
        <v>891.99</v>
      </c>
      <c r="G718" s="40" t="s">
        <v>11452</v>
      </c>
      <c r="H718" s="40" t="s">
        <v>15675</v>
      </c>
    </row>
    <row r="719" spans="1:8" s="54" customFormat="1" x14ac:dyDescent="0.25">
      <c r="A719" s="40">
        <v>1</v>
      </c>
      <c r="B719" s="40" t="s">
        <v>1401</v>
      </c>
      <c r="C719" s="77" t="s">
        <v>7751</v>
      </c>
      <c r="D719" s="77" t="s">
        <v>9329</v>
      </c>
      <c r="E719" s="40">
        <v>395.46</v>
      </c>
      <c r="F719" s="40">
        <v>359.51</v>
      </c>
      <c r="G719" s="40" t="s">
        <v>11453</v>
      </c>
      <c r="H719" s="40" t="s">
        <v>15676</v>
      </c>
    </row>
    <row r="720" spans="1:8" s="54" customFormat="1" x14ac:dyDescent="0.25">
      <c r="A720" s="40">
        <v>1</v>
      </c>
      <c r="B720" s="40" t="s">
        <v>1401</v>
      </c>
      <c r="C720" s="77" t="s">
        <v>7752</v>
      </c>
      <c r="D720" s="77" t="s">
        <v>9330</v>
      </c>
      <c r="E720" s="40">
        <v>996.89</v>
      </c>
      <c r="F720" s="40">
        <v>906.26</v>
      </c>
      <c r="G720" s="40" t="s">
        <v>11454</v>
      </c>
      <c r="H720" s="40" t="s">
        <v>15677</v>
      </c>
    </row>
    <row r="721" spans="1:8" s="54" customFormat="1" x14ac:dyDescent="0.25">
      <c r="A721" s="40">
        <v>1</v>
      </c>
      <c r="B721" s="40" t="s">
        <v>1401</v>
      </c>
      <c r="C721" s="77" t="s">
        <v>7753</v>
      </c>
      <c r="D721" s="77" t="s">
        <v>9331</v>
      </c>
      <c r="E721" s="40">
        <v>884.72</v>
      </c>
      <c r="F721" s="40">
        <v>804.29</v>
      </c>
      <c r="G721" s="40" t="s">
        <v>11455</v>
      </c>
      <c r="H721" s="40" t="s">
        <v>15678</v>
      </c>
    </row>
    <row r="722" spans="1:8" s="54" customFormat="1" x14ac:dyDescent="0.25">
      <c r="A722" s="40">
        <v>1</v>
      </c>
      <c r="B722" s="40" t="s">
        <v>1401</v>
      </c>
      <c r="C722" s="77" t="s">
        <v>7754</v>
      </c>
      <c r="D722" s="77" t="s">
        <v>9332</v>
      </c>
      <c r="E722" s="40">
        <v>2950.28</v>
      </c>
      <c r="F722" s="40">
        <v>2682.07</v>
      </c>
      <c r="G722" s="40" t="s">
        <v>11456</v>
      </c>
      <c r="H722" s="40" t="s">
        <v>15679</v>
      </c>
    </row>
    <row r="723" spans="1:8" s="54" customFormat="1" x14ac:dyDescent="0.25">
      <c r="A723" s="40">
        <v>1</v>
      </c>
      <c r="B723" s="40" t="s">
        <v>1401</v>
      </c>
      <c r="C723" s="77" t="s">
        <v>7755</v>
      </c>
      <c r="D723" s="77" t="s">
        <v>9333</v>
      </c>
      <c r="E723" s="40">
        <v>1078.06</v>
      </c>
      <c r="F723" s="40">
        <v>980.05</v>
      </c>
      <c r="G723" s="40" t="s">
        <v>11457</v>
      </c>
      <c r="H723" s="40" t="s">
        <v>15680</v>
      </c>
    </row>
    <row r="724" spans="1:8" s="54" customFormat="1" x14ac:dyDescent="0.25">
      <c r="A724" s="40">
        <v>1</v>
      </c>
      <c r="B724" s="40" t="s">
        <v>1401</v>
      </c>
      <c r="C724" s="77" t="s">
        <v>7756</v>
      </c>
      <c r="D724" s="77" t="s">
        <v>9334</v>
      </c>
      <c r="E724" s="40">
        <v>2317.81</v>
      </c>
      <c r="F724" s="40">
        <v>2107.1</v>
      </c>
      <c r="G724" s="40" t="s">
        <v>11458</v>
      </c>
      <c r="H724" s="40" t="s">
        <v>15681</v>
      </c>
    </row>
    <row r="725" spans="1:8" s="54" customFormat="1" x14ac:dyDescent="0.25">
      <c r="A725" s="40">
        <v>1</v>
      </c>
      <c r="B725" s="40" t="s">
        <v>1401</v>
      </c>
      <c r="C725" s="77" t="s">
        <v>7757</v>
      </c>
      <c r="D725" s="77" t="s">
        <v>9335</v>
      </c>
      <c r="E725" s="40">
        <v>2416.98</v>
      </c>
      <c r="F725" s="40">
        <v>2197.25</v>
      </c>
      <c r="G725" s="40" t="s">
        <v>11459</v>
      </c>
      <c r="H725" s="40" t="s">
        <v>15682</v>
      </c>
    </row>
    <row r="726" spans="1:8" s="54" customFormat="1" x14ac:dyDescent="0.25">
      <c r="A726" s="40">
        <v>1</v>
      </c>
      <c r="B726" s="40" t="s">
        <v>1401</v>
      </c>
      <c r="C726" s="77" t="s">
        <v>7758</v>
      </c>
      <c r="D726" s="77" t="s">
        <v>9336</v>
      </c>
      <c r="E726" s="40">
        <v>2370.38</v>
      </c>
      <c r="F726" s="40">
        <v>2154.89</v>
      </c>
      <c r="G726" s="40" t="s">
        <v>11460</v>
      </c>
      <c r="H726" s="40" t="s">
        <v>15683</v>
      </c>
    </row>
    <row r="727" spans="1:8" s="54" customFormat="1" x14ac:dyDescent="0.25">
      <c r="A727" s="40">
        <v>1</v>
      </c>
      <c r="B727" s="40" t="s">
        <v>1401</v>
      </c>
      <c r="C727" s="77" t="s">
        <v>7759</v>
      </c>
      <c r="D727" s="77" t="s">
        <v>9337</v>
      </c>
      <c r="E727" s="40">
        <v>16379.36</v>
      </c>
      <c r="F727" s="40">
        <v>14890.33</v>
      </c>
      <c r="G727" s="40" t="s">
        <v>11461</v>
      </c>
      <c r="H727" s="40" t="s">
        <v>15684</v>
      </c>
    </row>
    <row r="728" spans="1:8" s="54" customFormat="1" x14ac:dyDescent="0.25">
      <c r="A728" s="40">
        <v>1</v>
      </c>
      <c r="B728" s="40" t="s">
        <v>1401</v>
      </c>
      <c r="C728" s="77" t="s">
        <v>7760</v>
      </c>
      <c r="D728" s="77" t="s">
        <v>9338</v>
      </c>
      <c r="E728" s="40">
        <v>10304.42</v>
      </c>
      <c r="F728" s="40">
        <v>9367.65</v>
      </c>
      <c r="G728" s="40" t="s">
        <v>11462</v>
      </c>
      <c r="H728" s="40" t="s">
        <v>15685</v>
      </c>
    </row>
    <row r="729" spans="1:8" s="54" customFormat="1" x14ac:dyDescent="0.25">
      <c r="A729" s="40">
        <v>1</v>
      </c>
      <c r="B729" s="40" t="s">
        <v>1401</v>
      </c>
      <c r="C729" s="77" t="s">
        <v>7761</v>
      </c>
      <c r="D729" s="77" t="s">
        <v>9339</v>
      </c>
      <c r="E729" s="40">
        <v>3656.35</v>
      </c>
      <c r="F729" s="40">
        <v>3323.95</v>
      </c>
      <c r="G729" s="40" t="s">
        <v>11463</v>
      </c>
      <c r="H729" s="40" t="s">
        <v>15686</v>
      </c>
    </row>
    <row r="730" spans="1:8" s="54" customFormat="1" x14ac:dyDescent="0.25">
      <c r="A730" s="40">
        <v>1</v>
      </c>
      <c r="B730" s="40" t="s">
        <v>1401</v>
      </c>
      <c r="C730" s="77" t="s">
        <v>7762</v>
      </c>
      <c r="D730" s="77" t="s">
        <v>9340</v>
      </c>
      <c r="E730" s="40">
        <v>349.05</v>
      </c>
      <c r="F730" s="40">
        <v>317.32</v>
      </c>
      <c r="G730" s="40" t="s">
        <v>11464</v>
      </c>
      <c r="H730" s="40" t="s">
        <v>15687</v>
      </c>
    </row>
    <row r="731" spans="1:8" s="54" customFormat="1" x14ac:dyDescent="0.25">
      <c r="A731" s="40">
        <v>1</v>
      </c>
      <c r="B731" s="40" t="s">
        <v>1401</v>
      </c>
      <c r="C731" s="77" t="s">
        <v>7763</v>
      </c>
      <c r="D731" s="77" t="s">
        <v>9341</v>
      </c>
      <c r="E731" s="40">
        <v>8383.4500000000007</v>
      </c>
      <c r="F731" s="40">
        <v>7621.32</v>
      </c>
      <c r="G731" s="40" t="s">
        <v>11465</v>
      </c>
      <c r="H731" s="40" t="s">
        <v>15688</v>
      </c>
    </row>
    <row r="732" spans="1:8" s="54" customFormat="1" x14ac:dyDescent="0.25">
      <c r="A732" s="40">
        <v>1</v>
      </c>
      <c r="B732" s="40" t="s">
        <v>1401</v>
      </c>
      <c r="C732" s="77" t="s">
        <v>7764</v>
      </c>
      <c r="D732" s="77" t="s">
        <v>9342</v>
      </c>
      <c r="E732" s="40">
        <v>341.18</v>
      </c>
      <c r="F732" s="40">
        <v>310.16000000000003</v>
      </c>
      <c r="G732" s="40" t="s">
        <v>11466</v>
      </c>
      <c r="H732" s="40" t="s">
        <v>15689</v>
      </c>
    </row>
    <row r="733" spans="1:8" s="54" customFormat="1" x14ac:dyDescent="0.25">
      <c r="A733" s="40">
        <v>1</v>
      </c>
      <c r="B733" s="40" t="s">
        <v>1401</v>
      </c>
      <c r="C733" s="77" t="s">
        <v>7765</v>
      </c>
      <c r="D733" s="77" t="s">
        <v>9343</v>
      </c>
      <c r="E733" s="40">
        <v>797.38</v>
      </c>
      <c r="F733" s="40">
        <v>724.89</v>
      </c>
      <c r="G733" s="40" t="s">
        <v>11467</v>
      </c>
      <c r="H733" s="40" t="s">
        <v>15690</v>
      </c>
    </row>
    <row r="734" spans="1:8" s="54" customFormat="1" x14ac:dyDescent="0.25">
      <c r="A734" s="40">
        <v>1</v>
      </c>
      <c r="B734" s="40" t="s">
        <v>1401</v>
      </c>
      <c r="C734" s="77" t="s">
        <v>7766</v>
      </c>
      <c r="D734" s="77" t="s">
        <v>9344</v>
      </c>
      <c r="E734" s="40">
        <v>883</v>
      </c>
      <c r="F734" s="40">
        <v>802.73</v>
      </c>
      <c r="G734" s="40" t="s">
        <v>11468</v>
      </c>
      <c r="H734" s="40" t="s">
        <v>15691</v>
      </c>
    </row>
    <row r="735" spans="1:8" s="54" customFormat="1" x14ac:dyDescent="0.25">
      <c r="A735" s="40">
        <v>1</v>
      </c>
      <c r="B735" s="40" t="s">
        <v>1401</v>
      </c>
      <c r="C735" s="77" t="s">
        <v>7767</v>
      </c>
      <c r="D735" s="77" t="s">
        <v>9345</v>
      </c>
      <c r="E735" s="40">
        <v>2599.54</v>
      </c>
      <c r="F735" s="40">
        <v>2363.2199999999998</v>
      </c>
      <c r="G735" s="40" t="s">
        <v>11469</v>
      </c>
      <c r="H735" s="40" t="s">
        <v>15692</v>
      </c>
    </row>
    <row r="736" spans="1:8" s="54" customFormat="1" x14ac:dyDescent="0.25">
      <c r="A736" s="40">
        <v>1</v>
      </c>
      <c r="B736" s="40" t="s">
        <v>1401</v>
      </c>
      <c r="C736" s="77" t="s">
        <v>7768</v>
      </c>
      <c r="D736" s="77" t="s">
        <v>9346</v>
      </c>
      <c r="E736" s="40">
        <v>5767.25</v>
      </c>
      <c r="F736" s="40">
        <v>5242.95</v>
      </c>
      <c r="G736" s="40" t="s">
        <v>11470</v>
      </c>
      <c r="H736" s="40" t="s">
        <v>15693</v>
      </c>
    </row>
    <row r="737" spans="1:8" s="54" customFormat="1" x14ac:dyDescent="0.25">
      <c r="A737" s="40">
        <v>1</v>
      </c>
      <c r="B737" s="40" t="s">
        <v>1401</v>
      </c>
      <c r="C737" s="77" t="s">
        <v>7769</v>
      </c>
      <c r="D737" s="77" t="s">
        <v>9347</v>
      </c>
      <c r="E737" s="40">
        <v>2271.9699999999998</v>
      </c>
      <c r="F737" s="40">
        <v>2065.4299999999998</v>
      </c>
      <c r="G737" s="40" t="s">
        <v>11471</v>
      </c>
      <c r="H737" s="40" t="s">
        <v>15694</v>
      </c>
    </row>
    <row r="738" spans="1:8" s="54" customFormat="1" x14ac:dyDescent="0.25">
      <c r="A738" s="40">
        <v>1</v>
      </c>
      <c r="B738" s="40" t="s">
        <v>1401</v>
      </c>
      <c r="C738" s="77" t="s">
        <v>7770</v>
      </c>
      <c r="D738" s="77" t="s">
        <v>9348</v>
      </c>
      <c r="E738" s="40">
        <v>2580.61</v>
      </c>
      <c r="F738" s="40">
        <v>2346.0100000000002</v>
      </c>
      <c r="G738" s="40" t="s">
        <v>11472</v>
      </c>
      <c r="H738" s="40" t="s">
        <v>15695</v>
      </c>
    </row>
    <row r="739" spans="1:8" s="54" customFormat="1" x14ac:dyDescent="0.25">
      <c r="A739" s="40">
        <v>1</v>
      </c>
      <c r="B739" s="40" t="s">
        <v>1401</v>
      </c>
      <c r="C739" s="77" t="s">
        <v>7771</v>
      </c>
      <c r="D739" s="77" t="s">
        <v>9349</v>
      </c>
      <c r="E739" s="40">
        <v>32317</v>
      </c>
      <c r="F739" s="40">
        <v>29379.09</v>
      </c>
      <c r="G739" s="40" t="s">
        <v>11473</v>
      </c>
      <c r="H739" s="40" t="s">
        <v>15696</v>
      </c>
    </row>
    <row r="740" spans="1:8" s="54" customFormat="1" x14ac:dyDescent="0.25">
      <c r="A740" s="40">
        <v>1</v>
      </c>
      <c r="B740" s="40" t="s">
        <v>1401</v>
      </c>
      <c r="C740" s="77" t="s">
        <v>7772</v>
      </c>
      <c r="D740" s="77" t="s">
        <v>9350</v>
      </c>
      <c r="E740" s="40">
        <v>9287.31</v>
      </c>
      <c r="F740" s="40">
        <v>8443.01</v>
      </c>
      <c r="G740" s="40" t="s">
        <v>11474</v>
      </c>
      <c r="H740" s="40" t="s">
        <v>15697</v>
      </c>
    </row>
    <row r="741" spans="1:8" s="54" customFormat="1" x14ac:dyDescent="0.25">
      <c r="A741" s="40">
        <v>1</v>
      </c>
      <c r="B741" s="40" t="s">
        <v>1401</v>
      </c>
      <c r="C741" s="77" t="s">
        <v>7773</v>
      </c>
      <c r="D741" s="77" t="s">
        <v>9351</v>
      </c>
      <c r="E741" s="40">
        <v>2792.14</v>
      </c>
      <c r="F741" s="40">
        <v>2538.31</v>
      </c>
      <c r="G741" s="40" t="s">
        <v>11475</v>
      </c>
      <c r="H741" s="40" t="s">
        <v>15698</v>
      </c>
    </row>
    <row r="742" spans="1:8" s="54" customFormat="1" x14ac:dyDescent="0.25">
      <c r="A742" s="40">
        <v>1</v>
      </c>
      <c r="B742" s="40" t="s">
        <v>1401</v>
      </c>
      <c r="C742" s="77" t="s">
        <v>7774</v>
      </c>
      <c r="D742" s="77" t="s">
        <v>9352</v>
      </c>
      <c r="E742" s="40">
        <v>3833.12</v>
      </c>
      <c r="F742" s="40">
        <v>3484.65</v>
      </c>
      <c r="G742" s="40" t="s">
        <v>11476</v>
      </c>
      <c r="H742" s="40" t="s">
        <v>15699</v>
      </c>
    </row>
    <row r="743" spans="1:8" s="54" customFormat="1" x14ac:dyDescent="0.25">
      <c r="A743" s="40">
        <v>1</v>
      </c>
      <c r="B743" s="40" t="s">
        <v>1401</v>
      </c>
      <c r="C743" s="77" t="s">
        <v>7775</v>
      </c>
      <c r="D743" s="77" t="s">
        <v>9353</v>
      </c>
      <c r="E743" s="40">
        <v>349.25</v>
      </c>
      <c r="F743" s="40">
        <v>317.5</v>
      </c>
      <c r="G743" s="40" t="s">
        <v>11477</v>
      </c>
      <c r="H743" s="40" t="s">
        <v>15700</v>
      </c>
    </row>
    <row r="744" spans="1:8" s="54" customFormat="1" x14ac:dyDescent="0.25">
      <c r="A744" s="40">
        <v>1</v>
      </c>
      <c r="B744" s="40" t="s">
        <v>1401</v>
      </c>
      <c r="C744" s="77" t="s">
        <v>7776</v>
      </c>
      <c r="D744" s="77" t="s">
        <v>9354</v>
      </c>
      <c r="E744" s="40">
        <v>898.74</v>
      </c>
      <c r="F744" s="40">
        <v>817.04</v>
      </c>
      <c r="G744" s="40" t="s">
        <v>11478</v>
      </c>
      <c r="H744" s="40" t="s">
        <v>15701</v>
      </c>
    </row>
    <row r="745" spans="1:8" s="54" customFormat="1" x14ac:dyDescent="0.25">
      <c r="A745" s="40">
        <v>1</v>
      </c>
      <c r="B745" s="40" t="s">
        <v>1401</v>
      </c>
      <c r="C745" s="77" t="s">
        <v>7777</v>
      </c>
      <c r="D745" s="77" t="s">
        <v>9355</v>
      </c>
      <c r="E745" s="40">
        <v>836.47</v>
      </c>
      <c r="F745" s="40">
        <v>760.43</v>
      </c>
      <c r="G745" s="40" t="s">
        <v>11479</v>
      </c>
      <c r="H745" s="40" t="s">
        <v>15702</v>
      </c>
    </row>
    <row r="746" spans="1:8" s="54" customFormat="1" x14ac:dyDescent="0.25">
      <c r="A746" s="40">
        <v>1</v>
      </c>
      <c r="B746" s="40" t="s">
        <v>1401</v>
      </c>
      <c r="C746" s="77" t="s">
        <v>7778</v>
      </c>
      <c r="D746" s="77" t="s">
        <v>9356</v>
      </c>
      <c r="E746" s="40">
        <v>3328.49</v>
      </c>
      <c r="F746" s="40">
        <v>3025.9</v>
      </c>
      <c r="G746" s="40" t="s">
        <v>11480</v>
      </c>
      <c r="H746" s="40" t="s">
        <v>15703</v>
      </c>
    </row>
    <row r="747" spans="1:8" s="54" customFormat="1" x14ac:dyDescent="0.25">
      <c r="A747" s="40">
        <v>1</v>
      </c>
      <c r="B747" s="40" t="s">
        <v>1401</v>
      </c>
      <c r="C747" s="77" t="s">
        <v>7779</v>
      </c>
      <c r="D747" s="77" t="s">
        <v>9357</v>
      </c>
      <c r="E747" s="40">
        <v>855.99</v>
      </c>
      <c r="F747" s="40">
        <v>778.17</v>
      </c>
      <c r="G747" s="40" t="s">
        <v>11481</v>
      </c>
      <c r="H747" s="40" t="s">
        <v>15704</v>
      </c>
    </row>
    <row r="748" spans="1:8" s="54" customFormat="1" x14ac:dyDescent="0.25">
      <c r="A748" s="40">
        <v>1</v>
      </c>
      <c r="B748" s="40" t="s">
        <v>1401</v>
      </c>
      <c r="C748" s="77" t="s">
        <v>7780</v>
      </c>
      <c r="D748" s="77" t="s">
        <v>9358</v>
      </c>
      <c r="E748" s="40">
        <v>6736.73</v>
      </c>
      <c r="F748" s="40">
        <v>6124.3</v>
      </c>
      <c r="G748" s="40" t="s">
        <v>11482</v>
      </c>
      <c r="H748" s="40" t="s">
        <v>15705</v>
      </c>
    </row>
    <row r="749" spans="1:8" s="54" customFormat="1" x14ac:dyDescent="0.25">
      <c r="A749" s="40">
        <v>1</v>
      </c>
      <c r="B749" s="40" t="s">
        <v>1401</v>
      </c>
      <c r="C749" s="77" t="s">
        <v>7781</v>
      </c>
      <c r="D749" s="77" t="s">
        <v>9359</v>
      </c>
      <c r="E749" s="40">
        <v>313.47000000000003</v>
      </c>
      <c r="F749" s="40">
        <v>284.97000000000003</v>
      </c>
      <c r="G749" s="40" t="s">
        <v>11483</v>
      </c>
      <c r="H749" s="40" t="s">
        <v>15706</v>
      </c>
    </row>
    <row r="750" spans="1:8" s="54" customFormat="1" x14ac:dyDescent="0.25">
      <c r="A750" s="40">
        <v>1</v>
      </c>
      <c r="B750" s="40" t="s">
        <v>1401</v>
      </c>
      <c r="C750" s="77" t="s">
        <v>7782</v>
      </c>
      <c r="D750" s="77" t="s">
        <v>9360</v>
      </c>
      <c r="E750" s="40">
        <v>803.04</v>
      </c>
      <c r="F750" s="40">
        <v>730.04</v>
      </c>
      <c r="G750" s="40" t="s">
        <v>11484</v>
      </c>
      <c r="H750" s="40" t="s">
        <v>15707</v>
      </c>
    </row>
    <row r="751" spans="1:8" s="54" customFormat="1" x14ac:dyDescent="0.25">
      <c r="A751" s="40">
        <v>1</v>
      </c>
      <c r="B751" s="40" t="s">
        <v>1401</v>
      </c>
      <c r="C751" s="77" t="s">
        <v>7783</v>
      </c>
      <c r="D751" s="77" t="s">
        <v>9361</v>
      </c>
      <c r="E751" s="40">
        <v>785.76</v>
      </c>
      <c r="F751" s="40">
        <v>714.33</v>
      </c>
      <c r="G751" s="40" t="s">
        <v>11485</v>
      </c>
      <c r="H751" s="40" t="s">
        <v>15708</v>
      </c>
    </row>
    <row r="752" spans="1:8" s="54" customFormat="1" x14ac:dyDescent="0.25">
      <c r="A752" s="40">
        <v>1</v>
      </c>
      <c r="B752" s="40" t="s">
        <v>1401</v>
      </c>
      <c r="C752" s="77" t="s">
        <v>7784</v>
      </c>
      <c r="D752" s="77" t="s">
        <v>9362</v>
      </c>
      <c r="E752" s="40">
        <v>6040.42</v>
      </c>
      <c r="F752" s="40">
        <v>5491.29</v>
      </c>
      <c r="G752" s="40" t="s">
        <v>11486</v>
      </c>
      <c r="H752" s="40" t="s">
        <v>15709</v>
      </c>
    </row>
    <row r="753" spans="1:8" s="54" customFormat="1" x14ac:dyDescent="0.25">
      <c r="A753" s="40">
        <v>1</v>
      </c>
      <c r="B753" s="40" t="s">
        <v>1401</v>
      </c>
      <c r="C753" s="77" t="s">
        <v>7785</v>
      </c>
      <c r="D753" s="77" t="s">
        <v>9363</v>
      </c>
      <c r="E753" s="40">
        <v>310.52</v>
      </c>
      <c r="F753" s="40">
        <v>282.29000000000002</v>
      </c>
      <c r="G753" s="40" t="s">
        <v>11487</v>
      </c>
      <c r="H753" s="40" t="s">
        <v>15710</v>
      </c>
    </row>
    <row r="754" spans="1:8" s="54" customFormat="1" x14ac:dyDescent="0.25">
      <c r="A754" s="40">
        <v>1</v>
      </c>
      <c r="B754" s="40" t="s">
        <v>1401</v>
      </c>
      <c r="C754" s="77" t="s">
        <v>7786</v>
      </c>
      <c r="D754" s="77" t="s">
        <v>9364</v>
      </c>
      <c r="E754" s="40">
        <v>12337.62</v>
      </c>
      <c r="F754" s="40">
        <v>11216.02</v>
      </c>
      <c r="G754" s="40" t="s">
        <v>11488</v>
      </c>
      <c r="H754" s="40" t="s">
        <v>15711</v>
      </c>
    </row>
    <row r="755" spans="1:8" s="54" customFormat="1" x14ac:dyDescent="0.25">
      <c r="A755" s="40">
        <v>1</v>
      </c>
      <c r="B755" s="40" t="s">
        <v>1401</v>
      </c>
      <c r="C755" s="77" t="s">
        <v>7787</v>
      </c>
      <c r="D755" s="77" t="s">
        <v>9365</v>
      </c>
      <c r="E755" s="40">
        <v>11861.95</v>
      </c>
      <c r="F755" s="40">
        <v>10783.59</v>
      </c>
      <c r="G755" s="40" t="s">
        <v>11489</v>
      </c>
      <c r="H755" s="40" t="s">
        <v>15712</v>
      </c>
    </row>
    <row r="756" spans="1:8" s="54" customFormat="1" x14ac:dyDescent="0.25">
      <c r="A756" s="40">
        <v>1</v>
      </c>
      <c r="B756" s="40" t="s">
        <v>1401</v>
      </c>
      <c r="C756" s="77" t="s">
        <v>7788</v>
      </c>
      <c r="D756" s="77" t="s">
        <v>9366</v>
      </c>
      <c r="E756" s="40">
        <v>6445.77</v>
      </c>
      <c r="F756" s="40">
        <v>5859.79</v>
      </c>
      <c r="G756" s="40" t="s">
        <v>11490</v>
      </c>
      <c r="H756" s="40" t="s">
        <v>15713</v>
      </c>
    </row>
    <row r="757" spans="1:8" s="54" customFormat="1" x14ac:dyDescent="0.25">
      <c r="A757" s="40">
        <v>1</v>
      </c>
      <c r="B757" s="40" t="s">
        <v>1401</v>
      </c>
      <c r="C757" s="77" t="s">
        <v>7789</v>
      </c>
      <c r="D757" s="77" t="s">
        <v>9367</v>
      </c>
      <c r="E757" s="40">
        <v>6222.99</v>
      </c>
      <c r="F757" s="40">
        <v>5657.26</v>
      </c>
      <c r="G757" s="40" t="s">
        <v>11491</v>
      </c>
      <c r="H757" s="40" t="s">
        <v>15714</v>
      </c>
    </row>
    <row r="758" spans="1:8" s="54" customFormat="1" x14ac:dyDescent="0.25">
      <c r="A758" s="40">
        <v>1</v>
      </c>
      <c r="B758" s="40" t="s">
        <v>1401</v>
      </c>
      <c r="C758" s="77" t="s">
        <v>7790</v>
      </c>
      <c r="D758" s="77" t="s">
        <v>9368</v>
      </c>
      <c r="E758" s="40">
        <v>2138.6999999999998</v>
      </c>
      <c r="F758" s="40">
        <v>1944.27</v>
      </c>
      <c r="G758" s="40" t="s">
        <v>11492</v>
      </c>
      <c r="H758" s="40" t="s">
        <v>15715</v>
      </c>
    </row>
    <row r="759" spans="1:8" s="54" customFormat="1" x14ac:dyDescent="0.25">
      <c r="A759" s="40">
        <v>1</v>
      </c>
      <c r="B759" s="40" t="s">
        <v>1401</v>
      </c>
      <c r="C759" s="77" t="s">
        <v>7791</v>
      </c>
      <c r="D759" s="77" t="s">
        <v>9369</v>
      </c>
      <c r="E759" s="40">
        <v>1939.71</v>
      </c>
      <c r="F759" s="40">
        <v>1763.37</v>
      </c>
      <c r="G759" s="40" t="s">
        <v>11493</v>
      </c>
      <c r="H759" s="40" t="s">
        <v>15716</v>
      </c>
    </row>
    <row r="760" spans="1:8" s="54" customFormat="1" x14ac:dyDescent="0.25">
      <c r="A760" s="40">
        <v>1</v>
      </c>
      <c r="B760" s="40" t="s">
        <v>1401</v>
      </c>
      <c r="C760" s="77" t="s">
        <v>7792</v>
      </c>
      <c r="D760" s="77" t="s">
        <v>9370</v>
      </c>
      <c r="E760" s="40">
        <v>1318.89</v>
      </c>
      <c r="F760" s="40">
        <v>1198.99</v>
      </c>
      <c r="G760" s="40" t="s">
        <v>11494</v>
      </c>
      <c r="H760" s="40" t="s">
        <v>15717</v>
      </c>
    </row>
    <row r="761" spans="1:8" s="54" customFormat="1" x14ac:dyDescent="0.25">
      <c r="A761" s="40">
        <v>1</v>
      </c>
      <c r="B761" s="40" t="s">
        <v>1401</v>
      </c>
      <c r="C761" s="77" t="s">
        <v>10285</v>
      </c>
      <c r="D761" s="77" t="s">
        <v>10286</v>
      </c>
      <c r="E761" s="40">
        <v>26720.880000000001</v>
      </c>
      <c r="F761" s="40">
        <v>24291.71</v>
      </c>
      <c r="G761" s="40" t="s">
        <v>11495</v>
      </c>
      <c r="H761" s="40" t="s">
        <v>15718</v>
      </c>
    </row>
    <row r="762" spans="1:8" s="54" customFormat="1" x14ac:dyDescent="0.25">
      <c r="A762" s="40">
        <v>1</v>
      </c>
      <c r="B762" s="40" t="s">
        <v>1401</v>
      </c>
      <c r="C762" s="77" t="s">
        <v>10287</v>
      </c>
      <c r="D762" s="77" t="s">
        <v>10288</v>
      </c>
      <c r="E762" s="40">
        <v>29359.34</v>
      </c>
      <c r="F762" s="40">
        <v>26690.31</v>
      </c>
      <c r="G762" s="40" t="s">
        <v>11496</v>
      </c>
      <c r="H762" s="40" t="s">
        <v>15719</v>
      </c>
    </row>
    <row r="763" spans="1:8" s="54" customFormat="1" x14ac:dyDescent="0.25">
      <c r="A763" s="40">
        <v>1</v>
      </c>
      <c r="B763" s="40" t="s">
        <v>1401</v>
      </c>
      <c r="C763" s="77" t="s">
        <v>10289</v>
      </c>
      <c r="D763" s="77" t="s">
        <v>10290</v>
      </c>
      <c r="E763" s="40">
        <v>21922.240000000002</v>
      </c>
      <c r="F763" s="40">
        <v>19929.310000000001</v>
      </c>
      <c r="G763" s="40" t="s">
        <v>11497</v>
      </c>
      <c r="H763" s="40" t="s">
        <v>15720</v>
      </c>
    </row>
    <row r="764" spans="1:8" s="54" customFormat="1" x14ac:dyDescent="0.25">
      <c r="A764" s="40">
        <v>1</v>
      </c>
      <c r="B764" s="40" t="s">
        <v>1401</v>
      </c>
      <c r="C764" s="77" t="s">
        <v>10291</v>
      </c>
      <c r="D764" s="77" t="s">
        <v>10292</v>
      </c>
      <c r="E764" s="40">
        <v>23557.09</v>
      </c>
      <c r="F764" s="40">
        <v>21415.54</v>
      </c>
      <c r="G764" s="40" t="s">
        <v>11498</v>
      </c>
      <c r="H764" s="40" t="s">
        <v>15721</v>
      </c>
    </row>
    <row r="765" spans="1:8" s="54" customFormat="1" x14ac:dyDescent="0.25">
      <c r="A765" s="40">
        <v>1</v>
      </c>
      <c r="B765" s="40" t="s">
        <v>1401</v>
      </c>
      <c r="C765" s="77" t="s">
        <v>10293</v>
      </c>
      <c r="D765" s="77" t="s">
        <v>10294</v>
      </c>
      <c r="E765" s="40">
        <v>17221.36</v>
      </c>
      <c r="F765" s="40">
        <v>15655.78</v>
      </c>
      <c r="G765" s="40" t="s">
        <v>11499</v>
      </c>
      <c r="H765" s="40" t="s">
        <v>15722</v>
      </c>
    </row>
    <row r="766" spans="1:8" s="54" customFormat="1" x14ac:dyDescent="0.25">
      <c r="A766" s="40">
        <v>1</v>
      </c>
      <c r="B766" s="40" t="s">
        <v>1401</v>
      </c>
      <c r="C766" s="77" t="s">
        <v>10295</v>
      </c>
      <c r="D766" s="77" t="s">
        <v>10296</v>
      </c>
      <c r="E766" s="40">
        <v>15165.33</v>
      </c>
      <c r="F766" s="40">
        <v>13786.66</v>
      </c>
      <c r="G766" s="40" t="s">
        <v>11500</v>
      </c>
      <c r="H766" s="40" t="s">
        <v>15723</v>
      </c>
    </row>
    <row r="767" spans="1:8" s="54" customFormat="1" x14ac:dyDescent="0.25">
      <c r="A767" s="40">
        <v>1</v>
      </c>
      <c r="B767" s="40" t="s">
        <v>1401</v>
      </c>
      <c r="C767" s="77" t="s">
        <v>10297</v>
      </c>
      <c r="D767" s="77" t="s">
        <v>10298</v>
      </c>
      <c r="E767" s="40">
        <v>14619.72</v>
      </c>
      <c r="F767" s="40">
        <v>13290.65</v>
      </c>
      <c r="G767" s="40" t="s">
        <v>11501</v>
      </c>
      <c r="H767" s="40" t="s">
        <v>15724</v>
      </c>
    </row>
    <row r="768" spans="1:8" s="54" customFormat="1" x14ac:dyDescent="0.25">
      <c r="A768" s="40">
        <v>1</v>
      </c>
      <c r="B768" s="40" t="s">
        <v>1401</v>
      </c>
      <c r="C768" s="77" t="s">
        <v>10299</v>
      </c>
      <c r="D768" s="77" t="s">
        <v>10300</v>
      </c>
      <c r="E768" s="40">
        <v>8947.0499999999993</v>
      </c>
      <c r="F768" s="40">
        <v>8133.68</v>
      </c>
      <c r="G768" s="40" t="s">
        <v>11502</v>
      </c>
      <c r="H768" s="40" t="s">
        <v>15725</v>
      </c>
    </row>
    <row r="769" spans="1:8" s="54" customFormat="1" x14ac:dyDescent="0.25">
      <c r="A769" s="40">
        <v>1</v>
      </c>
      <c r="B769" s="40" t="s">
        <v>1401</v>
      </c>
      <c r="C769" s="77" t="s">
        <v>10301</v>
      </c>
      <c r="D769" s="77" t="s">
        <v>10302</v>
      </c>
      <c r="E769" s="40">
        <v>7765.53</v>
      </c>
      <c r="F769" s="40">
        <v>7059.57</v>
      </c>
      <c r="G769" s="40" t="s">
        <v>11503</v>
      </c>
      <c r="H769" s="40" t="s">
        <v>15726</v>
      </c>
    </row>
    <row r="770" spans="1:8" s="54" customFormat="1" x14ac:dyDescent="0.25">
      <c r="A770" s="40">
        <v>1</v>
      </c>
      <c r="B770" s="40" t="s">
        <v>1401</v>
      </c>
      <c r="C770" s="77" t="s">
        <v>10303</v>
      </c>
      <c r="D770" s="77" t="s">
        <v>10304</v>
      </c>
      <c r="E770" s="40">
        <v>10989.88</v>
      </c>
      <c r="F770" s="40">
        <v>9990.7999999999993</v>
      </c>
      <c r="G770" s="40" t="s">
        <v>11504</v>
      </c>
      <c r="H770" s="40" t="s">
        <v>15727</v>
      </c>
    </row>
    <row r="771" spans="1:8" s="54" customFormat="1" x14ac:dyDescent="0.25">
      <c r="A771" s="40">
        <v>1</v>
      </c>
      <c r="B771" s="40" t="s">
        <v>1401</v>
      </c>
      <c r="C771" s="77" t="s">
        <v>10305</v>
      </c>
      <c r="D771" s="77" t="s">
        <v>10306</v>
      </c>
      <c r="E771" s="40">
        <v>4667.78</v>
      </c>
      <c r="F771" s="40">
        <v>4243.4399999999996</v>
      </c>
      <c r="G771" s="40" t="s">
        <v>11505</v>
      </c>
      <c r="H771" s="40" t="s">
        <v>15728</v>
      </c>
    </row>
    <row r="772" spans="1:8" s="54" customFormat="1" x14ac:dyDescent="0.25">
      <c r="A772" s="40">
        <v>1</v>
      </c>
      <c r="B772" s="40" t="s">
        <v>1401</v>
      </c>
      <c r="C772" s="77" t="s">
        <v>10307</v>
      </c>
      <c r="D772" s="77" t="s">
        <v>10308</v>
      </c>
      <c r="E772" s="40">
        <v>3318.6</v>
      </c>
      <c r="F772" s="40">
        <v>3016.91</v>
      </c>
      <c r="G772" s="40" t="s">
        <v>11506</v>
      </c>
      <c r="H772" s="40" t="s">
        <v>15729</v>
      </c>
    </row>
    <row r="773" spans="1:8" s="54" customFormat="1" x14ac:dyDescent="0.25">
      <c r="A773" s="40">
        <v>1</v>
      </c>
      <c r="B773" s="40" t="s">
        <v>1401</v>
      </c>
      <c r="C773" s="77" t="s">
        <v>10309</v>
      </c>
      <c r="D773" s="77" t="s">
        <v>10310</v>
      </c>
      <c r="E773" s="40">
        <v>21016.84</v>
      </c>
      <c r="F773" s="40">
        <v>19106.22</v>
      </c>
      <c r="G773" s="40" t="s">
        <v>11507</v>
      </c>
      <c r="H773" s="40" t="s">
        <v>15730</v>
      </c>
    </row>
    <row r="774" spans="1:8" s="54" customFormat="1" x14ac:dyDescent="0.25">
      <c r="A774" s="40">
        <v>1</v>
      </c>
      <c r="B774" s="40" t="s">
        <v>1401</v>
      </c>
      <c r="C774" s="77" t="s">
        <v>10311</v>
      </c>
      <c r="D774" s="77" t="s">
        <v>10312</v>
      </c>
      <c r="E774" s="40">
        <v>19428.310000000001</v>
      </c>
      <c r="F774" s="40">
        <v>17662.099999999999</v>
      </c>
      <c r="G774" s="40" t="s">
        <v>11508</v>
      </c>
      <c r="H774" s="40" t="s">
        <v>15731</v>
      </c>
    </row>
    <row r="775" spans="1:8" s="54" customFormat="1" x14ac:dyDescent="0.25">
      <c r="A775" s="40">
        <v>1</v>
      </c>
      <c r="B775" s="40" t="s">
        <v>1401</v>
      </c>
      <c r="C775" s="77" t="s">
        <v>10313</v>
      </c>
      <c r="D775" s="77" t="s">
        <v>10314</v>
      </c>
      <c r="E775" s="40">
        <v>15384.34</v>
      </c>
      <c r="F775" s="40">
        <v>13985.76</v>
      </c>
      <c r="G775" s="40" t="s">
        <v>11509</v>
      </c>
      <c r="H775" s="40" t="s">
        <v>15732</v>
      </c>
    </row>
    <row r="776" spans="1:8" s="54" customFormat="1" x14ac:dyDescent="0.25">
      <c r="A776" s="40">
        <v>1</v>
      </c>
      <c r="B776" s="40" t="s">
        <v>1401</v>
      </c>
      <c r="C776" s="77" t="s">
        <v>10315</v>
      </c>
      <c r="D776" s="77" t="s">
        <v>10316</v>
      </c>
      <c r="E776" s="40">
        <v>14156.87</v>
      </c>
      <c r="F776" s="40">
        <v>12869.88</v>
      </c>
      <c r="G776" s="40" t="s">
        <v>11510</v>
      </c>
      <c r="H776" s="40" t="s">
        <v>15733</v>
      </c>
    </row>
    <row r="777" spans="1:8" s="54" customFormat="1" x14ac:dyDescent="0.25">
      <c r="A777" s="40">
        <v>1</v>
      </c>
      <c r="B777" s="40" t="s">
        <v>1401</v>
      </c>
      <c r="C777" s="77" t="s">
        <v>10317</v>
      </c>
      <c r="D777" s="77" t="s">
        <v>10318</v>
      </c>
      <c r="E777" s="40">
        <v>11297.81</v>
      </c>
      <c r="F777" s="40">
        <v>10270.74</v>
      </c>
      <c r="G777" s="40" t="s">
        <v>11511</v>
      </c>
      <c r="H777" s="40" t="s">
        <v>15734</v>
      </c>
    </row>
    <row r="778" spans="1:8" s="54" customFormat="1" x14ac:dyDescent="0.25">
      <c r="A778" s="40">
        <v>1</v>
      </c>
      <c r="B778" s="40" t="s">
        <v>1401</v>
      </c>
      <c r="C778" s="77" t="s">
        <v>10319</v>
      </c>
      <c r="D778" s="77" t="s">
        <v>10320</v>
      </c>
      <c r="E778" s="40">
        <v>8160.08</v>
      </c>
      <c r="F778" s="40">
        <v>7418.25</v>
      </c>
      <c r="G778" s="40" t="s">
        <v>11512</v>
      </c>
      <c r="H778" s="40" t="s">
        <v>15735</v>
      </c>
    </row>
    <row r="779" spans="1:8" s="54" customFormat="1" x14ac:dyDescent="0.25">
      <c r="A779" s="40">
        <v>1</v>
      </c>
      <c r="B779" s="40" t="s">
        <v>1401</v>
      </c>
      <c r="C779" s="77" t="s">
        <v>10321</v>
      </c>
      <c r="D779" s="77" t="s">
        <v>10322</v>
      </c>
      <c r="E779" s="40">
        <v>7313.24</v>
      </c>
      <c r="F779" s="40">
        <v>6648.4</v>
      </c>
      <c r="G779" s="40" t="s">
        <v>11513</v>
      </c>
      <c r="H779" s="40" t="s">
        <v>15736</v>
      </c>
    </row>
    <row r="780" spans="1:8" s="54" customFormat="1" x14ac:dyDescent="0.25">
      <c r="A780" s="40">
        <v>1</v>
      </c>
      <c r="B780" s="40" t="s">
        <v>1401</v>
      </c>
      <c r="C780" s="77" t="s">
        <v>10323</v>
      </c>
      <c r="D780" s="77" t="s">
        <v>10324</v>
      </c>
      <c r="E780" s="40">
        <v>7666.7</v>
      </c>
      <c r="F780" s="40">
        <v>6969.73</v>
      </c>
      <c r="G780" s="40" t="s">
        <v>11514</v>
      </c>
      <c r="H780" s="40" t="s">
        <v>15737</v>
      </c>
    </row>
    <row r="781" spans="1:8" s="54" customFormat="1" x14ac:dyDescent="0.25">
      <c r="A781" s="40">
        <v>1</v>
      </c>
      <c r="B781" s="40" t="s">
        <v>1401</v>
      </c>
      <c r="C781" s="77" t="s">
        <v>10325</v>
      </c>
      <c r="D781" s="77" t="s">
        <v>10326</v>
      </c>
      <c r="E781" s="40">
        <v>3891.12</v>
      </c>
      <c r="F781" s="40">
        <v>3537.38</v>
      </c>
      <c r="G781" s="40" t="s">
        <v>11515</v>
      </c>
      <c r="H781" s="40" t="s">
        <v>15738</v>
      </c>
    </row>
    <row r="782" spans="1:8" s="54" customFormat="1" x14ac:dyDescent="0.25">
      <c r="A782" s="40">
        <v>1</v>
      </c>
      <c r="B782" s="40" t="s">
        <v>1401</v>
      </c>
      <c r="C782" s="77" t="s">
        <v>10327</v>
      </c>
      <c r="D782" s="77" t="s">
        <v>10328</v>
      </c>
      <c r="E782" s="40">
        <v>3108.6</v>
      </c>
      <c r="F782" s="40">
        <v>2826</v>
      </c>
      <c r="G782" s="40" t="s">
        <v>11516</v>
      </c>
      <c r="H782" s="40" t="s">
        <v>15739</v>
      </c>
    </row>
    <row r="783" spans="1:8" s="54" customFormat="1" x14ac:dyDescent="0.25">
      <c r="A783" s="40">
        <v>1</v>
      </c>
      <c r="B783" s="40" t="s">
        <v>1401</v>
      </c>
      <c r="C783" s="77" t="s">
        <v>10512</v>
      </c>
      <c r="D783" s="77" t="s">
        <v>10513</v>
      </c>
      <c r="E783" s="40">
        <v>204.8</v>
      </c>
      <c r="F783" s="40">
        <v>186.18</v>
      </c>
      <c r="G783" s="40" t="s">
        <v>15740</v>
      </c>
      <c r="H783" s="40" t="s">
        <v>15741</v>
      </c>
    </row>
    <row r="784" spans="1:8" s="54" customFormat="1" x14ac:dyDescent="0.25">
      <c r="A784" s="40">
        <v>1</v>
      </c>
      <c r="B784" s="40" t="s">
        <v>1401</v>
      </c>
      <c r="C784" s="77" t="s">
        <v>10514</v>
      </c>
      <c r="D784" s="77" t="s">
        <v>10515</v>
      </c>
      <c r="E784" s="40">
        <v>789.46</v>
      </c>
      <c r="F784" s="40">
        <v>717.69</v>
      </c>
      <c r="G784" s="40" t="s">
        <v>15742</v>
      </c>
      <c r="H784" s="40" t="s">
        <v>15743</v>
      </c>
    </row>
    <row r="785" spans="1:8" s="54" customFormat="1" x14ac:dyDescent="0.25">
      <c r="A785" s="40">
        <v>1</v>
      </c>
      <c r="B785" s="40" t="s">
        <v>1401</v>
      </c>
      <c r="C785" s="77" t="s">
        <v>10516</v>
      </c>
      <c r="D785" s="77" t="s">
        <v>10517</v>
      </c>
      <c r="E785" s="40">
        <v>6091.68</v>
      </c>
      <c r="F785" s="40">
        <v>5537.89</v>
      </c>
      <c r="G785" s="40" t="s">
        <v>11517</v>
      </c>
      <c r="H785" s="40" t="s">
        <v>15744</v>
      </c>
    </row>
    <row r="786" spans="1:8" s="54" customFormat="1" x14ac:dyDescent="0.25">
      <c r="A786" s="40">
        <v>1</v>
      </c>
      <c r="B786" s="40" t="s">
        <v>1401</v>
      </c>
      <c r="C786" s="77" t="s">
        <v>10518</v>
      </c>
      <c r="D786" s="77" t="s">
        <v>10519</v>
      </c>
      <c r="E786" s="40">
        <v>2293.69</v>
      </c>
      <c r="F786" s="40">
        <v>2085.17</v>
      </c>
      <c r="G786" s="40" t="s">
        <v>11518</v>
      </c>
      <c r="H786" s="40" t="s">
        <v>15745</v>
      </c>
    </row>
    <row r="787" spans="1:8" s="54" customFormat="1" x14ac:dyDescent="0.25">
      <c r="A787" s="40">
        <v>1</v>
      </c>
      <c r="B787" s="40" t="s">
        <v>1401</v>
      </c>
      <c r="C787" s="77" t="s">
        <v>10520</v>
      </c>
      <c r="D787" s="77" t="s">
        <v>10521</v>
      </c>
      <c r="E787" s="40">
        <v>10769.09</v>
      </c>
      <c r="F787" s="40">
        <v>9790.08</v>
      </c>
      <c r="G787" s="40" t="s">
        <v>11519</v>
      </c>
      <c r="H787" s="40" t="s">
        <v>15746</v>
      </c>
    </row>
    <row r="788" spans="1:8" s="54" customFormat="1" x14ac:dyDescent="0.25">
      <c r="A788" s="40">
        <v>1</v>
      </c>
      <c r="B788" s="40" t="s">
        <v>1401</v>
      </c>
      <c r="C788" s="77" t="s">
        <v>10522</v>
      </c>
      <c r="D788" s="77" t="s">
        <v>10523</v>
      </c>
      <c r="E788" s="40">
        <v>6395.97</v>
      </c>
      <c r="F788" s="40">
        <v>5814.52</v>
      </c>
      <c r="G788" s="40" t="s">
        <v>11520</v>
      </c>
      <c r="H788" s="40" t="s">
        <v>15747</v>
      </c>
    </row>
    <row r="789" spans="1:8" s="54" customFormat="1" x14ac:dyDescent="0.25">
      <c r="A789" s="40">
        <v>1</v>
      </c>
      <c r="B789" s="40" t="s">
        <v>1401</v>
      </c>
      <c r="C789" s="77" t="s">
        <v>10524</v>
      </c>
      <c r="D789" s="77" t="s">
        <v>10525</v>
      </c>
      <c r="E789" s="40">
        <v>4211.63</v>
      </c>
      <c r="F789" s="40">
        <v>3828.75</v>
      </c>
      <c r="G789" s="40" t="s">
        <v>7725</v>
      </c>
      <c r="H789" s="40" t="s">
        <v>15748</v>
      </c>
    </row>
    <row r="790" spans="1:8" s="54" customFormat="1" x14ac:dyDescent="0.25">
      <c r="A790" s="40">
        <v>1</v>
      </c>
      <c r="B790" s="40" t="s">
        <v>1401</v>
      </c>
      <c r="C790" s="77" t="s">
        <v>10526</v>
      </c>
      <c r="D790" s="77" t="s">
        <v>10527</v>
      </c>
      <c r="E790" s="40">
        <v>1556.27</v>
      </c>
      <c r="F790" s="40">
        <v>1414.79</v>
      </c>
      <c r="G790" s="40" t="s">
        <v>11521</v>
      </c>
      <c r="H790" s="40" t="s">
        <v>15749</v>
      </c>
    </row>
    <row r="791" spans="1:8" s="54" customFormat="1" x14ac:dyDescent="0.25">
      <c r="A791" s="40">
        <v>1</v>
      </c>
      <c r="B791" s="40" t="s">
        <v>1401</v>
      </c>
      <c r="C791" s="77" t="s">
        <v>10528</v>
      </c>
      <c r="D791" s="77" t="s">
        <v>10529</v>
      </c>
      <c r="E791" s="40">
        <v>2837.98</v>
      </c>
      <c r="F791" s="40">
        <v>2579.98</v>
      </c>
      <c r="G791" s="40" t="s">
        <v>11522</v>
      </c>
      <c r="H791" s="40" t="s">
        <v>15750</v>
      </c>
    </row>
    <row r="792" spans="1:8" s="54" customFormat="1" x14ac:dyDescent="0.25">
      <c r="A792" s="40">
        <v>1</v>
      </c>
      <c r="B792" s="40" t="s">
        <v>1401</v>
      </c>
      <c r="C792" s="77" t="s">
        <v>10530</v>
      </c>
      <c r="D792" s="77" t="s">
        <v>10531</v>
      </c>
      <c r="E792" s="40">
        <v>786.45</v>
      </c>
      <c r="F792" s="40">
        <v>714.95</v>
      </c>
      <c r="G792" s="40" t="s">
        <v>11523</v>
      </c>
      <c r="H792" s="40" t="s">
        <v>15751</v>
      </c>
    </row>
    <row r="793" spans="1:8" s="54" customFormat="1" x14ac:dyDescent="0.25">
      <c r="A793" s="40">
        <v>1</v>
      </c>
      <c r="B793" s="40" t="s">
        <v>1401</v>
      </c>
      <c r="C793" s="77" t="s">
        <v>10532</v>
      </c>
      <c r="D793" s="77" t="s">
        <v>10533</v>
      </c>
      <c r="E793" s="40">
        <v>4386.82</v>
      </c>
      <c r="F793" s="40">
        <v>3988.02</v>
      </c>
      <c r="G793" s="40" t="s">
        <v>11524</v>
      </c>
      <c r="H793" s="40" t="s">
        <v>15752</v>
      </c>
    </row>
    <row r="794" spans="1:8" s="54" customFormat="1" x14ac:dyDescent="0.25">
      <c r="A794" s="40">
        <v>1</v>
      </c>
      <c r="B794" s="40" t="s">
        <v>1401</v>
      </c>
      <c r="C794" s="77" t="s">
        <v>10534</v>
      </c>
      <c r="D794" s="77" t="s">
        <v>10535</v>
      </c>
      <c r="E794" s="40">
        <v>1798.12</v>
      </c>
      <c r="F794" s="40">
        <v>1634.65</v>
      </c>
      <c r="G794" s="40" t="s">
        <v>11525</v>
      </c>
      <c r="H794" s="40" t="s">
        <v>15753</v>
      </c>
    </row>
    <row r="795" spans="1:8" s="54" customFormat="1" x14ac:dyDescent="0.25">
      <c r="A795" s="40">
        <v>1</v>
      </c>
      <c r="B795" s="40" t="s">
        <v>1401</v>
      </c>
      <c r="C795" s="77" t="s">
        <v>10536</v>
      </c>
      <c r="D795" s="77" t="s">
        <v>10537</v>
      </c>
      <c r="E795" s="40">
        <v>10601.07</v>
      </c>
      <c r="F795" s="40">
        <v>9637.34</v>
      </c>
      <c r="G795" s="40" t="s">
        <v>11526</v>
      </c>
      <c r="H795" s="40" t="s">
        <v>15754</v>
      </c>
    </row>
    <row r="796" spans="1:8" s="54" customFormat="1" x14ac:dyDescent="0.25">
      <c r="A796" s="40">
        <v>1</v>
      </c>
      <c r="B796" s="40" t="s">
        <v>1401</v>
      </c>
      <c r="C796" s="77" t="s">
        <v>10538</v>
      </c>
      <c r="D796" s="77" t="s">
        <v>10539</v>
      </c>
      <c r="E796" s="40">
        <v>6197</v>
      </c>
      <c r="F796" s="40">
        <v>5633.64</v>
      </c>
      <c r="G796" s="40" t="s">
        <v>11527</v>
      </c>
      <c r="H796" s="40" t="s">
        <v>15755</v>
      </c>
    </row>
    <row r="797" spans="1:8" s="54" customFormat="1" x14ac:dyDescent="0.25">
      <c r="A797" s="40">
        <v>1</v>
      </c>
      <c r="B797" s="40" t="s">
        <v>1401</v>
      </c>
      <c r="C797" s="77" t="s">
        <v>10540</v>
      </c>
      <c r="D797" s="77" t="s">
        <v>10541</v>
      </c>
      <c r="E797" s="40">
        <v>4009.89</v>
      </c>
      <c r="F797" s="40">
        <v>3645.35</v>
      </c>
      <c r="G797" s="40" t="s">
        <v>11528</v>
      </c>
      <c r="H797" s="40" t="s">
        <v>15756</v>
      </c>
    </row>
    <row r="798" spans="1:8" s="54" customFormat="1" x14ac:dyDescent="0.25">
      <c r="A798" s="40">
        <v>1</v>
      </c>
      <c r="B798" s="40" t="s">
        <v>1401</v>
      </c>
      <c r="C798" s="77" t="s">
        <v>10542</v>
      </c>
      <c r="D798" s="77" t="s">
        <v>10543</v>
      </c>
      <c r="E798" s="40">
        <v>2270.2399999999998</v>
      </c>
      <c r="F798" s="40">
        <v>2063.85</v>
      </c>
      <c r="G798" s="40" t="s">
        <v>11529</v>
      </c>
      <c r="H798" s="40" t="s">
        <v>15757</v>
      </c>
    </row>
    <row r="799" spans="1:8" s="54" customFormat="1" x14ac:dyDescent="0.25">
      <c r="A799" s="40">
        <v>1</v>
      </c>
      <c r="B799" s="40" t="s">
        <v>1401</v>
      </c>
      <c r="C799" s="77" t="s">
        <v>10544</v>
      </c>
      <c r="D799" s="77" t="s">
        <v>10545</v>
      </c>
      <c r="E799" s="40">
        <v>2644.81</v>
      </c>
      <c r="F799" s="40">
        <v>2404.37</v>
      </c>
      <c r="G799" s="40" t="s">
        <v>11530</v>
      </c>
      <c r="H799" s="40" t="s">
        <v>15758</v>
      </c>
    </row>
    <row r="800" spans="1:8" s="54" customFormat="1" x14ac:dyDescent="0.25">
      <c r="A800" s="40">
        <v>1</v>
      </c>
      <c r="B800" s="40" t="s">
        <v>1401</v>
      </c>
      <c r="C800" s="77" t="s">
        <v>10546</v>
      </c>
      <c r="D800" s="77" t="s">
        <v>10547</v>
      </c>
      <c r="E800" s="40">
        <v>803.89</v>
      </c>
      <c r="F800" s="40">
        <v>730.81</v>
      </c>
      <c r="G800" s="40" t="s">
        <v>11531</v>
      </c>
      <c r="H800" s="40" t="s">
        <v>15759</v>
      </c>
    </row>
    <row r="801" spans="1:8" s="54" customFormat="1" x14ac:dyDescent="0.25">
      <c r="A801" s="40">
        <v>1</v>
      </c>
      <c r="B801" s="40" t="s">
        <v>1401</v>
      </c>
      <c r="C801" s="77" t="s">
        <v>10548</v>
      </c>
      <c r="D801" s="77" t="s">
        <v>10549</v>
      </c>
      <c r="E801" s="40">
        <v>769.07</v>
      </c>
      <c r="F801" s="40">
        <v>699.15</v>
      </c>
      <c r="G801" s="40" t="s">
        <v>11532</v>
      </c>
      <c r="H801" s="40" t="s">
        <v>15760</v>
      </c>
    </row>
    <row r="802" spans="1:8" s="54" customFormat="1" x14ac:dyDescent="0.25">
      <c r="A802" s="40">
        <v>1</v>
      </c>
      <c r="B802" s="40" t="s">
        <v>1401</v>
      </c>
      <c r="C802" s="77" t="s">
        <v>10550</v>
      </c>
      <c r="D802" s="77" t="s">
        <v>10551</v>
      </c>
      <c r="E802" s="40">
        <v>2037.78</v>
      </c>
      <c r="F802" s="40">
        <v>1852.53</v>
      </c>
      <c r="G802" s="40" t="s">
        <v>11533</v>
      </c>
      <c r="H802" s="40" t="s">
        <v>15761</v>
      </c>
    </row>
    <row r="803" spans="1:8" s="54" customFormat="1" x14ac:dyDescent="0.25">
      <c r="A803" s="40">
        <v>1</v>
      </c>
      <c r="B803" s="40" t="s">
        <v>1401</v>
      </c>
      <c r="C803" s="77" t="s">
        <v>10552</v>
      </c>
      <c r="D803" s="77" t="s">
        <v>10553</v>
      </c>
      <c r="E803" s="40">
        <v>2283.0100000000002</v>
      </c>
      <c r="F803" s="40">
        <v>2075.46</v>
      </c>
      <c r="G803" s="40" t="s">
        <v>11534</v>
      </c>
      <c r="H803" s="40" t="s">
        <v>15762</v>
      </c>
    </row>
    <row r="804" spans="1:8" s="54" customFormat="1" x14ac:dyDescent="0.25">
      <c r="A804" s="40">
        <v>1</v>
      </c>
      <c r="B804" s="40" t="s">
        <v>1401</v>
      </c>
      <c r="C804" s="77" t="s">
        <v>10554</v>
      </c>
      <c r="D804" s="77" t="s">
        <v>10555</v>
      </c>
      <c r="E804" s="40">
        <v>7700.45</v>
      </c>
      <c r="F804" s="40">
        <v>7000.41</v>
      </c>
      <c r="G804" s="40" t="s">
        <v>11535</v>
      </c>
      <c r="H804" s="40" t="s">
        <v>15763</v>
      </c>
    </row>
    <row r="805" spans="1:8" s="54" customFormat="1" x14ac:dyDescent="0.25">
      <c r="A805" s="40">
        <v>1</v>
      </c>
      <c r="B805" s="40" t="s">
        <v>1401</v>
      </c>
      <c r="C805" s="77" t="s">
        <v>10556</v>
      </c>
      <c r="D805" s="77" t="s">
        <v>10557</v>
      </c>
      <c r="E805" s="40">
        <v>12162.78</v>
      </c>
      <c r="F805" s="40">
        <v>11057.07</v>
      </c>
      <c r="G805" s="40" t="s">
        <v>11536</v>
      </c>
      <c r="H805" s="40" t="s">
        <v>15764</v>
      </c>
    </row>
    <row r="806" spans="1:8" s="54" customFormat="1" x14ac:dyDescent="0.25">
      <c r="A806" s="40">
        <v>1</v>
      </c>
      <c r="B806" s="40" t="s">
        <v>1401</v>
      </c>
      <c r="C806" s="77" t="s">
        <v>10558</v>
      </c>
      <c r="D806" s="77" t="s">
        <v>10559</v>
      </c>
      <c r="E806" s="40">
        <v>1254.8800000000001</v>
      </c>
      <c r="F806" s="40">
        <v>1140.8</v>
      </c>
      <c r="G806" s="40" t="s">
        <v>11537</v>
      </c>
      <c r="H806" s="40" t="s">
        <v>15765</v>
      </c>
    </row>
    <row r="807" spans="1:8" s="54" customFormat="1" x14ac:dyDescent="0.25">
      <c r="A807" s="40">
        <v>1</v>
      </c>
      <c r="B807" s="40" t="s">
        <v>1401</v>
      </c>
      <c r="C807" s="77" t="s">
        <v>10560</v>
      </c>
      <c r="D807" s="77" t="s">
        <v>10561</v>
      </c>
      <c r="E807" s="40">
        <v>895.32</v>
      </c>
      <c r="F807" s="40">
        <v>813.93</v>
      </c>
      <c r="G807" s="40" t="s">
        <v>11538</v>
      </c>
      <c r="H807" s="40" t="s">
        <v>15766</v>
      </c>
    </row>
    <row r="808" spans="1:8" s="54" customFormat="1" x14ac:dyDescent="0.25">
      <c r="A808" s="40">
        <v>1</v>
      </c>
      <c r="B808" s="40" t="s">
        <v>1401</v>
      </c>
      <c r="C808" s="77" t="s">
        <v>10562</v>
      </c>
      <c r="D808" s="77" t="s">
        <v>10563</v>
      </c>
      <c r="E808" s="40">
        <v>2533.52</v>
      </c>
      <c r="F808" s="40">
        <v>2303.1999999999998</v>
      </c>
      <c r="G808" s="40" t="s">
        <v>11539</v>
      </c>
      <c r="H808" s="40" t="s">
        <v>15767</v>
      </c>
    </row>
    <row r="809" spans="1:8" s="54" customFormat="1" x14ac:dyDescent="0.25">
      <c r="A809" s="40">
        <v>1</v>
      </c>
      <c r="B809" s="40" t="s">
        <v>1401</v>
      </c>
      <c r="C809" s="77" t="s">
        <v>10564</v>
      </c>
      <c r="D809" s="77" t="s">
        <v>10565</v>
      </c>
      <c r="E809" s="40">
        <v>1839.16</v>
      </c>
      <c r="F809" s="40">
        <v>1671.96</v>
      </c>
      <c r="G809" s="40" t="s">
        <v>11540</v>
      </c>
      <c r="H809" s="40" t="s">
        <v>15768</v>
      </c>
    </row>
    <row r="810" spans="1:8" s="54" customFormat="1" x14ac:dyDescent="0.25">
      <c r="A810" s="40">
        <v>1</v>
      </c>
      <c r="B810" s="40" t="s">
        <v>1401</v>
      </c>
      <c r="C810" s="77" t="s">
        <v>10566</v>
      </c>
      <c r="D810" s="77" t="s">
        <v>10567</v>
      </c>
      <c r="E810" s="40">
        <v>14870.14</v>
      </c>
      <c r="F810" s="40">
        <v>13518.31</v>
      </c>
      <c r="G810" s="40" t="s">
        <v>11541</v>
      </c>
      <c r="H810" s="40" t="s">
        <v>15769</v>
      </c>
    </row>
    <row r="811" spans="1:8" s="54" customFormat="1" x14ac:dyDescent="0.25">
      <c r="A811" s="40">
        <v>1</v>
      </c>
      <c r="B811" s="40" t="s">
        <v>1401</v>
      </c>
      <c r="C811" s="77" t="s">
        <v>10568</v>
      </c>
      <c r="D811" s="77" t="s">
        <v>10569</v>
      </c>
      <c r="E811" s="40">
        <v>5978.72</v>
      </c>
      <c r="F811" s="40">
        <v>5435.2</v>
      </c>
      <c r="G811" s="40" t="s">
        <v>11542</v>
      </c>
      <c r="H811" s="40" t="s">
        <v>15770</v>
      </c>
    </row>
    <row r="812" spans="1:8" s="54" customFormat="1" x14ac:dyDescent="0.25">
      <c r="A812" s="40">
        <v>1</v>
      </c>
      <c r="B812" s="40" t="s">
        <v>1401</v>
      </c>
      <c r="C812" s="77" t="s">
        <v>11543</v>
      </c>
      <c r="D812" s="77" t="s">
        <v>11544</v>
      </c>
      <c r="E812" s="40">
        <v>36445.43</v>
      </c>
      <c r="F812" s="40">
        <v>33132.21</v>
      </c>
      <c r="G812" s="40" t="s">
        <v>11545</v>
      </c>
      <c r="H812" s="40" t="s">
        <v>15771</v>
      </c>
    </row>
    <row r="813" spans="1:8" s="54" customFormat="1" x14ac:dyDescent="0.25">
      <c r="A813" s="40">
        <v>1</v>
      </c>
      <c r="B813" s="40" t="s">
        <v>1401</v>
      </c>
      <c r="C813" s="77" t="s">
        <v>11546</v>
      </c>
      <c r="D813" s="77" t="s">
        <v>11547</v>
      </c>
      <c r="E813" s="40">
        <v>28756.5</v>
      </c>
      <c r="F813" s="40">
        <v>26142.27</v>
      </c>
      <c r="G813" s="40" t="s">
        <v>11548</v>
      </c>
      <c r="H813" s="40" t="s">
        <v>15772</v>
      </c>
    </row>
    <row r="814" spans="1:8" s="54" customFormat="1" x14ac:dyDescent="0.25">
      <c r="A814" s="40">
        <v>1</v>
      </c>
      <c r="B814" s="40" t="s">
        <v>1401</v>
      </c>
      <c r="C814" s="77" t="s">
        <v>11549</v>
      </c>
      <c r="D814" s="77" t="s">
        <v>11550</v>
      </c>
      <c r="E814" s="40">
        <v>34156.67</v>
      </c>
      <c r="F814" s="40">
        <v>31051.52</v>
      </c>
      <c r="G814" s="40" t="s">
        <v>11551</v>
      </c>
      <c r="H814" s="40" t="s">
        <v>15773</v>
      </c>
    </row>
    <row r="815" spans="1:8" s="54" customFormat="1" x14ac:dyDescent="0.25">
      <c r="A815" s="40">
        <v>1</v>
      </c>
      <c r="B815" s="40" t="s">
        <v>1401</v>
      </c>
      <c r="C815" s="77" t="s">
        <v>11552</v>
      </c>
      <c r="D815" s="77" t="s">
        <v>11553</v>
      </c>
      <c r="E815" s="40">
        <v>26360.27</v>
      </c>
      <c r="F815" s="40">
        <v>23963.88</v>
      </c>
      <c r="G815" s="40" t="s">
        <v>11554</v>
      </c>
      <c r="H815" s="40" t="s">
        <v>15774</v>
      </c>
    </row>
    <row r="816" spans="1:8" s="54" customFormat="1" x14ac:dyDescent="0.25">
      <c r="A816" s="40">
        <v>1</v>
      </c>
      <c r="B816" s="40" t="s">
        <v>1401</v>
      </c>
      <c r="C816" s="77" t="s">
        <v>11555</v>
      </c>
      <c r="D816" s="77" t="s">
        <v>11556</v>
      </c>
      <c r="E816" s="40">
        <v>6376.96</v>
      </c>
      <c r="F816" s="40">
        <v>5797.24</v>
      </c>
      <c r="G816" s="40" t="s">
        <v>11557</v>
      </c>
      <c r="H816" s="40" t="s">
        <v>15775</v>
      </c>
    </row>
    <row r="817" spans="1:8" s="54" customFormat="1" x14ac:dyDescent="0.25">
      <c r="A817" s="40">
        <v>1</v>
      </c>
      <c r="B817" s="40" t="s">
        <v>1401</v>
      </c>
      <c r="C817" s="77" t="s">
        <v>11558</v>
      </c>
      <c r="D817" s="77" t="s">
        <v>11559</v>
      </c>
      <c r="E817" s="40">
        <v>2075.58</v>
      </c>
      <c r="F817" s="40">
        <v>1886.89</v>
      </c>
      <c r="G817" s="40" t="s">
        <v>11560</v>
      </c>
      <c r="H817" s="40" t="s">
        <v>15776</v>
      </c>
    </row>
    <row r="818" spans="1:8" s="54" customFormat="1" x14ac:dyDescent="0.25">
      <c r="A818" s="40">
        <v>1</v>
      </c>
      <c r="B818" s="40" t="s">
        <v>1401</v>
      </c>
      <c r="C818" s="77" t="s">
        <v>11561</v>
      </c>
      <c r="D818" s="77" t="s">
        <v>11562</v>
      </c>
      <c r="E818" s="40">
        <v>318.33</v>
      </c>
      <c r="F818" s="40">
        <v>289.39</v>
      </c>
      <c r="G818" s="40" t="s">
        <v>11563</v>
      </c>
      <c r="H818" s="40" t="s">
        <v>15777</v>
      </c>
    </row>
    <row r="819" spans="1:8" s="54" customFormat="1" x14ac:dyDescent="0.25">
      <c r="A819" s="40">
        <v>1</v>
      </c>
      <c r="B819" s="40" t="s">
        <v>1401</v>
      </c>
      <c r="C819" s="77" t="s">
        <v>11564</v>
      </c>
      <c r="D819" s="77" t="s">
        <v>11565</v>
      </c>
      <c r="E819" s="40">
        <v>5152.7700000000004</v>
      </c>
      <c r="F819" s="40">
        <v>4684.34</v>
      </c>
      <c r="G819" s="40" t="s">
        <v>11566</v>
      </c>
      <c r="H819" s="40" t="s">
        <v>15778</v>
      </c>
    </row>
    <row r="820" spans="1:8" s="54" customFormat="1" x14ac:dyDescent="0.25">
      <c r="A820" s="40">
        <v>1</v>
      </c>
      <c r="B820" s="40" t="s">
        <v>1401</v>
      </c>
      <c r="C820" s="77" t="s">
        <v>11567</v>
      </c>
      <c r="D820" s="77" t="s">
        <v>11568</v>
      </c>
      <c r="E820" s="40">
        <v>1229.72</v>
      </c>
      <c r="F820" s="40">
        <v>1117.93</v>
      </c>
      <c r="G820" s="40" t="s">
        <v>11569</v>
      </c>
      <c r="H820" s="40" t="s">
        <v>15779</v>
      </c>
    </row>
    <row r="821" spans="1:8" s="54" customFormat="1" x14ac:dyDescent="0.25">
      <c r="A821" s="40">
        <v>1</v>
      </c>
      <c r="B821" s="40" t="s">
        <v>1401</v>
      </c>
      <c r="C821" s="77" t="s">
        <v>11570</v>
      </c>
      <c r="D821" s="77" t="s">
        <v>11571</v>
      </c>
      <c r="E821" s="40">
        <v>285.81</v>
      </c>
      <c r="F821" s="40">
        <v>259.83</v>
      </c>
      <c r="G821" s="40" t="s">
        <v>11572</v>
      </c>
      <c r="H821" s="40" t="s">
        <v>15780</v>
      </c>
    </row>
    <row r="822" spans="1:8" s="54" customFormat="1" x14ac:dyDescent="0.25">
      <c r="A822" s="40">
        <v>1</v>
      </c>
      <c r="B822" s="40" t="s">
        <v>1401</v>
      </c>
      <c r="C822" s="77" t="s">
        <v>15781</v>
      </c>
      <c r="D822" s="77" t="s">
        <v>15782</v>
      </c>
      <c r="E822" s="40">
        <v>1604.94</v>
      </c>
      <c r="F822" s="40">
        <v>1459.04</v>
      </c>
      <c r="G822" s="40" t="s">
        <v>15783</v>
      </c>
      <c r="H822" s="40" t="s">
        <v>15784</v>
      </c>
    </row>
    <row r="823" spans="1:8" s="54" customFormat="1" x14ac:dyDescent="0.25">
      <c r="A823" s="40">
        <v>1</v>
      </c>
      <c r="B823" s="40" t="s">
        <v>1401</v>
      </c>
      <c r="C823" s="77" t="s">
        <v>15785</v>
      </c>
      <c r="D823" s="77" t="s">
        <v>15786</v>
      </c>
      <c r="E823" s="40">
        <v>1096.25</v>
      </c>
      <c r="F823" s="40">
        <v>996.59</v>
      </c>
      <c r="G823" s="40" t="s">
        <v>15787</v>
      </c>
      <c r="H823" s="40" t="s">
        <v>15788</v>
      </c>
    </row>
    <row r="824" spans="1:8" s="54" customFormat="1" x14ac:dyDescent="0.25">
      <c r="A824" s="40">
        <v>1</v>
      </c>
      <c r="B824" s="40" t="s">
        <v>1401</v>
      </c>
      <c r="C824" s="77" t="s">
        <v>15789</v>
      </c>
      <c r="D824" s="77" t="s">
        <v>15790</v>
      </c>
      <c r="E824" s="40">
        <v>1604.94</v>
      </c>
      <c r="F824" s="40">
        <v>1459.04</v>
      </c>
      <c r="G824" s="40" t="s">
        <v>15791</v>
      </c>
      <c r="H824" s="40" t="s">
        <v>15792</v>
      </c>
    </row>
    <row r="825" spans="1:8" s="54" customFormat="1" x14ac:dyDescent="0.25">
      <c r="A825" s="40">
        <v>1</v>
      </c>
      <c r="B825" s="40" t="s">
        <v>1401</v>
      </c>
      <c r="C825" s="77" t="s">
        <v>15793</v>
      </c>
      <c r="D825" s="77" t="s">
        <v>15794</v>
      </c>
      <c r="E825" s="40">
        <v>508.68</v>
      </c>
      <c r="F825" s="40">
        <v>462.44</v>
      </c>
      <c r="G825" s="40" t="s">
        <v>15795</v>
      </c>
      <c r="H825" s="40" t="s">
        <v>15796</v>
      </c>
    </row>
    <row r="826" spans="1:8" s="54" customFormat="1" x14ac:dyDescent="0.25">
      <c r="A826" s="40">
        <v>1</v>
      </c>
      <c r="B826" s="40" t="s">
        <v>1401</v>
      </c>
      <c r="C826" s="77" t="s">
        <v>15797</v>
      </c>
      <c r="D826" s="77" t="s">
        <v>15798</v>
      </c>
      <c r="E826" s="40">
        <v>8190.88</v>
      </c>
      <c r="F826" s="40">
        <v>7446.25</v>
      </c>
      <c r="G826" s="40" t="s">
        <v>15799</v>
      </c>
      <c r="H826" s="40" t="s">
        <v>15800</v>
      </c>
    </row>
    <row r="827" spans="1:8" s="54" customFormat="1" x14ac:dyDescent="0.25">
      <c r="A827" s="40">
        <v>1</v>
      </c>
      <c r="B827" s="40" t="s">
        <v>1401</v>
      </c>
      <c r="C827" s="77" t="s">
        <v>15801</v>
      </c>
      <c r="D827" s="77" t="s">
        <v>15802</v>
      </c>
      <c r="E827" s="40">
        <v>9341.07</v>
      </c>
      <c r="F827" s="40">
        <v>8491.8799999999992</v>
      </c>
      <c r="G827" s="40" t="s">
        <v>15803</v>
      </c>
      <c r="H827" s="40" t="s">
        <v>15804</v>
      </c>
    </row>
    <row r="828" spans="1:8" s="54" customFormat="1" x14ac:dyDescent="0.25">
      <c r="A828" s="40">
        <v>1</v>
      </c>
      <c r="B828" s="40" t="s">
        <v>1401</v>
      </c>
      <c r="C828" s="77" t="s">
        <v>15805</v>
      </c>
      <c r="D828" s="77" t="s">
        <v>15806</v>
      </c>
      <c r="E828" s="40">
        <v>52235.41</v>
      </c>
      <c r="F828" s="40">
        <v>47486.74</v>
      </c>
      <c r="G828" s="40" t="s">
        <v>15807</v>
      </c>
      <c r="H828" s="40" t="s">
        <v>15808</v>
      </c>
    </row>
    <row r="829" spans="1:8" s="54" customFormat="1" x14ac:dyDescent="0.25">
      <c r="A829" s="40">
        <v>1</v>
      </c>
      <c r="B829" s="40" t="s">
        <v>1401</v>
      </c>
      <c r="C829" s="77" t="s">
        <v>15809</v>
      </c>
      <c r="D829" s="77" t="s">
        <v>15810</v>
      </c>
      <c r="E829" s="40">
        <v>14522.02</v>
      </c>
      <c r="F829" s="40">
        <v>13201.84</v>
      </c>
      <c r="G829" s="40" t="s">
        <v>15811</v>
      </c>
      <c r="H829" s="40" t="s">
        <v>15812</v>
      </c>
    </row>
    <row r="830" spans="1:8" s="54" customFormat="1" x14ac:dyDescent="0.25">
      <c r="A830" s="40">
        <v>1</v>
      </c>
      <c r="B830" s="40" t="s">
        <v>1401</v>
      </c>
      <c r="C830" s="77" t="s">
        <v>15813</v>
      </c>
      <c r="D830" s="77" t="s">
        <v>15814</v>
      </c>
      <c r="E830" s="40">
        <v>8519.67</v>
      </c>
      <c r="F830" s="40">
        <v>7745.15</v>
      </c>
      <c r="G830" s="40" t="s">
        <v>15815</v>
      </c>
      <c r="H830" s="40" t="s">
        <v>15816</v>
      </c>
    </row>
    <row r="831" spans="1:8" s="54" customFormat="1" x14ac:dyDescent="0.25">
      <c r="A831" s="40">
        <v>1</v>
      </c>
      <c r="B831" s="40" t="s">
        <v>1401</v>
      </c>
      <c r="C831" s="77" t="s">
        <v>15817</v>
      </c>
      <c r="D831" s="77" t="s">
        <v>15818</v>
      </c>
      <c r="E831" s="40">
        <v>2003.75</v>
      </c>
      <c r="F831" s="40">
        <v>1821.59</v>
      </c>
      <c r="G831" s="40" t="s">
        <v>15819</v>
      </c>
      <c r="H831" s="40" t="s">
        <v>15820</v>
      </c>
    </row>
    <row r="832" spans="1:8" s="54" customFormat="1" x14ac:dyDescent="0.25">
      <c r="A832" s="40">
        <v>1</v>
      </c>
      <c r="B832" s="40" t="s">
        <v>1401</v>
      </c>
      <c r="C832" s="77" t="s">
        <v>15821</v>
      </c>
      <c r="D832" s="77" t="s">
        <v>15822</v>
      </c>
      <c r="E832" s="40">
        <v>50537.39</v>
      </c>
      <c r="F832" s="40">
        <v>45943.08</v>
      </c>
      <c r="G832" s="40" t="s">
        <v>15823</v>
      </c>
      <c r="H832" s="40" t="s">
        <v>15824</v>
      </c>
    </row>
    <row r="833" spans="1:8" s="54" customFormat="1" x14ac:dyDescent="0.25">
      <c r="A833" s="40">
        <v>1</v>
      </c>
      <c r="B833" s="40" t="s">
        <v>1401</v>
      </c>
      <c r="C833" s="77" t="s">
        <v>15825</v>
      </c>
      <c r="D833" s="77" t="s">
        <v>15826</v>
      </c>
      <c r="E833" s="40">
        <v>13612.07</v>
      </c>
      <c r="F833" s="40">
        <v>12374.61</v>
      </c>
      <c r="G833" s="40" t="s">
        <v>15827</v>
      </c>
      <c r="H833" s="40" t="s">
        <v>15828</v>
      </c>
    </row>
    <row r="834" spans="1:8" s="54" customFormat="1" x14ac:dyDescent="0.25">
      <c r="A834" s="40">
        <v>1</v>
      </c>
      <c r="B834" s="40" t="s">
        <v>1401</v>
      </c>
      <c r="C834" s="77" t="s">
        <v>15829</v>
      </c>
      <c r="D834" s="77" t="s">
        <v>15830</v>
      </c>
      <c r="E834" s="40">
        <v>7735.15</v>
      </c>
      <c r="F834" s="40">
        <v>7031.95</v>
      </c>
      <c r="G834" s="40" t="s">
        <v>15831</v>
      </c>
      <c r="H834" s="40" t="s">
        <v>15832</v>
      </c>
    </row>
    <row r="835" spans="1:8" s="54" customFormat="1" x14ac:dyDescent="0.25">
      <c r="A835" s="40">
        <v>1</v>
      </c>
      <c r="B835" s="40" t="s">
        <v>1401</v>
      </c>
      <c r="C835" s="77" t="s">
        <v>15833</v>
      </c>
      <c r="D835" s="77" t="s">
        <v>15834</v>
      </c>
      <c r="E835" s="40">
        <v>1355.39</v>
      </c>
      <c r="F835" s="40">
        <v>1232.17</v>
      </c>
      <c r="G835" s="40" t="s">
        <v>15835</v>
      </c>
      <c r="H835" s="40" t="s">
        <v>15836</v>
      </c>
    </row>
    <row r="836" spans="1:8" s="54" customFormat="1" x14ac:dyDescent="0.25">
      <c r="A836" s="40">
        <v>1</v>
      </c>
      <c r="B836" s="40" t="s">
        <v>1401</v>
      </c>
      <c r="C836" s="77" t="s">
        <v>15837</v>
      </c>
      <c r="D836" s="77" t="s">
        <v>15838</v>
      </c>
      <c r="E836" s="40">
        <v>7779.35</v>
      </c>
      <c r="F836" s="40">
        <v>7072.14</v>
      </c>
      <c r="G836" s="40" t="s">
        <v>15839</v>
      </c>
      <c r="H836" s="40" t="s">
        <v>15840</v>
      </c>
    </row>
    <row r="837" spans="1:8" s="54" customFormat="1" x14ac:dyDescent="0.25">
      <c r="A837" s="40">
        <v>1</v>
      </c>
      <c r="B837" s="40" t="s">
        <v>1401</v>
      </c>
      <c r="C837" s="77" t="s">
        <v>15841</v>
      </c>
      <c r="D837" s="77" t="s">
        <v>15842</v>
      </c>
      <c r="E837" s="40">
        <v>1259.26</v>
      </c>
      <c r="F837" s="40">
        <v>1144.78</v>
      </c>
      <c r="G837" s="40" t="s">
        <v>15843</v>
      </c>
      <c r="H837" s="40" t="s">
        <v>15844</v>
      </c>
    </row>
    <row r="838" spans="1:8" s="54" customFormat="1" x14ac:dyDescent="0.25">
      <c r="A838" s="40">
        <v>1</v>
      </c>
      <c r="B838" s="40" t="s">
        <v>1401</v>
      </c>
      <c r="C838" s="77" t="s">
        <v>15845</v>
      </c>
      <c r="D838" s="77" t="s">
        <v>15846</v>
      </c>
      <c r="E838" s="40">
        <v>1014.81</v>
      </c>
      <c r="F838" s="40">
        <v>922.55</v>
      </c>
      <c r="G838" s="40" t="s">
        <v>15847</v>
      </c>
      <c r="H838" s="40" t="s">
        <v>15848</v>
      </c>
    </row>
    <row r="839" spans="1:8" s="54" customFormat="1" x14ac:dyDescent="0.25">
      <c r="A839" s="40">
        <v>1</v>
      </c>
      <c r="B839" s="40" t="s">
        <v>1401</v>
      </c>
      <c r="C839" s="77" t="s">
        <v>15849</v>
      </c>
      <c r="D839" s="77" t="s">
        <v>15850</v>
      </c>
      <c r="E839" s="40">
        <v>374.44</v>
      </c>
      <c r="F839" s="40">
        <v>340.4</v>
      </c>
      <c r="G839" s="40" t="s">
        <v>15851</v>
      </c>
      <c r="H839" s="40" t="s">
        <v>15852</v>
      </c>
    </row>
    <row r="840" spans="1:8" s="54" customFormat="1" x14ac:dyDescent="0.25">
      <c r="A840" s="40">
        <v>1</v>
      </c>
      <c r="B840" s="40" t="s">
        <v>1401</v>
      </c>
      <c r="C840" s="77" t="s">
        <v>15853</v>
      </c>
      <c r="D840" s="77" t="s">
        <v>15854</v>
      </c>
      <c r="E840" s="40">
        <v>52838.68</v>
      </c>
      <c r="F840" s="40">
        <v>48035.16</v>
      </c>
      <c r="G840" s="40" t="s">
        <v>15855</v>
      </c>
      <c r="H840" s="40" t="s">
        <v>15856</v>
      </c>
    </row>
    <row r="841" spans="1:8" s="54" customFormat="1" x14ac:dyDescent="0.25">
      <c r="A841" s="40">
        <v>1</v>
      </c>
      <c r="B841" s="40" t="s">
        <v>1401</v>
      </c>
      <c r="C841" s="77" t="s">
        <v>15857</v>
      </c>
      <c r="D841" s="77" t="s">
        <v>15858</v>
      </c>
      <c r="E841" s="40">
        <v>24392.69</v>
      </c>
      <c r="F841" s="40">
        <v>22175.17</v>
      </c>
      <c r="G841" s="40" t="s">
        <v>15859</v>
      </c>
      <c r="H841" s="40" t="s">
        <v>15860</v>
      </c>
    </row>
    <row r="842" spans="1:8" s="54" customFormat="1" x14ac:dyDescent="0.25">
      <c r="A842" s="40">
        <v>1</v>
      </c>
      <c r="B842" s="40" t="s">
        <v>1401</v>
      </c>
      <c r="C842" s="77" t="s">
        <v>15861</v>
      </c>
      <c r="D842" s="77" t="s">
        <v>15862</v>
      </c>
      <c r="E842" s="40">
        <v>96901.2</v>
      </c>
      <c r="F842" s="40">
        <v>88092</v>
      </c>
      <c r="G842" s="40" t="s">
        <v>15863</v>
      </c>
      <c r="H842" s="40" t="s">
        <v>15864</v>
      </c>
    </row>
    <row r="843" spans="1:8" s="54" customFormat="1" x14ac:dyDescent="0.25">
      <c r="A843" s="40">
        <v>1</v>
      </c>
      <c r="B843" s="40" t="s">
        <v>1401</v>
      </c>
      <c r="C843" s="77" t="s">
        <v>15865</v>
      </c>
      <c r="D843" s="77" t="s">
        <v>15866</v>
      </c>
      <c r="E843" s="40">
        <v>43428.86</v>
      </c>
      <c r="F843" s="40">
        <v>39480.78</v>
      </c>
      <c r="G843" s="40" t="s">
        <v>15867</v>
      </c>
      <c r="H843" s="40" t="s">
        <v>15868</v>
      </c>
    </row>
    <row r="844" spans="1:8" s="54" customFormat="1" x14ac:dyDescent="0.25">
      <c r="A844" s="40">
        <v>1</v>
      </c>
      <c r="B844" s="40" t="s">
        <v>1401</v>
      </c>
      <c r="C844" s="77" t="s">
        <v>15869</v>
      </c>
      <c r="D844" s="77" t="s">
        <v>15870</v>
      </c>
      <c r="E844" s="40">
        <v>8772.7900000000009</v>
      </c>
      <c r="F844" s="40">
        <v>7975.26</v>
      </c>
      <c r="G844" s="40" t="s">
        <v>15871</v>
      </c>
      <c r="H844" s="40" t="s">
        <v>15872</v>
      </c>
    </row>
    <row r="845" spans="1:8" s="54" customFormat="1" x14ac:dyDescent="0.25">
      <c r="A845" s="40">
        <v>1</v>
      </c>
      <c r="B845" s="40" t="s">
        <v>1401</v>
      </c>
      <c r="C845" s="77" t="s">
        <v>15873</v>
      </c>
      <c r="D845" s="77" t="s">
        <v>15874</v>
      </c>
      <c r="E845" s="40">
        <v>7221.21</v>
      </c>
      <c r="F845" s="40">
        <v>6564.74</v>
      </c>
      <c r="G845" s="40" t="s">
        <v>15875</v>
      </c>
      <c r="H845" s="40" t="s">
        <v>15876</v>
      </c>
    </row>
    <row r="846" spans="1:8" s="54" customFormat="1" x14ac:dyDescent="0.25">
      <c r="A846" s="40">
        <v>1</v>
      </c>
      <c r="B846" s="40" t="s">
        <v>1401</v>
      </c>
      <c r="C846" s="77" t="s">
        <v>15877</v>
      </c>
      <c r="D846" s="77" t="s">
        <v>15878</v>
      </c>
      <c r="E846" s="40">
        <v>10134.32</v>
      </c>
      <c r="F846" s="40">
        <v>9213.02</v>
      </c>
      <c r="G846" s="40" t="s">
        <v>15879</v>
      </c>
      <c r="H846" s="40" t="s">
        <v>15880</v>
      </c>
    </row>
    <row r="847" spans="1:8" s="54" customFormat="1" x14ac:dyDescent="0.25">
      <c r="A847" s="40">
        <v>1</v>
      </c>
      <c r="B847" s="40" t="s">
        <v>1401</v>
      </c>
      <c r="C847" s="77" t="s">
        <v>15881</v>
      </c>
      <c r="D847" s="77" t="s">
        <v>15882</v>
      </c>
      <c r="E847" s="40">
        <v>18889.259999999998</v>
      </c>
      <c r="F847" s="40">
        <v>17172.05</v>
      </c>
      <c r="G847" s="40" t="s">
        <v>15883</v>
      </c>
      <c r="H847" s="40" t="s">
        <v>15884</v>
      </c>
    </row>
    <row r="848" spans="1:8" s="54" customFormat="1" x14ac:dyDescent="0.25">
      <c r="A848" s="40">
        <v>1</v>
      </c>
      <c r="B848" s="40" t="s">
        <v>1401</v>
      </c>
      <c r="C848" s="77" t="s">
        <v>15885</v>
      </c>
      <c r="D848" s="77" t="s">
        <v>15886</v>
      </c>
      <c r="E848" s="40">
        <v>7311.1</v>
      </c>
      <c r="F848" s="40">
        <v>6646.45</v>
      </c>
      <c r="G848" s="40" t="s">
        <v>15887</v>
      </c>
      <c r="H848" s="40" t="s">
        <v>15888</v>
      </c>
    </row>
    <row r="849" spans="1:8" s="54" customFormat="1" x14ac:dyDescent="0.25">
      <c r="A849" s="40">
        <v>1</v>
      </c>
      <c r="B849" s="40" t="s">
        <v>1401</v>
      </c>
      <c r="C849" s="77" t="s">
        <v>15889</v>
      </c>
      <c r="D849" s="77" t="s">
        <v>15890</v>
      </c>
      <c r="E849" s="40">
        <v>2518.52</v>
      </c>
      <c r="F849" s="40">
        <v>2289.56</v>
      </c>
      <c r="G849" s="40" t="s">
        <v>15891</v>
      </c>
      <c r="H849" s="40" t="s">
        <v>15892</v>
      </c>
    </row>
    <row r="850" spans="1:8" s="54" customFormat="1" x14ac:dyDescent="0.25">
      <c r="A850" s="40">
        <v>1</v>
      </c>
      <c r="B850" s="40" t="s">
        <v>1401</v>
      </c>
      <c r="C850" s="77" t="s">
        <v>15893</v>
      </c>
      <c r="D850" s="77" t="s">
        <v>15894</v>
      </c>
      <c r="E850" s="40">
        <v>2026.59</v>
      </c>
      <c r="F850" s="40">
        <v>1842.35</v>
      </c>
      <c r="G850" s="40" t="s">
        <v>15895</v>
      </c>
      <c r="H850" s="40" t="s">
        <v>15896</v>
      </c>
    </row>
    <row r="851" spans="1:8" s="54" customFormat="1" x14ac:dyDescent="0.25">
      <c r="A851" s="40">
        <v>1</v>
      </c>
      <c r="B851" s="40" t="s">
        <v>1401</v>
      </c>
      <c r="C851" s="77" t="s">
        <v>15897</v>
      </c>
      <c r="D851" s="77" t="s">
        <v>15898</v>
      </c>
      <c r="E851" s="40">
        <v>878.63</v>
      </c>
      <c r="F851" s="40">
        <v>798.75</v>
      </c>
      <c r="G851" s="40" t="s">
        <v>15899</v>
      </c>
      <c r="H851" s="40" t="s">
        <v>15900</v>
      </c>
    </row>
    <row r="852" spans="1:8" s="54" customFormat="1" x14ac:dyDescent="0.25">
      <c r="A852" s="40">
        <v>1</v>
      </c>
      <c r="B852" s="40" t="s">
        <v>1401</v>
      </c>
      <c r="C852" s="77" t="s">
        <v>15901</v>
      </c>
      <c r="D852" s="77" t="s">
        <v>15902</v>
      </c>
      <c r="E852" s="40">
        <v>7779.35</v>
      </c>
      <c r="F852" s="40">
        <v>7072.14</v>
      </c>
      <c r="G852" s="40" t="s">
        <v>15903</v>
      </c>
      <c r="H852" s="40" t="s">
        <v>15904</v>
      </c>
    </row>
    <row r="853" spans="1:8" s="54" customFormat="1" x14ac:dyDescent="0.25">
      <c r="A853" s="40">
        <v>1</v>
      </c>
      <c r="B853" s="40" t="s">
        <v>1401</v>
      </c>
      <c r="C853" s="77" t="s">
        <v>15905</v>
      </c>
      <c r="D853" s="77" t="s">
        <v>15906</v>
      </c>
      <c r="E853" s="40">
        <v>1259.26</v>
      </c>
      <c r="F853" s="40">
        <v>1144.78</v>
      </c>
      <c r="G853" s="40" t="s">
        <v>15907</v>
      </c>
      <c r="H853" s="40" t="s">
        <v>15908</v>
      </c>
    </row>
    <row r="854" spans="1:8" s="54" customFormat="1" x14ac:dyDescent="0.25">
      <c r="A854" s="40">
        <v>1</v>
      </c>
      <c r="B854" s="40" t="s">
        <v>1401</v>
      </c>
      <c r="C854" s="77" t="s">
        <v>15909</v>
      </c>
      <c r="D854" s="77" t="s">
        <v>15910</v>
      </c>
      <c r="E854" s="40">
        <v>1014.81</v>
      </c>
      <c r="F854" s="40">
        <v>922.55</v>
      </c>
      <c r="G854" s="40" t="s">
        <v>15911</v>
      </c>
      <c r="H854" s="40" t="s">
        <v>15912</v>
      </c>
    </row>
    <row r="855" spans="1:8" s="54" customFormat="1" x14ac:dyDescent="0.25">
      <c r="A855" s="40">
        <v>1</v>
      </c>
      <c r="B855" s="40" t="s">
        <v>1401</v>
      </c>
      <c r="C855" s="77" t="s">
        <v>15913</v>
      </c>
      <c r="D855" s="77" t="s">
        <v>15914</v>
      </c>
      <c r="E855" s="40">
        <v>374.44</v>
      </c>
      <c r="F855" s="40">
        <v>340.4</v>
      </c>
      <c r="G855" s="40" t="s">
        <v>15915</v>
      </c>
      <c r="H855" s="40" t="s">
        <v>15916</v>
      </c>
    </row>
    <row r="856" spans="1:8" s="54" customFormat="1" x14ac:dyDescent="0.25">
      <c r="A856" s="40">
        <v>1</v>
      </c>
      <c r="B856" s="40" t="s">
        <v>1401</v>
      </c>
      <c r="C856" s="77" t="s">
        <v>15917</v>
      </c>
      <c r="D856" s="77" t="s">
        <v>15918</v>
      </c>
      <c r="E856" s="40">
        <v>34407.68</v>
      </c>
      <c r="F856" s="40">
        <v>31279.71</v>
      </c>
      <c r="G856" s="40" t="s">
        <v>15919</v>
      </c>
      <c r="H856" s="40" t="s">
        <v>15920</v>
      </c>
    </row>
    <row r="857" spans="1:8" s="54" customFormat="1" x14ac:dyDescent="0.25">
      <c r="A857" s="40">
        <v>1</v>
      </c>
      <c r="B857" s="40" t="s">
        <v>1401</v>
      </c>
      <c r="C857" s="77" t="s">
        <v>15921</v>
      </c>
      <c r="D857" s="77" t="s">
        <v>15922</v>
      </c>
      <c r="E857" s="40">
        <v>18095.66</v>
      </c>
      <c r="F857" s="40">
        <v>16450.599999999999</v>
      </c>
      <c r="G857" s="40" t="s">
        <v>15923</v>
      </c>
      <c r="H857" s="40" t="s">
        <v>15924</v>
      </c>
    </row>
    <row r="858" spans="1:8" s="54" customFormat="1" x14ac:dyDescent="0.25">
      <c r="A858" s="40">
        <v>1</v>
      </c>
      <c r="B858" s="40" t="s">
        <v>1401</v>
      </c>
      <c r="C858" s="77" t="s">
        <v>15925</v>
      </c>
      <c r="D858" s="77" t="s">
        <v>15926</v>
      </c>
      <c r="E858" s="40">
        <v>7496.81</v>
      </c>
      <c r="F858" s="40">
        <v>6815.28</v>
      </c>
      <c r="G858" s="40" t="s">
        <v>15927</v>
      </c>
      <c r="H858" s="40" t="s">
        <v>15928</v>
      </c>
    </row>
    <row r="859" spans="1:8" s="54" customFormat="1" x14ac:dyDescent="0.25">
      <c r="A859" s="40">
        <v>1</v>
      </c>
      <c r="B859" s="40" t="s">
        <v>1401</v>
      </c>
      <c r="C859" s="77" t="s">
        <v>15929</v>
      </c>
      <c r="D859" s="77" t="s">
        <v>15930</v>
      </c>
      <c r="E859" s="40">
        <v>2768.44</v>
      </c>
      <c r="F859" s="40">
        <v>2516.7600000000002</v>
      </c>
      <c r="G859" s="40" t="s">
        <v>15931</v>
      </c>
      <c r="H859" s="40" t="s">
        <v>15932</v>
      </c>
    </row>
    <row r="860" spans="1:8" s="54" customFormat="1" x14ac:dyDescent="0.25">
      <c r="A860" s="40">
        <v>1</v>
      </c>
      <c r="B860" s="40" t="s">
        <v>1401</v>
      </c>
      <c r="C860" s="77" t="s">
        <v>15933</v>
      </c>
      <c r="D860" s="77" t="s">
        <v>15934</v>
      </c>
      <c r="E860" s="40">
        <v>33082.19</v>
      </c>
      <c r="F860" s="40">
        <v>30074.720000000001</v>
      </c>
      <c r="G860" s="40" t="s">
        <v>15935</v>
      </c>
      <c r="H860" s="40" t="s">
        <v>15936</v>
      </c>
    </row>
    <row r="861" spans="1:8" s="54" customFormat="1" x14ac:dyDescent="0.25">
      <c r="A861" s="40">
        <v>1</v>
      </c>
      <c r="B861" s="40" t="s">
        <v>1401</v>
      </c>
      <c r="C861" s="77" t="s">
        <v>15937</v>
      </c>
      <c r="D861" s="77" t="s">
        <v>15938</v>
      </c>
      <c r="E861" s="40">
        <v>17111.04</v>
      </c>
      <c r="F861" s="40">
        <v>15555.49</v>
      </c>
      <c r="G861" s="40" t="s">
        <v>15939</v>
      </c>
      <c r="H861" s="40" t="s">
        <v>15940</v>
      </c>
    </row>
    <row r="862" spans="1:8" s="54" customFormat="1" x14ac:dyDescent="0.25">
      <c r="A862" s="40">
        <v>1</v>
      </c>
      <c r="B862" s="40" t="s">
        <v>1401</v>
      </c>
      <c r="C862" s="77" t="s">
        <v>15941</v>
      </c>
      <c r="D862" s="77" t="s">
        <v>15942</v>
      </c>
      <c r="E862" s="40">
        <v>6733.66</v>
      </c>
      <c r="F862" s="40">
        <v>6121.51</v>
      </c>
      <c r="G862" s="40" t="s">
        <v>15943</v>
      </c>
      <c r="H862" s="40" t="s">
        <v>15944</v>
      </c>
    </row>
    <row r="863" spans="1:8" s="54" customFormat="1" x14ac:dyDescent="0.25">
      <c r="A863" s="40">
        <v>1</v>
      </c>
      <c r="B863" s="40" t="s">
        <v>1401</v>
      </c>
      <c r="C863" s="77" t="s">
        <v>15945</v>
      </c>
      <c r="D863" s="77" t="s">
        <v>15946</v>
      </c>
      <c r="E863" s="40">
        <v>2104.1</v>
      </c>
      <c r="F863" s="40">
        <v>1912.82</v>
      </c>
      <c r="G863" s="40" t="s">
        <v>15947</v>
      </c>
      <c r="H863" s="40" t="s">
        <v>15948</v>
      </c>
    </row>
    <row r="864" spans="1:8" s="54" customFormat="1" x14ac:dyDescent="0.25">
      <c r="A864" s="40">
        <v>1</v>
      </c>
      <c r="B864" s="40" t="s">
        <v>1401</v>
      </c>
      <c r="C864" s="77" t="s">
        <v>15949</v>
      </c>
      <c r="D864" s="77" t="s">
        <v>15950</v>
      </c>
      <c r="E864" s="40">
        <v>13620.2</v>
      </c>
      <c r="F864" s="40">
        <v>12382</v>
      </c>
      <c r="G864" s="40" t="s">
        <v>15951</v>
      </c>
      <c r="H864" s="40" t="s">
        <v>15952</v>
      </c>
    </row>
    <row r="865" spans="1:8" s="54" customFormat="1" x14ac:dyDescent="0.25">
      <c r="A865" s="40">
        <v>1</v>
      </c>
      <c r="B865" s="40" t="s">
        <v>1401</v>
      </c>
      <c r="C865" s="77" t="s">
        <v>15953</v>
      </c>
      <c r="D865" s="77" t="s">
        <v>15954</v>
      </c>
      <c r="E865" s="40">
        <v>1112.3800000000001</v>
      </c>
      <c r="F865" s="40">
        <v>1011.25</v>
      </c>
      <c r="G865" s="40" t="s">
        <v>15955</v>
      </c>
      <c r="H865" s="40" t="s">
        <v>15956</v>
      </c>
    </row>
    <row r="866" spans="1:8" s="54" customFormat="1" x14ac:dyDescent="0.25">
      <c r="A866" s="40">
        <v>1</v>
      </c>
      <c r="B866" s="40" t="s">
        <v>1401</v>
      </c>
      <c r="C866" s="77" t="s">
        <v>15957</v>
      </c>
      <c r="D866" s="77" t="s">
        <v>15958</v>
      </c>
      <c r="E866" s="40">
        <v>12866.22</v>
      </c>
      <c r="F866" s="40">
        <v>11696.56</v>
      </c>
      <c r="G866" s="40" t="s">
        <v>15959</v>
      </c>
      <c r="H866" s="40" t="s">
        <v>15960</v>
      </c>
    </row>
    <row r="867" spans="1:8" s="54" customFormat="1" x14ac:dyDescent="0.25">
      <c r="A867" s="40">
        <v>1</v>
      </c>
      <c r="B867" s="40" t="s">
        <v>1401</v>
      </c>
      <c r="C867" s="77" t="s">
        <v>15961</v>
      </c>
      <c r="D867" s="77" t="s">
        <v>15962</v>
      </c>
      <c r="E867" s="40">
        <v>2082.67</v>
      </c>
      <c r="F867" s="40">
        <v>1893.34</v>
      </c>
      <c r="G867" s="40" t="s">
        <v>15963</v>
      </c>
      <c r="H867" s="40" t="s">
        <v>15964</v>
      </c>
    </row>
    <row r="868" spans="1:8" s="54" customFormat="1" x14ac:dyDescent="0.25">
      <c r="A868" s="40">
        <v>1</v>
      </c>
      <c r="B868" s="40" t="s">
        <v>1401</v>
      </c>
      <c r="C868" s="77" t="s">
        <v>15965</v>
      </c>
      <c r="D868" s="77" t="s">
        <v>15966</v>
      </c>
      <c r="E868" s="40">
        <v>1678.38</v>
      </c>
      <c r="F868" s="40">
        <v>1525.8</v>
      </c>
      <c r="G868" s="40" t="s">
        <v>15967</v>
      </c>
      <c r="H868" s="40" t="s">
        <v>15968</v>
      </c>
    </row>
    <row r="869" spans="1:8" s="54" customFormat="1" x14ac:dyDescent="0.25">
      <c r="A869" s="40">
        <v>1</v>
      </c>
      <c r="B869" s="40" t="s">
        <v>1401</v>
      </c>
      <c r="C869" s="77" t="s">
        <v>15969</v>
      </c>
      <c r="D869" s="77" t="s">
        <v>15970</v>
      </c>
      <c r="E869" s="40">
        <v>619.28</v>
      </c>
      <c r="F869" s="40">
        <v>562.98</v>
      </c>
      <c r="G869" s="40" t="s">
        <v>15971</v>
      </c>
      <c r="H869" s="40" t="s">
        <v>15972</v>
      </c>
    </row>
    <row r="870" spans="1:8" s="54" customFormat="1" x14ac:dyDescent="0.25">
      <c r="A870" s="40">
        <v>1</v>
      </c>
      <c r="B870" s="40" t="s">
        <v>1401</v>
      </c>
      <c r="C870" s="77" t="s">
        <v>15973</v>
      </c>
      <c r="D870" s="77" t="s">
        <v>15974</v>
      </c>
      <c r="E870" s="40">
        <v>9793.7000000000007</v>
      </c>
      <c r="F870" s="40">
        <v>8903.36</v>
      </c>
      <c r="G870" s="40" t="s">
        <v>15975</v>
      </c>
      <c r="H870" s="40" t="s">
        <v>15976</v>
      </c>
    </row>
    <row r="871" spans="1:8" s="54" customFormat="1" x14ac:dyDescent="0.25">
      <c r="A871" s="40">
        <v>1</v>
      </c>
      <c r="B871" s="40" t="s">
        <v>1401</v>
      </c>
      <c r="C871" s="77" t="s">
        <v>15977</v>
      </c>
      <c r="D871" s="77" t="s">
        <v>15978</v>
      </c>
      <c r="E871" s="40">
        <v>4932.79</v>
      </c>
      <c r="F871" s="40">
        <v>4484.3500000000004</v>
      </c>
      <c r="G871" s="40" t="s">
        <v>15979</v>
      </c>
      <c r="H871" s="40" t="s">
        <v>15980</v>
      </c>
    </row>
    <row r="872" spans="1:8" s="54" customFormat="1" x14ac:dyDescent="0.25">
      <c r="A872" s="40">
        <v>1</v>
      </c>
      <c r="B872" s="40" t="s">
        <v>1401</v>
      </c>
      <c r="C872" s="77" t="s">
        <v>15981</v>
      </c>
      <c r="D872" s="77" t="s">
        <v>15982</v>
      </c>
      <c r="E872" s="40">
        <v>1975.75</v>
      </c>
      <c r="F872" s="40">
        <v>1796.14</v>
      </c>
      <c r="G872" s="40" t="s">
        <v>15983</v>
      </c>
      <c r="H872" s="40" t="s">
        <v>15984</v>
      </c>
    </row>
    <row r="873" spans="1:8" s="54" customFormat="1" x14ac:dyDescent="0.25">
      <c r="A873" s="40">
        <v>1</v>
      </c>
      <c r="B873" s="40" t="s">
        <v>1401</v>
      </c>
      <c r="C873" s="77" t="s">
        <v>15985</v>
      </c>
      <c r="D873" s="77" t="s">
        <v>15986</v>
      </c>
      <c r="E873" s="40">
        <v>8982.56</v>
      </c>
      <c r="F873" s="40">
        <v>8165.96</v>
      </c>
      <c r="G873" s="40" t="s">
        <v>15987</v>
      </c>
      <c r="H873" s="40" t="s">
        <v>15988</v>
      </c>
    </row>
    <row r="874" spans="1:8" s="54" customFormat="1" x14ac:dyDescent="0.25">
      <c r="A874" s="40">
        <v>1</v>
      </c>
      <c r="B874" s="40" t="s">
        <v>1401</v>
      </c>
      <c r="C874" s="77" t="s">
        <v>15989</v>
      </c>
      <c r="D874" s="77" t="s">
        <v>15990</v>
      </c>
      <c r="E874" s="40">
        <v>4223.22</v>
      </c>
      <c r="F874" s="40">
        <v>3839.29</v>
      </c>
      <c r="G874" s="40" t="s">
        <v>15991</v>
      </c>
      <c r="H874" s="40" t="s">
        <v>15992</v>
      </c>
    </row>
    <row r="875" spans="1:8" s="54" customFormat="1" x14ac:dyDescent="0.25">
      <c r="A875" s="40">
        <v>1</v>
      </c>
      <c r="B875" s="40" t="s">
        <v>1401</v>
      </c>
      <c r="C875" s="77" t="s">
        <v>15993</v>
      </c>
      <c r="D875" s="77" t="s">
        <v>15994</v>
      </c>
      <c r="E875" s="40">
        <v>1327.98</v>
      </c>
      <c r="F875" s="40">
        <v>1207.25</v>
      </c>
      <c r="G875" s="40" t="s">
        <v>15995</v>
      </c>
      <c r="H875" s="40" t="s">
        <v>15996</v>
      </c>
    </row>
    <row r="876" spans="1:8" s="54" customFormat="1" x14ac:dyDescent="0.25">
      <c r="A876" s="40">
        <v>1</v>
      </c>
      <c r="B876" s="40" t="s">
        <v>1401</v>
      </c>
      <c r="C876" s="77" t="s">
        <v>15997</v>
      </c>
      <c r="D876" s="77" t="s">
        <v>15998</v>
      </c>
      <c r="E876" s="40">
        <v>6530.9</v>
      </c>
      <c r="F876" s="40">
        <v>5937.18</v>
      </c>
      <c r="G876" s="40" t="s">
        <v>15999</v>
      </c>
      <c r="H876" s="40" t="s">
        <v>16000</v>
      </c>
    </row>
    <row r="877" spans="1:8" s="54" customFormat="1" x14ac:dyDescent="0.25">
      <c r="A877" s="40">
        <v>1</v>
      </c>
      <c r="B877" s="40" t="s">
        <v>1401</v>
      </c>
      <c r="C877" s="77" t="s">
        <v>16001</v>
      </c>
      <c r="D877" s="77" t="s">
        <v>16002</v>
      </c>
      <c r="E877" s="40">
        <v>619.42999999999995</v>
      </c>
      <c r="F877" s="40">
        <v>563.12</v>
      </c>
      <c r="G877" s="40" t="s">
        <v>16003</v>
      </c>
      <c r="H877" s="40" t="s">
        <v>16004</v>
      </c>
    </row>
    <row r="878" spans="1:8" s="54" customFormat="1" x14ac:dyDescent="0.25">
      <c r="A878" s="40">
        <v>1</v>
      </c>
      <c r="B878" s="40" t="s">
        <v>1401</v>
      </c>
      <c r="C878" s="77" t="s">
        <v>16005</v>
      </c>
      <c r="D878" s="77" t="s">
        <v>16006</v>
      </c>
      <c r="E878" s="40">
        <v>7164.6</v>
      </c>
      <c r="F878" s="40">
        <v>6513.27</v>
      </c>
      <c r="G878" s="40" t="s">
        <v>16007</v>
      </c>
      <c r="H878" s="40" t="s">
        <v>16008</v>
      </c>
    </row>
    <row r="879" spans="1:8" s="54" customFormat="1" x14ac:dyDescent="0.25">
      <c r="A879" s="40">
        <v>1</v>
      </c>
      <c r="B879" s="40" t="s">
        <v>1401</v>
      </c>
      <c r="C879" s="77" t="s">
        <v>16009</v>
      </c>
      <c r="D879" s="77" t="s">
        <v>16010</v>
      </c>
      <c r="E879" s="40">
        <v>1159.74</v>
      </c>
      <c r="F879" s="40">
        <v>1054.31</v>
      </c>
      <c r="G879" s="40" t="s">
        <v>16011</v>
      </c>
      <c r="H879" s="40" t="s">
        <v>16012</v>
      </c>
    </row>
    <row r="880" spans="1:8" s="54" customFormat="1" x14ac:dyDescent="0.25">
      <c r="A880" s="40">
        <v>1</v>
      </c>
      <c r="B880" s="40" t="s">
        <v>1401</v>
      </c>
      <c r="C880" s="77" t="s">
        <v>16013</v>
      </c>
      <c r="D880" s="77" t="s">
        <v>16014</v>
      </c>
      <c r="E880" s="40">
        <v>934.62</v>
      </c>
      <c r="F880" s="40">
        <v>849.65</v>
      </c>
      <c r="G880" s="40" t="s">
        <v>16015</v>
      </c>
      <c r="H880" s="40" t="s">
        <v>16016</v>
      </c>
    </row>
    <row r="881" spans="1:8" s="54" customFormat="1" x14ac:dyDescent="0.25">
      <c r="A881" s="40">
        <v>1</v>
      </c>
      <c r="B881" s="40" t="s">
        <v>1401</v>
      </c>
      <c r="C881" s="77" t="s">
        <v>16017</v>
      </c>
      <c r="D881" s="77" t="s">
        <v>16018</v>
      </c>
      <c r="E881" s="40">
        <v>344.85</v>
      </c>
      <c r="F881" s="40">
        <v>313.5</v>
      </c>
      <c r="G881" s="40" t="s">
        <v>16019</v>
      </c>
      <c r="H881" s="40" t="s">
        <v>16020</v>
      </c>
    </row>
    <row r="882" spans="1:8" s="54" customFormat="1" x14ac:dyDescent="0.25">
      <c r="A882" s="40">
        <v>1</v>
      </c>
      <c r="B882" s="40" t="s">
        <v>1401</v>
      </c>
      <c r="C882" s="77" t="s">
        <v>16021</v>
      </c>
      <c r="D882" s="77" t="s">
        <v>16022</v>
      </c>
      <c r="E882" s="40">
        <v>38193.94</v>
      </c>
      <c r="F882" s="40">
        <v>34721.760000000002</v>
      </c>
      <c r="G882" s="40" t="s">
        <v>16023</v>
      </c>
      <c r="H882" s="40" t="s">
        <v>16024</v>
      </c>
    </row>
    <row r="883" spans="1:8" s="54" customFormat="1" x14ac:dyDescent="0.25">
      <c r="A883" s="40">
        <v>1</v>
      </c>
      <c r="B883" s="40" t="s">
        <v>1401</v>
      </c>
      <c r="C883" s="77" t="s">
        <v>16025</v>
      </c>
      <c r="D883" s="77" t="s">
        <v>16026</v>
      </c>
      <c r="E883" s="40">
        <v>74540.509999999995</v>
      </c>
      <c r="F883" s="40">
        <v>67764.100000000006</v>
      </c>
      <c r="G883" s="40" t="s">
        <v>16027</v>
      </c>
      <c r="H883" s="40" t="s">
        <v>16028</v>
      </c>
    </row>
    <row r="884" spans="1:8" s="54" customFormat="1" x14ac:dyDescent="0.25">
      <c r="A884" s="40">
        <v>1</v>
      </c>
      <c r="B884" s="40" t="s">
        <v>1401</v>
      </c>
      <c r="C884" s="77" t="s">
        <v>16029</v>
      </c>
      <c r="D884" s="77" t="s">
        <v>16030</v>
      </c>
      <c r="E884" s="40">
        <v>41048.65</v>
      </c>
      <c r="F884" s="40">
        <v>37316.949999999997</v>
      </c>
      <c r="G884" s="40" t="s">
        <v>16031</v>
      </c>
      <c r="H884" s="40" t="s">
        <v>16032</v>
      </c>
    </row>
    <row r="885" spans="1:8" s="54" customFormat="1" x14ac:dyDescent="0.25">
      <c r="A885" s="40">
        <v>1</v>
      </c>
      <c r="B885" s="40" t="s">
        <v>1401</v>
      </c>
      <c r="C885" s="77" t="s">
        <v>16033</v>
      </c>
      <c r="D885" s="77" t="s">
        <v>16034</v>
      </c>
      <c r="E885" s="40">
        <v>74540.509999999995</v>
      </c>
      <c r="F885" s="40">
        <v>67764.100000000006</v>
      </c>
      <c r="G885" s="40" t="s">
        <v>16035</v>
      </c>
      <c r="H885" s="40" t="s">
        <v>16036</v>
      </c>
    </row>
    <row r="886" spans="1:8" s="54" customFormat="1" x14ac:dyDescent="0.25">
      <c r="A886" s="40">
        <v>1</v>
      </c>
      <c r="B886" s="40" t="s">
        <v>1401</v>
      </c>
      <c r="C886" s="77" t="s">
        <v>16037</v>
      </c>
      <c r="D886" s="77" t="s">
        <v>16038</v>
      </c>
      <c r="E886" s="40">
        <v>41048.65</v>
      </c>
      <c r="F886" s="40">
        <v>37316.949999999997</v>
      </c>
      <c r="G886" s="40" t="s">
        <v>16039</v>
      </c>
      <c r="H886" s="40" t="s">
        <v>16040</v>
      </c>
    </row>
    <row r="887" spans="1:8" s="54" customFormat="1" x14ac:dyDescent="0.25">
      <c r="A887" s="40">
        <v>1</v>
      </c>
      <c r="B887" s="40" t="s">
        <v>1401</v>
      </c>
      <c r="C887" s="77" t="s">
        <v>16041</v>
      </c>
      <c r="D887" s="77" t="s">
        <v>16042</v>
      </c>
      <c r="E887" s="40">
        <v>29552.400000000001</v>
      </c>
      <c r="F887" s="40">
        <v>26865.82</v>
      </c>
      <c r="G887" s="40" t="s">
        <v>16043</v>
      </c>
      <c r="H887" s="40" t="s">
        <v>16044</v>
      </c>
    </row>
    <row r="888" spans="1:8" s="54" customFormat="1" x14ac:dyDescent="0.25">
      <c r="A888" s="40">
        <v>1</v>
      </c>
      <c r="B888" s="40" t="s">
        <v>1401</v>
      </c>
      <c r="C888" s="77" t="s">
        <v>16045</v>
      </c>
      <c r="D888" s="77" t="s">
        <v>16046</v>
      </c>
      <c r="E888" s="40">
        <v>2063.9299999999998</v>
      </c>
      <c r="F888" s="40">
        <v>1876.3</v>
      </c>
      <c r="G888" s="40" t="s">
        <v>16047</v>
      </c>
      <c r="H888" s="40" t="s">
        <v>16048</v>
      </c>
    </row>
    <row r="889" spans="1:8" s="54" customFormat="1" x14ac:dyDescent="0.25">
      <c r="A889" s="40">
        <v>1</v>
      </c>
      <c r="B889" s="40" t="s">
        <v>1401</v>
      </c>
      <c r="C889" s="77" t="s">
        <v>16049</v>
      </c>
      <c r="D889" s="77" t="s">
        <v>16050</v>
      </c>
      <c r="E889" s="40">
        <v>40202.07</v>
      </c>
      <c r="F889" s="40">
        <v>36547.339999999997</v>
      </c>
      <c r="G889" s="40" t="s">
        <v>16051</v>
      </c>
      <c r="H889" s="40" t="s">
        <v>16052</v>
      </c>
    </row>
    <row r="890" spans="1:8" s="54" customFormat="1" x14ac:dyDescent="0.25">
      <c r="A890" s="40">
        <v>1</v>
      </c>
      <c r="B890" s="40" t="s">
        <v>1401</v>
      </c>
      <c r="C890" s="77" t="s">
        <v>16053</v>
      </c>
      <c r="D890" s="77" t="s">
        <v>16054</v>
      </c>
      <c r="E890" s="40">
        <v>18559.07</v>
      </c>
      <c r="F890" s="40">
        <v>16871.88</v>
      </c>
      <c r="G890" s="40" t="s">
        <v>16055</v>
      </c>
      <c r="H890" s="40" t="s">
        <v>16056</v>
      </c>
    </row>
    <row r="891" spans="1:8" s="54" customFormat="1" x14ac:dyDescent="0.25">
      <c r="A891" s="40">
        <v>1</v>
      </c>
      <c r="B891" s="40" t="s">
        <v>1401</v>
      </c>
      <c r="C891" s="77" t="s">
        <v>16057</v>
      </c>
      <c r="D891" s="77" t="s">
        <v>16058</v>
      </c>
      <c r="E891" s="40">
        <v>38046.76</v>
      </c>
      <c r="F891" s="40">
        <v>34587.96</v>
      </c>
      <c r="G891" s="40" t="s">
        <v>16059</v>
      </c>
      <c r="H891" s="40" t="s">
        <v>16060</v>
      </c>
    </row>
    <row r="892" spans="1:8" s="54" customFormat="1" x14ac:dyDescent="0.25">
      <c r="A892" s="40">
        <v>1</v>
      </c>
      <c r="B892" s="40" t="s">
        <v>1401</v>
      </c>
      <c r="C892" s="77" t="s">
        <v>16061</v>
      </c>
      <c r="D892" s="77" t="s">
        <v>16062</v>
      </c>
      <c r="E892" s="40">
        <v>16608.3</v>
      </c>
      <c r="F892" s="40">
        <v>15098.45</v>
      </c>
      <c r="G892" s="40" t="s">
        <v>16063</v>
      </c>
      <c r="H892" s="40" t="s">
        <v>16064</v>
      </c>
    </row>
    <row r="893" spans="1:8" s="54" customFormat="1" x14ac:dyDescent="0.25">
      <c r="A893" s="40">
        <v>1</v>
      </c>
      <c r="B893" s="40" t="s">
        <v>1401</v>
      </c>
      <c r="C893" s="77" t="s">
        <v>16065</v>
      </c>
      <c r="D893" s="77" t="s">
        <v>16066</v>
      </c>
      <c r="E893" s="40">
        <v>38970.449999999997</v>
      </c>
      <c r="F893" s="40">
        <v>35427.68</v>
      </c>
      <c r="G893" s="40" t="s">
        <v>16067</v>
      </c>
      <c r="H893" s="40" t="s">
        <v>16068</v>
      </c>
    </row>
    <row r="894" spans="1:8" s="54" customFormat="1" x14ac:dyDescent="0.25">
      <c r="A894" s="40">
        <v>1</v>
      </c>
      <c r="B894" s="40" t="s">
        <v>1401</v>
      </c>
      <c r="C894" s="77" t="s">
        <v>16069</v>
      </c>
      <c r="D894" s="77" t="s">
        <v>16070</v>
      </c>
      <c r="E894" s="40">
        <v>28922.880000000001</v>
      </c>
      <c r="F894" s="40">
        <v>26293.53</v>
      </c>
      <c r="G894" s="40" t="s">
        <v>16071</v>
      </c>
      <c r="H894" s="40" t="s">
        <v>16072</v>
      </c>
    </row>
    <row r="895" spans="1:8" s="54" customFormat="1" x14ac:dyDescent="0.25">
      <c r="A895" s="40">
        <v>1</v>
      </c>
      <c r="B895" s="40" t="s">
        <v>1401</v>
      </c>
      <c r="C895" s="77" t="s">
        <v>16073</v>
      </c>
      <c r="D895" s="77" t="s">
        <v>16074</v>
      </c>
      <c r="E895" s="40">
        <v>8079.52</v>
      </c>
      <c r="F895" s="40">
        <v>7345.02</v>
      </c>
      <c r="G895" s="40" t="s">
        <v>16075</v>
      </c>
      <c r="H895" s="40" t="s">
        <v>16076</v>
      </c>
    </row>
    <row r="896" spans="1:8" s="54" customFormat="1" x14ac:dyDescent="0.25">
      <c r="A896" s="40">
        <v>1</v>
      </c>
      <c r="B896" s="40" t="s">
        <v>1401</v>
      </c>
      <c r="C896" s="77" t="s">
        <v>16077</v>
      </c>
      <c r="D896" s="77" t="s">
        <v>16078</v>
      </c>
      <c r="E896" s="40">
        <v>6650.56</v>
      </c>
      <c r="F896" s="40">
        <v>6045.96</v>
      </c>
      <c r="G896" s="40" t="s">
        <v>16079</v>
      </c>
      <c r="H896" s="40" t="s">
        <v>16080</v>
      </c>
    </row>
    <row r="897" spans="1:8" s="54" customFormat="1" x14ac:dyDescent="0.25">
      <c r="A897" s="40">
        <v>1</v>
      </c>
      <c r="B897" s="40" t="s">
        <v>1401</v>
      </c>
      <c r="C897" s="77" t="s">
        <v>16081</v>
      </c>
      <c r="D897" s="77" t="s">
        <v>16082</v>
      </c>
      <c r="E897" s="40">
        <v>3911.18</v>
      </c>
      <c r="F897" s="40">
        <v>3555.62</v>
      </c>
      <c r="G897" s="40" t="s">
        <v>16083</v>
      </c>
      <c r="H897" s="40" t="s">
        <v>16084</v>
      </c>
    </row>
    <row r="898" spans="1:8" s="54" customFormat="1" x14ac:dyDescent="0.25">
      <c r="A898" s="40">
        <v>1</v>
      </c>
      <c r="B898" s="40" t="s">
        <v>1401</v>
      </c>
      <c r="C898" s="77" t="s">
        <v>16085</v>
      </c>
      <c r="D898" s="77" t="s">
        <v>16086</v>
      </c>
      <c r="E898" s="40">
        <v>17145.88</v>
      </c>
      <c r="F898" s="40">
        <v>15587.16</v>
      </c>
      <c r="G898" s="40" t="s">
        <v>16087</v>
      </c>
      <c r="H898" s="40" t="s">
        <v>16088</v>
      </c>
    </row>
    <row r="899" spans="1:8" s="54" customFormat="1" x14ac:dyDescent="0.25">
      <c r="A899" s="40">
        <v>1</v>
      </c>
      <c r="B899" s="40" t="s">
        <v>1401</v>
      </c>
      <c r="C899" s="77" t="s">
        <v>16089</v>
      </c>
      <c r="D899" s="77" t="s">
        <v>16090</v>
      </c>
      <c r="E899" s="40">
        <v>5328.42</v>
      </c>
      <c r="F899" s="40">
        <v>4844.0200000000004</v>
      </c>
      <c r="G899" s="40" t="s">
        <v>16091</v>
      </c>
      <c r="H899" s="40" t="s">
        <v>16092</v>
      </c>
    </row>
    <row r="900" spans="1:8" s="54" customFormat="1" x14ac:dyDescent="0.25">
      <c r="A900" s="40">
        <v>1</v>
      </c>
      <c r="B900" s="40" t="s">
        <v>1401</v>
      </c>
      <c r="C900" s="77" t="s">
        <v>16093</v>
      </c>
      <c r="D900" s="77" t="s">
        <v>16094</v>
      </c>
      <c r="E900" s="40">
        <v>2319.4899999999998</v>
      </c>
      <c r="F900" s="40">
        <v>2108.63</v>
      </c>
      <c r="G900" s="40" t="s">
        <v>16095</v>
      </c>
      <c r="H900" s="40" t="s">
        <v>16096</v>
      </c>
    </row>
    <row r="901" spans="1:8" s="54" customFormat="1" x14ac:dyDescent="0.25">
      <c r="A901" s="40">
        <v>1</v>
      </c>
      <c r="B901" s="40" t="s">
        <v>1401</v>
      </c>
      <c r="C901" s="77" t="s">
        <v>16097</v>
      </c>
      <c r="D901" s="77" t="s">
        <v>16098</v>
      </c>
      <c r="E901" s="40">
        <v>1774.54</v>
      </c>
      <c r="F901" s="40">
        <v>1613.22</v>
      </c>
      <c r="G901" s="40" t="s">
        <v>16099</v>
      </c>
      <c r="H901" s="40" t="s">
        <v>16100</v>
      </c>
    </row>
    <row r="902" spans="1:8" s="54" customFormat="1" x14ac:dyDescent="0.25">
      <c r="A902" s="40">
        <v>1</v>
      </c>
      <c r="B902" s="40" t="s">
        <v>1401</v>
      </c>
      <c r="C902" s="77" t="s">
        <v>16101</v>
      </c>
      <c r="D902" s="77" t="s">
        <v>16102</v>
      </c>
      <c r="E902" s="40">
        <v>477.03</v>
      </c>
      <c r="F902" s="40">
        <v>433.66</v>
      </c>
      <c r="G902" s="40" t="s">
        <v>16103</v>
      </c>
      <c r="H902" s="40" t="s">
        <v>16104</v>
      </c>
    </row>
    <row r="903" spans="1:8" s="54" customFormat="1" x14ac:dyDescent="0.25">
      <c r="A903" s="40">
        <v>1</v>
      </c>
      <c r="B903" s="40" t="s">
        <v>1401</v>
      </c>
      <c r="C903" s="77" t="s">
        <v>16105</v>
      </c>
      <c r="D903" s="77" t="s">
        <v>16106</v>
      </c>
      <c r="E903" s="40">
        <v>7164.6</v>
      </c>
      <c r="F903" s="40">
        <v>6513.27</v>
      </c>
      <c r="G903" s="40" t="s">
        <v>16107</v>
      </c>
      <c r="H903" s="40" t="s">
        <v>16108</v>
      </c>
    </row>
    <row r="904" spans="1:8" s="54" customFormat="1" x14ac:dyDescent="0.25">
      <c r="A904" s="40">
        <v>1</v>
      </c>
      <c r="B904" s="40" t="s">
        <v>1401</v>
      </c>
      <c r="C904" s="77" t="s">
        <v>16109</v>
      </c>
      <c r="D904" s="77" t="s">
        <v>16110</v>
      </c>
      <c r="E904" s="40">
        <v>1159.74</v>
      </c>
      <c r="F904" s="40">
        <v>1054.31</v>
      </c>
      <c r="G904" s="40" t="s">
        <v>16111</v>
      </c>
      <c r="H904" s="40" t="s">
        <v>16112</v>
      </c>
    </row>
    <row r="905" spans="1:8" s="54" customFormat="1" x14ac:dyDescent="0.25">
      <c r="A905" s="40">
        <v>1</v>
      </c>
      <c r="B905" s="40" t="s">
        <v>1401</v>
      </c>
      <c r="C905" s="77" t="s">
        <v>16113</v>
      </c>
      <c r="D905" s="77" t="s">
        <v>16114</v>
      </c>
      <c r="E905" s="40">
        <v>934.62</v>
      </c>
      <c r="F905" s="40">
        <v>849.65</v>
      </c>
      <c r="G905" s="40" t="s">
        <v>16115</v>
      </c>
      <c r="H905" s="40" t="s">
        <v>16116</v>
      </c>
    </row>
    <row r="906" spans="1:8" s="54" customFormat="1" x14ac:dyDescent="0.25">
      <c r="A906" s="40">
        <v>1</v>
      </c>
      <c r="B906" s="40" t="s">
        <v>1401</v>
      </c>
      <c r="C906" s="77" t="s">
        <v>16117</v>
      </c>
      <c r="D906" s="77" t="s">
        <v>16118</v>
      </c>
      <c r="E906" s="40">
        <v>344.85</v>
      </c>
      <c r="F906" s="40">
        <v>313.5</v>
      </c>
      <c r="G906" s="40" t="s">
        <v>16119</v>
      </c>
      <c r="H906" s="40" t="s">
        <v>16120</v>
      </c>
    </row>
    <row r="907" spans="1:8" s="54" customFormat="1" x14ac:dyDescent="0.25">
      <c r="A907" s="40">
        <v>1</v>
      </c>
      <c r="B907" s="40" t="s">
        <v>1401</v>
      </c>
      <c r="C907" s="77" t="s">
        <v>16121</v>
      </c>
      <c r="D907" s="77" t="s">
        <v>16122</v>
      </c>
      <c r="E907" s="40">
        <v>4456.96</v>
      </c>
      <c r="F907" s="40">
        <v>4051.78</v>
      </c>
      <c r="G907" s="40" t="s">
        <v>16123</v>
      </c>
      <c r="H907" s="40" t="s">
        <v>16124</v>
      </c>
    </row>
    <row r="908" spans="1:8" s="54" customFormat="1" x14ac:dyDescent="0.25">
      <c r="A908" s="40">
        <v>1</v>
      </c>
      <c r="B908" s="40" t="s">
        <v>1401</v>
      </c>
      <c r="C908" s="77" t="s">
        <v>16125</v>
      </c>
      <c r="D908" s="77" t="s">
        <v>16126</v>
      </c>
      <c r="E908" s="40">
        <v>3159.42</v>
      </c>
      <c r="F908" s="40">
        <v>2872.2</v>
      </c>
      <c r="G908" s="40" t="s">
        <v>16127</v>
      </c>
      <c r="H908" s="40" t="s">
        <v>16128</v>
      </c>
    </row>
    <row r="909" spans="1:8" s="54" customFormat="1" x14ac:dyDescent="0.25">
      <c r="A909" s="40">
        <v>1</v>
      </c>
      <c r="B909" s="40" t="s">
        <v>1401</v>
      </c>
      <c r="C909" s="77" t="s">
        <v>16129</v>
      </c>
      <c r="D909" s="77" t="s">
        <v>16130</v>
      </c>
      <c r="E909" s="40">
        <v>2540</v>
      </c>
      <c r="F909" s="40">
        <v>2309.09</v>
      </c>
      <c r="G909" s="40" t="s">
        <v>16131</v>
      </c>
      <c r="H909" s="40" t="s">
        <v>16132</v>
      </c>
    </row>
    <row r="910" spans="1:8" s="54" customFormat="1" x14ac:dyDescent="0.25">
      <c r="A910" s="40">
        <v>1</v>
      </c>
      <c r="B910" s="40" t="s">
        <v>1401</v>
      </c>
      <c r="C910" s="77" t="s">
        <v>16133</v>
      </c>
      <c r="D910" s="77" t="s">
        <v>16134</v>
      </c>
      <c r="E910" s="40">
        <v>619.42999999999995</v>
      </c>
      <c r="F910" s="40">
        <v>563.12</v>
      </c>
      <c r="G910" s="40" t="s">
        <v>16135</v>
      </c>
      <c r="H910" s="40" t="s">
        <v>16136</v>
      </c>
    </row>
    <row r="911" spans="1:8" s="54" customFormat="1" x14ac:dyDescent="0.25">
      <c r="A911" s="40">
        <v>1</v>
      </c>
      <c r="B911" s="40" t="s">
        <v>1401</v>
      </c>
      <c r="C911" s="77" t="s">
        <v>16137</v>
      </c>
      <c r="D911" s="77" t="s">
        <v>16138</v>
      </c>
      <c r="E911" s="40">
        <v>17307.400000000001</v>
      </c>
      <c r="F911" s="40">
        <v>15734</v>
      </c>
      <c r="G911" s="40" t="s">
        <v>16139</v>
      </c>
      <c r="H911" s="40" t="s">
        <v>16140</v>
      </c>
    </row>
    <row r="912" spans="1:8" s="54" customFormat="1" x14ac:dyDescent="0.25">
      <c r="A912" s="40">
        <v>1</v>
      </c>
      <c r="B912" s="40" t="s">
        <v>1401</v>
      </c>
      <c r="C912" s="77" t="s">
        <v>16141</v>
      </c>
      <c r="D912" s="77" t="s">
        <v>16142</v>
      </c>
      <c r="E912" s="40">
        <v>22809.29</v>
      </c>
      <c r="F912" s="40">
        <v>20735.72</v>
      </c>
      <c r="G912" s="40" t="s">
        <v>16143</v>
      </c>
      <c r="H912" s="40" t="s">
        <v>16144</v>
      </c>
    </row>
    <row r="913" spans="1:8" s="54" customFormat="1" x14ac:dyDescent="0.25">
      <c r="A913" s="40">
        <v>1</v>
      </c>
      <c r="B913" s="40" t="s">
        <v>1401</v>
      </c>
      <c r="C913" s="77" t="s">
        <v>16145</v>
      </c>
      <c r="D913" s="77" t="s">
        <v>16146</v>
      </c>
      <c r="E913" s="40">
        <v>21511.75</v>
      </c>
      <c r="F913" s="40">
        <v>19556.14</v>
      </c>
      <c r="G913" s="40" t="s">
        <v>16147</v>
      </c>
      <c r="H913" s="40" t="s">
        <v>16148</v>
      </c>
    </row>
    <row r="914" spans="1:8" s="54" customFormat="1" x14ac:dyDescent="0.25">
      <c r="A914" s="40">
        <v>1</v>
      </c>
      <c r="B914" s="40" t="s">
        <v>1401</v>
      </c>
      <c r="C914" s="77" t="s">
        <v>16149</v>
      </c>
      <c r="D914" s="77" t="s">
        <v>16150</v>
      </c>
      <c r="E914" s="40">
        <v>10431.34</v>
      </c>
      <c r="F914" s="40">
        <v>9483.0400000000009</v>
      </c>
      <c r="G914" s="40" t="s">
        <v>16151</v>
      </c>
      <c r="H914" s="40" t="s">
        <v>16152</v>
      </c>
    </row>
    <row r="915" spans="1:8" s="54" customFormat="1" x14ac:dyDescent="0.25">
      <c r="A915" s="40">
        <v>1</v>
      </c>
      <c r="B915" s="40" t="s">
        <v>1401</v>
      </c>
      <c r="C915" s="77" t="s">
        <v>16153</v>
      </c>
      <c r="D915" s="77" t="s">
        <v>16154</v>
      </c>
      <c r="E915" s="40">
        <v>9154.68</v>
      </c>
      <c r="F915" s="40">
        <v>8322.44</v>
      </c>
      <c r="G915" s="40" t="s">
        <v>16155</v>
      </c>
      <c r="H915" s="40" t="s">
        <v>16156</v>
      </c>
    </row>
    <row r="916" spans="1:8" s="54" customFormat="1" x14ac:dyDescent="0.25">
      <c r="A916" s="40">
        <v>1</v>
      </c>
      <c r="B916" s="40" t="s">
        <v>1401</v>
      </c>
      <c r="C916" s="77" t="s">
        <v>16157</v>
      </c>
      <c r="D916" s="77" t="s">
        <v>16158</v>
      </c>
      <c r="E916" s="40">
        <v>1470.67</v>
      </c>
      <c r="F916" s="40">
        <v>1336.97</v>
      </c>
      <c r="G916" s="40" t="s">
        <v>16159</v>
      </c>
      <c r="H916" s="40" t="s">
        <v>16160</v>
      </c>
    </row>
    <row r="917" spans="1:8" s="54" customFormat="1" x14ac:dyDescent="0.25">
      <c r="A917" s="40">
        <v>1</v>
      </c>
      <c r="B917" s="40" t="s">
        <v>1401</v>
      </c>
      <c r="C917" s="77" t="s">
        <v>16161</v>
      </c>
      <c r="D917" s="77" t="s">
        <v>16162</v>
      </c>
      <c r="E917" s="40">
        <v>38422.71</v>
      </c>
      <c r="F917" s="40">
        <v>34929.74</v>
      </c>
      <c r="G917" s="40" t="s">
        <v>16163</v>
      </c>
      <c r="H917" s="40" t="s">
        <v>16164</v>
      </c>
    </row>
    <row r="918" spans="1:8" s="54" customFormat="1" x14ac:dyDescent="0.25">
      <c r="A918" s="40">
        <v>1</v>
      </c>
      <c r="B918" s="40" t="s">
        <v>1401</v>
      </c>
      <c r="C918" s="77" t="s">
        <v>16165</v>
      </c>
      <c r="D918" s="77" t="s">
        <v>16166</v>
      </c>
      <c r="E918" s="40">
        <v>206714.77</v>
      </c>
      <c r="F918" s="40">
        <v>187922.52</v>
      </c>
      <c r="G918" s="40" t="s">
        <v>16167</v>
      </c>
      <c r="H918" s="40" t="s">
        <v>16168</v>
      </c>
    </row>
    <row r="919" spans="1:8" s="54" customFormat="1" x14ac:dyDescent="0.25">
      <c r="A919" s="40">
        <v>1</v>
      </c>
      <c r="B919" s="40" t="s">
        <v>1401</v>
      </c>
      <c r="C919" s="77" t="s">
        <v>16169</v>
      </c>
      <c r="D919" s="77" t="s">
        <v>16170</v>
      </c>
      <c r="E919" s="40">
        <v>1842.02</v>
      </c>
      <c r="F919" s="40">
        <v>1674.56</v>
      </c>
      <c r="G919" s="40" t="s">
        <v>16171</v>
      </c>
      <c r="H919" s="40" t="s">
        <v>16172</v>
      </c>
    </row>
    <row r="920" spans="1:8" s="54" customFormat="1" x14ac:dyDescent="0.25">
      <c r="A920" s="40">
        <v>1</v>
      </c>
      <c r="B920" s="40" t="s">
        <v>1401</v>
      </c>
      <c r="C920" s="77" t="s">
        <v>16173</v>
      </c>
      <c r="D920" s="77" t="s">
        <v>16174</v>
      </c>
      <c r="E920" s="40">
        <v>1802.08</v>
      </c>
      <c r="F920" s="40">
        <v>1638.25</v>
      </c>
      <c r="G920" s="40" t="s">
        <v>16175</v>
      </c>
      <c r="H920" s="40" t="s">
        <v>16176</v>
      </c>
    </row>
    <row r="921" spans="1:8" s="54" customFormat="1" x14ac:dyDescent="0.25">
      <c r="A921" s="40">
        <v>1</v>
      </c>
      <c r="B921" s="40" t="s">
        <v>1401</v>
      </c>
      <c r="C921" s="77" t="s">
        <v>16177</v>
      </c>
      <c r="D921" s="77" t="s">
        <v>16178</v>
      </c>
      <c r="E921" s="40">
        <v>690.29</v>
      </c>
      <c r="F921" s="40">
        <v>627.54</v>
      </c>
      <c r="G921" s="40" t="s">
        <v>16179</v>
      </c>
      <c r="H921" s="40" t="s">
        <v>16180</v>
      </c>
    </row>
    <row r="922" spans="1:8" s="54" customFormat="1" x14ac:dyDescent="0.25">
      <c r="A922" s="40">
        <v>1</v>
      </c>
      <c r="B922" s="40" t="s">
        <v>1401</v>
      </c>
      <c r="C922" s="77" t="s">
        <v>16181</v>
      </c>
      <c r="D922" s="77" t="s">
        <v>16182</v>
      </c>
      <c r="E922" s="40">
        <v>345.35</v>
      </c>
      <c r="F922" s="40">
        <v>313.95</v>
      </c>
      <c r="G922" s="40" t="s">
        <v>16183</v>
      </c>
      <c r="H922" s="40" t="s">
        <v>16184</v>
      </c>
    </row>
    <row r="923" spans="1:8" s="54" customFormat="1" x14ac:dyDescent="0.25">
      <c r="A923" s="40">
        <v>1</v>
      </c>
      <c r="B923" s="40" t="s">
        <v>1401</v>
      </c>
      <c r="C923" s="77" t="s">
        <v>16185</v>
      </c>
      <c r="D923" s="77" t="s">
        <v>16186</v>
      </c>
      <c r="E923" s="40">
        <v>2187.2600000000002</v>
      </c>
      <c r="F923" s="40">
        <v>1988.42</v>
      </c>
      <c r="G923" s="40" t="s">
        <v>16187</v>
      </c>
      <c r="H923" s="40" t="s">
        <v>16188</v>
      </c>
    </row>
    <row r="924" spans="1:8" s="54" customFormat="1" x14ac:dyDescent="0.25">
      <c r="A924" s="40">
        <v>1</v>
      </c>
      <c r="B924" s="40" t="s">
        <v>1401</v>
      </c>
      <c r="C924" s="77" t="s">
        <v>16189</v>
      </c>
      <c r="D924" s="77" t="s">
        <v>16190</v>
      </c>
      <c r="E924" s="40">
        <v>7434.2</v>
      </c>
      <c r="F924" s="40">
        <v>6758.36</v>
      </c>
      <c r="G924" s="40" t="s">
        <v>16191</v>
      </c>
      <c r="H924" s="40" t="s">
        <v>16192</v>
      </c>
    </row>
    <row r="925" spans="1:8" s="54" customFormat="1" x14ac:dyDescent="0.25">
      <c r="A925" s="40">
        <v>1</v>
      </c>
      <c r="B925" s="40" t="s">
        <v>1401</v>
      </c>
      <c r="C925" s="77" t="s">
        <v>16193</v>
      </c>
      <c r="D925" s="77" t="s">
        <v>16194</v>
      </c>
      <c r="E925" s="40">
        <v>29789.33</v>
      </c>
      <c r="F925" s="40">
        <v>27081.21</v>
      </c>
      <c r="G925" s="40" t="s">
        <v>16195</v>
      </c>
      <c r="H925" s="40" t="s">
        <v>16196</v>
      </c>
    </row>
    <row r="926" spans="1:8" s="54" customFormat="1" x14ac:dyDescent="0.25">
      <c r="A926" s="40">
        <v>1</v>
      </c>
      <c r="B926" s="40" t="s">
        <v>1401</v>
      </c>
      <c r="C926" s="77" t="s">
        <v>16197</v>
      </c>
      <c r="D926" s="77" t="s">
        <v>16198</v>
      </c>
      <c r="E926" s="40">
        <v>1993.6</v>
      </c>
      <c r="F926" s="40">
        <v>1812.36</v>
      </c>
      <c r="G926" s="40" t="s">
        <v>16199</v>
      </c>
      <c r="H926" s="40" t="s">
        <v>16200</v>
      </c>
    </row>
    <row r="927" spans="1:8" s="54" customFormat="1" x14ac:dyDescent="0.25">
      <c r="A927" s="40">
        <v>1</v>
      </c>
      <c r="B927" s="40" t="s">
        <v>1401</v>
      </c>
      <c r="C927" s="77" t="s">
        <v>16201</v>
      </c>
      <c r="D927" s="77" t="s">
        <v>16202</v>
      </c>
      <c r="E927" s="40">
        <v>732.56</v>
      </c>
      <c r="F927" s="40">
        <v>665.96</v>
      </c>
      <c r="G927" s="40" t="s">
        <v>16203</v>
      </c>
      <c r="H927" s="40" t="s">
        <v>16204</v>
      </c>
    </row>
    <row r="928" spans="1:8" s="54" customFormat="1" x14ac:dyDescent="0.25">
      <c r="A928" s="40">
        <v>1</v>
      </c>
      <c r="B928" s="40" t="s">
        <v>1401</v>
      </c>
      <c r="C928" s="77" t="s">
        <v>16205</v>
      </c>
      <c r="D928" s="77" t="s">
        <v>16206</v>
      </c>
      <c r="E928" s="40">
        <v>272.24</v>
      </c>
      <c r="F928" s="40">
        <v>247.49</v>
      </c>
      <c r="G928" s="40" t="s">
        <v>16207</v>
      </c>
      <c r="H928" s="40" t="s">
        <v>16208</v>
      </c>
    </row>
    <row r="929" spans="1:8" s="54" customFormat="1" x14ac:dyDescent="0.25">
      <c r="A929" s="40">
        <v>1</v>
      </c>
      <c r="B929" s="40" t="s">
        <v>1401</v>
      </c>
      <c r="C929" s="77" t="s">
        <v>16209</v>
      </c>
      <c r="D929" s="77" t="s">
        <v>16210</v>
      </c>
      <c r="E929" s="40">
        <v>3889.26</v>
      </c>
      <c r="F929" s="40">
        <v>3535.69</v>
      </c>
      <c r="G929" s="40" t="s">
        <v>16211</v>
      </c>
      <c r="H929" s="40" t="s">
        <v>16212</v>
      </c>
    </row>
    <row r="930" spans="1:8" s="54" customFormat="1" x14ac:dyDescent="0.25">
      <c r="A930" s="40">
        <v>1</v>
      </c>
      <c r="B930" s="40" t="s">
        <v>1401</v>
      </c>
      <c r="C930" s="77" t="s">
        <v>16213</v>
      </c>
      <c r="D930" s="77" t="s">
        <v>16214</v>
      </c>
      <c r="E930" s="40">
        <v>3016.64</v>
      </c>
      <c r="F930" s="40">
        <v>2742.4</v>
      </c>
      <c r="G930" s="40" t="s">
        <v>16215</v>
      </c>
      <c r="H930" s="40" t="s">
        <v>16216</v>
      </c>
    </row>
    <row r="931" spans="1:8" s="54" customFormat="1" x14ac:dyDescent="0.25">
      <c r="A931" s="40">
        <v>1</v>
      </c>
      <c r="B931" s="40" t="s">
        <v>1401</v>
      </c>
      <c r="C931" s="77" t="s">
        <v>16217</v>
      </c>
      <c r="D931" s="77" t="s">
        <v>16218</v>
      </c>
      <c r="E931" s="40">
        <v>10744.79</v>
      </c>
      <c r="F931" s="40">
        <v>9767.99</v>
      </c>
      <c r="G931" s="40" t="s">
        <v>16219</v>
      </c>
      <c r="H931" s="40" t="s">
        <v>16220</v>
      </c>
    </row>
    <row r="932" spans="1:8" s="54" customFormat="1" x14ac:dyDescent="0.25">
      <c r="A932" s="40">
        <v>1</v>
      </c>
      <c r="B932" s="40" t="s">
        <v>1401</v>
      </c>
      <c r="C932" s="77" t="s">
        <v>16221</v>
      </c>
      <c r="D932" s="77" t="s">
        <v>16222</v>
      </c>
      <c r="E932" s="40">
        <v>9164.56</v>
      </c>
      <c r="F932" s="40">
        <v>8331.42</v>
      </c>
      <c r="G932" s="40" t="s">
        <v>16223</v>
      </c>
      <c r="H932" s="40" t="s">
        <v>16224</v>
      </c>
    </row>
    <row r="933" spans="1:8" s="54" customFormat="1" x14ac:dyDescent="0.25">
      <c r="A933" s="40">
        <v>1</v>
      </c>
      <c r="B933" s="40" t="s">
        <v>1401</v>
      </c>
      <c r="C933" s="77" t="s">
        <v>16225</v>
      </c>
      <c r="D933" s="77" t="s">
        <v>16226</v>
      </c>
      <c r="E933" s="40">
        <v>74663.91</v>
      </c>
      <c r="F933" s="40">
        <v>67876.28</v>
      </c>
      <c r="G933" s="40" t="s">
        <v>16227</v>
      </c>
      <c r="H933" s="40" t="s">
        <v>16228</v>
      </c>
    </row>
    <row r="934" spans="1:8" s="54" customFormat="1" x14ac:dyDescent="0.25">
      <c r="A934" s="40">
        <v>1</v>
      </c>
      <c r="B934" s="40" t="s">
        <v>1401</v>
      </c>
      <c r="C934" s="77" t="s">
        <v>16229</v>
      </c>
      <c r="D934" s="77" t="s">
        <v>16230</v>
      </c>
      <c r="E934" s="40">
        <v>1144.3699999999999</v>
      </c>
      <c r="F934" s="40">
        <v>1040.3399999999999</v>
      </c>
      <c r="G934" s="40" t="s">
        <v>16231</v>
      </c>
      <c r="H934" s="40" t="s">
        <v>16232</v>
      </c>
    </row>
    <row r="935" spans="1:8" s="54" customFormat="1" x14ac:dyDescent="0.25">
      <c r="A935" s="40">
        <v>1</v>
      </c>
      <c r="B935" s="40" t="s">
        <v>1401</v>
      </c>
      <c r="C935" s="77" t="s">
        <v>16233</v>
      </c>
      <c r="D935" s="77" t="s">
        <v>16234</v>
      </c>
      <c r="E935" s="40">
        <v>2913.57</v>
      </c>
      <c r="F935" s="40">
        <v>2648.7</v>
      </c>
      <c r="G935" s="40" t="s">
        <v>16235</v>
      </c>
      <c r="H935" s="40" t="s">
        <v>16236</v>
      </c>
    </row>
    <row r="936" spans="1:8" s="54" customFormat="1" x14ac:dyDescent="0.25">
      <c r="A936" s="40">
        <v>1</v>
      </c>
      <c r="B936" s="40" t="s">
        <v>1401</v>
      </c>
      <c r="C936" s="77" t="s">
        <v>16237</v>
      </c>
      <c r="D936" s="77" t="s">
        <v>16238</v>
      </c>
      <c r="E936" s="40">
        <v>2591.4699999999998</v>
      </c>
      <c r="F936" s="40">
        <v>2355.88</v>
      </c>
      <c r="G936" s="40" t="s">
        <v>16239</v>
      </c>
      <c r="H936" s="40" t="s">
        <v>16240</v>
      </c>
    </row>
    <row r="937" spans="1:8" s="54" customFormat="1" x14ac:dyDescent="0.25">
      <c r="A937" s="40">
        <v>1</v>
      </c>
      <c r="B937" s="40" t="s">
        <v>1401</v>
      </c>
      <c r="C937" s="77" t="s">
        <v>16241</v>
      </c>
      <c r="D937" s="77" t="s">
        <v>16242</v>
      </c>
      <c r="E937" s="40">
        <v>1101.49</v>
      </c>
      <c r="F937" s="40">
        <v>1001.35</v>
      </c>
      <c r="G937" s="40" t="s">
        <v>16243</v>
      </c>
      <c r="H937" s="40" t="s">
        <v>16244</v>
      </c>
    </row>
    <row r="938" spans="1:8" s="54" customFormat="1" x14ac:dyDescent="0.25">
      <c r="A938" s="40">
        <v>1</v>
      </c>
      <c r="B938" s="40" t="s">
        <v>1401</v>
      </c>
      <c r="C938" s="77" t="s">
        <v>16245</v>
      </c>
      <c r="D938" s="77" t="s">
        <v>16246</v>
      </c>
      <c r="E938" s="40">
        <v>773.42</v>
      </c>
      <c r="F938" s="40">
        <v>703.11</v>
      </c>
      <c r="G938" s="40" t="s">
        <v>16247</v>
      </c>
      <c r="H938" s="40" t="s">
        <v>16248</v>
      </c>
    </row>
    <row r="939" spans="1:8" s="54" customFormat="1" x14ac:dyDescent="0.25">
      <c r="A939" s="40">
        <v>1</v>
      </c>
      <c r="B939" s="40" t="s">
        <v>1401</v>
      </c>
      <c r="C939" s="77" t="s">
        <v>16249</v>
      </c>
      <c r="D939" s="77" t="s">
        <v>16250</v>
      </c>
      <c r="E939" s="40">
        <v>246.76</v>
      </c>
      <c r="F939" s="40">
        <v>224.33</v>
      </c>
      <c r="G939" s="40" t="s">
        <v>16251</v>
      </c>
      <c r="H939" s="40" t="s">
        <v>16252</v>
      </c>
    </row>
    <row r="940" spans="1:8" s="54" customFormat="1" x14ac:dyDescent="0.25">
      <c r="A940" s="40">
        <v>1</v>
      </c>
      <c r="B940" s="40" t="s">
        <v>1401</v>
      </c>
      <c r="C940" s="77" t="s">
        <v>16253</v>
      </c>
      <c r="D940" s="77" t="s">
        <v>16254</v>
      </c>
      <c r="E940" s="40">
        <v>4418.59</v>
      </c>
      <c r="F940" s="40">
        <v>4016.9</v>
      </c>
      <c r="G940" s="40" t="s">
        <v>16255</v>
      </c>
      <c r="H940" s="40" t="s">
        <v>16256</v>
      </c>
    </row>
    <row r="941" spans="1:8" s="54" customFormat="1" x14ac:dyDescent="0.25">
      <c r="A941" s="40">
        <v>1</v>
      </c>
      <c r="B941" s="40" t="s">
        <v>1401</v>
      </c>
      <c r="C941" s="77" t="s">
        <v>16257</v>
      </c>
      <c r="D941" s="77" t="s">
        <v>16258</v>
      </c>
      <c r="E941" s="40">
        <v>2617.38</v>
      </c>
      <c r="F941" s="40">
        <v>2379.44</v>
      </c>
      <c r="G941" s="40" t="s">
        <v>16259</v>
      </c>
      <c r="H941" s="40" t="s">
        <v>16260</v>
      </c>
    </row>
    <row r="942" spans="1:8" s="54" customFormat="1" x14ac:dyDescent="0.25">
      <c r="A942" s="40">
        <v>1</v>
      </c>
      <c r="B942" s="40" t="s">
        <v>1401</v>
      </c>
      <c r="C942" s="77" t="s">
        <v>16261</v>
      </c>
      <c r="D942" s="77" t="s">
        <v>16262</v>
      </c>
      <c r="E942" s="40">
        <v>13255.99</v>
      </c>
      <c r="F942" s="40">
        <v>12050.9</v>
      </c>
      <c r="G942" s="40" t="s">
        <v>16263</v>
      </c>
      <c r="H942" s="40" t="s">
        <v>16264</v>
      </c>
    </row>
    <row r="943" spans="1:8" s="54" customFormat="1" x14ac:dyDescent="0.25">
      <c r="A943" s="40">
        <v>1</v>
      </c>
      <c r="B943" s="40" t="s">
        <v>1401</v>
      </c>
      <c r="C943" s="77" t="s">
        <v>16265</v>
      </c>
      <c r="D943" s="77" t="s">
        <v>16266</v>
      </c>
      <c r="E943" s="40">
        <v>9447.25</v>
      </c>
      <c r="F943" s="40">
        <v>8588.41</v>
      </c>
      <c r="G943" s="40" t="s">
        <v>16267</v>
      </c>
      <c r="H943" s="40" t="s">
        <v>16268</v>
      </c>
    </row>
    <row r="944" spans="1:8" s="54" customFormat="1" x14ac:dyDescent="0.25">
      <c r="A944" s="40">
        <v>1</v>
      </c>
      <c r="B944" s="40" t="s">
        <v>1401</v>
      </c>
      <c r="C944" s="77" t="s">
        <v>16269</v>
      </c>
      <c r="D944" s="77" t="s">
        <v>16270</v>
      </c>
      <c r="E944" s="40">
        <v>29789.33</v>
      </c>
      <c r="F944" s="40">
        <v>27081.21</v>
      </c>
      <c r="G944" s="40" t="s">
        <v>16271</v>
      </c>
      <c r="H944" s="40" t="s">
        <v>16272</v>
      </c>
    </row>
    <row r="945" spans="1:8" s="54" customFormat="1" x14ac:dyDescent="0.25">
      <c r="A945" s="40">
        <v>1</v>
      </c>
      <c r="B945" s="40" t="s">
        <v>1401</v>
      </c>
      <c r="C945" s="77" t="s">
        <v>16273</v>
      </c>
      <c r="D945" s="77" t="s">
        <v>16274</v>
      </c>
      <c r="E945" s="40">
        <v>9659.14</v>
      </c>
      <c r="F945" s="40">
        <v>8781.0400000000009</v>
      </c>
      <c r="G945" s="40" t="s">
        <v>16275</v>
      </c>
      <c r="H945" s="40" t="s">
        <v>16276</v>
      </c>
    </row>
    <row r="946" spans="1:8" s="54" customFormat="1" x14ac:dyDescent="0.25">
      <c r="A946" s="40">
        <v>1</v>
      </c>
      <c r="B946" s="40" t="s">
        <v>1401</v>
      </c>
      <c r="C946" s="77" t="s">
        <v>16277</v>
      </c>
      <c r="D946" s="77" t="s">
        <v>16278</v>
      </c>
      <c r="E946" s="40">
        <v>1121.98</v>
      </c>
      <c r="F946" s="40">
        <v>1019.98</v>
      </c>
      <c r="G946" s="40" t="s">
        <v>16279</v>
      </c>
      <c r="H946" s="40" t="s">
        <v>16280</v>
      </c>
    </row>
    <row r="947" spans="1:8" s="54" customFormat="1" x14ac:dyDescent="0.25">
      <c r="A947" s="40">
        <v>1</v>
      </c>
      <c r="B947" s="40" t="s">
        <v>1401</v>
      </c>
      <c r="C947" s="77" t="s">
        <v>16281</v>
      </c>
      <c r="D947" s="77" t="s">
        <v>16282</v>
      </c>
      <c r="E947" s="40">
        <v>1442.25</v>
      </c>
      <c r="F947" s="40">
        <v>1311.14</v>
      </c>
      <c r="G947" s="40" t="s">
        <v>16283</v>
      </c>
      <c r="H947" s="40" t="s">
        <v>16284</v>
      </c>
    </row>
    <row r="948" spans="1:8" s="54" customFormat="1" x14ac:dyDescent="0.25">
      <c r="A948" s="40">
        <v>1</v>
      </c>
      <c r="B948" s="40" t="s">
        <v>1401</v>
      </c>
      <c r="C948" s="77" t="s">
        <v>16285</v>
      </c>
      <c r="D948" s="77" t="s">
        <v>16286</v>
      </c>
      <c r="E948" s="40">
        <v>652.47</v>
      </c>
      <c r="F948" s="40">
        <v>593.15</v>
      </c>
      <c r="G948" s="40" t="s">
        <v>16287</v>
      </c>
      <c r="H948" s="40" t="s">
        <v>16288</v>
      </c>
    </row>
    <row r="949" spans="1:8" s="54" customFormat="1" x14ac:dyDescent="0.25">
      <c r="A949" s="40">
        <v>1</v>
      </c>
      <c r="B949" s="40" t="s">
        <v>1401</v>
      </c>
      <c r="C949" s="77" t="s">
        <v>16289</v>
      </c>
      <c r="D949" s="77" t="s">
        <v>16290</v>
      </c>
      <c r="E949" s="40">
        <v>206.49</v>
      </c>
      <c r="F949" s="40">
        <v>187.72</v>
      </c>
      <c r="G949" s="40" t="s">
        <v>16291</v>
      </c>
      <c r="H949" s="40" t="s">
        <v>16292</v>
      </c>
    </row>
    <row r="950" spans="1:8" s="54" customFormat="1" x14ac:dyDescent="0.25">
      <c r="A950" s="40">
        <v>1</v>
      </c>
      <c r="B950" s="40" t="s">
        <v>1401</v>
      </c>
      <c r="C950" s="77" t="s">
        <v>16293</v>
      </c>
      <c r="D950" s="77" t="s">
        <v>16294</v>
      </c>
      <c r="E950" s="40">
        <v>4071.41</v>
      </c>
      <c r="F950" s="40">
        <v>3701.28</v>
      </c>
      <c r="G950" s="40" t="s">
        <v>16295</v>
      </c>
      <c r="H950" s="40" t="s">
        <v>16296</v>
      </c>
    </row>
    <row r="951" spans="1:8" s="54" customFormat="1" x14ac:dyDescent="0.25">
      <c r="A951" s="40">
        <v>1</v>
      </c>
      <c r="B951" s="40" t="s">
        <v>1401</v>
      </c>
      <c r="C951" s="77" t="s">
        <v>16297</v>
      </c>
      <c r="D951" s="77" t="s">
        <v>16298</v>
      </c>
      <c r="E951" s="40">
        <v>1935.2</v>
      </c>
      <c r="F951" s="40">
        <v>1759.27</v>
      </c>
      <c r="G951" s="40" t="s">
        <v>16299</v>
      </c>
      <c r="H951" s="40" t="s">
        <v>16300</v>
      </c>
    </row>
    <row r="952" spans="1:8" s="54" customFormat="1" x14ac:dyDescent="0.25">
      <c r="A952" s="40">
        <v>1</v>
      </c>
      <c r="B952" s="40" t="s">
        <v>1401</v>
      </c>
      <c r="C952" s="77" t="s">
        <v>16301</v>
      </c>
      <c r="D952" s="77" t="s">
        <v>16302</v>
      </c>
      <c r="E952" s="40">
        <v>12398.78</v>
      </c>
      <c r="F952" s="40">
        <v>11271.62</v>
      </c>
      <c r="G952" s="40" t="s">
        <v>16303</v>
      </c>
      <c r="H952" s="40" t="s">
        <v>16304</v>
      </c>
    </row>
    <row r="953" spans="1:8" s="54" customFormat="1" x14ac:dyDescent="0.25">
      <c r="A953" s="40">
        <v>1</v>
      </c>
      <c r="B953" s="40" t="s">
        <v>1401</v>
      </c>
      <c r="C953" s="77" t="s">
        <v>16305</v>
      </c>
      <c r="D953" s="77" t="s">
        <v>16306</v>
      </c>
      <c r="E953" s="40">
        <v>9385.23</v>
      </c>
      <c r="F953" s="40">
        <v>8532.0300000000007</v>
      </c>
      <c r="G953" s="40" t="s">
        <v>16307</v>
      </c>
      <c r="H953" s="40" t="s">
        <v>16308</v>
      </c>
    </row>
    <row r="954" spans="1:8" s="54" customFormat="1" x14ac:dyDescent="0.25">
      <c r="A954" s="40">
        <v>1</v>
      </c>
      <c r="B954" s="40" t="s">
        <v>1401</v>
      </c>
      <c r="C954" s="77" t="s">
        <v>16309</v>
      </c>
      <c r="D954" s="77" t="s">
        <v>16310</v>
      </c>
      <c r="E954" s="40">
        <v>38640.050000000003</v>
      </c>
      <c r="F954" s="40">
        <v>35127.32</v>
      </c>
      <c r="G954" s="40" t="s">
        <v>16311</v>
      </c>
      <c r="H954" s="40" t="s">
        <v>16312</v>
      </c>
    </row>
    <row r="955" spans="1:8" s="54" customFormat="1" x14ac:dyDescent="0.25">
      <c r="A955" s="40">
        <v>1</v>
      </c>
      <c r="B955" s="40" t="s">
        <v>1401</v>
      </c>
      <c r="C955" s="77" t="s">
        <v>16313</v>
      </c>
      <c r="D955" s="77" t="s">
        <v>16314</v>
      </c>
      <c r="E955" s="40">
        <v>1144.3699999999999</v>
      </c>
      <c r="F955" s="40">
        <v>1040.3399999999999</v>
      </c>
      <c r="G955" s="40" t="s">
        <v>16315</v>
      </c>
      <c r="H955" s="40" t="s">
        <v>16316</v>
      </c>
    </row>
    <row r="956" spans="1:8" s="54" customFormat="1" x14ac:dyDescent="0.25">
      <c r="A956" s="40">
        <v>1</v>
      </c>
      <c r="B956" s="40" t="s">
        <v>1401</v>
      </c>
      <c r="C956" s="77" t="s">
        <v>16317</v>
      </c>
      <c r="D956" s="77" t="s">
        <v>16318</v>
      </c>
      <c r="E956" s="40">
        <v>2820.24</v>
      </c>
      <c r="F956" s="40">
        <v>2563.85</v>
      </c>
      <c r="G956" s="40" t="s">
        <v>16319</v>
      </c>
      <c r="H956" s="40" t="s">
        <v>16320</v>
      </c>
    </row>
    <row r="957" spans="1:8" s="54" customFormat="1" x14ac:dyDescent="0.25">
      <c r="A957" s="40">
        <v>1</v>
      </c>
      <c r="B957" s="40" t="s">
        <v>1401</v>
      </c>
      <c r="C957" s="77" t="s">
        <v>16321</v>
      </c>
      <c r="D957" s="77" t="s">
        <v>16322</v>
      </c>
      <c r="E957" s="40">
        <v>2718.36</v>
      </c>
      <c r="F957" s="40">
        <v>2471.2399999999998</v>
      </c>
      <c r="G957" s="40" t="s">
        <v>16323</v>
      </c>
      <c r="H957" s="40" t="s">
        <v>16324</v>
      </c>
    </row>
    <row r="958" spans="1:8" s="54" customFormat="1" x14ac:dyDescent="0.25">
      <c r="A958" s="40">
        <v>1</v>
      </c>
      <c r="B958" s="40" t="s">
        <v>1401</v>
      </c>
      <c r="C958" s="77" t="s">
        <v>16325</v>
      </c>
      <c r="D958" s="77" t="s">
        <v>16326</v>
      </c>
      <c r="E958" s="40">
        <v>1110.27</v>
      </c>
      <c r="F958" s="40">
        <v>1009.34</v>
      </c>
      <c r="G958" s="40" t="s">
        <v>16327</v>
      </c>
      <c r="H958" s="40" t="s">
        <v>16328</v>
      </c>
    </row>
    <row r="959" spans="1:8" s="54" customFormat="1" x14ac:dyDescent="0.25">
      <c r="A959" s="40">
        <v>1</v>
      </c>
      <c r="B959" s="40" t="s">
        <v>1401</v>
      </c>
      <c r="C959" s="77" t="s">
        <v>16329</v>
      </c>
      <c r="D959" s="77" t="s">
        <v>16330</v>
      </c>
      <c r="E959" s="40">
        <v>571.73</v>
      </c>
      <c r="F959" s="40">
        <v>519.75</v>
      </c>
      <c r="G959" s="40" t="s">
        <v>16331</v>
      </c>
      <c r="H959" s="40" t="s">
        <v>16332</v>
      </c>
    </row>
    <row r="960" spans="1:8" s="54" customFormat="1" x14ac:dyDescent="0.25">
      <c r="A960" s="40">
        <v>1</v>
      </c>
      <c r="B960" s="40" t="s">
        <v>1401</v>
      </c>
      <c r="C960" s="77" t="s">
        <v>16333</v>
      </c>
      <c r="D960" s="77" t="s">
        <v>16334</v>
      </c>
      <c r="E960" s="40">
        <v>239.01</v>
      </c>
      <c r="F960" s="40">
        <v>217.28</v>
      </c>
      <c r="G960" s="40" t="s">
        <v>16335</v>
      </c>
      <c r="H960" s="40" t="s">
        <v>16336</v>
      </c>
    </row>
    <row r="961" spans="1:8" s="54" customFormat="1" x14ac:dyDescent="0.25">
      <c r="A961" s="40">
        <v>1</v>
      </c>
      <c r="B961" s="40" t="s">
        <v>1401</v>
      </c>
      <c r="C961" s="77" t="s">
        <v>16337</v>
      </c>
      <c r="D961" s="77" t="s">
        <v>16338</v>
      </c>
      <c r="E961" s="40">
        <v>4335.8500000000004</v>
      </c>
      <c r="F961" s="40">
        <v>3941.68</v>
      </c>
      <c r="G961" s="40" t="s">
        <v>16339</v>
      </c>
      <c r="H961" s="40" t="s">
        <v>16340</v>
      </c>
    </row>
    <row r="962" spans="1:8" s="54" customFormat="1" x14ac:dyDescent="0.25">
      <c r="A962" s="40">
        <v>1</v>
      </c>
      <c r="B962" s="40" t="s">
        <v>1401</v>
      </c>
      <c r="C962" s="77" t="s">
        <v>16341</v>
      </c>
      <c r="D962" s="77" t="s">
        <v>16342</v>
      </c>
      <c r="E962" s="40">
        <v>2838.3</v>
      </c>
      <c r="F962" s="40">
        <v>2580.27</v>
      </c>
      <c r="G962" s="40" t="s">
        <v>16343</v>
      </c>
      <c r="H962" s="40" t="s">
        <v>16344</v>
      </c>
    </row>
    <row r="963" spans="1:8" s="54" customFormat="1" x14ac:dyDescent="0.25">
      <c r="A963" s="40">
        <v>1</v>
      </c>
      <c r="B963" s="40" t="s">
        <v>1401</v>
      </c>
      <c r="C963" s="77" t="s">
        <v>16345</v>
      </c>
      <c r="D963" s="77" t="s">
        <v>16346</v>
      </c>
      <c r="E963" s="40">
        <v>11495.52</v>
      </c>
      <c r="F963" s="40">
        <v>10450.469999999999</v>
      </c>
      <c r="G963" s="40" t="s">
        <v>16347</v>
      </c>
      <c r="H963" s="40" t="s">
        <v>16348</v>
      </c>
    </row>
    <row r="964" spans="1:8" s="54" customFormat="1" x14ac:dyDescent="0.25">
      <c r="A964" s="40">
        <v>1</v>
      </c>
      <c r="B964" s="40" t="s">
        <v>1401</v>
      </c>
      <c r="C964" s="77" t="s">
        <v>16349</v>
      </c>
      <c r="D964" s="77" t="s">
        <v>16350</v>
      </c>
      <c r="E964" s="40">
        <v>9198.67</v>
      </c>
      <c r="F964" s="40">
        <v>8362.43</v>
      </c>
      <c r="G964" s="40" t="s">
        <v>16351</v>
      </c>
      <c r="H964" s="40" t="s">
        <v>16352</v>
      </c>
    </row>
    <row r="965" spans="1:8" s="54" customFormat="1" x14ac:dyDescent="0.25">
      <c r="A965" s="40">
        <v>1</v>
      </c>
      <c r="B965" s="40" t="s">
        <v>1401</v>
      </c>
      <c r="C965" s="77" t="s">
        <v>16353</v>
      </c>
      <c r="D965" s="77" t="s">
        <v>16354</v>
      </c>
      <c r="E965" s="40">
        <v>35977.61</v>
      </c>
      <c r="F965" s="40">
        <v>32706.92</v>
      </c>
      <c r="G965" s="40" t="s">
        <v>16355</v>
      </c>
      <c r="H965" s="40" t="s">
        <v>16356</v>
      </c>
    </row>
    <row r="966" spans="1:8" s="54" customFormat="1" x14ac:dyDescent="0.25">
      <c r="A966" s="40">
        <v>1</v>
      </c>
      <c r="B966" s="40" t="s">
        <v>1401</v>
      </c>
      <c r="C966" s="77" t="s">
        <v>16357</v>
      </c>
      <c r="D966" s="77" t="s">
        <v>16358</v>
      </c>
      <c r="E966" s="40">
        <v>3195.01</v>
      </c>
      <c r="F966" s="40">
        <v>2904.55</v>
      </c>
      <c r="G966" s="40" t="s">
        <v>16359</v>
      </c>
      <c r="H966" s="40" t="s">
        <v>16360</v>
      </c>
    </row>
    <row r="967" spans="1:8" s="54" customFormat="1" x14ac:dyDescent="0.25">
      <c r="A967" s="40">
        <v>1</v>
      </c>
      <c r="B967" s="40" t="s">
        <v>1401</v>
      </c>
      <c r="C967" s="77" t="s">
        <v>16361</v>
      </c>
      <c r="D967" s="77" t="s">
        <v>16362</v>
      </c>
      <c r="E967" s="40">
        <v>2750.5</v>
      </c>
      <c r="F967" s="40">
        <v>2500.4499999999998</v>
      </c>
      <c r="G967" s="40" t="s">
        <v>16363</v>
      </c>
      <c r="H967" s="40" t="s">
        <v>16364</v>
      </c>
    </row>
    <row r="968" spans="1:8" s="54" customFormat="1" x14ac:dyDescent="0.25">
      <c r="A968" s="40">
        <v>1</v>
      </c>
      <c r="B968" s="40" t="s">
        <v>1401</v>
      </c>
      <c r="C968" s="77" t="s">
        <v>16365</v>
      </c>
      <c r="D968" s="77" t="s">
        <v>16366</v>
      </c>
      <c r="E968" s="40">
        <v>1319.99</v>
      </c>
      <c r="F968" s="40">
        <v>1199.99</v>
      </c>
      <c r="G968" s="40" t="s">
        <v>16367</v>
      </c>
      <c r="H968" s="40" t="s">
        <v>16368</v>
      </c>
    </row>
    <row r="969" spans="1:8" s="54" customFormat="1" x14ac:dyDescent="0.25">
      <c r="A969" s="40">
        <v>1</v>
      </c>
      <c r="B969" s="40" t="s">
        <v>1401</v>
      </c>
      <c r="C969" s="77" t="s">
        <v>16369</v>
      </c>
      <c r="D969" s="77" t="s">
        <v>16370</v>
      </c>
      <c r="E969" s="40">
        <v>855.58</v>
      </c>
      <c r="F969" s="40">
        <v>777.8</v>
      </c>
      <c r="G969" s="40" t="s">
        <v>16371</v>
      </c>
      <c r="H969" s="40" t="s">
        <v>16372</v>
      </c>
    </row>
    <row r="970" spans="1:8" s="54" customFormat="1" x14ac:dyDescent="0.25">
      <c r="A970" s="40">
        <v>1</v>
      </c>
      <c r="B970" s="40" t="s">
        <v>1401</v>
      </c>
      <c r="C970" s="77" t="s">
        <v>16373</v>
      </c>
      <c r="D970" s="77" t="s">
        <v>16374</v>
      </c>
      <c r="E970" s="40">
        <v>264.95</v>
      </c>
      <c r="F970" s="40">
        <v>240.86</v>
      </c>
      <c r="G970" s="40" t="s">
        <v>16375</v>
      </c>
      <c r="H970" s="40" t="s">
        <v>16376</v>
      </c>
    </row>
    <row r="971" spans="1:8" s="54" customFormat="1" x14ac:dyDescent="0.25">
      <c r="A971" s="40">
        <v>1</v>
      </c>
      <c r="B971" s="40" t="s">
        <v>1401</v>
      </c>
      <c r="C971" s="77" t="s">
        <v>16377</v>
      </c>
      <c r="D971" s="77" t="s">
        <v>16378</v>
      </c>
      <c r="E971" s="40">
        <v>3831.6</v>
      </c>
      <c r="F971" s="40">
        <v>3483.27</v>
      </c>
      <c r="G971" s="40" t="s">
        <v>16379</v>
      </c>
      <c r="H971" s="40" t="s">
        <v>16380</v>
      </c>
    </row>
    <row r="972" spans="1:8" s="54" customFormat="1" x14ac:dyDescent="0.25">
      <c r="A972" s="40">
        <v>1</v>
      </c>
      <c r="B972" s="40" t="s">
        <v>1401</v>
      </c>
      <c r="C972" s="77" t="s">
        <v>16381</v>
      </c>
      <c r="D972" s="77" t="s">
        <v>16382</v>
      </c>
      <c r="E972" s="40">
        <v>2517.9699999999998</v>
      </c>
      <c r="F972" s="40">
        <v>2289.06</v>
      </c>
      <c r="G972" s="40" t="s">
        <v>16383</v>
      </c>
      <c r="H972" s="40" t="s">
        <v>16384</v>
      </c>
    </row>
    <row r="973" spans="1:8" s="54" customFormat="1" x14ac:dyDescent="0.25">
      <c r="A973" s="40">
        <v>1</v>
      </c>
      <c r="B973" s="40" t="s">
        <v>1401</v>
      </c>
      <c r="C973" s="77" t="s">
        <v>16385</v>
      </c>
      <c r="D973" s="77" t="s">
        <v>16386</v>
      </c>
      <c r="E973" s="40">
        <v>11726.99</v>
      </c>
      <c r="F973" s="40">
        <v>10660.9</v>
      </c>
      <c r="G973" s="40" t="s">
        <v>16387</v>
      </c>
      <c r="H973" s="40" t="s">
        <v>16388</v>
      </c>
    </row>
    <row r="974" spans="1:8" s="54" customFormat="1" x14ac:dyDescent="0.25">
      <c r="A974" s="40">
        <v>1</v>
      </c>
      <c r="B974" s="40" t="s">
        <v>1401</v>
      </c>
      <c r="C974" s="77" t="s">
        <v>16389</v>
      </c>
      <c r="D974" s="77" t="s">
        <v>16390</v>
      </c>
      <c r="E974" s="40">
        <v>9354.83</v>
      </c>
      <c r="F974" s="40">
        <v>8504.39</v>
      </c>
      <c r="G974" s="40" t="s">
        <v>16391</v>
      </c>
      <c r="H974" s="40" t="s">
        <v>16392</v>
      </c>
    </row>
    <row r="975" spans="1:8" s="54" customFormat="1" x14ac:dyDescent="0.25">
      <c r="A975" s="40">
        <v>1</v>
      </c>
      <c r="B975" s="40" t="s">
        <v>1401</v>
      </c>
      <c r="C975" s="77" t="s">
        <v>16393</v>
      </c>
      <c r="D975" s="77" t="s">
        <v>16394</v>
      </c>
      <c r="E975" s="40">
        <v>74663.91</v>
      </c>
      <c r="F975" s="40">
        <v>67876.28</v>
      </c>
      <c r="G975" s="40" t="s">
        <v>16395</v>
      </c>
      <c r="H975" s="40" t="s">
        <v>16396</v>
      </c>
    </row>
    <row r="976" spans="1:8" s="54" customFormat="1" x14ac:dyDescent="0.25">
      <c r="A976" s="40">
        <v>1</v>
      </c>
      <c r="B976" s="40" t="s">
        <v>1401</v>
      </c>
      <c r="C976" s="77" t="s">
        <v>16397</v>
      </c>
      <c r="D976" s="77" t="s">
        <v>16398</v>
      </c>
      <c r="E976" s="40">
        <v>1144.3699999999999</v>
      </c>
      <c r="F976" s="40">
        <v>1040.3399999999999</v>
      </c>
      <c r="G976" s="40" t="s">
        <v>16399</v>
      </c>
      <c r="H976" s="40" t="s">
        <v>16400</v>
      </c>
    </row>
    <row r="977" spans="1:8" s="54" customFormat="1" x14ac:dyDescent="0.25">
      <c r="A977" s="40">
        <v>1</v>
      </c>
      <c r="B977" s="40" t="s">
        <v>1401</v>
      </c>
      <c r="C977" s="77" t="s">
        <v>16401</v>
      </c>
      <c r="D977" s="77" t="s">
        <v>16402</v>
      </c>
      <c r="E977" s="40">
        <v>2185.2600000000002</v>
      </c>
      <c r="F977" s="40">
        <v>1986.6</v>
      </c>
      <c r="G977" s="40" t="s">
        <v>16403</v>
      </c>
      <c r="H977" s="40" t="s">
        <v>16404</v>
      </c>
    </row>
    <row r="978" spans="1:8" s="54" customFormat="1" x14ac:dyDescent="0.25">
      <c r="A978" s="40">
        <v>1</v>
      </c>
      <c r="B978" s="40" t="s">
        <v>1401</v>
      </c>
      <c r="C978" s="77" t="s">
        <v>16405</v>
      </c>
      <c r="D978" s="77" t="s">
        <v>16406</v>
      </c>
      <c r="E978" s="40">
        <v>1931.08</v>
      </c>
      <c r="F978" s="40">
        <v>1755.53</v>
      </c>
      <c r="G978" s="40" t="s">
        <v>16407</v>
      </c>
      <c r="H978" s="40" t="s">
        <v>16408</v>
      </c>
    </row>
    <row r="979" spans="1:8" s="54" customFormat="1" x14ac:dyDescent="0.25">
      <c r="A979" s="40">
        <v>1</v>
      </c>
      <c r="B979" s="40" t="s">
        <v>1401</v>
      </c>
      <c r="C979" s="77" t="s">
        <v>16409</v>
      </c>
      <c r="D979" s="77" t="s">
        <v>16410</v>
      </c>
      <c r="E979" s="40">
        <v>872.87</v>
      </c>
      <c r="F979" s="40">
        <v>793.52</v>
      </c>
      <c r="G979" s="40" t="s">
        <v>16411</v>
      </c>
      <c r="H979" s="40" t="s">
        <v>16412</v>
      </c>
    </row>
    <row r="980" spans="1:8" s="54" customFormat="1" x14ac:dyDescent="0.25">
      <c r="A980" s="40">
        <v>1</v>
      </c>
      <c r="B980" s="40" t="s">
        <v>1401</v>
      </c>
      <c r="C980" s="77" t="s">
        <v>16413</v>
      </c>
      <c r="D980" s="77" t="s">
        <v>16414</v>
      </c>
      <c r="E980" s="40">
        <v>838.89</v>
      </c>
      <c r="F980" s="40">
        <v>762.63</v>
      </c>
      <c r="G980" s="40" t="s">
        <v>16415</v>
      </c>
      <c r="H980" s="40" t="s">
        <v>16416</v>
      </c>
    </row>
    <row r="981" spans="1:8" s="54" customFormat="1" x14ac:dyDescent="0.25">
      <c r="A981" s="40">
        <v>1</v>
      </c>
      <c r="B981" s="40" t="s">
        <v>1401</v>
      </c>
      <c r="C981" s="77" t="s">
        <v>16417</v>
      </c>
      <c r="D981" s="77" t="s">
        <v>16418</v>
      </c>
      <c r="E981" s="40">
        <v>211.93</v>
      </c>
      <c r="F981" s="40">
        <v>192.66</v>
      </c>
      <c r="G981" s="40" t="s">
        <v>16419</v>
      </c>
      <c r="H981" s="40" t="s">
        <v>16420</v>
      </c>
    </row>
    <row r="982" spans="1:8" s="54" customFormat="1" x14ac:dyDescent="0.25">
      <c r="A982" s="40">
        <v>1</v>
      </c>
      <c r="B982" s="40" t="s">
        <v>1401</v>
      </c>
      <c r="C982" s="77" t="s">
        <v>1472</v>
      </c>
      <c r="D982" s="77" t="s">
        <v>5460</v>
      </c>
      <c r="E982" s="40">
        <v>2432.02</v>
      </c>
      <c r="F982" s="40">
        <v>2210.9299999999998</v>
      </c>
      <c r="G982" s="40" t="s">
        <v>5428</v>
      </c>
      <c r="H982" s="40" t="s">
        <v>14955</v>
      </c>
    </row>
    <row r="983" spans="1:8" s="54" customFormat="1" x14ac:dyDescent="0.25">
      <c r="A983" s="40">
        <v>1</v>
      </c>
      <c r="B983" s="40" t="s">
        <v>1401</v>
      </c>
      <c r="C983" s="77" t="s">
        <v>1473</v>
      </c>
      <c r="D983" s="77" t="s">
        <v>5461</v>
      </c>
      <c r="E983" s="40">
        <v>4419.7700000000004</v>
      </c>
      <c r="F983" s="40">
        <v>4017.97</v>
      </c>
      <c r="G983" s="40" t="s">
        <v>5429</v>
      </c>
      <c r="H983" s="40" t="s">
        <v>14956</v>
      </c>
    </row>
    <row r="984" spans="1:8" s="54" customFormat="1" x14ac:dyDescent="0.25">
      <c r="A984" s="40">
        <v>1</v>
      </c>
      <c r="B984" s="40" t="s">
        <v>1401</v>
      </c>
      <c r="C984" s="77" t="s">
        <v>1474</v>
      </c>
      <c r="D984" s="77" t="s">
        <v>5465</v>
      </c>
      <c r="E984" s="40">
        <v>2122.64</v>
      </c>
      <c r="F984" s="40">
        <v>1929.67</v>
      </c>
      <c r="G984" s="40" t="s">
        <v>5430</v>
      </c>
      <c r="H984" s="40" t="s">
        <v>14960</v>
      </c>
    </row>
    <row r="985" spans="1:8" s="54" customFormat="1" x14ac:dyDescent="0.25">
      <c r="A985" s="40">
        <v>1</v>
      </c>
      <c r="B985" s="40" t="s">
        <v>1401</v>
      </c>
      <c r="C985" s="77" t="s">
        <v>10570</v>
      </c>
      <c r="D985" s="77" t="s">
        <v>5466</v>
      </c>
      <c r="E985" s="40">
        <v>4150.8500000000004</v>
      </c>
      <c r="F985" s="40">
        <v>3773.5</v>
      </c>
      <c r="G985" s="40" t="s">
        <v>10830</v>
      </c>
      <c r="H985" s="40" t="s">
        <v>14961</v>
      </c>
    </row>
    <row r="986" spans="1:8" s="54" customFormat="1" x14ac:dyDescent="0.25">
      <c r="A986" s="40">
        <v>1</v>
      </c>
      <c r="B986" s="40" t="s">
        <v>1401</v>
      </c>
      <c r="C986" s="77" t="s">
        <v>1475</v>
      </c>
      <c r="D986" s="77" t="s">
        <v>5468</v>
      </c>
      <c r="E986" s="40">
        <v>1769.63</v>
      </c>
      <c r="F986" s="40">
        <v>1608.75</v>
      </c>
      <c r="G986" s="40" t="s">
        <v>10832</v>
      </c>
      <c r="H986" s="40" t="s">
        <v>14963</v>
      </c>
    </row>
    <row r="987" spans="1:8" s="54" customFormat="1" x14ac:dyDescent="0.25">
      <c r="A987" s="40">
        <v>1</v>
      </c>
      <c r="B987" s="40" t="s">
        <v>1401</v>
      </c>
      <c r="C987" s="77" t="s">
        <v>1476</v>
      </c>
      <c r="D987" s="77" t="s">
        <v>5469</v>
      </c>
      <c r="E987" s="40">
        <v>1739.58</v>
      </c>
      <c r="F987" s="40">
        <v>1581.44</v>
      </c>
      <c r="G987" s="40" t="s">
        <v>5431</v>
      </c>
      <c r="H987" s="40" t="s">
        <v>14964</v>
      </c>
    </row>
    <row r="988" spans="1:8" s="54" customFormat="1" x14ac:dyDescent="0.25">
      <c r="A988" s="40">
        <v>1</v>
      </c>
      <c r="B988" s="40" t="s">
        <v>1401</v>
      </c>
      <c r="C988" s="77" t="s">
        <v>10571</v>
      </c>
      <c r="D988" s="77" t="s">
        <v>5470</v>
      </c>
      <c r="E988" s="40">
        <v>2189.2600000000002</v>
      </c>
      <c r="F988" s="40">
        <v>1990.24</v>
      </c>
      <c r="G988" s="40" t="s">
        <v>10833</v>
      </c>
      <c r="H988" s="40" t="s">
        <v>14965</v>
      </c>
    </row>
    <row r="989" spans="1:8" s="54" customFormat="1" x14ac:dyDescent="0.25">
      <c r="A989" s="40">
        <v>1</v>
      </c>
      <c r="B989" s="40" t="s">
        <v>1401</v>
      </c>
      <c r="C989" s="77" t="s">
        <v>1477</v>
      </c>
      <c r="D989" s="77" t="s">
        <v>5472</v>
      </c>
      <c r="E989" s="40">
        <v>1301.1400000000001</v>
      </c>
      <c r="F989" s="40">
        <v>1182.8499999999999</v>
      </c>
      <c r="G989" s="40" t="s">
        <v>5432</v>
      </c>
      <c r="H989" s="40" t="s">
        <v>14967</v>
      </c>
    </row>
    <row r="990" spans="1:8" s="54" customFormat="1" x14ac:dyDescent="0.25">
      <c r="A990" s="40">
        <v>1</v>
      </c>
      <c r="B990" s="40" t="s">
        <v>1401</v>
      </c>
      <c r="C990" s="77" t="s">
        <v>1478</v>
      </c>
      <c r="D990" s="77" t="s">
        <v>5473</v>
      </c>
      <c r="E990" s="40">
        <v>1417.98</v>
      </c>
      <c r="F990" s="40">
        <v>1289.07</v>
      </c>
      <c r="G990" s="40" t="s">
        <v>5433</v>
      </c>
      <c r="H990" s="40" t="s">
        <v>14968</v>
      </c>
    </row>
    <row r="991" spans="1:8" s="54" customFormat="1" x14ac:dyDescent="0.25">
      <c r="A991" s="40">
        <v>1</v>
      </c>
      <c r="B991" s="40" t="s">
        <v>1401</v>
      </c>
      <c r="C991" s="77" t="s">
        <v>1479</v>
      </c>
      <c r="D991" s="77" t="s">
        <v>5474</v>
      </c>
      <c r="E991" s="40">
        <v>977.25</v>
      </c>
      <c r="F991" s="40">
        <v>888.41</v>
      </c>
      <c r="G991" s="40" t="s">
        <v>5434</v>
      </c>
      <c r="H991" s="40" t="s">
        <v>14969</v>
      </c>
    </row>
    <row r="992" spans="1:8" s="54" customFormat="1" x14ac:dyDescent="0.25">
      <c r="A992" s="40">
        <v>1</v>
      </c>
      <c r="B992" s="40" t="s">
        <v>1401</v>
      </c>
      <c r="C992" s="77" t="s">
        <v>1480</v>
      </c>
      <c r="D992" s="77" t="s">
        <v>5475</v>
      </c>
      <c r="E992" s="40">
        <v>633.54999999999995</v>
      </c>
      <c r="F992" s="40">
        <v>575.95000000000005</v>
      </c>
      <c r="G992" s="40" t="s">
        <v>5435</v>
      </c>
      <c r="H992" s="40" t="s">
        <v>14970</v>
      </c>
    </row>
    <row r="993" spans="1:8" s="54" customFormat="1" x14ac:dyDescent="0.25">
      <c r="A993" s="40">
        <v>1</v>
      </c>
      <c r="B993" s="40" t="s">
        <v>1401</v>
      </c>
      <c r="C993" s="77" t="s">
        <v>1481</v>
      </c>
      <c r="D993" s="77" t="s">
        <v>5476</v>
      </c>
      <c r="E993" s="40">
        <v>1086.83</v>
      </c>
      <c r="F993" s="40">
        <v>988.03</v>
      </c>
      <c r="G993" s="40" t="s">
        <v>5436</v>
      </c>
      <c r="H993" s="40" t="s">
        <v>14971</v>
      </c>
    </row>
    <row r="994" spans="1:8" s="54" customFormat="1" x14ac:dyDescent="0.25">
      <c r="A994" s="40">
        <v>1</v>
      </c>
      <c r="B994" s="40" t="s">
        <v>1401</v>
      </c>
      <c r="C994" s="77" t="s">
        <v>1482</v>
      </c>
      <c r="D994" s="77" t="s">
        <v>5477</v>
      </c>
      <c r="E994" s="40">
        <v>924.79</v>
      </c>
      <c r="F994" s="40">
        <v>840.72</v>
      </c>
      <c r="G994" s="40" t="s">
        <v>5437</v>
      </c>
      <c r="H994" s="40" t="s">
        <v>14972</v>
      </c>
    </row>
    <row r="995" spans="1:8" s="54" customFormat="1" x14ac:dyDescent="0.25">
      <c r="A995" s="40">
        <v>1</v>
      </c>
      <c r="B995" s="40" t="s">
        <v>1401</v>
      </c>
      <c r="C995" s="77" t="s">
        <v>10572</v>
      </c>
      <c r="D995" s="77" t="s">
        <v>5478</v>
      </c>
      <c r="E995" s="40">
        <v>562.11</v>
      </c>
      <c r="F995" s="40">
        <v>511.01</v>
      </c>
      <c r="G995" s="40" t="s">
        <v>5438</v>
      </c>
      <c r="H995" s="40" t="s">
        <v>14973</v>
      </c>
    </row>
    <row r="996" spans="1:8" s="54" customFormat="1" x14ac:dyDescent="0.25">
      <c r="A996" s="40">
        <v>1</v>
      </c>
      <c r="B996" s="40" t="s">
        <v>1401</v>
      </c>
      <c r="C996" s="77" t="s">
        <v>10573</v>
      </c>
      <c r="D996" s="77" t="s">
        <v>5479</v>
      </c>
      <c r="E996" s="40">
        <v>835.57</v>
      </c>
      <c r="F996" s="40">
        <v>759.61</v>
      </c>
      <c r="G996" s="40" t="s">
        <v>5439</v>
      </c>
      <c r="H996" s="40" t="s">
        <v>14974</v>
      </c>
    </row>
    <row r="997" spans="1:8" s="54" customFormat="1" x14ac:dyDescent="0.25">
      <c r="A997" s="40">
        <v>1</v>
      </c>
      <c r="B997" s="40" t="s">
        <v>1401</v>
      </c>
      <c r="C997" s="77" t="s">
        <v>10574</v>
      </c>
      <c r="D997" s="77" t="s">
        <v>5480</v>
      </c>
      <c r="E997" s="40">
        <v>662.95</v>
      </c>
      <c r="F997" s="40">
        <v>602.67999999999995</v>
      </c>
      <c r="G997" s="40" t="s">
        <v>5440</v>
      </c>
      <c r="H997" s="40" t="s">
        <v>14975</v>
      </c>
    </row>
    <row r="998" spans="1:8" s="54" customFormat="1" x14ac:dyDescent="0.25">
      <c r="A998" s="40">
        <v>1</v>
      </c>
      <c r="B998" s="40" t="s">
        <v>1401</v>
      </c>
      <c r="C998" s="77" t="s">
        <v>10575</v>
      </c>
      <c r="D998" s="77" t="s">
        <v>5481</v>
      </c>
      <c r="E998" s="40">
        <v>129.77000000000001</v>
      </c>
      <c r="F998" s="40">
        <v>117.97</v>
      </c>
      <c r="G998" s="40" t="s">
        <v>5441</v>
      </c>
      <c r="H998" s="40" t="s">
        <v>14976</v>
      </c>
    </row>
    <row r="999" spans="1:8" s="54" customFormat="1" x14ac:dyDescent="0.25">
      <c r="A999" s="40">
        <v>1</v>
      </c>
      <c r="B999" s="40" t="s">
        <v>1401</v>
      </c>
      <c r="C999" s="77" t="s">
        <v>10576</v>
      </c>
      <c r="D999" s="77" t="s">
        <v>5482</v>
      </c>
      <c r="E999" s="40">
        <v>318.32</v>
      </c>
      <c r="F999" s="40">
        <v>289.38</v>
      </c>
      <c r="G999" s="40" t="s">
        <v>10835</v>
      </c>
      <c r="H999" s="40" t="s">
        <v>14977</v>
      </c>
    </row>
    <row r="1000" spans="1:8" s="54" customFormat="1" x14ac:dyDescent="0.25">
      <c r="A1000" s="40">
        <v>1</v>
      </c>
      <c r="B1000" s="40" t="s">
        <v>1401</v>
      </c>
      <c r="C1000" s="77" t="s">
        <v>1486</v>
      </c>
      <c r="D1000" s="77" t="s">
        <v>5483</v>
      </c>
      <c r="E1000" s="40">
        <v>14073.59</v>
      </c>
      <c r="F1000" s="40">
        <v>12794.17</v>
      </c>
      <c r="G1000" s="40" t="s">
        <v>10836</v>
      </c>
      <c r="H1000" s="40" t="s">
        <v>14978</v>
      </c>
    </row>
    <row r="1001" spans="1:8" s="54" customFormat="1" x14ac:dyDescent="0.25">
      <c r="A1001" s="40">
        <v>1</v>
      </c>
      <c r="B1001" s="40" t="s">
        <v>1401</v>
      </c>
      <c r="C1001" s="77" t="s">
        <v>1487</v>
      </c>
      <c r="D1001" s="77" t="s">
        <v>5484</v>
      </c>
      <c r="E1001" s="40">
        <v>35000.870000000003</v>
      </c>
      <c r="F1001" s="40">
        <v>31818.97</v>
      </c>
      <c r="G1001" s="40" t="s">
        <v>10837</v>
      </c>
      <c r="H1001" s="40" t="s">
        <v>14979</v>
      </c>
    </row>
    <row r="1002" spans="1:8" s="54" customFormat="1" x14ac:dyDescent="0.25">
      <c r="A1002" s="40">
        <v>1</v>
      </c>
      <c r="B1002" s="40" t="s">
        <v>1401</v>
      </c>
      <c r="C1002" s="77" t="s">
        <v>1488</v>
      </c>
      <c r="D1002" s="77" t="s">
        <v>5485</v>
      </c>
      <c r="E1002" s="40">
        <v>8523.49</v>
      </c>
      <c r="F1002" s="40">
        <v>7748.63</v>
      </c>
      <c r="G1002" s="40" t="s">
        <v>10838</v>
      </c>
      <c r="H1002" s="40" t="s">
        <v>14980</v>
      </c>
    </row>
    <row r="1003" spans="1:8" s="54" customFormat="1" x14ac:dyDescent="0.25">
      <c r="A1003" s="40">
        <v>1</v>
      </c>
      <c r="B1003" s="40" t="s">
        <v>1401</v>
      </c>
      <c r="C1003" s="77" t="s">
        <v>1489</v>
      </c>
      <c r="D1003" s="77" t="s">
        <v>5486</v>
      </c>
      <c r="E1003" s="40">
        <v>22335.65</v>
      </c>
      <c r="F1003" s="40">
        <v>20305.14</v>
      </c>
      <c r="G1003" s="40" t="s">
        <v>10839</v>
      </c>
      <c r="H1003" s="40" t="s">
        <v>14981</v>
      </c>
    </row>
    <row r="1004" spans="1:8" s="54" customFormat="1" x14ac:dyDescent="0.25">
      <c r="A1004" s="40">
        <v>1</v>
      </c>
      <c r="B1004" s="40" t="s">
        <v>1401</v>
      </c>
      <c r="C1004" s="77" t="s">
        <v>1490</v>
      </c>
      <c r="D1004" s="77" t="s">
        <v>5487</v>
      </c>
      <c r="E1004" s="40">
        <v>30102.17</v>
      </c>
      <c r="F1004" s="40">
        <v>27365.61</v>
      </c>
      <c r="G1004" s="40" t="s">
        <v>10840</v>
      </c>
      <c r="H1004" s="40" t="s">
        <v>14982</v>
      </c>
    </row>
    <row r="1005" spans="1:8" s="54" customFormat="1" x14ac:dyDescent="0.25">
      <c r="A1005" s="40">
        <v>1</v>
      </c>
      <c r="B1005" s="40" t="s">
        <v>1401</v>
      </c>
      <c r="C1005" s="77" t="s">
        <v>1491</v>
      </c>
      <c r="D1005" s="77" t="s">
        <v>5488</v>
      </c>
      <c r="E1005" s="40">
        <v>8790.36</v>
      </c>
      <c r="F1005" s="40">
        <v>7991.24</v>
      </c>
      <c r="G1005" s="40" t="s">
        <v>10841</v>
      </c>
      <c r="H1005" s="40" t="s">
        <v>14983</v>
      </c>
    </row>
    <row r="1006" spans="1:8" s="54" customFormat="1" x14ac:dyDescent="0.25">
      <c r="A1006" s="40">
        <v>1</v>
      </c>
      <c r="B1006" s="40" t="s">
        <v>1401</v>
      </c>
      <c r="C1006" s="77" t="s">
        <v>1492</v>
      </c>
      <c r="D1006" s="77" t="s">
        <v>5489</v>
      </c>
      <c r="E1006" s="40">
        <v>29936.17</v>
      </c>
      <c r="F1006" s="40">
        <v>27214.7</v>
      </c>
      <c r="G1006" s="40" t="s">
        <v>10842</v>
      </c>
      <c r="H1006" s="40" t="s">
        <v>14984</v>
      </c>
    </row>
    <row r="1007" spans="1:8" s="54" customFormat="1" x14ac:dyDescent="0.25">
      <c r="A1007" s="40">
        <v>1</v>
      </c>
      <c r="B1007" s="40" t="s">
        <v>1401</v>
      </c>
      <c r="C1007" s="77" t="s">
        <v>1493</v>
      </c>
      <c r="D1007" s="77" t="s">
        <v>5490</v>
      </c>
      <c r="E1007" s="40">
        <v>71056.070000000007</v>
      </c>
      <c r="F1007" s="40">
        <v>64596.43</v>
      </c>
      <c r="G1007" s="40" t="s">
        <v>10843</v>
      </c>
      <c r="H1007" s="40" t="s">
        <v>14985</v>
      </c>
    </row>
    <row r="1008" spans="1:8" s="54" customFormat="1" x14ac:dyDescent="0.25">
      <c r="A1008" s="40">
        <v>1</v>
      </c>
      <c r="B1008" s="40" t="s">
        <v>1401</v>
      </c>
      <c r="C1008" s="77" t="s">
        <v>1494</v>
      </c>
      <c r="D1008" s="77" t="s">
        <v>5491</v>
      </c>
      <c r="E1008" s="40">
        <v>15079.14</v>
      </c>
      <c r="F1008" s="40">
        <v>13708.31</v>
      </c>
      <c r="G1008" s="40" t="s">
        <v>10844</v>
      </c>
      <c r="H1008" s="40" t="s">
        <v>14986</v>
      </c>
    </row>
    <row r="1009" spans="1:8" s="54" customFormat="1" x14ac:dyDescent="0.25">
      <c r="A1009" s="40">
        <v>1</v>
      </c>
      <c r="B1009" s="40" t="s">
        <v>1401</v>
      </c>
      <c r="C1009" s="77" t="s">
        <v>1495</v>
      </c>
      <c r="D1009" s="77" t="s">
        <v>5492</v>
      </c>
      <c r="E1009" s="40">
        <v>38069.32</v>
      </c>
      <c r="F1009" s="40">
        <v>34608.47</v>
      </c>
      <c r="G1009" s="40" t="s">
        <v>10845</v>
      </c>
      <c r="H1009" s="40" t="s">
        <v>14987</v>
      </c>
    </row>
    <row r="1010" spans="1:8" s="54" customFormat="1" x14ac:dyDescent="0.25">
      <c r="A1010" s="40">
        <v>1</v>
      </c>
      <c r="B1010" s="40" t="s">
        <v>1401</v>
      </c>
      <c r="C1010" s="77" t="s">
        <v>1496</v>
      </c>
      <c r="D1010" s="77" t="s">
        <v>5493</v>
      </c>
      <c r="E1010" s="40">
        <v>99109.69</v>
      </c>
      <c r="F1010" s="40">
        <v>90099.72</v>
      </c>
      <c r="G1010" s="40" t="s">
        <v>10846</v>
      </c>
      <c r="H1010" s="40" t="s">
        <v>14988</v>
      </c>
    </row>
    <row r="1011" spans="1:8" s="54" customFormat="1" x14ac:dyDescent="0.25">
      <c r="A1011" s="40">
        <v>1</v>
      </c>
      <c r="B1011" s="40" t="s">
        <v>1401</v>
      </c>
      <c r="C1011" s="77" t="s">
        <v>1497</v>
      </c>
      <c r="D1011" s="77" t="s">
        <v>5494</v>
      </c>
      <c r="E1011" s="40">
        <v>36519.919999999998</v>
      </c>
      <c r="F1011" s="40">
        <v>33199.93</v>
      </c>
      <c r="G1011" s="40" t="s">
        <v>10847</v>
      </c>
      <c r="H1011" s="40" t="s">
        <v>14989</v>
      </c>
    </row>
    <row r="1012" spans="1:8" s="54" customFormat="1" x14ac:dyDescent="0.25">
      <c r="A1012" s="40">
        <v>1</v>
      </c>
      <c r="B1012" s="40" t="s">
        <v>1401</v>
      </c>
      <c r="C1012" s="77" t="s">
        <v>1483</v>
      </c>
      <c r="D1012" s="77" t="s">
        <v>5520</v>
      </c>
      <c r="E1012" s="40">
        <v>488.2</v>
      </c>
      <c r="F1012" s="40">
        <v>443.82</v>
      </c>
      <c r="G1012" s="40" t="s">
        <v>10865</v>
      </c>
      <c r="H1012" s="40" t="s">
        <v>15015</v>
      </c>
    </row>
    <row r="1013" spans="1:8" s="54" customFormat="1" x14ac:dyDescent="0.25">
      <c r="A1013" s="40">
        <v>1</v>
      </c>
      <c r="B1013" s="40" t="s">
        <v>1401</v>
      </c>
      <c r="C1013" s="77" t="s">
        <v>1484</v>
      </c>
      <c r="D1013" s="77" t="s">
        <v>5521</v>
      </c>
      <c r="E1013" s="40">
        <v>296.10000000000002</v>
      </c>
      <c r="F1013" s="40">
        <v>269.18</v>
      </c>
      <c r="G1013" s="40" t="s">
        <v>10866</v>
      </c>
      <c r="H1013" s="40" t="s">
        <v>15016</v>
      </c>
    </row>
    <row r="1014" spans="1:8" s="54" customFormat="1" x14ac:dyDescent="0.25">
      <c r="A1014" s="40">
        <v>1</v>
      </c>
      <c r="B1014" s="40" t="s">
        <v>1401</v>
      </c>
      <c r="C1014" s="77" t="s">
        <v>1485</v>
      </c>
      <c r="D1014" s="77" t="s">
        <v>5522</v>
      </c>
      <c r="E1014" s="40">
        <v>302.85000000000002</v>
      </c>
      <c r="F1014" s="40">
        <v>275.32</v>
      </c>
      <c r="G1014" s="40" t="s">
        <v>10867</v>
      </c>
      <c r="H1014" s="40" t="s">
        <v>15017</v>
      </c>
    </row>
    <row r="1015" spans="1:8" s="54" customFormat="1" x14ac:dyDescent="0.25">
      <c r="A1015" s="40">
        <v>1</v>
      </c>
      <c r="B1015" s="40" t="s">
        <v>1401</v>
      </c>
      <c r="C1015" s="77" t="s">
        <v>7794</v>
      </c>
      <c r="D1015" s="77" t="s">
        <v>8685</v>
      </c>
      <c r="E1015" s="40">
        <v>36295.040000000001</v>
      </c>
      <c r="F1015" s="40">
        <v>32995.49</v>
      </c>
      <c r="G1015" s="40" t="s">
        <v>10875</v>
      </c>
      <c r="H1015" s="40" t="s">
        <v>15025</v>
      </c>
    </row>
    <row r="1016" spans="1:8" s="54" customFormat="1" x14ac:dyDescent="0.25">
      <c r="A1016" s="40">
        <v>1</v>
      </c>
      <c r="B1016" s="40" t="s">
        <v>1401</v>
      </c>
      <c r="C1016" s="77" t="s">
        <v>7795</v>
      </c>
      <c r="D1016" s="77" t="s">
        <v>8686</v>
      </c>
      <c r="E1016" s="40">
        <v>38969.18</v>
      </c>
      <c r="F1016" s="40">
        <v>35426.53</v>
      </c>
      <c r="G1016" s="40" t="s">
        <v>10876</v>
      </c>
      <c r="H1016" s="40" t="s">
        <v>15026</v>
      </c>
    </row>
    <row r="1017" spans="1:8" s="54" customFormat="1" x14ac:dyDescent="0.25">
      <c r="A1017" s="40">
        <v>1</v>
      </c>
      <c r="B1017" s="40" t="s">
        <v>1401</v>
      </c>
      <c r="C1017" s="77" t="s">
        <v>7796</v>
      </c>
      <c r="D1017" s="77" t="s">
        <v>8687</v>
      </c>
      <c r="E1017" s="40">
        <v>23324.3</v>
      </c>
      <c r="F1017" s="40">
        <v>21203.91</v>
      </c>
      <c r="G1017" s="40" t="s">
        <v>10877</v>
      </c>
      <c r="H1017" s="40" t="s">
        <v>15027</v>
      </c>
    </row>
    <row r="1018" spans="1:8" s="54" customFormat="1" x14ac:dyDescent="0.25">
      <c r="A1018" s="40">
        <v>1</v>
      </c>
      <c r="B1018" s="40" t="s">
        <v>1401</v>
      </c>
      <c r="C1018" s="77" t="s">
        <v>7797</v>
      </c>
      <c r="D1018" s="77" t="s">
        <v>8688</v>
      </c>
      <c r="E1018" s="40">
        <v>18970.93</v>
      </c>
      <c r="F1018" s="40">
        <v>17246.3</v>
      </c>
      <c r="G1018" s="40" t="s">
        <v>10878</v>
      </c>
      <c r="H1018" s="40" t="s">
        <v>15028</v>
      </c>
    </row>
    <row r="1019" spans="1:8" s="54" customFormat="1" x14ac:dyDescent="0.25">
      <c r="A1019" s="40">
        <v>1</v>
      </c>
      <c r="B1019" s="40" t="s">
        <v>1401</v>
      </c>
      <c r="C1019" s="77" t="s">
        <v>7798</v>
      </c>
      <c r="D1019" s="77" t="s">
        <v>8689</v>
      </c>
      <c r="E1019" s="40">
        <v>6744.35</v>
      </c>
      <c r="F1019" s="40">
        <v>6131.23</v>
      </c>
      <c r="G1019" s="40" t="s">
        <v>10879</v>
      </c>
      <c r="H1019" s="40" t="s">
        <v>15029</v>
      </c>
    </row>
    <row r="1020" spans="1:8" s="54" customFormat="1" x14ac:dyDescent="0.25">
      <c r="A1020" s="40">
        <v>1</v>
      </c>
      <c r="B1020" s="40" t="s">
        <v>1401</v>
      </c>
      <c r="C1020" s="77" t="s">
        <v>7799</v>
      </c>
      <c r="D1020" s="77" t="s">
        <v>8690</v>
      </c>
      <c r="E1020" s="40">
        <v>22360.95</v>
      </c>
      <c r="F1020" s="40">
        <v>20328.14</v>
      </c>
      <c r="G1020" s="40" t="s">
        <v>10880</v>
      </c>
      <c r="H1020" s="40" t="s">
        <v>15030</v>
      </c>
    </row>
    <row r="1021" spans="1:8" s="54" customFormat="1" x14ac:dyDescent="0.25">
      <c r="A1021" s="40">
        <v>1</v>
      </c>
      <c r="B1021" s="40" t="s">
        <v>1401</v>
      </c>
      <c r="C1021" s="77" t="s">
        <v>7800</v>
      </c>
      <c r="D1021" s="77" t="s">
        <v>8691</v>
      </c>
      <c r="E1021" s="40">
        <v>20875.46</v>
      </c>
      <c r="F1021" s="40">
        <v>18977.689999999999</v>
      </c>
      <c r="G1021" s="40" t="s">
        <v>10881</v>
      </c>
      <c r="H1021" s="40" t="s">
        <v>15031</v>
      </c>
    </row>
    <row r="1022" spans="1:8" s="54" customFormat="1" x14ac:dyDescent="0.25">
      <c r="A1022" s="40">
        <v>1</v>
      </c>
      <c r="B1022" s="40" t="s">
        <v>1401</v>
      </c>
      <c r="C1022" s="77" t="s">
        <v>7801</v>
      </c>
      <c r="D1022" s="77" t="s">
        <v>8692</v>
      </c>
      <c r="E1022" s="40">
        <v>3761.13</v>
      </c>
      <c r="F1022" s="40">
        <v>3419.21</v>
      </c>
      <c r="G1022" s="40" t="s">
        <v>10882</v>
      </c>
      <c r="H1022" s="40" t="s">
        <v>15032</v>
      </c>
    </row>
    <row r="1023" spans="1:8" s="54" customFormat="1" x14ac:dyDescent="0.25">
      <c r="A1023" s="40">
        <v>1</v>
      </c>
      <c r="B1023" s="40" t="s">
        <v>1401</v>
      </c>
      <c r="C1023" s="77" t="s">
        <v>10577</v>
      </c>
      <c r="D1023" s="77" t="s">
        <v>8729</v>
      </c>
      <c r="E1023" s="40">
        <v>807.47</v>
      </c>
      <c r="F1023" s="40">
        <v>734.06</v>
      </c>
      <c r="G1023" s="40" t="s">
        <v>10910</v>
      </c>
      <c r="H1023" s="40" t="s">
        <v>15069</v>
      </c>
    </row>
    <row r="1024" spans="1:8" s="54" customFormat="1" x14ac:dyDescent="0.25">
      <c r="A1024" s="40">
        <v>1</v>
      </c>
      <c r="B1024" s="40" t="s">
        <v>1401</v>
      </c>
      <c r="C1024" s="77" t="s">
        <v>10578</v>
      </c>
      <c r="D1024" s="77" t="s">
        <v>8730</v>
      </c>
      <c r="E1024" s="40">
        <v>694.16</v>
      </c>
      <c r="F1024" s="40">
        <v>631.04999999999995</v>
      </c>
      <c r="G1024" s="40" t="s">
        <v>10911</v>
      </c>
      <c r="H1024" s="40" t="s">
        <v>15070</v>
      </c>
    </row>
    <row r="1025" spans="1:8" s="54" customFormat="1" x14ac:dyDescent="0.25">
      <c r="A1025" s="40">
        <v>1</v>
      </c>
      <c r="B1025" s="40" t="s">
        <v>1401</v>
      </c>
      <c r="C1025" s="77" t="s">
        <v>7802</v>
      </c>
      <c r="D1025" s="77" t="s">
        <v>8731</v>
      </c>
      <c r="E1025" s="40">
        <v>157112.4</v>
      </c>
      <c r="F1025" s="40">
        <v>142829.45000000001</v>
      </c>
      <c r="G1025" s="40" t="s">
        <v>10912</v>
      </c>
      <c r="H1025" s="40" t="s">
        <v>15071</v>
      </c>
    </row>
    <row r="1026" spans="1:8" s="54" customFormat="1" x14ac:dyDescent="0.25">
      <c r="A1026" s="40">
        <v>1</v>
      </c>
      <c r="B1026" s="40" t="s">
        <v>1401</v>
      </c>
      <c r="C1026" s="77" t="s">
        <v>7803</v>
      </c>
      <c r="D1026" s="77" t="s">
        <v>8732</v>
      </c>
      <c r="E1026" s="40">
        <v>173494.35</v>
      </c>
      <c r="F1026" s="40">
        <v>157722.14000000001</v>
      </c>
      <c r="G1026" s="40" t="s">
        <v>10913</v>
      </c>
      <c r="H1026" s="40" t="s">
        <v>15072</v>
      </c>
    </row>
    <row r="1027" spans="1:8" s="54" customFormat="1" x14ac:dyDescent="0.25">
      <c r="A1027" s="40">
        <v>1</v>
      </c>
      <c r="B1027" s="40" t="s">
        <v>1401</v>
      </c>
      <c r="C1027" s="77" t="s">
        <v>7804</v>
      </c>
      <c r="D1027" s="77" t="s">
        <v>8733</v>
      </c>
      <c r="E1027" s="40">
        <v>138596.51999999999</v>
      </c>
      <c r="F1027" s="40">
        <v>125996.84</v>
      </c>
      <c r="G1027" s="40" t="s">
        <v>10914</v>
      </c>
      <c r="H1027" s="40" t="s">
        <v>15073</v>
      </c>
    </row>
    <row r="1028" spans="1:8" s="54" customFormat="1" x14ac:dyDescent="0.25">
      <c r="A1028" s="40">
        <v>1</v>
      </c>
      <c r="B1028" s="40" t="s">
        <v>1401</v>
      </c>
      <c r="C1028" s="77" t="s">
        <v>7805</v>
      </c>
      <c r="D1028" s="77" t="s">
        <v>8777</v>
      </c>
      <c r="E1028" s="40">
        <v>36714.14</v>
      </c>
      <c r="F1028" s="40">
        <v>33376.49</v>
      </c>
      <c r="G1028" s="40" t="s">
        <v>10958</v>
      </c>
      <c r="H1028" s="40" t="s">
        <v>15117</v>
      </c>
    </row>
    <row r="1029" spans="1:8" s="54" customFormat="1" x14ac:dyDescent="0.25">
      <c r="A1029" s="40">
        <v>1</v>
      </c>
      <c r="B1029" s="40" t="s">
        <v>1401</v>
      </c>
      <c r="C1029" s="77" t="s">
        <v>7806</v>
      </c>
      <c r="D1029" s="77" t="s">
        <v>8778</v>
      </c>
      <c r="E1029" s="40">
        <v>15406.47</v>
      </c>
      <c r="F1029" s="40">
        <v>14005.88</v>
      </c>
      <c r="G1029" s="40" t="s">
        <v>10959</v>
      </c>
      <c r="H1029" s="40" t="s">
        <v>15118</v>
      </c>
    </row>
    <row r="1030" spans="1:8" s="54" customFormat="1" x14ac:dyDescent="0.25">
      <c r="A1030" s="40">
        <v>1</v>
      </c>
      <c r="B1030" s="40" t="s">
        <v>1401</v>
      </c>
      <c r="C1030" s="77" t="s">
        <v>7807</v>
      </c>
      <c r="D1030" s="77" t="s">
        <v>8779</v>
      </c>
      <c r="E1030" s="40">
        <v>32636.58</v>
      </c>
      <c r="F1030" s="40">
        <v>29669.62</v>
      </c>
      <c r="G1030" s="40" t="s">
        <v>10960</v>
      </c>
      <c r="H1030" s="40" t="s">
        <v>15119</v>
      </c>
    </row>
    <row r="1031" spans="1:8" s="54" customFormat="1" x14ac:dyDescent="0.25">
      <c r="A1031" s="40">
        <v>1</v>
      </c>
      <c r="B1031" s="40" t="s">
        <v>1401</v>
      </c>
      <c r="C1031" s="77" t="s">
        <v>7808</v>
      </c>
      <c r="D1031" s="77" t="s">
        <v>8780</v>
      </c>
      <c r="E1031" s="40">
        <v>27074.86</v>
      </c>
      <c r="F1031" s="40">
        <v>24613.51</v>
      </c>
      <c r="G1031" s="40" t="s">
        <v>10961</v>
      </c>
      <c r="H1031" s="40" t="s">
        <v>15120</v>
      </c>
    </row>
    <row r="1032" spans="1:8" s="54" customFormat="1" x14ac:dyDescent="0.25">
      <c r="A1032" s="40">
        <v>1</v>
      </c>
      <c r="B1032" s="40" t="s">
        <v>1401</v>
      </c>
      <c r="C1032" s="77" t="s">
        <v>7809</v>
      </c>
      <c r="D1032" s="77" t="s">
        <v>8781</v>
      </c>
      <c r="E1032" s="40">
        <v>21287.09</v>
      </c>
      <c r="F1032" s="40">
        <v>19351.900000000001</v>
      </c>
      <c r="G1032" s="40" t="s">
        <v>10962</v>
      </c>
      <c r="H1032" s="40" t="s">
        <v>15121</v>
      </c>
    </row>
    <row r="1033" spans="1:8" s="54" customFormat="1" x14ac:dyDescent="0.25">
      <c r="A1033" s="40">
        <v>1</v>
      </c>
      <c r="B1033" s="40" t="s">
        <v>1401</v>
      </c>
      <c r="C1033" s="77" t="s">
        <v>7810</v>
      </c>
      <c r="D1033" s="77" t="s">
        <v>8795</v>
      </c>
      <c r="E1033" s="40">
        <v>14742.95</v>
      </c>
      <c r="F1033" s="40">
        <v>13402.68</v>
      </c>
      <c r="G1033" s="40" t="s">
        <v>10976</v>
      </c>
      <c r="H1033" s="40" t="s">
        <v>15135</v>
      </c>
    </row>
    <row r="1034" spans="1:8" s="54" customFormat="1" x14ac:dyDescent="0.25">
      <c r="A1034" s="40">
        <v>1</v>
      </c>
      <c r="B1034" s="40" t="s">
        <v>1401</v>
      </c>
      <c r="C1034" s="77" t="s">
        <v>7811</v>
      </c>
      <c r="D1034" s="77" t="s">
        <v>8796</v>
      </c>
      <c r="E1034" s="40">
        <v>12053.83</v>
      </c>
      <c r="F1034" s="40">
        <v>10958.03</v>
      </c>
      <c r="G1034" s="40" t="s">
        <v>10977</v>
      </c>
      <c r="H1034" s="40" t="s">
        <v>15136</v>
      </c>
    </row>
    <row r="1035" spans="1:8" s="54" customFormat="1" x14ac:dyDescent="0.25">
      <c r="A1035" s="40">
        <v>1</v>
      </c>
      <c r="B1035" s="40" t="s">
        <v>1401</v>
      </c>
      <c r="C1035" s="77" t="s">
        <v>7812</v>
      </c>
      <c r="D1035" s="77" t="s">
        <v>8803</v>
      </c>
      <c r="E1035" s="40">
        <v>8422.56</v>
      </c>
      <c r="F1035" s="40">
        <v>7656.87</v>
      </c>
      <c r="G1035" s="40" t="s">
        <v>10984</v>
      </c>
      <c r="H1035" s="40" t="s">
        <v>15143</v>
      </c>
    </row>
    <row r="1036" spans="1:8" s="54" customFormat="1" x14ac:dyDescent="0.25">
      <c r="A1036" s="40">
        <v>1</v>
      </c>
      <c r="B1036" s="40" t="s">
        <v>1401</v>
      </c>
      <c r="C1036" s="77" t="s">
        <v>7813</v>
      </c>
      <c r="D1036" s="77" t="s">
        <v>8804</v>
      </c>
      <c r="E1036" s="40">
        <v>5911.85</v>
      </c>
      <c r="F1036" s="40">
        <v>5374.41</v>
      </c>
      <c r="G1036" s="40" t="s">
        <v>10985</v>
      </c>
      <c r="H1036" s="40" t="s">
        <v>15144</v>
      </c>
    </row>
    <row r="1037" spans="1:8" s="54" customFormat="1" x14ac:dyDescent="0.25">
      <c r="A1037" s="40">
        <v>1</v>
      </c>
      <c r="B1037" s="40" t="s">
        <v>1401</v>
      </c>
      <c r="C1037" s="77" t="s">
        <v>7814</v>
      </c>
      <c r="D1037" s="77" t="s">
        <v>8811</v>
      </c>
      <c r="E1037" s="40">
        <v>24883.360000000001</v>
      </c>
      <c r="F1037" s="40">
        <v>22621.24</v>
      </c>
      <c r="G1037" s="40" t="s">
        <v>10992</v>
      </c>
      <c r="H1037" s="40" t="s">
        <v>15151</v>
      </c>
    </row>
    <row r="1038" spans="1:8" s="54" customFormat="1" x14ac:dyDescent="0.25">
      <c r="A1038" s="40">
        <v>1</v>
      </c>
      <c r="B1038" s="40" t="s">
        <v>1401</v>
      </c>
      <c r="C1038" s="77" t="s">
        <v>7815</v>
      </c>
      <c r="D1038" s="77" t="s">
        <v>8812</v>
      </c>
      <c r="E1038" s="40">
        <v>2895.44</v>
      </c>
      <c r="F1038" s="40">
        <v>2632.22</v>
      </c>
      <c r="G1038" s="40" t="s">
        <v>10993</v>
      </c>
      <c r="H1038" s="40" t="s">
        <v>15152</v>
      </c>
    </row>
    <row r="1039" spans="1:8" s="54" customFormat="1" x14ac:dyDescent="0.25">
      <c r="A1039" s="40">
        <v>1</v>
      </c>
      <c r="B1039" s="40" t="s">
        <v>1401</v>
      </c>
      <c r="C1039" s="77" t="s">
        <v>10329</v>
      </c>
      <c r="D1039" s="77" t="s">
        <v>8813</v>
      </c>
      <c r="E1039" s="40">
        <v>12294.37</v>
      </c>
      <c r="F1039" s="40">
        <v>11176.7</v>
      </c>
      <c r="G1039" s="40" t="s">
        <v>10994</v>
      </c>
      <c r="H1039" s="40" t="s">
        <v>15153</v>
      </c>
    </row>
    <row r="1040" spans="1:8" s="54" customFormat="1" x14ac:dyDescent="0.25">
      <c r="A1040" s="40">
        <v>1</v>
      </c>
      <c r="B1040" s="40" t="s">
        <v>1401</v>
      </c>
      <c r="C1040" s="77" t="s">
        <v>10330</v>
      </c>
      <c r="D1040" s="77" t="s">
        <v>8814</v>
      </c>
      <c r="E1040" s="40">
        <v>8624.2199999999993</v>
      </c>
      <c r="F1040" s="40">
        <v>7840.2</v>
      </c>
      <c r="G1040" s="40" t="s">
        <v>10995</v>
      </c>
      <c r="H1040" s="40" t="s">
        <v>15154</v>
      </c>
    </row>
    <row r="1041" spans="1:8" s="54" customFormat="1" x14ac:dyDescent="0.25">
      <c r="A1041" s="40">
        <v>1</v>
      </c>
      <c r="B1041" s="40" t="s">
        <v>1401</v>
      </c>
      <c r="C1041" s="77" t="s">
        <v>7816</v>
      </c>
      <c r="D1041" s="77" t="s">
        <v>8833</v>
      </c>
      <c r="E1041" s="40">
        <v>12138.74</v>
      </c>
      <c r="F1041" s="40">
        <v>11035.22</v>
      </c>
      <c r="G1041" s="40" t="s">
        <v>11014</v>
      </c>
      <c r="H1041" s="40" t="s">
        <v>15173</v>
      </c>
    </row>
    <row r="1042" spans="1:8" s="54" customFormat="1" x14ac:dyDescent="0.25">
      <c r="A1042" s="40">
        <v>1</v>
      </c>
      <c r="B1042" s="40" t="s">
        <v>1401</v>
      </c>
      <c r="C1042" s="77" t="s">
        <v>7817</v>
      </c>
      <c r="D1042" s="77" t="s">
        <v>8834</v>
      </c>
      <c r="E1042" s="40">
        <v>5465.31</v>
      </c>
      <c r="F1042" s="40">
        <v>4968.46</v>
      </c>
      <c r="G1042" s="40" t="s">
        <v>11015</v>
      </c>
      <c r="H1042" s="40" t="s">
        <v>15174</v>
      </c>
    </row>
    <row r="1043" spans="1:8" s="54" customFormat="1" x14ac:dyDescent="0.25">
      <c r="A1043" s="40">
        <v>1</v>
      </c>
      <c r="B1043" s="40" t="s">
        <v>1401</v>
      </c>
      <c r="C1043" s="77" t="s">
        <v>7818</v>
      </c>
      <c r="D1043" s="77" t="s">
        <v>8835</v>
      </c>
      <c r="E1043" s="40">
        <v>63802.98</v>
      </c>
      <c r="F1043" s="40">
        <v>58002.71</v>
      </c>
      <c r="G1043" s="40" t="s">
        <v>11016</v>
      </c>
      <c r="H1043" s="40" t="s">
        <v>15175</v>
      </c>
    </row>
    <row r="1044" spans="1:8" s="54" customFormat="1" x14ac:dyDescent="0.25">
      <c r="A1044" s="40">
        <v>1</v>
      </c>
      <c r="B1044" s="40" t="s">
        <v>1401</v>
      </c>
      <c r="C1044" s="77" t="s">
        <v>7819</v>
      </c>
      <c r="D1044" s="77" t="s">
        <v>8836</v>
      </c>
      <c r="E1044" s="40">
        <v>40018.31</v>
      </c>
      <c r="F1044" s="40">
        <v>36380.28</v>
      </c>
      <c r="G1044" s="40" t="s">
        <v>11017</v>
      </c>
      <c r="H1044" s="40" t="s">
        <v>15176</v>
      </c>
    </row>
    <row r="1045" spans="1:8" s="54" customFormat="1" x14ac:dyDescent="0.25">
      <c r="A1045" s="40">
        <v>1</v>
      </c>
      <c r="B1045" s="40" t="s">
        <v>1401</v>
      </c>
      <c r="C1045" s="77" t="s">
        <v>7820</v>
      </c>
      <c r="D1045" s="77" t="s">
        <v>8837</v>
      </c>
      <c r="E1045" s="40">
        <v>51303.59</v>
      </c>
      <c r="F1045" s="40">
        <v>46639.63</v>
      </c>
      <c r="G1045" s="40" t="s">
        <v>11018</v>
      </c>
      <c r="H1045" s="40" t="s">
        <v>15177</v>
      </c>
    </row>
    <row r="1046" spans="1:8" s="54" customFormat="1" x14ac:dyDescent="0.25">
      <c r="A1046" s="40">
        <v>1</v>
      </c>
      <c r="B1046" s="40" t="s">
        <v>1401</v>
      </c>
      <c r="C1046" s="77" t="s">
        <v>7821</v>
      </c>
      <c r="D1046" s="77" t="s">
        <v>8838</v>
      </c>
      <c r="E1046" s="40">
        <v>32165.16</v>
      </c>
      <c r="F1046" s="40">
        <v>29241.05</v>
      </c>
      <c r="G1046" s="40" t="s">
        <v>11019</v>
      </c>
      <c r="H1046" s="40" t="s">
        <v>15178</v>
      </c>
    </row>
    <row r="1047" spans="1:8" s="54" customFormat="1" x14ac:dyDescent="0.25">
      <c r="A1047" s="40">
        <v>1</v>
      </c>
      <c r="B1047" s="40" t="s">
        <v>1401</v>
      </c>
      <c r="C1047" s="77" t="s">
        <v>9816</v>
      </c>
      <c r="D1047" s="77" t="s">
        <v>9298</v>
      </c>
      <c r="E1047" s="40">
        <v>621.91999999999996</v>
      </c>
      <c r="F1047" s="40">
        <v>565.38</v>
      </c>
      <c r="G1047" s="40" t="s">
        <v>11422</v>
      </c>
      <c r="H1047" s="40" t="s">
        <v>15645</v>
      </c>
    </row>
    <row r="1048" spans="1:8" s="54" customFormat="1" x14ac:dyDescent="0.25">
      <c r="A1048" s="40">
        <v>1</v>
      </c>
      <c r="B1048" s="40" t="s">
        <v>1401</v>
      </c>
      <c r="C1048" s="77" t="s">
        <v>9817</v>
      </c>
      <c r="D1048" s="77" t="s">
        <v>9299</v>
      </c>
      <c r="E1048" s="40">
        <v>789.61</v>
      </c>
      <c r="F1048" s="40">
        <v>717.83</v>
      </c>
      <c r="G1048" s="40" t="s">
        <v>11423</v>
      </c>
      <c r="H1048" s="40" t="s">
        <v>15646</v>
      </c>
    </row>
    <row r="1049" spans="1:8" s="54" customFormat="1" x14ac:dyDescent="0.25">
      <c r="A1049" s="40">
        <v>1</v>
      </c>
      <c r="B1049" s="40" t="s">
        <v>1401</v>
      </c>
      <c r="C1049" s="77" t="s">
        <v>10331</v>
      </c>
      <c r="D1049" s="77" t="s">
        <v>10286</v>
      </c>
      <c r="E1049" s="40">
        <v>26720.880000000001</v>
      </c>
      <c r="F1049" s="40">
        <v>24291.71</v>
      </c>
      <c r="G1049" s="40" t="s">
        <v>11495</v>
      </c>
      <c r="H1049" s="40" t="s">
        <v>15718</v>
      </c>
    </row>
    <row r="1050" spans="1:8" s="54" customFormat="1" x14ac:dyDescent="0.25">
      <c r="A1050" s="40">
        <v>1</v>
      </c>
      <c r="B1050" s="40" t="s">
        <v>1401</v>
      </c>
      <c r="C1050" s="77" t="s">
        <v>10332</v>
      </c>
      <c r="D1050" s="77" t="s">
        <v>10288</v>
      </c>
      <c r="E1050" s="40">
        <v>29359.34</v>
      </c>
      <c r="F1050" s="40">
        <v>26690.31</v>
      </c>
      <c r="G1050" s="40" t="s">
        <v>11496</v>
      </c>
      <c r="H1050" s="40" t="s">
        <v>15719</v>
      </c>
    </row>
    <row r="1051" spans="1:8" s="54" customFormat="1" x14ac:dyDescent="0.25">
      <c r="A1051" s="40">
        <v>1</v>
      </c>
      <c r="B1051" s="40" t="s">
        <v>1401</v>
      </c>
      <c r="C1051" s="77" t="s">
        <v>16421</v>
      </c>
      <c r="D1051" s="77" t="s">
        <v>15806</v>
      </c>
      <c r="E1051" s="40">
        <v>52235.41</v>
      </c>
      <c r="F1051" s="40">
        <v>47486.74</v>
      </c>
      <c r="G1051" s="40" t="s">
        <v>15807</v>
      </c>
      <c r="H1051" s="40" t="s">
        <v>15808</v>
      </c>
    </row>
    <row r="1052" spans="1:8" s="54" customFormat="1" x14ac:dyDescent="0.25">
      <c r="A1052" s="40">
        <v>1</v>
      </c>
      <c r="B1052" s="40" t="s">
        <v>1401</v>
      </c>
      <c r="C1052" s="77" t="s">
        <v>16422</v>
      </c>
      <c r="D1052" s="77" t="s">
        <v>15810</v>
      </c>
      <c r="E1052" s="40">
        <v>14522.02</v>
      </c>
      <c r="F1052" s="40">
        <v>13201.84</v>
      </c>
      <c r="G1052" s="40" t="s">
        <v>15811</v>
      </c>
      <c r="H1052" s="40" t="s">
        <v>15812</v>
      </c>
    </row>
    <row r="1053" spans="1:8" s="54" customFormat="1" x14ac:dyDescent="0.25">
      <c r="A1053" s="40">
        <v>1</v>
      </c>
      <c r="B1053" s="40" t="s">
        <v>1401</v>
      </c>
      <c r="C1053" s="77" t="s">
        <v>16423</v>
      </c>
      <c r="D1053" s="77" t="s">
        <v>15814</v>
      </c>
      <c r="E1053" s="40">
        <v>8519.67</v>
      </c>
      <c r="F1053" s="40">
        <v>7745.15</v>
      </c>
      <c r="G1053" s="40" t="s">
        <v>15815</v>
      </c>
      <c r="H1053" s="40" t="s">
        <v>15816</v>
      </c>
    </row>
    <row r="1054" spans="1:8" s="54" customFormat="1" x14ac:dyDescent="0.25">
      <c r="A1054" s="40">
        <v>1</v>
      </c>
      <c r="B1054" s="40" t="s">
        <v>1401</v>
      </c>
      <c r="C1054" s="77" t="s">
        <v>16424</v>
      </c>
      <c r="D1054" s="77" t="s">
        <v>15818</v>
      </c>
      <c r="E1054" s="40">
        <v>2003.75</v>
      </c>
      <c r="F1054" s="40">
        <v>1821.59</v>
      </c>
      <c r="G1054" s="40" t="s">
        <v>15819</v>
      </c>
      <c r="H1054" s="40" t="s">
        <v>15820</v>
      </c>
    </row>
    <row r="1055" spans="1:8" s="54" customFormat="1" x14ac:dyDescent="0.25">
      <c r="A1055" s="40">
        <v>1</v>
      </c>
      <c r="B1055" s="40" t="s">
        <v>1401</v>
      </c>
      <c r="C1055" s="77" t="s">
        <v>16425</v>
      </c>
      <c r="D1055" s="77" t="s">
        <v>15822</v>
      </c>
      <c r="E1055" s="40">
        <v>50537.39</v>
      </c>
      <c r="F1055" s="40">
        <v>45943.08</v>
      </c>
      <c r="G1055" s="40" t="s">
        <v>15823</v>
      </c>
      <c r="H1055" s="40" t="s">
        <v>15824</v>
      </c>
    </row>
    <row r="1056" spans="1:8" s="54" customFormat="1" x14ac:dyDescent="0.25">
      <c r="A1056" s="40">
        <v>1</v>
      </c>
      <c r="B1056" s="40" t="s">
        <v>1401</v>
      </c>
      <c r="C1056" s="77" t="s">
        <v>16426</v>
      </c>
      <c r="D1056" s="77" t="s">
        <v>15826</v>
      </c>
      <c r="E1056" s="40">
        <v>13612.07</v>
      </c>
      <c r="F1056" s="40">
        <v>12374.61</v>
      </c>
      <c r="G1056" s="40" t="s">
        <v>15827</v>
      </c>
      <c r="H1056" s="40" t="s">
        <v>15828</v>
      </c>
    </row>
    <row r="1057" spans="1:8" s="54" customFormat="1" x14ac:dyDescent="0.25">
      <c r="A1057" s="40">
        <v>1</v>
      </c>
      <c r="B1057" s="40" t="s">
        <v>1401</v>
      </c>
      <c r="C1057" s="77" t="s">
        <v>16427</v>
      </c>
      <c r="D1057" s="77" t="s">
        <v>15830</v>
      </c>
      <c r="E1057" s="40">
        <v>7735.15</v>
      </c>
      <c r="F1057" s="40">
        <v>7031.95</v>
      </c>
      <c r="G1057" s="40" t="s">
        <v>15831</v>
      </c>
      <c r="H1057" s="40" t="s">
        <v>15832</v>
      </c>
    </row>
    <row r="1058" spans="1:8" s="54" customFormat="1" x14ac:dyDescent="0.25">
      <c r="A1058" s="40">
        <v>1</v>
      </c>
      <c r="B1058" s="40" t="s">
        <v>1401</v>
      </c>
      <c r="C1058" s="77" t="s">
        <v>16428</v>
      </c>
      <c r="D1058" s="77" t="s">
        <v>15834</v>
      </c>
      <c r="E1058" s="40">
        <v>1355.39</v>
      </c>
      <c r="F1058" s="40">
        <v>1232.17</v>
      </c>
      <c r="G1058" s="40" t="s">
        <v>15835</v>
      </c>
      <c r="H1058" s="40" t="s">
        <v>15836</v>
      </c>
    </row>
    <row r="1059" spans="1:8" s="54" customFormat="1" x14ac:dyDescent="0.25">
      <c r="A1059" s="40">
        <v>1</v>
      </c>
      <c r="B1059" s="40" t="s">
        <v>1401</v>
      </c>
      <c r="C1059" s="77" t="s">
        <v>16429</v>
      </c>
      <c r="D1059" s="77" t="s">
        <v>15838</v>
      </c>
      <c r="E1059" s="40">
        <v>7779.35</v>
      </c>
      <c r="F1059" s="40">
        <v>7072.14</v>
      </c>
      <c r="G1059" s="40" t="s">
        <v>15839</v>
      </c>
      <c r="H1059" s="40" t="s">
        <v>15840</v>
      </c>
    </row>
    <row r="1060" spans="1:8" s="54" customFormat="1" x14ac:dyDescent="0.25">
      <c r="A1060" s="40">
        <v>1</v>
      </c>
      <c r="B1060" s="40" t="s">
        <v>1401</v>
      </c>
      <c r="C1060" s="77" t="s">
        <v>16430</v>
      </c>
      <c r="D1060" s="77" t="s">
        <v>15842</v>
      </c>
      <c r="E1060" s="40">
        <v>1259.26</v>
      </c>
      <c r="F1060" s="40">
        <v>1144.78</v>
      </c>
      <c r="G1060" s="40" t="s">
        <v>15843</v>
      </c>
      <c r="H1060" s="40" t="s">
        <v>15844</v>
      </c>
    </row>
    <row r="1061" spans="1:8" s="54" customFormat="1" x14ac:dyDescent="0.25">
      <c r="A1061" s="40">
        <v>1</v>
      </c>
      <c r="B1061" s="40" t="s">
        <v>1401</v>
      </c>
      <c r="C1061" s="77" t="s">
        <v>16431</v>
      </c>
      <c r="D1061" s="77" t="s">
        <v>15846</v>
      </c>
      <c r="E1061" s="40">
        <v>1014.81</v>
      </c>
      <c r="F1061" s="40">
        <v>922.55</v>
      </c>
      <c r="G1061" s="40" t="s">
        <v>15847</v>
      </c>
      <c r="H1061" s="40" t="s">
        <v>15848</v>
      </c>
    </row>
    <row r="1062" spans="1:8" s="54" customFormat="1" x14ac:dyDescent="0.25">
      <c r="A1062" s="40">
        <v>1</v>
      </c>
      <c r="B1062" s="40" t="s">
        <v>1401</v>
      </c>
      <c r="C1062" s="77" t="s">
        <v>16432</v>
      </c>
      <c r="D1062" s="77" t="s">
        <v>15850</v>
      </c>
      <c r="E1062" s="40">
        <v>374.44</v>
      </c>
      <c r="F1062" s="40">
        <v>340.4</v>
      </c>
      <c r="G1062" s="40" t="s">
        <v>15851</v>
      </c>
      <c r="H1062" s="40" t="s">
        <v>15852</v>
      </c>
    </row>
    <row r="1063" spans="1:8" s="54" customFormat="1" x14ac:dyDescent="0.25">
      <c r="A1063" s="40">
        <v>1</v>
      </c>
      <c r="B1063" s="40" t="s">
        <v>1401</v>
      </c>
      <c r="C1063" s="77" t="s">
        <v>16433</v>
      </c>
      <c r="D1063" s="77" t="s">
        <v>15854</v>
      </c>
      <c r="E1063" s="40">
        <v>52838.68</v>
      </c>
      <c r="F1063" s="40">
        <v>48035.16</v>
      </c>
      <c r="G1063" s="40" t="s">
        <v>15855</v>
      </c>
      <c r="H1063" s="40" t="s">
        <v>15856</v>
      </c>
    </row>
    <row r="1064" spans="1:8" s="54" customFormat="1" x14ac:dyDescent="0.25">
      <c r="A1064" s="40">
        <v>1</v>
      </c>
      <c r="B1064" s="40" t="s">
        <v>1401</v>
      </c>
      <c r="C1064" s="77" t="s">
        <v>16434</v>
      </c>
      <c r="D1064" s="77" t="s">
        <v>15858</v>
      </c>
      <c r="E1064" s="40">
        <v>24392.69</v>
      </c>
      <c r="F1064" s="40">
        <v>22175.17</v>
      </c>
      <c r="G1064" s="40" t="s">
        <v>15859</v>
      </c>
      <c r="H1064" s="40" t="s">
        <v>15860</v>
      </c>
    </row>
    <row r="1065" spans="1:8" s="54" customFormat="1" x14ac:dyDescent="0.25">
      <c r="A1065" s="40">
        <v>1</v>
      </c>
      <c r="B1065" s="40" t="s">
        <v>1401</v>
      </c>
      <c r="C1065" s="77" t="s">
        <v>16435</v>
      </c>
      <c r="D1065" s="77" t="s">
        <v>15862</v>
      </c>
      <c r="E1065" s="40">
        <v>96901.2</v>
      </c>
      <c r="F1065" s="40">
        <v>88092</v>
      </c>
      <c r="G1065" s="40" t="s">
        <v>15863</v>
      </c>
      <c r="H1065" s="40" t="s">
        <v>15864</v>
      </c>
    </row>
    <row r="1066" spans="1:8" s="54" customFormat="1" x14ac:dyDescent="0.25">
      <c r="A1066" s="40">
        <v>1</v>
      </c>
      <c r="B1066" s="40" t="s">
        <v>1401</v>
      </c>
      <c r="C1066" s="77" t="s">
        <v>16436</v>
      </c>
      <c r="D1066" s="77" t="s">
        <v>15866</v>
      </c>
      <c r="E1066" s="40">
        <v>43428.86</v>
      </c>
      <c r="F1066" s="40">
        <v>39480.78</v>
      </c>
      <c r="G1066" s="40" t="s">
        <v>15867</v>
      </c>
      <c r="H1066" s="40" t="s">
        <v>15868</v>
      </c>
    </row>
    <row r="1067" spans="1:8" s="54" customFormat="1" x14ac:dyDescent="0.25">
      <c r="A1067" s="40">
        <v>1</v>
      </c>
      <c r="B1067" s="40" t="s">
        <v>1401</v>
      </c>
      <c r="C1067" s="77" t="s">
        <v>16437</v>
      </c>
      <c r="D1067" s="77" t="s">
        <v>15870</v>
      </c>
      <c r="E1067" s="40">
        <v>8772.7900000000009</v>
      </c>
      <c r="F1067" s="40">
        <v>7975.26</v>
      </c>
      <c r="G1067" s="40" t="s">
        <v>15871</v>
      </c>
      <c r="H1067" s="40" t="s">
        <v>15872</v>
      </c>
    </row>
    <row r="1068" spans="1:8" s="54" customFormat="1" x14ac:dyDescent="0.25">
      <c r="A1068" s="40">
        <v>1</v>
      </c>
      <c r="B1068" s="40" t="s">
        <v>1401</v>
      </c>
      <c r="C1068" s="77" t="s">
        <v>16438</v>
      </c>
      <c r="D1068" s="77" t="s">
        <v>15874</v>
      </c>
      <c r="E1068" s="40">
        <v>7221.21</v>
      </c>
      <c r="F1068" s="40">
        <v>6564.74</v>
      </c>
      <c r="G1068" s="40" t="s">
        <v>15875</v>
      </c>
      <c r="H1068" s="40" t="s">
        <v>15876</v>
      </c>
    </row>
    <row r="1069" spans="1:8" s="54" customFormat="1" x14ac:dyDescent="0.25">
      <c r="A1069" s="40">
        <v>1</v>
      </c>
      <c r="B1069" s="40" t="s">
        <v>1401</v>
      </c>
      <c r="C1069" s="77" t="s">
        <v>16439</v>
      </c>
      <c r="D1069" s="77" t="s">
        <v>15878</v>
      </c>
      <c r="E1069" s="40">
        <v>10134.32</v>
      </c>
      <c r="F1069" s="40">
        <v>9213.02</v>
      </c>
      <c r="G1069" s="40" t="s">
        <v>15879</v>
      </c>
      <c r="H1069" s="40" t="s">
        <v>15880</v>
      </c>
    </row>
    <row r="1070" spans="1:8" s="54" customFormat="1" x14ac:dyDescent="0.25">
      <c r="A1070" s="40">
        <v>1</v>
      </c>
      <c r="B1070" s="40" t="s">
        <v>1401</v>
      </c>
      <c r="C1070" s="77" t="s">
        <v>16440</v>
      </c>
      <c r="D1070" s="77" t="s">
        <v>15882</v>
      </c>
      <c r="E1070" s="40">
        <v>18889.259999999998</v>
      </c>
      <c r="F1070" s="40">
        <v>17172.05</v>
      </c>
      <c r="G1070" s="40" t="s">
        <v>15883</v>
      </c>
      <c r="H1070" s="40" t="s">
        <v>15884</v>
      </c>
    </row>
    <row r="1071" spans="1:8" s="54" customFormat="1" x14ac:dyDescent="0.25">
      <c r="A1071" s="40">
        <v>1</v>
      </c>
      <c r="B1071" s="40" t="s">
        <v>1401</v>
      </c>
      <c r="C1071" s="77" t="s">
        <v>16441</v>
      </c>
      <c r="D1071" s="77" t="s">
        <v>15886</v>
      </c>
      <c r="E1071" s="40">
        <v>7311.1</v>
      </c>
      <c r="F1071" s="40">
        <v>6646.45</v>
      </c>
      <c r="G1071" s="40" t="s">
        <v>15887</v>
      </c>
      <c r="H1071" s="40" t="s">
        <v>15888</v>
      </c>
    </row>
    <row r="1072" spans="1:8" s="54" customFormat="1" x14ac:dyDescent="0.25">
      <c r="A1072" s="40">
        <v>1</v>
      </c>
      <c r="B1072" s="40" t="s">
        <v>1401</v>
      </c>
      <c r="C1072" s="77" t="s">
        <v>16442</v>
      </c>
      <c r="D1072" s="77" t="s">
        <v>15890</v>
      </c>
      <c r="E1072" s="40">
        <v>2518.52</v>
      </c>
      <c r="F1072" s="40">
        <v>2289.56</v>
      </c>
      <c r="G1072" s="40" t="s">
        <v>15891</v>
      </c>
      <c r="H1072" s="40" t="s">
        <v>15892</v>
      </c>
    </row>
    <row r="1073" spans="1:8" s="54" customFormat="1" x14ac:dyDescent="0.25">
      <c r="A1073" s="40">
        <v>1</v>
      </c>
      <c r="B1073" s="40" t="s">
        <v>1401</v>
      </c>
      <c r="C1073" s="77" t="s">
        <v>16443</v>
      </c>
      <c r="D1073" s="77" t="s">
        <v>15894</v>
      </c>
      <c r="E1073" s="40">
        <v>2026.59</v>
      </c>
      <c r="F1073" s="40">
        <v>1842.35</v>
      </c>
      <c r="G1073" s="40" t="s">
        <v>15895</v>
      </c>
      <c r="H1073" s="40" t="s">
        <v>15896</v>
      </c>
    </row>
    <row r="1074" spans="1:8" s="54" customFormat="1" x14ac:dyDescent="0.25">
      <c r="A1074" s="40">
        <v>1</v>
      </c>
      <c r="B1074" s="40" t="s">
        <v>1401</v>
      </c>
      <c r="C1074" s="77" t="s">
        <v>16444</v>
      </c>
      <c r="D1074" s="77" t="s">
        <v>15898</v>
      </c>
      <c r="E1074" s="40">
        <v>878.63</v>
      </c>
      <c r="F1074" s="40">
        <v>798.75</v>
      </c>
      <c r="G1074" s="40" t="s">
        <v>15899</v>
      </c>
      <c r="H1074" s="40" t="s">
        <v>15900</v>
      </c>
    </row>
    <row r="1075" spans="1:8" s="54" customFormat="1" x14ac:dyDescent="0.25">
      <c r="A1075" s="40">
        <v>1</v>
      </c>
      <c r="B1075" s="40" t="s">
        <v>1401</v>
      </c>
      <c r="C1075" s="77" t="s">
        <v>16445</v>
      </c>
      <c r="D1075" s="77" t="s">
        <v>15902</v>
      </c>
      <c r="E1075" s="40">
        <v>7779.35</v>
      </c>
      <c r="F1075" s="40">
        <v>7072.14</v>
      </c>
      <c r="G1075" s="40" t="s">
        <v>15903</v>
      </c>
      <c r="H1075" s="40" t="s">
        <v>15904</v>
      </c>
    </row>
    <row r="1076" spans="1:8" s="54" customFormat="1" x14ac:dyDescent="0.25">
      <c r="A1076" s="40">
        <v>1</v>
      </c>
      <c r="B1076" s="40" t="s">
        <v>1401</v>
      </c>
      <c r="C1076" s="77" t="s">
        <v>16446</v>
      </c>
      <c r="D1076" s="77" t="s">
        <v>15906</v>
      </c>
      <c r="E1076" s="40">
        <v>1259.26</v>
      </c>
      <c r="F1076" s="40">
        <v>1144.78</v>
      </c>
      <c r="G1076" s="40" t="s">
        <v>15907</v>
      </c>
      <c r="H1076" s="40" t="s">
        <v>15908</v>
      </c>
    </row>
    <row r="1077" spans="1:8" s="54" customFormat="1" x14ac:dyDescent="0.25">
      <c r="A1077" s="40">
        <v>1</v>
      </c>
      <c r="B1077" s="40" t="s">
        <v>1401</v>
      </c>
      <c r="C1077" s="77" t="s">
        <v>16447</v>
      </c>
      <c r="D1077" s="77" t="s">
        <v>15910</v>
      </c>
      <c r="E1077" s="40">
        <v>1014.81</v>
      </c>
      <c r="F1077" s="40">
        <v>922.55</v>
      </c>
      <c r="G1077" s="40" t="s">
        <v>15911</v>
      </c>
      <c r="H1077" s="40" t="s">
        <v>15912</v>
      </c>
    </row>
    <row r="1078" spans="1:8" s="54" customFormat="1" x14ac:dyDescent="0.25">
      <c r="A1078" s="40">
        <v>1</v>
      </c>
      <c r="B1078" s="40" t="s">
        <v>1401</v>
      </c>
      <c r="C1078" s="77" t="s">
        <v>16448</v>
      </c>
      <c r="D1078" s="77" t="s">
        <v>15914</v>
      </c>
      <c r="E1078" s="40">
        <v>374.44</v>
      </c>
      <c r="F1078" s="40">
        <v>340.4</v>
      </c>
      <c r="G1078" s="40" t="s">
        <v>15915</v>
      </c>
      <c r="H1078" s="40" t="s">
        <v>15916</v>
      </c>
    </row>
    <row r="1079" spans="1:8" s="54" customFormat="1" x14ac:dyDescent="0.25">
      <c r="A1079" s="40">
        <v>1</v>
      </c>
      <c r="B1079" s="40" t="s">
        <v>1401</v>
      </c>
      <c r="C1079" s="77" t="s">
        <v>16449</v>
      </c>
      <c r="D1079" s="77" t="s">
        <v>15918</v>
      </c>
      <c r="E1079" s="40">
        <v>34407.68</v>
      </c>
      <c r="F1079" s="40">
        <v>31279.71</v>
      </c>
      <c r="G1079" s="40" t="s">
        <v>15919</v>
      </c>
      <c r="H1079" s="40" t="s">
        <v>15920</v>
      </c>
    </row>
    <row r="1080" spans="1:8" s="54" customFormat="1" x14ac:dyDescent="0.25">
      <c r="A1080" s="40">
        <v>1</v>
      </c>
      <c r="B1080" s="40" t="s">
        <v>1401</v>
      </c>
      <c r="C1080" s="77" t="s">
        <v>16450</v>
      </c>
      <c r="D1080" s="77" t="s">
        <v>15922</v>
      </c>
      <c r="E1080" s="40">
        <v>18095.66</v>
      </c>
      <c r="F1080" s="40">
        <v>16450.599999999999</v>
      </c>
      <c r="G1080" s="40" t="s">
        <v>15923</v>
      </c>
      <c r="H1080" s="40" t="s">
        <v>15924</v>
      </c>
    </row>
    <row r="1081" spans="1:8" s="54" customFormat="1" x14ac:dyDescent="0.25">
      <c r="A1081" s="40">
        <v>1</v>
      </c>
      <c r="B1081" s="40" t="s">
        <v>1401</v>
      </c>
      <c r="C1081" s="77" t="s">
        <v>16451</v>
      </c>
      <c r="D1081" s="77" t="s">
        <v>15926</v>
      </c>
      <c r="E1081" s="40">
        <v>7496.81</v>
      </c>
      <c r="F1081" s="40">
        <v>6815.28</v>
      </c>
      <c r="G1081" s="40" t="s">
        <v>15927</v>
      </c>
      <c r="H1081" s="40" t="s">
        <v>15928</v>
      </c>
    </row>
    <row r="1082" spans="1:8" s="54" customFormat="1" x14ac:dyDescent="0.25">
      <c r="A1082" s="40">
        <v>1</v>
      </c>
      <c r="B1082" s="40" t="s">
        <v>1401</v>
      </c>
      <c r="C1082" s="77" t="s">
        <v>16452</v>
      </c>
      <c r="D1082" s="77" t="s">
        <v>15930</v>
      </c>
      <c r="E1082" s="40">
        <v>2768.44</v>
      </c>
      <c r="F1082" s="40">
        <v>2516.7600000000002</v>
      </c>
      <c r="G1082" s="40" t="s">
        <v>15931</v>
      </c>
      <c r="H1082" s="40" t="s">
        <v>15932</v>
      </c>
    </row>
    <row r="1083" spans="1:8" s="54" customFormat="1" x14ac:dyDescent="0.25">
      <c r="A1083" s="40">
        <v>1</v>
      </c>
      <c r="B1083" s="40" t="s">
        <v>1401</v>
      </c>
      <c r="C1083" s="77" t="s">
        <v>16453</v>
      </c>
      <c r="D1083" s="77" t="s">
        <v>15934</v>
      </c>
      <c r="E1083" s="40">
        <v>33082.19</v>
      </c>
      <c r="F1083" s="40">
        <v>30074.720000000001</v>
      </c>
      <c r="G1083" s="40" t="s">
        <v>15935</v>
      </c>
      <c r="H1083" s="40" t="s">
        <v>15936</v>
      </c>
    </row>
    <row r="1084" spans="1:8" s="54" customFormat="1" x14ac:dyDescent="0.25">
      <c r="A1084" s="40">
        <v>1</v>
      </c>
      <c r="B1084" s="40" t="s">
        <v>1401</v>
      </c>
      <c r="C1084" s="77" t="s">
        <v>16454</v>
      </c>
      <c r="D1084" s="77" t="s">
        <v>15938</v>
      </c>
      <c r="E1084" s="40">
        <v>17111.04</v>
      </c>
      <c r="F1084" s="40">
        <v>15555.49</v>
      </c>
      <c r="G1084" s="40" t="s">
        <v>15939</v>
      </c>
      <c r="H1084" s="40" t="s">
        <v>15940</v>
      </c>
    </row>
    <row r="1085" spans="1:8" s="54" customFormat="1" x14ac:dyDescent="0.25">
      <c r="A1085" s="40">
        <v>1</v>
      </c>
      <c r="B1085" s="40" t="s">
        <v>1401</v>
      </c>
      <c r="C1085" s="77" t="s">
        <v>16455</v>
      </c>
      <c r="D1085" s="77" t="s">
        <v>15942</v>
      </c>
      <c r="E1085" s="40">
        <v>6733.66</v>
      </c>
      <c r="F1085" s="40">
        <v>6121.51</v>
      </c>
      <c r="G1085" s="40" t="s">
        <v>15943</v>
      </c>
      <c r="H1085" s="40" t="s">
        <v>15944</v>
      </c>
    </row>
    <row r="1086" spans="1:8" s="54" customFormat="1" x14ac:dyDescent="0.25">
      <c r="A1086" s="40">
        <v>1</v>
      </c>
      <c r="B1086" s="40" t="s">
        <v>1401</v>
      </c>
      <c r="C1086" s="77" t="s">
        <v>16456</v>
      </c>
      <c r="D1086" s="77" t="s">
        <v>15946</v>
      </c>
      <c r="E1086" s="40">
        <v>2104.1</v>
      </c>
      <c r="F1086" s="40">
        <v>1912.82</v>
      </c>
      <c r="G1086" s="40" t="s">
        <v>15947</v>
      </c>
      <c r="H1086" s="40" t="s">
        <v>15948</v>
      </c>
    </row>
    <row r="1087" spans="1:8" s="54" customFormat="1" x14ac:dyDescent="0.25">
      <c r="A1087" s="40">
        <v>1</v>
      </c>
      <c r="B1087" s="40" t="s">
        <v>1401</v>
      </c>
      <c r="C1087" s="77" t="s">
        <v>16457</v>
      </c>
      <c r="D1087" s="77" t="s">
        <v>15950</v>
      </c>
      <c r="E1087" s="40">
        <v>13620.2</v>
      </c>
      <c r="F1087" s="40">
        <v>12382</v>
      </c>
      <c r="G1087" s="40" t="s">
        <v>15951</v>
      </c>
      <c r="H1087" s="40" t="s">
        <v>15952</v>
      </c>
    </row>
    <row r="1088" spans="1:8" s="54" customFormat="1" x14ac:dyDescent="0.25">
      <c r="A1088" s="40">
        <v>1</v>
      </c>
      <c r="B1088" s="40" t="s">
        <v>1401</v>
      </c>
      <c r="C1088" s="77" t="s">
        <v>16458</v>
      </c>
      <c r="D1088" s="77" t="s">
        <v>15954</v>
      </c>
      <c r="E1088" s="40">
        <v>1112.3800000000001</v>
      </c>
      <c r="F1088" s="40">
        <v>1011.25</v>
      </c>
      <c r="G1088" s="40" t="s">
        <v>15955</v>
      </c>
      <c r="H1088" s="40" t="s">
        <v>15956</v>
      </c>
    </row>
    <row r="1089" spans="1:8" s="54" customFormat="1" x14ac:dyDescent="0.25">
      <c r="A1089" s="40">
        <v>1</v>
      </c>
      <c r="B1089" s="40" t="s">
        <v>1401</v>
      </c>
      <c r="C1089" s="77" t="s">
        <v>16459</v>
      </c>
      <c r="D1089" s="77" t="s">
        <v>15958</v>
      </c>
      <c r="E1089" s="40">
        <v>12866.22</v>
      </c>
      <c r="F1089" s="40">
        <v>11696.56</v>
      </c>
      <c r="G1089" s="40" t="s">
        <v>15959</v>
      </c>
      <c r="H1089" s="40" t="s">
        <v>15960</v>
      </c>
    </row>
    <row r="1090" spans="1:8" s="54" customFormat="1" x14ac:dyDescent="0.25">
      <c r="A1090" s="40">
        <v>1</v>
      </c>
      <c r="B1090" s="40" t="s">
        <v>1401</v>
      </c>
      <c r="C1090" s="77" t="s">
        <v>16460</v>
      </c>
      <c r="D1090" s="77" t="s">
        <v>15962</v>
      </c>
      <c r="E1090" s="40">
        <v>2082.67</v>
      </c>
      <c r="F1090" s="40">
        <v>1893.34</v>
      </c>
      <c r="G1090" s="40" t="s">
        <v>15963</v>
      </c>
      <c r="H1090" s="40" t="s">
        <v>15964</v>
      </c>
    </row>
    <row r="1091" spans="1:8" s="54" customFormat="1" x14ac:dyDescent="0.25">
      <c r="A1091" s="40">
        <v>1</v>
      </c>
      <c r="B1091" s="40" t="s">
        <v>1401</v>
      </c>
      <c r="C1091" s="77" t="s">
        <v>16461</v>
      </c>
      <c r="D1091" s="77" t="s">
        <v>15966</v>
      </c>
      <c r="E1091" s="40">
        <v>1678.38</v>
      </c>
      <c r="F1091" s="40">
        <v>1525.8</v>
      </c>
      <c r="G1091" s="40" t="s">
        <v>15967</v>
      </c>
      <c r="H1091" s="40" t="s">
        <v>15968</v>
      </c>
    </row>
    <row r="1092" spans="1:8" s="54" customFormat="1" x14ac:dyDescent="0.25">
      <c r="A1092" s="40">
        <v>1</v>
      </c>
      <c r="B1092" s="40" t="s">
        <v>1401</v>
      </c>
      <c r="C1092" s="77" t="s">
        <v>16462</v>
      </c>
      <c r="D1092" s="77" t="s">
        <v>15970</v>
      </c>
      <c r="E1092" s="40">
        <v>619.28</v>
      </c>
      <c r="F1092" s="40">
        <v>562.98</v>
      </c>
      <c r="G1092" s="40" t="s">
        <v>15971</v>
      </c>
      <c r="H1092" s="40" t="s">
        <v>15972</v>
      </c>
    </row>
    <row r="1093" spans="1:8" s="54" customFormat="1" x14ac:dyDescent="0.25">
      <c r="A1093" s="40">
        <v>1</v>
      </c>
      <c r="B1093" s="40" t="s">
        <v>1401</v>
      </c>
      <c r="C1093" s="77" t="s">
        <v>16463</v>
      </c>
      <c r="D1093" s="77" t="s">
        <v>15974</v>
      </c>
      <c r="E1093" s="40">
        <v>9793.7000000000007</v>
      </c>
      <c r="F1093" s="40">
        <v>8903.36</v>
      </c>
      <c r="G1093" s="40" t="s">
        <v>15975</v>
      </c>
      <c r="H1093" s="40" t="s">
        <v>15976</v>
      </c>
    </row>
    <row r="1094" spans="1:8" s="54" customFormat="1" x14ac:dyDescent="0.25">
      <c r="A1094" s="40">
        <v>1</v>
      </c>
      <c r="B1094" s="40" t="s">
        <v>1401</v>
      </c>
      <c r="C1094" s="77" t="s">
        <v>16464</v>
      </c>
      <c r="D1094" s="77" t="s">
        <v>15978</v>
      </c>
      <c r="E1094" s="40">
        <v>4932.79</v>
      </c>
      <c r="F1094" s="40">
        <v>4484.3500000000004</v>
      </c>
      <c r="G1094" s="40" t="s">
        <v>15979</v>
      </c>
      <c r="H1094" s="40" t="s">
        <v>15980</v>
      </c>
    </row>
    <row r="1095" spans="1:8" s="54" customFormat="1" x14ac:dyDescent="0.25">
      <c r="A1095" s="40">
        <v>1</v>
      </c>
      <c r="B1095" s="40" t="s">
        <v>1401</v>
      </c>
      <c r="C1095" s="77" t="s">
        <v>16465</v>
      </c>
      <c r="D1095" s="77" t="s">
        <v>15982</v>
      </c>
      <c r="E1095" s="40">
        <v>1975.75</v>
      </c>
      <c r="F1095" s="40">
        <v>1796.14</v>
      </c>
      <c r="G1095" s="40" t="s">
        <v>15983</v>
      </c>
      <c r="H1095" s="40" t="s">
        <v>15984</v>
      </c>
    </row>
    <row r="1096" spans="1:8" s="54" customFormat="1" x14ac:dyDescent="0.25">
      <c r="A1096" s="40">
        <v>1</v>
      </c>
      <c r="B1096" s="40" t="s">
        <v>1401</v>
      </c>
      <c r="C1096" s="77" t="s">
        <v>16466</v>
      </c>
      <c r="D1096" s="77" t="s">
        <v>15986</v>
      </c>
      <c r="E1096" s="40">
        <v>8982.56</v>
      </c>
      <c r="F1096" s="40">
        <v>8165.96</v>
      </c>
      <c r="G1096" s="40" t="s">
        <v>15987</v>
      </c>
      <c r="H1096" s="40" t="s">
        <v>15988</v>
      </c>
    </row>
    <row r="1097" spans="1:8" s="54" customFormat="1" x14ac:dyDescent="0.25">
      <c r="A1097" s="40">
        <v>1</v>
      </c>
      <c r="B1097" s="40" t="s">
        <v>1401</v>
      </c>
      <c r="C1097" s="77" t="s">
        <v>16467</v>
      </c>
      <c r="D1097" s="77" t="s">
        <v>15990</v>
      </c>
      <c r="E1097" s="40">
        <v>4223.22</v>
      </c>
      <c r="F1097" s="40">
        <v>3839.29</v>
      </c>
      <c r="G1097" s="40" t="s">
        <v>15991</v>
      </c>
      <c r="H1097" s="40" t="s">
        <v>15992</v>
      </c>
    </row>
    <row r="1098" spans="1:8" s="54" customFormat="1" x14ac:dyDescent="0.25">
      <c r="A1098" s="40">
        <v>1</v>
      </c>
      <c r="B1098" s="40" t="s">
        <v>1401</v>
      </c>
      <c r="C1098" s="77" t="s">
        <v>16468</v>
      </c>
      <c r="D1098" s="77" t="s">
        <v>15994</v>
      </c>
      <c r="E1098" s="40">
        <v>1327.98</v>
      </c>
      <c r="F1098" s="40">
        <v>1207.25</v>
      </c>
      <c r="G1098" s="40" t="s">
        <v>15995</v>
      </c>
      <c r="H1098" s="40" t="s">
        <v>15996</v>
      </c>
    </row>
    <row r="1099" spans="1:8" s="54" customFormat="1" x14ac:dyDescent="0.25">
      <c r="A1099" s="40">
        <v>1</v>
      </c>
      <c r="B1099" s="40" t="s">
        <v>1401</v>
      </c>
      <c r="C1099" s="77" t="s">
        <v>16469</v>
      </c>
      <c r="D1099" s="77" t="s">
        <v>15998</v>
      </c>
      <c r="E1099" s="40">
        <v>6530.9</v>
      </c>
      <c r="F1099" s="40">
        <v>5937.18</v>
      </c>
      <c r="G1099" s="40" t="s">
        <v>15999</v>
      </c>
      <c r="H1099" s="40" t="s">
        <v>16000</v>
      </c>
    </row>
    <row r="1100" spans="1:8" s="54" customFormat="1" x14ac:dyDescent="0.25">
      <c r="A1100" s="40">
        <v>1</v>
      </c>
      <c r="B1100" s="40" t="s">
        <v>1401</v>
      </c>
      <c r="C1100" s="77" t="s">
        <v>16470</v>
      </c>
      <c r="D1100" s="77" t="s">
        <v>16002</v>
      </c>
      <c r="E1100" s="40">
        <v>619.42999999999995</v>
      </c>
      <c r="F1100" s="40">
        <v>563.12</v>
      </c>
      <c r="G1100" s="40" t="s">
        <v>16003</v>
      </c>
      <c r="H1100" s="40" t="s">
        <v>16004</v>
      </c>
    </row>
    <row r="1101" spans="1:8" s="54" customFormat="1" x14ac:dyDescent="0.25">
      <c r="A1101" s="40">
        <v>1</v>
      </c>
      <c r="B1101" s="40" t="s">
        <v>1401</v>
      </c>
      <c r="C1101" s="77" t="s">
        <v>16471</v>
      </c>
      <c r="D1101" s="77" t="s">
        <v>16006</v>
      </c>
      <c r="E1101" s="40">
        <v>7164.6</v>
      </c>
      <c r="F1101" s="40">
        <v>6513.27</v>
      </c>
      <c r="G1101" s="40" t="s">
        <v>16007</v>
      </c>
      <c r="H1101" s="40" t="s">
        <v>16008</v>
      </c>
    </row>
    <row r="1102" spans="1:8" s="54" customFormat="1" x14ac:dyDescent="0.25">
      <c r="A1102" s="40">
        <v>1</v>
      </c>
      <c r="B1102" s="40" t="s">
        <v>1401</v>
      </c>
      <c r="C1102" s="77" t="s">
        <v>16472</v>
      </c>
      <c r="D1102" s="77" t="s">
        <v>16010</v>
      </c>
      <c r="E1102" s="40">
        <v>1159.74</v>
      </c>
      <c r="F1102" s="40">
        <v>1054.31</v>
      </c>
      <c r="G1102" s="40" t="s">
        <v>16011</v>
      </c>
      <c r="H1102" s="40" t="s">
        <v>16012</v>
      </c>
    </row>
    <row r="1103" spans="1:8" s="54" customFormat="1" x14ac:dyDescent="0.25">
      <c r="A1103" s="40">
        <v>1</v>
      </c>
      <c r="B1103" s="40" t="s">
        <v>1401</v>
      </c>
      <c r="C1103" s="77" t="s">
        <v>16473</v>
      </c>
      <c r="D1103" s="77" t="s">
        <v>16014</v>
      </c>
      <c r="E1103" s="40">
        <v>934.62</v>
      </c>
      <c r="F1103" s="40">
        <v>849.65</v>
      </c>
      <c r="G1103" s="40" t="s">
        <v>16015</v>
      </c>
      <c r="H1103" s="40" t="s">
        <v>16016</v>
      </c>
    </row>
    <row r="1104" spans="1:8" s="54" customFormat="1" x14ac:dyDescent="0.25">
      <c r="A1104" s="40">
        <v>1</v>
      </c>
      <c r="B1104" s="40" t="s">
        <v>1401</v>
      </c>
      <c r="C1104" s="77" t="s">
        <v>16474</v>
      </c>
      <c r="D1104" s="77" t="s">
        <v>16018</v>
      </c>
      <c r="E1104" s="40">
        <v>344.85</v>
      </c>
      <c r="F1104" s="40">
        <v>313.5</v>
      </c>
      <c r="G1104" s="40" t="s">
        <v>16019</v>
      </c>
      <c r="H1104" s="40" t="s">
        <v>16020</v>
      </c>
    </row>
    <row r="1105" spans="1:8" s="54" customFormat="1" x14ac:dyDescent="0.25">
      <c r="A1105" s="40">
        <v>1</v>
      </c>
      <c r="B1105" s="40" t="s">
        <v>1401</v>
      </c>
      <c r="C1105" s="77" t="s">
        <v>16475</v>
      </c>
      <c r="D1105" s="77" t="s">
        <v>16022</v>
      </c>
      <c r="E1105" s="40">
        <v>38193.94</v>
      </c>
      <c r="F1105" s="40">
        <v>34721.760000000002</v>
      </c>
      <c r="G1105" s="40" t="s">
        <v>16023</v>
      </c>
      <c r="H1105" s="40" t="s">
        <v>16024</v>
      </c>
    </row>
    <row r="1106" spans="1:8" s="54" customFormat="1" x14ac:dyDescent="0.25">
      <c r="A1106" s="40">
        <v>1</v>
      </c>
      <c r="B1106" s="40" t="s">
        <v>1401</v>
      </c>
      <c r="C1106" s="77" t="s">
        <v>16476</v>
      </c>
      <c r="D1106" s="77" t="s">
        <v>16026</v>
      </c>
      <c r="E1106" s="40">
        <v>74540.509999999995</v>
      </c>
      <c r="F1106" s="40">
        <v>67764.100000000006</v>
      </c>
      <c r="G1106" s="40" t="s">
        <v>16027</v>
      </c>
      <c r="H1106" s="40" t="s">
        <v>16028</v>
      </c>
    </row>
    <row r="1107" spans="1:8" s="54" customFormat="1" x14ac:dyDescent="0.25">
      <c r="A1107" s="40">
        <v>1</v>
      </c>
      <c r="B1107" s="40" t="s">
        <v>1401</v>
      </c>
      <c r="C1107" s="77" t="s">
        <v>16477</v>
      </c>
      <c r="D1107" s="77" t="s">
        <v>16030</v>
      </c>
      <c r="E1107" s="40">
        <v>41048.65</v>
      </c>
      <c r="F1107" s="40">
        <v>37316.949999999997</v>
      </c>
      <c r="G1107" s="40" t="s">
        <v>16031</v>
      </c>
      <c r="H1107" s="40" t="s">
        <v>16032</v>
      </c>
    </row>
    <row r="1108" spans="1:8" s="54" customFormat="1" x14ac:dyDescent="0.25">
      <c r="A1108" s="40">
        <v>1</v>
      </c>
      <c r="B1108" s="40" t="s">
        <v>1401</v>
      </c>
      <c r="C1108" s="77" t="s">
        <v>16478</v>
      </c>
      <c r="D1108" s="77" t="s">
        <v>16034</v>
      </c>
      <c r="E1108" s="40">
        <v>74540.509999999995</v>
      </c>
      <c r="F1108" s="40">
        <v>67764.100000000006</v>
      </c>
      <c r="G1108" s="40" t="s">
        <v>16035</v>
      </c>
      <c r="H1108" s="40" t="s">
        <v>16036</v>
      </c>
    </row>
    <row r="1109" spans="1:8" s="54" customFormat="1" x14ac:dyDescent="0.25">
      <c r="A1109" s="40">
        <v>1</v>
      </c>
      <c r="B1109" s="40" t="s">
        <v>1401</v>
      </c>
      <c r="C1109" s="77" t="s">
        <v>16479</v>
      </c>
      <c r="D1109" s="77" t="s">
        <v>16038</v>
      </c>
      <c r="E1109" s="40">
        <v>41048.65</v>
      </c>
      <c r="F1109" s="40">
        <v>37316.949999999997</v>
      </c>
      <c r="G1109" s="40" t="s">
        <v>16039</v>
      </c>
      <c r="H1109" s="40" t="s">
        <v>16040</v>
      </c>
    </row>
    <row r="1110" spans="1:8" s="54" customFormat="1" x14ac:dyDescent="0.25">
      <c r="A1110" s="40">
        <v>1</v>
      </c>
      <c r="B1110" s="40" t="s">
        <v>1401</v>
      </c>
      <c r="C1110" s="77" t="s">
        <v>16480</v>
      </c>
      <c r="D1110" s="77" t="s">
        <v>16042</v>
      </c>
      <c r="E1110" s="40">
        <v>29552.400000000001</v>
      </c>
      <c r="F1110" s="40">
        <v>26865.82</v>
      </c>
      <c r="G1110" s="40" t="s">
        <v>16043</v>
      </c>
      <c r="H1110" s="40" t="s">
        <v>16044</v>
      </c>
    </row>
    <row r="1111" spans="1:8" s="54" customFormat="1" x14ac:dyDescent="0.25">
      <c r="A1111" s="40">
        <v>1</v>
      </c>
      <c r="B1111" s="40" t="s">
        <v>1401</v>
      </c>
      <c r="C1111" s="77" t="s">
        <v>16481</v>
      </c>
      <c r="D1111" s="77" t="s">
        <v>16046</v>
      </c>
      <c r="E1111" s="40">
        <v>2063.9299999999998</v>
      </c>
      <c r="F1111" s="40">
        <v>1876.3</v>
      </c>
      <c r="G1111" s="40" t="s">
        <v>16047</v>
      </c>
      <c r="H1111" s="40" t="s">
        <v>16048</v>
      </c>
    </row>
    <row r="1112" spans="1:8" s="54" customFormat="1" x14ac:dyDescent="0.25">
      <c r="A1112" s="40">
        <v>1</v>
      </c>
      <c r="B1112" s="40" t="s">
        <v>1401</v>
      </c>
      <c r="C1112" s="77" t="s">
        <v>16482</v>
      </c>
      <c r="D1112" s="77" t="s">
        <v>16050</v>
      </c>
      <c r="E1112" s="40">
        <v>40202.07</v>
      </c>
      <c r="F1112" s="40">
        <v>36547.339999999997</v>
      </c>
      <c r="G1112" s="40" t="s">
        <v>16051</v>
      </c>
      <c r="H1112" s="40" t="s">
        <v>16052</v>
      </c>
    </row>
    <row r="1113" spans="1:8" s="54" customFormat="1" x14ac:dyDescent="0.25">
      <c r="A1113" s="40">
        <v>1</v>
      </c>
      <c r="B1113" s="40" t="s">
        <v>1401</v>
      </c>
      <c r="C1113" s="77" t="s">
        <v>16483</v>
      </c>
      <c r="D1113" s="77" t="s">
        <v>16054</v>
      </c>
      <c r="E1113" s="40">
        <v>18559.07</v>
      </c>
      <c r="F1113" s="40">
        <v>16871.88</v>
      </c>
      <c r="G1113" s="40" t="s">
        <v>16055</v>
      </c>
      <c r="H1113" s="40" t="s">
        <v>16056</v>
      </c>
    </row>
    <row r="1114" spans="1:8" s="54" customFormat="1" x14ac:dyDescent="0.25">
      <c r="A1114" s="40">
        <v>1</v>
      </c>
      <c r="B1114" s="40" t="s">
        <v>1401</v>
      </c>
      <c r="C1114" s="77" t="s">
        <v>16484</v>
      </c>
      <c r="D1114" s="77" t="s">
        <v>16058</v>
      </c>
      <c r="E1114" s="40">
        <v>38046.76</v>
      </c>
      <c r="F1114" s="40">
        <v>34587.96</v>
      </c>
      <c r="G1114" s="40" t="s">
        <v>16059</v>
      </c>
      <c r="H1114" s="40" t="s">
        <v>16060</v>
      </c>
    </row>
    <row r="1115" spans="1:8" s="54" customFormat="1" x14ac:dyDescent="0.25">
      <c r="A1115" s="40">
        <v>1</v>
      </c>
      <c r="B1115" s="40" t="s">
        <v>1401</v>
      </c>
      <c r="C1115" s="77" t="s">
        <v>16485</v>
      </c>
      <c r="D1115" s="77" t="s">
        <v>16062</v>
      </c>
      <c r="E1115" s="40">
        <v>16608.3</v>
      </c>
      <c r="F1115" s="40">
        <v>15098.45</v>
      </c>
      <c r="G1115" s="40" t="s">
        <v>16063</v>
      </c>
      <c r="H1115" s="40" t="s">
        <v>16064</v>
      </c>
    </row>
    <row r="1116" spans="1:8" s="54" customFormat="1" x14ac:dyDescent="0.25">
      <c r="A1116" s="40">
        <v>1</v>
      </c>
      <c r="B1116" s="40" t="s">
        <v>1401</v>
      </c>
      <c r="C1116" s="77" t="s">
        <v>16486</v>
      </c>
      <c r="D1116" s="77" t="s">
        <v>16066</v>
      </c>
      <c r="E1116" s="40">
        <v>38970.449999999997</v>
      </c>
      <c r="F1116" s="40">
        <v>35427.68</v>
      </c>
      <c r="G1116" s="40" t="s">
        <v>16067</v>
      </c>
      <c r="H1116" s="40" t="s">
        <v>16068</v>
      </c>
    </row>
    <row r="1117" spans="1:8" s="54" customFormat="1" x14ac:dyDescent="0.25">
      <c r="A1117" s="40">
        <v>1</v>
      </c>
      <c r="B1117" s="40" t="s">
        <v>1401</v>
      </c>
      <c r="C1117" s="77" t="s">
        <v>16487</v>
      </c>
      <c r="D1117" s="77" t="s">
        <v>16070</v>
      </c>
      <c r="E1117" s="40">
        <v>28922.880000000001</v>
      </c>
      <c r="F1117" s="40">
        <v>26293.53</v>
      </c>
      <c r="G1117" s="40" t="s">
        <v>16071</v>
      </c>
      <c r="H1117" s="40" t="s">
        <v>16072</v>
      </c>
    </row>
    <row r="1118" spans="1:8" s="54" customFormat="1" x14ac:dyDescent="0.25">
      <c r="A1118" s="40">
        <v>1</v>
      </c>
      <c r="B1118" s="40" t="s">
        <v>1401</v>
      </c>
      <c r="C1118" s="77" t="s">
        <v>16488</v>
      </c>
      <c r="D1118" s="77" t="s">
        <v>16074</v>
      </c>
      <c r="E1118" s="40">
        <v>8079.52</v>
      </c>
      <c r="F1118" s="40">
        <v>7345.02</v>
      </c>
      <c r="G1118" s="40" t="s">
        <v>16075</v>
      </c>
      <c r="H1118" s="40" t="s">
        <v>16076</v>
      </c>
    </row>
    <row r="1119" spans="1:8" s="54" customFormat="1" x14ac:dyDescent="0.25">
      <c r="A1119" s="40">
        <v>1</v>
      </c>
      <c r="B1119" s="40" t="s">
        <v>1401</v>
      </c>
      <c r="C1119" s="77" t="s">
        <v>16489</v>
      </c>
      <c r="D1119" s="77" t="s">
        <v>16078</v>
      </c>
      <c r="E1119" s="40">
        <v>6650.56</v>
      </c>
      <c r="F1119" s="40">
        <v>6045.96</v>
      </c>
      <c r="G1119" s="40" t="s">
        <v>16079</v>
      </c>
      <c r="H1119" s="40" t="s">
        <v>16080</v>
      </c>
    </row>
    <row r="1120" spans="1:8" s="54" customFormat="1" x14ac:dyDescent="0.25">
      <c r="A1120" s="40">
        <v>1</v>
      </c>
      <c r="B1120" s="40" t="s">
        <v>1401</v>
      </c>
      <c r="C1120" s="77" t="s">
        <v>16490</v>
      </c>
      <c r="D1120" s="77" t="s">
        <v>16082</v>
      </c>
      <c r="E1120" s="40">
        <v>3911.18</v>
      </c>
      <c r="F1120" s="40">
        <v>3555.62</v>
      </c>
      <c r="G1120" s="40" t="s">
        <v>16083</v>
      </c>
      <c r="H1120" s="40" t="s">
        <v>16084</v>
      </c>
    </row>
    <row r="1121" spans="1:8" s="54" customFormat="1" x14ac:dyDescent="0.25">
      <c r="A1121" s="40">
        <v>1</v>
      </c>
      <c r="B1121" s="40" t="s">
        <v>1401</v>
      </c>
      <c r="C1121" s="77" t="s">
        <v>16491</v>
      </c>
      <c r="D1121" s="77" t="s">
        <v>16086</v>
      </c>
      <c r="E1121" s="40">
        <v>17145.88</v>
      </c>
      <c r="F1121" s="40">
        <v>15587.16</v>
      </c>
      <c r="G1121" s="40" t="s">
        <v>16087</v>
      </c>
      <c r="H1121" s="40" t="s">
        <v>16088</v>
      </c>
    </row>
    <row r="1122" spans="1:8" s="54" customFormat="1" x14ac:dyDescent="0.25">
      <c r="A1122" s="40">
        <v>1</v>
      </c>
      <c r="B1122" s="40" t="s">
        <v>1401</v>
      </c>
      <c r="C1122" s="77" t="s">
        <v>16492</v>
      </c>
      <c r="D1122" s="77" t="s">
        <v>16090</v>
      </c>
      <c r="E1122" s="40">
        <v>5328.42</v>
      </c>
      <c r="F1122" s="40">
        <v>4844.0200000000004</v>
      </c>
      <c r="G1122" s="40" t="s">
        <v>16091</v>
      </c>
      <c r="H1122" s="40" t="s">
        <v>16092</v>
      </c>
    </row>
    <row r="1123" spans="1:8" s="54" customFormat="1" x14ac:dyDescent="0.25">
      <c r="A1123" s="40">
        <v>1</v>
      </c>
      <c r="B1123" s="40" t="s">
        <v>1401</v>
      </c>
      <c r="C1123" s="77" t="s">
        <v>16493</v>
      </c>
      <c r="D1123" s="77" t="s">
        <v>16094</v>
      </c>
      <c r="E1123" s="40">
        <v>2319.4899999999998</v>
      </c>
      <c r="F1123" s="40">
        <v>2108.63</v>
      </c>
      <c r="G1123" s="40" t="s">
        <v>16095</v>
      </c>
      <c r="H1123" s="40" t="s">
        <v>16096</v>
      </c>
    </row>
    <row r="1124" spans="1:8" s="54" customFormat="1" x14ac:dyDescent="0.25">
      <c r="A1124" s="40">
        <v>1</v>
      </c>
      <c r="B1124" s="40" t="s">
        <v>1401</v>
      </c>
      <c r="C1124" s="77" t="s">
        <v>16494</v>
      </c>
      <c r="D1124" s="77" t="s">
        <v>16098</v>
      </c>
      <c r="E1124" s="40">
        <v>1774.54</v>
      </c>
      <c r="F1124" s="40">
        <v>1613.22</v>
      </c>
      <c r="G1124" s="40" t="s">
        <v>16099</v>
      </c>
      <c r="H1124" s="40" t="s">
        <v>16100</v>
      </c>
    </row>
    <row r="1125" spans="1:8" s="54" customFormat="1" x14ac:dyDescent="0.25">
      <c r="A1125" s="40">
        <v>1</v>
      </c>
      <c r="B1125" s="40" t="s">
        <v>1401</v>
      </c>
      <c r="C1125" s="77" t="s">
        <v>16495</v>
      </c>
      <c r="D1125" s="77" t="s">
        <v>16102</v>
      </c>
      <c r="E1125" s="40">
        <v>477.03</v>
      </c>
      <c r="F1125" s="40">
        <v>433.66</v>
      </c>
      <c r="G1125" s="40" t="s">
        <v>16103</v>
      </c>
      <c r="H1125" s="40" t="s">
        <v>16104</v>
      </c>
    </row>
    <row r="1126" spans="1:8" s="54" customFormat="1" x14ac:dyDescent="0.25">
      <c r="A1126" s="40">
        <v>1</v>
      </c>
      <c r="B1126" s="40" t="s">
        <v>1401</v>
      </c>
      <c r="C1126" s="77" t="s">
        <v>16496</v>
      </c>
      <c r="D1126" s="77" t="s">
        <v>16106</v>
      </c>
      <c r="E1126" s="40">
        <v>7164.6</v>
      </c>
      <c r="F1126" s="40">
        <v>6513.27</v>
      </c>
      <c r="G1126" s="40" t="s">
        <v>16107</v>
      </c>
      <c r="H1126" s="40" t="s">
        <v>16108</v>
      </c>
    </row>
    <row r="1127" spans="1:8" s="54" customFormat="1" x14ac:dyDescent="0.25">
      <c r="A1127" s="40">
        <v>1</v>
      </c>
      <c r="B1127" s="40" t="s">
        <v>1401</v>
      </c>
      <c r="C1127" s="77" t="s">
        <v>16497</v>
      </c>
      <c r="D1127" s="77" t="s">
        <v>16110</v>
      </c>
      <c r="E1127" s="40">
        <v>1159.74</v>
      </c>
      <c r="F1127" s="40">
        <v>1054.31</v>
      </c>
      <c r="G1127" s="40" t="s">
        <v>16111</v>
      </c>
      <c r="H1127" s="40" t="s">
        <v>16112</v>
      </c>
    </row>
    <row r="1128" spans="1:8" s="54" customFormat="1" x14ac:dyDescent="0.25">
      <c r="A1128" s="40">
        <v>1</v>
      </c>
      <c r="B1128" s="40" t="s">
        <v>1401</v>
      </c>
      <c r="C1128" s="77" t="s">
        <v>16498</v>
      </c>
      <c r="D1128" s="77" t="s">
        <v>16114</v>
      </c>
      <c r="E1128" s="40">
        <v>934.62</v>
      </c>
      <c r="F1128" s="40">
        <v>849.65</v>
      </c>
      <c r="G1128" s="40" t="s">
        <v>16115</v>
      </c>
      <c r="H1128" s="40" t="s">
        <v>16116</v>
      </c>
    </row>
    <row r="1129" spans="1:8" s="54" customFormat="1" x14ac:dyDescent="0.25">
      <c r="A1129" s="40">
        <v>1</v>
      </c>
      <c r="B1129" s="40" t="s">
        <v>1401</v>
      </c>
      <c r="C1129" s="77" t="s">
        <v>16499</v>
      </c>
      <c r="D1129" s="77" t="s">
        <v>16118</v>
      </c>
      <c r="E1129" s="40">
        <v>344.85</v>
      </c>
      <c r="F1129" s="40">
        <v>313.5</v>
      </c>
      <c r="G1129" s="40" t="s">
        <v>16119</v>
      </c>
      <c r="H1129" s="40" t="s">
        <v>16120</v>
      </c>
    </row>
    <row r="1130" spans="1:8" s="54" customFormat="1" x14ac:dyDescent="0.25">
      <c r="A1130" s="40">
        <v>1</v>
      </c>
      <c r="B1130" s="40" t="s">
        <v>1401</v>
      </c>
      <c r="C1130" s="77" t="s">
        <v>16500</v>
      </c>
      <c r="D1130" s="77" t="s">
        <v>16138</v>
      </c>
      <c r="E1130" s="40">
        <v>17307.400000000001</v>
      </c>
      <c r="F1130" s="40">
        <v>15734</v>
      </c>
      <c r="G1130" s="40" t="s">
        <v>16139</v>
      </c>
      <c r="H1130" s="40" t="s">
        <v>16140</v>
      </c>
    </row>
    <row r="1131" spans="1:8" s="54" customFormat="1" x14ac:dyDescent="0.25">
      <c r="A1131" s="40">
        <v>1</v>
      </c>
      <c r="B1131" s="40" t="s">
        <v>1401</v>
      </c>
      <c r="C1131" s="77" t="s">
        <v>16501</v>
      </c>
      <c r="D1131" s="77" t="s">
        <v>16162</v>
      </c>
      <c r="E1131" s="40">
        <v>38422.71</v>
      </c>
      <c r="F1131" s="40">
        <v>34929.74</v>
      </c>
      <c r="G1131" s="40" t="s">
        <v>16163</v>
      </c>
      <c r="H1131" s="40" t="s">
        <v>16164</v>
      </c>
    </row>
    <row r="1132" spans="1:8" s="54" customFormat="1" x14ac:dyDescent="0.25">
      <c r="A1132" s="40">
        <v>1</v>
      </c>
      <c r="B1132" s="40" t="s">
        <v>1402</v>
      </c>
      <c r="C1132" s="77" t="s">
        <v>3335</v>
      </c>
      <c r="D1132" s="77" t="s">
        <v>1279</v>
      </c>
      <c r="E1132" s="40" t="s">
        <v>16502</v>
      </c>
      <c r="F1132" s="40" t="s">
        <v>5459</v>
      </c>
      <c r="G1132" s="40" t="s">
        <v>11573</v>
      </c>
      <c r="H1132" s="40" t="s">
        <v>16503</v>
      </c>
    </row>
    <row r="1133" spans="1:8" s="54" customFormat="1" x14ac:dyDescent="0.25">
      <c r="A1133" s="40">
        <v>1</v>
      </c>
      <c r="B1133" s="40" t="s">
        <v>1402</v>
      </c>
      <c r="C1133" s="77" t="s">
        <v>2940</v>
      </c>
      <c r="D1133" s="77" t="s">
        <v>1280</v>
      </c>
      <c r="E1133" s="40" t="s">
        <v>16502</v>
      </c>
      <c r="F1133" s="40" t="s">
        <v>5459</v>
      </c>
      <c r="G1133" s="40" t="s">
        <v>11574</v>
      </c>
      <c r="H1133" s="40" t="s">
        <v>16504</v>
      </c>
    </row>
    <row r="1134" spans="1:8" s="54" customFormat="1" x14ac:dyDescent="0.25">
      <c r="A1134" s="40">
        <v>1</v>
      </c>
      <c r="B1134" s="40" t="s">
        <v>1402</v>
      </c>
      <c r="C1134" s="77" t="s">
        <v>2941</v>
      </c>
      <c r="D1134" s="77" t="s">
        <v>1281</v>
      </c>
      <c r="E1134" s="40" t="s">
        <v>16502</v>
      </c>
      <c r="F1134" s="40" t="s">
        <v>5459</v>
      </c>
      <c r="G1134" s="40" t="s">
        <v>5586</v>
      </c>
      <c r="H1134" s="40" t="s">
        <v>16505</v>
      </c>
    </row>
    <row r="1135" spans="1:8" s="54" customFormat="1" x14ac:dyDescent="0.25">
      <c r="A1135" s="40">
        <v>1</v>
      </c>
      <c r="B1135" s="40" t="s">
        <v>1402</v>
      </c>
      <c r="C1135" s="77" t="s">
        <v>2942</v>
      </c>
      <c r="D1135" s="77" t="s">
        <v>1282</v>
      </c>
      <c r="E1135" s="40" t="s">
        <v>16502</v>
      </c>
      <c r="F1135" s="40" t="s">
        <v>5459</v>
      </c>
      <c r="G1135" s="40" t="s">
        <v>11575</v>
      </c>
      <c r="H1135" s="40" t="s">
        <v>16506</v>
      </c>
    </row>
    <row r="1136" spans="1:8" s="54" customFormat="1" x14ac:dyDescent="0.25">
      <c r="A1136" s="40">
        <v>1</v>
      </c>
      <c r="B1136" s="40" t="s">
        <v>1402</v>
      </c>
      <c r="C1136" s="77" t="s">
        <v>2943</v>
      </c>
      <c r="D1136" s="77" t="s">
        <v>1283</v>
      </c>
      <c r="E1136" s="40" t="s">
        <v>16502</v>
      </c>
      <c r="F1136" s="40" t="s">
        <v>5459</v>
      </c>
      <c r="G1136" s="40" t="s">
        <v>5585</v>
      </c>
      <c r="H1136" s="40" t="s">
        <v>16507</v>
      </c>
    </row>
    <row r="1137" spans="1:8" s="54" customFormat="1" x14ac:dyDescent="0.25">
      <c r="A1137" s="40">
        <v>1</v>
      </c>
      <c r="B1137" s="40" t="s">
        <v>1402</v>
      </c>
      <c r="C1137" s="77" t="s">
        <v>2944</v>
      </c>
      <c r="D1137" s="77" t="s">
        <v>1284</v>
      </c>
      <c r="E1137" s="40" t="s">
        <v>16502</v>
      </c>
      <c r="F1137" s="40" t="s">
        <v>5459</v>
      </c>
      <c r="G1137" s="40" t="s">
        <v>11576</v>
      </c>
      <c r="H1137" s="40" t="s">
        <v>16508</v>
      </c>
    </row>
    <row r="1138" spans="1:8" s="54" customFormat="1" x14ac:dyDescent="0.25">
      <c r="A1138" s="40">
        <v>1</v>
      </c>
      <c r="B1138" s="40" t="s">
        <v>1402</v>
      </c>
      <c r="C1138" s="77" t="s">
        <v>2945</v>
      </c>
      <c r="D1138" s="77" t="s">
        <v>1285</v>
      </c>
      <c r="E1138" s="40" t="s">
        <v>16502</v>
      </c>
      <c r="F1138" s="40" t="s">
        <v>5459</v>
      </c>
      <c r="G1138" s="40" t="s">
        <v>11577</v>
      </c>
      <c r="H1138" s="40" t="s">
        <v>16509</v>
      </c>
    </row>
    <row r="1139" spans="1:8" s="54" customFormat="1" x14ac:dyDescent="0.25">
      <c r="A1139" s="40">
        <v>1</v>
      </c>
      <c r="B1139" s="40" t="s">
        <v>1402</v>
      </c>
      <c r="C1139" s="77" t="s">
        <v>2946</v>
      </c>
      <c r="D1139" s="77" t="s">
        <v>1286</v>
      </c>
      <c r="E1139" s="40" t="s">
        <v>16502</v>
      </c>
      <c r="F1139" s="40" t="s">
        <v>5459</v>
      </c>
      <c r="G1139" s="40" t="s">
        <v>11578</v>
      </c>
      <c r="H1139" s="40" t="s">
        <v>16510</v>
      </c>
    </row>
    <row r="1140" spans="1:8" s="54" customFormat="1" x14ac:dyDescent="0.25">
      <c r="A1140" s="40">
        <v>1</v>
      </c>
      <c r="B1140" s="40" t="s">
        <v>1402</v>
      </c>
      <c r="C1140" s="77" t="s">
        <v>2947</v>
      </c>
      <c r="D1140" s="77" t="s">
        <v>1287</v>
      </c>
      <c r="E1140" s="40" t="s">
        <v>16502</v>
      </c>
      <c r="F1140" s="40" t="s">
        <v>5459</v>
      </c>
      <c r="G1140" s="40" t="s">
        <v>11579</v>
      </c>
      <c r="H1140" s="40" t="s">
        <v>16511</v>
      </c>
    </row>
    <row r="1141" spans="1:8" s="54" customFormat="1" x14ac:dyDescent="0.25">
      <c r="A1141" s="40">
        <v>1</v>
      </c>
      <c r="B1141" s="40" t="s">
        <v>1402</v>
      </c>
      <c r="C1141" s="77" t="s">
        <v>7822</v>
      </c>
      <c r="D1141" s="77" t="s">
        <v>5286</v>
      </c>
      <c r="E1141" s="40" t="s">
        <v>16502</v>
      </c>
      <c r="F1141" s="40" t="s">
        <v>5459</v>
      </c>
      <c r="G1141" s="40" t="s">
        <v>11580</v>
      </c>
      <c r="H1141" s="40" t="s">
        <v>16512</v>
      </c>
    </row>
    <row r="1142" spans="1:8" s="54" customFormat="1" x14ac:dyDescent="0.25">
      <c r="A1142" s="40">
        <v>1</v>
      </c>
      <c r="B1142" s="40" t="s">
        <v>1402</v>
      </c>
      <c r="C1142" s="77" t="s">
        <v>7823</v>
      </c>
      <c r="D1142" s="77" t="s">
        <v>5307</v>
      </c>
      <c r="E1142" s="40" t="s">
        <v>16502</v>
      </c>
      <c r="F1142" s="40" t="s">
        <v>5459</v>
      </c>
      <c r="G1142" s="40" t="s">
        <v>11581</v>
      </c>
      <c r="H1142" s="40" t="s">
        <v>16513</v>
      </c>
    </row>
    <row r="1143" spans="1:8" s="54" customFormat="1" x14ac:dyDescent="0.25">
      <c r="A1143" s="40">
        <v>1</v>
      </c>
      <c r="B1143" s="40" t="s">
        <v>1402</v>
      </c>
      <c r="C1143" s="77" t="s">
        <v>7824</v>
      </c>
      <c r="D1143" s="77" t="s">
        <v>5244</v>
      </c>
      <c r="E1143" s="40" t="s">
        <v>16502</v>
      </c>
      <c r="F1143" s="40" t="s">
        <v>5459</v>
      </c>
      <c r="G1143" s="40" t="s">
        <v>11582</v>
      </c>
      <c r="H1143" s="40" t="s">
        <v>16514</v>
      </c>
    </row>
    <row r="1144" spans="1:8" s="54" customFormat="1" x14ac:dyDescent="0.25">
      <c r="A1144" s="40">
        <v>1</v>
      </c>
      <c r="B1144" s="40" t="s">
        <v>1402</v>
      </c>
      <c r="C1144" s="77" t="s">
        <v>7825</v>
      </c>
      <c r="D1144" s="77" t="s">
        <v>5265</v>
      </c>
      <c r="E1144" s="40" t="s">
        <v>16502</v>
      </c>
      <c r="F1144" s="40" t="s">
        <v>5459</v>
      </c>
      <c r="G1144" s="40" t="s">
        <v>11583</v>
      </c>
      <c r="H1144" s="40" t="s">
        <v>16515</v>
      </c>
    </row>
    <row r="1145" spans="1:8" s="54" customFormat="1" x14ac:dyDescent="0.25">
      <c r="A1145" s="40">
        <v>1</v>
      </c>
      <c r="B1145" s="40" t="s">
        <v>1402</v>
      </c>
      <c r="C1145" s="77" t="s">
        <v>7826</v>
      </c>
      <c r="D1145" s="77" t="s">
        <v>4971</v>
      </c>
      <c r="E1145" s="40" t="s">
        <v>16502</v>
      </c>
      <c r="F1145" s="40" t="s">
        <v>5459</v>
      </c>
      <c r="G1145" s="40" t="s">
        <v>11584</v>
      </c>
      <c r="H1145" s="40" t="s">
        <v>16516</v>
      </c>
    </row>
    <row r="1146" spans="1:8" s="54" customFormat="1" x14ac:dyDescent="0.25">
      <c r="A1146" s="40">
        <v>1</v>
      </c>
      <c r="B1146" s="40" t="s">
        <v>1402</v>
      </c>
      <c r="C1146" s="77" t="s">
        <v>7827</v>
      </c>
      <c r="D1146" s="77" t="s">
        <v>5097</v>
      </c>
      <c r="E1146" s="40" t="s">
        <v>16502</v>
      </c>
      <c r="F1146" s="40" t="s">
        <v>5459</v>
      </c>
      <c r="G1146" s="40" t="s">
        <v>11585</v>
      </c>
      <c r="H1146" s="40" t="s">
        <v>16517</v>
      </c>
    </row>
    <row r="1147" spans="1:8" s="54" customFormat="1" x14ac:dyDescent="0.25">
      <c r="A1147" s="40">
        <v>1</v>
      </c>
      <c r="B1147" s="40" t="s">
        <v>1402</v>
      </c>
      <c r="C1147" s="77" t="s">
        <v>2948</v>
      </c>
      <c r="D1147" s="77" t="s">
        <v>1288</v>
      </c>
      <c r="E1147" s="40" t="s">
        <v>16502</v>
      </c>
      <c r="F1147" s="40" t="s">
        <v>5459</v>
      </c>
      <c r="G1147" s="40" t="s">
        <v>11586</v>
      </c>
      <c r="H1147" s="40" t="s">
        <v>16518</v>
      </c>
    </row>
    <row r="1148" spans="1:8" s="54" customFormat="1" x14ac:dyDescent="0.25">
      <c r="A1148" s="40">
        <v>1</v>
      </c>
      <c r="B1148" s="40" t="s">
        <v>1402</v>
      </c>
      <c r="C1148" s="77" t="s">
        <v>2949</v>
      </c>
      <c r="D1148" s="77" t="s">
        <v>1289</v>
      </c>
      <c r="E1148" s="40" t="s">
        <v>16502</v>
      </c>
      <c r="F1148" s="40" t="s">
        <v>5459</v>
      </c>
      <c r="G1148" s="40" t="s">
        <v>11587</v>
      </c>
      <c r="H1148" s="40" t="s">
        <v>16519</v>
      </c>
    </row>
    <row r="1149" spans="1:8" s="54" customFormat="1" x14ac:dyDescent="0.25">
      <c r="A1149" s="40">
        <v>1</v>
      </c>
      <c r="B1149" s="40" t="s">
        <v>1402</v>
      </c>
      <c r="C1149" s="77" t="s">
        <v>7828</v>
      </c>
      <c r="D1149" s="77" t="s">
        <v>5160</v>
      </c>
      <c r="E1149" s="40" t="s">
        <v>16502</v>
      </c>
      <c r="F1149" s="40" t="s">
        <v>5459</v>
      </c>
      <c r="G1149" s="40" t="s">
        <v>11588</v>
      </c>
      <c r="H1149" s="40" t="s">
        <v>16520</v>
      </c>
    </row>
    <row r="1150" spans="1:8" s="54" customFormat="1" x14ac:dyDescent="0.25">
      <c r="A1150" s="40">
        <v>1</v>
      </c>
      <c r="B1150" s="40" t="s">
        <v>1402</v>
      </c>
      <c r="C1150" s="77" t="s">
        <v>7829</v>
      </c>
      <c r="D1150" s="77" t="s">
        <v>5181</v>
      </c>
      <c r="E1150" s="40" t="s">
        <v>16502</v>
      </c>
      <c r="F1150" s="40" t="s">
        <v>5459</v>
      </c>
      <c r="G1150" s="40" t="s">
        <v>11589</v>
      </c>
      <c r="H1150" s="40" t="s">
        <v>16521</v>
      </c>
    </row>
    <row r="1151" spans="1:8" s="54" customFormat="1" x14ac:dyDescent="0.25">
      <c r="A1151" s="40">
        <v>1</v>
      </c>
      <c r="B1151" s="40" t="s">
        <v>1402</v>
      </c>
      <c r="C1151" s="77" t="s">
        <v>7830</v>
      </c>
      <c r="D1151" s="77" t="s">
        <v>5328</v>
      </c>
      <c r="E1151" s="40" t="s">
        <v>16502</v>
      </c>
      <c r="F1151" s="40" t="s">
        <v>5459</v>
      </c>
      <c r="G1151" s="40" t="s">
        <v>11590</v>
      </c>
      <c r="H1151" s="40" t="s">
        <v>16522</v>
      </c>
    </row>
    <row r="1152" spans="1:8" s="54" customFormat="1" x14ac:dyDescent="0.25">
      <c r="A1152" s="40">
        <v>1</v>
      </c>
      <c r="B1152" s="40" t="s">
        <v>1402</v>
      </c>
      <c r="C1152" s="77" t="s">
        <v>7831</v>
      </c>
      <c r="D1152" s="77" t="s">
        <v>5349</v>
      </c>
      <c r="E1152" s="40" t="s">
        <v>16502</v>
      </c>
      <c r="F1152" s="40" t="s">
        <v>5459</v>
      </c>
      <c r="G1152" s="40" t="s">
        <v>11591</v>
      </c>
      <c r="H1152" s="40" t="s">
        <v>16523</v>
      </c>
    </row>
    <row r="1153" spans="1:8" s="54" customFormat="1" x14ac:dyDescent="0.25">
      <c r="A1153" s="40">
        <v>1</v>
      </c>
      <c r="B1153" s="40" t="s">
        <v>1402</v>
      </c>
      <c r="C1153" s="77" t="s">
        <v>2950</v>
      </c>
      <c r="D1153" s="77" t="s">
        <v>1290</v>
      </c>
      <c r="E1153" s="40" t="s">
        <v>16502</v>
      </c>
      <c r="F1153" s="40" t="s">
        <v>5459</v>
      </c>
      <c r="G1153" s="40" t="s">
        <v>5588</v>
      </c>
      <c r="H1153" s="40" t="s">
        <v>16524</v>
      </c>
    </row>
    <row r="1154" spans="1:8" s="54" customFormat="1" x14ac:dyDescent="0.25">
      <c r="A1154" s="40">
        <v>1</v>
      </c>
      <c r="B1154" s="40" t="s">
        <v>1402</v>
      </c>
      <c r="C1154" s="77" t="s">
        <v>2951</v>
      </c>
      <c r="D1154" s="77" t="s">
        <v>1291</v>
      </c>
      <c r="E1154" s="40" t="s">
        <v>16502</v>
      </c>
      <c r="F1154" s="40" t="s">
        <v>5459</v>
      </c>
      <c r="G1154" s="40" t="s">
        <v>11592</v>
      </c>
      <c r="H1154" s="40" t="s">
        <v>16525</v>
      </c>
    </row>
    <row r="1155" spans="1:8" s="54" customFormat="1" x14ac:dyDescent="0.25">
      <c r="A1155" s="40">
        <v>1</v>
      </c>
      <c r="B1155" s="40" t="s">
        <v>1402</v>
      </c>
      <c r="C1155" s="77" t="s">
        <v>2952</v>
      </c>
      <c r="D1155" s="77" t="s">
        <v>1292</v>
      </c>
      <c r="E1155" s="40" t="s">
        <v>16502</v>
      </c>
      <c r="F1155" s="40" t="s">
        <v>5459</v>
      </c>
      <c r="G1155" s="40" t="s">
        <v>5589</v>
      </c>
      <c r="H1155" s="40" t="s">
        <v>16526</v>
      </c>
    </row>
    <row r="1156" spans="1:8" s="54" customFormat="1" x14ac:dyDescent="0.25">
      <c r="A1156" s="40">
        <v>1</v>
      </c>
      <c r="B1156" s="40" t="s">
        <v>1402</v>
      </c>
      <c r="C1156" s="77" t="s">
        <v>2953</v>
      </c>
      <c r="D1156" s="77" t="s">
        <v>1293</v>
      </c>
      <c r="E1156" s="40" t="s">
        <v>16502</v>
      </c>
      <c r="F1156" s="40" t="s">
        <v>5459</v>
      </c>
      <c r="G1156" s="40" t="s">
        <v>11593</v>
      </c>
      <c r="H1156" s="40" t="s">
        <v>16527</v>
      </c>
    </row>
    <row r="1157" spans="1:8" s="54" customFormat="1" x14ac:dyDescent="0.25">
      <c r="A1157" s="40">
        <v>1</v>
      </c>
      <c r="B1157" s="40" t="s">
        <v>1402</v>
      </c>
      <c r="C1157" s="77" t="s">
        <v>7832</v>
      </c>
      <c r="D1157" s="77" t="s">
        <v>5202</v>
      </c>
      <c r="E1157" s="40" t="s">
        <v>16502</v>
      </c>
      <c r="F1157" s="40" t="s">
        <v>5459</v>
      </c>
      <c r="G1157" s="40" t="s">
        <v>11594</v>
      </c>
      <c r="H1157" s="40" t="s">
        <v>16528</v>
      </c>
    </row>
    <row r="1158" spans="1:8" s="54" customFormat="1" x14ac:dyDescent="0.25">
      <c r="A1158" s="40">
        <v>1</v>
      </c>
      <c r="B1158" s="40" t="s">
        <v>1402</v>
      </c>
      <c r="C1158" s="77" t="s">
        <v>7833</v>
      </c>
      <c r="D1158" s="77" t="s">
        <v>5223</v>
      </c>
      <c r="E1158" s="40" t="s">
        <v>16502</v>
      </c>
      <c r="F1158" s="40" t="s">
        <v>5459</v>
      </c>
      <c r="G1158" s="40" t="s">
        <v>11595</v>
      </c>
      <c r="H1158" s="40" t="s">
        <v>16529</v>
      </c>
    </row>
    <row r="1159" spans="1:8" s="54" customFormat="1" x14ac:dyDescent="0.25">
      <c r="A1159" s="40">
        <v>1</v>
      </c>
      <c r="B1159" s="40" t="s">
        <v>1402</v>
      </c>
      <c r="C1159" s="77" t="s">
        <v>7834</v>
      </c>
      <c r="D1159" s="77" t="s">
        <v>5370</v>
      </c>
      <c r="E1159" s="40" t="s">
        <v>16502</v>
      </c>
      <c r="F1159" s="40" t="s">
        <v>5459</v>
      </c>
      <c r="G1159" s="40" t="s">
        <v>11596</v>
      </c>
      <c r="H1159" s="40" t="s">
        <v>16530</v>
      </c>
    </row>
    <row r="1160" spans="1:8" s="54" customFormat="1" x14ac:dyDescent="0.25">
      <c r="A1160" s="40">
        <v>1</v>
      </c>
      <c r="B1160" s="40" t="s">
        <v>1402</v>
      </c>
      <c r="C1160" s="77" t="s">
        <v>7835</v>
      </c>
      <c r="D1160" s="77" t="s">
        <v>4992</v>
      </c>
      <c r="E1160" s="40" t="s">
        <v>16502</v>
      </c>
      <c r="F1160" s="40" t="s">
        <v>5459</v>
      </c>
      <c r="G1160" s="40" t="s">
        <v>11597</v>
      </c>
      <c r="H1160" s="40" t="s">
        <v>16531</v>
      </c>
    </row>
    <row r="1161" spans="1:8" s="54" customFormat="1" x14ac:dyDescent="0.25">
      <c r="A1161" s="40">
        <v>1</v>
      </c>
      <c r="B1161" s="40" t="s">
        <v>1402</v>
      </c>
      <c r="C1161" s="77" t="s">
        <v>7836</v>
      </c>
      <c r="D1161" s="77" t="s">
        <v>5076</v>
      </c>
      <c r="E1161" s="40" t="s">
        <v>16502</v>
      </c>
      <c r="F1161" s="40" t="s">
        <v>5459</v>
      </c>
      <c r="G1161" s="40" t="s">
        <v>11598</v>
      </c>
      <c r="H1161" s="40" t="s">
        <v>16532</v>
      </c>
    </row>
    <row r="1162" spans="1:8" s="54" customFormat="1" x14ac:dyDescent="0.25">
      <c r="A1162" s="40">
        <v>1</v>
      </c>
      <c r="B1162" s="40" t="s">
        <v>1402</v>
      </c>
      <c r="C1162" s="77" t="s">
        <v>7837</v>
      </c>
      <c r="D1162" s="77" t="s">
        <v>5013</v>
      </c>
      <c r="E1162" s="40" t="s">
        <v>16502</v>
      </c>
      <c r="F1162" s="40" t="s">
        <v>5459</v>
      </c>
      <c r="G1162" s="40" t="s">
        <v>14699</v>
      </c>
      <c r="H1162" s="40" t="s">
        <v>16533</v>
      </c>
    </row>
    <row r="1163" spans="1:8" s="54" customFormat="1" x14ac:dyDescent="0.25">
      <c r="A1163" s="40">
        <v>1</v>
      </c>
      <c r="B1163" s="40" t="s">
        <v>1402</v>
      </c>
      <c r="C1163" s="77" t="s">
        <v>7838</v>
      </c>
      <c r="D1163" s="77" t="s">
        <v>5118</v>
      </c>
      <c r="E1163" s="40" t="s">
        <v>16502</v>
      </c>
      <c r="F1163" s="40" t="s">
        <v>5459</v>
      </c>
      <c r="G1163" s="40" t="s">
        <v>11599</v>
      </c>
      <c r="H1163" s="40" t="s">
        <v>16534</v>
      </c>
    </row>
    <row r="1164" spans="1:8" s="54" customFormat="1" x14ac:dyDescent="0.25">
      <c r="A1164" s="40">
        <v>1</v>
      </c>
      <c r="B1164" s="40" t="s">
        <v>1402</v>
      </c>
      <c r="C1164" s="77" t="s">
        <v>7839</v>
      </c>
      <c r="D1164" s="77" t="s">
        <v>5055</v>
      </c>
      <c r="E1164" s="40" t="s">
        <v>16502</v>
      </c>
      <c r="F1164" s="40" t="s">
        <v>5459</v>
      </c>
      <c r="G1164" s="40" t="s">
        <v>11600</v>
      </c>
      <c r="H1164" s="40" t="s">
        <v>16535</v>
      </c>
    </row>
    <row r="1165" spans="1:8" s="54" customFormat="1" x14ac:dyDescent="0.25">
      <c r="A1165" s="40">
        <v>1</v>
      </c>
      <c r="B1165" s="40" t="s">
        <v>1402</v>
      </c>
      <c r="C1165" s="77" t="s">
        <v>7840</v>
      </c>
      <c r="D1165" s="77" t="s">
        <v>5034</v>
      </c>
      <c r="E1165" s="40" t="s">
        <v>16502</v>
      </c>
      <c r="F1165" s="40" t="s">
        <v>5459</v>
      </c>
      <c r="G1165" s="40" t="s">
        <v>11601</v>
      </c>
      <c r="H1165" s="40" t="s">
        <v>16536</v>
      </c>
    </row>
    <row r="1166" spans="1:8" s="54" customFormat="1" x14ac:dyDescent="0.25">
      <c r="A1166" s="40">
        <v>1</v>
      </c>
      <c r="B1166" s="40" t="s">
        <v>1402</v>
      </c>
      <c r="C1166" s="77" t="s">
        <v>7841</v>
      </c>
      <c r="D1166" s="77" t="s">
        <v>5139</v>
      </c>
      <c r="E1166" s="40" t="s">
        <v>16502</v>
      </c>
      <c r="F1166" s="40" t="s">
        <v>5459</v>
      </c>
      <c r="G1166" s="40" t="s">
        <v>11602</v>
      </c>
      <c r="H1166" s="40" t="s">
        <v>16537</v>
      </c>
    </row>
    <row r="1167" spans="1:8" s="54" customFormat="1" x14ac:dyDescent="0.25">
      <c r="A1167" s="40">
        <v>1</v>
      </c>
      <c r="B1167" s="40" t="s">
        <v>1402</v>
      </c>
      <c r="C1167" s="77" t="s">
        <v>3009</v>
      </c>
      <c r="D1167" s="77" t="s">
        <v>1294</v>
      </c>
      <c r="E1167" s="40" t="s">
        <v>16502</v>
      </c>
      <c r="F1167" s="40" t="s">
        <v>5459</v>
      </c>
      <c r="G1167" s="40" t="s">
        <v>11603</v>
      </c>
      <c r="H1167" s="40" t="s">
        <v>16538</v>
      </c>
    </row>
    <row r="1168" spans="1:8" s="54" customFormat="1" x14ac:dyDescent="0.25">
      <c r="A1168" s="40">
        <v>1</v>
      </c>
      <c r="B1168" s="40" t="s">
        <v>1402</v>
      </c>
      <c r="C1168" s="77" t="s">
        <v>3010</v>
      </c>
      <c r="D1168" s="77" t="s">
        <v>1295</v>
      </c>
      <c r="E1168" s="40" t="s">
        <v>16502</v>
      </c>
      <c r="F1168" s="40" t="s">
        <v>5459</v>
      </c>
      <c r="G1168" s="40" t="s">
        <v>11604</v>
      </c>
      <c r="H1168" s="40" t="s">
        <v>16539</v>
      </c>
    </row>
    <row r="1169" spans="1:8" s="54" customFormat="1" x14ac:dyDescent="0.25">
      <c r="A1169" s="40">
        <v>1</v>
      </c>
      <c r="B1169" s="40" t="s">
        <v>1402</v>
      </c>
      <c r="C1169" s="77" t="s">
        <v>3011</v>
      </c>
      <c r="D1169" s="77" t="s">
        <v>1296</v>
      </c>
      <c r="E1169" s="40" t="s">
        <v>16502</v>
      </c>
      <c r="F1169" s="40" t="s">
        <v>5459</v>
      </c>
      <c r="G1169" s="40" t="s">
        <v>11605</v>
      </c>
      <c r="H1169" s="40" t="s">
        <v>16540</v>
      </c>
    </row>
    <row r="1170" spans="1:8" s="54" customFormat="1" x14ac:dyDescent="0.25">
      <c r="A1170" s="40">
        <v>1</v>
      </c>
      <c r="B1170" s="40" t="s">
        <v>1402</v>
      </c>
      <c r="C1170" s="77" t="s">
        <v>3012</v>
      </c>
      <c r="D1170" s="77" t="s">
        <v>1297</v>
      </c>
      <c r="E1170" s="40" t="s">
        <v>16502</v>
      </c>
      <c r="F1170" s="40" t="s">
        <v>5459</v>
      </c>
      <c r="G1170" s="40" t="s">
        <v>11606</v>
      </c>
      <c r="H1170" s="40" t="s">
        <v>16541</v>
      </c>
    </row>
    <row r="1171" spans="1:8" s="54" customFormat="1" x14ac:dyDescent="0.25">
      <c r="A1171" s="40">
        <v>1</v>
      </c>
      <c r="B1171" s="40" t="s">
        <v>1402</v>
      </c>
      <c r="C1171" s="77" t="s">
        <v>3016</v>
      </c>
      <c r="D1171" s="77" t="s">
        <v>1298</v>
      </c>
      <c r="E1171" s="40" t="s">
        <v>16502</v>
      </c>
      <c r="F1171" s="40" t="s">
        <v>5459</v>
      </c>
      <c r="G1171" s="40" t="s">
        <v>11607</v>
      </c>
      <c r="H1171" s="40" t="s">
        <v>16542</v>
      </c>
    </row>
    <row r="1172" spans="1:8" s="54" customFormat="1" x14ac:dyDescent="0.25">
      <c r="A1172" s="40">
        <v>1</v>
      </c>
      <c r="B1172" s="40" t="s">
        <v>1402</v>
      </c>
      <c r="C1172" s="77" t="s">
        <v>3017</v>
      </c>
      <c r="D1172" s="77" t="s">
        <v>1299</v>
      </c>
      <c r="E1172" s="40" t="s">
        <v>16502</v>
      </c>
      <c r="F1172" s="40" t="s">
        <v>5459</v>
      </c>
      <c r="G1172" s="40" t="s">
        <v>11608</v>
      </c>
      <c r="H1172" s="40" t="s">
        <v>16543</v>
      </c>
    </row>
    <row r="1173" spans="1:8" s="54" customFormat="1" x14ac:dyDescent="0.25">
      <c r="A1173" s="40">
        <v>1</v>
      </c>
      <c r="B1173" s="40" t="s">
        <v>1402</v>
      </c>
      <c r="C1173" s="77" t="s">
        <v>3018</v>
      </c>
      <c r="D1173" s="77" t="s">
        <v>1300</v>
      </c>
      <c r="E1173" s="40" t="s">
        <v>16502</v>
      </c>
      <c r="F1173" s="40" t="s">
        <v>5459</v>
      </c>
      <c r="G1173" s="40" t="s">
        <v>11609</v>
      </c>
      <c r="H1173" s="40" t="s">
        <v>16544</v>
      </c>
    </row>
    <row r="1174" spans="1:8" s="54" customFormat="1" x14ac:dyDescent="0.25">
      <c r="A1174" s="40">
        <v>1</v>
      </c>
      <c r="B1174" s="40" t="s">
        <v>1402</v>
      </c>
      <c r="C1174" s="77" t="s">
        <v>7842</v>
      </c>
      <c r="D1174" s="77" t="s">
        <v>5292</v>
      </c>
      <c r="E1174" s="40" t="s">
        <v>16502</v>
      </c>
      <c r="F1174" s="40" t="s">
        <v>5459</v>
      </c>
      <c r="G1174" s="40" t="s">
        <v>16545</v>
      </c>
      <c r="H1174" s="40" t="s">
        <v>16546</v>
      </c>
    </row>
    <row r="1175" spans="1:8" s="54" customFormat="1" x14ac:dyDescent="0.25">
      <c r="A1175" s="40">
        <v>1</v>
      </c>
      <c r="B1175" s="40" t="s">
        <v>1402</v>
      </c>
      <c r="C1175" s="77" t="s">
        <v>7843</v>
      </c>
      <c r="D1175" s="77" t="s">
        <v>5313</v>
      </c>
      <c r="E1175" s="40" t="s">
        <v>16502</v>
      </c>
      <c r="F1175" s="40" t="s">
        <v>5459</v>
      </c>
      <c r="G1175" s="40" t="s">
        <v>16547</v>
      </c>
      <c r="H1175" s="40" t="s">
        <v>16548</v>
      </c>
    </row>
    <row r="1176" spans="1:8" s="54" customFormat="1" x14ac:dyDescent="0.25">
      <c r="A1176" s="40">
        <v>1</v>
      </c>
      <c r="B1176" s="40" t="s">
        <v>1402</v>
      </c>
      <c r="C1176" s="77" t="s">
        <v>7844</v>
      </c>
      <c r="D1176" s="77" t="s">
        <v>5250</v>
      </c>
      <c r="E1176" s="40" t="s">
        <v>16502</v>
      </c>
      <c r="F1176" s="40" t="s">
        <v>5459</v>
      </c>
      <c r="G1176" s="40" t="s">
        <v>11610</v>
      </c>
      <c r="H1176" s="40" t="s">
        <v>16549</v>
      </c>
    </row>
    <row r="1177" spans="1:8" s="54" customFormat="1" x14ac:dyDescent="0.25">
      <c r="A1177" s="40">
        <v>1</v>
      </c>
      <c r="B1177" s="40" t="s">
        <v>1402</v>
      </c>
      <c r="C1177" s="77" t="s">
        <v>7845</v>
      </c>
      <c r="D1177" s="77" t="s">
        <v>5271</v>
      </c>
      <c r="E1177" s="40" t="s">
        <v>16502</v>
      </c>
      <c r="F1177" s="40" t="s">
        <v>5459</v>
      </c>
      <c r="G1177" s="40" t="s">
        <v>11611</v>
      </c>
      <c r="H1177" s="40" t="s">
        <v>16550</v>
      </c>
    </row>
    <row r="1178" spans="1:8" s="54" customFormat="1" x14ac:dyDescent="0.25">
      <c r="A1178" s="40">
        <v>1</v>
      </c>
      <c r="B1178" s="40" t="s">
        <v>1402</v>
      </c>
      <c r="C1178" s="77" t="s">
        <v>7846</v>
      </c>
      <c r="D1178" s="77" t="s">
        <v>4977</v>
      </c>
      <c r="E1178" s="40" t="s">
        <v>16502</v>
      </c>
      <c r="F1178" s="40" t="s">
        <v>5459</v>
      </c>
      <c r="G1178" s="40" t="s">
        <v>11612</v>
      </c>
      <c r="H1178" s="40" t="s">
        <v>16551</v>
      </c>
    </row>
    <row r="1179" spans="1:8" s="54" customFormat="1" x14ac:dyDescent="0.25">
      <c r="A1179" s="40">
        <v>1</v>
      </c>
      <c r="B1179" s="40" t="s">
        <v>1402</v>
      </c>
      <c r="C1179" s="77" t="s">
        <v>7847</v>
      </c>
      <c r="D1179" s="77" t="s">
        <v>5103</v>
      </c>
      <c r="E1179" s="40" t="s">
        <v>16502</v>
      </c>
      <c r="F1179" s="40" t="s">
        <v>5459</v>
      </c>
      <c r="G1179" s="40" t="s">
        <v>11613</v>
      </c>
      <c r="H1179" s="40" t="s">
        <v>16552</v>
      </c>
    </row>
    <row r="1180" spans="1:8" s="54" customFormat="1" x14ac:dyDescent="0.25">
      <c r="A1180" s="40">
        <v>1</v>
      </c>
      <c r="B1180" s="40" t="s">
        <v>1402</v>
      </c>
      <c r="C1180" s="77" t="s">
        <v>3019</v>
      </c>
      <c r="D1180" s="77" t="s">
        <v>1301</v>
      </c>
      <c r="E1180" s="40" t="s">
        <v>16502</v>
      </c>
      <c r="F1180" s="40" t="s">
        <v>5459</v>
      </c>
      <c r="G1180" s="40" t="s">
        <v>5443</v>
      </c>
      <c r="H1180" s="40" t="s">
        <v>16553</v>
      </c>
    </row>
    <row r="1181" spans="1:8" s="54" customFormat="1" x14ac:dyDescent="0.25">
      <c r="A1181" s="40">
        <v>1</v>
      </c>
      <c r="B1181" s="40" t="s">
        <v>1402</v>
      </c>
      <c r="C1181" s="77" t="s">
        <v>3021</v>
      </c>
      <c r="D1181" s="77" t="s">
        <v>1302</v>
      </c>
      <c r="E1181" s="40" t="s">
        <v>16502</v>
      </c>
      <c r="F1181" s="40" t="s">
        <v>5459</v>
      </c>
      <c r="G1181" s="40" t="s">
        <v>11614</v>
      </c>
      <c r="H1181" s="40" t="s">
        <v>16554</v>
      </c>
    </row>
    <row r="1182" spans="1:8" s="54" customFormat="1" x14ac:dyDescent="0.25">
      <c r="A1182" s="40">
        <v>1</v>
      </c>
      <c r="B1182" s="40" t="s">
        <v>1402</v>
      </c>
      <c r="C1182" s="77" t="s">
        <v>3022</v>
      </c>
      <c r="D1182" s="77" t="s">
        <v>1303</v>
      </c>
      <c r="E1182" s="40" t="s">
        <v>16502</v>
      </c>
      <c r="F1182" s="40" t="s">
        <v>5459</v>
      </c>
      <c r="G1182" s="40" t="s">
        <v>11615</v>
      </c>
      <c r="H1182" s="40" t="s">
        <v>16555</v>
      </c>
    </row>
    <row r="1183" spans="1:8" s="54" customFormat="1" x14ac:dyDescent="0.25">
      <c r="A1183" s="40">
        <v>1</v>
      </c>
      <c r="B1183" s="40" t="s">
        <v>1402</v>
      </c>
      <c r="C1183" s="77" t="s">
        <v>3023</v>
      </c>
      <c r="D1183" s="77" t="s">
        <v>1304</v>
      </c>
      <c r="E1183" s="40" t="s">
        <v>16502</v>
      </c>
      <c r="F1183" s="40" t="s">
        <v>5459</v>
      </c>
      <c r="G1183" s="40" t="s">
        <v>5590</v>
      </c>
      <c r="H1183" s="40" t="s">
        <v>16556</v>
      </c>
    </row>
    <row r="1184" spans="1:8" s="54" customFormat="1" x14ac:dyDescent="0.25">
      <c r="A1184" s="40">
        <v>1</v>
      </c>
      <c r="B1184" s="40" t="s">
        <v>1402</v>
      </c>
      <c r="C1184" s="77" t="s">
        <v>3024</v>
      </c>
      <c r="D1184" s="77" t="s">
        <v>1305</v>
      </c>
      <c r="E1184" s="40" t="s">
        <v>16502</v>
      </c>
      <c r="F1184" s="40" t="s">
        <v>5459</v>
      </c>
      <c r="G1184" s="40" t="s">
        <v>11616</v>
      </c>
      <c r="H1184" s="40" t="s">
        <v>16557</v>
      </c>
    </row>
    <row r="1185" spans="1:8" s="54" customFormat="1" x14ac:dyDescent="0.25">
      <c r="A1185" s="40">
        <v>1</v>
      </c>
      <c r="B1185" s="40" t="s">
        <v>1402</v>
      </c>
      <c r="C1185" s="77" t="s">
        <v>3025</v>
      </c>
      <c r="D1185" s="77" t="s">
        <v>1306</v>
      </c>
      <c r="E1185" s="40" t="s">
        <v>16502</v>
      </c>
      <c r="F1185" s="40" t="s">
        <v>5459</v>
      </c>
      <c r="G1185" s="40" t="s">
        <v>11617</v>
      </c>
      <c r="H1185" s="40" t="s">
        <v>16558</v>
      </c>
    </row>
    <row r="1186" spans="1:8" s="54" customFormat="1" x14ac:dyDescent="0.25">
      <c r="A1186" s="40">
        <v>1</v>
      </c>
      <c r="B1186" s="40" t="s">
        <v>1402</v>
      </c>
      <c r="C1186" s="77" t="s">
        <v>3026</v>
      </c>
      <c r="D1186" s="77" t="s">
        <v>1307</v>
      </c>
      <c r="E1186" s="40" t="s">
        <v>16502</v>
      </c>
      <c r="F1186" s="40" t="s">
        <v>5459</v>
      </c>
      <c r="G1186" s="40" t="s">
        <v>11618</v>
      </c>
      <c r="H1186" s="40" t="s">
        <v>16559</v>
      </c>
    </row>
    <row r="1187" spans="1:8" s="54" customFormat="1" x14ac:dyDescent="0.25">
      <c r="A1187" s="40">
        <v>1</v>
      </c>
      <c r="B1187" s="40" t="s">
        <v>1402</v>
      </c>
      <c r="C1187" s="77" t="s">
        <v>7848</v>
      </c>
      <c r="D1187" s="77" t="s">
        <v>5166</v>
      </c>
      <c r="E1187" s="40" t="s">
        <v>16502</v>
      </c>
      <c r="F1187" s="40" t="s">
        <v>5459</v>
      </c>
      <c r="G1187" s="40" t="s">
        <v>11619</v>
      </c>
      <c r="H1187" s="40" t="s">
        <v>16560</v>
      </c>
    </row>
    <row r="1188" spans="1:8" s="54" customFormat="1" x14ac:dyDescent="0.25">
      <c r="A1188" s="40">
        <v>1</v>
      </c>
      <c r="B1188" s="40" t="s">
        <v>1402</v>
      </c>
      <c r="C1188" s="77" t="s">
        <v>7849</v>
      </c>
      <c r="D1188" s="77" t="s">
        <v>5187</v>
      </c>
      <c r="E1188" s="40" t="s">
        <v>16502</v>
      </c>
      <c r="F1188" s="40" t="s">
        <v>5459</v>
      </c>
      <c r="G1188" s="40" t="s">
        <v>11620</v>
      </c>
      <c r="H1188" s="40" t="s">
        <v>16561</v>
      </c>
    </row>
    <row r="1189" spans="1:8" s="54" customFormat="1" x14ac:dyDescent="0.25">
      <c r="A1189" s="40">
        <v>1</v>
      </c>
      <c r="B1189" s="40" t="s">
        <v>1402</v>
      </c>
      <c r="C1189" s="77" t="s">
        <v>7850</v>
      </c>
      <c r="D1189" s="77" t="s">
        <v>5334</v>
      </c>
      <c r="E1189" s="40" t="s">
        <v>16502</v>
      </c>
      <c r="F1189" s="40" t="s">
        <v>5459</v>
      </c>
      <c r="G1189" s="40" t="s">
        <v>11621</v>
      </c>
      <c r="H1189" s="40" t="s">
        <v>16562</v>
      </c>
    </row>
    <row r="1190" spans="1:8" s="54" customFormat="1" x14ac:dyDescent="0.25">
      <c r="A1190" s="40">
        <v>1</v>
      </c>
      <c r="B1190" s="40" t="s">
        <v>1402</v>
      </c>
      <c r="C1190" s="77" t="s">
        <v>7851</v>
      </c>
      <c r="D1190" s="77" t="s">
        <v>5355</v>
      </c>
      <c r="E1190" s="40" t="s">
        <v>16502</v>
      </c>
      <c r="F1190" s="40" t="s">
        <v>5459</v>
      </c>
      <c r="G1190" s="40" t="s">
        <v>11622</v>
      </c>
      <c r="H1190" s="40" t="s">
        <v>16563</v>
      </c>
    </row>
    <row r="1191" spans="1:8" s="54" customFormat="1" x14ac:dyDescent="0.25">
      <c r="A1191" s="40">
        <v>1</v>
      </c>
      <c r="B1191" s="40" t="s">
        <v>1402</v>
      </c>
      <c r="C1191" s="77" t="s">
        <v>7852</v>
      </c>
      <c r="D1191" s="77" t="s">
        <v>5208</v>
      </c>
      <c r="E1191" s="40" t="s">
        <v>16502</v>
      </c>
      <c r="F1191" s="40" t="s">
        <v>5459</v>
      </c>
      <c r="G1191" s="40" t="s">
        <v>11623</v>
      </c>
      <c r="H1191" s="40" t="s">
        <v>16564</v>
      </c>
    </row>
    <row r="1192" spans="1:8" s="54" customFormat="1" x14ac:dyDescent="0.25">
      <c r="A1192" s="40">
        <v>1</v>
      </c>
      <c r="B1192" s="40" t="s">
        <v>1402</v>
      </c>
      <c r="C1192" s="77" t="s">
        <v>7853</v>
      </c>
      <c r="D1192" s="77" t="s">
        <v>5229</v>
      </c>
      <c r="E1192" s="40" t="s">
        <v>16502</v>
      </c>
      <c r="F1192" s="40" t="s">
        <v>5459</v>
      </c>
      <c r="G1192" s="40" t="s">
        <v>11624</v>
      </c>
      <c r="H1192" s="40" t="s">
        <v>16565</v>
      </c>
    </row>
    <row r="1193" spans="1:8" s="54" customFormat="1" x14ac:dyDescent="0.25">
      <c r="A1193" s="40">
        <v>1</v>
      </c>
      <c r="B1193" s="40" t="s">
        <v>1402</v>
      </c>
      <c r="C1193" s="77" t="s">
        <v>7854</v>
      </c>
      <c r="D1193" s="77" t="s">
        <v>5376</v>
      </c>
      <c r="E1193" s="40" t="s">
        <v>16502</v>
      </c>
      <c r="F1193" s="40" t="s">
        <v>5459</v>
      </c>
      <c r="G1193" s="40" t="s">
        <v>11625</v>
      </c>
      <c r="H1193" s="40" t="s">
        <v>16566</v>
      </c>
    </row>
    <row r="1194" spans="1:8" s="54" customFormat="1" x14ac:dyDescent="0.25">
      <c r="A1194" s="40">
        <v>1</v>
      </c>
      <c r="B1194" s="40" t="s">
        <v>1402</v>
      </c>
      <c r="C1194" s="77" t="s">
        <v>7855</v>
      </c>
      <c r="D1194" s="77" t="s">
        <v>4998</v>
      </c>
      <c r="E1194" s="40" t="s">
        <v>16502</v>
      </c>
      <c r="F1194" s="40" t="s">
        <v>5459</v>
      </c>
      <c r="G1194" s="40" t="s">
        <v>11626</v>
      </c>
      <c r="H1194" s="40" t="s">
        <v>16567</v>
      </c>
    </row>
    <row r="1195" spans="1:8" s="54" customFormat="1" x14ac:dyDescent="0.25">
      <c r="A1195" s="40">
        <v>1</v>
      </c>
      <c r="B1195" s="40" t="s">
        <v>1402</v>
      </c>
      <c r="C1195" s="77" t="s">
        <v>3028</v>
      </c>
      <c r="D1195" s="77" t="s">
        <v>1308</v>
      </c>
      <c r="E1195" s="40" t="s">
        <v>16502</v>
      </c>
      <c r="F1195" s="40" t="s">
        <v>5459</v>
      </c>
      <c r="G1195" s="40" t="s">
        <v>5591</v>
      </c>
      <c r="H1195" s="40" t="s">
        <v>16568</v>
      </c>
    </row>
    <row r="1196" spans="1:8" s="54" customFormat="1" x14ac:dyDescent="0.25">
      <c r="A1196" s="40">
        <v>1</v>
      </c>
      <c r="B1196" s="40" t="s">
        <v>1402</v>
      </c>
      <c r="C1196" s="77" t="s">
        <v>3029</v>
      </c>
      <c r="D1196" s="77" t="s">
        <v>1309</v>
      </c>
      <c r="E1196" s="40" t="s">
        <v>16502</v>
      </c>
      <c r="F1196" s="40" t="s">
        <v>5459</v>
      </c>
      <c r="G1196" s="40" t="s">
        <v>11627</v>
      </c>
      <c r="H1196" s="40" t="s">
        <v>16569</v>
      </c>
    </row>
    <row r="1197" spans="1:8" s="54" customFormat="1" x14ac:dyDescent="0.25">
      <c r="A1197" s="40">
        <v>1</v>
      </c>
      <c r="B1197" s="40" t="s">
        <v>1402</v>
      </c>
      <c r="C1197" s="77" t="s">
        <v>7856</v>
      </c>
      <c r="D1197" s="77" t="s">
        <v>5082</v>
      </c>
      <c r="E1197" s="40" t="s">
        <v>16502</v>
      </c>
      <c r="F1197" s="40" t="s">
        <v>5459</v>
      </c>
      <c r="G1197" s="40" t="s">
        <v>14700</v>
      </c>
      <c r="H1197" s="40" t="s">
        <v>16570</v>
      </c>
    </row>
    <row r="1198" spans="1:8" s="54" customFormat="1" x14ac:dyDescent="0.25">
      <c r="A1198" s="40">
        <v>1</v>
      </c>
      <c r="B1198" s="40" t="s">
        <v>1402</v>
      </c>
      <c r="C1198" s="77" t="s">
        <v>7857</v>
      </c>
      <c r="D1198" s="77" t="s">
        <v>5019</v>
      </c>
      <c r="E1198" s="40" t="s">
        <v>16502</v>
      </c>
      <c r="F1198" s="40" t="s">
        <v>5459</v>
      </c>
      <c r="G1198" s="40" t="s">
        <v>14701</v>
      </c>
      <c r="H1198" s="40" t="s">
        <v>16571</v>
      </c>
    </row>
    <row r="1199" spans="1:8" s="54" customFormat="1" x14ac:dyDescent="0.25">
      <c r="A1199" s="40">
        <v>1</v>
      </c>
      <c r="B1199" s="40" t="s">
        <v>1402</v>
      </c>
      <c r="C1199" s="77" t="s">
        <v>7858</v>
      </c>
      <c r="D1199" s="77" t="s">
        <v>5124</v>
      </c>
      <c r="E1199" s="40" t="s">
        <v>16502</v>
      </c>
      <c r="F1199" s="40" t="s">
        <v>5459</v>
      </c>
      <c r="G1199" s="40" t="s">
        <v>11628</v>
      </c>
      <c r="H1199" s="40" t="s">
        <v>16572</v>
      </c>
    </row>
    <row r="1200" spans="1:8" s="54" customFormat="1" x14ac:dyDescent="0.25">
      <c r="A1200" s="40">
        <v>1</v>
      </c>
      <c r="B1200" s="40" t="s">
        <v>1402</v>
      </c>
      <c r="C1200" s="77" t="s">
        <v>7859</v>
      </c>
      <c r="D1200" s="77" t="s">
        <v>5061</v>
      </c>
      <c r="E1200" s="40" t="s">
        <v>16502</v>
      </c>
      <c r="F1200" s="40" t="s">
        <v>5459</v>
      </c>
      <c r="G1200" s="40" t="s">
        <v>11629</v>
      </c>
      <c r="H1200" s="40" t="s">
        <v>16573</v>
      </c>
    </row>
    <row r="1201" spans="1:8" s="54" customFormat="1" x14ac:dyDescent="0.25">
      <c r="A1201" s="40">
        <v>1</v>
      </c>
      <c r="B1201" s="40" t="s">
        <v>1402</v>
      </c>
      <c r="C1201" s="77" t="s">
        <v>7860</v>
      </c>
      <c r="D1201" s="77" t="s">
        <v>5040</v>
      </c>
      <c r="E1201" s="40" t="s">
        <v>16502</v>
      </c>
      <c r="F1201" s="40" t="s">
        <v>5459</v>
      </c>
      <c r="G1201" s="40" t="s">
        <v>11630</v>
      </c>
      <c r="H1201" s="40" t="s">
        <v>16574</v>
      </c>
    </row>
    <row r="1202" spans="1:8" s="54" customFormat="1" x14ac:dyDescent="0.25">
      <c r="A1202" s="40">
        <v>1</v>
      </c>
      <c r="B1202" s="40" t="s">
        <v>1402</v>
      </c>
      <c r="C1202" s="77" t="s">
        <v>7861</v>
      </c>
      <c r="D1202" s="77" t="s">
        <v>5145</v>
      </c>
      <c r="E1202" s="40" t="s">
        <v>16502</v>
      </c>
      <c r="F1202" s="40" t="s">
        <v>5459</v>
      </c>
      <c r="G1202" s="40" t="s">
        <v>11631</v>
      </c>
      <c r="H1202" s="40" t="s">
        <v>16575</v>
      </c>
    </row>
    <row r="1203" spans="1:8" s="54" customFormat="1" x14ac:dyDescent="0.25">
      <c r="A1203" s="40">
        <v>1</v>
      </c>
      <c r="B1203" s="40" t="s">
        <v>1402</v>
      </c>
      <c r="C1203" s="77" t="s">
        <v>3032</v>
      </c>
      <c r="D1203" s="77" t="s">
        <v>1310</v>
      </c>
      <c r="E1203" s="40" t="s">
        <v>16502</v>
      </c>
      <c r="F1203" s="40" t="s">
        <v>5459</v>
      </c>
      <c r="G1203" s="40" t="s">
        <v>16576</v>
      </c>
      <c r="H1203" s="40" t="s">
        <v>16577</v>
      </c>
    </row>
    <row r="1204" spans="1:8" s="54" customFormat="1" x14ac:dyDescent="0.25">
      <c r="A1204" s="40">
        <v>1</v>
      </c>
      <c r="B1204" s="40" t="s">
        <v>1402</v>
      </c>
      <c r="C1204" s="77" t="s">
        <v>3033</v>
      </c>
      <c r="D1204" s="77" t="s">
        <v>1311</v>
      </c>
      <c r="E1204" s="40" t="s">
        <v>16502</v>
      </c>
      <c r="F1204" s="40" t="s">
        <v>5459</v>
      </c>
      <c r="G1204" s="40" t="s">
        <v>11632</v>
      </c>
      <c r="H1204" s="40" t="s">
        <v>16578</v>
      </c>
    </row>
    <row r="1205" spans="1:8" s="54" customFormat="1" x14ac:dyDescent="0.25">
      <c r="A1205" s="40">
        <v>1</v>
      </c>
      <c r="B1205" s="40" t="s">
        <v>1402</v>
      </c>
      <c r="C1205" s="77" t="s">
        <v>3034</v>
      </c>
      <c r="D1205" s="77" t="s">
        <v>1312</v>
      </c>
      <c r="E1205" s="40" t="s">
        <v>16502</v>
      </c>
      <c r="F1205" s="40" t="s">
        <v>5459</v>
      </c>
      <c r="G1205" s="40" t="s">
        <v>16579</v>
      </c>
      <c r="H1205" s="40" t="s">
        <v>16580</v>
      </c>
    </row>
    <row r="1206" spans="1:8" s="54" customFormat="1" x14ac:dyDescent="0.25">
      <c r="A1206" s="40">
        <v>1</v>
      </c>
      <c r="B1206" s="40" t="s">
        <v>1402</v>
      </c>
      <c r="C1206" s="77" t="s">
        <v>3035</v>
      </c>
      <c r="D1206" s="77" t="s">
        <v>1313</v>
      </c>
      <c r="E1206" s="40" t="s">
        <v>16502</v>
      </c>
      <c r="F1206" s="40" t="s">
        <v>5459</v>
      </c>
      <c r="G1206" s="40" t="s">
        <v>11633</v>
      </c>
      <c r="H1206" s="40" t="s">
        <v>16581</v>
      </c>
    </row>
    <row r="1207" spans="1:8" s="54" customFormat="1" x14ac:dyDescent="0.25">
      <c r="A1207" s="40">
        <v>1</v>
      </c>
      <c r="B1207" s="40" t="s">
        <v>1402</v>
      </c>
      <c r="C1207" s="77" t="s">
        <v>3036</v>
      </c>
      <c r="D1207" s="77" t="s">
        <v>1314</v>
      </c>
      <c r="E1207" s="40" t="s">
        <v>16502</v>
      </c>
      <c r="F1207" s="40" t="s">
        <v>5459</v>
      </c>
      <c r="G1207" s="40" t="s">
        <v>16582</v>
      </c>
      <c r="H1207" s="40" t="s">
        <v>16583</v>
      </c>
    </row>
    <row r="1208" spans="1:8" s="54" customFormat="1" x14ac:dyDescent="0.25">
      <c r="A1208" s="40">
        <v>1</v>
      </c>
      <c r="B1208" s="40" t="s">
        <v>1402</v>
      </c>
      <c r="C1208" s="77" t="s">
        <v>3037</v>
      </c>
      <c r="D1208" s="77" t="s">
        <v>1315</v>
      </c>
      <c r="E1208" s="40" t="s">
        <v>16502</v>
      </c>
      <c r="F1208" s="40" t="s">
        <v>5459</v>
      </c>
      <c r="G1208" s="40" t="s">
        <v>11634</v>
      </c>
      <c r="H1208" s="40" t="s">
        <v>16584</v>
      </c>
    </row>
    <row r="1209" spans="1:8" s="54" customFormat="1" x14ac:dyDescent="0.25">
      <c r="A1209" s="40">
        <v>1</v>
      </c>
      <c r="B1209" s="40" t="s">
        <v>1402</v>
      </c>
      <c r="C1209" s="77" t="s">
        <v>3038</v>
      </c>
      <c r="D1209" s="77" t="s">
        <v>1316</v>
      </c>
      <c r="E1209" s="40" t="s">
        <v>16502</v>
      </c>
      <c r="F1209" s="40" t="s">
        <v>5459</v>
      </c>
      <c r="G1209" s="40" t="s">
        <v>16585</v>
      </c>
      <c r="H1209" s="40" t="s">
        <v>16586</v>
      </c>
    </row>
    <row r="1210" spans="1:8" s="54" customFormat="1" x14ac:dyDescent="0.25">
      <c r="A1210" s="40">
        <v>1</v>
      </c>
      <c r="B1210" s="40" t="s">
        <v>1402</v>
      </c>
      <c r="C1210" s="77" t="s">
        <v>3039</v>
      </c>
      <c r="D1210" s="77" t="s">
        <v>1317</v>
      </c>
      <c r="E1210" s="40" t="s">
        <v>16502</v>
      </c>
      <c r="F1210" s="40" t="s">
        <v>5459</v>
      </c>
      <c r="G1210" s="40" t="s">
        <v>16587</v>
      </c>
      <c r="H1210" s="40" t="s">
        <v>16588</v>
      </c>
    </row>
    <row r="1211" spans="1:8" s="54" customFormat="1" x14ac:dyDescent="0.25">
      <c r="A1211" s="40">
        <v>1</v>
      </c>
      <c r="B1211" s="40" t="s">
        <v>1402</v>
      </c>
      <c r="C1211" s="77" t="s">
        <v>3040</v>
      </c>
      <c r="D1211" s="77" t="s">
        <v>1318</v>
      </c>
      <c r="E1211" s="40" t="s">
        <v>16502</v>
      </c>
      <c r="F1211" s="40" t="s">
        <v>5459</v>
      </c>
      <c r="G1211" s="40" t="s">
        <v>16589</v>
      </c>
      <c r="H1211" s="40" t="s">
        <v>16590</v>
      </c>
    </row>
    <row r="1212" spans="1:8" s="54" customFormat="1" x14ac:dyDescent="0.25">
      <c r="A1212" s="40">
        <v>1</v>
      </c>
      <c r="B1212" s="40" t="s">
        <v>1402</v>
      </c>
      <c r="C1212" s="77" t="s">
        <v>3041</v>
      </c>
      <c r="D1212" s="77" t="s">
        <v>1319</v>
      </c>
      <c r="E1212" s="40" t="s">
        <v>16502</v>
      </c>
      <c r="F1212" s="40" t="s">
        <v>5459</v>
      </c>
      <c r="G1212" s="40" t="s">
        <v>16591</v>
      </c>
      <c r="H1212" s="40" t="s">
        <v>16592</v>
      </c>
    </row>
    <row r="1213" spans="1:8" s="54" customFormat="1" x14ac:dyDescent="0.25">
      <c r="A1213" s="40">
        <v>1</v>
      </c>
      <c r="B1213" s="40" t="s">
        <v>1402</v>
      </c>
      <c r="C1213" s="77" t="s">
        <v>3042</v>
      </c>
      <c r="D1213" s="77" t="s">
        <v>1320</v>
      </c>
      <c r="E1213" s="40" t="s">
        <v>16502</v>
      </c>
      <c r="F1213" s="40" t="s">
        <v>5459</v>
      </c>
      <c r="G1213" s="40" t="s">
        <v>16593</v>
      </c>
      <c r="H1213" s="40" t="s">
        <v>16594</v>
      </c>
    </row>
    <row r="1214" spans="1:8" s="54" customFormat="1" x14ac:dyDescent="0.25">
      <c r="A1214" s="40">
        <v>1</v>
      </c>
      <c r="B1214" s="40" t="s">
        <v>1402</v>
      </c>
      <c r="C1214" s="77" t="s">
        <v>3043</v>
      </c>
      <c r="D1214" s="77" t="s">
        <v>1321</v>
      </c>
      <c r="E1214" s="40" t="s">
        <v>16502</v>
      </c>
      <c r="F1214" s="40" t="s">
        <v>5459</v>
      </c>
      <c r="G1214" s="40" t="s">
        <v>16595</v>
      </c>
      <c r="H1214" s="40" t="s">
        <v>16596</v>
      </c>
    </row>
    <row r="1215" spans="1:8" s="54" customFormat="1" x14ac:dyDescent="0.25">
      <c r="A1215" s="40">
        <v>1</v>
      </c>
      <c r="B1215" s="40" t="s">
        <v>1402</v>
      </c>
      <c r="C1215" s="77" t="s">
        <v>3044</v>
      </c>
      <c r="D1215" s="77" t="s">
        <v>1322</v>
      </c>
      <c r="E1215" s="40" t="s">
        <v>16502</v>
      </c>
      <c r="F1215" s="40" t="s">
        <v>5459</v>
      </c>
      <c r="G1215" s="40" t="s">
        <v>16597</v>
      </c>
      <c r="H1215" s="40" t="s">
        <v>16598</v>
      </c>
    </row>
    <row r="1216" spans="1:8" s="54" customFormat="1" x14ac:dyDescent="0.25">
      <c r="A1216" s="40">
        <v>1</v>
      </c>
      <c r="B1216" s="40" t="s">
        <v>1402</v>
      </c>
      <c r="C1216" s="77" t="s">
        <v>3045</v>
      </c>
      <c r="D1216" s="77" t="s">
        <v>1323</v>
      </c>
      <c r="E1216" s="40" t="s">
        <v>16502</v>
      </c>
      <c r="F1216" s="40" t="s">
        <v>5459</v>
      </c>
      <c r="G1216" s="40" t="s">
        <v>16599</v>
      </c>
      <c r="H1216" s="40" t="s">
        <v>16600</v>
      </c>
    </row>
    <row r="1217" spans="1:8" s="54" customFormat="1" x14ac:dyDescent="0.25">
      <c r="A1217" s="40">
        <v>1</v>
      </c>
      <c r="B1217" s="40" t="s">
        <v>1402</v>
      </c>
      <c r="C1217" s="77" t="s">
        <v>3046</v>
      </c>
      <c r="D1217" s="77" t="s">
        <v>1324</v>
      </c>
      <c r="E1217" s="40" t="s">
        <v>16502</v>
      </c>
      <c r="F1217" s="40" t="s">
        <v>5459</v>
      </c>
      <c r="G1217" s="40" t="s">
        <v>16601</v>
      </c>
      <c r="H1217" s="40" t="s">
        <v>16602</v>
      </c>
    </row>
    <row r="1218" spans="1:8" s="54" customFormat="1" x14ac:dyDescent="0.25">
      <c r="A1218" s="40">
        <v>1</v>
      </c>
      <c r="B1218" s="40" t="s">
        <v>1402</v>
      </c>
      <c r="C1218" s="77" t="s">
        <v>3047</v>
      </c>
      <c r="D1218" s="77" t="s">
        <v>1325</v>
      </c>
      <c r="E1218" s="40" t="s">
        <v>16502</v>
      </c>
      <c r="F1218" s="40" t="s">
        <v>5459</v>
      </c>
      <c r="G1218" s="40" t="s">
        <v>16603</v>
      </c>
      <c r="H1218" s="40" t="s">
        <v>16604</v>
      </c>
    </row>
    <row r="1219" spans="1:8" s="54" customFormat="1" x14ac:dyDescent="0.25">
      <c r="A1219" s="40">
        <v>1</v>
      </c>
      <c r="B1219" s="40" t="s">
        <v>1402</v>
      </c>
      <c r="C1219" s="77" t="s">
        <v>3048</v>
      </c>
      <c r="D1219" s="77" t="s">
        <v>1326</v>
      </c>
      <c r="E1219" s="40" t="s">
        <v>16502</v>
      </c>
      <c r="F1219" s="40" t="s">
        <v>5459</v>
      </c>
      <c r="G1219" s="40" t="s">
        <v>16605</v>
      </c>
      <c r="H1219" s="40" t="s">
        <v>16606</v>
      </c>
    </row>
    <row r="1220" spans="1:8" s="54" customFormat="1" x14ac:dyDescent="0.25">
      <c r="A1220" s="40">
        <v>1</v>
      </c>
      <c r="B1220" s="40" t="s">
        <v>1402</v>
      </c>
      <c r="C1220" s="77" t="s">
        <v>3049</v>
      </c>
      <c r="D1220" s="77" t="s">
        <v>1327</v>
      </c>
      <c r="E1220" s="40" t="s">
        <v>16502</v>
      </c>
      <c r="F1220" s="40" t="s">
        <v>5459</v>
      </c>
      <c r="G1220" s="40" t="s">
        <v>16607</v>
      </c>
      <c r="H1220" s="40" t="s">
        <v>16608</v>
      </c>
    </row>
    <row r="1221" spans="1:8" s="54" customFormat="1" x14ac:dyDescent="0.25">
      <c r="A1221" s="40">
        <v>1</v>
      </c>
      <c r="B1221" s="40" t="s">
        <v>1402</v>
      </c>
      <c r="C1221" s="77" t="s">
        <v>3050</v>
      </c>
      <c r="D1221" s="77" t="s">
        <v>1328</v>
      </c>
      <c r="E1221" s="40" t="s">
        <v>16502</v>
      </c>
      <c r="F1221" s="40" t="s">
        <v>5459</v>
      </c>
      <c r="G1221" s="40" t="s">
        <v>16609</v>
      </c>
      <c r="H1221" s="40" t="s">
        <v>16610</v>
      </c>
    </row>
    <row r="1222" spans="1:8" s="54" customFormat="1" x14ac:dyDescent="0.25">
      <c r="A1222" s="40">
        <v>1</v>
      </c>
      <c r="B1222" s="40" t="s">
        <v>1402</v>
      </c>
      <c r="C1222" s="77" t="s">
        <v>3051</v>
      </c>
      <c r="D1222" s="77" t="s">
        <v>1329</v>
      </c>
      <c r="E1222" s="40" t="s">
        <v>16502</v>
      </c>
      <c r="F1222" s="40" t="s">
        <v>5459</v>
      </c>
      <c r="G1222" s="40" t="s">
        <v>16611</v>
      </c>
      <c r="H1222" s="40" t="s">
        <v>16612</v>
      </c>
    </row>
    <row r="1223" spans="1:8" s="54" customFormat="1" x14ac:dyDescent="0.25">
      <c r="A1223" s="40">
        <v>1</v>
      </c>
      <c r="B1223" s="40" t="s">
        <v>1402</v>
      </c>
      <c r="C1223" s="77" t="s">
        <v>3052</v>
      </c>
      <c r="D1223" s="77" t="s">
        <v>1330</v>
      </c>
      <c r="E1223" s="40" t="s">
        <v>16502</v>
      </c>
      <c r="F1223" s="40" t="s">
        <v>5459</v>
      </c>
      <c r="G1223" s="40" t="s">
        <v>16613</v>
      </c>
      <c r="H1223" s="40" t="s">
        <v>16614</v>
      </c>
    </row>
    <row r="1224" spans="1:8" s="54" customFormat="1" x14ac:dyDescent="0.25">
      <c r="A1224" s="40">
        <v>1</v>
      </c>
      <c r="B1224" s="40" t="s">
        <v>1402</v>
      </c>
      <c r="C1224" s="77" t="s">
        <v>3053</v>
      </c>
      <c r="D1224" s="77" t="s">
        <v>1331</v>
      </c>
      <c r="E1224" s="40" t="s">
        <v>16502</v>
      </c>
      <c r="F1224" s="40" t="s">
        <v>5459</v>
      </c>
      <c r="G1224" s="40" t="s">
        <v>16615</v>
      </c>
      <c r="H1224" s="40" t="s">
        <v>16616</v>
      </c>
    </row>
    <row r="1225" spans="1:8" s="54" customFormat="1" x14ac:dyDescent="0.25">
      <c r="A1225" s="40">
        <v>1</v>
      </c>
      <c r="B1225" s="40" t="s">
        <v>1402</v>
      </c>
      <c r="C1225" s="77" t="s">
        <v>3054</v>
      </c>
      <c r="D1225" s="77" t="s">
        <v>1332</v>
      </c>
      <c r="E1225" s="40" t="s">
        <v>16502</v>
      </c>
      <c r="F1225" s="40" t="s">
        <v>5459</v>
      </c>
      <c r="G1225" s="40" t="s">
        <v>16617</v>
      </c>
      <c r="H1225" s="40" t="s">
        <v>16618</v>
      </c>
    </row>
    <row r="1226" spans="1:8" s="54" customFormat="1" x14ac:dyDescent="0.25">
      <c r="A1226" s="40">
        <v>1</v>
      </c>
      <c r="B1226" s="40" t="s">
        <v>1402</v>
      </c>
      <c r="C1226" s="77" t="s">
        <v>7862</v>
      </c>
      <c r="D1226" s="77" t="s">
        <v>5293</v>
      </c>
      <c r="E1226" s="40" t="s">
        <v>16502</v>
      </c>
      <c r="F1226" s="40" t="s">
        <v>5459</v>
      </c>
      <c r="G1226" s="40" t="s">
        <v>11636</v>
      </c>
      <c r="H1226" s="40" t="s">
        <v>16619</v>
      </c>
    </row>
    <row r="1227" spans="1:8" s="54" customFormat="1" x14ac:dyDescent="0.25">
      <c r="A1227" s="40">
        <v>1</v>
      </c>
      <c r="B1227" s="40" t="s">
        <v>1402</v>
      </c>
      <c r="C1227" s="77" t="s">
        <v>7863</v>
      </c>
      <c r="D1227" s="77" t="s">
        <v>5314</v>
      </c>
      <c r="E1227" s="40" t="s">
        <v>16502</v>
      </c>
      <c r="F1227" s="40" t="s">
        <v>5459</v>
      </c>
      <c r="G1227" s="40" t="s">
        <v>11637</v>
      </c>
      <c r="H1227" s="40" t="s">
        <v>16620</v>
      </c>
    </row>
    <row r="1228" spans="1:8" s="54" customFormat="1" x14ac:dyDescent="0.25">
      <c r="A1228" s="40">
        <v>1</v>
      </c>
      <c r="B1228" s="40" t="s">
        <v>1402</v>
      </c>
      <c r="C1228" s="77" t="s">
        <v>7864</v>
      </c>
      <c r="D1228" s="77" t="s">
        <v>5251</v>
      </c>
      <c r="E1228" s="40" t="s">
        <v>16502</v>
      </c>
      <c r="F1228" s="40" t="s">
        <v>5459</v>
      </c>
      <c r="G1228" s="40" t="s">
        <v>11638</v>
      </c>
      <c r="H1228" s="40" t="s">
        <v>16621</v>
      </c>
    </row>
    <row r="1229" spans="1:8" s="54" customFormat="1" x14ac:dyDescent="0.25">
      <c r="A1229" s="40">
        <v>1</v>
      </c>
      <c r="B1229" s="40" t="s">
        <v>1402</v>
      </c>
      <c r="C1229" s="77" t="s">
        <v>7865</v>
      </c>
      <c r="D1229" s="77" t="s">
        <v>5272</v>
      </c>
      <c r="E1229" s="40" t="s">
        <v>16502</v>
      </c>
      <c r="F1229" s="40" t="s">
        <v>5459</v>
      </c>
      <c r="G1229" s="40" t="s">
        <v>11639</v>
      </c>
      <c r="H1229" s="40" t="s">
        <v>16622</v>
      </c>
    </row>
    <row r="1230" spans="1:8" s="54" customFormat="1" x14ac:dyDescent="0.25">
      <c r="A1230" s="40">
        <v>1</v>
      </c>
      <c r="B1230" s="40" t="s">
        <v>1402</v>
      </c>
      <c r="C1230" s="77" t="s">
        <v>7866</v>
      </c>
      <c r="D1230" s="77" t="s">
        <v>4978</v>
      </c>
      <c r="E1230" s="40" t="s">
        <v>16502</v>
      </c>
      <c r="F1230" s="40" t="s">
        <v>5459</v>
      </c>
      <c r="G1230" s="40" t="s">
        <v>11640</v>
      </c>
      <c r="H1230" s="40" t="s">
        <v>16623</v>
      </c>
    </row>
    <row r="1231" spans="1:8" s="54" customFormat="1" x14ac:dyDescent="0.25">
      <c r="A1231" s="40">
        <v>1</v>
      </c>
      <c r="B1231" s="40" t="s">
        <v>1402</v>
      </c>
      <c r="C1231" s="77" t="s">
        <v>7867</v>
      </c>
      <c r="D1231" s="77" t="s">
        <v>5104</v>
      </c>
      <c r="E1231" s="40" t="s">
        <v>16502</v>
      </c>
      <c r="F1231" s="40" t="s">
        <v>5459</v>
      </c>
      <c r="G1231" s="40" t="s">
        <v>11641</v>
      </c>
      <c r="H1231" s="40" t="s">
        <v>16624</v>
      </c>
    </row>
    <row r="1232" spans="1:8" s="54" customFormat="1" x14ac:dyDescent="0.25">
      <c r="A1232" s="40">
        <v>1</v>
      </c>
      <c r="B1232" s="40" t="s">
        <v>1402</v>
      </c>
      <c r="C1232" s="77" t="s">
        <v>3055</v>
      </c>
      <c r="D1232" s="77" t="s">
        <v>1333</v>
      </c>
      <c r="E1232" s="40" t="s">
        <v>16502</v>
      </c>
      <c r="F1232" s="40" t="s">
        <v>5459</v>
      </c>
      <c r="G1232" s="40" t="s">
        <v>16625</v>
      </c>
      <c r="H1232" s="40" t="s">
        <v>16626</v>
      </c>
    </row>
    <row r="1233" spans="1:8" s="54" customFormat="1" x14ac:dyDescent="0.25">
      <c r="A1233" s="40">
        <v>1</v>
      </c>
      <c r="B1233" s="40" t="s">
        <v>1402</v>
      </c>
      <c r="C1233" s="77" t="s">
        <v>3056</v>
      </c>
      <c r="D1233" s="77" t="s">
        <v>1334</v>
      </c>
      <c r="E1233" s="40" t="s">
        <v>16502</v>
      </c>
      <c r="F1233" s="40" t="s">
        <v>5459</v>
      </c>
      <c r="G1233" s="40" t="s">
        <v>16627</v>
      </c>
      <c r="H1233" s="40" t="s">
        <v>16628</v>
      </c>
    </row>
    <row r="1234" spans="1:8" s="54" customFormat="1" x14ac:dyDescent="0.25">
      <c r="A1234" s="40">
        <v>1</v>
      </c>
      <c r="B1234" s="40" t="s">
        <v>1402</v>
      </c>
      <c r="C1234" s="77" t="s">
        <v>3057</v>
      </c>
      <c r="D1234" s="77" t="s">
        <v>1335</v>
      </c>
      <c r="E1234" s="40" t="s">
        <v>16502</v>
      </c>
      <c r="F1234" s="40" t="s">
        <v>5459</v>
      </c>
      <c r="G1234" s="40" t="s">
        <v>16629</v>
      </c>
      <c r="H1234" s="40" t="s">
        <v>16630</v>
      </c>
    </row>
    <row r="1235" spans="1:8" s="54" customFormat="1" x14ac:dyDescent="0.25">
      <c r="A1235" s="40">
        <v>1</v>
      </c>
      <c r="B1235" s="40" t="s">
        <v>1402</v>
      </c>
      <c r="C1235" s="77" t="s">
        <v>7868</v>
      </c>
      <c r="D1235" s="77" t="s">
        <v>5294</v>
      </c>
      <c r="E1235" s="40" t="s">
        <v>16502</v>
      </c>
      <c r="F1235" s="40" t="s">
        <v>5459</v>
      </c>
      <c r="G1235" s="40" t="s">
        <v>11642</v>
      </c>
      <c r="H1235" s="40" t="s">
        <v>16631</v>
      </c>
    </row>
    <row r="1236" spans="1:8" s="54" customFormat="1" x14ac:dyDescent="0.25">
      <c r="A1236" s="40">
        <v>1</v>
      </c>
      <c r="B1236" s="40" t="s">
        <v>1402</v>
      </c>
      <c r="C1236" s="77" t="s">
        <v>7869</v>
      </c>
      <c r="D1236" s="77" t="s">
        <v>5315</v>
      </c>
      <c r="E1236" s="40" t="s">
        <v>16502</v>
      </c>
      <c r="F1236" s="40" t="s">
        <v>5459</v>
      </c>
      <c r="G1236" s="40" t="s">
        <v>11643</v>
      </c>
      <c r="H1236" s="40" t="s">
        <v>16632</v>
      </c>
    </row>
    <row r="1237" spans="1:8" s="54" customFormat="1" x14ac:dyDescent="0.25">
      <c r="A1237" s="40">
        <v>1</v>
      </c>
      <c r="B1237" s="40" t="s">
        <v>1402</v>
      </c>
      <c r="C1237" s="77" t="s">
        <v>7870</v>
      </c>
      <c r="D1237" s="77" t="s">
        <v>5252</v>
      </c>
      <c r="E1237" s="40" t="s">
        <v>16502</v>
      </c>
      <c r="F1237" s="40" t="s">
        <v>5459</v>
      </c>
      <c r="G1237" s="40" t="s">
        <v>11644</v>
      </c>
      <c r="H1237" s="40" t="s">
        <v>16633</v>
      </c>
    </row>
    <row r="1238" spans="1:8" s="54" customFormat="1" x14ac:dyDescent="0.25">
      <c r="A1238" s="40">
        <v>1</v>
      </c>
      <c r="B1238" s="40" t="s">
        <v>1402</v>
      </c>
      <c r="C1238" s="77" t="s">
        <v>7871</v>
      </c>
      <c r="D1238" s="77" t="s">
        <v>5273</v>
      </c>
      <c r="E1238" s="40" t="s">
        <v>16502</v>
      </c>
      <c r="F1238" s="40" t="s">
        <v>5459</v>
      </c>
      <c r="G1238" s="40" t="s">
        <v>11645</v>
      </c>
      <c r="H1238" s="40" t="s">
        <v>16634</v>
      </c>
    </row>
    <row r="1239" spans="1:8" s="54" customFormat="1" x14ac:dyDescent="0.25">
      <c r="A1239" s="40">
        <v>1</v>
      </c>
      <c r="B1239" s="40" t="s">
        <v>1402</v>
      </c>
      <c r="C1239" s="77" t="s">
        <v>7872</v>
      </c>
      <c r="D1239" s="77" t="s">
        <v>4979</v>
      </c>
      <c r="E1239" s="40" t="s">
        <v>16502</v>
      </c>
      <c r="F1239" s="40" t="s">
        <v>5459</v>
      </c>
      <c r="G1239" s="40" t="s">
        <v>11646</v>
      </c>
      <c r="H1239" s="40" t="s">
        <v>16635</v>
      </c>
    </row>
    <row r="1240" spans="1:8" s="54" customFormat="1" x14ac:dyDescent="0.25">
      <c r="A1240" s="40">
        <v>1</v>
      </c>
      <c r="B1240" s="40" t="s">
        <v>1402</v>
      </c>
      <c r="C1240" s="77" t="s">
        <v>7873</v>
      </c>
      <c r="D1240" s="77" t="s">
        <v>5105</v>
      </c>
      <c r="E1240" s="40" t="s">
        <v>16502</v>
      </c>
      <c r="F1240" s="40" t="s">
        <v>5459</v>
      </c>
      <c r="G1240" s="40" t="s">
        <v>11647</v>
      </c>
      <c r="H1240" s="40" t="s">
        <v>16636</v>
      </c>
    </row>
    <row r="1241" spans="1:8" s="54" customFormat="1" x14ac:dyDescent="0.25">
      <c r="A1241" s="40">
        <v>1</v>
      </c>
      <c r="B1241" s="40" t="s">
        <v>1402</v>
      </c>
      <c r="C1241" s="77" t="s">
        <v>3058</v>
      </c>
      <c r="D1241" s="77" t="s">
        <v>1336</v>
      </c>
      <c r="E1241" s="40" t="s">
        <v>16502</v>
      </c>
      <c r="F1241" s="40" t="s">
        <v>5459</v>
      </c>
      <c r="G1241" s="40" t="s">
        <v>16637</v>
      </c>
      <c r="H1241" s="40" t="s">
        <v>16638</v>
      </c>
    </row>
    <row r="1242" spans="1:8" s="54" customFormat="1" x14ac:dyDescent="0.25">
      <c r="A1242" s="40">
        <v>1</v>
      </c>
      <c r="B1242" s="40" t="s">
        <v>1402</v>
      </c>
      <c r="C1242" s="77" t="s">
        <v>3059</v>
      </c>
      <c r="D1242" s="77" t="s">
        <v>1337</v>
      </c>
      <c r="E1242" s="40" t="s">
        <v>16502</v>
      </c>
      <c r="F1242" s="40" t="s">
        <v>5459</v>
      </c>
      <c r="G1242" s="40" t="s">
        <v>16639</v>
      </c>
      <c r="H1242" s="40" t="s">
        <v>16640</v>
      </c>
    </row>
    <row r="1243" spans="1:8" s="54" customFormat="1" x14ac:dyDescent="0.25">
      <c r="A1243" s="40">
        <v>1</v>
      </c>
      <c r="B1243" s="40" t="s">
        <v>1402</v>
      </c>
      <c r="C1243" s="77" t="s">
        <v>7874</v>
      </c>
      <c r="D1243" s="77" t="s">
        <v>5167</v>
      </c>
      <c r="E1243" s="40" t="s">
        <v>16502</v>
      </c>
      <c r="F1243" s="40" t="s">
        <v>5459</v>
      </c>
      <c r="G1243" s="40" t="s">
        <v>11648</v>
      </c>
      <c r="H1243" s="40" t="s">
        <v>16641</v>
      </c>
    </row>
    <row r="1244" spans="1:8" s="54" customFormat="1" x14ac:dyDescent="0.25">
      <c r="A1244" s="40">
        <v>1</v>
      </c>
      <c r="B1244" s="40" t="s">
        <v>1402</v>
      </c>
      <c r="C1244" s="77" t="s">
        <v>7875</v>
      </c>
      <c r="D1244" s="77" t="s">
        <v>5188</v>
      </c>
      <c r="E1244" s="40" t="s">
        <v>16502</v>
      </c>
      <c r="F1244" s="40" t="s">
        <v>5459</v>
      </c>
      <c r="G1244" s="40" t="s">
        <v>11649</v>
      </c>
      <c r="H1244" s="40" t="s">
        <v>16642</v>
      </c>
    </row>
    <row r="1245" spans="1:8" s="54" customFormat="1" x14ac:dyDescent="0.25">
      <c r="A1245" s="40">
        <v>1</v>
      </c>
      <c r="B1245" s="40" t="s">
        <v>1402</v>
      </c>
      <c r="C1245" s="77" t="s">
        <v>7876</v>
      </c>
      <c r="D1245" s="77" t="s">
        <v>5335</v>
      </c>
      <c r="E1245" s="40" t="s">
        <v>16502</v>
      </c>
      <c r="F1245" s="40" t="s">
        <v>5459</v>
      </c>
      <c r="G1245" s="40" t="s">
        <v>11650</v>
      </c>
      <c r="H1245" s="40" t="s">
        <v>16643</v>
      </c>
    </row>
    <row r="1246" spans="1:8" s="54" customFormat="1" x14ac:dyDescent="0.25">
      <c r="A1246" s="40">
        <v>1</v>
      </c>
      <c r="B1246" s="40" t="s">
        <v>1402</v>
      </c>
      <c r="C1246" s="77" t="s">
        <v>7877</v>
      </c>
      <c r="D1246" s="77" t="s">
        <v>5356</v>
      </c>
      <c r="E1246" s="40" t="s">
        <v>16502</v>
      </c>
      <c r="F1246" s="40" t="s">
        <v>5459</v>
      </c>
      <c r="G1246" s="40" t="s">
        <v>11651</v>
      </c>
      <c r="H1246" s="40" t="s">
        <v>16644</v>
      </c>
    </row>
    <row r="1247" spans="1:8" s="54" customFormat="1" x14ac:dyDescent="0.25">
      <c r="A1247" s="40">
        <v>1</v>
      </c>
      <c r="B1247" s="40" t="s">
        <v>1402</v>
      </c>
      <c r="C1247" s="77" t="s">
        <v>7878</v>
      </c>
      <c r="D1247" s="77" t="s">
        <v>5168</v>
      </c>
      <c r="E1247" s="40" t="s">
        <v>16502</v>
      </c>
      <c r="F1247" s="40" t="s">
        <v>5459</v>
      </c>
      <c r="G1247" s="40" t="s">
        <v>11652</v>
      </c>
      <c r="H1247" s="40" t="s">
        <v>16645</v>
      </c>
    </row>
    <row r="1248" spans="1:8" s="54" customFormat="1" x14ac:dyDescent="0.25">
      <c r="A1248" s="40">
        <v>1</v>
      </c>
      <c r="B1248" s="40" t="s">
        <v>1402</v>
      </c>
      <c r="C1248" s="77" t="s">
        <v>7879</v>
      </c>
      <c r="D1248" s="77" t="s">
        <v>5189</v>
      </c>
      <c r="E1248" s="40" t="s">
        <v>16502</v>
      </c>
      <c r="F1248" s="40" t="s">
        <v>5459</v>
      </c>
      <c r="G1248" s="40" t="s">
        <v>11653</v>
      </c>
      <c r="H1248" s="40" t="s">
        <v>16646</v>
      </c>
    </row>
    <row r="1249" spans="1:8" s="54" customFormat="1" x14ac:dyDescent="0.25">
      <c r="A1249" s="40">
        <v>1</v>
      </c>
      <c r="B1249" s="40" t="s">
        <v>1402</v>
      </c>
      <c r="C1249" s="77" t="s">
        <v>7880</v>
      </c>
      <c r="D1249" s="77" t="s">
        <v>5336</v>
      </c>
      <c r="E1249" s="40" t="s">
        <v>16502</v>
      </c>
      <c r="F1249" s="40" t="s">
        <v>5459</v>
      </c>
      <c r="G1249" s="40" t="s">
        <v>11654</v>
      </c>
      <c r="H1249" s="40" t="s">
        <v>16647</v>
      </c>
    </row>
    <row r="1250" spans="1:8" s="54" customFormat="1" x14ac:dyDescent="0.25">
      <c r="A1250" s="40">
        <v>1</v>
      </c>
      <c r="B1250" s="40" t="s">
        <v>1402</v>
      </c>
      <c r="C1250" s="77" t="s">
        <v>7881</v>
      </c>
      <c r="D1250" s="77" t="s">
        <v>5357</v>
      </c>
      <c r="E1250" s="40" t="s">
        <v>16502</v>
      </c>
      <c r="F1250" s="40" t="s">
        <v>5459</v>
      </c>
      <c r="G1250" s="40" t="s">
        <v>11655</v>
      </c>
      <c r="H1250" s="40" t="s">
        <v>16648</v>
      </c>
    </row>
    <row r="1251" spans="1:8" s="54" customFormat="1" x14ac:dyDescent="0.25">
      <c r="A1251" s="40">
        <v>1</v>
      </c>
      <c r="B1251" s="40" t="s">
        <v>1402</v>
      </c>
      <c r="C1251" s="77" t="s">
        <v>7882</v>
      </c>
      <c r="D1251" s="77" t="s">
        <v>5209</v>
      </c>
      <c r="E1251" s="40" t="s">
        <v>16502</v>
      </c>
      <c r="F1251" s="40" t="s">
        <v>5459</v>
      </c>
      <c r="G1251" s="40" t="s">
        <v>11656</v>
      </c>
      <c r="H1251" s="40" t="s">
        <v>16649</v>
      </c>
    </row>
    <row r="1252" spans="1:8" s="54" customFormat="1" x14ac:dyDescent="0.25">
      <c r="A1252" s="40">
        <v>1</v>
      </c>
      <c r="B1252" s="40" t="s">
        <v>1402</v>
      </c>
      <c r="C1252" s="77" t="s">
        <v>7883</v>
      </c>
      <c r="D1252" s="77" t="s">
        <v>5230</v>
      </c>
      <c r="E1252" s="40" t="s">
        <v>16502</v>
      </c>
      <c r="F1252" s="40" t="s">
        <v>5459</v>
      </c>
      <c r="G1252" s="40" t="s">
        <v>11657</v>
      </c>
      <c r="H1252" s="40" t="s">
        <v>16650</v>
      </c>
    </row>
    <row r="1253" spans="1:8" s="54" customFormat="1" x14ac:dyDescent="0.25">
      <c r="A1253" s="40">
        <v>1</v>
      </c>
      <c r="B1253" s="40" t="s">
        <v>1402</v>
      </c>
      <c r="C1253" s="77" t="s">
        <v>7884</v>
      </c>
      <c r="D1253" s="77" t="s">
        <v>5377</v>
      </c>
      <c r="E1253" s="40" t="s">
        <v>16502</v>
      </c>
      <c r="F1253" s="40" t="s">
        <v>5459</v>
      </c>
      <c r="G1253" s="40" t="s">
        <v>11658</v>
      </c>
      <c r="H1253" s="40" t="s">
        <v>16651</v>
      </c>
    </row>
    <row r="1254" spans="1:8" s="54" customFormat="1" x14ac:dyDescent="0.25">
      <c r="A1254" s="40">
        <v>1</v>
      </c>
      <c r="B1254" s="40" t="s">
        <v>1402</v>
      </c>
      <c r="C1254" s="77" t="s">
        <v>7885</v>
      </c>
      <c r="D1254" s="77" t="s">
        <v>4999</v>
      </c>
      <c r="E1254" s="40" t="s">
        <v>16502</v>
      </c>
      <c r="F1254" s="40" t="s">
        <v>5459</v>
      </c>
      <c r="G1254" s="40" t="s">
        <v>11659</v>
      </c>
      <c r="H1254" s="40" t="s">
        <v>16652</v>
      </c>
    </row>
    <row r="1255" spans="1:8" s="54" customFormat="1" x14ac:dyDescent="0.25">
      <c r="A1255" s="40">
        <v>1</v>
      </c>
      <c r="B1255" s="40" t="s">
        <v>1402</v>
      </c>
      <c r="C1255" s="77" t="s">
        <v>7886</v>
      </c>
      <c r="D1255" s="77" t="s">
        <v>5210</v>
      </c>
      <c r="E1255" s="40" t="s">
        <v>16502</v>
      </c>
      <c r="F1255" s="40" t="s">
        <v>5459</v>
      </c>
      <c r="G1255" s="40" t="s">
        <v>11660</v>
      </c>
      <c r="H1255" s="40" t="s">
        <v>16653</v>
      </c>
    </row>
    <row r="1256" spans="1:8" s="54" customFormat="1" x14ac:dyDescent="0.25">
      <c r="A1256" s="40">
        <v>1</v>
      </c>
      <c r="B1256" s="40" t="s">
        <v>1402</v>
      </c>
      <c r="C1256" s="77" t="s">
        <v>7887</v>
      </c>
      <c r="D1256" s="77" t="s">
        <v>5231</v>
      </c>
      <c r="E1256" s="40" t="s">
        <v>16502</v>
      </c>
      <c r="F1256" s="40" t="s">
        <v>5459</v>
      </c>
      <c r="G1256" s="40" t="s">
        <v>11661</v>
      </c>
      <c r="H1256" s="40" t="s">
        <v>16654</v>
      </c>
    </row>
    <row r="1257" spans="1:8" s="54" customFormat="1" x14ac:dyDescent="0.25">
      <c r="A1257" s="40">
        <v>1</v>
      </c>
      <c r="B1257" s="40" t="s">
        <v>1402</v>
      </c>
      <c r="C1257" s="77" t="s">
        <v>7888</v>
      </c>
      <c r="D1257" s="77" t="s">
        <v>5378</v>
      </c>
      <c r="E1257" s="40" t="s">
        <v>16502</v>
      </c>
      <c r="F1257" s="40" t="s">
        <v>5459</v>
      </c>
      <c r="G1257" s="40" t="s">
        <v>11662</v>
      </c>
      <c r="H1257" s="40" t="s">
        <v>16655</v>
      </c>
    </row>
    <row r="1258" spans="1:8" s="54" customFormat="1" x14ac:dyDescent="0.25">
      <c r="A1258" s="40">
        <v>1</v>
      </c>
      <c r="B1258" s="40" t="s">
        <v>1402</v>
      </c>
      <c r="C1258" s="77" t="s">
        <v>7889</v>
      </c>
      <c r="D1258" s="77" t="s">
        <v>5000</v>
      </c>
      <c r="E1258" s="40" t="s">
        <v>16502</v>
      </c>
      <c r="F1258" s="40" t="s">
        <v>5459</v>
      </c>
      <c r="G1258" s="40" t="s">
        <v>11663</v>
      </c>
      <c r="H1258" s="40" t="s">
        <v>16656</v>
      </c>
    </row>
    <row r="1259" spans="1:8" s="54" customFormat="1" x14ac:dyDescent="0.25">
      <c r="A1259" s="40">
        <v>1</v>
      </c>
      <c r="B1259" s="40" t="s">
        <v>1402</v>
      </c>
      <c r="C1259" s="77" t="s">
        <v>7890</v>
      </c>
      <c r="D1259" s="77" t="s">
        <v>5083</v>
      </c>
      <c r="E1259" s="40" t="s">
        <v>16502</v>
      </c>
      <c r="F1259" s="40" t="s">
        <v>5459</v>
      </c>
      <c r="G1259" s="40" t="s">
        <v>11664</v>
      </c>
      <c r="H1259" s="40" t="s">
        <v>16657</v>
      </c>
    </row>
    <row r="1260" spans="1:8" s="54" customFormat="1" x14ac:dyDescent="0.25">
      <c r="A1260" s="40">
        <v>1</v>
      </c>
      <c r="B1260" s="40" t="s">
        <v>1402</v>
      </c>
      <c r="C1260" s="77" t="s">
        <v>7891</v>
      </c>
      <c r="D1260" s="77" t="s">
        <v>5020</v>
      </c>
      <c r="E1260" s="40" t="s">
        <v>16502</v>
      </c>
      <c r="F1260" s="40" t="s">
        <v>5459</v>
      </c>
      <c r="G1260" s="40" t="s">
        <v>14702</v>
      </c>
      <c r="H1260" s="40" t="s">
        <v>16658</v>
      </c>
    </row>
    <row r="1261" spans="1:8" s="54" customFormat="1" x14ac:dyDescent="0.25">
      <c r="A1261" s="40">
        <v>1</v>
      </c>
      <c r="B1261" s="40" t="s">
        <v>1402</v>
      </c>
      <c r="C1261" s="77" t="s">
        <v>7892</v>
      </c>
      <c r="D1261" s="77" t="s">
        <v>5084</v>
      </c>
      <c r="E1261" s="40" t="s">
        <v>16502</v>
      </c>
      <c r="F1261" s="40" t="s">
        <v>5459</v>
      </c>
      <c r="G1261" s="40" t="s">
        <v>11665</v>
      </c>
      <c r="H1261" s="40" t="s">
        <v>16659</v>
      </c>
    </row>
    <row r="1262" spans="1:8" s="54" customFormat="1" x14ac:dyDescent="0.25">
      <c r="A1262" s="40">
        <v>1</v>
      </c>
      <c r="B1262" s="40" t="s">
        <v>1402</v>
      </c>
      <c r="C1262" s="77" t="s">
        <v>7893</v>
      </c>
      <c r="D1262" s="77" t="s">
        <v>5021</v>
      </c>
      <c r="E1262" s="40" t="s">
        <v>16502</v>
      </c>
      <c r="F1262" s="40" t="s">
        <v>5459</v>
      </c>
      <c r="G1262" s="40" t="s">
        <v>14703</v>
      </c>
      <c r="H1262" s="40" t="s">
        <v>16660</v>
      </c>
    </row>
    <row r="1263" spans="1:8" s="54" customFormat="1" x14ac:dyDescent="0.25">
      <c r="A1263" s="40">
        <v>1</v>
      </c>
      <c r="B1263" s="40" t="s">
        <v>1402</v>
      </c>
      <c r="C1263" s="77" t="s">
        <v>7894</v>
      </c>
      <c r="D1263" s="77" t="s">
        <v>5125</v>
      </c>
      <c r="E1263" s="40" t="s">
        <v>16502</v>
      </c>
      <c r="F1263" s="40" t="s">
        <v>5459</v>
      </c>
      <c r="G1263" s="40" t="s">
        <v>11666</v>
      </c>
      <c r="H1263" s="40" t="s">
        <v>16661</v>
      </c>
    </row>
    <row r="1264" spans="1:8" s="54" customFormat="1" x14ac:dyDescent="0.25">
      <c r="A1264" s="40">
        <v>1</v>
      </c>
      <c r="B1264" s="40" t="s">
        <v>1402</v>
      </c>
      <c r="C1264" s="77" t="s">
        <v>7895</v>
      </c>
      <c r="D1264" s="77" t="s">
        <v>5062</v>
      </c>
      <c r="E1264" s="40" t="s">
        <v>16502</v>
      </c>
      <c r="F1264" s="40" t="s">
        <v>5459</v>
      </c>
      <c r="G1264" s="40" t="s">
        <v>11667</v>
      </c>
      <c r="H1264" s="40" t="s">
        <v>16662</v>
      </c>
    </row>
    <row r="1265" spans="1:8" s="54" customFormat="1" x14ac:dyDescent="0.25">
      <c r="A1265" s="40">
        <v>1</v>
      </c>
      <c r="B1265" s="40" t="s">
        <v>1402</v>
      </c>
      <c r="C1265" s="77" t="s">
        <v>7896</v>
      </c>
      <c r="D1265" s="77" t="s">
        <v>5041</v>
      </c>
      <c r="E1265" s="40" t="s">
        <v>16502</v>
      </c>
      <c r="F1265" s="40" t="s">
        <v>5459</v>
      </c>
      <c r="G1265" s="40" t="s">
        <v>11668</v>
      </c>
      <c r="H1265" s="40" t="s">
        <v>16663</v>
      </c>
    </row>
    <row r="1266" spans="1:8" s="54" customFormat="1" x14ac:dyDescent="0.25">
      <c r="A1266" s="40">
        <v>1</v>
      </c>
      <c r="B1266" s="40" t="s">
        <v>1402</v>
      </c>
      <c r="C1266" s="77" t="s">
        <v>7897</v>
      </c>
      <c r="D1266" s="77" t="s">
        <v>5126</v>
      </c>
      <c r="E1266" s="40" t="s">
        <v>16502</v>
      </c>
      <c r="F1266" s="40" t="s">
        <v>5459</v>
      </c>
      <c r="G1266" s="40" t="s">
        <v>11669</v>
      </c>
      <c r="H1266" s="40" t="s">
        <v>16664</v>
      </c>
    </row>
    <row r="1267" spans="1:8" s="54" customFormat="1" x14ac:dyDescent="0.25">
      <c r="A1267" s="40">
        <v>1</v>
      </c>
      <c r="B1267" s="40" t="s">
        <v>1402</v>
      </c>
      <c r="C1267" s="77" t="s">
        <v>7898</v>
      </c>
      <c r="D1267" s="77" t="s">
        <v>5063</v>
      </c>
      <c r="E1267" s="40" t="s">
        <v>16502</v>
      </c>
      <c r="F1267" s="40" t="s">
        <v>5459</v>
      </c>
      <c r="G1267" s="40" t="s">
        <v>11670</v>
      </c>
      <c r="H1267" s="40" t="s">
        <v>16665</v>
      </c>
    </row>
    <row r="1268" spans="1:8" s="54" customFormat="1" x14ac:dyDescent="0.25">
      <c r="A1268" s="40">
        <v>1</v>
      </c>
      <c r="B1268" s="40" t="s">
        <v>1402</v>
      </c>
      <c r="C1268" s="77" t="s">
        <v>7899</v>
      </c>
      <c r="D1268" s="77" t="s">
        <v>5042</v>
      </c>
      <c r="E1268" s="40" t="s">
        <v>16502</v>
      </c>
      <c r="F1268" s="40" t="s">
        <v>5459</v>
      </c>
      <c r="G1268" s="40" t="s">
        <v>11671</v>
      </c>
      <c r="H1268" s="40" t="s">
        <v>16666</v>
      </c>
    </row>
    <row r="1269" spans="1:8" s="54" customFormat="1" x14ac:dyDescent="0.25">
      <c r="A1269" s="40">
        <v>1</v>
      </c>
      <c r="B1269" s="40" t="s">
        <v>1402</v>
      </c>
      <c r="C1269" s="77" t="s">
        <v>7900</v>
      </c>
      <c r="D1269" s="77" t="s">
        <v>5146</v>
      </c>
      <c r="E1269" s="40" t="s">
        <v>16502</v>
      </c>
      <c r="F1269" s="40" t="s">
        <v>5459</v>
      </c>
      <c r="G1269" s="40" t="s">
        <v>11672</v>
      </c>
      <c r="H1269" s="40" t="s">
        <v>16667</v>
      </c>
    </row>
    <row r="1270" spans="1:8" s="54" customFormat="1" x14ac:dyDescent="0.25">
      <c r="A1270" s="40">
        <v>1</v>
      </c>
      <c r="B1270" s="40" t="s">
        <v>1402</v>
      </c>
      <c r="C1270" s="77" t="s">
        <v>7901</v>
      </c>
      <c r="D1270" s="77" t="s">
        <v>5147</v>
      </c>
      <c r="E1270" s="40" t="s">
        <v>16502</v>
      </c>
      <c r="F1270" s="40" t="s">
        <v>5459</v>
      </c>
      <c r="G1270" s="40" t="s">
        <v>11673</v>
      </c>
      <c r="H1270" s="40" t="s">
        <v>16668</v>
      </c>
    </row>
    <row r="1271" spans="1:8" s="54" customFormat="1" x14ac:dyDescent="0.25">
      <c r="A1271" s="40">
        <v>1</v>
      </c>
      <c r="B1271" s="40" t="s">
        <v>1402</v>
      </c>
      <c r="C1271" s="77" t="s">
        <v>3245</v>
      </c>
      <c r="D1271" s="77" t="s">
        <v>1338</v>
      </c>
      <c r="E1271" s="40" t="s">
        <v>16502</v>
      </c>
      <c r="F1271" s="40" t="s">
        <v>5459</v>
      </c>
      <c r="G1271" s="40" t="s">
        <v>11674</v>
      </c>
      <c r="H1271" s="40" t="s">
        <v>16669</v>
      </c>
    </row>
    <row r="1272" spans="1:8" s="54" customFormat="1" x14ac:dyDescent="0.25">
      <c r="A1272" s="40">
        <v>1</v>
      </c>
      <c r="B1272" s="40" t="s">
        <v>1402</v>
      </c>
      <c r="C1272" s="77" t="s">
        <v>3246</v>
      </c>
      <c r="D1272" s="77" t="s">
        <v>1339</v>
      </c>
      <c r="E1272" s="40" t="s">
        <v>16502</v>
      </c>
      <c r="F1272" s="40" t="s">
        <v>5459</v>
      </c>
      <c r="G1272" s="40" t="s">
        <v>16670</v>
      </c>
      <c r="H1272" s="40" t="s">
        <v>16671</v>
      </c>
    </row>
    <row r="1273" spans="1:8" s="54" customFormat="1" x14ac:dyDescent="0.25">
      <c r="A1273" s="40">
        <v>1</v>
      </c>
      <c r="B1273" s="40" t="s">
        <v>1402</v>
      </c>
      <c r="C1273" s="77" t="s">
        <v>3247</v>
      </c>
      <c r="D1273" s="77" t="s">
        <v>1340</v>
      </c>
      <c r="E1273" s="40" t="s">
        <v>16502</v>
      </c>
      <c r="F1273" s="40" t="s">
        <v>5459</v>
      </c>
      <c r="G1273" s="40" t="s">
        <v>16672</v>
      </c>
      <c r="H1273" s="40" t="s">
        <v>16673</v>
      </c>
    </row>
    <row r="1274" spans="1:8" s="54" customFormat="1" x14ac:dyDescent="0.25">
      <c r="A1274" s="40">
        <v>1</v>
      </c>
      <c r="B1274" s="40" t="s">
        <v>1402</v>
      </c>
      <c r="C1274" s="77" t="s">
        <v>3248</v>
      </c>
      <c r="D1274" s="77" t="s">
        <v>1341</v>
      </c>
      <c r="E1274" s="40" t="s">
        <v>16502</v>
      </c>
      <c r="F1274" s="40" t="s">
        <v>5459</v>
      </c>
      <c r="G1274" s="40" t="s">
        <v>11675</v>
      </c>
      <c r="H1274" s="40" t="s">
        <v>16674</v>
      </c>
    </row>
    <row r="1275" spans="1:8" s="54" customFormat="1" x14ac:dyDescent="0.25">
      <c r="A1275" s="40">
        <v>1</v>
      </c>
      <c r="B1275" s="40" t="s">
        <v>1402</v>
      </c>
      <c r="C1275" s="77" t="s">
        <v>3249</v>
      </c>
      <c r="D1275" s="77" t="s">
        <v>1342</v>
      </c>
      <c r="E1275" s="40" t="s">
        <v>16502</v>
      </c>
      <c r="F1275" s="40" t="s">
        <v>5459</v>
      </c>
      <c r="G1275" s="40" t="s">
        <v>11676</v>
      </c>
      <c r="H1275" s="40" t="s">
        <v>16675</v>
      </c>
    </row>
    <row r="1276" spans="1:8" s="54" customFormat="1" x14ac:dyDescent="0.25">
      <c r="A1276" s="40">
        <v>1</v>
      </c>
      <c r="B1276" s="40" t="s">
        <v>1402</v>
      </c>
      <c r="C1276" s="77" t="s">
        <v>3250</v>
      </c>
      <c r="D1276" s="77" t="s">
        <v>1343</v>
      </c>
      <c r="E1276" s="40" t="s">
        <v>16502</v>
      </c>
      <c r="F1276" s="40" t="s">
        <v>5459</v>
      </c>
      <c r="G1276" s="40" t="s">
        <v>11677</v>
      </c>
      <c r="H1276" s="40" t="s">
        <v>16676</v>
      </c>
    </row>
    <row r="1277" spans="1:8" s="54" customFormat="1" x14ac:dyDescent="0.25">
      <c r="A1277" s="40">
        <v>1</v>
      </c>
      <c r="B1277" s="40" t="s">
        <v>1402</v>
      </c>
      <c r="C1277" s="77" t="s">
        <v>3251</v>
      </c>
      <c r="D1277" s="77" t="s">
        <v>1344</v>
      </c>
      <c r="E1277" s="40" t="s">
        <v>16502</v>
      </c>
      <c r="F1277" s="40" t="s">
        <v>5459</v>
      </c>
      <c r="G1277" s="40" t="s">
        <v>11678</v>
      </c>
      <c r="H1277" s="40" t="s">
        <v>16677</v>
      </c>
    </row>
    <row r="1278" spans="1:8" s="54" customFormat="1" x14ac:dyDescent="0.25">
      <c r="A1278" s="40">
        <v>1</v>
      </c>
      <c r="B1278" s="40" t="s">
        <v>1402</v>
      </c>
      <c r="C1278" s="77" t="s">
        <v>7902</v>
      </c>
      <c r="D1278" s="77" t="s">
        <v>5305</v>
      </c>
      <c r="E1278" s="40" t="s">
        <v>16502</v>
      </c>
      <c r="F1278" s="40" t="s">
        <v>5459</v>
      </c>
      <c r="G1278" s="40" t="s">
        <v>11679</v>
      </c>
      <c r="H1278" s="40" t="s">
        <v>16678</v>
      </c>
    </row>
    <row r="1279" spans="1:8" s="54" customFormat="1" x14ac:dyDescent="0.25">
      <c r="A1279" s="40">
        <v>1</v>
      </c>
      <c r="B1279" s="40" t="s">
        <v>1402</v>
      </c>
      <c r="C1279" s="77" t="s">
        <v>7903</v>
      </c>
      <c r="D1279" s="77" t="s">
        <v>5326</v>
      </c>
      <c r="E1279" s="40" t="s">
        <v>16502</v>
      </c>
      <c r="F1279" s="40" t="s">
        <v>5459</v>
      </c>
      <c r="G1279" s="40" t="s">
        <v>11680</v>
      </c>
      <c r="H1279" s="40" t="s">
        <v>16679</v>
      </c>
    </row>
    <row r="1280" spans="1:8" s="54" customFormat="1" x14ac:dyDescent="0.25">
      <c r="A1280" s="40">
        <v>1</v>
      </c>
      <c r="B1280" s="40" t="s">
        <v>1402</v>
      </c>
      <c r="C1280" s="77" t="s">
        <v>7904</v>
      </c>
      <c r="D1280" s="77" t="s">
        <v>5263</v>
      </c>
      <c r="E1280" s="40" t="s">
        <v>16502</v>
      </c>
      <c r="F1280" s="40" t="s">
        <v>5459</v>
      </c>
      <c r="G1280" s="40" t="s">
        <v>11681</v>
      </c>
      <c r="H1280" s="40" t="s">
        <v>16680</v>
      </c>
    </row>
    <row r="1281" spans="1:8" s="54" customFormat="1" x14ac:dyDescent="0.25">
      <c r="A1281" s="40">
        <v>1</v>
      </c>
      <c r="B1281" s="40" t="s">
        <v>1402</v>
      </c>
      <c r="C1281" s="77" t="s">
        <v>7905</v>
      </c>
      <c r="D1281" s="77" t="s">
        <v>5284</v>
      </c>
      <c r="E1281" s="40" t="s">
        <v>16502</v>
      </c>
      <c r="F1281" s="40" t="s">
        <v>5459</v>
      </c>
      <c r="G1281" s="40" t="s">
        <v>11682</v>
      </c>
      <c r="H1281" s="40" t="s">
        <v>16681</v>
      </c>
    </row>
    <row r="1282" spans="1:8" s="54" customFormat="1" x14ac:dyDescent="0.25">
      <c r="A1282" s="40">
        <v>1</v>
      </c>
      <c r="B1282" s="40" t="s">
        <v>1402</v>
      </c>
      <c r="C1282" s="77" t="s">
        <v>7906</v>
      </c>
      <c r="D1282" s="77" t="s">
        <v>4990</v>
      </c>
      <c r="E1282" s="40" t="s">
        <v>16502</v>
      </c>
      <c r="F1282" s="40" t="s">
        <v>5459</v>
      </c>
      <c r="G1282" s="40" t="s">
        <v>11683</v>
      </c>
      <c r="H1282" s="40" t="s">
        <v>16682</v>
      </c>
    </row>
    <row r="1283" spans="1:8" s="54" customFormat="1" x14ac:dyDescent="0.25">
      <c r="A1283" s="40">
        <v>1</v>
      </c>
      <c r="B1283" s="40" t="s">
        <v>1402</v>
      </c>
      <c r="C1283" s="77" t="s">
        <v>7907</v>
      </c>
      <c r="D1283" s="77" t="s">
        <v>5116</v>
      </c>
      <c r="E1283" s="40" t="s">
        <v>16502</v>
      </c>
      <c r="F1283" s="40" t="s">
        <v>5459</v>
      </c>
      <c r="G1283" s="40" t="s">
        <v>11684</v>
      </c>
      <c r="H1283" s="40" t="s">
        <v>16683</v>
      </c>
    </row>
    <row r="1284" spans="1:8" s="54" customFormat="1" x14ac:dyDescent="0.25">
      <c r="A1284" s="40">
        <v>1</v>
      </c>
      <c r="B1284" s="40" t="s">
        <v>1402</v>
      </c>
      <c r="C1284" s="77" t="s">
        <v>3252</v>
      </c>
      <c r="D1284" s="77" t="s">
        <v>1345</v>
      </c>
      <c r="E1284" s="40" t="s">
        <v>16502</v>
      </c>
      <c r="F1284" s="40" t="s">
        <v>5459</v>
      </c>
      <c r="G1284" s="40" t="s">
        <v>11685</v>
      </c>
      <c r="H1284" s="40" t="s">
        <v>16684</v>
      </c>
    </row>
    <row r="1285" spans="1:8" s="54" customFormat="1" x14ac:dyDescent="0.25">
      <c r="A1285" s="40">
        <v>1</v>
      </c>
      <c r="B1285" s="40" t="s">
        <v>1402</v>
      </c>
      <c r="C1285" s="77" t="s">
        <v>3253</v>
      </c>
      <c r="D1285" s="77" t="s">
        <v>1346</v>
      </c>
      <c r="E1285" s="40" t="s">
        <v>16502</v>
      </c>
      <c r="F1285" s="40" t="s">
        <v>5459</v>
      </c>
      <c r="G1285" s="40" t="s">
        <v>11686</v>
      </c>
      <c r="H1285" s="40" t="s">
        <v>16685</v>
      </c>
    </row>
    <row r="1286" spans="1:8" s="54" customFormat="1" x14ac:dyDescent="0.25">
      <c r="A1286" s="40">
        <v>1</v>
      </c>
      <c r="B1286" s="40" t="s">
        <v>1402</v>
      </c>
      <c r="C1286" s="77" t="s">
        <v>3254</v>
      </c>
      <c r="D1286" s="77" t="s">
        <v>1347</v>
      </c>
      <c r="E1286" s="40" t="s">
        <v>16502</v>
      </c>
      <c r="F1286" s="40" t="s">
        <v>5459</v>
      </c>
      <c r="G1286" s="40" t="s">
        <v>11687</v>
      </c>
      <c r="H1286" s="40" t="s">
        <v>16686</v>
      </c>
    </row>
    <row r="1287" spans="1:8" s="54" customFormat="1" x14ac:dyDescent="0.25">
      <c r="A1287" s="40">
        <v>1</v>
      </c>
      <c r="B1287" s="40" t="s">
        <v>1402</v>
      </c>
      <c r="C1287" s="77" t="s">
        <v>3255</v>
      </c>
      <c r="D1287" s="77" t="s">
        <v>1348</v>
      </c>
      <c r="E1287" s="40" t="s">
        <v>16502</v>
      </c>
      <c r="F1287" s="40" t="s">
        <v>5459</v>
      </c>
      <c r="G1287" s="40" t="s">
        <v>11688</v>
      </c>
      <c r="H1287" s="40" t="s">
        <v>16687</v>
      </c>
    </row>
    <row r="1288" spans="1:8" s="54" customFormat="1" x14ac:dyDescent="0.25">
      <c r="A1288" s="40">
        <v>1</v>
      </c>
      <c r="B1288" s="40" t="s">
        <v>1402</v>
      </c>
      <c r="C1288" s="77" t="s">
        <v>3256</v>
      </c>
      <c r="D1288" s="77" t="s">
        <v>1349</v>
      </c>
      <c r="E1288" s="40" t="s">
        <v>16502</v>
      </c>
      <c r="F1288" s="40" t="s">
        <v>5459</v>
      </c>
      <c r="G1288" s="40" t="s">
        <v>11689</v>
      </c>
      <c r="H1288" s="40" t="s">
        <v>16688</v>
      </c>
    </row>
    <row r="1289" spans="1:8" s="54" customFormat="1" x14ac:dyDescent="0.25">
      <c r="A1289" s="40">
        <v>1</v>
      </c>
      <c r="B1289" s="40" t="s">
        <v>1402</v>
      </c>
      <c r="C1289" s="77" t="s">
        <v>3257</v>
      </c>
      <c r="D1289" s="77" t="s">
        <v>1350</v>
      </c>
      <c r="E1289" s="40" t="s">
        <v>16502</v>
      </c>
      <c r="F1289" s="40" t="s">
        <v>5459</v>
      </c>
      <c r="G1289" s="40" t="s">
        <v>11690</v>
      </c>
      <c r="H1289" s="40" t="s">
        <v>16689</v>
      </c>
    </row>
    <row r="1290" spans="1:8" s="54" customFormat="1" x14ac:dyDescent="0.25">
      <c r="A1290" s="40">
        <v>1</v>
      </c>
      <c r="B1290" s="40" t="s">
        <v>1402</v>
      </c>
      <c r="C1290" s="77" t="s">
        <v>3258</v>
      </c>
      <c r="D1290" s="77" t="s">
        <v>1351</v>
      </c>
      <c r="E1290" s="40" t="s">
        <v>16502</v>
      </c>
      <c r="F1290" s="40" t="s">
        <v>5459</v>
      </c>
      <c r="G1290" s="40" t="s">
        <v>11691</v>
      </c>
      <c r="H1290" s="40" t="s">
        <v>16690</v>
      </c>
    </row>
    <row r="1291" spans="1:8" s="54" customFormat="1" x14ac:dyDescent="0.25">
      <c r="A1291" s="40">
        <v>1</v>
      </c>
      <c r="B1291" s="40" t="s">
        <v>1402</v>
      </c>
      <c r="C1291" s="77" t="s">
        <v>7908</v>
      </c>
      <c r="D1291" s="77" t="s">
        <v>5179</v>
      </c>
      <c r="E1291" s="40" t="s">
        <v>16502</v>
      </c>
      <c r="F1291" s="40" t="s">
        <v>5459</v>
      </c>
      <c r="G1291" s="40" t="s">
        <v>11692</v>
      </c>
      <c r="H1291" s="40" t="s">
        <v>16691</v>
      </c>
    </row>
    <row r="1292" spans="1:8" s="54" customFormat="1" x14ac:dyDescent="0.25">
      <c r="A1292" s="40">
        <v>1</v>
      </c>
      <c r="B1292" s="40" t="s">
        <v>1402</v>
      </c>
      <c r="C1292" s="77" t="s">
        <v>7909</v>
      </c>
      <c r="D1292" s="77" t="s">
        <v>5200</v>
      </c>
      <c r="E1292" s="40" t="s">
        <v>16502</v>
      </c>
      <c r="F1292" s="40" t="s">
        <v>5459</v>
      </c>
      <c r="G1292" s="40" t="s">
        <v>11693</v>
      </c>
      <c r="H1292" s="40" t="s">
        <v>16692</v>
      </c>
    </row>
    <row r="1293" spans="1:8" s="54" customFormat="1" x14ac:dyDescent="0.25">
      <c r="A1293" s="40">
        <v>1</v>
      </c>
      <c r="B1293" s="40" t="s">
        <v>1402</v>
      </c>
      <c r="C1293" s="77" t="s">
        <v>7910</v>
      </c>
      <c r="D1293" s="77" t="s">
        <v>5347</v>
      </c>
      <c r="E1293" s="40" t="s">
        <v>16502</v>
      </c>
      <c r="F1293" s="40" t="s">
        <v>5459</v>
      </c>
      <c r="G1293" s="40" t="s">
        <v>11694</v>
      </c>
      <c r="H1293" s="40" t="s">
        <v>16693</v>
      </c>
    </row>
    <row r="1294" spans="1:8" s="54" customFormat="1" x14ac:dyDescent="0.25">
      <c r="A1294" s="40">
        <v>1</v>
      </c>
      <c r="B1294" s="40" t="s">
        <v>1402</v>
      </c>
      <c r="C1294" s="77" t="s">
        <v>7911</v>
      </c>
      <c r="D1294" s="77" t="s">
        <v>5368</v>
      </c>
      <c r="E1294" s="40" t="s">
        <v>16502</v>
      </c>
      <c r="F1294" s="40" t="s">
        <v>5459</v>
      </c>
      <c r="G1294" s="40" t="s">
        <v>11695</v>
      </c>
      <c r="H1294" s="40" t="s">
        <v>16694</v>
      </c>
    </row>
    <row r="1295" spans="1:8" s="54" customFormat="1" x14ac:dyDescent="0.25">
      <c r="A1295" s="40">
        <v>1</v>
      </c>
      <c r="B1295" s="40" t="s">
        <v>1402</v>
      </c>
      <c r="C1295" s="77" t="s">
        <v>3259</v>
      </c>
      <c r="D1295" s="77" t="s">
        <v>1352</v>
      </c>
      <c r="E1295" s="40" t="s">
        <v>16502</v>
      </c>
      <c r="F1295" s="40" t="s">
        <v>5459</v>
      </c>
      <c r="G1295" s="40" t="s">
        <v>11696</v>
      </c>
      <c r="H1295" s="40" t="s">
        <v>16695</v>
      </c>
    </row>
    <row r="1296" spans="1:8" s="54" customFormat="1" x14ac:dyDescent="0.25">
      <c r="A1296" s="40">
        <v>1</v>
      </c>
      <c r="B1296" s="40" t="s">
        <v>1402</v>
      </c>
      <c r="C1296" s="77" t="s">
        <v>7912</v>
      </c>
      <c r="D1296" s="77" t="s">
        <v>5221</v>
      </c>
      <c r="E1296" s="40" t="s">
        <v>16502</v>
      </c>
      <c r="F1296" s="40" t="s">
        <v>5459</v>
      </c>
      <c r="G1296" s="40" t="s">
        <v>11697</v>
      </c>
      <c r="H1296" s="40" t="s">
        <v>16696</v>
      </c>
    </row>
    <row r="1297" spans="1:8" s="54" customFormat="1" x14ac:dyDescent="0.25">
      <c r="A1297" s="40">
        <v>1</v>
      </c>
      <c r="B1297" s="40" t="s">
        <v>1402</v>
      </c>
      <c r="C1297" s="77" t="s">
        <v>7913</v>
      </c>
      <c r="D1297" s="77" t="s">
        <v>5242</v>
      </c>
      <c r="E1297" s="40" t="s">
        <v>16502</v>
      </c>
      <c r="F1297" s="40" t="s">
        <v>5459</v>
      </c>
      <c r="G1297" s="40" t="s">
        <v>11698</v>
      </c>
      <c r="H1297" s="40" t="s">
        <v>16697</v>
      </c>
    </row>
    <row r="1298" spans="1:8" s="54" customFormat="1" x14ac:dyDescent="0.25">
      <c r="A1298" s="40">
        <v>1</v>
      </c>
      <c r="B1298" s="40" t="s">
        <v>1402</v>
      </c>
      <c r="C1298" s="77" t="s">
        <v>7914</v>
      </c>
      <c r="D1298" s="77" t="s">
        <v>5389</v>
      </c>
      <c r="E1298" s="40" t="s">
        <v>16502</v>
      </c>
      <c r="F1298" s="40" t="s">
        <v>5459</v>
      </c>
      <c r="G1298" s="40" t="s">
        <v>11699</v>
      </c>
      <c r="H1298" s="40" t="s">
        <v>16698</v>
      </c>
    </row>
    <row r="1299" spans="1:8" s="54" customFormat="1" x14ac:dyDescent="0.25">
      <c r="A1299" s="40">
        <v>1</v>
      </c>
      <c r="B1299" s="40" t="s">
        <v>1402</v>
      </c>
      <c r="C1299" s="77" t="s">
        <v>7915</v>
      </c>
      <c r="D1299" s="77" t="s">
        <v>5011</v>
      </c>
      <c r="E1299" s="40" t="s">
        <v>16502</v>
      </c>
      <c r="F1299" s="40" t="s">
        <v>5459</v>
      </c>
      <c r="G1299" s="40" t="s">
        <v>11700</v>
      </c>
      <c r="H1299" s="40" t="s">
        <v>16699</v>
      </c>
    </row>
    <row r="1300" spans="1:8" s="54" customFormat="1" x14ac:dyDescent="0.25">
      <c r="A1300" s="40">
        <v>1</v>
      </c>
      <c r="B1300" s="40" t="s">
        <v>1402</v>
      </c>
      <c r="C1300" s="77" t="s">
        <v>3260</v>
      </c>
      <c r="D1300" s="77" t="s">
        <v>1353</v>
      </c>
      <c r="E1300" s="40" t="s">
        <v>16502</v>
      </c>
      <c r="F1300" s="40" t="s">
        <v>5459</v>
      </c>
      <c r="G1300" s="40" t="s">
        <v>11701</v>
      </c>
      <c r="H1300" s="40" t="s">
        <v>16700</v>
      </c>
    </row>
    <row r="1301" spans="1:8" s="54" customFormat="1" x14ac:dyDescent="0.25">
      <c r="A1301" s="40">
        <v>1</v>
      </c>
      <c r="B1301" s="40" t="s">
        <v>1402</v>
      </c>
      <c r="C1301" s="77" t="s">
        <v>3261</v>
      </c>
      <c r="D1301" s="77" t="s">
        <v>1354</v>
      </c>
      <c r="E1301" s="40" t="s">
        <v>16502</v>
      </c>
      <c r="F1301" s="40" t="s">
        <v>5459</v>
      </c>
      <c r="G1301" s="40" t="s">
        <v>11702</v>
      </c>
      <c r="H1301" s="40" t="s">
        <v>16701</v>
      </c>
    </row>
    <row r="1302" spans="1:8" s="54" customFormat="1" x14ac:dyDescent="0.25">
      <c r="A1302" s="40">
        <v>1</v>
      </c>
      <c r="B1302" s="40" t="s">
        <v>1402</v>
      </c>
      <c r="C1302" s="77" t="s">
        <v>7916</v>
      </c>
      <c r="D1302" s="77" t="s">
        <v>5095</v>
      </c>
      <c r="E1302" s="40" t="s">
        <v>16502</v>
      </c>
      <c r="F1302" s="40" t="s">
        <v>5459</v>
      </c>
      <c r="G1302" s="40" t="s">
        <v>11703</v>
      </c>
      <c r="H1302" s="40" t="s">
        <v>16702</v>
      </c>
    </row>
    <row r="1303" spans="1:8" s="54" customFormat="1" x14ac:dyDescent="0.25">
      <c r="A1303" s="40">
        <v>1</v>
      </c>
      <c r="B1303" s="40" t="s">
        <v>1402</v>
      </c>
      <c r="C1303" s="77" t="s">
        <v>7917</v>
      </c>
      <c r="D1303" s="77" t="s">
        <v>5032</v>
      </c>
      <c r="E1303" s="40" t="s">
        <v>16502</v>
      </c>
      <c r="F1303" s="40" t="s">
        <v>5459</v>
      </c>
      <c r="G1303" s="40" t="s">
        <v>14704</v>
      </c>
      <c r="H1303" s="40" t="s">
        <v>16703</v>
      </c>
    </row>
    <row r="1304" spans="1:8" s="54" customFormat="1" x14ac:dyDescent="0.25">
      <c r="A1304" s="40">
        <v>1</v>
      </c>
      <c r="B1304" s="40" t="s">
        <v>1402</v>
      </c>
      <c r="C1304" s="77" t="s">
        <v>7918</v>
      </c>
      <c r="D1304" s="77" t="s">
        <v>5137</v>
      </c>
      <c r="E1304" s="40" t="s">
        <v>16502</v>
      </c>
      <c r="F1304" s="40" t="s">
        <v>5459</v>
      </c>
      <c r="G1304" s="40" t="s">
        <v>11704</v>
      </c>
      <c r="H1304" s="40" t="s">
        <v>16704</v>
      </c>
    </row>
    <row r="1305" spans="1:8" s="54" customFormat="1" x14ac:dyDescent="0.25">
      <c r="A1305" s="40">
        <v>1</v>
      </c>
      <c r="B1305" s="40" t="s">
        <v>1402</v>
      </c>
      <c r="C1305" s="77" t="s">
        <v>7919</v>
      </c>
      <c r="D1305" s="77" t="s">
        <v>5074</v>
      </c>
      <c r="E1305" s="40" t="s">
        <v>16502</v>
      </c>
      <c r="F1305" s="40" t="s">
        <v>5459</v>
      </c>
      <c r="G1305" s="40" t="s">
        <v>11705</v>
      </c>
      <c r="H1305" s="40" t="s">
        <v>16705</v>
      </c>
    </row>
    <row r="1306" spans="1:8" s="54" customFormat="1" x14ac:dyDescent="0.25">
      <c r="A1306" s="40">
        <v>1</v>
      </c>
      <c r="B1306" s="40" t="s">
        <v>1402</v>
      </c>
      <c r="C1306" s="77" t="s">
        <v>7920</v>
      </c>
      <c r="D1306" s="77" t="s">
        <v>5053</v>
      </c>
      <c r="E1306" s="40" t="s">
        <v>16502</v>
      </c>
      <c r="F1306" s="40" t="s">
        <v>5459</v>
      </c>
      <c r="G1306" s="40" t="s">
        <v>11706</v>
      </c>
      <c r="H1306" s="40" t="s">
        <v>16706</v>
      </c>
    </row>
    <row r="1307" spans="1:8" s="54" customFormat="1" x14ac:dyDescent="0.25">
      <c r="A1307" s="40">
        <v>1</v>
      </c>
      <c r="B1307" s="40" t="s">
        <v>1402</v>
      </c>
      <c r="C1307" s="77" t="s">
        <v>7921</v>
      </c>
      <c r="D1307" s="77" t="s">
        <v>5158</v>
      </c>
      <c r="E1307" s="40" t="s">
        <v>16502</v>
      </c>
      <c r="F1307" s="40" t="s">
        <v>5459</v>
      </c>
      <c r="G1307" s="40" t="s">
        <v>11707</v>
      </c>
      <c r="H1307" s="40" t="s">
        <v>16707</v>
      </c>
    </row>
    <row r="1308" spans="1:8" s="54" customFormat="1" x14ac:dyDescent="0.25">
      <c r="A1308" s="40">
        <v>1</v>
      </c>
      <c r="B1308" s="40" t="s">
        <v>1402</v>
      </c>
      <c r="C1308" s="77" t="s">
        <v>3325</v>
      </c>
      <c r="D1308" s="77" t="s">
        <v>1355</v>
      </c>
      <c r="E1308" s="40" t="s">
        <v>16502</v>
      </c>
      <c r="F1308" s="40" t="s">
        <v>5459</v>
      </c>
      <c r="G1308" s="40" t="s">
        <v>11708</v>
      </c>
      <c r="H1308" s="40" t="s">
        <v>16708</v>
      </c>
    </row>
    <row r="1309" spans="1:8" s="54" customFormat="1" x14ac:dyDescent="0.25">
      <c r="A1309" s="40">
        <v>1</v>
      </c>
      <c r="B1309" s="40" t="s">
        <v>1402</v>
      </c>
      <c r="C1309" s="77" t="s">
        <v>3326</v>
      </c>
      <c r="D1309" s="77" t="s">
        <v>1356</v>
      </c>
      <c r="E1309" s="40" t="s">
        <v>16502</v>
      </c>
      <c r="F1309" s="40" t="s">
        <v>5459</v>
      </c>
      <c r="G1309" s="40" t="s">
        <v>11710</v>
      </c>
      <c r="H1309" s="40" t="s">
        <v>16709</v>
      </c>
    </row>
    <row r="1310" spans="1:8" s="54" customFormat="1" x14ac:dyDescent="0.25">
      <c r="A1310" s="40">
        <v>1</v>
      </c>
      <c r="B1310" s="40" t="s">
        <v>1402</v>
      </c>
      <c r="C1310" s="77" t="s">
        <v>3327</v>
      </c>
      <c r="D1310" s="77" t="s">
        <v>1357</v>
      </c>
      <c r="E1310" s="40" t="s">
        <v>16502</v>
      </c>
      <c r="F1310" s="40" t="s">
        <v>5459</v>
      </c>
      <c r="G1310" s="40" t="s">
        <v>11711</v>
      </c>
      <c r="H1310" s="40" t="s">
        <v>16710</v>
      </c>
    </row>
    <row r="1311" spans="1:8" s="54" customFormat="1" x14ac:dyDescent="0.25">
      <c r="A1311" s="40">
        <v>1</v>
      </c>
      <c r="B1311" s="40" t="s">
        <v>1402</v>
      </c>
      <c r="C1311" s="77" t="s">
        <v>3328</v>
      </c>
      <c r="D1311" s="77" t="s">
        <v>1358</v>
      </c>
      <c r="E1311" s="40" t="s">
        <v>16502</v>
      </c>
      <c r="F1311" s="40" t="s">
        <v>5459</v>
      </c>
      <c r="G1311" s="40" t="s">
        <v>11712</v>
      </c>
      <c r="H1311" s="40" t="s">
        <v>16711</v>
      </c>
    </row>
    <row r="1312" spans="1:8" s="54" customFormat="1" x14ac:dyDescent="0.25">
      <c r="A1312" s="40">
        <v>1</v>
      </c>
      <c r="B1312" s="40" t="s">
        <v>1402</v>
      </c>
      <c r="C1312" s="77" t="s">
        <v>3329</v>
      </c>
      <c r="D1312" s="77" t="s">
        <v>1359</v>
      </c>
      <c r="E1312" s="40" t="s">
        <v>16502</v>
      </c>
      <c r="F1312" s="40" t="s">
        <v>5459</v>
      </c>
      <c r="G1312" s="40" t="s">
        <v>11713</v>
      </c>
      <c r="H1312" s="40" t="s">
        <v>16712</v>
      </c>
    </row>
    <row r="1313" spans="1:8" s="54" customFormat="1" x14ac:dyDescent="0.25">
      <c r="A1313" s="40">
        <v>1</v>
      </c>
      <c r="B1313" s="40" t="s">
        <v>1402</v>
      </c>
      <c r="C1313" s="77" t="s">
        <v>3330</v>
      </c>
      <c r="D1313" s="77" t="s">
        <v>1360</v>
      </c>
      <c r="E1313" s="40" t="s">
        <v>16502</v>
      </c>
      <c r="F1313" s="40" t="s">
        <v>5459</v>
      </c>
      <c r="G1313" s="40" t="s">
        <v>11714</v>
      </c>
      <c r="H1313" s="40" t="s">
        <v>16713</v>
      </c>
    </row>
    <row r="1314" spans="1:8" s="54" customFormat="1" x14ac:dyDescent="0.25">
      <c r="A1314" s="40">
        <v>1</v>
      </c>
      <c r="B1314" s="40" t="s">
        <v>1402</v>
      </c>
      <c r="C1314" s="77" t="s">
        <v>3331</v>
      </c>
      <c r="D1314" s="77" t="s">
        <v>1361</v>
      </c>
      <c r="E1314" s="40" t="s">
        <v>16502</v>
      </c>
      <c r="F1314" s="40" t="s">
        <v>5459</v>
      </c>
      <c r="G1314" s="40" t="s">
        <v>11715</v>
      </c>
      <c r="H1314" s="40" t="s">
        <v>16714</v>
      </c>
    </row>
    <row r="1315" spans="1:8" s="54" customFormat="1" x14ac:dyDescent="0.25">
      <c r="A1315" s="40">
        <v>1</v>
      </c>
      <c r="B1315" s="40" t="s">
        <v>1402</v>
      </c>
      <c r="C1315" s="77" t="s">
        <v>3332</v>
      </c>
      <c r="D1315" s="77" t="s">
        <v>1362</v>
      </c>
      <c r="E1315" s="40" t="s">
        <v>16502</v>
      </c>
      <c r="F1315" s="40" t="s">
        <v>5459</v>
      </c>
      <c r="G1315" s="40" t="s">
        <v>11716</v>
      </c>
      <c r="H1315" s="40" t="s">
        <v>16715</v>
      </c>
    </row>
    <row r="1316" spans="1:8" s="54" customFormat="1" x14ac:dyDescent="0.25">
      <c r="A1316" s="40">
        <v>1</v>
      </c>
      <c r="B1316" s="40" t="s">
        <v>1402</v>
      </c>
      <c r="C1316" s="77" t="s">
        <v>3333</v>
      </c>
      <c r="D1316" s="77" t="s">
        <v>1363</v>
      </c>
      <c r="E1316" s="40" t="s">
        <v>16502</v>
      </c>
      <c r="F1316" s="40" t="s">
        <v>5459</v>
      </c>
      <c r="G1316" s="40" t="s">
        <v>11717</v>
      </c>
      <c r="H1316" s="40" t="s">
        <v>16716</v>
      </c>
    </row>
    <row r="1317" spans="1:8" s="54" customFormat="1" x14ac:dyDescent="0.25">
      <c r="A1317" s="40">
        <v>1</v>
      </c>
      <c r="B1317" s="40" t="s">
        <v>1402</v>
      </c>
      <c r="C1317" s="77" t="s">
        <v>3334</v>
      </c>
      <c r="D1317" s="77" t="s">
        <v>1364</v>
      </c>
      <c r="E1317" s="40" t="s">
        <v>16502</v>
      </c>
      <c r="F1317" s="40" t="s">
        <v>5459</v>
      </c>
      <c r="G1317" s="40" t="s">
        <v>11718</v>
      </c>
      <c r="H1317" s="40" t="s">
        <v>16717</v>
      </c>
    </row>
    <row r="1318" spans="1:8" s="54" customFormat="1" x14ac:dyDescent="0.25">
      <c r="A1318" s="40">
        <v>1</v>
      </c>
      <c r="B1318" s="40" t="s">
        <v>1402</v>
      </c>
      <c r="C1318" s="77" t="s">
        <v>3447</v>
      </c>
      <c r="D1318" s="77" t="s">
        <v>1365</v>
      </c>
      <c r="E1318" s="40" t="s">
        <v>16502</v>
      </c>
      <c r="F1318" s="40" t="s">
        <v>5459</v>
      </c>
      <c r="G1318" s="40" t="s">
        <v>5444</v>
      </c>
      <c r="H1318" s="40" t="s">
        <v>16718</v>
      </c>
    </row>
    <row r="1319" spans="1:8" s="54" customFormat="1" x14ac:dyDescent="0.25">
      <c r="A1319" s="40">
        <v>1</v>
      </c>
      <c r="B1319" s="40" t="s">
        <v>1402</v>
      </c>
      <c r="C1319" s="77" t="s">
        <v>3448</v>
      </c>
      <c r="D1319" s="77" t="s">
        <v>1366</v>
      </c>
      <c r="E1319" s="40" t="s">
        <v>16502</v>
      </c>
      <c r="F1319" s="40" t="s">
        <v>5459</v>
      </c>
      <c r="G1319" s="40" t="s">
        <v>11719</v>
      </c>
      <c r="H1319" s="40" t="s">
        <v>16719</v>
      </c>
    </row>
    <row r="1320" spans="1:8" s="54" customFormat="1" x14ac:dyDescent="0.25">
      <c r="A1320" s="40">
        <v>1</v>
      </c>
      <c r="B1320" s="40" t="s">
        <v>1402</v>
      </c>
      <c r="C1320" s="77" t="s">
        <v>3449</v>
      </c>
      <c r="D1320" s="77" t="s">
        <v>1367</v>
      </c>
      <c r="E1320" s="40" t="s">
        <v>16502</v>
      </c>
      <c r="F1320" s="40" t="s">
        <v>5459</v>
      </c>
      <c r="G1320" s="40" t="s">
        <v>11720</v>
      </c>
      <c r="H1320" s="40" t="s">
        <v>16720</v>
      </c>
    </row>
    <row r="1321" spans="1:8" s="54" customFormat="1" x14ac:dyDescent="0.25">
      <c r="A1321" s="40">
        <v>1</v>
      </c>
      <c r="B1321" s="40" t="s">
        <v>1402</v>
      </c>
      <c r="C1321" s="77" t="s">
        <v>3450</v>
      </c>
      <c r="D1321" s="77" t="s">
        <v>1368</v>
      </c>
      <c r="E1321" s="40" t="s">
        <v>16502</v>
      </c>
      <c r="F1321" s="40" t="s">
        <v>5459</v>
      </c>
      <c r="G1321" s="40" t="s">
        <v>11721</v>
      </c>
      <c r="H1321" s="40" t="s">
        <v>16721</v>
      </c>
    </row>
    <row r="1322" spans="1:8" s="54" customFormat="1" x14ac:dyDescent="0.25">
      <c r="A1322" s="40">
        <v>1</v>
      </c>
      <c r="B1322" s="40" t="s">
        <v>1402</v>
      </c>
      <c r="C1322" s="77" t="s">
        <v>3451</v>
      </c>
      <c r="D1322" s="77" t="s">
        <v>1369</v>
      </c>
      <c r="E1322" s="40" t="s">
        <v>16502</v>
      </c>
      <c r="F1322" s="40" t="s">
        <v>5459</v>
      </c>
      <c r="G1322" s="40" t="s">
        <v>11722</v>
      </c>
      <c r="H1322" s="40" t="s">
        <v>16722</v>
      </c>
    </row>
    <row r="1323" spans="1:8" s="54" customFormat="1" x14ac:dyDescent="0.25">
      <c r="A1323" s="40">
        <v>1</v>
      </c>
      <c r="B1323" s="40" t="s">
        <v>1402</v>
      </c>
      <c r="C1323" s="77" t="s">
        <v>3452</v>
      </c>
      <c r="D1323" s="77" t="s">
        <v>1370</v>
      </c>
      <c r="E1323" s="40" t="s">
        <v>16502</v>
      </c>
      <c r="F1323" s="40" t="s">
        <v>5459</v>
      </c>
      <c r="G1323" s="40" t="s">
        <v>11723</v>
      </c>
      <c r="H1323" s="40" t="s">
        <v>16723</v>
      </c>
    </row>
    <row r="1324" spans="1:8" s="54" customFormat="1" x14ac:dyDescent="0.25">
      <c r="A1324" s="40">
        <v>1</v>
      </c>
      <c r="B1324" s="40" t="s">
        <v>1402</v>
      </c>
      <c r="C1324" s="77" t="s">
        <v>3453</v>
      </c>
      <c r="D1324" s="77" t="s">
        <v>1371</v>
      </c>
      <c r="E1324" s="40" t="s">
        <v>16502</v>
      </c>
      <c r="F1324" s="40" t="s">
        <v>5459</v>
      </c>
      <c r="G1324" s="40" t="s">
        <v>11724</v>
      </c>
      <c r="H1324" s="40" t="s">
        <v>16724</v>
      </c>
    </row>
    <row r="1325" spans="1:8" s="54" customFormat="1" x14ac:dyDescent="0.25">
      <c r="A1325" s="40">
        <v>1</v>
      </c>
      <c r="B1325" s="40" t="s">
        <v>1402</v>
      </c>
      <c r="C1325" s="77" t="s">
        <v>3454</v>
      </c>
      <c r="D1325" s="77" t="s">
        <v>1372</v>
      </c>
      <c r="E1325" s="40" t="s">
        <v>16502</v>
      </c>
      <c r="F1325" s="40" t="s">
        <v>5459</v>
      </c>
      <c r="G1325" s="40" t="s">
        <v>11725</v>
      </c>
      <c r="H1325" s="40" t="s">
        <v>16725</v>
      </c>
    </row>
    <row r="1326" spans="1:8" s="54" customFormat="1" x14ac:dyDescent="0.25">
      <c r="A1326" s="40">
        <v>1</v>
      </c>
      <c r="B1326" s="40" t="s">
        <v>1402</v>
      </c>
      <c r="C1326" s="77" t="s">
        <v>3455</v>
      </c>
      <c r="D1326" s="77" t="s">
        <v>1373</v>
      </c>
      <c r="E1326" s="40" t="s">
        <v>16502</v>
      </c>
      <c r="F1326" s="40" t="s">
        <v>5459</v>
      </c>
      <c r="G1326" s="40" t="s">
        <v>11726</v>
      </c>
      <c r="H1326" s="40" t="s">
        <v>16726</v>
      </c>
    </row>
    <row r="1327" spans="1:8" s="54" customFormat="1" x14ac:dyDescent="0.25">
      <c r="A1327" s="40">
        <v>1</v>
      </c>
      <c r="B1327" s="40" t="s">
        <v>1402</v>
      </c>
      <c r="C1327" s="77" t="s">
        <v>3456</v>
      </c>
      <c r="D1327" s="77" t="s">
        <v>1374</v>
      </c>
      <c r="E1327" s="40" t="s">
        <v>16502</v>
      </c>
      <c r="F1327" s="40" t="s">
        <v>5459</v>
      </c>
      <c r="G1327" s="40" t="s">
        <v>11727</v>
      </c>
      <c r="H1327" s="40" t="s">
        <v>16727</v>
      </c>
    </row>
    <row r="1328" spans="1:8" s="54" customFormat="1" x14ac:dyDescent="0.25">
      <c r="A1328" s="40">
        <v>1</v>
      </c>
      <c r="B1328" s="40" t="s">
        <v>1402</v>
      </c>
      <c r="C1328" s="77" t="s">
        <v>3457</v>
      </c>
      <c r="D1328" s="77" t="s">
        <v>1375</v>
      </c>
      <c r="E1328" s="40" t="s">
        <v>16502</v>
      </c>
      <c r="F1328" s="40" t="s">
        <v>5459</v>
      </c>
      <c r="G1328" s="40" t="s">
        <v>11728</v>
      </c>
      <c r="H1328" s="40" t="s">
        <v>16728</v>
      </c>
    </row>
    <row r="1329" spans="1:8" s="54" customFormat="1" x14ac:dyDescent="0.25">
      <c r="A1329" s="40">
        <v>1</v>
      </c>
      <c r="B1329" s="40" t="s">
        <v>1402</v>
      </c>
      <c r="C1329" s="77" t="s">
        <v>3458</v>
      </c>
      <c r="D1329" s="77" t="s">
        <v>1376</v>
      </c>
      <c r="E1329" s="40" t="s">
        <v>16502</v>
      </c>
      <c r="F1329" s="40" t="s">
        <v>5459</v>
      </c>
      <c r="G1329" s="40" t="s">
        <v>11729</v>
      </c>
      <c r="H1329" s="40" t="s">
        <v>16729</v>
      </c>
    </row>
    <row r="1330" spans="1:8" s="54" customFormat="1" x14ac:dyDescent="0.25">
      <c r="A1330" s="40">
        <v>1</v>
      </c>
      <c r="B1330" s="40" t="s">
        <v>1402</v>
      </c>
      <c r="C1330" s="77" t="s">
        <v>3459</v>
      </c>
      <c r="D1330" s="77" t="s">
        <v>1377</v>
      </c>
      <c r="E1330" s="40" t="s">
        <v>16502</v>
      </c>
      <c r="F1330" s="40" t="s">
        <v>5459</v>
      </c>
      <c r="G1330" s="40" t="s">
        <v>11730</v>
      </c>
      <c r="H1330" s="40" t="s">
        <v>16730</v>
      </c>
    </row>
    <row r="1331" spans="1:8" s="54" customFormat="1" x14ac:dyDescent="0.25">
      <c r="A1331" s="40">
        <v>1</v>
      </c>
      <c r="B1331" s="40" t="s">
        <v>1402</v>
      </c>
      <c r="C1331" s="77" t="s">
        <v>3460</v>
      </c>
      <c r="D1331" s="77" t="s">
        <v>1378</v>
      </c>
      <c r="E1331" s="40" t="s">
        <v>16502</v>
      </c>
      <c r="F1331" s="40" t="s">
        <v>5459</v>
      </c>
      <c r="G1331" s="40" t="s">
        <v>11731</v>
      </c>
      <c r="H1331" s="40" t="s">
        <v>16731</v>
      </c>
    </row>
    <row r="1332" spans="1:8" s="54" customFormat="1" x14ac:dyDescent="0.25">
      <c r="A1332" s="40">
        <v>1</v>
      </c>
      <c r="B1332" s="40" t="s">
        <v>1402</v>
      </c>
      <c r="C1332" s="77" t="s">
        <v>3462</v>
      </c>
      <c r="D1332" s="77" t="s">
        <v>1379</v>
      </c>
      <c r="E1332" s="40" t="s">
        <v>16502</v>
      </c>
      <c r="F1332" s="40" t="s">
        <v>5459</v>
      </c>
      <c r="G1332" s="40" t="s">
        <v>11732</v>
      </c>
      <c r="H1332" s="40" t="s">
        <v>16732</v>
      </c>
    </row>
    <row r="1333" spans="1:8" s="54" customFormat="1" x14ac:dyDescent="0.25">
      <c r="A1333" s="40">
        <v>1</v>
      </c>
      <c r="B1333" s="40" t="s">
        <v>1402</v>
      </c>
      <c r="C1333" s="77" t="s">
        <v>3464</v>
      </c>
      <c r="D1333" s="77" t="s">
        <v>1380</v>
      </c>
      <c r="E1333" s="40" t="s">
        <v>16502</v>
      </c>
      <c r="F1333" s="40" t="s">
        <v>5459</v>
      </c>
      <c r="G1333" s="40" t="s">
        <v>11733</v>
      </c>
      <c r="H1333" s="40" t="s">
        <v>16733</v>
      </c>
    </row>
    <row r="1334" spans="1:8" s="54" customFormat="1" x14ac:dyDescent="0.25">
      <c r="A1334" s="40">
        <v>1</v>
      </c>
      <c r="B1334" s="40" t="s">
        <v>1402</v>
      </c>
      <c r="C1334" s="77" t="s">
        <v>3473</v>
      </c>
      <c r="D1334" s="77" t="s">
        <v>1381</v>
      </c>
      <c r="E1334" s="40" t="s">
        <v>16502</v>
      </c>
      <c r="F1334" s="40" t="s">
        <v>5459</v>
      </c>
      <c r="G1334" s="40" t="s">
        <v>11734</v>
      </c>
      <c r="H1334" s="40" t="s">
        <v>16734</v>
      </c>
    </row>
    <row r="1335" spans="1:8" s="54" customFormat="1" x14ac:dyDescent="0.25">
      <c r="A1335" s="40">
        <v>1</v>
      </c>
      <c r="B1335" s="40" t="s">
        <v>1402</v>
      </c>
      <c r="C1335" s="77" t="s">
        <v>3474</v>
      </c>
      <c r="D1335" s="77" t="s">
        <v>1382</v>
      </c>
      <c r="E1335" s="40" t="s">
        <v>16502</v>
      </c>
      <c r="F1335" s="40" t="s">
        <v>5459</v>
      </c>
      <c r="G1335" s="40" t="s">
        <v>11735</v>
      </c>
      <c r="H1335" s="40" t="s">
        <v>16735</v>
      </c>
    </row>
    <row r="1336" spans="1:8" s="54" customFormat="1" x14ac:dyDescent="0.25">
      <c r="A1336" s="40">
        <v>1</v>
      </c>
      <c r="B1336" s="40" t="s">
        <v>1402</v>
      </c>
      <c r="C1336" s="77" t="s">
        <v>3475</v>
      </c>
      <c r="D1336" s="77" t="s">
        <v>1383</v>
      </c>
      <c r="E1336" s="40" t="s">
        <v>16502</v>
      </c>
      <c r="F1336" s="40" t="s">
        <v>5459</v>
      </c>
      <c r="G1336" s="40" t="s">
        <v>11736</v>
      </c>
      <c r="H1336" s="40" t="s">
        <v>16736</v>
      </c>
    </row>
    <row r="1337" spans="1:8" s="54" customFormat="1" x14ac:dyDescent="0.25">
      <c r="A1337" s="40">
        <v>1</v>
      </c>
      <c r="B1337" s="40" t="s">
        <v>1402</v>
      </c>
      <c r="C1337" s="77" t="s">
        <v>3476</v>
      </c>
      <c r="D1337" s="77" t="s">
        <v>1384</v>
      </c>
      <c r="E1337" s="40" t="s">
        <v>16502</v>
      </c>
      <c r="F1337" s="40" t="s">
        <v>5459</v>
      </c>
      <c r="G1337" s="40" t="s">
        <v>11737</v>
      </c>
      <c r="H1337" s="40" t="s">
        <v>16737</v>
      </c>
    </row>
    <row r="1338" spans="1:8" s="54" customFormat="1" x14ac:dyDescent="0.25">
      <c r="A1338" s="40">
        <v>1</v>
      </c>
      <c r="B1338" s="40" t="s">
        <v>1402</v>
      </c>
      <c r="C1338" s="77" t="s">
        <v>3477</v>
      </c>
      <c r="D1338" s="77" t="s">
        <v>1385</v>
      </c>
      <c r="E1338" s="40" t="s">
        <v>16502</v>
      </c>
      <c r="F1338" s="40" t="s">
        <v>5459</v>
      </c>
      <c r="G1338" s="40" t="s">
        <v>11738</v>
      </c>
      <c r="H1338" s="40" t="s">
        <v>16738</v>
      </c>
    </row>
    <row r="1339" spans="1:8" s="54" customFormat="1" x14ac:dyDescent="0.25">
      <c r="A1339" s="40">
        <v>1</v>
      </c>
      <c r="B1339" s="40" t="s">
        <v>1402</v>
      </c>
      <c r="C1339" s="77" t="s">
        <v>3482</v>
      </c>
      <c r="D1339" s="77" t="s">
        <v>1386</v>
      </c>
      <c r="E1339" s="40" t="s">
        <v>16502</v>
      </c>
      <c r="F1339" s="40" t="s">
        <v>5459</v>
      </c>
      <c r="G1339" s="40" t="s">
        <v>11739</v>
      </c>
      <c r="H1339" s="40" t="s">
        <v>16739</v>
      </c>
    </row>
    <row r="1340" spans="1:8" s="54" customFormat="1" x14ac:dyDescent="0.25">
      <c r="A1340" s="40">
        <v>1</v>
      </c>
      <c r="B1340" s="40" t="s">
        <v>1402</v>
      </c>
      <c r="C1340" s="77" t="s">
        <v>3483</v>
      </c>
      <c r="D1340" s="77" t="s">
        <v>1387</v>
      </c>
      <c r="E1340" s="40" t="s">
        <v>16502</v>
      </c>
      <c r="F1340" s="40" t="s">
        <v>5459</v>
      </c>
      <c r="G1340" s="40" t="s">
        <v>14705</v>
      </c>
      <c r="H1340" s="40" t="s">
        <v>16740</v>
      </c>
    </row>
    <row r="1341" spans="1:8" s="54" customFormat="1" x14ac:dyDescent="0.25">
      <c r="A1341" s="40">
        <v>1</v>
      </c>
      <c r="B1341" s="40" t="s">
        <v>1402</v>
      </c>
      <c r="C1341" s="77" t="s">
        <v>3484</v>
      </c>
      <c r="D1341" s="77" t="s">
        <v>1388</v>
      </c>
      <c r="E1341" s="40" t="s">
        <v>16502</v>
      </c>
      <c r="F1341" s="40" t="s">
        <v>5459</v>
      </c>
      <c r="G1341" s="40" t="s">
        <v>14706</v>
      </c>
      <c r="H1341" s="40" t="s">
        <v>16741</v>
      </c>
    </row>
    <row r="1342" spans="1:8" s="54" customFormat="1" x14ac:dyDescent="0.25">
      <c r="A1342" s="40">
        <v>1</v>
      </c>
      <c r="B1342" s="40" t="s">
        <v>1402</v>
      </c>
      <c r="C1342" s="77" t="s">
        <v>3491</v>
      </c>
      <c r="D1342" s="77" t="s">
        <v>1389</v>
      </c>
      <c r="E1342" s="40" t="s">
        <v>16502</v>
      </c>
      <c r="F1342" s="40" t="s">
        <v>5459</v>
      </c>
      <c r="G1342" s="40" t="s">
        <v>11740</v>
      </c>
      <c r="H1342" s="40" t="s">
        <v>16742</v>
      </c>
    </row>
    <row r="1343" spans="1:8" s="54" customFormat="1" x14ac:dyDescent="0.25">
      <c r="A1343" s="40">
        <v>1</v>
      </c>
      <c r="B1343" s="40" t="s">
        <v>1402</v>
      </c>
      <c r="C1343" s="77" t="s">
        <v>3494</v>
      </c>
      <c r="D1343" s="77" t="s">
        <v>4450</v>
      </c>
      <c r="E1343" s="40" t="s">
        <v>16502</v>
      </c>
      <c r="F1343" s="40" t="s">
        <v>5459</v>
      </c>
      <c r="G1343" s="40" t="s">
        <v>11741</v>
      </c>
      <c r="H1343" s="40" t="s">
        <v>16743</v>
      </c>
    </row>
    <row r="1344" spans="1:8" s="54" customFormat="1" x14ac:dyDescent="0.25">
      <c r="A1344" s="40">
        <v>1</v>
      </c>
      <c r="B1344" s="40" t="s">
        <v>1402</v>
      </c>
      <c r="C1344" s="77" t="s">
        <v>3500</v>
      </c>
      <c r="D1344" s="77" t="s">
        <v>4451</v>
      </c>
      <c r="E1344" s="40" t="s">
        <v>16502</v>
      </c>
      <c r="F1344" s="40" t="s">
        <v>5459</v>
      </c>
      <c r="G1344" s="40" t="s">
        <v>11742</v>
      </c>
      <c r="H1344" s="40" t="s">
        <v>16744</v>
      </c>
    </row>
    <row r="1345" spans="1:8" s="54" customFormat="1" x14ac:dyDescent="0.25">
      <c r="A1345" s="40">
        <v>1</v>
      </c>
      <c r="B1345" s="40" t="s">
        <v>1402</v>
      </c>
      <c r="C1345" s="77" t="s">
        <v>3501</v>
      </c>
      <c r="D1345" s="77" t="s">
        <v>4452</v>
      </c>
      <c r="E1345" s="40" t="s">
        <v>16502</v>
      </c>
      <c r="F1345" s="40" t="s">
        <v>5459</v>
      </c>
      <c r="G1345" s="40" t="s">
        <v>11743</v>
      </c>
      <c r="H1345" s="40" t="s">
        <v>16745</v>
      </c>
    </row>
    <row r="1346" spans="1:8" s="54" customFormat="1" x14ac:dyDescent="0.25">
      <c r="A1346" s="40">
        <v>1</v>
      </c>
      <c r="B1346" s="40" t="s">
        <v>1402</v>
      </c>
      <c r="C1346" s="77" t="s">
        <v>3506</v>
      </c>
      <c r="D1346" s="77" t="s">
        <v>4453</v>
      </c>
      <c r="E1346" s="40" t="s">
        <v>16502</v>
      </c>
      <c r="F1346" s="40" t="s">
        <v>5459</v>
      </c>
      <c r="G1346" s="40" t="s">
        <v>11744</v>
      </c>
      <c r="H1346" s="40" t="s">
        <v>16746</v>
      </c>
    </row>
    <row r="1347" spans="1:8" s="54" customFormat="1" x14ac:dyDescent="0.25">
      <c r="A1347" s="40">
        <v>1</v>
      </c>
      <c r="B1347" s="40" t="s">
        <v>1402</v>
      </c>
      <c r="C1347" s="77" t="s">
        <v>3507</v>
      </c>
      <c r="D1347" s="77" t="s">
        <v>4454</v>
      </c>
      <c r="E1347" s="40" t="s">
        <v>16502</v>
      </c>
      <c r="F1347" s="40" t="s">
        <v>5459</v>
      </c>
      <c r="G1347" s="40" t="s">
        <v>11745</v>
      </c>
      <c r="H1347" s="40" t="s">
        <v>16747</v>
      </c>
    </row>
    <row r="1348" spans="1:8" s="54" customFormat="1" x14ac:dyDescent="0.25">
      <c r="A1348" s="40">
        <v>1</v>
      </c>
      <c r="B1348" s="40" t="s">
        <v>1402</v>
      </c>
      <c r="C1348" s="77" t="s">
        <v>1610</v>
      </c>
      <c r="D1348" s="77" t="s">
        <v>4455</v>
      </c>
      <c r="E1348" s="40" t="s">
        <v>16502</v>
      </c>
      <c r="F1348" s="40" t="s">
        <v>5459</v>
      </c>
      <c r="G1348" s="40" t="s">
        <v>11746</v>
      </c>
      <c r="H1348" s="40" t="s">
        <v>16748</v>
      </c>
    </row>
    <row r="1349" spans="1:8" s="54" customFormat="1" x14ac:dyDescent="0.25">
      <c r="A1349" s="40">
        <v>1</v>
      </c>
      <c r="B1349" s="40" t="s">
        <v>1402</v>
      </c>
      <c r="C1349" s="77" t="s">
        <v>1611</v>
      </c>
      <c r="D1349" s="77" t="s">
        <v>4456</v>
      </c>
      <c r="E1349" s="40" t="s">
        <v>16502</v>
      </c>
      <c r="F1349" s="40" t="s">
        <v>5459</v>
      </c>
      <c r="G1349" s="40" t="s">
        <v>11747</v>
      </c>
      <c r="H1349" s="40" t="s">
        <v>16749</v>
      </c>
    </row>
    <row r="1350" spans="1:8" s="54" customFormat="1" x14ac:dyDescent="0.25">
      <c r="A1350" s="40">
        <v>1</v>
      </c>
      <c r="B1350" s="40" t="s">
        <v>1402</v>
      </c>
      <c r="C1350" s="77" t="s">
        <v>1612</v>
      </c>
      <c r="D1350" s="77" t="s">
        <v>4457</v>
      </c>
      <c r="E1350" s="40" t="s">
        <v>16502</v>
      </c>
      <c r="F1350" s="40" t="s">
        <v>5459</v>
      </c>
      <c r="G1350" s="40" t="s">
        <v>11748</v>
      </c>
      <c r="H1350" s="40" t="s">
        <v>16750</v>
      </c>
    </row>
    <row r="1351" spans="1:8" s="54" customFormat="1" x14ac:dyDescent="0.25">
      <c r="A1351" s="40">
        <v>1</v>
      </c>
      <c r="B1351" s="40" t="s">
        <v>1402</v>
      </c>
      <c r="C1351" s="77" t="s">
        <v>1613</v>
      </c>
      <c r="D1351" s="77" t="s">
        <v>4458</v>
      </c>
      <c r="E1351" s="40" t="s">
        <v>16502</v>
      </c>
      <c r="F1351" s="40" t="s">
        <v>5459</v>
      </c>
      <c r="G1351" s="40" t="s">
        <v>11749</v>
      </c>
      <c r="H1351" s="40" t="s">
        <v>16751</v>
      </c>
    </row>
    <row r="1352" spans="1:8" s="54" customFormat="1" x14ac:dyDescent="0.25">
      <c r="A1352" s="40">
        <v>1</v>
      </c>
      <c r="B1352" s="40" t="s">
        <v>1402</v>
      </c>
      <c r="C1352" s="77" t="s">
        <v>1614</v>
      </c>
      <c r="D1352" s="77" t="s">
        <v>4459</v>
      </c>
      <c r="E1352" s="40" t="s">
        <v>16502</v>
      </c>
      <c r="F1352" s="40" t="s">
        <v>5459</v>
      </c>
      <c r="G1352" s="40" t="s">
        <v>11750</v>
      </c>
      <c r="H1352" s="40" t="s">
        <v>16752</v>
      </c>
    </row>
    <row r="1353" spans="1:8" s="54" customFormat="1" x14ac:dyDescent="0.25">
      <c r="A1353" s="40">
        <v>1</v>
      </c>
      <c r="B1353" s="40" t="s">
        <v>1402</v>
      </c>
      <c r="C1353" s="77" t="s">
        <v>1615</v>
      </c>
      <c r="D1353" s="77" t="s">
        <v>4460</v>
      </c>
      <c r="E1353" s="40" t="s">
        <v>16502</v>
      </c>
      <c r="F1353" s="40" t="s">
        <v>5459</v>
      </c>
      <c r="G1353" s="40" t="s">
        <v>11751</v>
      </c>
      <c r="H1353" s="40" t="s">
        <v>16753</v>
      </c>
    </row>
    <row r="1354" spans="1:8" s="54" customFormat="1" x14ac:dyDescent="0.25">
      <c r="A1354" s="40">
        <v>1</v>
      </c>
      <c r="B1354" s="40" t="s">
        <v>1402</v>
      </c>
      <c r="C1354" s="77" t="s">
        <v>1616</v>
      </c>
      <c r="D1354" s="77" t="s">
        <v>4461</v>
      </c>
      <c r="E1354" s="40" t="s">
        <v>16502</v>
      </c>
      <c r="F1354" s="40" t="s">
        <v>5459</v>
      </c>
      <c r="G1354" s="40" t="s">
        <v>5445</v>
      </c>
      <c r="H1354" s="40" t="s">
        <v>16754</v>
      </c>
    </row>
    <row r="1355" spans="1:8" s="54" customFormat="1" x14ac:dyDescent="0.25">
      <c r="A1355" s="40">
        <v>1</v>
      </c>
      <c r="B1355" s="40" t="s">
        <v>1402</v>
      </c>
      <c r="C1355" s="77" t="s">
        <v>1617</v>
      </c>
      <c r="D1355" s="77" t="s">
        <v>4462</v>
      </c>
      <c r="E1355" s="40" t="s">
        <v>16502</v>
      </c>
      <c r="F1355" s="40" t="s">
        <v>5459</v>
      </c>
      <c r="G1355" s="40" t="s">
        <v>11752</v>
      </c>
      <c r="H1355" s="40" t="s">
        <v>16755</v>
      </c>
    </row>
    <row r="1356" spans="1:8" s="54" customFormat="1" x14ac:dyDescent="0.25">
      <c r="A1356" s="40">
        <v>1</v>
      </c>
      <c r="B1356" s="40" t="s">
        <v>1402</v>
      </c>
      <c r="C1356" s="77" t="s">
        <v>1618</v>
      </c>
      <c r="D1356" s="77" t="s">
        <v>4463</v>
      </c>
      <c r="E1356" s="40" t="s">
        <v>16502</v>
      </c>
      <c r="F1356" s="40" t="s">
        <v>5459</v>
      </c>
      <c r="G1356" s="40" t="s">
        <v>11753</v>
      </c>
      <c r="H1356" s="40" t="s">
        <v>16756</v>
      </c>
    </row>
    <row r="1357" spans="1:8" s="54" customFormat="1" x14ac:dyDescent="0.25">
      <c r="A1357" s="40">
        <v>1</v>
      </c>
      <c r="B1357" s="40" t="s">
        <v>1402</v>
      </c>
      <c r="C1357" s="77" t="s">
        <v>1619</v>
      </c>
      <c r="D1357" s="77" t="s">
        <v>4464</v>
      </c>
      <c r="E1357" s="40" t="s">
        <v>16502</v>
      </c>
      <c r="F1357" s="40" t="s">
        <v>5459</v>
      </c>
      <c r="G1357" s="40" t="s">
        <v>11754</v>
      </c>
      <c r="H1357" s="40" t="s">
        <v>16757</v>
      </c>
    </row>
    <row r="1358" spans="1:8" s="54" customFormat="1" x14ac:dyDescent="0.25">
      <c r="A1358" s="40">
        <v>1</v>
      </c>
      <c r="B1358" s="40" t="s">
        <v>1402</v>
      </c>
      <c r="C1358" s="77" t="s">
        <v>1620</v>
      </c>
      <c r="D1358" s="77" t="s">
        <v>4465</v>
      </c>
      <c r="E1358" s="40" t="s">
        <v>16502</v>
      </c>
      <c r="F1358" s="40" t="s">
        <v>5459</v>
      </c>
      <c r="G1358" s="40" t="s">
        <v>11755</v>
      </c>
      <c r="H1358" s="40" t="s">
        <v>16758</v>
      </c>
    </row>
    <row r="1359" spans="1:8" s="54" customFormat="1" x14ac:dyDescent="0.25">
      <c r="A1359" s="40">
        <v>1</v>
      </c>
      <c r="B1359" s="40" t="s">
        <v>1402</v>
      </c>
      <c r="C1359" s="77" t="s">
        <v>1621</v>
      </c>
      <c r="D1359" s="77" t="s">
        <v>4466</v>
      </c>
      <c r="E1359" s="40" t="s">
        <v>16502</v>
      </c>
      <c r="F1359" s="40" t="s">
        <v>5459</v>
      </c>
      <c r="G1359" s="40" t="s">
        <v>11756</v>
      </c>
      <c r="H1359" s="40" t="s">
        <v>16759</v>
      </c>
    </row>
    <row r="1360" spans="1:8" s="54" customFormat="1" x14ac:dyDescent="0.25">
      <c r="A1360" s="40">
        <v>1</v>
      </c>
      <c r="B1360" s="40" t="s">
        <v>1402</v>
      </c>
      <c r="C1360" s="77" t="s">
        <v>1622</v>
      </c>
      <c r="D1360" s="77" t="s">
        <v>4467</v>
      </c>
      <c r="E1360" s="40" t="s">
        <v>16502</v>
      </c>
      <c r="F1360" s="40" t="s">
        <v>5459</v>
      </c>
      <c r="G1360" s="40" t="s">
        <v>11757</v>
      </c>
      <c r="H1360" s="40" t="s">
        <v>16760</v>
      </c>
    </row>
    <row r="1361" spans="1:8" s="54" customFormat="1" x14ac:dyDescent="0.25">
      <c r="A1361" s="40">
        <v>1</v>
      </c>
      <c r="B1361" s="40" t="s">
        <v>1402</v>
      </c>
      <c r="C1361" s="77" t="s">
        <v>1623</v>
      </c>
      <c r="D1361" s="77" t="s">
        <v>4468</v>
      </c>
      <c r="E1361" s="40" t="s">
        <v>16502</v>
      </c>
      <c r="F1361" s="40" t="s">
        <v>5459</v>
      </c>
      <c r="G1361" s="40" t="s">
        <v>11758</v>
      </c>
      <c r="H1361" s="40" t="s">
        <v>16761</v>
      </c>
    </row>
    <row r="1362" spans="1:8" s="54" customFormat="1" x14ac:dyDescent="0.25">
      <c r="A1362" s="40">
        <v>1</v>
      </c>
      <c r="B1362" s="40" t="s">
        <v>1402</v>
      </c>
      <c r="C1362" s="77" t="s">
        <v>1624</v>
      </c>
      <c r="D1362" s="77" t="s">
        <v>4469</v>
      </c>
      <c r="E1362" s="40" t="s">
        <v>16502</v>
      </c>
      <c r="F1362" s="40" t="s">
        <v>5459</v>
      </c>
      <c r="G1362" s="40" t="s">
        <v>11759</v>
      </c>
      <c r="H1362" s="40" t="s">
        <v>16762</v>
      </c>
    </row>
    <row r="1363" spans="1:8" s="54" customFormat="1" x14ac:dyDescent="0.25">
      <c r="A1363" s="40">
        <v>1</v>
      </c>
      <c r="B1363" s="40" t="s">
        <v>1402</v>
      </c>
      <c r="C1363" s="77" t="s">
        <v>1625</v>
      </c>
      <c r="D1363" s="77" t="s">
        <v>4470</v>
      </c>
      <c r="E1363" s="40" t="s">
        <v>16502</v>
      </c>
      <c r="F1363" s="40" t="s">
        <v>5459</v>
      </c>
      <c r="G1363" s="40" t="s">
        <v>11760</v>
      </c>
      <c r="H1363" s="40" t="s">
        <v>16763</v>
      </c>
    </row>
    <row r="1364" spans="1:8" s="54" customFormat="1" x14ac:dyDescent="0.25">
      <c r="A1364" s="40">
        <v>1</v>
      </c>
      <c r="B1364" s="40" t="s">
        <v>1402</v>
      </c>
      <c r="C1364" s="77" t="s">
        <v>1626</v>
      </c>
      <c r="D1364" s="77" t="s">
        <v>4471</v>
      </c>
      <c r="E1364" s="40" t="s">
        <v>16502</v>
      </c>
      <c r="F1364" s="40" t="s">
        <v>5459</v>
      </c>
      <c r="G1364" s="40" t="s">
        <v>11761</v>
      </c>
      <c r="H1364" s="40" t="s">
        <v>16764</v>
      </c>
    </row>
    <row r="1365" spans="1:8" s="54" customFormat="1" x14ac:dyDescent="0.25">
      <c r="A1365" s="40">
        <v>1</v>
      </c>
      <c r="B1365" s="40" t="s">
        <v>1402</v>
      </c>
      <c r="C1365" s="77" t="s">
        <v>1627</v>
      </c>
      <c r="D1365" s="77" t="s">
        <v>4472</v>
      </c>
      <c r="E1365" s="40" t="s">
        <v>16502</v>
      </c>
      <c r="F1365" s="40" t="s">
        <v>5459</v>
      </c>
      <c r="G1365" s="40" t="s">
        <v>11762</v>
      </c>
      <c r="H1365" s="40" t="s">
        <v>16765</v>
      </c>
    </row>
    <row r="1366" spans="1:8" s="54" customFormat="1" x14ac:dyDescent="0.25">
      <c r="A1366" s="40">
        <v>1</v>
      </c>
      <c r="B1366" s="40" t="s">
        <v>1402</v>
      </c>
      <c r="C1366" s="77" t="s">
        <v>1628</v>
      </c>
      <c r="D1366" s="77" t="s">
        <v>4473</v>
      </c>
      <c r="E1366" s="40" t="s">
        <v>16502</v>
      </c>
      <c r="F1366" s="40" t="s">
        <v>5459</v>
      </c>
      <c r="G1366" s="40" t="s">
        <v>11763</v>
      </c>
      <c r="H1366" s="40" t="s">
        <v>16766</v>
      </c>
    </row>
    <row r="1367" spans="1:8" s="54" customFormat="1" x14ac:dyDescent="0.25">
      <c r="A1367" s="40">
        <v>1</v>
      </c>
      <c r="B1367" s="40" t="s">
        <v>1402</v>
      </c>
      <c r="C1367" s="77" t="s">
        <v>1629</v>
      </c>
      <c r="D1367" s="77" t="s">
        <v>4474</v>
      </c>
      <c r="E1367" s="40" t="s">
        <v>16502</v>
      </c>
      <c r="F1367" s="40" t="s">
        <v>5459</v>
      </c>
      <c r="G1367" s="40" t="s">
        <v>11764</v>
      </c>
      <c r="H1367" s="40" t="s">
        <v>16767</v>
      </c>
    </row>
    <row r="1368" spans="1:8" s="54" customFormat="1" x14ac:dyDescent="0.25">
      <c r="A1368" s="40">
        <v>1</v>
      </c>
      <c r="B1368" s="40" t="s">
        <v>1402</v>
      </c>
      <c r="C1368" s="77" t="s">
        <v>1630</v>
      </c>
      <c r="D1368" s="77" t="s">
        <v>4475</v>
      </c>
      <c r="E1368" s="40" t="s">
        <v>16502</v>
      </c>
      <c r="F1368" s="40" t="s">
        <v>5459</v>
      </c>
      <c r="G1368" s="40" t="s">
        <v>11765</v>
      </c>
      <c r="H1368" s="40" t="s">
        <v>16768</v>
      </c>
    </row>
    <row r="1369" spans="1:8" s="54" customFormat="1" x14ac:dyDescent="0.25">
      <c r="A1369" s="40">
        <v>1</v>
      </c>
      <c r="B1369" s="40" t="s">
        <v>1402</v>
      </c>
      <c r="C1369" s="77" t="s">
        <v>1631</v>
      </c>
      <c r="D1369" s="77" t="s">
        <v>4476</v>
      </c>
      <c r="E1369" s="40" t="s">
        <v>16502</v>
      </c>
      <c r="F1369" s="40" t="s">
        <v>5459</v>
      </c>
      <c r="G1369" s="40" t="s">
        <v>11766</v>
      </c>
      <c r="H1369" s="40" t="s">
        <v>16769</v>
      </c>
    </row>
    <row r="1370" spans="1:8" s="54" customFormat="1" x14ac:dyDescent="0.25">
      <c r="A1370" s="40">
        <v>1</v>
      </c>
      <c r="B1370" s="40" t="s">
        <v>1402</v>
      </c>
      <c r="C1370" s="77" t="s">
        <v>1632</v>
      </c>
      <c r="D1370" s="77" t="s">
        <v>4477</v>
      </c>
      <c r="E1370" s="40" t="s">
        <v>16502</v>
      </c>
      <c r="F1370" s="40" t="s">
        <v>5459</v>
      </c>
      <c r="G1370" s="40" t="s">
        <v>11767</v>
      </c>
      <c r="H1370" s="40" t="s">
        <v>16770</v>
      </c>
    </row>
    <row r="1371" spans="1:8" s="54" customFormat="1" x14ac:dyDescent="0.25">
      <c r="A1371" s="40">
        <v>1</v>
      </c>
      <c r="B1371" s="40" t="s">
        <v>1402</v>
      </c>
      <c r="C1371" s="77" t="s">
        <v>1633</v>
      </c>
      <c r="D1371" s="77" t="s">
        <v>4478</v>
      </c>
      <c r="E1371" s="40" t="s">
        <v>16502</v>
      </c>
      <c r="F1371" s="40" t="s">
        <v>5459</v>
      </c>
      <c r="G1371" s="40" t="s">
        <v>11768</v>
      </c>
      <c r="H1371" s="40" t="s">
        <v>16771</v>
      </c>
    </row>
    <row r="1372" spans="1:8" s="54" customFormat="1" x14ac:dyDescent="0.25">
      <c r="A1372" s="40">
        <v>1</v>
      </c>
      <c r="B1372" s="40" t="s">
        <v>1402</v>
      </c>
      <c r="C1372" s="77" t="s">
        <v>1634</v>
      </c>
      <c r="D1372" s="77" t="s">
        <v>4479</v>
      </c>
      <c r="E1372" s="40" t="s">
        <v>16502</v>
      </c>
      <c r="F1372" s="40" t="s">
        <v>5459</v>
      </c>
      <c r="G1372" s="40" t="s">
        <v>11769</v>
      </c>
      <c r="H1372" s="40" t="s">
        <v>16772</v>
      </c>
    </row>
    <row r="1373" spans="1:8" s="54" customFormat="1" x14ac:dyDescent="0.25">
      <c r="A1373" s="40">
        <v>1</v>
      </c>
      <c r="B1373" s="40" t="s">
        <v>1402</v>
      </c>
      <c r="C1373" s="77" t="s">
        <v>1635</v>
      </c>
      <c r="D1373" s="77" t="s">
        <v>4480</v>
      </c>
      <c r="E1373" s="40" t="s">
        <v>16502</v>
      </c>
      <c r="F1373" s="40" t="s">
        <v>5459</v>
      </c>
      <c r="G1373" s="40" t="s">
        <v>11770</v>
      </c>
      <c r="H1373" s="40" t="s">
        <v>16773</v>
      </c>
    </row>
    <row r="1374" spans="1:8" s="54" customFormat="1" x14ac:dyDescent="0.25">
      <c r="A1374" s="40">
        <v>1</v>
      </c>
      <c r="B1374" s="40" t="s">
        <v>1402</v>
      </c>
      <c r="C1374" s="77" t="s">
        <v>1636</v>
      </c>
      <c r="D1374" s="77" t="s">
        <v>4481</v>
      </c>
      <c r="E1374" s="40" t="s">
        <v>16502</v>
      </c>
      <c r="F1374" s="40" t="s">
        <v>5459</v>
      </c>
      <c r="G1374" s="40" t="s">
        <v>11771</v>
      </c>
      <c r="H1374" s="40" t="s">
        <v>16774</v>
      </c>
    </row>
    <row r="1375" spans="1:8" s="54" customFormat="1" x14ac:dyDescent="0.25">
      <c r="A1375" s="40">
        <v>1</v>
      </c>
      <c r="B1375" s="40" t="s">
        <v>1402</v>
      </c>
      <c r="C1375" s="77" t="s">
        <v>1637</v>
      </c>
      <c r="D1375" s="77" t="s">
        <v>4482</v>
      </c>
      <c r="E1375" s="40" t="s">
        <v>16502</v>
      </c>
      <c r="F1375" s="40" t="s">
        <v>5459</v>
      </c>
      <c r="G1375" s="40" t="s">
        <v>11772</v>
      </c>
      <c r="H1375" s="40" t="s">
        <v>16775</v>
      </c>
    </row>
    <row r="1376" spans="1:8" s="54" customFormat="1" x14ac:dyDescent="0.25">
      <c r="A1376" s="40">
        <v>1</v>
      </c>
      <c r="B1376" s="40" t="s">
        <v>1402</v>
      </c>
      <c r="C1376" s="77" t="s">
        <v>1638</v>
      </c>
      <c r="D1376" s="77" t="s">
        <v>4483</v>
      </c>
      <c r="E1376" s="40" t="s">
        <v>16502</v>
      </c>
      <c r="F1376" s="40" t="s">
        <v>5459</v>
      </c>
      <c r="G1376" s="40" t="s">
        <v>11773</v>
      </c>
      <c r="H1376" s="40" t="s">
        <v>16776</v>
      </c>
    </row>
    <row r="1377" spans="1:8" s="54" customFormat="1" x14ac:dyDescent="0.25">
      <c r="A1377" s="40">
        <v>1</v>
      </c>
      <c r="B1377" s="40" t="s">
        <v>1402</v>
      </c>
      <c r="C1377" s="77" t="s">
        <v>1639</v>
      </c>
      <c r="D1377" s="77" t="s">
        <v>4484</v>
      </c>
      <c r="E1377" s="40" t="s">
        <v>16502</v>
      </c>
      <c r="F1377" s="40" t="s">
        <v>5459</v>
      </c>
      <c r="G1377" s="40" t="s">
        <v>11774</v>
      </c>
      <c r="H1377" s="40" t="s">
        <v>16777</v>
      </c>
    </row>
    <row r="1378" spans="1:8" s="54" customFormat="1" x14ac:dyDescent="0.25">
      <c r="A1378" s="40">
        <v>1</v>
      </c>
      <c r="B1378" s="40" t="s">
        <v>1402</v>
      </c>
      <c r="C1378" s="77" t="s">
        <v>1640</v>
      </c>
      <c r="D1378" s="77" t="s">
        <v>4485</v>
      </c>
      <c r="E1378" s="40" t="s">
        <v>16502</v>
      </c>
      <c r="F1378" s="40" t="s">
        <v>5459</v>
      </c>
      <c r="G1378" s="40" t="s">
        <v>11775</v>
      </c>
      <c r="H1378" s="40" t="s">
        <v>16778</v>
      </c>
    </row>
    <row r="1379" spans="1:8" s="54" customFormat="1" x14ac:dyDescent="0.25">
      <c r="A1379" s="40">
        <v>1</v>
      </c>
      <c r="B1379" s="40" t="s">
        <v>1402</v>
      </c>
      <c r="C1379" s="77" t="s">
        <v>1641</v>
      </c>
      <c r="D1379" s="77" t="s">
        <v>4486</v>
      </c>
      <c r="E1379" s="40" t="s">
        <v>16502</v>
      </c>
      <c r="F1379" s="40" t="s">
        <v>5459</v>
      </c>
      <c r="G1379" s="40" t="s">
        <v>11776</v>
      </c>
      <c r="H1379" s="40" t="s">
        <v>16779</v>
      </c>
    </row>
    <row r="1380" spans="1:8" s="54" customFormat="1" x14ac:dyDescent="0.25">
      <c r="A1380" s="40">
        <v>1</v>
      </c>
      <c r="B1380" s="40" t="s">
        <v>1402</v>
      </c>
      <c r="C1380" s="77" t="s">
        <v>1642</v>
      </c>
      <c r="D1380" s="77" t="s">
        <v>4487</v>
      </c>
      <c r="E1380" s="40" t="s">
        <v>16502</v>
      </c>
      <c r="F1380" s="40" t="s">
        <v>5459</v>
      </c>
      <c r="G1380" s="40" t="s">
        <v>11777</v>
      </c>
      <c r="H1380" s="40" t="s">
        <v>16780</v>
      </c>
    </row>
    <row r="1381" spans="1:8" s="54" customFormat="1" x14ac:dyDescent="0.25">
      <c r="A1381" s="40">
        <v>1</v>
      </c>
      <c r="B1381" s="40" t="s">
        <v>1402</v>
      </c>
      <c r="C1381" s="77" t="s">
        <v>1643</v>
      </c>
      <c r="D1381" s="77" t="s">
        <v>4488</v>
      </c>
      <c r="E1381" s="40" t="s">
        <v>16502</v>
      </c>
      <c r="F1381" s="40" t="s">
        <v>5459</v>
      </c>
      <c r="G1381" s="40" t="s">
        <v>11778</v>
      </c>
      <c r="H1381" s="40" t="s">
        <v>16781</v>
      </c>
    </row>
    <row r="1382" spans="1:8" s="54" customFormat="1" x14ac:dyDescent="0.25">
      <c r="A1382" s="40">
        <v>1</v>
      </c>
      <c r="B1382" s="40" t="s">
        <v>1402</v>
      </c>
      <c r="C1382" s="77" t="s">
        <v>1644</v>
      </c>
      <c r="D1382" s="77" t="s">
        <v>4489</v>
      </c>
      <c r="E1382" s="40" t="s">
        <v>16502</v>
      </c>
      <c r="F1382" s="40" t="s">
        <v>5459</v>
      </c>
      <c r="G1382" s="40" t="s">
        <v>11779</v>
      </c>
      <c r="H1382" s="40" t="s">
        <v>16782</v>
      </c>
    </row>
    <row r="1383" spans="1:8" s="54" customFormat="1" x14ac:dyDescent="0.25">
      <c r="A1383" s="40">
        <v>1</v>
      </c>
      <c r="B1383" s="40" t="s">
        <v>1402</v>
      </c>
      <c r="C1383" s="77" t="s">
        <v>1645</v>
      </c>
      <c r="D1383" s="77" t="s">
        <v>4490</v>
      </c>
      <c r="E1383" s="40" t="s">
        <v>16502</v>
      </c>
      <c r="F1383" s="40" t="s">
        <v>5459</v>
      </c>
      <c r="G1383" s="40" t="s">
        <v>11780</v>
      </c>
      <c r="H1383" s="40" t="s">
        <v>16783</v>
      </c>
    </row>
    <row r="1384" spans="1:8" s="54" customFormat="1" x14ac:dyDescent="0.25">
      <c r="A1384" s="40">
        <v>1</v>
      </c>
      <c r="B1384" s="40" t="s">
        <v>1402</v>
      </c>
      <c r="C1384" s="77" t="s">
        <v>1646</v>
      </c>
      <c r="D1384" s="77" t="s">
        <v>4491</v>
      </c>
      <c r="E1384" s="40" t="s">
        <v>16502</v>
      </c>
      <c r="F1384" s="40" t="s">
        <v>5459</v>
      </c>
      <c r="G1384" s="40" t="s">
        <v>11781</v>
      </c>
      <c r="H1384" s="40" t="s">
        <v>16784</v>
      </c>
    </row>
    <row r="1385" spans="1:8" s="54" customFormat="1" x14ac:dyDescent="0.25">
      <c r="A1385" s="40">
        <v>1</v>
      </c>
      <c r="B1385" s="40" t="s">
        <v>1402</v>
      </c>
      <c r="C1385" s="77" t="s">
        <v>1647</v>
      </c>
      <c r="D1385" s="77" t="s">
        <v>4492</v>
      </c>
      <c r="E1385" s="40" t="s">
        <v>16502</v>
      </c>
      <c r="F1385" s="40" t="s">
        <v>5459</v>
      </c>
      <c r="G1385" s="40" t="s">
        <v>11782</v>
      </c>
      <c r="H1385" s="40" t="s">
        <v>16785</v>
      </c>
    </row>
    <row r="1386" spans="1:8" s="54" customFormat="1" x14ac:dyDescent="0.25">
      <c r="A1386" s="40">
        <v>1</v>
      </c>
      <c r="B1386" s="40" t="s">
        <v>1402</v>
      </c>
      <c r="C1386" s="77" t="s">
        <v>1648</v>
      </c>
      <c r="D1386" s="77" t="s">
        <v>4493</v>
      </c>
      <c r="E1386" s="40" t="s">
        <v>16502</v>
      </c>
      <c r="F1386" s="40" t="s">
        <v>5459</v>
      </c>
      <c r="G1386" s="40" t="s">
        <v>11783</v>
      </c>
      <c r="H1386" s="40" t="s">
        <v>16786</v>
      </c>
    </row>
    <row r="1387" spans="1:8" s="54" customFormat="1" x14ac:dyDescent="0.25">
      <c r="A1387" s="40">
        <v>1</v>
      </c>
      <c r="B1387" s="40" t="s">
        <v>1402</v>
      </c>
      <c r="C1387" s="77" t="s">
        <v>1649</v>
      </c>
      <c r="D1387" s="77" t="s">
        <v>4494</v>
      </c>
      <c r="E1387" s="40" t="s">
        <v>16502</v>
      </c>
      <c r="F1387" s="40" t="s">
        <v>5459</v>
      </c>
      <c r="G1387" s="40" t="s">
        <v>11784</v>
      </c>
      <c r="H1387" s="40" t="s">
        <v>16787</v>
      </c>
    </row>
    <row r="1388" spans="1:8" s="54" customFormat="1" x14ac:dyDescent="0.25">
      <c r="A1388" s="40">
        <v>1</v>
      </c>
      <c r="B1388" s="40" t="s">
        <v>1402</v>
      </c>
      <c r="C1388" s="77" t="s">
        <v>1650</v>
      </c>
      <c r="D1388" s="77" t="s">
        <v>4495</v>
      </c>
      <c r="E1388" s="40" t="s">
        <v>16502</v>
      </c>
      <c r="F1388" s="40" t="s">
        <v>5459</v>
      </c>
      <c r="G1388" s="40" t="s">
        <v>11785</v>
      </c>
      <c r="H1388" s="40" t="s">
        <v>16788</v>
      </c>
    </row>
    <row r="1389" spans="1:8" s="54" customFormat="1" x14ac:dyDescent="0.25">
      <c r="A1389" s="40">
        <v>1</v>
      </c>
      <c r="B1389" s="40" t="s">
        <v>1402</v>
      </c>
      <c r="C1389" s="77" t="s">
        <v>1672</v>
      </c>
      <c r="D1389" s="77" t="s">
        <v>4496</v>
      </c>
      <c r="E1389" s="40" t="s">
        <v>16502</v>
      </c>
      <c r="F1389" s="40" t="s">
        <v>5459</v>
      </c>
      <c r="G1389" s="40" t="s">
        <v>11786</v>
      </c>
      <c r="H1389" s="40" t="s">
        <v>16789</v>
      </c>
    </row>
    <row r="1390" spans="1:8" s="54" customFormat="1" x14ac:dyDescent="0.25">
      <c r="A1390" s="40">
        <v>1</v>
      </c>
      <c r="B1390" s="40" t="s">
        <v>1402</v>
      </c>
      <c r="C1390" s="77" t="s">
        <v>1673</v>
      </c>
      <c r="D1390" s="77" t="s">
        <v>4497</v>
      </c>
      <c r="E1390" s="40" t="s">
        <v>16502</v>
      </c>
      <c r="F1390" s="40" t="s">
        <v>5459</v>
      </c>
      <c r="G1390" s="40" t="s">
        <v>11787</v>
      </c>
      <c r="H1390" s="40" t="s">
        <v>16790</v>
      </c>
    </row>
    <row r="1391" spans="1:8" s="54" customFormat="1" x14ac:dyDescent="0.25">
      <c r="A1391" s="40">
        <v>1</v>
      </c>
      <c r="B1391" s="40" t="s">
        <v>1402</v>
      </c>
      <c r="C1391" s="77" t="s">
        <v>1674</v>
      </c>
      <c r="D1391" s="77" t="s">
        <v>4498</v>
      </c>
      <c r="E1391" s="40" t="s">
        <v>16502</v>
      </c>
      <c r="F1391" s="40" t="s">
        <v>5459</v>
      </c>
      <c r="G1391" s="40" t="s">
        <v>11788</v>
      </c>
      <c r="H1391" s="40" t="s">
        <v>16791</v>
      </c>
    </row>
    <row r="1392" spans="1:8" s="54" customFormat="1" x14ac:dyDescent="0.25">
      <c r="A1392" s="40">
        <v>1</v>
      </c>
      <c r="B1392" s="40" t="s">
        <v>1402</v>
      </c>
      <c r="C1392" s="77" t="s">
        <v>1675</v>
      </c>
      <c r="D1392" s="77" t="s">
        <v>4499</v>
      </c>
      <c r="E1392" s="40" t="s">
        <v>16502</v>
      </c>
      <c r="F1392" s="40" t="s">
        <v>5459</v>
      </c>
      <c r="G1392" s="40" t="s">
        <v>11789</v>
      </c>
      <c r="H1392" s="40" t="s">
        <v>16792</v>
      </c>
    </row>
    <row r="1393" spans="1:8" s="54" customFormat="1" x14ac:dyDescent="0.25">
      <c r="A1393" s="40">
        <v>1</v>
      </c>
      <c r="B1393" s="40" t="s">
        <v>1402</v>
      </c>
      <c r="C1393" s="77" t="s">
        <v>1676</v>
      </c>
      <c r="D1393" s="77" t="s">
        <v>4500</v>
      </c>
      <c r="E1393" s="40" t="s">
        <v>16502</v>
      </c>
      <c r="F1393" s="40" t="s">
        <v>5459</v>
      </c>
      <c r="G1393" s="40" t="s">
        <v>11790</v>
      </c>
      <c r="H1393" s="40" t="s">
        <v>16793</v>
      </c>
    </row>
    <row r="1394" spans="1:8" s="54" customFormat="1" x14ac:dyDescent="0.25">
      <c r="A1394" s="40">
        <v>1</v>
      </c>
      <c r="B1394" s="40" t="s">
        <v>1402</v>
      </c>
      <c r="C1394" s="77" t="s">
        <v>1677</v>
      </c>
      <c r="D1394" s="77" t="s">
        <v>4501</v>
      </c>
      <c r="E1394" s="40" t="s">
        <v>16502</v>
      </c>
      <c r="F1394" s="40" t="s">
        <v>5459</v>
      </c>
      <c r="G1394" s="40" t="s">
        <v>11791</v>
      </c>
      <c r="H1394" s="40" t="s">
        <v>16794</v>
      </c>
    </row>
    <row r="1395" spans="1:8" s="54" customFormat="1" x14ac:dyDescent="0.25">
      <c r="A1395" s="40">
        <v>1</v>
      </c>
      <c r="B1395" s="40" t="s">
        <v>1402</v>
      </c>
      <c r="C1395" s="77" t="s">
        <v>1678</v>
      </c>
      <c r="D1395" s="77" t="s">
        <v>4502</v>
      </c>
      <c r="E1395" s="40" t="s">
        <v>16502</v>
      </c>
      <c r="F1395" s="40" t="s">
        <v>5459</v>
      </c>
      <c r="G1395" s="40" t="s">
        <v>11792</v>
      </c>
      <c r="H1395" s="40" t="s">
        <v>16795</v>
      </c>
    </row>
    <row r="1396" spans="1:8" s="54" customFormat="1" x14ac:dyDescent="0.25">
      <c r="A1396" s="40">
        <v>1</v>
      </c>
      <c r="B1396" s="40" t="s">
        <v>1402</v>
      </c>
      <c r="C1396" s="77" t="s">
        <v>1679</v>
      </c>
      <c r="D1396" s="77" t="s">
        <v>4503</v>
      </c>
      <c r="E1396" s="40" t="s">
        <v>16502</v>
      </c>
      <c r="F1396" s="40" t="s">
        <v>5459</v>
      </c>
      <c r="G1396" s="40" t="s">
        <v>11793</v>
      </c>
      <c r="H1396" s="40" t="s">
        <v>16796</v>
      </c>
    </row>
    <row r="1397" spans="1:8" s="54" customFormat="1" x14ac:dyDescent="0.25">
      <c r="A1397" s="40">
        <v>1</v>
      </c>
      <c r="B1397" s="40" t="s">
        <v>1402</v>
      </c>
      <c r="C1397" s="77" t="s">
        <v>1680</v>
      </c>
      <c r="D1397" s="77" t="s">
        <v>4504</v>
      </c>
      <c r="E1397" s="40" t="s">
        <v>16502</v>
      </c>
      <c r="F1397" s="40" t="s">
        <v>5459</v>
      </c>
      <c r="G1397" s="40" t="s">
        <v>11794</v>
      </c>
      <c r="H1397" s="40" t="s">
        <v>16797</v>
      </c>
    </row>
    <row r="1398" spans="1:8" s="54" customFormat="1" x14ac:dyDescent="0.25">
      <c r="A1398" s="40">
        <v>1</v>
      </c>
      <c r="B1398" s="40" t="s">
        <v>1402</v>
      </c>
      <c r="C1398" s="77" t="s">
        <v>1681</v>
      </c>
      <c r="D1398" s="77" t="s">
        <v>4505</v>
      </c>
      <c r="E1398" s="40" t="s">
        <v>16502</v>
      </c>
      <c r="F1398" s="40" t="s">
        <v>5459</v>
      </c>
      <c r="G1398" s="40" t="s">
        <v>11795</v>
      </c>
      <c r="H1398" s="40" t="s">
        <v>16798</v>
      </c>
    </row>
    <row r="1399" spans="1:8" s="54" customFormat="1" x14ac:dyDescent="0.25">
      <c r="A1399" s="40">
        <v>1</v>
      </c>
      <c r="B1399" s="40" t="s">
        <v>1402</v>
      </c>
      <c r="C1399" s="77" t="s">
        <v>1682</v>
      </c>
      <c r="D1399" s="77" t="s">
        <v>4506</v>
      </c>
      <c r="E1399" s="40" t="s">
        <v>16502</v>
      </c>
      <c r="F1399" s="40" t="s">
        <v>5459</v>
      </c>
      <c r="G1399" s="40" t="s">
        <v>11796</v>
      </c>
      <c r="H1399" s="40" t="s">
        <v>16799</v>
      </c>
    </row>
    <row r="1400" spans="1:8" s="54" customFormat="1" x14ac:dyDescent="0.25">
      <c r="A1400" s="40">
        <v>1</v>
      </c>
      <c r="B1400" s="40" t="s">
        <v>1402</v>
      </c>
      <c r="C1400" s="77" t="s">
        <v>1695</v>
      </c>
      <c r="D1400" s="77" t="s">
        <v>4507</v>
      </c>
      <c r="E1400" s="40" t="s">
        <v>16502</v>
      </c>
      <c r="F1400" s="40" t="s">
        <v>5459</v>
      </c>
      <c r="G1400" s="40" t="s">
        <v>11797</v>
      </c>
      <c r="H1400" s="40" t="s">
        <v>16800</v>
      </c>
    </row>
    <row r="1401" spans="1:8" s="54" customFormat="1" x14ac:dyDescent="0.25">
      <c r="A1401" s="40">
        <v>1</v>
      </c>
      <c r="B1401" s="40" t="s">
        <v>1402</v>
      </c>
      <c r="C1401" s="77" t="s">
        <v>1698</v>
      </c>
      <c r="D1401" s="77" t="s">
        <v>4508</v>
      </c>
      <c r="E1401" s="40" t="s">
        <v>16502</v>
      </c>
      <c r="F1401" s="40" t="s">
        <v>5459</v>
      </c>
      <c r="G1401" s="40" t="s">
        <v>11798</v>
      </c>
      <c r="H1401" s="40" t="s">
        <v>16801</v>
      </c>
    </row>
    <row r="1402" spans="1:8" s="54" customFormat="1" x14ac:dyDescent="0.25">
      <c r="A1402" s="40">
        <v>1</v>
      </c>
      <c r="B1402" s="40" t="s">
        <v>1402</v>
      </c>
      <c r="C1402" s="77" t="s">
        <v>1699</v>
      </c>
      <c r="D1402" s="77" t="s">
        <v>4509</v>
      </c>
      <c r="E1402" s="40" t="s">
        <v>16502</v>
      </c>
      <c r="F1402" s="40" t="s">
        <v>5459</v>
      </c>
      <c r="G1402" s="40" t="s">
        <v>11799</v>
      </c>
      <c r="H1402" s="40" t="s">
        <v>16802</v>
      </c>
    </row>
    <row r="1403" spans="1:8" s="54" customFormat="1" x14ac:dyDescent="0.25">
      <c r="A1403" s="40">
        <v>1</v>
      </c>
      <c r="B1403" s="40" t="s">
        <v>1402</v>
      </c>
      <c r="C1403" s="77" t="s">
        <v>1704</v>
      </c>
      <c r="D1403" s="77" t="s">
        <v>4510</v>
      </c>
      <c r="E1403" s="40" t="s">
        <v>16502</v>
      </c>
      <c r="F1403" s="40" t="s">
        <v>5459</v>
      </c>
      <c r="G1403" s="40" t="s">
        <v>11800</v>
      </c>
      <c r="H1403" s="40" t="s">
        <v>16803</v>
      </c>
    </row>
    <row r="1404" spans="1:8" s="54" customFormat="1" x14ac:dyDescent="0.25">
      <c r="A1404" s="40">
        <v>1</v>
      </c>
      <c r="B1404" s="40" t="s">
        <v>1402</v>
      </c>
      <c r="C1404" s="77" t="s">
        <v>1709</v>
      </c>
      <c r="D1404" s="77" t="s">
        <v>4511</v>
      </c>
      <c r="E1404" s="40" t="s">
        <v>16502</v>
      </c>
      <c r="F1404" s="40" t="s">
        <v>5459</v>
      </c>
      <c r="G1404" s="40" t="s">
        <v>11801</v>
      </c>
      <c r="H1404" s="40" t="s">
        <v>16804</v>
      </c>
    </row>
    <row r="1405" spans="1:8" s="54" customFormat="1" x14ac:dyDescent="0.25">
      <c r="A1405" s="40">
        <v>1</v>
      </c>
      <c r="B1405" s="40" t="s">
        <v>1402</v>
      </c>
      <c r="C1405" s="77" t="s">
        <v>1710</v>
      </c>
      <c r="D1405" s="77" t="s">
        <v>4512</v>
      </c>
      <c r="E1405" s="40" t="s">
        <v>16502</v>
      </c>
      <c r="F1405" s="40" t="s">
        <v>5459</v>
      </c>
      <c r="G1405" s="40" t="s">
        <v>11802</v>
      </c>
      <c r="H1405" s="40" t="s">
        <v>16805</v>
      </c>
    </row>
    <row r="1406" spans="1:8" s="54" customFormat="1" x14ac:dyDescent="0.25">
      <c r="A1406" s="40">
        <v>1</v>
      </c>
      <c r="B1406" s="40" t="s">
        <v>1402</v>
      </c>
      <c r="C1406" s="77" t="s">
        <v>1711</v>
      </c>
      <c r="D1406" s="77" t="s">
        <v>4513</v>
      </c>
      <c r="E1406" s="40" t="s">
        <v>16502</v>
      </c>
      <c r="F1406" s="40" t="s">
        <v>5459</v>
      </c>
      <c r="G1406" s="40" t="s">
        <v>11803</v>
      </c>
      <c r="H1406" s="40" t="s">
        <v>16806</v>
      </c>
    </row>
    <row r="1407" spans="1:8" s="54" customFormat="1" x14ac:dyDescent="0.25">
      <c r="A1407" s="40">
        <v>1</v>
      </c>
      <c r="B1407" s="40" t="s">
        <v>1402</v>
      </c>
      <c r="C1407" s="77" t="s">
        <v>1712</v>
      </c>
      <c r="D1407" s="77" t="s">
        <v>4514</v>
      </c>
      <c r="E1407" s="40" t="s">
        <v>16502</v>
      </c>
      <c r="F1407" s="40" t="s">
        <v>5459</v>
      </c>
      <c r="G1407" s="40" t="s">
        <v>11804</v>
      </c>
      <c r="H1407" s="40" t="s">
        <v>16807</v>
      </c>
    </row>
    <row r="1408" spans="1:8" s="54" customFormat="1" x14ac:dyDescent="0.25">
      <c r="A1408" s="40">
        <v>1</v>
      </c>
      <c r="B1408" s="40" t="s">
        <v>1402</v>
      </c>
      <c r="C1408" s="77" t="s">
        <v>1718</v>
      </c>
      <c r="D1408" s="77" t="s">
        <v>4515</v>
      </c>
      <c r="E1408" s="40" t="s">
        <v>16502</v>
      </c>
      <c r="F1408" s="40" t="s">
        <v>5459</v>
      </c>
      <c r="G1408" s="40" t="s">
        <v>11805</v>
      </c>
      <c r="H1408" s="40" t="s">
        <v>16808</v>
      </c>
    </row>
    <row r="1409" spans="1:8" s="54" customFormat="1" x14ac:dyDescent="0.25">
      <c r="A1409" s="40">
        <v>1</v>
      </c>
      <c r="B1409" s="40" t="s">
        <v>1402</v>
      </c>
      <c r="C1409" s="77" t="s">
        <v>1719</v>
      </c>
      <c r="D1409" s="77" t="s">
        <v>4516</v>
      </c>
      <c r="E1409" s="40" t="s">
        <v>16502</v>
      </c>
      <c r="F1409" s="40" t="s">
        <v>5459</v>
      </c>
      <c r="G1409" s="40" t="s">
        <v>11806</v>
      </c>
      <c r="H1409" s="40" t="s">
        <v>16809</v>
      </c>
    </row>
    <row r="1410" spans="1:8" s="54" customFormat="1" x14ac:dyDescent="0.25">
      <c r="A1410" s="40">
        <v>1</v>
      </c>
      <c r="B1410" s="40" t="s">
        <v>1402</v>
      </c>
      <c r="C1410" s="77" t="s">
        <v>1720</v>
      </c>
      <c r="D1410" s="77" t="s">
        <v>4517</v>
      </c>
      <c r="E1410" s="40" t="s">
        <v>16502</v>
      </c>
      <c r="F1410" s="40" t="s">
        <v>5459</v>
      </c>
      <c r="G1410" s="40" t="s">
        <v>11807</v>
      </c>
      <c r="H1410" s="40" t="s">
        <v>16810</v>
      </c>
    </row>
    <row r="1411" spans="1:8" s="54" customFormat="1" x14ac:dyDescent="0.25">
      <c r="A1411" s="40">
        <v>1</v>
      </c>
      <c r="B1411" s="40" t="s">
        <v>1402</v>
      </c>
      <c r="C1411" s="77" t="s">
        <v>1721</v>
      </c>
      <c r="D1411" s="77" t="s">
        <v>4518</v>
      </c>
      <c r="E1411" s="40" t="s">
        <v>16502</v>
      </c>
      <c r="F1411" s="40" t="s">
        <v>5459</v>
      </c>
      <c r="G1411" s="40" t="s">
        <v>11808</v>
      </c>
      <c r="H1411" s="40" t="s">
        <v>16811</v>
      </c>
    </row>
    <row r="1412" spans="1:8" s="54" customFormat="1" x14ac:dyDescent="0.25">
      <c r="A1412" s="40">
        <v>1</v>
      </c>
      <c r="B1412" s="40" t="s">
        <v>1402</v>
      </c>
      <c r="C1412" s="77" t="s">
        <v>1723</v>
      </c>
      <c r="D1412" s="77" t="s">
        <v>4519</v>
      </c>
      <c r="E1412" s="40" t="s">
        <v>16502</v>
      </c>
      <c r="F1412" s="40" t="s">
        <v>5459</v>
      </c>
      <c r="G1412" s="40" t="s">
        <v>11809</v>
      </c>
      <c r="H1412" s="40" t="s">
        <v>16812</v>
      </c>
    </row>
    <row r="1413" spans="1:8" s="54" customFormat="1" x14ac:dyDescent="0.25">
      <c r="A1413" s="40">
        <v>1</v>
      </c>
      <c r="B1413" s="40" t="s">
        <v>1402</v>
      </c>
      <c r="C1413" s="77" t="s">
        <v>1724</v>
      </c>
      <c r="D1413" s="77" t="s">
        <v>4520</v>
      </c>
      <c r="E1413" s="40" t="s">
        <v>16502</v>
      </c>
      <c r="F1413" s="40" t="s">
        <v>5459</v>
      </c>
      <c r="G1413" s="40" t="s">
        <v>11810</v>
      </c>
      <c r="H1413" s="40" t="s">
        <v>16813</v>
      </c>
    </row>
    <row r="1414" spans="1:8" s="54" customFormat="1" x14ac:dyDescent="0.25">
      <c r="A1414" s="40">
        <v>1</v>
      </c>
      <c r="B1414" s="40" t="s">
        <v>1402</v>
      </c>
      <c r="C1414" s="77" t="s">
        <v>1725</v>
      </c>
      <c r="D1414" s="77" t="s">
        <v>4521</v>
      </c>
      <c r="E1414" s="40" t="s">
        <v>16502</v>
      </c>
      <c r="F1414" s="40" t="s">
        <v>5459</v>
      </c>
      <c r="G1414" s="40" t="s">
        <v>11811</v>
      </c>
      <c r="H1414" s="40" t="s">
        <v>16814</v>
      </c>
    </row>
    <row r="1415" spans="1:8" s="54" customFormat="1" x14ac:dyDescent="0.25">
      <c r="A1415" s="40">
        <v>1</v>
      </c>
      <c r="B1415" s="40" t="s">
        <v>1402</v>
      </c>
      <c r="C1415" s="77" t="s">
        <v>1727</v>
      </c>
      <c r="D1415" s="77" t="s">
        <v>4522</v>
      </c>
      <c r="E1415" s="40" t="s">
        <v>16502</v>
      </c>
      <c r="F1415" s="40" t="s">
        <v>5459</v>
      </c>
      <c r="G1415" s="40" t="s">
        <v>11812</v>
      </c>
      <c r="H1415" s="40" t="s">
        <v>16815</v>
      </c>
    </row>
    <row r="1416" spans="1:8" s="54" customFormat="1" x14ac:dyDescent="0.25">
      <c r="A1416" s="40">
        <v>1</v>
      </c>
      <c r="B1416" s="40" t="s">
        <v>1402</v>
      </c>
      <c r="C1416" s="77" t="s">
        <v>2</v>
      </c>
      <c r="D1416" s="77" t="s">
        <v>4523</v>
      </c>
      <c r="E1416" s="40" t="s">
        <v>16502</v>
      </c>
      <c r="F1416" s="40" t="s">
        <v>5459</v>
      </c>
      <c r="G1416" s="40" t="s">
        <v>11813</v>
      </c>
      <c r="H1416" s="40" t="s">
        <v>16816</v>
      </c>
    </row>
    <row r="1417" spans="1:8" s="54" customFormat="1" x14ac:dyDescent="0.25">
      <c r="A1417" s="40">
        <v>1</v>
      </c>
      <c r="B1417" s="40" t="s">
        <v>1402</v>
      </c>
      <c r="C1417" s="77" t="s">
        <v>5</v>
      </c>
      <c r="D1417" s="77" t="s">
        <v>4524</v>
      </c>
      <c r="E1417" s="40" t="s">
        <v>16502</v>
      </c>
      <c r="F1417" s="40" t="s">
        <v>5459</v>
      </c>
      <c r="G1417" s="40" t="s">
        <v>11814</v>
      </c>
      <c r="H1417" s="40" t="s">
        <v>16817</v>
      </c>
    </row>
    <row r="1418" spans="1:8" s="54" customFormat="1" x14ac:dyDescent="0.25">
      <c r="A1418" s="40">
        <v>1</v>
      </c>
      <c r="B1418" s="40" t="s">
        <v>1402</v>
      </c>
      <c r="C1418" s="77" t="s">
        <v>6</v>
      </c>
      <c r="D1418" s="77" t="s">
        <v>4525</v>
      </c>
      <c r="E1418" s="40" t="s">
        <v>16502</v>
      </c>
      <c r="F1418" s="40" t="s">
        <v>5459</v>
      </c>
      <c r="G1418" s="40" t="s">
        <v>11815</v>
      </c>
      <c r="H1418" s="40" t="s">
        <v>16818</v>
      </c>
    </row>
    <row r="1419" spans="1:8" s="54" customFormat="1" x14ac:dyDescent="0.25">
      <c r="A1419" s="40">
        <v>1</v>
      </c>
      <c r="B1419" s="40" t="s">
        <v>1402</v>
      </c>
      <c r="C1419" s="77" t="s">
        <v>7</v>
      </c>
      <c r="D1419" s="77" t="s">
        <v>4526</v>
      </c>
      <c r="E1419" s="40" t="s">
        <v>16502</v>
      </c>
      <c r="F1419" s="40" t="s">
        <v>5459</v>
      </c>
      <c r="G1419" s="40" t="s">
        <v>11816</v>
      </c>
      <c r="H1419" s="40" t="s">
        <v>16819</v>
      </c>
    </row>
    <row r="1420" spans="1:8" s="54" customFormat="1" x14ac:dyDescent="0.25">
      <c r="A1420" s="40">
        <v>1</v>
      </c>
      <c r="B1420" s="40" t="s">
        <v>1402</v>
      </c>
      <c r="C1420" s="77" t="s">
        <v>8</v>
      </c>
      <c r="D1420" s="77" t="s">
        <v>4527</v>
      </c>
      <c r="E1420" s="40" t="s">
        <v>16502</v>
      </c>
      <c r="F1420" s="40" t="s">
        <v>5459</v>
      </c>
      <c r="G1420" s="40" t="s">
        <v>11817</v>
      </c>
      <c r="H1420" s="40" t="s">
        <v>16820</v>
      </c>
    </row>
    <row r="1421" spans="1:8" s="54" customFormat="1" x14ac:dyDescent="0.25">
      <c r="A1421" s="40">
        <v>1</v>
      </c>
      <c r="B1421" s="40" t="s">
        <v>1402</v>
      </c>
      <c r="C1421" s="77" t="s">
        <v>9</v>
      </c>
      <c r="D1421" s="77" t="s">
        <v>4528</v>
      </c>
      <c r="E1421" s="40" t="s">
        <v>16502</v>
      </c>
      <c r="F1421" s="40" t="s">
        <v>5459</v>
      </c>
      <c r="G1421" s="40" t="s">
        <v>11818</v>
      </c>
      <c r="H1421" s="40" t="s">
        <v>16821</v>
      </c>
    </row>
    <row r="1422" spans="1:8" s="54" customFormat="1" x14ac:dyDescent="0.25">
      <c r="A1422" s="40">
        <v>1</v>
      </c>
      <c r="B1422" s="40" t="s">
        <v>1402</v>
      </c>
      <c r="C1422" s="77" t="s">
        <v>10</v>
      </c>
      <c r="D1422" s="77" t="s">
        <v>4529</v>
      </c>
      <c r="E1422" s="40" t="s">
        <v>16502</v>
      </c>
      <c r="F1422" s="40" t="s">
        <v>5459</v>
      </c>
      <c r="G1422" s="40" t="s">
        <v>11819</v>
      </c>
      <c r="H1422" s="40" t="s">
        <v>16822</v>
      </c>
    </row>
    <row r="1423" spans="1:8" s="54" customFormat="1" x14ac:dyDescent="0.25">
      <c r="A1423" s="40">
        <v>1</v>
      </c>
      <c r="B1423" s="40" t="s">
        <v>1402</v>
      </c>
      <c r="C1423" s="77" t="s">
        <v>11</v>
      </c>
      <c r="D1423" s="77" t="s">
        <v>4530</v>
      </c>
      <c r="E1423" s="40" t="s">
        <v>16502</v>
      </c>
      <c r="F1423" s="40" t="s">
        <v>5459</v>
      </c>
      <c r="G1423" s="40" t="s">
        <v>11820</v>
      </c>
      <c r="H1423" s="40" t="s">
        <v>16823</v>
      </c>
    </row>
    <row r="1424" spans="1:8" s="54" customFormat="1" x14ac:dyDescent="0.25">
      <c r="A1424" s="40">
        <v>1</v>
      </c>
      <c r="B1424" s="40" t="s">
        <v>1402</v>
      </c>
      <c r="C1424" s="77" t="s">
        <v>12</v>
      </c>
      <c r="D1424" s="77" t="s">
        <v>4531</v>
      </c>
      <c r="E1424" s="40" t="s">
        <v>16502</v>
      </c>
      <c r="F1424" s="40" t="s">
        <v>5459</v>
      </c>
      <c r="G1424" s="40" t="s">
        <v>11821</v>
      </c>
      <c r="H1424" s="40" t="s">
        <v>16824</v>
      </c>
    </row>
    <row r="1425" spans="1:8" s="54" customFormat="1" x14ac:dyDescent="0.25">
      <c r="A1425" s="40">
        <v>1</v>
      </c>
      <c r="B1425" s="40" t="s">
        <v>1402</v>
      </c>
      <c r="C1425" s="77" t="s">
        <v>13</v>
      </c>
      <c r="D1425" s="77" t="s">
        <v>4532</v>
      </c>
      <c r="E1425" s="40" t="s">
        <v>16502</v>
      </c>
      <c r="F1425" s="40" t="s">
        <v>5459</v>
      </c>
      <c r="G1425" s="40" t="s">
        <v>11822</v>
      </c>
      <c r="H1425" s="40" t="s">
        <v>16825</v>
      </c>
    </row>
    <row r="1426" spans="1:8" s="54" customFormat="1" x14ac:dyDescent="0.25">
      <c r="A1426" s="40">
        <v>1</v>
      </c>
      <c r="B1426" s="40" t="s">
        <v>1402</v>
      </c>
      <c r="C1426" s="77" t="s">
        <v>14</v>
      </c>
      <c r="D1426" s="77" t="s">
        <v>4533</v>
      </c>
      <c r="E1426" s="40" t="s">
        <v>16502</v>
      </c>
      <c r="F1426" s="40" t="s">
        <v>5459</v>
      </c>
      <c r="G1426" s="40" t="s">
        <v>11823</v>
      </c>
      <c r="H1426" s="40" t="s">
        <v>16826</v>
      </c>
    </row>
    <row r="1427" spans="1:8" s="54" customFormat="1" x14ac:dyDescent="0.25">
      <c r="A1427" s="40">
        <v>1</v>
      </c>
      <c r="B1427" s="40" t="s">
        <v>1402</v>
      </c>
      <c r="C1427" s="77" t="s">
        <v>15</v>
      </c>
      <c r="D1427" s="77" t="s">
        <v>4534</v>
      </c>
      <c r="E1427" s="40" t="s">
        <v>16502</v>
      </c>
      <c r="F1427" s="40" t="s">
        <v>5459</v>
      </c>
      <c r="G1427" s="40" t="s">
        <v>11824</v>
      </c>
      <c r="H1427" s="40" t="s">
        <v>16827</v>
      </c>
    </row>
    <row r="1428" spans="1:8" s="54" customFormat="1" x14ac:dyDescent="0.25">
      <c r="A1428" s="40">
        <v>1</v>
      </c>
      <c r="B1428" s="40" t="s">
        <v>1402</v>
      </c>
      <c r="C1428" s="77" t="s">
        <v>16</v>
      </c>
      <c r="D1428" s="77" t="s">
        <v>4535</v>
      </c>
      <c r="E1428" s="40" t="s">
        <v>16502</v>
      </c>
      <c r="F1428" s="40" t="s">
        <v>5459</v>
      </c>
      <c r="G1428" s="40" t="s">
        <v>11825</v>
      </c>
      <c r="H1428" s="40" t="s">
        <v>16828</v>
      </c>
    </row>
    <row r="1429" spans="1:8" s="54" customFormat="1" x14ac:dyDescent="0.25">
      <c r="A1429" s="40">
        <v>1</v>
      </c>
      <c r="B1429" s="40" t="s">
        <v>1402</v>
      </c>
      <c r="C1429" s="77" t="s">
        <v>17</v>
      </c>
      <c r="D1429" s="77" t="s">
        <v>4536</v>
      </c>
      <c r="E1429" s="40" t="s">
        <v>16502</v>
      </c>
      <c r="F1429" s="40" t="s">
        <v>5459</v>
      </c>
      <c r="G1429" s="40" t="s">
        <v>11826</v>
      </c>
      <c r="H1429" s="40" t="s">
        <v>16829</v>
      </c>
    </row>
    <row r="1430" spans="1:8" s="54" customFormat="1" x14ac:dyDescent="0.25">
      <c r="A1430" s="40">
        <v>1</v>
      </c>
      <c r="B1430" s="40" t="s">
        <v>1402</v>
      </c>
      <c r="C1430" s="77" t="s">
        <v>18</v>
      </c>
      <c r="D1430" s="77" t="s">
        <v>4537</v>
      </c>
      <c r="E1430" s="40" t="s">
        <v>16502</v>
      </c>
      <c r="F1430" s="40" t="s">
        <v>5459</v>
      </c>
      <c r="G1430" s="40" t="s">
        <v>11827</v>
      </c>
      <c r="H1430" s="40" t="s">
        <v>16830</v>
      </c>
    </row>
    <row r="1431" spans="1:8" s="54" customFormat="1" x14ac:dyDescent="0.25">
      <c r="A1431" s="40">
        <v>1</v>
      </c>
      <c r="B1431" s="40" t="s">
        <v>1402</v>
      </c>
      <c r="C1431" s="77" t="s">
        <v>19</v>
      </c>
      <c r="D1431" s="77" t="s">
        <v>4538</v>
      </c>
      <c r="E1431" s="40" t="s">
        <v>16502</v>
      </c>
      <c r="F1431" s="40" t="s">
        <v>5459</v>
      </c>
      <c r="G1431" s="40" t="s">
        <v>11828</v>
      </c>
      <c r="H1431" s="40" t="s">
        <v>16831</v>
      </c>
    </row>
    <row r="1432" spans="1:8" s="54" customFormat="1" x14ac:dyDescent="0.25">
      <c r="A1432" s="40">
        <v>1</v>
      </c>
      <c r="B1432" s="40" t="s">
        <v>1402</v>
      </c>
      <c r="C1432" s="77" t="s">
        <v>20</v>
      </c>
      <c r="D1432" s="77" t="s">
        <v>4539</v>
      </c>
      <c r="E1432" s="40" t="s">
        <v>16502</v>
      </c>
      <c r="F1432" s="40" t="s">
        <v>5459</v>
      </c>
      <c r="G1432" s="40" t="s">
        <v>11829</v>
      </c>
      <c r="H1432" s="40" t="s">
        <v>16832</v>
      </c>
    </row>
    <row r="1433" spans="1:8" s="54" customFormat="1" x14ac:dyDescent="0.25">
      <c r="A1433" s="40">
        <v>1</v>
      </c>
      <c r="B1433" s="40" t="s">
        <v>1402</v>
      </c>
      <c r="C1433" s="77" t="s">
        <v>21</v>
      </c>
      <c r="D1433" s="77" t="s">
        <v>4540</v>
      </c>
      <c r="E1433" s="40" t="s">
        <v>16502</v>
      </c>
      <c r="F1433" s="40" t="s">
        <v>5459</v>
      </c>
      <c r="G1433" s="40" t="s">
        <v>11830</v>
      </c>
      <c r="H1433" s="40" t="s">
        <v>16833</v>
      </c>
    </row>
    <row r="1434" spans="1:8" s="54" customFormat="1" x14ac:dyDescent="0.25">
      <c r="A1434" s="40">
        <v>1</v>
      </c>
      <c r="B1434" s="40" t="s">
        <v>1402</v>
      </c>
      <c r="C1434" s="77" t="s">
        <v>22</v>
      </c>
      <c r="D1434" s="77" t="s">
        <v>4541</v>
      </c>
      <c r="E1434" s="40" t="s">
        <v>16502</v>
      </c>
      <c r="F1434" s="40" t="s">
        <v>5459</v>
      </c>
      <c r="G1434" s="40" t="s">
        <v>11831</v>
      </c>
      <c r="H1434" s="40" t="s">
        <v>16834</v>
      </c>
    </row>
    <row r="1435" spans="1:8" s="54" customFormat="1" x14ac:dyDescent="0.25">
      <c r="A1435" s="40">
        <v>1</v>
      </c>
      <c r="B1435" s="40" t="s">
        <v>1402</v>
      </c>
      <c r="C1435" s="77" t="s">
        <v>23</v>
      </c>
      <c r="D1435" s="77" t="s">
        <v>4542</v>
      </c>
      <c r="E1435" s="40" t="s">
        <v>16502</v>
      </c>
      <c r="F1435" s="40" t="s">
        <v>5459</v>
      </c>
      <c r="G1435" s="40" t="s">
        <v>11832</v>
      </c>
      <c r="H1435" s="40" t="s">
        <v>16835</v>
      </c>
    </row>
    <row r="1436" spans="1:8" s="54" customFormat="1" x14ac:dyDescent="0.25">
      <c r="A1436" s="40">
        <v>1</v>
      </c>
      <c r="B1436" s="40" t="s">
        <v>1402</v>
      </c>
      <c r="C1436" s="77" t="s">
        <v>27</v>
      </c>
      <c r="D1436" s="77" t="s">
        <v>4543</v>
      </c>
      <c r="E1436" s="40" t="s">
        <v>16502</v>
      </c>
      <c r="F1436" s="40" t="s">
        <v>5459</v>
      </c>
      <c r="G1436" s="40" t="s">
        <v>11833</v>
      </c>
      <c r="H1436" s="40" t="s">
        <v>16836</v>
      </c>
    </row>
    <row r="1437" spans="1:8" s="54" customFormat="1" x14ac:dyDescent="0.25">
      <c r="A1437" s="40">
        <v>1</v>
      </c>
      <c r="B1437" s="40" t="s">
        <v>1402</v>
      </c>
      <c r="C1437" s="77" t="s">
        <v>28</v>
      </c>
      <c r="D1437" s="77" t="s">
        <v>4544</v>
      </c>
      <c r="E1437" s="40" t="s">
        <v>16502</v>
      </c>
      <c r="F1437" s="40" t="s">
        <v>5459</v>
      </c>
      <c r="G1437" s="40" t="s">
        <v>11834</v>
      </c>
      <c r="H1437" s="40" t="s">
        <v>16837</v>
      </c>
    </row>
    <row r="1438" spans="1:8" s="54" customFormat="1" x14ac:dyDescent="0.25">
      <c r="A1438" s="40">
        <v>1</v>
      </c>
      <c r="B1438" s="40" t="s">
        <v>1402</v>
      </c>
      <c r="C1438" s="77" t="s">
        <v>29</v>
      </c>
      <c r="D1438" s="77" t="s">
        <v>4545</v>
      </c>
      <c r="E1438" s="40" t="s">
        <v>16502</v>
      </c>
      <c r="F1438" s="40" t="s">
        <v>5459</v>
      </c>
      <c r="G1438" s="40" t="s">
        <v>11835</v>
      </c>
      <c r="H1438" s="40" t="s">
        <v>16838</v>
      </c>
    </row>
    <row r="1439" spans="1:8" s="54" customFormat="1" x14ac:dyDescent="0.25">
      <c r="A1439" s="40">
        <v>1</v>
      </c>
      <c r="B1439" s="40" t="s">
        <v>1402</v>
      </c>
      <c r="C1439" s="77" t="s">
        <v>30</v>
      </c>
      <c r="D1439" s="77" t="s">
        <v>4546</v>
      </c>
      <c r="E1439" s="40" t="s">
        <v>16502</v>
      </c>
      <c r="F1439" s="40" t="s">
        <v>5459</v>
      </c>
      <c r="G1439" s="40" t="s">
        <v>11836</v>
      </c>
      <c r="H1439" s="40" t="s">
        <v>16839</v>
      </c>
    </row>
    <row r="1440" spans="1:8" s="54" customFormat="1" x14ac:dyDescent="0.25">
      <c r="A1440" s="40">
        <v>1</v>
      </c>
      <c r="B1440" s="40" t="s">
        <v>1402</v>
      </c>
      <c r="C1440" s="77" t="s">
        <v>31</v>
      </c>
      <c r="D1440" s="77" t="s">
        <v>4547</v>
      </c>
      <c r="E1440" s="40" t="s">
        <v>16502</v>
      </c>
      <c r="F1440" s="40" t="s">
        <v>5459</v>
      </c>
      <c r="G1440" s="40" t="s">
        <v>11837</v>
      </c>
      <c r="H1440" s="40" t="s">
        <v>16840</v>
      </c>
    </row>
    <row r="1441" spans="1:8" s="54" customFormat="1" x14ac:dyDescent="0.25">
      <c r="A1441" s="40">
        <v>1</v>
      </c>
      <c r="B1441" s="40" t="s">
        <v>1402</v>
      </c>
      <c r="C1441" s="77" t="s">
        <v>37</v>
      </c>
      <c r="D1441" s="77" t="s">
        <v>4548</v>
      </c>
      <c r="E1441" s="40" t="s">
        <v>16502</v>
      </c>
      <c r="F1441" s="40" t="s">
        <v>5459</v>
      </c>
      <c r="G1441" s="40" t="s">
        <v>11838</v>
      </c>
      <c r="H1441" s="40" t="s">
        <v>16841</v>
      </c>
    </row>
    <row r="1442" spans="1:8" s="54" customFormat="1" x14ac:dyDescent="0.25">
      <c r="A1442" s="40">
        <v>1</v>
      </c>
      <c r="B1442" s="40" t="s">
        <v>1402</v>
      </c>
      <c r="C1442" s="77" t="s">
        <v>90</v>
      </c>
      <c r="D1442" s="77" t="s">
        <v>4549</v>
      </c>
      <c r="E1442" s="40" t="s">
        <v>16502</v>
      </c>
      <c r="F1442" s="40" t="s">
        <v>5459</v>
      </c>
      <c r="G1442" s="40" t="s">
        <v>11839</v>
      </c>
      <c r="H1442" s="40" t="s">
        <v>16842</v>
      </c>
    </row>
    <row r="1443" spans="1:8" s="54" customFormat="1" x14ac:dyDescent="0.25">
      <c r="A1443" s="40">
        <v>1</v>
      </c>
      <c r="B1443" s="40" t="s">
        <v>1402</v>
      </c>
      <c r="C1443" s="77" t="s">
        <v>91</v>
      </c>
      <c r="D1443" s="77" t="s">
        <v>4550</v>
      </c>
      <c r="E1443" s="40" t="s">
        <v>16502</v>
      </c>
      <c r="F1443" s="40" t="s">
        <v>5459</v>
      </c>
      <c r="G1443" s="40" t="s">
        <v>11840</v>
      </c>
      <c r="H1443" s="40" t="s">
        <v>16843</v>
      </c>
    </row>
    <row r="1444" spans="1:8" s="54" customFormat="1" x14ac:dyDescent="0.25">
      <c r="A1444" s="40">
        <v>1</v>
      </c>
      <c r="B1444" s="40" t="s">
        <v>1402</v>
      </c>
      <c r="C1444" s="77" t="s">
        <v>93</v>
      </c>
      <c r="D1444" s="77" t="s">
        <v>4551</v>
      </c>
      <c r="E1444" s="40" t="s">
        <v>16502</v>
      </c>
      <c r="F1444" s="40" t="s">
        <v>5459</v>
      </c>
      <c r="G1444" s="40" t="s">
        <v>11841</v>
      </c>
      <c r="H1444" s="40" t="s">
        <v>16844</v>
      </c>
    </row>
    <row r="1445" spans="1:8" s="54" customFormat="1" x14ac:dyDescent="0.25">
      <c r="A1445" s="40">
        <v>1</v>
      </c>
      <c r="B1445" s="40" t="s">
        <v>1402</v>
      </c>
      <c r="C1445" s="77" t="s">
        <v>96</v>
      </c>
      <c r="D1445" s="77" t="s">
        <v>4552</v>
      </c>
      <c r="E1445" s="40" t="s">
        <v>16502</v>
      </c>
      <c r="F1445" s="40" t="s">
        <v>5459</v>
      </c>
      <c r="G1445" s="40" t="s">
        <v>11842</v>
      </c>
      <c r="H1445" s="40" t="s">
        <v>16845</v>
      </c>
    </row>
    <row r="1446" spans="1:8" s="54" customFormat="1" x14ac:dyDescent="0.25">
      <c r="A1446" s="40">
        <v>1</v>
      </c>
      <c r="B1446" s="40" t="s">
        <v>1402</v>
      </c>
      <c r="C1446" s="77" t="s">
        <v>97</v>
      </c>
      <c r="D1446" s="77" t="s">
        <v>4553</v>
      </c>
      <c r="E1446" s="40" t="s">
        <v>16502</v>
      </c>
      <c r="F1446" s="40" t="s">
        <v>5459</v>
      </c>
      <c r="G1446" s="40" t="s">
        <v>11843</v>
      </c>
      <c r="H1446" s="40" t="s">
        <v>16846</v>
      </c>
    </row>
    <row r="1447" spans="1:8" s="54" customFormat="1" x14ac:dyDescent="0.25">
      <c r="A1447" s="40">
        <v>1</v>
      </c>
      <c r="B1447" s="40" t="s">
        <v>1402</v>
      </c>
      <c r="C1447" s="77" t="s">
        <v>103</v>
      </c>
      <c r="D1447" s="77" t="s">
        <v>4554</v>
      </c>
      <c r="E1447" s="40" t="s">
        <v>16502</v>
      </c>
      <c r="F1447" s="40" t="s">
        <v>5459</v>
      </c>
      <c r="G1447" s="40" t="s">
        <v>11844</v>
      </c>
      <c r="H1447" s="40" t="s">
        <v>16847</v>
      </c>
    </row>
    <row r="1448" spans="1:8" s="54" customFormat="1" x14ac:dyDescent="0.25">
      <c r="A1448" s="40">
        <v>1</v>
      </c>
      <c r="B1448" s="40" t="s">
        <v>1402</v>
      </c>
      <c r="C1448" s="77" t="s">
        <v>104</v>
      </c>
      <c r="D1448" s="77" t="s">
        <v>4555</v>
      </c>
      <c r="E1448" s="40" t="s">
        <v>16502</v>
      </c>
      <c r="F1448" s="40" t="s">
        <v>5459</v>
      </c>
      <c r="G1448" s="40" t="s">
        <v>11845</v>
      </c>
      <c r="H1448" s="40" t="s">
        <v>16848</v>
      </c>
    </row>
    <row r="1449" spans="1:8" s="54" customFormat="1" x14ac:dyDescent="0.25">
      <c r="A1449" s="40">
        <v>1</v>
      </c>
      <c r="B1449" s="40" t="s">
        <v>1402</v>
      </c>
      <c r="C1449" s="77" t="s">
        <v>106</v>
      </c>
      <c r="D1449" s="77" t="s">
        <v>4556</v>
      </c>
      <c r="E1449" s="40" t="s">
        <v>16502</v>
      </c>
      <c r="F1449" s="40" t="s">
        <v>5459</v>
      </c>
      <c r="G1449" s="40" t="s">
        <v>11846</v>
      </c>
      <c r="H1449" s="40" t="s">
        <v>16849</v>
      </c>
    </row>
    <row r="1450" spans="1:8" s="54" customFormat="1" x14ac:dyDescent="0.25">
      <c r="A1450" s="40">
        <v>1</v>
      </c>
      <c r="B1450" s="40" t="s">
        <v>1402</v>
      </c>
      <c r="C1450" s="77" t="s">
        <v>107</v>
      </c>
      <c r="D1450" s="77" t="s">
        <v>4557</v>
      </c>
      <c r="E1450" s="40" t="s">
        <v>16502</v>
      </c>
      <c r="F1450" s="40" t="s">
        <v>5459</v>
      </c>
      <c r="G1450" s="40" t="s">
        <v>11847</v>
      </c>
      <c r="H1450" s="40" t="s">
        <v>16850</v>
      </c>
    </row>
    <row r="1451" spans="1:8" s="54" customFormat="1" x14ac:dyDescent="0.25">
      <c r="A1451" s="40">
        <v>1</v>
      </c>
      <c r="B1451" s="40" t="s">
        <v>1402</v>
      </c>
      <c r="C1451" s="77" t="s">
        <v>108</v>
      </c>
      <c r="D1451" s="77" t="s">
        <v>4558</v>
      </c>
      <c r="E1451" s="40" t="s">
        <v>16502</v>
      </c>
      <c r="F1451" s="40" t="s">
        <v>5459</v>
      </c>
      <c r="G1451" s="40" t="s">
        <v>11848</v>
      </c>
      <c r="H1451" s="40" t="s">
        <v>16851</v>
      </c>
    </row>
    <row r="1452" spans="1:8" s="54" customFormat="1" x14ac:dyDescent="0.25">
      <c r="A1452" s="40">
        <v>1</v>
      </c>
      <c r="B1452" s="40" t="s">
        <v>1402</v>
      </c>
      <c r="C1452" s="77" t="s">
        <v>109</v>
      </c>
      <c r="D1452" s="77" t="s">
        <v>4559</v>
      </c>
      <c r="E1452" s="40" t="s">
        <v>16502</v>
      </c>
      <c r="F1452" s="40" t="s">
        <v>5459</v>
      </c>
      <c r="G1452" s="40" t="s">
        <v>11849</v>
      </c>
      <c r="H1452" s="40" t="s">
        <v>16852</v>
      </c>
    </row>
    <row r="1453" spans="1:8" s="54" customFormat="1" x14ac:dyDescent="0.25">
      <c r="A1453" s="40">
        <v>1</v>
      </c>
      <c r="B1453" s="40" t="s">
        <v>1402</v>
      </c>
      <c r="C1453" s="77" t="s">
        <v>110</v>
      </c>
      <c r="D1453" s="77" t="s">
        <v>4560</v>
      </c>
      <c r="E1453" s="40" t="s">
        <v>16502</v>
      </c>
      <c r="F1453" s="40" t="s">
        <v>5459</v>
      </c>
      <c r="G1453" s="40" t="s">
        <v>11850</v>
      </c>
      <c r="H1453" s="40" t="s">
        <v>16853</v>
      </c>
    </row>
    <row r="1454" spans="1:8" s="54" customFormat="1" x14ac:dyDescent="0.25">
      <c r="A1454" s="40">
        <v>1</v>
      </c>
      <c r="B1454" s="40" t="s">
        <v>1402</v>
      </c>
      <c r="C1454" s="77" t="s">
        <v>111</v>
      </c>
      <c r="D1454" s="77" t="s">
        <v>4561</v>
      </c>
      <c r="E1454" s="40" t="s">
        <v>16502</v>
      </c>
      <c r="F1454" s="40" t="s">
        <v>5459</v>
      </c>
      <c r="G1454" s="40" t="s">
        <v>11851</v>
      </c>
      <c r="H1454" s="40" t="s">
        <v>16854</v>
      </c>
    </row>
    <row r="1455" spans="1:8" s="54" customFormat="1" x14ac:dyDescent="0.25">
      <c r="A1455" s="40">
        <v>1</v>
      </c>
      <c r="B1455" s="40" t="s">
        <v>1402</v>
      </c>
      <c r="C1455" s="77" t="s">
        <v>112</v>
      </c>
      <c r="D1455" s="77" t="s">
        <v>4562</v>
      </c>
      <c r="E1455" s="40" t="s">
        <v>16502</v>
      </c>
      <c r="F1455" s="40" t="s">
        <v>5459</v>
      </c>
      <c r="G1455" s="40" t="s">
        <v>11852</v>
      </c>
      <c r="H1455" s="40" t="s">
        <v>16855</v>
      </c>
    </row>
    <row r="1456" spans="1:8" s="54" customFormat="1" x14ac:dyDescent="0.25">
      <c r="A1456" s="40">
        <v>1</v>
      </c>
      <c r="B1456" s="40" t="s">
        <v>1402</v>
      </c>
      <c r="C1456" s="77" t="s">
        <v>120</v>
      </c>
      <c r="D1456" s="77" t="s">
        <v>4563</v>
      </c>
      <c r="E1456" s="40" t="s">
        <v>16502</v>
      </c>
      <c r="F1456" s="40" t="s">
        <v>5459</v>
      </c>
      <c r="G1456" s="40" t="s">
        <v>11853</v>
      </c>
      <c r="H1456" s="40" t="s">
        <v>16856</v>
      </c>
    </row>
    <row r="1457" spans="1:8" s="54" customFormat="1" x14ac:dyDescent="0.25">
      <c r="A1457" s="40">
        <v>1</v>
      </c>
      <c r="B1457" s="40" t="s">
        <v>1402</v>
      </c>
      <c r="C1457" s="77" t="s">
        <v>130</v>
      </c>
      <c r="D1457" s="77" t="s">
        <v>4564</v>
      </c>
      <c r="E1457" s="40" t="s">
        <v>16502</v>
      </c>
      <c r="F1457" s="40" t="s">
        <v>5459</v>
      </c>
      <c r="G1457" s="40" t="s">
        <v>11854</v>
      </c>
      <c r="H1457" s="40" t="s">
        <v>16857</v>
      </c>
    </row>
    <row r="1458" spans="1:8" s="54" customFormat="1" x14ac:dyDescent="0.25">
      <c r="A1458" s="40">
        <v>1</v>
      </c>
      <c r="B1458" s="40" t="s">
        <v>1402</v>
      </c>
      <c r="C1458" s="77" t="s">
        <v>131</v>
      </c>
      <c r="D1458" s="77" t="s">
        <v>4565</v>
      </c>
      <c r="E1458" s="40" t="s">
        <v>16502</v>
      </c>
      <c r="F1458" s="40" t="s">
        <v>5459</v>
      </c>
      <c r="G1458" s="40" t="s">
        <v>11855</v>
      </c>
      <c r="H1458" s="40" t="s">
        <v>16858</v>
      </c>
    </row>
    <row r="1459" spans="1:8" s="54" customFormat="1" x14ac:dyDescent="0.25">
      <c r="A1459" s="40">
        <v>1</v>
      </c>
      <c r="B1459" s="40" t="s">
        <v>1402</v>
      </c>
      <c r="C1459" s="77" t="s">
        <v>132</v>
      </c>
      <c r="D1459" s="77" t="s">
        <v>4566</v>
      </c>
      <c r="E1459" s="40" t="s">
        <v>16502</v>
      </c>
      <c r="F1459" s="40" t="s">
        <v>5459</v>
      </c>
      <c r="G1459" s="40" t="s">
        <v>11856</v>
      </c>
      <c r="H1459" s="40" t="s">
        <v>16859</v>
      </c>
    </row>
    <row r="1460" spans="1:8" s="54" customFormat="1" x14ac:dyDescent="0.25">
      <c r="A1460" s="40">
        <v>1</v>
      </c>
      <c r="B1460" s="40" t="s">
        <v>1402</v>
      </c>
      <c r="C1460" s="77" t="s">
        <v>201</v>
      </c>
      <c r="D1460" s="77" t="s">
        <v>4567</v>
      </c>
      <c r="E1460" s="40" t="s">
        <v>16502</v>
      </c>
      <c r="F1460" s="40" t="s">
        <v>5459</v>
      </c>
      <c r="G1460" s="40" t="s">
        <v>11857</v>
      </c>
      <c r="H1460" s="40" t="s">
        <v>16860</v>
      </c>
    </row>
    <row r="1461" spans="1:8" s="54" customFormat="1" x14ac:dyDescent="0.25">
      <c r="A1461" s="40">
        <v>1</v>
      </c>
      <c r="B1461" s="40" t="s">
        <v>1402</v>
      </c>
      <c r="C1461" s="77" t="s">
        <v>202</v>
      </c>
      <c r="D1461" s="77" t="s">
        <v>4568</v>
      </c>
      <c r="E1461" s="40" t="s">
        <v>16502</v>
      </c>
      <c r="F1461" s="40" t="s">
        <v>5459</v>
      </c>
      <c r="G1461" s="40" t="s">
        <v>11858</v>
      </c>
      <c r="H1461" s="40" t="s">
        <v>16861</v>
      </c>
    </row>
    <row r="1462" spans="1:8" s="54" customFormat="1" x14ac:dyDescent="0.25">
      <c r="A1462" s="40">
        <v>1</v>
      </c>
      <c r="B1462" s="40" t="s">
        <v>1402</v>
      </c>
      <c r="C1462" s="77" t="s">
        <v>210</v>
      </c>
      <c r="D1462" s="77" t="s">
        <v>4569</v>
      </c>
      <c r="E1462" s="40" t="s">
        <v>16502</v>
      </c>
      <c r="F1462" s="40" t="s">
        <v>5459</v>
      </c>
      <c r="G1462" s="40" t="s">
        <v>11859</v>
      </c>
      <c r="H1462" s="40" t="s">
        <v>16862</v>
      </c>
    </row>
    <row r="1463" spans="1:8" s="54" customFormat="1" x14ac:dyDescent="0.25">
      <c r="A1463" s="40">
        <v>1</v>
      </c>
      <c r="B1463" s="40" t="s">
        <v>1402</v>
      </c>
      <c r="C1463" s="77" t="s">
        <v>211</v>
      </c>
      <c r="D1463" s="77" t="s">
        <v>4570</v>
      </c>
      <c r="E1463" s="40" t="s">
        <v>16502</v>
      </c>
      <c r="F1463" s="40" t="s">
        <v>5459</v>
      </c>
      <c r="G1463" s="40" t="s">
        <v>11860</v>
      </c>
      <c r="H1463" s="40" t="s">
        <v>16863</v>
      </c>
    </row>
    <row r="1464" spans="1:8" s="54" customFormat="1" x14ac:dyDescent="0.25">
      <c r="A1464" s="40">
        <v>1</v>
      </c>
      <c r="B1464" s="40" t="s">
        <v>1402</v>
      </c>
      <c r="C1464" s="77" t="s">
        <v>223</v>
      </c>
      <c r="D1464" s="77" t="s">
        <v>4571</v>
      </c>
      <c r="E1464" s="40" t="s">
        <v>16502</v>
      </c>
      <c r="F1464" s="40" t="s">
        <v>5459</v>
      </c>
      <c r="G1464" s="40" t="s">
        <v>11861</v>
      </c>
      <c r="H1464" s="40" t="s">
        <v>16864</v>
      </c>
    </row>
    <row r="1465" spans="1:8" s="54" customFormat="1" x14ac:dyDescent="0.25">
      <c r="A1465" s="40">
        <v>1</v>
      </c>
      <c r="B1465" s="40" t="s">
        <v>1402</v>
      </c>
      <c r="C1465" s="77" t="s">
        <v>224</v>
      </c>
      <c r="D1465" s="77" t="s">
        <v>4572</v>
      </c>
      <c r="E1465" s="40" t="s">
        <v>16502</v>
      </c>
      <c r="F1465" s="40" t="s">
        <v>5459</v>
      </c>
      <c r="G1465" s="40" t="s">
        <v>11862</v>
      </c>
      <c r="H1465" s="40" t="s">
        <v>16865</v>
      </c>
    </row>
    <row r="1466" spans="1:8" s="54" customFormat="1" x14ac:dyDescent="0.25">
      <c r="A1466" s="40">
        <v>1</v>
      </c>
      <c r="B1466" s="40" t="s">
        <v>1402</v>
      </c>
      <c r="C1466" s="77" t="s">
        <v>225</v>
      </c>
      <c r="D1466" s="77" t="s">
        <v>4573</v>
      </c>
      <c r="E1466" s="40" t="s">
        <v>16502</v>
      </c>
      <c r="F1466" s="40" t="s">
        <v>5459</v>
      </c>
      <c r="G1466" s="40" t="s">
        <v>11863</v>
      </c>
      <c r="H1466" s="40" t="s">
        <v>16866</v>
      </c>
    </row>
    <row r="1467" spans="1:8" s="54" customFormat="1" x14ac:dyDescent="0.25">
      <c r="A1467" s="40">
        <v>1</v>
      </c>
      <c r="B1467" s="40" t="s">
        <v>1402</v>
      </c>
      <c r="C1467" s="77" t="s">
        <v>226</v>
      </c>
      <c r="D1467" s="77" t="s">
        <v>4574</v>
      </c>
      <c r="E1467" s="40" t="s">
        <v>16502</v>
      </c>
      <c r="F1467" s="40" t="s">
        <v>5459</v>
      </c>
      <c r="G1467" s="40" t="s">
        <v>11864</v>
      </c>
      <c r="H1467" s="40" t="s">
        <v>16867</v>
      </c>
    </row>
    <row r="1468" spans="1:8" s="54" customFormat="1" x14ac:dyDescent="0.25">
      <c r="A1468" s="40">
        <v>1</v>
      </c>
      <c r="B1468" s="40" t="s">
        <v>1402</v>
      </c>
      <c r="C1468" s="77" t="s">
        <v>227</v>
      </c>
      <c r="D1468" s="77" t="s">
        <v>4575</v>
      </c>
      <c r="E1468" s="40" t="s">
        <v>16502</v>
      </c>
      <c r="F1468" s="40" t="s">
        <v>5459</v>
      </c>
      <c r="G1468" s="40" t="s">
        <v>11865</v>
      </c>
      <c r="H1468" s="40" t="s">
        <v>16868</v>
      </c>
    </row>
    <row r="1469" spans="1:8" s="54" customFormat="1" x14ac:dyDescent="0.25">
      <c r="A1469" s="40">
        <v>1</v>
      </c>
      <c r="B1469" s="40" t="s">
        <v>1402</v>
      </c>
      <c r="C1469" s="77" t="s">
        <v>230</v>
      </c>
      <c r="D1469" s="77" t="s">
        <v>4576</v>
      </c>
      <c r="E1469" s="40" t="s">
        <v>16502</v>
      </c>
      <c r="F1469" s="40" t="s">
        <v>5459</v>
      </c>
      <c r="G1469" s="40" t="s">
        <v>11866</v>
      </c>
      <c r="H1469" s="40" t="s">
        <v>16869</v>
      </c>
    </row>
    <row r="1470" spans="1:8" s="54" customFormat="1" x14ac:dyDescent="0.25">
      <c r="A1470" s="40">
        <v>1</v>
      </c>
      <c r="B1470" s="40" t="s">
        <v>1402</v>
      </c>
      <c r="C1470" s="77" t="s">
        <v>231</v>
      </c>
      <c r="D1470" s="77" t="s">
        <v>4577</v>
      </c>
      <c r="E1470" s="40" t="s">
        <v>16502</v>
      </c>
      <c r="F1470" s="40" t="s">
        <v>5459</v>
      </c>
      <c r="G1470" s="40" t="s">
        <v>11867</v>
      </c>
      <c r="H1470" s="40" t="s">
        <v>16870</v>
      </c>
    </row>
    <row r="1471" spans="1:8" s="54" customFormat="1" x14ac:dyDescent="0.25">
      <c r="A1471" s="40">
        <v>1</v>
      </c>
      <c r="B1471" s="40" t="s">
        <v>1402</v>
      </c>
      <c r="C1471" s="77" t="s">
        <v>232</v>
      </c>
      <c r="D1471" s="77" t="s">
        <v>4578</v>
      </c>
      <c r="E1471" s="40" t="s">
        <v>16502</v>
      </c>
      <c r="F1471" s="40" t="s">
        <v>5459</v>
      </c>
      <c r="G1471" s="40" t="s">
        <v>11868</v>
      </c>
      <c r="H1471" s="40" t="s">
        <v>16871</v>
      </c>
    </row>
    <row r="1472" spans="1:8" s="54" customFormat="1" x14ac:dyDescent="0.25">
      <c r="A1472" s="40">
        <v>1</v>
      </c>
      <c r="B1472" s="40" t="s">
        <v>1402</v>
      </c>
      <c r="C1472" s="77" t="s">
        <v>256</v>
      </c>
      <c r="D1472" s="77" t="s">
        <v>4579</v>
      </c>
      <c r="E1472" s="40" t="s">
        <v>16502</v>
      </c>
      <c r="F1472" s="40" t="s">
        <v>5459</v>
      </c>
      <c r="G1472" s="40" t="s">
        <v>11869</v>
      </c>
      <c r="H1472" s="40" t="s">
        <v>16872</v>
      </c>
    </row>
    <row r="1473" spans="1:8" s="54" customFormat="1" x14ac:dyDescent="0.25">
      <c r="A1473" s="40">
        <v>1</v>
      </c>
      <c r="B1473" s="40" t="s">
        <v>1402</v>
      </c>
      <c r="C1473" s="77" t="s">
        <v>257</v>
      </c>
      <c r="D1473" s="77" t="s">
        <v>4580</v>
      </c>
      <c r="E1473" s="40" t="s">
        <v>16502</v>
      </c>
      <c r="F1473" s="40" t="s">
        <v>5459</v>
      </c>
      <c r="G1473" s="40" t="s">
        <v>11870</v>
      </c>
      <c r="H1473" s="40" t="s">
        <v>16873</v>
      </c>
    </row>
    <row r="1474" spans="1:8" s="54" customFormat="1" x14ac:dyDescent="0.25">
      <c r="A1474" s="40">
        <v>1</v>
      </c>
      <c r="B1474" s="40" t="s">
        <v>1402</v>
      </c>
      <c r="C1474" s="77" t="s">
        <v>258</v>
      </c>
      <c r="D1474" s="77" t="s">
        <v>4581</v>
      </c>
      <c r="E1474" s="40" t="s">
        <v>16502</v>
      </c>
      <c r="F1474" s="40" t="s">
        <v>5459</v>
      </c>
      <c r="G1474" s="40" t="s">
        <v>11871</v>
      </c>
      <c r="H1474" s="40" t="s">
        <v>16874</v>
      </c>
    </row>
    <row r="1475" spans="1:8" s="54" customFormat="1" x14ac:dyDescent="0.25">
      <c r="A1475" s="40">
        <v>1</v>
      </c>
      <c r="B1475" s="40" t="s">
        <v>1402</v>
      </c>
      <c r="C1475" s="77" t="s">
        <v>259</v>
      </c>
      <c r="D1475" s="77" t="s">
        <v>4582</v>
      </c>
      <c r="E1475" s="40" t="s">
        <v>16502</v>
      </c>
      <c r="F1475" s="40" t="s">
        <v>5459</v>
      </c>
      <c r="G1475" s="40" t="s">
        <v>11872</v>
      </c>
      <c r="H1475" s="40" t="s">
        <v>16875</v>
      </c>
    </row>
    <row r="1476" spans="1:8" s="54" customFormat="1" x14ac:dyDescent="0.25">
      <c r="A1476" s="40">
        <v>1</v>
      </c>
      <c r="B1476" s="40" t="s">
        <v>1402</v>
      </c>
      <c r="C1476" s="77" t="s">
        <v>260</v>
      </c>
      <c r="D1476" s="77" t="s">
        <v>4583</v>
      </c>
      <c r="E1476" s="40" t="s">
        <v>16502</v>
      </c>
      <c r="F1476" s="40" t="s">
        <v>5459</v>
      </c>
      <c r="G1476" s="40" t="s">
        <v>11873</v>
      </c>
      <c r="H1476" s="40" t="s">
        <v>16876</v>
      </c>
    </row>
    <row r="1477" spans="1:8" s="54" customFormat="1" x14ac:dyDescent="0.25">
      <c r="A1477" s="40">
        <v>1</v>
      </c>
      <c r="B1477" s="40" t="s">
        <v>1402</v>
      </c>
      <c r="C1477" s="77" t="s">
        <v>261</v>
      </c>
      <c r="D1477" s="77" t="s">
        <v>4584</v>
      </c>
      <c r="E1477" s="40" t="s">
        <v>16502</v>
      </c>
      <c r="F1477" s="40" t="s">
        <v>5459</v>
      </c>
      <c r="G1477" s="40" t="s">
        <v>11874</v>
      </c>
      <c r="H1477" s="40" t="s">
        <v>16877</v>
      </c>
    </row>
    <row r="1478" spans="1:8" s="54" customFormat="1" x14ac:dyDescent="0.25">
      <c r="A1478" s="40">
        <v>1</v>
      </c>
      <c r="B1478" s="40" t="s">
        <v>1402</v>
      </c>
      <c r="C1478" s="77" t="s">
        <v>262</v>
      </c>
      <c r="D1478" s="77" t="s">
        <v>4585</v>
      </c>
      <c r="E1478" s="40" t="s">
        <v>16502</v>
      </c>
      <c r="F1478" s="40" t="s">
        <v>5459</v>
      </c>
      <c r="G1478" s="40" t="s">
        <v>11875</v>
      </c>
      <c r="H1478" s="40" t="s">
        <v>16878</v>
      </c>
    </row>
    <row r="1479" spans="1:8" s="54" customFormat="1" x14ac:dyDescent="0.25">
      <c r="A1479" s="40">
        <v>1</v>
      </c>
      <c r="B1479" s="40" t="s">
        <v>1402</v>
      </c>
      <c r="C1479" s="77" t="s">
        <v>263</v>
      </c>
      <c r="D1479" s="77" t="s">
        <v>4586</v>
      </c>
      <c r="E1479" s="40" t="s">
        <v>16502</v>
      </c>
      <c r="F1479" s="40" t="s">
        <v>5459</v>
      </c>
      <c r="G1479" s="40" t="s">
        <v>11876</v>
      </c>
      <c r="H1479" s="40" t="s">
        <v>16879</v>
      </c>
    </row>
    <row r="1480" spans="1:8" s="54" customFormat="1" x14ac:dyDescent="0.25">
      <c r="A1480" s="40">
        <v>1</v>
      </c>
      <c r="B1480" s="40" t="s">
        <v>1402</v>
      </c>
      <c r="C1480" s="77" t="s">
        <v>264</v>
      </c>
      <c r="D1480" s="77" t="s">
        <v>4587</v>
      </c>
      <c r="E1480" s="40" t="s">
        <v>16502</v>
      </c>
      <c r="F1480" s="40" t="s">
        <v>5459</v>
      </c>
      <c r="G1480" s="40" t="s">
        <v>11877</v>
      </c>
      <c r="H1480" s="40" t="s">
        <v>16880</v>
      </c>
    </row>
    <row r="1481" spans="1:8" s="54" customFormat="1" x14ac:dyDescent="0.25">
      <c r="A1481" s="40">
        <v>1</v>
      </c>
      <c r="B1481" s="40" t="s">
        <v>1402</v>
      </c>
      <c r="C1481" s="77" t="s">
        <v>265</v>
      </c>
      <c r="D1481" s="77" t="s">
        <v>4588</v>
      </c>
      <c r="E1481" s="40" t="s">
        <v>16502</v>
      </c>
      <c r="F1481" s="40" t="s">
        <v>5459</v>
      </c>
      <c r="G1481" s="40" t="s">
        <v>11878</v>
      </c>
      <c r="H1481" s="40" t="s">
        <v>16881</v>
      </c>
    </row>
    <row r="1482" spans="1:8" s="54" customFormat="1" x14ac:dyDescent="0.25">
      <c r="A1482" s="40">
        <v>1</v>
      </c>
      <c r="B1482" s="40" t="s">
        <v>1402</v>
      </c>
      <c r="C1482" s="77" t="s">
        <v>266</v>
      </c>
      <c r="D1482" s="77" t="s">
        <v>4589</v>
      </c>
      <c r="E1482" s="40" t="s">
        <v>16502</v>
      </c>
      <c r="F1482" s="40" t="s">
        <v>5459</v>
      </c>
      <c r="G1482" s="40" t="s">
        <v>11879</v>
      </c>
      <c r="H1482" s="40" t="s">
        <v>16882</v>
      </c>
    </row>
    <row r="1483" spans="1:8" s="54" customFormat="1" x14ac:dyDescent="0.25">
      <c r="A1483" s="40">
        <v>1</v>
      </c>
      <c r="B1483" s="40" t="s">
        <v>1402</v>
      </c>
      <c r="C1483" s="77" t="s">
        <v>267</v>
      </c>
      <c r="D1483" s="77" t="s">
        <v>4590</v>
      </c>
      <c r="E1483" s="40" t="s">
        <v>16502</v>
      </c>
      <c r="F1483" s="40" t="s">
        <v>5459</v>
      </c>
      <c r="G1483" s="40" t="s">
        <v>11880</v>
      </c>
      <c r="H1483" s="40" t="s">
        <v>16883</v>
      </c>
    </row>
    <row r="1484" spans="1:8" s="54" customFormat="1" x14ac:dyDescent="0.25">
      <c r="A1484" s="40">
        <v>1</v>
      </c>
      <c r="B1484" s="40" t="s">
        <v>1402</v>
      </c>
      <c r="C1484" s="77" t="s">
        <v>268</v>
      </c>
      <c r="D1484" s="77" t="s">
        <v>4591</v>
      </c>
      <c r="E1484" s="40" t="s">
        <v>16502</v>
      </c>
      <c r="F1484" s="40" t="s">
        <v>5459</v>
      </c>
      <c r="G1484" s="40" t="s">
        <v>11881</v>
      </c>
      <c r="H1484" s="40" t="s">
        <v>16884</v>
      </c>
    </row>
    <row r="1485" spans="1:8" s="54" customFormat="1" x14ac:dyDescent="0.25">
      <c r="A1485" s="40">
        <v>1</v>
      </c>
      <c r="B1485" s="40" t="s">
        <v>1402</v>
      </c>
      <c r="C1485" s="77" t="s">
        <v>269</v>
      </c>
      <c r="D1485" s="77" t="s">
        <v>4592</v>
      </c>
      <c r="E1485" s="40" t="s">
        <v>16502</v>
      </c>
      <c r="F1485" s="40" t="s">
        <v>5459</v>
      </c>
      <c r="G1485" s="40" t="s">
        <v>11882</v>
      </c>
      <c r="H1485" s="40" t="s">
        <v>16885</v>
      </c>
    </row>
    <row r="1486" spans="1:8" s="54" customFormat="1" x14ac:dyDescent="0.25">
      <c r="A1486" s="40">
        <v>1</v>
      </c>
      <c r="B1486" s="40" t="s">
        <v>1402</v>
      </c>
      <c r="C1486" s="77" t="s">
        <v>270</v>
      </c>
      <c r="D1486" s="77" t="s">
        <v>4593</v>
      </c>
      <c r="E1486" s="40" t="s">
        <v>16502</v>
      </c>
      <c r="F1486" s="40" t="s">
        <v>5459</v>
      </c>
      <c r="G1486" s="40" t="s">
        <v>11883</v>
      </c>
      <c r="H1486" s="40" t="s">
        <v>16886</v>
      </c>
    </row>
    <row r="1487" spans="1:8" s="54" customFormat="1" x14ac:dyDescent="0.25">
      <c r="A1487" s="40">
        <v>1</v>
      </c>
      <c r="B1487" s="40" t="s">
        <v>1402</v>
      </c>
      <c r="C1487" s="77" t="s">
        <v>271</v>
      </c>
      <c r="D1487" s="77" t="s">
        <v>4594</v>
      </c>
      <c r="E1487" s="40" t="s">
        <v>16502</v>
      </c>
      <c r="F1487" s="40" t="s">
        <v>5459</v>
      </c>
      <c r="G1487" s="40" t="s">
        <v>11884</v>
      </c>
      <c r="H1487" s="40" t="s">
        <v>16887</v>
      </c>
    </row>
    <row r="1488" spans="1:8" s="54" customFormat="1" x14ac:dyDescent="0.25">
      <c r="A1488" s="40">
        <v>1</v>
      </c>
      <c r="B1488" s="40" t="s">
        <v>1402</v>
      </c>
      <c r="C1488" s="77" t="s">
        <v>272</v>
      </c>
      <c r="D1488" s="77" t="s">
        <v>4595</v>
      </c>
      <c r="E1488" s="40" t="s">
        <v>16502</v>
      </c>
      <c r="F1488" s="40" t="s">
        <v>5459</v>
      </c>
      <c r="G1488" s="40" t="s">
        <v>11885</v>
      </c>
      <c r="H1488" s="40" t="s">
        <v>16888</v>
      </c>
    </row>
    <row r="1489" spans="1:8" s="54" customFormat="1" x14ac:dyDescent="0.25">
      <c r="A1489" s="40">
        <v>1</v>
      </c>
      <c r="B1489" s="40" t="s">
        <v>1402</v>
      </c>
      <c r="C1489" s="77" t="s">
        <v>273</v>
      </c>
      <c r="D1489" s="77" t="s">
        <v>4596</v>
      </c>
      <c r="E1489" s="40" t="s">
        <v>16502</v>
      </c>
      <c r="F1489" s="40" t="s">
        <v>5459</v>
      </c>
      <c r="G1489" s="40" t="s">
        <v>11886</v>
      </c>
      <c r="H1489" s="40" t="s">
        <v>16889</v>
      </c>
    </row>
    <row r="1490" spans="1:8" s="54" customFormat="1" x14ac:dyDescent="0.25">
      <c r="A1490" s="40">
        <v>1</v>
      </c>
      <c r="B1490" s="40" t="s">
        <v>1402</v>
      </c>
      <c r="C1490" s="77" t="s">
        <v>274</v>
      </c>
      <c r="D1490" s="77" t="s">
        <v>4597</v>
      </c>
      <c r="E1490" s="40" t="s">
        <v>16502</v>
      </c>
      <c r="F1490" s="40" t="s">
        <v>5459</v>
      </c>
      <c r="G1490" s="40" t="s">
        <v>11887</v>
      </c>
      <c r="H1490" s="40" t="s">
        <v>16890</v>
      </c>
    </row>
    <row r="1491" spans="1:8" s="54" customFormat="1" x14ac:dyDescent="0.25">
      <c r="A1491" s="40">
        <v>1</v>
      </c>
      <c r="B1491" s="40" t="s">
        <v>1402</v>
      </c>
      <c r="C1491" s="77" t="s">
        <v>275</v>
      </c>
      <c r="D1491" s="77" t="s">
        <v>4598</v>
      </c>
      <c r="E1491" s="40" t="s">
        <v>16502</v>
      </c>
      <c r="F1491" s="40" t="s">
        <v>5459</v>
      </c>
      <c r="G1491" s="40" t="s">
        <v>11888</v>
      </c>
      <c r="H1491" s="40" t="s">
        <v>16891</v>
      </c>
    </row>
    <row r="1492" spans="1:8" s="54" customFormat="1" x14ac:dyDescent="0.25">
      <c r="A1492" s="40">
        <v>1</v>
      </c>
      <c r="B1492" s="40" t="s">
        <v>1402</v>
      </c>
      <c r="C1492" s="77" t="s">
        <v>276</v>
      </c>
      <c r="D1492" s="77" t="s">
        <v>4599</v>
      </c>
      <c r="E1492" s="40" t="s">
        <v>16502</v>
      </c>
      <c r="F1492" s="40" t="s">
        <v>5459</v>
      </c>
      <c r="G1492" s="40" t="s">
        <v>11889</v>
      </c>
      <c r="H1492" s="40" t="s">
        <v>16892</v>
      </c>
    </row>
    <row r="1493" spans="1:8" s="54" customFormat="1" x14ac:dyDescent="0.25">
      <c r="A1493" s="40">
        <v>1</v>
      </c>
      <c r="B1493" s="40" t="s">
        <v>1402</v>
      </c>
      <c r="C1493" s="77" t="s">
        <v>277</v>
      </c>
      <c r="D1493" s="77" t="s">
        <v>4600</v>
      </c>
      <c r="E1493" s="40" t="s">
        <v>16502</v>
      </c>
      <c r="F1493" s="40" t="s">
        <v>5459</v>
      </c>
      <c r="G1493" s="40" t="s">
        <v>11890</v>
      </c>
      <c r="H1493" s="40" t="s">
        <v>16893</v>
      </c>
    </row>
    <row r="1494" spans="1:8" s="54" customFormat="1" x14ac:dyDescent="0.25">
      <c r="A1494" s="40">
        <v>1</v>
      </c>
      <c r="B1494" s="40" t="s">
        <v>1402</v>
      </c>
      <c r="C1494" s="77" t="s">
        <v>278</v>
      </c>
      <c r="D1494" s="77" t="s">
        <v>4601</v>
      </c>
      <c r="E1494" s="40" t="s">
        <v>16502</v>
      </c>
      <c r="F1494" s="40" t="s">
        <v>5459</v>
      </c>
      <c r="G1494" s="40" t="s">
        <v>11891</v>
      </c>
      <c r="H1494" s="40" t="s">
        <v>16894</v>
      </c>
    </row>
    <row r="1495" spans="1:8" s="54" customFormat="1" x14ac:dyDescent="0.25">
      <c r="A1495" s="40">
        <v>1</v>
      </c>
      <c r="B1495" s="40" t="s">
        <v>1402</v>
      </c>
      <c r="C1495" s="77" t="s">
        <v>279</v>
      </c>
      <c r="D1495" s="77" t="s">
        <v>4602</v>
      </c>
      <c r="E1495" s="40" t="s">
        <v>16502</v>
      </c>
      <c r="F1495" s="40" t="s">
        <v>5459</v>
      </c>
      <c r="G1495" s="40" t="s">
        <v>11892</v>
      </c>
      <c r="H1495" s="40" t="s">
        <v>16895</v>
      </c>
    </row>
    <row r="1496" spans="1:8" s="54" customFormat="1" x14ac:dyDescent="0.25">
      <c r="A1496" s="40">
        <v>1</v>
      </c>
      <c r="B1496" s="40" t="s">
        <v>1402</v>
      </c>
      <c r="C1496" s="77" t="s">
        <v>280</v>
      </c>
      <c r="D1496" s="77" t="s">
        <v>4603</v>
      </c>
      <c r="E1496" s="40" t="s">
        <v>16502</v>
      </c>
      <c r="F1496" s="40" t="s">
        <v>5459</v>
      </c>
      <c r="G1496" s="40" t="s">
        <v>11893</v>
      </c>
      <c r="H1496" s="40" t="s">
        <v>16896</v>
      </c>
    </row>
    <row r="1497" spans="1:8" s="54" customFormat="1" x14ac:dyDescent="0.25">
      <c r="A1497" s="40">
        <v>1</v>
      </c>
      <c r="B1497" s="40" t="s">
        <v>1402</v>
      </c>
      <c r="C1497" s="77" t="s">
        <v>281</v>
      </c>
      <c r="D1497" s="77" t="s">
        <v>4604</v>
      </c>
      <c r="E1497" s="40" t="s">
        <v>16502</v>
      </c>
      <c r="F1497" s="40" t="s">
        <v>5459</v>
      </c>
      <c r="G1497" s="40" t="s">
        <v>11894</v>
      </c>
      <c r="H1497" s="40" t="s">
        <v>16897</v>
      </c>
    </row>
    <row r="1498" spans="1:8" s="54" customFormat="1" x14ac:dyDescent="0.25">
      <c r="A1498" s="40">
        <v>1</v>
      </c>
      <c r="B1498" s="40" t="s">
        <v>1402</v>
      </c>
      <c r="C1498" s="77" t="s">
        <v>282</v>
      </c>
      <c r="D1498" s="77" t="s">
        <v>4605</v>
      </c>
      <c r="E1498" s="40" t="s">
        <v>16502</v>
      </c>
      <c r="F1498" s="40" t="s">
        <v>5459</v>
      </c>
      <c r="G1498" s="40" t="s">
        <v>11895</v>
      </c>
      <c r="H1498" s="40" t="s">
        <v>16898</v>
      </c>
    </row>
    <row r="1499" spans="1:8" s="54" customFormat="1" x14ac:dyDescent="0.25">
      <c r="A1499" s="40">
        <v>1</v>
      </c>
      <c r="B1499" s="40" t="s">
        <v>1402</v>
      </c>
      <c r="C1499" s="77" t="s">
        <v>283</v>
      </c>
      <c r="D1499" s="77" t="s">
        <v>4606</v>
      </c>
      <c r="E1499" s="40" t="s">
        <v>16502</v>
      </c>
      <c r="F1499" s="40" t="s">
        <v>5459</v>
      </c>
      <c r="G1499" s="40" t="s">
        <v>11896</v>
      </c>
      <c r="H1499" s="40" t="s">
        <v>16899</v>
      </c>
    </row>
    <row r="1500" spans="1:8" s="54" customFormat="1" x14ac:dyDescent="0.25">
      <c r="A1500" s="40">
        <v>1</v>
      </c>
      <c r="B1500" s="40" t="s">
        <v>1402</v>
      </c>
      <c r="C1500" s="77" t="s">
        <v>284</v>
      </c>
      <c r="D1500" s="77" t="s">
        <v>4607</v>
      </c>
      <c r="E1500" s="40" t="s">
        <v>16502</v>
      </c>
      <c r="F1500" s="40" t="s">
        <v>5459</v>
      </c>
      <c r="G1500" s="40" t="s">
        <v>11897</v>
      </c>
      <c r="H1500" s="40" t="s">
        <v>16900</v>
      </c>
    </row>
    <row r="1501" spans="1:8" s="54" customFormat="1" x14ac:dyDescent="0.25">
      <c r="A1501" s="40">
        <v>1</v>
      </c>
      <c r="B1501" s="40" t="s">
        <v>1402</v>
      </c>
      <c r="C1501" s="77" t="s">
        <v>285</v>
      </c>
      <c r="D1501" s="77" t="s">
        <v>4608</v>
      </c>
      <c r="E1501" s="40" t="s">
        <v>16502</v>
      </c>
      <c r="F1501" s="40" t="s">
        <v>5459</v>
      </c>
      <c r="G1501" s="40" t="s">
        <v>11898</v>
      </c>
      <c r="H1501" s="40" t="s">
        <v>16901</v>
      </c>
    </row>
    <row r="1502" spans="1:8" s="54" customFormat="1" x14ac:dyDescent="0.25">
      <c r="A1502" s="40">
        <v>1</v>
      </c>
      <c r="B1502" s="40" t="s">
        <v>1402</v>
      </c>
      <c r="C1502" s="77" t="s">
        <v>286</v>
      </c>
      <c r="D1502" s="77" t="s">
        <v>4609</v>
      </c>
      <c r="E1502" s="40" t="s">
        <v>16502</v>
      </c>
      <c r="F1502" s="40" t="s">
        <v>5459</v>
      </c>
      <c r="G1502" s="40" t="s">
        <v>11899</v>
      </c>
      <c r="H1502" s="40" t="s">
        <v>16902</v>
      </c>
    </row>
    <row r="1503" spans="1:8" s="54" customFormat="1" x14ac:dyDescent="0.25">
      <c r="A1503" s="40">
        <v>1</v>
      </c>
      <c r="B1503" s="40" t="s">
        <v>1402</v>
      </c>
      <c r="C1503" s="77" t="s">
        <v>287</v>
      </c>
      <c r="D1503" s="77" t="s">
        <v>4610</v>
      </c>
      <c r="E1503" s="40" t="s">
        <v>16502</v>
      </c>
      <c r="F1503" s="40" t="s">
        <v>5459</v>
      </c>
      <c r="G1503" s="40" t="s">
        <v>5446</v>
      </c>
      <c r="H1503" s="40" t="s">
        <v>16903</v>
      </c>
    </row>
    <row r="1504" spans="1:8" s="54" customFormat="1" x14ac:dyDescent="0.25">
      <c r="A1504" s="40">
        <v>1</v>
      </c>
      <c r="B1504" s="40" t="s">
        <v>1402</v>
      </c>
      <c r="C1504" s="77" t="s">
        <v>288</v>
      </c>
      <c r="D1504" s="77" t="s">
        <v>4611</v>
      </c>
      <c r="E1504" s="40" t="s">
        <v>16502</v>
      </c>
      <c r="F1504" s="40" t="s">
        <v>5459</v>
      </c>
      <c r="G1504" s="40" t="s">
        <v>11900</v>
      </c>
      <c r="H1504" s="40" t="s">
        <v>16904</v>
      </c>
    </row>
    <row r="1505" spans="1:8" s="54" customFormat="1" x14ac:dyDescent="0.25">
      <c r="A1505" s="40">
        <v>1</v>
      </c>
      <c r="B1505" s="40" t="s">
        <v>1402</v>
      </c>
      <c r="C1505" s="77" t="s">
        <v>289</v>
      </c>
      <c r="D1505" s="77" t="s">
        <v>4612</v>
      </c>
      <c r="E1505" s="40" t="s">
        <v>16502</v>
      </c>
      <c r="F1505" s="40" t="s">
        <v>5459</v>
      </c>
      <c r="G1505" s="40" t="s">
        <v>5592</v>
      </c>
      <c r="H1505" s="40" t="s">
        <v>16905</v>
      </c>
    </row>
    <row r="1506" spans="1:8" s="54" customFormat="1" x14ac:dyDescent="0.25">
      <c r="A1506" s="40">
        <v>1</v>
      </c>
      <c r="B1506" s="40" t="s">
        <v>1402</v>
      </c>
      <c r="C1506" s="77" t="s">
        <v>290</v>
      </c>
      <c r="D1506" s="77" t="s">
        <v>4613</v>
      </c>
      <c r="E1506" s="40" t="s">
        <v>16502</v>
      </c>
      <c r="F1506" s="40" t="s">
        <v>5459</v>
      </c>
      <c r="G1506" s="40" t="s">
        <v>11901</v>
      </c>
      <c r="H1506" s="40" t="s">
        <v>16906</v>
      </c>
    </row>
    <row r="1507" spans="1:8" s="54" customFormat="1" x14ac:dyDescent="0.25">
      <c r="A1507" s="40">
        <v>1</v>
      </c>
      <c r="B1507" s="40" t="s">
        <v>1402</v>
      </c>
      <c r="C1507" s="77" t="s">
        <v>291</v>
      </c>
      <c r="D1507" s="77" t="s">
        <v>4614</v>
      </c>
      <c r="E1507" s="40" t="s">
        <v>16502</v>
      </c>
      <c r="F1507" s="40" t="s">
        <v>5459</v>
      </c>
      <c r="G1507" s="40" t="s">
        <v>11902</v>
      </c>
      <c r="H1507" s="40" t="s">
        <v>16907</v>
      </c>
    </row>
    <row r="1508" spans="1:8" s="54" customFormat="1" x14ac:dyDescent="0.25">
      <c r="A1508" s="40">
        <v>1</v>
      </c>
      <c r="B1508" s="40" t="s">
        <v>1402</v>
      </c>
      <c r="C1508" s="77" t="s">
        <v>292</v>
      </c>
      <c r="D1508" s="77" t="s">
        <v>4615</v>
      </c>
      <c r="E1508" s="40" t="s">
        <v>16502</v>
      </c>
      <c r="F1508" s="40" t="s">
        <v>5459</v>
      </c>
      <c r="G1508" s="40" t="s">
        <v>11903</v>
      </c>
      <c r="H1508" s="40" t="s">
        <v>16908</v>
      </c>
    </row>
    <row r="1509" spans="1:8" s="54" customFormat="1" x14ac:dyDescent="0.25">
      <c r="A1509" s="40">
        <v>1</v>
      </c>
      <c r="B1509" s="40" t="s">
        <v>1402</v>
      </c>
      <c r="C1509" s="77" t="s">
        <v>297</v>
      </c>
      <c r="D1509" s="77" t="s">
        <v>4616</v>
      </c>
      <c r="E1509" s="40" t="s">
        <v>16502</v>
      </c>
      <c r="F1509" s="40" t="s">
        <v>5459</v>
      </c>
      <c r="G1509" s="40" t="s">
        <v>11904</v>
      </c>
      <c r="H1509" s="40" t="s">
        <v>16909</v>
      </c>
    </row>
    <row r="1510" spans="1:8" s="54" customFormat="1" x14ac:dyDescent="0.25">
      <c r="A1510" s="40">
        <v>1</v>
      </c>
      <c r="B1510" s="40" t="s">
        <v>1402</v>
      </c>
      <c r="C1510" s="77" t="s">
        <v>298</v>
      </c>
      <c r="D1510" s="77" t="s">
        <v>4617</v>
      </c>
      <c r="E1510" s="40" t="s">
        <v>16502</v>
      </c>
      <c r="F1510" s="40" t="s">
        <v>5459</v>
      </c>
      <c r="G1510" s="40" t="s">
        <v>11905</v>
      </c>
      <c r="H1510" s="40" t="s">
        <v>16910</v>
      </c>
    </row>
    <row r="1511" spans="1:8" s="54" customFormat="1" x14ac:dyDescent="0.25">
      <c r="A1511" s="40">
        <v>1</v>
      </c>
      <c r="B1511" s="40" t="s">
        <v>1402</v>
      </c>
      <c r="C1511" s="77" t="s">
        <v>299</v>
      </c>
      <c r="D1511" s="77" t="s">
        <v>4618</v>
      </c>
      <c r="E1511" s="40" t="s">
        <v>16502</v>
      </c>
      <c r="F1511" s="40" t="s">
        <v>5459</v>
      </c>
      <c r="G1511" s="40" t="s">
        <v>11906</v>
      </c>
      <c r="H1511" s="40" t="s">
        <v>16911</v>
      </c>
    </row>
    <row r="1512" spans="1:8" s="54" customFormat="1" x14ac:dyDescent="0.25">
      <c r="A1512" s="40">
        <v>1</v>
      </c>
      <c r="B1512" s="40" t="s">
        <v>1402</v>
      </c>
      <c r="C1512" s="77" t="s">
        <v>300</v>
      </c>
      <c r="D1512" s="77" t="s">
        <v>4619</v>
      </c>
      <c r="E1512" s="40" t="s">
        <v>16502</v>
      </c>
      <c r="F1512" s="40" t="s">
        <v>5459</v>
      </c>
      <c r="G1512" s="40" t="s">
        <v>11907</v>
      </c>
      <c r="H1512" s="40" t="s">
        <v>16912</v>
      </c>
    </row>
    <row r="1513" spans="1:8" s="54" customFormat="1" x14ac:dyDescent="0.25">
      <c r="A1513" s="40">
        <v>1</v>
      </c>
      <c r="B1513" s="40" t="s">
        <v>1402</v>
      </c>
      <c r="C1513" s="77" t="s">
        <v>301</v>
      </c>
      <c r="D1513" s="77" t="s">
        <v>4620</v>
      </c>
      <c r="E1513" s="40" t="s">
        <v>16502</v>
      </c>
      <c r="F1513" s="40" t="s">
        <v>5459</v>
      </c>
      <c r="G1513" s="40" t="s">
        <v>11908</v>
      </c>
      <c r="H1513" s="40" t="s">
        <v>16913</v>
      </c>
    </row>
    <row r="1514" spans="1:8" s="54" customFormat="1" x14ac:dyDescent="0.25">
      <c r="A1514" s="40">
        <v>1</v>
      </c>
      <c r="B1514" s="40" t="s">
        <v>1402</v>
      </c>
      <c r="C1514" s="77" t="s">
        <v>302</v>
      </c>
      <c r="D1514" s="77" t="s">
        <v>4621</v>
      </c>
      <c r="E1514" s="40" t="s">
        <v>16502</v>
      </c>
      <c r="F1514" s="40" t="s">
        <v>5459</v>
      </c>
      <c r="G1514" s="40" t="s">
        <v>11909</v>
      </c>
      <c r="H1514" s="40" t="s">
        <v>16914</v>
      </c>
    </row>
    <row r="1515" spans="1:8" s="54" customFormat="1" x14ac:dyDescent="0.25">
      <c r="A1515" s="40">
        <v>1</v>
      </c>
      <c r="B1515" s="40" t="s">
        <v>1402</v>
      </c>
      <c r="C1515" s="77" t="s">
        <v>303</v>
      </c>
      <c r="D1515" s="77" t="s">
        <v>4622</v>
      </c>
      <c r="E1515" s="40" t="s">
        <v>16502</v>
      </c>
      <c r="F1515" s="40" t="s">
        <v>5459</v>
      </c>
      <c r="G1515" s="40" t="s">
        <v>11910</v>
      </c>
      <c r="H1515" s="40" t="s">
        <v>16915</v>
      </c>
    </row>
    <row r="1516" spans="1:8" s="54" customFormat="1" x14ac:dyDescent="0.25">
      <c r="A1516" s="40">
        <v>1</v>
      </c>
      <c r="B1516" s="40" t="s">
        <v>1402</v>
      </c>
      <c r="C1516" s="77" t="s">
        <v>304</v>
      </c>
      <c r="D1516" s="77" t="s">
        <v>4623</v>
      </c>
      <c r="E1516" s="40" t="s">
        <v>16502</v>
      </c>
      <c r="F1516" s="40" t="s">
        <v>5459</v>
      </c>
      <c r="G1516" s="40" t="s">
        <v>11911</v>
      </c>
      <c r="H1516" s="40" t="s">
        <v>16916</v>
      </c>
    </row>
    <row r="1517" spans="1:8" s="54" customFormat="1" x14ac:dyDescent="0.25">
      <c r="A1517" s="40">
        <v>1</v>
      </c>
      <c r="B1517" s="40" t="s">
        <v>1402</v>
      </c>
      <c r="C1517" s="77" t="s">
        <v>305</v>
      </c>
      <c r="D1517" s="77" t="s">
        <v>4624</v>
      </c>
      <c r="E1517" s="40" t="s">
        <v>16502</v>
      </c>
      <c r="F1517" s="40" t="s">
        <v>5459</v>
      </c>
      <c r="G1517" s="40" t="s">
        <v>11912</v>
      </c>
      <c r="H1517" s="40" t="s">
        <v>16917</v>
      </c>
    </row>
    <row r="1518" spans="1:8" s="54" customFormat="1" x14ac:dyDescent="0.25">
      <c r="A1518" s="40">
        <v>1</v>
      </c>
      <c r="B1518" s="40" t="s">
        <v>1402</v>
      </c>
      <c r="C1518" s="77" t="s">
        <v>306</v>
      </c>
      <c r="D1518" s="77" t="s">
        <v>4625</v>
      </c>
      <c r="E1518" s="40" t="s">
        <v>16502</v>
      </c>
      <c r="F1518" s="40" t="s">
        <v>5459</v>
      </c>
      <c r="G1518" s="40" t="s">
        <v>11913</v>
      </c>
      <c r="H1518" s="40" t="s">
        <v>16918</v>
      </c>
    </row>
    <row r="1519" spans="1:8" s="54" customFormat="1" x14ac:dyDescent="0.25">
      <c r="A1519" s="40">
        <v>1</v>
      </c>
      <c r="B1519" s="40" t="s">
        <v>1402</v>
      </c>
      <c r="C1519" s="77" t="s">
        <v>307</v>
      </c>
      <c r="D1519" s="77" t="s">
        <v>4626</v>
      </c>
      <c r="E1519" s="40" t="s">
        <v>16502</v>
      </c>
      <c r="F1519" s="40" t="s">
        <v>5459</v>
      </c>
      <c r="G1519" s="40" t="s">
        <v>11914</v>
      </c>
      <c r="H1519" s="40" t="s">
        <v>16919</v>
      </c>
    </row>
    <row r="1520" spans="1:8" s="54" customFormat="1" x14ac:dyDescent="0.25">
      <c r="A1520" s="40">
        <v>1</v>
      </c>
      <c r="B1520" s="40" t="s">
        <v>1402</v>
      </c>
      <c r="C1520" s="77" t="s">
        <v>308</v>
      </c>
      <c r="D1520" s="77" t="s">
        <v>4627</v>
      </c>
      <c r="E1520" s="40" t="s">
        <v>16502</v>
      </c>
      <c r="F1520" s="40" t="s">
        <v>5459</v>
      </c>
      <c r="G1520" s="40" t="s">
        <v>11915</v>
      </c>
      <c r="H1520" s="40" t="s">
        <v>16920</v>
      </c>
    </row>
    <row r="1521" spans="1:8" s="54" customFormat="1" x14ac:dyDescent="0.25">
      <c r="A1521" s="40">
        <v>1</v>
      </c>
      <c r="B1521" s="40" t="s">
        <v>1402</v>
      </c>
      <c r="C1521" s="77" t="s">
        <v>309</v>
      </c>
      <c r="D1521" s="77" t="s">
        <v>4628</v>
      </c>
      <c r="E1521" s="40" t="s">
        <v>16502</v>
      </c>
      <c r="F1521" s="40" t="s">
        <v>5459</v>
      </c>
      <c r="G1521" s="40" t="s">
        <v>11916</v>
      </c>
      <c r="H1521" s="40" t="s">
        <v>16921</v>
      </c>
    </row>
    <row r="1522" spans="1:8" s="54" customFormat="1" x14ac:dyDescent="0.25">
      <c r="A1522" s="40">
        <v>1</v>
      </c>
      <c r="B1522" s="40" t="s">
        <v>1402</v>
      </c>
      <c r="C1522" s="77" t="s">
        <v>357</v>
      </c>
      <c r="D1522" s="77" t="s">
        <v>4629</v>
      </c>
      <c r="E1522" s="40" t="s">
        <v>16502</v>
      </c>
      <c r="F1522" s="40" t="s">
        <v>5459</v>
      </c>
      <c r="G1522" s="40" t="s">
        <v>11917</v>
      </c>
      <c r="H1522" s="40" t="s">
        <v>16922</v>
      </c>
    </row>
    <row r="1523" spans="1:8" s="54" customFormat="1" x14ac:dyDescent="0.25">
      <c r="A1523" s="40">
        <v>1</v>
      </c>
      <c r="B1523" s="40" t="s">
        <v>1402</v>
      </c>
      <c r="C1523" s="77" t="s">
        <v>359</v>
      </c>
      <c r="D1523" s="77" t="s">
        <v>4630</v>
      </c>
      <c r="E1523" s="40" t="s">
        <v>16502</v>
      </c>
      <c r="F1523" s="40" t="s">
        <v>5459</v>
      </c>
      <c r="G1523" s="40" t="s">
        <v>11918</v>
      </c>
      <c r="H1523" s="40" t="s">
        <v>16923</v>
      </c>
    </row>
    <row r="1524" spans="1:8" s="54" customFormat="1" x14ac:dyDescent="0.25">
      <c r="A1524" s="40">
        <v>1</v>
      </c>
      <c r="B1524" s="40" t="s">
        <v>1402</v>
      </c>
      <c r="C1524" s="77" t="s">
        <v>360</v>
      </c>
      <c r="D1524" s="77" t="s">
        <v>4631</v>
      </c>
      <c r="E1524" s="40" t="s">
        <v>16502</v>
      </c>
      <c r="F1524" s="40" t="s">
        <v>5459</v>
      </c>
      <c r="G1524" s="40" t="s">
        <v>11919</v>
      </c>
      <c r="H1524" s="40" t="s">
        <v>16924</v>
      </c>
    </row>
    <row r="1525" spans="1:8" s="54" customFormat="1" x14ac:dyDescent="0.25">
      <c r="A1525" s="40">
        <v>1</v>
      </c>
      <c r="B1525" s="40" t="s">
        <v>1402</v>
      </c>
      <c r="C1525" s="77" t="s">
        <v>361</v>
      </c>
      <c r="D1525" s="77" t="s">
        <v>4632</v>
      </c>
      <c r="E1525" s="40" t="s">
        <v>16502</v>
      </c>
      <c r="F1525" s="40" t="s">
        <v>5459</v>
      </c>
      <c r="G1525" s="40" t="s">
        <v>11920</v>
      </c>
      <c r="H1525" s="40" t="s">
        <v>16925</v>
      </c>
    </row>
    <row r="1526" spans="1:8" s="54" customFormat="1" x14ac:dyDescent="0.25">
      <c r="A1526" s="40">
        <v>1</v>
      </c>
      <c r="B1526" s="40" t="s">
        <v>1402</v>
      </c>
      <c r="C1526" s="77" t="s">
        <v>365</v>
      </c>
      <c r="D1526" s="77" t="s">
        <v>4633</v>
      </c>
      <c r="E1526" s="40" t="s">
        <v>16502</v>
      </c>
      <c r="F1526" s="40" t="s">
        <v>5459</v>
      </c>
      <c r="G1526" s="40" t="s">
        <v>11921</v>
      </c>
      <c r="H1526" s="40" t="s">
        <v>16926</v>
      </c>
    </row>
    <row r="1527" spans="1:8" s="54" customFormat="1" x14ac:dyDescent="0.25">
      <c r="A1527" s="40">
        <v>1</v>
      </c>
      <c r="B1527" s="40" t="s">
        <v>1402</v>
      </c>
      <c r="C1527" s="77" t="s">
        <v>366</v>
      </c>
      <c r="D1527" s="77" t="s">
        <v>4634</v>
      </c>
      <c r="E1527" s="40" t="s">
        <v>16502</v>
      </c>
      <c r="F1527" s="40" t="s">
        <v>5459</v>
      </c>
      <c r="G1527" s="40" t="s">
        <v>11922</v>
      </c>
      <c r="H1527" s="40" t="s">
        <v>16927</v>
      </c>
    </row>
    <row r="1528" spans="1:8" s="54" customFormat="1" x14ac:dyDescent="0.25">
      <c r="A1528" s="40">
        <v>1</v>
      </c>
      <c r="B1528" s="40" t="s">
        <v>1402</v>
      </c>
      <c r="C1528" s="77" t="s">
        <v>367</v>
      </c>
      <c r="D1528" s="77" t="s">
        <v>4635</v>
      </c>
      <c r="E1528" s="40" t="s">
        <v>16502</v>
      </c>
      <c r="F1528" s="40" t="s">
        <v>5459</v>
      </c>
      <c r="G1528" s="40" t="s">
        <v>11923</v>
      </c>
      <c r="H1528" s="40" t="s">
        <v>16928</v>
      </c>
    </row>
    <row r="1529" spans="1:8" s="54" customFormat="1" x14ac:dyDescent="0.25">
      <c r="A1529" s="40">
        <v>1</v>
      </c>
      <c r="B1529" s="40" t="s">
        <v>1402</v>
      </c>
      <c r="C1529" s="77" t="s">
        <v>399</v>
      </c>
      <c r="D1529" s="77" t="s">
        <v>4636</v>
      </c>
      <c r="E1529" s="40" t="s">
        <v>16502</v>
      </c>
      <c r="F1529" s="40" t="s">
        <v>5459</v>
      </c>
      <c r="G1529" s="40" t="s">
        <v>11924</v>
      </c>
      <c r="H1529" s="40" t="s">
        <v>16929</v>
      </c>
    </row>
    <row r="1530" spans="1:8" s="54" customFormat="1" x14ac:dyDescent="0.25">
      <c r="A1530" s="40">
        <v>1</v>
      </c>
      <c r="B1530" s="40" t="s">
        <v>1402</v>
      </c>
      <c r="C1530" s="77" t="s">
        <v>400</v>
      </c>
      <c r="D1530" s="77" t="s">
        <v>4637</v>
      </c>
      <c r="E1530" s="40" t="s">
        <v>16502</v>
      </c>
      <c r="F1530" s="40" t="s">
        <v>5459</v>
      </c>
      <c r="G1530" s="40" t="s">
        <v>11925</v>
      </c>
      <c r="H1530" s="40" t="s">
        <v>16930</v>
      </c>
    </row>
    <row r="1531" spans="1:8" s="54" customFormat="1" x14ac:dyDescent="0.25">
      <c r="A1531" s="40">
        <v>1</v>
      </c>
      <c r="B1531" s="40" t="s">
        <v>1402</v>
      </c>
      <c r="C1531" s="77" t="s">
        <v>401</v>
      </c>
      <c r="D1531" s="77" t="s">
        <v>4638</v>
      </c>
      <c r="E1531" s="40" t="s">
        <v>16502</v>
      </c>
      <c r="F1531" s="40" t="s">
        <v>5459</v>
      </c>
      <c r="G1531" s="40" t="s">
        <v>11926</v>
      </c>
      <c r="H1531" s="40" t="s">
        <v>16931</v>
      </c>
    </row>
    <row r="1532" spans="1:8" s="54" customFormat="1" x14ac:dyDescent="0.25">
      <c r="A1532" s="40">
        <v>1</v>
      </c>
      <c r="B1532" s="40" t="s">
        <v>1402</v>
      </c>
      <c r="C1532" s="77" t="s">
        <v>402</v>
      </c>
      <c r="D1532" s="77" t="s">
        <v>4639</v>
      </c>
      <c r="E1532" s="40" t="s">
        <v>16502</v>
      </c>
      <c r="F1532" s="40" t="s">
        <v>5459</v>
      </c>
      <c r="G1532" s="40" t="s">
        <v>11927</v>
      </c>
      <c r="H1532" s="40" t="s">
        <v>16932</v>
      </c>
    </row>
    <row r="1533" spans="1:8" s="54" customFormat="1" x14ac:dyDescent="0.25">
      <c r="A1533" s="40">
        <v>1</v>
      </c>
      <c r="B1533" s="40" t="s">
        <v>1402</v>
      </c>
      <c r="C1533" s="77" t="s">
        <v>403</v>
      </c>
      <c r="D1533" s="77" t="s">
        <v>4640</v>
      </c>
      <c r="E1533" s="40" t="s">
        <v>16502</v>
      </c>
      <c r="F1533" s="40" t="s">
        <v>5459</v>
      </c>
      <c r="G1533" s="40" t="s">
        <v>11928</v>
      </c>
      <c r="H1533" s="40" t="s">
        <v>16933</v>
      </c>
    </row>
    <row r="1534" spans="1:8" s="54" customFormat="1" x14ac:dyDescent="0.25">
      <c r="A1534" s="40">
        <v>1</v>
      </c>
      <c r="B1534" s="40" t="s">
        <v>1402</v>
      </c>
      <c r="C1534" s="77" t="s">
        <v>405</v>
      </c>
      <c r="D1534" s="77" t="s">
        <v>4641</v>
      </c>
      <c r="E1534" s="40" t="s">
        <v>16502</v>
      </c>
      <c r="F1534" s="40" t="s">
        <v>5459</v>
      </c>
      <c r="G1534" s="40" t="s">
        <v>11929</v>
      </c>
      <c r="H1534" s="40" t="s">
        <v>16934</v>
      </c>
    </row>
    <row r="1535" spans="1:8" s="54" customFormat="1" x14ac:dyDescent="0.25">
      <c r="A1535" s="40">
        <v>1</v>
      </c>
      <c r="B1535" s="40" t="s">
        <v>1402</v>
      </c>
      <c r="C1535" s="77" t="s">
        <v>406</v>
      </c>
      <c r="D1535" s="77" t="s">
        <v>4642</v>
      </c>
      <c r="E1535" s="40" t="s">
        <v>16502</v>
      </c>
      <c r="F1535" s="40" t="s">
        <v>5459</v>
      </c>
      <c r="G1535" s="40" t="s">
        <v>11930</v>
      </c>
      <c r="H1535" s="40" t="s">
        <v>16935</v>
      </c>
    </row>
    <row r="1536" spans="1:8" s="54" customFormat="1" x14ac:dyDescent="0.25">
      <c r="A1536" s="40">
        <v>1</v>
      </c>
      <c r="B1536" s="40" t="s">
        <v>1402</v>
      </c>
      <c r="C1536" s="77" t="s">
        <v>407</v>
      </c>
      <c r="D1536" s="77" t="s">
        <v>4643</v>
      </c>
      <c r="E1536" s="40" t="s">
        <v>16502</v>
      </c>
      <c r="F1536" s="40" t="s">
        <v>5459</v>
      </c>
      <c r="G1536" s="40" t="s">
        <v>11931</v>
      </c>
      <c r="H1536" s="40" t="s">
        <v>16936</v>
      </c>
    </row>
    <row r="1537" spans="1:8" s="54" customFormat="1" x14ac:dyDescent="0.25">
      <c r="A1537" s="40">
        <v>1</v>
      </c>
      <c r="B1537" s="40" t="s">
        <v>1402</v>
      </c>
      <c r="C1537" s="77" t="s">
        <v>408</v>
      </c>
      <c r="D1537" s="77" t="s">
        <v>4644</v>
      </c>
      <c r="E1537" s="40" t="s">
        <v>16502</v>
      </c>
      <c r="F1537" s="40" t="s">
        <v>5459</v>
      </c>
      <c r="G1537" s="40" t="s">
        <v>11932</v>
      </c>
      <c r="H1537" s="40" t="s">
        <v>16937</v>
      </c>
    </row>
    <row r="1538" spans="1:8" s="54" customFormat="1" x14ac:dyDescent="0.25">
      <c r="A1538" s="40">
        <v>1</v>
      </c>
      <c r="B1538" s="40" t="s">
        <v>1402</v>
      </c>
      <c r="C1538" s="77" t="s">
        <v>409</v>
      </c>
      <c r="D1538" s="77" t="s">
        <v>4645</v>
      </c>
      <c r="E1538" s="40" t="s">
        <v>16502</v>
      </c>
      <c r="F1538" s="40" t="s">
        <v>5459</v>
      </c>
      <c r="G1538" s="40" t="s">
        <v>11933</v>
      </c>
      <c r="H1538" s="40" t="s">
        <v>16938</v>
      </c>
    </row>
    <row r="1539" spans="1:8" s="54" customFormat="1" x14ac:dyDescent="0.25">
      <c r="A1539" s="40">
        <v>1</v>
      </c>
      <c r="B1539" s="40" t="s">
        <v>1402</v>
      </c>
      <c r="C1539" s="77" t="s">
        <v>410</v>
      </c>
      <c r="D1539" s="77" t="s">
        <v>4646</v>
      </c>
      <c r="E1539" s="40" t="s">
        <v>16502</v>
      </c>
      <c r="F1539" s="40" t="s">
        <v>5459</v>
      </c>
      <c r="G1539" s="40" t="s">
        <v>11934</v>
      </c>
      <c r="H1539" s="40" t="s">
        <v>16939</v>
      </c>
    </row>
    <row r="1540" spans="1:8" s="54" customFormat="1" x14ac:dyDescent="0.25">
      <c r="A1540" s="40">
        <v>1</v>
      </c>
      <c r="B1540" s="40" t="s">
        <v>1402</v>
      </c>
      <c r="C1540" s="77" t="s">
        <v>415</v>
      </c>
      <c r="D1540" s="77" t="s">
        <v>4647</v>
      </c>
      <c r="E1540" s="40" t="s">
        <v>16502</v>
      </c>
      <c r="F1540" s="40" t="s">
        <v>5459</v>
      </c>
      <c r="G1540" s="40" t="s">
        <v>11935</v>
      </c>
      <c r="H1540" s="40" t="s">
        <v>16940</v>
      </c>
    </row>
    <row r="1541" spans="1:8" s="54" customFormat="1" x14ac:dyDescent="0.25">
      <c r="A1541" s="40">
        <v>1</v>
      </c>
      <c r="B1541" s="40" t="s">
        <v>1402</v>
      </c>
      <c r="C1541" s="77" t="s">
        <v>416</v>
      </c>
      <c r="D1541" s="77" t="s">
        <v>4648</v>
      </c>
      <c r="E1541" s="40" t="s">
        <v>16502</v>
      </c>
      <c r="F1541" s="40" t="s">
        <v>5459</v>
      </c>
      <c r="G1541" s="40" t="s">
        <v>11936</v>
      </c>
      <c r="H1541" s="40" t="s">
        <v>16941</v>
      </c>
    </row>
    <row r="1542" spans="1:8" s="54" customFormat="1" x14ac:dyDescent="0.25">
      <c r="A1542" s="40">
        <v>1</v>
      </c>
      <c r="B1542" s="40" t="s">
        <v>1402</v>
      </c>
      <c r="C1542" s="77" t="s">
        <v>417</v>
      </c>
      <c r="D1542" s="77" t="s">
        <v>4649</v>
      </c>
      <c r="E1542" s="40" t="s">
        <v>16502</v>
      </c>
      <c r="F1542" s="40" t="s">
        <v>5459</v>
      </c>
      <c r="G1542" s="40" t="s">
        <v>11937</v>
      </c>
      <c r="H1542" s="40" t="s">
        <v>16942</v>
      </c>
    </row>
    <row r="1543" spans="1:8" s="54" customFormat="1" x14ac:dyDescent="0.25">
      <c r="A1543" s="40">
        <v>1</v>
      </c>
      <c r="B1543" s="40" t="s">
        <v>1402</v>
      </c>
      <c r="C1543" s="77" t="s">
        <v>418</v>
      </c>
      <c r="D1543" s="77" t="s">
        <v>4650</v>
      </c>
      <c r="E1543" s="40" t="s">
        <v>16502</v>
      </c>
      <c r="F1543" s="40" t="s">
        <v>5459</v>
      </c>
      <c r="G1543" s="40" t="s">
        <v>11938</v>
      </c>
      <c r="H1543" s="40" t="s">
        <v>16943</v>
      </c>
    </row>
    <row r="1544" spans="1:8" s="54" customFormat="1" x14ac:dyDescent="0.25">
      <c r="A1544" s="40">
        <v>1</v>
      </c>
      <c r="B1544" s="40" t="s">
        <v>1402</v>
      </c>
      <c r="C1544" s="77" t="s">
        <v>419</v>
      </c>
      <c r="D1544" s="77" t="s">
        <v>4651</v>
      </c>
      <c r="E1544" s="40" t="s">
        <v>16502</v>
      </c>
      <c r="F1544" s="40" t="s">
        <v>5459</v>
      </c>
      <c r="G1544" s="40" t="s">
        <v>11939</v>
      </c>
      <c r="H1544" s="40" t="s">
        <v>16944</v>
      </c>
    </row>
    <row r="1545" spans="1:8" s="54" customFormat="1" x14ac:dyDescent="0.25">
      <c r="A1545" s="40">
        <v>1</v>
      </c>
      <c r="B1545" s="40" t="s">
        <v>1402</v>
      </c>
      <c r="C1545" s="77" t="s">
        <v>420</v>
      </c>
      <c r="D1545" s="77" t="s">
        <v>4652</v>
      </c>
      <c r="E1545" s="40" t="s">
        <v>16502</v>
      </c>
      <c r="F1545" s="40" t="s">
        <v>5459</v>
      </c>
      <c r="G1545" s="40" t="s">
        <v>11940</v>
      </c>
      <c r="H1545" s="40" t="s">
        <v>16945</v>
      </c>
    </row>
    <row r="1546" spans="1:8" s="54" customFormat="1" x14ac:dyDescent="0.25">
      <c r="A1546" s="40">
        <v>1</v>
      </c>
      <c r="B1546" s="40" t="s">
        <v>1402</v>
      </c>
      <c r="C1546" s="77" t="s">
        <v>421</v>
      </c>
      <c r="D1546" s="77" t="s">
        <v>4653</v>
      </c>
      <c r="E1546" s="40" t="s">
        <v>16502</v>
      </c>
      <c r="F1546" s="40" t="s">
        <v>5459</v>
      </c>
      <c r="G1546" s="40" t="s">
        <v>11941</v>
      </c>
      <c r="H1546" s="40" t="s">
        <v>16946</v>
      </c>
    </row>
    <row r="1547" spans="1:8" s="54" customFormat="1" x14ac:dyDescent="0.25">
      <c r="A1547" s="40">
        <v>1</v>
      </c>
      <c r="B1547" s="40" t="s">
        <v>1402</v>
      </c>
      <c r="C1547" s="77" t="s">
        <v>422</v>
      </c>
      <c r="D1547" s="77" t="s">
        <v>4654</v>
      </c>
      <c r="E1547" s="40" t="s">
        <v>16502</v>
      </c>
      <c r="F1547" s="40" t="s">
        <v>5459</v>
      </c>
      <c r="G1547" s="40" t="s">
        <v>11942</v>
      </c>
      <c r="H1547" s="40" t="s">
        <v>16947</v>
      </c>
    </row>
    <row r="1548" spans="1:8" s="54" customFormat="1" x14ac:dyDescent="0.25">
      <c r="A1548" s="40">
        <v>1</v>
      </c>
      <c r="B1548" s="40" t="s">
        <v>1402</v>
      </c>
      <c r="C1548" s="77" t="s">
        <v>431</v>
      </c>
      <c r="D1548" s="77" t="s">
        <v>4655</v>
      </c>
      <c r="E1548" s="40" t="s">
        <v>16502</v>
      </c>
      <c r="F1548" s="40" t="s">
        <v>5459</v>
      </c>
      <c r="G1548" s="40" t="s">
        <v>11947</v>
      </c>
      <c r="H1548" s="40" t="s">
        <v>16948</v>
      </c>
    </row>
    <row r="1549" spans="1:8" s="54" customFormat="1" x14ac:dyDescent="0.25">
      <c r="A1549" s="40">
        <v>1</v>
      </c>
      <c r="B1549" s="40" t="s">
        <v>1402</v>
      </c>
      <c r="C1549" s="77" t="s">
        <v>432</v>
      </c>
      <c r="D1549" s="77" t="s">
        <v>4656</v>
      </c>
      <c r="E1549" s="40" t="s">
        <v>16502</v>
      </c>
      <c r="F1549" s="40" t="s">
        <v>5459</v>
      </c>
      <c r="G1549" s="40" t="s">
        <v>11948</v>
      </c>
      <c r="H1549" s="40" t="s">
        <v>16949</v>
      </c>
    </row>
    <row r="1550" spans="1:8" s="54" customFormat="1" x14ac:dyDescent="0.25">
      <c r="A1550" s="40">
        <v>1</v>
      </c>
      <c r="B1550" s="40" t="s">
        <v>1402</v>
      </c>
      <c r="C1550" s="77" t="s">
        <v>7922</v>
      </c>
      <c r="D1550" s="77" t="s">
        <v>5409</v>
      </c>
      <c r="E1550" s="40" t="s">
        <v>16502</v>
      </c>
      <c r="F1550" s="40" t="s">
        <v>5459</v>
      </c>
      <c r="G1550" s="40" t="s">
        <v>11949</v>
      </c>
      <c r="H1550" s="40" t="s">
        <v>16950</v>
      </c>
    </row>
    <row r="1551" spans="1:8" s="54" customFormat="1" x14ac:dyDescent="0.25">
      <c r="A1551" s="40">
        <v>1</v>
      </c>
      <c r="B1551" s="40" t="s">
        <v>1402</v>
      </c>
      <c r="C1551" s="77" t="s">
        <v>434</v>
      </c>
      <c r="D1551" s="77" t="s">
        <v>4657</v>
      </c>
      <c r="E1551" s="40" t="s">
        <v>16502</v>
      </c>
      <c r="F1551" s="40" t="s">
        <v>5459</v>
      </c>
      <c r="G1551" s="40" t="s">
        <v>11950</v>
      </c>
      <c r="H1551" s="40" t="s">
        <v>16951</v>
      </c>
    </row>
    <row r="1552" spans="1:8" s="54" customFormat="1" x14ac:dyDescent="0.25">
      <c r="A1552" s="40">
        <v>1</v>
      </c>
      <c r="B1552" s="40" t="s">
        <v>1402</v>
      </c>
      <c r="C1552" s="77" t="s">
        <v>7923</v>
      </c>
      <c r="D1552" s="77" t="s">
        <v>5413</v>
      </c>
      <c r="E1552" s="40" t="s">
        <v>16502</v>
      </c>
      <c r="F1552" s="40" t="s">
        <v>5459</v>
      </c>
      <c r="G1552" s="40" t="s">
        <v>11951</v>
      </c>
      <c r="H1552" s="40" t="s">
        <v>16952</v>
      </c>
    </row>
    <row r="1553" spans="1:8" s="54" customFormat="1" x14ac:dyDescent="0.25">
      <c r="A1553" s="40">
        <v>1</v>
      </c>
      <c r="B1553" s="40" t="s">
        <v>1402</v>
      </c>
      <c r="C1553" s="77" t="s">
        <v>7924</v>
      </c>
      <c r="D1553" s="77" t="s">
        <v>5417</v>
      </c>
      <c r="E1553" s="40" t="s">
        <v>16502</v>
      </c>
      <c r="F1553" s="40" t="s">
        <v>5459</v>
      </c>
      <c r="G1553" s="40" t="s">
        <v>11952</v>
      </c>
      <c r="H1553" s="40" t="s">
        <v>16953</v>
      </c>
    </row>
    <row r="1554" spans="1:8" s="54" customFormat="1" x14ac:dyDescent="0.25">
      <c r="A1554" s="40">
        <v>1</v>
      </c>
      <c r="B1554" s="40" t="s">
        <v>1402</v>
      </c>
      <c r="C1554" s="77" t="s">
        <v>435</v>
      </c>
      <c r="D1554" s="77" t="s">
        <v>4658</v>
      </c>
      <c r="E1554" s="40" t="s">
        <v>16502</v>
      </c>
      <c r="F1554" s="40" t="s">
        <v>5459</v>
      </c>
      <c r="G1554" s="40" t="s">
        <v>11953</v>
      </c>
      <c r="H1554" s="40" t="s">
        <v>16954</v>
      </c>
    </row>
    <row r="1555" spans="1:8" s="54" customFormat="1" x14ac:dyDescent="0.25">
      <c r="A1555" s="40">
        <v>1</v>
      </c>
      <c r="B1555" s="40" t="s">
        <v>1402</v>
      </c>
      <c r="C1555" s="77" t="s">
        <v>436</v>
      </c>
      <c r="D1555" s="77" t="s">
        <v>4659</v>
      </c>
      <c r="E1555" s="40" t="s">
        <v>16502</v>
      </c>
      <c r="F1555" s="40" t="s">
        <v>5459</v>
      </c>
      <c r="G1555" s="40" t="s">
        <v>11954</v>
      </c>
      <c r="H1555" s="40" t="s">
        <v>16955</v>
      </c>
    </row>
    <row r="1556" spans="1:8" s="54" customFormat="1" x14ac:dyDescent="0.25">
      <c r="A1556" s="40">
        <v>1</v>
      </c>
      <c r="B1556" s="40" t="s">
        <v>1402</v>
      </c>
      <c r="C1556" s="77" t="s">
        <v>437</v>
      </c>
      <c r="D1556" s="77" t="s">
        <v>4660</v>
      </c>
      <c r="E1556" s="40" t="s">
        <v>16502</v>
      </c>
      <c r="F1556" s="40" t="s">
        <v>5459</v>
      </c>
      <c r="G1556" s="40" t="s">
        <v>11955</v>
      </c>
      <c r="H1556" s="40" t="s">
        <v>16956</v>
      </c>
    </row>
    <row r="1557" spans="1:8" s="54" customFormat="1" x14ac:dyDescent="0.25">
      <c r="A1557" s="40">
        <v>1</v>
      </c>
      <c r="B1557" s="40" t="s">
        <v>1402</v>
      </c>
      <c r="C1557" s="77" t="s">
        <v>438</v>
      </c>
      <c r="D1557" s="77" t="s">
        <v>4661</v>
      </c>
      <c r="E1557" s="40" t="s">
        <v>16502</v>
      </c>
      <c r="F1557" s="40" t="s">
        <v>5459</v>
      </c>
      <c r="G1557" s="40" t="s">
        <v>11956</v>
      </c>
      <c r="H1557" s="40" t="s">
        <v>16957</v>
      </c>
    </row>
    <row r="1558" spans="1:8" s="54" customFormat="1" x14ac:dyDescent="0.25">
      <c r="A1558" s="40">
        <v>1</v>
      </c>
      <c r="B1558" s="40" t="s">
        <v>1402</v>
      </c>
      <c r="C1558" s="77" t="s">
        <v>439</v>
      </c>
      <c r="D1558" s="77" t="s">
        <v>4662</v>
      </c>
      <c r="E1558" s="40" t="s">
        <v>16502</v>
      </c>
      <c r="F1558" s="40" t="s">
        <v>5459</v>
      </c>
      <c r="G1558" s="40" t="s">
        <v>11957</v>
      </c>
      <c r="H1558" s="40" t="s">
        <v>16958</v>
      </c>
    </row>
    <row r="1559" spans="1:8" s="54" customFormat="1" x14ac:dyDescent="0.25">
      <c r="A1559" s="40">
        <v>1</v>
      </c>
      <c r="B1559" s="40" t="s">
        <v>1402</v>
      </c>
      <c r="C1559" s="77" t="s">
        <v>440</v>
      </c>
      <c r="D1559" s="77" t="s">
        <v>4663</v>
      </c>
      <c r="E1559" s="40" t="s">
        <v>16502</v>
      </c>
      <c r="F1559" s="40" t="s">
        <v>5459</v>
      </c>
      <c r="G1559" s="40" t="s">
        <v>11958</v>
      </c>
      <c r="H1559" s="40" t="s">
        <v>16959</v>
      </c>
    </row>
    <row r="1560" spans="1:8" s="54" customFormat="1" x14ac:dyDescent="0.25">
      <c r="A1560" s="40">
        <v>1</v>
      </c>
      <c r="B1560" s="40" t="s">
        <v>1402</v>
      </c>
      <c r="C1560" s="77" t="s">
        <v>494</v>
      </c>
      <c r="D1560" s="77" t="s">
        <v>4664</v>
      </c>
      <c r="E1560" s="40" t="s">
        <v>16502</v>
      </c>
      <c r="F1560" s="40" t="s">
        <v>5459</v>
      </c>
      <c r="G1560" s="40" t="s">
        <v>11959</v>
      </c>
      <c r="H1560" s="40" t="s">
        <v>16960</v>
      </c>
    </row>
    <row r="1561" spans="1:8" s="54" customFormat="1" x14ac:dyDescent="0.25">
      <c r="A1561" s="40">
        <v>1</v>
      </c>
      <c r="B1561" s="40" t="s">
        <v>1402</v>
      </c>
      <c r="C1561" s="77" t="s">
        <v>495</v>
      </c>
      <c r="D1561" s="77" t="s">
        <v>4665</v>
      </c>
      <c r="E1561" s="40" t="s">
        <v>16502</v>
      </c>
      <c r="F1561" s="40" t="s">
        <v>5459</v>
      </c>
      <c r="G1561" s="40" t="s">
        <v>11960</v>
      </c>
      <c r="H1561" s="40" t="s">
        <v>16961</v>
      </c>
    </row>
    <row r="1562" spans="1:8" s="54" customFormat="1" x14ac:dyDescent="0.25">
      <c r="A1562" s="40">
        <v>1</v>
      </c>
      <c r="B1562" s="40" t="s">
        <v>1402</v>
      </c>
      <c r="C1562" s="77" t="s">
        <v>496</v>
      </c>
      <c r="D1562" s="77" t="s">
        <v>4666</v>
      </c>
      <c r="E1562" s="40" t="s">
        <v>16502</v>
      </c>
      <c r="F1562" s="40" t="s">
        <v>5459</v>
      </c>
      <c r="G1562" s="40" t="s">
        <v>11961</v>
      </c>
      <c r="H1562" s="40" t="s">
        <v>16962</v>
      </c>
    </row>
    <row r="1563" spans="1:8" s="54" customFormat="1" x14ac:dyDescent="0.25">
      <c r="A1563" s="40">
        <v>1</v>
      </c>
      <c r="B1563" s="40" t="s">
        <v>1402</v>
      </c>
      <c r="C1563" s="77" t="s">
        <v>497</v>
      </c>
      <c r="D1563" s="77" t="s">
        <v>4667</v>
      </c>
      <c r="E1563" s="40" t="s">
        <v>16502</v>
      </c>
      <c r="F1563" s="40" t="s">
        <v>5459</v>
      </c>
      <c r="G1563" s="40" t="s">
        <v>11962</v>
      </c>
      <c r="H1563" s="40" t="s">
        <v>16963</v>
      </c>
    </row>
    <row r="1564" spans="1:8" s="54" customFormat="1" x14ac:dyDescent="0.25">
      <c r="A1564" s="40">
        <v>1</v>
      </c>
      <c r="B1564" s="40" t="s">
        <v>1402</v>
      </c>
      <c r="C1564" s="77" t="s">
        <v>498</v>
      </c>
      <c r="D1564" s="77" t="s">
        <v>4668</v>
      </c>
      <c r="E1564" s="40" t="s">
        <v>16502</v>
      </c>
      <c r="F1564" s="40" t="s">
        <v>5459</v>
      </c>
      <c r="G1564" s="40" t="s">
        <v>11963</v>
      </c>
      <c r="H1564" s="40" t="s">
        <v>16964</v>
      </c>
    </row>
    <row r="1565" spans="1:8" s="54" customFormat="1" x14ac:dyDescent="0.25">
      <c r="A1565" s="40">
        <v>1</v>
      </c>
      <c r="B1565" s="40" t="s">
        <v>1402</v>
      </c>
      <c r="C1565" s="77" t="s">
        <v>499</v>
      </c>
      <c r="D1565" s="77" t="s">
        <v>4669</v>
      </c>
      <c r="E1565" s="40" t="s">
        <v>16502</v>
      </c>
      <c r="F1565" s="40" t="s">
        <v>5459</v>
      </c>
      <c r="G1565" s="40" t="s">
        <v>11964</v>
      </c>
      <c r="H1565" s="40" t="s">
        <v>16965</v>
      </c>
    </row>
    <row r="1566" spans="1:8" s="54" customFormat="1" x14ac:dyDescent="0.25">
      <c r="A1566" s="40">
        <v>1</v>
      </c>
      <c r="B1566" s="40" t="s">
        <v>1402</v>
      </c>
      <c r="C1566" s="77" t="s">
        <v>500</v>
      </c>
      <c r="D1566" s="77" t="s">
        <v>4670</v>
      </c>
      <c r="E1566" s="40" t="s">
        <v>16502</v>
      </c>
      <c r="F1566" s="40" t="s">
        <v>5459</v>
      </c>
      <c r="G1566" s="40" t="s">
        <v>11965</v>
      </c>
      <c r="H1566" s="40" t="s">
        <v>16966</v>
      </c>
    </row>
    <row r="1567" spans="1:8" s="54" customFormat="1" x14ac:dyDescent="0.25">
      <c r="A1567" s="40">
        <v>1</v>
      </c>
      <c r="B1567" s="40" t="s">
        <v>1402</v>
      </c>
      <c r="C1567" s="77" t="s">
        <v>501</v>
      </c>
      <c r="D1567" s="77" t="s">
        <v>4671</v>
      </c>
      <c r="E1567" s="40" t="s">
        <v>16502</v>
      </c>
      <c r="F1567" s="40" t="s">
        <v>5459</v>
      </c>
      <c r="G1567" s="40" t="s">
        <v>11966</v>
      </c>
      <c r="H1567" s="40" t="s">
        <v>16967</v>
      </c>
    </row>
    <row r="1568" spans="1:8" s="54" customFormat="1" x14ac:dyDescent="0.25">
      <c r="A1568" s="40">
        <v>1</v>
      </c>
      <c r="B1568" s="40" t="s">
        <v>1402</v>
      </c>
      <c r="C1568" s="77" t="s">
        <v>502</v>
      </c>
      <c r="D1568" s="77" t="s">
        <v>4672</v>
      </c>
      <c r="E1568" s="40" t="s">
        <v>16502</v>
      </c>
      <c r="F1568" s="40" t="s">
        <v>5459</v>
      </c>
      <c r="G1568" s="40" t="s">
        <v>11967</v>
      </c>
      <c r="H1568" s="40" t="s">
        <v>16968</v>
      </c>
    </row>
    <row r="1569" spans="1:8" s="54" customFormat="1" x14ac:dyDescent="0.25">
      <c r="A1569" s="40">
        <v>1</v>
      </c>
      <c r="B1569" s="40" t="s">
        <v>1402</v>
      </c>
      <c r="C1569" s="77" t="s">
        <v>503</v>
      </c>
      <c r="D1569" s="77" t="s">
        <v>4673</v>
      </c>
      <c r="E1569" s="40" t="s">
        <v>16502</v>
      </c>
      <c r="F1569" s="40" t="s">
        <v>5459</v>
      </c>
      <c r="G1569" s="40" t="s">
        <v>11968</v>
      </c>
      <c r="H1569" s="40" t="s">
        <v>16969</v>
      </c>
    </row>
    <row r="1570" spans="1:8" s="54" customFormat="1" x14ac:dyDescent="0.25">
      <c r="A1570" s="40">
        <v>1</v>
      </c>
      <c r="B1570" s="40" t="s">
        <v>1402</v>
      </c>
      <c r="C1570" s="77" t="s">
        <v>504</v>
      </c>
      <c r="D1570" s="77" t="s">
        <v>4674</v>
      </c>
      <c r="E1570" s="40" t="s">
        <v>16502</v>
      </c>
      <c r="F1570" s="40" t="s">
        <v>5459</v>
      </c>
      <c r="G1570" s="40" t="s">
        <v>11969</v>
      </c>
      <c r="H1570" s="40" t="s">
        <v>16970</v>
      </c>
    </row>
    <row r="1571" spans="1:8" s="54" customFormat="1" x14ac:dyDescent="0.25">
      <c r="A1571" s="40">
        <v>1</v>
      </c>
      <c r="B1571" s="40" t="s">
        <v>1402</v>
      </c>
      <c r="C1571" s="77" t="s">
        <v>505</v>
      </c>
      <c r="D1571" s="77" t="s">
        <v>4675</v>
      </c>
      <c r="E1571" s="40" t="s">
        <v>16502</v>
      </c>
      <c r="F1571" s="40" t="s">
        <v>5459</v>
      </c>
      <c r="G1571" s="40" t="s">
        <v>11970</v>
      </c>
      <c r="H1571" s="40" t="s">
        <v>16971</v>
      </c>
    </row>
    <row r="1572" spans="1:8" s="54" customFormat="1" x14ac:dyDescent="0.25">
      <c r="A1572" s="40">
        <v>1</v>
      </c>
      <c r="B1572" s="40" t="s">
        <v>1402</v>
      </c>
      <c r="C1572" s="77" t="s">
        <v>506</v>
      </c>
      <c r="D1572" s="77" t="s">
        <v>4676</v>
      </c>
      <c r="E1572" s="40" t="s">
        <v>16502</v>
      </c>
      <c r="F1572" s="40" t="s">
        <v>5459</v>
      </c>
      <c r="G1572" s="40" t="s">
        <v>11971</v>
      </c>
      <c r="H1572" s="40" t="s">
        <v>16972</v>
      </c>
    </row>
    <row r="1573" spans="1:8" s="54" customFormat="1" x14ac:dyDescent="0.25">
      <c r="A1573" s="40">
        <v>1</v>
      </c>
      <c r="B1573" s="40" t="s">
        <v>1402</v>
      </c>
      <c r="C1573" s="77" t="s">
        <v>507</v>
      </c>
      <c r="D1573" s="77" t="s">
        <v>4677</v>
      </c>
      <c r="E1573" s="40" t="s">
        <v>16502</v>
      </c>
      <c r="F1573" s="40" t="s">
        <v>5459</v>
      </c>
      <c r="G1573" s="40" t="s">
        <v>11972</v>
      </c>
      <c r="H1573" s="40" t="s">
        <v>16973</v>
      </c>
    </row>
    <row r="1574" spans="1:8" s="54" customFormat="1" x14ac:dyDescent="0.25">
      <c r="A1574" s="40">
        <v>1</v>
      </c>
      <c r="B1574" s="40" t="s">
        <v>1402</v>
      </c>
      <c r="C1574" s="77" t="s">
        <v>508</v>
      </c>
      <c r="D1574" s="77" t="s">
        <v>4678</v>
      </c>
      <c r="E1574" s="40" t="s">
        <v>16502</v>
      </c>
      <c r="F1574" s="40" t="s">
        <v>5459</v>
      </c>
      <c r="G1574" s="40" t="s">
        <v>11973</v>
      </c>
      <c r="H1574" s="40" t="s">
        <v>16974</v>
      </c>
    </row>
    <row r="1575" spans="1:8" s="54" customFormat="1" x14ac:dyDescent="0.25">
      <c r="A1575" s="40">
        <v>1</v>
      </c>
      <c r="B1575" s="40" t="s">
        <v>1402</v>
      </c>
      <c r="C1575" s="77" t="s">
        <v>509</v>
      </c>
      <c r="D1575" s="77" t="s">
        <v>4679</v>
      </c>
      <c r="E1575" s="40" t="s">
        <v>16502</v>
      </c>
      <c r="F1575" s="40" t="s">
        <v>5459</v>
      </c>
      <c r="G1575" s="40" t="s">
        <v>11974</v>
      </c>
      <c r="H1575" s="40" t="s">
        <v>16975</v>
      </c>
    </row>
    <row r="1576" spans="1:8" s="54" customFormat="1" x14ac:dyDescent="0.25">
      <c r="A1576" s="40">
        <v>1</v>
      </c>
      <c r="B1576" s="40" t="s">
        <v>1402</v>
      </c>
      <c r="C1576" s="77" t="s">
        <v>510</v>
      </c>
      <c r="D1576" s="77" t="s">
        <v>4680</v>
      </c>
      <c r="E1576" s="40" t="s">
        <v>16502</v>
      </c>
      <c r="F1576" s="40" t="s">
        <v>5459</v>
      </c>
      <c r="G1576" s="40" t="s">
        <v>11975</v>
      </c>
      <c r="H1576" s="40" t="s">
        <v>16976</v>
      </c>
    </row>
    <row r="1577" spans="1:8" s="54" customFormat="1" x14ac:dyDescent="0.25">
      <c r="A1577" s="40">
        <v>1</v>
      </c>
      <c r="B1577" s="40" t="s">
        <v>1402</v>
      </c>
      <c r="C1577" s="77" t="s">
        <v>511</v>
      </c>
      <c r="D1577" s="77" t="s">
        <v>4681</v>
      </c>
      <c r="E1577" s="40" t="s">
        <v>16502</v>
      </c>
      <c r="F1577" s="40" t="s">
        <v>5459</v>
      </c>
      <c r="G1577" s="40" t="s">
        <v>11976</v>
      </c>
      <c r="H1577" s="40" t="s">
        <v>16977</v>
      </c>
    </row>
    <row r="1578" spans="1:8" s="54" customFormat="1" x14ac:dyDescent="0.25">
      <c r="A1578" s="40">
        <v>1</v>
      </c>
      <c r="B1578" s="40" t="s">
        <v>1402</v>
      </c>
      <c r="C1578" s="77" t="s">
        <v>512</v>
      </c>
      <c r="D1578" s="77" t="s">
        <v>4682</v>
      </c>
      <c r="E1578" s="40" t="s">
        <v>16502</v>
      </c>
      <c r="F1578" s="40" t="s">
        <v>5459</v>
      </c>
      <c r="G1578" s="40" t="s">
        <v>11977</v>
      </c>
      <c r="H1578" s="40" t="s">
        <v>16978</v>
      </c>
    </row>
    <row r="1579" spans="1:8" s="54" customFormat="1" x14ac:dyDescent="0.25">
      <c r="A1579" s="40">
        <v>1</v>
      </c>
      <c r="B1579" s="40" t="s">
        <v>1402</v>
      </c>
      <c r="C1579" s="77" t="s">
        <v>513</v>
      </c>
      <c r="D1579" s="77" t="s">
        <v>4683</v>
      </c>
      <c r="E1579" s="40" t="s">
        <v>16502</v>
      </c>
      <c r="F1579" s="40" t="s">
        <v>5459</v>
      </c>
      <c r="G1579" s="40" t="s">
        <v>11978</v>
      </c>
      <c r="H1579" s="40" t="s">
        <v>16979</v>
      </c>
    </row>
    <row r="1580" spans="1:8" s="54" customFormat="1" x14ac:dyDescent="0.25">
      <c r="A1580" s="40">
        <v>1</v>
      </c>
      <c r="B1580" s="40" t="s">
        <v>1402</v>
      </c>
      <c r="C1580" s="77" t="s">
        <v>514</v>
      </c>
      <c r="D1580" s="77" t="s">
        <v>4684</v>
      </c>
      <c r="E1580" s="40" t="s">
        <v>16502</v>
      </c>
      <c r="F1580" s="40" t="s">
        <v>5459</v>
      </c>
      <c r="G1580" s="40" t="s">
        <v>11979</v>
      </c>
      <c r="H1580" s="40" t="s">
        <v>16980</v>
      </c>
    </row>
    <row r="1581" spans="1:8" s="54" customFormat="1" x14ac:dyDescent="0.25">
      <c r="A1581" s="40">
        <v>1</v>
      </c>
      <c r="B1581" s="40" t="s">
        <v>1402</v>
      </c>
      <c r="C1581" s="77" t="s">
        <v>515</v>
      </c>
      <c r="D1581" s="77" t="s">
        <v>4685</v>
      </c>
      <c r="E1581" s="40" t="s">
        <v>16502</v>
      </c>
      <c r="F1581" s="40" t="s">
        <v>5459</v>
      </c>
      <c r="G1581" s="40" t="s">
        <v>11980</v>
      </c>
      <c r="H1581" s="40" t="s">
        <v>16981</v>
      </c>
    </row>
    <row r="1582" spans="1:8" s="54" customFormat="1" x14ac:dyDescent="0.25">
      <c r="A1582" s="40">
        <v>1</v>
      </c>
      <c r="B1582" s="40" t="s">
        <v>1402</v>
      </c>
      <c r="C1582" s="77" t="s">
        <v>516</v>
      </c>
      <c r="D1582" s="77" t="s">
        <v>4686</v>
      </c>
      <c r="E1582" s="40" t="s">
        <v>16502</v>
      </c>
      <c r="F1582" s="40" t="s">
        <v>5459</v>
      </c>
      <c r="G1582" s="40" t="s">
        <v>11981</v>
      </c>
      <c r="H1582" s="40" t="s">
        <v>16982</v>
      </c>
    </row>
    <row r="1583" spans="1:8" s="54" customFormat="1" x14ac:dyDescent="0.25">
      <c r="A1583" s="40">
        <v>1</v>
      </c>
      <c r="B1583" s="40" t="s">
        <v>1402</v>
      </c>
      <c r="C1583" s="77" t="s">
        <v>517</v>
      </c>
      <c r="D1583" s="77" t="s">
        <v>4687</v>
      </c>
      <c r="E1583" s="40" t="s">
        <v>16502</v>
      </c>
      <c r="F1583" s="40" t="s">
        <v>5459</v>
      </c>
      <c r="G1583" s="40" t="s">
        <v>11982</v>
      </c>
      <c r="H1583" s="40" t="s">
        <v>16983</v>
      </c>
    </row>
    <row r="1584" spans="1:8" s="54" customFormat="1" x14ac:dyDescent="0.25">
      <c r="A1584" s="40">
        <v>1</v>
      </c>
      <c r="B1584" s="40" t="s">
        <v>1402</v>
      </c>
      <c r="C1584" s="77" t="s">
        <v>518</v>
      </c>
      <c r="D1584" s="77" t="s">
        <v>4688</v>
      </c>
      <c r="E1584" s="40" t="s">
        <v>16502</v>
      </c>
      <c r="F1584" s="40" t="s">
        <v>5459</v>
      </c>
      <c r="G1584" s="40" t="s">
        <v>11983</v>
      </c>
      <c r="H1584" s="40" t="s">
        <v>16984</v>
      </c>
    </row>
    <row r="1585" spans="1:8" s="54" customFormat="1" x14ac:dyDescent="0.25">
      <c r="A1585" s="40">
        <v>1</v>
      </c>
      <c r="B1585" s="40" t="s">
        <v>1402</v>
      </c>
      <c r="C1585" s="77" t="s">
        <v>519</v>
      </c>
      <c r="D1585" s="77" t="s">
        <v>4689</v>
      </c>
      <c r="E1585" s="40" t="s">
        <v>16502</v>
      </c>
      <c r="F1585" s="40" t="s">
        <v>5459</v>
      </c>
      <c r="G1585" s="40" t="s">
        <v>11984</v>
      </c>
      <c r="H1585" s="40" t="s">
        <v>16985</v>
      </c>
    </row>
    <row r="1586" spans="1:8" s="54" customFormat="1" x14ac:dyDescent="0.25">
      <c r="A1586" s="40">
        <v>1</v>
      </c>
      <c r="B1586" s="40" t="s">
        <v>1402</v>
      </c>
      <c r="C1586" s="77" t="s">
        <v>537</v>
      </c>
      <c r="D1586" s="77" t="s">
        <v>4690</v>
      </c>
      <c r="E1586" s="40" t="s">
        <v>16502</v>
      </c>
      <c r="F1586" s="40" t="s">
        <v>5459</v>
      </c>
      <c r="G1586" s="40" t="s">
        <v>11985</v>
      </c>
      <c r="H1586" s="40" t="s">
        <v>16986</v>
      </c>
    </row>
    <row r="1587" spans="1:8" s="54" customFormat="1" x14ac:dyDescent="0.25">
      <c r="A1587" s="40">
        <v>1</v>
      </c>
      <c r="B1587" s="40" t="s">
        <v>1402</v>
      </c>
      <c r="C1587" s="77" t="s">
        <v>538</v>
      </c>
      <c r="D1587" s="77" t="s">
        <v>4691</v>
      </c>
      <c r="E1587" s="40" t="s">
        <v>16502</v>
      </c>
      <c r="F1587" s="40" t="s">
        <v>5459</v>
      </c>
      <c r="G1587" s="40" t="s">
        <v>11986</v>
      </c>
      <c r="H1587" s="40" t="s">
        <v>16987</v>
      </c>
    </row>
    <row r="1588" spans="1:8" s="54" customFormat="1" x14ac:dyDescent="0.25">
      <c r="A1588" s="40">
        <v>1</v>
      </c>
      <c r="B1588" s="40" t="s">
        <v>1402</v>
      </c>
      <c r="C1588" s="77" t="s">
        <v>539</v>
      </c>
      <c r="D1588" s="77" t="s">
        <v>4692</v>
      </c>
      <c r="E1588" s="40" t="s">
        <v>16502</v>
      </c>
      <c r="F1588" s="40" t="s">
        <v>5459</v>
      </c>
      <c r="G1588" s="40" t="s">
        <v>11987</v>
      </c>
      <c r="H1588" s="40" t="s">
        <v>16988</v>
      </c>
    </row>
    <row r="1589" spans="1:8" s="54" customFormat="1" x14ac:dyDescent="0.25">
      <c r="A1589" s="40">
        <v>1</v>
      </c>
      <c r="B1589" s="40" t="s">
        <v>1402</v>
      </c>
      <c r="C1589" s="77" t="s">
        <v>7925</v>
      </c>
      <c r="D1589" s="77" t="s">
        <v>5402</v>
      </c>
      <c r="E1589" s="40" t="s">
        <v>16502</v>
      </c>
      <c r="F1589" s="40" t="s">
        <v>5459</v>
      </c>
      <c r="G1589" s="40" t="s">
        <v>11988</v>
      </c>
      <c r="H1589" s="40" t="s">
        <v>16989</v>
      </c>
    </row>
    <row r="1590" spans="1:8" s="54" customFormat="1" x14ac:dyDescent="0.25">
      <c r="A1590" s="40">
        <v>1</v>
      </c>
      <c r="B1590" s="40" t="s">
        <v>1402</v>
      </c>
      <c r="C1590" s="77" t="s">
        <v>7926</v>
      </c>
      <c r="D1590" s="77" t="s">
        <v>5393</v>
      </c>
      <c r="E1590" s="40" t="s">
        <v>16502</v>
      </c>
      <c r="F1590" s="40" t="s">
        <v>5459</v>
      </c>
      <c r="G1590" s="40" t="s">
        <v>11989</v>
      </c>
      <c r="H1590" s="40" t="s">
        <v>16990</v>
      </c>
    </row>
    <row r="1591" spans="1:8" s="54" customFormat="1" x14ac:dyDescent="0.25">
      <c r="A1591" s="40">
        <v>1</v>
      </c>
      <c r="B1591" s="40" t="s">
        <v>1402</v>
      </c>
      <c r="C1591" s="77" t="s">
        <v>540</v>
      </c>
      <c r="D1591" s="77" t="s">
        <v>4693</v>
      </c>
      <c r="E1591" s="40" t="s">
        <v>16502</v>
      </c>
      <c r="F1591" s="40" t="s">
        <v>5459</v>
      </c>
      <c r="G1591" s="40" t="s">
        <v>11990</v>
      </c>
      <c r="H1591" s="40" t="s">
        <v>16991</v>
      </c>
    </row>
    <row r="1592" spans="1:8" s="54" customFormat="1" x14ac:dyDescent="0.25">
      <c r="A1592" s="40">
        <v>1</v>
      </c>
      <c r="B1592" s="40" t="s">
        <v>1402</v>
      </c>
      <c r="C1592" s="77" t="s">
        <v>579</v>
      </c>
      <c r="D1592" s="77" t="s">
        <v>4694</v>
      </c>
      <c r="E1592" s="40" t="s">
        <v>16502</v>
      </c>
      <c r="F1592" s="40" t="s">
        <v>5459</v>
      </c>
      <c r="G1592" s="40" t="s">
        <v>11991</v>
      </c>
      <c r="H1592" s="40" t="s">
        <v>16992</v>
      </c>
    </row>
    <row r="1593" spans="1:8" s="54" customFormat="1" x14ac:dyDescent="0.25">
      <c r="A1593" s="40">
        <v>1</v>
      </c>
      <c r="B1593" s="40" t="s">
        <v>1402</v>
      </c>
      <c r="C1593" s="77" t="s">
        <v>580</v>
      </c>
      <c r="D1593" s="77" t="s">
        <v>4695</v>
      </c>
      <c r="E1593" s="40" t="s">
        <v>16502</v>
      </c>
      <c r="F1593" s="40" t="s">
        <v>5459</v>
      </c>
      <c r="G1593" s="40" t="s">
        <v>11992</v>
      </c>
      <c r="H1593" s="40" t="s">
        <v>16993</v>
      </c>
    </row>
    <row r="1594" spans="1:8" s="54" customFormat="1" x14ac:dyDescent="0.25">
      <c r="A1594" s="40">
        <v>1</v>
      </c>
      <c r="B1594" s="40" t="s">
        <v>1402</v>
      </c>
      <c r="C1594" s="77" t="s">
        <v>585</v>
      </c>
      <c r="D1594" s="77" t="s">
        <v>4696</v>
      </c>
      <c r="E1594" s="40" t="s">
        <v>16502</v>
      </c>
      <c r="F1594" s="40" t="s">
        <v>5459</v>
      </c>
      <c r="G1594" s="40" t="s">
        <v>11993</v>
      </c>
      <c r="H1594" s="40" t="s">
        <v>16994</v>
      </c>
    </row>
    <row r="1595" spans="1:8" s="54" customFormat="1" x14ac:dyDescent="0.25">
      <c r="A1595" s="40">
        <v>1</v>
      </c>
      <c r="B1595" s="40" t="s">
        <v>1402</v>
      </c>
      <c r="C1595" s="77" t="s">
        <v>586</v>
      </c>
      <c r="D1595" s="77" t="s">
        <v>4697</v>
      </c>
      <c r="E1595" s="40" t="s">
        <v>16502</v>
      </c>
      <c r="F1595" s="40" t="s">
        <v>5459</v>
      </c>
      <c r="G1595" s="40" t="s">
        <v>11994</v>
      </c>
      <c r="H1595" s="40" t="s">
        <v>16995</v>
      </c>
    </row>
    <row r="1596" spans="1:8" s="54" customFormat="1" x14ac:dyDescent="0.25">
      <c r="A1596" s="40">
        <v>1</v>
      </c>
      <c r="B1596" s="40" t="s">
        <v>1402</v>
      </c>
      <c r="C1596" s="77" t="s">
        <v>587</v>
      </c>
      <c r="D1596" s="77" t="s">
        <v>4698</v>
      </c>
      <c r="E1596" s="40" t="s">
        <v>16502</v>
      </c>
      <c r="F1596" s="40" t="s">
        <v>5459</v>
      </c>
      <c r="G1596" s="40" t="s">
        <v>11995</v>
      </c>
      <c r="H1596" s="40" t="s">
        <v>16996</v>
      </c>
    </row>
    <row r="1597" spans="1:8" s="54" customFormat="1" x14ac:dyDescent="0.25">
      <c r="A1597" s="40">
        <v>1</v>
      </c>
      <c r="B1597" s="40" t="s">
        <v>1402</v>
      </c>
      <c r="C1597" s="77" t="s">
        <v>589</v>
      </c>
      <c r="D1597" s="77" t="s">
        <v>4699</v>
      </c>
      <c r="E1597" s="40" t="s">
        <v>16502</v>
      </c>
      <c r="F1597" s="40" t="s">
        <v>5459</v>
      </c>
      <c r="G1597" s="40" t="s">
        <v>11996</v>
      </c>
      <c r="H1597" s="40" t="s">
        <v>16997</v>
      </c>
    </row>
    <row r="1598" spans="1:8" s="54" customFormat="1" x14ac:dyDescent="0.25">
      <c r="A1598" s="40">
        <v>1</v>
      </c>
      <c r="B1598" s="40" t="s">
        <v>1402</v>
      </c>
      <c r="C1598" s="77" t="s">
        <v>593</v>
      </c>
      <c r="D1598" s="77" t="s">
        <v>4700</v>
      </c>
      <c r="E1598" s="40" t="s">
        <v>16502</v>
      </c>
      <c r="F1598" s="40" t="s">
        <v>5459</v>
      </c>
      <c r="G1598" s="40" t="s">
        <v>11997</v>
      </c>
      <c r="H1598" s="40" t="s">
        <v>16998</v>
      </c>
    </row>
    <row r="1599" spans="1:8" s="54" customFormat="1" x14ac:dyDescent="0.25">
      <c r="A1599" s="40">
        <v>1</v>
      </c>
      <c r="B1599" s="40" t="s">
        <v>1402</v>
      </c>
      <c r="C1599" s="77" t="s">
        <v>594</v>
      </c>
      <c r="D1599" s="77" t="s">
        <v>4701</v>
      </c>
      <c r="E1599" s="40" t="s">
        <v>16502</v>
      </c>
      <c r="F1599" s="40" t="s">
        <v>5459</v>
      </c>
      <c r="G1599" s="40" t="s">
        <v>11998</v>
      </c>
      <c r="H1599" s="40" t="s">
        <v>16999</v>
      </c>
    </row>
    <row r="1600" spans="1:8" s="54" customFormat="1" x14ac:dyDescent="0.25">
      <c r="A1600" s="40">
        <v>1</v>
      </c>
      <c r="B1600" s="40" t="s">
        <v>1402</v>
      </c>
      <c r="C1600" s="77" t="s">
        <v>595</v>
      </c>
      <c r="D1600" s="77" t="s">
        <v>4702</v>
      </c>
      <c r="E1600" s="40" t="s">
        <v>16502</v>
      </c>
      <c r="F1600" s="40" t="s">
        <v>5459</v>
      </c>
      <c r="G1600" s="40" t="s">
        <v>11999</v>
      </c>
      <c r="H1600" s="40" t="s">
        <v>17000</v>
      </c>
    </row>
    <row r="1601" spans="1:8" s="54" customFormat="1" x14ac:dyDescent="0.25">
      <c r="A1601" s="40">
        <v>1</v>
      </c>
      <c r="B1601" s="40" t="s">
        <v>1402</v>
      </c>
      <c r="C1601" s="77" t="s">
        <v>596</v>
      </c>
      <c r="D1601" s="77" t="s">
        <v>4703</v>
      </c>
      <c r="E1601" s="40" t="s">
        <v>16502</v>
      </c>
      <c r="F1601" s="40" t="s">
        <v>5459</v>
      </c>
      <c r="G1601" s="40" t="s">
        <v>14707</v>
      </c>
      <c r="H1601" s="40" t="s">
        <v>17001</v>
      </c>
    </row>
    <row r="1602" spans="1:8" s="54" customFormat="1" x14ac:dyDescent="0.25">
      <c r="A1602" s="40">
        <v>1</v>
      </c>
      <c r="B1602" s="40" t="s">
        <v>1402</v>
      </c>
      <c r="C1602" s="77" t="s">
        <v>602</v>
      </c>
      <c r="D1602" s="77" t="s">
        <v>4704</v>
      </c>
      <c r="E1602" s="40" t="s">
        <v>16502</v>
      </c>
      <c r="F1602" s="40" t="s">
        <v>5459</v>
      </c>
      <c r="G1602" s="40" t="s">
        <v>12000</v>
      </c>
      <c r="H1602" s="40" t="s">
        <v>17002</v>
      </c>
    </row>
    <row r="1603" spans="1:8" s="54" customFormat="1" x14ac:dyDescent="0.25">
      <c r="A1603" s="40">
        <v>1</v>
      </c>
      <c r="B1603" s="40" t="s">
        <v>1402</v>
      </c>
      <c r="C1603" s="77" t="s">
        <v>603</v>
      </c>
      <c r="D1603" s="77" t="s">
        <v>4705</v>
      </c>
      <c r="E1603" s="40" t="s">
        <v>16502</v>
      </c>
      <c r="F1603" s="40" t="s">
        <v>5459</v>
      </c>
      <c r="G1603" s="40" t="s">
        <v>12001</v>
      </c>
      <c r="H1603" s="40" t="s">
        <v>17003</v>
      </c>
    </row>
    <row r="1604" spans="1:8" s="54" customFormat="1" x14ac:dyDescent="0.25">
      <c r="A1604" s="40">
        <v>1</v>
      </c>
      <c r="B1604" s="40" t="s">
        <v>1402</v>
      </c>
      <c r="C1604" s="77" t="s">
        <v>604</v>
      </c>
      <c r="D1604" s="77" t="s">
        <v>4706</v>
      </c>
      <c r="E1604" s="40" t="s">
        <v>16502</v>
      </c>
      <c r="F1604" s="40" t="s">
        <v>5459</v>
      </c>
      <c r="G1604" s="40" t="s">
        <v>12002</v>
      </c>
      <c r="H1604" s="40" t="s">
        <v>17004</v>
      </c>
    </row>
    <row r="1605" spans="1:8" s="54" customFormat="1" x14ac:dyDescent="0.25">
      <c r="A1605" s="40">
        <v>1</v>
      </c>
      <c r="B1605" s="40" t="s">
        <v>1402</v>
      </c>
      <c r="C1605" s="77" t="s">
        <v>605</v>
      </c>
      <c r="D1605" s="77" t="s">
        <v>4707</v>
      </c>
      <c r="E1605" s="40" t="s">
        <v>16502</v>
      </c>
      <c r="F1605" s="40" t="s">
        <v>5459</v>
      </c>
      <c r="G1605" s="40" t="s">
        <v>12003</v>
      </c>
      <c r="H1605" s="40" t="s">
        <v>17005</v>
      </c>
    </row>
    <row r="1606" spans="1:8" s="54" customFormat="1" x14ac:dyDescent="0.25">
      <c r="A1606" s="40">
        <v>1</v>
      </c>
      <c r="B1606" s="40" t="s">
        <v>1402</v>
      </c>
      <c r="C1606" s="77" t="s">
        <v>606</v>
      </c>
      <c r="D1606" s="77" t="s">
        <v>4708</v>
      </c>
      <c r="E1606" s="40" t="s">
        <v>16502</v>
      </c>
      <c r="F1606" s="40" t="s">
        <v>5459</v>
      </c>
      <c r="G1606" s="40" t="s">
        <v>12004</v>
      </c>
      <c r="H1606" s="40" t="s">
        <v>17006</v>
      </c>
    </row>
    <row r="1607" spans="1:8" s="54" customFormat="1" x14ac:dyDescent="0.25">
      <c r="A1607" s="40">
        <v>1</v>
      </c>
      <c r="B1607" s="40" t="s">
        <v>1402</v>
      </c>
      <c r="C1607" s="77" t="s">
        <v>608</v>
      </c>
      <c r="D1607" s="77" t="s">
        <v>4709</v>
      </c>
      <c r="E1607" s="40" t="s">
        <v>16502</v>
      </c>
      <c r="F1607" s="40" t="s">
        <v>5459</v>
      </c>
      <c r="G1607" s="40" t="s">
        <v>14708</v>
      </c>
      <c r="H1607" s="40" t="s">
        <v>17007</v>
      </c>
    </row>
    <row r="1608" spans="1:8" s="54" customFormat="1" x14ac:dyDescent="0.25">
      <c r="A1608" s="40">
        <v>1</v>
      </c>
      <c r="B1608" s="40" t="s">
        <v>1402</v>
      </c>
      <c r="C1608" s="77" t="s">
        <v>610</v>
      </c>
      <c r="D1608" s="77" t="s">
        <v>4710</v>
      </c>
      <c r="E1608" s="40" t="s">
        <v>16502</v>
      </c>
      <c r="F1608" s="40" t="s">
        <v>5459</v>
      </c>
      <c r="G1608" s="40" t="s">
        <v>12005</v>
      </c>
      <c r="H1608" s="40" t="s">
        <v>17008</v>
      </c>
    </row>
    <row r="1609" spans="1:8" s="54" customFormat="1" x14ac:dyDescent="0.25">
      <c r="A1609" s="40">
        <v>1</v>
      </c>
      <c r="B1609" s="40" t="s">
        <v>1402</v>
      </c>
      <c r="C1609" s="77" t="s">
        <v>611</v>
      </c>
      <c r="D1609" s="77" t="s">
        <v>4711</v>
      </c>
      <c r="E1609" s="40" t="s">
        <v>16502</v>
      </c>
      <c r="F1609" s="40" t="s">
        <v>5459</v>
      </c>
      <c r="G1609" s="40" t="s">
        <v>12006</v>
      </c>
      <c r="H1609" s="40" t="s">
        <v>17009</v>
      </c>
    </row>
    <row r="1610" spans="1:8" s="54" customFormat="1" x14ac:dyDescent="0.25">
      <c r="A1610" s="40">
        <v>1</v>
      </c>
      <c r="B1610" s="40" t="s">
        <v>1402</v>
      </c>
      <c r="C1610" s="77" t="s">
        <v>613</v>
      </c>
      <c r="D1610" s="77" t="s">
        <v>4712</v>
      </c>
      <c r="E1610" s="40" t="s">
        <v>16502</v>
      </c>
      <c r="F1610" s="40" t="s">
        <v>5459</v>
      </c>
      <c r="G1610" s="40" t="s">
        <v>12007</v>
      </c>
      <c r="H1610" s="40" t="s">
        <v>17010</v>
      </c>
    </row>
    <row r="1611" spans="1:8" s="54" customFormat="1" x14ac:dyDescent="0.25">
      <c r="A1611" s="40">
        <v>1</v>
      </c>
      <c r="B1611" s="40" t="s">
        <v>1402</v>
      </c>
      <c r="C1611" s="77" t="s">
        <v>614</v>
      </c>
      <c r="D1611" s="77" t="s">
        <v>4713</v>
      </c>
      <c r="E1611" s="40" t="s">
        <v>16502</v>
      </c>
      <c r="F1611" s="40" t="s">
        <v>5459</v>
      </c>
      <c r="G1611" s="40" t="s">
        <v>12008</v>
      </c>
      <c r="H1611" s="40" t="s">
        <v>17011</v>
      </c>
    </row>
    <row r="1612" spans="1:8" s="54" customFormat="1" x14ac:dyDescent="0.25">
      <c r="A1612" s="40">
        <v>1</v>
      </c>
      <c r="B1612" s="40" t="s">
        <v>1402</v>
      </c>
      <c r="C1612" s="77" t="s">
        <v>615</v>
      </c>
      <c r="D1612" s="77" t="s">
        <v>4714</v>
      </c>
      <c r="E1612" s="40" t="s">
        <v>16502</v>
      </c>
      <c r="F1612" s="40" t="s">
        <v>5459</v>
      </c>
      <c r="G1612" s="40" t="s">
        <v>12009</v>
      </c>
      <c r="H1612" s="40" t="s">
        <v>17012</v>
      </c>
    </row>
    <row r="1613" spans="1:8" s="54" customFormat="1" x14ac:dyDescent="0.25">
      <c r="A1613" s="40">
        <v>1</v>
      </c>
      <c r="B1613" s="40" t="s">
        <v>1402</v>
      </c>
      <c r="C1613" s="77" t="s">
        <v>616</v>
      </c>
      <c r="D1613" s="77" t="s">
        <v>4715</v>
      </c>
      <c r="E1613" s="40" t="s">
        <v>16502</v>
      </c>
      <c r="F1613" s="40" t="s">
        <v>5459</v>
      </c>
      <c r="G1613" s="40" t="s">
        <v>12010</v>
      </c>
      <c r="H1613" s="40" t="s">
        <v>17013</v>
      </c>
    </row>
    <row r="1614" spans="1:8" s="54" customFormat="1" x14ac:dyDescent="0.25">
      <c r="A1614" s="40">
        <v>1</v>
      </c>
      <c r="B1614" s="40" t="s">
        <v>1402</v>
      </c>
      <c r="C1614" s="77" t="s">
        <v>617</v>
      </c>
      <c r="D1614" s="77" t="s">
        <v>4716</v>
      </c>
      <c r="E1614" s="40" t="s">
        <v>16502</v>
      </c>
      <c r="F1614" s="40" t="s">
        <v>5459</v>
      </c>
      <c r="G1614" s="40" t="s">
        <v>12011</v>
      </c>
      <c r="H1614" s="40" t="s">
        <v>17014</v>
      </c>
    </row>
    <row r="1615" spans="1:8" s="54" customFormat="1" x14ac:dyDescent="0.25">
      <c r="A1615" s="40">
        <v>1</v>
      </c>
      <c r="B1615" s="40" t="s">
        <v>1402</v>
      </c>
      <c r="C1615" s="77" t="s">
        <v>618</v>
      </c>
      <c r="D1615" s="77" t="s">
        <v>4717</v>
      </c>
      <c r="E1615" s="40" t="s">
        <v>16502</v>
      </c>
      <c r="F1615" s="40" t="s">
        <v>5459</v>
      </c>
      <c r="G1615" s="40" t="s">
        <v>12012</v>
      </c>
      <c r="H1615" s="40" t="s">
        <v>17015</v>
      </c>
    </row>
    <row r="1616" spans="1:8" s="54" customFormat="1" x14ac:dyDescent="0.25">
      <c r="A1616" s="40">
        <v>1</v>
      </c>
      <c r="B1616" s="40" t="s">
        <v>1402</v>
      </c>
      <c r="C1616" s="77" t="s">
        <v>620</v>
      </c>
      <c r="D1616" s="77" t="s">
        <v>4718</v>
      </c>
      <c r="E1616" s="40" t="s">
        <v>16502</v>
      </c>
      <c r="F1616" s="40" t="s">
        <v>5459</v>
      </c>
      <c r="G1616" s="40" t="s">
        <v>12013</v>
      </c>
      <c r="H1616" s="40" t="s">
        <v>17016</v>
      </c>
    </row>
    <row r="1617" spans="1:8" s="54" customFormat="1" x14ac:dyDescent="0.25">
      <c r="A1617" s="40">
        <v>1</v>
      </c>
      <c r="B1617" s="40" t="s">
        <v>1402</v>
      </c>
      <c r="C1617" s="77" t="s">
        <v>622</v>
      </c>
      <c r="D1617" s="77" t="s">
        <v>4719</v>
      </c>
      <c r="E1617" s="40" t="s">
        <v>16502</v>
      </c>
      <c r="F1617" s="40" t="s">
        <v>5459</v>
      </c>
      <c r="G1617" s="40" t="s">
        <v>12014</v>
      </c>
      <c r="H1617" s="40" t="s">
        <v>17017</v>
      </c>
    </row>
    <row r="1618" spans="1:8" s="54" customFormat="1" x14ac:dyDescent="0.25">
      <c r="A1618" s="40">
        <v>1</v>
      </c>
      <c r="B1618" s="40" t="s">
        <v>1402</v>
      </c>
      <c r="C1618" s="77" t="s">
        <v>623</v>
      </c>
      <c r="D1618" s="77" t="s">
        <v>4720</v>
      </c>
      <c r="E1618" s="40" t="s">
        <v>16502</v>
      </c>
      <c r="F1618" s="40" t="s">
        <v>5459</v>
      </c>
      <c r="G1618" s="40" t="s">
        <v>12015</v>
      </c>
      <c r="H1618" s="40" t="s">
        <v>17018</v>
      </c>
    </row>
    <row r="1619" spans="1:8" s="54" customFormat="1" x14ac:dyDescent="0.25">
      <c r="A1619" s="40">
        <v>1</v>
      </c>
      <c r="B1619" s="40" t="s">
        <v>1402</v>
      </c>
      <c r="C1619" s="77" t="s">
        <v>624</v>
      </c>
      <c r="D1619" s="77" t="s">
        <v>4721</v>
      </c>
      <c r="E1619" s="40" t="s">
        <v>16502</v>
      </c>
      <c r="F1619" s="40" t="s">
        <v>5459</v>
      </c>
      <c r="G1619" s="40" t="s">
        <v>12016</v>
      </c>
      <c r="H1619" s="40" t="s">
        <v>17019</v>
      </c>
    </row>
    <row r="1620" spans="1:8" s="54" customFormat="1" x14ac:dyDescent="0.25">
      <c r="A1620" s="40">
        <v>1</v>
      </c>
      <c r="B1620" s="40" t="s">
        <v>1402</v>
      </c>
      <c r="C1620" s="77" t="s">
        <v>630</v>
      </c>
      <c r="D1620" s="77" t="s">
        <v>4722</v>
      </c>
      <c r="E1620" s="40" t="s">
        <v>16502</v>
      </c>
      <c r="F1620" s="40" t="s">
        <v>5459</v>
      </c>
      <c r="G1620" s="40" t="s">
        <v>12017</v>
      </c>
      <c r="H1620" s="40" t="s">
        <v>17020</v>
      </c>
    </row>
    <row r="1621" spans="1:8" s="54" customFormat="1" x14ac:dyDescent="0.25">
      <c r="A1621" s="40">
        <v>1</v>
      </c>
      <c r="B1621" s="40" t="s">
        <v>1402</v>
      </c>
      <c r="C1621" s="77" t="s">
        <v>631</v>
      </c>
      <c r="D1621" s="77" t="s">
        <v>4723</v>
      </c>
      <c r="E1621" s="40" t="s">
        <v>16502</v>
      </c>
      <c r="F1621" s="40" t="s">
        <v>5459</v>
      </c>
      <c r="G1621" s="40" t="s">
        <v>12018</v>
      </c>
      <c r="H1621" s="40" t="s">
        <v>17021</v>
      </c>
    </row>
    <row r="1622" spans="1:8" s="54" customFormat="1" x14ac:dyDescent="0.25">
      <c r="A1622" s="40">
        <v>1</v>
      </c>
      <c r="B1622" s="40" t="s">
        <v>1402</v>
      </c>
      <c r="C1622" s="77" t="s">
        <v>632</v>
      </c>
      <c r="D1622" s="77" t="s">
        <v>4724</v>
      </c>
      <c r="E1622" s="40" t="s">
        <v>16502</v>
      </c>
      <c r="F1622" s="40" t="s">
        <v>5459</v>
      </c>
      <c r="G1622" s="40" t="s">
        <v>12019</v>
      </c>
      <c r="H1622" s="40" t="s">
        <v>17022</v>
      </c>
    </row>
    <row r="1623" spans="1:8" s="54" customFormat="1" x14ac:dyDescent="0.25">
      <c r="A1623" s="40">
        <v>1</v>
      </c>
      <c r="B1623" s="40" t="s">
        <v>1402</v>
      </c>
      <c r="C1623" s="77" t="s">
        <v>633</v>
      </c>
      <c r="D1623" s="77" t="s">
        <v>4725</v>
      </c>
      <c r="E1623" s="40" t="s">
        <v>16502</v>
      </c>
      <c r="F1623" s="40" t="s">
        <v>5459</v>
      </c>
      <c r="G1623" s="40" t="s">
        <v>12020</v>
      </c>
      <c r="H1623" s="40" t="s">
        <v>17023</v>
      </c>
    </row>
    <row r="1624" spans="1:8" s="54" customFormat="1" x14ac:dyDescent="0.25">
      <c r="A1624" s="40">
        <v>1</v>
      </c>
      <c r="B1624" s="40" t="s">
        <v>1402</v>
      </c>
      <c r="C1624" s="77" t="s">
        <v>634</v>
      </c>
      <c r="D1624" s="77" t="s">
        <v>4726</v>
      </c>
      <c r="E1624" s="40" t="s">
        <v>16502</v>
      </c>
      <c r="F1624" s="40" t="s">
        <v>5459</v>
      </c>
      <c r="G1624" s="40" t="s">
        <v>12021</v>
      </c>
      <c r="H1624" s="40" t="s">
        <v>17024</v>
      </c>
    </row>
    <row r="1625" spans="1:8" s="54" customFormat="1" x14ac:dyDescent="0.25">
      <c r="A1625" s="40">
        <v>1</v>
      </c>
      <c r="B1625" s="40" t="s">
        <v>1402</v>
      </c>
      <c r="C1625" s="77" t="s">
        <v>635</v>
      </c>
      <c r="D1625" s="77" t="s">
        <v>4727</v>
      </c>
      <c r="E1625" s="40" t="s">
        <v>16502</v>
      </c>
      <c r="F1625" s="40" t="s">
        <v>5459</v>
      </c>
      <c r="G1625" s="40" t="s">
        <v>12022</v>
      </c>
      <c r="H1625" s="40" t="s">
        <v>17025</v>
      </c>
    </row>
    <row r="1626" spans="1:8" s="54" customFormat="1" x14ac:dyDescent="0.25">
      <c r="A1626" s="40">
        <v>1</v>
      </c>
      <c r="B1626" s="40" t="s">
        <v>1402</v>
      </c>
      <c r="C1626" s="77" t="s">
        <v>638</v>
      </c>
      <c r="D1626" s="77" t="s">
        <v>4728</v>
      </c>
      <c r="E1626" s="40" t="s">
        <v>16502</v>
      </c>
      <c r="F1626" s="40" t="s">
        <v>5459</v>
      </c>
      <c r="G1626" s="40" t="s">
        <v>12023</v>
      </c>
      <c r="H1626" s="40" t="s">
        <v>17026</v>
      </c>
    </row>
    <row r="1627" spans="1:8" s="54" customFormat="1" x14ac:dyDescent="0.25">
      <c r="A1627" s="40">
        <v>1</v>
      </c>
      <c r="B1627" s="40" t="s">
        <v>1402</v>
      </c>
      <c r="C1627" s="77" t="s">
        <v>639</v>
      </c>
      <c r="D1627" s="77" t="s">
        <v>4729</v>
      </c>
      <c r="E1627" s="40" t="s">
        <v>16502</v>
      </c>
      <c r="F1627" s="40" t="s">
        <v>5459</v>
      </c>
      <c r="G1627" s="40" t="s">
        <v>12024</v>
      </c>
      <c r="H1627" s="40" t="s">
        <v>17027</v>
      </c>
    </row>
    <row r="1628" spans="1:8" s="54" customFormat="1" x14ac:dyDescent="0.25">
      <c r="A1628" s="40">
        <v>1</v>
      </c>
      <c r="B1628" s="40" t="s">
        <v>1402</v>
      </c>
      <c r="C1628" s="77" t="s">
        <v>640</v>
      </c>
      <c r="D1628" s="77" t="s">
        <v>4730</v>
      </c>
      <c r="E1628" s="40" t="s">
        <v>16502</v>
      </c>
      <c r="F1628" s="40" t="s">
        <v>5459</v>
      </c>
      <c r="G1628" s="40" t="s">
        <v>12025</v>
      </c>
      <c r="H1628" s="40" t="s">
        <v>17028</v>
      </c>
    </row>
    <row r="1629" spans="1:8" s="54" customFormat="1" x14ac:dyDescent="0.25">
      <c r="A1629" s="40">
        <v>1</v>
      </c>
      <c r="B1629" s="40" t="s">
        <v>1402</v>
      </c>
      <c r="C1629" s="77" t="s">
        <v>641</v>
      </c>
      <c r="D1629" s="77" t="s">
        <v>4731</v>
      </c>
      <c r="E1629" s="40" t="s">
        <v>16502</v>
      </c>
      <c r="F1629" s="40" t="s">
        <v>5459</v>
      </c>
      <c r="G1629" s="40" t="s">
        <v>12026</v>
      </c>
      <c r="H1629" s="40" t="s">
        <v>17029</v>
      </c>
    </row>
    <row r="1630" spans="1:8" s="54" customFormat="1" x14ac:dyDescent="0.25">
      <c r="A1630" s="40">
        <v>1</v>
      </c>
      <c r="B1630" s="40" t="s">
        <v>1402</v>
      </c>
      <c r="C1630" s="77" t="s">
        <v>642</v>
      </c>
      <c r="D1630" s="77" t="s">
        <v>4732</v>
      </c>
      <c r="E1630" s="40" t="s">
        <v>16502</v>
      </c>
      <c r="F1630" s="40" t="s">
        <v>5459</v>
      </c>
      <c r="G1630" s="40" t="s">
        <v>12027</v>
      </c>
      <c r="H1630" s="40" t="s">
        <v>17030</v>
      </c>
    </row>
    <row r="1631" spans="1:8" s="54" customFormat="1" x14ac:dyDescent="0.25">
      <c r="A1631" s="40">
        <v>1</v>
      </c>
      <c r="B1631" s="40" t="s">
        <v>1402</v>
      </c>
      <c r="C1631" s="77" t="s">
        <v>645</v>
      </c>
      <c r="D1631" s="77" t="s">
        <v>4733</v>
      </c>
      <c r="E1631" s="40" t="s">
        <v>16502</v>
      </c>
      <c r="F1631" s="40" t="s">
        <v>5459</v>
      </c>
      <c r="G1631" s="40" t="s">
        <v>12028</v>
      </c>
      <c r="H1631" s="40" t="s">
        <v>17031</v>
      </c>
    </row>
    <row r="1632" spans="1:8" s="54" customFormat="1" x14ac:dyDescent="0.25">
      <c r="A1632" s="40">
        <v>1</v>
      </c>
      <c r="B1632" s="40" t="s">
        <v>1402</v>
      </c>
      <c r="C1632" s="77" t="s">
        <v>646</v>
      </c>
      <c r="D1632" s="77" t="s">
        <v>4734</v>
      </c>
      <c r="E1632" s="40" t="s">
        <v>16502</v>
      </c>
      <c r="F1632" s="40" t="s">
        <v>5459</v>
      </c>
      <c r="G1632" s="40" t="s">
        <v>12029</v>
      </c>
      <c r="H1632" s="40" t="s">
        <v>17032</v>
      </c>
    </row>
    <row r="1633" spans="1:8" s="54" customFormat="1" x14ac:dyDescent="0.25">
      <c r="A1633" s="40">
        <v>1</v>
      </c>
      <c r="B1633" s="40" t="s">
        <v>1402</v>
      </c>
      <c r="C1633" s="77" t="s">
        <v>647</v>
      </c>
      <c r="D1633" s="77" t="s">
        <v>4735</v>
      </c>
      <c r="E1633" s="40" t="s">
        <v>16502</v>
      </c>
      <c r="F1633" s="40" t="s">
        <v>5459</v>
      </c>
      <c r="G1633" s="40" t="s">
        <v>12030</v>
      </c>
      <c r="H1633" s="40" t="s">
        <v>17033</v>
      </c>
    </row>
    <row r="1634" spans="1:8" s="54" customFormat="1" x14ac:dyDescent="0.25">
      <c r="A1634" s="40">
        <v>1</v>
      </c>
      <c r="B1634" s="40" t="s">
        <v>1402</v>
      </c>
      <c r="C1634" s="77" t="s">
        <v>648</v>
      </c>
      <c r="D1634" s="77" t="s">
        <v>4736</v>
      </c>
      <c r="E1634" s="40" t="s">
        <v>16502</v>
      </c>
      <c r="F1634" s="40" t="s">
        <v>5459</v>
      </c>
      <c r="G1634" s="40" t="s">
        <v>12031</v>
      </c>
      <c r="H1634" s="40" t="s">
        <v>17034</v>
      </c>
    </row>
    <row r="1635" spans="1:8" s="54" customFormat="1" x14ac:dyDescent="0.25">
      <c r="A1635" s="40">
        <v>1</v>
      </c>
      <c r="B1635" s="40" t="s">
        <v>1402</v>
      </c>
      <c r="C1635" s="77" t="s">
        <v>652</v>
      </c>
      <c r="D1635" s="77" t="s">
        <v>4737</v>
      </c>
      <c r="E1635" s="40" t="s">
        <v>16502</v>
      </c>
      <c r="F1635" s="40" t="s">
        <v>5459</v>
      </c>
      <c r="G1635" s="40" t="s">
        <v>12032</v>
      </c>
      <c r="H1635" s="40" t="s">
        <v>17035</v>
      </c>
    </row>
    <row r="1636" spans="1:8" s="54" customFormat="1" x14ac:dyDescent="0.25">
      <c r="A1636" s="40">
        <v>1</v>
      </c>
      <c r="B1636" s="40" t="s">
        <v>1402</v>
      </c>
      <c r="C1636" s="77" t="s">
        <v>653</v>
      </c>
      <c r="D1636" s="77" t="s">
        <v>4738</v>
      </c>
      <c r="E1636" s="40" t="s">
        <v>16502</v>
      </c>
      <c r="F1636" s="40" t="s">
        <v>5459</v>
      </c>
      <c r="G1636" s="40" t="s">
        <v>12033</v>
      </c>
      <c r="H1636" s="40" t="s">
        <v>17036</v>
      </c>
    </row>
    <row r="1637" spans="1:8" s="54" customFormat="1" x14ac:dyDescent="0.25">
      <c r="A1637" s="40">
        <v>1</v>
      </c>
      <c r="B1637" s="40" t="s">
        <v>1402</v>
      </c>
      <c r="C1637" s="77" t="s">
        <v>654</v>
      </c>
      <c r="D1637" s="77" t="s">
        <v>4739</v>
      </c>
      <c r="E1637" s="40" t="s">
        <v>16502</v>
      </c>
      <c r="F1637" s="40" t="s">
        <v>5459</v>
      </c>
      <c r="G1637" s="40" t="s">
        <v>12034</v>
      </c>
      <c r="H1637" s="40" t="s">
        <v>17037</v>
      </c>
    </row>
    <row r="1638" spans="1:8" s="54" customFormat="1" x14ac:dyDescent="0.25">
      <c r="A1638" s="40">
        <v>1</v>
      </c>
      <c r="B1638" s="40" t="s">
        <v>1402</v>
      </c>
      <c r="C1638" s="77" t="s">
        <v>655</v>
      </c>
      <c r="D1638" s="77" t="s">
        <v>4740</v>
      </c>
      <c r="E1638" s="40" t="s">
        <v>16502</v>
      </c>
      <c r="F1638" s="40" t="s">
        <v>5459</v>
      </c>
      <c r="G1638" s="40" t="s">
        <v>12035</v>
      </c>
      <c r="H1638" s="40" t="s">
        <v>17038</v>
      </c>
    </row>
    <row r="1639" spans="1:8" s="54" customFormat="1" x14ac:dyDescent="0.25">
      <c r="A1639" s="40">
        <v>1</v>
      </c>
      <c r="B1639" s="40" t="s">
        <v>1402</v>
      </c>
      <c r="C1639" s="77" t="s">
        <v>656</v>
      </c>
      <c r="D1639" s="77" t="s">
        <v>4741</v>
      </c>
      <c r="E1639" s="40" t="s">
        <v>16502</v>
      </c>
      <c r="F1639" s="40" t="s">
        <v>5459</v>
      </c>
      <c r="G1639" s="40" t="s">
        <v>12036</v>
      </c>
      <c r="H1639" s="40" t="s">
        <v>17039</v>
      </c>
    </row>
    <row r="1640" spans="1:8" s="54" customFormat="1" x14ac:dyDescent="0.25">
      <c r="A1640" s="40">
        <v>1</v>
      </c>
      <c r="B1640" s="40" t="s">
        <v>1402</v>
      </c>
      <c r="C1640" s="77" t="s">
        <v>659</v>
      </c>
      <c r="D1640" s="77" t="s">
        <v>4742</v>
      </c>
      <c r="E1640" s="40" t="s">
        <v>16502</v>
      </c>
      <c r="F1640" s="40" t="s">
        <v>5459</v>
      </c>
      <c r="G1640" s="40" t="s">
        <v>12037</v>
      </c>
      <c r="H1640" s="40" t="s">
        <v>17040</v>
      </c>
    </row>
    <row r="1641" spans="1:8" s="54" customFormat="1" x14ac:dyDescent="0.25">
      <c r="A1641" s="40">
        <v>1</v>
      </c>
      <c r="B1641" s="40" t="s">
        <v>1402</v>
      </c>
      <c r="C1641" s="77" t="s">
        <v>660</v>
      </c>
      <c r="D1641" s="77" t="s">
        <v>4743</v>
      </c>
      <c r="E1641" s="40" t="s">
        <v>16502</v>
      </c>
      <c r="F1641" s="40" t="s">
        <v>5459</v>
      </c>
      <c r="G1641" s="40" t="s">
        <v>12038</v>
      </c>
      <c r="H1641" s="40" t="s">
        <v>17041</v>
      </c>
    </row>
    <row r="1642" spans="1:8" s="54" customFormat="1" x14ac:dyDescent="0.25">
      <c r="A1642" s="40">
        <v>1</v>
      </c>
      <c r="B1642" s="40" t="s">
        <v>1402</v>
      </c>
      <c r="C1642" s="77" t="s">
        <v>664</v>
      </c>
      <c r="D1642" s="77" t="s">
        <v>4744</v>
      </c>
      <c r="E1642" s="40" t="s">
        <v>16502</v>
      </c>
      <c r="F1642" s="40" t="s">
        <v>5459</v>
      </c>
      <c r="G1642" s="40" t="s">
        <v>12039</v>
      </c>
      <c r="H1642" s="40" t="s">
        <v>17042</v>
      </c>
    </row>
    <row r="1643" spans="1:8" s="54" customFormat="1" x14ac:dyDescent="0.25">
      <c r="A1643" s="40">
        <v>1</v>
      </c>
      <c r="B1643" s="40" t="s">
        <v>1402</v>
      </c>
      <c r="C1643" s="77" t="s">
        <v>665</v>
      </c>
      <c r="D1643" s="77" t="s">
        <v>4745</v>
      </c>
      <c r="E1643" s="40" t="s">
        <v>16502</v>
      </c>
      <c r="F1643" s="40" t="s">
        <v>5459</v>
      </c>
      <c r="G1643" s="40" t="s">
        <v>5593</v>
      </c>
      <c r="H1643" s="40" t="s">
        <v>17043</v>
      </c>
    </row>
    <row r="1644" spans="1:8" s="54" customFormat="1" x14ac:dyDescent="0.25">
      <c r="A1644" s="40">
        <v>1</v>
      </c>
      <c r="B1644" s="40" t="s">
        <v>1402</v>
      </c>
      <c r="C1644" s="77" t="s">
        <v>666</v>
      </c>
      <c r="D1644" s="77" t="s">
        <v>4746</v>
      </c>
      <c r="E1644" s="40" t="s">
        <v>16502</v>
      </c>
      <c r="F1644" s="40" t="s">
        <v>5459</v>
      </c>
      <c r="G1644" s="40" t="s">
        <v>12040</v>
      </c>
      <c r="H1644" s="40" t="s">
        <v>17044</v>
      </c>
    </row>
    <row r="1645" spans="1:8" s="54" customFormat="1" x14ac:dyDescent="0.25">
      <c r="A1645" s="40">
        <v>1</v>
      </c>
      <c r="B1645" s="40" t="s">
        <v>1402</v>
      </c>
      <c r="C1645" s="77" t="s">
        <v>667</v>
      </c>
      <c r="D1645" s="77" t="s">
        <v>4747</v>
      </c>
      <c r="E1645" s="40" t="s">
        <v>16502</v>
      </c>
      <c r="F1645" s="40" t="s">
        <v>5459</v>
      </c>
      <c r="G1645" s="40" t="s">
        <v>12041</v>
      </c>
      <c r="H1645" s="40" t="s">
        <v>17045</v>
      </c>
    </row>
    <row r="1646" spans="1:8" s="54" customFormat="1" x14ac:dyDescent="0.25">
      <c r="A1646" s="40">
        <v>1</v>
      </c>
      <c r="B1646" s="40" t="s">
        <v>1402</v>
      </c>
      <c r="C1646" s="77" t="s">
        <v>668</v>
      </c>
      <c r="D1646" s="77" t="s">
        <v>4748</v>
      </c>
      <c r="E1646" s="40" t="s">
        <v>16502</v>
      </c>
      <c r="F1646" s="40" t="s">
        <v>5459</v>
      </c>
      <c r="G1646" s="40" t="s">
        <v>12042</v>
      </c>
      <c r="H1646" s="40" t="s">
        <v>17046</v>
      </c>
    </row>
    <row r="1647" spans="1:8" s="54" customFormat="1" x14ac:dyDescent="0.25">
      <c r="A1647" s="40">
        <v>1</v>
      </c>
      <c r="B1647" s="40" t="s">
        <v>1402</v>
      </c>
      <c r="C1647" s="77" t="s">
        <v>669</v>
      </c>
      <c r="D1647" s="77" t="s">
        <v>4749</v>
      </c>
      <c r="E1647" s="40" t="s">
        <v>16502</v>
      </c>
      <c r="F1647" s="40" t="s">
        <v>5459</v>
      </c>
      <c r="G1647" s="40" t="s">
        <v>12043</v>
      </c>
      <c r="H1647" s="40" t="s">
        <v>17047</v>
      </c>
    </row>
    <row r="1648" spans="1:8" s="54" customFormat="1" x14ac:dyDescent="0.25">
      <c r="A1648" s="40">
        <v>1</v>
      </c>
      <c r="B1648" s="40" t="s">
        <v>1402</v>
      </c>
      <c r="C1648" s="77" t="s">
        <v>670</v>
      </c>
      <c r="D1648" s="77" t="s">
        <v>4750</v>
      </c>
      <c r="E1648" s="40" t="s">
        <v>16502</v>
      </c>
      <c r="F1648" s="40" t="s">
        <v>5459</v>
      </c>
      <c r="G1648" s="40" t="s">
        <v>12044</v>
      </c>
      <c r="H1648" s="40" t="s">
        <v>17048</v>
      </c>
    </row>
    <row r="1649" spans="1:8" s="54" customFormat="1" x14ac:dyDescent="0.25">
      <c r="A1649" s="40">
        <v>1</v>
      </c>
      <c r="B1649" s="40" t="s">
        <v>1402</v>
      </c>
      <c r="C1649" s="77" t="s">
        <v>674</v>
      </c>
      <c r="D1649" s="77" t="s">
        <v>4751</v>
      </c>
      <c r="E1649" s="40" t="s">
        <v>16502</v>
      </c>
      <c r="F1649" s="40" t="s">
        <v>5459</v>
      </c>
      <c r="G1649" s="40" t="s">
        <v>12045</v>
      </c>
      <c r="H1649" s="40" t="s">
        <v>17049</v>
      </c>
    </row>
    <row r="1650" spans="1:8" s="54" customFormat="1" x14ac:dyDescent="0.25">
      <c r="A1650" s="40">
        <v>1</v>
      </c>
      <c r="B1650" s="40" t="s">
        <v>1402</v>
      </c>
      <c r="C1650" s="77" t="s">
        <v>677</v>
      </c>
      <c r="D1650" s="77" t="s">
        <v>4752</v>
      </c>
      <c r="E1650" s="40" t="s">
        <v>16502</v>
      </c>
      <c r="F1650" s="40" t="s">
        <v>5459</v>
      </c>
      <c r="G1650" s="40" t="s">
        <v>12046</v>
      </c>
      <c r="H1650" s="40" t="s">
        <v>17050</v>
      </c>
    </row>
    <row r="1651" spans="1:8" s="54" customFormat="1" x14ac:dyDescent="0.25">
      <c r="A1651" s="40">
        <v>1</v>
      </c>
      <c r="B1651" s="40" t="s">
        <v>1402</v>
      </c>
      <c r="C1651" s="77" t="s">
        <v>678</v>
      </c>
      <c r="D1651" s="77" t="s">
        <v>4753</v>
      </c>
      <c r="E1651" s="40" t="s">
        <v>16502</v>
      </c>
      <c r="F1651" s="40" t="s">
        <v>5459</v>
      </c>
      <c r="G1651" s="40" t="s">
        <v>12047</v>
      </c>
      <c r="H1651" s="40" t="s">
        <v>17051</v>
      </c>
    </row>
    <row r="1652" spans="1:8" s="54" customFormat="1" x14ac:dyDescent="0.25">
      <c r="A1652" s="40">
        <v>1</v>
      </c>
      <c r="B1652" s="40" t="s">
        <v>1402</v>
      </c>
      <c r="C1652" s="77" t="s">
        <v>679</v>
      </c>
      <c r="D1652" s="77" t="s">
        <v>4754</v>
      </c>
      <c r="E1652" s="40" t="s">
        <v>16502</v>
      </c>
      <c r="F1652" s="40" t="s">
        <v>5459</v>
      </c>
      <c r="G1652" s="40" t="s">
        <v>12048</v>
      </c>
      <c r="H1652" s="40" t="s">
        <v>17052</v>
      </c>
    </row>
    <row r="1653" spans="1:8" s="54" customFormat="1" x14ac:dyDescent="0.25">
      <c r="A1653" s="40">
        <v>1</v>
      </c>
      <c r="B1653" s="40" t="s">
        <v>1402</v>
      </c>
      <c r="C1653" s="77" t="s">
        <v>680</v>
      </c>
      <c r="D1653" s="77" t="s">
        <v>4755</v>
      </c>
      <c r="E1653" s="40" t="s">
        <v>16502</v>
      </c>
      <c r="F1653" s="40" t="s">
        <v>5459</v>
      </c>
      <c r="G1653" s="40" t="s">
        <v>12049</v>
      </c>
      <c r="H1653" s="40" t="s">
        <v>17053</v>
      </c>
    </row>
    <row r="1654" spans="1:8" s="54" customFormat="1" x14ac:dyDescent="0.25">
      <c r="A1654" s="40">
        <v>1</v>
      </c>
      <c r="B1654" s="40" t="s">
        <v>1402</v>
      </c>
      <c r="C1654" s="77" t="s">
        <v>681</v>
      </c>
      <c r="D1654" s="77" t="s">
        <v>4756</v>
      </c>
      <c r="E1654" s="40" t="s">
        <v>16502</v>
      </c>
      <c r="F1654" s="40" t="s">
        <v>5459</v>
      </c>
      <c r="G1654" s="40" t="s">
        <v>12050</v>
      </c>
      <c r="H1654" s="40" t="s">
        <v>17054</v>
      </c>
    </row>
    <row r="1655" spans="1:8" s="54" customFormat="1" x14ac:dyDescent="0.25">
      <c r="A1655" s="40">
        <v>1</v>
      </c>
      <c r="B1655" s="40" t="s">
        <v>1402</v>
      </c>
      <c r="C1655" s="77" t="s">
        <v>688</v>
      </c>
      <c r="D1655" s="77" t="s">
        <v>4757</v>
      </c>
      <c r="E1655" s="40" t="s">
        <v>16502</v>
      </c>
      <c r="F1655" s="40" t="s">
        <v>5459</v>
      </c>
      <c r="G1655" s="40" t="s">
        <v>12051</v>
      </c>
      <c r="H1655" s="40" t="s">
        <v>17055</v>
      </c>
    </row>
    <row r="1656" spans="1:8" s="54" customFormat="1" x14ac:dyDescent="0.25">
      <c r="A1656" s="40">
        <v>1</v>
      </c>
      <c r="B1656" s="40" t="s">
        <v>1402</v>
      </c>
      <c r="C1656" s="77" t="s">
        <v>689</v>
      </c>
      <c r="D1656" s="77" t="s">
        <v>4758</v>
      </c>
      <c r="E1656" s="40" t="s">
        <v>16502</v>
      </c>
      <c r="F1656" s="40" t="s">
        <v>5459</v>
      </c>
      <c r="G1656" s="40" t="s">
        <v>12052</v>
      </c>
      <c r="H1656" s="40" t="s">
        <v>17056</v>
      </c>
    </row>
    <row r="1657" spans="1:8" s="54" customFormat="1" x14ac:dyDescent="0.25">
      <c r="A1657" s="40">
        <v>1</v>
      </c>
      <c r="B1657" s="40" t="s">
        <v>1402</v>
      </c>
      <c r="C1657" s="77" t="s">
        <v>694</v>
      </c>
      <c r="D1657" s="77" t="s">
        <v>4759</v>
      </c>
      <c r="E1657" s="40" t="s">
        <v>16502</v>
      </c>
      <c r="F1657" s="40" t="s">
        <v>5459</v>
      </c>
      <c r="G1657" s="40" t="s">
        <v>12053</v>
      </c>
      <c r="H1657" s="40" t="s">
        <v>17057</v>
      </c>
    </row>
    <row r="1658" spans="1:8" s="54" customFormat="1" x14ac:dyDescent="0.25">
      <c r="A1658" s="40">
        <v>1</v>
      </c>
      <c r="B1658" s="40" t="s">
        <v>1402</v>
      </c>
      <c r="C1658" s="77" t="s">
        <v>695</v>
      </c>
      <c r="D1658" s="77" t="s">
        <v>4760</v>
      </c>
      <c r="E1658" s="40" t="s">
        <v>16502</v>
      </c>
      <c r="F1658" s="40" t="s">
        <v>5459</v>
      </c>
      <c r="G1658" s="40" t="s">
        <v>12054</v>
      </c>
      <c r="H1658" s="40" t="s">
        <v>17058</v>
      </c>
    </row>
    <row r="1659" spans="1:8" s="54" customFormat="1" x14ac:dyDescent="0.25">
      <c r="A1659" s="40">
        <v>1</v>
      </c>
      <c r="B1659" s="40" t="s">
        <v>1402</v>
      </c>
      <c r="C1659" s="77" t="s">
        <v>696</v>
      </c>
      <c r="D1659" s="77" t="s">
        <v>4761</v>
      </c>
      <c r="E1659" s="40" t="s">
        <v>16502</v>
      </c>
      <c r="F1659" s="40" t="s">
        <v>5459</v>
      </c>
      <c r="G1659" s="40" t="s">
        <v>12055</v>
      </c>
      <c r="H1659" s="40" t="s">
        <v>17059</v>
      </c>
    </row>
    <row r="1660" spans="1:8" s="54" customFormat="1" x14ac:dyDescent="0.25">
      <c r="A1660" s="40">
        <v>1</v>
      </c>
      <c r="B1660" s="40" t="s">
        <v>1402</v>
      </c>
      <c r="C1660" s="77" t="s">
        <v>697</v>
      </c>
      <c r="D1660" s="77" t="s">
        <v>4762</v>
      </c>
      <c r="E1660" s="40" t="s">
        <v>16502</v>
      </c>
      <c r="F1660" s="40" t="s">
        <v>5459</v>
      </c>
      <c r="G1660" s="40" t="s">
        <v>12056</v>
      </c>
      <c r="H1660" s="40" t="s">
        <v>17060</v>
      </c>
    </row>
    <row r="1661" spans="1:8" s="54" customFormat="1" x14ac:dyDescent="0.25">
      <c r="A1661" s="40">
        <v>1</v>
      </c>
      <c r="B1661" s="40" t="s">
        <v>1402</v>
      </c>
      <c r="C1661" s="77" t="s">
        <v>698</v>
      </c>
      <c r="D1661" s="77" t="s">
        <v>4763</v>
      </c>
      <c r="E1661" s="40" t="s">
        <v>16502</v>
      </c>
      <c r="F1661" s="40" t="s">
        <v>5459</v>
      </c>
      <c r="G1661" s="40" t="s">
        <v>12057</v>
      </c>
      <c r="H1661" s="40" t="s">
        <v>17061</v>
      </c>
    </row>
    <row r="1662" spans="1:8" s="54" customFormat="1" x14ac:dyDescent="0.25">
      <c r="A1662" s="40">
        <v>1</v>
      </c>
      <c r="B1662" s="40" t="s">
        <v>1402</v>
      </c>
      <c r="C1662" s="77" t="s">
        <v>699</v>
      </c>
      <c r="D1662" s="77" t="s">
        <v>4764</v>
      </c>
      <c r="E1662" s="40" t="s">
        <v>16502</v>
      </c>
      <c r="F1662" s="40" t="s">
        <v>5459</v>
      </c>
      <c r="G1662" s="40" t="s">
        <v>12058</v>
      </c>
      <c r="H1662" s="40" t="s">
        <v>17062</v>
      </c>
    </row>
    <row r="1663" spans="1:8" s="54" customFormat="1" x14ac:dyDescent="0.25">
      <c r="A1663" s="40">
        <v>1</v>
      </c>
      <c r="B1663" s="40" t="s">
        <v>1402</v>
      </c>
      <c r="C1663" s="77" t="s">
        <v>701</v>
      </c>
      <c r="D1663" s="77" t="s">
        <v>4765</v>
      </c>
      <c r="E1663" s="40" t="s">
        <v>16502</v>
      </c>
      <c r="F1663" s="40" t="s">
        <v>5459</v>
      </c>
      <c r="G1663" s="40" t="s">
        <v>12059</v>
      </c>
      <c r="H1663" s="40" t="s">
        <v>17063</v>
      </c>
    </row>
    <row r="1664" spans="1:8" s="54" customFormat="1" x14ac:dyDescent="0.25">
      <c r="A1664" s="40">
        <v>1</v>
      </c>
      <c r="B1664" s="40" t="s">
        <v>1402</v>
      </c>
      <c r="C1664" s="77" t="s">
        <v>705</v>
      </c>
      <c r="D1664" s="77" t="s">
        <v>4766</v>
      </c>
      <c r="E1664" s="40" t="s">
        <v>16502</v>
      </c>
      <c r="F1664" s="40" t="s">
        <v>5459</v>
      </c>
      <c r="G1664" s="40" t="s">
        <v>12060</v>
      </c>
      <c r="H1664" s="40" t="s">
        <v>17064</v>
      </c>
    </row>
    <row r="1665" spans="1:8" s="54" customFormat="1" x14ac:dyDescent="0.25">
      <c r="A1665" s="40">
        <v>1</v>
      </c>
      <c r="B1665" s="40" t="s">
        <v>1402</v>
      </c>
      <c r="C1665" s="77" t="s">
        <v>706</v>
      </c>
      <c r="D1665" s="77" t="s">
        <v>4767</v>
      </c>
      <c r="E1665" s="40" t="s">
        <v>16502</v>
      </c>
      <c r="F1665" s="40" t="s">
        <v>5459</v>
      </c>
      <c r="G1665" s="40" t="s">
        <v>12061</v>
      </c>
      <c r="H1665" s="40" t="s">
        <v>17065</v>
      </c>
    </row>
    <row r="1666" spans="1:8" s="54" customFormat="1" x14ac:dyDescent="0.25">
      <c r="A1666" s="40">
        <v>1</v>
      </c>
      <c r="B1666" s="40" t="s">
        <v>1402</v>
      </c>
      <c r="C1666" s="77" t="s">
        <v>710</v>
      </c>
      <c r="D1666" s="77" t="s">
        <v>4768</v>
      </c>
      <c r="E1666" s="40" t="s">
        <v>16502</v>
      </c>
      <c r="F1666" s="40" t="s">
        <v>5459</v>
      </c>
      <c r="G1666" s="40" t="s">
        <v>12062</v>
      </c>
      <c r="H1666" s="40" t="s">
        <v>17066</v>
      </c>
    </row>
    <row r="1667" spans="1:8" s="54" customFormat="1" x14ac:dyDescent="0.25">
      <c r="A1667" s="40">
        <v>1</v>
      </c>
      <c r="B1667" s="40" t="s">
        <v>1402</v>
      </c>
      <c r="C1667" s="77" t="s">
        <v>711</v>
      </c>
      <c r="D1667" s="77" t="s">
        <v>4769</v>
      </c>
      <c r="E1667" s="40" t="s">
        <v>16502</v>
      </c>
      <c r="F1667" s="40" t="s">
        <v>5459</v>
      </c>
      <c r="G1667" s="40" t="s">
        <v>12063</v>
      </c>
      <c r="H1667" s="40" t="s">
        <v>17067</v>
      </c>
    </row>
    <row r="1668" spans="1:8" s="54" customFormat="1" x14ac:dyDescent="0.25">
      <c r="A1668" s="40">
        <v>1</v>
      </c>
      <c r="B1668" s="40" t="s">
        <v>1402</v>
      </c>
      <c r="C1668" s="77" t="s">
        <v>712</v>
      </c>
      <c r="D1668" s="77" t="s">
        <v>4770</v>
      </c>
      <c r="E1668" s="40" t="s">
        <v>16502</v>
      </c>
      <c r="F1668" s="40" t="s">
        <v>5459</v>
      </c>
      <c r="G1668" s="40" t="s">
        <v>12064</v>
      </c>
      <c r="H1668" s="40" t="s">
        <v>17068</v>
      </c>
    </row>
    <row r="1669" spans="1:8" s="54" customFormat="1" x14ac:dyDescent="0.25">
      <c r="A1669" s="40">
        <v>1</v>
      </c>
      <c r="B1669" s="40" t="s">
        <v>1402</v>
      </c>
      <c r="C1669" s="77" t="s">
        <v>713</v>
      </c>
      <c r="D1669" s="77" t="s">
        <v>4771</v>
      </c>
      <c r="E1669" s="40" t="s">
        <v>16502</v>
      </c>
      <c r="F1669" s="40" t="s">
        <v>5459</v>
      </c>
      <c r="G1669" s="40" t="s">
        <v>12065</v>
      </c>
      <c r="H1669" s="40" t="s">
        <v>17069</v>
      </c>
    </row>
    <row r="1670" spans="1:8" s="54" customFormat="1" x14ac:dyDescent="0.25">
      <c r="A1670" s="40">
        <v>1</v>
      </c>
      <c r="B1670" s="40" t="s">
        <v>1402</v>
      </c>
      <c r="C1670" s="77" t="s">
        <v>716</v>
      </c>
      <c r="D1670" s="77" t="s">
        <v>4772</v>
      </c>
      <c r="E1670" s="40" t="s">
        <v>16502</v>
      </c>
      <c r="F1670" s="40" t="s">
        <v>5459</v>
      </c>
      <c r="G1670" s="40" t="s">
        <v>12067</v>
      </c>
      <c r="H1670" s="40" t="s">
        <v>17070</v>
      </c>
    </row>
    <row r="1671" spans="1:8" s="54" customFormat="1" x14ac:dyDescent="0.25">
      <c r="A1671" s="40">
        <v>1</v>
      </c>
      <c r="B1671" s="40" t="s">
        <v>1402</v>
      </c>
      <c r="C1671" s="77" t="s">
        <v>717</v>
      </c>
      <c r="D1671" s="77" t="s">
        <v>4773</v>
      </c>
      <c r="E1671" s="40" t="s">
        <v>16502</v>
      </c>
      <c r="F1671" s="40" t="s">
        <v>5459</v>
      </c>
      <c r="G1671" s="40" t="s">
        <v>12068</v>
      </c>
      <c r="H1671" s="40" t="s">
        <v>17071</v>
      </c>
    </row>
    <row r="1672" spans="1:8" s="54" customFormat="1" x14ac:dyDescent="0.25">
      <c r="A1672" s="40">
        <v>1</v>
      </c>
      <c r="B1672" s="40" t="s">
        <v>1402</v>
      </c>
      <c r="C1672" s="77" t="s">
        <v>718</v>
      </c>
      <c r="D1672" s="77" t="s">
        <v>4774</v>
      </c>
      <c r="E1672" s="40" t="s">
        <v>16502</v>
      </c>
      <c r="F1672" s="40" t="s">
        <v>5459</v>
      </c>
      <c r="G1672" s="40" t="s">
        <v>12069</v>
      </c>
      <c r="H1672" s="40" t="s">
        <v>17072</v>
      </c>
    </row>
    <row r="1673" spans="1:8" s="54" customFormat="1" x14ac:dyDescent="0.25">
      <c r="A1673" s="40">
        <v>1</v>
      </c>
      <c r="B1673" s="40" t="s">
        <v>1402</v>
      </c>
      <c r="C1673" s="77" t="s">
        <v>719</v>
      </c>
      <c r="D1673" s="77" t="s">
        <v>4775</v>
      </c>
      <c r="E1673" s="40" t="s">
        <v>16502</v>
      </c>
      <c r="F1673" s="40" t="s">
        <v>5459</v>
      </c>
      <c r="G1673" s="40" t="s">
        <v>12070</v>
      </c>
      <c r="H1673" s="40" t="s">
        <v>17073</v>
      </c>
    </row>
    <row r="1674" spans="1:8" s="54" customFormat="1" x14ac:dyDescent="0.25">
      <c r="A1674" s="40">
        <v>1</v>
      </c>
      <c r="B1674" s="40" t="s">
        <v>1402</v>
      </c>
      <c r="C1674" s="77" t="s">
        <v>720</v>
      </c>
      <c r="D1674" s="77" t="s">
        <v>4776</v>
      </c>
      <c r="E1674" s="40" t="s">
        <v>16502</v>
      </c>
      <c r="F1674" s="40" t="s">
        <v>5459</v>
      </c>
      <c r="G1674" s="40" t="s">
        <v>12071</v>
      </c>
      <c r="H1674" s="40" t="s">
        <v>17074</v>
      </c>
    </row>
    <row r="1675" spans="1:8" s="54" customFormat="1" x14ac:dyDescent="0.25">
      <c r="A1675" s="40">
        <v>1</v>
      </c>
      <c r="B1675" s="40" t="s">
        <v>1402</v>
      </c>
      <c r="C1675" s="77" t="s">
        <v>721</v>
      </c>
      <c r="D1675" s="77" t="s">
        <v>4777</v>
      </c>
      <c r="E1675" s="40" t="s">
        <v>16502</v>
      </c>
      <c r="F1675" s="40" t="s">
        <v>5459</v>
      </c>
      <c r="G1675" s="40" t="s">
        <v>12072</v>
      </c>
      <c r="H1675" s="40" t="s">
        <v>17075</v>
      </c>
    </row>
    <row r="1676" spans="1:8" s="54" customFormat="1" x14ac:dyDescent="0.25">
      <c r="A1676" s="40">
        <v>1</v>
      </c>
      <c r="B1676" s="40" t="s">
        <v>1402</v>
      </c>
      <c r="C1676" s="77" t="s">
        <v>723</v>
      </c>
      <c r="D1676" s="77" t="s">
        <v>4778</v>
      </c>
      <c r="E1676" s="40" t="s">
        <v>16502</v>
      </c>
      <c r="F1676" s="40" t="s">
        <v>5459</v>
      </c>
      <c r="G1676" s="40" t="s">
        <v>12073</v>
      </c>
      <c r="H1676" s="40" t="s">
        <v>17076</v>
      </c>
    </row>
    <row r="1677" spans="1:8" s="54" customFormat="1" x14ac:dyDescent="0.25">
      <c r="A1677" s="40">
        <v>1</v>
      </c>
      <c r="B1677" s="40" t="s">
        <v>1402</v>
      </c>
      <c r="C1677" s="77" t="s">
        <v>725</v>
      </c>
      <c r="D1677" s="77" t="s">
        <v>4779</v>
      </c>
      <c r="E1677" s="40" t="s">
        <v>16502</v>
      </c>
      <c r="F1677" s="40" t="s">
        <v>5459</v>
      </c>
      <c r="G1677" s="40" t="s">
        <v>12074</v>
      </c>
      <c r="H1677" s="40" t="s">
        <v>17077</v>
      </c>
    </row>
    <row r="1678" spans="1:8" s="54" customFormat="1" x14ac:dyDescent="0.25">
      <c r="A1678" s="40">
        <v>1</v>
      </c>
      <c r="B1678" s="40" t="s">
        <v>1402</v>
      </c>
      <c r="C1678" s="77" t="s">
        <v>726</v>
      </c>
      <c r="D1678" s="77" t="s">
        <v>4780</v>
      </c>
      <c r="E1678" s="40" t="s">
        <v>16502</v>
      </c>
      <c r="F1678" s="40" t="s">
        <v>5459</v>
      </c>
      <c r="G1678" s="40" t="s">
        <v>12075</v>
      </c>
      <c r="H1678" s="40" t="s">
        <v>17078</v>
      </c>
    </row>
    <row r="1679" spans="1:8" s="54" customFormat="1" x14ac:dyDescent="0.25">
      <c r="A1679" s="40">
        <v>1</v>
      </c>
      <c r="B1679" s="40" t="s">
        <v>1402</v>
      </c>
      <c r="C1679" s="77" t="s">
        <v>730</v>
      </c>
      <c r="D1679" s="77" t="s">
        <v>4781</v>
      </c>
      <c r="E1679" s="40" t="s">
        <v>16502</v>
      </c>
      <c r="F1679" s="40" t="s">
        <v>5459</v>
      </c>
      <c r="G1679" s="40" t="s">
        <v>12076</v>
      </c>
      <c r="H1679" s="40" t="s">
        <v>17079</v>
      </c>
    </row>
    <row r="1680" spans="1:8" s="54" customFormat="1" x14ac:dyDescent="0.25">
      <c r="A1680" s="40">
        <v>1</v>
      </c>
      <c r="B1680" s="40" t="s">
        <v>1402</v>
      </c>
      <c r="C1680" s="77" t="s">
        <v>731</v>
      </c>
      <c r="D1680" s="77" t="s">
        <v>4782</v>
      </c>
      <c r="E1680" s="40" t="s">
        <v>16502</v>
      </c>
      <c r="F1680" s="40" t="s">
        <v>5459</v>
      </c>
      <c r="G1680" s="40" t="s">
        <v>12077</v>
      </c>
      <c r="H1680" s="40" t="s">
        <v>17080</v>
      </c>
    </row>
    <row r="1681" spans="1:8" s="54" customFormat="1" x14ac:dyDescent="0.25">
      <c r="A1681" s="40">
        <v>1</v>
      </c>
      <c r="B1681" s="40" t="s">
        <v>1402</v>
      </c>
      <c r="C1681" s="77" t="s">
        <v>736</v>
      </c>
      <c r="D1681" s="77" t="s">
        <v>4783</v>
      </c>
      <c r="E1681" s="40" t="s">
        <v>16502</v>
      </c>
      <c r="F1681" s="40" t="s">
        <v>5459</v>
      </c>
      <c r="G1681" s="40" t="s">
        <v>12078</v>
      </c>
      <c r="H1681" s="40" t="s">
        <v>17081</v>
      </c>
    </row>
    <row r="1682" spans="1:8" s="54" customFormat="1" x14ac:dyDescent="0.25">
      <c r="A1682" s="40">
        <v>1</v>
      </c>
      <c r="B1682" s="40" t="s">
        <v>1402</v>
      </c>
      <c r="C1682" s="77" t="s">
        <v>737</v>
      </c>
      <c r="D1682" s="77" t="s">
        <v>4784</v>
      </c>
      <c r="E1682" s="40" t="s">
        <v>16502</v>
      </c>
      <c r="F1682" s="40" t="s">
        <v>5459</v>
      </c>
      <c r="G1682" s="40" t="s">
        <v>12079</v>
      </c>
      <c r="H1682" s="40" t="s">
        <v>17082</v>
      </c>
    </row>
    <row r="1683" spans="1:8" s="54" customFormat="1" x14ac:dyDescent="0.25">
      <c r="A1683" s="40">
        <v>1</v>
      </c>
      <c r="B1683" s="40" t="s">
        <v>1402</v>
      </c>
      <c r="C1683" s="77" t="s">
        <v>738</v>
      </c>
      <c r="D1683" s="77" t="s">
        <v>4785</v>
      </c>
      <c r="E1683" s="40" t="s">
        <v>16502</v>
      </c>
      <c r="F1683" s="40" t="s">
        <v>5459</v>
      </c>
      <c r="G1683" s="40" t="s">
        <v>12080</v>
      </c>
      <c r="H1683" s="40" t="s">
        <v>17083</v>
      </c>
    </row>
    <row r="1684" spans="1:8" s="54" customFormat="1" x14ac:dyDescent="0.25">
      <c r="A1684" s="40">
        <v>1</v>
      </c>
      <c r="B1684" s="40" t="s">
        <v>1402</v>
      </c>
      <c r="C1684" s="77" t="s">
        <v>739</v>
      </c>
      <c r="D1684" s="77" t="s">
        <v>4786</v>
      </c>
      <c r="E1684" s="40" t="s">
        <v>16502</v>
      </c>
      <c r="F1684" s="40" t="s">
        <v>5459</v>
      </c>
      <c r="G1684" s="40" t="s">
        <v>12081</v>
      </c>
      <c r="H1684" s="40" t="s">
        <v>17084</v>
      </c>
    </row>
    <row r="1685" spans="1:8" s="54" customFormat="1" x14ac:dyDescent="0.25">
      <c r="A1685" s="40">
        <v>1</v>
      </c>
      <c r="B1685" s="40" t="s">
        <v>1402</v>
      </c>
      <c r="C1685" s="77" t="s">
        <v>741</v>
      </c>
      <c r="D1685" s="77" t="s">
        <v>4787</v>
      </c>
      <c r="E1685" s="40" t="s">
        <v>16502</v>
      </c>
      <c r="F1685" s="40" t="s">
        <v>5459</v>
      </c>
      <c r="G1685" s="40" t="s">
        <v>12082</v>
      </c>
      <c r="H1685" s="40" t="s">
        <v>17085</v>
      </c>
    </row>
    <row r="1686" spans="1:8" s="54" customFormat="1" x14ac:dyDescent="0.25">
      <c r="A1686" s="40">
        <v>1</v>
      </c>
      <c r="B1686" s="40" t="s">
        <v>1402</v>
      </c>
      <c r="C1686" s="77" t="s">
        <v>743</v>
      </c>
      <c r="D1686" s="77" t="s">
        <v>4788</v>
      </c>
      <c r="E1686" s="40" t="s">
        <v>16502</v>
      </c>
      <c r="F1686" s="40" t="s">
        <v>5459</v>
      </c>
      <c r="G1686" s="40" t="s">
        <v>12083</v>
      </c>
      <c r="H1686" s="40" t="s">
        <v>17086</v>
      </c>
    </row>
    <row r="1687" spans="1:8" s="54" customFormat="1" x14ac:dyDescent="0.25">
      <c r="A1687" s="40">
        <v>1</v>
      </c>
      <c r="B1687" s="40" t="s">
        <v>1402</v>
      </c>
      <c r="C1687" s="77" t="s">
        <v>744</v>
      </c>
      <c r="D1687" s="77" t="s">
        <v>4789</v>
      </c>
      <c r="E1687" s="40" t="s">
        <v>16502</v>
      </c>
      <c r="F1687" s="40" t="s">
        <v>5459</v>
      </c>
      <c r="G1687" s="40" t="s">
        <v>12084</v>
      </c>
      <c r="H1687" s="40" t="s">
        <v>17087</v>
      </c>
    </row>
    <row r="1688" spans="1:8" s="54" customFormat="1" x14ac:dyDescent="0.25">
      <c r="A1688" s="40">
        <v>1</v>
      </c>
      <c r="B1688" s="40" t="s">
        <v>1402</v>
      </c>
      <c r="C1688" s="77" t="s">
        <v>749</v>
      </c>
      <c r="D1688" s="77" t="s">
        <v>4790</v>
      </c>
      <c r="E1688" s="40" t="s">
        <v>16502</v>
      </c>
      <c r="F1688" s="40" t="s">
        <v>5459</v>
      </c>
      <c r="G1688" s="40" t="s">
        <v>12085</v>
      </c>
      <c r="H1688" s="40" t="s">
        <v>17088</v>
      </c>
    </row>
    <row r="1689" spans="1:8" s="54" customFormat="1" x14ac:dyDescent="0.25">
      <c r="A1689" s="40">
        <v>1</v>
      </c>
      <c r="B1689" s="40" t="s">
        <v>1402</v>
      </c>
      <c r="C1689" s="77" t="s">
        <v>750</v>
      </c>
      <c r="D1689" s="77" t="s">
        <v>4791</v>
      </c>
      <c r="E1689" s="40" t="s">
        <v>16502</v>
      </c>
      <c r="F1689" s="40" t="s">
        <v>5459</v>
      </c>
      <c r="G1689" s="40" t="s">
        <v>12086</v>
      </c>
      <c r="H1689" s="40" t="s">
        <v>17089</v>
      </c>
    </row>
    <row r="1690" spans="1:8" s="54" customFormat="1" x14ac:dyDescent="0.25">
      <c r="A1690" s="40">
        <v>1</v>
      </c>
      <c r="B1690" s="40" t="s">
        <v>1402</v>
      </c>
      <c r="C1690" s="77" t="s">
        <v>752</v>
      </c>
      <c r="D1690" s="77" t="s">
        <v>4792</v>
      </c>
      <c r="E1690" s="40" t="s">
        <v>16502</v>
      </c>
      <c r="F1690" s="40" t="s">
        <v>5459</v>
      </c>
      <c r="G1690" s="40" t="s">
        <v>12087</v>
      </c>
      <c r="H1690" s="40" t="s">
        <v>17090</v>
      </c>
    </row>
    <row r="1691" spans="1:8" s="54" customFormat="1" x14ac:dyDescent="0.25">
      <c r="A1691" s="40">
        <v>1</v>
      </c>
      <c r="B1691" s="40" t="s">
        <v>1402</v>
      </c>
      <c r="C1691" s="77" t="s">
        <v>754</v>
      </c>
      <c r="D1691" s="77" t="s">
        <v>4793</v>
      </c>
      <c r="E1691" s="40" t="s">
        <v>16502</v>
      </c>
      <c r="F1691" s="40" t="s">
        <v>5459</v>
      </c>
      <c r="G1691" s="40" t="s">
        <v>12088</v>
      </c>
      <c r="H1691" s="40" t="s">
        <v>17091</v>
      </c>
    </row>
    <row r="1692" spans="1:8" s="54" customFormat="1" x14ac:dyDescent="0.25">
      <c r="A1692" s="40">
        <v>1</v>
      </c>
      <c r="B1692" s="40" t="s">
        <v>1402</v>
      </c>
      <c r="C1692" s="77" t="s">
        <v>755</v>
      </c>
      <c r="D1692" s="77" t="s">
        <v>4794</v>
      </c>
      <c r="E1692" s="40" t="s">
        <v>16502</v>
      </c>
      <c r="F1692" s="40" t="s">
        <v>5459</v>
      </c>
      <c r="G1692" s="40" t="s">
        <v>12089</v>
      </c>
      <c r="H1692" s="40" t="s">
        <v>17092</v>
      </c>
    </row>
    <row r="1693" spans="1:8" s="54" customFormat="1" x14ac:dyDescent="0.25">
      <c r="A1693" s="40">
        <v>1</v>
      </c>
      <c r="B1693" s="40" t="s">
        <v>1402</v>
      </c>
      <c r="C1693" s="77" t="s">
        <v>757</v>
      </c>
      <c r="D1693" s="77" t="s">
        <v>4795</v>
      </c>
      <c r="E1693" s="40" t="s">
        <v>16502</v>
      </c>
      <c r="F1693" s="40" t="s">
        <v>5459</v>
      </c>
      <c r="G1693" s="40" t="s">
        <v>12090</v>
      </c>
      <c r="H1693" s="40" t="s">
        <v>17093</v>
      </c>
    </row>
    <row r="1694" spans="1:8" s="54" customFormat="1" x14ac:dyDescent="0.25">
      <c r="A1694" s="40">
        <v>1</v>
      </c>
      <c r="B1694" s="40" t="s">
        <v>1402</v>
      </c>
      <c r="C1694" s="77" t="s">
        <v>758</v>
      </c>
      <c r="D1694" s="77" t="s">
        <v>4796</v>
      </c>
      <c r="E1694" s="40" t="s">
        <v>16502</v>
      </c>
      <c r="F1694" s="40" t="s">
        <v>5459</v>
      </c>
      <c r="G1694" s="40" t="s">
        <v>12091</v>
      </c>
      <c r="H1694" s="40" t="s">
        <v>17094</v>
      </c>
    </row>
    <row r="1695" spans="1:8" s="54" customFormat="1" x14ac:dyDescent="0.25">
      <c r="A1695" s="40">
        <v>1</v>
      </c>
      <c r="B1695" s="40" t="s">
        <v>1402</v>
      </c>
      <c r="C1695" s="77" t="s">
        <v>760</v>
      </c>
      <c r="D1695" s="77" t="s">
        <v>4797</v>
      </c>
      <c r="E1695" s="40" t="s">
        <v>16502</v>
      </c>
      <c r="F1695" s="40" t="s">
        <v>5459</v>
      </c>
      <c r="G1695" s="40" t="s">
        <v>12092</v>
      </c>
      <c r="H1695" s="40" t="s">
        <v>17095</v>
      </c>
    </row>
    <row r="1696" spans="1:8" s="54" customFormat="1" x14ac:dyDescent="0.25">
      <c r="A1696" s="40">
        <v>1</v>
      </c>
      <c r="B1696" s="40" t="s">
        <v>1402</v>
      </c>
      <c r="C1696" s="77" t="s">
        <v>823</v>
      </c>
      <c r="D1696" s="77" t="s">
        <v>4798</v>
      </c>
      <c r="E1696" s="40" t="s">
        <v>16502</v>
      </c>
      <c r="F1696" s="40" t="s">
        <v>5459</v>
      </c>
      <c r="G1696" s="40" t="s">
        <v>12093</v>
      </c>
      <c r="H1696" s="40" t="s">
        <v>17096</v>
      </c>
    </row>
    <row r="1697" spans="1:8" s="54" customFormat="1" x14ac:dyDescent="0.25">
      <c r="A1697" s="40">
        <v>1</v>
      </c>
      <c r="B1697" s="40" t="s">
        <v>1402</v>
      </c>
      <c r="C1697" s="77" t="s">
        <v>824</v>
      </c>
      <c r="D1697" s="77" t="s">
        <v>4799</v>
      </c>
      <c r="E1697" s="40" t="s">
        <v>16502</v>
      </c>
      <c r="F1697" s="40" t="s">
        <v>5459</v>
      </c>
      <c r="G1697" s="40" t="s">
        <v>12094</v>
      </c>
      <c r="H1697" s="40" t="s">
        <v>17097</v>
      </c>
    </row>
    <row r="1698" spans="1:8" s="54" customFormat="1" x14ac:dyDescent="0.25">
      <c r="A1698" s="40">
        <v>1</v>
      </c>
      <c r="B1698" s="40" t="s">
        <v>1402</v>
      </c>
      <c r="C1698" s="77" t="s">
        <v>825</v>
      </c>
      <c r="D1698" s="77" t="s">
        <v>4800</v>
      </c>
      <c r="E1698" s="40" t="s">
        <v>16502</v>
      </c>
      <c r="F1698" s="40" t="s">
        <v>5459</v>
      </c>
      <c r="G1698" s="40" t="s">
        <v>12095</v>
      </c>
      <c r="H1698" s="40" t="s">
        <v>17098</v>
      </c>
    </row>
    <row r="1699" spans="1:8" s="54" customFormat="1" x14ac:dyDescent="0.25">
      <c r="A1699" s="40">
        <v>1</v>
      </c>
      <c r="B1699" s="40" t="s">
        <v>1402</v>
      </c>
      <c r="C1699" s="77" t="s">
        <v>826</v>
      </c>
      <c r="D1699" s="77" t="s">
        <v>4801</v>
      </c>
      <c r="E1699" s="40" t="s">
        <v>16502</v>
      </c>
      <c r="F1699" s="40" t="s">
        <v>5459</v>
      </c>
      <c r="G1699" s="40" t="s">
        <v>12096</v>
      </c>
      <c r="H1699" s="40" t="s">
        <v>17099</v>
      </c>
    </row>
    <row r="1700" spans="1:8" s="54" customFormat="1" x14ac:dyDescent="0.25">
      <c r="A1700" s="40">
        <v>1</v>
      </c>
      <c r="B1700" s="40" t="s">
        <v>1402</v>
      </c>
      <c r="C1700" s="77" t="s">
        <v>827</v>
      </c>
      <c r="D1700" s="77" t="s">
        <v>4802</v>
      </c>
      <c r="E1700" s="40" t="s">
        <v>16502</v>
      </c>
      <c r="F1700" s="40" t="s">
        <v>5459</v>
      </c>
      <c r="G1700" s="40" t="s">
        <v>12097</v>
      </c>
      <c r="H1700" s="40" t="s">
        <v>17100</v>
      </c>
    </row>
    <row r="1701" spans="1:8" s="54" customFormat="1" x14ac:dyDescent="0.25">
      <c r="A1701" s="40">
        <v>1</v>
      </c>
      <c r="B1701" s="40" t="s">
        <v>1402</v>
      </c>
      <c r="C1701" s="77" t="s">
        <v>828</v>
      </c>
      <c r="D1701" s="77" t="s">
        <v>4803</v>
      </c>
      <c r="E1701" s="40" t="s">
        <v>16502</v>
      </c>
      <c r="F1701" s="40" t="s">
        <v>5459</v>
      </c>
      <c r="G1701" s="40" t="s">
        <v>12098</v>
      </c>
      <c r="H1701" s="40" t="s">
        <v>17101</v>
      </c>
    </row>
    <row r="1702" spans="1:8" s="54" customFormat="1" x14ac:dyDescent="0.25">
      <c r="A1702" s="40">
        <v>1</v>
      </c>
      <c r="B1702" s="40" t="s">
        <v>1402</v>
      </c>
      <c r="C1702" s="77" t="s">
        <v>829</v>
      </c>
      <c r="D1702" s="77" t="s">
        <v>4804</v>
      </c>
      <c r="E1702" s="40" t="s">
        <v>16502</v>
      </c>
      <c r="F1702" s="40" t="s">
        <v>5459</v>
      </c>
      <c r="G1702" s="40" t="s">
        <v>12099</v>
      </c>
      <c r="H1702" s="40" t="s">
        <v>17102</v>
      </c>
    </row>
    <row r="1703" spans="1:8" s="54" customFormat="1" x14ac:dyDescent="0.25">
      <c r="A1703" s="40">
        <v>1</v>
      </c>
      <c r="B1703" s="40" t="s">
        <v>1402</v>
      </c>
      <c r="C1703" s="77" t="s">
        <v>830</v>
      </c>
      <c r="D1703" s="77" t="s">
        <v>4805</v>
      </c>
      <c r="E1703" s="40" t="s">
        <v>16502</v>
      </c>
      <c r="F1703" s="40" t="s">
        <v>5459</v>
      </c>
      <c r="G1703" s="40" t="s">
        <v>12100</v>
      </c>
      <c r="H1703" s="40" t="s">
        <v>17103</v>
      </c>
    </row>
    <row r="1704" spans="1:8" s="54" customFormat="1" x14ac:dyDescent="0.25">
      <c r="A1704" s="40">
        <v>1</v>
      </c>
      <c r="B1704" s="40" t="s">
        <v>1402</v>
      </c>
      <c r="C1704" s="77" t="s">
        <v>831</v>
      </c>
      <c r="D1704" s="77" t="s">
        <v>4806</v>
      </c>
      <c r="E1704" s="40" t="s">
        <v>16502</v>
      </c>
      <c r="F1704" s="40" t="s">
        <v>5459</v>
      </c>
      <c r="G1704" s="40" t="s">
        <v>12101</v>
      </c>
      <c r="H1704" s="40" t="s">
        <v>17104</v>
      </c>
    </row>
    <row r="1705" spans="1:8" s="54" customFormat="1" x14ac:dyDescent="0.25">
      <c r="A1705" s="40">
        <v>1</v>
      </c>
      <c r="B1705" s="40" t="s">
        <v>1402</v>
      </c>
      <c r="C1705" s="77" t="s">
        <v>832</v>
      </c>
      <c r="D1705" s="77" t="s">
        <v>4807</v>
      </c>
      <c r="E1705" s="40" t="s">
        <v>16502</v>
      </c>
      <c r="F1705" s="40" t="s">
        <v>5459</v>
      </c>
      <c r="G1705" s="40" t="s">
        <v>12102</v>
      </c>
      <c r="H1705" s="40" t="s">
        <v>17105</v>
      </c>
    </row>
    <row r="1706" spans="1:8" s="54" customFormat="1" x14ac:dyDescent="0.25">
      <c r="A1706" s="40">
        <v>1</v>
      </c>
      <c r="B1706" s="40" t="s">
        <v>1402</v>
      </c>
      <c r="C1706" s="77" t="s">
        <v>833</v>
      </c>
      <c r="D1706" s="77" t="s">
        <v>4808</v>
      </c>
      <c r="E1706" s="40" t="s">
        <v>16502</v>
      </c>
      <c r="F1706" s="40" t="s">
        <v>5459</v>
      </c>
      <c r="G1706" s="40" t="s">
        <v>12103</v>
      </c>
      <c r="H1706" s="40" t="s">
        <v>17106</v>
      </c>
    </row>
    <row r="1707" spans="1:8" s="54" customFormat="1" x14ac:dyDescent="0.25">
      <c r="A1707" s="40">
        <v>1</v>
      </c>
      <c r="B1707" s="40" t="s">
        <v>1402</v>
      </c>
      <c r="C1707" s="77" t="s">
        <v>921</v>
      </c>
      <c r="D1707" s="77" t="s">
        <v>4809</v>
      </c>
      <c r="E1707" s="40" t="s">
        <v>16502</v>
      </c>
      <c r="F1707" s="40" t="s">
        <v>5459</v>
      </c>
      <c r="G1707" s="40" t="s">
        <v>12104</v>
      </c>
      <c r="H1707" s="40" t="s">
        <v>17107</v>
      </c>
    </row>
    <row r="1708" spans="1:8" s="54" customFormat="1" x14ac:dyDescent="0.25">
      <c r="A1708" s="40">
        <v>1</v>
      </c>
      <c r="B1708" s="40" t="s">
        <v>1402</v>
      </c>
      <c r="C1708" s="77" t="s">
        <v>924</v>
      </c>
      <c r="D1708" s="77" t="s">
        <v>4810</v>
      </c>
      <c r="E1708" s="40" t="s">
        <v>16502</v>
      </c>
      <c r="F1708" s="40" t="s">
        <v>5459</v>
      </c>
      <c r="G1708" s="40" t="s">
        <v>12105</v>
      </c>
      <c r="H1708" s="40" t="s">
        <v>17108</v>
      </c>
    </row>
    <row r="1709" spans="1:8" s="54" customFormat="1" x14ac:dyDescent="0.25">
      <c r="A1709" s="40">
        <v>1</v>
      </c>
      <c r="B1709" s="40" t="s">
        <v>1402</v>
      </c>
      <c r="C1709" s="77" t="s">
        <v>929</v>
      </c>
      <c r="D1709" s="77" t="s">
        <v>4811</v>
      </c>
      <c r="E1709" s="40" t="s">
        <v>16502</v>
      </c>
      <c r="F1709" s="40" t="s">
        <v>5459</v>
      </c>
      <c r="G1709" s="40" t="s">
        <v>12106</v>
      </c>
      <c r="H1709" s="40" t="s">
        <v>17109</v>
      </c>
    </row>
    <row r="1710" spans="1:8" s="54" customFormat="1" x14ac:dyDescent="0.25">
      <c r="A1710" s="40">
        <v>1</v>
      </c>
      <c r="B1710" s="40" t="s">
        <v>1402</v>
      </c>
      <c r="C1710" s="77" t="s">
        <v>930</v>
      </c>
      <c r="D1710" s="77" t="s">
        <v>4812</v>
      </c>
      <c r="E1710" s="40" t="s">
        <v>16502</v>
      </c>
      <c r="F1710" s="40" t="s">
        <v>5459</v>
      </c>
      <c r="G1710" s="40" t="s">
        <v>12107</v>
      </c>
      <c r="H1710" s="40" t="s">
        <v>17110</v>
      </c>
    </row>
    <row r="1711" spans="1:8" s="54" customFormat="1" x14ac:dyDescent="0.25">
      <c r="A1711" s="40">
        <v>1</v>
      </c>
      <c r="B1711" s="40" t="s">
        <v>1402</v>
      </c>
      <c r="C1711" s="77" t="s">
        <v>931</v>
      </c>
      <c r="D1711" s="77" t="s">
        <v>4813</v>
      </c>
      <c r="E1711" s="40" t="s">
        <v>16502</v>
      </c>
      <c r="F1711" s="40" t="s">
        <v>5459</v>
      </c>
      <c r="G1711" s="40" t="s">
        <v>12108</v>
      </c>
      <c r="H1711" s="40" t="s">
        <v>17111</v>
      </c>
    </row>
    <row r="1712" spans="1:8" s="54" customFormat="1" x14ac:dyDescent="0.25">
      <c r="A1712" s="40">
        <v>1</v>
      </c>
      <c r="B1712" s="40" t="s">
        <v>1402</v>
      </c>
      <c r="C1712" s="77" t="s">
        <v>934</v>
      </c>
      <c r="D1712" s="77" t="s">
        <v>4814</v>
      </c>
      <c r="E1712" s="40" t="s">
        <v>16502</v>
      </c>
      <c r="F1712" s="40" t="s">
        <v>5459</v>
      </c>
      <c r="G1712" s="40" t="s">
        <v>12109</v>
      </c>
      <c r="H1712" s="40" t="s">
        <v>17112</v>
      </c>
    </row>
    <row r="1713" spans="1:8" s="54" customFormat="1" x14ac:dyDescent="0.25">
      <c r="A1713" s="40">
        <v>1</v>
      </c>
      <c r="B1713" s="40" t="s">
        <v>1402</v>
      </c>
      <c r="C1713" s="77" t="s">
        <v>935</v>
      </c>
      <c r="D1713" s="77" t="s">
        <v>4815</v>
      </c>
      <c r="E1713" s="40" t="s">
        <v>16502</v>
      </c>
      <c r="F1713" s="40" t="s">
        <v>5459</v>
      </c>
      <c r="G1713" s="40" t="s">
        <v>12110</v>
      </c>
      <c r="H1713" s="40" t="s">
        <v>17113</v>
      </c>
    </row>
    <row r="1714" spans="1:8" s="54" customFormat="1" x14ac:dyDescent="0.25">
      <c r="A1714" s="40">
        <v>1</v>
      </c>
      <c r="B1714" s="40" t="s">
        <v>1402</v>
      </c>
      <c r="C1714" s="77" t="s">
        <v>939</v>
      </c>
      <c r="D1714" s="77" t="s">
        <v>4816</v>
      </c>
      <c r="E1714" s="40" t="s">
        <v>16502</v>
      </c>
      <c r="F1714" s="40" t="s">
        <v>5459</v>
      </c>
      <c r="G1714" s="40" t="s">
        <v>12111</v>
      </c>
      <c r="H1714" s="40" t="s">
        <v>17114</v>
      </c>
    </row>
    <row r="1715" spans="1:8" s="54" customFormat="1" x14ac:dyDescent="0.25">
      <c r="A1715" s="40">
        <v>1</v>
      </c>
      <c r="B1715" s="40" t="s">
        <v>1402</v>
      </c>
      <c r="C1715" s="77" t="s">
        <v>940</v>
      </c>
      <c r="D1715" s="77" t="s">
        <v>4817</v>
      </c>
      <c r="E1715" s="40" t="s">
        <v>16502</v>
      </c>
      <c r="F1715" s="40" t="s">
        <v>5459</v>
      </c>
      <c r="G1715" s="40" t="s">
        <v>12112</v>
      </c>
      <c r="H1715" s="40" t="s">
        <v>17115</v>
      </c>
    </row>
    <row r="1716" spans="1:8" s="54" customFormat="1" x14ac:dyDescent="0.25">
      <c r="A1716" s="40">
        <v>1</v>
      </c>
      <c r="B1716" s="40" t="s">
        <v>1402</v>
      </c>
      <c r="C1716" s="77" t="s">
        <v>946</v>
      </c>
      <c r="D1716" s="77" t="s">
        <v>4818</v>
      </c>
      <c r="E1716" s="40" t="s">
        <v>16502</v>
      </c>
      <c r="F1716" s="40" t="s">
        <v>5459</v>
      </c>
      <c r="G1716" s="40" t="s">
        <v>12113</v>
      </c>
      <c r="H1716" s="40" t="s">
        <v>17116</v>
      </c>
    </row>
    <row r="1717" spans="1:8" s="54" customFormat="1" x14ac:dyDescent="0.25">
      <c r="A1717" s="40">
        <v>1</v>
      </c>
      <c r="B1717" s="40" t="s">
        <v>1402</v>
      </c>
      <c r="C1717" s="77" t="s">
        <v>947</v>
      </c>
      <c r="D1717" s="77" t="s">
        <v>4819</v>
      </c>
      <c r="E1717" s="40" t="s">
        <v>16502</v>
      </c>
      <c r="F1717" s="40" t="s">
        <v>5459</v>
      </c>
      <c r="G1717" s="40" t="s">
        <v>12114</v>
      </c>
      <c r="H1717" s="40" t="s">
        <v>17117</v>
      </c>
    </row>
    <row r="1718" spans="1:8" s="54" customFormat="1" x14ac:dyDescent="0.25">
      <c r="A1718" s="40">
        <v>1</v>
      </c>
      <c r="B1718" s="40" t="s">
        <v>1402</v>
      </c>
      <c r="C1718" s="77" t="s">
        <v>950</v>
      </c>
      <c r="D1718" s="77" t="s">
        <v>4820</v>
      </c>
      <c r="E1718" s="40" t="s">
        <v>16502</v>
      </c>
      <c r="F1718" s="40" t="s">
        <v>5459</v>
      </c>
      <c r="G1718" s="40" t="s">
        <v>12115</v>
      </c>
      <c r="H1718" s="40" t="s">
        <v>17118</v>
      </c>
    </row>
    <row r="1719" spans="1:8" s="54" customFormat="1" x14ac:dyDescent="0.25">
      <c r="A1719" s="40">
        <v>1</v>
      </c>
      <c r="B1719" s="40" t="s">
        <v>1402</v>
      </c>
      <c r="C1719" s="77" t="s">
        <v>951</v>
      </c>
      <c r="D1719" s="77" t="s">
        <v>4821</v>
      </c>
      <c r="E1719" s="40" t="s">
        <v>16502</v>
      </c>
      <c r="F1719" s="40" t="s">
        <v>5459</v>
      </c>
      <c r="G1719" s="40" t="s">
        <v>12116</v>
      </c>
      <c r="H1719" s="40" t="s">
        <v>17119</v>
      </c>
    </row>
    <row r="1720" spans="1:8" s="54" customFormat="1" x14ac:dyDescent="0.25">
      <c r="A1720" s="40">
        <v>1</v>
      </c>
      <c r="B1720" s="40" t="s">
        <v>1402</v>
      </c>
      <c r="C1720" s="77" t="s">
        <v>952</v>
      </c>
      <c r="D1720" s="77" t="s">
        <v>4822</v>
      </c>
      <c r="E1720" s="40" t="s">
        <v>16502</v>
      </c>
      <c r="F1720" s="40" t="s">
        <v>5459</v>
      </c>
      <c r="G1720" s="40" t="s">
        <v>12117</v>
      </c>
      <c r="H1720" s="40" t="s">
        <v>17120</v>
      </c>
    </row>
    <row r="1721" spans="1:8" s="54" customFormat="1" x14ac:dyDescent="0.25">
      <c r="A1721" s="40">
        <v>1</v>
      </c>
      <c r="B1721" s="40" t="s">
        <v>1402</v>
      </c>
      <c r="C1721" s="77" t="s">
        <v>953</v>
      </c>
      <c r="D1721" s="77" t="s">
        <v>4823</v>
      </c>
      <c r="E1721" s="40" t="s">
        <v>16502</v>
      </c>
      <c r="F1721" s="40" t="s">
        <v>5459</v>
      </c>
      <c r="G1721" s="40" t="s">
        <v>12118</v>
      </c>
      <c r="H1721" s="40" t="s">
        <v>17121</v>
      </c>
    </row>
    <row r="1722" spans="1:8" s="54" customFormat="1" x14ac:dyDescent="0.25">
      <c r="A1722" s="40">
        <v>1</v>
      </c>
      <c r="B1722" s="40" t="s">
        <v>1402</v>
      </c>
      <c r="C1722" s="77" t="s">
        <v>954</v>
      </c>
      <c r="D1722" s="77" t="s">
        <v>4824</v>
      </c>
      <c r="E1722" s="40" t="s">
        <v>16502</v>
      </c>
      <c r="F1722" s="40" t="s">
        <v>5459</v>
      </c>
      <c r="G1722" s="40" t="s">
        <v>12119</v>
      </c>
      <c r="H1722" s="40" t="s">
        <v>17122</v>
      </c>
    </row>
    <row r="1723" spans="1:8" s="54" customFormat="1" x14ac:dyDescent="0.25">
      <c r="A1723" s="40">
        <v>1</v>
      </c>
      <c r="B1723" s="40" t="s">
        <v>1402</v>
      </c>
      <c r="C1723" s="77" t="s">
        <v>956</v>
      </c>
      <c r="D1723" s="77" t="s">
        <v>4825</v>
      </c>
      <c r="E1723" s="40" t="s">
        <v>16502</v>
      </c>
      <c r="F1723" s="40" t="s">
        <v>5459</v>
      </c>
      <c r="G1723" s="40" t="s">
        <v>12120</v>
      </c>
      <c r="H1723" s="40" t="s">
        <v>17123</v>
      </c>
    </row>
    <row r="1724" spans="1:8" s="54" customFormat="1" x14ac:dyDescent="0.25">
      <c r="A1724" s="40">
        <v>1</v>
      </c>
      <c r="B1724" s="40" t="s">
        <v>1402</v>
      </c>
      <c r="C1724" s="77" t="s">
        <v>957</v>
      </c>
      <c r="D1724" s="77" t="s">
        <v>4826</v>
      </c>
      <c r="E1724" s="40" t="s">
        <v>16502</v>
      </c>
      <c r="F1724" s="40" t="s">
        <v>5459</v>
      </c>
      <c r="G1724" s="40" t="s">
        <v>12121</v>
      </c>
      <c r="H1724" s="40" t="s">
        <v>17124</v>
      </c>
    </row>
    <row r="1725" spans="1:8" s="54" customFormat="1" x14ac:dyDescent="0.25">
      <c r="A1725" s="40">
        <v>1</v>
      </c>
      <c r="B1725" s="40" t="s">
        <v>1402</v>
      </c>
      <c r="C1725" s="77" t="s">
        <v>958</v>
      </c>
      <c r="D1725" s="77" t="s">
        <v>4827</v>
      </c>
      <c r="E1725" s="40" t="s">
        <v>16502</v>
      </c>
      <c r="F1725" s="40" t="s">
        <v>5459</v>
      </c>
      <c r="G1725" s="40" t="s">
        <v>12122</v>
      </c>
      <c r="H1725" s="40" t="s">
        <v>17125</v>
      </c>
    </row>
    <row r="1726" spans="1:8" s="54" customFormat="1" x14ac:dyDescent="0.25">
      <c r="A1726" s="40">
        <v>1</v>
      </c>
      <c r="B1726" s="40" t="s">
        <v>1402</v>
      </c>
      <c r="C1726" s="77" t="s">
        <v>959</v>
      </c>
      <c r="D1726" s="77" t="s">
        <v>4828</v>
      </c>
      <c r="E1726" s="40" t="s">
        <v>16502</v>
      </c>
      <c r="F1726" s="40" t="s">
        <v>5459</v>
      </c>
      <c r="G1726" s="40" t="s">
        <v>12123</v>
      </c>
      <c r="H1726" s="40" t="s">
        <v>17126</v>
      </c>
    </row>
    <row r="1727" spans="1:8" s="54" customFormat="1" x14ac:dyDescent="0.25">
      <c r="A1727" s="40">
        <v>1</v>
      </c>
      <c r="B1727" s="40" t="s">
        <v>1402</v>
      </c>
      <c r="C1727" s="77" t="s">
        <v>960</v>
      </c>
      <c r="D1727" s="77" t="s">
        <v>4829</v>
      </c>
      <c r="E1727" s="40" t="s">
        <v>16502</v>
      </c>
      <c r="F1727" s="40" t="s">
        <v>5459</v>
      </c>
      <c r="G1727" s="40" t="s">
        <v>12124</v>
      </c>
      <c r="H1727" s="40" t="s">
        <v>17127</v>
      </c>
    </row>
    <row r="1728" spans="1:8" s="54" customFormat="1" x14ac:dyDescent="0.25">
      <c r="A1728" s="40">
        <v>1</v>
      </c>
      <c r="B1728" s="40" t="s">
        <v>1402</v>
      </c>
      <c r="C1728" s="77" t="s">
        <v>967</v>
      </c>
      <c r="D1728" s="77" t="s">
        <v>4830</v>
      </c>
      <c r="E1728" s="40" t="s">
        <v>16502</v>
      </c>
      <c r="F1728" s="40" t="s">
        <v>5459</v>
      </c>
      <c r="G1728" s="40" t="s">
        <v>12125</v>
      </c>
      <c r="H1728" s="40" t="s">
        <v>17128</v>
      </c>
    </row>
    <row r="1729" spans="1:8" s="54" customFormat="1" x14ac:dyDescent="0.25">
      <c r="A1729" s="40">
        <v>1</v>
      </c>
      <c r="B1729" s="40" t="s">
        <v>1402</v>
      </c>
      <c r="C1729" s="77" t="s">
        <v>968</v>
      </c>
      <c r="D1729" s="77" t="s">
        <v>4831</v>
      </c>
      <c r="E1729" s="40" t="s">
        <v>16502</v>
      </c>
      <c r="F1729" s="40" t="s">
        <v>5459</v>
      </c>
      <c r="G1729" s="40" t="s">
        <v>12126</v>
      </c>
      <c r="H1729" s="40" t="s">
        <v>17129</v>
      </c>
    </row>
    <row r="1730" spans="1:8" s="54" customFormat="1" x14ac:dyDescent="0.25">
      <c r="A1730" s="40">
        <v>1</v>
      </c>
      <c r="B1730" s="40" t="s">
        <v>1402</v>
      </c>
      <c r="C1730" s="77" t="s">
        <v>969</v>
      </c>
      <c r="D1730" s="77" t="s">
        <v>4832</v>
      </c>
      <c r="E1730" s="40" t="s">
        <v>16502</v>
      </c>
      <c r="F1730" s="40" t="s">
        <v>5459</v>
      </c>
      <c r="G1730" s="40" t="s">
        <v>12127</v>
      </c>
      <c r="H1730" s="40" t="s">
        <v>17130</v>
      </c>
    </row>
    <row r="1731" spans="1:8" s="54" customFormat="1" x14ac:dyDescent="0.25">
      <c r="A1731" s="40">
        <v>1</v>
      </c>
      <c r="B1731" s="40" t="s">
        <v>1402</v>
      </c>
      <c r="C1731" s="77" t="s">
        <v>970</v>
      </c>
      <c r="D1731" s="77" t="s">
        <v>4833</v>
      </c>
      <c r="E1731" s="40" t="s">
        <v>16502</v>
      </c>
      <c r="F1731" s="40" t="s">
        <v>5459</v>
      </c>
      <c r="G1731" s="40" t="s">
        <v>12128</v>
      </c>
      <c r="H1731" s="40" t="s">
        <v>17131</v>
      </c>
    </row>
    <row r="1732" spans="1:8" s="54" customFormat="1" x14ac:dyDescent="0.25">
      <c r="A1732" s="40">
        <v>1</v>
      </c>
      <c r="B1732" s="40" t="s">
        <v>1402</v>
      </c>
      <c r="C1732" s="77" t="s">
        <v>971</v>
      </c>
      <c r="D1732" s="77" t="s">
        <v>4834</v>
      </c>
      <c r="E1732" s="40" t="s">
        <v>16502</v>
      </c>
      <c r="F1732" s="40" t="s">
        <v>5459</v>
      </c>
      <c r="G1732" s="40" t="s">
        <v>12129</v>
      </c>
      <c r="H1732" s="40" t="s">
        <v>17132</v>
      </c>
    </row>
    <row r="1733" spans="1:8" s="54" customFormat="1" x14ac:dyDescent="0.25">
      <c r="A1733" s="40">
        <v>1</v>
      </c>
      <c r="B1733" s="40" t="s">
        <v>1402</v>
      </c>
      <c r="C1733" s="77" t="s">
        <v>972</v>
      </c>
      <c r="D1733" s="77" t="s">
        <v>4835</v>
      </c>
      <c r="E1733" s="40" t="s">
        <v>16502</v>
      </c>
      <c r="F1733" s="40" t="s">
        <v>5459</v>
      </c>
      <c r="G1733" s="40" t="s">
        <v>12130</v>
      </c>
      <c r="H1733" s="40" t="s">
        <v>17133</v>
      </c>
    </row>
    <row r="1734" spans="1:8" s="54" customFormat="1" x14ac:dyDescent="0.25">
      <c r="A1734" s="40">
        <v>1</v>
      </c>
      <c r="B1734" s="40" t="s">
        <v>1402</v>
      </c>
      <c r="C1734" s="77" t="s">
        <v>973</v>
      </c>
      <c r="D1734" s="77" t="s">
        <v>4836</v>
      </c>
      <c r="E1734" s="40" t="s">
        <v>16502</v>
      </c>
      <c r="F1734" s="40" t="s">
        <v>5459</v>
      </c>
      <c r="G1734" s="40" t="s">
        <v>12131</v>
      </c>
      <c r="H1734" s="40" t="s">
        <v>17134</v>
      </c>
    </row>
    <row r="1735" spans="1:8" s="54" customFormat="1" x14ac:dyDescent="0.25">
      <c r="A1735" s="40">
        <v>1</v>
      </c>
      <c r="B1735" s="40" t="s">
        <v>1402</v>
      </c>
      <c r="C1735" s="77" t="s">
        <v>974</v>
      </c>
      <c r="D1735" s="77" t="s">
        <v>4837</v>
      </c>
      <c r="E1735" s="40" t="s">
        <v>16502</v>
      </c>
      <c r="F1735" s="40" t="s">
        <v>5459</v>
      </c>
      <c r="G1735" s="40" t="s">
        <v>12132</v>
      </c>
      <c r="H1735" s="40" t="s">
        <v>17135</v>
      </c>
    </row>
    <row r="1736" spans="1:8" s="54" customFormat="1" x14ac:dyDescent="0.25">
      <c r="A1736" s="40">
        <v>1</v>
      </c>
      <c r="B1736" s="40" t="s">
        <v>1402</v>
      </c>
      <c r="C1736" s="77" t="s">
        <v>975</v>
      </c>
      <c r="D1736" s="77" t="s">
        <v>4838</v>
      </c>
      <c r="E1736" s="40" t="s">
        <v>16502</v>
      </c>
      <c r="F1736" s="40" t="s">
        <v>5459</v>
      </c>
      <c r="G1736" s="40" t="s">
        <v>12133</v>
      </c>
      <c r="H1736" s="40" t="s">
        <v>17136</v>
      </c>
    </row>
    <row r="1737" spans="1:8" s="54" customFormat="1" x14ac:dyDescent="0.25">
      <c r="A1737" s="40">
        <v>1</v>
      </c>
      <c r="B1737" s="40" t="s">
        <v>1402</v>
      </c>
      <c r="C1737" s="77" t="s">
        <v>976</v>
      </c>
      <c r="D1737" s="77" t="s">
        <v>4839</v>
      </c>
      <c r="E1737" s="40" t="s">
        <v>16502</v>
      </c>
      <c r="F1737" s="40" t="s">
        <v>5459</v>
      </c>
      <c r="G1737" s="40" t="s">
        <v>12134</v>
      </c>
      <c r="H1737" s="40" t="s">
        <v>17137</v>
      </c>
    </row>
    <row r="1738" spans="1:8" s="54" customFormat="1" x14ac:dyDescent="0.25">
      <c r="A1738" s="40">
        <v>1</v>
      </c>
      <c r="B1738" s="40" t="s">
        <v>1402</v>
      </c>
      <c r="C1738" s="77" t="s">
        <v>978</v>
      </c>
      <c r="D1738" s="77" t="s">
        <v>4840</v>
      </c>
      <c r="E1738" s="40" t="s">
        <v>16502</v>
      </c>
      <c r="F1738" s="40" t="s">
        <v>5459</v>
      </c>
      <c r="G1738" s="40" t="s">
        <v>12135</v>
      </c>
      <c r="H1738" s="40" t="s">
        <v>17138</v>
      </c>
    </row>
    <row r="1739" spans="1:8" s="54" customFormat="1" x14ac:dyDescent="0.25">
      <c r="A1739" s="40">
        <v>1</v>
      </c>
      <c r="B1739" s="40" t="s">
        <v>1402</v>
      </c>
      <c r="C1739" s="77" t="s">
        <v>979</v>
      </c>
      <c r="D1739" s="77" t="s">
        <v>4841</v>
      </c>
      <c r="E1739" s="40" t="s">
        <v>16502</v>
      </c>
      <c r="F1739" s="40" t="s">
        <v>5459</v>
      </c>
      <c r="G1739" s="40" t="s">
        <v>12136</v>
      </c>
      <c r="H1739" s="40" t="s">
        <v>17139</v>
      </c>
    </row>
    <row r="1740" spans="1:8" s="54" customFormat="1" x14ac:dyDescent="0.25">
      <c r="A1740" s="40">
        <v>1</v>
      </c>
      <c r="B1740" s="40" t="s">
        <v>1402</v>
      </c>
      <c r="C1740" s="77" t="s">
        <v>980</v>
      </c>
      <c r="D1740" s="77" t="s">
        <v>4842</v>
      </c>
      <c r="E1740" s="40" t="s">
        <v>16502</v>
      </c>
      <c r="F1740" s="40" t="s">
        <v>5459</v>
      </c>
      <c r="G1740" s="40" t="s">
        <v>12137</v>
      </c>
      <c r="H1740" s="40" t="s">
        <v>17140</v>
      </c>
    </row>
    <row r="1741" spans="1:8" s="54" customFormat="1" x14ac:dyDescent="0.25">
      <c r="A1741" s="40">
        <v>1</v>
      </c>
      <c r="B1741" s="40" t="s">
        <v>1402</v>
      </c>
      <c r="C1741" s="77" t="s">
        <v>985</v>
      </c>
      <c r="D1741" s="77" t="s">
        <v>4843</v>
      </c>
      <c r="E1741" s="40" t="s">
        <v>16502</v>
      </c>
      <c r="F1741" s="40" t="s">
        <v>5459</v>
      </c>
      <c r="G1741" s="40" t="s">
        <v>17141</v>
      </c>
      <c r="H1741" s="40" t="s">
        <v>17142</v>
      </c>
    </row>
    <row r="1742" spans="1:8" s="54" customFormat="1" x14ac:dyDescent="0.25">
      <c r="A1742" s="40">
        <v>1</v>
      </c>
      <c r="B1742" s="40" t="s">
        <v>1402</v>
      </c>
      <c r="C1742" s="77" t="s">
        <v>986</v>
      </c>
      <c r="D1742" s="77" t="s">
        <v>4844</v>
      </c>
      <c r="E1742" s="40" t="s">
        <v>16502</v>
      </c>
      <c r="F1742" s="40" t="s">
        <v>5459</v>
      </c>
      <c r="G1742" s="40" t="s">
        <v>17143</v>
      </c>
      <c r="H1742" s="40" t="s">
        <v>17144</v>
      </c>
    </row>
    <row r="1743" spans="1:8" s="54" customFormat="1" x14ac:dyDescent="0.25">
      <c r="A1743" s="40">
        <v>1</v>
      </c>
      <c r="B1743" s="40" t="s">
        <v>1402</v>
      </c>
      <c r="C1743" s="77" t="s">
        <v>987</v>
      </c>
      <c r="D1743" s="77" t="s">
        <v>4845</v>
      </c>
      <c r="E1743" s="40" t="s">
        <v>16502</v>
      </c>
      <c r="F1743" s="40" t="s">
        <v>5459</v>
      </c>
      <c r="G1743" s="40" t="s">
        <v>17145</v>
      </c>
      <c r="H1743" s="40" t="s">
        <v>17146</v>
      </c>
    </row>
    <row r="1744" spans="1:8" s="54" customFormat="1" x14ac:dyDescent="0.25">
      <c r="A1744" s="40">
        <v>1</v>
      </c>
      <c r="B1744" s="40" t="s">
        <v>1402</v>
      </c>
      <c r="C1744" s="77" t="s">
        <v>988</v>
      </c>
      <c r="D1744" s="77" t="s">
        <v>4846</v>
      </c>
      <c r="E1744" s="40" t="s">
        <v>16502</v>
      </c>
      <c r="F1744" s="40" t="s">
        <v>5459</v>
      </c>
      <c r="G1744" s="40" t="s">
        <v>17147</v>
      </c>
      <c r="H1744" s="40" t="s">
        <v>17148</v>
      </c>
    </row>
    <row r="1745" spans="1:8" s="54" customFormat="1" x14ac:dyDescent="0.25">
      <c r="A1745" s="40">
        <v>1</v>
      </c>
      <c r="B1745" s="40" t="s">
        <v>1402</v>
      </c>
      <c r="C1745" s="77" t="s">
        <v>989</v>
      </c>
      <c r="D1745" s="77" t="s">
        <v>4847</v>
      </c>
      <c r="E1745" s="40" t="s">
        <v>16502</v>
      </c>
      <c r="F1745" s="40" t="s">
        <v>5459</v>
      </c>
      <c r="G1745" s="40" t="s">
        <v>17149</v>
      </c>
      <c r="H1745" s="40" t="s">
        <v>17150</v>
      </c>
    </row>
    <row r="1746" spans="1:8" s="54" customFormat="1" x14ac:dyDescent="0.25">
      <c r="A1746" s="40">
        <v>1</v>
      </c>
      <c r="B1746" s="40" t="s">
        <v>1402</v>
      </c>
      <c r="C1746" s="77" t="s">
        <v>990</v>
      </c>
      <c r="D1746" s="77" t="s">
        <v>4848</v>
      </c>
      <c r="E1746" s="40" t="s">
        <v>16502</v>
      </c>
      <c r="F1746" s="40" t="s">
        <v>5459</v>
      </c>
      <c r="G1746" s="40" t="s">
        <v>17151</v>
      </c>
      <c r="H1746" s="40" t="s">
        <v>17152</v>
      </c>
    </row>
    <row r="1747" spans="1:8" s="54" customFormat="1" x14ac:dyDescent="0.25">
      <c r="A1747" s="40">
        <v>1</v>
      </c>
      <c r="B1747" s="40" t="s">
        <v>1402</v>
      </c>
      <c r="C1747" s="77" t="s">
        <v>991</v>
      </c>
      <c r="D1747" s="77" t="s">
        <v>4849</v>
      </c>
      <c r="E1747" s="40" t="s">
        <v>16502</v>
      </c>
      <c r="F1747" s="40" t="s">
        <v>5459</v>
      </c>
      <c r="G1747" s="40" t="s">
        <v>17153</v>
      </c>
      <c r="H1747" s="40" t="s">
        <v>17154</v>
      </c>
    </row>
    <row r="1748" spans="1:8" s="54" customFormat="1" x14ac:dyDescent="0.25">
      <c r="A1748" s="40">
        <v>1</v>
      </c>
      <c r="B1748" s="40" t="s">
        <v>1402</v>
      </c>
      <c r="C1748" s="77" t="s">
        <v>992</v>
      </c>
      <c r="D1748" s="77" t="s">
        <v>4850</v>
      </c>
      <c r="E1748" s="40" t="s">
        <v>16502</v>
      </c>
      <c r="F1748" s="40" t="s">
        <v>5459</v>
      </c>
      <c r="G1748" s="40" t="s">
        <v>17155</v>
      </c>
      <c r="H1748" s="40" t="s">
        <v>17156</v>
      </c>
    </row>
    <row r="1749" spans="1:8" s="54" customFormat="1" x14ac:dyDescent="0.25">
      <c r="A1749" s="40">
        <v>1</v>
      </c>
      <c r="B1749" s="40" t="s">
        <v>1402</v>
      </c>
      <c r="C1749" s="77" t="s">
        <v>993</v>
      </c>
      <c r="D1749" s="77" t="s">
        <v>4851</v>
      </c>
      <c r="E1749" s="40" t="s">
        <v>16502</v>
      </c>
      <c r="F1749" s="40" t="s">
        <v>5459</v>
      </c>
      <c r="G1749" s="40" t="s">
        <v>12138</v>
      </c>
      <c r="H1749" s="40" t="s">
        <v>17157</v>
      </c>
    </row>
    <row r="1750" spans="1:8" s="54" customFormat="1" x14ac:dyDescent="0.25">
      <c r="A1750" s="40">
        <v>1</v>
      </c>
      <c r="B1750" s="40" t="s">
        <v>1402</v>
      </c>
      <c r="C1750" s="77" t="s">
        <v>994</v>
      </c>
      <c r="D1750" s="77" t="s">
        <v>4852</v>
      </c>
      <c r="E1750" s="40" t="s">
        <v>16502</v>
      </c>
      <c r="F1750" s="40" t="s">
        <v>5459</v>
      </c>
      <c r="G1750" s="40" t="s">
        <v>12139</v>
      </c>
      <c r="H1750" s="40" t="s">
        <v>17158</v>
      </c>
    </row>
    <row r="1751" spans="1:8" s="54" customFormat="1" x14ac:dyDescent="0.25">
      <c r="A1751" s="40">
        <v>1</v>
      </c>
      <c r="B1751" s="40" t="s">
        <v>1402</v>
      </c>
      <c r="C1751" s="77" t="s">
        <v>995</v>
      </c>
      <c r="D1751" s="77" t="s">
        <v>4853</v>
      </c>
      <c r="E1751" s="40" t="s">
        <v>16502</v>
      </c>
      <c r="F1751" s="40" t="s">
        <v>5459</v>
      </c>
      <c r="G1751" s="40" t="s">
        <v>17159</v>
      </c>
      <c r="H1751" s="40" t="s">
        <v>17160</v>
      </c>
    </row>
    <row r="1752" spans="1:8" s="54" customFormat="1" x14ac:dyDescent="0.25">
      <c r="A1752" s="40">
        <v>1</v>
      </c>
      <c r="B1752" s="40" t="s">
        <v>1402</v>
      </c>
      <c r="C1752" s="77" t="s">
        <v>996</v>
      </c>
      <c r="D1752" s="77" t="s">
        <v>4854</v>
      </c>
      <c r="E1752" s="40" t="s">
        <v>16502</v>
      </c>
      <c r="F1752" s="40" t="s">
        <v>5459</v>
      </c>
      <c r="G1752" s="40" t="s">
        <v>12140</v>
      </c>
      <c r="H1752" s="40" t="s">
        <v>17161</v>
      </c>
    </row>
    <row r="1753" spans="1:8" s="54" customFormat="1" x14ac:dyDescent="0.25">
      <c r="A1753" s="40">
        <v>1</v>
      </c>
      <c r="B1753" s="40" t="s">
        <v>1402</v>
      </c>
      <c r="C1753" s="77" t="s">
        <v>997</v>
      </c>
      <c r="D1753" s="77" t="s">
        <v>4855</v>
      </c>
      <c r="E1753" s="40" t="s">
        <v>16502</v>
      </c>
      <c r="F1753" s="40" t="s">
        <v>5459</v>
      </c>
      <c r="G1753" s="40" t="s">
        <v>17162</v>
      </c>
      <c r="H1753" s="40" t="s">
        <v>17163</v>
      </c>
    </row>
    <row r="1754" spans="1:8" s="54" customFormat="1" x14ac:dyDescent="0.25">
      <c r="A1754" s="40">
        <v>1</v>
      </c>
      <c r="B1754" s="40" t="s">
        <v>1402</v>
      </c>
      <c r="C1754" s="77" t="s">
        <v>998</v>
      </c>
      <c r="D1754" s="77" t="s">
        <v>4856</v>
      </c>
      <c r="E1754" s="40" t="s">
        <v>16502</v>
      </c>
      <c r="F1754" s="40" t="s">
        <v>5459</v>
      </c>
      <c r="G1754" s="40" t="s">
        <v>17164</v>
      </c>
      <c r="H1754" s="40" t="s">
        <v>17165</v>
      </c>
    </row>
    <row r="1755" spans="1:8" s="54" customFormat="1" x14ac:dyDescent="0.25">
      <c r="A1755" s="40">
        <v>1</v>
      </c>
      <c r="B1755" s="40" t="s">
        <v>1402</v>
      </c>
      <c r="C1755" s="77" t="s">
        <v>999</v>
      </c>
      <c r="D1755" s="77" t="s">
        <v>4857</v>
      </c>
      <c r="E1755" s="40" t="s">
        <v>16502</v>
      </c>
      <c r="F1755" s="40" t="s">
        <v>5459</v>
      </c>
      <c r="G1755" s="40" t="s">
        <v>17166</v>
      </c>
      <c r="H1755" s="40" t="s">
        <v>17167</v>
      </c>
    </row>
    <row r="1756" spans="1:8" s="54" customFormat="1" x14ac:dyDescent="0.25">
      <c r="A1756" s="40">
        <v>1</v>
      </c>
      <c r="B1756" s="40" t="s">
        <v>1402</v>
      </c>
      <c r="C1756" s="77" t="s">
        <v>1000</v>
      </c>
      <c r="D1756" s="77" t="s">
        <v>4858</v>
      </c>
      <c r="E1756" s="40" t="s">
        <v>16502</v>
      </c>
      <c r="F1756" s="40" t="s">
        <v>5459</v>
      </c>
      <c r="G1756" s="40" t="s">
        <v>12141</v>
      </c>
      <c r="H1756" s="40" t="s">
        <v>17168</v>
      </c>
    </row>
    <row r="1757" spans="1:8" s="54" customFormat="1" x14ac:dyDescent="0.25">
      <c r="A1757" s="40">
        <v>1</v>
      </c>
      <c r="B1757" s="40" t="s">
        <v>1402</v>
      </c>
      <c r="C1757" s="77" t="s">
        <v>1001</v>
      </c>
      <c r="D1757" s="77" t="s">
        <v>4859</v>
      </c>
      <c r="E1757" s="40" t="s">
        <v>16502</v>
      </c>
      <c r="F1757" s="40" t="s">
        <v>5459</v>
      </c>
      <c r="G1757" s="40" t="s">
        <v>17169</v>
      </c>
      <c r="H1757" s="40" t="s">
        <v>17170</v>
      </c>
    </row>
    <row r="1758" spans="1:8" s="54" customFormat="1" x14ac:dyDescent="0.25">
      <c r="A1758" s="40">
        <v>1</v>
      </c>
      <c r="B1758" s="40" t="s">
        <v>1402</v>
      </c>
      <c r="C1758" s="77" t="s">
        <v>1002</v>
      </c>
      <c r="D1758" s="77" t="s">
        <v>4860</v>
      </c>
      <c r="E1758" s="40" t="s">
        <v>16502</v>
      </c>
      <c r="F1758" s="40" t="s">
        <v>5459</v>
      </c>
      <c r="G1758" s="40" t="s">
        <v>12142</v>
      </c>
      <c r="H1758" s="40" t="s">
        <v>17171</v>
      </c>
    </row>
    <row r="1759" spans="1:8" s="54" customFormat="1" x14ac:dyDescent="0.25">
      <c r="A1759" s="40">
        <v>1</v>
      </c>
      <c r="B1759" s="40" t="s">
        <v>1402</v>
      </c>
      <c r="C1759" s="77" t="s">
        <v>1003</v>
      </c>
      <c r="D1759" s="77" t="s">
        <v>4861</v>
      </c>
      <c r="E1759" s="40" t="s">
        <v>16502</v>
      </c>
      <c r="F1759" s="40" t="s">
        <v>5459</v>
      </c>
      <c r="G1759" s="40" t="s">
        <v>12143</v>
      </c>
      <c r="H1759" s="40" t="s">
        <v>17172</v>
      </c>
    </row>
    <row r="1760" spans="1:8" s="54" customFormat="1" x14ac:dyDescent="0.25">
      <c r="A1760" s="40">
        <v>1</v>
      </c>
      <c r="B1760" s="40" t="s">
        <v>1402</v>
      </c>
      <c r="C1760" s="77" t="s">
        <v>1004</v>
      </c>
      <c r="D1760" s="77" t="s">
        <v>4862</v>
      </c>
      <c r="E1760" s="40" t="s">
        <v>16502</v>
      </c>
      <c r="F1760" s="40" t="s">
        <v>5459</v>
      </c>
      <c r="G1760" s="40" t="s">
        <v>12144</v>
      </c>
      <c r="H1760" s="40" t="s">
        <v>17173</v>
      </c>
    </row>
    <row r="1761" spans="1:8" s="54" customFormat="1" x14ac:dyDescent="0.25">
      <c r="A1761" s="40">
        <v>1</v>
      </c>
      <c r="B1761" s="40" t="s">
        <v>1402</v>
      </c>
      <c r="C1761" s="77" t="s">
        <v>1005</v>
      </c>
      <c r="D1761" s="77" t="s">
        <v>4863</v>
      </c>
      <c r="E1761" s="40" t="s">
        <v>16502</v>
      </c>
      <c r="F1761" s="40" t="s">
        <v>5459</v>
      </c>
      <c r="G1761" s="40" t="s">
        <v>12145</v>
      </c>
      <c r="H1761" s="40" t="s">
        <v>17174</v>
      </c>
    </row>
    <row r="1762" spans="1:8" s="54" customFormat="1" x14ac:dyDescent="0.25">
      <c r="A1762" s="40">
        <v>1</v>
      </c>
      <c r="B1762" s="40" t="s">
        <v>1402</v>
      </c>
      <c r="C1762" s="77" t="s">
        <v>1006</v>
      </c>
      <c r="D1762" s="77" t="s">
        <v>4864</v>
      </c>
      <c r="E1762" s="40" t="s">
        <v>16502</v>
      </c>
      <c r="F1762" s="40" t="s">
        <v>5459</v>
      </c>
      <c r="G1762" s="40" t="s">
        <v>12146</v>
      </c>
      <c r="H1762" s="40" t="s">
        <v>17175</v>
      </c>
    </row>
    <row r="1763" spans="1:8" s="54" customFormat="1" x14ac:dyDescent="0.25">
      <c r="A1763" s="40">
        <v>1</v>
      </c>
      <c r="B1763" s="40" t="s">
        <v>1402</v>
      </c>
      <c r="C1763" s="77" t="s">
        <v>1007</v>
      </c>
      <c r="D1763" s="77" t="s">
        <v>4865</v>
      </c>
      <c r="E1763" s="40" t="s">
        <v>16502</v>
      </c>
      <c r="F1763" s="40" t="s">
        <v>5459</v>
      </c>
      <c r="G1763" s="40" t="s">
        <v>12147</v>
      </c>
      <c r="H1763" s="40" t="s">
        <v>17176</v>
      </c>
    </row>
    <row r="1764" spans="1:8" s="54" customFormat="1" x14ac:dyDescent="0.25">
      <c r="A1764" s="40">
        <v>1</v>
      </c>
      <c r="B1764" s="40" t="s">
        <v>1402</v>
      </c>
      <c r="C1764" s="77" t="s">
        <v>1008</v>
      </c>
      <c r="D1764" s="77" t="s">
        <v>4866</v>
      </c>
      <c r="E1764" s="40" t="s">
        <v>16502</v>
      </c>
      <c r="F1764" s="40" t="s">
        <v>5459</v>
      </c>
      <c r="G1764" s="40" t="s">
        <v>12148</v>
      </c>
      <c r="H1764" s="40" t="s">
        <v>17177</v>
      </c>
    </row>
    <row r="1765" spans="1:8" s="54" customFormat="1" x14ac:dyDescent="0.25">
      <c r="A1765" s="40">
        <v>1</v>
      </c>
      <c r="B1765" s="40" t="s">
        <v>1402</v>
      </c>
      <c r="C1765" s="77" t="s">
        <v>1009</v>
      </c>
      <c r="D1765" s="77" t="s">
        <v>4867</v>
      </c>
      <c r="E1765" s="40" t="s">
        <v>16502</v>
      </c>
      <c r="F1765" s="40" t="s">
        <v>5459</v>
      </c>
      <c r="G1765" s="40" t="s">
        <v>12149</v>
      </c>
      <c r="H1765" s="40" t="s">
        <v>17178</v>
      </c>
    </row>
    <row r="1766" spans="1:8" s="54" customFormat="1" x14ac:dyDescent="0.25">
      <c r="A1766" s="40">
        <v>1</v>
      </c>
      <c r="B1766" s="40" t="s">
        <v>1402</v>
      </c>
      <c r="C1766" s="77" t="s">
        <v>1010</v>
      </c>
      <c r="D1766" s="77" t="s">
        <v>4868</v>
      </c>
      <c r="E1766" s="40" t="s">
        <v>16502</v>
      </c>
      <c r="F1766" s="40" t="s">
        <v>5459</v>
      </c>
      <c r="G1766" s="40" t="s">
        <v>12150</v>
      </c>
      <c r="H1766" s="40" t="s">
        <v>17179</v>
      </c>
    </row>
    <row r="1767" spans="1:8" s="54" customFormat="1" x14ac:dyDescent="0.25">
      <c r="A1767" s="40">
        <v>1</v>
      </c>
      <c r="B1767" s="40" t="s">
        <v>1402</v>
      </c>
      <c r="C1767" s="77" t="s">
        <v>1011</v>
      </c>
      <c r="D1767" s="77" t="s">
        <v>4869</v>
      </c>
      <c r="E1767" s="40" t="s">
        <v>16502</v>
      </c>
      <c r="F1767" s="40" t="s">
        <v>5459</v>
      </c>
      <c r="G1767" s="40" t="s">
        <v>12151</v>
      </c>
      <c r="H1767" s="40" t="s">
        <v>17180</v>
      </c>
    </row>
    <row r="1768" spans="1:8" s="54" customFormat="1" x14ac:dyDescent="0.25">
      <c r="A1768" s="40">
        <v>1</v>
      </c>
      <c r="B1768" s="40" t="s">
        <v>1402</v>
      </c>
      <c r="C1768" s="77" t="s">
        <v>1045</v>
      </c>
      <c r="D1768" s="77" t="s">
        <v>4870</v>
      </c>
      <c r="E1768" s="40" t="s">
        <v>16502</v>
      </c>
      <c r="F1768" s="40" t="s">
        <v>5459</v>
      </c>
      <c r="G1768" s="40" t="s">
        <v>12152</v>
      </c>
      <c r="H1768" s="40" t="s">
        <v>17181</v>
      </c>
    </row>
    <row r="1769" spans="1:8" s="54" customFormat="1" x14ac:dyDescent="0.25">
      <c r="A1769" s="40">
        <v>1</v>
      </c>
      <c r="B1769" s="40" t="s">
        <v>1402</v>
      </c>
      <c r="C1769" s="77" t="s">
        <v>1046</v>
      </c>
      <c r="D1769" s="77" t="s">
        <v>4871</v>
      </c>
      <c r="E1769" s="40" t="s">
        <v>16502</v>
      </c>
      <c r="F1769" s="40" t="s">
        <v>5459</v>
      </c>
      <c r="G1769" s="40" t="s">
        <v>12153</v>
      </c>
      <c r="H1769" s="40" t="s">
        <v>17182</v>
      </c>
    </row>
    <row r="1770" spans="1:8" s="54" customFormat="1" x14ac:dyDescent="0.25">
      <c r="A1770" s="40">
        <v>1</v>
      </c>
      <c r="B1770" s="40" t="s">
        <v>1402</v>
      </c>
      <c r="C1770" s="77" t="s">
        <v>1047</v>
      </c>
      <c r="D1770" s="77" t="s">
        <v>4872</v>
      </c>
      <c r="E1770" s="40" t="s">
        <v>16502</v>
      </c>
      <c r="F1770" s="40" t="s">
        <v>5459</v>
      </c>
      <c r="G1770" s="40" t="s">
        <v>12154</v>
      </c>
      <c r="H1770" s="40" t="s">
        <v>17183</v>
      </c>
    </row>
    <row r="1771" spans="1:8" s="54" customFormat="1" x14ac:dyDescent="0.25">
      <c r="A1771" s="40">
        <v>1</v>
      </c>
      <c r="B1771" s="40" t="s">
        <v>1402</v>
      </c>
      <c r="C1771" s="77" t="s">
        <v>1048</v>
      </c>
      <c r="D1771" s="77" t="s">
        <v>4873</v>
      </c>
      <c r="E1771" s="40" t="s">
        <v>16502</v>
      </c>
      <c r="F1771" s="40" t="s">
        <v>5459</v>
      </c>
      <c r="G1771" s="40" t="s">
        <v>12155</v>
      </c>
      <c r="H1771" s="40" t="s">
        <v>17184</v>
      </c>
    </row>
    <row r="1772" spans="1:8" s="54" customFormat="1" x14ac:dyDescent="0.25">
      <c r="A1772" s="40">
        <v>1</v>
      </c>
      <c r="B1772" s="40" t="s">
        <v>1402</v>
      </c>
      <c r="C1772" s="77" t="s">
        <v>1049</v>
      </c>
      <c r="D1772" s="77" t="s">
        <v>4874</v>
      </c>
      <c r="E1772" s="40" t="s">
        <v>16502</v>
      </c>
      <c r="F1772" s="40" t="s">
        <v>5459</v>
      </c>
      <c r="G1772" s="40" t="s">
        <v>12156</v>
      </c>
      <c r="H1772" s="40" t="s">
        <v>17185</v>
      </c>
    </row>
    <row r="1773" spans="1:8" s="54" customFormat="1" x14ac:dyDescent="0.25">
      <c r="A1773" s="40">
        <v>1</v>
      </c>
      <c r="B1773" s="40" t="s">
        <v>1402</v>
      </c>
      <c r="C1773" s="77" t="s">
        <v>1050</v>
      </c>
      <c r="D1773" s="77" t="s">
        <v>4875</v>
      </c>
      <c r="E1773" s="40" t="s">
        <v>16502</v>
      </c>
      <c r="F1773" s="40" t="s">
        <v>5459</v>
      </c>
      <c r="G1773" s="40" t="s">
        <v>12157</v>
      </c>
      <c r="H1773" s="40" t="s">
        <v>17186</v>
      </c>
    </row>
    <row r="1774" spans="1:8" s="54" customFormat="1" x14ac:dyDescent="0.25">
      <c r="A1774" s="40">
        <v>1</v>
      </c>
      <c r="B1774" s="40" t="s">
        <v>1402</v>
      </c>
      <c r="C1774" s="77" t="s">
        <v>1051</v>
      </c>
      <c r="D1774" s="77" t="s">
        <v>4876</v>
      </c>
      <c r="E1774" s="40" t="s">
        <v>16502</v>
      </c>
      <c r="F1774" s="40" t="s">
        <v>5459</v>
      </c>
      <c r="G1774" s="40" t="s">
        <v>12158</v>
      </c>
      <c r="H1774" s="40" t="s">
        <v>17187</v>
      </c>
    </row>
    <row r="1775" spans="1:8" s="54" customFormat="1" x14ac:dyDescent="0.25">
      <c r="A1775" s="40">
        <v>1</v>
      </c>
      <c r="B1775" s="40" t="s">
        <v>1402</v>
      </c>
      <c r="C1775" s="77" t="s">
        <v>1104</v>
      </c>
      <c r="D1775" s="77" t="s">
        <v>4877</v>
      </c>
      <c r="E1775" s="40" t="s">
        <v>16502</v>
      </c>
      <c r="F1775" s="40" t="s">
        <v>5459</v>
      </c>
      <c r="G1775" s="40" t="s">
        <v>12159</v>
      </c>
      <c r="H1775" s="40" t="s">
        <v>17188</v>
      </c>
    </row>
    <row r="1776" spans="1:8" s="54" customFormat="1" x14ac:dyDescent="0.25">
      <c r="A1776" s="40">
        <v>1</v>
      </c>
      <c r="B1776" s="40" t="s">
        <v>1402</v>
      </c>
      <c r="C1776" s="77" t="s">
        <v>1105</v>
      </c>
      <c r="D1776" s="77" t="s">
        <v>4878</v>
      </c>
      <c r="E1776" s="40" t="s">
        <v>16502</v>
      </c>
      <c r="F1776" s="40" t="s">
        <v>5459</v>
      </c>
      <c r="G1776" s="40" t="s">
        <v>12160</v>
      </c>
      <c r="H1776" s="40" t="s">
        <v>17189</v>
      </c>
    </row>
    <row r="1777" spans="1:8" s="54" customFormat="1" x14ac:dyDescent="0.25">
      <c r="A1777" s="40">
        <v>1</v>
      </c>
      <c r="B1777" s="40" t="s">
        <v>1402</v>
      </c>
      <c r="C1777" s="77" t="s">
        <v>1106</v>
      </c>
      <c r="D1777" s="77" t="s">
        <v>4879</v>
      </c>
      <c r="E1777" s="40" t="s">
        <v>16502</v>
      </c>
      <c r="F1777" s="40" t="s">
        <v>5459</v>
      </c>
      <c r="G1777" s="40" t="s">
        <v>12161</v>
      </c>
      <c r="H1777" s="40" t="s">
        <v>17190</v>
      </c>
    </row>
    <row r="1778" spans="1:8" s="54" customFormat="1" x14ac:dyDescent="0.25">
      <c r="A1778" s="40">
        <v>1</v>
      </c>
      <c r="B1778" s="40" t="s">
        <v>1402</v>
      </c>
      <c r="C1778" s="77" t="s">
        <v>1107</v>
      </c>
      <c r="D1778" s="77" t="s">
        <v>4880</v>
      </c>
      <c r="E1778" s="40" t="s">
        <v>16502</v>
      </c>
      <c r="F1778" s="40" t="s">
        <v>5459</v>
      </c>
      <c r="G1778" s="40" t="s">
        <v>12162</v>
      </c>
      <c r="H1778" s="40" t="s">
        <v>17191</v>
      </c>
    </row>
    <row r="1779" spans="1:8" s="54" customFormat="1" x14ac:dyDescent="0.25">
      <c r="A1779" s="40">
        <v>1</v>
      </c>
      <c r="B1779" s="40" t="s">
        <v>1402</v>
      </c>
      <c r="C1779" s="77" t="s">
        <v>1108</v>
      </c>
      <c r="D1779" s="77" t="s">
        <v>4881</v>
      </c>
      <c r="E1779" s="40" t="s">
        <v>16502</v>
      </c>
      <c r="F1779" s="40" t="s">
        <v>5459</v>
      </c>
      <c r="G1779" s="40" t="s">
        <v>12163</v>
      </c>
      <c r="H1779" s="40" t="s">
        <v>17192</v>
      </c>
    </row>
    <row r="1780" spans="1:8" s="54" customFormat="1" x14ac:dyDescent="0.25">
      <c r="A1780" s="40">
        <v>1</v>
      </c>
      <c r="B1780" s="40" t="s">
        <v>1402</v>
      </c>
      <c r="C1780" s="77" t="s">
        <v>1109</v>
      </c>
      <c r="D1780" s="77" t="s">
        <v>4882</v>
      </c>
      <c r="E1780" s="40" t="s">
        <v>16502</v>
      </c>
      <c r="F1780" s="40" t="s">
        <v>5459</v>
      </c>
      <c r="G1780" s="40" t="s">
        <v>12164</v>
      </c>
      <c r="H1780" s="40" t="s">
        <v>17193</v>
      </c>
    </row>
    <row r="1781" spans="1:8" s="54" customFormat="1" x14ac:dyDescent="0.25">
      <c r="A1781" s="40">
        <v>1</v>
      </c>
      <c r="B1781" s="40" t="s">
        <v>1402</v>
      </c>
      <c r="C1781" s="77" t="s">
        <v>1110</v>
      </c>
      <c r="D1781" s="77" t="s">
        <v>4883</v>
      </c>
      <c r="E1781" s="40" t="s">
        <v>16502</v>
      </c>
      <c r="F1781" s="40" t="s">
        <v>5459</v>
      </c>
      <c r="G1781" s="40" t="s">
        <v>12165</v>
      </c>
      <c r="H1781" s="40" t="s">
        <v>17194</v>
      </c>
    </row>
    <row r="1782" spans="1:8" s="54" customFormat="1" x14ac:dyDescent="0.25">
      <c r="A1782" s="40">
        <v>1</v>
      </c>
      <c r="B1782" s="40" t="s">
        <v>1402</v>
      </c>
      <c r="C1782" s="77" t="s">
        <v>1111</v>
      </c>
      <c r="D1782" s="77" t="s">
        <v>4884</v>
      </c>
      <c r="E1782" s="40" t="s">
        <v>16502</v>
      </c>
      <c r="F1782" s="40" t="s">
        <v>5459</v>
      </c>
      <c r="G1782" s="40" t="s">
        <v>12166</v>
      </c>
      <c r="H1782" s="40" t="s">
        <v>17195</v>
      </c>
    </row>
    <row r="1783" spans="1:8" s="54" customFormat="1" x14ac:dyDescent="0.25">
      <c r="A1783" s="40">
        <v>1</v>
      </c>
      <c r="B1783" s="40" t="s">
        <v>1402</v>
      </c>
      <c r="C1783" s="77" t="s">
        <v>1112</v>
      </c>
      <c r="D1783" s="77" t="s">
        <v>4885</v>
      </c>
      <c r="E1783" s="40" t="s">
        <v>16502</v>
      </c>
      <c r="F1783" s="40" t="s">
        <v>5459</v>
      </c>
      <c r="G1783" s="40" t="s">
        <v>12167</v>
      </c>
      <c r="H1783" s="40" t="s">
        <v>17196</v>
      </c>
    </row>
    <row r="1784" spans="1:8" s="54" customFormat="1" x14ac:dyDescent="0.25">
      <c r="A1784" s="40">
        <v>1</v>
      </c>
      <c r="B1784" s="40" t="s">
        <v>1402</v>
      </c>
      <c r="C1784" s="77" t="s">
        <v>1113</v>
      </c>
      <c r="D1784" s="77" t="s">
        <v>4886</v>
      </c>
      <c r="E1784" s="40" t="s">
        <v>16502</v>
      </c>
      <c r="F1784" s="40" t="s">
        <v>5459</v>
      </c>
      <c r="G1784" s="40" t="s">
        <v>12168</v>
      </c>
      <c r="H1784" s="40" t="s">
        <v>17197</v>
      </c>
    </row>
    <row r="1785" spans="1:8" s="54" customFormat="1" x14ac:dyDescent="0.25">
      <c r="A1785" s="40">
        <v>1</v>
      </c>
      <c r="B1785" s="40" t="s">
        <v>1402</v>
      </c>
      <c r="C1785" s="77" t="s">
        <v>1114</v>
      </c>
      <c r="D1785" s="77" t="s">
        <v>4887</v>
      </c>
      <c r="E1785" s="40" t="s">
        <v>16502</v>
      </c>
      <c r="F1785" s="40" t="s">
        <v>5459</v>
      </c>
      <c r="G1785" s="40" t="s">
        <v>12169</v>
      </c>
      <c r="H1785" s="40" t="s">
        <v>17198</v>
      </c>
    </row>
    <row r="1786" spans="1:8" s="54" customFormat="1" x14ac:dyDescent="0.25">
      <c r="A1786" s="40">
        <v>1</v>
      </c>
      <c r="B1786" s="40" t="s">
        <v>1402</v>
      </c>
      <c r="C1786" s="77" t="s">
        <v>1115</v>
      </c>
      <c r="D1786" s="77" t="s">
        <v>4888</v>
      </c>
      <c r="E1786" s="40" t="s">
        <v>16502</v>
      </c>
      <c r="F1786" s="40" t="s">
        <v>5459</v>
      </c>
      <c r="G1786" s="40" t="s">
        <v>12170</v>
      </c>
      <c r="H1786" s="40" t="s">
        <v>17199</v>
      </c>
    </row>
    <row r="1787" spans="1:8" s="54" customFormat="1" x14ac:dyDescent="0.25">
      <c r="A1787" s="40">
        <v>1</v>
      </c>
      <c r="B1787" s="40" t="s">
        <v>1402</v>
      </c>
      <c r="C1787" s="77" t="s">
        <v>1116</v>
      </c>
      <c r="D1787" s="77" t="s">
        <v>4889</v>
      </c>
      <c r="E1787" s="40" t="s">
        <v>16502</v>
      </c>
      <c r="F1787" s="40" t="s">
        <v>5459</v>
      </c>
      <c r="G1787" s="40" t="s">
        <v>12171</v>
      </c>
      <c r="H1787" s="40" t="s">
        <v>17200</v>
      </c>
    </row>
    <row r="1788" spans="1:8" s="54" customFormat="1" x14ac:dyDescent="0.25">
      <c r="A1788" s="40">
        <v>1</v>
      </c>
      <c r="B1788" s="40" t="s">
        <v>1402</v>
      </c>
      <c r="C1788" s="77" t="s">
        <v>1117</v>
      </c>
      <c r="D1788" s="77" t="s">
        <v>4890</v>
      </c>
      <c r="E1788" s="40" t="s">
        <v>16502</v>
      </c>
      <c r="F1788" s="40" t="s">
        <v>5459</v>
      </c>
      <c r="G1788" s="40" t="s">
        <v>12172</v>
      </c>
      <c r="H1788" s="40" t="s">
        <v>17201</v>
      </c>
    </row>
    <row r="1789" spans="1:8" s="54" customFormat="1" x14ac:dyDescent="0.25">
      <c r="A1789" s="40">
        <v>1</v>
      </c>
      <c r="B1789" s="40" t="s">
        <v>1402</v>
      </c>
      <c r="C1789" s="77" t="s">
        <v>1118</v>
      </c>
      <c r="D1789" s="77" t="s">
        <v>4891</v>
      </c>
      <c r="E1789" s="40" t="s">
        <v>16502</v>
      </c>
      <c r="F1789" s="40" t="s">
        <v>5459</v>
      </c>
      <c r="G1789" s="40" t="s">
        <v>12173</v>
      </c>
      <c r="H1789" s="40" t="s">
        <v>17202</v>
      </c>
    </row>
    <row r="1790" spans="1:8" s="54" customFormat="1" x14ac:dyDescent="0.25">
      <c r="A1790" s="40">
        <v>1</v>
      </c>
      <c r="B1790" s="40" t="s">
        <v>1402</v>
      </c>
      <c r="C1790" s="77" t="s">
        <v>1119</v>
      </c>
      <c r="D1790" s="77" t="s">
        <v>4892</v>
      </c>
      <c r="E1790" s="40" t="s">
        <v>16502</v>
      </c>
      <c r="F1790" s="40" t="s">
        <v>5459</v>
      </c>
      <c r="G1790" s="40" t="s">
        <v>12174</v>
      </c>
      <c r="H1790" s="40" t="s">
        <v>17203</v>
      </c>
    </row>
    <row r="1791" spans="1:8" s="54" customFormat="1" x14ac:dyDescent="0.25">
      <c r="A1791" s="40">
        <v>1</v>
      </c>
      <c r="B1791" s="40" t="s">
        <v>1402</v>
      </c>
      <c r="C1791" s="77" t="s">
        <v>1120</v>
      </c>
      <c r="D1791" s="77" t="s">
        <v>4893</v>
      </c>
      <c r="E1791" s="40" t="s">
        <v>16502</v>
      </c>
      <c r="F1791" s="40" t="s">
        <v>5459</v>
      </c>
      <c r="G1791" s="40" t="s">
        <v>12175</v>
      </c>
      <c r="H1791" s="40" t="s">
        <v>17204</v>
      </c>
    </row>
    <row r="1792" spans="1:8" s="54" customFormat="1" x14ac:dyDescent="0.25">
      <c r="A1792" s="40">
        <v>1</v>
      </c>
      <c r="B1792" s="40" t="s">
        <v>1402</v>
      </c>
      <c r="C1792" s="77" t="s">
        <v>1121</v>
      </c>
      <c r="D1792" s="77" t="s">
        <v>4894</v>
      </c>
      <c r="E1792" s="40" t="s">
        <v>16502</v>
      </c>
      <c r="F1792" s="40" t="s">
        <v>5459</v>
      </c>
      <c r="G1792" s="40" t="s">
        <v>12176</v>
      </c>
      <c r="H1792" s="40" t="s">
        <v>17205</v>
      </c>
    </row>
    <row r="1793" spans="1:8" s="54" customFormat="1" x14ac:dyDescent="0.25">
      <c r="A1793" s="40">
        <v>1</v>
      </c>
      <c r="B1793" s="40" t="s">
        <v>1402</v>
      </c>
      <c r="C1793" s="77" t="s">
        <v>1122</v>
      </c>
      <c r="D1793" s="77" t="s">
        <v>4895</v>
      </c>
      <c r="E1793" s="40" t="s">
        <v>16502</v>
      </c>
      <c r="F1793" s="40" t="s">
        <v>5459</v>
      </c>
      <c r="G1793" s="40" t="s">
        <v>12177</v>
      </c>
      <c r="H1793" s="40" t="s">
        <v>17206</v>
      </c>
    </row>
    <row r="1794" spans="1:8" s="54" customFormat="1" x14ac:dyDescent="0.25">
      <c r="A1794" s="40">
        <v>1</v>
      </c>
      <c r="B1794" s="40" t="s">
        <v>1402</v>
      </c>
      <c r="C1794" s="77" t="s">
        <v>1123</v>
      </c>
      <c r="D1794" s="77" t="s">
        <v>4896</v>
      </c>
      <c r="E1794" s="40" t="s">
        <v>16502</v>
      </c>
      <c r="F1794" s="40" t="s">
        <v>5459</v>
      </c>
      <c r="G1794" s="40" t="s">
        <v>12178</v>
      </c>
      <c r="H1794" s="40" t="s">
        <v>17207</v>
      </c>
    </row>
    <row r="1795" spans="1:8" s="54" customFormat="1" x14ac:dyDescent="0.25">
      <c r="A1795" s="40">
        <v>1</v>
      </c>
      <c r="B1795" s="40" t="s">
        <v>1402</v>
      </c>
      <c r="C1795" s="77" t="s">
        <v>1124</v>
      </c>
      <c r="D1795" s="77" t="s">
        <v>4897</v>
      </c>
      <c r="E1795" s="40" t="s">
        <v>16502</v>
      </c>
      <c r="F1795" s="40" t="s">
        <v>5459</v>
      </c>
      <c r="G1795" s="40" t="s">
        <v>12179</v>
      </c>
      <c r="H1795" s="40" t="s">
        <v>17208</v>
      </c>
    </row>
    <row r="1796" spans="1:8" s="54" customFormat="1" x14ac:dyDescent="0.25">
      <c r="A1796" s="40">
        <v>1</v>
      </c>
      <c r="B1796" s="40" t="s">
        <v>1402</v>
      </c>
      <c r="C1796" s="77" t="s">
        <v>1125</v>
      </c>
      <c r="D1796" s="77" t="s">
        <v>4898</v>
      </c>
      <c r="E1796" s="40" t="s">
        <v>16502</v>
      </c>
      <c r="F1796" s="40" t="s">
        <v>5459</v>
      </c>
      <c r="G1796" s="40" t="s">
        <v>12180</v>
      </c>
      <c r="H1796" s="40" t="s">
        <v>17209</v>
      </c>
    </row>
    <row r="1797" spans="1:8" s="54" customFormat="1" x14ac:dyDescent="0.25">
      <c r="A1797" s="40">
        <v>1</v>
      </c>
      <c r="B1797" s="40" t="s">
        <v>1402</v>
      </c>
      <c r="C1797" s="77" t="s">
        <v>1126</v>
      </c>
      <c r="D1797" s="77" t="s">
        <v>4899</v>
      </c>
      <c r="E1797" s="40" t="s">
        <v>16502</v>
      </c>
      <c r="F1797" s="40" t="s">
        <v>5459</v>
      </c>
      <c r="G1797" s="40" t="s">
        <v>12181</v>
      </c>
      <c r="H1797" s="40" t="s">
        <v>17210</v>
      </c>
    </row>
    <row r="1798" spans="1:8" s="54" customFormat="1" x14ac:dyDescent="0.25">
      <c r="A1798" s="40">
        <v>1</v>
      </c>
      <c r="B1798" s="40" t="s">
        <v>1402</v>
      </c>
      <c r="C1798" s="77" t="s">
        <v>1127</v>
      </c>
      <c r="D1798" s="77" t="s">
        <v>4900</v>
      </c>
      <c r="E1798" s="40" t="s">
        <v>16502</v>
      </c>
      <c r="F1798" s="40" t="s">
        <v>5459</v>
      </c>
      <c r="G1798" s="40" t="s">
        <v>12182</v>
      </c>
      <c r="H1798" s="40" t="s">
        <v>17211</v>
      </c>
    </row>
    <row r="1799" spans="1:8" s="54" customFormat="1" x14ac:dyDescent="0.25">
      <c r="A1799" s="40">
        <v>1</v>
      </c>
      <c r="B1799" s="40" t="s">
        <v>1402</v>
      </c>
      <c r="C1799" s="77" t="s">
        <v>1128</v>
      </c>
      <c r="D1799" s="77" t="s">
        <v>4901</v>
      </c>
      <c r="E1799" s="40" t="s">
        <v>16502</v>
      </c>
      <c r="F1799" s="40" t="s">
        <v>5459</v>
      </c>
      <c r="G1799" s="40" t="s">
        <v>12183</v>
      </c>
      <c r="H1799" s="40" t="s">
        <v>17212</v>
      </c>
    </row>
    <row r="1800" spans="1:8" s="54" customFormat="1" x14ac:dyDescent="0.25">
      <c r="A1800" s="40">
        <v>1</v>
      </c>
      <c r="B1800" s="40" t="s">
        <v>1402</v>
      </c>
      <c r="C1800" s="77" t="s">
        <v>1129</v>
      </c>
      <c r="D1800" s="77" t="s">
        <v>4902</v>
      </c>
      <c r="E1800" s="40" t="s">
        <v>16502</v>
      </c>
      <c r="F1800" s="40" t="s">
        <v>5459</v>
      </c>
      <c r="G1800" s="40" t="s">
        <v>12184</v>
      </c>
      <c r="H1800" s="40" t="s">
        <v>17213</v>
      </c>
    </row>
    <row r="1801" spans="1:8" s="54" customFormat="1" x14ac:dyDescent="0.25">
      <c r="A1801" s="40">
        <v>1</v>
      </c>
      <c r="B1801" s="40" t="s">
        <v>1402</v>
      </c>
      <c r="C1801" s="77" t="s">
        <v>1130</v>
      </c>
      <c r="D1801" s="77" t="s">
        <v>4903</v>
      </c>
      <c r="E1801" s="40" t="s">
        <v>16502</v>
      </c>
      <c r="F1801" s="40" t="s">
        <v>5459</v>
      </c>
      <c r="G1801" s="40" t="s">
        <v>12185</v>
      </c>
      <c r="H1801" s="40" t="s">
        <v>17214</v>
      </c>
    </row>
    <row r="1802" spans="1:8" s="54" customFormat="1" x14ac:dyDescent="0.25">
      <c r="A1802" s="40">
        <v>1</v>
      </c>
      <c r="B1802" s="40" t="s">
        <v>1402</v>
      </c>
      <c r="C1802" s="77" t="s">
        <v>1131</v>
      </c>
      <c r="D1802" s="77" t="s">
        <v>4904</v>
      </c>
      <c r="E1802" s="40" t="s">
        <v>16502</v>
      </c>
      <c r="F1802" s="40" t="s">
        <v>5459</v>
      </c>
      <c r="G1802" s="40" t="s">
        <v>12186</v>
      </c>
      <c r="H1802" s="40" t="s">
        <v>17215</v>
      </c>
    </row>
    <row r="1803" spans="1:8" s="54" customFormat="1" x14ac:dyDescent="0.25">
      <c r="A1803" s="40">
        <v>1</v>
      </c>
      <c r="B1803" s="40" t="s">
        <v>1402</v>
      </c>
      <c r="C1803" s="77" t="s">
        <v>1132</v>
      </c>
      <c r="D1803" s="77" t="s">
        <v>4905</v>
      </c>
      <c r="E1803" s="40" t="s">
        <v>16502</v>
      </c>
      <c r="F1803" s="40" t="s">
        <v>5459</v>
      </c>
      <c r="G1803" s="40" t="s">
        <v>12187</v>
      </c>
      <c r="H1803" s="40" t="s">
        <v>17216</v>
      </c>
    </row>
    <row r="1804" spans="1:8" s="54" customFormat="1" x14ac:dyDescent="0.25">
      <c r="A1804" s="40">
        <v>1</v>
      </c>
      <c r="B1804" s="40" t="s">
        <v>1402</v>
      </c>
      <c r="C1804" s="77" t="s">
        <v>1133</v>
      </c>
      <c r="D1804" s="77" t="s">
        <v>4906</v>
      </c>
      <c r="E1804" s="40" t="s">
        <v>16502</v>
      </c>
      <c r="F1804" s="40" t="s">
        <v>5459</v>
      </c>
      <c r="G1804" s="40" t="s">
        <v>12188</v>
      </c>
      <c r="H1804" s="40" t="s">
        <v>17217</v>
      </c>
    </row>
    <row r="1805" spans="1:8" s="54" customFormat="1" x14ac:dyDescent="0.25">
      <c r="A1805" s="40">
        <v>1</v>
      </c>
      <c r="B1805" s="40" t="s">
        <v>1402</v>
      </c>
      <c r="C1805" s="77" t="s">
        <v>1134</v>
      </c>
      <c r="D1805" s="77" t="s">
        <v>4907</v>
      </c>
      <c r="E1805" s="40" t="s">
        <v>16502</v>
      </c>
      <c r="F1805" s="40" t="s">
        <v>5459</v>
      </c>
      <c r="G1805" s="40" t="s">
        <v>12189</v>
      </c>
      <c r="H1805" s="40" t="s">
        <v>17218</v>
      </c>
    </row>
    <row r="1806" spans="1:8" s="54" customFormat="1" x14ac:dyDescent="0.25">
      <c r="A1806" s="40">
        <v>1</v>
      </c>
      <c r="B1806" s="40" t="s">
        <v>1402</v>
      </c>
      <c r="C1806" s="77" t="s">
        <v>1135</v>
      </c>
      <c r="D1806" s="77" t="s">
        <v>4908</v>
      </c>
      <c r="E1806" s="40" t="s">
        <v>16502</v>
      </c>
      <c r="F1806" s="40" t="s">
        <v>5459</v>
      </c>
      <c r="G1806" s="40" t="s">
        <v>12190</v>
      </c>
      <c r="H1806" s="40" t="s">
        <v>17219</v>
      </c>
    </row>
    <row r="1807" spans="1:8" s="54" customFormat="1" x14ac:dyDescent="0.25">
      <c r="A1807" s="40">
        <v>1</v>
      </c>
      <c r="B1807" s="40" t="s">
        <v>1402</v>
      </c>
      <c r="C1807" s="77" t="s">
        <v>1136</v>
      </c>
      <c r="D1807" s="77" t="s">
        <v>4909</v>
      </c>
      <c r="E1807" s="40" t="s">
        <v>16502</v>
      </c>
      <c r="F1807" s="40" t="s">
        <v>5459</v>
      </c>
      <c r="G1807" s="40" t="s">
        <v>12191</v>
      </c>
      <c r="H1807" s="40" t="s">
        <v>17220</v>
      </c>
    </row>
    <row r="1808" spans="1:8" s="54" customFormat="1" x14ac:dyDescent="0.25">
      <c r="A1808" s="40">
        <v>1</v>
      </c>
      <c r="B1808" s="40" t="s">
        <v>1402</v>
      </c>
      <c r="C1808" s="77" t="s">
        <v>1137</v>
      </c>
      <c r="D1808" s="77" t="s">
        <v>4910</v>
      </c>
      <c r="E1808" s="40" t="s">
        <v>16502</v>
      </c>
      <c r="F1808" s="40" t="s">
        <v>5459</v>
      </c>
      <c r="G1808" s="40" t="s">
        <v>12192</v>
      </c>
      <c r="H1808" s="40" t="s">
        <v>17221</v>
      </c>
    </row>
    <row r="1809" spans="1:8" s="54" customFormat="1" x14ac:dyDescent="0.25">
      <c r="A1809" s="40">
        <v>1</v>
      </c>
      <c r="B1809" s="40" t="s">
        <v>1402</v>
      </c>
      <c r="C1809" s="77" t="s">
        <v>1138</v>
      </c>
      <c r="D1809" s="77" t="s">
        <v>4911</v>
      </c>
      <c r="E1809" s="40" t="s">
        <v>16502</v>
      </c>
      <c r="F1809" s="40" t="s">
        <v>5459</v>
      </c>
      <c r="G1809" s="40" t="s">
        <v>12193</v>
      </c>
      <c r="H1809" s="40" t="s">
        <v>17222</v>
      </c>
    </row>
    <row r="1810" spans="1:8" s="54" customFormat="1" x14ac:dyDescent="0.25">
      <c r="A1810" s="40">
        <v>1</v>
      </c>
      <c r="B1810" s="40" t="s">
        <v>1402</v>
      </c>
      <c r="C1810" s="77" t="s">
        <v>1212</v>
      </c>
      <c r="D1810" s="77" t="s">
        <v>4912</v>
      </c>
      <c r="E1810" s="40" t="s">
        <v>16502</v>
      </c>
      <c r="F1810" s="40" t="s">
        <v>5459</v>
      </c>
      <c r="G1810" s="40" t="s">
        <v>12194</v>
      </c>
      <c r="H1810" s="40" t="s">
        <v>17223</v>
      </c>
    </row>
    <row r="1811" spans="1:8" s="54" customFormat="1" x14ac:dyDescent="0.25">
      <c r="A1811" s="40">
        <v>1</v>
      </c>
      <c r="B1811" s="40" t="s">
        <v>1402</v>
      </c>
      <c r="C1811" s="77" t="s">
        <v>1213</v>
      </c>
      <c r="D1811" s="77" t="s">
        <v>4913</v>
      </c>
      <c r="E1811" s="40" t="s">
        <v>16502</v>
      </c>
      <c r="F1811" s="40" t="s">
        <v>5459</v>
      </c>
      <c r="G1811" s="40" t="s">
        <v>12195</v>
      </c>
      <c r="H1811" s="40" t="s">
        <v>17224</v>
      </c>
    </row>
    <row r="1812" spans="1:8" s="54" customFormat="1" x14ac:dyDescent="0.25">
      <c r="A1812" s="40">
        <v>1</v>
      </c>
      <c r="B1812" s="40" t="s">
        <v>1402</v>
      </c>
      <c r="C1812" s="77" t="s">
        <v>1214</v>
      </c>
      <c r="D1812" s="77" t="s">
        <v>4914</v>
      </c>
      <c r="E1812" s="40" t="s">
        <v>16502</v>
      </c>
      <c r="F1812" s="40" t="s">
        <v>5459</v>
      </c>
      <c r="G1812" s="40" t="s">
        <v>12196</v>
      </c>
      <c r="H1812" s="40" t="s">
        <v>17225</v>
      </c>
    </row>
    <row r="1813" spans="1:8" s="54" customFormat="1" x14ac:dyDescent="0.25">
      <c r="A1813" s="40">
        <v>1</v>
      </c>
      <c r="B1813" s="40" t="s">
        <v>1402</v>
      </c>
      <c r="C1813" s="77" t="s">
        <v>1215</v>
      </c>
      <c r="D1813" s="77" t="s">
        <v>4915</v>
      </c>
      <c r="E1813" s="40" t="s">
        <v>16502</v>
      </c>
      <c r="F1813" s="40" t="s">
        <v>5459</v>
      </c>
      <c r="G1813" s="40" t="s">
        <v>12197</v>
      </c>
      <c r="H1813" s="40" t="s">
        <v>17226</v>
      </c>
    </row>
    <row r="1814" spans="1:8" s="54" customFormat="1" x14ac:dyDescent="0.25">
      <c r="A1814" s="40">
        <v>1</v>
      </c>
      <c r="B1814" s="40" t="s">
        <v>1402</v>
      </c>
      <c r="C1814" s="77" t="s">
        <v>1216</v>
      </c>
      <c r="D1814" s="77" t="s">
        <v>4916</v>
      </c>
      <c r="E1814" s="40" t="s">
        <v>16502</v>
      </c>
      <c r="F1814" s="40" t="s">
        <v>5459</v>
      </c>
      <c r="G1814" s="40" t="s">
        <v>12198</v>
      </c>
      <c r="H1814" s="40" t="s">
        <v>17227</v>
      </c>
    </row>
    <row r="1815" spans="1:8" s="54" customFormat="1" x14ac:dyDescent="0.25">
      <c r="A1815" s="40">
        <v>1</v>
      </c>
      <c r="B1815" s="40" t="s">
        <v>1402</v>
      </c>
      <c r="C1815" s="77" t="s">
        <v>1217</v>
      </c>
      <c r="D1815" s="77" t="s">
        <v>4917</v>
      </c>
      <c r="E1815" s="40" t="s">
        <v>16502</v>
      </c>
      <c r="F1815" s="40" t="s">
        <v>5459</v>
      </c>
      <c r="G1815" s="40" t="s">
        <v>12199</v>
      </c>
      <c r="H1815" s="40" t="s">
        <v>17228</v>
      </c>
    </row>
    <row r="1816" spans="1:8" s="54" customFormat="1" x14ac:dyDescent="0.25">
      <c r="A1816" s="40">
        <v>1</v>
      </c>
      <c r="B1816" s="40" t="s">
        <v>1402</v>
      </c>
      <c r="C1816" s="77" t="s">
        <v>1218</v>
      </c>
      <c r="D1816" s="77" t="s">
        <v>4918</v>
      </c>
      <c r="E1816" s="40" t="s">
        <v>16502</v>
      </c>
      <c r="F1816" s="40" t="s">
        <v>5459</v>
      </c>
      <c r="G1816" s="40" t="s">
        <v>12200</v>
      </c>
      <c r="H1816" s="40" t="s">
        <v>17229</v>
      </c>
    </row>
    <row r="1817" spans="1:8" s="54" customFormat="1" x14ac:dyDescent="0.25">
      <c r="A1817" s="40">
        <v>1</v>
      </c>
      <c r="B1817" s="40" t="s">
        <v>1402</v>
      </c>
      <c r="C1817" s="77" t="s">
        <v>1219</v>
      </c>
      <c r="D1817" s="77" t="s">
        <v>4919</v>
      </c>
      <c r="E1817" s="40" t="s">
        <v>16502</v>
      </c>
      <c r="F1817" s="40" t="s">
        <v>5459</v>
      </c>
      <c r="G1817" s="40" t="s">
        <v>12201</v>
      </c>
      <c r="H1817" s="40" t="s">
        <v>17230</v>
      </c>
    </row>
    <row r="1818" spans="1:8" s="54" customFormat="1" x14ac:dyDescent="0.25">
      <c r="A1818" s="40">
        <v>1</v>
      </c>
      <c r="B1818" s="40" t="s">
        <v>1402</v>
      </c>
      <c r="C1818" s="77" t="s">
        <v>1220</v>
      </c>
      <c r="D1818" s="77" t="s">
        <v>4920</v>
      </c>
      <c r="E1818" s="40" t="s">
        <v>16502</v>
      </c>
      <c r="F1818" s="40" t="s">
        <v>5459</v>
      </c>
      <c r="G1818" s="40" t="s">
        <v>12202</v>
      </c>
      <c r="H1818" s="40" t="s">
        <v>17231</v>
      </c>
    </row>
    <row r="1819" spans="1:8" s="54" customFormat="1" x14ac:dyDescent="0.25">
      <c r="A1819" s="40">
        <v>1</v>
      </c>
      <c r="B1819" s="40" t="s">
        <v>1402</v>
      </c>
      <c r="C1819" s="77" t="s">
        <v>1221</v>
      </c>
      <c r="D1819" s="77" t="s">
        <v>4921</v>
      </c>
      <c r="E1819" s="40" t="s">
        <v>16502</v>
      </c>
      <c r="F1819" s="40" t="s">
        <v>5459</v>
      </c>
      <c r="G1819" s="40" t="s">
        <v>12203</v>
      </c>
      <c r="H1819" s="40" t="s">
        <v>17232</v>
      </c>
    </row>
    <row r="1820" spans="1:8" s="54" customFormat="1" x14ac:dyDescent="0.25">
      <c r="A1820" s="40">
        <v>1</v>
      </c>
      <c r="B1820" s="40" t="s">
        <v>1402</v>
      </c>
      <c r="C1820" s="77" t="s">
        <v>1222</v>
      </c>
      <c r="D1820" s="77" t="s">
        <v>4922</v>
      </c>
      <c r="E1820" s="40" t="s">
        <v>16502</v>
      </c>
      <c r="F1820" s="40" t="s">
        <v>5459</v>
      </c>
      <c r="G1820" s="40" t="s">
        <v>12204</v>
      </c>
      <c r="H1820" s="40" t="s">
        <v>17233</v>
      </c>
    </row>
    <row r="1821" spans="1:8" s="54" customFormat="1" x14ac:dyDescent="0.25">
      <c r="A1821" s="40">
        <v>1</v>
      </c>
      <c r="B1821" s="40" t="s">
        <v>1402</v>
      </c>
      <c r="C1821" s="77" t="s">
        <v>1223</v>
      </c>
      <c r="D1821" s="77" t="s">
        <v>4923</v>
      </c>
      <c r="E1821" s="40" t="s">
        <v>16502</v>
      </c>
      <c r="F1821" s="40" t="s">
        <v>5459</v>
      </c>
      <c r="G1821" s="40" t="s">
        <v>12205</v>
      </c>
      <c r="H1821" s="40" t="s">
        <v>17234</v>
      </c>
    </row>
    <row r="1822" spans="1:8" s="54" customFormat="1" x14ac:dyDescent="0.25">
      <c r="A1822" s="40">
        <v>1</v>
      </c>
      <c r="B1822" s="40" t="s">
        <v>1402</v>
      </c>
      <c r="C1822" s="77" t="s">
        <v>1224</v>
      </c>
      <c r="D1822" s="77" t="s">
        <v>4924</v>
      </c>
      <c r="E1822" s="40" t="s">
        <v>16502</v>
      </c>
      <c r="F1822" s="40" t="s">
        <v>5459</v>
      </c>
      <c r="G1822" s="40" t="s">
        <v>12206</v>
      </c>
      <c r="H1822" s="40" t="s">
        <v>17235</v>
      </c>
    </row>
    <row r="1823" spans="1:8" s="54" customFormat="1" x14ac:dyDescent="0.25">
      <c r="A1823" s="40">
        <v>1</v>
      </c>
      <c r="B1823" s="40" t="s">
        <v>1402</v>
      </c>
      <c r="C1823" s="77" t="s">
        <v>1225</v>
      </c>
      <c r="D1823" s="77" t="s">
        <v>4925</v>
      </c>
      <c r="E1823" s="40" t="s">
        <v>16502</v>
      </c>
      <c r="F1823" s="40" t="s">
        <v>5459</v>
      </c>
      <c r="G1823" s="40" t="s">
        <v>12207</v>
      </c>
      <c r="H1823" s="40" t="s">
        <v>17236</v>
      </c>
    </row>
    <row r="1824" spans="1:8" s="54" customFormat="1" x14ac:dyDescent="0.25">
      <c r="A1824" s="40">
        <v>1</v>
      </c>
      <c r="B1824" s="40" t="s">
        <v>1402</v>
      </c>
      <c r="C1824" s="77" t="s">
        <v>1226</v>
      </c>
      <c r="D1824" s="77" t="s">
        <v>4926</v>
      </c>
      <c r="E1824" s="40" t="s">
        <v>16502</v>
      </c>
      <c r="F1824" s="40" t="s">
        <v>5459</v>
      </c>
      <c r="G1824" s="40" t="s">
        <v>12208</v>
      </c>
      <c r="H1824" s="40" t="s">
        <v>17237</v>
      </c>
    </row>
    <row r="1825" spans="1:8" s="54" customFormat="1" x14ac:dyDescent="0.25">
      <c r="A1825" s="40">
        <v>1</v>
      </c>
      <c r="B1825" s="40" t="s">
        <v>1402</v>
      </c>
      <c r="C1825" s="77" t="s">
        <v>1227</v>
      </c>
      <c r="D1825" s="77" t="s">
        <v>4927</v>
      </c>
      <c r="E1825" s="40" t="s">
        <v>16502</v>
      </c>
      <c r="F1825" s="40" t="s">
        <v>5459</v>
      </c>
      <c r="G1825" s="40" t="s">
        <v>12209</v>
      </c>
      <c r="H1825" s="40" t="s">
        <v>17238</v>
      </c>
    </row>
    <row r="1826" spans="1:8" s="54" customFormat="1" x14ac:dyDescent="0.25">
      <c r="A1826" s="40">
        <v>1</v>
      </c>
      <c r="B1826" s="40" t="s">
        <v>1402</v>
      </c>
      <c r="C1826" s="77" t="s">
        <v>1228</v>
      </c>
      <c r="D1826" s="77" t="s">
        <v>4928</v>
      </c>
      <c r="E1826" s="40" t="s">
        <v>16502</v>
      </c>
      <c r="F1826" s="40" t="s">
        <v>5459</v>
      </c>
      <c r="G1826" s="40" t="s">
        <v>12210</v>
      </c>
      <c r="H1826" s="40" t="s">
        <v>17239</v>
      </c>
    </row>
    <row r="1827" spans="1:8" s="54" customFormat="1" x14ac:dyDescent="0.25">
      <c r="A1827" s="40">
        <v>1</v>
      </c>
      <c r="B1827" s="40" t="s">
        <v>1402</v>
      </c>
      <c r="C1827" s="77" t="s">
        <v>1229</v>
      </c>
      <c r="D1827" s="77" t="s">
        <v>4929</v>
      </c>
      <c r="E1827" s="40" t="s">
        <v>16502</v>
      </c>
      <c r="F1827" s="40" t="s">
        <v>5459</v>
      </c>
      <c r="G1827" s="40" t="s">
        <v>12211</v>
      </c>
      <c r="H1827" s="40" t="s">
        <v>17240</v>
      </c>
    </row>
    <row r="1828" spans="1:8" s="54" customFormat="1" x14ac:dyDescent="0.25">
      <c r="A1828" s="40">
        <v>1</v>
      </c>
      <c r="B1828" s="40" t="s">
        <v>1402</v>
      </c>
      <c r="C1828" s="77" t="s">
        <v>1230</v>
      </c>
      <c r="D1828" s="77" t="s">
        <v>4930</v>
      </c>
      <c r="E1828" s="40" t="s">
        <v>16502</v>
      </c>
      <c r="F1828" s="40" t="s">
        <v>5459</v>
      </c>
      <c r="G1828" s="40" t="s">
        <v>12212</v>
      </c>
      <c r="H1828" s="40" t="s">
        <v>17241</v>
      </c>
    </row>
    <row r="1829" spans="1:8" s="54" customFormat="1" x14ac:dyDescent="0.25">
      <c r="A1829" s="40">
        <v>1</v>
      </c>
      <c r="B1829" s="40" t="s">
        <v>1402</v>
      </c>
      <c r="C1829" s="77" t="s">
        <v>1231</v>
      </c>
      <c r="D1829" s="77" t="s">
        <v>4931</v>
      </c>
      <c r="E1829" s="40" t="s">
        <v>16502</v>
      </c>
      <c r="F1829" s="40" t="s">
        <v>5459</v>
      </c>
      <c r="G1829" s="40" t="s">
        <v>12213</v>
      </c>
      <c r="H1829" s="40" t="s">
        <v>17242</v>
      </c>
    </row>
    <row r="1830" spans="1:8" s="54" customFormat="1" x14ac:dyDescent="0.25">
      <c r="A1830" s="40">
        <v>1</v>
      </c>
      <c r="B1830" s="40" t="s">
        <v>1402</v>
      </c>
      <c r="C1830" s="77" t="s">
        <v>1232</v>
      </c>
      <c r="D1830" s="77" t="s">
        <v>4932</v>
      </c>
      <c r="E1830" s="40" t="s">
        <v>16502</v>
      </c>
      <c r="F1830" s="40" t="s">
        <v>5459</v>
      </c>
      <c r="G1830" s="40" t="s">
        <v>12214</v>
      </c>
      <c r="H1830" s="40" t="s">
        <v>17243</v>
      </c>
    </row>
    <row r="1831" spans="1:8" s="54" customFormat="1" x14ac:dyDescent="0.25">
      <c r="A1831" s="40">
        <v>1</v>
      </c>
      <c r="B1831" s="40" t="s">
        <v>1402</v>
      </c>
      <c r="C1831" s="77" t="s">
        <v>1233</v>
      </c>
      <c r="D1831" s="77" t="s">
        <v>4933</v>
      </c>
      <c r="E1831" s="40" t="s">
        <v>16502</v>
      </c>
      <c r="F1831" s="40" t="s">
        <v>5459</v>
      </c>
      <c r="G1831" s="40" t="s">
        <v>12215</v>
      </c>
      <c r="H1831" s="40" t="s">
        <v>17244</v>
      </c>
    </row>
    <row r="1832" spans="1:8" s="54" customFormat="1" x14ac:dyDescent="0.25">
      <c r="A1832" s="40">
        <v>1</v>
      </c>
      <c r="B1832" s="40" t="s">
        <v>1402</v>
      </c>
      <c r="C1832" s="77" t="s">
        <v>1234</v>
      </c>
      <c r="D1832" s="77" t="s">
        <v>4934</v>
      </c>
      <c r="E1832" s="40" t="s">
        <v>16502</v>
      </c>
      <c r="F1832" s="40" t="s">
        <v>5459</v>
      </c>
      <c r="G1832" s="40" t="s">
        <v>12216</v>
      </c>
      <c r="H1832" s="40" t="s">
        <v>17245</v>
      </c>
    </row>
    <row r="1833" spans="1:8" s="54" customFormat="1" x14ac:dyDescent="0.25">
      <c r="A1833" s="40">
        <v>1</v>
      </c>
      <c r="B1833" s="40" t="s">
        <v>1402</v>
      </c>
      <c r="C1833" s="77" t="s">
        <v>1235</v>
      </c>
      <c r="D1833" s="77" t="s">
        <v>4935</v>
      </c>
      <c r="E1833" s="40" t="s">
        <v>16502</v>
      </c>
      <c r="F1833" s="40" t="s">
        <v>5459</v>
      </c>
      <c r="G1833" s="40" t="s">
        <v>12217</v>
      </c>
      <c r="H1833" s="40" t="s">
        <v>17246</v>
      </c>
    </row>
    <row r="1834" spans="1:8" s="54" customFormat="1" x14ac:dyDescent="0.25">
      <c r="A1834" s="40">
        <v>1</v>
      </c>
      <c r="B1834" s="40" t="s">
        <v>1402</v>
      </c>
      <c r="C1834" s="77" t="s">
        <v>1236</v>
      </c>
      <c r="D1834" s="77" t="s">
        <v>4936</v>
      </c>
      <c r="E1834" s="40" t="s">
        <v>16502</v>
      </c>
      <c r="F1834" s="40" t="s">
        <v>5459</v>
      </c>
      <c r="G1834" s="40" t="s">
        <v>12218</v>
      </c>
      <c r="H1834" s="40" t="s">
        <v>17247</v>
      </c>
    </row>
    <row r="1835" spans="1:8" s="54" customFormat="1" x14ac:dyDescent="0.25">
      <c r="A1835" s="40">
        <v>1</v>
      </c>
      <c r="B1835" s="40" t="s">
        <v>1402</v>
      </c>
      <c r="C1835" s="77" t="s">
        <v>1237</v>
      </c>
      <c r="D1835" s="77" t="s">
        <v>4937</v>
      </c>
      <c r="E1835" s="40" t="s">
        <v>16502</v>
      </c>
      <c r="F1835" s="40" t="s">
        <v>5459</v>
      </c>
      <c r="G1835" s="40" t="s">
        <v>12219</v>
      </c>
      <c r="H1835" s="40" t="s">
        <v>17248</v>
      </c>
    </row>
    <row r="1836" spans="1:8" s="54" customFormat="1" x14ac:dyDescent="0.25">
      <c r="A1836" s="40">
        <v>1</v>
      </c>
      <c r="B1836" s="40" t="s">
        <v>1402</v>
      </c>
      <c r="C1836" s="77" t="s">
        <v>1238</v>
      </c>
      <c r="D1836" s="77" t="s">
        <v>4938</v>
      </c>
      <c r="E1836" s="40" t="s">
        <v>16502</v>
      </c>
      <c r="F1836" s="40" t="s">
        <v>5459</v>
      </c>
      <c r="G1836" s="40" t="s">
        <v>12220</v>
      </c>
      <c r="H1836" s="40" t="s">
        <v>17249</v>
      </c>
    </row>
    <row r="1837" spans="1:8" s="54" customFormat="1" x14ac:dyDescent="0.25">
      <c r="A1837" s="40">
        <v>1</v>
      </c>
      <c r="B1837" s="40" t="s">
        <v>1402</v>
      </c>
      <c r="C1837" s="77" t="s">
        <v>1239</v>
      </c>
      <c r="D1837" s="77" t="s">
        <v>4939</v>
      </c>
      <c r="E1837" s="40" t="s">
        <v>16502</v>
      </c>
      <c r="F1837" s="40" t="s">
        <v>5459</v>
      </c>
      <c r="G1837" s="40" t="s">
        <v>12221</v>
      </c>
      <c r="H1837" s="40" t="s">
        <v>17250</v>
      </c>
    </row>
    <row r="1838" spans="1:8" s="54" customFormat="1" x14ac:dyDescent="0.25">
      <c r="A1838" s="40">
        <v>1</v>
      </c>
      <c r="B1838" s="40" t="s">
        <v>1402</v>
      </c>
      <c r="C1838" s="77" t="s">
        <v>1240</v>
      </c>
      <c r="D1838" s="77" t="s">
        <v>4940</v>
      </c>
      <c r="E1838" s="40" t="s">
        <v>16502</v>
      </c>
      <c r="F1838" s="40" t="s">
        <v>5459</v>
      </c>
      <c r="G1838" s="40" t="s">
        <v>12222</v>
      </c>
      <c r="H1838" s="40" t="s">
        <v>17251</v>
      </c>
    </row>
    <row r="1839" spans="1:8" s="54" customFormat="1" x14ac:dyDescent="0.25">
      <c r="A1839" s="40">
        <v>1</v>
      </c>
      <c r="B1839" s="40" t="s">
        <v>1402</v>
      </c>
      <c r="C1839" s="77" t="s">
        <v>1241</v>
      </c>
      <c r="D1839" s="77" t="s">
        <v>4941</v>
      </c>
      <c r="E1839" s="40" t="s">
        <v>16502</v>
      </c>
      <c r="F1839" s="40" t="s">
        <v>5459</v>
      </c>
      <c r="G1839" s="40" t="s">
        <v>12223</v>
      </c>
      <c r="H1839" s="40" t="s">
        <v>17252</v>
      </c>
    </row>
    <row r="1840" spans="1:8" s="54" customFormat="1" x14ac:dyDescent="0.25">
      <c r="A1840" s="40">
        <v>1</v>
      </c>
      <c r="B1840" s="40" t="s">
        <v>1402</v>
      </c>
      <c r="C1840" s="77" t="s">
        <v>1242</v>
      </c>
      <c r="D1840" s="77" t="s">
        <v>4942</v>
      </c>
      <c r="E1840" s="40" t="s">
        <v>16502</v>
      </c>
      <c r="F1840" s="40" t="s">
        <v>5459</v>
      </c>
      <c r="G1840" s="40" t="s">
        <v>12224</v>
      </c>
      <c r="H1840" s="40" t="s">
        <v>17253</v>
      </c>
    </row>
    <row r="1841" spans="1:8" s="54" customFormat="1" x14ac:dyDescent="0.25">
      <c r="A1841" s="40">
        <v>1</v>
      </c>
      <c r="B1841" s="40" t="s">
        <v>1402</v>
      </c>
      <c r="C1841" s="77" t="s">
        <v>2759</v>
      </c>
      <c r="D1841" s="77" t="s">
        <v>4943</v>
      </c>
      <c r="E1841" s="40" t="s">
        <v>16502</v>
      </c>
      <c r="F1841" s="40" t="s">
        <v>5459</v>
      </c>
      <c r="G1841" s="40" t="s">
        <v>12225</v>
      </c>
      <c r="H1841" s="40" t="s">
        <v>17254</v>
      </c>
    </row>
    <row r="1842" spans="1:8" s="54" customFormat="1" x14ac:dyDescent="0.25">
      <c r="A1842" s="40">
        <v>1</v>
      </c>
      <c r="B1842" s="40" t="s">
        <v>1402</v>
      </c>
      <c r="C1842" s="77" t="s">
        <v>2785</v>
      </c>
      <c r="D1842" s="77" t="s">
        <v>4944</v>
      </c>
      <c r="E1842" s="40" t="s">
        <v>16502</v>
      </c>
      <c r="F1842" s="40" t="s">
        <v>5459</v>
      </c>
      <c r="G1842" s="40" t="s">
        <v>12226</v>
      </c>
      <c r="H1842" s="40" t="s">
        <v>17255</v>
      </c>
    </row>
    <row r="1843" spans="1:8" s="54" customFormat="1" x14ac:dyDescent="0.25">
      <c r="A1843" s="40">
        <v>1</v>
      </c>
      <c r="B1843" s="40" t="s">
        <v>1402</v>
      </c>
      <c r="C1843" s="77" t="s">
        <v>2845</v>
      </c>
      <c r="D1843" s="77" t="s">
        <v>4945</v>
      </c>
      <c r="E1843" s="40" t="s">
        <v>16502</v>
      </c>
      <c r="F1843" s="40" t="s">
        <v>5459</v>
      </c>
      <c r="G1843" s="40" t="s">
        <v>12227</v>
      </c>
      <c r="H1843" s="40" t="s">
        <v>17256</v>
      </c>
    </row>
    <row r="1844" spans="1:8" s="54" customFormat="1" x14ac:dyDescent="0.25">
      <c r="A1844" s="40">
        <v>1</v>
      </c>
      <c r="B1844" s="40" t="s">
        <v>1402</v>
      </c>
      <c r="C1844" s="77" t="s">
        <v>2846</v>
      </c>
      <c r="D1844" s="77" t="s">
        <v>4946</v>
      </c>
      <c r="E1844" s="40" t="s">
        <v>16502</v>
      </c>
      <c r="F1844" s="40" t="s">
        <v>5459</v>
      </c>
      <c r="G1844" s="40" t="s">
        <v>12228</v>
      </c>
      <c r="H1844" s="40" t="s">
        <v>17257</v>
      </c>
    </row>
    <row r="1845" spans="1:8" s="54" customFormat="1" x14ac:dyDescent="0.25">
      <c r="A1845" s="40">
        <v>1</v>
      </c>
      <c r="B1845" s="40" t="s">
        <v>1402</v>
      </c>
      <c r="C1845" s="77" t="s">
        <v>2851</v>
      </c>
      <c r="D1845" s="77" t="s">
        <v>4947</v>
      </c>
      <c r="E1845" s="40" t="s">
        <v>16502</v>
      </c>
      <c r="F1845" s="40" t="s">
        <v>5459</v>
      </c>
      <c r="G1845" s="40" t="s">
        <v>12229</v>
      </c>
      <c r="H1845" s="40" t="s">
        <v>17258</v>
      </c>
    </row>
    <row r="1846" spans="1:8" s="54" customFormat="1" x14ac:dyDescent="0.25">
      <c r="A1846" s="40">
        <v>1</v>
      </c>
      <c r="B1846" s="40" t="s">
        <v>1402</v>
      </c>
      <c r="C1846" s="77" t="s">
        <v>2852</v>
      </c>
      <c r="D1846" s="77" t="s">
        <v>4948</v>
      </c>
      <c r="E1846" s="40" t="s">
        <v>16502</v>
      </c>
      <c r="F1846" s="40" t="s">
        <v>5459</v>
      </c>
      <c r="G1846" s="40" t="s">
        <v>12230</v>
      </c>
      <c r="H1846" s="40" t="s">
        <v>17259</v>
      </c>
    </row>
    <row r="1847" spans="1:8" s="54" customFormat="1" x14ac:dyDescent="0.25">
      <c r="A1847" s="40">
        <v>1</v>
      </c>
      <c r="B1847" s="40" t="s">
        <v>1402</v>
      </c>
      <c r="C1847" s="77" t="s">
        <v>2853</v>
      </c>
      <c r="D1847" s="77" t="s">
        <v>4949</v>
      </c>
      <c r="E1847" s="40" t="s">
        <v>16502</v>
      </c>
      <c r="F1847" s="40" t="s">
        <v>5459</v>
      </c>
      <c r="G1847" s="40" t="s">
        <v>12231</v>
      </c>
      <c r="H1847" s="40" t="s">
        <v>17260</v>
      </c>
    </row>
    <row r="1848" spans="1:8" s="54" customFormat="1" x14ac:dyDescent="0.25">
      <c r="A1848" s="40">
        <v>1</v>
      </c>
      <c r="B1848" s="40" t="s">
        <v>1402</v>
      </c>
      <c r="C1848" s="77" t="s">
        <v>2862</v>
      </c>
      <c r="D1848" s="77" t="s">
        <v>4950</v>
      </c>
      <c r="E1848" s="40" t="s">
        <v>16502</v>
      </c>
      <c r="F1848" s="40" t="s">
        <v>5459</v>
      </c>
      <c r="G1848" s="40" t="s">
        <v>12232</v>
      </c>
      <c r="H1848" s="40" t="s">
        <v>17261</v>
      </c>
    </row>
    <row r="1849" spans="1:8" s="54" customFormat="1" x14ac:dyDescent="0.25">
      <c r="A1849" s="40">
        <v>1</v>
      </c>
      <c r="B1849" s="40" t="s">
        <v>1402</v>
      </c>
      <c r="C1849" s="77" t="s">
        <v>2863</v>
      </c>
      <c r="D1849" s="77" t="s">
        <v>4951</v>
      </c>
      <c r="E1849" s="40" t="s">
        <v>16502</v>
      </c>
      <c r="F1849" s="40" t="s">
        <v>5459</v>
      </c>
      <c r="G1849" s="40" t="s">
        <v>12233</v>
      </c>
      <c r="H1849" s="40" t="s">
        <v>17262</v>
      </c>
    </row>
    <row r="1850" spans="1:8" s="54" customFormat="1" x14ac:dyDescent="0.25">
      <c r="A1850" s="40">
        <v>1</v>
      </c>
      <c r="B1850" s="40" t="s">
        <v>1402</v>
      </c>
      <c r="C1850" s="77" t="s">
        <v>2864</v>
      </c>
      <c r="D1850" s="77" t="s">
        <v>4952</v>
      </c>
      <c r="E1850" s="40" t="s">
        <v>16502</v>
      </c>
      <c r="F1850" s="40" t="s">
        <v>5459</v>
      </c>
      <c r="G1850" s="40" t="s">
        <v>12234</v>
      </c>
      <c r="H1850" s="40" t="s">
        <v>17263</v>
      </c>
    </row>
    <row r="1851" spans="1:8" s="54" customFormat="1" x14ac:dyDescent="0.25">
      <c r="A1851" s="40">
        <v>1</v>
      </c>
      <c r="B1851" s="40" t="s">
        <v>1402</v>
      </c>
      <c r="C1851" s="77" t="s">
        <v>2873</v>
      </c>
      <c r="D1851" s="77" t="s">
        <v>4953</v>
      </c>
      <c r="E1851" s="40" t="s">
        <v>16502</v>
      </c>
      <c r="F1851" s="40" t="s">
        <v>5459</v>
      </c>
      <c r="G1851" s="40" t="s">
        <v>12235</v>
      </c>
      <c r="H1851" s="40" t="s">
        <v>17264</v>
      </c>
    </row>
    <row r="1852" spans="1:8" s="54" customFormat="1" x14ac:dyDescent="0.25">
      <c r="A1852" s="40">
        <v>1</v>
      </c>
      <c r="B1852" s="40" t="s">
        <v>1402</v>
      </c>
      <c r="C1852" s="77" t="s">
        <v>2874</v>
      </c>
      <c r="D1852" s="77" t="s">
        <v>4954</v>
      </c>
      <c r="E1852" s="40" t="s">
        <v>16502</v>
      </c>
      <c r="F1852" s="40" t="s">
        <v>5459</v>
      </c>
      <c r="G1852" s="40" t="s">
        <v>14709</v>
      </c>
      <c r="H1852" s="40" t="s">
        <v>17265</v>
      </c>
    </row>
    <row r="1853" spans="1:8" s="54" customFormat="1" x14ac:dyDescent="0.25">
      <c r="A1853" s="40">
        <v>1</v>
      </c>
      <c r="B1853" s="40" t="s">
        <v>1402</v>
      </c>
      <c r="C1853" s="77" t="s">
        <v>2875</v>
      </c>
      <c r="D1853" s="77" t="s">
        <v>4955</v>
      </c>
      <c r="E1853" s="40" t="s">
        <v>16502</v>
      </c>
      <c r="F1853" s="40" t="s">
        <v>5459</v>
      </c>
      <c r="G1853" s="40" t="s">
        <v>12236</v>
      </c>
      <c r="H1853" s="40" t="s">
        <v>17266</v>
      </c>
    </row>
    <row r="1854" spans="1:8" s="54" customFormat="1" x14ac:dyDescent="0.25">
      <c r="A1854" s="40">
        <v>1</v>
      </c>
      <c r="B1854" s="40" t="s">
        <v>1402</v>
      </c>
      <c r="C1854" s="77" t="s">
        <v>2884</v>
      </c>
      <c r="D1854" s="77" t="s">
        <v>4956</v>
      </c>
      <c r="E1854" s="40" t="s">
        <v>16502</v>
      </c>
      <c r="F1854" s="40" t="s">
        <v>5459</v>
      </c>
      <c r="G1854" s="40" t="s">
        <v>12237</v>
      </c>
      <c r="H1854" s="40" t="s">
        <v>17267</v>
      </c>
    </row>
    <row r="1855" spans="1:8" s="54" customFormat="1" x14ac:dyDescent="0.25">
      <c r="A1855" s="40">
        <v>1</v>
      </c>
      <c r="B1855" s="40" t="s">
        <v>1402</v>
      </c>
      <c r="C1855" s="77" t="s">
        <v>2885</v>
      </c>
      <c r="D1855" s="77" t="s">
        <v>4957</v>
      </c>
      <c r="E1855" s="40" t="s">
        <v>16502</v>
      </c>
      <c r="F1855" s="40" t="s">
        <v>5459</v>
      </c>
      <c r="G1855" s="40" t="s">
        <v>12238</v>
      </c>
      <c r="H1855" s="40" t="s">
        <v>17268</v>
      </c>
    </row>
    <row r="1856" spans="1:8" s="54" customFormat="1" x14ac:dyDescent="0.25">
      <c r="A1856" s="40">
        <v>1</v>
      </c>
      <c r="B1856" s="40" t="s">
        <v>1402</v>
      </c>
      <c r="C1856" s="77" t="s">
        <v>2891</v>
      </c>
      <c r="D1856" s="77" t="s">
        <v>4958</v>
      </c>
      <c r="E1856" s="40" t="s">
        <v>16502</v>
      </c>
      <c r="F1856" s="40" t="s">
        <v>5459</v>
      </c>
      <c r="G1856" s="40" t="s">
        <v>12239</v>
      </c>
      <c r="H1856" s="40" t="s">
        <v>17269</v>
      </c>
    </row>
    <row r="1857" spans="1:8" s="54" customFormat="1" x14ac:dyDescent="0.25">
      <c r="A1857" s="40">
        <v>1</v>
      </c>
      <c r="B1857" s="40" t="s">
        <v>1402</v>
      </c>
      <c r="C1857" s="77" t="s">
        <v>404</v>
      </c>
      <c r="D1857" s="77" t="s">
        <v>4959</v>
      </c>
      <c r="E1857" s="40" t="s">
        <v>16502</v>
      </c>
      <c r="F1857" s="40" t="s">
        <v>5459</v>
      </c>
      <c r="G1857" s="40" t="s">
        <v>12240</v>
      </c>
      <c r="H1857" s="40" t="s">
        <v>17270</v>
      </c>
    </row>
    <row r="1858" spans="1:8" s="54" customFormat="1" x14ac:dyDescent="0.25">
      <c r="A1858" s="40">
        <v>1</v>
      </c>
      <c r="B1858" s="40" t="s">
        <v>1402</v>
      </c>
      <c r="C1858" s="77" t="s">
        <v>411</v>
      </c>
      <c r="D1858" s="77" t="s">
        <v>4960</v>
      </c>
      <c r="E1858" s="40" t="s">
        <v>16502</v>
      </c>
      <c r="F1858" s="40" t="s">
        <v>5459</v>
      </c>
      <c r="G1858" s="40" t="s">
        <v>12241</v>
      </c>
      <c r="H1858" s="40" t="s">
        <v>17271</v>
      </c>
    </row>
    <row r="1859" spans="1:8" s="54" customFormat="1" x14ac:dyDescent="0.25">
      <c r="A1859" s="40">
        <v>1</v>
      </c>
      <c r="B1859" s="40" t="s">
        <v>1402</v>
      </c>
      <c r="C1859" s="77" t="s">
        <v>412</v>
      </c>
      <c r="D1859" s="77" t="s">
        <v>4961</v>
      </c>
      <c r="E1859" s="40" t="s">
        <v>16502</v>
      </c>
      <c r="F1859" s="40" t="s">
        <v>5459</v>
      </c>
      <c r="G1859" s="40" t="s">
        <v>12242</v>
      </c>
      <c r="H1859" s="40" t="s">
        <v>17272</v>
      </c>
    </row>
    <row r="1860" spans="1:8" s="54" customFormat="1" x14ac:dyDescent="0.25">
      <c r="A1860" s="40">
        <v>1</v>
      </c>
      <c r="B1860" s="40" t="s">
        <v>1402</v>
      </c>
      <c r="C1860" s="77" t="s">
        <v>413</v>
      </c>
      <c r="D1860" s="77" t="s">
        <v>4962</v>
      </c>
      <c r="E1860" s="40" t="s">
        <v>16502</v>
      </c>
      <c r="F1860" s="40" t="s">
        <v>5459</v>
      </c>
      <c r="G1860" s="40" t="s">
        <v>5447</v>
      </c>
      <c r="H1860" s="40" t="s">
        <v>17273</v>
      </c>
    </row>
    <row r="1861" spans="1:8" s="54" customFormat="1" x14ac:dyDescent="0.25">
      <c r="A1861" s="40">
        <v>1</v>
      </c>
      <c r="B1861" s="40" t="s">
        <v>1402</v>
      </c>
      <c r="C1861" s="77" t="s">
        <v>414</v>
      </c>
      <c r="D1861" s="77" t="s">
        <v>4963</v>
      </c>
      <c r="E1861" s="40" t="s">
        <v>16502</v>
      </c>
      <c r="F1861" s="40" t="s">
        <v>5459</v>
      </c>
      <c r="G1861" s="40" t="s">
        <v>5448</v>
      </c>
      <c r="H1861" s="40" t="s">
        <v>17274</v>
      </c>
    </row>
    <row r="1862" spans="1:8" s="54" customFormat="1" x14ac:dyDescent="0.25">
      <c r="A1862" s="40">
        <v>1</v>
      </c>
      <c r="B1862" s="40" t="s">
        <v>1402</v>
      </c>
      <c r="C1862" s="77" t="s">
        <v>133</v>
      </c>
      <c r="D1862" s="77" t="s">
        <v>4964</v>
      </c>
      <c r="E1862" s="40" t="s">
        <v>16502</v>
      </c>
      <c r="F1862" s="40" t="s">
        <v>5459</v>
      </c>
      <c r="G1862" s="40" t="s">
        <v>12243</v>
      </c>
      <c r="H1862" s="40" t="s">
        <v>17275</v>
      </c>
    </row>
    <row r="1863" spans="1:8" s="54" customFormat="1" x14ac:dyDescent="0.25">
      <c r="A1863" s="40">
        <v>1</v>
      </c>
      <c r="B1863" s="40" t="s">
        <v>1402</v>
      </c>
      <c r="C1863" s="77" t="s">
        <v>134</v>
      </c>
      <c r="D1863" s="77" t="s">
        <v>4965</v>
      </c>
      <c r="E1863" s="40" t="s">
        <v>16502</v>
      </c>
      <c r="F1863" s="40" t="s">
        <v>5459</v>
      </c>
      <c r="G1863" s="40" t="s">
        <v>12244</v>
      </c>
      <c r="H1863" s="40" t="s">
        <v>17276</v>
      </c>
    </row>
    <row r="1864" spans="1:8" s="54" customFormat="1" x14ac:dyDescent="0.25">
      <c r="A1864" s="40">
        <v>1</v>
      </c>
      <c r="B1864" s="40" t="s">
        <v>1402</v>
      </c>
      <c r="C1864" s="77" t="s">
        <v>3003</v>
      </c>
      <c r="D1864" s="77" t="s">
        <v>4966</v>
      </c>
      <c r="E1864" s="40" t="s">
        <v>16502</v>
      </c>
      <c r="F1864" s="40" t="s">
        <v>5459</v>
      </c>
      <c r="G1864" s="40" t="s">
        <v>12245</v>
      </c>
      <c r="H1864" s="40" t="s">
        <v>17277</v>
      </c>
    </row>
    <row r="1865" spans="1:8" s="54" customFormat="1" x14ac:dyDescent="0.25">
      <c r="A1865" s="40">
        <v>1</v>
      </c>
      <c r="B1865" s="40" t="s">
        <v>1402</v>
      </c>
      <c r="C1865" s="77" t="s">
        <v>3497</v>
      </c>
      <c r="D1865" s="77" t="s">
        <v>4967</v>
      </c>
      <c r="E1865" s="40" t="s">
        <v>16502</v>
      </c>
      <c r="F1865" s="40" t="s">
        <v>5459</v>
      </c>
      <c r="G1865" s="40" t="s">
        <v>12246</v>
      </c>
      <c r="H1865" s="40" t="s">
        <v>17278</v>
      </c>
    </row>
    <row r="1866" spans="1:8" s="54" customFormat="1" x14ac:dyDescent="0.25">
      <c r="A1866" s="40">
        <v>1</v>
      </c>
      <c r="B1866" s="40" t="s">
        <v>1402</v>
      </c>
      <c r="C1866" s="77" t="s">
        <v>583</v>
      </c>
      <c r="D1866" s="77" t="s">
        <v>4968</v>
      </c>
      <c r="E1866" s="40" t="s">
        <v>16502</v>
      </c>
      <c r="F1866" s="40" t="s">
        <v>5459</v>
      </c>
      <c r="G1866" s="40" t="s">
        <v>5449</v>
      </c>
      <c r="H1866" s="40" t="s">
        <v>17279</v>
      </c>
    </row>
    <row r="1867" spans="1:8" s="54" customFormat="1" x14ac:dyDescent="0.25">
      <c r="A1867" s="40">
        <v>1</v>
      </c>
      <c r="B1867" s="40" t="s">
        <v>1402</v>
      </c>
      <c r="C1867" s="77" t="s">
        <v>584</v>
      </c>
      <c r="D1867" s="77" t="s">
        <v>4969</v>
      </c>
      <c r="E1867" s="40" t="s">
        <v>16502</v>
      </c>
      <c r="F1867" s="40" t="s">
        <v>5459</v>
      </c>
      <c r="G1867" s="40" t="s">
        <v>12247</v>
      </c>
      <c r="H1867" s="40" t="s">
        <v>17280</v>
      </c>
    </row>
    <row r="1868" spans="1:8" s="54" customFormat="1" x14ac:dyDescent="0.25">
      <c r="A1868" s="40">
        <v>1</v>
      </c>
      <c r="B1868" s="40" t="s">
        <v>1402</v>
      </c>
      <c r="C1868" s="77" t="s">
        <v>922</v>
      </c>
      <c r="D1868" s="77" t="s">
        <v>4970</v>
      </c>
      <c r="E1868" s="40" t="s">
        <v>16502</v>
      </c>
      <c r="F1868" s="40" t="s">
        <v>5459</v>
      </c>
      <c r="G1868" s="40" t="s">
        <v>12248</v>
      </c>
      <c r="H1868" s="40" t="s">
        <v>17281</v>
      </c>
    </row>
    <row r="1869" spans="1:8" s="54" customFormat="1" x14ac:dyDescent="0.25">
      <c r="A1869" s="40">
        <v>1</v>
      </c>
      <c r="B1869" s="40" t="s">
        <v>1402</v>
      </c>
      <c r="C1869" s="77" t="s">
        <v>172</v>
      </c>
      <c r="D1869" s="77" t="s">
        <v>1766</v>
      </c>
      <c r="E1869" s="40" t="s">
        <v>16502</v>
      </c>
      <c r="F1869" s="40" t="s">
        <v>5459</v>
      </c>
      <c r="G1869" s="40" t="s">
        <v>12249</v>
      </c>
      <c r="H1869" s="40" t="s">
        <v>17282</v>
      </c>
    </row>
    <row r="1870" spans="1:8" s="54" customFormat="1" x14ac:dyDescent="0.25">
      <c r="A1870" s="40">
        <v>1</v>
      </c>
      <c r="B1870" s="40" t="s">
        <v>1402</v>
      </c>
      <c r="C1870" s="77" t="s">
        <v>173</v>
      </c>
      <c r="D1870" s="77" t="s">
        <v>1767</v>
      </c>
      <c r="E1870" s="40" t="s">
        <v>16502</v>
      </c>
      <c r="F1870" s="40" t="s">
        <v>5459</v>
      </c>
      <c r="G1870" s="40" t="s">
        <v>12250</v>
      </c>
      <c r="H1870" s="40" t="s">
        <v>17283</v>
      </c>
    </row>
    <row r="1871" spans="1:8" s="54" customFormat="1" x14ac:dyDescent="0.25">
      <c r="A1871" s="40">
        <v>1</v>
      </c>
      <c r="B1871" s="40" t="s">
        <v>1402</v>
      </c>
      <c r="C1871" s="77" t="s">
        <v>174</v>
      </c>
      <c r="D1871" s="77" t="s">
        <v>1768</v>
      </c>
      <c r="E1871" s="40" t="s">
        <v>16502</v>
      </c>
      <c r="F1871" s="40" t="s">
        <v>5459</v>
      </c>
      <c r="G1871" s="40" t="s">
        <v>12251</v>
      </c>
      <c r="H1871" s="40" t="s">
        <v>17284</v>
      </c>
    </row>
    <row r="1872" spans="1:8" s="54" customFormat="1" x14ac:dyDescent="0.25">
      <c r="A1872" s="40">
        <v>1</v>
      </c>
      <c r="B1872" s="40" t="s">
        <v>1402</v>
      </c>
      <c r="C1872" s="77" t="s">
        <v>981</v>
      </c>
      <c r="D1872" s="77" t="s">
        <v>1769</v>
      </c>
      <c r="E1872" s="40" t="s">
        <v>16502</v>
      </c>
      <c r="F1872" s="40" t="s">
        <v>5459</v>
      </c>
      <c r="G1872" s="40" t="s">
        <v>12252</v>
      </c>
      <c r="H1872" s="40" t="s">
        <v>17285</v>
      </c>
    </row>
    <row r="1873" spans="1:8" s="54" customFormat="1" x14ac:dyDescent="0.25">
      <c r="A1873" s="40">
        <v>1</v>
      </c>
      <c r="B1873" s="40" t="s">
        <v>1402</v>
      </c>
      <c r="C1873" s="77" t="s">
        <v>982</v>
      </c>
      <c r="D1873" s="77" t="s">
        <v>1770</v>
      </c>
      <c r="E1873" s="40" t="s">
        <v>16502</v>
      </c>
      <c r="F1873" s="40" t="s">
        <v>5459</v>
      </c>
      <c r="G1873" s="40" t="s">
        <v>12253</v>
      </c>
      <c r="H1873" s="40" t="s">
        <v>17286</v>
      </c>
    </row>
    <row r="1874" spans="1:8" s="54" customFormat="1" x14ac:dyDescent="0.25">
      <c r="A1874" s="40">
        <v>1</v>
      </c>
      <c r="B1874" s="40" t="s">
        <v>1402</v>
      </c>
      <c r="C1874" s="77" t="s">
        <v>983</v>
      </c>
      <c r="D1874" s="77" t="s">
        <v>1771</v>
      </c>
      <c r="E1874" s="40" t="s">
        <v>16502</v>
      </c>
      <c r="F1874" s="40" t="s">
        <v>5459</v>
      </c>
      <c r="G1874" s="40" t="s">
        <v>12254</v>
      </c>
      <c r="H1874" s="40" t="s">
        <v>17287</v>
      </c>
    </row>
    <row r="1875" spans="1:8" s="54" customFormat="1" x14ac:dyDescent="0.25">
      <c r="A1875" s="40">
        <v>1</v>
      </c>
      <c r="B1875" s="40" t="s">
        <v>1402</v>
      </c>
      <c r="C1875" s="77" t="s">
        <v>984</v>
      </c>
      <c r="D1875" s="77" t="s">
        <v>1772</v>
      </c>
      <c r="E1875" s="40" t="s">
        <v>16502</v>
      </c>
      <c r="F1875" s="40" t="s">
        <v>5459</v>
      </c>
      <c r="G1875" s="40" t="s">
        <v>12255</v>
      </c>
      <c r="H1875" s="40" t="s">
        <v>17288</v>
      </c>
    </row>
    <row r="1876" spans="1:8" s="54" customFormat="1" x14ac:dyDescent="0.25">
      <c r="A1876" s="40">
        <v>1</v>
      </c>
      <c r="B1876" s="40" t="s">
        <v>1402</v>
      </c>
      <c r="C1876" s="77" t="s">
        <v>3004</v>
      </c>
      <c r="D1876" s="77" t="s">
        <v>1821</v>
      </c>
      <c r="E1876" s="40" t="s">
        <v>16502</v>
      </c>
      <c r="F1876" s="40" t="s">
        <v>5459</v>
      </c>
      <c r="G1876" s="40" t="s">
        <v>12256</v>
      </c>
      <c r="H1876" s="40" t="s">
        <v>17289</v>
      </c>
    </row>
    <row r="1877" spans="1:8" s="54" customFormat="1" x14ac:dyDescent="0.25">
      <c r="A1877" s="40">
        <v>1</v>
      </c>
      <c r="B1877" s="40" t="s">
        <v>1402</v>
      </c>
      <c r="C1877" s="77" t="s">
        <v>3005</v>
      </c>
      <c r="D1877" s="77" t="s">
        <v>1822</v>
      </c>
      <c r="E1877" s="40" t="s">
        <v>16502</v>
      </c>
      <c r="F1877" s="40" t="s">
        <v>5459</v>
      </c>
      <c r="G1877" s="40" t="s">
        <v>12257</v>
      </c>
      <c r="H1877" s="40" t="s">
        <v>17290</v>
      </c>
    </row>
    <row r="1878" spans="1:8" s="54" customFormat="1" x14ac:dyDescent="0.25">
      <c r="A1878" s="40">
        <v>1</v>
      </c>
      <c r="B1878" s="40" t="s">
        <v>1402</v>
      </c>
      <c r="C1878" s="77" t="s">
        <v>3006</v>
      </c>
      <c r="D1878" s="77" t="s">
        <v>1823</v>
      </c>
      <c r="E1878" s="40" t="s">
        <v>16502</v>
      </c>
      <c r="F1878" s="40" t="s">
        <v>5459</v>
      </c>
      <c r="G1878" s="40" t="s">
        <v>17291</v>
      </c>
      <c r="H1878" s="40" t="s">
        <v>17292</v>
      </c>
    </row>
    <row r="1879" spans="1:8" s="54" customFormat="1" x14ac:dyDescent="0.25">
      <c r="A1879" s="40">
        <v>1</v>
      </c>
      <c r="B1879" s="40" t="s">
        <v>1402</v>
      </c>
      <c r="C1879" s="77" t="s">
        <v>3007</v>
      </c>
      <c r="D1879" s="77" t="s">
        <v>1824</v>
      </c>
      <c r="E1879" s="40" t="s">
        <v>16502</v>
      </c>
      <c r="F1879" s="40" t="s">
        <v>5459</v>
      </c>
      <c r="G1879" s="40" t="s">
        <v>17293</v>
      </c>
      <c r="H1879" s="40" t="s">
        <v>17294</v>
      </c>
    </row>
    <row r="1880" spans="1:8" s="54" customFormat="1" x14ac:dyDescent="0.25">
      <c r="A1880" s="40">
        <v>1</v>
      </c>
      <c r="B1880" s="40" t="s">
        <v>1402</v>
      </c>
      <c r="C1880" s="77" t="s">
        <v>3008</v>
      </c>
      <c r="D1880" s="77" t="s">
        <v>1825</v>
      </c>
      <c r="E1880" s="40" t="s">
        <v>16502</v>
      </c>
      <c r="F1880" s="40" t="s">
        <v>5459</v>
      </c>
      <c r="G1880" s="40" t="s">
        <v>17295</v>
      </c>
      <c r="H1880" s="40" t="s">
        <v>17296</v>
      </c>
    </row>
    <row r="1881" spans="1:8" s="54" customFormat="1" x14ac:dyDescent="0.25">
      <c r="A1881" s="40">
        <v>1</v>
      </c>
      <c r="B1881" s="40" t="s">
        <v>1402</v>
      </c>
      <c r="C1881" s="77" t="s">
        <v>3013</v>
      </c>
      <c r="D1881" s="77" t="s">
        <v>1826</v>
      </c>
      <c r="E1881" s="40" t="s">
        <v>16502</v>
      </c>
      <c r="F1881" s="40" t="s">
        <v>5459</v>
      </c>
      <c r="G1881" s="40" t="s">
        <v>17297</v>
      </c>
      <c r="H1881" s="40" t="s">
        <v>17298</v>
      </c>
    </row>
    <row r="1882" spans="1:8" s="54" customFormat="1" x14ac:dyDescent="0.25">
      <c r="A1882" s="40">
        <v>1</v>
      </c>
      <c r="B1882" s="40" t="s">
        <v>1402</v>
      </c>
      <c r="C1882" s="77" t="s">
        <v>3014</v>
      </c>
      <c r="D1882" s="77" t="s">
        <v>1827</v>
      </c>
      <c r="E1882" s="40" t="s">
        <v>16502</v>
      </c>
      <c r="F1882" s="40" t="s">
        <v>5459</v>
      </c>
      <c r="G1882" s="40" t="s">
        <v>17299</v>
      </c>
      <c r="H1882" s="40" t="s">
        <v>17300</v>
      </c>
    </row>
    <row r="1883" spans="1:8" s="54" customFormat="1" x14ac:dyDescent="0.25">
      <c r="A1883" s="40">
        <v>1</v>
      </c>
      <c r="B1883" s="40" t="s">
        <v>1402</v>
      </c>
      <c r="C1883" s="77" t="s">
        <v>3015</v>
      </c>
      <c r="D1883" s="77" t="s">
        <v>1828</v>
      </c>
      <c r="E1883" s="40" t="s">
        <v>16502</v>
      </c>
      <c r="F1883" s="40" t="s">
        <v>5459</v>
      </c>
      <c r="G1883" s="40" t="s">
        <v>17301</v>
      </c>
      <c r="H1883" s="40" t="s">
        <v>17302</v>
      </c>
    </row>
    <row r="1884" spans="1:8" s="54" customFormat="1" x14ac:dyDescent="0.25">
      <c r="A1884" s="40">
        <v>1</v>
      </c>
      <c r="B1884" s="40" t="s">
        <v>1402</v>
      </c>
      <c r="C1884" s="77" t="s">
        <v>3020</v>
      </c>
      <c r="D1884" s="77" t="s">
        <v>1829</v>
      </c>
      <c r="E1884" s="40" t="s">
        <v>16502</v>
      </c>
      <c r="F1884" s="40" t="s">
        <v>5459</v>
      </c>
      <c r="G1884" s="40" t="s">
        <v>17303</v>
      </c>
      <c r="H1884" s="40" t="s">
        <v>17304</v>
      </c>
    </row>
    <row r="1885" spans="1:8" s="54" customFormat="1" x14ac:dyDescent="0.25">
      <c r="A1885" s="40">
        <v>1</v>
      </c>
      <c r="B1885" s="40" t="s">
        <v>1402</v>
      </c>
      <c r="C1885" s="77" t="s">
        <v>3027</v>
      </c>
      <c r="D1885" s="77" t="s">
        <v>1830</v>
      </c>
      <c r="E1885" s="40" t="s">
        <v>16502</v>
      </c>
      <c r="F1885" s="40" t="s">
        <v>5459</v>
      </c>
      <c r="G1885" s="40" t="s">
        <v>17305</v>
      </c>
      <c r="H1885" s="40" t="s">
        <v>17306</v>
      </c>
    </row>
    <row r="1886" spans="1:8" s="54" customFormat="1" x14ac:dyDescent="0.25">
      <c r="A1886" s="40">
        <v>1</v>
      </c>
      <c r="B1886" s="40" t="s">
        <v>1402</v>
      </c>
      <c r="C1886" s="77" t="s">
        <v>3060</v>
      </c>
      <c r="D1886" s="77" t="s">
        <v>1831</v>
      </c>
      <c r="E1886" s="40" t="s">
        <v>16502</v>
      </c>
      <c r="F1886" s="40" t="s">
        <v>5459</v>
      </c>
      <c r="G1886" s="40" t="s">
        <v>12258</v>
      </c>
      <c r="H1886" s="40" t="s">
        <v>17307</v>
      </c>
    </row>
    <row r="1887" spans="1:8" s="54" customFormat="1" x14ac:dyDescent="0.25">
      <c r="A1887" s="40">
        <v>1</v>
      </c>
      <c r="B1887" s="40" t="s">
        <v>1402</v>
      </c>
      <c r="C1887" s="77" t="s">
        <v>3061</v>
      </c>
      <c r="D1887" s="77" t="s">
        <v>1832</v>
      </c>
      <c r="E1887" s="40" t="s">
        <v>16502</v>
      </c>
      <c r="F1887" s="40" t="s">
        <v>5459</v>
      </c>
      <c r="G1887" s="40" t="s">
        <v>12259</v>
      </c>
      <c r="H1887" s="40" t="s">
        <v>17308</v>
      </c>
    </row>
    <row r="1888" spans="1:8" s="54" customFormat="1" x14ac:dyDescent="0.25">
      <c r="A1888" s="40">
        <v>1</v>
      </c>
      <c r="B1888" s="40" t="s">
        <v>1402</v>
      </c>
      <c r="C1888" s="77" t="s">
        <v>3062</v>
      </c>
      <c r="D1888" s="77" t="s">
        <v>1833</v>
      </c>
      <c r="E1888" s="40" t="s">
        <v>16502</v>
      </c>
      <c r="F1888" s="40" t="s">
        <v>5459</v>
      </c>
      <c r="G1888" s="40" t="s">
        <v>17309</v>
      </c>
      <c r="H1888" s="40" t="s">
        <v>17310</v>
      </c>
    </row>
    <row r="1889" spans="1:8" s="54" customFormat="1" x14ac:dyDescent="0.25">
      <c r="A1889" s="40">
        <v>1</v>
      </c>
      <c r="B1889" s="40" t="s">
        <v>1402</v>
      </c>
      <c r="C1889" s="77" t="s">
        <v>3063</v>
      </c>
      <c r="D1889" s="77" t="s">
        <v>1834</v>
      </c>
      <c r="E1889" s="40" t="s">
        <v>16502</v>
      </c>
      <c r="F1889" s="40" t="s">
        <v>5459</v>
      </c>
      <c r="G1889" s="40" t="s">
        <v>17311</v>
      </c>
      <c r="H1889" s="40" t="s">
        <v>17312</v>
      </c>
    </row>
    <row r="1890" spans="1:8" s="54" customFormat="1" x14ac:dyDescent="0.25">
      <c r="A1890" s="40">
        <v>1</v>
      </c>
      <c r="B1890" s="40" t="s">
        <v>1402</v>
      </c>
      <c r="C1890" s="77" t="s">
        <v>3147</v>
      </c>
      <c r="D1890" s="77" t="s">
        <v>1835</v>
      </c>
      <c r="E1890" s="40" t="s">
        <v>16502</v>
      </c>
      <c r="F1890" s="40" t="s">
        <v>5459</v>
      </c>
      <c r="G1890" s="40" t="s">
        <v>12260</v>
      </c>
      <c r="H1890" s="40" t="s">
        <v>17313</v>
      </c>
    </row>
    <row r="1891" spans="1:8" s="54" customFormat="1" x14ac:dyDescent="0.25">
      <c r="A1891" s="40">
        <v>1</v>
      </c>
      <c r="B1891" s="40" t="s">
        <v>1402</v>
      </c>
      <c r="C1891" s="77" t="s">
        <v>3148</v>
      </c>
      <c r="D1891" s="77" t="s">
        <v>1836</v>
      </c>
      <c r="E1891" s="40" t="s">
        <v>16502</v>
      </c>
      <c r="F1891" s="40" t="s">
        <v>5459</v>
      </c>
      <c r="G1891" s="40" t="s">
        <v>12261</v>
      </c>
      <c r="H1891" s="40" t="s">
        <v>17314</v>
      </c>
    </row>
    <row r="1892" spans="1:8" s="54" customFormat="1" x14ac:dyDescent="0.25">
      <c r="A1892" s="40">
        <v>1</v>
      </c>
      <c r="B1892" s="40" t="s">
        <v>1402</v>
      </c>
      <c r="C1892" s="77" t="s">
        <v>3149</v>
      </c>
      <c r="D1892" s="77" t="s">
        <v>1837</v>
      </c>
      <c r="E1892" s="40" t="s">
        <v>16502</v>
      </c>
      <c r="F1892" s="40" t="s">
        <v>5459</v>
      </c>
      <c r="G1892" s="40" t="s">
        <v>12262</v>
      </c>
      <c r="H1892" s="40" t="s">
        <v>17315</v>
      </c>
    </row>
    <row r="1893" spans="1:8" s="54" customFormat="1" x14ac:dyDescent="0.25">
      <c r="A1893" s="40">
        <v>1</v>
      </c>
      <c r="B1893" s="40" t="s">
        <v>1402</v>
      </c>
      <c r="C1893" s="77" t="s">
        <v>3150</v>
      </c>
      <c r="D1893" s="77" t="s">
        <v>1838</v>
      </c>
      <c r="E1893" s="40" t="s">
        <v>16502</v>
      </c>
      <c r="F1893" s="40" t="s">
        <v>5459</v>
      </c>
      <c r="G1893" s="40" t="s">
        <v>12263</v>
      </c>
      <c r="H1893" s="40" t="s">
        <v>17316</v>
      </c>
    </row>
    <row r="1894" spans="1:8" s="54" customFormat="1" x14ac:dyDescent="0.25">
      <c r="A1894" s="40">
        <v>1</v>
      </c>
      <c r="B1894" s="40" t="s">
        <v>1402</v>
      </c>
      <c r="C1894" s="77" t="s">
        <v>3151</v>
      </c>
      <c r="D1894" s="77" t="s">
        <v>1839</v>
      </c>
      <c r="E1894" s="40" t="s">
        <v>16502</v>
      </c>
      <c r="F1894" s="40" t="s">
        <v>5459</v>
      </c>
      <c r="G1894" s="40" t="s">
        <v>12264</v>
      </c>
      <c r="H1894" s="40" t="s">
        <v>17317</v>
      </c>
    </row>
    <row r="1895" spans="1:8" s="54" customFormat="1" x14ac:dyDescent="0.25">
      <c r="A1895" s="40">
        <v>1</v>
      </c>
      <c r="B1895" s="40" t="s">
        <v>1402</v>
      </c>
      <c r="C1895" s="77" t="s">
        <v>3152</v>
      </c>
      <c r="D1895" s="77" t="s">
        <v>1840</v>
      </c>
      <c r="E1895" s="40" t="s">
        <v>16502</v>
      </c>
      <c r="F1895" s="40" t="s">
        <v>5459</v>
      </c>
      <c r="G1895" s="40" t="s">
        <v>12265</v>
      </c>
      <c r="H1895" s="40" t="s">
        <v>17318</v>
      </c>
    </row>
    <row r="1896" spans="1:8" s="54" customFormat="1" x14ac:dyDescent="0.25">
      <c r="A1896" s="40">
        <v>1</v>
      </c>
      <c r="B1896" s="40" t="s">
        <v>1402</v>
      </c>
      <c r="C1896" s="77" t="s">
        <v>3153</v>
      </c>
      <c r="D1896" s="77" t="s">
        <v>1841</v>
      </c>
      <c r="E1896" s="40" t="s">
        <v>16502</v>
      </c>
      <c r="F1896" s="40" t="s">
        <v>5459</v>
      </c>
      <c r="G1896" s="40" t="s">
        <v>12266</v>
      </c>
      <c r="H1896" s="40" t="s">
        <v>17319</v>
      </c>
    </row>
    <row r="1897" spans="1:8" s="54" customFormat="1" x14ac:dyDescent="0.25">
      <c r="A1897" s="40">
        <v>1</v>
      </c>
      <c r="B1897" s="40" t="s">
        <v>1402</v>
      </c>
      <c r="C1897" s="77" t="s">
        <v>3154</v>
      </c>
      <c r="D1897" s="77" t="s">
        <v>1842</v>
      </c>
      <c r="E1897" s="40" t="s">
        <v>16502</v>
      </c>
      <c r="F1897" s="40" t="s">
        <v>5459</v>
      </c>
      <c r="G1897" s="40" t="s">
        <v>12267</v>
      </c>
      <c r="H1897" s="40" t="s">
        <v>17320</v>
      </c>
    </row>
    <row r="1898" spans="1:8" s="54" customFormat="1" x14ac:dyDescent="0.25">
      <c r="A1898" s="40">
        <v>1</v>
      </c>
      <c r="B1898" s="40" t="s">
        <v>1402</v>
      </c>
      <c r="C1898" s="77" t="s">
        <v>3155</v>
      </c>
      <c r="D1898" s="77" t="s">
        <v>1843</v>
      </c>
      <c r="E1898" s="40" t="s">
        <v>16502</v>
      </c>
      <c r="F1898" s="40" t="s">
        <v>5459</v>
      </c>
      <c r="G1898" s="40" t="s">
        <v>12268</v>
      </c>
      <c r="H1898" s="40" t="s">
        <v>17321</v>
      </c>
    </row>
    <row r="1899" spans="1:8" s="54" customFormat="1" x14ac:dyDescent="0.25">
      <c r="A1899" s="40">
        <v>1</v>
      </c>
      <c r="B1899" s="40" t="s">
        <v>1402</v>
      </c>
      <c r="C1899" s="77" t="s">
        <v>3156</v>
      </c>
      <c r="D1899" s="77" t="s">
        <v>1844</v>
      </c>
      <c r="E1899" s="40" t="s">
        <v>16502</v>
      </c>
      <c r="F1899" s="40" t="s">
        <v>5459</v>
      </c>
      <c r="G1899" s="40" t="s">
        <v>12269</v>
      </c>
      <c r="H1899" s="40" t="s">
        <v>17322</v>
      </c>
    </row>
    <row r="1900" spans="1:8" s="54" customFormat="1" x14ac:dyDescent="0.25">
      <c r="A1900" s="40">
        <v>1</v>
      </c>
      <c r="B1900" s="40" t="s">
        <v>1402</v>
      </c>
      <c r="C1900" s="77" t="s">
        <v>3157</v>
      </c>
      <c r="D1900" s="77" t="s">
        <v>1845</v>
      </c>
      <c r="E1900" s="40" t="s">
        <v>16502</v>
      </c>
      <c r="F1900" s="40" t="s">
        <v>5459</v>
      </c>
      <c r="G1900" s="40" t="s">
        <v>12270</v>
      </c>
      <c r="H1900" s="40" t="s">
        <v>17323</v>
      </c>
    </row>
    <row r="1901" spans="1:8" s="54" customFormat="1" x14ac:dyDescent="0.25">
      <c r="A1901" s="40">
        <v>1</v>
      </c>
      <c r="B1901" s="40" t="s">
        <v>1402</v>
      </c>
      <c r="C1901" s="77" t="s">
        <v>3158</v>
      </c>
      <c r="D1901" s="77" t="s">
        <v>1846</v>
      </c>
      <c r="E1901" s="40" t="s">
        <v>16502</v>
      </c>
      <c r="F1901" s="40" t="s">
        <v>5459</v>
      </c>
      <c r="G1901" s="40" t="s">
        <v>12271</v>
      </c>
      <c r="H1901" s="40" t="s">
        <v>17324</v>
      </c>
    </row>
    <row r="1902" spans="1:8" s="54" customFormat="1" x14ac:dyDescent="0.25">
      <c r="A1902" s="40">
        <v>1</v>
      </c>
      <c r="B1902" s="40" t="s">
        <v>1402</v>
      </c>
      <c r="C1902" s="77" t="s">
        <v>3159</v>
      </c>
      <c r="D1902" s="77" t="s">
        <v>1847</v>
      </c>
      <c r="E1902" s="40" t="s">
        <v>16502</v>
      </c>
      <c r="F1902" s="40" t="s">
        <v>5459</v>
      </c>
      <c r="G1902" s="40" t="s">
        <v>12272</v>
      </c>
      <c r="H1902" s="40" t="s">
        <v>17325</v>
      </c>
    </row>
    <row r="1903" spans="1:8" s="54" customFormat="1" x14ac:dyDescent="0.25">
      <c r="A1903" s="40">
        <v>1</v>
      </c>
      <c r="B1903" s="40" t="s">
        <v>1402</v>
      </c>
      <c r="C1903" s="77" t="s">
        <v>3160</v>
      </c>
      <c r="D1903" s="77" t="s">
        <v>1848</v>
      </c>
      <c r="E1903" s="40" t="s">
        <v>16502</v>
      </c>
      <c r="F1903" s="40" t="s">
        <v>5459</v>
      </c>
      <c r="G1903" s="40" t="s">
        <v>12273</v>
      </c>
      <c r="H1903" s="40" t="s">
        <v>17326</v>
      </c>
    </row>
    <row r="1904" spans="1:8" s="54" customFormat="1" x14ac:dyDescent="0.25">
      <c r="A1904" s="40">
        <v>1</v>
      </c>
      <c r="B1904" s="40" t="s">
        <v>1402</v>
      </c>
      <c r="C1904" s="77" t="s">
        <v>3161</v>
      </c>
      <c r="D1904" s="77" t="s">
        <v>1849</v>
      </c>
      <c r="E1904" s="40" t="s">
        <v>16502</v>
      </c>
      <c r="F1904" s="40" t="s">
        <v>5459</v>
      </c>
      <c r="G1904" s="40" t="s">
        <v>12274</v>
      </c>
      <c r="H1904" s="40" t="s">
        <v>17327</v>
      </c>
    </row>
    <row r="1905" spans="1:8" s="54" customFormat="1" x14ac:dyDescent="0.25">
      <c r="A1905" s="40">
        <v>1</v>
      </c>
      <c r="B1905" s="40" t="s">
        <v>1402</v>
      </c>
      <c r="C1905" s="77" t="s">
        <v>3162</v>
      </c>
      <c r="D1905" s="77" t="s">
        <v>1850</v>
      </c>
      <c r="E1905" s="40" t="s">
        <v>16502</v>
      </c>
      <c r="F1905" s="40" t="s">
        <v>5459</v>
      </c>
      <c r="G1905" s="40" t="s">
        <v>12275</v>
      </c>
      <c r="H1905" s="40" t="s">
        <v>17328</v>
      </c>
    </row>
    <row r="1906" spans="1:8" s="54" customFormat="1" x14ac:dyDescent="0.25">
      <c r="A1906" s="40">
        <v>1</v>
      </c>
      <c r="B1906" s="40" t="s">
        <v>1402</v>
      </c>
      <c r="C1906" s="77" t="s">
        <v>3163</v>
      </c>
      <c r="D1906" s="77" t="s">
        <v>1851</v>
      </c>
      <c r="E1906" s="40" t="s">
        <v>16502</v>
      </c>
      <c r="F1906" s="40" t="s">
        <v>5459</v>
      </c>
      <c r="G1906" s="40" t="s">
        <v>12276</v>
      </c>
      <c r="H1906" s="40" t="s">
        <v>17329</v>
      </c>
    </row>
    <row r="1907" spans="1:8" s="54" customFormat="1" x14ac:dyDescent="0.25">
      <c r="A1907" s="40">
        <v>1</v>
      </c>
      <c r="B1907" s="40" t="s">
        <v>1402</v>
      </c>
      <c r="C1907" s="77" t="s">
        <v>3164</v>
      </c>
      <c r="D1907" s="77" t="s">
        <v>1852</v>
      </c>
      <c r="E1907" s="40" t="s">
        <v>16502</v>
      </c>
      <c r="F1907" s="40" t="s">
        <v>5459</v>
      </c>
      <c r="G1907" s="40" t="s">
        <v>12277</v>
      </c>
      <c r="H1907" s="40" t="s">
        <v>17330</v>
      </c>
    </row>
    <row r="1908" spans="1:8" s="54" customFormat="1" x14ac:dyDescent="0.25">
      <c r="A1908" s="40">
        <v>1</v>
      </c>
      <c r="B1908" s="40" t="s">
        <v>1402</v>
      </c>
      <c r="C1908" s="77" t="s">
        <v>3165</v>
      </c>
      <c r="D1908" s="77" t="s">
        <v>1853</v>
      </c>
      <c r="E1908" s="40" t="s">
        <v>16502</v>
      </c>
      <c r="F1908" s="40" t="s">
        <v>5459</v>
      </c>
      <c r="G1908" s="40" t="s">
        <v>12278</v>
      </c>
      <c r="H1908" s="40" t="s">
        <v>17331</v>
      </c>
    </row>
    <row r="1909" spans="1:8" s="54" customFormat="1" x14ac:dyDescent="0.25">
      <c r="A1909" s="40">
        <v>1</v>
      </c>
      <c r="B1909" s="40" t="s">
        <v>1402</v>
      </c>
      <c r="C1909" s="77" t="s">
        <v>3166</v>
      </c>
      <c r="D1909" s="77" t="s">
        <v>1854</v>
      </c>
      <c r="E1909" s="40" t="s">
        <v>16502</v>
      </c>
      <c r="F1909" s="40" t="s">
        <v>5459</v>
      </c>
      <c r="G1909" s="40" t="s">
        <v>12279</v>
      </c>
      <c r="H1909" s="40" t="s">
        <v>17332</v>
      </c>
    </row>
    <row r="1910" spans="1:8" s="54" customFormat="1" x14ac:dyDescent="0.25">
      <c r="A1910" s="40">
        <v>1</v>
      </c>
      <c r="B1910" s="40" t="s">
        <v>1402</v>
      </c>
      <c r="C1910" s="77" t="s">
        <v>3424</v>
      </c>
      <c r="D1910" s="77" t="s">
        <v>1855</v>
      </c>
      <c r="E1910" s="40" t="s">
        <v>16502</v>
      </c>
      <c r="F1910" s="40" t="s">
        <v>5459</v>
      </c>
      <c r="G1910" s="40" t="s">
        <v>12280</v>
      </c>
      <c r="H1910" s="40" t="s">
        <v>17333</v>
      </c>
    </row>
    <row r="1911" spans="1:8" s="54" customFormat="1" x14ac:dyDescent="0.25">
      <c r="A1911" s="40">
        <v>1</v>
      </c>
      <c r="B1911" s="40" t="s">
        <v>1402</v>
      </c>
      <c r="C1911" s="77" t="s">
        <v>3425</v>
      </c>
      <c r="D1911" s="77" t="s">
        <v>1856</v>
      </c>
      <c r="E1911" s="40" t="s">
        <v>16502</v>
      </c>
      <c r="F1911" s="40" t="s">
        <v>5459</v>
      </c>
      <c r="G1911" s="40" t="s">
        <v>12281</v>
      </c>
      <c r="H1911" s="40" t="s">
        <v>17334</v>
      </c>
    </row>
    <row r="1912" spans="1:8" s="54" customFormat="1" x14ac:dyDescent="0.25">
      <c r="A1912" s="40">
        <v>1</v>
      </c>
      <c r="B1912" s="40" t="s">
        <v>1402</v>
      </c>
      <c r="C1912" s="77" t="s">
        <v>3426</v>
      </c>
      <c r="D1912" s="77" t="s">
        <v>1857</v>
      </c>
      <c r="E1912" s="40" t="s">
        <v>16502</v>
      </c>
      <c r="F1912" s="40" t="s">
        <v>5459</v>
      </c>
      <c r="G1912" s="40" t="s">
        <v>12282</v>
      </c>
      <c r="H1912" s="40" t="s">
        <v>17335</v>
      </c>
    </row>
    <row r="1913" spans="1:8" s="54" customFormat="1" x14ac:dyDescent="0.25">
      <c r="A1913" s="40">
        <v>1</v>
      </c>
      <c r="B1913" s="40" t="s">
        <v>1402</v>
      </c>
      <c r="C1913" s="77" t="s">
        <v>3427</v>
      </c>
      <c r="D1913" s="77" t="s">
        <v>1858</v>
      </c>
      <c r="E1913" s="40" t="s">
        <v>16502</v>
      </c>
      <c r="F1913" s="40" t="s">
        <v>5459</v>
      </c>
      <c r="G1913" s="40" t="s">
        <v>12283</v>
      </c>
      <c r="H1913" s="40" t="s">
        <v>17336</v>
      </c>
    </row>
    <row r="1914" spans="1:8" s="54" customFormat="1" x14ac:dyDescent="0.25">
      <c r="A1914" s="40">
        <v>1</v>
      </c>
      <c r="B1914" s="40" t="s">
        <v>1402</v>
      </c>
      <c r="C1914" s="77" t="s">
        <v>3428</v>
      </c>
      <c r="D1914" s="77" t="s">
        <v>1859</v>
      </c>
      <c r="E1914" s="40" t="s">
        <v>16502</v>
      </c>
      <c r="F1914" s="40" t="s">
        <v>5459</v>
      </c>
      <c r="G1914" s="40" t="s">
        <v>12284</v>
      </c>
      <c r="H1914" s="40" t="s">
        <v>17337</v>
      </c>
    </row>
    <row r="1915" spans="1:8" s="54" customFormat="1" x14ac:dyDescent="0.25">
      <c r="A1915" s="40">
        <v>1</v>
      </c>
      <c r="B1915" s="40" t="s">
        <v>1402</v>
      </c>
      <c r="C1915" s="77" t="s">
        <v>3429</v>
      </c>
      <c r="D1915" s="77" t="s">
        <v>1860</v>
      </c>
      <c r="E1915" s="40" t="s">
        <v>16502</v>
      </c>
      <c r="F1915" s="40" t="s">
        <v>5459</v>
      </c>
      <c r="G1915" s="40" t="s">
        <v>12285</v>
      </c>
      <c r="H1915" s="40" t="s">
        <v>17338</v>
      </c>
    </row>
    <row r="1916" spans="1:8" s="54" customFormat="1" x14ac:dyDescent="0.25">
      <c r="A1916" s="40">
        <v>1</v>
      </c>
      <c r="B1916" s="40" t="s">
        <v>1402</v>
      </c>
      <c r="C1916" s="77" t="s">
        <v>3430</v>
      </c>
      <c r="D1916" s="77" t="s">
        <v>1861</v>
      </c>
      <c r="E1916" s="40" t="s">
        <v>16502</v>
      </c>
      <c r="F1916" s="40" t="s">
        <v>5459</v>
      </c>
      <c r="G1916" s="40" t="s">
        <v>12286</v>
      </c>
      <c r="H1916" s="40" t="s">
        <v>17339</v>
      </c>
    </row>
    <row r="1917" spans="1:8" s="54" customFormat="1" x14ac:dyDescent="0.25">
      <c r="A1917" s="40">
        <v>1</v>
      </c>
      <c r="B1917" s="40" t="s">
        <v>1402</v>
      </c>
      <c r="C1917" s="77" t="s">
        <v>3431</v>
      </c>
      <c r="D1917" s="77" t="s">
        <v>1862</v>
      </c>
      <c r="E1917" s="40" t="s">
        <v>16502</v>
      </c>
      <c r="F1917" s="40" t="s">
        <v>5459</v>
      </c>
      <c r="G1917" s="40" t="s">
        <v>12287</v>
      </c>
      <c r="H1917" s="40" t="s">
        <v>17340</v>
      </c>
    </row>
    <row r="1918" spans="1:8" s="54" customFormat="1" x14ac:dyDescent="0.25">
      <c r="A1918" s="40">
        <v>1</v>
      </c>
      <c r="B1918" s="40" t="s">
        <v>1402</v>
      </c>
      <c r="C1918" s="77" t="s">
        <v>3432</v>
      </c>
      <c r="D1918" s="77" t="s">
        <v>1863</v>
      </c>
      <c r="E1918" s="40" t="s">
        <v>16502</v>
      </c>
      <c r="F1918" s="40" t="s">
        <v>5459</v>
      </c>
      <c r="G1918" s="40" t="s">
        <v>12288</v>
      </c>
      <c r="H1918" s="40" t="s">
        <v>17341</v>
      </c>
    </row>
    <row r="1919" spans="1:8" s="54" customFormat="1" x14ac:dyDescent="0.25">
      <c r="A1919" s="40">
        <v>1</v>
      </c>
      <c r="B1919" s="40" t="s">
        <v>1402</v>
      </c>
      <c r="C1919" s="77" t="s">
        <v>3433</v>
      </c>
      <c r="D1919" s="77" t="s">
        <v>1864</v>
      </c>
      <c r="E1919" s="40" t="s">
        <v>16502</v>
      </c>
      <c r="F1919" s="40" t="s">
        <v>5459</v>
      </c>
      <c r="G1919" s="40" t="s">
        <v>12289</v>
      </c>
      <c r="H1919" s="40" t="s">
        <v>17342</v>
      </c>
    </row>
    <row r="1920" spans="1:8" s="54" customFormat="1" x14ac:dyDescent="0.25">
      <c r="A1920" s="40">
        <v>1</v>
      </c>
      <c r="B1920" s="40" t="s">
        <v>1402</v>
      </c>
      <c r="C1920" s="77" t="s">
        <v>3434</v>
      </c>
      <c r="D1920" s="77" t="s">
        <v>1865</v>
      </c>
      <c r="E1920" s="40" t="s">
        <v>16502</v>
      </c>
      <c r="F1920" s="40" t="s">
        <v>5459</v>
      </c>
      <c r="G1920" s="40" t="s">
        <v>12290</v>
      </c>
      <c r="H1920" s="40" t="s">
        <v>17343</v>
      </c>
    </row>
    <row r="1921" spans="1:8" s="54" customFormat="1" x14ac:dyDescent="0.25">
      <c r="A1921" s="40">
        <v>1</v>
      </c>
      <c r="B1921" s="40" t="s">
        <v>1402</v>
      </c>
      <c r="C1921" s="77" t="s">
        <v>3435</v>
      </c>
      <c r="D1921" s="77" t="s">
        <v>1866</v>
      </c>
      <c r="E1921" s="40" t="s">
        <v>16502</v>
      </c>
      <c r="F1921" s="40" t="s">
        <v>5459</v>
      </c>
      <c r="G1921" s="40" t="s">
        <v>12291</v>
      </c>
      <c r="H1921" s="40" t="s">
        <v>17344</v>
      </c>
    </row>
    <row r="1922" spans="1:8" s="54" customFormat="1" x14ac:dyDescent="0.25">
      <c r="A1922" s="40">
        <v>1</v>
      </c>
      <c r="B1922" s="40" t="s">
        <v>1402</v>
      </c>
      <c r="C1922" s="77" t="s">
        <v>3436</v>
      </c>
      <c r="D1922" s="77" t="s">
        <v>1867</v>
      </c>
      <c r="E1922" s="40" t="s">
        <v>16502</v>
      </c>
      <c r="F1922" s="40" t="s">
        <v>5459</v>
      </c>
      <c r="G1922" s="40" t="s">
        <v>12292</v>
      </c>
      <c r="H1922" s="40" t="s">
        <v>17345</v>
      </c>
    </row>
    <row r="1923" spans="1:8" s="54" customFormat="1" x14ac:dyDescent="0.25">
      <c r="A1923" s="40">
        <v>1</v>
      </c>
      <c r="B1923" s="40" t="s">
        <v>1402</v>
      </c>
      <c r="C1923" s="77" t="s">
        <v>3437</v>
      </c>
      <c r="D1923" s="77" t="s">
        <v>1868</v>
      </c>
      <c r="E1923" s="40" t="s">
        <v>16502</v>
      </c>
      <c r="F1923" s="40" t="s">
        <v>5459</v>
      </c>
      <c r="G1923" s="40" t="s">
        <v>12293</v>
      </c>
      <c r="H1923" s="40" t="s">
        <v>17346</v>
      </c>
    </row>
    <row r="1924" spans="1:8" s="54" customFormat="1" x14ac:dyDescent="0.25">
      <c r="A1924" s="40">
        <v>1</v>
      </c>
      <c r="B1924" s="40" t="s">
        <v>1402</v>
      </c>
      <c r="C1924" s="77" t="s">
        <v>3438</v>
      </c>
      <c r="D1924" s="77" t="s">
        <v>1869</v>
      </c>
      <c r="E1924" s="40" t="s">
        <v>16502</v>
      </c>
      <c r="F1924" s="40" t="s">
        <v>5459</v>
      </c>
      <c r="G1924" s="40" t="s">
        <v>12294</v>
      </c>
      <c r="H1924" s="40" t="s">
        <v>17347</v>
      </c>
    </row>
    <row r="1925" spans="1:8" s="54" customFormat="1" x14ac:dyDescent="0.25">
      <c r="A1925" s="40">
        <v>1</v>
      </c>
      <c r="B1925" s="40" t="s">
        <v>1402</v>
      </c>
      <c r="C1925" s="77" t="s">
        <v>3439</v>
      </c>
      <c r="D1925" s="77" t="s">
        <v>1870</v>
      </c>
      <c r="E1925" s="40" t="s">
        <v>16502</v>
      </c>
      <c r="F1925" s="40" t="s">
        <v>5459</v>
      </c>
      <c r="G1925" s="40" t="s">
        <v>12295</v>
      </c>
      <c r="H1925" s="40" t="s">
        <v>17348</v>
      </c>
    </row>
    <row r="1926" spans="1:8" s="54" customFormat="1" x14ac:dyDescent="0.25">
      <c r="A1926" s="40">
        <v>1</v>
      </c>
      <c r="B1926" s="40" t="s">
        <v>1402</v>
      </c>
      <c r="C1926" s="77" t="s">
        <v>3440</v>
      </c>
      <c r="D1926" s="77" t="s">
        <v>1871</v>
      </c>
      <c r="E1926" s="40" t="s">
        <v>16502</v>
      </c>
      <c r="F1926" s="40" t="s">
        <v>5459</v>
      </c>
      <c r="G1926" s="40" t="s">
        <v>12296</v>
      </c>
      <c r="H1926" s="40" t="s">
        <v>17349</v>
      </c>
    </row>
    <row r="1927" spans="1:8" s="54" customFormat="1" x14ac:dyDescent="0.25">
      <c r="A1927" s="40">
        <v>1</v>
      </c>
      <c r="B1927" s="40" t="s">
        <v>1402</v>
      </c>
      <c r="C1927" s="77" t="s">
        <v>3441</v>
      </c>
      <c r="D1927" s="77" t="s">
        <v>1872</v>
      </c>
      <c r="E1927" s="40" t="s">
        <v>16502</v>
      </c>
      <c r="F1927" s="40" t="s">
        <v>5459</v>
      </c>
      <c r="G1927" s="40" t="s">
        <v>12297</v>
      </c>
      <c r="H1927" s="40" t="s">
        <v>17350</v>
      </c>
    </row>
    <row r="1928" spans="1:8" s="54" customFormat="1" x14ac:dyDescent="0.25">
      <c r="A1928" s="40">
        <v>1</v>
      </c>
      <c r="B1928" s="40" t="s">
        <v>1402</v>
      </c>
      <c r="C1928" s="77" t="s">
        <v>3442</v>
      </c>
      <c r="D1928" s="77" t="s">
        <v>1873</v>
      </c>
      <c r="E1928" s="40" t="s">
        <v>16502</v>
      </c>
      <c r="F1928" s="40" t="s">
        <v>5459</v>
      </c>
      <c r="G1928" s="40" t="s">
        <v>12298</v>
      </c>
      <c r="H1928" s="40" t="s">
        <v>17351</v>
      </c>
    </row>
    <row r="1929" spans="1:8" s="54" customFormat="1" x14ac:dyDescent="0.25">
      <c r="A1929" s="40">
        <v>1</v>
      </c>
      <c r="B1929" s="40" t="s">
        <v>1402</v>
      </c>
      <c r="C1929" s="77" t="s">
        <v>3443</v>
      </c>
      <c r="D1929" s="77" t="s">
        <v>1874</v>
      </c>
      <c r="E1929" s="40" t="s">
        <v>16502</v>
      </c>
      <c r="F1929" s="40" t="s">
        <v>5459</v>
      </c>
      <c r="G1929" s="40" t="s">
        <v>12299</v>
      </c>
      <c r="H1929" s="40" t="s">
        <v>17352</v>
      </c>
    </row>
    <row r="1930" spans="1:8" s="54" customFormat="1" x14ac:dyDescent="0.25">
      <c r="A1930" s="40">
        <v>1</v>
      </c>
      <c r="B1930" s="40" t="s">
        <v>1402</v>
      </c>
      <c r="C1930" s="77" t="s">
        <v>3444</v>
      </c>
      <c r="D1930" s="77" t="s">
        <v>1875</v>
      </c>
      <c r="E1930" s="40" t="s">
        <v>16502</v>
      </c>
      <c r="F1930" s="40" t="s">
        <v>5459</v>
      </c>
      <c r="G1930" s="40" t="s">
        <v>12300</v>
      </c>
      <c r="H1930" s="40" t="s">
        <v>17353</v>
      </c>
    </row>
    <row r="1931" spans="1:8" s="54" customFormat="1" x14ac:dyDescent="0.25">
      <c r="A1931" s="40">
        <v>1</v>
      </c>
      <c r="B1931" s="40" t="s">
        <v>1402</v>
      </c>
      <c r="C1931" s="77" t="s">
        <v>3445</v>
      </c>
      <c r="D1931" s="77" t="s">
        <v>1876</v>
      </c>
      <c r="E1931" s="40" t="s">
        <v>16502</v>
      </c>
      <c r="F1931" s="40" t="s">
        <v>5459</v>
      </c>
      <c r="G1931" s="40" t="s">
        <v>12301</v>
      </c>
      <c r="H1931" s="40" t="s">
        <v>17354</v>
      </c>
    </row>
    <row r="1932" spans="1:8" s="54" customFormat="1" x14ac:dyDescent="0.25">
      <c r="A1932" s="40">
        <v>1</v>
      </c>
      <c r="B1932" s="40" t="s">
        <v>1402</v>
      </c>
      <c r="C1932" s="77" t="s">
        <v>3446</v>
      </c>
      <c r="D1932" s="77" t="s">
        <v>1877</v>
      </c>
      <c r="E1932" s="40" t="s">
        <v>16502</v>
      </c>
      <c r="F1932" s="40" t="s">
        <v>5459</v>
      </c>
      <c r="G1932" s="40" t="s">
        <v>12302</v>
      </c>
      <c r="H1932" s="40" t="s">
        <v>17355</v>
      </c>
    </row>
    <row r="1933" spans="1:8" s="54" customFormat="1" x14ac:dyDescent="0.25">
      <c r="A1933" s="40">
        <v>1</v>
      </c>
      <c r="B1933" s="40" t="s">
        <v>1402</v>
      </c>
      <c r="C1933" s="77" t="s">
        <v>3510</v>
      </c>
      <c r="D1933" s="77" t="s">
        <v>1878</v>
      </c>
      <c r="E1933" s="40" t="s">
        <v>16502</v>
      </c>
      <c r="F1933" s="40" t="s">
        <v>5459</v>
      </c>
      <c r="G1933" s="40" t="s">
        <v>12303</v>
      </c>
      <c r="H1933" s="40" t="s">
        <v>17356</v>
      </c>
    </row>
    <row r="1934" spans="1:8" s="54" customFormat="1" x14ac:dyDescent="0.25">
      <c r="A1934" s="40">
        <v>1</v>
      </c>
      <c r="B1934" s="40" t="s">
        <v>1402</v>
      </c>
      <c r="C1934" s="77" t="s">
        <v>3511</v>
      </c>
      <c r="D1934" s="77" t="s">
        <v>1879</v>
      </c>
      <c r="E1934" s="40" t="s">
        <v>16502</v>
      </c>
      <c r="F1934" s="40" t="s">
        <v>5459</v>
      </c>
      <c r="G1934" s="40" t="s">
        <v>12304</v>
      </c>
      <c r="H1934" s="40" t="s">
        <v>17357</v>
      </c>
    </row>
    <row r="1935" spans="1:8" s="54" customFormat="1" x14ac:dyDescent="0.25">
      <c r="A1935" s="40">
        <v>1</v>
      </c>
      <c r="B1935" s="40" t="s">
        <v>1402</v>
      </c>
      <c r="C1935" s="77" t="s">
        <v>3520</v>
      </c>
      <c r="D1935" s="77" t="s">
        <v>1880</v>
      </c>
      <c r="E1935" s="40" t="s">
        <v>16502</v>
      </c>
      <c r="F1935" s="40" t="s">
        <v>5459</v>
      </c>
      <c r="G1935" s="40" t="s">
        <v>12305</v>
      </c>
      <c r="H1935" s="40" t="s">
        <v>17358</v>
      </c>
    </row>
    <row r="1936" spans="1:8" s="54" customFormat="1" x14ac:dyDescent="0.25">
      <c r="A1936" s="40">
        <v>1</v>
      </c>
      <c r="B1936" s="40" t="s">
        <v>1402</v>
      </c>
      <c r="C1936" s="77" t="s">
        <v>3521</v>
      </c>
      <c r="D1936" s="77" t="s">
        <v>1881</v>
      </c>
      <c r="E1936" s="40" t="s">
        <v>16502</v>
      </c>
      <c r="F1936" s="40" t="s">
        <v>5459</v>
      </c>
      <c r="G1936" s="40" t="s">
        <v>12306</v>
      </c>
      <c r="H1936" s="40" t="s">
        <v>17359</v>
      </c>
    </row>
    <row r="1937" spans="1:8" s="54" customFormat="1" x14ac:dyDescent="0.25">
      <c r="A1937" s="40">
        <v>1</v>
      </c>
      <c r="B1937" s="40" t="s">
        <v>1402</v>
      </c>
      <c r="C1937" s="77" t="s">
        <v>3522</v>
      </c>
      <c r="D1937" s="77" t="s">
        <v>1882</v>
      </c>
      <c r="E1937" s="40" t="s">
        <v>16502</v>
      </c>
      <c r="F1937" s="40" t="s">
        <v>5459</v>
      </c>
      <c r="G1937" s="40" t="s">
        <v>12307</v>
      </c>
      <c r="H1937" s="40" t="s">
        <v>17360</v>
      </c>
    </row>
    <row r="1938" spans="1:8" s="54" customFormat="1" x14ac:dyDescent="0.25">
      <c r="A1938" s="40">
        <v>1</v>
      </c>
      <c r="B1938" s="40" t="s">
        <v>1402</v>
      </c>
      <c r="C1938" s="77" t="s">
        <v>3523</v>
      </c>
      <c r="D1938" s="77" t="s">
        <v>1883</v>
      </c>
      <c r="E1938" s="40" t="s">
        <v>16502</v>
      </c>
      <c r="F1938" s="40" t="s">
        <v>5459</v>
      </c>
      <c r="G1938" s="40" t="s">
        <v>12308</v>
      </c>
      <c r="H1938" s="40" t="s">
        <v>17361</v>
      </c>
    </row>
    <row r="1939" spans="1:8" s="54" customFormat="1" x14ac:dyDescent="0.25">
      <c r="A1939" s="40">
        <v>1</v>
      </c>
      <c r="B1939" s="40" t="s">
        <v>1402</v>
      </c>
      <c r="C1939" s="77" t="s">
        <v>3524</v>
      </c>
      <c r="D1939" s="77" t="s">
        <v>1884</v>
      </c>
      <c r="E1939" s="40" t="s">
        <v>16502</v>
      </c>
      <c r="F1939" s="40" t="s">
        <v>5459</v>
      </c>
      <c r="G1939" s="40" t="s">
        <v>12309</v>
      </c>
      <c r="H1939" s="40" t="s">
        <v>17362</v>
      </c>
    </row>
    <row r="1940" spans="1:8" s="54" customFormat="1" x14ac:dyDescent="0.25">
      <c r="A1940" s="40">
        <v>1</v>
      </c>
      <c r="B1940" s="40" t="s">
        <v>1402</v>
      </c>
      <c r="C1940" s="77" t="s">
        <v>3525</v>
      </c>
      <c r="D1940" s="77" t="s">
        <v>1885</v>
      </c>
      <c r="E1940" s="40" t="s">
        <v>16502</v>
      </c>
      <c r="F1940" s="40" t="s">
        <v>5459</v>
      </c>
      <c r="G1940" s="40" t="s">
        <v>12310</v>
      </c>
      <c r="H1940" s="40" t="s">
        <v>17363</v>
      </c>
    </row>
    <row r="1941" spans="1:8" s="54" customFormat="1" x14ac:dyDescent="0.25">
      <c r="A1941" s="40">
        <v>1</v>
      </c>
      <c r="B1941" s="40" t="s">
        <v>1402</v>
      </c>
      <c r="C1941" s="77" t="s">
        <v>3526</v>
      </c>
      <c r="D1941" s="77" t="s">
        <v>1886</v>
      </c>
      <c r="E1941" s="40" t="s">
        <v>16502</v>
      </c>
      <c r="F1941" s="40" t="s">
        <v>5459</v>
      </c>
      <c r="G1941" s="40" t="s">
        <v>12311</v>
      </c>
      <c r="H1941" s="40" t="s">
        <v>17364</v>
      </c>
    </row>
    <row r="1942" spans="1:8" s="54" customFormat="1" x14ac:dyDescent="0.25">
      <c r="A1942" s="40">
        <v>1</v>
      </c>
      <c r="B1942" s="40" t="s">
        <v>1402</v>
      </c>
      <c r="C1942" s="77" t="s">
        <v>3538</v>
      </c>
      <c r="D1942" s="77" t="s">
        <v>1887</v>
      </c>
      <c r="E1942" s="40" t="s">
        <v>16502</v>
      </c>
      <c r="F1942" s="40" t="s">
        <v>5459</v>
      </c>
      <c r="G1942" s="40" t="s">
        <v>12312</v>
      </c>
      <c r="H1942" s="40" t="s">
        <v>17365</v>
      </c>
    </row>
    <row r="1943" spans="1:8" s="54" customFormat="1" x14ac:dyDescent="0.25">
      <c r="A1943" s="40">
        <v>1</v>
      </c>
      <c r="B1943" s="40" t="s">
        <v>1402</v>
      </c>
      <c r="C1943" s="77" t="s">
        <v>3539</v>
      </c>
      <c r="D1943" s="77" t="s">
        <v>1888</v>
      </c>
      <c r="E1943" s="40" t="s">
        <v>16502</v>
      </c>
      <c r="F1943" s="40" t="s">
        <v>5459</v>
      </c>
      <c r="G1943" s="40" t="s">
        <v>12313</v>
      </c>
      <c r="H1943" s="40" t="s">
        <v>17366</v>
      </c>
    </row>
    <row r="1944" spans="1:8" s="54" customFormat="1" x14ac:dyDescent="0.25">
      <c r="A1944" s="40">
        <v>1</v>
      </c>
      <c r="B1944" s="40" t="s">
        <v>1402</v>
      </c>
      <c r="C1944" s="77" t="s">
        <v>1594</v>
      </c>
      <c r="D1944" s="77" t="s">
        <v>1889</v>
      </c>
      <c r="E1944" s="40" t="s">
        <v>16502</v>
      </c>
      <c r="F1944" s="40" t="s">
        <v>5459</v>
      </c>
      <c r="G1944" s="40" t="s">
        <v>12314</v>
      </c>
      <c r="H1944" s="40" t="s">
        <v>17367</v>
      </c>
    </row>
    <row r="1945" spans="1:8" s="54" customFormat="1" x14ac:dyDescent="0.25">
      <c r="A1945" s="40">
        <v>1</v>
      </c>
      <c r="B1945" s="40" t="s">
        <v>1402</v>
      </c>
      <c r="C1945" s="77" t="s">
        <v>1595</v>
      </c>
      <c r="D1945" s="77" t="s">
        <v>1890</v>
      </c>
      <c r="E1945" s="40" t="s">
        <v>16502</v>
      </c>
      <c r="F1945" s="40" t="s">
        <v>5459</v>
      </c>
      <c r="G1945" s="40" t="s">
        <v>12315</v>
      </c>
      <c r="H1945" s="40" t="s">
        <v>17368</v>
      </c>
    </row>
    <row r="1946" spans="1:8" s="54" customFormat="1" x14ac:dyDescent="0.25">
      <c r="A1946" s="40">
        <v>1</v>
      </c>
      <c r="B1946" s="40" t="s">
        <v>1402</v>
      </c>
      <c r="C1946" s="77" t="s">
        <v>1598</v>
      </c>
      <c r="D1946" s="77" t="s">
        <v>1891</v>
      </c>
      <c r="E1946" s="40" t="s">
        <v>16502</v>
      </c>
      <c r="F1946" s="40" t="s">
        <v>5459</v>
      </c>
      <c r="G1946" s="40" t="s">
        <v>12316</v>
      </c>
      <c r="H1946" s="40" t="s">
        <v>17369</v>
      </c>
    </row>
    <row r="1947" spans="1:8" s="54" customFormat="1" x14ac:dyDescent="0.25">
      <c r="A1947" s="40">
        <v>1</v>
      </c>
      <c r="B1947" s="40" t="s">
        <v>1402</v>
      </c>
      <c r="C1947" s="77" t="s">
        <v>1599</v>
      </c>
      <c r="D1947" s="77" t="s">
        <v>1892</v>
      </c>
      <c r="E1947" s="40" t="s">
        <v>16502</v>
      </c>
      <c r="F1947" s="40" t="s">
        <v>5459</v>
      </c>
      <c r="G1947" s="40" t="s">
        <v>12317</v>
      </c>
      <c r="H1947" s="40" t="s">
        <v>17370</v>
      </c>
    </row>
    <row r="1948" spans="1:8" s="54" customFormat="1" x14ac:dyDescent="0.25">
      <c r="A1948" s="40">
        <v>1</v>
      </c>
      <c r="B1948" s="40" t="s">
        <v>1402</v>
      </c>
      <c r="C1948" s="77" t="s">
        <v>1604</v>
      </c>
      <c r="D1948" s="77" t="s">
        <v>1893</v>
      </c>
      <c r="E1948" s="40" t="s">
        <v>16502</v>
      </c>
      <c r="F1948" s="40" t="s">
        <v>5459</v>
      </c>
      <c r="G1948" s="40" t="s">
        <v>12318</v>
      </c>
      <c r="H1948" s="40" t="s">
        <v>17371</v>
      </c>
    </row>
    <row r="1949" spans="1:8" s="54" customFormat="1" x14ac:dyDescent="0.25">
      <c r="A1949" s="40">
        <v>1</v>
      </c>
      <c r="B1949" s="40" t="s">
        <v>1402</v>
      </c>
      <c r="C1949" s="77" t="s">
        <v>1605</v>
      </c>
      <c r="D1949" s="77" t="s">
        <v>1894</v>
      </c>
      <c r="E1949" s="40" t="s">
        <v>16502</v>
      </c>
      <c r="F1949" s="40" t="s">
        <v>5459</v>
      </c>
      <c r="G1949" s="40" t="s">
        <v>12319</v>
      </c>
      <c r="H1949" s="40" t="s">
        <v>17372</v>
      </c>
    </row>
    <row r="1950" spans="1:8" s="54" customFormat="1" x14ac:dyDescent="0.25">
      <c r="A1950" s="40">
        <v>1</v>
      </c>
      <c r="B1950" s="40" t="s">
        <v>1402</v>
      </c>
      <c r="C1950" s="77" t="s">
        <v>1651</v>
      </c>
      <c r="D1950" s="77" t="s">
        <v>1895</v>
      </c>
      <c r="E1950" s="40" t="s">
        <v>16502</v>
      </c>
      <c r="F1950" s="40" t="s">
        <v>5459</v>
      </c>
      <c r="G1950" s="40" t="s">
        <v>12320</v>
      </c>
      <c r="H1950" s="40" t="s">
        <v>17373</v>
      </c>
    </row>
    <row r="1951" spans="1:8" s="54" customFormat="1" x14ac:dyDescent="0.25">
      <c r="A1951" s="40">
        <v>1</v>
      </c>
      <c r="B1951" s="40" t="s">
        <v>1402</v>
      </c>
      <c r="C1951" s="77" t="s">
        <v>1652</v>
      </c>
      <c r="D1951" s="77" t="s">
        <v>1896</v>
      </c>
      <c r="E1951" s="40" t="s">
        <v>16502</v>
      </c>
      <c r="F1951" s="40" t="s">
        <v>5459</v>
      </c>
      <c r="G1951" s="40" t="s">
        <v>12321</v>
      </c>
      <c r="H1951" s="40" t="s">
        <v>17374</v>
      </c>
    </row>
    <row r="1952" spans="1:8" s="54" customFormat="1" x14ac:dyDescent="0.25">
      <c r="A1952" s="40">
        <v>1</v>
      </c>
      <c r="B1952" s="40" t="s">
        <v>1402</v>
      </c>
      <c r="C1952" s="77" t="s">
        <v>1653</v>
      </c>
      <c r="D1952" s="77" t="s">
        <v>1897</v>
      </c>
      <c r="E1952" s="40" t="s">
        <v>16502</v>
      </c>
      <c r="F1952" s="40" t="s">
        <v>5459</v>
      </c>
      <c r="G1952" s="40" t="s">
        <v>12322</v>
      </c>
      <c r="H1952" s="40" t="s">
        <v>17375</v>
      </c>
    </row>
    <row r="1953" spans="1:8" s="54" customFormat="1" x14ac:dyDescent="0.25">
      <c r="A1953" s="40">
        <v>1</v>
      </c>
      <c r="B1953" s="40" t="s">
        <v>1402</v>
      </c>
      <c r="C1953" s="77" t="s">
        <v>1654</v>
      </c>
      <c r="D1953" s="77" t="s">
        <v>1898</v>
      </c>
      <c r="E1953" s="40" t="s">
        <v>16502</v>
      </c>
      <c r="F1953" s="40" t="s">
        <v>5459</v>
      </c>
      <c r="G1953" s="40" t="s">
        <v>12323</v>
      </c>
      <c r="H1953" s="40" t="s">
        <v>17376</v>
      </c>
    </row>
    <row r="1954" spans="1:8" s="54" customFormat="1" x14ac:dyDescent="0.25">
      <c r="A1954" s="40">
        <v>1</v>
      </c>
      <c r="B1954" s="40" t="s">
        <v>1402</v>
      </c>
      <c r="C1954" s="77" t="s">
        <v>1655</v>
      </c>
      <c r="D1954" s="77" t="s">
        <v>1899</v>
      </c>
      <c r="E1954" s="40" t="s">
        <v>16502</v>
      </c>
      <c r="F1954" s="40" t="s">
        <v>5459</v>
      </c>
      <c r="G1954" s="40" t="s">
        <v>12324</v>
      </c>
      <c r="H1954" s="40" t="s">
        <v>17377</v>
      </c>
    </row>
    <row r="1955" spans="1:8" s="54" customFormat="1" x14ac:dyDescent="0.25">
      <c r="A1955" s="40">
        <v>1</v>
      </c>
      <c r="B1955" s="40" t="s">
        <v>1402</v>
      </c>
      <c r="C1955" s="77" t="s">
        <v>1656</v>
      </c>
      <c r="D1955" s="77" t="s">
        <v>1900</v>
      </c>
      <c r="E1955" s="40" t="s">
        <v>16502</v>
      </c>
      <c r="F1955" s="40" t="s">
        <v>5459</v>
      </c>
      <c r="G1955" s="40" t="s">
        <v>12325</v>
      </c>
      <c r="H1955" s="40" t="s">
        <v>17378</v>
      </c>
    </row>
    <row r="1956" spans="1:8" s="54" customFormat="1" x14ac:dyDescent="0.25">
      <c r="A1956" s="40">
        <v>1</v>
      </c>
      <c r="B1956" s="40" t="s">
        <v>1402</v>
      </c>
      <c r="C1956" s="77" t="s">
        <v>1657</v>
      </c>
      <c r="D1956" s="77" t="s">
        <v>1901</v>
      </c>
      <c r="E1956" s="40" t="s">
        <v>16502</v>
      </c>
      <c r="F1956" s="40" t="s">
        <v>5459</v>
      </c>
      <c r="G1956" s="40" t="s">
        <v>12326</v>
      </c>
      <c r="H1956" s="40" t="s">
        <v>17379</v>
      </c>
    </row>
    <row r="1957" spans="1:8" s="54" customFormat="1" x14ac:dyDescent="0.25">
      <c r="A1957" s="40">
        <v>1</v>
      </c>
      <c r="B1957" s="40" t="s">
        <v>1402</v>
      </c>
      <c r="C1957" s="77" t="s">
        <v>1658</v>
      </c>
      <c r="D1957" s="77" t="s">
        <v>1902</v>
      </c>
      <c r="E1957" s="40" t="s">
        <v>16502</v>
      </c>
      <c r="F1957" s="40" t="s">
        <v>5459</v>
      </c>
      <c r="G1957" s="40" t="s">
        <v>12327</v>
      </c>
      <c r="H1957" s="40" t="s">
        <v>17380</v>
      </c>
    </row>
    <row r="1958" spans="1:8" s="54" customFormat="1" x14ac:dyDescent="0.25">
      <c r="A1958" s="40">
        <v>1</v>
      </c>
      <c r="B1958" s="40" t="s">
        <v>1402</v>
      </c>
      <c r="C1958" s="77" t="s">
        <v>1659</v>
      </c>
      <c r="D1958" s="77" t="s">
        <v>1903</v>
      </c>
      <c r="E1958" s="40" t="s">
        <v>16502</v>
      </c>
      <c r="F1958" s="40" t="s">
        <v>5459</v>
      </c>
      <c r="G1958" s="40" t="s">
        <v>12328</v>
      </c>
      <c r="H1958" s="40" t="s">
        <v>17381</v>
      </c>
    </row>
    <row r="1959" spans="1:8" s="54" customFormat="1" x14ac:dyDescent="0.25">
      <c r="A1959" s="40">
        <v>1</v>
      </c>
      <c r="B1959" s="40" t="s">
        <v>1402</v>
      </c>
      <c r="C1959" s="77" t="s">
        <v>1660</v>
      </c>
      <c r="D1959" s="77" t="s">
        <v>1904</v>
      </c>
      <c r="E1959" s="40" t="s">
        <v>16502</v>
      </c>
      <c r="F1959" s="40" t="s">
        <v>5459</v>
      </c>
      <c r="G1959" s="40" t="s">
        <v>12329</v>
      </c>
      <c r="H1959" s="40" t="s">
        <v>17382</v>
      </c>
    </row>
    <row r="1960" spans="1:8" s="54" customFormat="1" x14ac:dyDescent="0.25">
      <c r="A1960" s="40">
        <v>1</v>
      </c>
      <c r="B1960" s="40" t="s">
        <v>1402</v>
      </c>
      <c r="C1960" s="77" t="s">
        <v>1661</v>
      </c>
      <c r="D1960" s="77" t="s">
        <v>1905</v>
      </c>
      <c r="E1960" s="40" t="s">
        <v>16502</v>
      </c>
      <c r="F1960" s="40" t="s">
        <v>5459</v>
      </c>
      <c r="G1960" s="40" t="s">
        <v>12330</v>
      </c>
      <c r="H1960" s="40" t="s">
        <v>17383</v>
      </c>
    </row>
    <row r="1961" spans="1:8" s="54" customFormat="1" x14ac:dyDescent="0.25">
      <c r="A1961" s="40">
        <v>1</v>
      </c>
      <c r="B1961" s="40" t="s">
        <v>1402</v>
      </c>
      <c r="C1961" s="77" t="s">
        <v>1662</v>
      </c>
      <c r="D1961" s="77" t="s">
        <v>1906</v>
      </c>
      <c r="E1961" s="40" t="s">
        <v>16502</v>
      </c>
      <c r="F1961" s="40" t="s">
        <v>5459</v>
      </c>
      <c r="G1961" s="40" t="s">
        <v>12331</v>
      </c>
      <c r="H1961" s="40" t="s">
        <v>17384</v>
      </c>
    </row>
    <row r="1962" spans="1:8" s="54" customFormat="1" x14ac:dyDescent="0.25">
      <c r="A1962" s="40">
        <v>1</v>
      </c>
      <c r="B1962" s="40" t="s">
        <v>1402</v>
      </c>
      <c r="C1962" s="77" t="s">
        <v>1663</v>
      </c>
      <c r="D1962" s="77" t="s">
        <v>1907</v>
      </c>
      <c r="E1962" s="40" t="s">
        <v>16502</v>
      </c>
      <c r="F1962" s="40" t="s">
        <v>5459</v>
      </c>
      <c r="G1962" s="40" t="s">
        <v>12332</v>
      </c>
      <c r="H1962" s="40" t="s">
        <v>17385</v>
      </c>
    </row>
    <row r="1963" spans="1:8" s="54" customFormat="1" x14ac:dyDescent="0.25">
      <c r="A1963" s="40">
        <v>1</v>
      </c>
      <c r="B1963" s="40" t="s">
        <v>1402</v>
      </c>
      <c r="C1963" s="77" t="s">
        <v>1664</v>
      </c>
      <c r="D1963" s="77" t="s">
        <v>1908</v>
      </c>
      <c r="E1963" s="40" t="s">
        <v>16502</v>
      </c>
      <c r="F1963" s="40" t="s">
        <v>5459</v>
      </c>
      <c r="G1963" s="40" t="s">
        <v>12333</v>
      </c>
      <c r="H1963" s="40" t="s">
        <v>17386</v>
      </c>
    </row>
    <row r="1964" spans="1:8" s="54" customFormat="1" x14ac:dyDescent="0.25">
      <c r="A1964" s="40">
        <v>1</v>
      </c>
      <c r="B1964" s="40" t="s">
        <v>1402</v>
      </c>
      <c r="C1964" s="77" t="s">
        <v>1665</v>
      </c>
      <c r="D1964" s="77" t="s">
        <v>1909</v>
      </c>
      <c r="E1964" s="40" t="s">
        <v>16502</v>
      </c>
      <c r="F1964" s="40" t="s">
        <v>5459</v>
      </c>
      <c r="G1964" s="40" t="s">
        <v>12335</v>
      </c>
      <c r="H1964" s="40" t="s">
        <v>17387</v>
      </c>
    </row>
    <row r="1965" spans="1:8" s="54" customFormat="1" x14ac:dyDescent="0.25">
      <c r="A1965" s="40">
        <v>1</v>
      </c>
      <c r="B1965" s="40" t="s">
        <v>1402</v>
      </c>
      <c r="C1965" s="77" t="s">
        <v>1666</v>
      </c>
      <c r="D1965" s="77" t="s">
        <v>1910</v>
      </c>
      <c r="E1965" s="40" t="s">
        <v>16502</v>
      </c>
      <c r="F1965" s="40" t="s">
        <v>5459</v>
      </c>
      <c r="G1965" s="40" t="s">
        <v>12336</v>
      </c>
      <c r="H1965" s="40" t="s">
        <v>17388</v>
      </c>
    </row>
    <row r="1966" spans="1:8" s="54" customFormat="1" x14ac:dyDescent="0.25">
      <c r="A1966" s="40">
        <v>1</v>
      </c>
      <c r="B1966" s="40" t="s">
        <v>1402</v>
      </c>
      <c r="C1966" s="77" t="s">
        <v>1667</v>
      </c>
      <c r="D1966" s="77" t="s">
        <v>1911</v>
      </c>
      <c r="E1966" s="40" t="s">
        <v>16502</v>
      </c>
      <c r="F1966" s="40" t="s">
        <v>5459</v>
      </c>
      <c r="G1966" s="40" t="s">
        <v>12338</v>
      </c>
      <c r="H1966" s="40" t="s">
        <v>17389</v>
      </c>
    </row>
    <row r="1967" spans="1:8" s="54" customFormat="1" x14ac:dyDescent="0.25">
      <c r="A1967" s="40">
        <v>1</v>
      </c>
      <c r="B1967" s="40" t="s">
        <v>1402</v>
      </c>
      <c r="C1967" s="77" t="s">
        <v>1668</v>
      </c>
      <c r="D1967" s="77" t="s">
        <v>1912</v>
      </c>
      <c r="E1967" s="40" t="s">
        <v>16502</v>
      </c>
      <c r="F1967" s="40" t="s">
        <v>5459</v>
      </c>
      <c r="G1967" s="40" t="s">
        <v>12339</v>
      </c>
      <c r="H1967" s="40" t="s">
        <v>17390</v>
      </c>
    </row>
    <row r="1968" spans="1:8" s="54" customFormat="1" x14ac:dyDescent="0.25">
      <c r="A1968" s="40">
        <v>1</v>
      </c>
      <c r="B1968" s="40" t="s">
        <v>1402</v>
      </c>
      <c r="C1968" s="77" t="s">
        <v>1669</v>
      </c>
      <c r="D1968" s="77" t="s">
        <v>1913</v>
      </c>
      <c r="E1968" s="40" t="s">
        <v>16502</v>
      </c>
      <c r="F1968" s="40" t="s">
        <v>5459</v>
      </c>
      <c r="G1968" s="40" t="s">
        <v>12340</v>
      </c>
      <c r="H1968" s="40" t="s">
        <v>17391</v>
      </c>
    </row>
    <row r="1969" spans="1:8" s="54" customFormat="1" x14ac:dyDescent="0.25">
      <c r="A1969" s="40">
        <v>1</v>
      </c>
      <c r="B1969" s="40" t="s">
        <v>1402</v>
      </c>
      <c r="C1969" s="77" t="s">
        <v>1670</v>
      </c>
      <c r="D1969" s="77" t="s">
        <v>1914</v>
      </c>
      <c r="E1969" s="40" t="s">
        <v>16502</v>
      </c>
      <c r="F1969" s="40" t="s">
        <v>5459</v>
      </c>
      <c r="G1969" s="40" t="s">
        <v>12342</v>
      </c>
      <c r="H1969" s="40" t="s">
        <v>17392</v>
      </c>
    </row>
    <row r="1970" spans="1:8" s="54" customFormat="1" x14ac:dyDescent="0.25">
      <c r="A1970" s="40">
        <v>1</v>
      </c>
      <c r="B1970" s="40" t="s">
        <v>1402</v>
      </c>
      <c r="C1970" s="77" t="s">
        <v>1671</v>
      </c>
      <c r="D1970" s="77" t="s">
        <v>1915</v>
      </c>
      <c r="E1970" s="40" t="s">
        <v>16502</v>
      </c>
      <c r="F1970" s="40" t="s">
        <v>5459</v>
      </c>
      <c r="G1970" s="40" t="s">
        <v>12343</v>
      </c>
      <c r="H1970" s="40" t="s">
        <v>17393</v>
      </c>
    </row>
    <row r="1971" spans="1:8" s="54" customFormat="1" x14ac:dyDescent="0.25">
      <c r="A1971" s="40">
        <v>1</v>
      </c>
      <c r="B1971" s="40" t="s">
        <v>1402</v>
      </c>
      <c r="C1971" s="77" t="s">
        <v>1683</v>
      </c>
      <c r="D1971" s="77" t="s">
        <v>1916</v>
      </c>
      <c r="E1971" s="40" t="s">
        <v>16502</v>
      </c>
      <c r="F1971" s="40" t="s">
        <v>5459</v>
      </c>
      <c r="G1971" s="40" t="s">
        <v>12344</v>
      </c>
      <c r="H1971" s="40" t="s">
        <v>17394</v>
      </c>
    </row>
    <row r="1972" spans="1:8" s="54" customFormat="1" x14ac:dyDescent="0.25">
      <c r="A1972" s="40">
        <v>1</v>
      </c>
      <c r="B1972" s="40" t="s">
        <v>1402</v>
      </c>
      <c r="C1972" s="77" t="s">
        <v>1684</v>
      </c>
      <c r="D1972" s="77" t="s">
        <v>1917</v>
      </c>
      <c r="E1972" s="40" t="s">
        <v>16502</v>
      </c>
      <c r="F1972" s="40" t="s">
        <v>5459</v>
      </c>
      <c r="G1972" s="40" t="s">
        <v>12345</v>
      </c>
      <c r="H1972" s="40" t="s">
        <v>17395</v>
      </c>
    </row>
    <row r="1973" spans="1:8" s="54" customFormat="1" x14ac:dyDescent="0.25">
      <c r="A1973" s="40">
        <v>1</v>
      </c>
      <c r="B1973" s="40" t="s">
        <v>1402</v>
      </c>
      <c r="C1973" s="77" t="s">
        <v>1685</v>
      </c>
      <c r="D1973" s="77" t="s">
        <v>1918</v>
      </c>
      <c r="E1973" s="40" t="s">
        <v>16502</v>
      </c>
      <c r="F1973" s="40" t="s">
        <v>5459</v>
      </c>
      <c r="G1973" s="40" t="s">
        <v>12346</v>
      </c>
      <c r="H1973" s="40" t="s">
        <v>17396</v>
      </c>
    </row>
    <row r="1974" spans="1:8" s="54" customFormat="1" x14ac:dyDescent="0.25">
      <c r="A1974" s="40">
        <v>1</v>
      </c>
      <c r="B1974" s="40" t="s">
        <v>1402</v>
      </c>
      <c r="C1974" s="77" t="s">
        <v>1686</v>
      </c>
      <c r="D1974" s="77" t="s">
        <v>1919</v>
      </c>
      <c r="E1974" s="40" t="s">
        <v>16502</v>
      </c>
      <c r="F1974" s="40" t="s">
        <v>5459</v>
      </c>
      <c r="G1974" s="40" t="s">
        <v>12347</v>
      </c>
      <c r="H1974" s="40" t="s">
        <v>17397</v>
      </c>
    </row>
    <row r="1975" spans="1:8" s="54" customFormat="1" x14ac:dyDescent="0.25">
      <c r="A1975" s="40">
        <v>1</v>
      </c>
      <c r="B1975" s="40" t="s">
        <v>1402</v>
      </c>
      <c r="C1975" s="77" t="s">
        <v>1687</v>
      </c>
      <c r="D1975" s="77" t="s">
        <v>1920</v>
      </c>
      <c r="E1975" s="40" t="s">
        <v>16502</v>
      </c>
      <c r="F1975" s="40" t="s">
        <v>5459</v>
      </c>
      <c r="G1975" s="40" t="s">
        <v>12348</v>
      </c>
      <c r="H1975" s="40" t="s">
        <v>17398</v>
      </c>
    </row>
    <row r="1976" spans="1:8" s="54" customFormat="1" x14ac:dyDescent="0.25">
      <c r="A1976" s="40">
        <v>1</v>
      </c>
      <c r="B1976" s="40" t="s">
        <v>1402</v>
      </c>
      <c r="C1976" s="77" t="s">
        <v>1688</v>
      </c>
      <c r="D1976" s="77" t="s">
        <v>1921</v>
      </c>
      <c r="E1976" s="40" t="s">
        <v>16502</v>
      </c>
      <c r="F1976" s="40" t="s">
        <v>5459</v>
      </c>
      <c r="G1976" s="40" t="s">
        <v>12349</v>
      </c>
      <c r="H1976" s="40" t="s">
        <v>17399</v>
      </c>
    </row>
    <row r="1977" spans="1:8" s="54" customFormat="1" x14ac:dyDescent="0.25">
      <c r="A1977" s="40">
        <v>1</v>
      </c>
      <c r="B1977" s="40" t="s">
        <v>1402</v>
      </c>
      <c r="C1977" s="77" t="s">
        <v>1689</v>
      </c>
      <c r="D1977" s="77" t="s">
        <v>1922</v>
      </c>
      <c r="E1977" s="40" t="s">
        <v>16502</v>
      </c>
      <c r="F1977" s="40" t="s">
        <v>5459</v>
      </c>
      <c r="G1977" s="40" t="s">
        <v>12350</v>
      </c>
      <c r="H1977" s="40" t="s">
        <v>17400</v>
      </c>
    </row>
    <row r="1978" spans="1:8" s="54" customFormat="1" x14ac:dyDescent="0.25">
      <c r="A1978" s="40">
        <v>1</v>
      </c>
      <c r="B1978" s="40" t="s">
        <v>1402</v>
      </c>
      <c r="C1978" s="77" t="s">
        <v>1690</v>
      </c>
      <c r="D1978" s="77" t="s">
        <v>1923</v>
      </c>
      <c r="E1978" s="40" t="s">
        <v>16502</v>
      </c>
      <c r="F1978" s="40" t="s">
        <v>5459</v>
      </c>
      <c r="G1978" s="40" t="s">
        <v>12351</v>
      </c>
      <c r="H1978" s="40" t="s">
        <v>17401</v>
      </c>
    </row>
    <row r="1979" spans="1:8" s="54" customFormat="1" x14ac:dyDescent="0.25">
      <c r="A1979" s="40">
        <v>1</v>
      </c>
      <c r="B1979" s="40" t="s">
        <v>1402</v>
      </c>
      <c r="C1979" s="77" t="s">
        <v>1691</v>
      </c>
      <c r="D1979" s="77" t="s">
        <v>1924</v>
      </c>
      <c r="E1979" s="40" t="s">
        <v>16502</v>
      </c>
      <c r="F1979" s="40" t="s">
        <v>5459</v>
      </c>
      <c r="G1979" s="40" t="s">
        <v>12352</v>
      </c>
      <c r="H1979" s="40" t="s">
        <v>17402</v>
      </c>
    </row>
    <row r="1980" spans="1:8" s="54" customFormat="1" x14ac:dyDescent="0.25">
      <c r="A1980" s="40">
        <v>1</v>
      </c>
      <c r="B1980" s="40" t="s">
        <v>1402</v>
      </c>
      <c r="C1980" s="77" t="s">
        <v>1692</v>
      </c>
      <c r="D1980" s="77" t="s">
        <v>1925</v>
      </c>
      <c r="E1980" s="40" t="s">
        <v>16502</v>
      </c>
      <c r="F1980" s="40" t="s">
        <v>5459</v>
      </c>
      <c r="G1980" s="40" t="s">
        <v>12353</v>
      </c>
      <c r="H1980" s="40" t="s">
        <v>17403</v>
      </c>
    </row>
    <row r="1981" spans="1:8" s="54" customFormat="1" x14ac:dyDescent="0.25">
      <c r="A1981" s="40">
        <v>1</v>
      </c>
      <c r="B1981" s="40" t="s">
        <v>1402</v>
      </c>
      <c r="C1981" s="77" t="s">
        <v>1693</v>
      </c>
      <c r="D1981" s="77" t="s">
        <v>1926</v>
      </c>
      <c r="E1981" s="40" t="s">
        <v>16502</v>
      </c>
      <c r="F1981" s="40" t="s">
        <v>5459</v>
      </c>
      <c r="G1981" s="40" t="s">
        <v>12354</v>
      </c>
      <c r="H1981" s="40" t="s">
        <v>17404</v>
      </c>
    </row>
    <row r="1982" spans="1:8" s="54" customFormat="1" x14ac:dyDescent="0.25">
      <c r="A1982" s="40">
        <v>1</v>
      </c>
      <c r="B1982" s="40" t="s">
        <v>1402</v>
      </c>
      <c r="C1982" s="77" t="s">
        <v>1694</v>
      </c>
      <c r="D1982" s="77" t="s">
        <v>1927</v>
      </c>
      <c r="E1982" s="40" t="s">
        <v>16502</v>
      </c>
      <c r="F1982" s="40" t="s">
        <v>5459</v>
      </c>
      <c r="G1982" s="40" t="s">
        <v>12355</v>
      </c>
      <c r="H1982" s="40" t="s">
        <v>17405</v>
      </c>
    </row>
    <row r="1983" spans="1:8" s="54" customFormat="1" x14ac:dyDescent="0.25">
      <c r="A1983" s="40">
        <v>1</v>
      </c>
      <c r="B1983" s="40" t="s">
        <v>1402</v>
      </c>
      <c r="C1983" s="77" t="s">
        <v>1696</v>
      </c>
      <c r="D1983" s="77" t="s">
        <v>1928</v>
      </c>
      <c r="E1983" s="40" t="s">
        <v>16502</v>
      </c>
      <c r="F1983" s="40" t="s">
        <v>5459</v>
      </c>
      <c r="G1983" s="40" t="s">
        <v>12356</v>
      </c>
      <c r="H1983" s="40" t="s">
        <v>17406</v>
      </c>
    </row>
    <row r="1984" spans="1:8" s="54" customFormat="1" x14ac:dyDescent="0.25">
      <c r="A1984" s="40">
        <v>1</v>
      </c>
      <c r="B1984" s="40" t="s">
        <v>1402</v>
      </c>
      <c r="C1984" s="77" t="s">
        <v>1697</v>
      </c>
      <c r="D1984" s="77" t="s">
        <v>1929</v>
      </c>
      <c r="E1984" s="40" t="s">
        <v>16502</v>
      </c>
      <c r="F1984" s="40" t="s">
        <v>5459</v>
      </c>
      <c r="G1984" s="40" t="s">
        <v>12357</v>
      </c>
      <c r="H1984" s="40" t="s">
        <v>17407</v>
      </c>
    </row>
    <row r="1985" spans="1:8" s="54" customFormat="1" x14ac:dyDescent="0.25">
      <c r="A1985" s="40">
        <v>1</v>
      </c>
      <c r="B1985" s="40" t="s">
        <v>1402</v>
      </c>
      <c r="C1985" s="77" t="s">
        <v>1700</v>
      </c>
      <c r="D1985" s="77" t="s">
        <v>1930</v>
      </c>
      <c r="E1985" s="40" t="s">
        <v>16502</v>
      </c>
      <c r="F1985" s="40" t="s">
        <v>5459</v>
      </c>
      <c r="G1985" s="40" t="s">
        <v>12358</v>
      </c>
      <c r="H1985" s="40" t="s">
        <v>17408</v>
      </c>
    </row>
    <row r="1986" spans="1:8" s="54" customFormat="1" x14ac:dyDescent="0.25">
      <c r="A1986" s="40">
        <v>1</v>
      </c>
      <c r="B1986" s="40" t="s">
        <v>1402</v>
      </c>
      <c r="C1986" s="77" t="s">
        <v>1701</v>
      </c>
      <c r="D1986" s="77" t="s">
        <v>1931</v>
      </c>
      <c r="E1986" s="40" t="s">
        <v>16502</v>
      </c>
      <c r="F1986" s="40" t="s">
        <v>5459</v>
      </c>
      <c r="G1986" s="40" t="s">
        <v>12359</v>
      </c>
      <c r="H1986" s="40" t="s">
        <v>17409</v>
      </c>
    </row>
    <row r="1987" spans="1:8" s="54" customFormat="1" x14ac:dyDescent="0.25">
      <c r="A1987" s="40">
        <v>1</v>
      </c>
      <c r="B1987" s="40" t="s">
        <v>1402</v>
      </c>
      <c r="C1987" s="77" t="s">
        <v>1702</v>
      </c>
      <c r="D1987" s="77" t="s">
        <v>1932</v>
      </c>
      <c r="E1987" s="40" t="s">
        <v>16502</v>
      </c>
      <c r="F1987" s="40" t="s">
        <v>5459</v>
      </c>
      <c r="G1987" s="40" t="s">
        <v>12360</v>
      </c>
      <c r="H1987" s="40" t="s">
        <v>17410</v>
      </c>
    </row>
    <row r="1988" spans="1:8" s="54" customFormat="1" x14ac:dyDescent="0.25">
      <c r="A1988" s="40">
        <v>1</v>
      </c>
      <c r="B1988" s="40" t="s">
        <v>1402</v>
      </c>
      <c r="C1988" s="77" t="s">
        <v>1703</v>
      </c>
      <c r="D1988" s="77" t="s">
        <v>1933</v>
      </c>
      <c r="E1988" s="40" t="s">
        <v>16502</v>
      </c>
      <c r="F1988" s="40" t="s">
        <v>5459</v>
      </c>
      <c r="G1988" s="40" t="s">
        <v>12361</v>
      </c>
      <c r="H1988" s="40" t="s">
        <v>17411</v>
      </c>
    </row>
    <row r="1989" spans="1:8" s="54" customFormat="1" x14ac:dyDescent="0.25">
      <c r="A1989" s="40">
        <v>1</v>
      </c>
      <c r="B1989" s="40" t="s">
        <v>1402</v>
      </c>
      <c r="C1989" s="77" t="s">
        <v>1705</v>
      </c>
      <c r="D1989" s="77" t="s">
        <v>1934</v>
      </c>
      <c r="E1989" s="40" t="s">
        <v>16502</v>
      </c>
      <c r="F1989" s="40" t="s">
        <v>5459</v>
      </c>
      <c r="G1989" s="40" t="s">
        <v>12362</v>
      </c>
      <c r="H1989" s="40" t="s">
        <v>17412</v>
      </c>
    </row>
    <row r="1990" spans="1:8" s="54" customFormat="1" x14ac:dyDescent="0.25">
      <c r="A1990" s="40">
        <v>1</v>
      </c>
      <c r="B1990" s="40" t="s">
        <v>1402</v>
      </c>
      <c r="C1990" s="77" t="s">
        <v>1706</v>
      </c>
      <c r="D1990" s="77" t="s">
        <v>1935</v>
      </c>
      <c r="E1990" s="40" t="s">
        <v>16502</v>
      </c>
      <c r="F1990" s="40" t="s">
        <v>5459</v>
      </c>
      <c r="G1990" s="40" t="s">
        <v>12363</v>
      </c>
      <c r="H1990" s="40" t="s">
        <v>17413</v>
      </c>
    </row>
    <row r="1991" spans="1:8" s="54" customFormat="1" x14ac:dyDescent="0.25">
      <c r="A1991" s="40">
        <v>1</v>
      </c>
      <c r="B1991" s="40" t="s">
        <v>1402</v>
      </c>
      <c r="C1991" s="77" t="s">
        <v>1707</v>
      </c>
      <c r="D1991" s="77" t="s">
        <v>1936</v>
      </c>
      <c r="E1991" s="40" t="s">
        <v>16502</v>
      </c>
      <c r="F1991" s="40" t="s">
        <v>5459</v>
      </c>
      <c r="G1991" s="40" t="s">
        <v>12364</v>
      </c>
      <c r="H1991" s="40" t="s">
        <v>17414</v>
      </c>
    </row>
    <row r="1992" spans="1:8" s="54" customFormat="1" x14ac:dyDescent="0.25">
      <c r="A1992" s="40">
        <v>1</v>
      </c>
      <c r="B1992" s="40" t="s">
        <v>1402</v>
      </c>
      <c r="C1992" s="77" t="s">
        <v>1708</v>
      </c>
      <c r="D1992" s="77" t="s">
        <v>1937</v>
      </c>
      <c r="E1992" s="40" t="s">
        <v>16502</v>
      </c>
      <c r="F1992" s="40" t="s">
        <v>5459</v>
      </c>
      <c r="G1992" s="40" t="s">
        <v>12365</v>
      </c>
      <c r="H1992" s="40" t="s">
        <v>17415</v>
      </c>
    </row>
    <row r="1993" spans="1:8" s="54" customFormat="1" x14ac:dyDescent="0.25">
      <c r="A1993" s="40">
        <v>1</v>
      </c>
      <c r="B1993" s="40" t="s">
        <v>1402</v>
      </c>
      <c r="C1993" s="77" t="s">
        <v>1713</v>
      </c>
      <c r="D1993" s="77" t="s">
        <v>1938</v>
      </c>
      <c r="E1993" s="40" t="s">
        <v>16502</v>
      </c>
      <c r="F1993" s="40" t="s">
        <v>5459</v>
      </c>
      <c r="G1993" s="40" t="s">
        <v>12366</v>
      </c>
      <c r="H1993" s="40" t="s">
        <v>17416</v>
      </c>
    </row>
    <row r="1994" spans="1:8" s="54" customFormat="1" x14ac:dyDescent="0.25">
      <c r="A1994" s="40">
        <v>1</v>
      </c>
      <c r="B1994" s="40" t="s">
        <v>1402</v>
      </c>
      <c r="C1994" s="77" t="s">
        <v>1714</v>
      </c>
      <c r="D1994" s="77" t="s">
        <v>1939</v>
      </c>
      <c r="E1994" s="40" t="s">
        <v>16502</v>
      </c>
      <c r="F1994" s="40" t="s">
        <v>5459</v>
      </c>
      <c r="G1994" s="40" t="s">
        <v>12367</v>
      </c>
      <c r="H1994" s="40" t="s">
        <v>17417</v>
      </c>
    </row>
    <row r="1995" spans="1:8" s="54" customFormat="1" x14ac:dyDescent="0.25">
      <c r="A1995" s="40">
        <v>1</v>
      </c>
      <c r="B1995" s="40" t="s">
        <v>1402</v>
      </c>
      <c r="C1995" s="77" t="s">
        <v>1715</v>
      </c>
      <c r="D1995" s="77" t="s">
        <v>1940</v>
      </c>
      <c r="E1995" s="40" t="s">
        <v>16502</v>
      </c>
      <c r="F1995" s="40" t="s">
        <v>5459</v>
      </c>
      <c r="G1995" s="40" t="s">
        <v>12368</v>
      </c>
      <c r="H1995" s="40" t="s">
        <v>17418</v>
      </c>
    </row>
    <row r="1996" spans="1:8" s="54" customFormat="1" x14ac:dyDescent="0.25">
      <c r="A1996" s="40">
        <v>1</v>
      </c>
      <c r="B1996" s="40" t="s">
        <v>1402</v>
      </c>
      <c r="C1996" s="77" t="s">
        <v>1716</v>
      </c>
      <c r="D1996" s="77" t="s">
        <v>1941</v>
      </c>
      <c r="E1996" s="40" t="s">
        <v>16502</v>
      </c>
      <c r="F1996" s="40" t="s">
        <v>5459</v>
      </c>
      <c r="G1996" s="40" t="s">
        <v>12369</v>
      </c>
      <c r="H1996" s="40" t="s">
        <v>17419</v>
      </c>
    </row>
    <row r="1997" spans="1:8" s="54" customFormat="1" x14ac:dyDescent="0.25">
      <c r="A1997" s="40">
        <v>1</v>
      </c>
      <c r="B1997" s="40" t="s">
        <v>1402</v>
      </c>
      <c r="C1997" s="77" t="s">
        <v>1717</v>
      </c>
      <c r="D1997" s="77" t="s">
        <v>1942</v>
      </c>
      <c r="E1997" s="40" t="s">
        <v>16502</v>
      </c>
      <c r="F1997" s="40" t="s">
        <v>5459</v>
      </c>
      <c r="G1997" s="40" t="s">
        <v>12370</v>
      </c>
      <c r="H1997" s="40" t="s">
        <v>17420</v>
      </c>
    </row>
    <row r="1998" spans="1:8" s="54" customFormat="1" x14ac:dyDescent="0.25">
      <c r="A1998" s="40">
        <v>1</v>
      </c>
      <c r="B1998" s="40" t="s">
        <v>1402</v>
      </c>
      <c r="C1998" s="77" t="s">
        <v>1722</v>
      </c>
      <c r="D1998" s="77" t="s">
        <v>1943</v>
      </c>
      <c r="E1998" s="40" t="s">
        <v>16502</v>
      </c>
      <c r="F1998" s="40" t="s">
        <v>5459</v>
      </c>
      <c r="G1998" s="40" t="s">
        <v>12371</v>
      </c>
      <c r="H1998" s="40" t="s">
        <v>17421</v>
      </c>
    </row>
    <row r="1999" spans="1:8" s="54" customFormat="1" x14ac:dyDescent="0.25">
      <c r="A1999" s="40">
        <v>1</v>
      </c>
      <c r="B1999" s="40" t="s">
        <v>1402</v>
      </c>
      <c r="C1999" s="77" t="s">
        <v>1726</v>
      </c>
      <c r="D1999" s="77" t="s">
        <v>1944</v>
      </c>
      <c r="E1999" s="40" t="s">
        <v>16502</v>
      </c>
      <c r="F1999" s="40" t="s">
        <v>5459</v>
      </c>
      <c r="G1999" s="40" t="s">
        <v>12372</v>
      </c>
      <c r="H1999" s="40" t="s">
        <v>17422</v>
      </c>
    </row>
    <row r="2000" spans="1:8" s="54" customFormat="1" x14ac:dyDescent="0.25">
      <c r="A2000" s="40">
        <v>1</v>
      </c>
      <c r="B2000" s="40" t="s">
        <v>1402</v>
      </c>
      <c r="C2000" s="77" t="s">
        <v>1728</v>
      </c>
      <c r="D2000" s="77" t="s">
        <v>1945</v>
      </c>
      <c r="E2000" s="40" t="s">
        <v>16502</v>
      </c>
      <c r="F2000" s="40" t="s">
        <v>5459</v>
      </c>
      <c r="G2000" s="40" t="s">
        <v>12373</v>
      </c>
      <c r="H2000" s="40" t="s">
        <v>17423</v>
      </c>
    </row>
    <row r="2001" spans="1:8" s="54" customFormat="1" x14ac:dyDescent="0.25">
      <c r="A2001" s="40">
        <v>1</v>
      </c>
      <c r="B2001" s="40" t="s">
        <v>1402</v>
      </c>
      <c r="C2001" s="77" t="s">
        <v>1729</v>
      </c>
      <c r="D2001" s="77" t="s">
        <v>1946</v>
      </c>
      <c r="E2001" s="40" t="s">
        <v>16502</v>
      </c>
      <c r="F2001" s="40" t="s">
        <v>5459</v>
      </c>
      <c r="G2001" s="40" t="s">
        <v>12374</v>
      </c>
      <c r="H2001" s="40" t="s">
        <v>17424</v>
      </c>
    </row>
    <row r="2002" spans="1:8" s="54" customFormat="1" x14ac:dyDescent="0.25">
      <c r="A2002" s="40">
        <v>1</v>
      </c>
      <c r="B2002" s="40" t="s">
        <v>1402</v>
      </c>
      <c r="C2002" s="77" t="s">
        <v>1730</v>
      </c>
      <c r="D2002" s="77" t="s">
        <v>1947</v>
      </c>
      <c r="E2002" s="40" t="s">
        <v>16502</v>
      </c>
      <c r="F2002" s="40" t="s">
        <v>5459</v>
      </c>
      <c r="G2002" s="40" t="s">
        <v>12375</v>
      </c>
      <c r="H2002" s="40" t="s">
        <v>17425</v>
      </c>
    </row>
    <row r="2003" spans="1:8" s="54" customFormat="1" x14ac:dyDescent="0.25">
      <c r="A2003" s="40">
        <v>1</v>
      </c>
      <c r="B2003" s="40" t="s">
        <v>1402</v>
      </c>
      <c r="C2003" s="77" t="s">
        <v>1731</v>
      </c>
      <c r="D2003" s="77" t="s">
        <v>1948</v>
      </c>
      <c r="E2003" s="40" t="s">
        <v>16502</v>
      </c>
      <c r="F2003" s="40" t="s">
        <v>5459</v>
      </c>
      <c r="G2003" s="40" t="s">
        <v>12376</v>
      </c>
      <c r="H2003" s="40" t="s">
        <v>17426</v>
      </c>
    </row>
    <row r="2004" spans="1:8" s="54" customFormat="1" x14ac:dyDescent="0.25">
      <c r="A2004" s="40">
        <v>1</v>
      </c>
      <c r="B2004" s="40" t="s">
        <v>1402</v>
      </c>
      <c r="C2004" s="77" t="s">
        <v>1732</v>
      </c>
      <c r="D2004" s="77" t="s">
        <v>1949</v>
      </c>
      <c r="E2004" s="40" t="s">
        <v>16502</v>
      </c>
      <c r="F2004" s="40" t="s">
        <v>5459</v>
      </c>
      <c r="G2004" s="40" t="s">
        <v>12377</v>
      </c>
      <c r="H2004" s="40" t="s">
        <v>17427</v>
      </c>
    </row>
    <row r="2005" spans="1:8" s="54" customFormat="1" x14ac:dyDescent="0.25">
      <c r="A2005" s="40">
        <v>1</v>
      </c>
      <c r="B2005" s="40" t="s">
        <v>1402</v>
      </c>
      <c r="C2005" s="77" t="s">
        <v>1733</v>
      </c>
      <c r="D2005" s="77" t="s">
        <v>1950</v>
      </c>
      <c r="E2005" s="40" t="s">
        <v>16502</v>
      </c>
      <c r="F2005" s="40" t="s">
        <v>5459</v>
      </c>
      <c r="G2005" s="40" t="s">
        <v>12378</v>
      </c>
      <c r="H2005" s="40" t="s">
        <v>17428</v>
      </c>
    </row>
    <row r="2006" spans="1:8" s="54" customFormat="1" x14ac:dyDescent="0.25">
      <c r="A2006" s="40">
        <v>1</v>
      </c>
      <c r="B2006" s="40" t="s">
        <v>1402</v>
      </c>
      <c r="C2006" s="77" t="s">
        <v>1734</v>
      </c>
      <c r="D2006" s="77" t="s">
        <v>1951</v>
      </c>
      <c r="E2006" s="40" t="s">
        <v>16502</v>
      </c>
      <c r="F2006" s="40" t="s">
        <v>5459</v>
      </c>
      <c r="G2006" s="40" t="s">
        <v>12379</v>
      </c>
      <c r="H2006" s="40" t="s">
        <v>17429</v>
      </c>
    </row>
    <row r="2007" spans="1:8" s="54" customFormat="1" x14ac:dyDescent="0.25">
      <c r="A2007" s="40">
        <v>1</v>
      </c>
      <c r="B2007" s="40" t="s">
        <v>1402</v>
      </c>
      <c r="C2007" s="77" t="s">
        <v>1735</v>
      </c>
      <c r="D2007" s="77" t="s">
        <v>1952</v>
      </c>
      <c r="E2007" s="40" t="s">
        <v>16502</v>
      </c>
      <c r="F2007" s="40" t="s">
        <v>5459</v>
      </c>
      <c r="G2007" s="40" t="s">
        <v>12380</v>
      </c>
      <c r="H2007" s="40" t="s">
        <v>17430</v>
      </c>
    </row>
    <row r="2008" spans="1:8" s="54" customFormat="1" x14ac:dyDescent="0.25">
      <c r="A2008" s="40">
        <v>1</v>
      </c>
      <c r="B2008" s="40" t="s">
        <v>1402</v>
      </c>
      <c r="C2008" s="77" t="s">
        <v>1736</v>
      </c>
      <c r="D2008" s="77" t="s">
        <v>1953</v>
      </c>
      <c r="E2008" s="40" t="s">
        <v>16502</v>
      </c>
      <c r="F2008" s="40" t="s">
        <v>5459</v>
      </c>
      <c r="G2008" s="40" t="s">
        <v>12381</v>
      </c>
      <c r="H2008" s="40" t="s">
        <v>17431</v>
      </c>
    </row>
    <row r="2009" spans="1:8" s="54" customFormat="1" x14ac:dyDescent="0.25">
      <c r="A2009" s="40">
        <v>1</v>
      </c>
      <c r="B2009" s="40" t="s">
        <v>1402</v>
      </c>
      <c r="C2009" s="77" t="s">
        <v>1737</v>
      </c>
      <c r="D2009" s="77" t="s">
        <v>1954</v>
      </c>
      <c r="E2009" s="40" t="s">
        <v>16502</v>
      </c>
      <c r="F2009" s="40" t="s">
        <v>5459</v>
      </c>
      <c r="G2009" s="40" t="s">
        <v>12382</v>
      </c>
      <c r="H2009" s="40" t="s">
        <v>17432</v>
      </c>
    </row>
    <row r="2010" spans="1:8" s="54" customFormat="1" x14ac:dyDescent="0.25">
      <c r="A2010" s="40">
        <v>1</v>
      </c>
      <c r="B2010" s="40" t="s">
        <v>1402</v>
      </c>
      <c r="C2010" s="77" t="s">
        <v>1738</v>
      </c>
      <c r="D2010" s="77" t="s">
        <v>1955</v>
      </c>
      <c r="E2010" s="40" t="s">
        <v>16502</v>
      </c>
      <c r="F2010" s="40" t="s">
        <v>5459</v>
      </c>
      <c r="G2010" s="40" t="s">
        <v>12383</v>
      </c>
      <c r="H2010" s="40" t="s">
        <v>17433</v>
      </c>
    </row>
    <row r="2011" spans="1:8" s="54" customFormat="1" x14ac:dyDescent="0.25">
      <c r="A2011" s="40">
        <v>1</v>
      </c>
      <c r="B2011" s="40" t="s">
        <v>1402</v>
      </c>
      <c r="C2011" s="77" t="s">
        <v>1739</v>
      </c>
      <c r="D2011" s="77" t="s">
        <v>1956</v>
      </c>
      <c r="E2011" s="40" t="s">
        <v>16502</v>
      </c>
      <c r="F2011" s="40" t="s">
        <v>5459</v>
      </c>
      <c r="G2011" s="40" t="s">
        <v>12384</v>
      </c>
      <c r="H2011" s="40" t="s">
        <v>17434</v>
      </c>
    </row>
    <row r="2012" spans="1:8" s="54" customFormat="1" x14ac:dyDescent="0.25">
      <c r="A2012" s="40">
        <v>1</v>
      </c>
      <c r="B2012" s="40" t="s">
        <v>1402</v>
      </c>
      <c r="C2012" s="77" t="s">
        <v>1740</v>
      </c>
      <c r="D2012" s="77" t="s">
        <v>1957</v>
      </c>
      <c r="E2012" s="40" t="s">
        <v>16502</v>
      </c>
      <c r="F2012" s="40" t="s">
        <v>5459</v>
      </c>
      <c r="G2012" s="40" t="s">
        <v>12385</v>
      </c>
      <c r="H2012" s="40" t="s">
        <v>17435</v>
      </c>
    </row>
    <row r="2013" spans="1:8" s="54" customFormat="1" x14ac:dyDescent="0.25">
      <c r="A2013" s="40">
        <v>1</v>
      </c>
      <c r="B2013" s="40" t="s">
        <v>1402</v>
      </c>
      <c r="C2013" s="77" t="s">
        <v>1741</v>
      </c>
      <c r="D2013" s="77" t="s">
        <v>1958</v>
      </c>
      <c r="E2013" s="40" t="s">
        <v>16502</v>
      </c>
      <c r="F2013" s="40" t="s">
        <v>5459</v>
      </c>
      <c r="G2013" s="40" t="s">
        <v>12386</v>
      </c>
      <c r="H2013" s="40" t="s">
        <v>17436</v>
      </c>
    </row>
    <row r="2014" spans="1:8" s="54" customFormat="1" x14ac:dyDescent="0.25">
      <c r="A2014" s="40">
        <v>1</v>
      </c>
      <c r="B2014" s="40" t="s">
        <v>1402</v>
      </c>
      <c r="C2014" s="77" t="s">
        <v>1742</v>
      </c>
      <c r="D2014" s="77" t="s">
        <v>1959</v>
      </c>
      <c r="E2014" s="40" t="s">
        <v>16502</v>
      </c>
      <c r="F2014" s="40" t="s">
        <v>5459</v>
      </c>
      <c r="G2014" s="40" t="s">
        <v>12387</v>
      </c>
      <c r="H2014" s="40" t="s">
        <v>17437</v>
      </c>
    </row>
    <row r="2015" spans="1:8" s="54" customFormat="1" x14ac:dyDescent="0.25">
      <c r="A2015" s="40">
        <v>1</v>
      </c>
      <c r="B2015" s="40" t="s">
        <v>1402</v>
      </c>
      <c r="C2015" s="77" t="s">
        <v>1743</v>
      </c>
      <c r="D2015" s="77" t="s">
        <v>1960</v>
      </c>
      <c r="E2015" s="40" t="s">
        <v>16502</v>
      </c>
      <c r="F2015" s="40" t="s">
        <v>5459</v>
      </c>
      <c r="G2015" s="40" t="s">
        <v>12388</v>
      </c>
      <c r="H2015" s="40" t="s">
        <v>17438</v>
      </c>
    </row>
    <row r="2016" spans="1:8" s="54" customFormat="1" x14ac:dyDescent="0.25">
      <c r="A2016" s="40">
        <v>1</v>
      </c>
      <c r="B2016" s="40" t="s">
        <v>1402</v>
      </c>
      <c r="C2016" s="77" t="s">
        <v>1744</v>
      </c>
      <c r="D2016" s="77" t="s">
        <v>1961</v>
      </c>
      <c r="E2016" s="40" t="s">
        <v>16502</v>
      </c>
      <c r="F2016" s="40" t="s">
        <v>5459</v>
      </c>
      <c r="G2016" s="40" t="s">
        <v>12389</v>
      </c>
      <c r="H2016" s="40" t="s">
        <v>17439</v>
      </c>
    </row>
    <row r="2017" spans="1:8" s="54" customFormat="1" x14ac:dyDescent="0.25">
      <c r="A2017" s="40">
        <v>1</v>
      </c>
      <c r="B2017" s="40" t="s">
        <v>1402</v>
      </c>
      <c r="C2017" s="77" t="s">
        <v>1745</v>
      </c>
      <c r="D2017" s="77" t="s">
        <v>1962</v>
      </c>
      <c r="E2017" s="40" t="s">
        <v>16502</v>
      </c>
      <c r="F2017" s="40" t="s">
        <v>5459</v>
      </c>
      <c r="G2017" s="40" t="s">
        <v>12390</v>
      </c>
      <c r="H2017" s="40" t="s">
        <v>17440</v>
      </c>
    </row>
    <row r="2018" spans="1:8" s="54" customFormat="1" x14ac:dyDescent="0.25">
      <c r="A2018" s="40">
        <v>1</v>
      </c>
      <c r="B2018" s="40" t="s">
        <v>1402</v>
      </c>
      <c r="C2018" s="77" t="s">
        <v>1746</v>
      </c>
      <c r="D2018" s="77" t="s">
        <v>1963</v>
      </c>
      <c r="E2018" s="40" t="s">
        <v>16502</v>
      </c>
      <c r="F2018" s="40" t="s">
        <v>5459</v>
      </c>
      <c r="G2018" s="40" t="s">
        <v>12391</v>
      </c>
      <c r="H2018" s="40" t="s">
        <v>17441</v>
      </c>
    </row>
    <row r="2019" spans="1:8" s="54" customFormat="1" x14ac:dyDescent="0.25">
      <c r="A2019" s="40">
        <v>1</v>
      </c>
      <c r="B2019" s="40" t="s">
        <v>1402</v>
      </c>
      <c r="C2019" s="77" t="s">
        <v>1747</v>
      </c>
      <c r="D2019" s="77" t="s">
        <v>1964</v>
      </c>
      <c r="E2019" s="40" t="s">
        <v>16502</v>
      </c>
      <c r="F2019" s="40" t="s">
        <v>5459</v>
      </c>
      <c r="G2019" s="40" t="s">
        <v>12392</v>
      </c>
      <c r="H2019" s="40" t="s">
        <v>17442</v>
      </c>
    </row>
    <row r="2020" spans="1:8" s="54" customFormat="1" x14ac:dyDescent="0.25">
      <c r="A2020" s="40">
        <v>1</v>
      </c>
      <c r="B2020" s="40" t="s">
        <v>1402</v>
      </c>
      <c r="C2020" s="77" t="s">
        <v>1748</v>
      </c>
      <c r="D2020" s="77" t="s">
        <v>1965</v>
      </c>
      <c r="E2020" s="40" t="s">
        <v>16502</v>
      </c>
      <c r="F2020" s="40" t="s">
        <v>5459</v>
      </c>
      <c r="G2020" s="40" t="s">
        <v>12393</v>
      </c>
      <c r="H2020" s="40" t="s">
        <v>17443</v>
      </c>
    </row>
    <row r="2021" spans="1:8" s="54" customFormat="1" x14ac:dyDescent="0.25">
      <c r="A2021" s="40">
        <v>1</v>
      </c>
      <c r="B2021" s="40" t="s">
        <v>1402</v>
      </c>
      <c r="C2021" s="77" t="s">
        <v>1749</v>
      </c>
      <c r="D2021" s="77" t="s">
        <v>1966</v>
      </c>
      <c r="E2021" s="40" t="s">
        <v>16502</v>
      </c>
      <c r="F2021" s="40" t="s">
        <v>5459</v>
      </c>
      <c r="G2021" s="40" t="s">
        <v>12394</v>
      </c>
      <c r="H2021" s="40" t="s">
        <v>17444</v>
      </c>
    </row>
    <row r="2022" spans="1:8" s="54" customFormat="1" x14ac:dyDescent="0.25">
      <c r="A2022" s="40">
        <v>1</v>
      </c>
      <c r="B2022" s="40" t="s">
        <v>1402</v>
      </c>
      <c r="C2022" s="77" t="s">
        <v>1750</v>
      </c>
      <c r="D2022" s="77" t="s">
        <v>1967</v>
      </c>
      <c r="E2022" s="40" t="s">
        <v>16502</v>
      </c>
      <c r="F2022" s="40" t="s">
        <v>5459</v>
      </c>
      <c r="G2022" s="40" t="s">
        <v>12395</v>
      </c>
      <c r="H2022" s="40" t="s">
        <v>17445</v>
      </c>
    </row>
    <row r="2023" spans="1:8" s="54" customFormat="1" x14ac:dyDescent="0.25">
      <c r="A2023" s="40">
        <v>1</v>
      </c>
      <c r="B2023" s="40" t="s">
        <v>1402</v>
      </c>
      <c r="C2023" s="77" t="s">
        <v>1751</v>
      </c>
      <c r="D2023" s="77" t="s">
        <v>1968</v>
      </c>
      <c r="E2023" s="40" t="s">
        <v>16502</v>
      </c>
      <c r="F2023" s="40" t="s">
        <v>5459</v>
      </c>
      <c r="G2023" s="40" t="s">
        <v>12396</v>
      </c>
      <c r="H2023" s="40" t="s">
        <v>17446</v>
      </c>
    </row>
    <row r="2024" spans="1:8" s="54" customFormat="1" x14ac:dyDescent="0.25">
      <c r="A2024" s="40">
        <v>1</v>
      </c>
      <c r="B2024" s="40" t="s">
        <v>1402</v>
      </c>
      <c r="C2024" s="77" t="s">
        <v>1752</v>
      </c>
      <c r="D2024" s="77" t="s">
        <v>1969</v>
      </c>
      <c r="E2024" s="40" t="s">
        <v>16502</v>
      </c>
      <c r="F2024" s="40" t="s">
        <v>5459</v>
      </c>
      <c r="G2024" s="40" t="s">
        <v>12397</v>
      </c>
      <c r="H2024" s="40" t="s">
        <v>17447</v>
      </c>
    </row>
    <row r="2025" spans="1:8" s="54" customFormat="1" x14ac:dyDescent="0.25">
      <c r="A2025" s="40">
        <v>1</v>
      </c>
      <c r="B2025" s="40" t="s">
        <v>1402</v>
      </c>
      <c r="C2025" s="77" t="s">
        <v>1753</v>
      </c>
      <c r="D2025" s="77" t="s">
        <v>1970</v>
      </c>
      <c r="E2025" s="40" t="s">
        <v>16502</v>
      </c>
      <c r="F2025" s="40" t="s">
        <v>5459</v>
      </c>
      <c r="G2025" s="40" t="s">
        <v>12398</v>
      </c>
      <c r="H2025" s="40" t="s">
        <v>17448</v>
      </c>
    </row>
    <row r="2026" spans="1:8" s="54" customFormat="1" x14ac:dyDescent="0.25">
      <c r="A2026" s="40">
        <v>1</v>
      </c>
      <c r="B2026" s="40" t="s">
        <v>1402</v>
      </c>
      <c r="C2026" s="77" t="s">
        <v>1754</v>
      </c>
      <c r="D2026" s="77" t="s">
        <v>1971</v>
      </c>
      <c r="E2026" s="40" t="s">
        <v>16502</v>
      </c>
      <c r="F2026" s="40" t="s">
        <v>5459</v>
      </c>
      <c r="G2026" s="40" t="s">
        <v>12399</v>
      </c>
      <c r="H2026" s="40" t="s">
        <v>17449</v>
      </c>
    </row>
    <row r="2027" spans="1:8" s="54" customFormat="1" x14ac:dyDescent="0.25">
      <c r="A2027" s="40">
        <v>1</v>
      </c>
      <c r="B2027" s="40" t="s">
        <v>1402</v>
      </c>
      <c r="C2027" s="77" t="s">
        <v>1755</v>
      </c>
      <c r="D2027" s="77" t="s">
        <v>1972</v>
      </c>
      <c r="E2027" s="40" t="s">
        <v>16502</v>
      </c>
      <c r="F2027" s="40" t="s">
        <v>5459</v>
      </c>
      <c r="G2027" s="40" t="s">
        <v>12400</v>
      </c>
      <c r="H2027" s="40" t="s">
        <v>17450</v>
      </c>
    </row>
    <row r="2028" spans="1:8" s="54" customFormat="1" x14ac:dyDescent="0.25">
      <c r="A2028" s="40">
        <v>1</v>
      </c>
      <c r="B2028" s="40" t="s">
        <v>1402</v>
      </c>
      <c r="C2028" s="77" t="s">
        <v>1756</v>
      </c>
      <c r="D2028" s="77" t="s">
        <v>1973</v>
      </c>
      <c r="E2028" s="40" t="s">
        <v>16502</v>
      </c>
      <c r="F2028" s="40" t="s">
        <v>5459</v>
      </c>
      <c r="G2028" s="40" t="s">
        <v>12401</v>
      </c>
      <c r="H2028" s="40" t="s">
        <v>17451</v>
      </c>
    </row>
    <row r="2029" spans="1:8" s="54" customFormat="1" x14ac:dyDescent="0.25">
      <c r="A2029" s="40">
        <v>1</v>
      </c>
      <c r="B2029" s="40" t="s">
        <v>1402</v>
      </c>
      <c r="C2029" s="77" t="s">
        <v>1757</v>
      </c>
      <c r="D2029" s="77" t="s">
        <v>1974</v>
      </c>
      <c r="E2029" s="40" t="s">
        <v>16502</v>
      </c>
      <c r="F2029" s="40" t="s">
        <v>5459</v>
      </c>
      <c r="G2029" s="40" t="s">
        <v>12402</v>
      </c>
      <c r="H2029" s="40" t="s">
        <v>17452</v>
      </c>
    </row>
    <row r="2030" spans="1:8" s="54" customFormat="1" x14ac:dyDescent="0.25">
      <c r="A2030" s="40">
        <v>1</v>
      </c>
      <c r="B2030" s="40" t="s">
        <v>1402</v>
      </c>
      <c r="C2030" s="77" t="s">
        <v>1758</v>
      </c>
      <c r="D2030" s="77" t="s">
        <v>1975</v>
      </c>
      <c r="E2030" s="40" t="s">
        <v>16502</v>
      </c>
      <c r="F2030" s="40" t="s">
        <v>5459</v>
      </c>
      <c r="G2030" s="40" t="s">
        <v>12403</v>
      </c>
      <c r="H2030" s="40" t="s">
        <v>17453</v>
      </c>
    </row>
    <row r="2031" spans="1:8" s="54" customFormat="1" x14ac:dyDescent="0.25">
      <c r="A2031" s="40">
        <v>1</v>
      </c>
      <c r="B2031" s="40" t="s">
        <v>1402</v>
      </c>
      <c r="C2031" s="77" t="s">
        <v>0</v>
      </c>
      <c r="D2031" s="77" t="s">
        <v>1976</v>
      </c>
      <c r="E2031" s="40" t="s">
        <v>16502</v>
      </c>
      <c r="F2031" s="40" t="s">
        <v>5459</v>
      </c>
      <c r="G2031" s="40" t="s">
        <v>12404</v>
      </c>
      <c r="H2031" s="40" t="s">
        <v>17454</v>
      </c>
    </row>
    <row r="2032" spans="1:8" s="54" customFormat="1" x14ac:dyDescent="0.25">
      <c r="A2032" s="40">
        <v>1</v>
      </c>
      <c r="B2032" s="40" t="s">
        <v>1402</v>
      </c>
      <c r="C2032" s="77" t="s">
        <v>1</v>
      </c>
      <c r="D2032" s="77" t="s">
        <v>1977</v>
      </c>
      <c r="E2032" s="40" t="s">
        <v>16502</v>
      </c>
      <c r="F2032" s="40" t="s">
        <v>5459</v>
      </c>
      <c r="G2032" s="40" t="s">
        <v>12405</v>
      </c>
      <c r="H2032" s="40" t="s">
        <v>17455</v>
      </c>
    </row>
    <row r="2033" spans="1:8" s="54" customFormat="1" x14ac:dyDescent="0.25">
      <c r="A2033" s="40">
        <v>1</v>
      </c>
      <c r="B2033" s="40" t="s">
        <v>1402</v>
      </c>
      <c r="C2033" s="77" t="s">
        <v>3</v>
      </c>
      <c r="D2033" s="77" t="s">
        <v>1978</v>
      </c>
      <c r="E2033" s="40" t="s">
        <v>16502</v>
      </c>
      <c r="F2033" s="40" t="s">
        <v>5459</v>
      </c>
      <c r="G2033" s="40" t="s">
        <v>12406</v>
      </c>
      <c r="H2033" s="40" t="s">
        <v>17456</v>
      </c>
    </row>
    <row r="2034" spans="1:8" s="54" customFormat="1" x14ac:dyDescent="0.25">
      <c r="A2034" s="40">
        <v>1</v>
      </c>
      <c r="B2034" s="40" t="s">
        <v>1402</v>
      </c>
      <c r="C2034" s="77" t="s">
        <v>4</v>
      </c>
      <c r="D2034" s="77" t="s">
        <v>1979</v>
      </c>
      <c r="E2034" s="40" t="s">
        <v>16502</v>
      </c>
      <c r="F2034" s="40" t="s">
        <v>5459</v>
      </c>
      <c r="G2034" s="40" t="s">
        <v>12407</v>
      </c>
      <c r="H2034" s="40" t="s">
        <v>17457</v>
      </c>
    </row>
    <row r="2035" spans="1:8" s="54" customFormat="1" x14ac:dyDescent="0.25">
      <c r="A2035" s="40">
        <v>1</v>
      </c>
      <c r="B2035" s="40" t="s">
        <v>1402</v>
      </c>
      <c r="C2035" s="77" t="s">
        <v>32</v>
      </c>
      <c r="D2035" s="77" t="s">
        <v>1980</v>
      </c>
      <c r="E2035" s="40" t="s">
        <v>16502</v>
      </c>
      <c r="F2035" s="40" t="s">
        <v>5459</v>
      </c>
      <c r="G2035" s="40" t="s">
        <v>12408</v>
      </c>
      <c r="H2035" s="40" t="s">
        <v>17458</v>
      </c>
    </row>
    <row r="2036" spans="1:8" s="54" customFormat="1" x14ac:dyDescent="0.25">
      <c r="A2036" s="40">
        <v>1</v>
      </c>
      <c r="B2036" s="40" t="s">
        <v>1402</v>
      </c>
      <c r="C2036" s="77" t="s">
        <v>33</v>
      </c>
      <c r="D2036" s="77" t="s">
        <v>1981</v>
      </c>
      <c r="E2036" s="40" t="s">
        <v>16502</v>
      </c>
      <c r="F2036" s="40" t="s">
        <v>5459</v>
      </c>
      <c r="G2036" s="40" t="s">
        <v>12409</v>
      </c>
      <c r="H2036" s="40" t="s">
        <v>17459</v>
      </c>
    </row>
    <row r="2037" spans="1:8" s="54" customFormat="1" x14ac:dyDescent="0.25">
      <c r="A2037" s="40">
        <v>1</v>
      </c>
      <c r="B2037" s="40" t="s">
        <v>1402</v>
      </c>
      <c r="C2037" s="77" t="s">
        <v>34</v>
      </c>
      <c r="D2037" s="77" t="s">
        <v>1982</v>
      </c>
      <c r="E2037" s="40" t="s">
        <v>16502</v>
      </c>
      <c r="F2037" s="40" t="s">
        <v>5459</v>
      </c>
      <c r="G2037" s="40" t="s">
        <v>12410</v>
      </c>
      <c r="H2037" s="40" t="s">
        <v>17460</v>
      </c>
    </row>
    <row r="2038" spans="1:8" s="54" customFormat="1" x14ac:dyDescent="0.25">
      <c r="A2038" s="40">
        <v>1</v>
      </c>
      <c r="B2038" s="40" t="s">
        <v>1402</v>
      </c>
      <c r="C2038" s="77" t="s">
        <v>35</v>
      </c>
      <c r="D2038" s="77" t="s">
        <v>1983</v>
      </c>
      <c r="E2038" s="40" t="s">
        <v>16502</v>
      </c>
      <c r="F2038" s="40" t="s">
        <v>5459</v>
      </c>
      <c r="G2038" s="40" t="s">
        <v>12411</v>
      </c>
      <c r="H2038" s="40" t="s">
        <v>17461</v>
      </c>
    </row>
    <row r="2039" spans="1:8" s="54" customFormat="1" x14ac:dyDescent="0.25">
      <c r="A2039" s="40">
        <v>1</v>
      </c>
      <c r="B2039" s="40" t="s">
        <v>1402</v>
      </c>
      <c r="C2039" s="77" t="s">
        <v>36</v>
      </c>
      <c r="D2039" s="77" t="s">
        <v>1984</v>
      </c>
      <c r="E2039" s="40" t="s">
        <v>16502</v>
      </c>
      <c r="F2039" s="40" t="s">
        <v>5459</v>
      </c>
      <c r="G2039" s="40" t="s">
        <v>12412</v>
      </c>
      <c r="H2039" s="40" t="s">
        <v>17462</v>
      </c>
    </row>
    <row r="2040" spans="1:8" s="54" customFormat="1" x14ac:dyDescent="0.25">
      <c r="A2040" s="40">
        <v>1</v>
      </c>
      <c r="B2040" s="40" t="s">
        <v>1402</v>
      </c>
      <c r="C2040" s="77" t="s">
        <v>38</v>
      </c>
      <c r="D2040" s="77" t="s">
        <v>1985</v>
      </c>
      <c r="E2040" s="40" t="s">
        <v>16502</v>
      </c>
      <c r="F2040" s="40" t="s">
        <v>5459</v>
      </c>
      <c r="G2040" s="40" t="s">
        <v>12413</v>
      </c>
      <c r="H2040" s="40" t="s">
        <v>17463</v>
      </c>
    </row>
    <row r="2041" spans="1:8" s="54" customFormat="1" x14ac:dyDescent="0.25">
      <c r="A2041" s="40">
        <v>1</v>
      </c>
      <c r="B2041" s="40" t="s">
        <v>1402</v>
      </c>
      <c r="C2041" s="77" t="s">
        <v>39</v>
      </c>
      <c r="D2041" s="77" t="s">
        <v>1986</v>
      </c>
      <c r="E2041" s="40" t="s">
        <v>16502</v>
      </c>
      <c r="F2041" s="40" t="s">
        <v>5459</v>
      </c>
      <c r="G2041" s="40" t="s">
        <v>12414</v>
      </c>
      <c r="H2041" s="40" t="s">
        <v>17464</v>
      </c>
    </row>
    <row r="2042" spans="1:8" s="54" customFormat="1" x14ac:dyDescent="0.25">
      <c r="A2042" s="40">
        <v>1</v>
      </c>
      <c r="B2042" s="40" t="s">
        <v>1402</v>
      </c>
      <c r="C2042" s="77" t="s">
        <v>40</v>
      </c>
      <c r="D2042" s="77" t="s">
        <v>1987</v>
      </c>
      <c r="E2042" s="40" t="s">
        <v>16502</v>
      </c>
      <c r="F2042" s="40" t="s">
        <v>5459</v>
      </c>
      <c r="G2042" s="40" t="s">
        <v>12415</v>
      </c>
      <c r="H2042" s="40" t="s">
        <v>17465</v>
      </c>
    </row>
    <row r="2043" spans="1:8" s="54" customFormat="1" x14ac:dyDescent="0.25">
      <c r="A2043" s="40">
        <v>1</v>
      </c>
      <c r="B2043" s="40" t="s">
        <v>1402</v>
      </c>
      <c r="C2043" s="77" t="s">
        <v>41</v>
      </c>
      <c r="D2043" s="77" t="s">
        <v>1988</v>
      </c>
      <c r="E2043" s="40" t="s">
        <v>16502</v>
      </c>
      <c r="F2043" s="40" t="s">
        <v>5459</v>
      </c>
      <c r="G2043" s="40" t="s">
        <v>12416</v>
      </c>
      <c r="H2043" s="40" t="s">
        <v>17466</v>
      </c>
    </row>
    <row r="2044" spans="1:8" s="54" customFormat="1" x14ac:dyDescent="0.25">
      <c r="A2044" s="40">
        <v>1</v>
      </c>
      <c r="B2044" s="40" t="s">
        <v>1402</v>
      </c>
      <c r="C2044" s="77" t="s">
        <v>42</v>
      </c>
      <c r="D2044" s="77" t="s">
        <v>1989</v>
      </c>
      <c r="E2044" s="40" t="s">
        <v>16502</v>
      </c>
      <c r="F2044" s="40" t="s">
        <v>5459</v>
      </c>
      <c r="G2044" s="40" t="s">
        <v>12417</v>
      </c>
      <c r="H2044" s="40" t="s">
        <v>17467</v>
      </c>
    </row>
    <row r="2045" spans="1:8" s="54" customFormat="1" x14ac:dyDescent="0.25">
      <c r="A2045" s="40">
        <v>1</v>
      </c>
      <c r="B2045" s="40" t="s">
        <v>1402</v>
      </c>
      <c r="C2045" s="77" t="s">
        <v>43</v>
      </c>
      <c r="D2045" s="77" t="s">
        <v>1990</v>
      </c>
      <c r="E2045" s="40" t="s">
        <v>16502</v>
      </c>
      <c r="F2045" s="40" t="s">
        <v>5459</v>
      </c>
      <c r="G2045" s="40" t="s">
        <v>12418</v>
      </c>
      <c r="H2045" s="40" t="s">
        <v>17468</v>
      </c>
    </row>
    <row r="2046" spans="1:8" s="54" customFormat="1" x14ac:dyDescent="0.25">
      <c r="A2046" s="40">
        <v>1</v>
      </c>
      <c r="B2046" s="40" t="s">
        <v>1402</v>
      </c>
      <c r="C2046" s="77" t="s">
        <v>44</v>
      </c>
      <c r="D2046" s="77" t="s">
        <v>1991</v>
      </c>
      <c r="E2046" s="40" t="s">
        <v>16502</v>
      </c>
      <c r="F2046" s="40" t="s">
        <v>5459</v>
      </c>
      <c r="G2046" s="40" t="s">
        <v>12419</v>
      </c>
      <c r="H2046" s="40" t="s">
        <v>17469</v>
      </c>
    </row>
    <row r="2047" spans="1:8" s="54" customFormat="1" x14ac:dyDescent="0.25">
      <c r="A2047" s="40">
        <v>1</v>
      </c>
      <c r="B2047" s="40" t="s">
        <v>1402</v>
      </c>
      <c r="C2047" s="77" t="s">
        <v>45</v>
      </c>
      <c r="D2047" s="77" t="s">
        <v>1992</v>
      </c>
      <c r="E2047" s="40" t="s">
        <v>16502</v>
      </c>
      <c r="F2047" s="40" t="s">
        <v>5459</v>
      </c>
      <c r="G2047" s="40" t="s">
        <v>12420</v>
      </c>
      <c r="H2047" s="40" t="s">
        <v>17470</v>
      </c>
    </row>
    <row r="2048" spans="1:8" s="54" customFormat="1" x14ac:dyDescent="0.25">
      <c r="A2048" s="40">
        <v>1</v>
      </c>
      <c r="B2048" s="40" t="s">
        <v>1402</v>
      </c>
      <c r="C2048" s="77" t="s">
        <v>46</v>
      </c>
      <c r="D2048" s="77" t="s">
        <v>1993</v>
      </c>
      <c r="E2048" s="40" t="s">
        <v>16502</v>
      </c>
      <c r="F2048" s="40" t="s">
        <v>5459</v>
      </c>
      <c r="G2048" s="40" t="s">
        <v>12421</v>
      </c>
      <c r="H2048" s="40" t="s">
        <v>17471</v>
      </c>
    </row>
    <row r="2049" spans="1:8" s="54" customFormat="1" x14ac:dyDescent="0.25">
      <c r="A2049" s="40">
        <v>1</v>
      </c>
      <c r="B2049" s="40" t="s">
        <v>1402</v>
      </c>
      <c r="C2049" s="77" t="s">
        <v>47</v>
      </c>
      <c r="D2049" s="77" t="s">
        <v>1994</v>
      </c>
      <c r="E2049" s="40" t="s">
        <v>16502</v>
      </c>
      <c r="F2049" s="40" t="s">
        <v>5459</v>
      </c>
      <c r="G2049" s="40" t="s">
        <v>17472</v>
      </c>
      <c r="H2049" s="40" t="s">
        <v>17473</v>
      </c>
    </row>
    <row r="2050" spans="1:8" s="54" customFormat="1" x14ac:dyDescent="0.25">
      <c r="A2050" s="40">
        <v>1</v>
      </c>
      <c r="B2050" s="40" t="s">
        <v>1402</v>
      </c>
      <c r="C2050" s="77" t="s">
        <v>48</v>
      </c>
      <c r="D2050" s="77" t="s">
        <v>1995</v>
      </c>
      <c r="E2050" s="40" t="s">
        <v>16502</v>
      </c>
      <c r="F2050" s="40" t="s">
        <v>5459</v>
      </c>
      <c r="G2050" s="40" t="s">
        <v>17474</v>
      </c>
      <c r="H2050" s="40" t="s">
        <v>17475</v>
      </c>
    </row>
    <row r="2051" spans="1:8" s="54" customFormat="1" x14ac:dyDescent="0.25">
      <c r="A2051" s="40">
        <v>1</v>
      </c>
      <c r="B2051" s="40" t="s">
        <v>1402</v>
      </c>
      <c r="C2051" s="77" t="s">
        <v>5530</v>
      </c>
      <c r="D2051" s="77" t="s">
        <v>5531</v>
      </c>
      <c r="E2051" s="40" t="s">
        <v>16502</v>
      </c>
      <c r="F2051" s="40" t="s">
        <v>5459</v>
      </c>
      <c r="G2051" s="40" t="s">
        <v>12422</v>
      </c>
      <c r="H2051" s="40" t="s">
        <v>17476</v>
      </c>
    </row>
    <row r="2052" spans="1:8" s="54" customFormat="1" x14ac:dyDescent="0.25">
      <c r="A2052" s="40">
        <v>1</v>
      </c>
      <c r="B2052" s="40" t="s">
        <v>1402</v>
      </c>
      <c r="C2052" s="77" t="s">
        <v>49</v>
      </c>
      <c r="D2052" s="77" t="s">
        <v>1996</v>
      </c>
      <c r="E2052" s="40" t="s">
        <v>16502</v>
      </c>
      <c r="F2052" s="40" t="s">
        <v>5459</v>
      </c>
      <c r="G2052" s="40" t="s">
        <v>12423</v>
      </c>
      <c r="H2052" s="40" t="s">
        <v>17477</v>
      </c>
    </row>
    <row r="2053" spans="1:8" s="54" customFormat="1" x14ac:dyDescent="0.25">
      <c r="A2053" s="40">
        <v>1</v>
      </c>
      <c r="B2053" s="40" t="s">
        <v>1402</v>
      </c>
      <c r="C2053" s="77" t="s">
        <v>50</v>
      </c>
      <c r="D2053" s="77" t="s">
        <v>1997</v>
      </c>
      <c r="E2053" s="40" t="s">
        <v>16502</v>
      </c>
      <c r="F2053" s="40" t="s">
        <v>5459</v>
      </c>
      <c r="G2053" s="40" t="s">
        <v>12424</v>
      </c>
      <c r="H2053" s="40" t="s">
        <v>17478</v>
      </c>
    </row>
    <row r="2054" spans="1:8" s="54" customFormat="1" x14ac:dyDescent="0.25">
      <c r="A2054" s="40">
        <v>1</v>
      </c>
      <c r="B2054" s="40" t="s">
        <v>1402</v>
      </c>
      <c r="C2054" s="77" t="s">
        <v>51</v>
      </c>
      <c r="D2054" s="77" t="s">
        <v>1998</v>
      </c>
      <c r="E2054" s="40" t="s">
        <v>16502</v>
      </c>
      <c r="F2054" s="40" t="s">
        <v>5459</v>
      </c>
      <c r="G2054" s="40" t="s">
        <v>12425</v>
      </c>
      <c r="H2054" s="40" t="s">
        <v>17479</v>
      </c>
    </row>
    <row r="2055" spans="1:8" s="54" customFormat="1" x14ac:dyDescent="0.25">
      <c r="A2055" s="40">
        <v>1</v>
      </c>
      <c r="B2055" s="40" t="s">
        <v>1402</v>
      </c>
      <c r="C2055" s="77" t="s">
        <v>52</v>
      </c>
      <c r="D2055" s="77" t="s">
        <v>1999</v>
      </c>
      <c r="E2055" s="40" t="s">
        <v>16502</v>
      </c>
      <c r="F2055" s="40" t="s">
        <v>5459</v>
      </c>
      <c r="G2055" s="40" t="s">
        <v>12426</v>
      </c>
      <c r="H2055" s="40" t="s">
        <v>17480</v>
      </c>
    </row>
    <row r="2056" spans="1:8" s="54" customFormat="1" x14ac:dyDescent="0.25">
      <c r="A2056" s="40">
        <v>1</v>
      </c>
      <c r="B2056" s="40" t="s">
        <v>1402</v>
      </c>
      <c r="C2056" s="77" t="s">
        <v>53</v>
      </c>
      <c r="D2056" s="77" t="s">
        <v>2000</v>
      </c>
      <c r="E2056" s="40" t="s">
        <v>16502</v>
      </c>
      <c r="F2056" s="40" t="s">
        <v>5459</v>
      </c>
      <c r="G2056" s="40" t="s">
        <v>12427</v>
      </c>
      <c r="H2056" s="40" t="s">
        <v>17481</v>
      </c>
    </row>
    <row r="2057" spans="1:8" s="54" customFormat="1" x14ac:dyDescent="0.25">
      <c r="A2057" s="40">
        <v>1</v>
      </c>
      <c r="B2057" s="40" t="s">
        <v>1402</v>
      </c>
      <c r="C2057" s="77" t="s">
        <v>54</v>
      </c>
      <c r="D2057" s="77" t="s">
        <v>2001</v>
      </c>
      <c r="E2057" s="40" t="s">
        <v>16502</v>
      </c>
      <c r="F2057" s="40" t="s">
        <v>5459</v>
      </c>
      <c r="G2057" s="40" t="s">
        <v>12428</v>
      </c>
      <c r="H2057" s="40" t="s">
        <v>17482</v>
      </c>
    </row>
    <row r="2058" spans="1:8" s="54" customFormat="1" x14ac:dyDescent="0.25">
      <c r="A2058" s="40">
        <v>1</v>
      </c>
      <c r="B2058" s="40" t="s">
        <v>1402</v>
      </c>
      <c r="C2058" s="77" t="s">
        <v>55</v>
      </c>
      <c r="D2058" s="77" t="s">
        <v>2002</v>
      </c>
      <c r="E2058" s="40" t="s">
        <v>16502</v>
      </c>
      <c r="F2058" s="40" t="s">
        <v>5459</v>
      </c>
      <c r="G2058" s="40" t="s">
        <v>12429</v>
      </c>
      <c r="H2058" s="40" t="s">
        <v>17483</v>
      </c>
    </row>
    <row r="2059" spans="1:8" s="54" customFormat="1" x14ac:dyDescent="0.25">
      <c r="A2059" s="40">
        <v>1</v>
      </c>
      <c r="B2059" s="40" t="s">
        <v>1402</v>
      </c>
      <c r="C2059" s="77" t="s">
        <v>80</v>
      </c>
      <c r="D2059" s="77" t="s">
        <v>2003</v>
      </c>
      <c r="E2059" s="40" t="s">
        <v>16502</v>
      </c>
      <c r="F2059" s="40" t="s">
        <v>5459</v>
      </c>
      <c r="G2059" s="40" t="s">
        <v>12430</v>
      </c>
      <c r="H2059" s="40" t="s">
        <v>17484</v>
      </c>
    </row>
    <row r="2060" spans="1:8" s="54" customFormat="1" x14ac:dyDescent="0.25">
      <c r="A2060" s="40">
        <v>1</v>
      </c>
      <c r="B2060" s="40" t="s">
        <v>1402</v>
      </c>
      <c r="C2060" s="77" t="s">
        <v>81</v>
      </c>
      <c r="D2060" s="77" t="s">
        <v>2004</v>
      </c>
      <c r="E2060" s="40" t="s">
        <v>16502</v>
      </c>
      <c r="F2060" s="40" t="s">
        <v>5459</v>
      </c>
      <c r="G2060" s="40" t="s">
        <v>12431</v>
      </c>
      <c r="H2060" s="40" t="s">
        <v>17485</v>
      </c>
    </row>
    <row r="2061" spans="1:8" s="54" customFormat="1" x14ac:dyDescent="0.25">
      <c r="A2061" s="40">
        <v>1</v>
      </c>
      <c r="B2061" s="40" t="s">
        <v>1402</v>
      </c>
      <c r="C2061" s="77" t="s">
        <v>82</v>
      </c>
      <c r="D2061" s="77" t="s">
        <v>2005</v>
      </c>
      <c r="E2061" s="40" t="s">
        <v>16502</v>
      </c>
      <c r="F2061" s="40" t="s">
        <v>5459</v>
      </c>
      <c r="G2061" s="40" t="s">
        <v>12432</v>
      </c>
      <c r="H2061" s="40" t="s">
        <v>17486</v>
      </c>
    </row>
    <row r="2062" spans="1:8" s="54" customFormat="1" x14ac:dyDescent="0.25">
      <c r="A2062" s="40">
        <v>1</v>
      </c>
      <c r="B2062" s="40" t="s">
        <v>1402</v>
      </c>
      <c r="C2062" s="77" t="s">
        <v>83</v>
      </c>
      <c r="D2062" s="77" t="s">
        <v>2006</v>
      </c>
      <c r="E2062" s="40" t="s">
        <v>16502</v>
      </c>
      <c r="F2062" s="40" t="s">
        <v>5459</v>
      </c>
      <c r="G2062" s="40" t="s">
        <v>12433</v>
      </c>
      <c r="H2062" s="40" t="s">
        <v>17487</v>
      </c>
    </row>
    <row r="2063" spans="1:8" s="54" customFormat="1" x14ac:dyDescent="0.25">
      <c r="A2063" s="40">
        <v>1</v>
      </c>
      <c r="B2063" s="40" t="s">
        <v>1402</v>
      </c>
      <c r="C2063" s="77" t="s">
        <v>84</v>
      </c>
      <c r="D2063" s="77" t="s">
        <v>2007</v>
      </c>
      <c r="E2063" s="40" t="s">
        <v>16502</v>
      </c>
      <c r="F2063" s="40" t="s">
        <v>5459</v>
      </c>
      <c r="G2063" s="40" t="s">
        <v>12434</v>
      </c>
      <c r="H2063" s="40" t="s">
        <v>17488</v>
      </c>
    </row>
    <row r="2064" spans="1:8" s="54" customFormat="1" x14ac:dyDescent="0.25">
      <c r="A2064" s="40">
        <v>1</v>
      </c>
      <c r="B2064" s="40" t="s">
        <v>1402</v>
      </c>
      <c r="C2064" s="77" t="s">
        <v>85</v>
      </c>
      <c r="D2064" s="77" t="s">
        <v>2008</v>
      </c>
      <c r="E2064" s="40" t="s">
        <v>16502</v>
      </c>
      <c r="F2064" s="40" t="s">
        <v>5459</v>
      </c>
      <c r="G2064" s="40" t="s">
        <v>12435</v>
      </c>
      <c r="H2064" s="40" t="s">
        <v>17489</v>
      </c>
    </row>
    <row r="2065" spans="1:8" s="54" customFormat="1" x14ac:dyDescent="0.25">
      <c r="A2065" s="40">
        <v>1</v>
      </c>
      <c r="B2065" s="40" t="s">
        <v>1402</v>
      </c>
      <c r="C2065" s="77" t="s">
        <v>86</v>
      </c>
      <c r="D2065" s="77" t="s">
        <v>2009</v>
      </c>
      <c r="E2065" s="40" t="s">
        <v>16502</v>
      </c>
      <c r="F2065" s="40" t="s">
        <v>5459</v>
      </c>
      <c r="G2065" s="40" t="s">
        <v>12436</v>
      </c>
      <c r="H2065" s="40" t="s">
        <v>17490</v>
      </c>
    </row>
    <row r="2066" spans="1:8" s="54" customFormat="1" x14ac:dyDescent="0.25">
      <c r="A2066" s="40">
        <v>1</v>
      </c>
      <c r="B2066" s="40" t="s">
        <v>1402</v>
      </c>
      <c r="C2066" s="77" t="s">
        <v>87</v>
      </c>
      <c r="D2066" s="77" t="s">
        <v>2010</v>
      </c>
      <c r="E2066" s="40" t="s">
        <v>16502</v>
      </c>
      <c r="F2066" s="40" t="s">
        <v>5459</v>
      </c>
      <c r="G2066" s="40" t="s">
        <v>12437</v>
      </c>
      <c r="H2066" s="40" t="s">
        <v>17491</v>
      </c>
    </row>
    <row r="2067" spans="1:8" s="54" customFormat="1" x14ac:dyDescent="0.25">
      <c r="A2067" s="40">
        <v>1</v>
      </c>
      <c r="B2067" s="40" t="s">
        <v>1402</v>
      </c>
      <c r="C2067" s="77" t="s">
        <v>88</v>
      </c>
      <c r="D2067" s="77" t="s">
        <v>2011</v>
      </c>
      <c r="E2067" s="40" t="s">
        <v>16502</v>
      </c>
      <c r="F2067" s="40" t="s">
        <v>5459</v>
      </c>
      <c r="G2067" s="40" t="s">
        <v>12438</v>
      </c>
      <c r="H2067" s="40" t="s">
        <v>17492</v>
      </c>
    </row>
    <row r="2068" spans="1:8" s="54" customFormat="1" x14ac:dyDescent="0.25">
      <c r="A2068" s="40">
        <v>1</v>
      </c>
      <c r="B2068" s="40" t="s">
        <v>1402</v>
      </c>
      <c r="C2068" s="77" t="s">
        <v>89</v>
      </c>
      <c r="D2068" s="77" t="s">
        <v>2012</v>
      </c>
      <c r="E2068" s="40" t="s">
        <v>16502</v>
      </c>
      <c r="F2068" s="40" t="s">
        <v>5459</v>
      </c>
      <c r="G2068" s="40" t="s">
        <v>12439</v>
      </c>
      <c r="H2068" s="40" t="s">
        <v>17493</v>
      </c>
    </row>
    <row r="2069" spans="1:8" s="54" customFormat="1" x14ac:dyDescent="0.25">
      <c r="A2069" s="40">
        <v>1</v>
      </c>
      <c r="B2069" s="40" t="s">
        <v>1402</v>
      </c>
      <c r="C2069" s="77" t="s">
        <v>92</v>
      </c>
      <c r="D2069" s="77" t="s">
        <v>2013</v>
      </c>
      <c r="E2069" s="40" t="s">
        <v>16502</v>
      </c>
      <c r="F2069" s="40" t="s">
        <v>5459</v>
      </c>
      <c r="G2069" s="40" t="s">
        <v>12440</v>
      </c>
      <c r="H2069" s="40" t="s">
        <v>17494</v>
      </c>
    </row>
    <row r="2070" spans="1:8" s="54" customFormat="1" x14ac:dyDescent="0.25">
      <c r="A2070" s="40">
        <v>1</v>
      </c>
      <c r="B2070" s="40" t="s">
        <v>1402</v>
      </c>
      <c r="C2070" s="77" t="s">
        <v>94</v>
      </c>
      <c r="D2070" s="77" t="s">
        <v>2014</v>
      </c>
      <c r="E2070" s="40" t="s">
        <v>16502</v>
      </c>
      <c r="F2070" s="40" t="s">
        <v>5459</v>
      </c>
      <c r="G2070" s="40" t="s">
        <v>12441</v>
      </c>
      <c r="H2070" s="40" t="s">
        <v>17495</v>
      </c>
    </row>
    <row r="2071" spans="1:8" s="54" customFormat="1" x14ac:dyDescent="0.25">
      <c r="A2071" s="40">
        <v>1</v>
      </c>
      <c r="B2071" s="40" t="s">
        <v>1402</v>
      </c>
      <c r="C2071" s="77" t="s">
        <v>95</v>
      </c>
      <c r="D2071" s="77" t="s">
        <v>2015</v>
      </c>
      <c r="E2071" s="40" t="s">
        <v>16502</v>
      </c>
      <c r="F2071" s="40" t="s">
        <v>5459</v>
      </c>
      <c r="G2071" s="40" t="s">
        <v>12442</v>
      </c>
      <c r="H2071" s="40" t="s">
        <v>17496</v>
      </c>
    </row>
    <row r="2072" spans="1:8" s="54" customFormat="1" x14ac:dyDescent="0.25">
      <c r="A2072" s="40">
        <v>1</v>
      </c>
      <c r="B2072" s="40" t="s">
        <v>1402</v>
      </c>
      <c r="C2072" s="77" t="s">
        <v>98</v>
      </c>
      <c r="D2072" s="77" t="s">
        <v>2016</v>
      </c>
      <c r="E2072" s="40" t="s">
        <v>16502</v>
      </c>
      <c r="F2072" s="40" t="s">
        <v>5459</v>
      </c>
      <c r="G2072" s="40" t="s">
        <v>12443</v>
      </c>
      <c r="H2072" s="40" t="s">
        <v>17497</v>
      </c>
    </row>
    <row r="2073" spans="1:8" s="54" customFormat="1" x14ac:dyDescent="0.25">
      <c r="A2073" s="40">
        <v>1</v>
      </c>
      <c r="B2073" s="40" t="s">
        <v>1402</v>
      </c>
      <c r="C2073" s="77" t="s">
        <v>99</v>
      </c>
      <c r="D2073" s="77" t="s">
        <v>2017</v>
      </c>
      <c r="E2073" s="40" t="s">
        <v>16502</v>
      </c>
      <c r="F2073" s="40" t="s">
        <v>5459</v>
      </c>
      <c r="G2073" s="40" t="s">
        <v>12444</v>
      </c>
      <c r="H2073" s="40" t="s">
        <v>17498</v>
      </c>
    </row>
    <row r="2074" spans="1:8" s="54" customFormat="1" x14ac:dyDescent="0.25">
      <c r="A2074" s="40">
        <v>1</v>
      </c>
      <c r="B2074" s="40" t="s">
        <v>1402</v>
      </c>
      <c r="C2074" s="77" t="s">
        <v>100</v>
      </c>
      <c r="D2074" s="77" t="s">
        <v>2018</v>
      </c>
      <c r="E2074" s="40" t="s">
        <v>16502</v>
      </c>
      <c r="F2074" s="40" t="s">
        <v>5459</v>
      </c>
      <c r="G2074" s="40" t="s">
        <v>12445</v>
      </c>
      <c r="H2074" s="40" t="s">
        <v>17499</v>
      </c>
    </row>
    <row r="2075" spans="1:8" s="54" customFormat="1" x14ac:dyDescent="0.25">
      <c r="A2075" s="40">
        <v>1</v>
      </c>
      <c r="B2075" s="40" t="s">
        <v>1402</v>
      </c>
      <c r="C2075" s="77" t="s">
        <v>101</v>
      </c>
      <c r="D2075" s="77" t="s">
        <v>2019</v>
      </c>
      <c r="E2075" s="40" t="s">
        <v>16502</v>
      </c>
      <c r="F2075" s="40" t="s">
        <v>5459</v>
      </c>
      <c r="G2075" s="40" t="s">
        <v>12446</v>
      </c>
      <c r="H2075" s="40" t="s">
        <v>17500</v>
      </c>
    </row>
    <row r="2076" spans="1:8" s="54" customFormat="1" x14ac:dyDescent="0.25">
      <c r="A2076" s="40">
        <v>1</v>
      </c>
      <c r="B2076" s="40" t="s">
        <v>1402</v>
      </c>
      <c r="C2076" s="77" t="s">
        <v>102</v>
      </c>
      <c r="D2076" s="77" t="s">
        <v>2020</v>
      </c>
      <c r="E2076" s="40" t="s">
        <v>16502</v>
      </c>
      <c r="F2076" s="40" t="s">
        <v>5459</v>
      </c>
      <c r="G2076" s="40" t="s">
        <v>12447</v>
      </c>
      <c r="H2076" s="40" t="s">
        <v>17501</v>
      </c>
    </row>
    <row r="2077" spans="1:8" s="54" customFormat="1" x14ac:dyDescent="0.25">
      <c r="A2077" s="40">
        <v>1</v>
      </c>
      <c r="B2077" s="40" t="s">
        <v>1402</v>
      </c>
      <c r="C2077" s="77" t="s">
        <v>105</v>
      </c>
      <c r="D2077" s="77" t="s">
        <v>2021</v>
      </c>
      <c r="E2077" s="40" t="s">
        <v>16502</v>
      </c>
      <c r="F2077" s="40" t="s">
        <v>5459</v>
      </c>
      <c r="G2077" s="40" t="s">
        <v>12448</v>
      </c>
      <c r="H2077" s="40" t="s">
        <v>17502</v>
      </c>
    </row>
    <row r="2078" spans="1:8" s="54" customFormat="1" x14ac:dyDescent="0.25">
      <c r="A2078" s="40">
        <v>1</v>
      </c>
      <c r="B2078" s="40" t="s">
        <v>1402</v>
      </c>
      <c r="C2078" s="77" t="s">
        <v>114</v>
      </c>
      <c r="D2078" s="77" t="s">
        <v>2022</v>
      </c>
      <c r="E2078" s="40" t="s">
        <v>16502</v>
      </c>
      <c r="F2078" s="40" t="s">
        <v>5459</v>
      </c>
      <c r="G2078" s="40" t="s">
        <v>12449</v>
      </c>
      <c r="H2078" s="40" t="s">
        <v>17503</v>
      </c>
    </row>
    <row r="2079" spans="1:8" s="54" customFormat="1" x14ac:dyDescent="0.25">
      <c r="A2079" s="40">
        <v>1</v>
      </c>
      <c r="B2079" s="40" t="s">
        <v>1402</v>
      </c>
      <c r="C2079" s="77" t="s">
        <v>115</v>
      </c>
      <c r="D2079" s="77" t="s">
        <v>2023</v>
      </c>
      <c r="E2079" s="40" t="s">
        <v>16502</v>
      </c>
      <c r="F2079" s="40" t="s">
        <v>5459</v>
      </c>
      <c r="G2079" s="40" t="s">
        <v>12450</v>
      </c>
      <c r="H2079" s="40" t="s">
        <v>17504</v>
      </c>
    </row>
    <row r="2080" spans="1:8" s="54" customFormat="1" x14ac:dyDescent="0.25">
      <c r="A2080" s="40">
        <v>1</v>
      </c>
      <c r="B2080" s="40" t="s">
        <v>1402</v>
      </c>
      <c r="C2080" s="77" t="s">
        <v>116</v>
      </c>
      <c r="D2080" s="77" t="s">
        <v>2024</v>
      </c>
      <c r="E2080" s="40" t="s">
        <v>16502</v>
      </c>
      <c r="F2080" s="40" t="s">
        <v>5459</v>
      </c>
      <c r="G2080" s="40" t="s">
        <v>12451</v>
      </c>
      <c r="H2080" s="40" t="s">
        <v>17505</v>
      </c>
    </row>
    <row r="2081" spans="1:8" s="54" customFormat="1" x14ac:dyDescent="0.25">
      <c r="A2081" s="40">
        <v>1</v>
      </c>
      <c r="B2081" s="40" t="s">
        <v>1402</v>
      </c>
      <c r="C2081" s="77" t="s">
        <v>117</v>
      </c>
      <c r="D2081" s="77" t="s">
        <v>2025</v>
      </c>
      <c r="E2081" s="40" t="s">
        <v>16502</v>
      </c>
      <c r="F2081" s="40" t="s">
        <v>5459</v>
      </c>
      <c r="G2081" s="40" t="s">
        <v>12452</v>
      </c>
      <c r="H2081" s="40" t="s">
        <v>17506</v>
      </c>
    </row>
    <row r="2082" spans="1:8" s="54" customFormat="1" x14ac:dyDescent="0.25">
      <c r="A2082" s="40">
        <v>1</v>
      </c>
      <c r="B2082" s="40" t="s">
        <v>1402</v>
      </c>
      <c r="C2082" s="77" t="s">
        <v>118</v>
      </c>
      <c r="D2082" s="77" t="s">
        <v>2026</v>
      </c>
      <c r="E2082" s="40" t="s">
        <v>16502</v>
      </c>
      <c r="F2082" s="40" t="s">
        <v>5459</v>
      </c>
      <c r="G2082" s="40" t="s">
        <v>12453</v>
      </c>
      <c r="H2082" s="40" t="s">
        <v>17507</v>
      </c>
    </row>
    <row r="2083" spans="1:8" s="54" customFormat="1" x14ac:dyDescent="0.25">
      <c r="A2083" s="40">
        <v>1</v>
      </c>
      <c r="B2083" s="40" t="s">
        <v>1402</v>
      </c>
      <c r="C2083" s="77" t="s">
        <v>119</v>
      </c>
      <c r="D2083" s="77" t="s">
        <v>2027</v>
      </c>
      <c r="E2083" s="40" t="s">
        <v>16502</v>
      </c>
      <c r="F2083" s="40" t="s">
        <v>5459</v>
      </c>
      <c r="G2083" s="40" t="s">
        <v>12454</v>
      </c>
      <c r="H2083" s="40" t="s">
        <v>17508</v>
      </c>
    </row>
    <row r="2084" spans="1:8" s="54" customFormat="1" x14ac:dyDescent="0.25">
      <c r="A2084" s="40">
        <v>1</v>
      </c>
      <c r="B2084" s="40" t="s">
        <v>1402</v>
      </c>
      <c r="C2084" s="77" t="s">
        <v>127</v>
      </c>
      <c r="D2084" s="77" t="s">
        <v>2028</v>
      </c>
      <c r="E2084" s="40" t="s">
        <v>16502</v>
      </c>
      <c r="F2084" s="40" t="s">
        <v>5459</v>
      </c>
      <c r="G2084" s="40" t="s">
        <v>12455</v>
      </c>
      <c r="H2084" s="40" t="s">
        <v>17509</v>
      </c>
    </row>
    <row r="2085" spans="1:8" s="54" customFormat="1" x14ac:dyDescent="0.25">
      <c r="A2085" s="40">
        <v>1</v>
      </c>
      <c r="B2085" s="40" t="s">
        <v>1402</v>
      </c>
      <c r="C2085" s="77" t="s">
        <v>128</v>
      </c>
      <c r="D2085" s="77" t="s">
        <v>2029</v>
      </c>
      <c r="E2085" s="40" t="s">
        <v>16502</v>
      </c>
      <c r="F2085" s="40" t="s">
        <v>5459</v>
      </c>
      <c r="G2085" s="40" t="s">
        <v>12456</v>
      </c>
      <c r="H2085" s="40" t="s">
        <v>17510</v>
      </c>
    </row>
    <row r="2086" spans="1:8" s="54" customFormat="1" x14ac:dyDescent="0.25">
      <c r="A2086" s="40">
        <v>1</v>
      </c>
      <c r="B2086" s="40" t="s">
        <v>1402</v>
      </c>
      <c r="C2086" s="77" t="s">
        <v>129</v>
      </c>
      <c r="D2086" s="77" t="s">
        <v>2030</v>
      </c>
      <c r="E2086" s="40" t="s">
        <v>16502</v>
      </c>
      <c r="F2086" s="40" t="s">
        <v>5459</v>
      </c>
      <c r="G2086" s="40" t="s">
        <v>12457</v>
      </c>
      <c r="H2086" s="40" t="s">
        <v>17511</v>
      </c>
    </row>
    <row r="2087" spans="1:8" s="54" customFormat="1" x14ac:dyDescent="0.25">
      <c r="A2087" s="40">
        <v>1</v>
      </c>
      <c r="B2087" s="40" t="s">
        <v>1402</v>
      </c>
      <c r="C2087" s="77" t="s">
        <v>146</v>
      </c>
      <c r="D2087" s="77" t="s">
        <v>2031</v>
      </c>
      <c r="E2087" s="40" t="s">
        <v>16502</v>
      </c>
      <c r="F2087" s="40" t="s">
        <v>5459</v>
      </c>
      <c r="G2087" s="40" t="s">
        <v>12458</v>
      </c>
      <c r="H2087" s="40" t="s">
        <v>17512</v>
      </c>
    </row>
    <row r="2088" spans="1:8" s="54" customFormat="1" x14ac:dyDescent="0.25">
      <c r="A2088" s="40">
        <v>1</v>
      </c>
      <c r="B2088" s="40" t="s">
        <v>1402</v>
      </c>
      <c r="C2088" s="77" t="s">
        <v>147</v>
      </c>
      <c r="D2088" s="77" t="s">
        <v>2032</v>
      </c>
      <c r="E2088" s="40" t="s">
        <v>16502</v>
      </c>
      <c r="F2088" s="40" t="s">
        <v>5459</v>
      </c>
      <c r="G2088" s="40" t="s">
        <v>12459</v>
      </c>
      <c r="H2088" s="40" t="s">
        <v>17513</v>
      </c>
    </row>
    <row r="2089" spans="1:8" s="54" customFormat="1" x14ac:dyDescent="0.25">
      <c r="A2089" s="40">
        <v>1</v>
      </c>
      <c r="B2089" s="40" t="s">
        <v>1402</v>
      </c>
      <c r="C2089" s="77" t="s">
        <v>148</v>
      </c>
      <c r="D2089" s="77" t="s">
        <v>2033</v>
      </c>
      <c r="E2089" s="40" t="s">
        <v>16502</v>
      </c>
      <c r="F2089" s="40" t="s">
        <v>5459</v>
      </c>
      <c r="G2089" s="40" t="s">
        <v>12460</v>
      </c>
      <c r="H2089" s="40" t="s">
        <v>17514</v>
      </c>
    </row>
    <row r="2090" spans="1:8" s="54" customFormat="1" x14ac:dyDescent="0.25">
      <c r="A2090" s="40">
        <v>1</v>
      </c>
      <c r="B2090" s="40" t="s">
        <v>1402</v>
      </c>
      <c r="C2090" s="77" t="s">
        <v>149</v>
      </c>
      <c r="D2090" s="77" t="s">
        <v>2034</v>
      </c>
      <c r="E2090" s="40" t="s">
        <v>16502</v>
      </c>
      <c r="F2090" s="40" t="s">
        <v>5459</v>
      </c>
      <c r="G2090" s="40" t="s">
        <v>12461</v>
      </c>
      <c r="H2090" s="40" t="s">
        <v>17515</v>
      </c>
    </row>
    <row r="2091" spans="1:8" s="54" customFormat="1" x14ac:dyDescent="0.25">
      <c r="A2091" s="40">
        <v>1</v>
      </c>
      <c r="B2091" s="40" t="s">
        <v>1402</v>
      </c>
      <c r="C2091" s="77" t="s">
        <v>150</v>
      </c>
      <c r="D2091" s="77" t="s">
        <v>2035</v>
      </c>
      <c r="E2091" s="40" t="s">
        <v>16502</v>
      </c>
      <c r="F2091" s="40" t="s">
        <v>5459</v>
      </c>
      <c r="G2091" s="40" t="s">
        <v>12462</v>
      </c>
      <c r="H2091" s="40" t="s">
        <v>17516</v>
      </c>
    </row>
    <row r="2092" spans="1:8" s="54" customFormat="1" x14ac:dyDescent="0.25">
      <c r="A2092" s="40">
        <v>1</v>
      </c>
      <c r="B2092" s="40" t="s">
        <v>1402</v>
      </c>
      <c r="C2092" s="77" t="s">
        <v>159</v>
      </c>
      <c r="D2092" s="77" t="s">
        <v>2036</v>
      </c>
      <c r="E2092" s="40" t="s">
        <v>16502</v>
      </c>
      <c r="F2092" s="40" t="s">
        <v>5459</v>
      </c>
      <c r="G2092" s="40" t="s">
        <v>12463</v>
      </c>
      <c r="H2092" s="40" t="s">
        <v>17517</v>
      </c>
    </row>
    <row r="2093" spans="1:8" s="54" customFormat="1" x14ac:dyDescent="0.25">
      <c r="A2093" s="40">
        <v>1</v>
      </c>
      <c r="B2093" s="40" t="s">
        <v>1402</v>
      </c>
      <c r="C2093" s="77" t="s">
        <v>163</v>
      </c>
      <c r="D2093" s="77" t="s">
        <v>2037</v>
      </c>
      <c r="E2093" s="40" t="s">
        <v>16502</v>
      </c>
      <c r="F2093" s="40" t="s">
        <v>5459</v>
      </c>
      <c r="G2093" s="40" t="s">
        <v>12464</v>
      </c>
      <c r="H2093" s="40" t="s">
        <v>17518</v>
      </c>
    </row>
    <row r="2094" spans="1:8" s="54" customFormat="1" x14ac:dyDescent="0.25">
      <c r="A2094" s="40">
        <v>1</v>
      </c>
      <c r="B2094" s="40" t="s">
        <v>1402</v>
      </c>
      <c r="C2094" s="77" t="s">
        <v>175</v>
      </c>
      <c r="D2094" s="77" t="s">
        <v>2038</v>
      </c>
      <c r="E2094" s="40" t="s">
        <v>16502</v>
      </c>
      <c r="F2094" s="40" t="s">
        <v>5459</v>
      </c>
      <c r="G2094" s="40" t="s">
        <v>12465</v>
      </c>
      <c r="H2094" s="40" t="s">
        <v>17519</v>
      </c>
    </row>
    <row r="2095" spans="1:8" s="54" customFormat="1" x14ac:dyDescent="0.25">
      <c r="A2095" s="40">
        <v>1</v>
      </c>
      <c r="B2095" s="40" t="s">
        <v>1402</v>
      </c>
      <c r="C2095" s="77" t="s">
        <v>176</v>
      </c>
      <c r="D2095" s="77" t="s">
        <v>2039</v>
      </c>
      <c r="E2095" s="40" t="s">
        <v>16502</v>
      </c>
      <c r="F2095" s="40" t="s">
        <v>5459</v>
      </c>
      <c r="G2095" s="40" t="s">
        <v>17520</v>
      </c>
      <c r="H2095" s="40" t="s">
        <v>17521</v>
      </c>
    </row>
    <row r="2096" spans="1:8" s="54" customFormat="1" x14ac:dyDescent="0.25">
      <c r="A2096" s="40">
        <v>1</v>
      </c>
      <c r="B2096" s="40" t="s">
        <v>1402</v>
      </c>
      <c r="C2096" s="77" t="s">
        <v>177</v>
      </c>
      <c r="D2096" s="77" t="s">
        <v>2040</v>
      </c>
      <c r="E2096" s="40" t="s">
        <v>16502</v>
      </c>
      <c r="F2096" s="40" t="s">
        <v>5459</v>
      </c>
      <c r="G2096" s="40" t="s">
        <v>17522</v>
      </c>
      <c r="H2096" s="40" t="s">
        <v>17523</v>
      </c>
    </row>
    <row r="2097" spans="1:8" s="54" customFormat="1" x14ac:dyDescent="0.25">
      <c r="A2097" s="40">
        <v>1</v>
      </c>
      <c r="B2097" s="40" t="s">
        <v>1402</v>
      </c>
      <c r="C2097" s="77" t="s">
        <v>178</v>
      </c>
      <c r="D2097" s="77" t="s">
        <v>2041</v>
      </c>
      <c r="E2097" s="40" t="s">
        <v>16502</v>
      </c>
      <c r="F2097" s="40" t="s">
        <v>5459</v>
      </c>
      <c r="G2097" s="40" t="s">
        <v>12466</v>
      </c>
      <c r="H2097" s="40" t="s">
        <v>17524</v>
      </c>
    </row>
    <row r="2098" spans="1:8" s="54" customFormat="1" x14ac:dyDescent="0.25">
      <c r="A2098" s="40">
        <v>1</v>
      </c>
      <c r="B2098" s="40" t="s">
        <v>1402</v>
      </c>
      <c r="C2098" s="77" t="s">
        <v>179</v>
      </c>
      <c r="D2098" s="77" t="s">
        <v>2042</v>
      </c>
      <c r="E2098" s="40" t="s">
        <v>16502</v>
      </c>
      <c r="F2098" s="40" t="s">
        <v>5459</v>
      </c>
      <c r="G2098" s="40" t="s">
        <v>12467</v>
      </c>
      <c r="H2098" s="40" t="s">
        <v>17525</v>
      </c>
    </row>
    <row r="2099" spans="1:8" s="54" customFormat="1" x14ac:dyDescent="0.25">
      <c r="A2099" s="40">
        <v>1</v>
      </c>
      <c r="B2099" s="40" t="s">
        <v>1402</v>
      </c>
      <c r="C2099" s="77" t="s">
        <v>180</v>
      </c>
      <c r="D2099" s="77" t="s">
        <v>2043</v>
      </c>
      <c r="E2099" s="40" t="s">
        <v>16502</v>
      </c>
      <c r="F2099" s="40" t="s">
        <v>5459</v>
      </c>
      <c r="G2099" s="40" t="s">
        <v>12468</v>
      </c>
      <c r="H2099" s="40" t="s">
        <v>17526</v>
      </c>
    </row>
    <row r="2100" spans="1:8" s="54" customFormat="1" x14ac:dyDescent="0.25">
      <c r="A2100" s="40">
        <v>1</v>
      </c>
      <c r="B2100" s="40" t="s">
        <v>1402</v>
      </c>
      <c r="C2100" s="77" t="s">
        <v>181</v>
      </c>
      <c r="D2100" s="77" t="s">
        <v>2044</v>
      </c>
      <c r="E2100" s="40" t="s">
        <v>16502</v>
      </c>
      <c r="F2100" s="40" t="s">
        <v>5459</v>
      </c>
      <c r="G2100" s="40" t="s">
        <v>12469</v>
      </c>
      <c r="H2100" s="40" t="s">
        <v>17527</v>
      </c>
    </row>
    <row r="2101" spans="1:8" s="54" customFormat="1" x14ac:dyDescent="0.25">
      <c r="A2101" s="40">
        <v>1</v>
      </c>
      <c r="B2101" s="40" t="s">
        <v>1402</v>
      </c>
      <c r="C2101" s="77" t="s">
        <v>182</v>
      </c>
      <c r="D2101" s="77" t="s">
        <v>2045</v>
      </c>
      <c r="E2101" s="40" t="s">
        <v>16502</v>
      </c>
      <c r="F2101" s="40" t="s">
        <v>5459</v>
      </c>
      <c r="G2101" s="40" t="s">
        <v>12470</v>
      </c>
      <c r="H2101" s="40" t="s">
        <v>17528</v>
      </c>
    </row>
    <row r="2102" spans="1:8" s="54" customFormat="1" x14ac:dyDescent="0.25">
      <c r="A2102" s="40">
        <v>1</v>
      </c>
      <c r="B2102" s="40" t="s">
        <v>1402</v>
      </c>
      <c r="C2102" s="77" t="s">
        <v>183</v>
      </c>
      <c r="D2102" s="77" t="s">
        <v>2046</v>
      </c>
      <c r="E2102" s="40" t="s">
        <v>16502</v>
      </c>
      <c r="F2102" s="40" t="s">
        <v>5459</v>
      </c>
      <c r="G2102" s="40" t="s">
        <v>12471</v>
      </c>
      <c r="H2102" s="40" t="s">
        <v>17529</v>
      </c>
    </row>
    <row r="2103" spans="1:8" s="54" customFormat="1" x14ac:dyDescent="0.25">
      <c r="A2103" s="40">
        <v>1</v>
      </c>
      <c r="B2103" s="40" t="s">
        <v>1402</v>
      </c>
      <c r="C2103" s="77" t="s">
        <v>184</v>
      </c>
      <c r="D2103" s="77" t="s">
        <v>2047</v>
      </c>
      <c r="E2103" s="40" t="s">
        <v>16502</v>
      </c>
      <c r="F2103" s="40" t="s">
        <v>5459</v>
      </c>
      <c r="G2103" s="40" t="s">
        <v>12472</v>
      </c>
      <c r="H2103" s="40" t="s">
        <v>17530</v>
      </c>
    </row>
    <row r="2104" spans="1:8" s="54" customFormat="1" x14ac:dyDescent="0.25">
      <c r="A2104" s="40">
        <v>1</v>
      </c>
      <c r="B2104" s="40" t="s">
        <v>1402</v>
      </c>
      <c r="C2104" s="77" t="s">
        <v>185</v>
      </c>
      <c r="D2104" s="77" t="s">
        <v>2048</v>
      </c>
      <c r="E2104" s="40" t="s">
        <v>16502</v>
      </c>
      <c r="F2104" s="40" t="s">
        <v>5459</v>
      </c>
      <c r="G2104" s="40" t="s">
        <v>12473</v>
      </c>
      <c r="H2104" s="40" t="s">
        <v>17531</v>
      </c>
    </row>
    <row r="2105" spans="1:8" s="54" customFormat="1" x14ac:dyDescent="0.25">
      <c r="A2105" s="40">
        <v>1</v>
      </c>
      <c r="B2105" s="40" t="s">
        <v>1402</v>
      </c>
      <c r="C2105" s="77" t="s">
        <v>186</v>
      </c>
      <c r="D2105" s="77" t="s">
        <v>2049</v>
      </c>
      <c r="E2105" s="40" t="s">
        <v>16502</v>
      </c>
      <c r="F2105" s="40" t="s">
        <v>5459</v>
      </c>
      <c r="G2105" s="40" t="s">
        <v>12474</v>
      </c>
      <c r="H2105" s="40" t="s">
        <v>17532</v>
      </c>
    </row>
    <row r="2106" spans="1:8" s="54" customFormat="1" x14ac:dyDescent="0.25">
      <c r="A2106" s="40">
        <v>1</v>
      </c>
      <c r="B2106" s="40" t="s">
        <v>1402</v>
      </c>
      <c r="C2106" s="77" t="s">
        <v>187</v>
      </c>
      <c r="D2106" s="77" t="s">
        <v>2050</v>
      </c>
      <c r="E2106" s="40" t="s">
        <v>16502</v>
      </c>
      <c r="F2106" s="40" t="s">
        <v>5459</v>
      </c>
      <c r="G2106" s="40" t="s">
        <v>12475</v>
      </c>
      <c r="H2106" s="40" t="s">
        <v>17533</v>
      </c>
    </row>
    <row r="2107" spans="1:8" s="54" customFormat="1" x14ac:dyDescent="0.25">
      <c r="A2107" s="40">
        <v>1</v>
      </c>
      <c r="B2107" s="40" t="s">
        <v>1402</v>
      </c>
      <c r="C2107" s="77" t="s">
        <v>188</v>
      </c>
      <c r="D2107" s="77" t="s">
        <v>2051</v>
      </c>
      <c r="E2107" s="40" t="s">
        <v>16502</v>
      </c>
      <c r="F2107" s="40" t="s">
        <v>5459</v>
      </c>
      <c r="G2107" s="40" t="s">
        <v>12476</v>
      </c>
      <c r="H2107" s="40" t="s">
        <v>17534</v>
      </c>
    </row>
    <row r="2108" spans="1:8" s="54" customFormat="1" x14ac:dyDescent="0.25">
      <c r="A2108" s="40">
        <v>1</v>
      </c>
      <c r="B2108" s="40" t="s">
        <v>1402</v>
      </c>
      <c r="C2108" s="77" t="s">
        <v>189</v>
      </c>
      <c r="D2108" s="77" t="s">
        <v>2052</v>
      </c>
      <c r="E2108" s="40" t="s">
        <v>16502</v>
      </c>
      <c r="F2108" s="40" t="s">
        <v>5459</v>
      </c>
      <c r="G2108" s="40" t="s">
        <v>12477</v>
      </c>
      <c r="H2108" s="40" t="s">
        <v>17535</v>
      </c>
    </row>
    <row r="2109" spans="1:8" s="54" customFormat="1" x14ac:dyDescent="0.25">
      <c r="A2109" s="40">
        <v>1</v>
      </c>
      <c r="B2109" s="40" t="s">
        <v>1402</v>
      </c>
      <c r="C2109" s="77" t="s">
        <v>190</v>
      </c>
      <c r="D2109" s="77" t="s">
        <v>2053</v>
      </c>
      <c r="E2109" s="40" t="s">
        <v>16502</v>
      </c>
      <c r="F2109" s="40" t="s">
        <v>5459</v>
      </c>
      <c r="G2109" s="40" t="s">
        <v>12478</v>
      </c>
      <c r="H2109" s="40" t="s">
        <v>17536</v>
      </c>
    </row>
    <row r="2110" spans="1:8" s="54" customFormat="1" x14ac:dyDescent="0.25">
      <c r="A2110" s="40">
        <v>1</v>
      </c>
      <c r="B2110" s="40" t="s">
        <v>1402</v>
      </c>
      <c r="C2110" s="77" t="s">
        <v>191</v>
      </c>
      <c r="D2110" s="77" t="s">
        <v>2054</v>
      </c>
      <c r="E2110" s="40" t="s">
        <v>16502</v>
      </c>
      <c r="F2110" s="40" t="s">
        <v>5459</v>
      </c>
      <c r="G2110" s="40" t="s">
        <v>12479</v>
      </c>
      <c r="H2110" s="40" t="s">
        <v>17537</v>
      </c>
    </row>
    <row r="2111" spans="1:8" s="54" customFormat="1" x14ac:dyDescent="0.25">
      <c r="A2111" s="40">
        <v>1</v>
      </c>
      <c r="B2111" s="40" t="s">
        <v>1402</v>
      </c>
      <c r="C2111" s="77" t="s">
        <v>192</v>
      </c>
      <c r="D2111" s="77" t="s">
        <v>2055</v>
      </c>
      <c r="E2111" s="40" t="s">
        <v>16502</v>
      </c>
      <c r="F2111" s="40" t="s">
        <v>5459</v>
      </c>
      <c r="G2111" s="40" t="s">
        <v>12480</v>
      </c>
      <c r="H2111" s="40" t="s">
        <v>17538</v>
      </c>
    </row>
    <row r="2112" spans="1:8" s="54" customFormat="1" x14ac:dyDescent="0.25">
      <c r="A2112" s="40">
        <v>1</v>
      </c>
      <c r="B2112" s="40" t="s">
        <v>1402</v>
      </c>
      <c r="C2112" s="77" t="s">
        <v>193</v>
      </c>
      <c r="D2112" s="77" t="s">
        <v>2056</v>
      </c>
      <c r="E2112" s="40" t="s">
        <v>16502</v>
      </c>
      <c r="F2112" s="40" t="s">
        <v>5459</v>
      </c>
      <c r="G2112" s="40" t="s">
        <v>12481</v>
      </c>
      <c r="H2112" s="40" t="s">
        <v>17539</v>
      </c>
    </row>
    <row r="2113" spans="1:8" s="54" customFormat="1" x14ac:dyDescent="0.25">
      <c r="A2113" s="40">
        <v>1</v>
      </c>
      <c r="B2113" s="40" t="s">
        <v>1402</v>
      </c>
      <c r="C2113" s="77" t="s">
        <v>194</v>
      </c>
      <c r="D2113" s="77" t="s">
        <v>2057</v>
      </c>
      <c r="E2113" s="40" t="s">
        <v>16502</v>
      </c>
      <c r="F2113" s="40" t="s">
        <v>5459</v>
      </c>
      <c r="G2113" s="40" t="s">
        <v>12482</v>
      </c>
      <c r="H2113" s="40" t="s">
        <v>17540</v>
      </c>
    </row>
    <row r="2114" spans="1:8" s="54" customFormat="1" x14ac:dyDescent="0.25">
      <c r="A2114" s="40">
        <v>1</v>
      </c>
      <c r="B2114" s="40" t="s">
        <v>1402</v>
      </c>
      <c r="C2114" s="77" t="s">
        <v>195</v>
      </c>
      <c r="D2114" s="77" t="s">
        <v>2058</v>
      </c>
      <c r="E2114" s="40" t="s">
        <v>16502</v>
      </c>
      <c r="F2114" s="40" t="s">
        <v>5459</v>
      </c>
      <c r="G2114" s="40" t="s">
        <v>12483</v>
      </c>
      <c r="H2114" s="40" t="s">
        <v>17541</v>
      </c>
    </row>
    <row r="2115" spans="1:8" s="54" customFormat="1" x14ac:dyDescent="0.25">
      <c r="A2115" s="40">
        <v>1</v>
      </c>
      <c r="B2115" s="40" t="s">
        <v>1402</v>
      </c>
      <c r="C2115" s="77" t="s">
        <v>196</v>
      </c>
      <c r="D2115" s="77" t="s">
        <v>2059</v>
      </c>
      <c r="E2115" s="40" t="s">
        <v>16502</v>
      </c>
      <c r="F2115" s="40" t="s">
        <v>5459</v>
      </c>
      <c r="G2115" s="40" t="s">
        <v>12484</v>
      </c>
      <c r="H2115" s="40" t="s">
        <v>17542</v>
      </c>
    </row>
    <row r="2116" spans="1:8" s="54" customFormat="1" x14ac:dyDescent="0.25">
      <c r="A2116" s="40">
        <v>1</v>
      </c>
      <c r="B2116" s="40" t="s">
        <v>1402</v>
      </c>
      <c r="C2116" s="77" t="s">
        <v>197</v>
      </c>
      <c r="D2116" s="77" t="s">
        <v>2060</v>
      </c>
      <c r="E2116" s="40" t="s">
        <v>16502</v>
      </c>
      <c r="F2116" s="40" t="s">
        <v>5459</v>
      </c>
      <c r="G2116" s="40" t="s">
        <v>12485</v>
      </c>
      <c r="H2116" s="40" t="s">
        <v>17543</v>
      </c>
    </row>
    <row r="2117" spans="1:8" s="54" customFormat="1" x14ac:dyDescent="0.25">
      <c r="A2117" s="40">
        <v>1</v>
      </c>
      <c r="B2117" s="40" t="s">
        <v>1402</v>
      </c>
      <c r="C2117" s="77" t="s">
        <v>198</v>
      </c>
      <c r="D2117" s="77" t="s">
        <v>2061</v>
      </c>
      <c r="E2117" s="40" t="s">
        <v>16502</v>
      </c>
      <c r="F2117" s="40" t="s">
        <v>5459</v>
      </c>
      <c r="G2117" s="40" t="s">
        <v>12486</v>
      </c>
      <c r="H2117" s="40" t="s">
        <v>17544</v>
      </c>
    </row>
    <row r="2118" spans="1:8" s="54" customFormat="1" x14ac:dyDescent="0.25">
      <c r="A2118" s="40">
        <v>1</v>
      </c>
      <c r="B2118" s="40" t="s">
        <v>1402</v>
      </c>
      <c r="C2118" s="77" t="s">
        <v>199</v>
      </c>
      <c r="D2118" s="77" t="s">
        <v>2062</v>
      </c>
      <c r="E2118" s="40" t="s">
        <v>16502</v>
      </c>
      <c r="F2118" s="40" t="s">
        <v>5459</v>
      </c>
      <c r="G2118" s="40" t="s">
        <v>12487</v>
      </c>
      <c r="H2118" s="40" t="s">
        <v>17545</v>
      </c>
    </row>
    <row r="2119" spans="1:8" s="54" customFormat="1" x14ac:dyDescent="0.25">
      <c r="A2119" s="40">
        <v>1</v>
      </c>
      <c r="B2119" s="40" t="s">
        <v>1402</v>
      </c>
      <c r="C2119" s="77" t="s">
        <v>200</v>
      </c>
      <c r="D2119" s="77" t="s">
        <v>2063</v>
      </c>
      <c r="E2119" s="40" t="s">
        <v>16502</v>
      </c>
      <c r="F2119" s="40" t="s">
        <v>5459</v>
      </c>
      <c r="G2119" s="40" t="s">
        <v>12488</v>
      </c>
      <c r="H2119" s="40" t="s">
        <v>17546</v>
      </c>
    </row>
    <row r="2120" spans="1:8" s="54" customFormat="1" x14ac:dyDescent="0.25">
      <c r="A2120" s="40">
        <v>1</v>
      </c>
      <c r="B2120" s="40" t="s">
        <v>1402</v>
      </c>
      <c r="C2120" s="77" t="s">
        <v>203</v>
      </c>
      <c r="D2120" s="77" t="s">
        <v>2064</v>
      </c>
      <c r="E2120" s="40" t="s">
        <v>16502</v>
      </c>
      <c r="F2120" s="40" t="s">
        <v>5459</v>
      </c>
      <c r="G2120" s="40" t="s">
        <v>12489</v>
      </c>
      <c r="H2120" s="40" t="s">
        <v>17547</v>
      </c>
    </row>
    <row r="2121" spans="1:8" s="54" customFormat="1" x14ac:dyDescent="0.25">
      <c r="A2121" s="40">
        <v>1</v>
      </c>
      <c r="B2121" s="40" t="s">
        <v>1402</v>
      </c>
      <c r="C2121" s="77" t="s">
        <v>204</v>
      </c>
      <c r="D2121" s="77" t="s">
        <v>2065</v>
      </c>
      <c r="E2121" s="40" t="s">
        <v>16502</v>
      </c>
      <c r="F2121" s="40" t="s">
        <v>5459</v>
      </c>
      <c r="G2121" s="40" t="s">
        <v>12490</v>
      </c>
      <c r="H2121" s="40" t="s">
        <v>17548</v>
      </c>
    </row>
    <row r="2122" spans="1:8" s="54" customFormat="1" x14ac:dyDescent="0.25">
      <c r="A2122" s="40">
        <v>1</v>
      </c>
      <c r="B2122" s="40" t="s">
        <v>1402</v>
      </c>
      <c r="C2122" s="77" t="s">
        <v>205</v>
      </c>
      <c r="D2122" s="77" t="s">
        <v>2066</v>
      </c>
      <c r="E2122" s="40" t="s">
        <v>16502</v>
      </c>
      <c r="F2122" s="40" t="s">
        <v>5459</v>
      </c>
      <c r="G2122" s="40" t="s">
        <v>12491</v>
      </c>
      <c r="H2122" s="40" t="s">
        <v>17549</v>
      </c>
    </row>
    <row r="2123" spans="1:8" s="54" customFormat="1" x14ac:dyDescent="0.25">
      <c r="A2123" s="40">
        <v>1</v>
      </c>
      <c r="B2123" s="40" t="s">
        <v>1402</v>
      </c>
      <c r="C2123" s="77" t="s">
        <v>206</v>
      </c>
      <c r="D2123" s="77" t="s">
        <v>2067</v>
      </c>
      <c r="E2123" s="40" t="s">
        <v>16502</v>
      </c>
      <c r="F2123" s="40" t="s">
        <v>5459</v>
      </c>
      <c r="G2123" s="40" t="s">
        <v>12492</v>
      </c>
      <c r="H2123" s="40" t="s">
        <v>17550</v>
      </c>
    </row>
    <row r="2124" spans="1:8" s="54" customFormat="1" x14ac:dyDescent="0.25">
      <c r="A2124" s="40">
        <v>1</v>
      </c>
      <c r="B2124" s="40" t="s">
        <v>1402</v>
      </c>
      <c r="C2124" s="77" t="s">
        <v>207</v>
      </c>
      <c r="D2124" s="77" t="s">
        <v>2068</v>
      </c>
      <c r="E2124" s="40" t="s">
        <v>16502</v>
      </c>
      <c r="F2124" s="40" t="s">
        <v>5459</v>
      </c>
      <c r="G2124" s="40" t="s">
        <v>12493</v>
      </c>
      <c r="H2124" s="40" t="s">
        <v>17551</v>
      </c>
    </row>
    <row r="2125" spans="1:8" s="54" customFormat="1" x14ac:dyDescent="0.25">
      <c r="A2125" s="40">
        <v>1</v>
      </c>
      <c r="B2125" s="40" t="s">
        <v>1402</v>
      </c>
      <c r="C2125" s="77" t="s">
        <v>208</v>
      </c>
      <c r="D2125" s="77" t="s">
        <v>2069</v>
      </c>
      <c r="E2125" s="40" t="s">
        <v>16502</v>
      </c>
      <c r="F2125" s="40" t="s">
        <v>5459</v>
      </c>
      <c r="G2125" s="40" t="s">
        <v>12494</v>
      </c>
      <c r="H2125" s="40" t="s">
        <v>17552</v>
      </c>
    </row>
    <row r="2126" spans="1:8" s="54" customFormat="1" x14ac:dyDescent="0.25">
      <c r="A2126" s="40">
        <v>1</v>
      </c>
      <c r="B2126" s="40" t="s">
        <v>1402</v>
      </c>
      <c r="C2126" s="77" t="s">
        <v>209</v>
      </c>
      <c r="D2126" s="77" t="s">
        <v>2070</v>
      </c>
      <c r="E2126" s="40" t="s">
        <v>16502</v>
      </c>
      <c r="F2126" s="40" t="s">
        <v>5459</v>
      </c>
      <c r="G2126" s="40" t="s">
        <v>12495</v>
      </c>
      <c r="H2126" s="40" t="s">
        <v>17553</v>
      </c>
    </row>
    <row r="2127" spans="1:8" s="54" customFormat="1" x14ac:dyDescent="0.25">
      <c r="A2127" s="40">
        <v>1</v>
      </c>
      <c r="B2127" s="40" t="s">
        <v>1402</v>
      </c>
      <c r="C2127" s="77" t="s">
        <v>212</v>
      </c>
      <c r="D2127" s="77" t="s">
        <v>2071</v>
      </c>
      <c r="E2127" s="40" t="s">
        <v>16502</v>
      </c>
      <c r="F2127" s="40" t="s">
        <v>5459</v>
      </c>
      <c r="G2127" s="40" t="s">
        <v>12496</v>
      </c>
      <c r="H2127" s="40" t="s">
        <v>17554</v>
      </c>
    </row>
    <row r="2128" spans="1:8" s="54" customFormat="1" x14ac:dyDescent="0.25">
      <c r="A2128" s="40">
        <v>1</v>
      </c>
      <c r="B2128" s="40" t="s">
        <v>1402</v>
      </c>
      <c r="C2128" s="77" t="s">
        <v>213</v>
      </c>
      <c r="D2128" s="77" t="s">
        <v>2072</v>
      </c>
      <c r="E2128" s="40" t="s">
        <v>16502</v>
      </c>
      <c r="F2128" s="40" t="s">
        <v>5459</v>
      </c>
      <c r="G2128" s="40" t="s">
        <v>12497</v>
      </c>
      <c r="H2128" s="40" t="s">
        <v>17555</v>
      </c>
    </row>
    <row r="2129" spans="1:8" s="54" customFormat="1" x14ac:dyDescent="0.25">
      <c r="A2129" s="40">
        <v>1</v>
      </c>
      <c r="B2129" s="40" t="s">
        <v>1402</v>
      </c>
      <c r="C2129" s="77" t="s">
        <v>214</v>
      </c>
      <c r="D2129" s="77" t="s">
        <v>2073</v>
      </c>
      <c r="E2129" s="40" t="s">
        <v>16502</v>
      </c>
      <c r="F2129" s="40" t="s">
        <v>5459</v>
      </c>
      <c r="G2129" s="40" t="s">
        <v>12498</v>
      </c>
      <c r="H2129" s="40" t="s">
        <v>17556</v>
      </c>
    </row>
    <row r="2130" spans="1:8" s="54" customFormat="1" x14ac:dyDescent="0.25">
      <c r="A2130" s="40">
        <v>1</v>
      </c>
      <c r="B2130" s="40" t="s">
        <v>1402</v>
      </c>
      <c r="C2130" s="77" t="s">
        <v>215</v>
      </c>
      <c r="D2130" s="77" t="s">
        <v>2074</v>
      </c>
      <c r="E2130" s="40" t="s">
        <v>16502</v>
      </c>
      <c r="F2130" s="40" t="s">
        <v>5459</v>
      </c>
      <c r="G2130" s="40" t="s">
        <v>12499</v>
      </c>
      <c r="H2130" s="40" t="s">
        <v>17557</v>
      </c>
    </row>
    <row r="2131" spans="1:8" s="54" customFormat="1" x14ac:dyDescent="0.25">
      <c r="A2131" s="40">
        <v>1</v>
      </c>
      <c r="B2131" s="40" t="s">
        <v>1402</v>
      </c>
      <c r="C2131" s="77" t="s">
        <v>216</v>
      </c>
      <c r="D2131" s="77" t="s">
        <v>2075</v>
      </c>
      <c r="E2131" s="40" t="s">
        <v>16502</v>
      </c>
      <c r="F2131" s="40" t="s">
        <v>5459</v>
      </c>
      <c r="G2131" s="40" t="s">
        <v>12500</v>
      </c>
      <c r="H2131" s="40" t="s">
        <v>17558</v>
      </c>
    </row>
    <row r="2132" spans="1:8" s="54" customFormat="1" x14ac:dyDescent="0.25">
      <c r="A2132" s="40">
        <v>1</v>
      </c>
      <c r="B2132" s="40" t="s">
        <v>1402</v>
      </c>
      <c r="C2132" s="77" t="s">
        <v>217</v>
      </c>
      <c r="D2132" s="77" t="s">
        <v>2076</v>
      </c>
      <c r="E2132" s="40" t="s">
        <v>16502</v>
      </c>
      <c r="F2132" s="40" t="s">
        <v>5459</v>
      </c>
      <c r="G2132" s="40" t="s">
        <v>12501</v>
      </c>
      <c r="H2132" s="40" t="s">
        <v>17559</v>
      </c>
    </row>
    <row r="2133" spans="1:8" s="54" customFormat="1" x14ac:dyDescent="0.25">
      <c r="A2133" s="40">
        <v>1</v>
      </c>
      <c r="B2133" s="40" t="s">
        <v>1402</v>
      </c>
      <c r="C2133" s="77" t="s">
        <v>218</v>
      </c>
      <c r="D2133" s="77" t="s">
        <v>2077</v>
      </c>
      <c r="E2133" s="40" t="s">
        <v>16502</v>
      </c>
      <c r="F2133" s="40" t="s">
        <v>5459</v>
      </c>
      <c r="G2133" s="40" t="s">
        <v>12502</v>
      </c>
      <c r="H2133" s="40" t="s">
        <v>17560</v>
      </c>
    </row>
    <row r="2134" spans="1:8" s="54" customFormat="1" x14ac:dyDescent="0.25">
      <c r="A2134" s="40">
        <v>1</v>
      </c>
      <c r="B2134" s="40" t="s">
        <v>1402</v>
      </c>
      <c r="C2134" s="77" t="s">
        <v>219</v>
      </c>
      <c r="D2134" s="77" t="s">
        <v>2078</v>
      </c>
      <c r="E2134" s="40" t="s">
        <v>16502</v>
      </c>
      <c r="F2134" s="40" t="s">
        <v>5459</v>
      </c>
      <c r="G2134" s="40" t="s">
        <v>12503</v>
      </c>
      <c r="H2134" s="40" t="s">
        <v>17561</v>
      </c>
    </row>
    <row r="2135" spans="1:8" s="54" customFormat="1" x14ac:dyDescent="0.25">
      <c r="A2135" s="40">
        <v>1</v>
      </c>
      <c r="B2135" s="40" t="s">
        <v>1402</v>
      </c>
      <c r="C2135" s="77" t="s">
        <v>220</v>
      </c>
      <c r="D2135" s="77" t="s">
        <v>2079</v>
      </c>
      <c r="E2135" s="40" t="s">
        <v>16502</v>
      </c>
      <c r="F2135" s="40" t="s">
        <v>5459</v>
      </c>
      <c r="G2135" s="40" t="s">
        <v>12504</v>
      </c>
      <c r="H2135" s="40" t="s">
        <v>17562</v>
      </c>
    </row>
    <row r="2136" spans="1:8" s="54" customFormat="1" x14ac:dyDescent="0.25">
      <c r="A2136" s="40">
        <v>1</v>
      </c>
      <c r="B2136" s="40" t="s">
        <v>1402</v>
      </c>
      <c r="C2136" s="77" t="s">
        <v>221</v>
      </c>
      <c r="D2136" s="77" t="s">
        <v>2080</v>
      </c>
      <c r="E2136" s="40" t="s">
        <v>16502</v>
      </c>
      <c r="F2136" s="40" t="s">
        <v>5459</v>
      </c>
      <c r="G2136" s="40" t="s">
        <v>12505</v>
      </c>
      <c r="H2136" s="40" t="s">
        <v>17563</v>
      </c>
    </row>
    <row r="2137" spans="1:8" s="54" customFormat="1" x14ac:dyDescent="0.25">
      <c r="A2137" s="40">
        <v>1</v>
      </c>
      <c r="B2137" s="40" t="s">
        <v>1402</v>
      </c>
      <c r="C2137" s="77" t="s">
        <v>222</v>
      </c>
      <c r="D2137" s="77" t="s">
        <v>2081</v>
      </c>
      <c r="E2137" s="40" t="s">
        <v>16502</v>
      </c>
      <c r="F2137" s="40" t="s">
        <v>5459</v>
      </c>
      <c r="G2137" s="40" t="s">
        <v>12506</v>
      </c>
      <c r="H2137" s="40" t="s">
        <v>17564</v>
      </c>
    </row>
    <row r="2138" spans="1:8" s="54" customFormat="1" x14ac:dyDescent="0.25">
      <c r="A2138" s="40">
        <v>1</v>
      </c>
      <c r="B2138" s="40" t="s">
        <v>1402</v>
      </c>
      <c r="C2138" s="77" t="s">
        <v>228</v>
      </c>
      <c r="D2138" s="77" t="s">
        <v>2082</v>
      </c>
      <c r="E2138" s="40" t="s">
        <v>16502</v>
      </c>
      <c r="F2138" s="40" t="s">
        <v>5459</v>
      </c>
      <c r="G2138" s="40" t="s">
        <v>12507</v>
      </c>
      <c r="H2138" s="40" t="s">
        <v>17565</v>
      </c>
    </row>
    <row r="2139" spans="1:8" s="54" customFormat="1" x14ac:dyDescent="0.25">
      <c r="A2139" s="40">
        <v>1</v>
      </c>
      <c r="B2139" s="40" t="s">
        <v>1402</v>
      </c>
      <c r="C2139" s="77" t="s">
        <v>229</v>
      </c>
      <c r="D2139" s="77" t="s">
        <v>2083</v>
      </c>
      <c r="E2139" s="40" t="s">
        <v>16502</v>
      </c>
      <c r="F2139" s="40" t="s">
        <v>5459</v>
      </c>
      <c r="G2139" s="40" t="s">
        <v>12508</v>
      </c>
      <c r="H2139" s="40" t="s">
        <v>17566</v>
      </c>
    </row>
    <row r="2140" spans="1:8" s="54" customFormat="1" x14ac:dyDescent="0.25">
      <c r="A2140" s="40">
        <v>1</v>
      </c>
      <c r="B2140" s="40" t="s">
        <v>1402</v>
      </c>
      <c r="C2140" s="77" t="s">
        <v>233</v>
      </c>
      <c r="D2140" s="77" t="s">
        <v>2084</v>
      </c>
      <c r="E2140" s="40" t="s">
        <v>16502</v>
      </c>
      <c r="F2140" s="40" t="s">
        <v>5459</v>
      </c>
      <c r="G2140" s="40" t="s">
        <v>12509</v>
      </c>
      <c r="H2140" s="40" t="s">
        <v>17567</v>
      </c>
    </row>
    <row r="2141" spans="1:8" s="54" customFormat="1" x14ac:dyDescent="0.25">
      <c r="A2141" s="40">
        <v>1</v>
      </c>
      <c r="B2141" s="40" t="s">
        <v>1402</v>
      </c>
      <c r="C2141" s="77" t="s">
        <v>234</v>
      </c>
      <c r="D2141" s="77" t="s">
        <v>2085</v>
      </c>
      <c r="E2141" s="40" t="s">
        <v>16502</v>
      </c>
      <c r="F2141" s="40" t="s">
        <v>5459</v>
      </c>
      <c r="G2141" s="40" t="s">
        <v>12510</v>
      </c>
      <c r="H2141" s="40" t="s">
        <v>17568</v>
      </c>
    </row>
    <row r="2142" spans="1:8" s="54" customFormat="1" x14ac:dyDescent="0.25">
      <c r="A2142" s="40">
        <v>1</v>
      </c>
      <c r="B2142" s="40" t="s">
        <v>1402</v>
      </c>
      <c r="C2142" s="77" t="s">
        <v>235</v>
      </c>
      <c r="D2142" s="77" t="s">
        <v>2086</v>
      </c>
      <c r="E2142" s="40" t="s">
        <v>16502</v>
      </c>
      <c r="F2142" s="40" t="s">
        <v>5459</v>
      </c>
      <c r="G2142" s="40" t="s">
        <v>12511</v>
      </c>
      <c r="H2142" s="40" t="s">
        <v>17569</v>
      </c>
    </row>
    <row r="2143" spans="1:8" s="54" customFormat="1" x14ac:dyDescent="0.25">
      <c r="A2143" s="40">
        <v>1</v>
      </c>
      <c r="B2143" s="40" t="s">
        <v>1402</v>
      </c>
      <c r="C2143" s="77" t="s">
        <v>236</v>
      </c>
      <c r="D2143" s="77" t="s">
        <v>2087</v>
      </c>
      <c r="E2143" s="40" t="s">
        <v>16502</v>
      </c>
      <c r="F2143" s="40" t="s">
        <v>5459</v>
      </c>
      <c r="G2143" s="40" t="s">
        <v>12512</v>
      </c>
      <c r="H2143" s="40" t="s">
        <v>17570</v>
      </c>
    </row>
    <row r="2144" spans="1:8" s="54" customFormat="1" x14ac:dyDescent="0.25">
      <c r="A2144" s="40">
        <v>1</v>
      </c>
      <c r="B2144" s="40" t="s">
        <v>1402</v>
      </c>
      <c r="C2144" s="77" t="s">
        <v>237</v>
      </c>
      <c r="D2144" s="77" t="s">
        <v>2088</v>
      </c>
      <c r="E2144" s="40" t="s">
        <v>16502</v>
      </c>
      <c r="F2144" s="40" t="s">
        <v>5459</v>
      </c>
      <c r="G2144" s="40" t="s">
        <v>12513</v>
      </c>
      <c r="H2144" s="40" t="s">
        <v>17571</v>
      </c>
    </row>
    <row r="2145" spans="1:8" s="54" customFormat="1" x14ac:dyDescent="0.25">
      <c r="A2145" s="40">
        <v>1</v>
      </c>
      <c r="B2145" s="40" t="s">
        <v>1402</v>
      </c>
      <c r="C2145" s="77" t="s">
        <v>238</v>
      </c>
      <c r="D2145" s="77" t="s">
        <v>2089</v>
      </c>
      <c r="E2145" s="40" t="s">
        <v>16502</v>
      </c>
      <c r="F2145" s="40" t="s">
        <v>5459</v>
      </c>
      <c r="G2145" s="40" t="s">
        <v>12514</v>
      </c>
      <c r="H2145" s="40" t="s">
        <v>17572</v>
      </c>
    </row>
    <row r="2146" spans="1:8" s="54" customFormat="1" x14ac:dyDescent="0.25">
      <c r="A2146" s="40">
        <v>1</v>
      </c>
      <c r="B2146" s="40" t="s">
        <v>1402</v>
      </c>
      <c r="C2146" s="77" t="s">
        <v>239</v>
      </c>
      <c r="D2146" s="77" t="s">
        <v>2090</v>
      </c>
      <c r="E2146" s="40" t="s">
        <v>16502</v>
      </c>
      <c r="F2146" s="40" t="s">
        <v>5459</v>
      </c>
      <c r="G2146" s="40" t="s">
        <v>12515</v>
      </c>
      <c r="H2146" s="40" t="s">
        <v>17573</v>
      </c>
    </row>
    <row r="2147" spans="1:8" s="54" customFormat="1" x14ac:dyDescent="0.25">
      <c r="A2147" s="40">
        <v>1</v>
      </c>
      <c r="B2147" s="40" t="s">
        <v>1402</v>
      </c>
      <c r="C2147" s="77" t="s">
        <v>240</v>
      </c>
      <c r="D2147" s="77" t="s">
        <v>2091</v>
      </c>
      <c r="E2147" s="40" t="s">
        <v>16502</v>
      </c>
      <c r="F2147" s="40" t="s">
        <v>5459</v>
      </c>
      <c r="G2147" s="40" t="s">
        <v>12516</v>
      </c>
      <c r="H2147" s="40" t="s">
        <v>17574</v>
      </c>
    </row>
    <row r="2148" spans="1:8" s="54" customFormat="1" x14ac:dyDescent="0.25">
      <c r="A2148" s="40">
        <v>1</v>
      </c>
      <c r="B2148" s="40" t="s">
        <v>1402</v>
      </c>
      <c r="C2148" s="77" t="s">
        <v>241</v>
      </c>
      <c r="D2148" s="77" t="s">
        <v>2092</v>
      </c>
      <c r="E2148" s="40" t="s">
        <v>16502</v>
      </c>
      <c r="F2148" s="40" t="s">
        <v>5459</v>
      </c>
      <c r="G2148" s="40" t="s">
        <v>12517</v>
      </c>
      <c r="H2148" s="40" t="s">
        <v>17575</v>
      </c>
    </row>
    <row r="2149" spans="1:8" s="54" customFormat="1" x14ac:dyDescent="0.25">
      <c r="A2149" s="40">
        <v>1</v>
      </c>
      <c r="B2149" s="40" t="s">
        <v>1402</v>
      </c>
      <c r="C2149" s="77" t="s">
        <v>242</v>
      </c>
      <c r="D2149" s="77" t="s">
        <v>2093</v>
      </c>
      <c r="E2149" s="40" t="s">
        <v>16502</v>
      </c>
      <c r="F2149" s="40" t="s">
        <v>5459</v>
      </c>
      <c r="G2149" s="40" t="s">
        <v>12518</v>
      </c>
      <c r="H2149" s="40" t="s">
        <v>17576</v>
      </c>
    </row>
    <row r="2150" spans="1:8" s="54" customFormat="1" x14ac:dyDescent="0.25">
      <c r="A2150" s="40">
        <v>1</v>
      </c>
      <c r="B2150" s="40" t="s">
        <v>1402</v>
      </c>
      <c r="C2150" s="77" t="s">
        <v>243</v>
      </c>
      <c r="D2150" s="77" t="s">
        <v>2094</v>
      </c>
      <c r="E2150" s="40" t="s">
        <v>16502</v>
      </c>
      <c r="F2150" s="40" t="s">
        <v>5459</v>
      </c>
      <c r="G2150" s="40" t="s">
        <v>12519</v>
      </c>
      <c r="H2150" s="40" t="s">
        <v>17577</v>
      </c>
    </row>
    <row r="2151" spans="1:8" s="54" customFormat="1" x14ac:dyDescent="0.25">
      <c r="A2151" s="40">
        <v>1</v>
      </c>
      <c r="B2151" s="40" t="s">
        <v>1402</v>
      </c>
      <c r="C2151" s="77" t="s">
        <v>244</v>
      </c>
      <c r="D2151" s="77" t="s">
        <v>2095</v>
      </c>
      <c r="E2151" s="40" t="s">
        <v>16502</v>
      </c>
      <c r="F2151" s="40" t="s">
        <v>5459</v>
      </c>
      <c r="G2151" s="40" t="s">
        <v>12520</v>
      </c>
      <c r="H2151" s="40" t="s">
        <v>17578</v>
      </c>
    </row>
    <row r="2152" spans="1:8" s="54" customFormat="1" x14ac:dyDescent="0.25">
      <c r="A2152" s="40">
        <v>1</v>
      </c>
      <c r="B2152" s="40" t="s">
        <v>1402</v>
      </c>
      <c r="C2152" s="77" t="s">
        <v>245</v>
      </c>
      <c r="D2152" s="77" t="s">
        <v>2096</v>
      </c>
      <c r="E2152" s="40" t="s">
        <v>16502</v>
      </c>
      <c r="F2152" s="40" t="s">
        <v>5459</v>
      </c>
      <c r="G2152" s="40" t="s">
        <v>12521</v>
      </c>
      <c r="H2152" s="40" t="s">
        <v>17579</v>
      </c>
    </row>
    <row r="2153" spans="1:8" s="54" customFormat="1" x14ac:dyDescent="0.25">
      <c r="A2153" s="40">
        <v>1</v>
      </c>
      <c r="B2153" s="40" t="s">
        <v>1402</v>
      </c>
      <c r="C2153" s="77" t="s">
        <v>246</v>
      </c>
      <c r="D2153" s="77" t="s">
        <v>2097</v>
      </c>
      <c r="E2153" s="40" t="s">
        <v>16502</v>
      </c>
      <c r="F2153" s="40" t="s">
        <v>5459</v>
      </c>
      <c r="G2153" s="40" t="s">
        <v>12522</v>
      </c>
      <c r="H2153" s="40" t="s">
        <v>17580</v>
      </c>
    </row>
    <row r="2154" spans="1:8" s="54" customFormat="1" x14ac:dyDescent="0.25">
      <c r="A2154" s="40">
        <v>1</v>
      </c>
      <c r="B2154" s="40" t="s">
        <v>1402</v>
      </c>
      <c r="C2154" s="77" t="s">
        <v>247</v>
      </c>
      <c r="D2154" s="77" t="s">
        <v>2098</v>
      </c>
      <c r="E2154" s="40" t="s">
        <v>16502</v>
      </c>
      <c r="F2154" s="40" t="s">
        <v>5459</v>
      </c>
      <c r="G2154" s="40" t="s">
        <v>12523</v>
      </c>
      <c r="H2154" s="40" t="s">
        <v>17581</v>
      </c>
    </row>
    <row r="2155" spans="1:8" s="54" customFormat="1" x14ac:dyDescent="0.25">
      <c r="A2155" s="40">
        <v>1</v>
      </c>
      <c r="B2155" s="40" t="s">
        <v>1402</v>
      </c>
      <c r="C2155" s="77" t="s">
        <v>248</v>
      </c>
      <c r="D2155" s="77" t="s">
        <v>2099</v>
      </c>
      <c r="E2155" s="40" t="s">
        <v>16502</v>
      </c>
      <c r="F2155" s="40" t="s">
        <v>5459</v>
      </c>
      <c r="G2155" s="40" t="s">
        <v>12524</v>
      </c>
      <c r="H2155" s="40" t="s">
        <v>17582</v>
      </c>
    </row>
    <row r="2156" spans="1:8" s="54" customFormat="1" x14ac:dyDescent="0.25">
      <c r="A2156" s="40">
        <v>1</v>
      </c>
      <c r="B2156" s="40" t="s">
        <v>1402</v>
      </c>
      <c r="C2156" s="77" t="s">
        <v>249</v>
      </c>
      <c r="D2156" s="77" t="s">
        <v>2100</v>
      </c>
      <c r="E2156" s="40" t="s">
        <v>16502</v>
      </c>
      <c r="F2156" s="40" t="s">
        <v>5459</v>
      </c>
      <c r="G2156" s="40" t="s">
        <v>12525</v>
      </c>
      <c r="H2156" s="40" t="s">
        <v>17583</v>
      </c>
    </row>
    <row r="2157" spans="1:8" s="54" customFormat="1" x14ac:dyDescent="0.25">
      <c r="A2157" s="40">
        <v>1</v>
      </c>
      <c r="B2157" s="40" t="s">
        <v>1402</v>
      </c>
      <c r="C2157" s="77" t="s">
        <v>250</v>
      </c>
      <c r="D2157" s="77" t="s">
        <v>2101</v>
      </c>
      <c r="E2157" s="40" t="s">
        <v>16502</v>
      </c>
      <c r="F2157" s="40" t="s">
        <v>5459</v>
      </c>
      <c r="G2157" s="40" t="s">
        <v>12526</v>
      </c>
      <c r="H2157" s="40" t="s">
        <v>17584</v>
      </c>
    </row>
    <row r="2158" spans="1:8" s="54" customFormat="1" x14ac:dyDescent="0.25">
      <c r="A2158" s="40">
        <v>1</v>
      </c>
      <c r="B2158" s="40" t="s">
        <v>1402</v>
      </c>
      <c r="C2158" s="77" t="s">
        <v>251</v>
      </c>
      <c r="D2158" s="77" t="s">
        <v>2102</v>
      </c>
      <c r="E2158" s="40" t="s">
        <v>16502</v>
      </c>
      <c r="F2158" s="40" t="s">
        <v>5459</v>
      </c>
      <c r="G2158" s="40" t="s">
        <v>12527</v>
      </c>
      <c r="H2158" s="40" t="s">
        <v>17585</v>
      </c>
    </row>
    <row r="2159" spans="1:8" s="54" customFormat="1" x14ac:dyDescent="0.25">
      <c r="A2159" s="40">
        <v>1</v>
      </c>
      <c r="B2159" s="40" t="s">
        <v>1402</v>
      </c>
      <c r="C2159" s="77" t="s">
        <v>252</v>
      </c>
      <c r="D2159" s="77" t="s">
        <v>2103</v>
      </c>
      <c r="E2159" s="40" t="s">
        <v>16502</v>
      </c>
      <c r="F2159" s="40" t="s">
        <v>5459</v>
      </c>
      <c r="G2159" s="40" t="s">
        <v>12528</v>
      </c>
      <c r="H2159" s="40" t="s">
        <v>17586</v>
      </c>
    </row>
    <row r="2160" spans="1:8" s="54" customFormat="1" x14ac:dyDescent="0.25">
      <c r="A2160" s="40">
        <v>1</v>
      </c>
      <c r="B2160" s="40" t="s">
        <v>1402</v>
      </c>
      <c r="C2160" s="77" t="s">
        <v>253</v>
      </c>
      <c r="D2160" s="77" t="s">
        <v>2104</v>
      </c>
      <c r="E2160" s="40" t="s">
        <v>16502</v>
      </c>
      <c r="F2160" s="40" t="s">
        <v>5459</v>
      </c>
      <c r="G2160" s="40" t="s">
        <v>12529</v>
      </c>
      <c r="H2160" s="40" t="s">
        <v>17587</v>
      </c>
    </row>
    <row r="2161" spans="1:8" s="54" customFormat="1" x14ac:dyDescent="0.25">
      <c r="A2161" s="40">
        <v>1</v>
      </c>
      <c r="B2161" s="40" t="s">
        <v>1402</v>
      </c>
      <c r="C2161" s="77" t="s">
        <v>254</v>
      </c>
      <c r="D2161" s="77" t="s">
        <v>2105</v>
      </c>
      <c r="E2161" s="40" t="s">
        <v>16502</v>
      </c>
      <c r="F2161" s="40" t="s">
        <v>5459</v>
      </c>
      <c r="G2161" s="40" t="s">
        <v>12530</v>
      </c>
      <c r="H2161" s="40" t="s">
        <v>17588</v>
      </c>
    </row>
    <row r="2162" spans="1:8" s="54" customFormat="1" x14ac:dyDescent="0.25">
      <c r="A2162" s="40">
        <v>1</v>
      </c>
      <c r="B2162" s="40" t="s">
        <v>1402</v>
      </c>
      <c r="C2162" s="77" t="s">
        <v>255</v>
      </c>
      <c r="D2162" s="77" t="s">
        <v>2106</v>
      </c>
      <c r="E2162" s="40" t="s">
        <v>16502</v>
      </c>
      <c r="F2162" s="40" t="s">
        <v>5459</v>
      </c>
      <c r="G2162" s="40" t="s">
        <v>12531</v>
      </c>
      <c r="H2162" s="40" t="s">
        <v>17589</v>
      </c>
    </row>
    <row r="2163" spans="1:8" s="54" customFormat="1" x14ac:dyDescent="0.25">
      <c r="A2163" s="40">
        <v>1</v>
      </c>
      <c r="B2163" s="40" t="s">
        <v>1402</v>
      </c>
      <c r="C2163" s="77" t="s">
        <v>310</v>
      </c>
      <c r="D2163" s="77" t="s">
        <v>2107</v>
      </c>
      <c r="E2163" s="40" t="s">
        <v>16502</v>
      </c>
      <c r="F2163" s="40" t="s">
        <v>5459</v>
      </c>
      <c r="G2163" s="40" t="s">
        <v>12532</v>
      </c>
      <c r="H2163" s="40" t="s">
        <v>17590</v>
      </c>
    </row>
    <row r="2164" spans="1:8" s="54" customFormat="1" x14ac:dyDescent="0.25">
      <c r="A2164" s="40">
        <v>1</v>
      </c>
      <c r="B2164" s="40" t="s">
        <v>1402</v>
      </c>
      <c r="C2164" s="77" t="s">
        <v>311</v>
      </c>
      <c r="D2164" s="77" t="s">
        <v>2108</v>
      </c>
      <c r="E2164" s="40" t="s">
        <v>16502</v>
      </c>
      <c r="F2164" s="40" t="s">
        <v>5459</v>
      </c>
      <c r="G2164" s="40" t="s">
        <v>12533</v>
      </c>
      <c r="H2164" s="40" t="s">
        <v>17591</v>
      </c>
    </row>
    <row r="2165" spans="1:8" s="54" customFormat="1" x14ac:dyDescent="0.25">
      <c r="A2165" s="40">
        <v>1</v>
      </c>
      <c r="B2165" s="40" t="s">
        <v>1402</v>
      </c>
      <c r="C2165" s="77" t="s">
        <v>312</v>
      </c>
      <c r="D2165" s="77" t="s">
        <v>2109</v>
      </c>
      <c r="E2165" s="40" t="s">
        <v>16502</v>
      </c>
      <c r="F2165" s="40" t="s">
        <v>5459</v>
      </c>
      <c r="G2165" s="40" t="s">
        <v>12534</v>
      </c>
      <c r="H2165" s="40" t="s">
        <v>17592</v>
      </c>
    </row>
    <row r="2166" spans="1:8" s="54" customFormat="1" x14ac:dyDescent="0.25">
      <c r="A2166" s="40">
        <v>1</v>
      </c>
      <c r="B2166" s="40" t="s">
        <v>1402</v>
      </c>
      <c r="C2166" s="77" t="s">
        <v>313</v>
      </c>
      <c r="D2166" s="77" t="s">
        <v>2110</v>
      </c>
      <c r="E2166" s="40" t="s">
        <v>16502</v>
      </c>
      <c r="F2166" s="40" t="s">
        <v>5459</v>
      </c>
      <c r="G2166" s="40" t="s">
        <v>5450</v>
      </c>
      <c r="H2166" s="40" t="s">
        <v>17593</v>
      </c>
    </row>
    <row r="2167" spans="1:8" s="54" customFormat="1" x14ac:dyDescent="0.25">
      <c r="A2167" s="40">
        <v>1</v>
      </c>
      <c r="B2167" s="40" t="s">
        <v>1402</v>
      </c>
      <c r="C2167" s="77" t="s">
        <v>314</v>
      </c>
      <c r="D2167" s="77" t="s">
        <v>2111</v>
      </c>
      <c r="E2167" s="40" t="s">
        <v>16502</v>
      </c>
      <c r="F2167" s="40" t="s">
        <v>5459</v>
      </c>
      <c r="G2167" s="40" t="s">
        <v>5451</v>
      </c>
      <c r="H2167" s="40" t="s">
        <v>17594</v>
      </c>
    </row>
    <row r="2168" spans="1:8" s="54" customFormat="1" x14ac:dyDescent="0.25">
      <c r="A2168" s="40">
        <v>1</v>
      </c>
      <c r="B2168" s="40" t="s">
        <v>1402</v>
      </c>
      <c r="C2168" s="77" t="s">
        <v>315</v>
      </c>
      <c r="D2168" s="77" t="s">
        <v>2112</v>
      </c>
      <c r="E2168" s="40" t="s">
        <v>16502</v>
      </c>
      <c r="F2168" s="40" t="s">
        <v>5459</v>
      </c>
      <c r="G2168" s="40" t="s">
        <v>12535</v>
      </c>
      <c r="H2168" s="40" t="s">
        <v>17595</v>
      </c>
    </row>
    <row r="2169" spans="1:8" s="54" customFormat="1" x14ac:dyDescent="0.25">
      <c r="A2169" s="40">
        <v>1</v>
      </c>
      <c r="B2169" s="40" t="s">
        <v>1402</v>
      </c>
      <c r="C2169" s="77" t="s">
        <v>316</v>
      </c>
      <c r="D2169" s="77" t="s">
        <v>2113</v>
      </c>
      <c r="E2169" s="40" t="s">
        <v>16502</v>
      </c>
      <c r="F2169" s="40" t="s">
        <v>5459</v>
      </c>
      <c r="G2169" s="40" t="s">
        <v>12536</v>
      </c>
      <c r="H2169" s="40" t="s">
        <v>17596</v>
      </c>
    </row>
    <row r="2170" spans="1:8" s="54" customFormat="1" x14ac:dyDescent="0.25">
      <c r="A2170" s="40">
        <v>1</v>
      </c>
      <c r="B2170" s="40" t="s">
        <v>1402</v>
      </c>
      <c r="C2170" s="77" t="s">
        <v>317</v>
      </c>
      <c r="D2170" s="77" t="s">
        <v>2114</v>
      </c>
      <c r="E2170" s="40" t="s">
        <v>16502</v>
      </c>
      <c r="F2170" s="40" t="s">
        <v>5459</v>
      </c>
      <c r="G2170" s="40" t="s">
        <v>12537</v>
      </c>
      <c r="H2170" s="40" t="s">
        <v>17597</v>
      </c>
    </row>
    <row r="2171" spans="1:8" s="54" customFormat="1" x14ac:dyDescent="0.25">
      <c r="A2171" s="40">
        <v>1</v>
      </c>
      <c r="B2171" s="40" t="s">
        <v>1402</v>
      </c>
      <c r="C2171" s="77" t="s">
        <v>318</v>
      </c>
      <c r="D2171" s="77" t="s">
        <v>2115</v>
      </c>
      <c r="E2171" s="40" t="s">
        <v>16502</v>
      </c>
      <c r="F2171" s="40" t="s">
        <v>5459</v>
      </c>
      <c r="G2171" s="40" t="s">
        <v>12538</v>
      </c>
      <c r="H2171" s="40" t="s">
        <v>17598</v>
      </c>
    </row>
    <row r="2172" spans="1:8" s="54" customFormat="1" x14ac:dyDescent="0.25">
      <c r="A2172" s="40">
        <v>1</v>
      </c>
      <c r="B2172" s="40" t="s">
        <v>1402</v>
      </c>
      <c r="C2172" s="77" t="s">
        <v>319</v>
      </c>
      <c r="D2172" s="77" t="s">
        <v>2116</v>
      </c>
      <c r="E2172" s="40" t="s">
        <v>16502</v>
      </c>
      <c r="F2172" s="40" t="s">
        <v>5459</v>
      </c>
      <c r="G2172" s="40" t="s">
        <v>12539</v>
      </c>
      <c r="H2172" s="40" t="s">
        <v>17599</v>
      </c>
    </row>
    <row r="2173" spans="1:8" s="54" customFormat="1" x14ac:dyDescent="0.25">
      <c r="A2173" s="40">
        <v>1</v>
      </c>
      <c r="B2173" s="40" t="s">
        <v>1402</v>
      </c>
      <c r="C2173" s="77" t="s">
        <v>320</v>
      </c>
      <c r="D2173" s="77" t="s">
        <v>2117</v>
      </c>
      <c r="E2173" s="40" t="s">
        <v>16502</v>
      </c>
      <c r="F2173" s="40" t="s">
        <v>5459</v>
      </c>
      <c r="G2173" s="40" t="s">
        <v>12540</v>
      </c>
      <c r="H2173" s="40" t="s">
        <v>17600</v>
      </c>
    </row>
    <row r="2174" spans="1:8" s="54" customFormat="1" x14ac:dyDescent="0.25">
      <c r="A2174" s="40">
        <v>1</v>
      </c>
      <c r="B2174" s="40" t="s">
        <v>1402</v>
      </c>
      <c r="C2174" s="77" t="s">
        <v>321</v>
      </c>
      <c r="D2174" s="77" t="s">
        <v>2118</v>
      </c>
      <c r="E2174" s="40" t="s">
        <v>16502</v>
      </c>
      <c r="F2174" s="40" t="s">
        <v>5459</v>
      </c>
      <c r="G2174" s="40" t="s">
        <v>12541</v>
      </c>
      <c r="H2174" s="40" t="s">
        <v>17601</v>
      </c>
    </row>
    <row r="2175" spans="1:8" s="54" customFormat="1" x14ac:dyDescent="0.25">
      <c r="A2175" s="40">
        <v>1</v>
      </c>
      <c r="B2175" s="40" t="s">
        <v>1402</v>
      </c>
      <c r="C2175" s="77" t="s">
        <v>322</v>
      </c>
      <c r="D2175" s="77" t="s">
        <v>2119</v>
      </c>
      <c r="E2175" s="40" t="s">
        <v>16502</v>
      </c>
      <c r="F2175" s="40" t="s">
        <v>5459</v>
      </c>
      <c r="G2175" s="40" t="s">
        <v>12542</v>
      </c>
      <c r="H2175" s="40" t="s">
        <v>17602</v>
      </c>
    </row>
    <row r="2176" spans="1:8" s="54" customFormat="1" x14ac:dyDescent="0.25">
      <c r="A2176" s="40">
        <v>1</v>
      </c>
      <c r="B2176" s="40" t="s">
        <v>1402</v>
      </c>
      <c r="C2176" s="77" t="s">
        <v>323</v>
      </c>
      <c r="D2176" s="77" t="s">
        <v>2120</v>
      </c>
      <c r="E2176" s="40" t="s">
        <v>16502</v>
      </c>
      <c r="F2176" s="40" t="s">
        <v>5459</v>
      </c>
      <c r="G2176" s="40" t="s">
        <v>12543</v>
      </c>
      <c r="H2176" s="40" t="s">
        <v>17603</v>
      </c>
    </row>
    <row r="2177" spans="1:8" s="54" customFormat="1" x14ac:dyDescent="0.25">
      <c r="A2177" s="40">
        <v>1</v>
      </c>
      <c r="B2177" s="40" t="s">
        <v>1402</v>
      </c>
      <c r="C2177" s="77" t="s">
        <v>324</v>
      </c>
      <c r="D2177" s="77" t="s">
        <v>2121</v>
      </c>
      <c r="E2177" s="40" t="s">
        <v>16502</v>
      </c>
      <c r="F2177" s="40" t="s">
        <v>5459</v>
      </c>
      <c r="G2177" s="40" t="s">
        <v>12544</v>
      </c>
      <c r="H2177" s="40" t="s">
        <v>17604</v>
      </c>
    </row>
    <row r="2178" spans="1:8" s="54" customFormat="1" x14ac:dyDescent="0.25">
      <c r="A2178" s="40">
        <v>1</v>
      </c>
      <c r="B2178" s="40" t="s">
        <v>1402</v>
      </c>
      <c r="C2178" s="77" t="s">
        <v>325</v>
      </c>
      <c r="D2178" s="77" t="s">
        <v>2122</v>
      </c>
      <c r="E2178" s="40" t="s">
        <v>16502</v>
      </c>
      <c r="F2178" s="40" t="s">
        <v>5459</v>
      </c>
      <c r="G2178" s="40" t="s">
        <v>12545</v>
      </c>
      <c r="H2178" s="40" t="s">
        <v>17605</v>
      </c>
    </row>
    <row r="2179" spans="1:8" s="54" customFormat="1" x14ac:dyDescent="0.25">
      <c r="A2179" s="40">
        <v>1</v>
      </c>
      <c r="B2179" s="40" t="s">
        <v>1402</v>
      </c>
      <c r="C2179" s="77" t="s">
        <v>358</v>
      </c>
      <c r="D2179" s="77" t="s">
        <v>2123</v>
      </c>
      <c r="E2179" s="40" t="s">
        <v>16502</v>
      </c>
      <c r="F2179" s="40" t="s">
        <v>5459</v>
      </c>
      <c r="G2179" s="40" t="s">
        <v>12546</v>
      </c>
      <c r="H2179" s="40" t="s">
        <v>17606</v>
      </c>
    </row>
    <row r="2180" spans="1:8" s="54" customFormat="1" x14ac:dyDescent="0.25">
      <c r="A2180" s="40">
        <v>1</v>
      </c>
      <c r="B2180" s="40" t="s">
        <v>1402</v>
      </c>
      <c r="C2180" s="77" t="s">
        <v>362</v>
      </c>
      <c r="D2180" s="77" t="s">
        <v>2124</v>
      </c>
      <c r="E2180" s="40" t="s">
        <v>16502</v>
      </c>
      <c r="F2180" s="40" t="s">
        <v>5459</v>
      </c>
      <c r="G2180" s="40" t="s">
        <v>12547</v>
      </c>
      <c r="H2180" s="40" t="s">
        <v>17607</v>
      </c>
    </row>
    <row r="2181" spans="1:8" s="54" customFormat="1" x14ac:dyDescent="0.25">
      <c r="A2181" s="40">
        <v>1</v>
      </c>
      <c r="B2181" s="40" t="s">
        <v>1402</v>
      </c>
      <c r="C2181" s="77" t="s">
        <v>363</v>
      </c>
      <c r="D2181" s="77" t="s">
        <v>2125</v>
      </c>
      <c r="E2181" s="40" t="s">
        <v>16502</v>
      </c>
      <c r="F2181" s="40" t="s">
        <v>5459</v>
      </c>
      <c r="G2181" s="40" t="s">
        <v>12548</v>
      </c>
      <c r="H2181" s="40" t="s">
        <v>17608</v>
      </c>
    </row>
    <row r="2182" spans="1:8" s="54" customFormat="1" x14ac:dyDescent="0.25">
      <c r="A2182" s="40">
        <v>1</v>
      </c>
      <c r="B2182" s="40" t="s">
        <v>1402</v>
      </c>
      <c r="C2182" s="77" t="s">
        <v>364</v>
      </c>
      <c r="D2182" s="77" t="s">
        <v>2126</v>
      </c>
      <c r="E2182" s="40" t="s">
        <v>16502</v>
      </c>
      <c r="F2182" s="40" t="s">
        <v>5459</v>
      </c>
      <c r="G2182" s="40" t="s">
        <v>12549</v>
      </c>
      <c r="H2182" s="40" t="s">
        <v>17609</v>
      </c>
    </row>
    <row r="2183" spans="1:8" s="54" customFormat="1" x14ac:dyDescent="0.25">
      <c r="A2183" s="40">
        <v>1</v>
      </c>
      <c r="B2183" s="40" t="s">
        <v>1402</v>
      </c>
      <c r="C2183" s="77" t="s">
        <v>368</v>
      </c>
      <c r="D2183" s="77" t="s">
        <v>2127</v>
      </c>
      <c r="E2183" s="40" t="s">
        <v>16502</v>
      </c>
      <c r="F2183" s="40" t="s">
        <v>5459</v>
      </c>
      <c r="G2183" s="40" t="s">
        <v>12550</v>
      </c>
      <c r="H2183" s="40" t="s">
        <v>17610</v>
      </c>
    </row>
    <row r="2184" spans="1:8" s="54" customFormat="1" x14ac:dyDescent="0.25">
      <c r="A2184" s="40">
        <v>1</v>
      </c>
      <c r="B2184" s="40" t="s">
        <v>1402</v>
      </c>
      <c r="C2184" s="77" t="s">
        <v>369</v>
      </c>
      <c r="D2184" s="77" t="s">
        <v>2128</v>
      </c>
      <c r="E2184" s="40" t="s">
        <v>16502</v>
      </c>
      <c r="F2184" s="40" t="s">
        <v>5459</v>
      </c>
      <c r="G2184" s="40" t="s">
        <v>12551</v>
      </c>
      <c r="H2184" s="40" t="s">
        <v>17611</v>
      </c>
    </row>
    <row r="2185" spans="1:8" s="54" customFormat="1" x14ac:dyDescent="0.25">
      <c r="A2185" s="40">
        <v>1</v>
      </c>
      <c r="B2185" s="40" t="s">
        <v>1402</v>
      </c>
      <c r="C2185" s="77" t="s">
        <v>370</v>
      </c>
      <c r="D2185" s="77" t="s">
        <v>2129</v>
      </c>
      <c r="E2185" s="40" t="s">
        <v>16502</v>
      </c>
      <c r="F2185" s="40" t="s">
        <v>5459</v>
      </c>
      <c r="G2185" s="40" t="s">
        <v>12552</v>
      </c>
      <c r="H2185" s="40" t="s">
        <v>17612</v>
      </c>
    </row>
    <row r="2186" spans="1:8" s="54" customFormat="1" x14ac:dyDescent="0.25">
      <c r="A2186" s="40">
        <v>1</v>
      </c>
      <c r="B2186" s="40" t="s">
        <v>1402</v>
      </c>
      <c r="C2186" s="77" t="s">
        <v>371</v>
      </c>
      <c r="D2186" s="77" t="s">
        <v>2130</v>
      </c>
      <c r="E2186" s="40" t="s">
        <v>16502</v>
      </c>
      <c r="F2186" s="40" t="s">
        <v>5459</v>
      </c>
      <c r="G2186" s="40" t="s">
        <v>12553</v>
      </c>
      <c r="H2186" s="40" t="s">
        <v>17613</v>
      </c>
    </row>
    <row r="2187" spans="1:8" s="54" customFormat="1" x14ac:dyDescent="0.25">
      <c r="A2187" s="40">
        <v>1</v>
      </c>
      <c r="B2187" s="40" t="s">
        <v>1402</v>
      </c>
      <c r="C2187" s="77" t="s">
        <v>372</v>
      </c>
      <c r="D2187" s="77" t="s">
        <v>2131</v>
      </c>
      <c r="E2187" s="40" t="s">
        <v>16502</v>
      </c>
      <c r="F2187" s="40" t="s">
        <v>5459</v>
      </c>
      <c r="G2187" s="40" t="s">
        <v>12554</v>
      </c>
      <c r="H2187" s="40" t="s">
        <v>17614</v>
      </c>
    </row>
    <row r="2188" spans="1:8" s="54" customFormat="1" x14ac:dyDescent="0.25">
      <c r="A2188" s="40">
        <v>1</v>
      </c>
      <c r="B2188" s="40" t="s">
        <v>1402</v>
      </c>
      <c r="C2188" s="77" t="s">
        <v>373</v>
      </c>
      <c r="D2188" s="77" t="s">
        <v>2132</v>
      </c>
      <c r="E2188" s="40" t="s">
        <v>16502</v>
      </c>
      <c r="F2188" s="40" t="s">
        <v>5459</v>
      </c>
      <c r="G2188" s="40" t="s">
        <v>12555</v>
      </c>
      <c r="H2188" s="40" t="s">
        <v>17615</v>
      </c>
    </row>
    <row r="2189" spans="1:8" s="54" customFormat="1" x14ac:dyDescent="0.25">
      <c r="A2189" s="40">
        <v>1</v>
      </c>
      <c r="B2189" s="40" t="s">
        <v>1402</v>
      </c>
      <c r="C2189" s="77" t="s">
        <v>374</v>
      </c>
      <c r="D2189" s="77" t="s">
        <v>2133</v>
      </c>
      <c r="E2189" s="40" t="s">
        <v>16502</v>
      </c>
      <c r="F2189" s="40" t="s">
        <v>5459</v>
      </c>
      <c r="G2189" s="40" t="s">
        <v>12556</v>
      </c>
      <c r="H2189" s="40" t="s">
        <v>17616</v>
      </c>
    </row>
    <row r="2190" spans="1:8" s="54" customFormat="1" x14ac:dyDescent="0.25">
      <c r="A2190" s="40">
        <v>1</v>
      </c>
      <c r="B2190" s="40" t="s">
        <v>1402</v>
      </c>
      <c r="C2190" s="77" t="s">
        <v>375</v>
      </c>
      <c r="D2190" s="77" t="s">
        <v>2134</v>
      </c>
      <c r="E2190" s="40" t="s">
        <v>16502</v>
      </c>
      <c r="F2190" s="40" t="s">
        <v>5459</v>
      </c>
      <c r="G2190" s="40" t="s">
        <v>12557</v>
      </c>
      <c r="H2190" s="40" t="s">
        <v>17617</v>
      </c>
    </row>
    <row r="2191" spans="1:8" s="54" customFormat="1" x14ac:dyDescent="0.25">
      <c r="A2191" s="40">
        <v>1</v>
      </c>
      <c r="B2191" s="40" t="s">
        <v>1402</v>
      </c>
      <c r="C2191" s="77" t="s">
        <v>376</v>
      </c>
      <c r="D2191" s="77" t="s">
        <v>2135</v>
      </c>
      <c r="E2191" s="40" t="s">
        <v>16502</v>
      </c>
      <c r="F2191" s="40" t="s">
        <v>5459</v>
      </c>
      <c r="G2191" s="40" t="s">
        <v>12558</v>
      </c>
      <c r="H2191" s="40" t="s">
        <v>17618</v>
      </c>
    </row>
    <row r="2192" spans="1:8" s="54" customFormat="1" x14ac:dyDescent="0.25">
      <c r="A2192" s="40">
        <v>1</v>
      </c>
      <c r="B2192" s="40" t="s">
        <v>1402</v>
      </c>
      <c r="C2192" s="77" t="s">
        <v>377</v>
      </c>
      <c r="D2192" s="77" t="s">
        <v>2136</v>
      </c>
      <c r="E2192" s="40" t="s">
        <v>16502</v>
      </c>
      <c r="F2192" s="40" t="s">
        <v>5459</v>
      </c>
      <c r="G2192" s="40" t="s">
        <v>12559</v>
      </c>
      <c r="H2192" s="40" t="s">
        <v>17619</v>
      </c>
    </row>
    <row r="2193" spans="1:8" s="54" customFormat="1" x14ac:dyDescent="0.25">
      <c r="A2193" s="40">
        <v>1</v>
      </c>
      <c r="B2193" s="40" t="s">
        <v>1402</v>
      </c>
      <c r="C2193" s="77" t="s">
        <v>378</v>
      </c>
      <c r="D2193" s="77" t="s">
        <v>2137</v>
      </c>
      <c r="E2193" s="40" t="s">
        <v>16502</v>
      </c>
      <c r="F2193" s="40" t="s">
        <v>5459</v>
      </c>
      <c r="G2193" s="40" t="s">
        <v>12560</v>
      </c>
      <c r="H2193" s="40" t="s">
        <v>17620</v>
      </c>
    </row>
    <row r="2194" spans="1:8" s="54" customFormat="1" x14ac:dyDescent="0.25">
      <c r="A2194" s="40">
        <v>1</v>
      </c>
      <c r="B2194" s="40" t="s">
        <v>1402</v>
      </c>
      <c r="C2194" s="77" t="s">
        <v>379</v>
      </c>
      <c r="D2194" s="77" t="s">
        <v>2138</v>
      </c>
      <c r="E2194" s="40" t="s">
        <v>16502</v>
      </c>
      <c r="F2194" s="40" t="s">
        <v>5459</v>
      </c>
      <c r="G2194" s="40" t="s">
        <v>12561</v>
      </c>
      <c r="H2194" s="40" t="s">
        <v>17621</v>
      </c>
    </row>
    <row r="2195" spans="1:8" s="54" customFormat="1" x14ac:dyDescent="0.25">
      <c r="A2195" s="40">
        <v>1</v>
      </c>
      <c r="B2195" s="40" t="s">
        <v>1402</v>
      </c>
      <c r="C2195" s="77" t="s">
        <v>380</v>
      </c>
      <c r="D2195" s="77" t="s">
        <v>2139</v>
      </c>
      <c r="E2195" s="40" t="s">
        <v>16502</v>
      </c>
      <c r="F2195" s="40" t="s">
        <v>5459</v>
      </c>
      <c r="G2195" s="40" t="s">
        <v>12562</v>
      </c>
      <c r="H2195" s="40" t="s">
        <v>17622</v>
      </c>
    </row>
    <row r="2196" spans="1:8" s="54" customFormat="1" x14ac:dyDescent="0.25">
      <c r="A2196" s="40">
        <v>1</v>
      </c>
      <c r="B2196" s="40" t="s">
        <v>1402</v>
      </c>
      <c r="C2196" s="77" t="s">
        <v>381</v>
      </c>
      <c r="D2196" s="77" t="s">
        <v>2140</v>
      </c>
      <c r="E2196" s="40" t="s">
        <v>16502</v>
      </c>
      <c r="F2196" s="40" t="s">
        <v>5459</v>
      </c>
      <c r="G2196" s="40" t="s">
        <v>12563</v>
      </c>
      <c r="H2196" s="40" t="s">
        <v>17623</v>
      </c>
    </row>
    <row r="2197" spans="1:8" s="54" customFormat="1" x14ac:dyDescent="0.25">
      <c r="A2197" s="40">
        <v>1</v>
      </c>
      <c r="B2197" s="40" t="s">
        <v>1402</v>
      </c>
      <c r="C2197" s="77" t="s">
        <v>382</v>
      </c>
      <c r="D2197" s="77" t="s">
        <v>2141</v>
      </c>
      <c r="E2197" s="40" t="s">
        <v>16502</v>
      </c>
      <c r="F2197" s="40" t="s">
        <v>5459</v>
      </c>
      <c r="G2197" s="40" t="s">
        <v>12564</v>
      </c>
      <c r="H2197" s="40" t="s">
        <v>17624</v>
      </c>
    </row>
    <row r="2198" spans="1:8" s="54" customFormat="1" x14ac:dyDescent="0.25">
      <c r="A2198" s="40">
        <v>1</v>
      </c>
      <c r="B2198" s="40" t="s">
        <v>1402</v>
      </c>
      <c r="C2198" s="77" t="s">
        <v>383</v>
      </c>
      <c r="D2198" s="77" t="s">
        <v>2142</v>
      </c>
      <c r="E2198" s="40" t="s">
        <v>16502</v>
      </c>
      <c r="F2198" s="40" t="s">
        <v>5459</v>
      </c>
      <c r="G2198" s="40" t="s">
        <v>12565</v>
      </c>
      <c r="H2198" s="40" t="s">
        <v>17625</v>
      </c>
    </row>
    <row r="2199" spans="1:8" s="54" customFormat="1" x14ac:dyDescent="0.25">
      <c r="A2199" s="40">
        <v>1</v>
      </c>
      <c r="B2199" s="40" t="s">
        <v>1402</v>
      </c>
      <c r="C2199" s="77" t="s">
        <v>384</v>
      </c>
      <c r="D2199" s="77" t="s">
        <v>2143</v>
      </c>
      <c r="E2199" s="40" t="s">
        <v>16502</v>
      </c>
      <c r="F2199" s="40" t="s">
        <v>5459</v>
      </c>
      <c r="G2199" s="40" t="s">
        <v>12566</v>
      </c>
      <c r="H2199" s="40" t="s">
        <v>17626</v>
      </c>
    </row>
    <row r="2200" spans="1:8" s="54" customFormat="1" x14ac:dyDescent="0.25">
      <c r="A2200" s="40">
        <v>1</v>
      </c>
      <c r="B2200" s="40" t="s">
        <v>1402</v>
      </c>
      <c r="C2200" s="77" t="s">
        <v>433</v>
      </c>
      <c r="D2200" s="77" t="s">
        <v>2144</v>
      </c>
      <c r="E2200" s="40" t="s">
        <v>16502</v>
      </c>
      <c r="F2200" s="40" t="s">
        <v>5459</v>
      </c>
      <c r="G2200" s="40" t="s">
        <v>12567</v>
      </c>
      <c r="H2200" s="40" t="s">
        <v>17627</v>
      </c>
    </row>
    <row r="2201" spans="1:8" s="54" customFormat="1" x14ac:dyDescent="0.25">
      <c r="A2201" s="40">
        <v>1</v>
      </c>
      <c r="B2201" s="40" t="s">
        <v>1402</v>
      </c>
      <c r="C2201" s="77" t="s">
        <v>2779</v>
      </c>
      <c r="D2201" s="77" t="s">
        <v>2145</v>
      </c>
      <c r="E2201" s="40" t="s">
        <v>16502</v>
      </c>
      <c r="F2201" s="40" t="s">
        <v>5459</v>
      </c>
      <c r="G2201" s="40" t="s">
        <v>12568</v>
      </c>
      <c r="H2201" s="40" t="s">
        <v>17628</v>
      </c>
    </row>
    <row r="2202" spans="1:8" s="54" customFormat="1" x14ac:dyDescent="0.25">
      <c r="A2202" s="40">
        <v>1</v>
      </c>
      <c r="B2202" s="40" t="s">
        <v>1402</v>
      </c>
      <c r="C2202" s="77" t="s">
        <v>385</v>
      </c>
      <c r="D2202" s="77" t="s">
        <v>2146</v>
      </c>
      <c r="E2202" s="40" t="s">
        <v>16502</v>
      </c>
      <c r="F2202" s="40" t="s">
        <v>5459</v>
      </c>
      <c r="G2202" s="40" t="s">
        <v>12569</v>
      </c>
      <c r="H2202" s="40" t="s">
        <v>17629</v>
      </c>
    </row>
    <row r="2203" spans="1:8" s="54" customFormat="1" x14ac:dyDescent="0.25">
      <c r="A2203" s="40">
        <v>1</v>
      </c>
      <c r="B2203" s="40" t="s">
        <v>1402</v>
      </c>
      <c r="C2203" s="77" t="s">
        <v>386</v>
      </c>
      <c r="D2203" s="77" t="s">
        <v>2147</v>
      </c>
      <c r="E2203" s="40" t="s">
        <v>16502</v>
      </c>
      <c r="F2203" s="40" t="s">
        <v>5459</v>
      </c>
      <c r="G2203" s="40" t="s">
        <v>12570</v>
      </c>
      <c r="H2203" s="40" t="s">
        <v>17630</v>
      </c>
    </row>
    <row r="2204" spans="1:8" s="54" customFormat="1" x14ac:dyDescent="0.25">
      <c r="A2204" s="40">
        <v>1</v>
      </c>
      <c r="B2204" s="40" t="s">
        <v>1402</v>
      </c>
      <c r="C2204" s="77" t="s">
        <v>387</v>
      </c>
      <c r="D2204" s="77" t="s">
        <v>2148</v>
      </c>
      <c r="E2204" s="40" t="s">
        <v>16502</v>
      </c>
      <c r="F2204" s="40" t="s">
        <v>5459</v>
      </c>
      <c r="G2204" s="40" t="s">
        <v>12571</v>
      </c>
      <c r="H2204" s="40" t="s">
        <v>17631</v>
      </c>
    </row>
    <row r="2205" spans="1:8" s="54" customFormat="1" x14ac:dyDescent="0.25">
      <c r="A2205" s="40">
        <v>1</v>
      </c>
      <c r="B2205" s="40" t="s">
        <v>1402</v>
      </c>
      <c r="C2205" s="77" t="s">
        <v>388</v>
      </c>
      <c r="D2205" s="77" t="s">
        <v>2149</v>
      </c>
      <c r="E2205" s="40" t="s">
        <v>16502</v>
      </c>
      <c r="F2205" s="40" t="s">
        <v>5459</v>
      </c>
      <c r="G2205" s="40" t="s">
        <v>12572</v>
      </c>
      <c r="H2205" s="40" t="s">
        <v>17632</v>
      </c>
    </row>
    <row r="2206" spans="1:8" s="54" customFormat="1" x14ac:dyDescent="0.25">
      <c r="A2206" s="40">
        <v>1</v>
      </c>
      <c r="B2206" s="40" t="s">
        <v>1402</v>
      </c>
      <c r="C2206" s="77" t="s">
        <v>389</v>
      </c>
      <c r="D2206" s="77" t="s">
        <v>2150</v>
      </c>
      <c r="E2206" s="40" t="s">
        <v>16502</v>
      </c>
      <c r="F2206" s="40" t="s">
        <v>5459</v>
      </c>
      <c r="G2206" s="40" t="s">
        <v>12573</v>
      </c>
      <c r="H2206" s="40" t="s">
        <v>17633</v>
      </c>
    </row>
    <row r="2207" spans="1:8" s="54" customFormat="1" x14ac:dyDescent="0.25">
      <c r="A2207" s="40">
        <v>1</v>
      </c>
      <c r="B2207" s="40" t="s">
        <v>1402</v>
      </c>
      <c r="C2207" s="77" t="s">
        <v>390</v>
      </c>
      <c r="D2207" s="77" t="s">
        <v>2151</v>
      </c>
      <c r="E2207" s="40" t="s">
        <v>16502</v>
      </c>
      <c r="F2207" s="40" t="s">
        <v>5459</v>
      </c>
      <c r="G2207" s="40" t="s">
        <v>12574</v>
      </c>
      <c r="H2207" s="40" t="s">
        <v>17634</v>
      </c>
    </row>
    <row r="2208" spans="1:8" s="54" customFormat="1" x14ac:dyDescent="0.25">
      <c r="A2208" s="40">
        <v>1</v>
      </c>
      <c r="B2208" s="40" t="s">
        <v>1402</v>
      </c>
      <c r="C2208" s="77" t="s">
        <v>391</v>
      </c>
      <c r="D2208" s="77" t="s">
        <v>2152</v>
      </c>
      <c r="E2208" s="40" t="s">
        <v>16502</v>
      </c>
      <c r="F2208" s="40" t="s">
        <v>5459</v>
      </c>
      <c r="G2208" s="40" t="s">
        <v>12575</v>
      </c>
      <c r="H2208" s="40" t="s">
        <v>17635</v>
      </c>
    </row>
    <row r="2209" spans="1:8" s="54" customFormat="1" x14ac:dyDescent="0.25">
      <c r="A2209" s="40">
        <v>1</v>
      </c>
      <c r="B2209" s="40" t="s">
        <v>1402</v>
      </c>
      <c r="C2209" s="77" t="s">
        <v>392</v>
      </c>
      <c r="D2209" s="77" t="s">
        <v>2153</v>
      </c>
      <c r="E2209" s="40" t="s">
        <v>16502</v>
      </c>
      <c r="F2209" s="40" t="s">
        <v>5459</v>
      </c>
      <c r="G2209" s="40" t="s">
        <v>12576</v>
      </c>
      <c r="H2209" s="40" t="s">
        <v>17636</v>
      </c>
    </row>
    <row r="2210" spans="1:8" s="54" customFormat="1" x14ac:dyDescent="0.25">
      <c r="A2210" s="40">
        <v>1</v>
      </c>
      <c r="B2210" s="40" t="s">
        <v>1402</v>
      </c>
      <c r="C2210" s="77" t="s">
        <v>561</v>
      </c>
      <c r="D2210" s="77" t="s">
        <v>2154</v>
      </c>
      <c r="E2210" s="40" t="s">
        <v>16502</v>
      </c>
      <c r="F2210" s="40" t="s">
        <v>5459</v>
      </c>
      <c r="G2210" s="40" t="s">
        <v>12577</v>
      </c>
      <c r="H2210" s="40" t="s">
        <v>17637</v>
      </c>
    </row>
    <row r="2211" spans="1:8" s="54" customFormat="1" x14ac:dyDescent="0.25">
      <c r="A2211" s="40">
        <v>1</v>
      </c>
      <c r="B2211" s="40" t="s">
        <v>1402</v>
      </c>
      <c r="C2211" s="77" t="s">
        <v>562</v>
      </c>
      <c r="D2211" s="77" t="s">
        <v>2155</v>
      </c>
      <c r="E2211" s="40" t="s">
        <v>16502</v>
      </c>
      <c r="F2211" s="40" t="s">
        <v>5459</v>
      </c>
      <c r="G2211" s="40" t="s">
        <v>12578</v>
      </c>
      <c r="H2211" s="40" t="s">
        <v>17638</v>
      </c>
    </row>
    <row r="2212" spans="1:8" s="54" customFormat="1" x14ac:dyDescent="0.25">
      <c r="A2212" s="40">
        <v>2</v>
      </c>
      <c r="B2212" s="40" t="s">
        <v>1402</v>
      </c>
      <c r="C2212" s="77" t="s">
        <v>5532</v>
      </c>
      <c r="D2212" s="77" t="s">
        <v>5533</v>
      </c>
      <c r="E2212" s="40" t="s">
        <v>16502</v>
      </c>
      <c r="F2212" s="40" t="s">
        <v>5459</v>
      </c>
      <c r="G2212" s="40" t="s">
        <v>14710</v>
      </c>
      <c r="H2212" s="40" t="s">
        <v>17639</v>
      </c>
    </row>
    <row r="2213" spans="1:8" s="54" customFormat="1" x14ac:dyDescent="0.25">
      <c r="A2213" s="40">
        <v>2</v>
      </c>
      <c r="B2213" s="40" t="s">
        <v>1402</v>
      </c>
      <c r="C2213" s="77" t="s">
        <v>5532</v>
      </c>
      <c r="D2213" s="77" t="s">
        <v>5534</v>
      </c>
      <c r="E2213" s="40" t="s">
        <v>16502</v>
      </c>
      <c r="F2213" s="40" t="s">
        <v>5459</v>
      </c>
      <c r="G2213" s="40" t="s">
        <v>12579</v>
      </c>
      <c r="H2213" s="40" t="s">
        <v>17640</v>
      </c>
    </row>
    <row r="2214" spans="1:8" s="54" customFormat="1" x14ac:dyDescent="0.25">
      <c r="A2214" s="40">
        <v>2</v>
      </c>
      <c r="B2214" s="40" t="s">
        <v>1402</v>
      </c>
      <c r="C2214" s="77" t="s">
        <v>5535</v>
      </c>
      <c r="D2214" s="77" t="s">
        <v>5537</v>
      </c>
      <c r="E2214" s="40" t="s">
        <v>16502</v>
      </c>
      <c r="F2214" s="40" t="s">
        <v>5459</v>
      </c>
      <c r="G2214" s="40" t="s">
        <v>12580</v>
      </c>
      <c r="H2214" s="40" t="s">
        <v>17641</v>
      </c>
    </row>
    <row r="2215" spans="1:8" s="54" customFormat="1" x14ac:dyDescent="0.25">
      <c r="A2215" s="40">
        <v>2</v>
      </c>
      <c r="B2215" s="40" t="s">
        <v>1402</v>
      </c>
      <c r="C2215" s="77" t="s">
        <v>5535</v>
      </c>
      <c r="D2215" s="77" t="s">
        <v>5536</v>
      </c>
      <c r="E2215" s="40" t="s">
        <v>16502</v>
      </c>
      <c r="F2215" s="40" t="s">
        <v>5459</v>
      </c>
      <c r="G2215" s="40" t="s">
        <v>14711</v>
      </c>
      <c r="H2215" s="40" t="s">
        <v>17642</v>
      </c>
    </row>
    <row r="2216" spans="1:8" s="54" customFormat="1" x14ac:dyDescent="0.25">
      <c r="A2216" s="40">
        <v>2</v>
      </c>
      <c r="B2216" s="40" t="s">
        <v>1402</v>
      </c>
      <c r="C2216" s="77" t="s">
        <v>5538</v>
      </c>
      <c r="D2216" s="77" t="s">
        <v>5539</v>
      </c>
      <c r="E2216" s="40" t="s">
        <v>16502</v>
      </c>
      <c r="F2216" s="40" t="s">
        <v>5459</v>
      </c>
      <c r="G2216" s="40" t="s">
        <v>12581</v>
      </c>
      <c r="H2216" s="40" t="s">
        <v>17643</v>
      </c>
    </row>
    <row r="2217" spans="1:8" s="54" customFormat="1" x14ac:dyDescent="0.25">
      <c r="A2217" s="40">
        <v>2</v>
      </c>
      <c r="B2217" s="40" t="s">
        <v>1402</v>
      </c>
      <c r="C2217" s="77" t="s">
        <v>5538</v>
      </c>
      <c r="D2217" s="77" t="s">
        <v>5540</v>
      </c>
      <c r="E2217" s="40" t="s">
        <v>16502</v>
      </c>
      <c r="F2217" s="40" t="s">
        <v>5459</v>
      </c>
      <c r="G2217" s="40" t="s">
        <v>12582</v>
      </c>
      <c r="H2217" s="40" t="s">
        <v>17644</v>
      </c>
    </row>
    <row r="2218" spans="1:8" s="54" customFormat="1" x14ac:dyDescent="0.25">
      <c r="A2218" s="40">
        <v>2</v>
      </c>
      <c r="B2218" s="40" t="s">
        <v>1402</v>
      </c>
      <c r="C2218" s="77" t="s">
        <v>5541</v>
      </c>
      <c r="D2218" s="77" t="s">
        <v>5543</v>
      </c>
      <c r="E2218" s="40" t="s">
        <v>16502</v>
      </c>
      <c r="F2218" s="40" t="s">
        <v>5459</v>
      </c>
      <c r="G2218" s="40" t="s">
        <v>12583</v>
      </c>
      <c r="H2218" s="40" t="s">
        <v>17645</v>
      </c>
    </row>
    <row r="2219" spans="1:8" s="54" customFormat="1" x14ac:dyDescent="0.25">
      <c r="A2219" s="40">
        <v>2</v>
      </c>
      <c r="B2219" s="40" t="s">
        <v>1402</v>
      </c>
      <c r="C2219" s="77" t="s">
        <v>5541</v>
      </c>
      <c r="D2219" s="77" t="s">
        <v>5542</v>
      </c>
      <c r="E2219" s="40" t="s">
        <v>16502</v>
      </c>
      <c r="F2219" s="40" t="s">
        <v>5459</v>
      </c>
      <c r="G2219" s="40" t="s">
        <v>12584</v>
      </c>
      <c r="H2219" s="40" t="s">
        <v>17646</v>
      </c>
    </row>
    <row r="2220" spans="1:8" s="54" customFormat="1" x14ac:dyDescent="0.25">
      <c r="A2220" s="40">
        <v>2</v>
      </c>
      <c r="B2220" s="40" t="s">
        <v>1402</v>
      </c>
      <c r="C2220" s="77" t="s">
        <v>5544</v>
      </c>
      <c r="D2220" s="77" t="s">
        <v>5545</v>
      </c>
      <c r="E2220" s="40" t="s">
        <v>16502</v>
      </c>
      <c r="F2220" s="40" t="s">
        <v>5459</v>
      </c>
      <c r="G2220" s="40" t="s">
        <v>12585</v>
      </c>
      <c r="H2220" s="40" t="s">
        <v>17647</v>
      </c>
    </row>
    <row r="2221" spans="1:8" s="54" customFormat="1" x14ac:dyDescent="0.25">
      <c r="A2221" s="40">
        <v>2</v>
      </c>
      <c r="B2221" s="40" t="s">
        <v>1402</v>
      </c>
      <c r="C2221" s="77" t="s">
        <v>5544</v>
      </c>
      <c r="D2221" s="77" t="s">
        <v>5546</v>
      </c>
      <c r="E2221" s="40" t="s">
        <v>16502</v>
      </c>
      <c r="F2221" s="40" t="s">
        <v>5459</v>
      </c>
      <c r="G2221" s="40" t="s">
        <v>12586</v>
      </c>
      <c r="H2221" s="40" t="s">
        <v>17648</v>
      </c>
    </row>
    <row r="2222" spans="1:8" s="54" customFormat="1" x14ac:dyDescent="0.25">
      <c r="A2222" s="40">
        <v>2</v>
      </c>
      <c r="B2222" s="40" t="s">
        <v>1402</v>
      </c>
      <c r="C2222" s="77" t="s">
        <v>5547</v>
      </c>
      <c r="D2222" s="77" t="s">
        <v>5549</v>
      </c>
      <c r="E2222" s="40" t="s">
        <v>16502</v>
      </c>
      <c r="F2222" s="40" t="s">
        <v>5459</v>
      </c>
      <c r="G2222" s="40" t="s">
        <v>12587</v>
      </c>
      <c r="H2222" s="40" t="s">
        <v>17649</v>
      </c>
    </row>
    <row r="2223" spans="1:8" s="54" customFormat="1" x14ac:dyDescent="0.25">
      <c r="A2223" s="40">
        <v>2</v>
      </c>
      <c r="B2223" s="40" t="s">
        <v>1402</v>
      </c>
      <c r="C2223" s="77" t="s">
        <v>5547</v>
      </c>
      <c r="D2223" s="77" t="s">
        <v>5548</v>
      </c>
      <c r="E2223" s="40" t="s">
        <v>16502</v>
      </c>
      <c r="F2223" s="40" t="s">
        <v>5459</v>
      </c>
      <c r="G2223" s="40" t="s">
        <v>12588</v>
      </c>
      <c r="H2223" s="40" t="s">
        <v>17650</v>
      </c>
    </row>
    <row r="2224" spans="1:8" s="54" customFormat="1" x14ac:dyDescent="0.25">
      <c r="A2224" s="40">
        <v>2</v>
      </c>
      <c r="B2224" s="40" t="s">
        <v>1402</v>
      </c>
      <c r="C2224" s="77" t="s">
        <v>5550</v>
      </c>
      <c r="D2224" s="77" t="s">
        <v>5551</v>
      </c>
      <c r="E2224" s="40" t="s">
        <v>16502</v>
      </c>
      <c r="F2224" s="40" t="s">
        <v>5459</v>
      </c>
      <c r="G2224" s="40" t="s">
        <v>12590</v>
      </c>
      <c r="H2224" s="40" t="s">
        <v>17651</v>
      </c>
    </row>
    <row r="2225" spans="1:8" s="54" customFormat="1" x14ac:dyDescent="0.25">
      <c r="A2225" s="40">
        <v>2</v>
      </c>
      <c r="B2225" s="40" t="s">
        <v>1402</v>
      </c>
      <c r="C2225" s="77" t="s">
        <v>5550</v>
      </c>
      <c r="D2225" s="77" t="s">
        <v>5552</v>
      </c>
      <c r="E2225" s="40" t="s">
        <v>16502</v>
      </c>
      <c r="F2225" s="40" t="s">
        <v>5459</v>
      </c>
      <c r="G2225" s="40" t="s">
        <v>12589</v>
      </c>
      <c r="H2225" s="40" t="s">
        <v>17652</v>
      </c>
    </row>
    <row r="2226" spans="1:8" s="54" customFormat="1" x14ac:dyDescent="0.25">
      <c r="A2226" s="40">
        <v>1</v>
      </c>
      <c r="B2226" s="40" t="s">
        <v>1402</v>
      </c>
      <c r="C2226" s="77" t="s">
        <v>2910</v>
      </c>
      <c r="D2226" s="77" t="s">
        <v>2193</v>
      </c>
      <c r="E2226" s="40" t="s">
        <v>16502</v>
      </c>
      <c r="F2226" s="40" t="s">
        <v>5459</v>
      </c>
      <c r="G2226" s="40" t="s">
        <v>12591</v>
      </c>
      <c r="H2226" s="40" t="s">
        <v>17653</v>
      </c>
    </row>
    <row r="2227" spans="1:8" s="54" customFormat="1" x14ac:dyDescent="0.25">
      <c r="A2227" s="40">
        <v>1</v>
      </c>
      <c r="B2227" s="40" t="s">
        <v>1402</v>
      </c>
      <c r="C2227" s="77" t="s">
        <v>2911</v>
      </c>
      <c r="D2227" s="77" t="s">
        <v>2194</v>
      </c>
      <c r="E2227" s="40" t="s">
        <v>16502</v>
      </c>
      <c r="F2227" s="40" t="s">
        <v>5459</v>
      </c>
      <c r="G2227" s="40" t="s">
        <v>12592</v>
      </c>
      <c r="H2227" s="40" t="s">
        <v>17654</v>
      </c>
    </row>
    <row r="2228" spans="1:8" s="54" customFormat="1" x14ac:dyDescent="0.25">
      <c r="A2228" s="40">
        <v>1</v>
      </c>
      <c r="B2228" s="40" t="s">
        <v>1402</v>
      </c>
      <c r="C2228" s="77" t="s">
        <v>2912</v>
      </c>
      <c r="D2228" s="77" t="s">
        <v>2195</v>
      </c>
      <c r="E2228" s="40" t="s">
        <v>16502</v>
      </c>
      <c r="F2228" s="40" t="s">
        <v>5459</v>
      </c>
      <c r="G2228" s="40" t="s">
        <v>12593</v>
      </c>
      <c r="H2228" s="40" t="s">
        <v>17655</v>
      </c>
    </row>
    <row r="2229" spans="1:8" s="54" customFormat="1" x14ac:dyDescent="0.25">
      <c r="A2229" s="40">
        <v>1</v>
      </c>
      <c r="B2229" s="40" t="s">
        <v>1402</v>
      </c>
      <c r="C2229" s="77" t="s">
        <v>2913</v>
      </c>
      <c r="D2229" s="77" t="s">
        <v>2196</v>
      </c>
      <c r="E2229" s="40" t="s">
        <v>16502</v>
      </c>
      <c r="F2229" s="40" t="s">
        <v>5459</v>
      </c>
      <c r="G2229" s="40" t="s">
        <v>12594</v>
      </c>
      <c r="H2229" s="40" t="s">
        <v>17656</v>
      </c>
    </row>
    <row r="2230" spans="1:8" s="54" customFormat="1" x14ac:dyDescent="0.25">
      <c r="A2230" s="40">
        <v>1</v>
      </c>
      <c r="B2230" s="40" t="s">
        <v>1402</v>
      </c>
      <c r="C2230" s="77" t="s">
        <v>2914</v>
      </c>
      <c r="D2230" s="77" t="s">
        <v>2197</v>
      </c>
      <c r="E2230" s="40" t="s">
        <v>16502</v>
      </c>
      <c r="F2230" s="40" t="s">
        <v>5459</v>
      </c>
      <c r="G2230" s="40" t="s">
        <v>12595</v>
      </c>
      <c r="H2230" s="40" t="s">
        <v>17657</v>
      </c>
    </row>
    <row r="2231" spans="1:8" s="54" customFormat="1" x14ac:dyDescent="0.25">
      <c r="A2231" s="40">
        <v>1</v>
      </c>
      <c r="B2231" s="40" t="s">
        <v>1402</v>
      </c>
      <c r="C2231" s="77" t="s">
        <v>2915</v>
      </c>
      <c r="D2231" s="77" t="s">
        <v>2198</v>
      </c>
      <c r="E2231" s="40" t="s">
        <v>16502</v>
      </c>
      <c r="F2231" s="40" t="s">
        <v>5459</v>
      </c>
      <c r="G2231" s="40" t="s">
        <v>12596</v>
      </c>
      <c r="H2231" s="40" t="s">
        <v>17658</v>
      </c>
    </row>
    <row r="2232" spans="1:8" s="54" customFormat="1" x14ac:dyDescent="0.25">
      <c r="A2232" s="40">
        <v>1</v>
      </c>
      <c r="B2232" s="40" t="s">
        <v>1402</v>
      </c>
      <c r="C2232" s="77" t="s">
        <v>2916</v>
      </c>
      <c r="D2232" s="77" t="s">
        <v>2199</v>
      </c>
      <c r="E2232" s="40" t="s">
        <v>16502</v>
      </c>
      <c r="F2232" s="40" t="s">
        <v>5459</v>
      </c>
      <c r="G2232" s="40" t="s">
        <v>12597</v>
      </c>
      <c r="H2232" s="40" t="s">
        <v>17659</v>
      </c>
    </row>
    <row r="2233" spans="1:8" s="54" customFormat="1" x14ac:dyDescent="0.25">
      <c r="A2233" s="40">
        <v>1</v>
      </c>
      <c r="B2233" s="40" t="s">
        <v>1402</v>
      </c>
      <c r="C2233" s="77" t="s">
        <v>2917</v>
      </c>
      <c r="D2233" s="77" t="s">
        <v>2200</v>
      </c>
      <c r="E2233" s="40" t="s">
        <v>16502</v>
      </c>
      <c r="F2233" s="40" t="s">
        <v>5459</v>
      </c>
      <c r="G2233" s="40" t="s">
        <v>12598</v>
      </c>
      <c r="H2233" s="40" t="s">
        <v>17660</v>
      </c>
    </row>
    <row r="2234" spans="1:8" s="54" customFormat="1" x14ac:dyDescent="0.25">
      <c r="A2234" s="40">
        <v>1</v>
      </c>
      <c r="B2234" s="40" t="s">
        <v>1402</v>
      </c>
      <c r="C2234" s="77" t="s">
        <v>2918</v>
      </c>
      <c r="D2234" s="77" t="s">
        <v>2201</v>
      </c>
      <c r="E2234" s="40" t="s">
        <v>16502</v>
      </c>
      <c r="F2234" s="40" t="s">
        <v>5459</v>
      </c>
      <c r="G2234" s="40" t="s">
        <v>12599</v>
      </c>
      <c r="H2234" s="40" t="s">
        <v>17661</v>
      </c>
    </row>
    <row r="2235" spans="1:8" s="54" customFormat="1" x14ac:dyDescent="0.25">
      <c r="A2235" s="40">
        <v>1</v>
      </c>
      <c r="B2235" s="40" t="s">
        <v>1402</v>
      </c>
      <c r="C2235" s="77" t="s">
        <v>2919</v>
      </c>
      <c r="D2235" s="77" t="s">
        <v>2202</v>
      </c>
      <c r="E2235" s="40" t="s">
        <v>16502</v>
      </c>
      <c r="F2235" s="40" t="s">
        <v>5459</v>
      </c>
      <c r="G2235" s="40" t="s">
        <v>12600</v>
      </c>
      <c r="H2235" s="40" t="s">
        <v>17662</v>
      </c>
    </row>
    <row r="2236" spans="1:8" s="54" customFormat="1" x14ac:dyDescent="0.25">
      <c r="A2236" s="40">
        <v>1</v>
      </c>
      <c r="B2236" s="40" t="s">
        <v>1402</v>
      </c>
      <c r="C2236" s="77" t="s">
        <v>2920</v>
      </c>
      <c r="D2236" s="77" t="s">
        <v>2203</v>
      </c>
      <c r="E2236" s="40" t="s">
        <v>16502</v>
      </c>
      <c r="F2236" s="40" t="s">
        <v>5459</v>
      </c>
      <c r="G2236" s="40" t="s">
        <v>12601</v>
      </c>
      <c r="H2236" s="40" t="s">
        <v>17663</v>
      </c>
    </row>
    <row r="2237" spans="1:8" s="54" customFormat="1" x14ac:dyDescent="0.25">
      <c r="A2237" s="40">
        <v>1</v>
      </c>
      <c r="B2237" s="40" t="s">
        <v>1402</v>
      </c>
      <c r="C2237" s="77" t="s">
        <v>2921</v>
      </c>
      <c r="D2237" s="77" t="s">
        <v>2204</v>
      </c>
      <c r="E2237" s="40" t="s">
        <v>16502</v>
      </c>
      <c r="F2237" s="40" t="s">
        <v>5459</v>
      </c>
      <c r="G2237" s="40" t="s">
        <v>14712</v>
      </c>
      <c r="H2237" s="40" t="s">
        <v>17664</v>
      </c>
    </row>
    <row r="2238" spans="1:8" s="54" customFormat="1" x14ac:dyDescent="0.25">
      <c r="A2238" s="40">
        <v>1</v>
      </c>
      <c r="B2238" s="40" t="s">
        <v>1402</v>
      </c>
      <c r="C2238" s="77" t="s">
        <v>2922</v>
      </c>
      <c r="D2238" s="77" t="s">
        <v>2205</v>
      </c>
      <c r="E2238" s="40" t="s">
        <v>16502</v>
      </c>
      <c r="F2238" s="40" t="s">
        <v>5459</v>
      </c>
      <c r="G2238" s="40" t="s">
        <v>12602</v>
      </c>
      <c r="H2238" s="40" t="s">
        <v>17665</v>
      </c>
    </row>
    <row r="2239" spans="1:8" s="54" customFormat="1" x14ac:dyDescent="0.25">
      <c r="A2239" s="40">
        <v>1</v>
      </c>
      <c r="B2239" s="40" t="s">
        <v>1402</v>
      </c>
      <c r="C2239" s="77" t="s">
        <v>2923</v>
      </c>
      <c r="D2239" s="77" t="s">
        <v>2206</v>
      </c>
      <c r="E2239" s="40" t="s">
        <v>16502</v>
      </c>
      <c r="F2239" s="40" t="s">
        <v>5459</v>
      </c>
      <c r="G2239" s="40" t="s">
        <v>12603</v>
      </c>
      <c r="H2239" s="40" t="s">
        <v>17666</v>
      </c>
    </row>
    <row r="2240" spans="1:8" s="54" customFormat="1" x14ac:dyDescent="0.25">
      <c r="A2240" s="40">
        <v>1</v>
      </c>
      <c r="B2240" s="40" t="s">
        <v>1402</v>
      </c>
      <c r="C2240" s="77" t="s">
        <v>2924</v>
      </c>
      <c r="D2240" s="77" t="s">
        <v>2207</v>
      </c>
      <c r="E2240" s="40" t="s">
        <v>16502</v>
      </c>
      <c r="F2240" s="40" t="s">
        <v>5459</v>
      </c>
      <c r="G2240" s="40" t="s">
        <v>12604</v>
      </c>
      <c r="H2240" s="40" t="s">
        <v>17667</v>
      </c>
    </row>
    <row r="2241" spans="1:8" s="54" customFormat="1" x14ac:dyDescent="0.25">
      <c r="A2241" s="40">
        <v>1</v>
      </c>
      <c r="B2241" s="40" t="s">
        <v>1402</v>
      </c>
      <c r="C2241" s="77" t="s">
        <v>2925</v>
      </c>
      <c r="D2241" s="77" t="s">
        <v>2208</v>
      </c>
      <c r="E2241" s="40" t="s">
        <v>16502</v>
      </c>
      <c r="F2241" s="40" t="s">
        <v>5459</v>
      </c>
      <c r="G2241" s="40" t="s">
        <v>12605</v>
      </c>
      <c r="H2241" s="40" t="s">
        <v>17668</v>
      </c>
    </row>
    <row r="2242" spans="1:8" s="54" customFormat="1" x14ac:dyDescent="0.25">
      <c r="A2242" s="40">
        <v>1</v>
      </c>
      <c r="B2242" s="40" t="s">
        <v>1402</v>
      </c>
      <c r="C2242" s="77" t="s">
        <v>2926</v>
      </c>
      <c r="D2242" s="77" t="s">
        <v>2209</v>
      </c>
      <c r="E2242" s="40" t="s">
        <v>16502</v>
      </c>
      <c r="F2242" s="40" t="s">
        <v>5459</v>
      </c>
      <c r="G2242" s="40" t="s">
        <v>12606</v>
      </c>
      <c r="H2242" s="40" t="s">
        <v>17669</v>
      </c>
    </row>
    <row r="2243" spans="1:8" s="54" customFormat="1" x14ac:dyDescent="0.25">
      <c r="A2243" s="40">
        <v>1</v>
      </c>
      <c r="B2243" s="40" t="s">
        <v>1402</v>
      </c>
      <c r="C2243" s="77" t="s">
        <v>2927</v>
      </c>
      <c r="D2243" s="77" t="s">
        <v>2210</v>
      </c>
      <c r="E2243" s="40" t="s">
        <v>16502</v>
      </c>
      <c r="F2243" s="40" t="s">
        <v>5459</v>
      </c>
      <c r="G2243" s="40" t="s">
        <v>12607</v>
      </c>
      <c r="H2243" s="40" t="s">
        <v>17670</v>
      </c>
    </row>
    <row r="2244" spans="1:8" s="54" customFormat="1" x14ac:dyDescent="0.25">
      <c r="A2244" s="40">
        <v>1</v>
      </c>
      <c r="B2244" s="40" t="s">
        <v>1402</v>
      </c>
      <c r="C2244" s="77" t="s">
        <v>2928</v>
      </c>
      <c r="D2244" s="77" t="s">
        <v>2211</v>
      </c>
      <c r="E2244" s="40" t="s">
        <v>16502</v>
      </c>
      <c r="F2244" s="40" t="s">
        <v>5459</v>
      </c>
      <c r="G2244" s="40" t="s">
        <v>14713</v>
      </c>
      <c r="H2244" s="40" t="s">
        <v>17671</v>
      </c>
    </row>
    <row r="2245" spans="1:8" s="54" customFormat="1" x14ac:dyDescent="0.25">
      <c r="A2245" s="40">
        <v>1</v>
      </c>
      <c r="B2245" s="40" t="s">
        <v>1402</v>
      </c>
      <c r="C2245" s="77" t="s">
        <v>2929</v>
      </c>
      <c r="D2245" s="77" t="s">
        <v>2212</v>
      </c>
      <c r="E2245" s="40" t="s">
        <v>16502</v>
      </c>
      <c r="F2245" s="40" t="s">
        <v>5459</v>
      </c>
      <c r="G2245" s="40" t="s">
        <v>12608</v>
      </c>
      <c r="H2245" s="40" t="s">
        <v>17672</v>
      </c>
    </row>
    <row r="2246" spans="1:8" s="54" customFormat="1" x14ac:dyDescent="0.25">
      <c r="A2246" s="40">
        <v>1</v>
      </c>
      <c r="B2246" s="40" t="s">
        <v>1402</v>
      </c>
      <c r="C2246" s="77" t="s">
        <v>2930</v>
      </c>
      <c r="D2246" s="77" t="s">
        <v>2213</v>
      </c>
      <c r="E2246" s="40" t="s">
        <v>16502</v>
      </c>
      <c r="F2246" s="40" t="s">
        <v>5459</v>
      </c>
      <c r="G2246" s="40" t="s">
        <v>14714</v>
      </c>
      <c r="H2246" s="40" t="s">
        <v>17673</v>
      </c>
    </row>
    <row r="2247" spans="1:8" s="54" customFormat="1" x14ac:dyDescent="0.25">
      <c r="A2247" s="40">
        <v>1</v>
      </c>
      <c r="B2247" s="40" t="s">
        <v>1402</v>
      </c>
      <c r="C2247" s="77" t="s">
        <v>2931</v>
      </c>
      <c r="D2247" s="77" t="s">
        <v>2214</v>
      </c>
      <c r="E2247" s="40" t="s">
        <v>16502</v>
      </c>
      <c r="F2247" s="40" t="s">
        <v>5459</v>
      </c>
      <c r="G2247" s="40" t="s">
        <v>12609</v>
      </c>
      <c r="H2247" s="40" t="s">
        <v>17674</v>
      </c>
    </row>
    <row r="2248" spans="1:8" s="54" customFormat="1" x14ac:dyDescent="0.25">
      <c r="A2248" s="40">
        <v>1</v>
      </c>
      <c r="B2248" s="40" t="s">
        <v>1402</v>
      </c>
      <c r="C2248" s="77" t="s">
        <v>2932</v>
      </c>
      <c r="D2248" s="77" t="s">
        <v>2215</v>
      </c>
      <c r="E2248" s="40" t="s">
        <v>16502</v>
      </c>
      <c r="F2248" s="40" t="s">
        <v>5459</v>
      </c>
      <c r="G2248" s="40" t="s">
        <v>12610</v>
      </c>
      <c r="H2248" s="40" t="s">
        <v>17675</v>
      </c>
    </row>
    <row r="2249" spans="1:8" s="54" customFormat="1" x14ac:dyDescent="0.25">
      <c r="A2249" s="40">
        <v>1</v>
      </c>
      <c r="B2249" s="40" t="s">
        <v>1402</v>
      </c>
      <c r="C2249" s="77" t="s">
        <v>2933</v>
      </c>
      <c r="D2249" s="77" t="s">
        <v>2216</v>
      </c>
      <c r="E2249" s="40" t="s">
        <v>16502</v>
      </c>
      <c r="F2249" s="40" t="s">
        <v>5459</v>
      </c>
      <c r="G2249" s="40" t="s">
        <v>12611</v>
      </c>
      <c r="H2249" s="40" t="s">
        <v>17676</v>
      </c>
    </row>
    <row r="2250" spans="1:8" s="54" customFormat="1" x14ac:dyDescent="0.25">
      <c r="A2250" s="40">
        <v>1</v>
      </c>
      <c r="B2250" s="40" t="s">
        <v>1402</v>
      </c>
      <c r="C2250" s="77" t="s">
        <v>2934</v>
      </c>
      <c r="D2250" s="77" t="s">
        <v>2217</v>
      </c>
      <c r="E2250" s="40" t="s">
        <v>16502</v>
      </c>
      <c r="F2250" s="40" t="s">
        <v>5459</v>
      </c>
      <c r="G2250" s="40" t="s">
        <v>12612</v>
      </c>
      <c r="H2250" s="40" t="s">
        <v>17677</v>
      </c>
    </row>
    <row r="2251" spans="1:8" s="54" customFormat="1" x14ac:dyDescent="0.25">
      <c r="A2251" s="40">
        <v>1</v>
      </c>
      <c r="B2251" s="40" t="s">
        <v>1402</v>
      </c>
      <c r="C2251" s="77" t="s">
        <v>2935</v>
      </c>
      <c r="D2251" s="77" t="s">
        <v>2218</v>
      </c>
      <c r="E2251" s="40" t="s">
        <v>16502</v>
      </c>
      <c r="F2251" s="40" t="s">
        <v>5459</v>
      </c>
      <c r="G2251" s="40" t="s">
        <v>12613</v>
      </c>
      <c r="H2251" s="40" t="s">
        <v>17678</v>
      </c>
    </row>
    <row r="2252" spans="1:8" s="54" customFormat="1" x14ac:dyDescent="0.25">
      <c r="A2252" s="40">
        <v>1</v>
      </c>
      <c r="B2252" s="40" t="s">
        <v>1402</v>
      </c>
      <c r="C2252" s="77" t="s">
        <v>2936</v>
      </c>
      <c r="D2252" s="77" t="s">
        <v>2219</v>
      </c>
      <c r="E2252" s="40" t="s">
        <v>16502</v>
      </c>
      <c r="F2252" s="40" t="s">
        <v>5459</v>
      </c>
      <c r="G2252" s="40" t="s">
        <v>12614</v>
      </c>
      <c r="H2252" s="40" t="s">
        <v>17679</v>
      </c>
    </row>
    <row r="2253" spans="1:8" s="54" customFormat="1" x14ac:dyDescent="0.25">
      <c r="A2253" s="40">
        <v>1</v>
      </c>
      <c r="B2253" s="40" t="s">
        <v>1402</v>
      </c>
      <c r="C2253" s="77" t="s">
        <v>2937</v>
      </c>
      <c r="D2253" s="77" t="s">
        <v>2220</v>
      </c>
      <c r="E2253" s="40" t="s">
        <v>16502</v>
      </c>
      <c r="F2253" s="40" t="s">
        <v>5459</v>
      </c>
      <c r="G2253" s="40" t="s">
        <v>14715</v>
      </c>
      <c r="H2253" s="40" t="s">
        <v>17680</v>
      </c>
    </row>
    <row r="2254" spans="1:8" s="54" customFormat="1" x14ac:dyDescent="0.25">
      <c r="A2254" s="40">
        <v>1</v>
      </c>
      <c r="B2254" s="40" t="s">
        <v>1402</v>
      </c>
      <c r="C2254" s="77" t="s">
        <v>2938</v>
      </c>
      <c r="D2254" s="77" t="s">
        <v>2221</v>
      </c>
      <c r="E2254" s="40" t="s">
        <v>16502</v>
      </c>
      <c r="F2254" s="40" t="s">
        <v>5459</v>
      </c>
      <c r="G2254" s="40" t="s">
        <v>12615</v>
      </c>
      <c r="H2254" s="40" t="s">
        <v>17681</v>
      </c>
    </row>
    <row r="2255" spans="1:8" s="54" customFormat="1" x14ac:dyDescent="0.25">
      <c r="A2255" s="40">
        <v>1</v>
      </c>
      <c r="B2255" s="40" t="s">
        <v>1402</v>
      </c>
      <c r="C2255" s="77" t="s">
        <v>2939</v>
      </c>
      <c r="D2255" s="77" t="s">
        <v>2222</v>
      </c>
      <c r="E2255" s="40" t="s">
        <v>16502</v>
      </c>
      <c r="F2255" s="40" t="s">
        <v>5459</v>
      </c>
      <c r="G2255" s="40" t="s">
        <v>12616</v>
      </c>
      <c r="H2255" s="40" t="s">
        <v>17682</v>
      </c>
    </row>
    <row r="2256" spans="1:8" s="54" customFormat="1" x14ac:dyDescent="0.25">
      <c r="A2256" s="40">
        <v>1</v>
      </c>
      <c r="B2256" s="40" t="s">
        <v>1402</v>
      </c>
      <c r="C2256" s="77" t="s">
        <v>2954</v>
      </c>
      <c r="D2256" s="77" t="s">
        <v>2223</v>
      </c>
      <c r="E2256" s="40" t="s">
        <v>16502</v>
      </c>
      <c r="F2256" s="40" t="s">
        <v>5459</v>
      </c>
      <c r="G2256" s="40" t="s">
        <v>12617</v>
      </c>
      <c r="H2256" s="40" t="s">
        <v>17683</v>
      </c>
    </row>
    <row r="2257" spans="1:8" s="54" customFormat="1" x14ac:dyDescent="0.25">
      <c r="A2257" s="40">
        <v>1</v>
      </c>
      <c r="B2257" s="40" t="s">
        <v>1402</v>
      </c>
      <c r="C2257" s="77" t="s">
        <v>2955</v>
      </c>
      <c r="D2257" s="77" t="s">
        <v>2224</v>
      </c>
      <c r="E2257" s="40" t="s">
        <v>16502</v>
      </c>
      <c r="F2257" s="40" t="s">
        <v>5459</v>
      </c>
      <c r="G2257" s="40" t="s">
        <v>12618</v>
      </c>
      <c r="H2257" s="40" t="s">
        <v>17684</v>
      </c>
    </row>
    <row r="2258" spans="1:8" s="54" customFormat="1" x14ac:dyDescent="0.25">
      <c r="A2258" s="40">
        <v>1</v>
      </c>
      <c r="B2258" s="40" t="s">
        <v>1402</v>
      </c>
      <c r="C2258" s="77" t="s">
        <v>2956</v>
      </c>
      <c r="D2258" s="77" t="s">
        <v>2225</v>
      </c>
      <c r="E2258" s="40" t="s">
        <v>16502</v>
      </c>
      <c r="F2258" s="40" t="s">
        <v>5459</v>
      </c>
      <c r="G2258" s="40" t="s">
        <v>12619</v>
      </c>
      <c r="H2258" s="40" t="s">
        <v>17685</v>
      </c>
    </row>
    <row r="2259" spans="1:8" s="54" customFormat="1" x14ac:dyDescent="0.25">
      <c r="A2259" s="40">
        <v>1</v>
      </c>
      <c r="B2259" s="40" t="s">
        <v>1402</v>
      </c>
      <c r="C2259" s="77" t="s">
        <v>2957</v>
      </c>
      <c r="D2259" s="77" t="s">
        <v>2226</v>
      </c>
      <c r="E2259" s="40" t="s">
        <v>16502</v>
      </c>
      <c r="F2259" s="40" t="s">
        <v>5459</v>
      </c>
      <c r="G2259" s="40" t="s">
        <v>12620</v>
      </c>
      <c r="H2259" s="40" t="s">
        <v>17686</v>
      </c>
    </row>
    <row r="2260" spans="1:8" s="54" customFormat="1" x14ac:dyDescent="0.25">
      <c r="A2260" s="40">
        <v>1</v>
      </c>
      <c r="B2260" s="40" t="s">
        <v>1402</v>
      </c>
      <c r="C2260" s="77" t="s">
        <v>2958</v>
      </c>
      <c r="D2260" s="77" t="s">
        <v>2227</v>
      </c>
      <c r="E2260" s="40" t="s">
        <v>16502</v>
      </c>
      <c r="F2260" s="40" t="s">
        <v>5459</v>
      </c>
      <c r="G2260" s="40" t="s">
        <v>12621</v>
      </c>
      <c r="H2260" s="40" t="s">
        <v>17687</v>
      </c>
    </row>
    <row r="2261" spans="1:8" s="54" customFormat="1" x14ac:dyDescent="0.25">
      <c r="A2261" s="40">
        <v>1</v>
      </c>
      <c r="B2261" s="40" t="s">
        <v>1402</v>
      </c>
      <c r="C2261" s="77" t="s">
        <v>2959</v>
      </c>
      <c r="D2261" s="77" t="s">
        <v>2228</v>
      </c>
      <c r="E2261" s="40" t="s">
        <v>16502</v>
      </c>
      <c r="F2261" s="40" t="s">
        <v>5459</v>
      </c>
      <c r="G2261" s="40" t="s">
        <v>5594</v>
      </c>
      <c r="H2261" s="40" t="s">
        <v>17688</v>
      </c>
    </row>
    <row r="2262" spans="1:8" s="54" customFormat="1" x14ac:dyDescent="0.25">
      <c r="A2262" s="40">
        <v>1</v>
      </c>
      <c r="B2262" s="40" t="s">
        <v>1402</v>
      </c>
      <c r="C2262" s="77" t="s">
        <v>2960</v>
      </c>
      <c r="D2262" s="77" t="s">
        <v>2229</v>
      </c>
      <c r="E2262" s="40" t="s">
        <v>16502</v>
      </c>
      <c r="F2262" s="40" t="s">
        <v>5459</v>
      </c>
      <c r="G2262" s="40" t="s">
        <v>12622</v>
      </c>
      <c r="H2262" s="40" t="s">
        <v>17689</v>
      </c>
    </row>
    <row r="2263" spans="1:8" s="54" customFormat="1" x14ac:dyDescent="0.25">
      <c r="A2263" s="40">
        <v>1</v>
      </c>
      <c r="B2263" s="40" t="s">
        <v>1402</v>
      </c>
      <c r="C2263" s="77" t="s">
        <v>2961</v>
      </c>
      <c r="D2263" s="77" t="s">
        <v>2230</v>
      </c>
      <c r="E2263" s="40" t="s">
        <v>16502</v>
      </c>
      <c r="F2263" s="40" t="s">
        <v>5459</v>
      </c>
      <c r="G2263" s="40" t="s">
        <v>12623</v>
      </c>
      <c r="H2263" s="40" t="s">
        <v>17690</v>
      </c>
    </row>
    <row r="2264" spans="1:8" s="54" customFormat="1" x14ac:dyDescent="0.25">
      <c r="A2264" s="40">
        <v>1</v>
      </c>
      <c r="B2264" s="40" t="s">
        <v>1402</v>
      </c>
      <c r="C2264" s="77" t="s">
        <v>2962</v>
      </c>
      <c r="D2264" s="77" t="s">
        <v>2231</v>
      </c>
      <c r="E2264" s="40" t="s">
        <v>16502</v>
      </c>
      <c r="F2264" s="40" t="s">
        <v>5459</v>
      </c>
      <c r="G2264" s="40" t="s">
        <v>12624</v>
      </c>
      <c r="H2264" s="40" t="s">
        <v>17691</v>
      </c>
    </row>
    <row r="2265" spans="1:8" s="54" customFormat="1" x14ac:dyDescent="0.25">
      <c r="A2265" s="40">
        <v>1</v>
      </c>
      <c r="B2265" s="40" t="s">
        <v>1402</v>
      </c>
      <c r="C2265" s="77" t="s">
        <v>2963</v>
      </c>
      <c r="D2265" s="77" t="s">
        <v>2232</v>
      </c>
      <c r="E2265" s="40" t="s">
        <v>16502</v>
      </c>
      <c r="F2265" s="40" t="s">
        <v>5459</v>
      </c>
      <c r="G2265" s="40" t="s">
        <v>12625</v>
      </c>
      <c r="H2265" s="40" t="s">
        <v>17692</v>
      </c>
    </row>
    <row r="2266" spans="1:8" s="54" customFormat="1" x14ac:dyDescent="0.25">
      <c r="A2266" s="40">
        <v>1</v>
      </c>
      <c r="B2266" s="40" t="s">
        <v>1402</v>
      </c>
      <c r="C2266" s="77" t="s">
        <v>2964</v>
      </c>
      <c r="D2266" s="77" t="s">
        <v>2233</v>
      </c>
      <c r="E2266" s="40" t="s">
        <v>16502</v>
      </c>
      <c r="F2266" s="40" t="s">
        <v>5459</v>
      </c>
      <c r="G2266" s="40" t="s">
        <v>12626</v>
      </c>
      <c r="H2266" s="40" t="s">
        <v>17693</v>
      </c>
    </row>
    <row r="2267" spans="1:8" s="54" customFormat="1" x14ac:dyDescent="0.25">
      <c r="A2267" s="40">
        <v>1</v>
      </c>
      <c r="B2267" s="40" t="s">
        <v>1402</v>
      </c>
      <c r="C2267" s="77" t="s">
        <v>2965</v>
      </c>
      <c r="D2267" s="77" t="s">
        <v>2234</v>
      </c>
      <c r="E2267" s="40" t="s">
        <v>16502</v>
      </c>
      <c r="F2267" s="40" t="s">
        <v>5459</v>
      </c>
      <c r="G2267" s="40" t="s">
        <v>12627</v>
      </c>
      <c r="H2267" s="40" t="s">
        <v>17694</v>
      </c>
    </row>
    <row r="2268" spans="1:8" s="54" customFormat="1" x14ac:dyDescent="0.25">
      <c r="A2268" s="40">
        <v>1</v>
      </c>
      <c r="B2268" s="40" t="s">
        <v>1402</v>
      </c>
      <c r="C2268" s="77" t="s">
        <v>2966</v>
      </c>
      <c r="D2268" s="77" t="s">
        <v>2235</v>
      </c>
      <c r="E2268" s="40" t="s">
        <v>16502</v>
      </c>
      <c r="F2268" s="40" t="s">
        <v>5459</v>
      </c>
      <c r="G2268" s="40" t="s">
        <v>12628</v>
      </c>
      <c r="H2268" s="40" t="s">
        <v>17695</v>
      </c>
    </row>
    <row r="2269" spans="1:8" s="54" customFormat="1" x14ac:dyDescent="0.25">
      <c r="A2269" s="40">
        <v>1</v>
      </c>
      <c r="B2269" s="40" t="s">
        <v>1402</v>
      </c>
      <c r="C2269" s="77" t="s">
        <v>2967</v>
      </c>
      <c r="D2269" s="77" t="s">
        <v>2236</v>
      </c>
      <c r="E2269" s="40" t="s">
        <v>16502</v>
      </c>
      <c r="F2269" s="40" t="s">
        <v>5459</v>
      </c>
      <c r="G2269" s="40" t="s">
        <v>12629</v>
      </c>
      <c r="H2269" s="40" t="s">
        <v>17696</v>
      </c>
    </row>
    <row r="2270" spans="1:8" s="54" customFormat="1" x14ac:dyDescent="0.25">
      <c r="A2270" s="40">
        <v>1</v>
      </c>
      <c r="B2270" s="40" t="s">
        <v>1402</v>
      </c>
      <c r="C2270" s="77" t="s">
        <v>2968</v>
      </c>
      <c r="D2270" s="77" t="s">
        <v>2237</v>
      </c>
      <c r="E2270" s="40" t="s">
        <v>16502</v>
      </c>
      <c r="F2270" s="40" t="s">
        <v>5459</v>
      </c>
      <c r="G2270" s="40" t="s">
        <v>12630</v>
      </c>
      <c r="H2270" s="40" t="s">
        <v>17697</v>
      </c>
    </row>
    <row r="2271" spans="1:8" s="54" customFormat="1" x14ac:dyDescent="0.25">
      <c r="A2271" s="40">
        <v>1</v>
      </c>
      <c r="B2271" s="40" t="s">
        <v>1402</v>
      </c>
      <c r="C2271" s="77" t="s">
        <v>5553</v>
      </c>
      <c r="D2271" s="77" t="s">
        <v>5554</v>
      </c>
      <c r="E2271" s="40" t="s">
        <v>16502</v>
      </c>
      <c r="F2271" s="40" t="s">
        <v>5459</v>
      </c>
      <c r="G2271" s="40" t="s">
        <v>12631</v>
      </c>
      <c r="H2271" s="40" t="s">
        <v>17698</v>
      </c>
    </row>
    <row r="2272" spans="1:8" s="54" customFormat="1" x14ac:dyDescent="0.25">
      <c r="A2272" s="40">
        <v>1</v>
      </c>
      <c r="B2272" s="40" t="s">
        <v>1402</v>
      </c>
      <c r="C2272" s="77" t="s">
        <v>2969</v>
      </c>
      <c r="D2272" s="77" t="s">
        <v>2238</v>
      </c>
      <c r="E2272" s="40" t="s">
        <v>16502</v>
      </c>
      <c r="F2272" s="40" t="s">
        <v>5459</v>
      </c>
      <c r="G2272" s="40" t="s">
        <v>12632</v>
      </c>
      <c r="H2272" s="40" t="s">
        <v>17699</v>
      </c>
    </row>
    <row r="2273" spans="1:8" s="54" customFormat="1" x14ac:dyDescent="0.25">
      <c r="A2273" s="40">
        <v>1</v>
      </c>
      <c r="B2273" s="40" t="s">
        <v>1402</v>
      </c>
      <c r="C2273" s="77" t="s">
        <v>2970</v>
      </c>
      <c r="D2273" s="77" t="s">
        <v>2239</v>
      </c>
      <c r="E2273" s="40" t="s">
        <v>16502</v>
      </c>
      <c r="F2273" s="40" t="s">
        <v>5459</v>
      </c>
      <c r="G2273" s="40" t="s">
        <v>12633</v>
      </c>
      <c r="H2273" s="40" t="s">
        <v>17700</v>
      </c>
    </row>
    <row r="2274" spans="1:8" s="54" customFormat="1" x14ac:dyDescent="0.25">
      <c r="A2274" s="40">
        <v>1</v>
      </c>
      <c r="B2274" s="40" t="s">
        <v>1402</v>
      </c>
      <c r="C2274" s="77" t="s">
        <v>2971</v>
      </c>
      <c r="D2274" s="77" t="s">
        <v>2240</v>
      </c>
      <c r="E2274" s="40" t="s">
        <v>16502</v>
      </c>
      <c r="F2274" s="40" t="s">
        <v>5459</v>
      </c>
      <c r="G2274" s="40" t="s">
        <v>12634</v>
      </c>
      <c r="H2274" s="40" t="s">
        <v>17701</v>
      </c>
    </row>
    <row r="2275" spans="1:8" s="54" customFormat="1" x14ac:dyDescent="0.25">
      <c r="A2275" s="40">
        <v>1</v>
      </c>
      <c r="B2275" s="40" t="s">
        <v>1402</v>
      </c>
      <c r="C2275" s="77" t="s">
        <v>2972</v>
      </c>
      <c r="D2275" s="77" t="s">
        <v>2241</v>
      </c>
      <c r="E2275" s="40" t="s">
        <v>16502</v>
      </c>
      <c r="F2275" s="40" t="s">
        <v>5459</v>
      </c>
      <c r="G2275" s="40" t="s">
        <v>5595</v>
      </c>
      <c r="H2275" s="40" t="s">
        <v>17702</v>
      </c>
    </row>
    <row r="2276" spans="1:8" s="54" customFormat="1" x14ac:dyDescent="0.25">
      <c r="A2276" s="40">
        <v>1</v>
      </c>
      <c r="B2276" s="40" t="s">
        <v>1402</v>
      </c>
      <c r="C2276" s="77" t="s">
        <v>2973</v>
      </c>
      <c r="D2276" s="77" t="s">
        <v>2242</v>
      </c>
      <c r="E2276" s="40" t="s">
        <v>16502</v>
      </c>
      <c r="F2276" s="40" t="s">
        <v>5459</v>
      </c>
      <c r="G2276" s="40" t="s">
        <v>12635</v>
      </c>
      <c r="H2276" s="40" t="s">
        <v>17703</v>
      </c>
    </row>
    <row r="2277" spans="1:8" s="54" customFormat="1" x14ac:dyDescent="0.25">
      <c r="A2277" s="40">
        <v>1</v>
      </c>
      <c r="B2277" s="40" t="s">
        <v>1402</v>
      </c>
      <c r="C2277" s="77" t="s">
        <v>2974</v>
      </c>
      <c r="D2277" s="77" t="s">
        <v>2243</v>
      </c>
      <c r="E2277" s="40" t="s">
        <v>16502</v>
      </c>
      <c r="F2277" s="40" t="s">
        <v>5459</v>
      </c>
      <c r="G2277" s="40" t="s">
        <v>12636</v>
      </c>
      <c r="H2277" s="40" t="s">
        <v>17704</v>
      </c>
    </row>
    <row r="2278" spans="1:8" s="54" customFormat="1" x14ac:dyDescent="0.25">
      <c r="A2278" s="40">
        <v>1</v>
      </c>
      <c r="B2278" s="40" t="s">
        <v>1402</v>
      </c>
      <c r="C2278" s="77" t="s">
        <v>2975</v>
      </c>
      <c r="D2278" s="77" t="s">
        <v>2244</v>
      </c>
      <c r="E2278" s="40" t="s">
        <v>16502</v>
      </c>
      <c r="F2278" s="40" t="s">
        <v>5459</v>
      </c>
      <c r="G2278" s="40" t="s">
        <v>12637</v>
      </c>
      <c r="H2278" s="40" t="s">
        <v>17705</v>
      </c>
    </row>
    <row r="2279" spans="1:8" s="54" customFormat="1" x14ac:dyDescent="0.25">
      <c r="A2279" s="40">
        <v>1</v>
      </c>
      <c r="B2279" s="40" t="s">
        <v>1402</v>
      </c>
      <c r="C2279" s="77" t="s">
        <v>2976</v>
      </c>
      <c r="D2279" s="77" t="s">
        <v>2245</v>
      </c>
      <c r="E2279" s="40" t="s">
        <v>16502</v>
      </c>
      <c r="F2279" s="40" t="s">
        <v>5459</v>
      </c>
      <c r="G2279" s="40" t="s">
        <v>12638</v>
      </c>
      <c r="H2279" s="40" t="s">
        <v>17706</v>
      </c>
    </row>
    <row r="2280" spans="1:8" s="54" customFormat="1" x14ac:dyDescent="0.25">
      <c r="A2280" s="40">
        <v>1</v>
      </c>
      <c r="B2280" s="40" t="s">
        <v>1402</v>
      </c>
      <c r="C2280" s="77" t="s">
        <v>2977</v>
      </c>
      <c r="D2280" s="77" t="s">
        <v>2246</v>
      </c>
      <c r="E2280" s="40" t="s">
        <v>16502</v>
      </c>
      <c r="F2280" s="40" t="s">
        <v>5459</v>
      </c>
      <c r="G2280" s="40" t="s">
        <v>12639</v>
      </c>
      <c r="H2280" s="40" t="s">
        <v>17707</v>
      </c>
    </row>
    <row r="2281" spans="1:8" s="54" customFormat="1" x14ac:dyDescent="0.25">
      <c r="A2281" s="40">
        <v>1</v>
      </c>
      <c r="B2281" s="40" t="s">
        <v>1402</v>
      </c>
      <c r="C2281" s="77" t="s">
        <v>2978</v>
      </c>
      <c r="D2281" s="77" t="s">
        <v>2247</v>
      </c>
      <c r="E2281" s="40" t="s">
        <v>16502</v>
      </c>
      <c r="F2281" s="40" t="s">
        <v>5459</v>
      </c>
      <c r="G2281" s="40" t="s">
        <v>12640</v>
      </c>
      <c r="H2281" s="40" t="s">
        <v>17708</v>
      </c>
    </row>
    <row r="2282" spans="1:8" s="54" customFormat="1" x14ac:dyDescent="0.25">
      <c r="A2282" s="40">
        <v>1</v>
      </c>
      <c r="B2282" s="40" t="s">
        <v>1402</v>
      </c>
      <c r="C2282" s="77" t="s">
        <v>2979</v>
      </c>
      <c r="D2282" s="77" t="s">
        <v>2248</v>
      </c>
      <c r="E2282" s="40" t="s">
        <v>16502</v>
      </c>
      <c r="F2282" s="40" t="s">
        <v>5459</v>
      </c>
      <c r="G2282" s="40" t="s">
        <v>12641</v>
      </c>
      <c r="H2282" s="40" t="s">
        <v>17709</v>
      </c>
    </row>
    <row r="2283" spans="1:8" s="54" customFormat="1" x14ac:dyDescent="0.25">
      <c r="A2283" s="40">
        <v>1</v>
      </c>
      <c r="B2283" s="40" t="s">
        <v>1402</v>
      </c>
      <c r="C2283" s="77" t="s">
        <v>5555</v>
      </c>
      <c r="D2283" s="77" t="s">
        <v>5556</v>
      </c>
      <c r="E2283" s="40" t="s">
        <v>16502</v>
      </c>
      <c r="F2283" s="40" t="s">
        <v>5459</v>
      </c>
      <c r="G2283" s="40" t="s">
        <v>12642</v>
      </c>
      <c r="H2283" s="40" t="s">
        <v>17710</v>
      </c>
    </row>
    <row r="2284" spans="1:8" s="54" customFormat="1" x14ac:dyDescent="0.25">
      <c r="A2284" s="40">
        <v>1</v>
      </c>
      <c r="B2284" s="40" t="s">
        <v>1402</v>
      </c>
      <c r="C2284" s="77" t="s">
        <v>2980</v>
      </c>
      <c r="D2284" s="77" t="s">
        <v>2249</v>
      </c>
      <c r="E2284" s="40" t="s">
        <v>16502</v>
      </c>
      <c r="F2284" s="40" t="s">
        <v>5459</v>
      </c>
      <c r="G2284" s="40" t="s">
        <v>12643</v>
      </c>
      <c r="H2284" s="40" t="s">
        <v>17711</v>
      </c>
    </row>
    <row r="2285" spans="1:8" s="54" customFormat="1" x14ac:dyDescent="0.25">
      <c r="A2285" s="40">
        <v>1</v>
      </c>
      <c r="B2285" s="40" t="s">
        <v>1402</v>
      </c>
      <c r="C2285" s="77" t="s">
        <v>2981</v>
      </c>
      <c r="D2285" s="77" t="s">
        <v>2250</v>
      </c>
      <c r="E2285" s="40" t="s">
        <v>16502</v>
      </c>
      <c r="F2285" s="40" t="s">
        <v>5459</v>
      </c>
      <c r="G2285" s="40" t="s">
        <v>12644</v>
      </c>
      <c r="H2285" s="40" t="s">
        <v>17712</v>
      </c>
    </row>
    <row r="2286" spans="1:8" s="54" customFormat="1" x14ac:dyDescent="0.25">
      <c r="A2286" s="40">
        <v>1</v>
      </c>
      <c r="B2286" s="40" t="s">
        <v>1402</v>
      </c>
      <c r="C2286" s="77" t="s">
        <v>2982</v>
      </c>
      <c r="D2286" s="77" t="s">
        <v>2251</v>
      </c>
      <c r="E2286" s="40" t="s">
        <v>16502</v>
      </c>
      <c r="F2286" s="40" t="s">
        <v>5459</v>
      </c>
      <c r="G2286" s="40" t="s">
        <v>12645</v>
      </c>
      <c r="H2286" s="40" t="s">
        <v>17713</v>
      </c>
    </row>
    <row r="2287" spans="1:8" s="54" customFormat="1" x14ac:dyDescent="0.25">
      <c r="A2287" s="40">
        <v>1</v>
      </c>
      <c r="B2287" s="40" t="s">
        <v>1402</v>
      </c>
      <c r="C2287" s="77" t="s">
        <v>2983</v>
      </c>
      <c r="D2287" s="77" t="s">
        <v>2252</v>
      </c>
      <c r="E2287" s="40" t="s">
        <v>16502</v>
      </c>
      <c r="F2287" s="40" t="s">
        <v>5459</v>
      </c>
      <c r="G2287" s="40" t="s">
        <v>12646</v>
      </c>
      <c r="H2287" s="40" t="s">
        <v>17714</v>
      </c>
    </row>
    <row r="2288" spans="1:8" s="54" customFormat="1" x14ac:dyDescent="0.25">
      <c r="A2288" s="40">
        <v>1</v>
      </c>
      <c r="B2288" s="40" t="s">
        <v>1402</v>
      </c>
      <c r="C2288" s="77" t="s">
        <v>2984</v>
      </c>
      <c r="D2288" s="77" t="s">
        <v>2253</v>
      </c>
      <c r="E2288" s="40" t="s">
        <v>16502</v>
      </c>
      <c r="F2288" s="40" t="s">
        <v>5459</v>
      </c>
      <c r="G2288" s="40" t="s">
        <v>12647</v>
      </c>
      <c r="H2288" s="40" t="s">
        <v>17715</v>
      </c>
    </row>
    <row r="2289" spans="1:8" s="54" customFormat="1" x14ac:dyDescent="0.25">
      <c r="A2289" s="40">
        <v>1</v>
      </c>
      <c r="B2289" s="40" t="s">
        <v>1402</v>
      </c>
      <c r="C2289" s="77" t="s">
        <v>2985</v>
      </c>
      <c r="D2289" s="77" t="s">
        <v>2254</v>
      </c>
      <c r="E2289" s="40" t="s">
        <v>16502</v>
      </c>
      <c r="F2289" s="40" t="s">
        <v>5459</v>
      </c>
      <c r="G2289" s="40" t="s">
        <v>12648</v>
      </c>
      <c r="H2289" s="40" t="s">
        <v>17716</v>
      </c>
    </row>
    <row r="2290" spans="1:8" s="54" customFormat="1" x14ac:dyDescent="0.25">
      <c r="A2290" s="40">
        <v>1</v>
      </c>
      <c r="B2290" s="40" t="s">
        <v>1402</v>
      </c>
      <c r="C2290" s="77" t="s">
        <v>2986</v>
      </c>
      <c r="D2290" s="77" t="s">
        <v>2255</v>
      </c>
      <c r="E2290" s="40" t="s">
        <v>16502</v>
      </c>
      <c r="F2290" s="40" t="s">
        <v>5459</v>
      </c>
      <c r="G2290" s="40" t="s">
        <v>12649</v>
      </c>
      <c r="H2290" s="40" t="s">
        <v>17717</v>
      </c>
    </row>
    <row r="2291" spans="1:8" s="54" customFormat="1" x14ac:dyDescent="0.25">
      <c r="A2291" s="40">
        <v>1</v>
      </c>
      <c r="B2291" s="40" t="s">
        <v>1402</v>
      </c>
      <c r="C2291" s="77" t="s">
        <v>2987</v>
      </c>
      <c r="D2291" s="77" t="s">
        <v>2256</v>
      </c>
      <c r="E2291" s="40" t="s">
        <v>16502</v>
      </c>
      <c r="F2291" s="40" t="s">
        <v>5459</v>
      </c>
      <c r="G2291" s="40" t="s">
        <v>12650</v>
      </c>
      <c r="H2291" s="40" t="s">
        <v>17718</v>
      </c>
    </row>
    <row r="2292" spans="1:8" s="54" customFormat="1" x14ac:dyDescent="0.25">
      <c r="A2292" s="40">
        <v>1</v>
      </c>
      <c r="B2292" s="40" t="s">
        <v>1402</v>
      </c>
      <c r="C2292" s="77" t="s">
        <v>2988</v>
      </c>
      <c r="D2292" s="77" t="s">
        <v>2257</v>
      </c>
      <c r="E2292" s="40" t="s">
        <v>16502</v>
      </c>
      <c r="F2292" s="40" t="s">
        <v>5459</v>
      </c>
      <c r="G2292" s="40" t="s">
        <v>12651</v>
      </c>
      <c r="H2292" s="40" t="s">
        <v>17719</v>
      </c>
    </row>
    <row r="2293" spans="1:8" s="54" customFormat="1" x14ac:dyDescent="0.25">
      <c r="A2293" s="40">
        <v>1</v>
      </c>
      <c r="B2293" s="40" t="s">
        <v>1402</v>
      </c>
      <c r="C2293" s="77" t="s">
        <v>2989</v>
      </c>
      <c r="D2293" s="77" t="s">
        <v>2258</v>
      </c>
      <c r="E2293" s="40" t="s">
        <v>16502</v>
      </c>
      <c r="F2293" s="40" t="s">
        <v>5459</v>
      </c>
      <c r="G2293" s="40" t="s">
        <v>12652</v>
      </c>
      <c r="H2293" s="40" t="s">
        <v>17720</v>
      </c>
    </row>
    <row r="2294" spans="1:8" s="54" customFormat="1" x14ac:dyDescent="0.25">
      <c r="A2294" s="40">
        <v>1</v>
      </c>
      <c r="B2294" s="40" t="s">
        <v>1402</v>
      </c>
      <c r="C2294" s="77" t="s">
        <v>2990</v>
      </c>
      <c r="D2294" s="77" t="s">
        <v>2259</v>
      </c>
      <c r="E2294" s="40" t="s">
        <v>16502</v>
      </c>
      <c r="F2294" s="40" t="s">
        <v>5459</v>
      </c>
      <c r="G2294" s="40" t="s">
        <v>12653</v>
      </c>
      <c r="H2294" s="40" t="s">
        <v>17721</v>
      </c>
    </row>
    <row r="2295" spans="1:8" s="54" customFormat="1" x14ac:dyDescent="0.25">
      <c r="A2295" s="40">
        <v>1</v>
      </c>
      <c r="B2295" s="40" t="s">
        <v>1402</v>
      </c>
      <c r="C2295" s="77" t="s">
        <v>5557</v>
      </c>
      <c r="D2295" s="77" t="s">
        <v>5558</v>
      </c>
      <c r="E2295" s="40" t="s">
        <v>16502</v>
      </c>
      <c r="F2295" s="40" t="s">
        <v>5459</v>
      </c>
      <c r="G2295" s="40" t="s">
        <v>12654</v>
      </c>
      <c r="H2295" s="40" t="s">
        <v>17722</v>
      </c>
    </row>
    <row r="2296" spans="1:8" s="54" customFormat="1" x14ac:dyDescent="0.25">
      <c r="A2296" s="40">
        <v>1</v>
      </c>
      <c r="B2296" s="40" t="s">
        <v>1402</v>
      </c>
      <c r="C2296" s="77" t="s">
        <v>2991</v>
      </c>
      <c r="D2296" s="77" t="s">
        <v>2260</v>
      </c>
      <c r="E2296" s="40" t="s">
        <v>16502</v>
      </c>
      <c r="F2296" s="40" t="s">
        <v>5459</v>
      </c>
      <c r="G2296" s="40" t="s">
        <v>12655</v>
      </c>
      <c r="H2296" s="40" t="s">
        <v>17723</v>
      </c>
    </row>
    <row r="2297" spans="1:8" s="54" customFormat="1" x14ac:dyDescent="0.25">
      <c r="A2297" s="40">
        <v>1</v>
      </c>
      <c r="B2297" s="40" t="s">
        <v>1402</v>
      </c>
      <c r="C2297" s="77" t="s">
        <v>2992</v>
      </c>
      <c r="D2297" s="77" t="s">
        <v>2261</v>
      </c>
      <c r="E2297" s="40" t="s">
        <v>16502</v>
      </c>
      <c r="F2297" s="40" t="s">
        <v>5459</v>
      </c>
      <c r="G2297" s="40" t="s">
        <v>12656</v>
      </c>
      <c r="H2297" s="40" t="s">
        <v>17724</v>
      </c>
    </row>
    <row r="2298" spans="1:8" s="54" customFormat="1" x14ac:dyDescent="0.25">
      <c r="A2298" s="40">
        <v>1</v>
      </c>
      <c r="B2298" s="40" t="s">
        <v>1402</v>
      </c>
      <c r="C2298" s="77" t="s">
        <v>2993</v>
      </c>
      <c r="D2298" s="77" t="s">
        <v>2262</v>
      </c>
      <c r="E2298" s="40" t="s">
        <v>16502</v>
      </c>
      <c r="F2298" s="40" t="s">
        <v>5459</v>
      </c>
      <c r="G2298" s="40" t="s">
        <v>12657</v>
      </c>
      <c r="H2298" s="40" t="s">
        <v>17725</v>
      </c>
    </row>
    <row r="2299" spans="1:8" s="54" customFormat="1" x14ac:dyDescent="0.25">
      <c r="A2299" s="40">
        <v>1</v>
      </c>
      <c r="B2299" s="40" t="s">
        <v>1402</v>
      </c>
      <c r="C2299" s="77" t="s">
        <v>2994</v>
      </c>
      <c r="D2299" s="77" t="s">
        <v>2263</v>
      </c>
      <c r="E2299" s="40" t="s">
        <v>16502</v>
      </c>
      <c r="F2299" s="40" t="s">
        <v>5459</v>
      </c>
      <c r="G2299" s="40" t="s">
        <v>12658</v>
      </c>
      <c r="H2299" s="40" t="s">
        <v>17726</v>
      </c>
    </row>
    <row r="2300" spans="1:8" s="54" customFormat="1" x14ac:dyDescent="0.25">
      <c r="A2300" s="40">
        <v>1</v>
      </c>
      <c r="B2300" s="40" t="s">
        <v>1402</v>
      </c>
      <c r="C2300" s="77" t="s">
        <v>2995</v>
      </c>
      <c r="D2300" s="77" t="s">
        <v>2264</v>
      </c>
      <c r="E2300" s="40" t="s">
        <v>16502</v>
      </c>
      <c r="F2300" s="40" t="s">
        <v>5459</v>
      </c>
      <c r="G2300" s="40" t="s">
        <v>12659</v>
      </c>
      <c r="H2300" s="40" t="s">
        <v>17727</v>
      </c>
    </row>
    <row r="2301" spans="1:8" s="54" customFormat="1" x14ac:dyDescent="0.25">
      <c r="A2301" s="40">
        <v>1</v>
      </c>
      <c r="B2301" s="40" t="s">
        <v>1402</v>
      </c>
      <c r="C2301" s="77" t="s">
        <v>2996</v>
      </c>
      <c r="D2301" s="77" t="s">
        <v>2265</v>
      </c>
      <c r="E2301" s="40" t="s">
        <v>16502</v>
      </c>
      <c r="F2301" s="40" t="s">
        <v>5459</v>
      </c>
      <c r="G2301" s="40" t="s">
        <v>12660</v>
      </c>
      <c r="H2301" s="40" t="s">
        <v>17728</v>
      </c>
    </row>
    <row r="2302" spans="1:8" s="54" customFormat="1" x14ac:dyDescent="0.25">
      <c r="A2302" s="40">
        <v>1</v>
      </c>
      <c r="B2302" s="40" t="s">
        <v>1402</v>
      </c>
      <c r="C2302" s="77" t="s">
        <v>2997</v>
      </c>
      <c r="D2302" s="77" t="s">
        <v>2266</v>
      </c>
      <c r="E2302" s="40" t="s">
        <v>16502</v>
      </c>
      <c r="F2302" s="40" t="s">
        <v>5459</v>
      </c>
      <c r="G2302" s="40" t="s">
        <v>12661</v>
      </c>
      <c r="H2302" s="40" t="s">
        <v>17729</v>
      </c>
    </row>
    <row r="2303" spans="1:8" s="54" customFormat="1" x14ac:dyDescent="0.25">
      <c r="A2303" s="40">
        <v>1</v>
      </c>
      <c r="B2303" s="40" t="s">
        <v>1402</v>
      </c>
      <c r="C2303" s="77" t="s">
        <v>2998</v>
      </c>
      <c r="D2303" s="77" t="s">
        <v>2267</v>
      </c>
      <c r="E2303" s="40" t="s">
        <v>16502</v>
      </c>
      <c r="F2303" s="40" t="s">
        <v>5459</v>
      </c>
      <c r="G2303" s="40" t="s">
        <v>12662</v>
      </c>
      <c r="H2303" s="40" t="s">
        <v>17730</v>
      </c>
    </row>
    <row r="2304" spans="1:8" s="54" customFormat="1" x14ac:dyDescent="0.25">
      <c r="A2304" s="40">
        <v>1</v>
      </c>
      <c r="B2304" s="40" t="s">
        <v>1402</v>
      </c>
      <c r="C2304" s="77" t="s">
        <v>2999</v>
      </c>
      <c r="D2304" s="77" t="s">
        <v>2268</v>
      </c>
      <c r="E2304" s="40" t="s">
        <v>16502</v>
      </c>
      <c r="F2304" s="40" t="s">
        <v>5459</v>
      </c>
      <c r="G2304" s="40" t="s">
        <v>12663</v>
      </c>
      <c r="H2304" s="40" t="s">
        <v>17731</v>
      </c>
    </row>
    <row r="2305" spans="1:8" s="54" customFormat="1" x14ac:dyDescent="0.25">
      <c r="A2305" s="40">
        <v>1</v>
      </c>
      <c r="B2305" s="40" t="s">
        <v>1402</v>
      </c>
      <c r="C2305" s="77" t="s">
        <v>3000</v>
      </c>
      <c r="D2305" s="77" t="s">
        <v>2269</v>
      </c>
      <c r="E2305" s="40" t="s">
        <v>16502</v>
      </c>
      <c r="F2305" s="40" t="s">
        <v>5459</v>
      </c>
      <c r="G2305" s="40" t="s">
        <v>12664</v>
      </c>
      <c r="H2305" s="40" t="s">
        <v>17732</v>
      </c>
    </row>
    <row r="2306" spans="1:8" s="54" customFormat="1" x14ac:dyDescent="0.25">
      <c r="A2306" s="40">
        <v>1</v>
      </c>
      <c r="B2306" s="40" t="s">
        <v>1402</v>
      </c>
      <c r="C2306" s="77" t="s">
        <v>3001</v>
      </c>
      <c r="D2306" s="77" t="s">
        <v>2270</v>
      </c>
      <c r="E2306" s="40" t="s">
        <v>16502</v>
      </c>
      <c r="F2306" s="40" t="s">
        <v>5459</v>
      </c>
      <c r="G2306" s="40" t="s">
        <v>12665</v>
      </c>
      <c r="H2306" s="40" t="s">
        <v>17733</v>
      </c>
    </row>
    <row r="2307" spans="1:8" s="54" customFormat="1" x14ac:dyDescent="0.25">
      <c r="A2307" s="40">
        <v>1</v>
      </c>
      <c r="B2307" s="40" t="s">
        <v>1402</v>
      </c>
      <c r="C2307" s="77" t="s">
        <v>3002</v>
      </c>
      <c r="D2307" s="77" t="s">
        <v>2271</v>
      </c>
      <c r="E2307" s="40" t="s">
        <v>16502</v>
      </c>
      <c r="F2307" s="40" t="s">
        <v>5459</v>
      </c>
      <c r="G2307" s="40" t="s">
        <v>12666</v>
      </c>
      <c r="H2307" s="40" t="s">
        <v>17734</v>
      </c>
    </row>
    <row r="2308" spans="1:8" s="54" customFormat="1" x14ac:dyDescent="0.25">
      <c r="A2308" s="40">
        <v>1</v>
      </c>
      <c r="B2308" s="40" t="s">
        <v>1402</v>
      </c>
      <c r="C2308" s="77" t="s">
        <v>3030</v>
      </c>
      <c r="D2308" s="77" t="s">
        <v>2272</v>
      </c>
      <c r="E2308" s="40" t="s">
        <v>16502</v>
      </c>
      <c r="F2308" s="40" t="s">
        <v>5459</v>
      </c>
      <c r="G2308" s="40" t="s">
        <v>12667</v>
      </c>
      <c r="H2308" s="40" t="s">
        <v>17735</v>
      </c>
    </row>
    <row r="2309" spans="1:8" s="54" customFormat="1" x14ac:dyDescent="0.25">
      <c r="A2309" s="40">
        <v>1</v>
      </c>
      <c r="B2309" s="40" t="s">
        <v>1402</v>
      </c>
      <c r="C2309" s="77" t="s">
        <v>3031</v>
      </c>
      <c r="D2309" s="77" t="s">
        <v>2273</v>
      </c>
      <c r="E2309" s="40" t="s">
        <v>16502</v>
      </c>
      <c r="F2309" s="40" t="s">
        <v>5459</v>
      </c>
      <c r="G2309" s="40" t="s">
        <v>12668</v>
      </c>
      <c r="H2309" s="40" t="s">
        <v>17736</v>
      </c>
    </row>
    <row r="2310" spans="1:8" s="54" customFormat="1" x14ac:dyDescent="0.25">
      <c r="A2310" s="40">
        <v>1</v>
      </c>
      <c r="B2310" s="40" t="s">
        <v>1402</v>
      </c>
      <c r="C2310" s="77" t="s">
        <v>3064</v>
      </c>
      <c r="D2310" s="77" t="s">
        <v>2274</v>
      </c>
      <c r="E2310" s="40" t="s">
        <v>16502</v>
      </c>
      <c r="F2310" s="40" t="s">
        <v>5459</v>
      </c>
      <c r="G2310" s="40" t="s">
        <v>17737</v>
      </c>
      <c r="H2310" s="40" t="s">
        <v>17738</v>
      </c>
    </row>
    <row r="2311" spans="1:8" s="54" customFormat="1" x14ac:dyDescent="0.25">
      <c r="A2311" s="40">
        <v>1</v>
      </c>
      <c r="B2311" s="40" t="s">
        <v>1402</v>
      </c>
      <c r="C2311" s="77" t="s">
        <v>3065</v>
      </c>
      <c r="D2311" s="77" t="s">
        <v>2275</v>
      </c>
      <c r="E2311" s="40" t="s">
        <v>16502</v>
      </c>
      <c r="F2311" s="40" t="s">
        <v>5459</v>
      </c>
      <c r="G2311" s="40" t="s">
        <v>17739</v>
      </c>
      <c r="H2311" s="40" t="s">
        <v>17740</v>
      </c>
    </row>
    <row r="2312" spans="1:8" s="54" customFormat="1" x14ac:dyDescent="0.25">
      <c r="A2312" s="40">
        <v>1</v>
      </c>
      <c r="B2312" s="40" t="s">
        <v>1402</v>
      </c>
      <c r="C2312" s="77" t="s">
        <v>3066</v>
      </c>
      <c r="D2312" s="77" t="s">
        <v>2276</v>
      </c>
      <c r="E2312" s="40" t="s">
        <v>16502</v>
      </c>
      <c r="F2312" s="40" t="s">
        <v>5459</v>
      </c>
      <c r="G2312" s="40" t="s">
        <v>17741</v>
      </c>
      <c r="H2312" s="40" t="s">
        <v>17742</v>
      </c>
    </row>
    <row r="2313" spans="1:8" s="54" customFormat="1" x14ac:dyDescent="0.25">
      <c r="A2313" s="40">
        <v>1</v>
      </c>
      <c r="B2313" s="40" t="s">
        <v>1402</v>
      </c>
      <c r="C2313" s="77" t="s">
        <v>3067</v>
      </c>
      <c r="D2313" s="77" t="s">
        <v>2277</v>
      </c>
      <c r="E2313" s="40" t="s">
        <v>16502</v>
      </c>
      <c r="F2313" s="40" t="s">
        <v>5459</v>
      </c>
      <c r="G2313" s="40" t="s">
        <v>17743</v>
      </c>
      <c r="H2313" s="40" t="s">
        <v>17744</v>
      </c>
    </row>
    <row r="2314" spans="1:8" s="54" customFormat="1" x14ac:dyDescent="0.25">
      <c r="A2314" s="40">
        <v>1</v>
      </c>
      <c r="B2314" s="40" t="s">
        <v>1402</v>
      </c>
      <c r="C2314" s="77" t="s">
        <v>3068</v>
      </c>
      <c r="D2314" s="77" t="s">
        <v>2278</v>
      </c>
      <c r="E2314" s="40" t="s">
        <v>16502</v>
      </c>
      <c r="F2314" s="40" t="s">
        <v>5459</v>
      </c>
      <c r="G2314" s="40" t="s">
        <v>12669</v>
      </c>
      <c r="H2314" s="40" t="s">
        <v>17745</v>
      </c>
    </row>
    <row r="2315" spans="1:8" s="54" customFormat="1" x14ac:dyDescent="0.25">
      <c r="A2315" s="40">
        <v>1</v>
      </c>
      <c r="B2315" s="40" t="s">
        <v>1402</v>
      </c>
      <c r="C2315" s="77" t="s">
        <v>3069</v>
      </c>
      <c r="D2315" s="77" t="s">
        <v>2279</v>
      </c>
      <c r="E2315" s="40" t="s">
        <v>16502</v>
      </c>
      <c r="F2315" s="40" t="s">
        <v>5459</v>
      </c>
      <c r="G2315" s="40" t="s">
        <v>12670</v>
      </c>
      <c r="H2315" s="40" t="s">
        <v>17746</v>
      </c>
    </row>
    <row r="2316" spans="1:8" s="54" customFormat="1" x14ac:dyDescent="0.25">
      <c r="A2316" s="40">
        <v>1</v>
      </c>
      <c r="B2316" s="40" t="s">
        <v>1402</v>
      </c>
      <c r="C2316" s="77" t="s">
        <v>3070</v>
      </c>
      <c r="D2316" s="77" t="s">
        <v>2280</v>
      </c>
      <c r="E2316" s="40" t="s">
        <v>16502</v>
      </c>
      <c r="F2316" s="40" t="s">
        <v>5459</v>
      </c>
      <c r="G2316" s="40" t="s">
        <v>12671</v>
      </c>
      <c r="H2316" s="40" t="s">
        <v>17747</v>
      </c>
    </row>
    <row r="2317" spans="1:8" s="54" customFormat="1" x14ac:dyDescent="0.25">
      <c r="A2317" s="40">
        <v>1</v>
      </c>
      <c r="B2317" s="40" t="s">
        <v>1402</v>
      </c>
      <c r="C2317" s="77" t="s">
        <v>3071</v>
      </c>
      <c r="D2317" s="77" t="s">
        <v>2281</v>
      </c>
      <c r="E2317" s="40" t="s">
        <v>16502</v>
      </c>
      <c r="F2317" s="40" t="s">
        <v>5459</v>
      </c>
      <c r="G2317" s="40" t="s">
        <v>12672</v>
      </c>
      <c r="H2317" s="40" t="s">
        <v>17748</v>
      </c>
    </row>
    <row r="2318" spans="1:8" s="54" customFormat="1" x14ac:dyDescent="0.25">
      <c r="A2318" s="40">
        <v>1</v>
      </c>
      <c r="B2318" s="40" t="s">
        <v>1402</v>
      </c>
      <c r="C2318" s="77" t="s">
        <v>3072</v>
      </c>
      <c r="D2318" s="77" t="s">
        <v>2282</v>
      </c>
      <c r="E2318" s="40" t="s">
        <v>16502</v>
      </c>
      <c r="F2318" s="40" t="s">
        <v>5459</v>
      </c>
      <c r="G2318" s="40" t="s">
        <v>12673</v>
      </c>
      <c r="H2318" s="40" t="s">
        <v>17749</v>
      </c>
    </row>
    <row r="2319" spans="1:8" s="54" customFormat="1" x14ac:dyDescent="0.25">
      <c r="A2319" s="40">
        <v>1</v>
      </c>
      <c r="B2319" s="40" t="s">
        <v>1402</v>
      </c>
      <c r="C2319" s="77" t="s">
        <v>3073</v>
      </c>
      <c r="D2319" s="77" t="s">
        <v>2283</v>
      </c>
      <c r="E2319" s="40" t="s">
        <v>16502</v>
      </c>
      <c r="F2319" s="40" t="s">
        <v>5459</v>
      </c>
      <c r="G2319" s="40" t="s">
        <v>12674</v>
      </c>
      <c r="H2319" s="40" t="s">
        <v>17750</v>
      </c>
    </row>
    <row r="2320" spans="1:8" s="54" customFormat="1" x14ac:dyDescent="0.25">
      <c r="A2320" s="40">
        <v>1</v>
      </c>
      <c r="B2320" s="40" t="s">
        <v>1402</v>
      </c>
      <c r="C2320" s="77" t="s">
        <v>3074</v>
      </c>
      <c r="D2320" s="77" t="s">
        <v>2284</v>
      </c>
      <c r="E2320" s="40" t="s">
        <v>16502</v>
      </c>
      <c r="F2320" s="40" t="s">
        <v>5459</v>
      </c>
      <c r="G2320" s="40" t="s">
        <v>12675</v>
      </c>
      <c r="H2320" s="40" t="s">
        <v>17751</v>
      </c>
    </row>
    <row r="2321" spans="1:8" s="54" customFormat="1" x14ac:dyDescent="0.25">
      <c r="A2321" s="40">
        <v>1</v>
      </c>
      <c r="B2321" s="40" t="s">
        <v>1402</v>
      </c>
      <c r="C2321" s="77" t="s">
        <v>3075</v>
      </c>
      <c r="D2321" s="77" t="s">
        <v>2285</v>
      </c>
      <c r="E2321" s="40" t="s">
        <v>16502</v>
      </c>
      <c r="F2321" s="40" t="s">
        <v>5459</v>
      </c>
      <c r="G2321" s="40" t="s">
        <v>12676</v>
      </c>
      <c r="H2321" s="40" t="s">
        <v>17752</v>
      </c>
    </row>
    <row r="2322" spans="1:8" s="54" customFormat="1" x14ac:dyDescent="0.25">
      <c r="A2322" s="40">
        <v>1</v>
      </c>
      <c r="B2322" s="40" t="s">
        <v>1402</v>
      </c>
      <c r="C2322" s="77" t="s">
        <v>3076</v>
      </c>
      <c r="D2322" s="77" t="s">
        <v>2286</v>
      </c>
      <c r="E2322" s="40" t="s">
        <v>16502</v>
      </c>
      <c r="F2322" s="40" t="s">
        <v>5459</v>
      </c>
      <c r="G2322" s="40" t="s">
        <v>12677</v>
      </c>
      <c r="H2322" s="40" t="s">
        <v>17753</v>
      </c>
    </row>
    <row r="2323" spans="1:8" s="54" customFormat="1" x14ac:dyDescent="0.25">
      <c r="A2323" s="40">
        <v>1</v>
      </c>
      <c r="B2323" s="40" t="s">
        <v>1402</v>
      </c>
      <c r="C2323" s="77" t="s">
        <v>3077</v>
      </c>
      <c r="D2323" s="77" t="s">
        <v>2287</v>
      </c>
      <c r="E2323" s="40" t="s">
        <v>16502</v>
      </c>
      <c r="F2323" s="40" t="s">
        <v>5459</v>
      </c>
      <c r="G2323" s="40" t="s">
        <v>12678</v>
      </c>
      <c r="H2323" s="40" t="s">
        <v>17754</v>
      </c>
    </row>
    <row r="2324" spans="1:8" s="54" customFormat="1" x14ac:dyDescent="0.25">
      <c r="A2324" s="40">
        <v>1</v>
      </c>
      <c r="B2324" s="40" t="s">
        <v>1402</v>
      </c>
      <c r="C2324" s="77" t="s">
        <v>3078</v>
      </c>
      <c r="D2324" s="77" t="s">
        <v>2288</v>
      </c>
      <c r="E2324" s="40" t="s">
        <v>16502</v>
      </c>
      <c r="F2324" s="40" t="s">
        <v>5459</v>
      </c>
      <c r="G2324" s="40" t="s">
        <v>12679</v>
      </c>
      <c r="H2324" s="40" t="s">
        <v>17755</v>
      </c>
    </row>
    <row r="2325" spans="1:8" s="54" customFormat="1" x14ac:dyDescent="0.25">
      <c r="A2325" s="40">
        <v>1</v>
      </c>
      <c r="B2325" s="40" t="s">
        <v>1402</v>
      </c>
      <c r="C2325" s="77" t="s">
        <v>3079</v>
      </c>
      <c r="D2325" s="77" t="s">
        <v>2289</v>
      </c>
      <c r="E2325" s="40" t="s">
        <v>16502</v>
      </c>
      <c r="F2325" s="40" t="s">
        <v>5459</v>
      </c>
      <c r="G2325" s="40" t="s">
        <v>12680</v>
      </c>
      <c r="H2325" s="40" t="s">
        <v>17756</v>
      </c>
    </row>
    <row r="2326" spans="1:8" s="54" customFormat="1" x14ac:dyDescent="0.25">
      <c r="A2326" s="40">
        <v>1</v>
      </c>
      <c r="B2326" s="40" t="s">
        <v>1402</v>
      </c>
      <c r="C2326" s="77" t="s">
        <v>3080</v>
      </c>
      <c r="D2326" s="77" t="s">
        <v>2290</v>
      </c>
      <c r="E2326" s="40" t="s">
        <v>16502</v>
      </c>
      <c r="F2326" s="40" t="s">
        <v>5459</v>
      </c>
      <c r="G2326" s="40" t="s">
        <v>12681</v>
      </c>
      <c r="H2326" s="40" t="s">
        <v>17757</v>
      </c>
    </row>
    <row r="2327" spans="1:8" s="54" customFormat="1" x14ac:dyDescent="0.25">
      <c r="A2327" s="40">
        <v>1</v>
      </c>
      <c r="B2327" s="40" t="s">
        <v>1402</v>
      </c>
      <c r="C2327" s="77" t="s">
        <v>3081</v>
      </c>
      <c r="D2327" s="77" t="s">
        <v>2291</v>
      </c>
      <c r="E2327" s="40" t="s">
        <v>16502</v>
      </c>
      <c r="F2327" s="40" t="s">
        <v>5459</v>
      </c>
      <c r="G2327" s="40" t="s">
        <v>12682</v>
      </c>
      <c r="H2327" s="40" t="s">
        <v>17758</v>
      </c>
    </row>
    <row r="2328" spans="1:8" s="54" customFormat="1" x14ac:dyDescent="0.25">
      <c r="A2328" s="40">
        <v>1</v>
      </c>
      <c r="B2328" s="40" t="s">
        <v>1402</v>
      </c>
      <c r="C2328" s="77" t="s">
        <v>3082</v>
      </c>
      <c r="D2328" s="77" t="s">
        <v>2292</v>
      </c>
      <c r="E2328" s="40" t="s">
        <v>16502</v>
      </c>
      <c r="F2328" s="40" t="s">
        <v>5459</v>
      </c>
      <c r="G2328" s="40" t="s">
        <v>12683</v>
      </c>
      <c r="H2328" s="40" t="s">
        <v>17759</v>
      </c>
    </row>
    <row r="2329" spans="1:8" s="54" customFormat="1" x14ac:dyDescent="0.25">
      <c r="A2329" s="40">
        <v>1</v>
      </c>
      <c r="B2329" s="40" t="s">
        <v>1402</v>
      </c>
      <c r="C2329" s="77" t="s">
        <v>3083</v>
      </c>
      <c r="D2329" s="77" t="s">
        <v>2293</v>
      </c>
      <c r="E2329" s="40" t="s">
        <v>16502</v>
      </c>
      <c r="F2329" s="40" t="s">
        <v>5459</v>
      </c>
      <c r="G2329" s="40" t="s">
        <v>12684</v>
      </c>
      <c r="H2329" s="40" t="s">
        <v>17760</v>
      </c>
    </row>
    <row r="2330" spans="1:8" s="54" customFormat="1" x14ac:dyDescent="0.25">
      <c r="A2330" s="40">
        <v>1</v>
      </c>
      <c r="B2330" s="40" t="s">
        <v>1402</v>
      </c>
      <c r="C2330" s="77" t="s">
        <v>3084</v>
      </c>
      <c r="D2330" s="77" t="s">
        <v>2294</v>
      </c>
      <c r="E2330" s="40" t="s">
        <v>16502</v>
      </c>
      <c r="F2330" s="40" t="s">
        <v>5459</v>
      </c>
      <c r="G2330" s="40" t="s">
        <v>12685</v>
      </c>
      <c r="H2330" s="40" t="s">
        <v>17761</v>
      </c>
    </row>
    <row r="2331" spans="1:8" s="54" customFormat="1" x14ac:dyDescent="0.25">
      <c r="A2331" s="40">
        <v>1</v>
      </c>
      <c r="B2331" s="40" t="s">
        <v>1402</v>
      </c>
      <c r="C2331" s="77" t="s">
        <v>3085</v>
      </c>
      <c r="D2331" s="77" t="s">
        <v>2295</v>
      </c>
      <c r="E2331" s="40" t="s">
        <v>16502</v>
      </c>
      <c r="F2331" s="40" t="s">
        <v>5459</v>
      </c>
      <c r="G2331" s="40" t="s">
        <v>17762</v>
      </c>
      <c r="H2331" s="40" t="s">
        <v>17763</v>
      </c>
    </row>
    <row r="2332" spans="1:8" s="54" customFormat="1" x14ac:dyDescent="0.25">
      <c r="A2332" s="40">
        <v>1</v>
      </c>
      <c r="B2332" s="40" t="s">
        <v>1402</v>
      </c>
      <c r="C2332" s="77" t="s">
        <v>3086</v>
      </c>
      <c r="D2332" s="77" t="s">
        <v>2296</v>
      </c>
      <c r="E2332" s="40" t="s">
        <v>16502</v>
      </c>
      <c r="F2332" s="40" t="s">
        <v>5459</v>
      </c>
      <c r="G2332" s="40" t="s">
        <v>17764</v>
      </c>
      <c r="H2332" s="40" t="s">
        <v>17765</v>
      </c>
    </row>
    <row r="2333" spans="1:8" s="54" customFormat="1" x14ac:dyDescent="0.25">
      <c r="A2333" s="40">
        <v>1</v>
      </c>
      <c r="B2333" s="40" t="s">
        <v>1402</v>
      </c>
      <c r="C2333" s="77" t="s">
        <v>3087</v>
      </c>
      <c r="D2333" s="77" t="s">
        <v>2297</v>
      </c>
      <c r="E2333" s="40" t="s">
        <v>16502</v>
      </c>
      <c r="F2333" s="40" t="s">
        <v>5459</v>
      </c>
      <c r="G2333" s="40" t="s">
        <v>17766</v>
      </c>
      <c r="H2333" s="40" t="s">
        <v>17767</v>
      </c>
    </row>
    <row r="2334" spans="1:8" s="54" customFormat="1" x14ac:dyDescent="0.25">
      <c r="A2334" s="40">
        <v>1</v>
      </c>
      <c r="B2334" s="40" t="s">
        <v>1402</v>
      </c>
      <c r="C2334" s="77" t="s">
        <v>3088</v>
      </c>
      <c r="D2334" s="77" t="s">
        <v>2298</v>
      </c>
      <c r="E2334" s="40" t="s">
        <v>16502</v>
      </c>
      <c r="F2334" s="40" t="s">
        <v>5459</v>
      </c>
      <c r="G2334" s="40" t="s">
        <v>17768</v>
      </c>
      <c r="H2334" s="40" t="s">
        <v>17769</v>
      </c>
    </row>
    <row r="2335" spans="1:8" s="54" customFormat="1" x14ac:dyDescent="0.25">
      <c r="A2335" s="40">
        <v>1</v>
      </c>
      <c r="B2335" s="40" t="s">
        <v>1402</v>
      </c>
      <c r="C2335" s="77" t="s">
        <v>3089</v>
      </c>
      <c r="D2335" s="77" t="s">
        <v>2299</v>
      </c>
      <c r="E2335" s="40" t="s">
        <v>16502</v>
      </c>
      <c r="F2335" s="40" t="s">
        <v>5459</v>
      </c>
      <c r="G2335" s="40" t="s">
        <v>17770</v>
      </c>
      <c r="H2335" s="40" t="s">
        <v>17771</v>
      </c>
    </row>
    <row r="2336" spans="1:8" s="54" customFormat="1" x14ac:dyDescent="0.25">
      <c r="A2336" s="40">
        <v>1</v>
      </c>
      <c r="B2336" s="40" t="s">
        <v>1402</v>
      </c>
      <c r="C2336" s="77" t="s">
        <v>3090</v>
      </c>
      <c r="D2336" s="77" t="s">
        <v>2300</v>
      </c>
      <c r="E2336" s="40" t="s">
        <v>16502</v>
      </c>
      <c r="F2336" s="40" t="s">
        <v>5459</v>
      </c>
      <c r="G2336" s="40" t="s">
        <v>17772</v>
      </c>
      <c r="H2336" s="40" t="s">
        <v>17773</v>
      </c>
    </row>
    <row r="2337" spans="1:8" s="54" customFormat="1" x14ac:dyDescent="0.25">
      <c r="A2337" s="40">
        <v>1</v>
      </c>
      <c r="B2337" s="40" t="s">
        <v>1402</v>
      </c>
      <c r="C2337" s="77" t="s">
        <v>3091</v>
      </c>
      <c r="D2337" s="77" t="s">
        <v>2301</v>
      </c>
      <c r="E2337" s="40" t="s">
        <v>16502</v>
      </c>
      <c r="F2337" s="40" t="s">
        <v>5459</v>
      </c>
      <c r="G2337" s="40" t="s">
        <v>17774</v>
      </c>
      <c r="H2337" s="40" t="s">
        <v>17775</v>
      </c>
    </row>
    <row r="2338" spans="1:8" s="54" customFormat="1" x14ac:dyDescent="0.25">
      <c r="A2338" s="40">
        <v>1</v>
      </c>
      <c r="B2338" s="40" t="s">
        <v>1402</v>
      </c>
      <c r="C2338" s="77" t="s">
        <v>3092</v>
      </c>
      <c r="D2338" s="77" t="s">
        <v>2302</v>
      </c>
      <c r="E2338" s="40" t="s">
        <v>16502</v>
      </c>
      <c r="F2338" s="40" t="s">
        <v>5459</v>
      </c>
      <c r="G2338" s="40" t="s">
        <v>17776</v>
      </c>
      <c r="H2338" s="40" t="s">
        <v>17777</v>
      </c>
    </row>
    <row r="2339" spans="1:8" s="54" customFormat="1" x14ac:dyDescent="0.25">
      <c r="A2339" s="40">
        <v>1</v>
      </c>
      <c r="B2339" s="40" t="s">
        <v>1402</v>
      </c>
      <c r="C2339" s="77" t="s">
        <v>3093</v>
      </c>
      <c r="D2339" s="77" t="s">
        <v>2303</v>
      </c>
      <c r="E2339" s="40" t="s">
        <v>16502</v>
      </c>
      <c r="F2339" s="40" t="s">
        <v>5459</v>
      </c>
      <c r="G2339" s="40" t="s">
        <v>17778</v>
      </c>
      <c r="H2339" s="40" t="s">
        <v>17779</v>
      </c>
    </row>
    <row r="2340" spans="1:8" s="54" customFormat="1" x14ac:dyDescent="0.25">
      <c r="A2340" s="40">
        <v>1</v>
      </c>
      <c r="B2340" s="40" t="s">
        <v>1402</v>
      </c>
      <c r="C2340" s="77" t="s">
        <v>3094</v>
      </c>
      <c r="D2340" s="77" t="s">
        <v>2304</v>
      </c>
      <c r="E2340" s="40" t="s">
        <v>16502</v>
      </c>
      <c r="F2340" s="40" t="s">
        <v>5459</v>
      </c>
      <c r="G2340" s="40" t="s">
        <v>17780</v>
      </c>
      <c r="H2340" s="40" t="s">
        <v>17781</v>
      </c>
    </row>
    <row r="2341" spans="1:8" s="54" customFormat="1" x14ac:dyDescent="0.25">
      <c r="A2341" s="40">
        <v>1</v>
      </c>
      <c r="B2341" s="40" t="s">
        <v>1402</v>
      </c>
      <c r="C2341" s="77" t="s">
        <v>3095</v>
      </c>
      <c r="D2341" s="77" t="s">
        <v>2305</v>
      </c>
      <c r="E2341" s="40" t="s">
        <v>16502</v>
      </c>
      <c r="F2341" s="40" t="s">
        <v>5459</v>
      </c>
      <c r="G2341" s="40" t="s">
        <v>17782</v>
      </c>
      <c r="H2341" s="40" t="s">
        <v>17783</v>
      </c>
    </row>
    <row r="2342" spans="1:8" s="54" customFormat="1" x14ac:dyDescent="0.25">
      <c r="A2342" s="40">
        <v>1</v>
      </c>
      <c r="B2342" s="40" t="s">
        <v>1402</v>
      </c>
      <c r="C2342" s="77" t="s">
        <v>3096</v>
      </c>
      <c r="D2342" s="77" t="s">
        <v>2306</v>
      </c>
      <c r="E2342" s="40" t="s">
        <v>16502</v>
      </c>
      <c r="F2342" s="40" t="s">
        <v>5459</v>
      </c>
      <c r="G2342" s="40" t="s">
        <v>12686</v>
      </c>
      <c r="H2342" s="40" t="s">
        <v>17784</v>
      </c>
    </row>
    <row r="2343" spans="1:8" s="54" customFormat="1" x14ac:dyDescent="0.25">
      <c r="A2343" s="40">
        <v>1</v>
      </c>
      <c r="B2343" s="40" t="s">
        <v>1402</v>
      </c>
      <c r="C2343" s="77" t="s">
        <v>3097</v>
      </c>
      <c r="D2343" s="77" t="s">
        <v>2307</v>
      </c>
      <c r="E2343" s="40" t="s">
        <v>16502</v>
      </c>
      <c r="F2343" s="40" t="s">
        <v>5459</v>
      </c>
      <c r="G2343" s="40" t="s">
        <v>12687</v>
      </c>
      <c r="H2343" s="40" t="s">
        <v>17785</v>
      </c>
    </row>
    <row r="2344" spans="1:8" s="54" customFormat="1" x14ac:dyDescent="0.25">
      <c r="A2344" s="40">
        <v>1</v>
      </c>
      <c r="B2344" s="40" t="s">
        <v>1402</v>
      </c>
      <c r="C2344" s="77" t="s">
        <v>3098</v>
      </c>
      <c r="D2344" s="77" t="s">
        <v>2308</v>
      </c>
      <c r="E2344" s="40" t="s">
        <v>16502</v>
      </c>
      <c r="F2344" s="40" t="s">
        <v>5459</v>
      </c>
      <c r="G2344" s="40" t="s">
        <v>12688</v>
      </c>
      <c r="H2344" s="40" t="s">
        <v>17786</v>
      </c>
    </row>
    <row r="2345" spans="1:8" s="54" customFormat="1" x14ac:dyDescent="0.25">
      <c r="A2345" s="40">
        <v>1</v>
      </c>
      <c r="B2345" s="40" t="s">
        <v>1402</v>
      </c>
      <c r="C2345" s="77" t="s">
        <v>3099</v>
      </c>
      <c r="D2345" s="77" t="s">
        <v>2309</v>
      </c>
      <c r="E2345" s="40" t="s">
        <v>16502</v>
      </c>
      <c r="F2345" s="40" t="s">
        <v>5459</v>
      </c>
      <c r="G2345" s="40" t="s">
        <v>12689</v>
      </c>
      <c r="H2345" s="40" t="s">
        <v>17787</v>
      </c>
    </row>
    <row r="2346" spans="1:8" s="54" customFormat="1" x14ac:dyDescent="0.25">
      <c r="A2346" s="40">
        <v>1</v>
      </c>
      <c r="B2346" s="40" t="s">
        <v>1402</v>
      </c>
      <c r="C2346" s="77" t="s">
        <v>3100</v>
      </c>
      <c r="D2346" s="77" t="s">
        <v>2310</v>
      </c>
      <c r="E2346" s="40" t="s">
        <v>16502</v>
      </c>
      <c r="F2346" s="40" t="s">
        <v>5459</v>
      </c>
      <c r="G2346" s="40" t="s">
        <v>12690</v>
      </c>
      <c r="H2346" s="40" t="s">
        <v>17788</v>
      </c>
    </row>
    <row r="2347" spans="1:8" s="54" customFormat="1" x14ac:dyDescent="0.25">
      <c r="A2347" s="40">
        <v>1</v>
      </c>
      <c r="B2347" s="40" t="s">
        <v>1402</v>
      </c>
      <c r="C2347" s="77" t="s">
        <v>3101</v>
      </c>
      <c r="D2347" s="77" t="s">
        <v>2311</v>
      </c>
      <c r="E2347" s="40" t="s">
        <v>16502</v>
      </c>
      <c r="F2347" s="40" t="s">
        <v>5459</v>
      </c>
      <c r="G2347" s="40" t="s">
        <v>12691</v>
      </c>
      <c r="H2347" s="40" t="s">
        <v>17789</v>
      </c>
    </row>
    <row r="2348" spans="1:8" s="54" customFormat="1" x14ac:dyDescent="0.25">
      <c r="A2348" s="40">
        <v>1</v>
      </c>
      <c r="B2348" s="40" t="s">
        <v>1402</v>
      </c>
      <c r="C2348" s="77" t="s">
        <v>3102</v>
      </c>
      <c r="D2348" s="77" t="s">
        <v>2312</v>
      </c>
      <c r="E2348" s="40" t="s">
        <v>16502</v>
      </c>
      <c r="F2348" s="40" t="s">
        <v>5459</v>
      </c>
      <c r="G2348" s="40" t="s">
        <v>12692</v>
      </c>
      <c r="H2348" s="40" t="s">
        <v>17790</v>
      </c>
    </row>
    <row r="2349" spans="1:8" s="54" customFormat="1" x14ac:dyDescent="0.25">
      <c r="A2349" s="40">
        <v>1</v>
      </c>
      <c r="B2349" s="40" t="s">
        <v>1402</v>
      </c>
      <c r="C2349" s="77" t="s">
        <v>3103</v>
      </c>
      <c r="D2349" s="77" t="s">
        <v>2313</v>
      </c>
      <c r="E2349" s="40" t="s">
        <v>16502</v>
      </c>
      <c r="F2349" s="40" t="s">
        <v>5459</v>
      </c>
      <c r="G2349" s="40" t="s">
        <v>12693</v>
      </c>
      <c r="H2349" s="40" t="s">
        <v>17791</v>
      </c>
    </row>
    <row r="2350" spans="1:8" s="54" customFormat="1" x14ac:dyDescent="0.25">
      <c r="A2350" s="40">
        <v>1</v>
      </c>
      <c r="B2350" s="40" t="s">
        <v>1402</v>
      </c>
      <c r="C2350" s="77" t="s">
        <v>3104</v>
      </c>
      <c r="D2350" s="77" t="s">
        <v>2314</v>
      </c>
      <c r="E2350" s="40" t="s">
        <v>16502</v>
      </c>
      <c r="F2350" s="40" t="s">
        <v>5459</v>
      </c>
      <c r="G2350" s="40" t="s">
        <v>12694</v>
      </c>
      <c r="H2350" s="40" t="s">
        <v>17792</v>
      </c>
    </row>
    <row r="2351" spans="1:8" s="54" customFormat="1" x14ac:dyDescent="0.25">
      <c r="A2351" s="40">
        <v>1</v>
      </c>
      <c r="B2351" s="40" t="s">
        <v>1402</v>
      </c>
      <c r="C2351" s="77" t="s">
        <v>3105</v>
      </c>
      <c r="D2351" s="77" t="s">
        <v>2315</v>
      </c>
      <c r="E2351" s="40" t="s">
        <v>16502</v>
      </c>
      <c r="F2351" s="40" t="s">
        <v>5459</v>
      </c>
      <c r="G2351" s="40" t="s">
        <v>14716</v>
      </c>
      <c r="H2351" s="40" t="s">
        <v>17793</v>
      </c>
    </row>
    <row r="2352" spans="1:8" s="54" customFormat="1" x14ac:dyDescent="0.25">
      <c r="A2352" s="40">
        <v>1</v>
      </c>
      <c r="B2352" s="40" t="s">
        <v>1402</v>
      </c>
      <c r="C2352" s="77" t="s">
        <v>3106</v>
      </c>
      <c r="D2352" s="77" t="s">
        <v>2316</v>
      </c>
      <c r="E2352" s="40" t="s">
        <v>16502</v>
      </c>
      <c r="F2352" s="40" t="s">
        <v>5459</v>
      </c>
      <c r="G2352" s="40" t="s">
        <v>12695</v>
      </c>
      <c r="H2352" s="40" t="s">
        <v>17794</v>
      </c>
    </row>
    <row r="2353" spans="1:8" s="54" customFormat="1" x14ac:dyDescent="0.25">
      <c r="A2353" s="40">
        <v>1</v>
      </c>
      <c r="B2353" s="40" t="s">
        <v>1402</v>
      </c>
      <c r="C2353" s="77" t="s">
        <v>3107</v>
      </c>
      <c r="D2353" s="77" t="s">
        <v>2317</v>
      </c>
      <c r="E2353" s="40" t="s">
        <v>16502</v>
      </c>
      <c r="F2353" s="40" t="s">
        <v>5459</v>
      </c>
      <c r="G2353" s="40" t="s">
        <v>12696</v>
      </c>
      <c r="H2353" s="40" t="s">
        <v>17795</v>
      </c>
    </row>
    <row r="2354" spans="1:8" s="54" customFormat="1" x14ac:dyDescent="0.25">
      <c r="A2354" s="40">
        <v>1</v>
      </c>
      <c r="B2354" s="40" t="s">
        <v>1402</v>
      </c>
      <c r="C2354" s="77" t="s">
        <v>3108</v>
      </c>
      <c r="D2354" s="77" t="s">
        <v>2318</v>
      </c>
      <c r="E2354" s="40" t="s">
        <v>16502</v>
      </c>
      <c r="F2354" s="40" t="s">
        <v>5459</v>
      </c>
      <c r="G2354" s="40" t="s">
        <v>17796</v>
      </c>
      <c r="H2354" s="40" t="s">
        <v>17797</v>
      </c>
    </row>
    <row r="2355" spans="1:8" s="54" customFormat="1" x14ac:dyDescent="0.25">
      <c r="A2355" s="40">
        <v>1</v>
      </c>
      <c r="B2355" s="40" t="s">
        <v>1402</v>
      </c>
      <c r="C2355" s="77" t="s">
        <v>3109</v>
      </c>
      <c r="D2355" s="77" t="s">
        <v>2319</v>
      </c>
      <c r="E2355" s="40" t="s">
        <v>16502</v>
      </c>
      <c r="F2355" s="40" t="s">
        <v>5459</v>
      </c>
      <c r="G2355" s="40" t="s">
        <v>17798</v>
      </c>
      <c r="H2355" s="40" t="s">
        <v>17799</v>
      </c>
    </row>
    <row r="2356" spans="1:8" s="54" customFormat="1" x14ac:dyDescent="0.25">
      <c r="A2356" s="40">
        <v>1</v>
      </c>
      <c r="B2356" s="40" t="s">
        <v>1402</v>
      </c>
      <c r="C2356" s="77" t="s">
        <v>3110</v>
      </c>
      <c r="D2356" s="77" t="s">
        <v>2320</v>
      </c>
      <c r="E2356" s="40" t="s">
        <v>16502</v>
      </c>
      <c r="F2356" s="40" t="s">
        <v>5459</v>
      </c>
      <c r="G2356" s="40" t="s">
        <v>17800</v>
      </c>
      <c r="H2356" s="40" t="s">
        <v>17801</v>
      </c>
    </row>
    <row r="2357" spans="1:8" s="54" customFormat="1" x14ac:dyDescent="0.25">
      <c r="A2357" s="40">
        <v>1</v>
      </c>
      <c r="B2357" s="40" t="s">
        <v>1402</v>
      </c>
      <c r="C2357" s="77" t="s">
        <v>3111</v>
      </c>
      <c r="D2357" s="77" t="s">
        <v>2321</v>
      </c>
      <c r="E2357" s="40" t="s">
        <v>16502</v>
      </c>
      <c r="F2357" s="40" t="s">
        <v>5459</v>
      </c>
      <c r="G2357" s="40" t="s">
        <v>17802</v>
      </c>
      <c r="H2357" s="40" t="s">
        <v>17803</v>
      </c>
    </row>
    <row r="2358" spans="1:8" s="54" customFormat="1" x14ac:dyDescent="0.25">
      <c r="A2358" s="40">
        <v>1</v>
      </c>
      <c r="B2358" s="40" t="s">
        <v>1402</v>
      </c>
      <c r="C2358" s="77" t="s">
        <v>3112</v>
      </c>
      <c r="D2358" s="77" t="s">
        <v>2322</v>
      </c>
      <c r="E2358" s="40" t="s">
        <v>16502</v>
      </c>
      <c r="F2358" s="40" t="s">
        <v>5459</v>
      </c>
      <c r="G2358" s="40" t="s">
        <v>17804</v>
      </c>
      <c r="H2358" s="40" t="s">
        <v>17805</v>
      </c>
    </row>
    <row r="2359" spans="1:8" s="54" customFormat="1" x14ac:dyDescent="0.25">
      <c r="A2359" s="40">
        <v>1</v>
      </c>
      <c r="B2359" s="40" t="s">
        <v>1402</v>
      </c>
      <c r="C2359" s="77" t="s">
        <v>3113</v>
      </c>
      <c r="D2359" s="77" t="s">
        <v>2323</v>
      </c>
      <c r="E2359" s="40" t="s">
        <v>16502</v>
      </c>
      <c r="F2359" s="40" t="s">
        <v>5459</v>
      </c>
      <c r="G2359" s="40" t="s">
        <v>17806</v>
      </c>
      <c r="H2359" s="40" t="s">
        <v>17807</v>
      </c>
    </row>
    <row r="2360" spans="1:8" s="54" customFormat="1" x14ac:dyDescent="0.25">
      <c r="A2360" s="40">
        <v>1</v>
      </c>
      <c r="B2360" s="40" t="s">
        <v>1402</v>
      </c>
      <c r="C2360" s="77" t="s">
        <v>3114</v>
      </c>
      <c r="D2360" s="77" t="s">
        <v>2324</v>
      </c>
      <c r="E2360" s="40" t="s">
        <v>16502</v>
      </c>
      <c r="F2360" s="40" t="s">
        <v>5459</v>
      </c>
      <c r="G2360" s="40" t="s">
        <v>17808</v>
      </c>
      <c r="H2360" s="40" t="s">
        <v>17809</v>
      </c>
    </row>
    <row r="2361" spans="1:8" s="54" customFormat="1" x14ac:dyDescent="0.25">
      <c r="A2361" s="40">
        <v>1</v>
      </c>
      <c r="B2361" s="40" t="s">
        <v>1402</v>
      </c>
      <c r="C2361" s="77" t="s">
        <v>3115</v>
      </c>
      <c r="D2361" s="77" t="s">
        <v>2325</v>
      </c>
      <c r="E2361" s="40" t="s">
        <v>16502</v>
      </c>
      <c r="F2361" s="40" t="s">
        <v>5459</v>
      </c>
      <c r="G2361" s="40" t="s">
        <v>17810</v>
      </c>
      <c r="H2361" s="40" t="s">
        <v>17811</v>
      </c>
    </row>
    <row r="2362" spans="1:8" s="54" customFormat="1" x14ac:dyDescent="0.25">
      <c r="A2362" s="40">
        <v>1</v>
      </c>
      <c r="B2362" s="40" t="s">
        <v>1402</v>
      </c>
      <c r="C2362" s="77" t="s">
        <v>3116</v>
      </c>
      <c r="D2362" s="77" t="s">
        <v>2326</v>
      </c>
      <c r="E2362" s="40" t="s">
        <v>16502</v>
      </c>
      <c r="F2362" s="40" t="s">
        <v>5459</v>
      </c>
      <c r="G2362" s="40" t="s">
        <v>17812</v>
      </c>
      <c r="H2362" s="40" t="s">
        <v>17813</v>
      </c>
    </row>
    <row r="2363" spans="1:8" s="54" customFormat="1" x14ac:dyDescent="0.25">
      <c r="A2363" s="40">
        <v>1</v>
      </c>
      <c r="B2363" s="40" t="s">
        <v>1402</v>
      </c>
      <c r="C2363" s="77" t="s">
        <v>3117</v>
      </c>
      <c r="D2363" s="77" t="s">
        <v>2327</v>
      </c>
      <c r="E2363" s="40" t="s">
        <v>16502</v>
      </c>
      <c r="F2363" s="40" t="s">
        <v>5459</v>
      </c>
      <c r="G2363" s="40" t="s">
        <v>17814</v>
      </c>
      <c r="H2363" s="40" t="s">
        <v>17815</v>
      </c>
    </row>
    <row r="2364" spans="1:8" s="54" customFormat="1" x14ac:dyDescent="0.25">
      <c r="A2364" s="40">
        <v>1</v>
      </c>
      <c r="B2364" s="40" t="s">
        <v>1402</v>
      </c>
      <c r="C2364" s="77" t="s">
        <v>3118</v>
      </c>
      <c r="D2364" s="77" t="s">
        <v>2328</v>
      </c>
      <c r="E2364" s="40" t="s">
        <v>16502</v>
      </c>
      <c r="F2364" s="40" t="s">
        <v>5459</v>
      </c>
      <c r="G2364" s="40" t="s">
        <v>17816</v>
      </c>
      <c r="H2364" s="40" t="s">
        <v>17817</v>
      </c>
    </row>
    <row r="2365" spans="1:8" s="54" customFormat="1" x14ac:dyDescent="0.25">
      <c r="A2365" s="40">
        <v>1</v>
      </c>
      <c r="B2365" s="40" t="s">
        <v>1402</v>
      </c>
      <c r="C2365" s="77" t="s">
        <v>3119</v>
      </c>
      <c r="D2365" s="77" t="s">
        <v>2329</v>
      </c>
      <c r="E2365" s="40" t="s">
        <v>16502</v>
      </c>
      <c r="F2365" s="40" t="s">
        <v>5459</v>
      </c>
      <c r="G2365" s="40" t="s">
        <v>12697</v>
      </c>
      <c r="H2365" s="40" t="s">
        <v>17818</v>
      </c>
    </row>
    <row r="2366" spans="1:8" s="54" customFormat="1" x14ac:dyDescent="0.25">
      <c r="A2366" s="40">
        <v>1</v>
      </c>
      <c r="B2366" s="40" t="s">
        <v>1402</v>
      </c>
      <c r="C2366" s="77" t="s">
        <v>3120</v>
      </c>
      <c r="D2366" s="77" t="s">
        <v>2330</v>
      </c>
      <c r="E2366" s="40" t="s">
        <v>16502</v>
      </c>
      <c r="F2366" s="40" t="s">
        <v>5459</v>
      </c>
      <c r="G2366" s="40" t="s">
        <v>12698</v>
      </c>
      <c r="H2366" s="40" t="s">
        <v>17819</v>
      </c>
    </row>
    <row r="2367" spans="1:8" s="54" customFormat="1" x14ac:dyDescent="0.25">
      <c r="A2367" s="40">
        <v>1</v>
      </c>
      <c r="B2367" s="40" t="s">
        <v>1402</v>
      </c>
      <c r="C2367" s="77" t="s">
        <v>3121</v>
      </c>
      <c r="D2367" s="77" t="s">
        <v>2331</v>
      </c>
      <c r="E2367" s="40" t="s">
        <v>16502</v>
      </c>
      <c r="F2367" s="40" t="s">
        <v>5459</v>
      </c>
      <c r="G2367" s="40" t="s">
        <v>12699</v>
      </c>
      <c r="H2367" s="40" t="s">
        <v>17820</v>
      </c>
    </row>
    <row r="2368" spans="1:8" s="54" customFormat="1" x14ac:dyDescent="0.25">
      <c r="A2368" s="40">
        <v>1</v>
      </c>
      <c r="B2368" s="40" t="s">
        <v>1402</v>
      </c>
      <c r="C2368" s="77" t="s">
        <v>3122</v>
      </c>
      <c r="D2368" s="77" t="s">
        <v>2332</v>
      </c>
      <c r="E2368" s="40" t="s">
        <v>16502</v>
      </c>
      <c r="F2368" s="40" t="s">
        <v>5459</v>
      </c>
      <c r="G2368" s="40" t="s">
        <v>17821</v>
      </c>
      <c r="H2368" s="40" t="s">
        <v>17822</v>
      </c>
    </row>
    <row r="2369" spans="1:8" s="54" customFormat="1" x14ac:dyDescent="0.25">
      <c r="A2369" s="40">
        <v>1</v>
      </c>
      <c r="B2369" s="40" t="s">
        <v>1402</v>
      </c>
      <c r="C2369" s="77" t="s">
        <v>3123</v>
      </c>
      <c r="D2369" s="77" t="s">
        <v>2333</v>
      </c>
      <c r="E2369" s="40" t="s">
        <v>16502</v>
      </c>
      <c r="F2369" s="40" t="s">
        <v>5459</v>
      </c>
      <c r="G2369" s="40" t="s">
        <v>17823</v>
      </c>
      <c r="H2369" s="40" t="s">
        <v>17824</v>
      </c>
    </row>
    <row r="2370" spans="1:8" s="54" customFormat="1" x14ac:dyDescent="0.25">
      <c r="A2370" s="40">
        <v>1</v>
      </c>
      <c r="B2370" s="40" t="s">
        <v>1402</v>
      </c>
      <c r="C2370" s="77" t="s">
        <v>3124</v>
      </c>
      <c r="D2370" s="77" t="s">
        <v>2334</v>
      </c>
      <c r="E2370" s="40" t="s">
        <v>16502</v>
      </c>
      <c r="F2370" s="40" t="s">
        <v>5459</v>
      </c>
      <c r="G2370" s="40" t="s">
        <v>17825</v>
      </c>
      <c r="H2370" s="40" t="s">
        <v>17826</v>
      </c>
    </row>
    <row r="2371" spans="1:8" s="54" customFormat="1" x14ac:dyDescent="0.25">
      <c r="A2371" s="40">
        <v>1</v>
      </c>
      <c r="B2371" s="40" t="s">
        <v>1402</v>
      </c>
      <c r="C2371" s="77" t="s">
        <v>3125</v>
      </c>
      <c r="D2371" s="77" t="s">
        <v>2335</v>
      </c>
      <c r="E2371" s="40" t="s">
        <v>16502</v>
      </c>
      <c r="F2371" s="40" t="s">
        <v>5459</v>
      </c>
      <c r="G2371" s="40" t="s">
        <v>17827</v>
      </c>
      <c r="H2371" s="40" t="s">
        <v>17828</v>
      </c>
    </row>
    <row r="2372" spans="1:8" s="54" customFormat="1" x14ac:dyDescent="0.25">
      <c r="A2372" s="40">
        <v>1</v>
      </c>
      <c r="B2372" s="40" t="s">
        <v>1402</v>
      </c>
      <c r="C2372" s="77" t="s">
        <v>3126</v>
      </c>
      <c r="D2372" s="77" t="s">
        <v>2336</v>
      </c>
      <c r="E2372" s="40" t="s">
        <v>16502</v>
      </c>
      <c r="F2372" s="40" t="s">
        <v>5459</v>
      </c>
      <c r="G2372" s="40" t="s">
        <v>17829</v>
      </c>
      <c r="H2372" s="40" t="s">
        <v>17830</v>
      </c>
    </row>
    <row r="2373" spans="1:8" s="54" customFormat="1" x14ac:dyDescent="0.25">
      <c r="A2373" s="40">
        <v>1</v>
      </c>
      <c r="B2373" s="40" t="s">
        <v>1402</v>
      </c>
      <c r="C2373" s="77" t="s">
        <v>3127</v>
      </c>
      <c r="D2373" s="77" t="s">
        <v>2337</v>
      </c>
      <c r="E2373" s="40" t="s">
        <v>16502</v>
      </c>
      <c r="F2373" s="40" t="s">
        <v>5459</v>
      </c>
      <c r="G2373" s="40" t="s">
        <v>12700</v>
      </c>
      <c r="H2373" s="40" t="s">
        <v>17831</v>
      </c>
    </row>
    <row r="2374" spans="1:8" s="54" customFormat="1" x14ac:dyDescent="0.25">
      <c r="A2374" s="40">
        <v>1</v>
      </c>
      <c r="B2374" s="40" t="s">
        <v>1402</v>
      </c>
      <c r="C2374" s="77" t="s">
        <v>3128</v>
      </c>
      <c r="D2374" s="77" t="s">
        <v>2338</v>
      </c>
      <c r="E2374" s="40" t="s">
        <v>16502</v>
      </c>
      <c r="F2374" s="40" t="s">
        <v>5459</v>
      </c>
      <c r="G2374" s="40" t="s">
        <v>17832</v>
      </c>
      <c r="H2374" s="40" t="s">
        <v>17833</v>
      </c>
    </row>
    <row r="2375" spans="1:8" s="54" customFormat="1" x14ac:dyDescent="0.25">
      <c r="A2375" s="40">
        <v>1</v>
      </c>
      <c r="B2375" s="40" t="s">
        <v>1402</v>
      </c>
      <c r="C2375" s="77" t="s">
        <v>3129</v>
      </c>
      <c r="D2375" s="77" t="s">
        <v>2339</v>
      </c>
      <c r="E2375" s="40" t="s">
        <v>16502</v>
      </c>
      <c r="F2375" s="40" t="s">
        <v>5459</v>
      </c>
      <c r="G2375" s="40" t="s">
        <v>17834</v>
      </c>
      <c r="H2375" s="40" t="s">
        <v>17835</v>
      </c>
    </row>
    <row r="2376" spans="1:8" s="54" customFormat="1" x14ac:dyDescent="0.25">
      <c r="A2376" s="40">
        <v>1</v>
      </c>
      <c r="B2376" s="40" t="s">
        <v>1402</v>
      </c>
      <c r="C2376" s="77" t="s">
        <v>3130</v>
      </c>
      <c r="D2376" s="77" t="s">
        <v>2340</v>
      </c>
      <c r="E2376" s="40" t="s">
        <v>16502</v>
      </c>
      <c r="F2376" s="40" t="s">
        <v>5459</v>
      </c>
      <c r="G2376" s="40" t="s">
        <v>17836</v>
      </c>
      <c r="H2376" s="40" t="s">
        <v>17837</v>
      </c>
    </row>
    <row r="2377" spans="1:8" s="54" customFormat="1" x14ac:dyDescent="0.25">
      <c r="A2377" s="40">
        <v>1</v>
      </c>
      <c r="B2377" s="40" t="s">
        <v>1402</v>
      </c>
      <c r="C2377" s="77" t="s">
        <v>3131</v>
      </c>
      <c r="D2377" s="77" t="s">
        <v>2341</v>
      </c>
      <c r="E2377" s="40" t="s">
        <v>16502</v>
      </c>
      <c r="F2377" s="40" t="s">
        <v>5459</v>
      </c>
      <c r="G2377" s="40" t="s">
        <v>12701</v>
      </c>
      <c r="H2377" s="40" t="s">
        <v>17838</v>
      </c>
    </row>
    <row r="2378" spans="1:8" s="54" customFormat="1" x14ac:dyDescent="0.25">
      <c r="A2378" s="40">
        <v>1</v>
      </c>
      <c r="B2378" s="40" t="s">
        <v>1402</v>
      </c>
      <c r="C2378" s="77" t="s">
        <v>3132</v>
      </c>
      <c r="D2378" s="77" t="s">
        <v>2342</v>
      </c>
      <c r="E2378" s="40" t="s">
        <v>16502</v>
      </c>
      <c r="F2378" s="40" t="s">
        <v>5459</v>
      </c>
      <c r="G2378" s="40" t="s">
        <v>12702</v>
      </c>
      <c r="H2378" s="40" t="s">
        <v>17839</v>
      </c>
    </row>
    <row r="2379" spans="1:8" s="54" customFormat="1" x14ac:dyDescent="0.25">
      <c r="A2379" s="40">
        <v>1</v>
      </c>
      <c r="B2379" s="40" t="s">
        <v>1402</v>
      </c>
      <c r="C2379" s="77" t="s">
        <v>3133</v>
      </c>
      <c r="D2379" s="77" t="s">
        <v>2343</v>
      </c>
      <c r="E2379" s="40" t="s">
        <v>16502</v>
      </c>
      <c r="F2379" s="40" t="s">
        <v>5459</v>
      </c>
      <c r="G2379" s="40" t="s">
        <v>12703</v>
      </c>
      <c r="H2379" s="40" t="s">
        <v>17840</v>
      </c>
    </row>
    <row r="2380" spans="1:8" s="54" customFormat="1" x14ac:dyDescent="0.25">
      <c r="A2380" s="40">
        <v>1</v>
      </c>
      <c r="B2380" s="40" t="s">
        <v>1402</v>
      </c>
      <c r="C2380" s="77" t="s">
        <v>3134</v>
      </c>
      <c r="D2380" s="77" t="s">
        <v>2344</v>
      </c>
      <c r="E2380" s="40" t="s">
        <v>16502</v>
      </c>
      <c r="F2380" s="40" t="s">
        <v>5459</v>
      </c>
      <c r="G2380" s="40" t="s">
        <v>12704</v>
      </c>
      <c r="H2380" s="40" t="s">
        <v>17841</v>
      </c>
    </row>
    <row r="2381" spans="1:8" s="54" customFormat="1" x14ac:dyDescent="0.25">
      <c r="A2381" s="40">
        <v>1</v>
      </c>
      <c r="B2381" s="40" t="s">
        <v>1402</v>
      </c>
      <c r="C2381" s="77" t="s">
        <v>3135</v>
      </c>
      <c r="D2381" s="77" t="s">
        <v>2345</v>
      </c>
      <c r="E2381" s="40" t="s">
        <v>16502</v>
      </c>
      <c r="F2381" s="40" t="s">
        <v>5459</v>
      </c>
      <c r="G2381" s="40" t="s">
        <v>17842</v>
      </c>
      <c r="H2381" s="40" t="s">
        <v>17843</v>
      </c>
    </row>
    <row r="2382" spans="1:8" s="54" customFormat="1" x14ac:dyDescent="0.25">
      <c r="A2382" s="40">
        <v>1</v>
      </c>
      <c r="B2382" s="40" t="s">
        <v>1402</v>
      </c>
      <c r="C2382" s="77" t="s">
        <v>3136</v>
      </c>
      <c r="D2382" s="77" t="s">
        <v>2346</v>
      </c>
      <c r="E2382" s="40" t="s">
        <v>16502</v>
      </c>
      <c r="F2382" s="40" t="s">
        <v>5459</v>
      </c>
      <c r="G2382" s="40" t="s">
        <v>17844</v>
      </c>
      <c r="H2382" s="40" t="s">
        <v>17845</v>
      </c>
    </row>
    <row r="2383" spans="1:8" s="54" customFormat="1" x14ac:dyDescent="0.25">
      <c r="A2383" s="40">
        <v>1</v>
      </c>
      <c r="B2383" s="40" t="s">
        <v>1402</v>
      </c>
      <c r="C2383" s="77" t="s">
        <v>3137</v>
      </c>
      <c r="D2383" s="77" t="s">
        <v>2347</v>
      </c>
      <c r="E2383" s="40" t="s">
        <v>16502</v>
      </c>
      <c r="F2383" s="40" t="s">
        <v>5459</v>
      </c>
      <c r="G2383" s="40" t="s">
        <v>17846</v>
      </c>
      <c r="H2383" s="40" t="s">
        <v>17847</v>
      </c>
    </row>
    <row r="2384" spans="1:8" s="54" customFormat="1" x14ac:dyDescent="0.25">
      <c r="A2384" s="40">
        <v>1</v>
      </c>
      <c r="B2384" s="40" t="s">
        <v>1402</v>
      </c>
      <c r="C2384" s="77" t="s">
        <v>3138</v>
      </c>
      <c r="D2384" s="77" t="s">
        <v>2348</v>
      </c>
      <c r="E2384" s="40" t="s">
        <v>16502</v>
      </c>
      <c r="F2384" s="40" t="s">
        <v>5459</v>
      </c>
      <c r="G2384" s="40" t="s">
        <v>17848</v>
      </c>
      <c r="H2384" s="40" t="s">
        <v>17849</v>
      </c>
    </row>
    <row r="2385" spans="1:8" s="54" customFormat="1" x14ac:dyDescent="0.25">
      <c r="A2385" s="40">
        <v>1</v>
      </c>
      <c r="B2385" s="40" t="s">
        <v>1402</v>
      </c>
      <c r="C2385" s="77" t="s">
        <v>3139</v>
      </c>
      <c r="D2385" s="77" t="s">
        <v>2349</v>
      </c>
      <c r="E2385" s="40" t="s">
        <v>16502</v>
      </c>
      <c r="F2385" s="40" t="s">
        <v>5459</v>
      </c>
      <c r="G2385" s="40" t="s">
        <v>17850</v>
      </c>
      <c r="H2385" s="40" t="s">
        <v>17851</v>
      </c>
    </row>
    <row r="2386" spans="1:8" s="54" customFormat="1" x14ac:dyDescent="0.25">
      <c r="A2386" s="40">
        <v>1</v>
      </c>
      <c r="B2386" s="40" t="s">
        <v>1402</v>
      </c>
      <c r="C2386" s="77" t="s">
        <v>3140</v>
      </c>
      <c r="D2386" s="77" t="s">
        <v>2350</v>
      </c>
      <c r="E2386" s="40" t="s">
        <v>16502</v>
      </c>
      <c r="F2386" s="40" t="s">
        <v>5459</v>
      </c>
      <c r="G2386" s="40" t="s">
        <v>12705</v>
      </c>
      <c r="H2386" s="40" t="s">
        <v>17852</v>
      </c>
    </row>
    <row r="2387" spans="1:8" s="54" customFormat="1" x14ac:dyDescent="0.25">
      <c r="A2387" s="40">
        <v>1</v>
      </c>
      <c r="B2387" s="40" t="s">
        <v>1402</v>
      </c>
      <c r="C2387" s="77" t="s">
        <v>3141</v>
      </c>
      <c r="D2387" s="77" t="s">
        <v>2351</v>
      </c>
      <c r="E2387" s="40" t="s">
        <v>16502</v>
      </c>
      <c r="F2387" s="40" t="s">
        <v>5459</v>
      </c>
      <c r="G2387" s="40" t="s">
        <v>12707</v>
      </c>
      <c r="H2387" s="40" t="s">
        <v>17853</v>
      </c>
    </row>
    <row r="2388" spans="1:8" s="54" customFormat="1" x14ac:dyDescent="0.25">
      <c r="A2388" s="40">
        <v>1</v>
      </c>
      <c r="B2388" s="40" t="s">
        <v>1402</v>
      </c>
      <c r="C2388" s="77" t="s">
        <v>3142</v>
      </c>
      <c r="D2388" s="77" t="s">
        <v>2352</v>
      </c>
      <c r="E2388" s="40" t="s">
        <v>16502</v>
      </c>
      <c r="F2388" s="40" t="s">
        <v>5459</v>
      </c>
      <c r="G2388" s="40" t="s">
        <v>17854</v>
      </c>
      <c r="H2388" s="40" t="s">
        <v>17855</v>
      </c>
    </row>
    <row r="2389" spans="1:8" s="54" customFormat="1" x14ac:dyDescent="0.25">
      <c r="A2389" s="40">
        <v>1</v>
      </c>
      <c r="B2389" s="40" t="s">
        <v>1402</v>
      </c>
      <c r="C2389" s="77" t="s">
        <v>3143</v>
      </c>
      <c r="D2389" s="77" t="s">
        <v>2353</v>
      </c>
      <c r="E2389" s="40" t="s">
        <v>16502</v>
      </c>
      <c r="F2389" s="40" t="s">
        <v>5459</v>
      </c>
      <c r="G2389" s="40" t="s">
        <v>17856</v>
      </c>
      <c r="H2389" s="40" t="s">
        <v>17857</v>
      </c>
    </row>
    <row r="2390" spans="1:8" s="54" customFormat="1" x14ac:dyDescent="0.25">
      <c r="A2390" s="40">
        <v>1</v>
      </c>
      <c r="B2390" s="40" t="s">
        <v>1402</v>
      </c>
      <c r="C2390" s="77" t="s">
        <v>3144</v>
      </c>
      <c r="D2390" s="77" t="s">
        <v>2354</v>
      </c>
      <c r="E2390" s="40" t="s">
        <v>16502</v>
      </c>
      <c r="F2390" s="40" t="s">
        <v>5459</v>
      </c>
      <c r="G2390" s="40" t="s">
        <v>12708</v>
      </c>
      <c r="H2390" s="40" t="s">
        <v>17858</v>
      </c>
    </row>
    <row r="2391" spans="1:8" s="54" customFormat="1" x14ac:dyDescent="0.25">
      <c r="A2391" s="40">
        <v>1</v>
      </c>
      <c r="B2391" s="40" t="s">
        <v>1402</v>
      </c>
      <c r="C2391" s="77" t="s">
        <v>3145</v>
      </c>
      <c r="D2391" s="77" t="s">
        <v>2355</v>
      </c>
      <c r="E2391" s="40" t="s">
        <v>16502</v>
      </c>
      <c r="F2391" s="40" t="s">
        <v>5459</v>
      </c>
      <c r="G2391" s="40" t="s">
        <v>12709</v>
      </c>
      <c r="H2391" s="40" t="s">
        <v>17859</v>
      </c>
    </row>
    <row r="2392" spans="1:8" s="54" customFormat="1" x14ac:dyDescent="0.25">
      <c r="A2392" s="40">
        <v>1</v>
      </c>
      <c r="B2392" s="40" t="s">
        <v>1402</v>
      </c>
      <c r="C2392" s="77" t="s">
        <v>3146</v>
      </c>
      <c r="D2392" s="77" t="s">
        <v>2356</v>
      </c>
      <c r="E2392" s="40" t="s">
        <v>16502</v>
      </c>
      <c r="F2392" s="40" t="s">
        <v>5459</v>
      </c>
      <c r="G2392" s="40" t="s">
        <v>17860</v>
      </c>
      <c r="H2392" s="40" t="s">
        <v>17861</v>
      </c>
    </row>
    <row r="2393" spans="1:8" s="54" customFormat="1" x14ac:dyDescent="0.25">
      <c r="A2393" s="40">
        <v>1</v>
      </c>
      <c r="B2393" s="40" t="s">
        <v>1402</v>
      </c>
      <c r="C2393" s="77" t="s">
        <v>5559</v>
      </c>
      <c r="D2393" s="77" t="s">
        <v>5560</v>
      </c>
      <c r="E2393" s="40" t="s">
        <v>16502</v>
      </c>
      <c r="F2393" s="40" t="s">
        <v>5459</v>
      </c>
      <c r="G2393" s="40" t="s">
        <v>12711</v>
      </c>
      <c r="H2393" s="40" t="s">
        <v>17862</v>
      </c>
    </row>
    <row r="2394" spans="1:8" s="54" customFormat="1" x14ac:dyDescent="0.25">
      <c r="A2394" s="40">
        <v>1</v>
      </c>
      <c r="B2394" s="40" t="s">
        <v>1402</v>
      </c>
      <c r="C2394" s="77" t="s">
        <v>3167</v>
      </c>
      <c r="D2394" s="77" t="s">
        <v>2357</v>
      </c>
      <c r="E2394" s="40" t="s">
        <v>16502</v>
      </c>
      <c r="F2394" s="40" t="s">
        <v>5459</v>
      </c>
      <c r="G2394" s="40" t="s">
        <v>12712</v>
      </c>
      <c r="H2394" s="40" t="s">
        <v>17863</v>
      </c>
    </row>
    <row r="2395" spans="1:8" s="54" customFormat="1" x14ac:dyDescent="0.25">
      <c r="A2395" s="40">
        <v>1</v>
      </c>
      <c r="B2395" s="40" t="s">
        <v>1402</v>
      </c>
      <c r="C2395" s="77" t="s">
        <v>3168</v>
      </c>
      <c r="D2395" s="77" t="s">
        <v>2358</v>
      </c>
      <c r="E2395" s="40" t="s">
        <v>16502</v>
      </c>
      <c r="F2395" s="40" t="s">
        <v>5459</v>
      </c>
      <c r="G2395" s="40" t="s">
        <v>12713</v>
      </c>
      <c r="H2395" s="40" t="s">
        <v>17864</v>
      </c>
    </row>
    <row r="2396" spans="1:8" s="54" customFormat="1" x14ac:dyDescent="0.25">
      <c r="A2396" s="40">
        <v>1</v>
      </c>
      <c r="B2396" s="40" t="s">
        <v>1402</v>
      </c>
      <c r="C2396" s="77" t="s">
        <v>3169</v>
      </c>
      <c r="D2396" s="77" t="s">
        <v>2359</v>
      </c>
      <c r="E2396" s="40" t="s">
        <v>16502</v>
      </c>
      <c r="F2396" s="40" t="s">
        <v>5459</v>
      </c>
      <c r="G2396" s="40" t="s">
        <v>12714</v>
      </c>
      <c r="H2396" s="40" t="s">
        <v>17865</v>
      </c>
    </row>
    <row r="2397" spans="1:8" s="54" customFormat="1" x14ac:dyDescent="0.25">
      <c r="A2397" s="40">
        <v>1</v>
      </c>
      <c r="B2397" s="40" t="s">
        <v>1402</v>
      </c>
      <c r="C2397" s="77" t="s">
        <v>3170</v>
      </c>
      <c r="D2397" s="77" t="s">
        <v>2360</v>
      </c>
      <c r="E2397" s="40" t="s">
        <v>16502</v>
      </c>
      <c r="F2397" s="40" t="s">
        <v>5459</v>
      </c>
      <c r="G2397" s="40" t="s">
        <v>12715</v>
      </c>
      <c r="H2397" s="40" t="s">
        <v>17866</v>
      </c>
    </row>
    <row r="2398" spans="1:8" s="54" customFormat="1" x14ac:dyDescent="0.25">
      <c r="A2398" s="40">
        <v>1</v>
      </c>
      <c r="B2398" s="40" t="s">
        <v>1402</v>
      </c>
      <c r="C2398" s="77" t="s">
        <v>3171</v>
      </c>
      <c r="D2398" s="77" t="s">
        <v>2361</v>
      </c>
      <c r="E2398" s="40" t="s">
        <v>16502</v>
      </c>
      <c r="F2398" s="40" t="s">
        <v>5459</v>
      </c>
      <c r="G2398" s="40" t="s">
        <v>12716</v>
      </c>
      <c r="H2398" s="40" t="s">
        <v>17867</v>
      </c>
    </row>
    <row r="2399" spans="1:8" s="54" customFormat="1" x14ac:dyDescent="0.25">
      <c r="A2399" s="40">
        <v>1</v>
      </c>
      <c r="B2399" s="40" t="s">
        <v>1402</v>
      </c>
      <c r="C2399" s="77" t="s">
        <v>3172</v>
      </c>
      <c r="D2399" s="77" t="s">
        <v>2362</v>
      </c>
      <c r="E2399" s="40" t="s">
        <v>16502</v>
      </c>
      <c r="F2399" s="40" t="s">
        <v>5459</v>
      </c>
      <c r="G2399" s="40" t="s">
        <v>12717</v>
      </c>
      <c r="H2399" s="40" t="s">
        <v>17868</v>
      </c>
    </row>
    <row r="2400" spans="1:8" s="54" customFormat="1" x14ac:dyDescent="0.25">
      <c r="A2400" s="40">
        <v>1</v>
      </c>
      <c r="B2400" s="40" t="s">
        <v>1402</v>
      </c>
      <c r="C2400" s="77" t="s">
        <v>3173</v>
      </c>
      <c r="D2400" s="77" t="s">
        <v>2363</v>
      </c>
      <c r="E2400" s="40" t="s">
        <v>16502</v>
      </c>
      <c r="F2400" s="40" t="s">
        <v>5459</v>
      </c>
      <c r="G2400" s="40" t="s">
        <v>12718</v>
      </c>
      <c r="H2400" s="40" t="s">
        <v>17869</v>
      </c>
    </row>
    <row r="2401" spans="1:8" s="54" customFormat="1" x14ac:dyDescent="0.25">
      <c r="A2401" s="40">
        <v>1</v>
      </c>
      <c r="B2401" s="40" t="s">
        <v>1402</v>
      </c>
      <c r="C2401" s="77" t="s">
        <v>3174</v>
      </c>
      <c r="D2401" s="77" t="s">
        <v>2364</v>
      </c>
      <c r="E2401" s="40" t="s">
        <v>16502</v>
      </c>
      <c r="F2401" s="40" t="s">
        <v>5459</v>
      </c>
      <c r="G2401" s="40" t="s">
        <v>12719</v>
      </c>
      <c r="H2401" s="40" t="s">
        <v>17870</v>
      </c>
    </row>
    <row r="2402" spans="1:8" s="54" customFormat="1" x14ac:dyDescent="0.25">
      <c r="A2402" s="40">
        <v>1</v>
      </c>
      <c r="B2402" s="40" t="s">
        <v>1402</v>
      </c>
      <c r="C2402" s="77" t="s">
        <v>3175</v>
      </c>
      <c r="D2402" s="77" t="s">
        <v>2365</v>
      </c>
      <c r="E2402" s="40" t="s">
        <v>16502</v>
      </c>
      <c r="F2402" s="40" t="s">
        <v>5459</v>
      </c>
      <c r="G2402" s="40" t="s">
        <v>12720</v>
      </c>
      <c r="H2402" s="40" t="s">
        <v>17871</v>
      </c>
    </row>
    <row r="2403" spans="1:8" s="54" customFormat="1" x14ac:dyDescent="0.25">
      <c r="A2403" s="40">
        <v>1</v>
      </c>
      <c r="B2403" s="40" t="s">
        <v>1402</v>
      </c>
      <c r="C2403" s="77" t="s">
        <v>3176</v>
      </c>
      <c r="D2403" s="77" t="s">
        <v>2366</v>
      </c>
      <c r="E2403" s="40" t="s">
        <v>16502</v>
      </c>
      <c r="F2403" s="40" t="s">
        <v>5459</v>
      </c>
      <c r="G2403" s="40" t="s">
        <v>12721</v>
      </c>
      <c r="H2403" s="40" t="s">
        <v>17872</v>
      </c>
    </row>
    <row r="2404" spans="1:8" s="54" customFormat="1" x14ac:dyDescent="0.25">
      <c r="A2404" s="40">
        <v>1</v>
      </c>
      <c r="B2404" s="40" t="s">
        <v>1402</v>
      </c>
      <c r="C2404" s="77" t="s">
        <v>3177</v>
      </c>
      <c r="D2404" s="77" t="s">
        <v>2367</v>
      </c>
      <c r="E2404" s="40" t="s">
        <v>16502</v>
      </c>
      <c r="F2404" s="40" t="s">
        <v>5459</v>
      </c>
      <c r="G2404" s="40" t="s">
        <v>12722</v>
      </c>
      <c r="H2404" s="40" t="s">
        <v>17873</v>
      </c>
    </row>
    <row r="2405" spans="1:8" s="54" customFormat="1" x14ac:dyDescent="0.25">
      <c r="A2405" s="40">
        <v>1</v>
      </c>
      <c r="B2405" s="40" t="s">
        <v>1402</v>
      </c>
      <c r="C2405" s="77" t="s">
        <v>3178</v>
      </c>
      <c r="D2405" s="77" t="s">
        <v>2368</v>
      </c>
      <c r="E2405" s="40" t="s">
        <v>16502</v>
      </c>
      <c r="F2405" s="40" t="s">
        <v>5459</v>
      </c>
      <c r="G2405" s="40" t="s">
        <v>12723</v>
      </c>
      <c r="H2405" s="40" t="s">
        <v>17874</v>
      </c>
    </row>
    <row r="2406" spans="1:8" s="54" customFormat="1" x14ac:dyDescent="0.25">
      <c r="A2406" s="40">
        <v>1</v>
      </c>
      <c r="B2406" s="40" t="s">
        <v>1402</v>
      </c>
      <c r="C2406" s="77" t="s">
        <v>5561</v>
      </c>
      <c r="D2406" s="77" t="s">
        <v>5562</v>
      </c>
      <c r="E2406" s="40" t="s">
        <v>16502</v>
      </c>
      <c r="F2406" s="40" t="s">
        <v>5459</v>
      </c>
      <c r="G2406" s="40" t="s">
        <v>12724</v>
      </c>
      <c r="H2406" s="40" t="s">
        <v>17875</v>
      </c>
    </row>
    <row r="2407" spans="1:8" s="54" customFormat="1" x14ac:dyDescent="0.25">
      <c r="A2407" s="40">
        <v>1</v>
      </c>
      <c r="B2407" s="40" t="s">
        <v>1402</v>
      </c>
      <c r="C2407" s="77" t="s">
        <v>3179</v>
      </c>
      <c r="D2407" s="77" t="s">
        <v>2369</v>
      </c>
      <c r="E2407" s="40" t="s">
        <v>16502</v>
      </c>
      <c r="F2407" s="40" t="s">
        <v>5459</v>
      </c>
      <c r="G2407" s="40" t="s">
        <v>12725</v>
      </c>
      <c r="H2407" s="40" t="s">
        <v>17876</v>
      </c>
    </row>
    <row r="2408" spans="1:8" s="54" customFormat="1" x14ac:dyDescent="0.25">
      <c r="A2408" s="40">
        <v>1</v>
      </c>
      <c r="B2408" s="40" t="s">
        <v>1402</v>
      </c>
      <c r="C2408" s="77" t="s">
        <v>3180</v>
      </c>
      <c r="D2408" s="77" t="s">
        <v>2370</v>
      </c>
      <c r="E2408" s="40" t="s">
        <v>16502</v>
      </c>
      <c r="F2408" s="40" t="s">
        <v>5459</v>
      </c>
      <c r="G2408" s="40" t="s">
        <v>12726</v>
      </c>
      <c r="H2408" s="40" t="s">
        <v>17877</v>
      </c>
    </row>
    <row r="2409" spans="1:8" s="54" customFormat="1" x14ac:dyDescent="0.25">
      <c r="A2409" s="40">
        <v>1</v>
      </c>
      <c r="B2409" s="40" t="s">
        <v>1402</v>
      </c>
      <c r="C2409" s="77" t="s">
        <v>3181</v>
      </c>
      <c r="D2409" s="77" t="s">
        <v>2371</v>
      </c>
      <c r="E2409" s="40" t="s">
        <v>16502</v>
      </c>
      <c r="F2409" s="40" t="s">
        <v>5459</v>
      </c>
      <c r="G2409" s="40" t="s">
        <v>10333</v>
      </c>
      <c r="H2409" s="40" t="s">
        <v>17878</v>
      </c>
    </row>
    <row r="2410" spans="1:8" s="54" customFormat="1" x14ac:dyDescent="0.25">
      <c r="A2410" s="40">
        <v>1</v>
      </c>
      <c r="B2410" s="40" t="s">
        <v>1402</v>
      </c>
      <c r="C2410" s="77" t="s">
        <v>3182</v>
      </c>
      <c r="D2410" s="77" t="s">
        <v>2372</v>
      </c>
      <c r="E2410" s="40" t="s">
        <v>16502</v>
      </c>
      <c r="F2410" s="40" t="s">
        <v>5459</v>
      </c>
      <c r="G2410" s="40" t="s">
        <v>12727</v>
      </c>
      <c r="H2410" s="40" t="s">
        <v>17879</v>
      </c>
    </row>
    <row r="2411" spans="1:8" s="54" customFormat="1" x14ac:dyDescent="0.25">
      <c r="A2411" s="40">
        <v>1</v>
      </c>
      <c r="B2411" s="40" t="s">
        <v>1402</v>
      </c>
      <c r="C2411" s="77" t="s">
        <v>3183</v>
      </c>
      <c r="D2411" s="77" t="s">
        <v>2373</v>
      </c>
      <c r="E2411" s="40" t="s">
        <v>16502</v>
      </c>
      <c r="F2411" s="40" t="s">
        <v>5459</v>
      </c>
      <c r="G2411" s="40" t="s">
        <v>12728</v>
      </c>
      <c r="H2411" s="40" t="s">
        <v>17880</v>
      </c>
    </row>
    <row r="2412" spans="1:8" s="54" customFormat="1" x14ac:dyDescent="0.25">
      <c r="A2412" s="40">
        <v>1</v>
      </c>
      <c r="B2412" s="40" t="s">
        <v>1402</v>
      </c>
      <c r="C2412" s="77" t="s">
        <v>3184</v>
      </c>
      <c r="D2412" s="77" t="s">
        <v>2374</v>
      </c>
      <c r="E2412" s="40" t="s">
        <v>16502</v>
      </c>
      <c r="F2412" s="40" t="s">
        <v>5459</v>
      </c>
      <c r="G2412" s="40" t="s">
        <v>12729</v>
      </c>
      <c r="H2412" s="40" t="s">
        <v>17881</v>
      </c>
    </row>
    <row r="2413" spans="1:8" s="54" customFormat="1" x14ac:dyDescent="0.25">
      <c r="A2413" s="40">
        <v>1</v>
      </c>
      <c r="B2413" s="40" t="s">
        <v>1402</v>
      </c>
      <c r="C2413" s="77" t="s">
        <v>3185</v>
      </c>
      <c r="D2413" s="77" t="s">
        <v>2375</v>
      </c>
      <c r="E2413" s="40" t="s">
        <v>16502</v>
      </c>
      <c r="F2413" s="40" t="s">
        <v>5459</v>
      </c>
      <c r="G2413" s="40" t="s">
        <v>12730</v>
      </c>
      <c r="H2413" s="40" t="s">
        <v>17882</v>
      </c>
    </row>
    <row r="2414" spans="1:8" s="54" customFormat="1" x14ac:dyDescent="0.25">
      <c r="A2414" s="40">
        <v>1</v>
      </c>
      <c r="B2414" s="40" t="s">
        <v>1402</v>
      </c>
      <c r="C2414" s="77" t="s">
        <v>3186</v>
      </c>
      <c r="D2414" s="77" t="s">
        <v>2376</v>
      </c>
      <c r="E2414" s="40" t="s">
        <v>16502</v>
      </c>
      <c r="F2414" s="40" t="s">
        <v>5459</v>
      </c>
      <c r="G2414" s="40" t="s">
        <v>12731</v>
      </c>
      <c r="H2414" s="40" t="s">
        <v>17883</v>
      </c>
    </row>
    <row r="2415" spans="1:8" s="54" customFormat="1" x14ac:dyDescent="0.25">
      <c r="A2415" s="40">
        <v>1</v>
      </c>
      <c r="B2415" s="40" t="s">
        <v>1402</v>
      </c>
      <c r="C2415" s="77" t="s">
        <v>3187</v>
      </c>
      <c r="D2415" s="77" t="s">
        <v>2377</v>
      </c>
      <c r="E2415" s="40" t="s">
        <v>16502</v>
      </c>
      <c r="F2415" s="40" t="s">
        <v>5459</v>
      </c>
      <c r="G2415" s="40" t="s">
        <v>12732</v>
      </c>
      <c r="H2415" s="40" t="s">
        <v>17884</v>
      </c>
    </row>
    <row r="2416" spans="1:8" s="54" customFormat="1" x14ac:dyDescent="0.25">
      <c r="A2416" s="40">
        <v>1</v>
      </c>
      <c r="B2416" s="40" t="s">
        <v>1402</v>
      </c>
      <c r="C2416" s="77" t="s">
        <v>3188</v>
      </c>
      <c r="D2416" s="77" t="s">
        <v>2378</v>
      </c>
      <c r="E2416" s="40" t="s">
        <v>16502</v>
      </c>
      <c r="F2416" s="40" t="s">
        <v>5459</v>
      </c>
      <c r="G2416" s="40" t="s">
        <v>12733</v>
      </c>
      <c r="H2416" s="40" t="s">
        <v>17885</v>
      </c>
    </row>
    <row r="2417" spans="1:8" s="54" customFormat="1" x14ac:dyDescent="0.25">
      <c r="A2417" s="40">
        <v>1</v>
      </c>
      <c r="B2417" s="40" t="s">
        <v>1402</v>
      </c>
      <c r="C2417" s="77" t="s">
        <v>3189</v>
      </c>
      <c r="D2417" s="77" t="s">
        <v>2379</v>
      </c>
      <c r="E2417" s="40" t="s">
        <v>16502</v>
      </c>
      <c r="F2417" s="40" t="s">
        <v>5459</v>
      </c>
      <c r="G2417" s="40" t="s">
        <v>12734</v>
      </c>
      <c r="H2417" s="40" t="s">
        <v>17886</v>
      </c>
    </row>
    <row r="2418" spans="1:8" s="54" customFormat="1" x14ac:dyDescent="0.25">
      <c r="A2418" s="40">
        <v>1</v>
      </c>
      <c r="B2418" s="40" t="s">
        <v>1402</v>
      </c>
      <c r="C2418" s="77" t="s">
        <v>3190</v>
      </c>
      <c r="D2418" s="77" t="s">
        <v>2380</v>
      </c>
      <c r="E2418" s="40" t="s">
        <v>16502</v>
      </c>
      <c r="F2418" s="40" t="s">
        <v>5459</v>
      </c>
      <c r="G2418" s="40" t="s">
        <v>12735</v>
      </c>
      <c r="H2418" s="40" t="s">
        <v>17887</v>
      </c>
    </row>
    <row r="2419" spans="1:8" s="54" customFormat="1" x14ac:dyDescent="0.25">
      <c r="A2419" s="40">
        <v>1</v>
      </c>
      <c r="B2419" s="40" t="s">
        <v>1402</v>
      </c>
      <c r="C2419" s="77" t="s">
        <v>3191</v>
      </c>
      <c r="D2419" s="77" t="s">
        <v>2381</v>
      </c>
      <c r="E2419" s="40" t="s">
        <v>16502</v>
      </c>
      <c r="F2419" s="40" t="s">
        <v>5459</v>
      </c>
      <c r="G2419" s="40" t="s">
        <v>12736</v>
      </c>
      <c r="H2419" s="40" t="s">
        <v>17888</v>
      </c>
    </row>
    <row r="2420" spans="1:8" s="54" customFormat="1" x14ac:dyDescent="0.25">
      <c r="A2420" s="40">
        <v>1</v>
      </c>
      <c r="B2420" s="40" t="s">
        <v>1402</v>
      </c>
      <c r="C2420" s="77" t="s">
        <v>3192</v>
      </c>
      <c r="D2420" s="77" t="s">
        <v>2382</v>
      </c>
      <c r="E2420" s="40" t="s">
        <v>16502</v>
      </c>
      <c r="F2420" s="40" t="s">
        <v>5459</v>
      </c>
      <c r="G2420" s="40" t="s">
        <v>12737</v>
      </c>
      <c r="H2420" s="40" t="s">
        <v>17889</v>
      </c>
    </row>
    <row r="2421" spans="1:8" s="54" customFormat="1" x14ac:dyDescent="0.25">
      <c r="A2421" s="40">
        <v>1</v>
      </c>
      <c r="B2421" s="40" t="s">
        <v>1402</v>
      </c>
      <c r="C2421" s="77" t="s">
        <v>3193</v>
      </c>
      <c r="D2421" s="77" t="s">
        <v>2383</v>
      </c>
      <c r="E2421" s="40" t="s">
        <v>16502</v>
      </c>
      <c r="F2421" s="40" t="s">
        <v>5459</v>
      </c>
      <c r="G2421" s="40" t="s">
        <v>12738</v>
      </c>
      <c r="H2421" s="40" t="s">
        <v>17890</v>
      </c>
    </row>
    <row r="2422" spans="1:8" s="54" customFormat="1" x14ac:dyDescent="0.25">
      <c r="A2422" s="40">
        <v>1</v>
      </c>
      <c r="B2422" s="40" t="s">
        <v>1402</v>
      </c>
      <c r="C2422" s="77" t="s">
        <v>3194</v>
      </c>
      <c r="D2422" s="77" t="s">
        <v>2384</v>
      </c>
      <c r="E2422" s="40" t="s">
        <v>16502</v>
      </c>
      <c r="F2422" s="40" t="s">
        <v>5459</v>
      </c>
      <c r="G2422" s="40" t="s">
        <v>12739</v>
      </c>
      <c r="H2422" s="40" t="s">
        <v>17891</v>
      </c>
    </row>
    <row r="2423" spans="1:8" s="54" customFormat="1" x14ac:dyDescent="0.25">
      <c r="A2423" s="40">
        <v>1</v>
      </c>
      <c r="B2423" s="40" t="s">
        <v>1402</v>
      </c>
      <c r="C2423" s="77" t="s">
        <v>3195</v>
      </c>
      <c r="D2423" s="77" t="s">
        <v>2385</v>
      </c>
      <c r="E2423" s="40" t="s">
        <v>16502</v>
      </c>
      <c r="F2423" s="40" t="s">
        <v>5459</v>
      </c>
      <c r="G2423" s="40" t="s">
        <v>12740</v>
      </c>
      <c r="H2423" s="40" t="s">
        <v>17892</v>
      </c>
    </row>
    <row r="2424" spans="1:8" s="54" customFormat="1" x14ac:dyDescent="0.25">
      <c r="A2424" s="40">
        <v>1</v>
      </c>
      <c r="B2424" s="40" t="s">
        <v>1402</v>
      </c>
      <c r="C2424" s="77" t="s">
        <v>3196</v>
      </c>
      <c r="D2424" s="77" t="s">
        <v>2386</v>
      </c>
      <c r="E2424" s="40" t="s">
        <v>16502</v>
      </c>
      <c r="F2424" s="40" t="s">
        <v>5459</v>
      </c>
      <c r="G2424" s="40" t="s">
        <v>12741</v>
      </c>
      <c r="H2424" s="40" t="s">
        <v>17893</v>
      </c>
    </row>
    <row r="2425" spans="1:8" s="54" customFormat="1" x14ac:dyDescent="0.25">
      <c r="A2425" s="40">
        <v>1</v>
      </c>
      <c r="B2425" s="40" t="s">
        <v>1402</v>
      </c>
      <c r="C2425" s="77" t="s">
        <v>3197</v>
      </c>
      <c r="D2425" s="77" t="s">
        <v>2387</v>
      </c>
      <c r="E2425" s="40" t="s">
        <v>16502</v>
      </c>
      <c r="F2425" s="40" t="s">
        <v>5459</v>
      </c>
      <c r="G2425" s="40" t="s">
        <v>17894</v>
      </c>
      <c r="H2425" s="40" t="s">
        <v>17895</v>
      </c>
    </row>
    <row r="2426" spans="1:8" s="54" customFormat="1" x14ac:dyDescent="0.25">
      <c r="A2426" s="40">
        <v>1</v>
      </c>
      <c r="B2426" s="40" t="s">
        <v>1402</v>
      </c>
      <c r="C2426" s="77" t="s">
        <v>3198</v>
      </c>
      <c r="D2426" s="77" t="s">
        <v>2388</v>
      </c>
      <c r="E2426" s="40" t="s">
        <v>16502</v>
      </c>
      <c r="F2426" s="40" t="s">
        <v>5459</v>
      </c>
      <c r="G2426" s="40" t="s">
        <v>17896</v>
      </c>
      <c r="H2426" s="40" t="s">
        <v>17897</v>
      </c>
    </row>
    <row r="2427" spans="1:8" s="54" customFormat="1" x14ac:dyDescent="0.25">
      <c r="A2427" s="40">
        <v>1</v>
      </c>
      <c r="B2427" s="40" t="s">
        <v>1402</v>
      </c>
      <c r="C2427" s="77" t="s">
        <v>3199</v>
      </c>
      <c r="D2427" s="77" t="s">
        <v>2389</v>
      </c>
      <c r="E2427" s="40" t="s">
        <v>16502</v>
      </c>
      <c r="F2427" s="40" t="s">
        <v>5459</v>
      </c>
      <c r="G2427" s="40" t="s">
        <v>12742</v>
      </c>
      <c r="H2427" s="40" t="s">
        <v>17898</v>
      </c>
    </row>
    <row r="2428" spans="1:8" s="54" customFormat="1" x14ac:dyDescent="0.25">
      <c r="A2428" s="40">
        <v>1</v>
      </c>
      <c r="B2428" s="40" t="s">
        <v>1402</v>
      </c>
      <c r="C2428" s="77" t="s">
        <v>3200</v>
      </c>
      <c r="D2428" s="77" t="s">
        <v>2390</v>
      </c>
      <c r="E2428" s="40" t="s">
        <v>16502</v>
      </c>
      <c r="F2428" s="40" t="s">
        <v>5459</v>
      </c>
      <c r="G2428" s="40" t="s">
        <v>12743</v>
      </c>
      <c r="H2428" s="40" t="s">
        <v>17899</v>
      </c>
    </row>
    <row r="2429" spans="1:8" s="54" customFormat="1" x14ac:dyDescent="0.25">
      <c r="A2429" s="40">
        <v>1</v>
      </c>
      <c r="B2429" s="40" t="s">
        <v>1402</v>
      </c>
      <c r="C2429" s="77" t="s">
        <v>3201</v>
      </c>
      <c r="D2429" s="77" t="s">
        <v>2391</v>
      </c>
      <c r="E2429" s="40" t="s">
        <v>16502</v>
      </c>
      <c r="F2429" s="40" t="s">
        <v>5459</v>
      </c>
      <c r="G2429" s="40" t="s">
        <v>12744</v>
      </c>
      <c r="H2429" s="40" t="s">
        <v>17900</v>
      </c>
    </row>
    <row r="2430" spans="1:8" s="54" customFormat="1" x14ac:dyDescent="0.25">
      <c r="A2430" s="40">
        <v>1</v>
      </c>
      <c r="B2430" s="40" t="s">
        <v>1402</v>
      </c>
      <c r="C2430" s="77" t="s">
        <v>3202</v>
      </c>
      <c r="D2430" s="77" t="s">
        <v>2392</v>
      </c>
      <c r="E2430" s="40" t="s">
        <v>16502</v>
      </c>
      <c r="F2430" s="40" t="s">
        <v>5459</v>
      </c>
      <c r="G2430" s="40" t="s">
        <v>12745</v>
      </c>
      <c r="H2430" s="40" t="s">
        <v>17901</v>
      </c>
    </row>
    <row r="2431" spans="1:8" s="54" customFormat="1" x14ac:dyDescent="0.25">
      <c r="A2431" s="40">
        <v>1</v>
      </c>
      <c r="B2431" s="40" t="s">
        <v>1402</v>
      </c>
      <c r="C2431" s="77" t="s">
        <v>3203</v>
      </c>
      <c r="D2431" s="77" t="s">
        <v>2393</v>
      </c>
      <c r="E2431" s="40" t="s">
        <v>16502</v>
      </c>
      <c r="F2431" s="40" t="s">
        <v>5459</v>
      </c>
      <c r="G2431" s="40" t="s">
        <v>12746</v>
      </c>
      <c r="H2431" s="40" t="s">
        <v>17902</v>
      </c>
    </row>
    <row r="2432" spans="1:8" s="54" customFormat="1" x14ac:dyDescent="0.25">
      <c r="A2432" s="40">
        <v>1</v>
      </c>
      <c r="B2432" s="40" t="s">
        <v>1402</v>
      </c>
      <c r="C2432" s="77" t="s">
        <v>3204</v>
      </c>
      <c r="D2432" s="77" t="s">
        <v>2394</v>
      </c>
      <c r="E2432" s="40" t="s">
        <v>16502</v>
      </c>
      <c r="F2432" s="40" t="s">
        <v>5459</v>
      </c>
      <c r="G2432" s="40" t="s">
        <v>12747</v>
      </c>
      <c r="H2432" s="40" t="s">
        <v>17903</v>
      </c>
    </row>
    <row r="2433" spans="1:8" s="54" customFormat="1" x14ac:dyDescent="0.25">
      <c r="A2433" s="40">
        <v>1</v>
      </c>
      <c r="B2433" s="40" t="s">
        <v>1402</v>
      </c>
      <c r="C2433" s="77" t="s">
        <v>3205</v>
      </c>
      <c r="D2433" s="77" t="s">
        <v>2395</v>
      </c>
      <c r="E2433" s="40" t="s">
        <v>16502</v>
      </c>
      <c r="F2433" s="40" t="s">
        <v>5459</v>
      </c>
      <c r="G2433" s="40" t="s">
        <v>12748</v>
      </c>
      <c r="H2433" s="40" t="s">
        <v>17904</v>
      </c>
    </row>
    <row r="2434" spans="1:8" s="54" customFormat="1" x14ac:dyDescent="0.25">
      <c r="A2434" s="40">
        <v>1</v>
      </c>
      <c r="B2434" s="40" t="s">
        <v>1402</v>
      </c>
      <c r="C2434" s="77" t="s">
        <v>3206</v>
      </c>
      <c r="D2434" s="77" t="s">
        <v>2396</v>
      </c>
      <c r="E2434" s="40" t="s">
        <v>16502</v>
      </c>
      <c r="F2434" s="40" t="s">
        <v>5459</v>
      </c>
      <c r="G2434" s="40" t="s">
        <v>12749</v>
      </c>
      <c r="H2434" s="40" t="s">
        <v>17905</v>
      </c>
    </row>
    <row r="2435" spans="1:8" s="54" customFormat="1" x14ac:dyDescent="0.25">
      <c r="A2435" s="40">
        <v>1</v>
      </c>
      <c r="B2435" s="40" t="s">
        <v>1402</v>
      </c>
      <c r="C2435" s="77" t="s">
        <v>3207</v>
      </c>
      <c r="D2435" s="77" t="s">
        <v>2397</v>
      </c>
      <c r="E2435" s="40" t="s">
        <v>16502</v>
      </c>
      <c r="F2435" s="40" t="s">
        <v>5459</v>
      </c>
      <c r="G2435" s="40" t="s">
        <v>17906</v>
      </c>
      <c r="H2435" s="40" t="s">
        <v>17907</v>
      </c>
    </row>
    <row r="2436" spans="1:8" s="54" customFormat="1" x14ac:dyDescent="0.25">
      <c r="A2436" s="40">
        <v>1</v>
      </c>
      <c r="B2436" s="40" t="s">
        <v>1402</v>
      </c>
      <c r="C2436" s="77" t="s">
        <v>3208</v>
      </c>
      <c r="D2436" s="77" t="s">
        <v>2398</v>
      </c>
      <c r="E2436" s="40" t="s">
        <v>16502</v>
      </c>
      <c r="F2436" s="40" t="s">
        <v>5459</v>
      </c>
      <c r="G2436" s="40" t="s">
        <v>17908</v>
      </c>
      <c r="H2436" s="40" t="s">
        <v>17909</v>
      </c>
    </row>
    <row r="2437" spans="1:8" s="54" customFormat="1" x14ac:dyDescent="0.25">
      <c r="A2437" s="40">
        <v>1</v>
      </c>
      <c r="B2437" s="40" t="s">
        <v>1402</v>
      </c>
      <c r="C2437" s="77" t="s">
        <v>3209</v>
      </c>
      <c r="D2437" s="77" t="s">
        <v>2399</v>
      </c>
      <c r="E2437" s="40" t="s">
        <v>16502</v>
      </c>
      <c r="F2437" s="40" t="s">
        <v>5459</v>
      </c>
      <c r="G2437" s="40" t="s">
        <v>17910</v>
      </c>
      <c r="H2437" s="40" t="s">
        <v>17911</v>
      </c>
    </row>
    <row r="2438" spans="1:8" s="54" customFormat="1" x14ac:dyDescent="0.25">
      <c r="A2438" s="40">
        <v>1</v>
      </c>
      <c r="B2438" s="40" t="s">
        <v>1402</v>
      </c>
      <c r="C2438" s="77" t="s">
        <v>3210</v>
      </c>
      <c r="D2438" s="77" t="s">
        <v>2400</v>
      </c>
      <c r="E2438" s="40" t="s">
        <v>16502</v>
      </c>
      <c r="F2438" s="40" t="s">
        <v>5459</v>
      </c>
      <c r="G2438" s="40" t="s">
        <v>17912</v>
      </c>
      <c r="H2438" s="40" t="s">
        <v>17913</v>
      </c>
    </row>
    <row r="2439" spans="1:8" s="54" customFormat="1" x14ac:dyDescent="0.25">
      <c r="A2439" s="40">
        <v>1</v>
      </c>
      <c r="B2439" s="40" t="s">
        <v>1402</v>
      </c>
      <c r="C2439" s="77" t="s">
        <v>3211</v>
      </c>
      <c r="D2439" s="77" t="s">
        <v>2401</v>
      </c>
      <c r="E2439" s="40" t="s">
        <v>16502</v>
      </c>
      <c r="F2439" s="40" t="s">
        <v>5459</v>
      </c>
      <c r="G2439" s="40" t="s">
        <v>17914</v>
      </c>
      <c r="H2439" s="40" t="s">
        <v>17915</v>
      </c>
    </row>
    <row r="2440" spans="1:8" s="54" customFormat="1" x14ac:dyDescent="0.25">
      <c r="A2440" s="40">
        <v>1</v>
      </c>
      <c r="B2440" s="40" t="s">
        <v>1402</v>
      </c>
      <c r="C2440" s="77" t="s">
        <v>3212</v>
      </c>
      <c r="D2440" s="77" t="s">
        <v>2402</v>
      </c>
      <c r="E2440" s="40" t="s">
        <v>16502</v>
      </c>
      <c r="F2440" s="40" t="s">
        <v>5459</v>
      </c>
      <c r="G2440" s="40" t="s">
        <v>17916</v>
      </c>
      <c r="H2440" s="40" t="s">
        <v>17917</v>
      </c>
    </row>
    <row r="2441" spans="1:8" s="54" customFormat="1" x14ac:dyDescent="0.25">
      <c r="A2441" s="40">
        <v>1</v>
      </c>
      <c r="B2441" s="40" t="s">
        <v>1402</v>
      </c>
      <c r="C2441" s="77" t="s">
        <v>3213</v>
      </c>
      <c r="D2441" s="77" t="s">
        <v>2403</v>
      </c>
      <c r="E2441" s="40" t="s">
        <v>16502</v>
      </c>
      <c r="F2441" s="40" t="s">
        <v>5459</v>
      </c>
      <c r="G2441" s="40" t="s">
        <v>17918</v>
      </c>
      <c r="H2441" s="40" t="s">
        <v>17919</v>
      </c>
    </row>
    <row r="2442" spans="1:8" s="54" customFormat="1" x14ac:dyDescent="0.25">
      <c r="A2442" s="40">
        <v>1</v>
      </c>
      <c r="B2442" s="40" t="s">
        <v>1402</v>
      </c>
      <c r="C2442" s="77" t="s">
        <v>3214</v>
      </c>
      <c r="D2442" s="77" t="s">
        <v>2404</v>
      </c>
      <c r="E2442" s="40" t="s">
        <v>16502</v>
      </c>
      <c r="F2442" s="40" t="s">
        <v>5459</v>
      </c>
      <c r="G2442" s="40" t="s">
        <v>17920</v>
      </c>
      <c r="H2442" s="40" t="s">
        <v>17921</v>
      </c>
    </row>
    <row r="2443" spans="1:8" s="54" customFormat="1" x14ac:dyDescent="0.25">
      <c r="A2443" s="40">
        <v>1</v>
      </c>
      <c r="B2443" s="40" t="s">
        <v>1402</v>
      </c>
      <c r="C2443" s="77" t="s">
        <v>3215</v>
      </c>
      <c r="D2443" s="77" t="s">
        <v>2405</v>
      </c>
      <c r="E2443" s="40" t="s">
        <v>16502</v>
      </c>
      <c r="F2443" s="40" t="s">
        <v>5459</v>
      </c>
      <c r="G2443" s="40" t="s">
        <v>17922</v>
      </c>
      <c r="H2443" s="40" t="s">
        <v>17923</v>
      </c>
    </row>
    <row r="2444" spans="1:8" s="54" customFormat="1" x14ac:dyDescent="0.25">
      <c r="A2444" s="40">
        <v>1</v>
      </c>
      <c r="B2444" s="40" t="s">
        <v>1402</v>
      </c>
      <c r="C2444" s="77" t="s">
        <v>3216</v>
      </c>
      <c r="D2444" s="77" t="s">
        <v>2406</v>
      </c>
      <c r="E2444" s="40" t="s">
        <v>16502</v>
      </c>
      <c r="F2444" s="40" t="s">
        <v>5459</v>
      </c>
      <c r="G2444" s="40" t="s">
        <v>17924</v>
      </c>
      <c r="H2444" s="40" t="s">
        <v>17925</v>
      </c>
    </row>
    <row r="2445" spans="1:8" s="54" customFormat="1" x14ac:dyDescent="0.25">
      <c r="A2445" s="40">
        <v>1</v>
      </c>
      <c r="B2445" s="40" t="s">
        <v>1402</v>
      </c>
      <c r="C2445" s="77" t="s">
        <v>3217</v>
      </c>
      <c r="D2445" s="77" t="s">
        <v>2407</v>
      </c>
      <c r="E2445" s="40" t="s">
        <v>16502</v>
      </c>
      <c r="F2445" s="40" t="s">
        <v>5459</v>
      </c>
      <c r="G2445" s="40" t="s">
        <v>12750</v>
      </c>
      <c r="H2445" s="40" t="s">
        <v>17926</v>
      </c>
    </row>
    <row r="2446" spans="1:8" s="54" customFormat="1" x14ac:dyDescent="0.25">
      <c r="A2446" s="40">
        <v>1</v>
      </c>
      <c r="B2446" s="40" t="s">
        <v>1402</v>
      </c>
      <c r="C2446" s="77" t="s">
        <v>3218</v>
      </c>
      <c r="D2446" s="77" t="s">
        <v>2408</v>
      </c>
      <c r="E2446" s="40" t="s">
        <v>16502</v>
      </c>
      <c r="F2446" s="40" t="s">
        <v>5459</v>
      </c>
      <c r="G2446" s="40" t="s">
        <v>12751</v>
      </c>
      <c r="H2446" s="40" t="s">
        <v>17927</v>
      </c>
    </row>
    <row r="2447" spans="1:8" s="54" customFormat="1" x14ac:dyDescent="0.25">
      <c r="A2447" s="40">
        <v>1</v>
      </c>
      <c r="B2447" s="40" t="s">
        <v>1402</v>
      </c>
      <c r="C2447" s="77" t="s">
        <v>3219</v>
      </c>
      <c r="D2447" s="77" t="s">
        <v>2409</v>
      </c>
      <c r="E2447" s="40" t="s">
        <v>16502</v>
      </c>
      <c r="F2447" s="40" t="s">
        <v>5459</v>
      </c>
      <c r="G2447" s="40" t="s">
        <v>12752</v>
      </c>
      <c r="H2447" s="40" t="s">
        <v>17928</v>
      </c>
    </row>
    <row r="2448" spans="1:8" s="54" customFormat="1" x14ac:dyDescent="0.25">
      <c r="A2448" s="40">
        <v>1</v>
      </c>
      <c r="B2448" s="40" t="s">
        <v>1402</v>
      </c>
      <c r="C2448" s="77" t="s">
        <v>3220</v>
      </c>
      <c r="D2448" s="77" t="s">
        <v>2410</v>
      </c>
      <c r="E2448" s="40" t="s">
        <v>16502</v>
      </c>
      <c r="F2448" s="40" t="s">
        <v>5459</v>
      </c>
      <c r="G2448" s="40" t="s">
        <v>12753</v>
      </c>
      <c r="H2448" s="40" t="s">
        <v>17929</v>
      </c>
    </row>
    <row r="2449" spans="1:8" s="54" customFormat="1" x14ac:dyDescent="0.25">
      <c r="A2449" s="40">
        <v>1</v>
      </c>
      <c r="B2449" s="40" t="s">
        <v>1402</v>
      </c>
      <c r="C2449" s="77" t="s">
        <v>3221</v>
      </c>
      <c r="D2449" s="77" t="s">
        <v>2411</v>
      </c>
      <c r="E2449" s="40" t="s">
        <v>16502</v>
      </c>
      <c r="F2449" s="40" t="s">
        <v>5459</v>
      </c>
      <c r="G2449" s="40" t="s">
        <v>12754</v>
      </c>
      <c r="H2449" s="40" t="s">
        <v>17930</v>
      </c>
    </row>
    <row r="2450" spans="1:8" s="54" customFormat="1" x14ac:dyDescent="0.25">
      <c r="A2450" s="40">
        <v>1</v>
      </c>
      <c r="B2450" s="40" t="s">
        <v>1402</v>
      </c>
      <c r="C2450" s="77" t="s">
        <v>3222</v>
      </c>
      <c r="D2450" s="77" t="s">
        <v>2412</v>
      </c>
      <c r="E2450" s="40" t="s">
        <v>16502</v>
      </c>
      <c r="F2450" s="40" t="s">
        <v>5459</v>
      </c>
      <c r="G2450" s="40" t="s">
        <v>12755</v>
      </c>
      <c r="H2450" s="40" t="s">
        <v>17931</v>
      </c>
    </row>
    <row r="2451" spans="1:8" s="54" customFormat="1" x14ac:dyDescent="0.25">
      <c r="A2451" s="40">
        <v>1</v>
      </c>
      <c r="B2451" s="40" t="s">
        <v>1402</v>
      </c>
      <c r="C2451" s="77" t="s">
        <v>3223</v>
      </c>
      <c r="D2451" s="77" t="s">
        <v>2413</v>
      </c>
      <c r="E2451" s="40" t="s">
        <v>16502</v>
      </c>
      <c r="F2451" s="40" t="s">
        <v>5459</v>
      </c>
      <c r="G2451" s="40" t="s">
        <v>12756</v>
      </c>
      <c r="H2451" s="40" t="s">
        <v>17932</v>
      </c>
    </row>
    <row r="2452" spans="1:8" s="54" customFormat="1" x14ac:dyDescent="0.25">
      <c r="A2452" s="40">
        <v>1</v>
      </c>
      <c r="B2452" s="40" t="s">
        <v>1402</v>
      </c>
      <c r="C2452" s="77" t="s">
        <v>3224</v>
      </c>
      <c r="D2452" s="77" t="s">
        <v>2414</v>
      </c>
      <c r="E2452" s="40" t="s">
        <v>16502</v>
      </c>
      <c r="F2452" s="40" t="s">
        <v>5459</v>
      </c>
      <c r="G2452" s="40" t="s">
        <v>12757</v>
      </c>
      <c r="H2452" s="40" t="s">
        <v>17933</v>
      </c>
    </row>
    <row r="2453" spans="1:8" s="54" customFormat="1" x14ac:dyDescent="0.25">
      <c r="A2453" s="40">
        <v>1</v>
      </c>
      <c r="B2453" s="40" t="s">
        <v>1402</v>
      </c>
      <c r="C2453" s="77" t="s">
        <v>3225</v>
      </c>
      <c r="D2453" s="77" t="s">
        <v>2415</v>
      </c>
      <c r="E2453" s="40" t="s">
        <v>16502</v>
      </c>
      <c r="F2453" s="40" t="s">
        <v>5459</v>
      </c>
      <c r="G2453" s="40" t="s">
        <v>12758</v>
      </c>
      <c r="H2453" s="40" t="s">
        <v>17934</v>
      </c>
    </row>
    <row r="2454" spans="1:8" s="54" customFormat="1" x14ac:dyDescent="0.25">
      <c r="A2454" s="40">
        <v>1</v>
      </c>
      <c r="B2454" s="40" t="s">
        <v>1402</v>
      </c>
      <c r="C2454" s="77" t="s">
        <v>3226</v>
      </c>
      <c r="D2454" s="77" t="s">
        <v>2416</v>
      </c>
      <c r="E2454" s="40" t="s">
        <v>16502</v>
      </c>
      <c r="F2454" s="40" t="s">
        <v>5459</v>
      </c>
      <c r="G2454" s="40" t="s">
        <v>12759</v>
      </c>
      <c r="H2454" s="40" t="s">
        <v>17935</v>
      </c>
    </row>
    <row r="2455" spans="1:8" s="54" customFormat="1" x14ac:dyDescent="0.25">
      <c r="A2455" s="40">
        <v>1</v>
      </c>
      <c r="B2455" s="40" t="s">
        <v>1402</v>
      </c>
      <c r="C2455" s="77" t="s">
        <v>3227</v>
      </c>
      <c r="D2455" s="77" t="s">
        <v>2417</v>
      </c>
      <c r="E2455" s="40" t="s">
        <v>16502</v>
      </c>
      <c r="F2455" s="40" t="s">
        <v>5459</v>
      </c>
      <c r="G2455" s="40" t="s">
        <v>12760</v>
      </c>
      <c r="H2455" s="40" t="s">
        <v>17936</v>
      </c>
    </row>
    <row r="2456" spans="1:8" s="54" customFormat="1" x14ac:dyDescent="0.25">
      <c r="A2456" s="40">
        <v>1</v>
      </c>
      <c r="B2456" s="40" t="s">
        <v>1402</v>
      </c>
      <c r="C2456" s="77" t="s">
        <v>3228</v>
      </c>
      <c r="D2456" s="77" t="s">
        <v>2418</v>
      </c>
      <c r="E2456" s="40" t="s">
        <v>16502</v>
      </c>
      <c r="F2456" s="40" t="s">
        <v>5459</v>
      </c>
      <c r="G2456" s="40" t="s">
        <v>12761</v>
      </c>
      <c r="H2456" s="40" t="s">
        <v>17937</v>
      </c>
    </row>
    <row r="2457" spans="1:8" s="54" customFormat="1" x14ac:dyDescent="0.25">
      <c r="A2457" s="40">
        <v>1</v>
      </c>
      <c r="B2457" s="40" t="s">
        <v>1402</v>
      </c>
      <c r="C2457" s="77" t="s">
        <v>3229</v>
      </c>
      <c r="D2457" s="77" t="s">
        <v>2419</v>
      </c>
      <c r="E2457" s="40" t="s">
        <v>16502</v>
      </c>
      <c r="F2457" s="40" t="s">
        <v>5459</v>
      </c>
      <c r="G2457" s="40" t="s">
        <v>12762</v>
      </c>
      <c r="H2457" s="40" t="s">
        <v>17938</v>
      </c>
    </row>
    <row r="2458" spans="1:8" s="54" customFormat="1" x14ac:dyDescent="0.25">
      <c r="A2458" s="40">
        <v>1</v>
      </c>
      <c r="B2458" s="40" t="s">
        <v>1402</v>
      </c>
      <c r="C2458" s="77" t="s">
        <v>3230</v>
      </c>
      <c r="D2458" s="77" t="s">
        <v>2420</v>
      </c>
      <c r="E2458" s="40" t="s">
        <v>16502</v>
      </c>
      <c r="F2458" s="40" t="s">
        <v>5459</v>
      </c>
      <c r="G2458" s="40" t="s">
        <v>12763</v>
      </c>
      <c r="H2458" s="40" t="s">
        <v>17939</v>
      </c>
    </row>
    <row r="2459" spans="1:8" s="54" customFormat="1" x14ac:dyDescent="0.25">
      <c r="A2459" s="40">
        <v>1</v>
      </c>
      <c r="B2459" s="40" t="s">
        <v>1402</v>
      </c>
      <c r="C2459" s="77" t="s">
        <v>3231</v>
      </c>
      <c r="D2459" s="77" t="s">
        <v>2421</v>
      </c>
      <c r="E2459" s="40" t="s">
        <v>16502</v>
      </c>
      <c r="F2459" s="40" t="s">
        <v>5459</v>
      </c>
      <c r="G2459" s="40" t="s">
        <v>12764</v>
      </c>
      <c r="H2459" s="40" t="s">
        <v>17940</v>
      </c>
    </row>
    <row r="2460" spans="1:8" s="54" customFormat="1" x14ac:dyDescent="0.25">
      <c r="A2460" s="40">
        <v>1</v>
      </c>
      <c r="B2460" s="40" t="s">
        <v>1402</v>
      </c>
      <c r="C2460" s="77" t="s">
        <v>3232</v>
      </c>
      <c r="D2460" s="77" t="s">
        <v>2422</v>
      </c>
      <c r="E2460" s="40" t="s">
        <v>16502</v>
      </c>
      <c r="F2460" s="40" t="s">
        <v>5459</v>
      </c>
      <c r="G2460" s="40" t="s">
        <v>12765</v>
      </c>
      <c r="H2460" s="40" t="s">
        <v>17941</v>
      </c>
    </row>
    <row r="2461" spans="1:8" s="54" customFormat="1" x14ac:dyDescent="0.25">
      <c r="A2461" s="40">
        <v>1</v>
      </c>
      <c r="B2461" s="40" t="s">
        <v>1402</v>
      </c>
      <c r="C2461" s="77" t="s">
        <v>3233</v>
      </c>
      <c r="D2461" s="77" t="s">
        <v>2423</v>
      </c>
      <c r="E2461" s="40" t="s">
        <v>16502</v>
      </c>
      <c r="F2461" s="40" t="s">
        <v>5459</v>
      </c>
      <c r="G2461" s="40" t="s">
        <v>12766</v>
      </c>
      <c r="H2461" s="40" t="s">
        <v>17942</v>
      </c>
    </row>
    <row r="2462" spans="1:8" s="54" customFormat="1" x14ac:dyDescent="0.25">
      <c r="A2462" s="40">
        <v>1</v>
      </c>
      <c r="B2462" s="40" t="s">
        <v>1402</v>
      </c>
      <c r="C2462" s="77" t="s">
        <v>3234</v>
      </c>
      <c r="D2462" s="77" t="s">
        <v>2424</v>
      </c>
      <c r="E2462" s="40" t="s">
        <v>16502</v>
      </c>
      <c r="F2462" s="40" t="s">
        <v>5459</v>
      </c>
      <c r="G2462" s="40" t="s">
        <v>12767</v>
      </c>
      <c r="H2462" s="40" t="s">
        <v>17943</v>
      </c>
    </row>
    <row r="2463" spans="1:8" s="54" customFormat="1" x14ac:dyDescent="0.25">
      <c r="A2463" s="40">
        <v>1</v>
      </c>
      <c r="B2463" s="40" t="s">
        <v>1402</v>
      </c>
      <c r="C2463" s="77" t="s">
        <v>3235</v>
      </c>
      <c r="D2463" s="77" t="s">
        <v>2425</v>
      </c>
      <c r="E2463" s="40" t="s">
        <v>16502</v>
      </c>
      <c r="F2463" s="40" t="s">
        <v>5459</v>
      </c>
      <c r="G2463" s="40" t="s">
        <v>17944</v>
      </c>
      <c r="H2463" s="40" t="s">
        <v>17945</v>
      </c>
    </row>
    <row r="2464" spans="1:8" s="54" customFormat="1" x14ac:dyDescent="0.25">
      <c r="A2464" s="40">
        <v>1</v>
      </c>
      <c r="B2464" s="40" t="s">
        <v>1402</v>
      </c>
      <c r="C2464" s="77" t="s">
        <v>3236</v>
      </c>
      <c r="D2464" s="77" t="s">
        <v>2426</v>
      </c>
      <c r="E2464" s="40" t="s">
        <v>16502</v>
      </c>
      <c r="F2464" s="40" t="s">
        <v>5459</v>
      </c>
      <c r="G2464" s="40" t="s">
        <v>17946</v>
      </c>
      <c r="H2464" s="40" t="s">
        <v>17947</v>
      </c>
    </row>
    <row r="2465" spans="1:8" s="54" customFormat="1" x14ac:dyDescent="0.25">
      <c r="A2465" s="40">
        <v>1</v>
      </c>
      <c r="B2465" s="40" t="s">
        <v>1402</v>
      </c>
      <c r="C2465" s="77" t="s">
        <v>3237</v>
      </c>
      <c r="D2465" s="77" t="s">
        <v>2427</v>
      </c>
      <c r="E2465" s="40" t="s">
        <v>16502</v>
      </c>
      <c r="F2465" s="40" t="s">
        <v>5459</v>
      </c>
      <c r="G2465" s="40" t="s">
        <v>17948</v>
      </c>
      <c r="H2465" s="40" t="s">
        <v>17949</v>
      </c>
    </row>
    <row r="2466" spans="1:8" s="54" customFormat="1" x14ac:dyDescent="0.25">
      <c r="A2466" s="40">
        <v>1</v>
      </c>
      <c r="B2466" s="40" t="s">
        <v>1402</v>
      </c>
      <c r="C2466" s="77" t="s">
        <v>3238</v>
      </c>
      <c r="D2466" s="77" t="s">
        <v>2428</v>
      </c>
      <c r="E2466" s="40" t="s">
        <v>16502</v>
      </c>
      <c r="F2466" s="40" t="s">
        <v>5459</v>
      </c>
      <c r="G2466" s="40" t="s">
        <v>17950</v>
      </c>
      <c r="H2466" s="40" t="s">
        <v>17951</v>
      </c>
    </row>
    <row r="2467" spans="1:8" s="54" customFormat="1" x14ac:dyDescent="0.25">
      <c r="A2467" s="40">
        <v>1</v>
      </c>
      <c r="B2467" s="40" t="s">
        <v>1402</v>
      </c>
      <c r="C2467" s="77" t="s">
        <v>3239</v>
      </c>
      <c r="D2467" s="77" t="s">
        <v>2429</v>
      </c>
      <c r="E2467" s="40" t="s">
        <v>16502</v>
      </c>
      <c r="F2467" s="40" t="s">
        <v>5459</v>
      </c>
      <c r="G2467" s="40" t="s">
        <v>17952</v>
      </c>
      <c r="H2467" s="40" t="s">
        <v>17953</v>
      </c>
    </row>
    <row r="2468" spans="1:8" s="54" customFormat="1" x14ac:dyDescent="0.25">
      <c r="A2468" s="40">
        <v>1</v>
      </c>
      <c r="B2468" s="40" t="s">
        <v>1402</v>
      </c>
      <c r="C2468" s="77" t="s">
        <v>3240</v>
      </c>
      <c r="D2468" s="77" t="s">
        <v>2430</v>
      </c>
      <c r="E2468" s="40" t="s">
        <v>16502</v>
      </c>
      <c r="F2468" s="40" t="s">
        <v>5459</v>
      </c>
      <c r="G2468" s="40" t="s">
        <v>17954</v>
      </c>
      <c r="H2468" s="40" t="s">
        <v>17955</v>
      </c>
    </row>
    <row r="2469" spans="1:8" s="54" customFormat="1" x14ac:dyDescent="0.25">
      <c r="A2469" s="40">
        <v>1</v>
      </c>
      <c r="B2469" s="40" t="s">
        <v>1402</v>
      </c>
      <c r="C2469" s="77" t="s">
        <v>3241</v>
      </c>
      <c r="D2469" s="77" t="s">
        <v>2431</v>
      </c>
      <c r="E2469" s="40" t="s">
        <v>16502</v>
      </c>
      <c r="F2469" s="40" t="s">
        <v>5459</v>
      </c>
      <c r="G2469" s="40" t="s">
        <v>17956</v>
      </c>
      <c r="H2469" s="40" t="s">
        <v>17957</v>
      </c>
    </row>
    <row r="2470" spans="1:8" s="54" customFormat="1" x14ac:dyDescent="0.25">
      <c r="A2470" s="40">
        <v>1</v>
      </c>
      <c r="B2470" s="40" t="s">
        <v>1402</v>
      </c>
      <c r="C2470" s="77" t="s">
        <v>3242</v>
      </c>
      <c r="D2470" s="77" t="s">
        <v>2432</v>
      </c>
      <c r="E2470" s="40" t="s">
        <v>16502</v>
      </c>
      <c r="F2470" s="40" t="s">
        <v>5459</v>
      </c>
      <c r="G2470" s="40" t="s">
        <v>17958</v>
      </c>
      <c r="H2470" s="40" t="s">
        <v>17959</v>
      </c>
    </row>
    <row r="2471" spans="1:8" s="54" customFormat="1" x14ac:dyDescent="0.25">
      <c r="A2471" s="40">
        <v>1</v>
      </c>
      <c r="B2471" s="40" t="s">
        <v>1402</v>
      </c>
      <c r="C2471" s="77" t="s">
        <v>3243</v>
      </c>
      <c r="D2471" s="77" t="s">
        <v>2433</v>
      </c>
      <c r="E2471" s="40" t="s">
        <v>16502</v>
      </c>
      <c r="F2471" s="40" t="s">
        <v>5459</v>
      </c>
      <c r="G2471" s="40" t="s">
        <v>17960</v>
      </c>
      <c r="H2471" s="40" t="s">
        <v>17961</v>
      </c>
    </row>
    <row r="2472" spans="1:8" s="54" customFormat="1" x14ac:dyDescent="0.25">
      <c r="A2472" s="40">
        <v>1</v>
      </c>
      <c r="B2472" s="40" t="s">
        <v>1402</v>
      </c>
      <c r="C2472" s="77" t="s">
        <v>3244</v>
      </c>
      <c r="D2472" s="77" t="s">
        <v>2434</v>
      </c>
      <c r="E2472" s="40" t="s">
        <v>16502</v>
      </c>
      <c r="F2472" s="40" t="s">
        <v>5459</v>
      </c>
      <c r="G2472" s="40" t="s">
        <v>17962</v>
      </c>
      <c r="H2472" s="40" t="s">
        <v>17963</v>
      </c>
    </row>
    <row r="2473" spans="1:8" s="54" customFormat="1" x14ac:dyDescent="0.25">
      <c r="A2473" s="40">
        <v>1</v>
      </c>
      <c r="B2473" s="40" t="s">
        <v>1402</v>
      </c>
      <c r="C2473" s="77" t="s">
        <v>3262</v>
      </c>
      <c r="D2473" s="77" t="s">
        <v>2435</v>
      </c>
      <c r="E2473" s="40" t="s">
        <v>16502</v>
      </c>
      <c r="F2473" s="40" t="s">
        <v>5459</v>
      </c>
      <c r="G2473" s="40" t="s">
        <v>12768</v>
      </c>
      <c r="H2473" s="40" t="s">
        <v>17964</v>
      </c>
    </row>
    <row r="2474" spans="1:8" s="54" customFormat="1" x14ac:dyDescent="0.25">
      <c r="A2474" s="40">
        <v>1</v>
      </c>
      <c r="B2474" s="40" t="s">
        <v>1402</v>
      </c>
      <c r="C2474" s="77" t="s">
        <v>3263</v>
      </c>
      <c r="D2474" s="77" t="s">
        <v>2436</v>
      </c>
      <c r="E2474" s="40" t="s">
        <v>16502</v>
      </c>
      <c r="F2474" s="40" t="s">
        <v>5459</v>
      </c>
      <c r="G2474" s="40" t="s">
        <v>12769</v>
      </c>
      <c r="H2474" s="40" t="s">
        <v>17965</v>
      </c>
    </row>
    <row r="2475" spans="1:8" s="54" customFormat="1" x14ac:dyDescent="0.25">
      <c r="A2475" s="40">
        <v>1</v>
      </c>
      <c r="B2475" s="40" t="s">
        <v>1402</v>
      </c>
      <c r="C2475" s="77" t="s">
        <v>3264</v>
      </c>
      <c r="D2475" s="77" t="s">
        <v>2437</v>
      </c>
      <c r="E2475" s="40" t="s">
        <v>16502</v>
      </c>
      <c r="F2475" s="40" t="s">
        <v>5459</v>
      </c>
      <c r="G2475" s="40" t="s">
        <v>12770</v>
      </c>
      <c r="H2475" s="40" t="s">
        <v>17966</v>
      </c>
    </row>
    <row r="2476" spans="1:8" s="54" customFormat="1" x14ac:dyDescent="0.25">
      <c r="A2476" s="40">
        <v>1</v>
      </c>
      <c r="B2476" s="40" t="s">
        <v>1402</v>
      </c>
      <c r="C2476" s="77" t="s">
        <v>3265</v>
      </c>
      <c r="D2476" s="77" t="s">
        <v>2438</v>
      </c>
      <c r="E2476" s="40" t="s">
        <v>16502</v>
      </c>
      <c r="F2476" s="40" t="s">
        <v>5459</v>
      </c>
      <c r="G2476" s="40" t="s">
        <v>12771</v>
      </c>
      <c r="H2476" s="40" t="s">
        <v>17967</v>
      </c>
    </row>
    <row r="2477" spans="1:8" s="54" customFormat="1" x14ac:dyDescent="0.25">
      <c r="A2477" s="40">
        <v>1</v>
      </c>
      <c r="B2477" s="40" t="s">
        <v>1402</v>
      </c>
      <c r="C2477" s="77" t="s">
        <v>3266</v>
      </c>
      <c r="D2477" s="77" t="s">
        <v>2439</v>
      </c>
      <c r="E2477" s="40" t="s">
        <v>16502</v>
      </c>
      <c r="F2477" s="40" t="s">
        <v>5459</v>
      </c>
      <c r="G2477" s="40" t="s">
        <v>12772</v>
      </c>
      <c r="H2477" s="40" t="s">
        <v>17968</v>
      </c>
    </row>
    <row r="2478" spans="1:8" s="54" customFormat="1" x14ac:dyDescent="0.25">
      <c r="A2478" s="40">
        <v>1</v>
      </c>
      <c r="B2478" s="40" t="s">
        <v>1402</v>
      </c>
      <c r="C2478" s="77" t="s">
        <v>3267</v>
      </c>
      <c r="D2478" s="77" t="s">
        <v>2440</v>
      </c>
      <c r="E2478" s="40" t="s">
        <v>16502</v>
      </c>
      <c r="F2478" s="40" t="s">
        <v>5459</v>
      </c>
      <c r="G2478" s="40" t="s">
        <v>12773</v>
      </c>
      <c r="H2478" s="40" t="s">
        <v>17969</v>
      </c>
    </row>
    <row r="2479" spans="1:8" s="54" customFormat="1" x14ac:dyDescent="0.25">
      <c r="A2479" s="40">
        <v>1</v>
      </c>
      <c r="B2479" s="40" t="s">
        <v>1402</v>
      </c>
      <c r="C2479" s="77" t="s">
        <v>3268</v>
      </c>
      <c r="D2479" s="77" t="s">
        <v>2441</v>
      </c>
      <c r="E2479" s="40" t="s">
        <v>16502</v>
      </c>
      <c r="F2479" s="40" t="s">
        <v>5459</v>
      </c>
      <c r="G2479" s="40" t="s">
        <v>12774</v>
      </c>
      <c r="H2479" s="40" t="s">
        <v>17970</v>
      </c>
    </row>
    <row r="2480" spans="1:8" s="54" customFormat="1" x14ac:dyDescent="0.25">
      <c r="A2480" s="40">
        <v>1</v>
      </c>
      <c r="B2480" s="40" t="s">
        <v>1402</v>
      </c>
      <c r="C2480" s="77" t="s">
        <v>3269</v>
      </c>
      <c r="D2480" s="77" t="s">
        <v>2442</v>
      </c>
      <c r="E2480" s="40" t="s">
        <v>16502</v>
      </c>
      <c r="F2480" s="40" t="s">
        <v>5459</v>
      </c>
      <c r="G2480" s="40" t="s">
        <v>17971</v>
      </c>
      <c r="H2480" s="40" t="s">
        <v>17972</v>
      </c>
    </row>
    <row r="2481" spans="1:8" s="54" customFormat="1" x14ac:dyDescent="0.25">
      <c r="A2481" s="40">
        <v>1</v>
      </c>
      <c r="B2481" s="40" t="s">
        <v>1402</v>
      </c>
      <c r="C2481" s="77" t="s">
        <v>3270</v>
      </c>
      <c r="D2481" s="77" t="s">
        <v>2443</v>
      </c>
      <c r="E2481" s="40" t="s">
        <v>16502</v>
      </c>
      <c r="F2481" s="40" t="s">
        <v>5459</v>
      </c>
      <c r="G2481" s="40" t="s">
        <v>17973</v>
      </c>
      <c r="H2481" s="40" t="s">
        <v>17974</v>
      </c>
    </row>
    <row r="2482" spans="1:8" s="54" customFormat="1" x14ac:dyDescent="0.25">
      <c r="A2482" s="40">
        <v>1</v>
      </c>
      <c r="B2482" s="40" t="s">
        <v>1402</v>
      </c>
      <c r="C2482" s="77" t="s">
        <v>3271</v>
      </c>
      <c r="D2482" s="77" t="s">
        <v>2444</v>
      </c>
      <c r="E2482" s="40" t="s">
        <v>16502</v>
      </c>
      <c r="F2482" s="40" t="s">
        <v>5459</v>
      </c>
      <c r="G2482" s="40" t="s">
        <v>17975</v>
      </c>
      <c r="H2482" s="40" t="s">
        <v>17976</v>
      </c>
    </row>
    <row r="2483" spans="1:8" s="54" customFormat="1" x14ac:dyDescent="0.25">
      <c r="A2483" s="40">
        <v>1</v>
      </c>
      <c r="B2483" s="40" t="s">
        <v>1402</v>
      </c>
      <c r="C2483" s="77" t="s">
        <v>3272</v>
      </c>
      <c r="D2483" s="77" t="s">
        <v>2445</v>
      </c>
      <c r="E2483" s="40" t="s">
        <v>16502</v>
      </c>
      <c r="F2483" s="40" t="s">
        <v>5459</v>
      </c>
      <c r="G2483" s="40" t="s">
        <v>17977</v>
      </c>
      <c r="H2483" s="40" t="s">
        <v>17978</v>
      </c>
    </row>
    <row r="2484" spans="1:8" s="54" customFormat="1" x14ac:dyDescent="0.25">
      <c r="A2484" s="40">
        <v>1</v>
      </c>
      <c r="B2484" s="40" t="s">
        <v>1402</v>
      </c>
      <c r="C2484" s="77" t="s">
        <v>3273</v>
      </c>
      <c r="D2484" s="77" t="s">
        <v>2446</v>
      </c>
      <c r="E2484" s="40" t="s">
        <v>16502</v>
      </c>
      <c r="F2484" s="40" t="s">
        <v>5459</v>
      </c>
      <c r="G2484" s="40" t="s">
        <v>17979</v>
      </c>
      <c r="H2484" s="40" t="s">
        <v>17980</v>
      </c>
    </row>
    <row r="2485" spans="1:8" s="54" customFormat="1" x14ac:dyDescent="0.25">
      <c r="A2485" s="40">
        <v>1</v>
      </c>
      <c r="B2485" s="40" t="s">
        <v>1402</v>
      </c>
      <c r="C2485" s="77" t="s">
        <v>3274</v>
      </c>
      <c r="D2485" s="77" t="s">
        <v>2447</v>
      </c>
      <c r="E2485" s="40" t="s">
        <v>16502</v>
      </c>
      <c r="F2485" s="40" t="s">
        <v>5459</v>
      </c>
      <c r="G2485" s="40" t="s">
        <v>17981</v>
      </c>
      <c r="H2485" s="40" t="s">
        <v>17982</v>
      </c>
    </row>
    <row r="2486" spans="1:8" s="54" customFormat="1" x14ac:dyDescent="0.25">
      <c r="A2486" s="40">
        <v>1</v>
      </c>
      <c r="B2486" s="40" t="s">
        <v>1402</v>
      </c>
      <c r="C2486" s="77" t="s">
        <v>3275</v>
      </c>
      <c r="D2486" s="77" t="s">
        <v>2448</v>
      </c>
      <c r="E2486" s="40" t="s">
        <v>16502</v>
      </c>
      <c r="F2486" s="40" t="s">
        <v>5459</v>
      </c>
      <c r="G2486" s="40" t="s">
        <v>17983</v>
      </c>
      <c r="H2486" s="40" t="s">
        <v>17984</v>
      </c>
    </row>
    <row r="2487" spans="1:8" s="54" customFormat="1" x14ac:dyDescent="0.25">
      <c r="A2487" s="40">
        <v>1</v>
      </c>
      <c r="B2487" s="40" t="s">
        <v>1402</v>
      </c>
      <c r="C2487" s="77" t="s">
        <v>3276</v>
      </c>
      <c r="D2487" s="77" t="s">
        <v>2449</v>
      </c>
      <c r="E2487" s="40" t="s">
        <v>16502</v>
      </c>
      <c r="F2487" s="40" t="s">
        <v>5459</v>
      </c>
      <c r="G2487" s="40" t="s">
        <v>17985</v>
      </c>
      <c r="H2487" s="40" t="s">
        <v>17986</v>
      </c>
    </row>
    <row r="2488" spans="1:8" s="54" customFormat="1" x14ac:dyDescent="0.25">
      <c r="A2488" s="40">
        <v>1</v>
      </c>
      <c r="B2488" s="40" t="s">
        <v>1402</v>
      </c>
      <c r="C2488" s="77" t="s">
        <v>3277</v>
      </c>
      <c r="D2488" s="77" t="s">
        <v>2450</v>
      </c>
      <c r="E2488" s="40" t="s">
        <v>16502</v>
      </c>
      <c r="F2488" s="40" t="s">
        <v>5459</v>
      </c>
      <c r="G2488" s="40" t="s">
        <v>17987</v>
      </c>
      <c r="H2488" s="40" t="s">
        <v>17988</v>
      </c>
    </row>
    <row r="2489" spans="1:8" s="54" customFormat="1" x14ac:dyDescent="0.25">
      <c r="A2489" s="40">
        <v>1</v>
      </c>
      <c r="B2489" s="40" t="s">
        <v>1402</v>
      </c>
      <c r="C2489" s="77" t="s">
        <v>3278</v>
      </c>
      <c r="D2489" s="77" t="s">
        <v>2451</v>
      </c>
      <c r="E2489" s="40" t="s">
        <v>16502</v>
      </c>
      <c r="F2489" s="40" t="s">
        <v>5459</v>
      </c>
      <c r="G2489" s="40" t="s">
        <v>17989</v>
      </c>
      <c r="H2489" s="40" t="s">
        <v>17990</v>
      </c>
    </row>
    <row r="2490" spans="1:8" s="54" customFormat="1" x14ac:dyDescent="0.25">
      <c r="A2490" s="40">
        <v>1</v>
      </c>
      <c r="B2490" s="40" t="s">
        <v>1402</v>
      </c>
      <c r="C2490" s="77" t="s">
        <v>3279</v>
      </c>
      <c r="D2490" s="77" t="s">
        <v>2452</v>
      </c>
      <c r="E2490" s="40" t="s">
        <v>16502</v>
      </c>
      <c r="F2490" s="40" t="s">
        <v>5459</v>
      </c>
      <c r="G2490" s="40" t="s">
        <v>12775</v>
      </c>
      <c r="H2490" s="40" t="s">
        <v>17991</v>
      </c>
    </row>
    <row r="2491" spans="1:8" s="54" customFormat="1" x14ac:dyDescent="0.25">
      <c r="A2491" s="40">
        <v>1</v>
      </c>
      <c r="B2491" s="40" t="s">
        <v>1402</v>
      </c>
      <c r="C2491" s="77" t="s">
        <v>3280</v>
      </c>
      <c r="D2491" s="77" t="s">
        <v>2453</v>
      </c>
      <c r="E2491" s="40" t="s">
        <v>16502</v>
      </c>
      <c r="F2491" s="40" t="s">
        <v>5459</v>
      </c>
      <c r="G2491" s="40" t="s">
        <v>12776</v>
      </c>
      <c r="H2491" s="40" t="s">
        <v>17992</v>
      </c>
    </row>
    <row r="2492" spans="1:8" s="54" customFormat="1" x14ac:dyDescent="0.25">
      <c r="A2492" s="40">
        <v>1</v>
      </c>
      <c r="B2492" s="40" t="s">
        <v>1402</v>
      </c>
      <c r="C2492" s="77" t="s">
        <v>3281</v>
      </c>
      <c r="D2492" s="77" t="s">
        <v>2454</v>
      </c>
      <c r="E2492" s="40" t="s">
        <v>16502</v>
      </c>
      <c r="F2492" s="40" t="s">
        <v>5459</v>
      </c>
      <c r="G2492" s="40" t="s">
        <v>12777</v>
      </c>
      <c r="H2492" s="40" t="s">
        <v>17993</v>
      </c>
    </row>
    <row r="2493" spans="1:8" s="54" customFormat="1" x14ac:dyDescent="0.25">
      <c r="A2493" s="40">
        <v>1</v>
      </c>
      <c r="B2493" s="40" t="s">
        <v>1402</v>
      </c>
      <c r="C2493" s="77" t="s">
        <v>3282</v>
      </c>
      <c r="D2493" s="77" t="s">
        <v>2455</v>
      </c>
      <c r="E2493" s="40" t="s">
        <v>16502</v>
      </c>
      <c r="F2493" s="40" t="s">
        <v>5459</v>
      </c>
      <c r="G2493" s="40" t="s">
        <v>12778</v>
      </c>
      <c r="H2493" s="40" t="s">
        <v>17994</v>
      </c>
    </row>
    <row r="2494" spans="1:8" s="54" customFormat="1" x14ac:dyDescent="0.25">
      <c r="A2494" s="40">
        <v>1</v>
      </c>
      <c r="B2494" s="40" t="s">
        <v>1402</v>
      </c>
      <c r="C2494" s="77" t="s">
        <v>3283</v>
      </c>
      <c r="D2494" s="77" t="s">
        <v>2456</v>
      </c>
      <c r="E2494" s="40" t="s">
        <v>16502</v>
      </c>
      <c r="F2494" s="40" t="s">
        <v>5459</v>
      </c>
      <c r="G2494" s="40" t="s">
        <v>12779</v>
      </c>
      <c r="H2494" s="40" t="s">
        <v>17995</v>
      </c>
    </row>
    <row r="2495" spans="1:8" s="54" customFormat="1" x14ac:dyDescent="0.25">
      <c r="A2495" s="40">
        <v>1</v>
      </c>
      <c r="B2495" s="40" t="s">
        <v>1402</v>
      </c>
      <c r="C2495" s="77" t="s">
        <v>3284</v>
      </c>
      <c r="D2495" s="77" t="s">
        <v>2457</v>
      </c>
      <c r="E2495" s="40" t="s">
        <v>16502</v>
      </c>
      <c r="F2495" s="40" t="s">
        <v>5459</v>
      </c>
      <c r="G2495" s="40" t="s">
        <v>12780</v>
      </c>
      <c r="H2495" s="40" t="s">
        <v>17996</v>
      </c>
    </row>
    <row r="2496" spans="1:8" s="54" customFormat="1" x14ac:dyDescent="0.25">
      <c r="A2496" s="40">
        <v>1</v>
      </c>
      <c r="B2496" s="40" t="s">
        <v>1402</v>
      </c>
      <c r="C2496" s="77" t="s">
        <v>3285</v>
      </c>
      <c r="D2496" s="77" t="s">
        <v>2458</v>
      </c>
      <c r="E2496" s="40" t="s">
        <v>16502</v>
      </c>
      <c r="F2496" s="40" t="s">
        <v>5459</v>
      </c>
      <c r="G2496" s="40" t="s">
        <v>12781</v>
      </c>
      <c r="H2496" s="40" t="s">
        <v>17997</v>
      </c>
    </row>
    <row r="2497" spans="1:8" s="54" customFormat="1" x14ac:dyDescent="0.25">
      <c r="A2497" s="40">
        <v>1</v>
      </c>
      <c r="B2497" s="40" t="s">
        <v>1402</v>
      </c>
      <c r="C2497" s="77" t="s">
        <v>3286</v>
      </c>
      <c r="D2497" s="77" t="s">
        <v>2459</v>
      </c>
      <c r="E2497" s="40" t="s">
        <v>16502</v>
      </c>
      <c r="F2497" s="40" t="s">
        <v>5459</v>
      </c>
      <c r="G2497" s="40" t="s">
        <v>12782</v>
      </c>
      <c r="H2497" s="40" t="s">
        <v>17998</v>
      </c>
    </row>
    <row r="2498" spans="1:8" s="54" customFormat="1" x14ac:dyDescent="0.25">
      <c r="A2498" s="40">
        <v>1</v>
      </c>
      <c r="B2498" s="40" t="s">
        <v>1402</v>
      </c>
      <c r="C2498" s="77" t="s">
        <v>3287</v>
      </c>
      <c r="D2498" s="77" t="s">
        <v>2460</v>
      </c>
      <c r="E2498" s="40" t="s">
        <v>16502</v>
      </c>
      <c r="F2498" s="40" t="s">
        <v>5459</v>
      </c>
      <c r="G2498" s="40" t="s">
        <v>12783</v>
      </c>
      <c r="H2498" s="40" t="s">
        <v>17999</v>
      </c>
    </row>
    <row r="2499" spans="1:8" s="54" customFormat="1" x14ac:dyDescent="0.25">
      <c r="A2499" s="40">
        <v>1</v>
      </c>
      <c r="B2499" s="40" t="s">
        <v>1402</v>
      </c>
      <c r="C2499" s="77" t="s">
        <v>3288</v>
      </c>
      <c r="D2499" s="77" t="s">
        <v>2461</v>
      </c>
      <c r="E2499" s="40" t="s">
        <v>16502</v>
      </c>
      <c r="F2499" s="40" t="s">
        <v>5459</v>
      </c>
      <c r="G2499" s="40" t="s">
        <v>12784</v>
      </c>
      <c r="H2499" s="40" t="s">
        <v>18000</v>
      </c>
    </row>
    <row r="2500" spans="1:8" s="54" customFormat="1" x14ac:dyDescent="0.25">
      <c r="A2500" s="40">
        <v>1</v>
      </c>
      <c r="B2500" s="40" t="s">
        <v>1402</v>
      </c>
      <c r="C2500" s="77" t="s">
        <v>3289</v>
      </c>
      <c r="D2500" s="77" t="s">
        <v>2462</v>
      </c>
      <c r="E2500" s="40" t="s">
        <v>16502</v>
      </c>
      <c r="F2500" s="40" t="s">
        <v>5459</v>
      </c>
      <c r="G2500" s="40" t="s">
        <v>18001</v>
      </c>
      <c r="H2500" s="40" t="s">
        <v>18002</v>
      </c>
    </row>
    <row r="2501" spans="1:8" s="54" customFormat="1" x14ac:dyDescent="0.25">
      <c r="A2501" s="40">
        <v>1</v>
      </c>
      <c r="B2501" s="40" t="s">
        <v>1402</v>
      </c>
      <c r="C2501" s="77" t="s">
        <v>3290</v>
      </c>
      <c r="D2501" s="77" t="s">
        <v>2463</v>
      </c>
      <c r="E2501" s="40" t="s">
        <v>16502</v>
      </c>
      <c r="F2501" s="40" t="s">
        <v>5459</v>
      </c>
      <c r="G2501" s="40" t="s">
        <v>18003</v>
      </c>
      <c r="H2501" s="40" t="s">
        <v>18004</v>
      </c>
    </row>
    <row r="2502" spans="1:8" s="54" customFormat="1" x14ac:dyDescent="0.25">
      <c r="A2502" s="40">
        <v>1</v>
      </c>
      <c r="B2502" s="40" t="s">
        <v>1402</v>
      </c>
      <c r="C2502" s="77" t="s">
        <v>3291</v>
      </c>
      <c r="D2502" s="77" t="s">
        <v>2464</v>
      </c>
      <c r="E2502" s="40" t="s">
        <v>16502</v>
      </c>
      <c r="F2502" s="40" t="s">
        <v>5459</v>
      </c>
      <c r="G2502" s="40" t="s">
        <v>18005</v>
      </c>
      <c r="H2502" s="40" t="s">
        <v>18006</v>
      </c>
    </row>
    <row r="2503" spans="1:8" s="54" customFormat="1" x14ac:dyDescent="0.25">
      <c r="A2503" s="40">
        <v>1</v>
      </c>
      <c r="B2503" s="40" t="s">
        <v>1402</v>
      </c>
      <c r="C2503" s="77" t="s">
        <v>3292</v>
      </c>
      <c r="D2503" s="77" t="s">
        <v>2465</v>
      </c>
      <c r="E2503" s="40" t="s">
        <v>16502</v>
      </c>
      <c r="F2503" s="40" t="s">
        <v>5459</v>
      </c>
      <c r="G2503" s="40" t="s">
        <v>18007</v>
      </c>
      <c r="H2503" s="40" t="s">
        <v>18008</v>
      </c>
    </row>
    <row r="2504" spans="1:8" s="54" customFormat="1" x14ac:dyDescent="0.25">
      <c r="A2504" s="40">
        <v>1</v>
      </c>
      <c r="B2504" s="40" t="s">
        <v>1402</v>
      </c>
      <c r="C2504" s="77" t="s">
        <v>3293</v>
      </c>
      <c r="D2504" s="77" t="s">
        <v>2466</v>
      </c>
      <c r="E2504" s="40" t="s">
        <v>16502</v>
      </c>
      <c r="F2504" s="40" t="s">
        <v>5459</v>
      </c>
      <c r="G2504" s="40" t="s">
        <v>18009</v>
      </c>
      <c r="H2504" s="40" t="s">
        <v>18010</v>
      </c>
    </row>
    <row r="2505" spans="1:8" s="54" customFormat="1" x14ac:dyDescent="0.25">
      <c r="A2505" s="40">
        <v>1</v>
      </c>
      <c r="B2505" s="40" t="s">
        <v>1402</v>
      </c>
      <c r="C2505" s="77" t="s">
        <v>3294</v>
      </c>
      <c r="D2505" s="77" t="s">
        <v>2467</v>
      </c>
      <c r="E2505" s="40" t="s">
        <v>16502</v>
      </c>
      <c r="F2505" s="40" t="s">
        <v>5459</v>
      </c>
      <c r="G2505" s="40" t="s">
        <v>18011</v>
      </c>
      <c r="H2505" s="40" t="s">
        <v>18012</v>
      </c>
    </row>
    <row r="2506" spans="1:8" s="54" customFormat="1" x14ac:dyDescent="0.25">
      <c r="A2506" s="40">
        <v>1</v>
      </c>
      <c r="B2506" s="40" t="s">
        <v>1402</v>
      </c>
      <c r="C2506" s="77" t="s">
        <v>3295</v>
      </c>
      <c r="D2506" s="77" t="s">
        <v>2468</v>
      </c>
      <c r="E2506" s="40" t="s">
        <v>16502</v>
      </c>
      <c r="F2506" s="40" t="s">
        <v>5459</v>
      </c>
      <c r="G2506" s="40" t="s">
        <v>18013</v>
      </c>
      <c r="H2506" s="40" t="s">
        <v>18014</v>
      </c>
    </row>
    <row r="2507" spans="1:8" s="54" customFormat="1" x14ac:dyDescent="0.25">
      <c r="A2507" s="40">
        <v>1</v>
      </c>
      <c r="B2507" s="40" t="s">
        <v>1402</v>
      </c>
      <c r="C2507" s="77" t="s">
        <v>3296</v>
      </c>
      <c r="D2507" s="77" t="s">
        <v>2469</v>
      </c>
      <c r="E2507" s="40" t="s">
        <v>16502</v>
      </c>
      <c r="F2507" s="40" t="s">
        <v>5459</v>
      </c>
      <c r="G2507" s="40" t="s">
        <v>18015</v>
      </c>
      <c r="H2507" s="40" t="s">
        <v>18016</v>
      </c>
    </row>
    <row r="2508" spans="1:8" s="54" customFormat="1" x14ac:dyDescent="0.25">
      <c r="A2508" s="40">
        <v>1</v>
      </c>
      <c r="B2508" s="40" t="s">
        <v>1402</v>
      </c>
      <c r="C2508" s="77" t="s">
        <v>3297</v>
      </c>
      <c r="D2508" s="77" t="s">
        <v>2470</v>
      </c>
      <c r="E2508" s="40" t="s">
        <v>16502</v>
      </c>
      <c r="F2508" s="40" t="s">
        <v>5459</v>
      </c>
      <c r="G2508" s="40" t="s">
        <v>18017</v>
      </c>
      <c r="H2508" s="40" t="s">
        <v>18018</v>
      </c>
    </row>
    <row r="2509" spans="1:8" s="54" customFormat="1" x14ac:dyDescent="0.25">
      <c r="A2509" s="40">
        <v>1</v>
      </c>
      <c r="B2509" s="40" t="s">
        <v>1402</v>
      </c>
      <c r="C2509" s="77" t="s">
        <v>3298</v>
      </c>
      <c r="D2509" s="77" t="s">
        <v>2471</v>
      </c>
      <c r="E2509" s="40" t="s">
        <v>16502</v>
      </c>
      <c r="F2509" s="40" t="s">
        <v>5459</v>
      </c>
      <c r="G2509" s="40" t="s">
        <v>18019</v>
      </c>
      <c r="H2509" s="40" t="s">
        <v>18020</v>
      </c>
    </row>
    <row r="2510" spans="1:8" s="54" customFormat="1" x14ac:dyDescent="0.25">
      <c r="A2510" s="40">
        <v>1</v>
      </c>
      <c r="B2510" s="40" t="s">
        <v>1402</v>
      </c>
      <c r="C2510" s="77" t="s">
        <v>3299</v>
      </c>
      <c r="D2510" s="77" t="s">
        <v>2472</v>
      </c>
      <c r="E2510" s="40" t="s">
        <v>16502</v>
      </c>
      <c r="F2510" s="40" t="s">
        <v>5459</v>
      </c>
      <c r="G2510" s="40" t="s">
        <v>18021</v>
      </c>
      <c r="H2510" s="40" t="s">
        <v>18022</v>
      </c>
    </row>
    <row r="2511" spans="1:8" s="54" customFormat="1" x14ac:dyDescent="0.25">
      <c r="A2511" s="40">
        <v>1</v>
      </c>
      <c r="B2511" s="40" t="s">
        <v>1402</v>
      </c>
      <c r="C2511" s="77" t="s">
        <v>3300</v>
      </c>
      <c r="D2511" s="77" t="s">
        <v>2473</v>
      </c>
      <c r="E2511" s="40" t="s">
        <v>16502</v>
      </c>
      <c r="F2511" s="40" t="s">
        <v>5459</v>
      </c>
      <c r="G2511" s="40" t="s">
        <v>12785</v>
      </c>
      <c r="H2511" s="40" t="s">
        <v>18023</v>
      </c>
    </row>
    <row r="2512" spans="1:8" s="54" customFormat="1" x14ac:dyDescent="0.25">
      <c r="A2512" s="40">
        <v>1</v>
      </c>
      <c r="B2512" s="40" t="s">
        <v>1402</v>
      </c>
      <c r="C2512" s="77" t="s">
        <v>3301</v>
      </c>
      <c r="D2512" s="77" t="s">
        <v>2474</v>
      </c>
      <c r="E2512" s="40" t="s">
        <v>16502</v>
      </c>
      <c r="F2512" s="40" t="s">
        <v>5459</v>
      </c>
      <c r="G2512" s="40" t="s">
        <v>12786</v>
      </c>
      <c r="H2512" s="40" t="s">
        <v>18024</v>
      </c>
    </row>
    <row r="2513" spans="1:8" s="54" customFormat="1" x14ac:dyDescent="0.25">
      <c r="A2513" s="40">
        <v>1</v>
      </c>
      <c r="B2513" s="40" t="s">
        <v>1402</v>
      </c>
      <c r="C2513" s="77" t="s">
        <v>3302</v>
      </c>
      <c r="D2513" s="77" t="s">
        <v>2475</v>
      </c>
      <c r="E2513" s="40" t="s">
        <v>16502</v>
      </c>
      <c r="F2513" s="40" t="s">
        <v>5459</v>
      </c>
      <c r="G2513" s="40" t="s">
        <v>12787</v>
      </c>
      <c r="H2513" s="40" t="s">
        <v>18025</v>
      </c>
    </row>
    <row r="2514" spans="1:8" s="54" customFormat="1" x14ac:dyDescent="0.25">
      <c r="A2514" s="40">
        <v>1</v>
      </c>
      <c r="B2514" s="40" t="s">
        <v>1402</v>
      </c>
      <c r="C2514" s="77" t="s">
        <v>3303</v>
      </c>
      <c r="D2514" s="77" t="s">
        <v>2476</v>
      </c>
      <c r="E2514" s="40" t="s">
        <v>16502</v>
      </c>
      <c r="F2514" s="40" t="s">
        <v>5459</v>
      </c>
      <c r="G2514" s="40" t="s">
        <v>12788</v>
      </c>
      <c r="H2514" s="40" t="s">
        <v>18026</v>
      </c>
    </row>
    <row r="2515" spans="1:8" s="54" customFormat="1" x14ac:dyDescent="0.25">
      <c r="A2515" s="40">
        <v>1</v>
      </c>
      <c r="B2515" s="40" t="s">
        <v>1402</v>
      </c>
      <c r="C2515" s="77" t="s">
        <v>3304</v>
      </c>
      <c r="D2515" s="77" t="s">
        <v>2477</v>
      </c>
      <c r="E2515" s="40" t="s">
        <v>16502</v>
      </c>
      <c r="F2515" s="40" t="s">
        <v>5459</v>
      </c>
      <c r="G2515" s="40" t="s">
        <v>12789</v>
      </c>
      <c r="H2515" s="40" t="s">
        <v>18027</v>
      </c>
    </row>
    <row r="2516" spans="1:8" s="54" customFormat="1" x14ac:dyDescent="0.25">
      <c r="A2516" s="40">
        <v>1</v>
      </c>
      <c r="B2516" s="40" t="s">
        <v>1402</v>
      </c>
      <c r="C2516" s="77" t="s">
        <v>3305</v>
      </c>
      <c r="D2516" s="77" t="s">
        <v>2478</v>
      </c>
      <c r="E2516" s="40" t="s">
        <v>16502</v>
      </c>
      <c r="F2516" s="40" t="s">
        <v>5459</v>
      </c>
      <c r="G2516" s="40" t="s">
        <v>12790</v>
      </c>
      <c r="H2516" s="40" t="s">
        <v>18028</v>
      </c>
    </row>
    <row r="2517" spans="1:8" s="54" customFormat="1" x14ac:dyDescent="0.25">
      <c r="A2517" s="40">
        <v>1</v>
      </c>
      <c r="B2517" s="40" t="s">
        <v>1402</v>
      </c>
      <c r="C2517" s="77" t="s">
        <v>3306</v>
      </c>
      <c r="D2517" s="77" t="s">
        <v>2479</v>
      </c>
      <c r="E2517" s="40" t="s">
        <v>16502</v>
      </c>
      <c r="F2517" s="40" t="s">
        <v>5459</v>
      </c>
      <c r="G2517" s="40" t="s">
        <v>12791</v>
      </c>
      <c r="H2517" s="40" t="s">
        <v>18029</v>
      </c>
    </row>
    <row r="2518" spans="1:8" s="54" customFormat="1" x14ac:dyDescent="0.25">
      <c r="A2518" s="40">
        <v>1</v>
      </c>
      <c r="B2518" s="40" t="s">
        <v>1402</v>
      </c>
      <c r="C2518" s="77" t="s">
        <v>3307</v>
      </c>
      <c r="D2518" s="77" t="s">
        <v>2480</v>
      </c>
      <c r="E2518" s="40" t="s">
        <v>16502</v>
      </c>
      <c r="F2518" s="40" t="s">
        <v>5459</v>
      </c>
      <c r="G2518" s="40" t="s">
        <v>12792</v>
      </c>
      <c r="H2518" s="40" t="s">
        <v>18030</v>
      </c>
    </row>
    <row r="2519" spans="1:8" s="54" customFormat="1" x14ac:dyDescent="0.25">
      <c r="A2519" s="40">
        <v>1</v>
      </c>
      <c r="B2519" s="40" t="s">
        <v>1402</v>
      </c>
      <c r="C2519" s="77" t="s">
        <v>3308</v>
      </c>
      <c r="D2519" s="77" t="s">
        <v>2481</v>
      </c>
      <c r="E2519" s="40" t="s">
        <v>16502</v>
      </c>
      <c r="F2519" s="40" t="s">
        <v>5459</v>
      </c>
      <c r="G2519" s="40" t="s">
        <v>12793</v>
      </c>
      <c r="H2519" s="40" t="s">
        <v>18031</v>
      </c>
    </row>
    <row r="2520" spans="1:8" s="54" customFormat="1" x14ac:dyDescent="0.25">
      <c r="A2520" s="40">
        <v>1</v>
      </c>
      <c r="B2520" s="40" t="s">
        <v>1402</v>
      </c>
      <c r="C2520" s="77" t="s">
        <v>3309</v>
      </c>
      <c r="D2520" s="77" t="s">
        <v>2482</v>
      </c>
      <c r="E2520" s="40" t="s">
        <v>16502</v>
      </c>
      <c r="F2520" s="40" t="s">
        <v>5459</v>
      </c>
      <c r="G2520" s="40" t="s">
        <v>12794</v>
      </c>
      <c r="H2520" s="40" t="s">
        <v>18032</v>
      </c>
    </row>
    <row r="2521" spans="1:8" s="54" customFormat="1" x14ac:dyDescent="0.25">
      <c r="A2521" s="40">
        <v>1</v>
      </c>
      <c r="B2521" s="40" t="s">
        <v>1402</v>
      </c>
      <c r="C2521" s="77" t="s">
        <v>3310</v>
      </c>
      <c r="D2521" s="77" t="s">
        <v>2483</v>
      </c>
      <c r="E2521" s="40" t="s">
        <v>16502</v>
      </c>
      <c r="F2521" s="40" t="s">
        <v>5459</v>
      </c>
      <c r="G2521" s="40" t="s">
        <v>12795</v>
      </c>
      <c r="H2521" s="40" t="s">
        <v>18033</v>
      </c>
    </row>
    <row r="2522" spans="1:8" s="54" customFormat="1" x14ac:dyDescent="0.25">
      <c r="A2522" s="40">
        <v>1</v>
      </c>
      <c r="B2522" s="40" t="s">
        <v>1402</v>
      </c>
      <c r="C2522" s="77" t="s">
        <v>3311</v>
      </c>
      <c r="D2522" s="77" t="s">
        <v>2484</v>
      </c>
      <c r="E2522" s="40" t="s">
        <v>16502</v>
      </c>
      <c r="F2522" s="40" t="s">
        <v>5459</v>
      </c>
      <c r="G2522" s="40" t="s">
        <v>12796</v>
      </c>
      <c r="H2522" s="40" t="s">
        <v>18034</v>
      </c>
    </row>
    <row r="2523" spans="1:8" s="54" customFormat="1" x14ac:dyDescent="0.25">
      <c r="A2523" s="40">
        <v>1</v>
      </c>
      <c r="B2523" s="40" t="s">
        <v>1402</v>
      </c>
      <c r="C2523" s="77" t="s">
        <v>3312</v>
      </c>
      <c r="D2523" s="77" t="s">
        <v>2485</v>
      </c>
      <c r="E2523" s="40" t="s">
        <v>16502</v>
      </c>
      <c r="F2523" s="40" t="s">
        <v>5459</v>
      </c>
      <c r="G2523" s="40" t="s">
        <v>12797</v>
      </c>
      <c r="H2523" s="40" t="s">
        <v>18035</v>
      </c>
    </row>
    <row r="2524" spans="1:8" s="54" customFormat="1" x14ac:dyDescent="0.25">
      <c r="A2524" s="40">
        <v>1</v>
      </c>
      <c r="B2524" s="40" t="s">
        <v>1402</v>
      </c>
      <c r="C2524" s="77" t="s">
        <v>3313</v>
      </c>
      <c r="D2524" s="77" t="s">
        <v>2486</v>
      </c>
      <c r="E2524" s="40" t="s">
        <v>16502</v>
      </c>
      <c r="F2524" s="40" t="s">
        <v>5459</v>
      </c>
      <c r="G2524" s="40" t="s">
        <v>12798</v>
      </c>
      <c r="H2524" s="40" t="s">
        <v>18036</v>
      </c>
    </row>
    <row r="2525" spans="1:8" s="54" customFormat="1" x14ac:dyDescent="0.25">
      <c r="A2525" s="40">
        <v>1</v>
      </c>
      <c r="B2525" s="40" t="s">
        <v>1402</v>
      </c>
      <c r="C2525" s="77" t="s">
        <v>3314</v>
      </c>
      <c r="D2525" s="77" t="s">
        <v>2487</v>
      </c>
      <c r="E2525" s="40" t="s">
        <v>16502</v>
      </c>
      <c r="F2525" s="40" t="s">
        <v>5459</v>
      </c>
      <c r="G2525" s="40" t="s">
        <v>12799</v>
      </c>
      <c r="H2525" s="40" t="s">
        <v>18037</v>
      </c>
    </row>
    <row r="2526" spans="1:8" s="54" customFormat="1" x14ac:dyDescent="0.25">
      <c r="A2526" s="40">
        <v>1</v>
      </c>
      <c r="B2526" s="40" t="s">
        <v>1402</v>
      </c>
      <c r="C2526" s="77" t="s">
        <v>3315</v>
      </c>
      <c r="D2526" s="77" t="s">
        <v>2488</v>
      </c>
      <c r="E2526" s="40" t="s">
        <v>16502</v>
      </c>
      <c r="F2526" s="40" t="s">
        <v>5459</v>
      </c>
      <c r="G2526" s="40" t="s">
        <v>12800</v>
      </c>
      <c r="H2526" s="40" t="s">
        <v>18038</v>
      </c>
    </row>
    <row r="2527" spans="1:8" s="54" customFormat="1" x14ac:dyDescent="0.25">
      <c r="A2527" s="40">
        <v>1</v>
      </c>
      <c r="B2527" s="40" t="s">
        <v>1402</v>
      </c>
      <c r="C2527" s="77" t="s">
        <v>3316</v>
      </c>
      <c r="D2527" s="77" t="s">
        <v>2489</v>
      </c>
      <c r="E2527" s="40" t="s">
        <v>16502</v>
      </c>
      <c r="F2527" s="40" t="s">
        <v>5459</v>
      </c>
      <c r="G2527" s="40" t="s">
        <v>12801</v>
      </c>
      <c r="H2527" s="40" t="s">
        <v>18039</v>
      </c>
    </row>
    <row r="2528" spans="1:8" s="54" customFormat="1" x14ac:dyDescent="0.25">
      <c r="A2528" s="40">
        <v>1</v>
      </c>
      <c r="B2528" s="40" t="s">
        <v>1402</v>
      </c>
      <c r="C2528" s="77" t="s">
        <v>3317</v>
      </c>
      <c r="D2528" s="77" t="s">
        <v>2490</v>
      </c>
      <c r="E2528" s="40" t="s">
        <v>16502</v>
      </c>
      <c r="F2528" s="40" t="s">
        <v>5459</v>
      </c>
      <c r="G2528" s="40" t="s">
        <v>12802</v>
      </c>
      <c r="H2528" s="40" t="s">
        <v>18040</v>
      </c>
    </row>
    <row r="2529" spans="1:8" s="54" customFormat="1" x14ac:dyDescent="0.25">
      <c r="A2529" s="40">
        <v>1</v>
      </c>
      <c r="B2529" s="40" t="s">
        <v>1402</v>
      </c>
      <c r="C2529" s="77" t="s">
        <v>3318</v>
      </c>
      <c r="D2529" s="77" t="s">
        <v>2491</v>
      </c>
      <c r="E2529" s="40" t="s">
        <v>16502</v>
      </c>
      <c r="F2529" s="40" t="s">
        <v>5459</v>
      </c>
      <c r="G2529" s="40" t="s">
        <v>14717</v>
      </c>
      <c r="H2529" s="40" t="s">
        <v>18041</v>
      </c>
    </row>
    <row r="2530" spans="1:8" s="54" customFormat="1" x14ac:dyDescent="0.25">
      <c r="A2530" s="40">
        <v>1</v>
      </c>
      <c r="B2530" s="40" t="s">
        <v>1402</v>
      </c>
      <c r="C2530" s="77" t="s">
        <v>3319</v>
      </c>
      <c r="D2530" s="77" t="s">
        <v>2492</v>
      </c>
      <c r="E2530" s="40" t="s">
        <v>16502</v>
      </c>
      <c r="F2530" s="40" t="s">
        <v>5459</v>
      </c>
      <c r="G2530" s="40" t="s">
        <v>12803</v>
      </c>
      <c r="H2530" s="40" t="s">
        <v>18042</v>
      </c>
    </row>
    <row r="2531" spans="1:8" s="54" customFormat="1" x14ac:dyDescent="0.25">
      <c r="A2531" s="40">
        <v>1</v>
      </c>
      <c r="B2531" s="40" t="s">
        <v>1402</v>
      </c>
      <c r="C2531" s="77" t="s">
        <v>3320</v>
      </c>
      <c r="D2531" s="77" t="s">
        <v>2493</v>
      </c>
      <c r="E2531" s="40" t="s">
        <v>16502</v>
      </c>
      <c r="F2531" s="40" t="s">
        <v>5459</v>
      </c>
      <c r="G2531" s="40" t="s">
        <v>12804</v>
      </c>
      <c r="H2531" s="40" t="s">
        <v>18043</v>
      </c>
    </row>
    <row r="2532" spans="1:8" s="54" customFormat="1" x14ac:dyDescent="0.25">
      <c r="A2532" s="40">
        <v>1</v>
      </c>
      <c r="B2532" s="40" t="s">
        <v>1402</v>
      </c>
      <c r="C2532" s="77" t="s">
        <v>3321</v>
      </c>
      <c r="D2532" s="77" t="s">
        <v>2494</v>
      </c>
      <c r="E2532" s="40" t="s">
        <v>16502</v>
      </c>
      <c r="F2532" s="40" t="s">
        <v>5459</v>
      </c>
      <c r="G2532" s="40" t="s">
        <v>12805</v>
      </c>
      <c r="H2532" s="40" t="s">
        <v>18044</v>
      </c>
    </row>
    <row r="2533" spans="1:8" s="54" customFormat="1" x14ac:dyDescent="0.25">
      <c r="A2533" s="40">
        <v>1</v>
      </c>
      <c r="B2533" s="40" t="s">
        <v>1402</v>
      </c>
      <c r="C2533" s="77" t="s">
        <v>3322</v>
      </c>
      <c r="D2533" s="77" t="s">
        <v>2495</v>
      </c>
      <c r="E2533" s="40" t="s">
        <v>16502</v>
      </c>
      <c r="F2533" s="40" t="s">
        <v>5459</v>
      </c>
      <c r="G2533" s="40" t="s">
        <v>12806</v>
      </c>
      <c r="H2533" s="40" t="s">
        <v>18045</v>
      </c>
    </row>
    <row r="2534" spans="1:8" s="54" customFormat="1" x14ac:dyDescent="0.25">
      <c r="A2534" s="40">
        <v>1</v>
      </c>
      <c r="B2534" s="40" t="s">
        <v>1402</v>
      </c>
      <c r="C2534" s="77" t="s">
        <v>3323</v>
      </c>
      <c r="D2534" s="77" t="s">
        <v>2496</v>
      </c>
      <c r="E2534" s="40" t="s">
        <v>16502</v>
      </c>
      <c r="F2534" s="40" t="s">
        <v>5459</v>
      </c>
      <c r="G2534" s="40" t="s">
        <v>12807</v>
      </c>
      <c r="H2534" s="40" t="s">
        <v>18046</v>
      </c>
    </row>
    <row r="2535" spans="1:8" s="54" customFormat="1" x14ac:dyDescent="0.25">
      <c r="A2535" s="40">
        <v>1</v>
      </c>
      <c r="B2535" s="40" t="s">
        <v>1402</v>
      </c>
      <c r="C2535" s="77" t="s">
        <v>3324</v>
      </c>
      <c r="D2535" s="77" t="s">
        <v>2497</v>
      </c>
      <c r="E2535" s="40" t="s">
        <v>16502</v>
      </c>
      <c r="F2535" s="40" t="s">
        <v>5459</v>
      </c>
      <c r="G2535" s="40" t="s">
        <v>12808</v>
      </c>
      <c r="H2535" s="40" t="s">
        <v>18047</v>
      </c>
    </row>
    <row r="2536" spans="1:8" s="54" customFormat="1" x14ac:dyDescent="0.25">
      <c r="A2536" s="40">
        <v>1</v>
      </c>
      <c r="B2536" s="40" t="s">
        <v>1402</v>
      </c>
      <c r="C2536" s="77" t="s">
        <v>3336</v>
      </c>
      <c r="D2536" s="77" t="s">
        <v>2498</v>
      </c>
      <c r="E2536" s="40" t="s">
        <v>16502</v>
      </c>
      <c r="F2536" s="40" t="s">
        <v>5459</v>
      </c>
      <c r="G2536" s="40" t="s">
        <v>12809</v>
      </c>
      <c r="H2536" s="40" t="s">
        <v>18048</v>
      </c>
    </row>
    <row r="2537" spans="1:8" s="54" customFormat="1" x14ac:dyDescent="0.25">
      <c r="A2537" s="40">
        <v>1</v>
      </c>
      <c r="B2537" s="40" t="s">
        <v>1402</v>
      </c>
      <c r="C2537" s="77" t="s">
        <v>3337</v>
      </c>
      <c r="D2537" s="77" t="s">
        <v>2499</v>
      </c>
      <c r="E2537" s="40" t="s">
        <v>16502</v>
      </c>
      <c r="F2537" s="40" t="s">
        <v>5459</v>
      </c>
      <c r="G2537" s="40" t="s">
        <v>12810</v>
      </c>
      <c r="H2537" s="40" t="s">
        <v>18049</v>
      </c>
    </row>
    <row r="2538" spans="1:8" s="54" customFormat="1" x14ac:dyDescent="0.25">
      <c r="A2538" s="40">
        <v>1</v>
      </c>
      <c r="B2538" s="40" t="s">
        <v>1402</v>
      </c>
      <c r="C2538" s="77" t="s">
        <v>3338</v>
      </c>
      <c r="D2538" s="77" t="s">
        <v>2500</v>
      </c>
      <c r="E2538" s="40" t="s">
        <v>16502</v>
      </c>
      <c r="F2538" s="40" t="s">
        <v>5459</v>
      </c>
      <c r="G2538" s="40" t="s">
        <v>12811</v>
      </c>
      <c r="H2538" s="40" t="s">
        <v>18050</v>
      </c>
    </row>
    <row r="2539" spans="1:8" s="54" customFormat="1" x14ac:dyDescent="0.25">
      <c r="A2539" s="40">
        <v>1</v>
      </c>
      <c r="B2539" s="40" t="s">
        <v>1402</v>
      </c>
      <c r="C2539" s="77" t="s">
        <v>3339</v>
      </c>
      <c r="D2539" s="77" t="s">
        <v>2501</v>
      </c>
      <c r="E2539" s="40" t="s">
        <v>16502</v>
      </c>
      <c r="F2539" s="40" t="s">
        <v>5459</v>
      </c>
      <c r="G2539" s="40" t="s">
        <v>12812</v>
      </c>
      <c r="H2539" s="40" t="s">
        <v>18051</v>
      </c>
    </row>
    <row r="2540" spans="1:8" s="54" customFormat="1" x14ac:dyDescent="0.25">
      <c r="A2540" s="40">
        <v>1</v>
      </c>
      <c r="B2540" s="40" t="s">
        <v>1402</v>
      </c>
      <c r="C2540" s="77" t="s">
        <v>3340</v>
      </c>
      <c r="D2540" s="77" t="s">
        <v>2502</v>
      </c>
      <c r="E2540" s="40" t="s">
        <v>16502</v>
      </c>
      <c r="F2540" s="40" t="s">
        <v>5459</v>
      </c>
      <c r="G2540" s="40" t="s">
        <v>12813</v>
      </c>
      <c r="H2540" s="40" t="s">
        <v>18052</v>
      </c>
    </row>
    <row r="2541" spans="1:8" s="54" customFormat="1" x14ac:dyDescent="0.25">
      <c r="A2541" s="40">
        <v>1</v>
      </c>
      <c r="B2541" s="40" t="s">
        <v>1402</v>
      </c>
      <c r="C2541" s="77" t="s">
        <v>3341</v>
      </c>
      <c r="D2541" s="77" t="s">
        <v>2503</v>
      </c>
      <c r="E2541" s="40" t="s">
        <v>16502</v>
      </c>
      <c r="F2541" s="40" t="s">
        <v>5459</v>
      </c>
      <c r="G2541" s="40" t="s">
        <v>12814</v>
      </c>
      <c r="H2541" s="40" t="s">
        <v>18053</v>
      </c>
    </row>
    <row r="2542" spans="1:8" s="54" customFormat="1" x14ac:dyDescent="0.25">
      <c r="A2542" s="40">
        <v>1</v>
      </c>
      <c r="B2542" s="40" t="s">
        <v>1402</v>
      </c>
      <c r="C2542" s="77" t="s">
        <v>3342</v>
      </c>
      <c r="D2542" s="77" t="s">
        <v>2504</v>
      </c>
      <c r="E2542" s="40" t="s">
        <v>16502</v>
      </c>
      <c r="F2542" s="40" t="s">
        <v>5459</v>
      </c>
      <c r="G2542" s="40" t="s">
        <v>12815</v>
      </c>
      <c r="H2542" s="40" t="s">
        <v>18054</v>
      </c>
    </row>
    <row r="2543" spans="1:8" s="54" customFormat="1" x14ac:dyDescent="0.25">
      <c r="A2543" s="40">
        <v>1</v>
      </c>
      <c r="B2543" s="40" t="s">
        <v>1402</v>
      </c>
      <c r="C2543" s="77" t="s">
        <v>3343</v>
      </c>
      <c r="D2543" s="77" t="s">
        <v>2505</v>
      </c>
      <c r="E2543" s="40" t="s">
        <v>16502</v>
      </c>
      <c r="F2543" s="40" t="s">
        <v>5459</v>
      </c>
      <c r="G2543" s="40" t="s">
        <v>12816</v>
      </c>
      <c r="H2543" s="40" t="s">
        <v>18055</v>
      </c>
    </row>
    <row r="2544" spans="1:8" s="54" customFormat="1" x14ac:dyDescent="0.25">
      <c r="A2544" s="40">
        <v>1</v>
      </c>
      <c r="B2544" s="40" t="s">
        <v>1402</v>
      </c>
      <c r="C2544" s="77" t="s">
        <v>3344</v>
      </c>
      <c r="D2544" s="77" t="s">
        <v>2506</v>
      </c>
      <c r="E2544" s="40" t="s">
        <v>16502</v>
      </c>
      <c r="F2544" s="40" t="s">
        <v>5459</v>
      </c>
      <c r="G2544" s="40" t="s">
        <v>12817</v>
      </c>
      <c r="H2544" s="40" t="s">
        <v>18056</v>
      </c>
    </row>
    <row r="2545" spans="1:8" s="54" customFormat="1" x14ac:dyDescent="0.25">
      <c r="A2545" s="40">
        <v>1</v>
      </c>
      <c r="B2545" s="40" t="s">
        <v>1402</v>
      </c>
      <c r="C2545" s="77" t="s">
        <v>3345</v>
      </c>
      <c r="D2545" s="77" t="s">
        <v>2507</v>
      </c>
      <c r="E2545" s="40" t="s">
        <v>16502</v>
      </c>
      <c r="F2545" s="40" t="s">
        <v>5459</v>
      </c>
      <c r="G2545" s="40" t="s">
        <v>12818</v>
      </c>
      <c r="H2545" s="40" t="s">
        <v>18057</v>
      </c>
    </row>
    <row r="2546" spans="1:8" s="54" customFormat="1" x14ac:dyDescent="0.25">
      <c r="A2546" s="40">
        <v>1</v>
      </c>
      <c r="B2546" s="40" t="s">
        <v>1402</v>
      </c>
      <c r="C2546" s="77" t="s">
        <v>3346</v>
      </c>
      <c r="D2546" s="77" t="s">
        <v>2508</v>
      </c>
      <c r="E2546" s="40" t="s">
        <v>16502</v>
      </c>
      <c r="F2546" s="40" t="s">
        <v>5459</v>
      </c>
      <c r="G2546" s="40" t="s">
        <v>12819</v>
      </c>
      <c r="H2546" s="40" t="s">
        <v>18058</v>
      </c>
    </row>
    <row r="2547" spans="1:8" s="54" customFormat="1" x14ac:dyDescent="0.25">
      <c r="A2547" s="40">
        <v>1</v>
      </c>
      <c r="B2547" s="40" t="s">
        <v>1402</v>
      </c>
      <c r="C2547" s="77" t="s">
        <v>3347</v>
      </c>
      <c r="D2547" s="77" t="s">
        <v>2509</v>
      </c>
      <c r="E2547" s="40" t="s">
        <v>16502</v>
      </c>
      <c r="F2547" s="40" t="s">
        <v>5459</v>
      </c>
      <c r="G2547" s="40" t="s">
        <v>12820</v>
      </c>
      <c r="H2547" s="40" t="s">
        <v>18059</v>
      </c>
    </row>
    <row r="2548" spans="1:8" s="54" customFormat="1" x14ac:dyDescent="0.25">
      <c r="A2548" s="40">
        <v>1</v>
      </c>
      <c r="B2548" s="40" t="s">
        <v>1402</v>
      </c>
      <c r="C2548" s="77" t="s">
        <v>3348</v>
      </c>
      <c r="D2548" s="77" t="s">
        <v>2510</v>
      </c>
      <c r="E2548" s="40" t="s">
        <v>16502</v>
      </c>
      <c r="F2548" s="40" t="s">
        <v>5459</v>
      </c>
      <c r="G2548" s="40" t="s">
        <v>12821</v>
      </c>
      <c r="H2548" s="40" t="s">
        <v>18060</v>
      </c>
    </row>
    <row r="2549" spans="1:8" s="54" customFormat="1" x14ac:dyDescent="0.25">
      <c r="A2549" s="40">
        <v>1</v>
      </c>
      <c r="B2549" s="40" t="s">
        <v>1402</v>
      </c>
      <c r="C2549" s="77" t="s">
        <v>3349</v>
      </c>
      <c r="D2549" s="77" t="s">
        <v>2511</v>
      </c>
      <c r="E2549" s="40" t="s">
        <v>16502</v>
      </c>
      <c r="F2549" s="40" t="s">
        <v>5459</v>
      </c>
      <c r="G2549" s="40" t="s">
        <v>12822</v>
      </c>
      <c r="H2549" s="40" t="s">
        <v>18061</v>
      </c>
    </row>
    <row r="2550" spans="1:8" s="54" customFormat="1" x14ac:dyDescent="0.25">
      <c r="A2550" s="40">
        <v>1</v>
      </c>
      <c r="B2550" s="40" t="s">
        <v>1402</v>
      </c>
      <c r="C2550" s="77" t="s">
        <v>3350</v>
      </c>
      <c r="D2550" s="77" t="s">
        <v>2512</v>
      </c>
      <c r="E2550" s="40" t="s">
        <v>16502</v>
      </c>
      <c r="F2550" s="40" t="s">
        <v>5459</v>
      </c>
      <c r="G2550" s="40" t="s">
        <v>12823</v>
      </c>
      <c r="H2550" s="40" t="s">
        <v>18062</v>
      </c>
    </row>
    <row r="2551" spans="1:8" s="54" customFormat="1" x14ac:dyDescent="0.25">
      <c r="A2551" s="40">
        <v>1</v>
      </c>
      <c r="B2551" s="40" t="s">
        <v>1402</v>
      </c>
      <c r="C2551" s="77" t="s">
        <v>3351</v>
      </c>
      <c r="D2551" s="77" t="s">
        <v>2513</v>
      </c>
      <c r="E2551" s="40" t="s">
        <v>16502</v>
      </c>
      <c r="F2551" s="40" t="s">
        <v>5459</v>
      </c>
      <c r="G2551" s="40" t="s">
        <v>12824</v>
      </c>
      <c r="H2551" s="40" t="s">
        <v>18063</v>
      </c>
    </row>
    <row r="2552" spans="1:8" s="54" customFormat="1" x14ac:dyDescent="0.25">
      <c r="A2552" s="40">
        <v>1</v>
      </c>
      <c r="B2552" s="40" t="s">
        <v>1402</v>
      </c>
      <c r="C2552" s="77" t="s">
        <v>3352</v>
      </c>
      <c r="D2552" s="77" t="s">
        <v>2514</v>
      </c>
      <c r="E2552" s="40" t="s">
        <v>16502</v>
      </c>
      <c r="F2552" s="40" t="s">
        <v>5459</v>
      </c>
      <c r="G2552" s="40" t="s">
        <v>12825</v>
      </c>
      <c r="H2552" s="40" t="s">
        <v>18064</v>
      </c>
    </row>
    <row r="2553" spans="1:8" s="54" customFormat="1" x14ac:dyDescent="0.25">
      <c r="A2553" s="40">
        <v>1</v>
      </c>
      <c r="B2553" s="40" t="s">
        <v>1402</v>
      </c>
      <c r="C2553" s="77" t="s">
        <v>3353</v>
      </c>
      <c r="D2553" s="77" t="s">
        <v>2515</v>
      </c>
      <c r="E2553" s="40" t="s">
        <v>16502</v>
      </c>
      <c r="F2553" s="40" t="s">
        <v>5459</v>
      </c>
      <c r="G2553" s="40" t="s">
        <v>12826</v>
      </c>
      <c r="H2553" s="40" t="s">
        <v>18065</v>
      </c>
    </row>
    <row r="2554" spans="1:8" s="54" customFormat="1" x14ac:dyDescent="0.25">
      <c r="A2554" s="40">
        <v>1</v>
      </c>
      <c r="B2554" s="40" t="s">
        <v>1402</v>
      </c>
      <c r="C2554" s="77" t="s">
        <v>3354</v>
      </c>
      <c r="D2554" s="77" t="s">
        <v>2516</v>
      </c>
      <c r="E2554" s="40" t="s">
        <v>16502</v>
      </c>
      <c r="F2554" s="40" t="s">
        <v>5459</v>
      </c>
      <c r="G2554" s="40" t="s">
        <v>12827</v>
      </c>
      <c r="H2554" s="40" t="s">
        <v>18066</v>
      </c>
    </row>
    <row r="2555" spans="1:8" s="54" customFormat="1" x14ac:dyDescent="0.25">
      <c r="A2555" s="40">
        <v>1</v>
      </c>
      <c r="B2555" s="40" t="s">
        <v>1402</v>
      </c>
      <c r="C2555" s="77" t="s">
        <v>3355</v>
      </c>
      <c r="D2555" s="77" t="s">
        <v>2517</v>
      </c>
      <c r="E2555" s="40" t="s">
        <v>16502</v>
      </c>
      <c r="F2555" s="40" t="s">
        <v>5459</v>
      </c>
      <c r="G2555" s="40" t="s">
        <v>12828</v>
      </c>
      <c r="H2555" s="40" t="s">
        <v>18067</v>
      </c>
    </row>
    <row r="2556" spans="1:8" s="54" customFormat="1" x14ac:dyDescent="0.25">
      <c r="A2556" s="40">
        <v>1</v>
      </c>
      <c r="B2556" s="40" t="s">
        <v>1402</v>
      </c>
      <c r="C2556" s="77" t="s">
        <v>3356</v>
      </c>
      <c r="D2556" s="77" t="s">
        <v>2518</v>
      </c>
      <c r="E2556" s="40" t="s">
        <v>16502</v>
      </c>
      <c r="F2556" s="40" t="s">
        <v>5459</v>
      </c>
      <c r="G2556" s="40" t="s">
        <v>12829</v>
      </c>
      <c r="H2556" s="40" t="s">
        <v>18068</v>
      </c>
    </row>
    <row r="2557" spans="1:8" s="54" customFormat="1" x14ac:dyDescent="0.25">
      <c r="A2557" s="40">
        <v>1</v>
      </c>
      <c r="B2557" s="40" t="s">
        <v>1402</v>
      </c>
      <c r="C2557" s="77" t="s">
        <v>3357</v>
      </c>
      <c r="D2557" s="77" t="s">
        <v>2519</v>
      </c>
      <c r="E2557" s="40" t="s">
        <v>16502</v>
      </c>
      <c r="F2557" s="40" t="s">
        <v>5459</v>
      </c>
      <c r="G2557" s="40" t="s">
        <v>12830</v>
      </c>
      <c r="H2557" s="40" t="s">
        <v>18069</v>
      </c>
    </row>
    <row r="2558" spans="1:8" s="54" customFormat="1" x14ac:dyDescent="0.25">
      <c r="A2558" s="40">
        <v>1</v>
      </c>
      <c r="B2558" s="40" t="s">
        <v>1402</v>
      </c>
      <c r="C2558" s="77" t="s">
        <v>3358</v>
      </c>
      <c r="D2558" s="77" t="s">
        <v>2520</v>
      </c>
      <c r="E2558" s="40" t="s">
        <v>16502</v>
      </c>
      <c r="F2558" s="40" t="s">
        <v>5459</v>
      </c>
      <c r="G2558" s="40" t="s">
        <v>12831</v>
      </c>
      <c r="H2558" s="40" t="s">
        <v>18070</v>
      </c>
    </row>
    <row r="2559" spans="1:8" s="54" customFormat="1" x14ac:dyDescent="0.25">
      <c r="A2559" s="40">
        <v>1</v>
      </c>
      <c r="B2559" s="40" t="s">
        <v>1402</v>
      </c>
      <c r="C2559" s="77" t="s">
        <v>3359</v>
      </c>
      <c r="D2559" s="77" t="s">
        <v>2521</v>
      </c>
      <c r="E2559" s="40" t="s">
        <v>16502</v>
      </c>
      <c r="F2559" s="40" t="s">
        <v>5459</v>
      </c>
      <c r="G2559" s="40" t="s">
        <v>12832</v>
      </c>
      <c r="H2559" s="40" t="s">
        <v>18071</v>
      </c>
    </row>
    <row r="2560" spans="1:8" s="54" customFormat="1" x14ac:dyDescent="0.25">
      <c r="A2560" s="40">
        <v>1</v>
      </c>
      <c r="B2560" s="40" t="s">
        <v>1402</v>
      </c>
      <c r="C2560" s="77" t="s">
        <v>3360</v>
      </c>
      <c r="D2560" s="77" t="s">
        <v>2522</v>
      </c>
      <c r="E2560" s="40" t="s">
        <v>16502</v>
      </c>
      <c r="F2560" s="40" t="s">
        <v>5459</v>
      </c>
      <c r="G2560" s="40" t="s">
        <v>12833</v>
      </c>
      <c r="H2560" s="40" t="s">
        <v>18072</v>
      </c>
    </row>
    <row r="2561" spans="1:8" s="54" customFormat="1" x14ac:dyDescent="0.25">
      <c r="A2561" s="40">
        <v>1</v>
      </c>
      <c r="B2561" s="40" t="s">
        <v>1402</v>
      </c>
      <c r="C2561" s="77" t="s">
        <v>3361</v>
      </c>
      <c r="D2561" s="77" t="s">
        <v>2523</v>
      </c>
      <c r="E2561" s="40" t="s">
        <v>16502</v>
      </c>
      <c r="F2561" s="40" t="s">
        <v>5459</v>
      </c>
      <c r="G2561" s="40" t="s">
        <v>12834</v>
      </c>
      <c r="H2561" s="40" t="s">
        <v>18073</v>
      </c>
    </row>
    <row r="2562" spans="1:8" s="54" customFormat="1" x14ac:dyDescent="0.25">
      <c r="A2562" s="40">
        <v>1</v>
      </c>
      <c r="B2562" s="40" t="s">
        <v>1402</v>
      </c>
      <c r="C2562" s="77" t="s">
        <v>3362</v>
      </c>
      <c r="D2562" s="77" t="s">
        <v>2524</v>
      </c>
      <c r="E2562" s="40" t="s">
        <v>16502</v>
      </c>
      <c r="F2562" s="40" t="s">
        <v>5459</v>
      </c>
      <c r="G2562" s="40" t="s">
        <v>12835</v>
      </c>
      <c r="H2562" s="40" t="s">
        <v>18074</v>
      </c>
    </row>
    <row r="2563" spans="1:8" s="54" customFormat="1" x14ac:dyDescent="0.25">
      <c r="A2563" s="40">
        <v>1</v>
      </c>
      <c r="B2563" s="40" t="s">
        <v>1402</v>
      </c>
      <c r="C2563" s="77" t="s">
        <v>3363</v>
      </c>
      <c r="D2563" s="77" t="s">
        <v>2525</v>
      </c>
      <c r="E2563" s="40" t="s">
        <v>16502</v>
      </c>
      <c r="F2563" s="40" t="s">
        <v>5459</v>
      </c>
      <c r="G2563" s="40" t="s">
        <v>12836</v>
      </c>
      <c r="H2563" s="40" t="s">
        <v>18075</v>
      </c>
    </row>
    <row r="2564" spans="1:8" s="54" customFormat="1" x14ac:dyDescent="0.25">
      <c r="A2564" s="40">
        <v>1</v>
      </c>
      <c r="B2564" s="40" t="s">
        <v>1402</v>
      </c>
      <c r="C2564" s="77" t="s">
        <v>3364</v>
      </c>
      <c r="D2564" s="77" t="s">
        <v>2526</v>
      </c>
      <c r="E2564" s="40" t="s">
        <v>16502</v>
      </c>
      <c r="F2564" s="40" t="s">
        <v>5459</v>
      </c>
      <c r="G2564" s="40" t="s">
        <v>12837</v>
      </c>
      <c r="H2564" s="40" t="s">
        <v>18076</v>
      </c>
    </row>
    <row r="2565" spans="1:8" s="54" customFormat="1" x14ac:dyDescent="0.25">
      <c r="A2565" s="40">
        <v>1</v>
      </c>
      <c r="B2565" s="40" t="s">
        <v>1402</v>
      </c>
      <c r="C2565" s="77" t="s">
        <v>3365</v>
      </c>
      <c r="D2565" s="77" t="s">
        <v>2527</v>
      </c>
      <c r="E2565" s="40" t="s">
        <v>16502</v>
      </c>
      <c r="F2565" s="40" t="s">
        <v>5459</v>
      </c>
      <c r="G2565" s="40" t="s">
        <v>12838</v>
      </c>
      <c r="H2565" s="40" t="s">
        <v>18077</v>
      </c>
    </row>
    <row r="2566" spans="1:8" s="54" customFormat="1" x14ac:dyDescent="0.25">
      <c r="A2566" s="40">
        <v>1</v>
      </c>
      <c r="B2566" s="40" t="s">
        <v>1402</v>
      </c>
      <c r="C2566" s="77" t="s">
        <v>3366</v>
      </c>
      <c r="D2566" s="77" t="s">
        <v>2528</v>
      </c>
      <c r="E2566" s="40" t="s">
        <v>16502</v>
      </c>
      <c r="F2566" s="40" t="s">
        <v>5459</v>
      </c>
      <c r="G2566" s="40" t="s">
        <v>12839</v>
      </c>
      <c r="H2566" s="40" t="s">
        <v>18078</v>
      </c>
    </row>
    <row r="2567" spans="1:8" s="54" customFormat="1" x14ac:dyDescent="0.25">
      <c r="A2567" s="40">
        <v>1</v>
      </c>
      <c r="B2567" s="40" t="s">
        <v>1402</v>
      </c>
      <c r="C2567" s="77" t="s">
        <v>3367</v>
      </c>
      <c r="D2567" s="77" t="s">
        <v>2529</v>
      </c>
      <c r="E2567" s="40" t="s">
        <v>16502</v>
      </c>
      <c r="F2567" s="40" t="s">
        <v>5459</v>
      </c>
      <c r="G2567" s="40" t="s">
        <v>12840</v>
      </c>
      <c r="H2567" s="40" t="s">
        <v>18079</v>
      </c>
    </row>
    <row r="2568" spans="1:8" s="54" customFormat="1" x14ac:dyDescent="0.25">
      <c r="A2568" s="40">
        <v>1</v>
      </c>
      <c r="B2568" s="40" t="s">
        <v>1402</v>
      </c>
      <c r="C2568" s="77" t="s">
        <v>3368</v>
      </c>
      <c r="D2568" s="77" t="s">
        <v>2530</v>
      </c>
      <c r="E2568" s="40" t="s">
        <v>16502</v>
      </c>
      <c r="F2568" s="40" t="s">
        <v>5459</v>
      </c>
      <c r="G2568" s="40" t="s">
        <v>12841</v>
      </c>
      <c r="H2568" s="40" t="s">
        <v>18080</v>
      </c>
    </row>
    <row r="2569" spans="1:8" s="54" customFormat="1" x14ac:dyDescent="0.25">
      <c r="A2569" s="40">
        <v>1</v>
      </c>
      <c r="B2569" s="40" t="s">
        <v>1402</v>
      </c>
      <c r="C2569" s="77" t="s">
        <v>3369</v>
      </c>
      <c r="D2569" s="77" t="s">
        <v>2531</v>
      </c>
      <c r="E2569" s="40" t="s">
        <v>16502</v>
      </c>
      <c r="F2569" s="40" t="s">
        <v>5459</v>
      </c>
      <c r="G2569" s="40" t="s">
        <v>12842</v>
      </c>
      <c r="H2569" s="40" t="s">
        <v>18081</v>
      </c>
    </row>
    <row r="2570" spans="1:8" s="54" customFormat="1" x14ac:dyDescent="0.25">
      <c r="A2570" s="40">
        <v>1</v>
      </c>
      <c r="B2570" s="40" t="s">
        <v>1402</v>
      </c>
      <c r="C2570" s="77" t="s">
        <v>3370</v>
      </c>
      <c r="D2570" s="77" t="s">
        <v>2532</v>
      </c>
      <c r="E2570" s="40" t="s">
        <v>16502</v>
      </c>
      <c r="F2570" s="40" t="s">
        <v>5459</v>
      </c>
      <c r="G2570" s="40" t="s">
        <v>12843</v>
      </c>
      <c r="H2570" s="40" t="s">
        <v>18082</v>
      </c>
    </row>
    <row r="2571" spans="1:8" s="54" customFormat="1" x14ac:dyDescent="0.25">
      <c r="A2571" s="40">
        <v>1</v>
      </c>
      <c r="B2571" s="40" t="s">
        <v>1402</v>
      </c>
      <c r="C2571" s="77" t="s">
        <v>3371</v>
      </c>
      <c r="D2571" s="77" t="s">
        <v>2533</v>
      </c>
      <c r="E2571" s="40" t="s">
        <v>16502</v>
      </c>
      <c r="F2571" s="40" t="s">
        <v>5459</v>
      </c>
      <c r="G2571" s="40" t="s">
        <v>12844</v>
      </c>
      <c r="H2571" s="40" t="s">
        <v>18083</v>
      </c>
    </row>
    <row r="2572" spans="1:8" s="54" customFormat="1" x14ac:dyDescent="0.25">
      <c r="A2572" s="40">
        <v>1</v>
      </c>
      <c r="B2572" s="40" t="s">
        <v>1402</v>
      </c>
      <c r="C2572" s="77" t="s">
        <v>3372</v>
      </c>
      <c r="D2572" s="77" t="s">
        <v>2534</v>
      </c>
      <c r="E2572" s="40" t="s">
        <v>16502</v>
      </c>
      <c r="F2572" s="40" t="s">
        <v>5459</v>
      </c>
      <c r="G2572" s="40" t="s">
        <v>12845</v>
      </c>
      <c r="H2572" s="40" t="s">
        <v>18084</v>
      </c>
    </row>
    <row r="2573" spans="1:8" s="54" customFormat="1" x14ac:dyDescent="0.25">
      <c r="A2573" s="40">
        <v>1</v>
      </c>
      <c r="B2573" s="40" t="s">
        <v>1402</v>
      </c>
      <c r="C2573" s="77" t="s">
        <v>3373</v>
      </c>
      <c r="D2573" s="77" t="s">
        <v>2535</v>
      </c>
      <c r="E2573" s="40" t="s">
        <v>16502</v>
      </c>
      <c r="F2573" s="40" t="s">
        <v>5459</v>
      </c>
      <c r="G2573" s="40" t="s">
        <v>12846</v>
      </c>
      <c r="H2573" s="40" t="s">
        <v>18085</v>
      </c>
    </row>
    <row r="2574" spans="1:8" s="54" customFormat="1" x14ac:dyDescent="0.25">
      <c r="A2574" s="40">
        <v>1</v>
      </c>
      <c r="B2574" s="40" t="s">
        <v>1402</v>
      </c>
      <c r="C2574" s="77" t="s">
        <v>3374</v>
      </c>
      <c r="D2574" s="77" t="s">
        <v>2536</v>
      </c>
      <c r="E2574" s="40" t="s">
        <v>16502</v>
      </c>
      <c r="F2574" s="40" t="s">
        <v>5459</v>
      </c>
      <c r="G2574" s="40" t="s">
        <v>12847</v>
      </c>
      <c r="H2574" s="40" t="s">
        <v>18086</v>
      </c>
    </row>
    <row r="2575" spans="1:8" s="54" customFormat="1" x14ac:dyDescent="0.25">
      <c r="A2575" s="40">
        <v>1</v>
      </c>
      <c r="B2575" s="40" t="s">
        <v>1402</v>
      </c>
      <c r="C2575" s="77" t="s">
        <v>3375</v>
      </c>
      <c r="D2575" s="77" t="s">
        <v>2537</v>
      </c>
      <c r="E2575" s="40" t="s">
        <v>16502</v>
      </c>
      <c r="F2575" s="40" t="s">
        <v>5459</v>
      </c>
      <c r="G2575" s="40" t="s">
        <v>12848</v>
      </c>
      <c r="H2575" s="40" t="s">
        <v>18087</v>
      </c>
    </row>
    <row r="2576" spans="1:8" s="54" customFormat="1" x14ac:dyDescent="0.25">
      <c r="A2576" s="40">
        <v>1</v>
      </c>
      <c r="B2576" s="40" t="s">
        <v>1402</v>
      </c>
      <c r="C2576" s="77" t="s">
        <v>3376</v>
      </c>
      <c r="D2576" s="77" t="s">
        <v>2538</v>
      </c>
      <c r="E2576" s="40" t="s">
        <v>16502</v>
      </c>
      <c r="F2576" s="40" t="s">
        <v>5459</v>
      </c>
      <c r="G2576" s="40" t="s">
        <v>12849</v>
      </c>
      <c r="H2576" s="40" t="s">
        <v>18088</v>
      </c>
    </row>
    <row r="2577" spans="1:8" s="54" customFormat="1" x14ac:dyDescent="0.25">
      <c r="A2577" s="40">
        <v>1</v>
      </c>
      <c r="B2577" s="40" t="s">
        <v>1402</v>
      </c>
      <c r="C2577" s="77" t="s">
        <v>3377</v>
      </c>
      <c r="D2577" s="77" t="s">
        <v>2539</v>
      </c>
      <c r="E2577" s="40" t="s">
        <v>16502</v>
      </c>
      <c r="F2577" s="40" t="s">
        <v>5459</v>
      </c>
      <c r="G2577" s="40" t="s">
        <v>12850</v>
      </c>
      <c r="H2577" s="40" t="s">
        <v>18089</v>
      </c>
    </row>
    <row r="2578" spans="1:8" s="54" customFormat="1" x14ac:dyDescent="0.25">
      <c r="A2578" s="40">
        <v>1</v>
      </c>
      <c r="B2578" s="40" t="s">
        <v>1402</v>
      </c>
      <c r="C2578" s="77" t="s">
        <v>3378</v>
      </c>
      <c r="D2578" s="77" t="s">
        <v>2540</v>
      </c>
      <c r="E2578" s="40" t="s">
        <v>16502</v>
      </c>
      <c r="F2578" s="40" t="s">
        <v>5459</v>
      </c>
      <c r="G2578" s="40" t="s">
        <v>12851</v>
      </c>
      <c r="H2578" s="40" t="s">
        <v>18090</v>
      </c>
    </row>
    <row r="2579" spans="1:8" s="54" customFormat="1" x14ac:dyDescent="0.25">
      <c r="A2579" s="40">
        <v>1</v>
      </c>
      <c r="B2579" s="40" t="s">
        <v>1402</v>
      </c>
      <c r="C2579" s="77" t="s">
        <v>3379</v>
      </c>
      <c r="D2579" s="77" t="s">
        <v>2541</v>
      </c>
      <c r="E2579" s="40" t="s">
        <v>16502</v>
      </c>
      <c r="F2579" s="40" t="s">
        <v>5459</v>
      </c>
      <c r="G2579" s="40" t="s">
        <v>12852</v>
      </c>
      <c r="H2579" s="40" t="s">
        <v>18091</v>
      </c>
    </row>
    <row r="2580" spans="1:8" s="54" customFormat="1" x14ac:dyDescent="0.25">
      <c r="A2580" s="40">
        <v>1</v>
      </c>
      <c r="B2580" s="40" t="s">
        <v>1402</v>
      </c>
      <c r="C2580" s="77" t="s">
        <v>3380</v>
      </c>
      <c r="D2580" s="77" t="s">
        <v>2542</v>
      </c>
      <c r="E2580" s="40" t="s">
        <v>16502</v>
      </c>
      <c r="F2580" s="40" t="s">
        <v>5459</v>
      </c>
      <c r="G2580" s="40" t="s">
        <v>12853</v>
      </c>
      <c r="H2580" s="40" t="s">
        <v>18092</v>
      </c>
    </row>
    <row r="2581" spans="1:8" s="54" customFormat="1" x14ac:dyDescent="0.25">
      <c r="A2581" s="40">
        <v>1</v>
      </c>
      <c r="B2581" s="40" t="s">
        <v>1402</v>
      </c>
      <c r="C2581" s="77" t="s">
        <v>3381</v>
      </c>
      <c r="D2581" s="77" t="s">
        <v>2543</v>
      </c>
      <c r="E2581" s="40" t="s">
        <v>16502</v>
      </c>
      <c r="F2581" s="40" t="s">
        <v>5459</v>
      </c>
      <c r="G2581" s="40" t="s">
        <v>12854</v>
      </c>
      <c r="H2581" s="40" t="s">
        <v>18093</v>
      </c>
    </row>
    <row r="2582" spans="1:8" s="54" customFormat="1" x14ac:dyDescent="0.25">
      <c r="A2582" s="40">
        <v>1</v>
      </c>
      <c r="B2582" s="40" t="s">
        <v>1402</v>
      </c>
      <c r="C2582" s="77" t="s">
        <v>3382</v>
      </c>
      <c r="D2582" s="77" t="s">
        <v>2544</v>
      </c>
      <c r="E2582" s="40" t="s">
        <v>16502</v>
      </c>
      <c r="F2582" s="40" t="s">
        <v>5459</v>
      </c>
      <c r="G2582" s="40" t="s">
        <v>12855</v>
      </c>
      <c r="H2582" s="40" t="s">
        <v>18094</v>
      </c>
    </row>
    <row r="2583" spans="1:8" s="54" customFormat="1" x14ac:dyDescent="0.25">
      <c r="A2583" s="40">
        <v>1</v>
      </c>
      <c r="B2583" s="40" t="s">
        <v>1402</v>
      </c>
      <c r="C2583" s="77" t="s">
        <v>3383</v>
      </c>
      <c r="D2583" s="77" t="s">
        <v>2545</v>
      </c>
      <c r="E2583" s="40" t="s">
        <v>16502</v>
      </c>
      <c r="F2583" s="40" t="s">
        <v>5459</v>
      </c>
      <c r="G2583" s="40" t="s">
        <v>12856</v>
      </c>
      <c r="H2583" s="40" t="s">
        <v>18095</v>
      </c>
    </row>
    <row r="2584" spans="1:8" s="54" customFormat="1" x14ac:dyDescent="0.25">
      <c r="A2584" s="40">
        <v>1</v>
      </c>
      <c r="B2584" s="40" t="s">
        <v>1402</v>
      </c>
      <c r="C2584" s="77" t="s">
        <v>3384</v>
      </c>
      <c r="D2584" s="77" t="s">
        <v>2546</v>
      </c>
      <c r="E2584" s="40" t="s">
        <v>16502</v>
      </c>
      <c r="F2584" s="40" t="s">
        <v>5459</v>
      </c>
      <c r="G2584" s="40" t="s">
        <v>12858</v>
      </c>
      <c r="H2584" s="40" t="s">
        <v>18096</v>
      </c>
    </row>
    <row r="2585" spans="1:8" s="54" customFormat="1" x14ac:dyDescent="0.25">
      <c r="A2585" s="40">
        <v>1</v>
      </c>
      <c r="B2585" s="40" t="s">
        <v>1402</v>
      </c>
      <c r="C2585" s="77" t="s">
        <v>3385</v>
      </c>
      <c r="D2585" s="77" t="s">
        <v>2547</v>
      </c>
      <c r="E2585" s="40" t="s">
        <v>16502</v>
      </c>
      <c r="F2585" s="40" t="s">
        <v>5459</v>
      </c>
      <c r="G2585" s="40" t="s">
        <v>12859</v>
      </c>
      <c r="H2585" s="40" t="s">
        <v>18097</v>
      </c>
    </row>
    <row r="2586" spans="1:8" s="54" customFormat="1" x14ac:dyDescent="0.25">
      <c r="A2586" s="40">
        <v>1</v>
      </c>
      <c r="B2586" s="40" t="s">
        <v>1402</v>
      </c>
      <c r="C2586" s="77" t="s">
        <v>3386</v>
      </c>
      <c r="D2586" s="77" t="s">
        <v>2548</v>
      </c>
      <c r="E2586" s="40" t="s">
        <v>16502</v>
      </c>
      <c r="F2586" s="40" t="s">
        <v>5459</v>
      </c>
      <c r="G2586" s="40" t="s">
        <v>12860</v>
      </c>
      <c r="H2586" s="40" t="s">
        <v>18098</v>
      </c>
    </row>
    <row r="2587" spans="1:8" s="54" customFormat="1" x14ac:dyDescent="0.25">
      <c r="A2587" s="40">
        <v>1</v>
      </c>
      <c r="B2587" s="40" t="s">
        <v>1402</v>
      </c>
      <c r="C2587" s="77" t="s">
        <v>3387</v>
      </c>
      <c r="D2587" s="77" t="s">
        <v>2549</v>
      </c>
      <c r="E2587" s="40" t="s">
        <v>16502</v>
      </c>
      <c r="F2587" s="40" t="s">
        <v>5459</v>
      </c>
      <c r="G2587" s="40" t="s">
        <v>12861</v>
      </c>
      <c r="H2587" s="40" t="s">
        <v>18099</v>
      </c>
    </row>
    <row r="2588" spans="1:8" s="54" customFormat="1" x14ac:dyDescent="0.25">
      <c r="A2588" s="40">
        <v>1</v>
      </c>
      <c r="B2588" s="40" t="s">
        <v>1402</v>
      </c>
      <c r="C2588" s="77" t="s">
        <v>3388</v>
      </c>
      <c r="D2588" s="77" t="s">
        <v>2550</v>
      </c>
      <c r="E2588" s="40" t="s">
        <v>16502</v>
      </c>
      <c r="F2588" s="40" t="s">
        <v>5459</v>
      </c>
      <c r="G2588" s="40" t="s">
        <v>12862</v>
      </c>
      <c r="H2588" s="40" t="s">
        <v>18100</v>
      </c>
    </row>
    <row r="2589" spans="1:8" s="54" customFormat="1" x14ac:dyDescent="0.25">
      <c r="A2589" s="40">
        <v>1</v>
      </c>
      <c r="B2589" s="40" t="s">
        <v>1402</v>
      </c>
      <c r="C2589" s="77" t="s">
        <v>3389</v>
      </c>
      <c r="D2589" s="77" t="s">
        <v>2551</v>
      </c>
      <c r="E2589" s="40" t="s">
        <v>16502</v>
      </c>
      <c r="F2589" s="40" t="s">
        <v>5459</v>
      </c>
      <c r="G2589" s="40" t="s">
        <v>12863</v>
      </c>
      <c r="H2589" s="40" t="s">
        <v>18101</v>
      </c>
    </row>
    <row r="2590" spans="1:8" s="54" customFormat="1" x14ac:dyDescent="0.25">
      <c r="A2590" s="40">
        <v>1</v>
      </c>
      <c r="B2590" s="40" t="s">
        <v>1402</v>
      </c>
      <c r="C2590" s="77" t="s">
        <v>3390</v>
      </c>
      <c r="D2590" s="77" t="s">
        <v>2552</v>
      </c>
      <c r="E2590" s="40" t="s">
        <v>16502</v>
      </c>
      <c r="F2590" s="40" t="s">
        <v>5459</v>
      </c>
      <c r="G2590" s="40" t="s">
        <v>12864</v>
      </c>
      <c r="H2590" s="40" t="s">
        <v>18102</v>
      </c>
    </row>
    <row r="2591" spans="1:8" s="54" customFormat="1" x14ac:dyDescent="0.25">
      <c r="A2591" s="40">
        <v>1</v>
      </c>
      <c r="B2591" s="40" t="s">
        <v>1402</v>
      </c>
      <c r="C2591" s="77" t="s">
        <v>3391</v>
      </c>
      <c r="D2591" s="77" t="s">
        <v>2553</v>
      </c>
      <c r="E2591" s="40" t="s">
        <v>16502</v>
      </c>
      <c r="F2591" s="40" t="s">
        <v>5459</v>
      </c>
      <c r="G2591" s="40" t="s">
        <v>12865</v>
      </c>
      <c r="H2591" s="40" t="s">
        <v>18103</v>
      </c>
    </row>
    <row r="2592" spans="1:8" s="54" customFormat="1" x14ac:dyDescent="0.25">
      <c r="A2592" s="40">
        <v>1</v>
      </c>
      <c r="B2592" s="40" t="s">
        <v>1402</v>
      </c>
      <c r="C2592" s="77" t="s">
        <v>5563</v>
      </c>
      <c r="D2592" s="77" t="s">
        <v>5564</v>
      </c>
      <c r="E2592" s="40" t="s">
        <v>16502</v>
      </c>
      <c r="F2592" s="40" t="s">
        <v>5459</v>
      </c>
      <c r="G2592" s="40" t="s">
        <v>12866</v>
      </c>
      <c r="H2592" s="40" t="s">
        <v>18104</v>
      </c>
    </row>
    <row r="2593" spans="1:8" s="54" customFormat="1" x14ac:dyDescent="0.25">
      <c r="A2593" s="40">
        <v>1</v>
      </c>
      <c r="B2593" s="40" t="s">
        <v>1402</v>
      </c>
      <c r="C2593" s="77" t="s">
        <v>3392</v>
      </c>
      <c r="D2593" s="77" t="s">
        <v>2554</v>
      </c>
      <c r="E2593" s="40" t="s">
        <v>16502</v>
      </c>
      <c r="F2593" s="40" t="s">
        <v>5459</v>
      </c>
      <c r="G2593" s="40" t="s">
        <v>12867</v>
      </c>
      <c r="H2593" s="40" t="s">
        <v>18105</v>
      </c>
    </row>
    <row r="2594" spans="1:8" s="54" customFormat="1" x14ac:dyDescent="0.25">
      <c r="A2594" s="40">
        <v>1</v>
      </c>
      <c r="B2594" s="40" t="s">
        <v>1402</v>
      </c>
      <c r="C2594" s="77" t="s">
        <v>3393</v>
      </c>
      <c r="D2594" s="77" t="s">
        <v>2555</v>
      </c>
      <c r="E2594" s="40" t="s">
        <v>16502</v>
      </c>
      <c r="F2594" s="40" t="s">
        <v>5459</v>
      </c>
      <c r="G2594" s="40" t="s">
        <v>12868</v>
      </c>
      <c r="H2594" s="40" t="s">
        <v>18106</v>
      </c>
    </row>
    <row r="2595" spans="1:8" s="54" customFormat="1" x14ac:dyDescent="0.25">
      <c r="A2595" s="40">
        <v>1</v>
      </c>
      <c r="B2595" s="40" t="s">
        <v>1402</v>
      </c>
      <c r="C2595" s="77" t="s">
        <v>3394</v>
      </c>
      <c r="D2595" s="77" t="s">
        <v>2556</v>
      </c>
      <c r="E2595" s="40" t="s">
        <v>16502</v>
      </c>
      <c r="F2595" s="40" t="s">
        <v>5459</v>
      </c>
      <c r="G2595" s="40" t="s">
        <v>12869</v>
      </c>
      <c r="H2595" s="40" t="s">
        <v>18107</v>
      </c>
    </row>
    <row r="2596" spans="1:8" s="54" customFormat="1" x14ac:dyDescent="0.25">
      <c r="A2596" s="40">
        <v>1</v>
      </c>
      <c r="B2596" s="40" t="s">
        <v>1402</v>
      </c>
      <c r="C2596" s="77" t="s">
        <v>3395</v>
      </c>
      <c r="D2596" s="77" t="s">
        <v>2557</v>
      </c>
      <c r="E2596" s="40" t="s">
        <v>16502</v>
      </c>
      <c r="F2596" s="40" t="s">
        <v>5459</v>
      </c>
      <c r="G2596" s="40" t="s">
        <v>12870</v>
      </c>
      <c r="H2596" s="40" t="s">
        <v>18108</v>
      </c>
    </row>
    <row r="2597" spans="1:8" s="54" customFormat="1" x14ac:dyDescent="0.25">
      <c r="A2597" s="40">
        <v>1</v>
      </c>
      <c r="B2597" s="40" t="s">
        <v>1402</v>
      </c>
      <c r="C2597" s="77" t="s">
        <v>3396</v>
      </c>
      <c r="D2597" s="77" t="s">
        <v>2558</v>
      </c>
      <c r="E2597" s="40" t="s">
        <v>16502</v>
      </c>
      <c r="F2597" s="40" t="s">
        <v>5459</v>
      </c>
      <c r="G2597" s="40" t="s">
        <v>12871</v>
      </c>
      <c r="H2597" s="40" t="s">
        <v>18109</v>
      </c>
    </row>
    <row r="2598" spans="1:8" s="54" customFormat="1" x14ac:dyDescent="0.25">
      <c r="A2598" s="40">
        <v>1</v>
      </c>
      <c r="B2598" s="40" t="s">
        <v>1402</v>
      </c>
      <c r="C2598" s="77" t="s">
        <v>3397</v>
      </c>
      <c r="D2598" s="77" t="s">
        <v>2559</v>
      </c>
      <c r="E2598" s="40" t="s">
        <v>16502</v>
      </c>
      <c r="F2598" s="40" t="s">
        <v>5459</v>
      </c>
      <c r="G2598" s="40" t="s">
        <v>12872</v>
      </c>
      <c r="H2598" s="40" t="s">
        <v>18110</v>
      </c>
    </row>
    <row r="2599" spans="1:8" s="54" customFormat="1" x14ac:dyDescent="0.25">
      <c r="A2599" s="40">
        <v>1</v>
      </c>
      <c r="B2599" s="40" t="s">
        <v>1402</v>
      </c>
      <c r="C2599" s="77" t="s">
        <v>3398</v>
      </c>
      <c r="D2599" s="77" t="s">
        <v>2560</v>
      </c>
      <c r="E2599" s="40" t="s">
        <v>16502</v>
      </c>
      <c r="F2599" s="40" t="s">
        <v>5459</v>
      </c>
      <c r="G2599" s="40" t="s">
        <v>12873</v>
      </c>
      <c r="H2599" s="40" t="s">
        <v>18111</v>
      </c>
    </row>
    <row r="2600" spans="1:8" s="54" customFormat="1" x14ac:dyDescent="0.25">
      <c r="A2600" s="40">
        <v>1</v>
      </c>
      <c r="B2600" s="40" t="s">
        <v>1402</v>
      </c>
      <c r="C2600" s="77" t="s">
        <v>3399</v>
      </c>
      <c r="D2600" s="77" t="s">
        <v>2561</v>
      </c>
      <c r="E2600" s="40" t="s">
        <v>16502</v>
      </c>
      <c r="F2600" s="40" t="s">
        <v>5459</v>
      </c>
      <c r="G2600" s="40" t="s">
        <v>12874</v>
      </c>
      <c r="H2600" s="40" t="s">
        <v>18112</v>
      </c>
    </row>
    <row r="2601" spans="1:8" s="54" customFormat="1" x14ac:dyDescent="0.25">
      <c r="A2601" s="40">
        <v>1</v>
      </c>
      <c r="B2601" s="40" t="s">
        <v>1402</v>
      </c>
      <c r="C2601" s="77" t="s">
        <v>3400</v>
      </c>
      <c r="D2601" s="77" t="s">
        <v>2562</v>
      </c>
      <c r="E2601" s="40" t="s">
        <v>16502</v>
      </c>
      <c r="F2601" s="40" t="s">
        <v>5459</v>
      </c>
      <c r="G2601" s="40" t="s">
        <v>12875</v>
      </c>
      <c r="H2601" s="40" t="s">
        <v>18113</v>
      </c>
    </row>
    <row r="2602" spans="1:8" s="54" customFormat="1" x14ac:dyDescent="0.25">
      <c r="A2602" s="40">
        <v>1</v>
      </c>
      <c r="B2602" s="40" t="s">
        <v>1402</v>
      </c>
      <c r="C2602" s="77" t="s">
        <v>3401</v>
      </c>
      <c r="D2602" s="77" t="s">
        <v>2563</v>
      </c>
      <c r="E2602" s="40" t="s">
        <v>16502</v>
      </c>
      <c r="F2602" s="40" t="s">
        <v>5459</v>
      </c>
      <c r="G2602" s="40" t="s">
        <v>12876</v>
      </c>
      <c r="H2602" s="40" t="s">
        <v>18114</v>
      </c>
    </row>
    <row r="2603" spans="1:8" s="54" customFormat="1" x14ac:dyDescent="0.25">
      <c r="A2603" s="40">
        <v>1</v>
      </c>
      <c r="B2603" s="40" t="s">
        <v>1402</v>
      </c>
      <c r="C2603" s="77" t="s">
        <v>3402</v>
      </c>
      <c r="D2603" s="77" t="s">
        <v>2564</v>
      </c>
      <c r="E2603" s="40" t="s">
        <v>16502</v>
      </c>
      <c r="F2603" s="40" t="s">
        <v>5459</v>
      </c>
      <c r="G2603" s="40" t="s">
        <v>12877</v>
      </c>
      <c r="H2603" s="40" t="s">
        <v>18115</v>
      </c>
    </row>
    <row r="2604" spans="1:8" s="54" customFormat="1" x14ac:dyDescent="0.25">
      <c r="A2604" s="40">
        <v>1</v>
      </c>
      <c r="B2604" s="40" t="s">
        <v>1402</v>
      </c>
      <c r="C2604" s="77" t="s">
        <v>3403</v>
      </c>
      <c r="D2604" s="77" t="s">
        <v>2565</v>
      </c>
      <c r="E2604" s="40" t="s">
        <v>16502</v>
      </c>
      <c r="F2604" s="40" t="s">
        <v>5459</v>
      </c>
      <c r="G2604" s="40" t="s">
        <v>12878</v>
      </c>
      <c r="H2604" s="40" t="s">
        <v>18116</v>
      </c>
    </row>
    <row r="2605" spans="1:8" s="54" customFormat="1" x14ac:dyDescent="0.25">
      <c r="A2605" s="40">
        <v>1</v>
      </c>
      <c r="B2605" s="40" t="s">
        <v>1402</v>
      </c>
      <c r="C2605" s="77" t="s">
        <v>3404</v>
      </c>
      <c r="D2605" s="77" t="s">
        <v>2566</v>
      </c>
      <c r="E2605" s="40" t="s">
        <v>16502</v>
      </c>
      <c r="F2605" s="40" t="s">
        <v>5459</v>
      </c>
      <c r="G2605" s="40" t="s">
        <v>12879</v>
      </c>
      <c r="H2605" s="40" t="s">
        <v>18117</v>
      </c>
    </row>
    <row r="2606" spans="1:8" s="54" customFormat="1" x14ac:dyDescent="0.25">
      <c r="A2606" s="40">
        <v>1</v>
      </c>
      <c r="B2606" s="40" t="s">
        <v>1402</v>
      </c>
      <c r="C2606" s="77" t="s">
        <v>3405</v>
      </c>
      <c r="D2606" s="77" t="s">
        <v>2567</v>
      </c>
      <c r="E2606" s="40" t="s">
        <v>16502</v>
      </c>
      <c r="F2606" s="40" t="s">
        <v>5459</v>
      </c>
      <c r="G2606" s="40" t="s">
        <v>12880</v>
      </c>
      <c r="H2606" s="40" t="s">
        <v>18118</v>
      </c>
    </row>
    <row r="2607" spans="1:8" s="54" customFormat="1" x14ac:dyDescent="0.25">
      <c r="A2607" s="40">
        <v>1</v>
      </c>
      <c r="B2607" s="40" t="s">
        <v>1402</v>
      </c>
      <c r="C2607" s="77" t="s">
        <v>3406</v>
      </c>
      <c r="D2607" s="77" t="s">
        <v>2568</v>
      </c>
      <c r="E2607" s="40" t="s">
        <v>16502</v>
      </c>
      <c r="F2607" s="40" t="s">
        <v>5459</v>
      </c>
      <c r="G2607" s="40" t="s">
        <v>12881</v>
      </c>
      <c r="H2607" s="40" t="s">
        <v>18119</v>
      </c>
    </row>
    <row r="2608" spans="1:8" s="54" customFormat="1" x14ac:dyDescent="0.25">
      <c r="A2608" s="40">
        <v>1</v>
      </c>
      <c r="B2608" s="40" t="s">
        <v>1402</v>
      </c>
      <c r="C2608" s="77" t="s">
        <v>3407</v>
      </c>
      <c r="D2608" s="77" t="s">
        <v>2569</v>
      </c>
      <c r="E2608" s="40" t="s">
        <v>16502</v>
      </c>
      <c r="F2608" s="40" t="s">
        <v>5459</v>
      </c>
      <c r="G2608" s="40" t="s">
        <v>12882</v>
      </c>
      <c r="H2608" s="40" t="s">
        <v>18120</v>
      </c>
    </row>
    <row r="2609" spans="1:8" s="54" customFormat="1" x14ac:dyDescent="0.25">
      <c r="A2609" s="40">
        <v>1</v>
      </c>
      <c r="B2609" s="40" t="s">
        <v>1402</v>
      </c>
      <c r="C2609" s="77" t="s">
        <v>3408</v>
      </c>
      <c r="D2609" s="77" t="s">
        <v>2570</v>
      </c>
      <c r="E2609" s="40" t="s">
        <v>16502</v>
      </c>
      <c r="F2609" s="40" t="s">
        <v>5459</v>
      </c>
      <c r="G2609" s="40" t="s">
        <v>12883</v>
      </c>
      <c r="H2609" s="40" t="s">
        <v>18121</v>
      </c>
    </row>
    <row r="2610" spans="1:8" s="54" customFormat="1" x14ac:dyDescent="0.25">
      <c r="A2610" s="40">
        <v>1</v>
      </c>
      <c r="B2610" s="40" t="s">
        <v>1402</v>
      </c>
      <c r="C2610" s="77" t="s">
        <v>3409</v>
      </c>
      <c r="D2610" s="77" t="s">
        <v>2571</v>
      </c>
      <c r="E2610" s="40" t="s">
        <v>16502</v>
      </c>
      <c r="F2610" s="40" t="s">
        <v>5459</v>
      </c>
      <c r="G2610" s="40" t="s">
        <v>12884</v>
      </c>
      <c r="H2610" s="40" t="s">
        <v>18122</v>
      </c>
    </row>
    <row r="2611" spans="1:8" s="54" customFormat="1" x14ac:dyDescent="0.25">
      <c r="A2611" s="40">
        <v>1</v>
      </c>
      <c r="B2611" s="40" t="s">
        <v>1402</v>
      </c>
      <c r="C2611" s="77" t="s">
        <v>3410</v>
      </c>
      <c r="D2611" s="77" t="s">
        <v>2572</v>
      </c>
      <c r="E2611" s="40" t="s">
        <v>16502</v>
      </c>
      <c r="F2611" s="40" t="s">
        <v>5459</v>
      </c>
      <c r="G2611" s="40" t="s">
        <v>12885</v>
      </c>
      <c r="H2611" s="40" t="s">
        <v>18123</v>
      </c>
    </row>
    <row r="2612" spans="1:8" s="54" customFormat="1" x14ac:dyDescent="0.25">
      <c r="A2612" s="40">
        <v>1</v>
      </c>
      <c r="B2612" s="40" t="s">
        <v>1402</v>
      </c>
      <c r="C2612" s="77" t="s">
        <v>3411</v>
      </c>
      <c r="D2612" s="77" t="s">
        <v>2573</v>
      </c>
      <c r="E2612" s="40" t="s">
        <v>16502</v>
      </c>
      <c r="F2612" s="40" t="s">
        <v>5459</v>
      </c>
      <c r="G2612" s="40" t="s">
        <v>12886</v>
      </c>
      <c r="H2612" s="40" t="s">
        <v>18124</v>
      </c>
    </row>
    <row r="2613" spans="1:8" s="54" customFormat="1" x14ac:dyDescent="0.25">
      <c r="A2613" s="40">
        <v>1</v>
      </c>
      <c r="B2613" s="40" t="s">
        <v>1402</v>
      </c>
      <c r="C2613" s="77" t="s">
        <v>3412</v>
      </c>
      <c r="D2613" s="77" t="s">
        <v>2574</v>
      </c>
      <c r="E2613" s="40" t="s">
        <v>16502</v>
      </c>
      <c r="F2613" s="40" t="s">
        <v>5459</v>
      </c>
      <c r="G2613" s="40" t="s">
        <v>12887</v>
      </c>
      <c r="H2613" s="40" t="s">
        <v>18125</v>
      </c>
    </row>
    <row r="2614" spans="1:8" s="54" customFormat="1" x14ac:dyDescent="0.25">
      <c r="A2614" s="40">
        <v>1</v>
      </c>
      <c r="B2614" s="40" t="s">
        <v>1402</v>
      </c>
      <c r="C2614" s="77" t="s">
        <v>3413</v>
      </c>
      <c r="D2614" s="77" t="s">
        <v>2575</v>
      </c>
      <c r="E2614" s="40" t="s">
        <v>16502</v>
      </c>
      <c r="F2614" s="40" t="s">
        <v>5459</v>
      </c>
      <c r="G2614" s="40" t="s">
        <v>12888</v>
      </c>
      <c r="H2614" s="40" t="s">
        <v>18126</v>
      </c>
    </row>
    <row r="2615" spans="1:8" s="54" customFormat="1" x14ac:dyDescent="0.25">
      <c r="A2615" s="40">
        <v>1</v>
      </c>
      <c r="B2615" s="40" t="s">
        <v>1402</v>
      </c>
      <c r="C2615" s="77" t="s">
        <v>3414</v>
      </c>
      <c r="D2615" s="77" t="s">
        <v>2576</v>
      </c>
      <c r="E2615" s="40" t="s">
        <v>16502</v>
      </c>
      <c r="F2615" s="40" t="s">
        <v>5459</v>
      </c>
      <c r="G2615" s="40" t="s">
        <v>12889</v>
      </c>
      <c r="H2615" s="40" t="s">
        <v>18127</v>
      </c>
    </row>
    <row r="2616" spans="1:8" s="54" customFormat="1" x14ac:dyDescent="0.25">
      <c r="A2616" s="40">
        <v>1</v>
      </c>
      <c r="B2616" s="40" t="s">
        <v>1402</v>
      </c>
      <c r="C2616" s="77" t="s">
        <v>3415</v>
      </c>
      <c r="D2616" s="77" t="s">
        <v>2577</v>
      </c>
      <c r="E2616" s="40" t="s">
        <v>16502</v>
      </c>
      <c r="F2616" s="40" t="s">
        <v>5459</v>
      </c>
      <c r="G2616" s="40" t="s">
        <v>12890</v>
      </c>
      <c r="H2616" s="40" t="s">
        <v>18128</v>
      </c>
    </row>
    <row r="2617" spans="1:8" s="54" customFormat="1" x14ac:dyDescent="0.25">
      <c r="A2617" s="40">
        <v>1</v>
      </c>
      <c r="B2617" s="40" t="s">
        <v>1402</v>
      </c>
      <c r="C2617" s="77" t="s">
        <v>3416</v>
      </c>
      <c r="D2617" s="77" t="s">
        <v>2578</v>
      </c>
      <c r="E2617" s="40" t="s">
        <v>16502</v>
      </c>
      <c r="F2617" s="40" t="s">
        <v>5459</v>
      </c>
      <c r="G2617" s="40" t="s">
        <v>12891</v>
      </c>
      <c r="H2617" s="40" t="s">
        <v>18129</v>
      </c>
    </row>
    <row r="2618" spans="1:8" s="54" customFormat="1" x14ac:dyDescent="0.25">
      <c r="A2618" s="40">
        <v>1</v>
      </c>
      <c r="B2618" s="40" t="s">
        <v>1402</v>
      </c>
      <c r="C2618" s="77" t="s">
        <v>3417</v>
      </c>
      <c r="D2618" s="77" t="s">
        <v>2579</v>
      </c>
      <c r="E2618" s="40" t="s">
        <v>16502</v>
      </c>
      <c r="F2618" s="40" t="s">
        <v>5459</v>
      </c>
      <c r="G2618" s="40" t="s">
        <v>12892</v>
      </c>
      <c r="H2618" s="40" t="s">
        <v>18130</v>
      </c>
    </row>
    <row r="2619" spans="1:8" s="54" customFormat="1" x14ac:dyDescent="0.25">
      <c r="A2619" s="40">
        <v>1</v>
      </c>
      <c r="B2619" s="40" t="s">
        <v>1402</v>
      </c>
      <c r="C2619" s="77" t="s">
        <v>3418</v>
      </c>
      <c r="D2619" s="77" t="s">
        <v>2580</v>
      </c>
      <c r="E2619" s="40" t="s">
        <v>16502</v>
      </c>
      <c r="F2619" s="40" t="s">
        <v>5459</v>
      </c>
      <c r="G2619" s="40" t="s">
        <v>12893</v>
      </c>
      <c r="H2619" s="40" t="s">
        <v>18131</v>
      </c>
    </row>
    <row r="2620" spans="1:8" s="54" customFormat="1" x14ac:dyDescent="0.25">
      <c r="A2620" s="40">
        <v>1</v>
      </c>
      <c r="B2620" s="40" t="s">
        <v>1402</v>
      </c>
      <c r="C2620" s="77" t="s">
        <v>3419</v>
      </c>
      <c r="D2620" s="77" t="s">
        <v>2581</v>
      </c>
      <c r="E2620" s="40" t="s">
        <v>16502</v>
      </c>
      <c r="F2620" s="40" t="s">
        <v>5459</v>
      </c>
      <c r="G2620" s="40" t="s">
        <v>12894</v>
      </c>
      <c r="H2620" s="40" t="s">
        <v>18132</v>
      </c>
    </row>
    <row r="2621" spans="1:8" s="54" customFormat="1" x14ac:dyDescent="0.25">
      <c r="A2621" s="40">
        <v>1</v>
      </c>
      <c r="B2621" s="40" t="s">
        <v>1402</v>
      </c>
      <c r="C2621" s="77" t="s">
        <v>3420</v>
      </c>
      <c r="D2621" s="77" t="s">
        <v>2582</v>
      </c>
      <c r="E2621" s="40" t="s">
        <v>16502</v>
      </c>
      <c r="F2621" s="40" t="s">
        <v>5459</v>
      </c>
      <c r="G2621" s="40" t="s">
        <v>12895</v>
      </c>
      <c r="H2621" s="40" t="s">
        <v>18133</v>
      </c>
    </row>
    <row r="2622" spans="1:8" s="54" customFormat="1" x14ac:dyDescent="0.25">
      <c r="A2622" s="40">
        <v>1</v>
      </c>
      <c r="B2622" s="40" t="s">
        <v>1402</v>
      </c>
      <c r="C2622" s="77" t="s">
        <v>3421</v>
      </c>
      <c r="D2622" s="77" t="s">
        <v>2583</v>
      </c>
      <c r="E2622" s="40" t="s">
        <v>16502</v>
      </c>
      <c r="F2622" s="40" t="s">
        <v>5459</v>
      </c>
      <c r="G2622" s="40" t="s">
        <v>12896</v>
      </c>
      <c r="H2622" s="40" t="s">
        <v>18134</v>
      </c>
    </row>
    <row r="2623" spans="1:8" s="54" customFormat="1" x14ac:dyDescent="0.25">
      <c r="A2623" s="40">
        <v>1</v>
      </c>
      <c r="B2623" s="40" t="s">
        <v>1402</v>
      </c>
      <c r="C2623" s="77" t="s">
        <v>3422</v>
      </c>
      <c r="D2623" s="77" t="s">
        <v>2584</v>
      </c>
      <c r="E2623" s="40" t="s">
        <v>16502</v>
      </c>
      <c r="F2623" s="40" t="s">
        <v>5459</v>
      </c>
      <c r="G2623" s="40" t="s">
        <v>12897</v>
      </c>
      <c r="H2623" s="40" t="s">
        <v>18135</v>
      </c>
    </row>
    <row r="2624" spans="1:8" s="54" customFormat="1" x14ac:dyDescent="0.25">
      <c r="A2624" s="40">
        <v>1</v>
      </c>
      <c r="B2624" s="40" t="s">
        <v>1402</v>
      </c>
      <c r="C2624" s="77" t="s">
        <v>3423</v>
      </c>
      <c r="D2624" s="77" t="s">
        <v>2585</v>
      </c>
      <c r="E2624" s="40" t="s">
        <v>16502</v>
      </c>
      <c r="F2624" s="40" t="s">
        <v>5459</v>
      </c>
      <c r="G2624" s="40" t="s">
        <v>12898</v>
      </c>
      <c r="H2624" s="40" t="s">
        <v>18136</v>
      </c>
    </row>
    <row r="2625" spans="1:8" s="54" customFormat="1" x14ac:dyDescent="0.25">
      <c r="A2625" s="40">
        <v>1</v>
      </c>
      <c r="B2625" s="40" t="s">
        <v>1402</v>
      </c>
      <c r="C2625" s="77" t="s">
        <v>3461</v>
      </c>
      <c r="D2625" s="77" t="s">
        <v>2586</v>
      </c>
      <c r="E2625" s="40" t="s">
        <v>16502</v>
      </c>
      <c r="F2625" s="40" t="s">
        <v>5459</v>
      </c>
      <c r="G2625" s="40" t="s">
        <v>12899</v>
      </c>
      <c r="H2625" s="40" t="s">
        <v>18137</v>
      </c>
    </row>
    <row r="2626" spans="1:8" s="54" customFormat="1" x14ac:dyDescent="0.25">
      <c r="A2626" s="40">
        <v>1</v>
      </c>
      <c r="B2626" s="40" t="s">
        <v>1402</v>
      </c>
      <c r="C2626" s="77" t="s">
        <v>3463</v>
      </c>
      <c r="D2626" s="77" t="s">
        <v>2587</v>
      </c>
      <c r="E2626" s="40" t="s">
        <v>16502</v>
      </c>
      <c r="F2626" s="40" t="s">
        <v>5459</v>
      </c>
      <c r="G2626" s="40" t="s">
        <v>12900</v>
      </c>
      <c r="H2626" s="40" t="s">
        <v>18138</v>
      </c>
    </row>
    <row r="2627" spans="1:8" s="54" customFormat="1" x14ac:dyDescent="0.25">
      <c r="A2627" s="40">
        <v>1</v>
      </c>
      <c r="B2627" s="40" t="s">
        <v>1402</v>
      </c>
      <c r="C2627" s="77" t="s">
        <v>3465</v>
      </c>
      <c r="D2627" s="77" t="s">
        <v>2588</v>
      </c>
      <c r="E2627" s="40" t="s">
        <v>16502</v>
      </c>
      <c r="F2627" s="40" t="s">
        <v>5459</v>
      </c>
      <c r="G2627" s="40" t="s">
        <v>12901</v>
      </c>
      <c r="H2627" s="40" t="s">
        <v>18139</v>
      </c>
    </row>
    <row r="2628" spans="1:8" s="54" customFormat="1" x14ac:dyDescent="0.25">
      <c r="A2628" s="40">
        <v>1</v>
      </c>
      <c r="B2628" s="40" t="s">
        <v>1402</v>
      </c>
      <c r="C2628" s="77" t="s">
        <v>3466</v>
      </c>
      <c r="D2628" s="77" t="s">
        <v>2589</v>
      </c>
      <c r="E2628" s="40" t="s">
        <v>16502</v>
      </c>
      <c r="F2628" s="40" t="s">
        <v>5459</v>
      </c>
      <c r="G2628" s="40" t="s">
        <v>12902</v>
      </c>
      <c r="H2628" s="40" t="s">
        <v>18140</v>
      </c>
    </row>
    <row r="2629" spans="1:8" s="54" customFormat="1" x14ac:dyDescent="0.25">
      <c r="A2629" s="40">
        <v>1</v>
      </c>
      <c r="B2629" s="40" t="s">
        <v>1402</v>
      </c>
      <c r="C2629" s="77" t="s">
        <v>3467</v>
      </c>
      <c r="D2629" s="77" t="s">
        <v>2590</v>
      </c>
      <c r="E2629" s="40" t="s">
        <v>16502</v>
      </c>
      <c r="F2629" s="40" t="s">
        <v>5459</v>
      </c>
      <c r="G2629" s="40" t="s">
        <v>12903</v>
      </c>
      <c r="H2629" s="40" t="s">
        <v>18141</v>
      </c>
    </row>
    <row r="2630" spans="1:8" s="54" customFormat="1" x14ac:dyDescent="0.25">
      <c r="A2630" s="40">
        <v>1</v>
      </c>
      <c r="B2630" s="40" t="s">
        <v>1402</v>
      </c>
      <c r="C2630" s="77" t="s">
        <v>3468</v>
      </c>
      <c r="D2630" s="77" t="s">
        <v>2591</v>
      </c>
      <c r="E2630" s="40" t="s">
        <v>16502</v>
      </c>
      <c r="F2630" s="40" t="s">
        <v>5459</v>
      </c>
      <c r="G2630" s="40" t="s">
        <v>12904</v>
      </c>
      <c r="H2630" s="40" t="s">
        <v>18142</v>
      </c>
    </row>
    <row r="2631" spans="1:8" s="54" customFormat="1" x14ac:dyDescent="0.25">
      <c r="A2631" s="40">
        <v>1</v>
      </c>
      <c r="B2631" s="40" t="s">
        <v>1402</v>
      </c>
      <c r="C2631" s="77" t="s">
        <v>3469</v>
      </c>
      <c r="D2631" s="77" t="s">
        <v>2592</v>
      </c>
      <c r="E2631" s="40" t="s">
        <v>16502</v>
      </c>
      <c r="F2631" s="40" t="s">
        <v>5459</v>
      </c>
      <c r="G2631" s="40" t="s">
        <v>12905</v>
      </c>
      <c r="H2631" s="40" t="s">
        <v>18143</v>
      </c>
    </row>
    <row r="2632" spans="1:8" s="54" customFormat="1" x14ac:dyDescent="0.25">
      <c r="A2632" s="40">
        <v>1</v>
      </c>
      <c r="B2632" s="40" t="s">
        <v>1402</v>
      </c>
      <c r="C2632" s="77" t="s">
        <v>3470</v>
      </c>
      <c r="D2632" s="77" t="s">
        <v>2593</v>
      </c>
      <c r="E2632" s="40" t="s">
        <v>16502</v>
      </c>
      <c r="F2632" s="40" t="s">
        <v>5459</v>
      </c>
      <c r="G2632" s="40" t="s">
        <v>12906</v>
      </c>
      <c r="H2632" s="40" t="s">
        <v>18144</v>
      </c>
    </row>
    <row r="2633" spans="1:8" s="54" customFormat="1" x14ac:dyDescent="0.25">
      <c r="A2633" s="40">
        <v>1</v>
      </c>
      <c r="B2633" s="40" t="s">
        <v>1402</v>
      </c>
      <c r="C2633" s="77" t="s">
        <v>3471</v>
      </c>
      <c r="D2633" s="77" t="s">
        <v>2594</v>
      </c>
      <c r="E2633" s="40" t="s">
        <v>16502</v>
      </c>
      <c r="F2633" s="40" t="s">
        <v>5459</v>
      </c>
      <c r="G2633" s="40" t="s">
        <v>12907</v>
      </c>
      <c r="H2633" s="40" t="s">
        <v>18145</v>
      </c>
    </row>
    <row r="2634" spans="1:8" s="54" customFormat="1" x14ac:dyDescent="0.25">
      <c r="A2634" s="40">
        <v>1</v>
      </c>
      <c r="B2634" s="40" t="s">
        <v>1402</v>
      </c>
      <c r="C2634" s="77" t="s">
        <v>3472</v>
      </c>
      <c r="D2634" s="77" t="s">
        <v>2595</v>
      </c>
      <c r="E2634" s="40" t="s">
        <v>16502</v>
      </c>
      <c r="F2634" s="40" t="s">
        <v>5459</v>
      </c>
      <c r="G2634" s="40" t="s">
        <v>12908</v>
      </c>
      <c r="H2634" s="40" t="s">
        <v>18146</v>
      </c>
    </row>
    <row r="2635" spans="1:8" s="54" customFormat="1" x14ac:dyDescent="0.25">
      <c r="A2635" s="40">
        <v>1</v>
      </c>
      <c r="B2635" s="40" t="s">
        <v>1402</v>
      </c>
      <c r="C2635" s="77" t="s">
        <v>3478</v>
      </c>
      <c r="D2635" s="77" t="s">
        <v>2596</v>
      </c>
      <c r="E2635" s="40" t="s">
        <v>16502</v>
      </c>
      <c r="F2635" s="40" t="s">
        <v>5459</v>
      </c>
      <c r="G2635" s="40" t="s">
        <v>12909</v>
      </c>
      <c r="H2635" s="40" t="s">
        <v>18147</v>
      </c>
    </row>
    <row r="2636" spans="1:8" s="54" customFormat="1" x14ac:dyDescent="0.25">
      <c r="A2636" s="40">
        <v>1</v>
      </c>
      <c r="B2636" s="40" t="s">
        <v>1402</v>
      </c>
      <c r="C2636" s="77" t="s">
        <v>3479</v>
      </c>
      <c r="D2636" s="77" t="s">
        <v>2597</v>
      </c>
      <c r="E2636" s="40" t="s">
        <v>16502</v>
      </c>
      <c r="F2636" s="40" t="s">
        <v>5459</v>
      </c>
      <c r="G2636" s="40" t="s">
        <v>12910</v>
      </c>
      <c r="H2636" s="40" t="s">
        <v>18148</v>
      </c>
    </row>
    <row r="2637" spans="1:8" s="54" customFormat="1" x14ac:dyDescent="0.25">
      <c r="A2637" s="40">
        <v>1</v>
      </c>
      <c r="B2637" s="40" t="s">
        <v>1402</v>
      </c>
      <c r="C2637" s="77" t="s">
        <v>3480</v>
      </c>
      <c r="D2637" s="77" t="s">
        <v>2598</v>
      </c>
      <c r="E2637" s="40" t="s">
        <v>16502</v>
      </c>
      <c r="F2637" s="40" t="s">
        <v>5459</v>
      </c>
      <c r="G2637" s="40" t="s">
        <v>12911</v>
      </c>
      <c r="H2637" s="40" t="s">
        <v>18149</v>
      </c>
    </row>
    <row r="2638" spans="1:8" s="54" customFormat="1" x14ac:dyDescent="0.25">
      <c r="A2638" s="40">
        <v>1</v>
      </c>
      <c r="B2638" s="40" t="s">
        <v>1402</v>
      </c>
      <c r="C2638" s="77" t="s">
        <v>3481</v>
      </c>
      <c r="D2638" s="77" t="s">
        <v>2599</v>
      </c>
      <c r="E2638" s="40" t="s">
        <v>16502</v>
      </c>
      <c r="F2638" s="40" t="s">
        <v>5459</v>
      </c>
      <c r="G2638" s="40" t="s">
        <v>12912</v>
      </c>
      <c r="H2638" s="40" t="s">
        <v>18150</v>
      </c>
    </row>
    <row r="2639" spans="1:8" s="54" customFormat="1" x14ac:dyDescent="0.25">
      <c r="A2639" s="40">
        <v>1</v>
      </c>
      <c r="B2639" s="40" t="s">
        <v>1402</v>
      </c>
      <c r="C2639" s="77" t="s">
        <v>3485</v>
      </c>
      <c r="D2639" s="77" t="s">
        <v>2600</v>
      </c>
      <c r="E2639" s="40" t="s">
        <v>16502</v>
      </c>
      <c r="F2639" s="40" t="s">
        <v>5459</v>
      </c>
      <c r="G2639" s="40" t="s">
        <v>12913</v>
      </c>
      <c r="H2639" s="40" t="s">
        <v>18151</v>
      </c>
    </row>
    <row r="2640" spans="1:8" s="54" customFormat="1" x14ac:dyDescent="0.25">
      <c r="A2640" s="40">
        <v>1</v>
      </c>
      <c r="B2640" s="40" t="s">
        <v>1402</v>
      </c>
      <c r="C2640" s="77" t="s">
        <v>3486</v>
      </c>
      <c r="D2640" s="77" t="s">
        <v>2601</v>
      </c>
      <c r="E2640" s="40" t="s">
        <v>16502</v>
      </c>
      <c r="F2640" s="40" t="s">
        <v>5459</v>
      </c>
      <c r="G2640" s="40" t="s">
        <v>12914</v>
      </c>
      <c r="H2640" s="40" t="s">
        <v>18152</v>
      </c>
    </row>
    <row r="2641" spans="1:8" s="54" customFormat="1" x14ac:dyDescent="0.25">
      <c r="A2641" s="40">
        <v>1</v>
      </c>
      <c r="B2641" s="40" t="s">
        <v>1402</v>
      </c>
      <c r="C2641" s="77" t="s">
        <v>3487</v>
      </c>
      <c r="D2641" s="77" t="s">
        <v>2602</v>
      </c>
      <c r="E2641" s="40" t="s">
        <v>16502</v>
      </c>
      <c r="F2641" s="40" t="s">
        <v>5459</v>
      </c>
      <c r="G2641" s="40" t="s">
        <v>12915</v>
      </c>
      <c r="H2641" s="40" t="s">
        <v>18153</v>
      </c>
    </row>
    <row r="2642" spans="1:8" s="54" customFormat="1" x14ac:dyDescent="0.25">
      <c r="A2642" s="40">
        <v>1</v>
      </c>
      <c r="B2642" s="40" t="s">
        <v>1402</v>
      </c>
      <c r="C2642" s="77" t="s">
        <v>3488</v>
      </c>
      <c r="D2642" s="77" t="s">
        <v>2603</v>
      </c>
      <c r="E2642" s="40" t="s">
        <v>16502</v>
      </c>
      <c r="F2642" s="40" t="s">
        <v>5459</v>
      </c>
      <c r="G2642" s="40" t="s">
        <v>12916</v>
      </c>
      <c r="H2642" s="40" t="s">
        <v>18154</v>
      </c>
    </row>
    <row r="2643" spans="1:8" s="54" customFormat="1" x14ac:dyDescent="0.25">
      <c r="A2643" s="40">
        <v>1</v>
      </c>
      <c r="B2643" s="40" t="s">
        <v>1402</v>
      </c>
      <c r="C2643" s="77" t="s">
        <v>3489</v>
      </c>
      <c r="D2643" s="77" t="s">
        <v>2604</v>
      </c>
      <c r="E2643" s="40" t="s">
        <v>16502</v>
      </c>
      <c r="F2643" s="40" t="s">
        <v>5459</v>
      </c>
      <c r="G2643" s="40" t="s">
        <v>12917</v>
      </c>
      <c r="H2643" s="40" t="s">
        <v>18155</v>
      </c>
    </row>
    <row r="2644" spans="1:8" s="54" customFormat="1" x14ac:dyDescent="0.25">
      <c r="A2644" s="40">
        <v>1</v>
      </c>
      <c r="B2644" s="40" t="s">
        <v>1402</v>
      </c>
      <c r="C2644" s="77" t="s">
        <v>3490</v>
      </c>
      <c r="D2644" s="77" t="s">
        <v>2605</v>
      </c>
      <c r="E2644" s="40" t="s">
        <v>16502</v>
      </c>
      <c r="F2644" s="40" t="s">
        <v>5459</v>
      </c>
      <c r="G2644" s="40" t="s">
        <v>12918</v>
      </c>
      <c r="H2644" s="40" t="s">
        <v>18156</v>
      </c>
    </row>
    <row r="2645" spans="1:8" s="54" customFormat="1" x14ac:dyDescent="0.25">
      <c r="A2645" s="40">
        <v>1</v>
      </c>
      <c r="B2645" s="40" t="s">
        <v>1402</v>
      </c>
      <c r="C2645" s="77" t="s">
        <v>3492</v>
      </c>
      <c r="D2645" s="77" t="s">
        <v>2606</v>
      </c>
      <c r="E2645" s="40" t="s">
        <v>16502</v>
      </c>
      <c r="F2645" s="40" t="s">
        <v>5459</v>
      </c>
      <c r="G2645" s="40" t="s">
        <v>12919</v>
      </c>
      <c r="H2645" s="40" t="s">
        <v>18157</v>
      </c>
    </row>
    <row r="2646" spans="1:8" s="54" customFormat="1" x14ac:dyDescent="0.25">
      <c r="A2646" s="40">
        <v>1</v>
      </c>
      <c r="B2646" s="40" t="s">
        <v>1402</v>
      </c>
      <c r="C2646" s="77" t="s">
        <v>3493</v>
      </c>
      <c r="D2646" s="77" t="s">
        <v>2607</v>
      </c>
      <c r="E2646" s="40" t="s">
        <v>16502</v>
      </c>
      <c r="F2646" s="40" t="s">
        <v>5459</v>
      </c>
      <c r="G2646" s="40" t="s">
        <v>12920</v>
      </c>
      <c r="H2646" s="40" t="s">
        <v>18158</v>
      </c>
    </row>
    <row r="2647" spans="1:8" s="54" customFormat="1" x14ac:dyDescent="0.25">
      <c r="A2647" s="40">
        <v>1</v>
      </c>
      <c r="B2647" s="40" t="s">
        <v>1402</v>
      </c>
      <c r="C2647" s="77" t="s">
        <v>3495</v>
      </c>
      <c r="D2647" s="77" t="s">
        <v>2608</v>
      </c>
      <c r="E2647" s="40" t="s">
        <v>16502</v>
      </c>
      <c r="F2647" s="40" t="s">
        <v>5459</v>
      </c>
      <c r="G2647" s="40" t="s">
        <v>12921</v>
      </c>
      <c r="H2647" s="40" t="s">
        <v>18159</v>
      </c>
    </row>
    <row r="2648" spans="1:8" s="54" customFormat="1" x14ac:dyDescent="0.25">
      <c r="A2648" s="40">
        <v>1</v>
      </c>
      <c r="B2648" s="40" t="s">
        <v>1402</v>
      </c>
      <c r="C2648" s="77" t="s">
        <v>3496</v>
      </c>
      <c r="D2648" s="77" t="s">
        <v>2609</v>
      </c>
      <c r="E2648" s="40" t="s">
        <v>16502</v>
      </c>
      <c r="F2648" s="40" t="s">
        <v>5459</v>
      </c>
      <c r="G2648" s="40" t="s">
        <v>12922</v>
      </c>
      <c r="H2648" s="40" t="s">
        <v>18160</v>
      </c>
    </row>
    <row r="2649" spans="1:8" s="54" customFormat="1" x14ac:dyDescent="0.25">
      <c r="A2649" s="40">
        <v>1</v>
      </c>
      <c r="B2649" s="40" t="s">
        <v>1402</v>
      </c>
      <c r="C2649" s="77" t="s">
        <v>3498</v>
      </c>
      <c r="D2649" s="77" t="s">
        <v>2610</v>
      </c>
      <c r="E2649" s="40" t="s">
        <v>16502</v>
      </c>
      <c r="F2649" s="40" t="s">
        <v>5459</v>
      </c>
      <c r="G2649" s="40" t="s">
        <v>12923</v>
      </c>
      <c r="H2649" s="40" t="s">
        <v>18161</v>
      </c>
    </row>
    <row r="2650" spans="1:8" s="54" customFormat="1" x14ac:dyDescent="0.25">
      <c r="A2650" s="40">
        <v>1</v>
      </c>
      <c r="B2650" s="40" t="s">
        <v>1402</v>
      </c>
      <c r="C2650" s="77" t="s">
        <v>3499</v>
      </c>
      <c r="D2650" s="77" t="s">
        <v>2611</v>
      </c>
      <c r="E2650" s="40" t="s">
        <v>16502</v>
      </c>
      <c r="F2650" s="40" t="s">
        <v>5459</v>
      </c>
      <c r="G2650" s="40" t="s">
        <v>12924</v>
      </c>
      <c r="H2650" s="40" t="s">
        <v>18162</v>
      </c>
    </row>
    <row r="2651" spans="1:8" s="54" customFormat="1" x14ac:dyDescent="0.25">
      <c r="A2651" s="40">
        <v>1</v>
      </c>
      <c r="B2651" s="40" t="s">
        <v>1402</v>
      </c>
      <c r="C2651" s="77" t="s">
        <v>3502</v>
      </c>
      <c r="D2651" s="77" t="s">
        <v>2612</v>
      </c>
      <c r="E2651" s="40" t="s">
        <v>16502</v>
      </c>
      <c r="F2651" s="40" t="s">
        <v>5459</v>
      </c>
      <c r="G2651" s="40" t="s">
        <v>12925</v>
      </c>
      <c r="H2651" s="40" t="s">
        <v>18163</v>
      </c>
    </row>
    <row r="2652" spans="1:8" s="54" customFormat="1" x14ac:dyDescent="0.25">
      <c r="A2652" s="40">
        <v>1</v>
      </c>
      <c r="B2652" s="40" t="s">
        <v>1402</v>
      </c>
      <c r="C2652" s="77" t="s">
        <v>3503</v>
      </c>
      <c r="D2652" s="77" t="s">
        <v>2613</v>
      </c>
      <c r="E2652" s="40" t="s">
        <v>16502</v>
      </c>
      <c r="F2652" s="40" t="s">
        <v>5459</v>
      </c>
      <c r="G2652" s="40" t="s">
        <v>12926</v>
      </c>
      <c r="H2652" s="40" t="s">
        <v>18164</v>
      </c>
    </row>
    <row r="2653" spans="1:8" s="54" customFormat="1" x14ac:dyDescent="0.25">
      <c r="A2653" s="40">
        <v>1</v>
      </c>
      <c r="B2653" s="40" t="s">
        <v>1402</v>
      </c>
      <c r="C2653" s="77" t="s">
        <v>3504</v>
      </c>
      <c r="D2653" s="77" t="s">
        <v>2614</v>
      </c>
      <c r="E2653" s="40" t="s">
        <v>16502</v>
      </c>
      <c r="F2653" s="40" t="s">
        <v>5459</v>
      </c>
      <c r="G2653" s="40" t="s">
        <v>12927</v>
      </c>
      <c r="H2653" s="40" t="s">
        <v>18165</v>
      </c>
    </row>
    <row r="2654" spans="1:8" s="54" customFormat="1" x14ac:dyDescent="0.25">
      <c r="A2654" s="40">
        <v>1</v>
      </c>
      <c r="B2654" s="40" t="s">
        <v>1402</v>
      </c>
      <c r="C2654" s="77" t="s">
        <v>3505</v>
      </c>
      <c r="D2654" s="77" t="s">
        <v>2615</v>
      </c>
      <c r="E2654" s="40" t="s">
        <v>16502</v>
      </c>
      <c r="F2654" s="40" t="s">
        <v>5459</v>
      </c>
      <c r="G2654" s="40" t="s">
        <v>12928</v>
      </c>
      <c r="H2654" s="40" t="s">
        <v>18166</v>
      </c>
    </row>
    <row r="2655" spans="1:8" s="54" customFormat="1" x14ac:dyDescent="0.25">
      <c r="A2655" s="40">
        <v>1</v>
      </c>
      <c r="B2655" s="40" t="s">
        <v>1402</v>
      </c>
      <c r="C2655" s="77" t="s">
        <v>3508</v>
      </c>
      <c r="D2655" s="77" t="s">
        <v>2616</v>
      </c>
      <c r="E2655" s="40" t="s">
        <v>16502</v>
      </c>
      <c r="F2655" s="40" t="s">
        <v>5459</v>
      </c>
      <c r="G2655" s="40" t="s">
        <v>12929</v>
      </c>
      <c r="H2655" s="40" t="s">
        <v>18167</v>
      </c>
    </row>
    <row r="2656" spans="1:8" s="54" customFormat="1" x14ac:dyDescent="0.25">
      <c r="A2656" s="40">
        <v>1</v>
      </c>
      <c r="B2656" s="40" t="s">
        <v>1402</v>
      </c>
      <c r="C2656" s="77" t="s">
        <v>3509</v>
      </c>
      <c r="D2656" s="77" t="s">
        <v>2617</v>
      </c>
      <c r="E2656" s="40" t="s">
        <v>16502</v>
      </c>
      <c r="F2656" s="40" t="s">
        <v>5459</v>
      </c>
      <c r="G2656" s="40" t="s">
        <v>12930</v>
      </c>
      <c r="H2656" s="40" t="s">
        <v>18168</v>
      </c>
    </row>
    <row r="2657" spans="1:8" s="54" customFormat="1" x14ac:dyDescent="0.25">
      <c r="A2657" s="40">
        <v>1</v>
      </c>
      <c r="B2657" s="40" t="s">
        <v>1402</v>
      </c>
      <c r="C2657" s="77" t="s">
        <v>3512</v>
      </c>
      <c r="D2657" s="77" t="s">
        <v>2618</v>
      </c>
      <c r="E2657" s="40" t="s">
        <v>16502</v>
      </c>
      <c r="F2657" s="40" t="s">
        <v>5459</v>
      </c>
      <c r="G2657" s="40" t="s">
        <v>12931</v>
      </c>
      <c r="H2657" s="40" t="s">
        <v>18169</v>
      </c>
    </row>
    <row r="2658" spans="1:8" s="54" customFormat="1" x14ac:dyDescent="0.25">
      <c r="A2658" s="40">
        <v>1</v>
      </c>
      <c r="B2658" s="40" t="s">
        <v>1402</v>
      </c>
      <c r="C2658" s="77" t="s">
        <v>3513</v>
      </c>
      <c r="D2658" s="77" t="s">
        <v>2619</v>
      </c>
      <c r="E2658" s="40" t="s">
        <v>16502</v>
      </c>
      <c r="F2658" s="40" t="s">
        <v>5459</v>
      </c>
      <c r="G2658" s="40" t="s">
        <v>12932</v>
      </c>
      <c r="H2658" s="40" t="s">
        <v>18170</v>
      </c>
    </row>
    <row r="2659" spans="1:8" s="54" customFormat="1" x14ac:dyDescent="0.25">
      <c r="A2659" s="40">
        <v>1</v>
      </c>
      <c r="B2659" s="40" t="s">
        <v>1402</v>
      </c>
      <c r="C2659" s="77" t="s">
        <v>3514</v>
      </c>
      <c r="D2659" s="77" t="s">
        <v>2620</v>
      </c>
      <c r="E2659" s="40" t="s">
        <v>16502</v>
      </c>
      <c r="F2659" s="40" t="s">
        <v>5459</v>
      </c>
      <c r="G2659" s="40" t="s">
        <v>12933</v>
      </c>
      <c r="H2659" s="40" t="s">
        <v>18171</v>
      </c>
    </row>
    <row r="2660" spans="1:8" s="54" customFormat="1" x14ac:dyDescent="0.25">
      <c r="A2660" s="40">
        <v>1</v>
      </c>
      <c r="B2660" s="40" t="s">
        <v>1402</v>
      </c>
      <c r="C2660" s="77" t="s">
        <v>3515</v>
      </c>
      <c r="D2660" s="77" t="s">
        <v>2621</v>
      </c>
      <c r="E2660" s="40" t="s">
        <v>16502</v>
      </c>
      <c r="F2660" s="40" t="s">
        <v>5459</v>
      </c>
      <c r="G2660" s="40" t="s">
        <v>12934</v>
      </c>
      <c r="H2660" s="40" t="s">
        <v>18172</v>
      </c>
    </row>
    <row r="2661" spans="1:8" s="54" customFormat="1" x14ac:dyDescent="0.25">
      <c r="A2661" s="40">
        <v>1</v>
      </c>
      <c r="B2661" s="40" t="s">
        <v>1402</v>
      </c>
      <c r="C2661" s="77" t="s">
        <v>3516</v>
      </c>
      <c r="D2661" s="77" t="s">
        <v>2622</v>
      </c>
      <c r="E2661" s="40" t="s">
        <v>16502</v>
      </c>
      <c r="F2661" s="40" t="s">
        <v>5459</v>
      </c>
      <c r="G2661" s="40" t="s">
        <v>12935</v>
      </c>
      <c r="H2661" s="40" t="s">
        <v>18173</v>
      </c>
    </row>
    <row r="2662" spans="1:8" s="54" customFormat="1" x14ac:dyDescent="0.25">
      <c r="A2662" s="40">
        <v>1</v>
      </c>
      <c r="B2662" s="40" t="s">
        <v>1402</v>
      </c>
      <c r="C2662" s="77" t="s">
        <v>3517</v>
      </c>
      <c r="D2662" s="77" t="s">
        <v>2623</v>
      </c>
      <c r="E2662" s="40" t="s">
        <v>16502</v>
      </c>
      <c r="F2662" s="40" t="s">
        <v>5459</v>
      </c>
      <c r="G2662" s="40" t="s">
        <v>12936</v>
      </c>
      <c r="H2662" s="40" t="s">
        <v>18174</v>
      </c>
    </row>
    <row r="2663" spans="1:8" s="54" customFormat="1" x14ac:dyDescent="0.25">
      <c r="A2663" s="40">
        <v>1</v>
      </c>
      <c r="B2663" s="40" t="s">
        <v>1402</v>
      </c>
      <c r="C2663" s="77" t="s">
        <v>3518</v>
      </c>
      <c r="D2663" s="77" t="s">
        <v>2624</v>
      </c>
      <c r="E2663" s="40" t="s">
        <v>16502</v>
      </c>
      <c r="F2663" s="40" t="s">
        <v>5459</v>
      </c>
      <c r="G2663" s="40" t="s">
        <v>12937</v>
      </c>
      <c r="H2663" s="40" t="s">
        <v>18175</v>
      </c>
    </row>
    <row r="2664" spans="1:8" s="54" customFormat="1" x14ac:dyDescent="0.25">
      <c r="A2664" s="40">
        <v>1</v>
      </c>
      <c r="B2664" s="40" t="s">
        <v>1402</v>
      </c>
      <c r="C2664" s="77" t="s">
        <v>3519</v>
      </c>
      <c r="D2664" s="77" t="s">
        <v>2625</v>
      </c>
      <c r="E2664" s="40" t="s">
        <v>16502</v>
      </c>
      <c r="F2664" s="40" t="s">
        <v>5459</v>
      </c>
      <c r="G2664" s="40" t="s">
        <v>12938</v>
      </c>
      <c r="H2664" s="40" t="s">
        <v>18176</v>
      </c>
    </row>
    <row r="2665" spans="1:8" s="54" customFormat="1" x14ac:dyDescent="0.25">
      <c r="A2665" s="40">
        <v>1</v>
      </c>
      <c r="B2665" s="40" t="s">
        <v>1402</v>
      </c>
      <c r="C2665" s="77" t="s">
        <v>3527</v>
      </c>
      <c r="D2665" s="77" t="s">
        <v>2626</v>
      </c>
      <c r="E2665" s="40" t="s">
        <v>16502</v>
      </c>
      <c r="F2665" s="40" t="s">
        <v>5459</v>
      </c>
      <c r="G2665" s="40" t="s">
        <v>12939</v>
      </c>
      <c r="H2665" s="40" t="s">
        <v>18177</v>
      </c>
    </row>
    <row r="2666" spans="1:8" s="54" customFormat="1" x14ac:dyDescent="0.25">
      <c r="A2666" s="40">
        <v>1</v>
      </c>
      <c r="B2666" s="40" t="s">
        <v>1402</v>
      </c>
      <c r="C2666" s="77" t="s">
        <v>3528</v>
      </c>
      <c r="D2666" s="77" t="s">
        <v>2627</v>
      </c>
      <c r="E2666" s="40" t="s">
        <v>16502</v>
      </c>
      <c r="F2666" s="40" t="s">
        <v>5459</v>
      </c>
      <c r="G2666" s="40" t="s">
        <v>12940</v>
      </c>
      <c r="H2666" s="40" t="s">
        <v>18178</v>
      </c>
    </row>
    <row r="2667" spans="1:8" s="54" customFormat="1" x14ac:dyDescent="0.25">
      <c r="A2667" s="40">
        <v>1</v>
      </c>
      <c r="B2667" s="40" t="s">
        <v>1402</v>
      </c>
      <c r="C2667" s="77" t="s">
        <v>3529</v>
      </c>
      <c r="D2667" s="77" t="s">
        <v>2628</v>
      </c>
      <c r="E2667" s="40" t="s">
        <v>16502</v>
      </c>
      <c r="F2667" s="40" t="s">
        <v>5459</v>
      </c>
      <c r="G2667" s="40" t="s">
        <v>12941</v>
      </c>
      <c r="H2667" s="40" t="s">
        <v>18179</v>
      </c>
    </row>
    <row r="2668" spans="1:8" s="54" customFormat="1" x14ac:dyDescent="0.25">
      <c r="A2668" s="40">
        <v>1</v>
      </c>
      <c r="B2668" s="40" t="s">
        <v>1402</v>
      </c>
      <c r="C2668" s="77" t="s">
        <v>3530</v>
      </c>
      <c r="D2668" s="77" t="s">
        <v>2629</v>
      </c>
      <c r="E2668" s="40" t="s">
        <v>16502</v>
      </c>
      <c r="F2668" s="40" t="s">
        <v>5459</v>
      </c>
      <c r="G2668" s="40" t="s">
        <v>12942</v>
      </c>
      <c r="H2668" s="40" t="s">
        <v>18180</v>
      </c>
    </row>
    <row r="2669" spans="1:8" s="54" customFormat="1" x14ac:dyDescent="0.25">
      <c r="A2669" s="40">
        <v>1</v>
      </c>
      <c r="B2669" s="40" t="s">
        <v>1402</v>
      </c>
      <c r="C2669" s="77" t="s">
        <v>3531</v>
      </c>
      <c r="D2669" s="77" t="s">
        <v>2630</v>
      </c>
      <c r="E2669" s="40" t="s">
        <v>16502</v>
      </c>
      <c r="F2669" s="40" t="s">
        <v>5459</v>
      </c>
      <c r="G2669" s="40" t="s">
        <v>12943</v>
      </c>
      <c r="H2669" s="40" t="s">
        <v>18181</v>
      </c>
    </row>
    <row r="2670" spans="1:8" s="54" customFormat="1" x14ac:dyDescent="0.25">
      <c r="A2670" s="40">
        <v>1</v>
      </c>
      <c r="B2670" s="40" t="s">
        <v>1402</v>
      </c>
      <c r="C2670" s="77" t="s">
        <v>3532</v>
      </c>
      <c r="D2670" s="77" t="s">
        <v>2631</v>
      </c>
      <c r="E2670" s="40" t="s">
        <v>16502</v>
      </c>
      <c r="F2670" s="40" t="s">
        <v>5459</v>
      </c>
      <c r="G2670" s="40" t="s">
        <v>12944</v>
      </c>
      <c r="H2670" s="40" t="s">
        <v>18182</v>
      </c>
    </row>
    <row r="2671" spans="1:8" s="54" customFormat="1" x14ac:dyDescent="0.25">
      <c r="A2671" s="40">
        <v>1</v>
      </c>
      <c r="B2671" s="40" t="s">
        <v>1402</v>
      </c>
      <c r="C2671" s="77" t="s">
        <v>3533</v>
      </c>
      <c r="D2671" s="77" t="s">
        <v>2632</v>
      </c>
      <c r="E2671" s="40" t="s">
        <v>16502</v>
      </c>
      <c r="F2671" s="40" t="s">
        <v>5459</v>
      </c>
      <c r="G2671" s="40" t="s">
        <v>12945</v>
      </c>
      <c r="H2671" s="40" t="s">
        <v>18183</v>
      </c>
    </row>
    <row r="2672" spans="1:8" s="54" customFormat="1" x14ac:dyDescent="0.25">
      <c r="A2672" s="40">
        <v>1</v>
      </c>
      <c r="B2672" s="40" t="s">
        <v>1402</v>
      </c>
      <c r="C2672" s="77" t="s">
        <v>3534</v>
      </c>
      <c r="D2672" s="77" t="s">
        <v>2633</v>
      </c>
      <c r="E2672" s="40" t="s">
        <v>16502</v>
      </c>
      <c r="F2672" s="40" t="s">
        <v>5459</v>
      </c>
      <c r="G2672" s="40" t="s">
        <v>12946</v>
      </c>
      <c r="H2672" s="40" t="s">
        <v>18184</v>
      </c>
    </row>
    <row r="2673" spans="1:8" s="54" customFormat="1" x14ac:dyDescent="0.25">
      <c r="A2673" s="40">
        <v>1</v>
      </c>
      <c r="B2673" s="40" t="s">
        <v>1402</v>
      </c>
      <c r="C2673" s="77" t="s">
        <v>3535</v>
      </c>
      <c r="D2673" s="77" t="s">
        <v>2634</v>
      </c>
      <c r="E2673" s="40" t="s">
        <v>16502</v>
      </c>
      <c r="F2673" s="40" t="s">
        <v>5459</v>
      </c>
      <c r="G2673" s="40" t="s">
        <v>12947</v>
      </c>
      <c r="H2673" s="40" t="s">
        <v>18185</v>
      </c>
    </row>
    <row r="2674" spans="1:8" s="54" customFormat="1" x14ac:dyDescent="0.25">
      <c r="A2674" s="40">
        <v>1</v>
      </c>
      <c r="B2674" s="40" t="s">
        <v>1402</v>
      </c>
      <c r="C2674" s="77" t="s">
        <v>3536</v>
      </c>
      <c r="D2674" s="77" t="s">
        <v>2635</v>
      </c>
      <c r="E2674" s="40" t="s">
        <v>16502</v>
      </c>
      <c r="F2674" s="40" t="s">
        <v>5459</v>
      </c>
      <c r="G2674" s="40" t="s">
        <v>12948</v>
      </c>
      <c r="H2674" s="40" t="s">
        <v>18186</v>
      </c>
    </row>
    <row r="2675" spans="1:8" s="54" customFormat="1" x14ac:dyDescent="0.25">
      <c r="A2675" s="40">
        <v>1</v>
      </c>
      <c r="B2675" s="40" t="s">
        <v>1402</v>
      </c>
      <c r="C2675" s="77" t="s">
        <v>3537</v>
      </c>
      <c r="D2675" s="77" t="s">
        <v>2636</v>
      </c>
      <c r="E2675" s="40" t="s">
        <v>16502</v>
      </c>
      <c r="F2675" s="40" t="s">
        <v>5459</v>
      </c>
      <c r="G2675" s="40" t="s">
        <v>12949</v>
      </c>
      <c r="H2675" s="40" t="s">
        <v>18187</v>
      </c>
    </row>
    <row r="2676" spans="1:8" s="54" customFormat="1" x14ac:dyDescent="0.25">
      <c r="A2676" s="40">
        <v>1</v>
      </c>
      <c r="B2676" s="40" t="s">
        <v>1402</v>
      </c>
      <c r="C2676" s="77" t="s">
        <v>1590</v>
      </c>
      <c r="D2676" s="77" t="s">
        <v>2637</v>
      </c>
      <c r="E2676" s="40" t="s">
        <v>16502</v>
      </c>
      <c r="F2676" s="40" t="s">
        <v>5459</v>
      </c>
      <c r="G2676" s="40" t="s">
        <v>12950</v>
      </c>
      <c r="H2676" s="40" t="s">
        <v>18188</v>
      </c>
    </row>
    <row r="2677" spans="1:8" s="54" customFormat="1" x14ac:dyDescent="0.25">
      <c r="A2677" s="40">
        <v>1</v>
      </c>
      <c r="B2677" s="40" t="s">
        <v>1402</v>
      </c>
      <c r="C2677" s="77" t="s">
        <v>1591</v>
      </c>
      <c r="D2677" s="77" t="s">
        <v>2638</v>
      </c>
      <c r="E2677" s="40" t="s">
        <v>16502</v>
      </c>
      <c r="F2677" s="40" t="s">
        <v>5459</v>
      </c>
      <c r="G2677" s="40" t="s">
        <v>12951</v>
      </c>
      <c r="H2677" s="40" t="s">
        <v>18189</v>
      </c>
    </row>
    <row r="2678" spans="1:8" s="54" customFormat="1" x14ac:dyDescent="0.25">
      <c r="A2678" s="40">
        <v>1</v>
      </c>
      <c r="B2678" s="40" t="s">
        <v>1402</v>
      </c>
      <c r="C2678" s="77" t="s">
        <v>1592</v>
      </c>
      <c r="D2678" s="77" t="s">
        <v>2639</v>
      </c>
      <c r="E2678" s="40" t="s">
        <v>16502</v>
      </c>
      <c r="F2678" s="40" t="s">
        <v>5459</v>
      </c>
      <c r="G2678" s="40" t="s">
        <v>12952</v>
      </c>
      <c r="H2678" s="40" t="s">
        <v>18190</v>
      </c>
    </row>
    <row r="2679" spans="1:8" s="54" customFormat="1" x14ac:dyDescent="0.25">
      <c r="A2679" s="40">
        <v>1</v>
      </c>
      <c r="B2679" s="40" t="s">
        <v>1402</v>
      </c>
      <c r="C2679" s="77" t="s">
        <v>1593</v>
      </c>
      <c r="D2679" s="77" t="s">
        <v>2640</v>
      </c>
      <c r="E2679" s="40" t="s">
        <v>16502</v>
      </c>
      <c r="F2679" s="40" t="s">
        <v>5459</v>
      </c>
      <c r="G2679" s="40" t="s">
        <v>12953</v>
      </c>
      <c r="H2679" s="40" t="s">
        <v>18191</v>
      </c>
    </row>
    <row r="2680" spans="1:8" s="54" customFormat="1" x14ac:dyDescent="0.25">
      <c r="A2680" s="40">
        <v>1</v>
      </c>
      <c r="B2680" s="40" t="s">
        <v>1402</v>
      </c>
      <c r="C2680" s="77" t="s">
        <v>1596</v>
      </c>
      <c r="D2680" s="77" t="s">
        <v>2641</v>
      </c>
      <c r="E2680" s="40" t="s">
        <v>16502</v>
      </c>
      <c r="F2680" s="40" t="s">
        <v>5459</v>
      </c>
      <c r="G2680" s="40" t="s">
        <v>12954</v>
      </c>
      <c r="H2680" s="40" t="s">
        <v>18192</v>
      </c>
    </row>
    <row r="2681" spans="1:8" s="54" customFormat="1" x14ac:dyDescent="0.25">
      <c r="A2681" s="40">
        <v>1</v>
      </c>
      <c r="B2681" s="40" t="s">
        <v>1402</v>
      </c>
      <c r="C2681" s="77" t="s">
        <v>1597</v>
      </c>
      <c r="D2681" s="77" t="s">
        <v>2642</v>
      </c>
      <c r="E2681" s="40" t="s">
        <v>16502</v>
      </c>
      <c r="F2681" s="40" t="s">
        <v>5459</v>
      </c>
      <c r="G2681" s="40" t="s">
        <v>12955</v>
      </c>
      <c r="H2681" s="40" t="s">
        <v>18193</v>
      </c>
    </row>
    <row r="2682" spans="1:8" s="54" customFormat="1" x14ac:dyDescent="0.25">
      <c r="A2682" s="40">
        <v>1</v>
      </c>
      <c r="B2682" s="40" t="s">
        <v>1402</v>
      </c>
      <c r="C2682" s="77" t="s">
        <v>1600</v>
      </c>
      <c r="D2682" s="77" t="s">
        <v>2643</v>
      </c>
      <c r="E2682" s="40" t="s">
        <v>16502</v>
      </c>
      <c r="F2682" s="40" t="s">
        <v>5459</v>
      </c>
      <c r="G2682" s="40" t="s">
        <v>12956</v>
      </c>
      <c r="H2682" s="40" t="s">
        <v>18194</v>
      </c>
    </row>
    <row r="2683" spans="1:8" s="54" customFormat="1" x14ac:dyDescent="0.25">
      <c r="A2683" s="40">
        <v>1</v>
      </c>
      <c r="B2683" s="40" t="s">
        <v>1402</v>
      </c>
      <c r="C2683" s="77" t="s">
        <v>1601</v>
      </c>
      <c r="D2683" s="77" t="s">
        <v>2644</v>
      </c>
      <c r="E2683" s="40" t="s">
        <v>16502</v>
      </c>
      <c r="F2683" s="40" t="s">
        <v>5459</v>
      </c>
      <c r="G2683" s="40" t="s">
        <v>12957</v>
      </c>
      <c r="H2683" s="40" t="s">
        <v>18195</v>
      </c>
    </row>
    <row r="2684" spans="1:8" s="54" customFormat="1" x14ac:dyDescent="0.25">
      <c r="A2684" s="40">
        <v>1</v>
      </c>
      <c r="B2684" s="40" t="s">
        <v>1402</v>
      </c>
      <c r="C2684" s="77" t="s">
        <v>1602</v>
      </c>
      <c r="D2684" s="77" t="s">
        <v>2645</v>
      </c>
      <c r="E2684" s="40" t="s">
        <v>16502</v>
      </c>
      <c r="F2684" s="40" t="s">
        <v>5459</v>
      </c>
      <c r="G2684" s="40" t="s">
        <v>12958</v>
      </c>
      <c r="H2684" s="40" t="s">
        <v>18196</v>
      </c>
    </row>
    <row r="2685" spans="1:8" s="54" customFormat="1" x14ac:dyDescent="0.25">
      <c r="A2685" s="40">
        <v>1</v>
      </c>
      <c r="B2685" s="40" t="s">
        <v>1402</v>
      </c>
      <c r="C2685" s="77" t="s">
        <v>1603</v>
      </c>
      <c r="D2685" s="77" t="s">
        <v>2646</v>
      </c>
      <c r="E2685" s="40" t="s">
        <v>16502</v>
      </c>
      <c r="F2685" s="40" t="s">
        <v>5459</v>
      </c>
      <c r="G2685" s="40" t="s">
        <v>12959</v>
      </c>
      <c r="H2685" s="40" t="s">
        <v>18197</v>
      </c>
    </row>
    <row r="2686" spans="1:8" s="54" customFormat="1" x14ac:dyDescent="0.25">
      <c r="A2686" s="40">
        <v>1</v>
      </c>
      <c r="B2686" s="40" t="s">
        <v>1402</v>
      </c>
      <c r="C2686" s="77" t="s">
        <v>1606</v>
      </c>
      <c r="D2686" s="77" t="s">
        <v>2647</v>
      </c>
      <c r="E2686" s="40" t="s">
        <v>16502</v>
      </c>
      <c r="F2686" s="40" t="s">
        <v>5459</v>
      </c>
      <c r="G2686" s="40" t="s">
        <v>12960</v>
      </c>
      <c r="H2686" s="40" t="s">
        <v>18198</v>
      </c>
    </row>
    <row r="2687" spans="1:8" s="54" customFormat="1" x14ac:dyDescent="0.25">
      <c r="A2687" s="40">
        <v>1</v>
      </c>
      <c r="B2687" s="40" t="s">
        <v>1402</v>
      </c>
      <c r="C2687" s="77" t="s">
        <v>1607</v>
      </c>
      <c r="D2687" s="77" t="s">
        <v>2648</v>
      </c>
      <c r="E2687" s="40" t="s">
        <v>16502</v>
      </c>
      <c r="F2687" s="40" t="s">
        <v>5459</v>
      </c>
      <c r="G2687" s="40" t="s">
        <v>12961</v>
      </c>
      <c r="H2687" s="40" t="s">
        <v>18199</v>
      </c>
    </row>
    <row r="2688" spans="1:8" s="54" customFormat="1" x14ac:dyDescent="0.25">
      <c r="A2688" s="40">
        <v>1</v>
      </c>
      <c r="B2688" s="40" t="s">
        <v>1402</v>
      </c>
      <c r="C2688" s="77" t="s">
        <v>1608</v>
      </c>
      <c r="D2688" s="77" t="s">
        <v>2649</v>
      </c>
      <c r="E2688" s="40" t="s">
        <v>16502</v>
      </c>
      <c r="F2688" s="40" t="s">
        <v>5459</v>
      </c>
      <c r="G2688" s="40" t="s">
        <v>12962</v>
      </c>
      <c r="H2688" s="40" t="s">
        <v>18200</v>
      </c>
    </row>
    <row r="2689" spans="1:8" s="54" customFormat="1" x14ac:dyDescent="0.25">
      <c r="A2689" s="40">
        <v>1</v>
      </c>
      <c r="B2689" s="40" t="s">
        <v>1402</v>
      </c>
      <c r="C2689" s="77" t="s">
        <v>1609</v>
      </c>
      <c r="D2689" s="77" t="s">
        <v>2650</v>
      </c>
      <c r="E2689" s="40" t="s">
        <v>16502</v>
      </c>
      <c r="F2689" s="40" t="s">
        <v>5459</v>
      </c>
      <c r="G2689" s="40" t="s">
        <v>12963</v>
      </c>
      <c r="H2689" s="40" t="s">
        <v>18201</v>
      </c>
    </row>
    <row r="2690" spans="1:8" s="54" customFormat="1" x14ac:dyDescent="0.25">
      <c r="A2690" s="40">
        <v>1</v>
      </c>
      <c r="B2690" s="40" t="s">
        <v>1402</v>
      </c>
      <c r="C2690" s="77" t="s">
        <v>24</v>
      </c>
      <c r="D2690" s="77" t="s">
        <v>2651</v>
      </c>
      <c r="E2690" s="40" t="s">
        <v>16502</v>
      </c>
      <c r="F2690" s="40" t="s">
        <v>5459</v>
      </c>
      <c r="G2690" s="40" t="s">
        <v>12964</v>
      </c>
      <c r="H2690" s="40" t="s">
        <v>18202</v>
      </c>
    </row>
    <row r="2691" spans="1:8" s="54" customFormat="1" x14ac:dyDescent="0.25">
      <c r="A2691" s="40">
        <v>1</v>
      </c>
      <c r="B2691" s="40" t="s">
        <v>1402</v>
      </c>
      <c r="C2691" s="77" t="s">
        <v>25</v>
      </c>
      <c r="D2691" s="77" t="s">
        <v>2652</v>
      </c>
      <c r="E2691" s="40" t="s">
        <v>16502</v>
      </c>
      <c r="F2691" s="40" t="s">
        <v>5459</v>
      </c>
      <c r="G2691" s="40" t="s">
        <v>12965</v>
      </c>
      <c r="H2691" s="40" t="s">
        <v>18203</v>
      </c>
    </row>
    <row r="2692" spans="1:8" s="54" customFormat="1" x14ac:dyDescent="0.25">
      <c r="A2692" s="40">
        <v>1</v>
      </c>
      <c r="B2692" s="40" t="s">
        <v>1402</v>
      </c>
      <c r="C2692" s="77" t="s">
        <v>26</v>
      </c>
      <c r="D2692" s="77" t="s">
        <v>2653</v>
      </c>
      <c r="E2692" s="40" t="s">
        <v>16502</v>
      </c>
      <c r="F2692" s="40" t="s">
        <v>5459</v>
      </c>
      <c r="G2692" s="40" t="s">
        <v>12966</v>
      </c>
      <c r="H2692" s="40" t="s">
        <v>18204</v>
      </c>
    </row>
    <row r="2693" spans="1:8" s="54" customFormat="1" x14ac:dyDescent="0.25">
      <c r="A2693" s="40">
        <v>1</v>
      </c>
      <c r="B2693" s="40" t="s">
        <v>1402</v>
      </c>
      <c r="C2693" s="77" t="s">
        <v>56</v>
      </c>
      <c r="D2693" s="77" t="s">
        <v>2654</v>
      </c>
      <c r="E2693" s="40" t="s">
        <v>16502</v>
      </c>
      <c r="F2693" s="40" t="s">
        <v>5459</v>
      </c>
      <c r="G2693" s="40" t="s">
        <v>12967</v>
      </c>
      <c r="H2693" s="40" t="s">
        <v>18205</v>
      </c>
    </row>
    <row r="2694" spans="1:8" s="54" customFormat="1" x14ac:dyDescent="0.25">
      <c r="A2694" s="40">
        <v>1</v>
      </c>
      <c r="B2694" s="40" t="s">
        <v>1402</v>
      </c>
      <c r="C2694" s="77" t="s">
        <v>57</v>
      </c>
      <c r="D2694" s="77" t="s">
        <v>2655</v>
      </c>
      <c r="E2694" s="40" t="s">
        <v>16502</v>
      </c>
      <c r="F2694" s="40" t="s">
        <v>5459</v>
      </c>
      <c r="G2694" s="40" t="s">
        <v>12968</v>
      </c>
      <c r="H2694" s="40" t="s">
        <v>18206</v>
      </c>
    </row>
    <row r="2695" spans="1:8" s="54" customFormat="1" x14ac:dyDescent="0.25">
      <c r="A2695" s="40">
        <v>1</v>
      </c>
      <c r="B2695" s="40" t="s">
        <v>1402</v>
      </c>
      <c r="C2695" s="77" t="s">
        <v>58</v>
      </c>
      <c r="D2695" s="77" t="s">
        <v>2656</v>
      </c>
      <c r="E2695" s="40" t="s">
        <v>16502</v>
      </c>
      <c r="F2695" s="40" t="s">
        <v>5459</v>
      </c>
      <c r="G2695" s="40" t="s">
        <v>12969</v>
      </c>
      <c r="H2695" s="40" t="s">
        <v>18207</v>
      </c>
    </row>
    <row r="2696" spans="1:8" s="54" customFormat="1" x14ac:dyDescent="0.25">
      <c r="A2696" s="40">
        <v>1</v>
      </c>
      <c r="B2696" s="40" t="s">
        <v>1402</v>
      </c>
      <c r="C2696" s="77" t="s">
        <v>59</v>
      </c>
      <c r="D2696" s="77" t="s">
        <v>2657</v>
      </c>
      <c r="E2696" s="40" t="s">
        <v>16502</v>
      </c>
      <c r="F2696" s="40" t="s">
        <v>5459</v>
      </c>
      <c r="G2696" s="40" t="s">
        <v>12970</v>
      </c>
      <c r="H2696" s="40" t="s">
        <v>18208</v>
      </c>
    </row>
    <row r="2697" spans="1:8" s="54" customFormat="1" x14ac:dyDescent="0.25">
      <c r="A2697" s="40">
        <v>1</v>
      </c>
      <c r="B2697" s="40" t="s">
        <v>1402</v>
      </c>
      <c r="C2697" s="77" t="s">
        <v>60</v>
      </c>
      <c r="D2697" s="77" t="s">
        <v>2658</v>
      </c>
      <c r="E2697" s="40" t="s">
        <v>16502</v>
      </c>
      <c r="F2697" s="40" t="s">
        <v>5459</v>
      </c>
      <c r="G2697" s="40" t="s">
        <v>12971</v>
      </c>
      <c r="H2697" s="40" t="s">
        <v>18209</v>
      </c>
    </row>
    <row r="2698" spans="1:8" s="54" customFormat="1" x14ac:dyDescent="0.25">
      <c r="A2698" s="40">
        <v>1</v>
      </c>
      <c r="B2698" s="40" t="s">
        <v>1402</v>
      </c>
      <c r="C2698" s="77" t="s">
        <v>61</v>
      </c>
      <c r="D2698" s="77" t="s">
        <v>2659</v>
      </c>
      <c r="E2698" s="40" t="s">
        <v>16502</v>
      </c>
      <c r="F2698" s="40" t="s">
        <v>5459</v>
      </c>
      <c r="G2698" s="40" t="s">
        <v>12972</v>
      </c>
      <c r="H2698" s="40" t="s">
        <v>18210</v>
      </c>
    </row>
    <row r="2699" spans="1:8" s="54" customFormat="1" x14ac:dyDescent="0.25">
      <c r="A2699" s="40">
        <v>1</v>
      </c>
      <c r="B2699" s="40" t="s">
        <v>1402</v>
      </c>
      <c r="C2699" s="77" t="s">
        <v>62</v>
      </c>
      <c r="D2699" s="77" t="s">
        <v>2660</v>
      </c>
      <c r="E2699" s="40" t="s">
        <v>16502</v>
      </c>
      <c r="F2699" s="40" t="s">
        <v>5459</v>
      </c>
      <c r="G2699" s="40" t="s">
        <v>12973</v>
      </c>
      <c r="H2699" s="40" t="s">
        <v>18211</v>
      </c>
    </row>
    <row r="2700" spans="1:8" s="54" customFormat="1" x14ac:dyDescent="0.25">
      <c r="A2700" s="40">
        <v>1</v>
      </c>
      <c r="B2700" s="40" t="s">
        <v>1402</v>
      </c>
      <c r="C2700" s="77" t="s">
        <v>63</v>
      </c>
      <c r="D2700" s="77" t="s">
        <v>2661</v>
      </c>
      <c r="E2700" s="40" t="s">
        <v>16502</v>
      </c>
      <c r="F2700" s="40" t="s">
        <v>5459</v>
      </c>
      <c r="G2700" s="40" t="s">
        <v>12974</v>
      </c>
      <c r="H2700" s="40" t="s">
        <v>18212</v>
      </c>
    </row>
    <row r="2701" spans="1:8" s="54" customFormat="1" x14ac:dyDescent="0.25">
      <c r="A2701" s="40">
        <v>1</v>
      </c>
      <c r="B2701" s="40" t="s">
        <v>1402</v>
      </c>
      <c r="C2701" s="77" t="s">
        <v>64</v>
      </c>
      <c r="D2701" s="77" t="s">
        <v>2662</v>
      </c>
      <c r="E2701" s="40" t="s">
        <v>16502</v>
      </c>
      <c r="F2701" s="40" t="s">
        <v>5459</v>
      </c>
      <c r="G2701" s="40" t="s">
        <v>12975</v>
      </c>
      <c r="H2701" s="40" t="s">
        <v>18213</v>
      </c>
    </row>
    <row r="2702" spans="1:8" s="54" customFormat="1" x14ac:dyDescent="0.25">
      <c r="A2702" s="40">
        <v>1</v>
      </c>
      <c r="B2702" s="40" t="s">
        <v>1402</v>
      </c>
      <c r="C2702" s="77" t="s">
        <v>65</v>
      </c>
      <c r="D2702" s="77" t="s">
        <v>2663</v>
      </c>
      <c r="E2702" s="40" t="s">
        <v>16502</v>
      </c>
      <c r="F2702" s="40" t="s">
        <v>5459</v>
      </c>
      <c r="G2702" s="40" t="s">
        <v>12976</v>
      </c>
      <c r="H2702" s="40" t="s">
        <v>18214</v>
      </c>
    </row>
    <row r="2703" spans="1:8" s="54" customFormat="1" x14ac:dyDescent="0.25">
      <c r="A2703" s="40">
        <v>1</v>
      </c>
      <c r="B2703" s="40" t="s">
        <v>1402</v>
      </c>
      <c r="C2703" s="77" t="s">
        <v>66</v>
      </c>
      <c r="D2703" s="77" t="s">
        <v>2664</v>
      </c>
      <c r="E2703" s="40" t="s">
        <v>16502</v>
      </c>
      <c r="F2703" s="40" t="s">
        <v>5459</v>
      </c>
      <c r="G2703" s="40" t="s">
        <v>12977</v>
      </c>
      <c r="H2703" s="40" t="s">
        <v>18215</v>
      </c>
    </row>
    <row r="2704" spans="1:8" s="54" customFormat="1" x14ac:dyDescent="0.25">
      <c r="A2704" s="40">
        <v>1</v>
      </c>
      <c r="B2704" s="40" t="s">
        <v>1402</v>
      </c>
      <c r="C2704" s="77" t="s">
        <v>67</v>
      </c>
      <c r="D2704" s="77" t="s">
        <v>2665</v>
      </c>
      <c r="E2704" s="40" t="s">
        <v>16502</v>
      </c>
      <c r="F2704" s="40" t="s">
        <v>5459</v>
      </c>
      <c r="G2704" s="40" t="s">
        <v>12978</v>
      </c>
      <c r="H2704" s="40" t="s">
        <v>18216</v>
      </c>
    </row>
    <row r="2705" spans="1:8" s="54" customFormat="1" x14ac:dyDescent="0.25">
      <c r="A2705" s="40">
        <v>1</v>
      </c>
      <c r="B2705" s="40" t="s">
        <v>1402</v>
      </c>
      <c r="C2705" s="77" t="s">
        <v>68</v>
      </c>
      <c r="D2705" s="77" t="s">
        <v>2666</v>
      </c>
      <c r="E2705" s="40" t="s">
        <v>16502</v>
      </c>
      <c r="F2705" s="40" t="s">
        <v>5459</v>
      </c>
      <c r="G2705" s="40" t="s">
        <v>12979</v>
      </c>
      <c r="H2705" s="40" t="s">
        <v>18217</v>
      </c>
    </row>
    <row r="2706" spans="1:8" s="54" customFormat="1" x14ac:dyDescent="0.25">
      <c r="A2706" s="40">
        <v>1</v>
      </c>
      <c r="B2706" s="40" t="s">
        <v>1402</v>
      </c>
      <c r="C2706" s="77" t="s">
        <v>69</v>
      </c>
      <c r="D2706" s="77" t="s">
        <v>2667</v>
      </c>
      <c r="E2706" s="40" t="s">
        <v>16502</v>
      </c>
      <c r="F2706" s="40" t="s">
        <v>5459</v>
      </c>
      <c r="G2706" s="40" t="s">
        <v>12980</v>
      </c>
      <c r="H2706" s="40" t="s">
        <v>18218</v>
      </c>
    </row>
    <row r="2707" spans="1:8" s="54" customFormat="1" x14ac:dyDescent="0.25">
      <c r="A2707" s="40">
        <v>1</v>
      </c>
      <c r="B2707" s="40" t="s">
        <v>1402</v>
      </c>
      <c r="C2707" s="77" t="s">
        <v>70</v>
      </c>
      <c r="D2707" s="77" t="s">
        <v>2668</v>
      </c>
      <c r="E2707" s="40" t="s">
        <v>16502</v>
      </c>
      <c r="F2707" s="40" t="s">
        <v>5459</v>
      </c>
      <c r="G2707" s="40" t="s">
        <v>12981</v>
      </c>
      <c r="H2707" s="40" t="s">
        <v>18219</v>
      </c>
    </row>
    <row r="2708" spans="1:8" s="54" customFormat="1" x14ac:dyDescent="0.25">
      <c r="A2708" s="40">
        <v>1</v>
      </c>
      <c r="B2708" s="40" t="s">
        <v>1402</v>
      </c>
      <c r="C2708" s="77" t="s">
        <v>71</v>
      </c>
      <c r="D2708" s="77" t="s">
        <v>2669</v>
      </c>
      <c r="E2708" s="40" t="s">
        <v>16502</v>
      </c>
      <c r="F2708" s="40" t="s">
        <v>5459</v>
      </c>
      <c r="G2708" s="40" t="s">
        <v>12982</v>
      </c>
      <c r="H2708" s="40" t="s">
        <v>18220</v>
      </c>
    </row>
    <row r="2709" spans="1:8" s="54" customFormat="1" x14ac:dyDescent="0.25">
      <c r="A2709" s="40">
        <v>1</v>
      </c>
      <c r="B2709" s="40" t="s">
        <v>1402</v>
      </c>
      <c r="C2709" s="77" t="s">
        <v>72</v>
      </c>
      <c r="D2709" s="77" t="s">
        <v>2670</v>
      </c>
      <c r="E2709" s="40" t="s">
        <v>16502</v>
      </c>
      <c r="F2709" s="40" t="s">
        <v>5459</v>
      </c>
      <c r="G2709" s="40" t="s">
        <v>12983</v>
      </c>
      <c r="H2709" s="40" t="s">
        <v>18221</v>
      </c>
    </row>
    <row r="2710" spans="1:8" s="54" customFormat="1" x14ac:dyDescent="0.25">
      <c r="A2710" s="40">
        <v>1</v>
      </c>
      <c r="B2710" s="40" t="s">
        <v>1402</v>
      </c>
      <c r="C2710" s="77" t="s">
        <v>73</v>
      </c>
      <c r="D2710" s="77" t="s">
        <v>2671</v>
      </c>
      <c r="E2710" s="40" t="s">
        <v>16502</v>
      </c>
      <c r="F2710" s="40" t="s">
        <v>5459</v>
      </c>
      <c r="G2710" s="40" t="s">
        <v>12984</v>
      </c>
      <c r="H2710" s="40" t="s">
        <v>18222</v>
      </c>
    </row>
    <row r="2711" spans="1:8" s="54" customFormat="1" x14ac:dyDescent="0.25">
      <c r="A2711" s="40">
        <v>1</v>
      </c>
      <c r="B2711" s="40" t="s">
        <v>1402</v>
      </c>
      <c r="C2711" s="77" t="s">
        <v>74</v>
      </c>
      <c r="D2711" s="77" t="s">
        <v>2672</v>
      </c>
      <c r="E2711" s="40" t="s">
        <v>16502</v>
      </c>
      <c r="F2711" s="40" t="s">
        <v>5459</v>
      </c>
      <c r="G2711" s="40" t="s">
        <v>12985</v>
      </c>
      <c r="H2711" s="40" t="s">
        <v>18223</v>
      </c>
    </row>
    <row r="2712" spans="1:8" s="54" customFormat="1" x14ac:dyDescent="0.25">
      <c r="A2712" s="40">
        <v>1</v>
      </c>
      <c r="B2712" s="40" t="s">
        <v>1402</v>
      </c>
      <c r="C2712" s="77" t="s">
        <v>75</v>
      </c>
      <c r="D2712" s="77" t="s">
        <v>2673</v>
      </c>
      <c r="E2712" s="40" t="s">
        <v>16502</v>
      </c>
      <c r="F2712" s="40" t="s">
        <v>5459</v>
      </c>
      <c r="G2712" s="40" t="s">
        <v>12986</v>
      </c>
      <c r="H2712" s="40" t="s">
        <v>18224</v>
      </c>
    </row>
    <row r="2713" spans="1:8" s="54" customFormat="1" x14ac:dyDescent="0.25">
      <c r="A2713" s="40">
        <v>1</v>
      </c>
      <c r="B2713" s="40" t="s">
        <v>1402</v>
      </c>
      <c r="C2713" s="77" t="s">
        <v>76</v>
      </c>
      <c r="D2713" s="77" t="s">
        <v>2674</v>
      </c>
      <c r="E2713" s="40" t="s">
        <v>16502</v>
      </c>
      <c r="F2713" s="40" t="s">
        <v>5459</v>
      </c>
      <c r="G2713" s="40" t="s">
        <v>12987</v>
      </c>
      <c r="H2713" s="40" t="s">
        <v>18225</v>
      </c>
    </row>
    <row r="2714" spans="1:8" s="54" customFormat="1" x14ac:dyDescent="0.25">
      <c r="A2714" s="40">
        <v>1</v>
      </c>
      <c r="B2714" s="40" t="s">
        <v>1402</v>
      </c>
      <c r="C2714" s="77" t="s">
        <v>77</v>
      </c>
      <c r="D2714" s="77" t="s">
        <v>2675</v>
      </c>
      <c r="E2714" s="40" t="s">
        <v>16502</v>
      </c>
      <c r="F2714" s="40" t="s">
        <v>5459</v>
      </c>
      <c r="G2714" s="40" t="s">
        <v>12988</v>
      </c>
      <c r="H2714" s="40" t="s">
        <v>18226</v>
      </c>
    </row>
    <row r="2715" spans="1:8" s="54" customFormat="1" x14ac:dyDescent="0.25">
      <c r="A2715" s="40">
        <v>1</v>
      </c>
      <c r="B2715" s="40" t="s">
        <v>1402</v>
      </c>
      <c r="C2715" s="77" t="s">
        <v>78</v>
      </c>
      <c r="D2715" s="77" t="s">
        <v>2676</v>
      </c>
      <c r="E2715" s="40" t="s">
        <v>16502</v>
      </c>
      <c r="F2715" s="40" t="s">
        <v>5459</v>
      </c>
      <c r="G2715" s="40" t="s">
        <v>12989</v>
      </c>
      <c r="H2715" s="40" t="s">
        <v>18227</v>
      </c>
    </row>
    <row r="2716" spans="1:8" s="54" customFormat="1" x14ac:dyDescent="0.25">
      <c r="A2716" s="40">
        <v>1</v>
      </c>
      <c r="B2716" s="40" t="s">
        <v>1402</v>
      </c>
      <c r="C2716" s="77" t="s">
        <v>79</v>
      </c>
      <c r="D2716" s="77" t="s">
        <v>2677</v>
      </c>
      <c r="E2716" s="40" t="s">
        <v>16502</v>
      </c>
      <c r="F2716" s="40" t="s">
        <v>5459</v>
      </c>
      <c r="G2716" s="40" t="s">
        <v>12990</v>
      </c>
      <c r="H2716" s="40" t="s">
        <v>18228</v>
      </c>
    </row>
    <row r="2717" spans="1:8" s="54" customFormat="1" x14ac:dyDescent="0.25">
      <c r="A2717" s="40">
        <v>1</v>
      </c>
      <c r="B2717" s="40" t="s">
        <v>1402</v>
      </c>
      <c r="C2717" s="77" t="s">
        <v>113</v>
      </c>
      <c r="D2717" s="77" t="s">
        <v>2678</v>
      </c>
      <c r="E2717" s="40" t="s">
        <v>16502</v>
      </c>
      <c r="F2717" s="40" t="s">
        <v>5459</v>
      </c>
      <c r="G2717" s="40" t="s">
        <v>12991</v>
      </c>
      <c r="H2717" s="40" t="s">
        <v>18229</v>
      </c>
    </row>
    <row r="2718" spans="1:8" s="54" customFormat="1" x14ac:dyDescent="0.25">
      <c r="A2718" s="40">
        <v>1</v>
      </c>
      <c r="B2718" s="40" t="s">
        <v>1402</v>
      </c>
      <c r="C2718" s="77" t="s">
        <v>121</v>
      </c>
      <c r="D2718" s="77" t="s">
        <v>2679</v>
      </c>
      <c r="E2718" s="40" t="s">
        <v>16502</v>
      </c>
      <c r="F2718" s="40" t="s">
        <v>5459</v>
      </c>
      <c r="G2718" s="40" t="s">
        <v>12992</v>
      </c>
      <c r="H2718" s="40" t="s">
        <v>18230</v>
      </c>
    </row>
    <row r="2719" spans="1:8" s="54" customFormat="1" x14ac:dyDescent="0.25">
      <c r="A2719" s="40">
        <v>1</v>
      </c>
      <c r="B2719" s="40" t="s">
        <v>1402</v>
      </c>
      <c r="C2719" s="77" t="s">
        <v>122</v>
      </c>
      <c r="D2719" s="77" t="s">
        <v>2680</v>
      </c>
      <c r="E2719" s="40" t="s">
        <v>16502</v>
      </c>
      <c r="F2719" s="40" t="s">
        <v>5459</v>
      </c>
      <c r="G2719" s="40" t="s">
        <v>12993</v>
      </c>
      <c r="H2719" s="40" t="s">
        <v>18231</v>
      </c>
    </row>
    <row r="2720" spans="1:8" s="54" customFormat="1" x14ac:dyDescent="0.25">
      <c r="A2720" s="40">
        <v>1</v>
      </c>
      <c r="B2720" s="40" t="s">
        <v>1402</v>
      </c>
      <c r="C2720" s="77" t="s">
        <v>123</v>
      </c>
      <c r="D2720" s="77" t="s">
        <v>2681</v>
      </c>
      <c r="E2720" s="40" t="s">
        <v>16502</v>
      </c>
      <c r="F2720" s="40" t="s">
        <v>5459</v>
      </c>
      <c r="G2720" s="40" t="s">
        <v>12994</v>
      </c>
      <c r="H2720" s="40" t="s">
        <v>18232</v>
      </c>
    </row>
    <row r="2721" spans="1:8" s="54" customFormat="1" x14ac:dyDescent="0.25">
      <c r="A2721" s="40">
        <v>1</v>
      </c>
      <c r="B2721" s="40" t="s">
        <v>1402</v>
      </c>
      <c r="C2721" s="77" t="s">
        <v>124</v>
      </c>
      <c r="D2721" s="77" t="s">
        <v>2682</v>
      </c>
      <c r="E2721" s="40" t="s">
        <v>16502</v>
      </c>
      <c r="F2721" s="40" t="s">
        <v>5459</v>
      </c>
      <c r="G2721" s="40" t="s">
        <v>12995</v>
      </c>
      <c r="H2721" s="40" t="s">
        <v>18233</v>
      </c>
    </row>
    <row r="2722" spans="1:8" s="54" customFormat="1" x14ac:dyDescent="0.25">
      <c r="A2722" s="40">
        <v>1</v>
      </c>
      <c r="B2722" s="40" t="s">
        <v>1402</v>
      </c>
      <c r="C2722" s="77" t="s">
        <v>125</v>
      </c>
      <c r="D2722" s="77" t="s">
        <v>2683</v>
      </c>
      <c r="E2722" s="40" t="s">
        <v>16502</v>
      </c>
      <c r="F2722" s="40" t="s">
        <v>5459</v>
      </c>
      <c r="G2722" s="40" t="s">
        <v>12996</v>
      </c>
      <c r="H2722" s="40" t="s">
        <v>18234</v>
      </c>
    </row>
    <row r="2723" spans="1:8" s="54" customFormat="1" x14ac:dyDescent="0.25">
      <c r="A2723" s="40">
        <v>1</v>
      </c>
      <c r="B2723" s="40" t="s">
        <v>1402</v>
      </c>
      <c r="C2723" s="77" t="s">
        <v>126</v>
      </c>
      <c r="D2723" s="77" t="s">
        <v>2684</v>
      </c>
      <c r="E2723" s="40" t="s">
        <v>16502</v>
      </c>
      <c r="F2723" s="40" t="s">
        <v>5459</v>
      </c>
      <c r="G2723" s="40" t="s">
        <v>12997</v>
      </c>
      <c r="H2723" s="40" t="s">
        <v>18235</v>
      </c>
    </row>
    <row r="2724" spans="1:8" s="54" customFormat="1" x14ac:dyDescent="0.25">
      <c r="A2724" s="40">
        <v>1</v>
      </c>
      <c r="B2724" s="40" t="s">
        <v>1402</v>
      </c>
      <c r="C2724" s="77" t="s">
        <v>135</v>
      </c>
      <c r="D2724" s="77" t="s">
        <v>2685</v>
      </c>
      <c r="E2724" s="40" t="s">
        <v>16502</v>
      </c>
      <c r="F2724" s="40" t="s">
        <v>5459</v>
      </c>
      <c r="G2724" s="40" t="s">
        <v>12998</v>
      </c>
      <c r="H2724" s="40" t="s">
        <v>18236</v>
      </c>
    </row>
    <row r="2725" spans="1:8" s="54" customFormat="1" x14ac:dyDescent="0.25">
      <c r="A2725" s="40">
        <v>1</v>
      </c>
      <c r="B2725" s="40" t="s">
        <v>1402</v>
      </c>
      <c r="C2725" s="77" t="s">
        <v>136</v>
      </c>
      <c r="D2725" s="77" t="s">
        <v>2686</v>
      </c>
      <c r="E2725" s="40" t="s">
        <v>16502</v>
      </c>
      <c r="F2725" s="40" t="s">
        <v>5459</v>
      </c>
      <c r="G2725" s="40" t="s">
        <v>12999</v>
      </c>
      <c r="H2725" s="40" t="s">
        <v>18237</v>
      </c>
    </row>
    <row r="2726" spans="1:8" s="54" customFormat="1" x14ac:dyDescent="0.25">
      <c r="A2726" s="40">
        <v>1</v>
      </c>
      <c r="B2726" s="40" t="s">
        <v>1402</v>
      </c>
      <c r="C2726" s="77" t="s">
        <v>137</v>
      </c>
      <c r="D2726" s="77" t="s">
        <v>2687</v>
      </c>
      <c r="E2726" s="40" t="s">
        <v>16502</v>
      </c>
      <c r="F2726" s="40" t="s">
        <v>5459</v>
      </c>
      <c r="G2726" s="40" t="s">
        <v>13000</v>
      </c>
      <c r="H2726" s="40" t="s">
        <v>18238</v>
      </c>
    </row>
    <row r="2727" spans="1:8" s="54" customFormat="1" x14ac:dyDescent="0.25">
      <c r="A2727" s="40">
        <v>1</v>
      </c>
      <c r="B2727" s="40" t="s">
        <v>1402</v>
      </c>
      <c r="C2727" s="77" t="s">
        <v>138</v>
      </c>
      <c r="D2727" s="77" t="s">
        <v>2688</v>
      </c>
      <c r="E2727" s="40" t="s">
        <v>16502</v>
      </c>
      <c r="F2727" s="40" t="s">
        <v>5459</v>
      </c>
      <c r="G2727" s="40" t="s">
        <v>13001</v>
      </c>
      <c r="H2727" s="40" t="s">
        <v>18239</v>
      </c>
    </row>
    <row r="2728" spans="1:8" s="54" customFormat="1" x14ac:dyDescent="0.25">
      <c r="A2728" s="40">
        <v>1</v>
      </c>
      <c r="B2728" s="40" t="s">
        <v>1402</v>
      </c>
      <c r="C2728" s="77" t="s">
        <v>139</v>
      </c>
      <c r="D2728" s="77" t="s">
        <v>2689</v>
      </c>
      <c r="E2728" s="40" t="s">
        <v>16502</v>
      </c>
      <c r="F2728" s="40" t="s">
        <v>5459</v>
      </c>
      <c r="G2728" s="40" t="s">
        <v>13002</v>
      </c>
      <c r="H2728" s="40" t="s">
        <v>18240</v>
      </c>
    </row>
    <row r="2729" spans="1:8" s="54" customFormat="1" x14ac:dyDescent="0.25">
      <c r="A2729" s="40">
        <v>1</v>
      </c>
      <c r="B2729" s="40" t="s">
        <v>1402</v>
      </c>
      <c r="C2729" s="77" t="s">
        <v>140</v>
      </c>
      <c r="D2729" s="77" t="s">
        <v>2690</v>
      </c>
      <c r="E2729" s="40" t="s">
        <v>16502</v>
      </c>
      <c r="F2729" s="40" t="s">
        <v>5459</v>
      </c>
      <c r="G2729" s="40" t="s">
        <v>13003</v>
      </c>
      <c r="H2729" s="40" t="s">
        <v>18241</v>
      </c>
    </row>
    <row r="2730" spans="1:8" s="54" customFormat="1" x14ac:dyDescent="0.25">
      <c r="A2730" s="40">
        <v>1</v>
      </c>
      <c r="B2730" s="40" t="s">
        <v>1402</v>
      </c>
      <c r="C2730" s="77" t="s">
        <v>141</v>
      </c>
      <c r="D2730" s="77" t="s">
        <v>2691</v>
      </c>
      <c r="E2730" s="40" t="s">
        <v>16502</v>
      </c>
      <c r="F2730" s="40" t="s">
        <v>5459</v>
      </c>
      <c r="G2730" s="40" t="s">
        <v>13004</v>
      </c>
      <c r="H2730" s="40" t="s">
        <v>18242</v>
      </c>
    </row>
    <row r="2731" spans="1:8" s="54" customFormat="1" x14ac:dyDescent="0.25">
      <c r="A2731" s="40">
        <v>1</v>
      </c>
      <c r="B2731" s="40" t="s">
        <v>1402</v>
      </c>
      <c r="C2731" s="77" t="s">
        <v>142</v>
      </c>
      <c r="D2731" s="77" t="s">
        <v>2692</v>
      </c>
      <c r="E2731" s="40" t="s">
        <v>16502</v>
      </c>
      <c r="F2731" s="40" t="s">
        <v>5459</v>
      </c>
      <c r="G2731" s="40" t="s">
        <v>13005</v>
      </c>
      <c r="H2731" s="40" t="s">
        <v>18243</v>
      </c>
    </row>
    <row r="2732" spans="1:8" s="54" customFormat="1" x14ac:dyDescent="0.25">
      <c r="A2732" s="40">
        <v>1</v>
      </c>
      <c r="B2732" s="40" t="s">
        <v>1402</v>
      </c>
      <c r="C2732" s="77" t="s">
        <v>143</v>
      </c>
      <c r="D2732" s="77" t="s">
        <v>2693</v>
      </c>
      <c r="E2732" s="40" t="s">
        <v>16502</v>
      </c>
      <c r="F2732" s="40" t="s">
        <v>5459</v>
      </c>
      <c r="G2732" s="40" t="s">
        <v>13006</v>
      </c>
      <c r="H2732" s="40" t="s">
        <v>18244</v>
      </c>
    </row>
    <row r="2733" spans="1:8" s="54" customFormat="1" x14ac:dyDescent="0.25">
      <c r="A2733" s="40">
        <v>1</v>
      </c>
      <c r="B2733" s="40" t="s">
        <v>1402</v>
      </c>
      <c r="C2733" s="77" t="s">
        <v>144</v>
      </c>
      <c r="D2733" s="77" t="s">
        <v>2694</v>
      </c>
      <c r="E2733" s="40" t="s">
        <v>16502</v>
      </c>
      <c r="F2733" s="40" t="s">
        <v>5459</v>
      </c>
      <c r="G2733" s="40" t="s">
        <v>13007</v>
      </c>
      <c r="H2733" s="40" t="s">
        <v>18245</v>
      </c>
    </row>
    <row r="2734" spans="1:8" s="54" customFormat="1" x14ac:dyDescent="0.25">
      <c r="A2734" s="40">
        <v>1</v>
      </c>
      <c r="B2734" s="40" t="s">
        <v>1402</v>
      </c>
      <c r="C2734" s="77" t="s">
        <v>145</v>
      </c>
      <c r="D2734" s="77" t="s">
        <v>2695</v>
      </c>
      <c r="E2734" s="40" t="s">
        <v>16502</v>
      </c>
      <c r="F2734" s="40" t="s">
        <v>5459</v>
      </c>
      <c r="G2734" s="40" t="s">
        <v>13008</v>
      </c>
      <c r="H2734" s="40" t="s">
        <v>18246</v>
      </c>
    </row>
    <row r="2735" spans="1:8" s="54" customFormat="1" x14ac:dyDescent="0.25">
      <c r="A2735" s="40">
        <v>1</v>
      </c>
      <c r="B2735" s="40" t="s">
        <v>1402</v>
      </c>
      <c r="C2735" s="77" t="s">
        <v>151</v>
      </c>
      <c r="D2735" s="77" t="s">
        <v>2696</v>
      </c>
      <c r="E2735" s="40" t="s">
        <v>16502</v>
      </c>
      <c r="F2735" s="40" t="s">
        <v>5459</v>
      </c>
      <c r="G2735" s="40" t="s">
        <v>13009</v>
      </c>
      <c r="H2735" s="40" t="s">
        <v>18247</v>
      </c>
    </row>
    <row r="2736" spans="1:8" s="54" customFormat="1" x14ac:dyDescent="0.25">
      <c r="A2736" s="40">
        <v>1</v>
      </c>
      <c r="B2736" s="40" t="s">
        <v>1402</v>
      </c>
      <c r="C2736" s="77" t="s">
        <v>152</v>
      </c>
      <c r="D2736" s="77" t="s">
        <v>2697</v>
      </c>
      <c r="E2736" s="40" t="s">
        <v>16502</v>
      </c>
      <c r="F2736" s="40" t="s">
        <v>5459</v>
      </c>
      <c r="G2736" s="40" t="s">
        <v>13010</v>
      </c>
      <c r="H2736" s="40" t="s">
        <v>18248</v>
      </c>
    </row>
    <row r="2737" spans="1:8" s="54" customFormat="1" x14ac:dyDescent="0.25">
      <c r="A2737" s="40">
        <v>1</v>
      </c>
      <c r="B2737" s="40" t="s">
        <v>1402</v>
      </c>
      <c r="C2737" s="77" t="s">
        <v>153</v>
      </c>
      <c r="D2737" s="77" t="s">
        <v>2698</v>
      </c>
      <c r="E2737" s="40" t="s">
        <v>16502</v>
      </c>
      <c r="F2737" s="40" t="s">
        <v>5459</v>
      </c>
      <c r="G2737" s="40" t="s">
        <v>13011</v>
      </c>
      <c r="H2737" s="40" t="s">
        <v>18249</v>
      </c>
    </row>
    <row r="2738" spans="1:8" s="54" customFormat="1" x14ac:dyDescent="0.25">
      <c r="A2738" s="40">
        <v>1</v>
      </c>
      <c r="B2738" s="40" t="s">
        <v>1402</v>
      </c>
      <c r="C2738" s="77" t="s">
        <v>154</v>
      </c>
      <c r="D2738" s="77" t="s">
        <v>2699</v>
      </c>
      <c r="E2738" s="40" t="s">
        <v>16502</v>
      </c>
      <c r="F2738" s="40" t="s">
        <v>5459</v>
      </c>
      <c r="G2738" s="40" t="s">
        <v>13012</v>
      </c>
      <c r="H2738" s="40" t="s">
        <v>18250</v>
      </c>
    </row>
    <row r="2739" spans="1:8" s="54" customFormat="1" x14ac:dyDescent="0.25">
      <c r="A2739" s="40">
        <v>1</v>
      </c>
      <c r="B2739" s="40" t="s">
        <v>1402</v>
      </c>
      <c r="C2739" s="77" t="s">
        <v>155</v>
      </c>
      <c r="D2739" s="77" t="s">
        <v>2700</v>
      </c>
      <c r="E2739" s="40" t="s">
        <v>16502</v>
      </c>
      <c r="F2739" s="40" t="s">
        <v>5459</v>
      </c>
      <c r="G2739" s="40" t="s">
        <v>13013</v>
      </c>
      <c r="H2739" s="40" t="s">
        <v>18251</v>
      </c>
    </row>
    <row r="2740" spans="1:8" s="54" customFormat="1" x14ac:dyDescent="0.25">
      <c r="A2740" s="40">
        <v>1</v>
      </c>
      <c r="B2740" s="40" t="s">
        <v>1402</v>
      </c>
      <c r="C2740" s="77" t="s">
        <v>156</v>
      </c>
      <c r="D2740" s="77" t="s">
        <v>2701</v>
      </c>
      <c r="E2740" s="40" t="s">
        <v>16502</v>
      </c>
      <c r="F2740" s="40" t="s">
        <v>5459</v>
      </c>
      <c r="G2740" s="40" t="s">
        <v>13014</v>
      </c>
      <c r="H2740" s="40" t="s">
        <v>18252</v>
      </c>
    </row>
    <row r="2741" spans="1:8" s="54" customFormat="1" x14ac:dyDescent="0.25">
      <c r="A2741" s="40">
        <v>1</v>
      </c>
      <c r="B2741" s="40" t="s">
        <v>1402</v>
      </c>
      <c r="C2741" s="77" t="s">
        <v>157</v>
      </c>
      <c r="D2741" s="77" t="s">
        <v>2702</v>
      </c>
      <c r="E2741" s="40" t="s">
        <v>16502</v>
      </c>
      <c r="F2741" s="40" t="s">
        <v>5459</v>
      </c>
      <c r="G2741" s="40" t="s">
        <v>13015</v>
      </c>
      <c r="H2741" s="40" t="s">
        <v>18253</v>
      </c>
    </row>
    <row r="2742" spans="1:8" s="54" customFormat="1" x14ac:dyDescent="0.25">
      <c r="A2742" s="40">
        <v>1</v>
      </c>
      <c r="B2742" s="40" t="s">
        <v>1402</v>
      </c>
      <c r="C2742" s="77" t="s">
        <v>158</v>
      </c>
      <c r="D2742" s="77" t="s">
        <v>2703</v>
      </c>
      <c r="E2742" s="40" t="s">
        <v>16502</v>
      </c>
      <c r="F2742" s="40" t="s">
        <v>5459</v>
      </c>
      <c r="G2742" s="40" t="s">
        <v>13016</v>
      </c>
      <c r="H2742" s="40" t="s">
        <v>18254</v>
      </c>
    </row>
    <row r="2743" spans="1:8" s="54" customFormat="1" x14ac:dyDescent="0.25">
      <c r="A2743" s="40">
        <v>1</v>
      </c>
      <c r="B2743" s="40" t="s">
        <v>1402</v>
      </c>
      <c r="C2743" s="77" t="s">
        <v>160</v>
      </c>
      <c r="D2743" s="77" t="s">
        <v>2704</v>
      </c>
      <c r="E2743" s="40" t="s">
        <v>16502</v>
      </c>
      <c r="F2743" s="40" t="s">
        <v>5459</v>
      </c>
      <c r="G2743" s="40" t="s">
        <v>13017</v>
      </c>
      <c r="H2743" s="40" t="s">
        <v>18255</v>
      </c>
    </row>
    <row r="2744" spans="1:8" s="54" customFormat="1" x14ac:dyDescent="0.25">
      <c r="A2744" s="40">
        <v>1</v>
      </c>
      <c r="B2744" s="40" t="s">
        <v>1402</v>
      </c>
      <c r="C2744" s="77" t="s">
        <v>161</v>
      </c>
      <c r="D2744" s="77" t="s">
        <v>2705</v>
      </c>
      <c r="E2744" s="40" t="s">
        <v>16502</v>
      </c>
      <c r="F2744" s="40" t="s">
        <v>5459</v>
      </c>
      <c r="G2744" s="40" t="s">
        <v>13018</v>
      </c>
      <c r="H2744" s="40" t="s">
        <v>18256</v>
      </c>
    </row>
    <row r="2745" spans="1:8" s="54" customFormat="1" x14ac:dyDescent="0.25">
      <c r="A2745" s="40">
        <v>1</v>
      </c>
      <c r="B2745" s="40" t="s">
        <v>1402</v>
      </c>
      <c r="C2745" s="77" t="s">
        <v>162</v>
      </c>
      <c r="D2745" s="77" t="s">
        <v>2706</v>
      </c>
      <c r="E2745" s="40" t="s">
        <v>16502</v>
      </c>
      <c r="F2745" s="40" t="s">
        <v>5459</v>
      </c>
      <c r="G2745" s="40" t="s">
        <v>13019</v>
      </c>
      <c r="H2745" s="40" t="s">
        <v>18257</v>
      </c>
    </row>
    <row r="2746" spans="1:8" s="54" customFormat="1" x14ac:dyDescent="0.25">
      <c r="A2746" s="40">
        <v>1</v>
      </c>
      <c r="B2746" s="40" t="s">
        <v>1402</v>
      </c>
      <c r="C2746" s="77" t="s">
        <v>164</v>
      </c>
      <c r="D2746" s="77" t="s">
        <v>2707</v>
      </c>
      <c r="E2746" s="40" t="s">
        <v>16502</v>
      </c>
      <c r="F2746" s="40" t="s">
        <v>5459</v>
      </c>
      <c r="G2746" s="40" t="s">
        <v>13020</v>
      </c>
      <c r="H2746" s="40" t="s">
        <v>18258</v>
      </c>
    </row>
    <row r="2747" spans="1:8" s="54" customFormat="1" x14ac:dyDescent="0.25">
      <c r="A2747" s="40">
        <v>1</v>
      </c>
      <c r="B2747" s="40" t="s">
        <v>1402</v>
      </c>
      <c r="C2747" s="77" t="s">
        <v>165</v>
      </c>
      <c r="D2747" s="77" t="s">
        <v>2708</v>
      </c>
      <c r="E2747" s="40" t="s">
        <v>16502</v>
      </c>
      <c r="F2747" s="40" t="s">
        <v>5459</v>
      </c>
      <c r="G2747" s="40" t="s">
        <v>13021</v>
      </c>
      <c r="H2747" s="40" t="s">
        <v>18259</v>
      </c>
    </row>
    <row r="2748" spans="1:8" s="54" customFormat="1" x14ac:dyDescent="0.25">
      <c r="A2748" s="40">
        <v>1</v>
      </c>
      <c r="B2748" s="40" t="s">
        <v>1402</v>
      </c>
      <c r="C2748" s="77" t="s">
        <v>166</v>
      </c>
      <c r="D2748" s="77" t="s">
        <v>2709</v>
      </c>
      <c r="E2748" s="40" t="s">
        <v>16502</v>
      </c>
      <c r="F2748" s="40" t="s">
        <v>5459</v>
      </c>
      <c r="G2748" s="40" t="s">
        <v>5596</v>
      </c>
      <c r="H2748" s="40" t="s">
        <v>18260</v>
      </c>
    </row>
    <row r="2749" spans="1:8" s="54" customFormat="1" x14ac:dyDescent="0.25">
      <c r="A2749" s="40">
        <v>1</v>
      </c>
      <c r="B2749" s="40" t="s">
        <v>1402</v>
      </c>
      <c r="C2749" s="77" t="s">
        <v>167</v>
      </c>
      <c r="D2749" s="77" t="s">
        <v>2710</v>
      </c>
      <c r="E2749" s="40" t="s">
        <v>16502</v>
      </c>
      <c r="F2749" s="40" t="s">
        <v>5459</v>
      </c>
      <c r="G2749" s="40" t="s">
        <v>13022</v>
      </c>
      <c r="H2749" s="40" t="s">
        <v>18261</v>
      </c>
    </row>
    <row r="2750" spans="1:8" s="54" customFormat="1" x14ac:dyDescent="0.25">
      <c r="A2750" s="40">
        <v>1</v>
      </c>
      <c r="B2750" s="40" t="s">
        <v>1402</v>
      </c>
      <c r="C2750" s="77" t="s">
        <v>168</v>
      </c>
      <c r="D2750" s="77" t="s">
        <v>2711</v>
      </c>
      <c r="E2750" s="40" t="s">
        <v>16502</v>
      </c>
      <c r="F2750" s="40" t="s">
        <v>5459</v>
      </c>
      <c r="G2750" s="40" t="s">
        <v>13023</v>
      </c>
      <c r="H2750" s="40" t="s">
        <v>18262</v>
      </c>
    </row>
    <row r="2751" spans="1:8" s="54" customFormat="1" x14ac:dyDescent="0.25">
      <c r="A2751" s="40">
        <v>1</v>
      </c>
      <c r="B2751" s="40" t="s">
        <v>1402</v>
      </c>
      <c r="C2751" s="77" t="s">
        <v>169</v>
      </c>
      <c r="D2751" s="77" t="s">
        <v>2712</v>
      </c>
      <c r="E2751" s="40" t="s">
        <v>16502</v>
      </c>
      <c r="F2751" s="40" t="s">
        <v>5459</v>
      </c>
      <c r="G2751" s="40" t="s">
        <v>14718</v>
      </c>
      <c r="H2751" s="40" t="s">
        <v>18263</v>
      </c>
    </row>
    <row r="2752" spans="1:8" s="54" customFormat="1" x14ac:dyDescent="0.25">
      <c r="A2752" s="40">
        <v>1</v>
      </c>
      <c r="B2752" s="40" t="s">
        <v>1402</v>
      </c>
      <c r="C2752" s="77" t="s">
        <v>170</v>
      </c>
      <c r="D2752" s="77" t="s">
        <v>2713</v>
      </c>
      <c r="E2752" s="40" t="s">
        <v>16502</v>
      </c>
      <c r="F2752" s="40" t="s">
        <v>5459</v>
      </c>
      <c r="G2752" s="40" t="s">
        <v>5597</v>
      </c>
      <c r="H2752" s="40" t="s">
        <v>18264</v>
      </c>
    </row>
    <row r="2753" spans="1:8" s="54" customFormat="1" x14ac:dyDescent="0.25">
      <c r="A2753" s="40">
        <v>1</v>
      </c>
      <c r="B2753" s="40" t="s">
        <v>1402</v>
      </c>
      <c r="C2753" s="77" t="s">
        <v>171</v>
      </c>
      <c r="D2753" s="77" t="s">
        <v>2714</v>
      </c>
      <c r="E2753" s="40" t="s">
        <v>16502</v>
      </c>
      <c r="F2753" s="40" t="s">
        <v>5459</v>
      </c>
      <c r="G2753" s="40" t="s">
        <v>13024</v>
      </c>
      <c r="H2753" s="40" t="s">
        <v>18265</v>
      </c>
    </row>
    <row r="2754" spans="1:8" s="54" customFormat="1" x14ac:dyDescent="0.25">
      <c r="A2754" s="40">
        <v>1</v>
      </c>
      <c r="B2754" s="40" t="s">
        <v>1402</v>
      </c>
      <c r="C2754" s="77" t="s">
        <v>293</v>
      </c>
      <c r="D2754" s="77" t="s">
        <v>2715</v>
      </c>
      <c r="E2754" s="40" t="s">
        <v>16502</v>
      </c>
      <c r="F2754" s="40" t="s">
        <v>5459</v>
      </c>
      <c r="G2754" s="40" t="s">
        <v>13025</v>
      </c>
      <c r="H2754" s="40" t="s">
        <v>18266</v>
      </c>
    </row>
    <row r="2755" spans="1:8" s="54" customFormat="1" x14ac:dyDescent="0.25">
      <c r="A2755" s="40">
        <v>1</v>
      </c>
      <c r="B2755" s="40" t="s">
        <v>1402</v>
      </c>
      <c r="C2755" s="77" t="s">
        <v>294</v>
      </c>
      <c r="D2755" s="77" t="s">
        <v>2716</v>
      </c>
      <c r="E2755" s="40" t="s">
        <v>16502</v>
      </c>
      <c r="F2755" s="40" t="s">
        <v>5459</v>
      </c>
      <c r="G2755" s="40" t="s">
        <v>13026</v>
      </c>
      <c r="H2755" s="40" t="s">
        <v>18267</v>
      </c>
    </row>
    <row r="2756" spans="1:8" s="54" customFormat="1" x14ac:dyDescent="0.25">
      <c r="A2756" s="40">
        <v>1</v>
      </c>
      <c r="B2756" s="40" t="s">
        <v>1402</v>
      </c>
      <c r="C2756" s="77" t="s">
        <v>295</v>
      </c>
      <c r="D2756" s="77" t="s">
        <v>2717</v>
      </c>
      <c r="E2756" s="40" t="s">
        <v>16502</v>
      </c>
      <c r="F2756" s="40" t="s">
        <v>5459</v>
      </c>
      <c r="G2756" s="40" t="s">
        <v>13027</v>
      </c>
      <c r="H2756" s="40" t="s">
        <v>18268</v>
      </c>
    </row>
    <row r="2757" spans="1:8" s="54" customFormat="1" x14ac:dyDescent="0.25">
      <c r="A2757" s="40">
        <v>1</v>
      </c>
      <c r="B2757" s="40" t="s">
        <v>1402</v>
      </c>
      <c r="C2757" s="77" t="s">
        <v>296</v>
      </c>
      <c r="D2757" s="77" t="s">
        <v>2718</v>
      </c>
      <c r="E2757" s="40" t="s">
        <v>16502</v>
      </c>
      <c r="F2757" s="40" t="s">
        <v>5459</v>
      </c>
      <c r="G2757" s="40" t="s">
        <v>13028</v>
      </c>
      <c r="H2757" s="40" t="s">
        <v>18269</v>
      </c>
    </row>
    <row r="2758" spans="1:8" s="54" customFormat="1" x14ac:dyDescent="0.25">
      <c r="A2758" s="40">
        <v>1</v>
      </c>
      <c r="B2758" s="40" t="s">
        <v>1402</v>
      </c>
      <c r="C2758" s="77" t="s">
        <v>326</v>
      </c>
      <c r="D2758" s="77" t="s">
        <v>3698</v>
      </c>
      <c r="E2758" s="40" t="s">
        <v>16502</v>
      </c>
      <c r="F2758" s="40" t="s">
        <v>5459</v>
      </c>
      <c r="G2758" s="40" t="s">
        <v>13030</v>
      </c>
      <c r="H2758" s="40" t="s">
        <v>18270</v>
      </c>
    </row>
    <row r="2759" spans="1:8" s="54" customFormat="1" x14ac:dyDescent="0.25">
      <c r="A2759" s="40">
        <v>1</v>
      </c>
      <c r="B2759" s="40" t="s">
        <v>1402</v>
      </c>
      <c r="C2759" s="77" t="s">
        <v>327</v>
      </c>
      <c r="D2759" s="77" t="s">
        <v>3699</v>
      </c>
      <c r="E2759" s="40" t="s">
        <v>16502</v>
      </c>
      <c r="F2759" s="40" t="s">
        <v>5459</v>
      </c>
      <c r="G2759" s="40" t="s">
        <v>13031</v>
      </c>
      <c r="H2759" s="40" t="s">
        <v>18271</v>
      </c>
    </row>
    <row r="2760" spans="1:8" s="54" customFormat="1" x14ac:dyDescent="0.25">
      <c r="A2760" s="40">
        <v>1</v>
      </c>
      <c r="B2760" s="40" t="s">
        <v>1402</v>
      </c>
      <c r="C2760" s="77" t="s">
        <v>328</v>
      </c>
      <c r="D2760" s="77" t="s">
        <v>3700</v>
      </c>
      <c r="E2760" s="40" t="s">
        <v>16502</v>
      </c>
      <c r="F2760" s="40" t="s">
        <v>5459</v>
      </c>
      <c r="G2760" s="40" t="s">
        <v>13032</v>
      </c>
      <c r="H2760" s="40" t="s">
        <v>18272</v>
      </c>
    </row>
    <row r="2761" spans="1:8" s="54" customFormat="1" x14ac:dyDescent="0.25">
      <c r="A2761" s="40">
        <v>1</v>
      </c>
      <c r="B2761" s="40" t="s">
        <v>1402</v>
      </c>
      <c r="C2761" s="77" t="s">
        <v>329</v>
      </c>
      <c r="D2761" s="77" t="s">
        <v>3701</v>
      </c>
      <c r="E2761" s="40" t="s">
        <v>16502</v>
      </c>
      <c r="F2761" s="40" t="s">
        <v>5459</v>
      </c>
      <c r="G2761" s="40" t="s">
        <v>13033</v>
      </c>
      <c r="H2761" s="40" t="s">
        <v>18273</v>
      </c>
    </row>
    <row r="2762" spans="1:8" s="54" customFormat="1" x14ac:dyDescent="0.25">
      <c r="A2762" s="40">
        <v>1</v>
      </c>
      <c r="B2762" s="40" t="s">
        <v>1402</v>
      </c>
      <c r="C2762" s="77" t="s">
        <v>330</v>
      </c>
      <c r="D2762" s="77" t="s">
        <v>3702</v>
      </c>
      <c r="E2762" s="40" t="s">
        <v>16502</v>
      </c>
      <c r="F2762" s="40" t="s">
        <v>5459</v>
      </c>
      <c r="G2762" s="40" t="s">
        <v>13034</v>
      </c>
      <c r="H2762" s="40" t="s">
        <v>18274</v>
      </c>
    </row>
    <row r="2763" spans="1:8" s="54" customFormat="1" x14ac:dyDescent="0.25">
      <c r="A2763" s="40">
        <v>1</v>
      </c>
      <c r="B2763" s="40" t="s">
        <v>1402</v>
      </c>
      <c r="C2763" s="77" t="s">
        <v>331</v>
      </c>
      <c r="D2763" s="77" t="s">
        <v>3703</v>
      </c>
      <c r="E2763" s="40" t="s">
        <v>16502</v>
      </c>
      <c r="F2763" s="40" t="s">
        <v>5459</v>
      </c>
      <c r="G2763" s="40" t="s">
        <v>13035</v>
      </c>
      <c r="H2763" s="40" t="s">
        <v>18275</v>
      </c>
    </row>
    <row r="2764" spans="1:8" s="54" customFormat="1" x14ac:dyDescent="0.25">
      <c r="A2764" s="40">
        <v>1</v>
      </c>
      <c r="B2764" s="40" t="s">
        <v>1402</v>
      </c>
      <c r="C2764" s="77" t="s">
        <v>332</v>
      </c>
      <c r="D2764" s="77" t="s">
        <v>3704</v>
      </c>
      <c r="E2764" s="40" t="s">
        <v>16502</v>
      </c>
      <c r="F2764" s="40" t="s">
        <v>5459</v>
      </c>
      <c r="G2764" s="40" t="s">
        <v>13036</v>
      </c>
      <c r="H2764" s="40" t="s">
        <v>18276</v>
      </c>
    </row>
    <row r="2765" spans="1:8" s="54" customFormat="1" x14ac:dyDescent="0.25">
      <c r="A2765" s="40">
        <v>1</v>
      </c>
      <c r="B2765" s="40" t="s">
        <v>1402</v>
      </c>
      <c r="C2765" s="77" t="s">
        <v>333</v>
      </c>
      <c r="D2765" s="77" t="s">
        <v>3705</v>
      </c>
      <c r="E2765" s="40" t="s">
        <v>16502</v>
      </c>
      <c r="F2765" s="40" t="s">
        <v>5459</v>
      </c>
      <c r="G2765" s="40" t="s">
        <v>13037</v>
      </c>
      <c r="H2765" s="40" t="s">
        <v>18277</v>
      </c>
    </row>
    <row r="2766" spans="1:8" s="54" customFormat="1" x14ac:dyDescent="0.25">
      <c r="A2766" s="40">
        <v>1</v>
      </c>
      <c r="B2766" s="40" t="s">
        <v>1402</v>
      </c>
      <c r="C2766" s="77" t="s">
        <v>334</v>
      </c>
      <c r="D2766" s="77" t="s">
        <v>3706</v>
      </c>
      <c r="E2766" s="40" t="s">
        <v>16502</v>
      </c>
      <c r="F2766" s="40" t="s">
        <v>5459</v>
      </c>
      <c r="G2766" s="40" t="s">
        <v>13038</v>
      </c>
      <c r="H2766" s="40" t="s">
        <v>18278</v>
      </c>
    </row>
    <row r="2767" spans="1:8" s="54" customFormat="1" x14ac:dyDescent="0.25">
      <c r="A2767" s="40">
        <v>1</v>
      </c>
      <c r="B2767" s="40" t="s">
        <v>1402</v>
      </c>
      <c r="C2767" s="77" t="s">
        <v>335</v>
      </c>
      <c r="D2767" s="77" t="s">
        <v>3707</v>
      </c>
      <c r="E2767" s="40" t="s">
        <v>16502</v>
      </c>
      <c r="F2767" s="40" t="s">
        <v>5459</v>
      </c>
      <c r="G2767" s="40" t="s">
        <v>13039</v>
      </c>
      <c r="H2767" s="40" t="s">
        <v>18279</v>
      </c>
    </row>
    <row r="2768" spans="1:8" s="54" customFormat="1" x14ac:dyDescent="0.25">
      <c r="A2768" s="40">
        <v>1</v>
      </c>
      <c r="B2768" s="40" t="s">
        <v>1402</v>
      </c>
      <c r="C2768" s="77" t="s">
        <v>336</v>
      </c>
      <c r="D2768" s="77" t="s">
        <v>3708</v>
      </c>
      <c r="E2768" s="40" t="s">
        <v>16502</v>
      </c>
      <c r="F2768" s="40" t="s">
        <v>5459</v>
      </c>
      <c r="G2768" s="40" t="s">
        <v>13040</v>
      </c>
      <c r="H2768" s="40" t="s">
        <v>18280</v>
      </c>
    </row>
    <row r="2769" spans="1:8" s="54" customFormat="1" x14ac:dyDescent="0.25">
      <c r="A2769" s="40">
        <v>1</v>
      </c>
      <c r="B2769" s="40" t="s">
        <v>1402</v>
      </c>
      <c r="C2769" s="77" t="s">
        <v>337</v>
      </c>
      <c r="D2769" s="77" t="s">
        <v>3709</v>
      </c>
      <c r="E2769" s="40" t="s">
        <v>16502</v>
      </c>
      <c r="F2769" s="40" t="s">
        <v>5459</v>
      </c>
      <c r="G2769" s="40" t="s">
        <v>13041</v>
      </c>
      <c r="H2769" s="40" t="s">
        <v>18281</v>
      </c>
    </row>
    <row r="2770" spans="1:8" s="54" customFormat="1" x14ac:dyDescent="0.25">
      <c r="A2770" s="40">
        <v>1</v>
      </c>
      <c r="B2770" s="40" t="s">
        <v>1402</v>
      </c>
      <c r="C2770" s="77" t="s">
        <v>338</v>
      </c>
      <c r="D2770" s="77" t="s">
        <v>3710</v>
      </c>
      <c r="E2770" s="40" t="s">
        <v>16502</v>
      </c>
      <c r="F2770" s="40" t="s">
        <v>5459</v>
      </c>
      <c r="G2770" s="40" t="s">
        <v>13042</v>
      </c>
      <c r="H2770" s="40" t="s">
        <v>18282</v>
      </c>
    </row>
    <row r="2771" spans="1:8" s="54" customFormat="1" x14ac:dyDescent="0.25">
      <c r="A2771" s="40">
        <v>1</v>
      </c>
      <c r="B2771" s="40" t="s">
        <v>1402</v>
      </c>
      <c r="C2771" s="77" t="s">
        <v>339</v>
      </c>
      <c r="D2771" s="77" t="s">
        <v>3711</v>
      </c>
      <c r="E2771" s="40" t="s">
        <v>16502</v>
      </c>
      <c r="F2771" s="40" t="s">
        <v>5459</v>
      </c>
      <c r="G2771" s="40" t="s">
        <v>13043</v>
      </c>
      <c r="H2771" s="40" t="s">
        <v>18283</v>
      </c>
    </row>
    <row r="2772" spans="1:8" s="54" customFormat="1" x14ac:dyDescent="0.25">
      <c r="A2772" s="40">
        <v>1</v>
      </c>
      <c r="B2772" s="40" t="s">
        <v>1402</v>
      </c>
      <c r="C2772" s="77" t="s">
        <v>340</v>
      </c>
      <c r="D2772" s="77" t="s">
        <v>3712</v>
      </c>
      <c r="E2772" s="40" t="s">
        <v>16502</v>
      </c>
      <c r="F2772" s="40" t="s">
        <v>5459</v>
      </c>
      <c r="G2772" s="40" t="s">
        <v>13044</v>
      </c>
      <c r="H2772" s="40" t="s">
        <v>18284</v>
      </c>
    </row>
    <row r="2773" spans="1:8" s="54" customFormat="1" x14ac:dyDescent="0.25">
      <c r="A2773" s="40">
        <v>1</v>
      </c>
      <c r="B2773" s="40" t="s">
        <v>1402</v>
      </c>
      <c r="C2773" s="77" t="s">
        <v>341</v>
      </c>
      <c r="D2773" s="77" t="s">
        <v>3713</v>
      </c>
      <c r="E2773" s="40" t="s">
        <v>16502</v>
      </c>
      <c r="F2773" s="40" t="s">
        <v>5459</v>
      </c>
      <c r="G2773" s="40" t="s">
        <v>13045</v>
      </c>
      <c r="H2773" s="40" t="s">
        <v>18285</v>
      </c>
    </row>
    <row r="2774" spans="1:8" s="54" customFormat="1" x14ac:dyDescent="0.25">
      <c r="A2774" s="40">
        <v>1</v>
      </c>
      <c r="B2774" s="40" t="s">
        <v>1402</v>
      </c>
      <c r="C2774" s="77" t="s">
        <v>342</v>
      </c>
      <c r="D2774" s="77" t="s">
        <v>3714</v>
      </c>
      <c r="E2774" s="40" t="s">
        <v>16502</v>
      </c>
      <c r="F2774" s="40" t="s">
        <v>5459</v>
      </c>
      <c r="G2774" s="40" t="s">
        <v>13046</v>
      </c>
      <c r="H2774" s="40" t="s">
        <v>18286</v>
      </c>
    </row>
    <row r="2775" spans="1:8" s="54" customFormat="1" x14ac:dyDescent="0.25">
      <c r="A2775" s="40">
        <v>1</v>
      </c>
      <c r="B2775" s="40" t="s">
        <v>1402</v>
      </c>
      <c r="C2775" s="77" t="s">
        <v>343</v>
      </c>
      <c r="D2775" s="77" t="s">
        <v>3715</v>
      </c>
      <c r="E2775" s="40" t="s">
        <v>16502</v>
      </c>
      <c r="F2775" s="40" t="s">
        <v>5459</v>
      </c>
      <c r="G2775" s="40" t="s">
        <v>13047</v>
      </c>
      <c r="H2775" s="40" t="s">
        <v>18287</v>
      </c>
    </row>
    <row r="2776" spans="1:8" s="54" customFormat="1" x14ac:dyDescent="0.25">
      <c r="A2776" s="40">
        <v>1</v>
      </c>
      <c r="B2776" s="40" t="s">
        <v>1402</v>
      </c>
      <c r="C2776" s="77" t="s">
        <v>344</v>
      </c>
      <c r="D2776" s="77" t="s">
        <v>3716</v>
      </c>
      <c r="E2776" s="40" t="s">
        <v>16502</v>
      </c>
      <c r="F2776" s="40" t="s">
        <v>5459</v>
      </c>
      <c r="G2776" s="40" t="s">
        <v>13048</v>
      </c>
      <c r="H2776" s="40" t="s">
        <v>18288</v>
      </c>
    </row>
    <row r="2777" spans="1:8" s="54" customFormat="1" x14ac:dyDescent="0.25">
      <c r="A2777" s="40">
        <v>1</v>
      </c>
      <c r="B2777" s="40" t="s">
        <v>1402</v>
      </c>
      <c r="C2777" s="77" t="s">
        <v>345</v>
      </c>
      <c r="D2777" s="77" t="s">
        <v>3717</v>
      </c>
      <c r="E2777" s="40" t="s">
        <v>16502</v>
      </c>
      <c r="F2777" s="40" t="s">
        <v>5459</v>
      </c>
      <c r="G2777" s="40" t="s">
        <v>13049</v>
      </c>
      <c r="H2777" s="40" t="s">
        <v>18289</v>
      </c>
    </row>
    <row r="2778" spans="1:8" s="54" customFormat="1" x14ac:dyDescent="0.25">
      <c r="A2778" s="40">
        <v>1</v>
      </c>
      <c r="B2778" s="40" t="s">
        <v>1402</v>
      </c>
      <c r="C2778" s="77" t="s">
        <v>346</v>
      </c>
      <c r="D2778" s="77" t="s">
        <v>3718</v>
      </c>
      <c r="E2778" s="40" t="s">
        <v>16502</v>
      </c>
      <c r="F2778" s="40" t="s">
        <v>5459</v>
      </c>
      <c r="G2778" s="40" t="s">
        <v>13050</v>
      </c>
      <c r="H2778" s="40" t="s">
        <v>18290</v>
      </c>
    </row>
    <row r="2779" spans="1:8" s="54" customFormat="1" x14ac:dyDescent="0.25">
      <c r="A2779" s="40">
        <v>1</v>
      </c>
      <c r="B2779" s="40" t="s">
        <v>1402</v>
      </c>
      <c r="C2779" s="77" t="s">
        <v>347</v>
      </c>
      <c r="D2779" s="77" t="s">
        <v>3719</v>
      </c>
      <c r="E2779" s="40" t="s">
        <v>16502</v>
      </c>
      <c r="F2779" s="40" t="s">
        <v>5459</v>
      </c>
      <c r="G2779" s="40" t="s">
        <v>13051</v>
      </c>
      <c r="H2779" s="40" t="s">
        <v>18291</v>
      </c>
    </row>
    <row r="2780" spans="1:8" s="54" customFormat="1" x14ac:dyDescent="0.25">
      <c r="A2780" s="40">
        <v>1</v>
      </c>
      <c r="B2780" s="40" t="s">
        <v>1402</v>
      </c>
      <c r="C2780" s="77" t="s">
        <v>348</v>
      </c>
      <c r="D2780" s="77" t="s">
        <v>3720</v>
      </c>
      <c r="E2780" s="40" t="s">
        <v>16502</v>
      </c>
      <c r="F2780" s="40" t="s">
        <v>5459</v>
      </c>
      <c r="G2780" s="40" t="s">
        <v>13052</v>
      </c>
      <c r="H2780" s="40" t="s">
        <v>18292</v>
      </c>
    </row>
    <row r="2781" spans="1:8" s="54" customFormat="1" x14ac:dyDescent="0.25">
      <c r="A2781" s="40">
        <v>1</v>
      </c>
      <c r="B2781" s="40" t="s">
        <v>1402</v>
      </c>
      <c r="C2781" s="77" t="s">
        <v>349</v>
      </c>
      <c r="D2781" s="77" t="s">
        <v>3721</v>
      </c>
      <c r="E2781" s="40" t="s">
        <v>16502</v>
      </c>
      <c r="F2781" s="40" t="s">
        <v>5459</v>
      </c>
      <c r="G2781" s="40" t="s">
        <v>13053</v>
      </c>
      <c r="H2781" s="40" t="s">
        <v>18293</v>
      </c>
    </row>
    <row r="2782" spans="1:8" s="54" customFormat="1" x14ac:dyDescent="0.25">
      <c r="A2782" s="40">
        <v>1</v>
      </c>
      <c r="B2782" s="40" t="s">
        <v>1402</v>
      </c>
      <c r="C2782" s="77" t="s">
        <v>350</v>
      </c>
      <c r="D2782" s="77" t="s">
        <v>3722</v>
      </c>
      <c r="E2782" s="40" t="s">
        <v>16502</v>
      </c>
      <c r="F2782" s="40" t="s">
        <v>5459</v>
      </c>
      <c r="G2782" s="40" t="s">
        <v>13054</v>
      </c>
      <c r="H2782" s="40" t="s">
        <v>18294</v>
      </c>
    </row>
    <row r="2783" spans="1:8" s="54" customFormat="1" x14ac:dyDescent="0.25">
      <c r="A2783" s="40">
        <v>1</v>
      </c>
      <c r="B2783" s="40" t="s">
        <v>1402</v>
      </c>
      <c r="C2783" s="77" t="s">
        <v>351</v>
      </c>
      <c r="D2783" s="77" t="s">
        <v>3723</v>
      </c>
      <c r="E2783" s="40" t="s">
        <v>16502</v>
      </c>
      <c r="F2783" s="40" t="s">
        <v>5459</v>
      </c>
      <c r="G2783" s="40" t="s">
        <v>13055</v>
      </c>
      <c r="H2783" s="40" t="s">
        <v>18295</v>
      </c>
    </row>
    <row r="2784" spans="1:8" s="54" customFormat="1" x14ac:dyDescent="0.25">
      <c r="A2784" s="40">
        <v>1</v>
      </c>
      <c r="B2784" s="40" t="s">
        <v>1402</v>
      </c>
      <c r="C2784" s="77" t="s">
        <v>352</v>
      </c>
      <c r="D2784" s="77" t="s">
        <v>3724</v>
      </c>
      <c r="E2784" s="40" t="s">
        <v>16502</v>
      </c>
      <c r="F2784" s="40" t="s">
        <v>5459</v>
      </c>
      <c r="G2784" s="40" t="s">
        <v>13056</v>
      </c>
      <c r="H2784" s="40" t="s">
        <v>18296</v>
      </c>
    </row>
    <row r="2785" spans="1:8" s="54" customFormat="1" x14ac:dyDescent="0.25">
      <c r="A2785" s="40">
        <v>1</v>
      </c>
      <c r="B2785" s="40" t="s">
        <v>1402</v>
      </c>
      <c r="C2785" s="77" t="s">
        <v>353</v>
      </c>
      <c r="D2785" s="77" t="s">
        <v>3725</v>
      </c>
      <c r="E2785" s="40" t="s">
        <v>16502</v>
      </c>
      <c r="F2785" s="40" t="s">
        <v>5459</v>
      </c>
      <c r="G2785" s="40" t="s">
        <v>13057</v>
      </c>
      <c r="H2785" s="40" t="s">
        <v>18297</v>
      </c>
    </row>
    <row r="2786" spans="1:8" s="54" customFormat="1" x14ac:dyDescent="0.25">
      <c r="A2786" s="40">
        <v>1</v>
      </c>
      <c r="B2786" s="40" t="s">
        <v>1402</v>
      </c>
      <c r="C2786" s="77" t="s">
        <v>354</v>
      </c>
      <c r="D2786" s="77" t="s">
        <v>3726</v>
      </c>
      <c r="E2786" s="40" t="s">
        <v>16502</v>
      </c>
      <c r="F2786" s="40" t="s">
        <v>5459</v>
      </c>
      <c r="G2786" s="40" t="s">
        <v>13058</v>
      </c>
      <c r="H2786" s="40" t="s">
        <v>18298</v>
      </c>
    </row>
    <row r="2787" spans="1:8" s="54" customFormat="1" x14ac:dyDescent="0.25">
      <c r="A2787" s="40">
        <v>1</v>
      </c>
      <c r="B2787" s="40" t="s">
        <v>1402</v>
      </c>
      <c r="C2787" s="77" t="s">
        <v>355</v>
      </c>
      <c r="D2787" s="77" t="s">
        <v>3727</v>
      </c>
      <c r="E2787" s="40" t="s">
        <v>16502</v>
      </c>
      <c r="F2787" s="40" t="s">
        <v>5459</v>
      </c>
      <c r="G2787" s="40" t="s">
        <v>13059</v>
      </c>
      <c r="H2787" s="40" t="s">
        <v>18299</v>
      </c>
    </row>
    <row r="2788" spans="1:8" s="54" customFormat="1" x14ac:dyDescent="0.25">
      <c r="A2788" s="40">
        <v>1</v>
      </c>
      <c r="B2788" s="40" t="s">
        <v>1402</v>
      </c>
      <c r="C2788" s="77" t="s">
        <v>356</v>
      </c>
      <c r="D2788" s="77" t="s">
        <v>3728</v>
      </c>
      <c r="E2788" s="40" t="s">
        <v>16502</v>
      </c>
      <c r="F2788" s="40" t="s">
        <v>5459</v>
      </c>
      <c r="G2788" s="40" t="s">
        <v>13060</v>
      </c>
      <c r="H2788" s="40" t="s">
        <v>18300</v>
      </c>
    </row>
    <row r="2789" spans="1:8" s="54" customFormat="1" x14ac:dyDescent="0.25">
      <c r="A2789" s="40">
        <v>1</v>
      </c>
      <c r="B2789" s="40" t="s">
        <v>1402</v>
      </c>
      <c r="C2789" s="77" t="s">
        <v>393</v>
      </c>
      <c r="D2789" s="77" t="s">
        <v>3729</v>
      </c>
      <c r="E2789" s="40" t="s">
        <v>16502</v>
      </c>
      <c r="F2789" s="40" t="s">
        <v>5459</v>
      </c>
      <c r="G2789" s="40" t="s">
        <v>13068</v>
      </c>
      <c r="H2789" s="40" t="s">
        <v>18301</v>
      </c>
    </row>
    <row r="2790" spans="1:8" s="54" customFormat="1" x14ac:dyDescent="0.25">
      <c r="A2790" s="40">
        <v>1</v>
      </c>
      <c r="B2790" s="40" t="s">
        <v>1402</v>
      </c>
      <c r="C2790" s="77" t="s">
        <v>394</v>
      </c>
      <c r="D2790" s="77" t="s">
        <v>3730</v>
      </c>
      <c r="E2790" s="40" t="s">
        <v>16502</v>
      </c>
      <c r="F2790" s="40" t="s">
        <v>5459</v>
      </c>
      <c r="G2790" s="40" t="s">
        <v>13069</v>
      </c>
      <c r="H2790" s="40" t="s">
        <v>18302</v>
      </c>
    </row>
    <row r="2791" spans="1:8" s="54" customFormat="1" x14ac:dyDescent="0.25">
      <c r="A2791" s="40">
        <v>1</v>
      </c>
      <c r="B2791" s="40" t="s">
        <v>1402</v>
      </c>
      <c r="C2791" s="77" t="s">
        <v>395</v>
      </c>
      <c r="D2791" s="77" t="s">
        <v>3731</v>
      </c>
      <c r="E2791" s="40" t="s">
        <v>16502</v>
      </c>
      <c r="F2791" s="40" t="s">
        <v>5459</v>
      </c>
      <c r="G2791" s="40" t="s">
        <v>13070</v>
      </c>
      <c r="H2791" s="40" t="s">
        <v>18303</v>
      </c>
    </row>
    <row r="2792" spans="1:8" s="54" customFormat="1" x14ac:dyDescent="0.25">
      <c r="A2792" s="40">
        <v>1</v>
      </c>
      <c r="B2792" s="40" t="s">
        <v>1402</v>
      </c>
      <c r="C2792" s="77" t="s">
        <v>396</v>
      </c>
      <c r="D2792" s="77" t="s">
        <v>3732</v>
      </c>
      <c r="E2792" s="40" t="s">
        <v>16502</v>
      </c>
      <c r="F2792" s="40" t="s">
        <v>5459</v>
      </c>
      <c r="G2792" s="40" t="s">
        <v>13071</v>
      </c>
      <c r="H2792" s="40" t="s">
        <v>18304</v>
      </c>
    </row>
    <row r="2793" spans="1:8" s="54" customFormat="1" x14ac:dyDescent="0.25">
      <c r="A2793" s="40">
        <v>1</v>
      </c>
      <c r="B2793" s="40" t="s">
        <v>1402</v>
      </c>
      <c r="C2793" s="77" t="s">
        <v>397</v>
      </c>
      <c r="D2793" s="77" t="s">
        <v>3733</v>
      </c>
      <c r="E2793" s="40" t="s">
        <v>16502</v>
      </c>
      <c r="F2793" s="40" t="s">
        <v>5459</v>
      </c>
      <c r="G2793" s="40" t="s">
        <v>13072</v>
      </c>
      <c r="H2793" s="40" t="s">
        <v>18305</v>
      </c>
    </row>
    <row r="2794" spans="1:8" s="54" customFormat="1" x14ac:dyDescent="0.25">
      <c r="A2794" s="40">
        <v>1</v>
      </c>
      <c r="B2794" s="40" t="s">
        <v>1402</v>
      </c>
      <c r="C2794" s="77" t="s">
        <v>398</v>
      </c>
      <c r="D2794" s="77" t="s">
        <v>3734</v>
      </c>
      <c r="E2794" s="40" t="s">
        <v>16502</v>
      </c>
      <c r="F2794" s="40" t="s">
        <v>5459</v>
      </c>
      <c r="G2794" s="40" t="s">
        <v>13073</v>
      </c>
      <c r="H2794" s="40" t="s">
        <v>18306</v>
      </c>
    </row>
    <row r="2795" spans="1:8" s="54" customFormat="1" x14ac:dyDescent="0.25">
      <c r="A2795" s="40">
        <v>1</v>
      </c>
      <c r="B2795" s="40" t="s">
        <v>1402</v>
      </c>
      <c r="C2795" s="77" t="s">
        <v>423</v>
      </c>
      <c r="D2795" s="77" t="s">
        <v>3735</v>
      </c>
      <c r="E2795" s="40" t="s">
        <v>16502</v>
      </c>
      <c r="F2795" s="40" t="s">
        <v>5459</v>
      </c>
      <c r="G2795" s="40" t="s">
        <v>13074</v>
      </c>
      <c r="H2795" s="40" t="s">
        <v>18307</v>
      </c>
    </row>
    <row r="2796" spans="1:8" s="54" customFormat="1" x14ac:dyDescent="0.25">
      <c r="A2796" s="40">
        <v>1</v>
      </c>
      <c r="B2796" s="40" t="s">
        <v>1402</v>
      </c>
      <c r="C2796" s="77" t="s">
        <v>424</v>
      </c>
      <c r="D2796" s="77" t="s">
        <v>3736</v>
      </c>
      <c r="E2796" s="40" t="s">
        <v>16502</v>
      </c>
      <c r="F2796" s="40" t="s">
        <v>5459</v>
      </c>
      <c r="G2796" s="40" t="s">
        <v>13075</v>
      </c>
      <c r="H2796" s="40" t="s">
        <v>18308</v>
      </c>
    </row>
    <row r="2797" spans="1:8" s="54" customFormat="1" x14ac:dyDescent="0.25">
      <c r="A2797" s="40">
        <v>1</v>
      </c>
      <c r="B2797" s="40" t="s">
        <v>1402</v>
      </c>
      <c r="C2797" s="77" t="s">
        <v>425</v>
      </c>
      <c r="D2797" s="77" t="s">
        <v>3737</v>
      </c>
      <c r="E2797" s="40" t="s">
        <v>16502</v>
      </c>
      <c r="F2797" s="40" t="s">
        <v>5459</v>
      </c>
      <c r="G2797" s="40" t="s">
        <v>13076</v>
      </c>
      <c r="H2797" s="40" t="s">
        <v>18309</v>
      </c>
    </row>
    <row r="2798" spans="1:8" s="54" customFormat="1" x14ac:dyDescent="0.25">
      <c r="A2798" s="40">
        <v>1</v>
      </c>
      <c r="B2798" s="40" t="s">
        <v>1402</v>
      </c>
      <c r="C2798" s="77" t="s">
        <v>426</v>
      </c>
      <c r="D2798" s="77" t="s">
        <v>3738</v>
      </c>
      <c r="E2798" s="40" t="s">
        <v>16502</v>
      </c>
      <c r="F2798" s="40" t="s">
        <v>5459</v>
      </c>
      <c r="G2798" s="40" t="s">
        <v>13077</v>
      </c>
      <c r="H2798" s="40" t="s">
        <v>18310</v>
      </c>
    </row>
    <row r="2799" spans="1:8" s="54" customFormat="1" x14ac:dyDescent="0.25">
      <c r="A2799" s="40">
        <v>1</v>
      </c>
      <c r="B2799" s="40" t="s">
        <v>1402</v>
      </c>
      <c r="C2799" s="77" t="s">
        <v>427</v>
      </c>
      <c r="D2799" s="77" t="s">
        <v>3739</v>
      </c>
      <c r="E2799" s="40" t="s">
        <v>16502</v>
      </c>
      <c r="F2799" s="40" t="s">
        <v>5459</v>
      </c>
      <c r="G2799" s="40" t="s">
        <v>13078</v>
      </c>
      <c r="H2799" s="40" t="s">
        <v>18311</v>
      </c>
    </row>
    <row r="2800" spans="1:8" s="54" customFormat="1" x14ac:dyDescent="0.25">
      <c r="A2800" s="40">
        <v>1</v>
      </c>
      <c r="B2800" s="40" t="s">
        <v>1402</v>
      </c>
      <c r="C2800" s="77" t="s">
        <v>428</v>
      </c>
      <c r="D2800" s="77" t="s">
        <v>3740</v>
      </c>
      <c r="E2800" s="40" t="s">
        <v>16502</v>
      </c>
      <c r="F2800" s="40" t="s">
        <v>5459</v>
      </c>
      <c r="G2800" s="40" t="s">
        <v>13079</v>
      </c>
      <c r="H2800" s="40" t="s">
        <v>18312</v>
      </c>
    </row>
    <row r="2801" spans="1:8" s="54" customFormat="1" x14ac:dyDescent="0.25">
      <c r="A2801" s="40">
        <v>1</v>
      </c>
      <c r="B2801" s="40" t="s">
        <v>1402</v>
      </c>
      <c r="C2801" s="77" t="s">
        <v>429</v>
      </c>
      <c r="D2801" s="77" t="s">
        <v>3741</v>
      </c>
      <c r="E2801" s="40" t="s">
        <v>16502</v>
      </c>
      <c r="F2801" s="40" t="s">
        <v>5459</v>
      </c>
      <c r="G2801" s="40" t="s">
        <v>13080</v>
      </c>
      <c r="H2801" s="40" t="s">
        <v>18313</v>
      </c>
    </row>
    <row r="2802" spans="1:8" s="54" customFormat="1" x14ac:dyDescent="0.25">
      <c r="A2802" s="40">
        <v>1</v>
      </c>
      <c r="B2802" s="40" t="s">
        <v>1402</v>
      </c>
      <c r="C2802" s="77" t="s">
        <v>430</v>
      </c>
      <c r="D2802" s="77" t="s">
        <v>3742</v>
      </c>
      <c r="E2802" s="40" t="s">
        <v>16502</v>
      </c>
      <c r="F2802" s="40" t="s">
        <v>5459</v>
      </c>
      <c r="G2802" s="40" t="s">
        <v>13081</v>
      </c>
      <c r="H2802" s="40" t="s">
        <v>18314</v>
      </c>
    </row>
    <row r="2803" spans="1:8" s="54" customFormat="1" x14ac:dyDescent="0.25">
      <c r="A2803" s="40">
        <v>1</v>
      </c>
      <c r="B2803" s="40" t="s">
        <v>1402</v>
      </c>
      <c r="C2803" s="77" t="s">
        <v>441</v>
      </c>
      <c r="D2803" s="77" t="s">
        <v>3743</v>
      </c>
      <c r="E2803" s="40" t="s">
        <v>16502</v>
      </c>
      <c r="F2803" s="40" t="s">
        <v>5459</v>
      </c>
      <c r="G2803" s="40" t="s">
        <v>13082</v>
      </c>
      <c r="H2803" s="40" t="s">
        <v>18315</v>
      </c>
    </row>
    <row r="2804" spans="1:8" s="54" customFormat="1" x14ac:dyDescent="0.25">
      <c r="A2804" s="40">
        <v>1</v>
      </c>
      <c r="B2804" s="40" t="s">
        <v>1402</v>
      </c>
      <c r="C2804" s="77" t="s">
        <v>442</v>
      </c>
      <c r="D2804" s="77" t="s">
        <v>3744</v>
      </c>
      <c r="E2804" s="40" t="s">
        <v>16502</v>
      </c>
      <c r="F2804" s="40" t="s">
        <v>5459</v>
      </c>
      <c r="G2804" s="40" t="s">
        <v>13083</v>
      </c>
      <c r="H2804" s="40" t="s">
        <v>18316</v>
      </c>
    </row>
    <row r="2805" spans="1:8" s="54" customFormat="1" x14ac:dyDescent="0.25">
      <c r="A2805" s="40">
        <v>1</v>
      </c>
      <c r="B2805" s="40" t="s">
        <v>1402</v>
      </c>
      <c r="C2805" s="77" t="s">
        <v>443</v>
      </c>
      <c r="D2805" s="77" t="s">
        <v>3745</v>
      </c>
      <c r="E2805" s="40" t="s">
        <v>16502</v>
      </c>
      <c r="F2805" s="40" t="s">
        <v>5459</v>
      </c>
      <c r="G2805" s="40" t="s">
        <v>13084</v>
      </c>
      <c r="H2805" s="40" t="s">
        <v>18317</v>
      </c>
    </row>
    <row r="2806" spans="1:8" s="54" customFormat="1" x14ac:dyDescent="0.25">
      <c r="A2806" s="40">
        <v>1</v>
      </c>
      <c r="B2806" s="40" t="s">
        <v>1402</v>
      </c>
      <c r="C2806" s="77" t="s">
        <v>444</v>
      </c>
      <c r="D2806" s="77" t="s">
        <v>3746</v>
      </c>
      <c r="E2806" s="40" t="s">
        <v>16502</v>
      </c>
      <c r="F2806" s="40" t="s">
        <v>5459</v>
      </c>
      <c r="G2806" s="40" t="s">
        <v>13085</v>
      </c>
      <c r="H2806" s="40" t="s">
        <v>18318</v>
      </c>
    </row>
    <row r="2807" spans="1:8" s="54" customFormat="1" x14ac:dyDescent="0.25">
      <c r="A2807" s="40">
        <v>1</v>
      </c>
      <c r="B2807" s="40" t="s">
        <v>1402</v>
      </c>
      <c r="C2807" s="77" t="s">
        <v>445</v>
      </c>
      <c r="D2807" s="77" t="s">
        <v>3747</v>
      </c>
      <c r="E2807" s="40" t="s">
        <v>16502</v>
      </c>
      <c r="F2807" s="40" t="s">
        <v>5459</v>
      </c>
      <c r="G2807" s="40" t="s">
        <v>13086</v>
      </c>
      <c r="H2807" s="40" t="s">
        <v>18319</v>
      </c>
    </row>
    <row r="2808" spans="1:8" s="54" customFormat="1" x14ac:dyDescent="0.25">
      <c r="A2808" s="40">
        <v>1</v>
      </c>
      <c r="B2808" s="40" t="s">
        <v>1402</v>
      </c>
      <c r="C2808" s="77" t="s">
        <v>446</v>
      </c>
      <c r="D2808" s="77" t="s">
        <v>3748</v>
      </c>
      <c r="E2808" s="40" t="s">
        <v>16502</v>
      </c>
      <c r="F2808" s="40" t="s">
        <v>5459</v>
      </c>
      <c r="G2808" s="40" t="s">
        <v>13087</v>
      </c>
      <c r="H2808" s="40" t="s">
        <v>18320</v>
      </c>
    </row>
    <row r="2809" spans="1:8" s="54" customFormat="1" x14ac:dyDescent="0.25">
      <c r="A2809" s="40">
        <v>1</v>
      </c>
      <c r="B2809" s="40" t="s">
        <v>1402</v>
      </c>
      <c r="C2809" s="77" t="s">
        <v>447</v>
      </c>
      <c r="D2809" s="77" t="s">
        <v>3749</v>
      </c>
      <c r="E2809" s="40" t="s">
        <v>16502</v>
      </c>
      <c r="F2809" s="40" t="s">
        <v>5459</v>
      </c>
      <c r="G2809" s="40" t="s">
        <v>13088</v>
      </c>
      <c r="H2809" s="40" t="s">
        <v>18321</v>
      </c>
    </row>
    <row r="2810" spans="1:8" s="54" customFormat="1" x14ac:dyDescent="0.25">
      <c r="A2810" s="40">
        <v>1</v>
      </c>
      <c r="B2810" s="40" t="s">
        <v>1402</v>
      </c>
      <c r="C2810" s="77" t="s">
        <v>448</v>
      </c>
      <c r="D2810" s="77" t="s">
        <v>3750</v>
      </c>
      <c r="E2810" s="40" t="s">
        <v>16502</v>
      </c>
      <c r="F2810" s="40" t="s">
        <v>5459</v>
      </c>
      <c r="G2810" s="40" t="s">
        <v>13089</v>
      </c>
      <c r="H2810" s="40" t="s">
        <v>18322</v>
      </c>
    </row>
    <row r="2811" spans="1:8" s="54" customFormat="1" x14ac:dyDescent="0.25">
      <c r="A2811" s="40">
        <v>1</v>
      </c>
      <c r="B2811" s="40" t="s">
        <v>1402</v>
      </c>
      <c r="C2811" s="77" t="s">
        <v>449</v>
      </c>
      <c r="D2811" s="77" t="s">
        <v>3751</v>
      </c>
      <c r="E2811" s="40" t="s">
        <v>16502</v>
      </c>
      <c r="F2811" s="40" t="s">
        <v>5459</v>
      </c>
      <c r="G2811" s="40" t="s">
        <v>13090</v>
      </c>
      <c r="H2811" s="40" t="s">
        <v>18323</v>
      </c>
    </row>
    <row r="2812" spans="1:8" s="54" customFormat="1" x14ac:dyDescent="0.25">
      <c r="A2812" s="40">
        <v>1</v>
      </c>
      <c r="B2812" s="40" t="s">
        <v>1402</v>
      </c>
      <c r="C2812" s="77" t="s">
        <v>450</v>
      </c>
      <c r="D2812" s="77" t="s">
        <v>3752</v>
      </c>
      <c r="E2812" s="40" t="s">
        <v>16502</v>
      </c>
      <c r="F2812" s="40" t="s">
        <v>5459</v>
      </c>
      <c r="G2812" s="40" t="s">
        <v>13091</v>
      </c>
      <c r="H2812" s="40" t="s">
        <v>18324</v>
      </c>
    </row>
    <row r="2813" spans="1:8" s="54" customFormat="1" x14ac:dyDescent="0.25">
      <c r="A2813" s="40">
        <v>1</v>
      </c>
      <c r="B2813" s="40" t="s">
        <v>1402</v>
      </c>
      <c r="C2813" s="77" t="s">
        <v>451</v>
      </c>
      <c r="D2813" s="77" t="s">
        <v>3753</v>
      </c>
      <c r="E2813" s="40" t="s">
        <v>16502</v>
      </c>
      <c r="F2813" s="40" t="s">
        <v>5459</v>
      </c>
      <c r="G2813" s="40" t="s">
        <v>13092</v>
      </c>
      <c r="H2813" s="40" t="s">
        <v>18325</v>
      </c>
    </row>
    <row r="2814" spans="1:8" s="54" customFormat="1" x14ac:dyDescent="0.25">
      <c r="A2814" s="40">
        <v>1</v>
      </c>
      <c r="B2814" s="40" t="s">
        <v>1402</v>
      </c>
      <c r="C2814" s="77" t="s">
        <v>452</v>
      </c>
      <c r="D2814" s="77" t="s">
        <v>3754</v>
      </c>
      <c r="E2814" s="40" t="s">
        <v>16502</v>
      </c>
      <c r="F2814" s="40" t="s">
        <v>5459</v>
      </c>
      <c r="G2814" s="40" t="s">
        <v>13093</v>
      </c>
      <c r="H2814" s="40" t="s">
        <v>18326</v>
      </c>
    </row>
    <row r="2815" spans="1:8" s="54" customFormat="1" x14ac:dyDescent="0.25">
      <c r="A2815" s="40">
        <v>1</v>
      </c>
      <c r="B2815" s="40" t="s">
        <v>1402</v>
      </c>
      <c r="C2815" s="77" t="s">
        <v>453</v>
      </c>
      <c r="D2815" s="77" t="s">
        <v>3755</v>
      </c>
      <c r="E2815" s="40" t="s">
        <v>16502</v>
      </c>
      <c r="F2815" s="40" t="s">
        <v>5459</v>
      </c>
      <c r="G2815" s="40" t="s">
        <v>13094</v>
      </c>
      <c r="H2815" s="40" t="s">
        <v>18327</v>
      </c>
    </row>
    <row r="2816" spans="1:8" s="54" customFormat="1" x14ac:dyDescent="0.25">
      <c r="A2816" s="40">
        <v>1</v>
      </c>
      <c r="B2816" s="40" t="s">
        <v>1402</v>
      </c>
      <c r="C2816" s="77" t="s">
        <v>454</v>
      </c>
      <c r="D2816" s="77" t="s">
        <v>3756</v>
      </c>
      <c r="E2816" s="40" t="s">
        <v>16502</v>
      </c>
      <c r="F2816" s="40" t="s">
        <v>5459</v>
      </c>
      <c r="G2816" s="40" t="s">
        <v>13095</v>
      </c>
      <c r="H2816" s="40" t="s">
        <v>18328</v>
      </c>
    </row>
    <row r="2817" spans="1:8" s="54" customFormat="1" x14ac:dyDescent="0.25">
      <c r="A2817" s="40">
        <v>1</v>
      </c>
      <c r="B2817" s="40" t="s">
        <v>1402</v>
      </c>
      <c r="C2817" s="77" t="s">
        <v>455</v>
      </c>
      <c r="D2817" s="77" t="s">
        <v>3757</v>
      </c>
      <c r="E2817" s="40" t="s">
        <v>16502</v>
      </c>
      <c r="F2817" s="40" t="s">
        <v>5459</v>
      </c>
      <c r="G2817" s="40" t="s">
        <v>13096</v>
      </c>
      <c r="H2817" s="40" t="s">
        <v>18329</v>
      </c>
    </row>
    <row r="2818" spans="1:8" s="54" customFormat="1" x14ac:dyDescent="0.25">
      <c r="A2818" s="40">
        <v>1</v>
      </c>
      <c r="B2818" s="40" t="s">
        <v>1402</v>
      </c>
      <c r="C2818" s="77" t="s">
        <v>456</v>
      </c>
      <c r="D2818" s="77" t="s">
        <v>3758</v>
      </c>
      <c r="E2818" s="40" t="s">
        <v>16502</v>
      </c>
      <c r="F2818" s="40" t="s">
        <v>5459</v>
      </c>
      <c r="G2818" s="40" t="s">
        <v>13097</v>
      </c>
      <c r="H2818" s="40" t="s">
        <v>18330</v>
      </c>
    </row>
    <row r="2819" spans="1:8" s="54" customFormat="1" x14ac:dyDescent="0.25">
      <c r="A2819" s="40">
        <v>1</v>
      </c>
      <c r="B2819" s="40" t="s">
        <v>1402</v>
      </c>
      <c r="C2819" s="77" t="s">
        <v>457</v>
      </c>
      <c r="D2819" s="77" t="s">
        <v>3759</v>
      </c>
      <c r="E2819" s="40" t="s">
        <v>16502</v>
      </c>
      <c r="F2819" s="40" t="s">
        <v>5459</v>
      </c>
      <c r="G2819" s="40" t="s">
        <v>13098</v>
      </c>
      <c r="H2819" s="40" t="s">
        <v>18331</v>
      </c>
    </row>
    <row r="2820" spans="1:8" s="54" customFormat="1" x14ac:dyDescent="0.25">
      <c r="A2820" s="40">
        <v>1</v>
      </c>
      <c r="B2820" s="40" t="s">
        <v>1402</v>
      </c>
      <c r="C2820" s="77" t="s">
        <v>458</v>
      </c>
      <c r="D2820" s="77" t="s">
        <v>3760</v>
      </c>
      <c r="E2820" s="40" t="s">
        <v>16502</v>
      </c>
      <c r="F2820" s="40" t="s">
        <v>5459</v>
      </c>
      <c r="G2820" s="40" t="s">
        <v>13099</v>
      </c>
      <c r="H2820" s="40" t="s">
        <v>18332</v>
      </c>
    </row>
    <row r="2821" spans="1:8" s="54" customFormat="1" x14ac:dyDescent="0.25">
      <c r="A2821" s="40">
        <v>1</v>
      </c>
      <c r="B2821" s="40" t="s">
        <v>1402</v>
      </c>
      <c r="C2821" s="77" t="s">
        <v>459</v>
      </c>
      <c r="D2821" s="77" t="s">
        <v>3761</v>
      </c>
      <c r="E2821" s="40" t="s">
        <v>16502</v>
      </c>
      <c r="F2821" s="40" t="s">
        <v>5459</v>
      </c>
      <c r="G2821" s="40" t="s">
        <v>13100</v>
      </c>
      <c r="H2821" s="40" t="s">
        <v>18333</v>
      </c>
    </row>
    <row r="2822" spans="1:8" s="54" customFormat="1" x14ac:dyDescent="0.25">
      <c r="A2822" s="40">
        <v>1</v>
      </c>
      <c r="B2822" s="40" t="s">
        <v>1402</v>
      </c>
      <c r="C2822" s="77" t="s">
        <v>460</v>
      </c>
      <c r="D2822" s="77" t="s">
        <v>3762</v>
      </c>
      <c r="E2822" s="40" t="s">
        <v>16502</v>
      </c>
      <c r="F2822" s="40" t="s">
        <v>5459</v>
      </c>
      <c r="G2822" s="40" t="s">
        <v>13101</v>
      </c>
      <c r="H2822" s="40" t="s">
        <v>18334</v>
      </c>
    </row>
    <row r="2823" spans="1:8" s="54" customFormat="1" x14ac:dyDescent="0.25">
      <c r="A2823" s="40">
        <v>1</v>
      </c>
      <c r="B2823" s="40" t="s">
        <v>1402</v>
      </c>
      <c r="C2823" s="77" t="s">
        <v>461</v>
      </c>
      <c r="D2823" s="77" t="s">
        <v>3763</v>
      </c>
      <c r="E2823" s="40" t="s">
        <v>16502</v>
      </c>
      <c r="F2823" s="40" t="s">
        <v>5459</v>
      </c>
      <c r="G2823" s="40" t="s">
        <v>13102</v>
      </c>
      <c r="H2823" s="40" t="s">
        <v>18335</v>
      </c>
    </row>
    <row r="2824" spans="1:8" s="54" customFormat="1" x14ac:dyDescent="0.25">
      <c r="A2824" s="40">
        <v>1</v>
      </c>
      <c r="B2824" s="40" t="s">
        <v>1402</v>
      </c>
      <c r="C2824" s="77" t="s">
        <v>462</v>
      </c>
      <c r="D2824" s="77" t="s">
        <v>3764</v>
      </c>
      <c r="E2824" s="40" t="s">
        <v>16502</v>
      </c>
      <c r="F2824" s="40" t="s">
        <v>5459</v>
      </c>
      <c r="G2824" s="40" t="s">
        <v>13103</v>
      </c>
      <c r="H2824" s="40" t="s">
        <v>18336</v>
      </c>
    </row>
    <row r="2825" spans="1:8" s="54" customFormat="1" x14ac:dyDescent="0.25">
      <c r="A2825" s="40">
        <v>1</v>
      </c>
      <c r="B2825" s="40" t="s">
        <v>1402</v>
      </c>
      <c r="C2825" s="77" t="s">
        <v>463</v>
      </c>
      <c r="D2825" s="77" t="s">
        <v>3765</v>
      </c>
      <c r="E2825" s="40" t="s">
        <v>16502</v>
      </c>
      <c r="F2825" s="40" t="s">
        <v>5459</v>
      </c>
      <c r="G2825" s="40" t="s">
        <v>13104</v>
      </c>
      <c r="H2825" s="40" t="s">
        <v>18337</v>
      </c>
    </row>
    <row r="2826" spans="1:8" s="54" customFormat="1" x14ac:dyDescent="0.25">
      <c r="A2826" s="40">
        <v>1</v>
      </c>
      <c r="B2826" s="40" t="s">
        <v>1402</v>
      </c>
      <c r="C2826" s="77" t="s">
        <v>464</v>
      </c>
      <c r="D2826" s="77" t="s">
        <v>3766</v>
      </c>
      <c r="E2826" s="40" t="s">
        <v>16502</v>
      </c>
      <c r="F2826" s="40" t="s">
        <v>5459</v>
      </c>
      <c r="G2826" s="40" t="s">
        <v>13105</v>
      </c>
      <c r="H2826" s="40" t="s">
        <v>18338</v>
      </c>
    </row>
    <row r="2827" spans="1:8" s="54" customFormat="1" x14ac:dyDescent="0.25">
      <c r="A2827" s="40">
        <v>1</v>
      </c>
      <c r="B2827" s="40" t="s">
        <v>1402</v>
      </c>
      <c r="C2827" s="77" t="s">
        <v>465</v>
      </c>
      <c r="D2827" s="77" t="s">
        <v>3767</v>
      </c>
      <c r="E2827" s="40" t="s">
        <v>16502</v>
      </c>
      <c r="F2827" s="40" t="s">
        <v>5459</v>
      </c>
      <c r="G2827" s="40" t="s">
        <v>13106</v>
      </c>
      <c r="H2827" s="40" t="s">
        <v>18339</v>
      </c>
    </row>
    <row r="2828" spans="1:8" s="54" customFormat="1" x14ac:dyDescent="0.25">
      <c r="A2828" s="40">
        <v>1</v>
      </c>
      <c r="B2828" s="40" t="s">
        <v>1402</v>
      </c>
      <c r="C2828" s="77" t="s">
        <v>466</v>
      </c>
      <c r="D2828" s="77" t="s">
        <v>3768</v>
      </c>
      <c r="E2828" s="40" t="s">
        <v>16502</v>
      </c>
      <c r="F2828" s="40" t="s">
        <v>5459</v>
      </c>
      <c r="G2828" s="40" t="s">
        <v>13107</v>
      </c>
      <c r="H2828" s="40" t="s">
        <v>18340</v>
      </c>
    </row>
    <row r="2829" spans="1:8" s="54" customFormat="1" x14ac:dyDescent="0.25">
      <c r="A2829" s="40">
        <v>1</v>
      </c>
      <c r="B2829" s="40" t="s">
        <v>1402</v>
      </c>
      <c r="C2829" s="77" t="s">
        <v>467</v>
      </c>
      <c r="D2829" s="77" t="s">
        <v>3769</v>
      </c>
      <c r="E2829" s="40" t="s">
        <v>16502</v>
      </c>
      <c r="F2829" s="40" t="s">
        <v>5459</v>
      </c>
      <c r="G2829" s="40" t="s">
        <v>13108</v>
      </c>
      <c r="H2829" s="40" t="s">
        <v>18341</v>
      </c>
    </row>
    <row r="2830" spans="1:8" s="54" customFormat="1" x14ac:dyDescent="0.25">
      <c r="A2830" s="40">
        <v>1</v>
      </c>
      <c r="B2830" s="40" t="s">
        <v>1402</v>
      </c>
      <c r="C2830" s="77" t="s">
        <v>468</v>
      </c>
      <c r="D2830" s="77" t="s">
        <v>3770</v>
      </c>
      <c r="E2830" s="40" t="s">
        <v>16502</v>
      </c>
      <c r="F2830" s="40" t="s">
        <v>5459</v>
      </c>
      <c r="G2830" s="40" t="s">
        <v>13109</v>
      </c>
      <c r="H2830" s="40" t="s">
        <v>18342</v>
      </c>
    </row>
    <row r="2831" spans="1:8" s="54" customFormat="1" x14ac:dyDescent="0.25">
      <c r="A2831" s="40">
        <v>1</v>
      </c>
      <c r="B2831" s="40" t="s">
        <v>1402</v>
      </c>
      <c r="C2831" s="77" t="s">
        <v>469</v>
      </c>
      <c r="D2831" s="77" t="s">
        <v>3771</v>
      </c>
      <c r="E2831" s="40" t="s">
        <v>16502</v>
      </c>
      <c r="F2831" s="40" t="s">
        <v>5459</v>
      </c>
      <c r="G2831" s="40" t="s">
        <v>13110</v>
      </c>
      <c r="H2831" s="40" t="s">
        <v>18343</v>
      </c>
    </row>
    <row r="2832" spans="1:8" s="54" customFormat="1" x14ac:dyDescent="0.25">
      <c r="A2832" s="40">
        <v>1</v>
      </c>
      <c r="B2832" s="40" t="s">
        <v>1402</v>
      </c>
      <c r="C2832" s="77" t="s">
        <v>470</v>
      </c>
      <c r="D2832" s="77" t="s">
        <v>3772</v>
      </c>
      <c r="E2832" s="40" t="s">
        <v>16502</v>
      </c>
      <c r="F2832" s="40" t="s">
        <v>5459</v>
      </c>
      <c r="G2832" s="40" t="s">
        <v>13111</v>
      </c>
      <c r="H2832" s="40" t="s">
        <v>18344</v>
      </c>
    </row>
    <row r="2833" spans="1:8" s="54" customFormat="1" x14ac:dyDescent="0.25">
      <c r="A2833" s="40">
        <v>1</v>
      </c>
      <c r="B2833" s="40" t="s">
        <v>1402</v>
      </c>
      <c r="C2833" s="77" t="s">
        <v>471</v>
      </c>
      <c r="D2833" s="77" t="s">
        <v>3773</v>
      </c>
      <c r="E2833" s="40" t="s">
        <v>16502</v>
      </c>
      <c r="F2833" s="40" t="s">
        <v>5459</v>
      </c>
      <c r="G2833" s="40" t="s">
        <v>13112</v>
      </c>
      <c r="H2833" s="40" t="s">
        <v>18345</v>
      </c>
    </row>
    <row r="2834" spans="1:8" s="54" customFormat="1" x14ac:dyDescent="0.25">
      <c r="A2834" s="40">
        <v>1</v>
      </c>
      <c r="B2834" s="40" t="s">
        <v>1402</v>
      </c>
      <c r="C2834" s="77" t="s">
        <v>472</v>
      </c>
      <c r="D2834" s="77" t="s">
        <v>3774</v>
      </c>
      <c r="E2834" s="40" t="s">
        <v>16502</v>
      </c>
      <c r="F2834" s="40" t="s">
        <v>5459</v>
      </c>
      <c r="G2834" s="40" t="s">
        <v>13113</v>
      </c>
      <c r="H2834" s="40" t="s">
        <v>18346</v>
      </c>
    </row>
    <row r="2835" spans="1:8" s="54" customFormat="1" x14ac:dyDescent="0.25">
      <c r="A2835" s="40">
        <v>1</v>
      </c>
      <c r="B2835" s="40" t="s">
        <v>1402</v>
      </c>
      <c r="C2835" s="77" t="s">
        <v>473</v>
      </c>
      <c r="D2835" s="77" t="s">
        <v>3775</v>
      </c>
      <c r="E2835" s="40" t="s">
        <v>16502</v>
      </c>
      <c r="F2835" s="40" t="s">
        <v>5459</v>
      </c>
      <c r="G2835" s="40" t="s">
        <v>13114</v>
      </c>
      <c r="H2835" s="40" t="s">
        <v>18347</v>
      </c>
    </row>
    <row r="2836" spans="1:8" s="54" customFormat="1" x14ac:dyDescent="0.25">
      <c r="A2836" s="40">
        <v>1</v>
      </c>
      <c r="B2836" s="40" t="s">
        <v>1402</v>
      </c>
      <c r="C2836" s="77" t="s">
        <v>474</v>
      </c>
      <c r="D2836" s="77" t="s">
        <v>3776</v>
      </c>
      <c r="E2836" s="40" t="s">
        <v>16502</v>
      </c>
      <c r="F2836" s="40" t="s">
        <v>5459</v>
      </c>
      <c r="G2836" s="40" t="s">
        <v>13115</v>
      </c>
      <c r="H2836" s="40" t="s">
        <v>18348</v>
      </c>
    </row>
    <row r="2837" spans="1:8" s="54" customFormat="1" x14ac:dyDescent="0.25">
      <c r="A2837" s="40">
        <v>1</v>
      </c>
      <c r="B2837" s="40" t="s">
        <v>1402</v>
      </c>
      <c r="C2837" s="77" t="s">
        <v>475</v>
      </c>
      <c r="D2837" s="77" t="s">
        <v>3777</v>
      </c>
      <c r="E2837" s="40" t="s">
        <v>16502</v>
      </c>
      <c r="F2837" s="40" t="s">
        <v>5459</v>
      </c>
      <c r="G2837" s="40" t="s">
        <v>13116</v>
      </c>
      <c r="H2837" s="40" t="s">
        <v>18349</v>
      </c>
    </row>
    <row r="2838" spans="1:8" s="54" customFormat="1" x14ac:dyDescent="0.25">
      <c r="A2838" s="40">
        <v>1</v>
      </c>
      <c r="B2838" s="40" t="s">
        <v>1402</v>
      </c>
      <c r="C2838" s="77" t="s">
        <v>476</v>
      </c>
      <c r="D2838" s="77" t="s">
        <v>3778</v>
      </c>
      <c r="E2838" s="40" t="s">
        <v>16502</v>
      </c>
      <c r="F2838" s="40" t="s">
        <v>5459</v>
      </c>
      <c r="G2838" s="40" t="s">
        <v>14719</v>
      </c>
      <c r="H2838" s="40" t="s">
        <v>18350</v>
      </c>
    </row>
    <row r="2839" spans="1:8" s="54" customFormat="1" x14ac:dyDescent="0.25">
      <c r="A2839" s="40">
        <v>1</v>
      </c>
      <c r="B2839" s="40" t="s">
        <v>1402</v>
      </c>
      <c r="C2839" s="77" t="s">
        <v>477</v>
      </c>
      <c r="D2839" s="77" t="s">
        <v>3779</v>
      </c>
      <c r="E2839" s="40" t="s">
        <v>16502</v>
      </c>
      <c r="F2839" s="40" t="s">
        <v>5459</v>
      </c>
      <c r="G2839" s="40" t="s">
        <v>13117</v>
      </c>
      <c r="H2839" s="40" t="s">
        <v>18351</v>
      </c>
    </row>
    <row r="2840" spans="1:8" s="54" customFormat="1" x14ac:dyDescent="0.25">
      <c r="A2840" s="40">
        <v>1</v>
      </c>
      <c r="B2840" s="40" t="s">
        <v>1402</v>
      </c>
      <c r="C2840" s="77" t="s">
        <v>478</v>
      </c>
      <c r="D2840" s="77" t="s">
        <v>3780</v>
      </c>
      <c r="E2840" s="40" t="s">
        <v>16502</v>
      </c>
      <c r="F2840" s="40" t="s">
        <v>5459</v>
      </c>
      <c r="G2840" s="40" t="s">
        <v>13118</v>
      </c>
      <c r="H2840" s="40" t="s">
        <v>18352</v>
      </c>
    </row>
    <row r="2841" spans="1:8" s="54" customFormat="1" x14ac:dyDescent="0.25">
      <c r="A2841" s="40">
        <v>1</v>
      </c>
      <c r="B2841" s="40" t="s">
        <v>1402</v>
      </c>
      <c r="C2841" s="77" t="s">
        <v>479</v>
      </c>
      <c r="D2841" s="77" t="s">
        <v>3781</v>
      </c>
      <c r="E2841" s="40" t="s">
        <v>16502</v>
      </c>
      <c r="F2841" s="40" t="s">
        <v>5459</v>
      </c>
      <c r="G2841" s="40" t="s">
        <v>13119</v>
      </c>
      <c r="H2841" s="40" t="s">
        <v>18353</v>
      </c>
    </row>
    <row r="2842" spans="1:8" s="54" customFormat="1" x14ac:dyDescent="0.25">
      <c r="A2842" s="40">
        <v>1</v>
      </c>
      <c r="B2842" s="40" t="s">
        <v>1402</v>
      </c>
      <c r="C2842" s="77" t="s">
        <v>480</v>
      </c>
      <c r="D2842" s="77" t="s">
        <v>3782</v>
      </c>
      <c r="E2842" s="40" t="s">
        <v>16502</v>
      </c>
      <c r="F2842" s="40" t="s">
        <v>5459</v>
      </c>
      <c r="G2842" s="40" t="s">
        <v>13120</v>
      </c>
      <c r="H2842" s="40" t="s">
        <v>18354</v>
      </c>
    </row>
    <row r="2843" spans="1:8" s="54" customFormat="1" x14ac:dyDescent="0.25">
      <c r="A2843" s="40">
        <v>1</v>
      </c>
      <c r="B2843" s="40" t="s">
        <v>1402</v>
      </c>
      <c r="C2843" s="77" t="s">
        <v>481</v>
      </c>
      <c r="D2843" s="77" t="s">
        <v>3783</v>
      </c>
      <c r="E2843" s="40" t="s">
        <v>16502</v>
      </c>
      <c r="F2843" s="40" t="s">
        <v>5459</v>
      </c>
      <c r="G2843" s="40" t="s">
        <v>13121</v>
      </c>
      <c r="H2843" s="40" t="s">
        <v>18355</v>
      </c>
    </row>
    <row r="2844" spans="1:8" s="54" customFormat="1" x14ac:dyDescent="0.25">
      <c r="A2844" s="40">
        <v>1</v>
      </c>
      <c r="B2844" s="40" t="s">
        <v>1402</v>
      </c>
      <c r="C2844" s="77" t="s">
        <v>482</v>
      </c>
      <c r="D2844" s="77" t="s">
        <v>3784</v>
      </c>
      <c r="E2844" s="40" t="s">
        <v>16502</v>
      </c>
      <c r="F2844" s="40" t="s">
        <v>5459</v>
      </c>
      <c r="G2844" s="40" t="s">
        <v>13122</v>
      </c>
      <c r="H2844" s="40" t="s">
        <v>18356</v>
      </c>
    </row>
    <row r="2845" spans="1:8" s="54" customFormat="1" x14ac:dyDescent="0.25">
      <c r="A2845" s="40">
        <v>1</v>
      </c>
      <c r="B2845" s="40" t="s">
        <v>1402</v>
      </c>
      <c r="C2845" s="77" t="s">
        <v>483</v>
      </c>
      <c r="D2845" s="77" t="s">
        <v>3785</v>
      </c>
      <c r="E2845" s="40" t="s">
        <v>16502</v>
      </c>
      <c r="F2845" s="40" t="s">
        <v>5459</v>
      </c>
      <c r="G2845" s="40" t="s">
        <v>13123</v>
      </c>
      <c r="H2845" s="40" t="s">
        <v>18357</v>
      </c>
    </row>
    <row r="2846" spans="1:8" s="54" customFormat="1" x14ac:dyDescent="0.25">
      <c r="A2846" s="40">
        <v>1</v>
      </c>
      <c r="B2846" s="40" t="s">
        <v>1402</v>
      </c>
      <c r="C2846" s="77" t="s">
        <v>484</v>
      </c>
      <c r="D2846" s="77" t="s">
        <v>3786</v>
      </c>
      <c r="E2846" s="40" t="s">
        <v>16502</v>
      </c>
      <c r="F2846" s="40" t="s">
        <v>5459</v>
      </c>
      <c r="G2846" s="40" t="s">
        <v>13124</v>
      </c>
      <c r="H2846" s="40" t="s">
        <v>18358</v>
      </c>
    </row>
    <row r="2847" spans="1:8" s="54" customFormat="1" x14ac:dyDescent="0.25">
      <c r="A2847" s="40">
        <v>1</v>
      </c>
      <c r="B2847" s="40" t="s">
        <v>1402</v>
      </c>
      <c r="C2847" s="77" t="s">
        <v>485</v>
      </c>
      <c r="D2847" s="77" t="s">
        <v>3787</v>
      </c>
      <c r="E2847" s="40" t="s">
        <v>16502</v>
      </c>
      <c r="F2847" s="40" t="s">
        <v>5459</v>
      </c>
      <c r="G2847" s="40" t="s">
        <v>13125</v>
      </c>
      <c r="H2847" s="40" t="s">
        <v>18359</v>
      </c>
    </row>
    <row r="2848" spans="1:8" s="54" customFormat="1" x14ac:dyDescent="0.25">
      <c r="A2848" s="40">
        <v>1</v>
      </c>
      <c r="B2848" s="40" t="s">
        <v>1402</v>
      </c>
      <c r="C2848" s="77" t="s">
        <v>486</v>
      </c>
      <c r="D2848" s="77" t="s">
        <v>3788</v>
      </c>
      <c r="E2848" s="40" t="s">
        <v>16502</v>
      </c>
      <c r="F2848" s="40" t="s">
        <v>5459</v>
      </c>
      <c r="G2848" s="40" t="s">
        <v>13126</v>
      </c>
      <c r="H2848" s="40" t="s">
        <v>18360</v>
      </c>
    </row>
    <row r="2849" spans="1:8" s="54" customFormat="1" x14ac:dyDescent="0.25">
      <c r="A2849" s="40">
        <v>1</v>
      </c>
      <c r="B2849" s="40" t="s">
        <v>1402</v>
      </c>
      <c r="C2849" s="77" t="s">
        <v>487</v>
      </c>
      <c r="D2849" s="77" t="s">
        <v>3789</v>
      </c>
      <c r="E2849" s="40" t="s">
        <v>16502</v>
      </c>
      <c r="F2849" s="40" t="s">
        <v>5459</v>
      </c>
      <c r="G2849" s="40" t="s">
        <v>13127</v>
      </c>
      <c r="H2849" s="40" t="s">
        <v>18361</v>
      </c>
    </row>
    <row r="2850" spans="1:8" s="54" customFormat="1" x14ac:dyDescent="0.25">
      <c r="A2850" s="40">
        <v>1</v>
      </c>
      <c r="B2850" s="40" t="s">
        <v>1402</v>
      </c>
      <c r="C2850" s="77" t="s">
        <v>488</v>
      </c>
      <c r="D2850" s="77" t="s">
        <v>3790</v>
      </c>
      <c r="E2850" s="40" t="s">
        <v>16502</v>
      </c>
      <c r="F2850" s="40" t="s">
        <v>5459</v>
      </c>
      <c r="G2850" s="40" t="s">
        <v>13128</v>
      </c>
      <c r="H2850" s="40" t="s">
        <v>18362</v>
      </c>
    </row>
    <row r="2851" spans="1:8" s="54" customFormat="1" x14ac:dyDescent="0.25">
      <c r="A2851" s="40">
        <v>1</v>
      </c>
      <c r="B2851" s="40" t="s">
        <v>1402</v>
      </c>
      <c r="C2851" s="77" t="s">
        <v>489</v>
      </c>
      <c r="D2851" s="77" t="s">
        <v>3791</v>
      </c>
      <c r="E2851" s="40" t="s">
        <v>16502</v>
      </c>
      <c r="F2851" s="40" t="s">
        <v>5459</v>
      </c>
      <c r="G2851" s="40" t="s">
        <v>13129</v>
      </c>
      <c r="H2851" s="40" t="s">
        <v>18363</v>
      </c>
    </row>
    <row r="2852" spans="1:8" s="54" customFormat="1" x14ac:dyDescent="0.25">
      <c r="A2852" s="40">
        <v>1</v>
      </c>
      <c r="B2852" s="40" t="s">
        <v>1402</v>
      </c>
      <c r="C2852" s="77" t="s">
        <v>490</v>
      </c>
      <c r="D2852" s="77" t="s">
        <v>3792</v>
      </c>
      <c r="E2852" s="40" t="s">
        <v>16502</v>
      </c>
      <c r="F2852" s="40" t="s">
        <v>5459</v>
      </c>
      <c r="G2852" s="40" t="s">
        <v>13130</v>
      </c>
      <c r="H2852" s="40" t="s">
        <v>18364</v>
      </c>
    </row>
    <row r="2853" spans="1:8" s="54" customFormat="1" x14ac:dyDescent="0.25">
      <c r="A2853" s="40">
        <v>1</v>
      </c>
      <c r="B2853" s="40" t="s">
        <v>1402</v>
      </c>
      <c r="C2853" s="77" t="s">
        <v>491</v>
      </c>
      <c r="D2853" s="77" t="s">
        <v>3793</v>
      </c>
      <c r="E2853" s="40" t="s">
        <v>16502</v>
      </c>
      <c r="F2853" s="40" t="s">
        <v>5459</v>
      </c>
      <c r="G2853" s="40" t="s">
        <v>13131</v>
      </c>
      <c r="H2853" s="40" t="s">
        <v>18365</v>
      </c>
    </row>
    <row r="2854" spans="1:8" s="54" customFormat="1" x14ac:dyDescent="0.25">
      <c r="A2854" s="40">
        <v>1</v>
      </c>
      <c r="B2854" s="40" t="s">
        <v>1402</v>
      </c>
      <c r="C2854" s="77" t="s">
        <v>492</v>
      </c>
      <c r="D2854" s="77" t="s">
        <v>3794</v>
      </c>
      <c r="E2854" s="40" t="s">
        <v>16502</v>
      </c>
      <c r="F2854" s="40" t="s">
        <v>5459</v>
      </c>
      <c r="G2854" s="40" t="s">
        <v>13132</v>
      </c>
      <c r="H2854" s="40" t="s">
        <v>18366</v>
      </c>
    </row>
    <row r="2855" spans="1:8" s="54" customFormat="1" x14ac:dyDescent="0.25">
      <c r="A2855" s="40">
        <v>1</v>
      </c>
      <c r="B2855" s="40" t="s">
        <v>1402</v>
      </c>
      <c r="C2855" s="77" t="s">
        <v>493</v>
      </c>
      <c r="D2855" s="77" t="s">
        <v>3795</v>
      </c>
      <c r="E2855" s="40" t="s">
        <v>16502</v>
      </c>
      <c r="F2855" s="40" t="s">
        <v>5459</v>
      </c>
      <c r="G2855" s="40" t="s">
        <v>13133</v>
      </c>
      <c r="H2855" s="40" t="s">
        <v>18367</v>
      </c>
    </row>
    <row r="2856" spans="1:8" s="54" customFormat="1" x14ac:dyDescent="0.25">
      <c r="A2856" s="40">
        <v>1</v>
      </c>
      <c r="B2856" s="40" t="s">
        <v>1402</v>
      </c>
      <c r="C2856" s="77" t="s">
        <v>520</v>
      </c>
      <c r="D2856" s="77" t="s">
        <v>3796</v>
      </c>
      <c r="E2856" s="40" t="s">
        <v>16502</v>
      </c>
      <c r="F2856" s="40" t="s">
        <v>5459</v>
      </c>
      <c r="G2856" s="40" t="s">
        <v>13134</v>
      </c>
      <c r="H2856" s="40" t="s">
        <v>18368</v>
      </c>
    </row>
    <row r="2857" spans="1:8" s="54" customFormat="1" x14ac:dyDescent="0.25">
      <c r="A2857" s="40">
        <v>1</v>
      </c>
      <c r="B2857" s="40" t="s">
        <v>1402</v>
      </c>
      <c r="C2857" s="77" t="s">
        <v>521</v>
      </c>
      <c r="D2857" s="77" t="s">
        <v>3797</v>
      </c>
      <c r="E2857" s="40" t="s">
        <v>16502</v>
      </c>
      <c r="F2857" s="40" t="s">
        <v>5459</v>
      </c>
      <c r="G2857" s="40" t="s">
        <v>13135</v>
      </c>
      <c r="H2857" s="40" t="s">
        <v>18369</v>
      </c>
    </row>
    <row r="2858" spans="1:8" s="54" customFormat="1" x14ac:dyDescent="0.25">
      <c r="A2858" s="40">
        <v>1</v>
      </c>
      <c r="B2858" s="40" t="s">
        <v>1402</v>
      </c>
      <c r="C2858" s="77" t="s">
        <v>522</v>
      </c>
      <c r="D2858" s="77" t="s">
        <v>3798</v>
      </c>
      <c r="E2858" s="40" t="s">
        <v>16502</v>
      </c>
      <c r="F2858" s="40" t="s">
        <v>5459</v>
      </c>
      <c r="G2858" s="40" t="s">
        <v>13136</v>
      </c>
      <c r="H2858" s="40" t="s">
        <v>18370</v>
      </c>
    </row>
    <row r="2859" spans="1:8" s="54" customFormat="1" x14ac:dyDescent="0.25">
      <c r="A2859" s="40">
        <v>1</v>
      </c>
      <c r="B2859" s="40" t="s">
        <v>1402</v>
      </c>
      <c r="C2859" s="77" t="s">
        <v>523</v>
      </c>
      <c r="D2859" s="77" t="s">
        <v>3799</v>
      </c>
      <c r="E2859" s="40" t="s">
        <v>16502</v>
      </c>
      <c r="F2859" s="40" t="s">
        <v>5459</v>
      </c>
      <c r="G2859" s="40" t="s">
        <v>13137</v>
      </c>
      <c r="H2859" s="40" t="s">
        <v>18371</v>
      </c>
    </row>
    <row r="2860" spans="1:8" s="54" customFormat="1" x14ac:dyDescent="0.25">
      <c r="A2860" s="40">
        <v>1</v>
      </c>
      <c r="B2860" s="40" t="s">
        <v>1402</v>
      </c>
      <c r="C2860" s="77" t="s">
        <v>524</v>
      </c>
      <c r="D2860" s="77" t="s">
        <v>3800</v>
      </c>
      <c r="E2860" s="40" t="s">
        <v>16502</v>
      </c>
      <c r="F2860" s="40" t="s">
        <v>5459</v>
      </c>
      <c r="G2860" s="40" t="s">
        <v>13138</v>
      </c>
      <c r="H2860" s="40" t="s">
        <v>18372</v>
      </c>
    </row>
    <row r="2861" spans="1:8" s="54" customFormat="1" x14ac:dyDescent="0.25">
      <c r="A2861" s="40">
        <v>1</v>
      </c>
      <c r="B2861" s="40" t="s">
        <v>1402</v>
      </c>
      <c r="C2861" s="77" t="s">
        <v>525</v>
      </c>
      <c r="D2861" s="77" t="s">
        <v>3801</v>
      </c>
      <c r="E2861" s="40" t="s">
        <v>16502</v>
      </c>
      <c r="F2861" s="40" t="s">
        <v>5459</v>
      </c>
      <c r="G2861" s="40" t="s">
        <v>13139</v>
      </c>
      <c r="H2861" s="40" t="s">
        <v>18373</v>
      </c>
    </row>
    <row r="2862" spans="1:8" s="54" customFormat="1" x14ac:dyDescent="0.25">
      <c r="A2862" s="40">
        <v>1</v>
      </c>
      <c r="B2862" s="40" t="s">
        <v>1402</v>
      </c>
      <c r="C2862" s="77" t="s">
        <v>526</v>
      </c>
      <c r="D2862" s="77" t="s">
        <v>3802</v>
      </c>
      <c r="E2862" s="40" t="s">
        <v>16502</v>
      </c>
      <c r="F2862" s="40" t="s">
        <v>5459</v>
      </c>
      <c r="G2862" s="40" t="s">
        <v>13140</v>
      </c>
      <c r="H2862" s="40" t="s">
        <v>18374</v>
      </c>
    </row>
    <row r="2863" spans="1:8" s="54" customFormat="1" x14ac:dyDescent="0.25">
      <c r="A2863" s="40">
        <v>1</v>
      </c>
      <c r="B2863" s="40" t="s">
        <v>1402</v>
      </c>
      <c r="C2863" s="77" t="s">
        <v>527</v>
      </c>
      <c r="D2863" s="77" t="s">
        <v>3803</v>
      </c>
      <c r="E2863" s="40" t="s">
        <v>16502</v>
      </c>
      <c r="F2863" s="40" t="s">
        <v>5459</v>
      </c>
      <c r="G2863" s="40" t="s">
        <v>13141</v>
      </c>
      <c r="H2863" s="40" t="s">
        <v>18375</v>
      </c>
    </row>
    <row r="2864" spans="1:8" s="54" customFormat="1" x14ac:dyDescent="0.25">
      <c r="A2864" s="40">
        <v>1</v>
      </c>
      <c r="B2864" s="40" t="s">
        <v>1402</v>
      </c>
      <c r="C2864" s="77" t="s">
        <v>528</v>
      </c>
      <c r="D2864" s="77" t="s">
        <v>3804</v>
      </c>
      <c r="E2864" s="40" t="s">
        <v>16502</v>
      </c>
      <c r="F2864" s="40" t="s">
        <v>5459</v>
      </c>
      <c r="G2864" s="40" t="s">
        <v>13142</v>
      </c>
      <c r="H2864" s="40" t="s">
        <v>18376</v>
      </c>
    </row>
    <row r="2865" spans="1:8" s="54" customFormat="1" x14ac:dyDescent="0.25">
      <c r="A2865" s="40">
        <v>1</v>
      </c>
      <c r="B2865" s="40" t="s">
        <v>1402</v>
      </c>
      <c r="C2865" s="77" t="s">
        <v>529</v>
      </c>
      <c r="D2865" s="77" t="s">
        <v>3805</v>
      </c>
      <c r="E2865" s="40" t="s">
        <v>16502</v>
      </c>
      <c r="F2865" s="40" t="s">
        <v>5459</v>
      </c>
      <c r="G2865" s="40" t="s">
        <v>13143</v>
      </c>
      <c r="H2865" s="40" t="s">
        <v>18377</v>
      </c>
    </row>
    <row r="2866" spans="1:8" s="54" customFormat="1" x14ac:dyDescent="0.25">
      <c r="A2866" s="40">
        <v>1</v>
      </c>
      <c r="B2866" s="40" t="s">
        <v>1402</v>
      </c>
      <c r="C2866" s="77" t="s">
        <v>530</v>
      </c>
      <c r="D2866" s="77" t="s">
        <v>3806</v>
      </c>
      <c r="E2866" s="40" t="s">
        <v>16502</v>
      </c>
      <c r="F2866" s="40" t="s">
        <v>5459</v>
      </c>
      <c r="G2866" s="40" t="s">
        <v>13144</v>
      </c>
      <c r="H2866" s="40" t="s">
        <v>18378</v>
      </c>
    </row>
    <row r="2867" spans="1:8" s="54" customFormat="1" x14ac:dyDescent="0.25">
      <c r="A2867" s="40">
        <v>1</v>
      </c>
      <c r="B2867" s="40" t="s">
        <v>1402</v>
      </c>
      <c r="C2867" s="77" t="s">
        <v>531</v>
      </c>
      <c r="D2867" s="77" t="s">
        <v>3807</v>
      </c>
      <c r="E2867" s="40" t="s">
        <v>16502</v>
      </c>
      <c r="F2867" s="40" t="s">
        <v>5459</v>
      </c>
      <c r="G2867" s="40" t="s">
        <v>13145</v>
      </c>
      <c r="H2867" s="40" t="s">
        <v>18379</v>
      </c>
    </row>
    <row r="2868" spans="1:8" s="54" customFormat="1" x14ac:dyDescent="0.25">
      <c r="A2868" s="40">
        <v>1</v>
      </c>
      <c r="B2868" s="40" t="s">
        <v>1402</v>
      </c>
      <c r="C2868" s="77" t="s">
        <v>532</v>
      </c>
      <c r="D2868" s="77" t="s">
        <v>3808</v>
      </c>
      <c r="E2868" s="40" t="s">
        <v>16502</v>
      </c>
      <c r="F2868" s="40" t="s">
        <v>5459</v>
      </c>
      <c r="G2868" s="40" t="s">
        <v>13146</v>
      </c>
      <c r="H2868" s="40" t="s">
        <v>18380</v>
      </c>
    </row>
    <row r="2869" spans="1:8" s="54" customFormat="1" x14ac:dyDescent="0.25">
      <c r="A2869" s="40">
        <v>1</v>
      </c>
      <c r="B2869" s="40" t="s">
        <v>1402</v>
      </c>
      <c r="C2869" s="77" t="s">
        <v>533</v>
      </c>
      <c r="D2869" s="77" t="s">
        <v>3809</v>
      </c>
      <c r="E2869" s="40" t="s">
        <v>16502</v>
      </c>
      <c r="F2869" s="40" t="s">
        <v>5459</v>
      </c>
      <c r="G2869" s="40" t="s">
        <v>13147</v>
      </c>
      <c r="H2869" s="40" t="s">
        <v>18381</v>
      </c>
    </row>
    <row r="2870" spans="1:8" s="54" customFormat="1" x14ac:dyDescent="0.25">
      <c r="A2870" s="40">
        <v>1</v>
      </c>
      <c r="B2870" s="40" t="s">
        <v>1402</v>
      </c>
      <c r="C2870" s="77" t="s">
        <v>534</v>
      </c>
      <c r="D2870" s="77" t="s">
        <v>3810</v>
      </c>
      <c r="E2870" s="40" t="s">
        <v>16502</v>
      </c>
      <c r="F2870" s="40" t="s">
        <v>5459</v>
      </c>
      <c r="G2870" s="40" t="s">
        <v>13148</v>
      </c>
      <c r="H2870" s="40" t="s">
        <v>18382</v>
      </c>
    </row>
    <row r="2871" spans="1:8" s="54" customFormat="1" x14ac:dyDescent="0.25">
      <c r="A2871" s="40">
        <v>1</v>
      </c>
      <c r="B2871" s="40" t="s">
        <v>1402</v>
      </c>
      <c r="C2871" s="77" t="s">
        <v>535</v>
      </c>
      <c r="D2871" s="77" t="s">
        <v>3811</v>
      </c>
      <c r="E2871" s="40" t="s">
        <v>16502</v>
      </c>
      <c r="F2871" s="40" t="s">
        <v>5459</v>
      </c>
      <c r="G2871" s="40" t="s">
        <v>13149</v>
      </c>
      <c r="H2871" s="40" t="s">
        <v>18383</v>
      </c>
    </row>
    <row r="2872" spans="1:8" s="54" customFormat="1" x14ac:dyDescent="0.25">
      <c r="A2872" s="40">
        <v>1</v>
      </c>
      <c r="B2872" s="40" t="s">
        <v>1402</v>
      </c>
      <c r="C2872" s="77" t="s">
        <v>536</v>
      </c>
      <c r="D2872" s="77" t="s">
        <v>3812</v>
      </c>
      <c r="E2872" s="40" t="s">
        <v>16502</v>
      </c>
      <c r="F2872" s="40" t="s">
        <v>5459</v>
      </c>
      <c r="G2872" s="40" t="s">
        <v>13150</v>
      </c>
      <c r="H2872" s="40" t="s">
        <v>18384</v>
      </c>
    </row>
    <row r="2873" spans="1:8" s="54" customFormat="1" x14ac:dyDescent="0.25">
      <c r="A2873" s="40">
        <v>1</v>
      </c>
      <c r="B2873" s="40" t="s">
        <v>1402</v>
      </c>
      <c r="C2873" s="77" t="s">
        <v>541</v>
      </c>
      <c r="D2873" s="77" t="s">
        <v>3813</v>
      </c>
      <c r="E2873" s="40" t="s">
        <v>16502</v>
      </c>
      <c r="F2873" s="40" t="s">
        <v>5459</v>
      </c>
      <c r="G2873" s="40" t="s">
        <v>13151</v>
      </c>
      <c r="H2873" s="40" t="s">
        <v>18385</v>
      </c>
    </row>
    <row r="2874" spans="1:8" s="54" customFormat="1" x14ac:dyDescent="0.25">
      <c r="A2874" s="40">
        <v>1</v>
      </c>
      <c r="B2874" s="40" t="s">
        <v>1402</v>
      </c>
      <c r="C2874" s="77" t="s">
        <v>542</v>
      </c>
      <c r="D2874" s="77" t="s">
        <v>3814</v>
      </c>
      <c r="E2874" s="40" t="s">
        <v>16502</v>
      </c>
      <c r="F2874" s="40" t="s">
        <v>5459</v>
      </c>
      <c r="G2874" s="40" t="s">
        <v>13152</v>
      </c>
      <c r="H2874" s="40" t="s">
        <v>18386</v>
      </c>
    </row>
    <row r="2875" spans="1:8" s="54" customFormat="1" x14ac:dyDescent="0.25">
      <c r="A2875" s="40">
        <v>1</v>
      </c>
      <c r="B2875" s="40" t="s">
        <v>1402</v>
      </c>
      <c r="C2875" s="77" t="s">
        <v>543</v>
      </c>
      <c r="D2875" s="77" t="s">
        <v>3815</v>
      </c>
      <c r="E2875" s="40" t="s">
        <v>16502</v>
      </c>
      <c r="F2875" s="40" t="s">
        <v>5459</v>
      </c>
      <c r="G2875" s="40" t="s">
        <v>13153</v>
      </c>
      <c r="H2875" s="40" t="s">
        <v>18387</v>
      </c>
    </row>
    <row r="2876" spans="1:8" s="54" customFormat="1" x14ac:dyDescent="0.25">
      <c r="A2876" s="40">
        <v>1</v>
      </c>
      <c r="B2876" s="40" t="s">
        <v>1402</v>
      </c>
      <c r="C2876" s="77" t="s">
        <v>544</v>
      </c>
      <c r="D2876" s="77" t="s">
        <v>3816</v>
      </c>
      <c r="E2876" s="40" t="s">
        <v>16502</v>
      </c>
      <c r="F2876" s="40" t="s">
        <v>5459</v>
      </c>
      <c r="G2876" s="40" t="s">
        <v>13154</v>
      </c>
      <c r="H2876" s="40" t="s">
        <v>18388</v>
      </c>
    </row>
    <row r="2877" spans="1:8" s="54" customFormat="1" x14ac:dyDescent="0.25">
      <c r="A2877" s="40">
        <v>1</v>
      </c>
      <c r="B2877" s="40" t="s">
        <v>1402</v>
      </c>
      <c r="C2877" s="77" t="s">
        <v>545</v>
      </c>
      <c r="D2877" s="77" t="s">
        <v>3817</v>
      </c>
      <c r="E2877" s="40" t="s">
        <v>16502</v>
      </c>
      <c r="F2877" s="40" t="s">
        <v>5459</v>
      </c>
      <c r="G2877" s="40" t="s">
        <v>14720</v>
      </c>
      <c r="H2877" s="40" t="s">
        <v>18389</v>
      </c>
    </row>
    <row r="2878" spans="1:8" s="54" customFormat="1" x14ac:dyDescent="0.25">
      <c r="A2878" s="40">
        <v>1</v>
      </c>
      <c r="B2878" s="40" t="s">
        <v>1402</v>
      </c>
      <c r="C2878" s="77" t="s">
        <v>546</v>
      </c>
      <c r="D2878" s="77" t="s">
        <v>3818</v>
      </c>
      <c r="E2878" s="40" t="s">
        <v>16502</v>
      </c>
      <c r="F2878" s="40" t="s">
        <v>5459</v>
      </c>
      <c r="G2878" s="40" t="s">
        <v>13155</v>
      </c>
      <c r="H2878" s="40" t="s">
        <v>18390</v>
      </c>
    </row>
    <row r="2879" spans="1:8" s="54" customFormat="1" x14ac:dyDescent="0.25">
      <c r="A2879" s="40">
        <v>1</v>
      </c>
      <c r="B2879" s="40" t="s">
        <v>1402</v>
      </c>
      <c r="C2879" s="77" t="s">
        <v>547</v>
      </c>
      <c r="D2879" s="77" t="s">
        <v>3819</v>
      </c>
      <c r="E2879" s="40" t="s">
        <v>16502</v>
      </c>
      <c r="F2879" s="40" t="s">
        <v>5459</v>
      </c>
      <c r="G2879" s="40" t="s">
        <v>13156</v>
      </c>
      <c r="H2879" s="40" t="s">
        <v>18391</v>
      </c>
    </row>
    <row r="2880" spans="1:8" s="54" customFormat="1" x14ac:dyDescent="0.25">
      <c r="A2880" s="40">
        <v>1</v>
      </c>
      <c r="B2880" s="40" t="s">
        <v>1402</v>
      </c>
      <c r="C2880" s="77" t="s">
        <v>548</v>
      </c>
      <c r="D2880" s="77" t="s">
        <v>3820</v>
      </c>
      <c r="E2880" s="40" t="s">
        <v>16502</v>
      </c>
      <c r="F2880" s="40" t="s">
        <v>5459</v>
      </c>
      <c r="G2880" s="40" t="s">
        <v>14721</v>
      </c>
      <c r="H2880" s="40" t="s">
        <v>18392</v>
      </c>
    </row>
    <row r="2881" spans="1:8" s="54" customFormat="1" x14ac:dyDescent="0.25">
      <c r="A2881" s="40">
        <v>1</v>
      </c>
      <c r="B2881" s="40" t="s">
        <v>1402</v>
      </c>
      <c r="C2881" s="77" t="s">
        <v>549</v>
      </c>
      <c r="D2881" s="77" t="s">
        <v>3821</v>
      </c>
      <c r="E2881" s="40" t="s">
        <v>16502</v>
      </c>
      <c r="F2881" s="40" t="s">
        <v>5459</v>
      </c>
      <c r="G2881" s="40" t="s">
        <v>13157</v>
      </c>
      <c r="H2881" s="40" t="s">
        <v>18393</v>
      </c>
    </row>
    <row r="2882" spans="1:8" s="54" customFormat="1" x14ac:dyDescent="0.25">
      <c r="A2882" s="40">
        <v>1</v>
      </c>
      <c r="B2882" s="40" t="s">
        <v>1402</v>
      </c>
      <c r="C2882" s="77" t="s">
        <v>550</v>
      </c>
      <c r="D2882" s="77" t="s">
        <v>3822</v>
      </c>
      <c r="E2882" s="40" t="s">
        <v>16502</v>
      </c>
      <c r="F2882" s="40" t="s">
        <v>5459</v>
      </c>
      <c r="G2882" s="40" t="s">
        <v>13159</v>
      </c>
      <c r="H2882" s="40" t="s">
        <v>18394</v>
      </c>
    </row>
    <row r="2883" spans="1:8" s="54" customFormat="1" x14ac:dyDescent="0.25">
      <c r="A2883" s="40">
        <v>1</v>
      </c>
      <c r="B2883" s="40" t="s">
        <v>1402</v>
      </c>
      <c r="C2883" s="77" t="s">
        <v>551</v>
      </c>
      <c r="D2883" s="77" t="s">
        <v>3823</v>
      </c>
      <c r="E2883" s="40" t="s">
        <v>16502</v>
      </c>
      <c r="F2883" s="40" t="s">
        <v>5459</v>
      </c>
      <c r="G2883" s="40" t="s">
        <v>5598</v>
      </c>
      <c r="H2883" s="40" t="s">
        <v>18395</v>
      </c>
    </row>
    <row r="2884" spans="1:8" s="54" customFormat="1" x14ac:dyDescent="0.25">
      <c r="A2884" s="40">
        <v>1</v>
      </c>
      <c r="B2884" s="40" t="s">
        <v>1402</v>
      </c>
      <c r="C2884" s="77" t="s">
        <v>552</v>
      </c>
      <c r="D2884" s="77" t="s">
        <v>3824</v>
      </c>
      <c r="E2884" s="40" t="s">
        <v>16502</v>
      </c>
      <c r="F2884" s="40" t="s">
        <v>5459</v>
      </c>
      <c r="G2884" s="40" t="s">
        <v>13160</v>
      </c>
      <c r="H2884" s="40" t="s">
        <v>18396</v>
      </c>
    </row>
    <row r="2885" spans="1:8" s="54" customFormat="1" x14ac:dyDescent="0.25">
      <c r="A2885" s="40">
        <v>1</v>
      </c>
      <c r="B2885" s="40" t="s">
        <v>1402</v>
      </c>
      <c r="C2885" s="77" t="s">
        <v>553</v>
      </c>
      <c r="D2885" s="77" t="s">
        <v>3825</v>
      </c>
      <c r="E2885" s="40" t="s">
        <v>16502</v>
      </c>
      <c r="F2885" s="40" t="s">
        <v>5459</v>
      </c>
      <c r="G2885" s="40" t="s">
        <v>13161</v>
      </c>
      <c r="H2885" s="40" t="s">
        <v>18397</v>
      </c>
    </row>
    <row r="2886" spans="1:8" s="54" customFormat="1" x14ac:dyDescent="0.25">
      <c r="A2886" s="40">
        <v>1</v>
      </c>
      <c r="B2886" s="40" t="s">
        <v>1402</v>
      </c>
      <c r="C2886" s="77" t="s">
        <v>554</v>
      </c>
      <c r="D2886" s="77" t="s">
        <v>3826</v>
      </c>
      <c r="E2886" s="40" t="s">
        <v>16502</v>
      </c>
      <c r="F2886" s="40" t="s">
        <v>5459</v>
      </c>
      <c r="G2886" s="40" t="s">
        <v>13162</v>
      </c>
      <c r="H2886" s="40" t="s">
        <v>18398</v>
      </c>
    </row>
    <row r="2887" spans="1:8" s="54" customFormat="1" x14ac:dyDescent="0.25">
      <c r="A2887" s="40">
        <v>1</v>
      </c>
      <c r="B2887" s="40" t="s">
        <v>1402</v>
      </c>
      <c r="C2887" s="77" t="s">
        <v>555</v>
      </c>
      <c r="D2887" s="77" t="s">
        <v>3827</v>
      </c>
      <c r="E2887" s="40" t="s">
        <v>16502</v>
      </c>
      <c r="F2887" s="40" t="s">
        <v>5459</v>
      </c>
      <c r="G2887" s="40" t="s">
        <v>13163</v>
      </c>
      <c r="H2887" s="40" t="s">
        <v>18399</v>
      </c>
    </row>
    <row r="2888" spans="1:8" s="54" customFormat="1" x14ac:dyDescent="0.25">
      <c r="A2888" s="40">
        <v>1</v>
      </c>
      <c r="B2888" s="40" t="s">
        <v>1402</v>
      </c>
      <c r="C2888" s="77" t="s">
        <v>556</v>
      </c>
      <c r="D2888" s="77" t="s">
        <v>3828</v>
      </c>
      <c r="E2888" s="40" t="s">
        <v>16502</v>
      </c>
      <c r="F2888" s="40" t="s">
        <v>5459</v>
      </c>
      <c r="G2888" s="40" t="s">
        <v>13164</v>
      </c>
      <c r="H2888" s="40" t="s">
        <v>18400</v>
      </c>
    </row>
    <row r="2889" spans="1:8" s="54" customFormat="1" x14ac:dyDescent="0.25">
      <c r="A2889" s="40">
        <v>1</v>
      </c>
      <c r="B2889" s="40" t="s">
        <v>1402</v>
      </c>
      <c r="C2889" s="77" t="s">
        <v>557</v>
      </c>
      <c r="D2889" s="77" t="s">
        <v>3829</v>
      </c>
      <c r="E2889" s="40" t="s">
        <v>16502</v>
      </c>
      <c r="F2889" s="40" t="s">
        <v>5459</v>
      </c>
      <c r="G2889" s="40" t="s">
        <v>13165</v>
      </c>
      <c r="H2889" s="40" t="s">
        <v>18401</v>
      </c>
    </row>
    <row r="2890" spans="1:8" s="54" customFormat="1" x14ac:dyDescent="0.25">
      <c r="A2890" s="40">
        <v>1</v>
      </c>
      <c r="B2890" s="40" t="s">
        <v>1402</v>
      </c>
      <c r="C2890" s="77" t="s">
        <v>558</v>
      </c>
      <c r="D2890" s="77" t="s">
        <v>3830</v>
      </c>
      <c r="E2890" s="40" t="s">
        <v>16502</v>
      </c>
      <c r="F2890" s="40" t="s">
        <v>5459</v>
      </c>
      <c r="G2890" s="40" t="s">
        <v>13166</v>
      </c>
      <c r="H2890" s="40" t="s">
        <v>18402</v>
      </c>
    </row>
    <row r="2891" spans="1:8" s="54" customFormat="1" x14ac:dyDescent="0.25">
      <c r="A2891" s="40">
        <v>1</v>
      </c>
      <c r="B2891" s="40" t="s">
        <v>1402</v>
      </c>
      <c r="C2891" s="77" t="s">
        <v>559</v>
      </c>
      <c r="D2891" s="77" t="s">
        <v>3831</v>
      </c>
      <c r="E2891" s="40" t="s">
        <v>16502</v>
      </c>
      <c r="F2891" s="40" t="s">
        <v>5459</v>
      </c>
      <c r="G2891" s="40" t="s">
        <v>13167</v>
      </c>
      <c r="H2891" s="40" t="s">
        <v>18403</v>
      </c>
    </row>
    <row r="2892" spans="1:8" s="54" customFormat="1" x14ac:dyDescent="0.25">
      <c r="A2892" s="40">
        <v>1</v>
      </c>
      <c r="B2892" s="40" t="s">
        <v>1402</v>
      </c>
      <c r="C2892" s="77" t="s">
        <v>560</v>
      </c>
      <c r="D2892" s="77" t="s">
        <v>3832</v>
      </c>
      <c r="E2892" s="40" t="s">
        <v>16502</v>
      </c>
      <c r="F2892" s="40" t="s">
        <v>5459</v>
      </c>
      <c r="G2892" s="40" t="s">
        <v>13168</v>
      </c>
      <c r="H2892" s="40" t="s">
        <v>18404</v>
      </c>
    </row>
    <row r="2893" spans="1:8" s="54" customFormat="1" x14ac:dyDescent="0.25">
      <c r="A2893" s="40">
        <v>1</v>
      </c>
      <c r="B2893" s="40" t="s">
        <v>1402</v>
      </c>
      <c r="C2893" s="77" t="s">
        <v>563</v>
      </c>
      <c r="D2893" s="77" t="s">
        <v>3833</v>
      </c>
      <c r="E2893" s="40" t="s">
        <v>16502</v>
      </c>
      <c r="F2893" s="40" t="s">
        <v>5459</v>
      </c>
      <c r="G2893" s="40" t="s">
        <v>13169</v>
      </c>
      <c r="H2893" s="40" t="s">
        <v>18405</v>
      </c>
    </row>
    <row r="2894" spans="1:8" s="54" customFormat="1" x14ac:dyDescent="0.25">
      <c r="A2894" s="40">
        <v>1</v>
      </c>
      <c r="B2894" s="40" t="s">
        <v>1402</v>
      </c>
      <c r="C2894" s="77" t="s">
        <v>564</v>
      </c>
      <c r="D2894" s="77" t="s">
        <v>3834</v>
      </c>
      <c r="E2894" s="40" t="s">
        <v>16502</v>
      </c>
      <c r="F2894" s="40" t="s">
        <v>5459</v>
      </c>
      <c r="G2894" s="40" t="s">
        <v>13170</v>
      </c>
      <c r="H2894" s="40" t="s">
        <v>18406</v>
      </c>
    </row>
    <row r="2895" spans="1:8" s="54" customFormat="1" x14ac:dyDescent="0.25">
      <c r="A2895" s="40">
        <v>1</v>
      </c>
      <c r="B2895" s="40" t="s">
        <v>1402</v>
      </c>
      <c r="C2895" s="77" t="s">
        <v>565</v>
      </c>
      <c r="D2895" s="77" t="s">
        <v>3835</v>
      </c>
      <c r="E2895" s="40" t="s">
        <v>16502</v>
      </c>
      <c r="F2895" s="40" t="s">
        <v>5459</v>
      </c>
      <c r="G2895" s="40" t="s">
        <v>13171</v>
      </c>
      <c r="H2895" s="40" t="s">
        <v>18407</v>
      </c>
    </row>
    <row r="2896" spans="1:8" s="54" customFormat="1" x14ac:dyDescent="0.25">
      <c r="A2896" s="40">
        <v>1</v>
      </c>
      <c r="B2896" s="40" t="s">
        <v>1402</v>
      </c>
      <c r="C2896" s="77" t="s">
        <v>566</v>
      </c>
      <c r="D2896" s="77" t="s">
        <v>3836</v>
      </c>
      <c r="E2896" s="40" t="s">
        <v>16502</v>
      </c>
      <c r="F2896" s="40" t="s">
        <v>5459</v>
      </c>
      <c r="G2896" s="40" t="s">
        <v>13172</v>
      </c>
      <c r="H2896" s="40" t="s">
        <v>18408</v>
      </c>
    </row>
    <row r="2897" spans="1:8" s="54" customFormat="1" x14ac:dyDescent="0.25">
      <c r="A2897" s="40">
        <v>1</v>
      </c>
      <c r="B2897" s="40" t="s">
        <v>1402</v>
      </c>
      <c r="C2897" s="77" t="s">
        <v>567</v>
      </c>
      <c r="D2897" s="77" t="s">
        <v>3837</v>
      </c>
      <c r="E2897" s="40" t="s">
        <v>16502</v>
      </c>
      <c r="F2897" s="40" t="s">
        <v>5459</v>
      </c>
      <c r="G2897" s="40" t="s">
        <v>13173</v>
      </c>
      <c r="H2897" s="40" t="s">
        <v>18409</v>
      </c>
    </row>
    <row r="2898" spans="1:8" s="54" customFormat="1" x14ac:dyDescent="0.25">
      <c r="A2898" s="40">
        <v>1</v>
      </c>
      <c r="B2898" s="40" t="s">
        <v>1402</v>
      </c>
      <c r="C2898" s="77" t="s">
        <v>568</v>
      </c>
      <c r="D2898" s="77" t="s">
        <v>3838</v>
      </c>
      <c r="E2898" s="40" t="s">
        <v>16502</v>
      </c>
      <c r="F2898" s="40" t="s">
        <v>5459</v>
      </c>
      <c r="G2898" s="40" t="s">
        <v>13174</v>
      </c>
      <c r="H2898" s="40" t="s">
        <v>18410</v>
      </c>
    </row>
    <row r="2899" spans="1:8" s="54" customFormat="1" x14ac:dyDescent="0.25">
      <c r="A2899" s="40">
        <v>1</v>
      </c>
      <c r="B2899" s="40" t="s">
        <v>1402</v>
      </c>
      <c r="C2899" s="77" t="s">
        <v>569</v>
      </c>
      <c r="D2899" s="77" t="s">
        <v>3839</v>
      </c>
      <c r="E2899" s="40" t="s">
        <v>16502</v>
      </c>
      <c r="F2899" s="40" t="s">
        <v>5459</v>
      </c>
      <c r="G2899" s="40" t="s">
        <v>13175</v>
      </c>
      <c r="H2899" s="40" t="s">
        <v>18411</v>
      </c>
    </row>
    <row r="2900" spans="1:8" s="54" customFormat="1" x14ac:dyDescent="0.25">
      <c r="A2900" s="40">
        <v>1</v>
      </c>
      <c r="B2900" s="40" t="s">
        <v>1402</v>
      </c>
      <c r="C2900" s="77" t="s">
        <v>570</v>
      </c>
      <c r="D2900" s="77" t="s">
        <v>3840</v>
      </c>
      <c r="E2900" s="40" t="s">
        <v>16502</v>
      </c>
      <c r="F2900" s="40" t="s">
        <v>5459</v>
      </c>
      <c r="G2900" s="40" t="s">
        <v>13176</v>
      </c>
      <c r="H2900" s="40" t="s">
        <v>18412</v>
      </c>
    </row>
    <row r="2901" spans="1:8" s="54" customFormat="1" x14ac:dyDescent="0.25">
      <c r="A2901" s="40">
        <v>1</v>
      </c>
      <c r="B2901" s="40" t="s">
        <v>1402</v>
      </c>
      <c r="C2901" s="77" t="s">
        <v>571</v>
      </c>
      <c r="D2901" s="77" t="s">
        <v>3841</v>
      </c>
      <c r="E2901" s="40" t="s">
        <v>16502</v>
      </c>
      <c r="F2901" s="40" t="s">
        <v>5459</v>
      </c>
      <c r="G2901" s="40" t="s">
        <v>13177</v>
      </c>
      <c r="H2901" s="40" t="s">
        <v>18413</v>
      </c>
    </row>
    <row r="2902" spans="1:8" s="54" customFormat="1" x14ac:dyDescent="0.25">
      <c r="A2902" s="40">
        <v>1</v>
      </c>
      <c r="B2902" s="40" t="s">
        <v>1402</v>
      </c>
      <c r="C2902" s="77" t="s">
        <v>572</v>
      </c>
      <c r="D2902" s="77" t="s">
        <v>3842</v>
      </c>
      <c r="E2902" s="40" t="s">
        <v>16502</v>
      </c>
      <c r="F2902" s="40" t="s">
        <v>5459</v>
      </c>
      <c r="G2902" s="40" t="s">
        <v>13178</v>
      </c>
      <c r="H2902" s="40" t="s">
        <v>18414</v>
      </c>
    </row>
    <row r="2903" spans="1:8" s="54" customFormat="1" x14ac:dyDescent="0.25">
      <c r="A2903" s="40">
        <v>1</v>
      </c>
      <c r="B2903" s="40" t="s">
        <v>1402</v>
      </c>
      <c r="C2903" s="77" t="s">
        <v>573</v>
      </c>
      <c r="D2903" s="77" t="s">
        <v>3843</v>
      </c>
      <c r="E2903" s="40" t="s">
        <v>16502</v>
      </c>
      <c r="F2903" s="40" t="s">
        <v>5459</v>
      </c>
      <c r="G2903" s="40" t="s">
        <v>13179</v>
      </c>
      <c r="H2903" s="40" t="s">
        <v>18415</v>
      </c>
    </row>
    <row r="2904" spans="1:8" s="54" customFormat="1" x14ac:dyDescent="0.25">
      <c r="A2904" s="40">
        <v>1</v>
      </c>
      <c r="B2904" s="40" t="s">
        <v>1402</v>
      </c>
      <c r="C2904" s="77" t="s">
        <v>574</v>
      </c>
      <c r="D2904" s="77" t="s">
        <v>3844</v>
      </c>
      <c r="E2904" s="40" t="s">
        <v>16502</v>
      </c>
      <c r="F2904" s="40" t="s">
        <v>5459</v>
      </c>
      <c r="G2904" s="40" t="s">
        <v>13180</v>
      </c>
      <c r="H2904" s="40" t="s">
        <v>18416</v>
      </c>
    </row>
    <row r="2905" spans="1:8" s="54" customFormat="1" x14ac:dyDescent="0.25">
      <c r="A2905" s="40">
        <v>1</v>
      </c>
      <c r="B2905" s="40" t="s">
        <v>1402</v>
      </c>
      <c r="C2905" s="77" t="s">
        <v>575</v>
      </c>
      <c r="D2905" s="77" t="s">
        <v>3845</v>
      </c>
      <c r="E2905" s="40" t="s">
        <v>16502</v>
      </c>
      <c r="F2905" s="40" t="s">
        <v>5459</v>
      </c>
      <c r="G2905" s="40" t="s">
        <v>13181</v>
      </c>
      <c r="H2905" s="40" t="s">
        <v>18417</v>
      </c>
    </row>
    <row r="2906" spans="1:8" s="54" customFormat="1" x14ac:dyDescent="0.25">
      <c r="A2906" s="40">
        <v>1</v>
      </c>
      <c r="B2906" s="40" t="s">
        <v>1402</v>
      </c>
      <c r="C2906" s="77" t="s">
        <v>576</v>
      </c>
      <c r="D2906" s="77" t="s">
        <v>3846</v>
      </c>
      <c r="E2906" s="40" t="s">
        <v>16502</v>
      </c>
      <c r="F2906" s="40" t="s">
        <v>5459</v>
      </c>
      <c r="G2906" s="40" t="s">
        <v>13182</v>
      </c>
      <c r="H2906" s="40" t="s">
        <v>18418</v>
      </c>
    </row>
    <row r="2907" spans="1:8" s="54" customFormat="1" x14ac:dyDescent="0.25">
      <c r="A2907" s="40">
        <v>1</v>
      </c>
      <c r="B2907" s="40" t="s">
        <v>1402</v>
      </c>
      <c r="C2907" s="77" t="s">
        <v>577</v>
      </c>
      <c r="D2907" s="77" t="s">
        <v>3847</v>
      </c>
      <c r="E2907" s="40" t="s">
        <v>16502</v>
      </c>
      <c r="F2907" s="40" t="s">
        <v>5459</v>
      </c>
      <c r="G2907" s="40" t="s">
        <v>13183</v>
      </c>
      <c r="H2907" s="40" t="s">
        <v>18419</v>
      </c>
    </row>
    <row r="2908" spans="1:8" s="54" customFormat="1" x14ac:dyDescent="0.25">
      <c r="A2908" s="40">
        <v>1</v>
      </c>
      <c r="B2908" s="40" t="s">
        <v>1402</v>
      </c>
      <c r="C2908" s="77" t="s">
        <v>578</v>
      </c>
      <c r="D2908" s="77" t="s">
        <v>3848</v>
      </c>
      <c r="E2908" s="40" t="s">
        <v>16502</v>
      </c>
      <c r="F2908" s="40" t="s">
        <v>5459</v>
      </c>
      <c r="G2908" s="40" t="s">
        <v>13184</v>
      </c>
      <c r="H2908" s="40" t="s">
        <v>18420</v>
      </c>
    </row>
    <row r="2909" spans="1:8" s="54" customFormat="1" x14ac:dyDescent="0.25">
      <c r="A2909" s="40">
        <v>1</v>
      </c>
      <c r="B2909" s="40" t="s">
        <v>1402</v>
      </c>
      <c r="C2909" s="77" t="s">
        <v>581</v>
      </c>
      <c r="D2909" s="77" t="s">
        <v>3849</v>
      </c>
      <c r="E2909" s="40" t="s">
        <v>16502</v>
      </c>
      <c r="F2909" s="40" t="s">
        <v>5459</v>
      </c>
      <c r="G2909" s="40" t="s">
        <v>5452</v>
      </c>
      <c r="H2909" s="40" t="s">
        <v>18421</v>
      </c>
    </row>
    <row r="2910" spans="1:8" s="54" customFormat="1" x14ac:dyDescent="0.25">
      <c r="A2910" s="40">
        <v>1</v>
      </c>
      <c r="B2910" s="40" t="s">
        <v>1402</v>
      </c>
      <c r="C2910" s="77" t="s">
        <v>582</v>
      </c>
      <c r="D2910" s="77" t="s">
        <v>3850</v>
      </c>
      <c r="E2910" s="40" t="s">
        <v>16502</v>
      </c>
      <c r="F2910" s="40" t="s">
        <v>5459</v>
      </c>
      <c r="G2910" s="40" t="s">
        <v>13185</v>
      </c>
      <c r="H2910" s="40" t="s">
        <v>18422</v>
      </c>
    </row>
    <row r="2911" spans="1:8" s="54" customFormat="1" x14ac:dyDescent="0.25">
      <c r="A2911" s="40">
        <v>1</v>
      </c>
      <c r="B2911" s="40" t="s">
        <v>1402</v>
      </c>
      <c r="C2911" s="77" t="s">
        <v>588</v>
      </c>
      <c r="D2911" s="77" t="s">
        <v>3851</v>
      </c>
      <c r="E2911" s="40" t="s">
        <v>16502</v>
      </c>
      <c r="F2911" s="40" t="s">
        <v>5459</v>
      </c>
      <c r="G2911" s="40" t="s">
        <v>13186</v>
      </c>
      <c r="H2911" s="40" t="s">
        <v>18423</v>
      </c>
    </row>
    <row r="2912" spans="1:8" s="54" customFormat="1" x14ac:dyDescent="0.25">
      <c r="A2912" s="40">
        <v>1</v>
      </c>
      <c r="B2912" s="40" t="s">
        <v>1402</v>
      </c>
      <c r="C2912" s="77" t="s">
        <v>590</v>
      </c>
      <c r="D2912" s="77" t="s">
        <v>3852</v>
      </c>
      <c r="E2912" s="40" t="s">
        <v>16502</v>
      </c>
      <c r="F2912" s="40" t="s">
        <v>5459</v>
      </c>
      <c r="G2912" s="40" t="s">
        <v>13187</v>
      </c>
      <c r="H2912" s="40" t="s">
        <v>18424</v>
      </c>
    </row>
    <row r="2913" spans="1:8" s="54" customFormat="1" x14ac:dyDescent="0.25">
      <c r="A2913" s="40">
        <v>1</v>
      </c>
      <c r="B2913" s="40" t="s">
        <v>1402</v>
      </c>
      <c r="C2913" s="77" t="s">
        <v>591</v>
      </c>
      <c r="D2913" s="77" t="s">
        <v>3853</v>
      </c>
      <c r="E2913" s="40" t="s">
        <v>16502</v>
      </c>
      <c r="F2913" s="40" t="s">
        <v>5459</v>
      </c>
      <c r="G2913" s="40" t="s">
        <v>13188</v>
      </c>
      <c r="H2913" s="40" t="s">
        <v>18425</v>
      </c>
    </row>
    <row r="2914" spans="1:8" s="54" customFormat="1" x14ac:dyDescent="0.25">
      <c r="A2914" s="40">
        <v>1</v>
      </c>
      <c r="B2914" s="40" t="s">
        <v>1402</v>
      </c>
      <c r="C2914" s="77" t="s">
        <v>592</v>
      </c>
      <c r="D2914" s="77" t="s">
        <v>3854</v>
      </c>
      <c r="E2914" s="40" t="s">
        <v>16502</v>
      </c>
      <c r="F2914" s="40" t="s">
        <v>5459</v>
      </c>
      <c r="G2914" s="40" t="s">
        <v>13189</v>
      </c>
      <c r="H2914" s="40" t="s">
        <v>18426</v>
      </c>
    </row>
    <row r="2915" spans="1:8" s="54" customFormat="1" x14ac:dyDescent="0.25">
      <c r="A2915" s="40">
        <v>1</v>
      </c>
      <c r="B2915" s="40" t="s">
        <v>1402</v>
      </c>
      <c r="C2915" s="77" t="s">
        <v>597</v>
      </c>
      <c r="D2915" s="77" t="s">
        <v>3855</v>
      </c>
      <c r="E2915" s="40" t="s">
        <v>16502</v>
      </c>
      <c r="F2915" s="40" t="s">
        <v>5459</v>
      </c>
      <c r="G2915" s="40" t="s">
        <v>13190</v>
      </c>
      <c r="H2915" s="40" t="s">
        <v>18427</v>
      </c>
    </row>
    <row r="2916" spans="1:8" s="54" customFormat="1" x14ac:dyDescent="0.25">
      <c r="A2916" s="40">
        <v>1</v>
      </c>
      <c r="B2916" s="40" t="s">
        <v>1402</v>
      </c>
      <c r="C2916" s="77" t="s">
        <v>598</v>
      </c>
      <c r="D2916" s="77" t="s">
        <v>3856</v>
      </c>
      <c r="E2916" s="40" t="s">
        <v>16502</v>
      </c>
      <c r="F2916" s="40" t="s">
        <v>5459</v>
      </c>
      <c r="G2916" s="40" t="s">
        <v>13191</v>
      </c>
      <c r="H2916" s="40" t="s">
        <v>18428</v>
      </c>
    </row>
    <row r="2917" spans="1:8" s="54" customFormat="1" x14ac:dyDescent="0.25">
      <c r="A2917" s="40">
        <v>1</v>
      </c>
      <c r="B2917" s="40" t="s">
        <v>1402</v>
      </c>
      <c r="C2917" s="77" t="s">
        <v>599</v>
      </c>
      <c r="D2917" s="77" t="s">
        <v>3857</v>
      </c>
      <c r="E2917" s="40" t="s">
        <v>16502</v>
      </c>
      <c r="F2917" s="40" t="s">
        <v>5459</v>
      </c>
      <c r="G2917" s="40" t="s">
        <v>13192</v>
      </c>
      <c r="H2917" s="40" t="s">
        <v>18429</v>
      </c>
    </row>
    <row r="2918" spans="1:8" s="54" customFormat="1" x14ac:dyDescent="0.25">
      <c r="A2918" s="40">
        <v>1</v>
      </c>
      <c r="B2918" s="40" t="s">
        <v>1402</v>
      </c>
      <c r="C2918" s="77" t="s">
        <v>600</v>
      </c>
      <c r="D2918" s="77" t="s">
        <v>3858</v>
      </c>
      <c r="E2918" s="40" t="s">
        <v>16502</v>
      </c>
      <c r="F2918" s="40" t="s">
        <v>5459</v>
      </c>
      <c r="G2918" s="40" t="s">
        <v>13193</v>
      </c>
      <c r="H2918" s="40" t="s">
        <v>18430</v>
      </c>
    </row>
    <row r="2919" spans="1:8" s="54" customFormat="1" x14ac:dyDescent="0.25">
      <c r="A2919" s="40">
        <v>1</v>
      </c>
      <c r="B2919" s="40" t="s">
        <v>1402</v>
      </c>
      <c r="C2919" s="77" t="s">
        <v>601</v>
      </c>
      <c r="D2919" s="77" t="s">
        <v>3859</v>
      </c>
      <c r="E2919" s="40" t="s">
        <v>16502</v>
      </c>
      <c r="F2919" s="40" t="s">
        <v>5459</v>
      </c>
      <c r="G2919" s="40" t="s">
        <v>13194</v>
      </c>
      <c r="H2919" s="40" t="s">
        <v>18431</v>
      </c>
    </row>
    <row r="2920" spans="1:8" s="54" customFormat="1" x14ac:dyDescent="0.25">
      <c r="A2920" s="40">
        <v>1</v>
      </c>
      <c r="B2920" s="40" t="s">
        <v>1402</v>
      </c>
      <c r="C2920" s="77" t="s">
        <v>607</v>
      </c>
      <c r="D2920" s="77" t="s">
        <v>3860</v>
      </c>
      <c r="E2920" s="40" t="s">
        <v>16502</v>
      </c>
      <c r="F2920" s="40" t="s">
        <v>5459</v>
      </c>
      <c r="G2920" s="40" t="s">
        <v>14722</v>
      </c>
      <c r="H2920" s="40" t="s">
        <v>18432</v>
      </c>
    </row>
    <row r="2921" spans="1:8" s="54" customFormat="1" x14ac:dyDescent="0.25">
      <c r="A2921" s="40">
        <v>1</v>
      </c>
      <c r="B2921" s="40" t="s">
        <v>1402</v>
      </c>
      <c r="C2921" s="77" t="s">
        <v>609</v>
      </c>
      <c r="D2921" s="77" t="s">
        <v>3861</v>
      </c>
      <c r="E2921" s="40" t="s">
        <v>16502</v>
      </c>
      <c r="F2921" s="40" t="s">
        <v>5459</v>
      </c>
      <c r="G2921" s="40" t="s">
        <v>13195</v>
      </c>
      <c r="H2921" s="40" t="s">
        <v>18433</v>
      </c>
    </row>
    <row r="2922" spans="1:8" s="54" customFormat="1" x14ac:dyDescent="0.25">
      <c r="A2922" s="40">
        <v>1</v>
      </c>
      <c r="B2922" s="40" t="s">
        <v>1402</v>
      </c>
      <c r="C2922" s="77" t="s">
        <v>612</v>
      </c>
      <c r="D2922" s="77" t="s">
        <v>3862</v>
      </c>
      <c r="E2922" s="40" t="s">
        <v>16502</v>
      </c>
      <c r="F2922" s="40" t="s">
        <v>5459</v>
      </c>
      <c r="G2922" s="40" t="s">
        <v>13196</v>
      </c>
      <c r="H2922" s="40" t="s">
        <v>18434</v>
      </c>
    </row>
    <row r="2923" spans="1:8" s="54" customFormat="1" x14ac:dyDescent="0.25">
      <c r="A2923" s="40">
        <v>1</v>
      </c>
      <c r="B2923" s="40" t="s">
        <v>1402</v>
      </c>
      <c r="C2923" s="77" t="s">
        <v>619</v>
      </c>
      <c r="D2923" s="77" t="s">
        <v>3863</v>
      </c>
      <c r="E2923" s="40" t="s">
        <v>16502</v>
      </c>
      <c r="F2923" s="40" t="s">
        <v>5459</v>
      </c>
      <c r="G2923" s="40" t="s">
        <v>13197</v>
      </c>
      <c r="H2923" s="40" t="s">
        <v>18435</v>
      </c>
    </row>
    <row r="2924" spans="1:8" s="54" customFormat="1" x14ac:dyDescent="0.25">
      <c r="A2924" s="40">
        <v>1</v>
      </c>
      <c r="B2924" s="40" t="s">
        <v>1402</v>
      </c>
      <c r="C2924" s="77" t="s">
        <v>621</v>
      </c>
      <c r="D2924" s="77" t="s">
        <v>3864</v>
      </c>
      <c r="E2924" s="40" t="s">
        <v>16502</v>
      </c>
      <c r="F2924" s="40" t="s">
        <v>5459</v>
      </c>
      <c r="G2924" s="40" t="s">
        <v>13198</v>
      </c>
      <c r="H2924" s="40" t="s">
        <v>18436</v>
      </c>
    </row>
    <row r="2925" spans="1:8" s="54" customFormat="1" x14ac:dyDescent="0.25">
      <c r="A2925" s="40">
        <v>1</v>
      </c>
      <c r="B2925" s="40" t="s">
        <v>1402</v>
      </c>
      <c r="C2925" s="77" t="s">
        <v>625</v>
      </c>
      <c r="D2925" s="77" t="s">
        <v>3865</v>
      </c>
      <c r="E2925" s="40" t="s">
        <v>16502</v>
      </c>
      <c r="F2925" s="40" t="s">
        <v>5459</v>
      </c>
      <c r="G2925" s="40" t="s">
        <v>14723</v>
      </c>
      <c r="H2925" s="40" t="s">
        <v>18437</v>
      </c>
    </row>
    <row r="2926" spans="1:8" s="54" customFormat="1" x14ac:dyDescent="0.25">
      <c r="A2926" s="40">
        <v>1</v>
      </c>
      <c r="B2926" s="40" t="s">
        <v>1402</v>
      </c>
      <c r="C2926" s="77" t="s">
        <v>626</v>
      </c>
      <c r="D2926" s="77" t="s">
        <v>3866</v>
      </c>
      <c r="E2926" s="40" t="s">
        <v>16502</v>
      </c>
      <c r="F2926" s="40" t="s">
        <v>5459</v>
      </c>
      <c r="G2926" s="40" t="s">
        <v>13199</v>
      </c>
      <c r="H2926" s="40" t="s">
        <v>18438</v>
      </c>
    </row>
    <row r="2927" spans="1:8" s="54" customFormat="1" x14ac:dyDescent="0.25">
      <c r="A2927" s="40">
        <v>1</v>
      </c>
      <c r="B2927" s="40" t="s">
        <v>1402</v>
      </c>
      <c r="C2927" s="77" t="s">
        <v>627</v>
      </c>
      <c r="D2927" s="77" t="s">
        <v>3867</v>
      </c>
      <c r="E2927" s="40" t="s">
        <v>16502</v>
      </c>
      <c r="F2927" s="40" t="s">
        <v>5459</v>
      </c>
      <c r="G2927" s="40" t="s">
        <v>13200</v>
      </c>
      <c r="H2927" s="40" t="s">
        <v>18439</v>
      </c>
    </row>
    <row r="2928" spans="1:8" s="54" customFormat="1" x14ac:dyDescent="0.25">
      <c r="A2928" s="40">
        <v>1</v>
      </c>
      <c r="B2928" s="40" t="s">
        <v>1402</v>
      </c>
      <c r="C2928" s="77" t="s">
        <v>628</v>
      </c>
      <c r="D2928" s="77" t="s">
        <v>3868</v>
      </c>
      <c r="E2928" s="40" t="s">
        <v>16502</v>
      </c>
      <c r="F2928" s="40" t="s">
        <v>5459</v>
      </c>
      <c r="G2928" s="40" t="s">
        <v>13201</v>
      </c>
      <c r="H2928" s="40" t="s">
        <v>18440</v>
      </c>
    </row>
    <row r="2929" spans="1:8" s="54" customFormat="1" x14ac:dyDescent="0.25">
      <c r="A2929" s="40">
        <v>1</v>
      </c>
      <c r="B2929" s="40" t="s">
        <v>1402</v>
      </c>
      <c r="C2929" s="77" t="s">
        <v>629</v>
      </c>
      <c r="D2929" s="77" t="s">
        <v>3869</v>
      </c>
      <c r="E2929" s="40" t="s">
        <v>16502</v>
      </c>
      <c r="F2929" s="40" t="s">
        <v>5459</v>
      </c>
      <c r="G2929" s="40" t="s">
        <v>13202</v>
      </c>
      <c r="H2929" s="40" t="s">
        <v>18441</v>
      </c>
    </row>
    <row r="2930" spans="1:8" s="54" customFormat="1" x14ac:dyDescent="0.25">
      <c r="A2930" s="40">
        <v>1</v>
      </c>
      <c r="B2930" s="40" t="s">
        <v>1402</v>
      </c>
      <c r="C2930" s="77" t="s">
        <v>636</v>
      </c>
      <c r="D2930" s="77" t="s">
        <v>3870</v>
      </c>
      <c r="E2930" s="40" t="s">
        <v>16502</v>
      </c>
      <c r="F2930" s="40" t="s">
        <v>5459</v>
      </c>
      <c r="G2930" s="40" t="s">
        <v>13203</v>
      </c>
      <c r="H2930" s="40" t="s">
        <v>18442</v>
      </c>
    </row>
    <row r="2931" spans="1:8" s="54" customFormat="1" x14ac:dyDescent="0.25">
      <c r="A2931" s="40">
        <v>1</v>
      </c>
      <c r="B2931" s="40" t="s">
        <v>1402</v>
      </c>
      <c r="C2931" s="77" t="s">
        <v>637</v>
      </c>
      <c r="D2931" s="77" t="s">
        <v>3871</v>
      </c>
      <c r="E2931" s="40" t="s">
        <v>16502</v>
      </c>
      <c r="F2931" s="40" t="s">
        <v>5459</v>
      </c>
      <c r="G2931" s="40" t="s">
        <v>13204</v>
      </c>
      <c r="H2931" s="40" t="s">
        <v>18443</v>
      </c>
    </row>
    <row r="2932" spans="1:8" s="54" customFormat="1" x14ac:dyDescent="0.25">
      <c r="A2932" s="40">
        <v>1</v>
      </c>
      <c r="B2932" s="40" t="s">
        <v>1402</v>
      </c>
      <c r="C2932" s="77" t="s">
        <v>643</v>
      </c>
      <c r="D2932" s="77" t="s">
        <v>3872</v>
      </c>
      <c r="E2932" s="40" t="s">
        <v>16502</v>
      </c>
      <c r="F2932" s="40" t="s">
        <v>5459</v>
      </c>
      <c r="G2932" s="40" t="s">
        <v>13205</v>
      </c>
      <c r="H2932" s="40" t="s">
        <v>18444</v>
      </c>
    </row>
    <row r="2933" spans="1:8" s="54" customFormat="1" x14ac:dyDescent="0.25">
      <c r="A2933" s="40">
        <v>1</v>
      </c>
      <c r="B2933" s="40" t="s">
        <v>1402</v>
      </c>
      <c r="C2933" s="77" t="s">
        <v>644</v>
      </c>
      <c r="D2933" s="77" t="s">
        <v>3873</v>
      </c>
      <c r="E2933" s="40" t="s">
        <v>16502</v>
      </c>
      <c r="F2933" s="40" t="s">
        <v>5459</v>
      </c>
      <c r="G2933" s="40" t="s">
        <v>13206</v>
      </c>
      <c r="H2933" s="40" t="s">
        <v>18445</v>
      </c>
    </row>
    <row r="2934" spans="1:8" s="54" customFormat="1" x14ac:dyDescent="0.25">
      <c r="A2934" s="40">
        <v>1</v>
      </c>
      <c r="B2934" s="40" t="s">
        <v>1402</v>
      </c>
      <c r="C2934" s="77" t="s">
        <v>649</v>
      </c>
      <c r="D2934" s="77" t="s">
        <v>3874</v>
      </c>
      <c r="E2934" s="40" t="s">
        <v>16502</v>
      </c>
      <c r="F2934" s="40" t="s">
        <v>5459</v>
      </c>
      <c r="G2934" s="40" t="s">
        <v>13207</v>
      </c>
      <c r="H2934" s="40" t="s">
        <v>18446</v>
      </c>
    </row>
    <row r="2935" spans="1:8" s="54" customFormat="1" x14ac:dyDescent="0.25">
      <c r="A2935" s="40">
        <v>1</v>
      </c>
      <c r="B2935" s="40" t="s">
        <v>1402</v>
      </c>
      <c r="C2935" s="77" t="s">
        <v>650</v>
      </c>
      <c r="D2935" s="77" t="s">
        <v>3875</v>
      </c>
      <c r="E2935" s="40" t="s">
        <v>16502</v>
      </c>
      <c r="F2935" s="40" t="s">
        <v>5459</v>
      </c>
      <c r="G2935" s="40" t="s">
        <v>13208</v>
      </c>
      <c r="H2935" s="40" t="s">
        <v>18447</v>
      </c>
    </row>
    <row r="2936" spans="1:8" s="54" customFormat="1" x14ac:dyDescent="0.25">
      <c r="A2936" s="40">
        <v>1</v>
      </c>
      <c r="B2936" s="40" t="s">
        <v>1402</v>
      </c>
      <c r="C2936" s="77" t="s">
        <v>651</v>
      </c>
      <c r="D2936" s="77" t="s">
        <v>3876</v>
      </c>
      <c r="E2936" s="40" t="s">
        <v>16502</v>
      </c>
      <c r="F2936" s="40" t="s">
        <v>5459</v>
      </c>
      <c r="G2936" s="40" t="s">
        <v>13209</v>
      </c>
      <c r="H2936" s="40" t="s">
        <v>18448</v>
      </c>
    </row>
    <row r="2937" spans="1:8" s="54" customFormat="1" x14ac:dyDescent="0.25">
      <c r="A2937" s="40">
        <v>1</v>
      </c>
      <c r="B2937" s="40" t="s">
        <v>1402</v>
      </c>
      <c r="C2937" s="77" t="s">
        <v>657</v>
      </c>
      <c r="D2937" s="77" t="s">
        <v>3877</v>
      </c>
      <c r="E2937" s="40" t="s">
        <v>16502</v>
      </c>
      <c r="F2937" s="40" t="s">
        <v>5459</v>
      </c>
      <c r="G2937" s="40" t="s">
        <v>13210</v>
      </c>
      <c r="H2937" s="40" t="s">
        <v>18449</v>
      </c>
    </row>
    <row r="2938" spans="1:8" s="54" customFormat="1" x14ac:dyDescent="0.25">
      <c r="A2938" s="40">
        <v>1</v>
      </c>
      <c r="B2938" s="40" t="s">
        <v>1402</v>
      </c>
      <c r="C2938" s="77" t="s">
        <v>658</v>
      </c>
      <c r="D2938" s="77" t="s">
        <v>3878</v>
      </c>
      <c r="E2938" s="40" t="s">
        <v>16502</v>
      </c>
      <c r="F2938" s="40" t="s">
        <v>5459</v>
      </c>
      <c r="G2938" s="40" t="s">
        <v>13211</v>
      </c>
      <c r="H2938" s="40" t="s">
        <v>18450</v>
      </c>
    </row>
    <row r="2939" spans="1:8" s="54" customFormat="1" x14ac:dyDescent="0.25">
      <c r="A2939" s="40">
        <v>1</v>
      </c>
      <c r="B2939" s="40" t="s">
        <v>1402</v>
      </c>
      <c r="C2939" s="77" t="s">
        <v>661</v>
      </c>
      <c r="D2939" s="77" t="s">
        <v>3879</v>
      </c>
      <c r="E2939" s="40" t="s">
        <v>16502</v>
      </c>
      <c r="F2939" s="40" t="s">
        <v>5459</v>
      </c>
      <c r="G2939" s="40" t="s">
        <v>13212</v>
      </c>
      <c r="H2939" s="40" t="s">
        <v>18451</v>
      </c>
    </row>
    <row r="2940" spans="1:8" s="54" customFormat="1" x14ac:dyDescent="0.25">
      <c r="A2940" s="40">
        <v>1</v>
      </c>
      <c r="B2940" s="40" t="s">
        <v>1402</v>
      </c>
      <c r="C2940" s="77" t="s">
        <v>662</v>
      </c>
      <c r="D2940" s="77" t="s">
        <v>3880</v>
      </c>
      <c r="E2940" s="40" t="s">
        <v>16502</v>
      </c>
      <c r="F2940" s="40" t="s">
        <v>5459</v>
      </c>
      <c r="G2940" s="40" t="s">
        <v>13213</v>
      </c>
      <c r="H2940" s="40" t="s">
        <v>18452</v>
      </c>
    </row>
    <row r="2941" spans="1:8" s="54" customFormat="1" x14ac:dyDescent="0.25">
      <c r="A2941" s="40">
        <v>1</v>
      </c>
      <c r="B2941" s="40" t="s">
        <v>1402</v>
      </c>
      <c r="C2941" s="77" t="s">
        <v>663</v>
      </c>
      <c r="D2941" s="77" t="s">
        <v>3881</v>
      </c>
      <c r="E2941" s="40" t="s">
        <v>16502</v>
      </c>
      <c r="F2941" s="40" t="s">
        <v>5459</v>
      </c>
      <c r="G2941" s="40" t="s">
        <v>13214</v>
      </c>
      <c r="H2941" s="40" t="s">
        <v>18453</v>
      </c>
    </row>
    <row r="2942" spans="1:8" s="54" customFormat="1" x14ac:dyDescent="0.25">
      <c r="A2942" s="40">
        <v>1</v>
      </c>
      <c r="B2942" s="40" t="s">
        <v>1402</v>
      </c>
      <c r="C2942" s="77" t="s">
        <v>671</v>
      </c>
      <c r="D2942" s="77" t="s">
        <v>3882</v>
      </c>
      <c r="E2942" s="40" t="s">
        <v>16502</v>
      </c>
      <c r="F2942" s="40" t="s">
        <v>5459</v>
      </c>
      <c r="G2942" s="40" t="s">
        <v>13215</v>
      </c>
      <c r="H2942" s="40" t="s">
        <v>18454</v>
      </c>
    </row>
    <row r="2943" spans="1:8" s="54" customFormat="1" x14ac:dyDescent="0.25">
      <c r="A2943" s="40">
        <v>1</v>
      </c>
      <c r="B2943" s="40" t="s">
        <v>1402</v>
      </c>
      <c r="C2943" s="77" t="s">
        <v>672</v>
      </c>
      <c r="D2943" s="77" t="s">
        <v>3883</v>
      </c>
      <c r="E2943" s="40" t="s">
        <v>16502</v>
      </c>
      <c r="F2943" s="40" t="s">
        <v>5459</v>
      </c>
      <c r="G2943" s="40" t="s">
        <v>13216</v>
      </c>
      <c r="H2943" s="40" t="s">
        <v>18455</v>
      </c>
    </row>
    <row r="2944" spans="1:8" s="54" customFormat="1" x14ac:dyDescent="0.25">
      <c r="A2944" s="40">
        <v>1</v>
      </c>
      <c r="B2944" s="40" t="s">
        <v>1402</v>
      </c>
      <c r="C2944" s="77" t="s">
        <v>673</v>
      </c>
      <c r="D2944" s="77" t="s">
        <v>3884</v>
      </c>
      <c r="E2944" s="40" t="s">
        <v>16502</v>
      </c>
      <c r="F2944" s="40" t="s">
        <v>5459</v>
      </c>
      <c r="G2944" s="40" t="s">
        <v>13217</v>
      </c>
      <c r="H2944" s="40" t="s">
        <v>18456</v>
      </c>
    </row>
    <row r="2945" spans="1:8" s="54" customFormat="1" x14ac:dyDescent="0.25">
      <c r="A2945" s="40">
        <v>1</v>
      </c>
      <c r="B2945" s="40" t="s">
        <v>1402</v>
      </c>
      <c r="C2945" s="77" t="s">
        <v>675</v>
      </c>
      <c r="D2945" s="77" t="s">
        <v>3885</v>
      </c>
      <c r="E2945" s="40" t="s">
        <v>16502</v>
      </c>
      <c r="F2945" s="40" t="s">
        <v>5459</v>
      </c>
      <c r="G2945" s="40" t="s">
        <v>13218</v>
      </c>
      <c r="H2945" s="40" t="s">
        <v>18457</v>
      </c>
    </row>
    <row r="2946" spans="1:8" s="54" customFormat="1" x14ac:dyDescent="0.25">
      <c r="A2946" s="40">
        <v>1</v>
      </c>
      <c r="B2946" s="40" t="s">
        <v>1402</v>
      </c>
      <c r="C2946" s="77" t="s">
        <v>676</v>
      </c>
      <c r="D2946" s="77" t="s">
        <v>3886</v>
      </c>
      <c r="E2946" s="40" t="s">
        <v>16502</v>
      </c>
      <c r="F2946" s="40" t="s">
        <v>5459</v>
      </c>
      <c r="G2946" s="40" t="s">
        <v>13219</v>
      </c>
      <c r="H2946" s="40" t="s">
        <v>18458</v>
      </c>
    </row>
    <row r="2947" spans="1:8" s="54" customFormat="1" x14ac:dyDescent="0.25">
      <c r="A2947" s="40">
        <v>1</v>
      </c>
      <c r="B2947" s="40" t="s">
        <v>1402</v>
      </c>
      <c r="C2947" s="77" t="s">
        <v>682</v>
      </c>
      <c r="D2947" s="77" t="s">
        <v>3887</v>
      </c>
      <c r="E2947" s="40" t="s">
        <v>16502</v>
      </c>
      <c r="F2947" s="40" t="s">
        <v>5459</v>
      </c>
      <c r="G2947" s="40" t="s">
        <v>13220</v>
      </c>
      <c r="H2947" s="40" t="s">
        <v>18459</v>
      </c>
    </row>
    <row r="2948" spans="1:8" s="54" customFormat="1" x14ac:dyDescent="0.25">
      <c r="A2948" s="40">
        <v>1</v>
      </c>
      <c r="B2948" s="40" t="s">
        <v>1402</v>
      </c>
      <c r="C2948" s="77" t="s">
        <v>683</v>
      </c>
      <c r="D2948" s="77" t="s">
        <v>3888</v>
      </c>
      <c r="E2948" s="40" t="s">
        <v>16502</v>
      </c>
      <c r="F2948" s="40" t="s">
        <v>5459</v>
      </c>
      <c r="G2948" s="40" t="s">
        <v>13221</v>
      </c>
      <c r="H2948" s="40" t="s">
        <v>18460</v>
      </c>
    </row>
    <row r="2949" spans="1:8" s="54" customFormat="1" x14ac:dyDescent="0.25">
      <c r="A2949" s="40">
        <v>1</v>
      </c>
      <c r="B2949" s="40" t="s">
        <v>1402</v>
      </c>
      <c r="C2949" s="77" t="s">
        <v>684</v>
      </c>
      <c r="D2949" s="77" t="s">
        <v>3889</v>
      </c>
      <c r="E2949" s="40" t="s">
        <v>16502</v>
      </c>
      <c r="F2949" s="40" t="s">
        <v>5459</v>
      </c>
      <c r="G2949" s="40" t="s">
        <v>13222</v>
      </c>
      <c r="H2949" s="40" t="s">
        <v>18461</v>
      </c>
    </row>
    <row r="2950" spans="1:8" s="54" customFormat="1" x14ac:dyDescent="0.25">
      <c r="A2950" s="40">
        <v>1</v>
      </c>
      <c r="B2950" s="40" t="s">
        <v>1402</v>
      </c>
      <c r="C2950" s="77" t="s">
        <v>685</v>
      </c>
      <c r="D2950" s="77" t="s">
        <v>3890</v>
      </c>
      <c r="E2950" s="40" t="s">
        <v>16502</v>
      </c>
      <c r="F2950" s="40" t="s">
        <v>5459</v>
      </c>
      <c r="G2950" s="40" t="s">
        <v>13223</v>
      </c>
      <c r="H2950" s="40" t="s">
        <v>18462</v>
      </c>
    </row>
    <row r="2951" spans="1:8" s="54" customFormat="1" x14ac:dyDescent="0.25">
      <c r="A2951" s="40">
        <v>1</v>
      </c>
      <c r="B2951" s="40" t="s">
        <v>1402</v>
      </c>
      <c r="C2951" s="77" t="s">
        <v>686</v>
      </c>
      <c r="D2951" s="77" t="s">
        <v>3891</v>
      </c>
      <c r="E2951" s="40" t="s">
        <v>16502</v>
      </c>
      <c r="F2951" s="40" t="s">
        <v>5459</v>
      </c>
      <c r="G2951" s="40" t="s">
        <v>13224</v>
      </c>
      <c r="H2951" s="40" t="s">
        <v>18463</v>
      </c>
    </row>
    <row r="2952" spans="1:8" s="54" customFormat="1" x14ac:dyDescent="0.25">
      <c r="A2952" s="40">
        <v>1</v>
      </c>
      <c r="B2952" s="40" t="s">
        <v>1402</v>
      </c>
      <c r="C2952" s="77" t="s">
        <v>687</v>
      </c>
      <c r="D2952" s="77" t="s">
        <v>3892</v>
      </c>
      <c r="E2952" s="40" t="s">
        <v>16502</v>
      </c>
      <c r="F2952" s="40" t="s">
        <v>5459</v>
      </c>
      <c r="G2952" s="40" t="s">
        <v>13225</v>
      </c>
      <c r="H2952" s="40" t="s">
        <v>18464</v>
      </c>
    </row>
    <row r="2953" spans="1:8" s="54" customFormat="1" x14ac:dyDescent="0.25">
      <c r="A2953" s="40">
        <v>1</v>
      </c>
      <c r="B2953" s="40" t="s">
        <v>1402</v>
      </c>
      <c r="C2953" s="77" t="s">
        <v>690</v>
      </c>
      <c r="D2953" s="77" t="s">
        <v>3893</v>
      </c>
      <c r="E2953" s="40" t="s">
        <v>16502</v>
      </c>
      <c r="F2953" s="40" t="s">
        <v>5459</v>
      </c>
      <c r="G2953" s="40" t="s">
        <v>13226</v>
      </c>
      <c r="H2953" s="40" t="s">
        <v>18465</v>
      </c>
    </row>
    <row r="2954" spans="1:8" s="54" customFormat="1" x14ac:dyDescent="0.25">
      <c r="A2954" s="40">
        <v>1</v>
      </c>
      <c r="B2954" s="40" t="s">
        <v>1402</v>
      </c>
      <c r="C2954" s="77" t="s">
        <v>691</v>
      </c>
      <c r="D2954" s="77" t="s">
        <v>3894</v>
      </c>
      <c r="E2954" s="40" t="s">
        <v>16502</v>
      </c>
      <c r="F2954" s="40" t="s">
        <v>5459</v>
      </c>
      <c r="G2954" s="40" t="s">
        <v>13227</v>
      </c>
      <c r="H2954" s="40" t="s">
        <v>18466</v>
      </c>
    </row>
    <row r="2955" spans="1:8" s="54" customFormat="1" x14ac:dyDescent="0.25">
      <c r="A2955" s="40">
        <v>1</v>
      </c>
      <c r="B2955" s="40" t="s">
        <v>1402</v>
      </c>
      <c r="C2955" s="77" t="s">
        <v>692</v>
      </c>
      <c r="D2955" s="77" t="s">
        <v>3895</v>
      </c>
      <c r="E2955" s="40" t="s">
        <v>16502</v>
      </c>
      <c r="F2955" s="40" t="s">
        <v>5459</v>
      </c>
      <c r="G2955" s="40" t="s">
        <v>13228</v>
      </c>
      <c r="H2955" s="40" t="s">
        <v>18467</v>
      </c>
    </row>
    <row r="2956" spans="1:8" s="54" customFormat="1" x14ac:dyDescent="0.25">
      <c r="A2956" s="40">
        <v>1</v>
      </c>
      <c r="B2956" s="40" t="s">
        <v>1402</v>
      </c>
      <c r="C2956" s="77" t="s">
        <v>693</v>
      </c>
      <c r="D2956" s="77" t="s">
        <v>3896</v>
      </c>
      <c r="E2956" s="40" t="s">
        <v>16502</v>
      </c>
      <c r="F2956" s="40" t="s">
        <v>5459</v>
      </c>
      <c r="G2956" s="40" t="s">
        <v>13229</v>
      </c>
      <c r="H2956" s="40" t="s">
        <v>18468</v>
      </c>
    </row>
    <row r="2957" spans="1:8" s="54" customFormat="1" x14ac:dyDescent="0.25">
      <c r="A2957" s="40">
        <v>1</v>
      </c>
      <c r="B2957" s="40" t="s">
        <v>1402</v>
      </c>
      <c r="C2957" s="77" t="s">
        <v>700</v>
      </c>
      <c r="D2957" s="77" t="s">
        <v>3897</v>
      </c>
      <c r="E2957" s="40" t="s">
        <v>16502</v>
      </c>
      <c r="F2957" s="40" t="s">
        <v>5459</v>
      </c>
      <c r="G2957" s="40" t="s">
        <v>13230</v>
      </c>
      <c r="H2957" s="40" t="s">
        <v>18469</v>
      </c>
    </row>
    <row r="2958" spans="1:8" s="54" customFormat="1" x14ac:dyDescent="0.25">
      <c r="A2958" s="40">
        <v>1</v>
      </c>
      <c r="B2958" s="40" t="s">
        <v>1402</v>
      </c>
      <c r="C2958" s="77" t="s">
        <v>702</v>
      </c>
      <c r="D2958" s="77" t="s">
        <v>3898</v>
      </c>
      <c r="E2958" s="40" t="s">
        <v>16502</v>
      </c>
      <c r="F2958" s="40" t="s">
        <v>5459</v>
      </c>
      <c r="G2958" s="40" t="s">
        <v>13231</v>
      </c>
      <c r="H2958" s="40" t="s">
        <v>18470</v>
      </c>
    </row>
    <row r="2959" spans="1:8" s="54" customFormat="1" x14ac:dyDescent="0.25">
      <c r="A2959" s="40">
        <v>1</v>
      </c>
      <c r="B2959" s="40" t="s">
        <v>1402</v>
      </c>
      <c r="C2959" s="77" t="s">
        <v>703</v>
      </c>
      <c r="D2959" s="77" t="s">
        <v>3899</v>
      </c>
      <c r="E2959" s="40" t="s">
        <v>16502</v>
      </c>
      <c r="F2959" s="40" t="s">
        <v>5459</v>
      </c>
      <c r="G2959" s="40" t="s">
        <v>13232</v>
      </c>
      <c r="H2959" s="40" t="s">
        <v>18471</v>
      </c>
    </row>
    <row r="2960" spans="1:8" s="54" customFormat="1" x14ac:dyDescent="0.25">
      <c r="A2960" s="40">
        <v>1</v>
      </c>
      <c r="B2960" s="40" t="s">
        <v>1402</v>
      </c>
      <c r="C2960" s="77" t="s">
        <v>704</v>
      </c>
      <c r="D2960" s="77" t="s">
        <v>3900</v>
      </c>
      <c r="E2960" s="40" t="s">
        <v>16502</v>
      </c>
      <c r="F2960" s="40" t="s">
        <v>5459</v>
      </c>
      <c r="G2960" s="40" t="s">
        <v>13233</v>
      </c>
      <c r="H2960" s="40" t="s">
        <v>18472</v>
      </c>
    </row>
    <row r="2961" spans="1:8" s="54" customFormat="1" x14ac:dyDescent="0.25">
      <c r="A2961" s="40">
        <v>1</v>
      </c>
      <c r="B2961" s="40" t="s">
        <v>1402</v>
      </c>
      <c r="C2961" s="77" t="s">
        <v>707</v>
      </c>
      <c r="D2961" s="77" t="s">
        <v>3901</v>
      </c>
      <c r="E2961" s="40" t="s">
        <v>16502</v>
      </c>
      <c r="F2961" s="40" t="s">
        <v>5459</v>
      </c>
      <c r="G2961" s="40" t="s">
        <v>13234</v>
      </c>
      <c r="H2961" s="40" t="s">
        <v>18473</v>
      </c>
    </row>
    <row r="2962" spans="1:8" s="54" customFormat="1" x14ac:dyDescent="0.25">
      <c r="A2962" s="40">
        <v>1</v>
      </c>
      <c r="B2962" s="40" t="s">
        <v>1402</v>
      </c>
      <c r="C2962" s="77" t="s">
        <v>708</v>
      </c>
      <c r="D2962" s="77" t="s">
        <v>3902</v>
      </c>
      <c r="E2962" s="40" t="s">
        <v>16502</v>
      </c>
      <c r="F2962" s="40" t="s">
        <v>5459</v>
      </c>
      <c r="G2962" s="40" t="s">
        <v>13235</v>
      </c>
      <c r="H2962" s="40" t="s">
        <v>18474</v>
      </c>
    </row>
    <row r="2963" spans="1:8" s="54" customFormat="1" x14ac:dyDescent="0.25">
      <c r="A2963" s="40">
        <v>1</v>
      </c>
      <c r="B2963" s="40" t="s">
        <v>1402</v>
      </c>
      <c r="C2963" s="77" t="s">
        <v>709</v>
      </c>
      <c r="D2963" s="77" t="s">
        <v>3903</v>
      </c>
      <c r="E2963" s="40" t="s">
        <v>16502</v>
      </c>
      <c r="F2963" s="40" t="s">
        <v>5459</v>
      </c>
      <c r="G2963" s="40" t="s">
        <v>13236</v>
      </c>
      <c r="H2963" s="40" t="s">
        <v>18475</v>
      </c>
    </row>
    <row r="2964" spans="1:8" s="54" customFormat="1" x14ac:dyDescent="0.25">
      <c r="A2964" s="40">
        <v>1</v>
      </c>
      <c r="B2964" s="40" t="s">
        <v>1402</v>
      </c>
      <c r="C2964" s="77" t="s">
        <v>714</v>
      </c>
      <c r="D2964" s="77" t="s">
        <v>3904</v>
      </c>
      <c r="E2964" s="40" t="s">
        <v>16502</v>
      </c>
      <c r="F2964" s="40" t="s">
        <v>5459</v>
      </c>
      <c r="G2964" s="40" t="s">
        <v>13237</v>
      </c>
      <c r="H2964" s="40" t="s">
        <v>18476</v>
      </c>
    </row>
    <row r="2965" spans="1:8" s="54" customFormat="1" x14ac:dyDescent="0.25">
      <c r="A2965" s="40">
        <v>1</v>
      </c>
      <c r="B2965" s="40" t="s">
        <v>1402</v>
      </c>
      <c r="C2965" s="77" t="s">
        <v>715</v>
      </c>
      <c r="D2965" s="77" t="s">
        <v>3905</v>
      </c>
      <c r="E2965" s="40" t="s">
        <v>16502</v>
      </c>
      <c r="F2965" s="40" t="s">
        <v>5459</v>
      </c>
      <c r="G2965" s="40" t="s">
        <v>13238</v>
      </c>
      <c r="H2965" s="40" t="s">
        <v>18477</v>
      </c>
    </row>
    <row r="2966" spans="1:8" s="54" customFormat="1" x14ac:dyDescent="0.25">
      <c r="A2966" s="40">
        <v>1</v>
      </c>
      <c r="B2966" s="40" t="s">
        <v>1402</v>
      </c>
      <c r="C2966" s="77" t="s">
        <v>722</v>
      </c>
      <c r="D2966" s="77" t="s">
        <v>3906</v>
      </c>
      <c r="E2966" s="40" t="s">
        <v>16502</v>
      </c>
      <c r="F2966" s="40" t="s">
        <v>5459</v>
      </c>
      <c r="G2966" s="40" t="s">
        <v>13239</v>
      </c>
      <c r="H2966" s="40" t="s">
        <v>18478</v>
      </c>
    </row>
    <row r="2967" spans="1:8" s="54" customFormat="1" x14ac:dyDescent="0.25">
      <c r="A2967" s="40">
        <v>1</v>
      </c>
      <c r="B2967" s="40" t="s">
        <v>1402</v>
      </c>
      <c r="C2967" s="77" t="s">
        <v>724</v>
      </c>
      <c r="D2967" s="77" t="s">
        <v>3907</v>
      </c>
      <c r="E2967" s="40" t="s">
        <v>16502</v>
      </c>
      <c r="F2967" s="40" t="s">
        <v>5459</v>
      </c>
      <c r="G2967" s="40" t="s">
        <v>13240</v>
      </c>
      <c r="H2967" s="40" t="s">
        <v>18479</v>
      </c>
    </row>
    <row r="2968" spans="1:8" s="54" customFormat="1" x14ac:dyDescent="0.25">
      <c r="A2968" s="40">
        <v>1</v>
      </c>
      <c r="B2968" s="40" t="s">
        <v>1402</v>
      </c>
      <c r="C2968" s="77" t="s">
        <v>727</v>
      </c>
      <c r="D2968" s="77" t="s">
        <v>3908</v>
      </c>
      <c r="E2968" s="40" t="s">
        <v>16502</v>
      </c>
      <c r="F2968" s="40" t="s">
        <v>5459</v>
      </c>
      <c r="G2968" s="40" t="s">
        <v>13241</v>
      </c>
      <c r="H2968" s="40" t="s">
        <v>18480</v>
      </c>
    </row>
    <row r="2969" spans="1:8" s="54" customFormat="1" x14ac:dyDescent="0.25">
      <c r="A2969" s="40">
        <v>1</v>
      </c>
      <c r="B2969" s="40" t="s">
        <v>1402</v>
      </c>
      <c r="C2969" s="77" t="s">
        <v>728</v>
      </c>
      <c r="D2969" s="77" t="s">
        <v>3909</v>
      </c>
      <c r="E2969" s="40" t="s">
        <v>16502</v>
      </c>
      <c r="F2969" s="40" t="s">
        <v>5459</v>
      </c>
      <c r="G2969" s="40" t="s">
        <v>13242</v>
      </c>
      <c r="H2969" s="40" t="s">
        <v>18481</v>
      </c>
    </row>
    <row r="2970" spans="1:8" s="54" customFormat="1" x14ac:dyDescent="0.25">
      <c r="A2970" s="40">
        <v>1</v>
      </c>
      <c r="B2970" s="40" t="s">
        <v>1402</v>
      </c>
      <c r="C2970" s="77" t="s">
        <v>729</v>
      </c>
      <c r="D2970" s="77" t="s">
        <v>3910</v>
      </c>
      <c r="E2970" s="40" t="s">
        <v>16502</v>
      </c>
      <c r="F2970" s="40" t="s">
        <v>5459</v>
      </c>
      <c r="G2970" s="40" t="s">
        <v>13243</v>
      </c>
      <c r="H2970" s="40" t="s">
        <v>18482</v>
      </c>
    </row>
    <row r="2971" spans="1:8" s="54" customFormat="1" x14ac:dyDescent="0.25">
      <c r="A2971" s="40">
        <v>1</v>
      </c>
      <c r="B2971" s="40" t="s">
        <v>1402</v>
      </c>
      <c r="C2971" s="77" t="s">
        <v>732</v>
      </c>
      <c r="D2971" s="77" t="s">
        <v>3911</v>
      </c>
      <c r="E2971" s="40" t="s">
        <v>16502</v>
      </c>
      <c r="F2971" s="40" t="s">
        <v>5459</v>
      </c>
      <c r="G2971" s="40" t="s">
        <v>13244</v>
      </c>
      <c r="H2971" s="40" t="s">
        <v>18483</v>
      </c>
    </row>
    <row r="2972" spans="1:8" s="54" customFormat="1" x14ac:dyDescent="0.25">
      <c r="A2972" s="40">
        <v>1</v>
      </c>
      <c r="B2972" s="40" t="s">
        <v>1402</v>
      </c>
      <c r="C2972" s="77" t="s">
        <v>733</v>
      </c>
      <c r="D2972" s="77" t="s">
        <v>3912</v>
      </c>
      <c r="E2972" s="40" t="s">
        <v>16502</v>
      </c>
      <c r="F2972" s="40" t="s">
        <v>5459</v>
      </c>
      <c r="G2972" s="40" t="s">
        <v>13245</v>
      </c>
      <c r="H2972" s="40" t="s">
        <v>18484</v>
      </c>
    </row>
    <row r="2973" spans="1:8" s="54" customFormat="1" x14ac:dyDescent="0.25">
      <c r="A2973" s="40">
        <v>1</v>
      </c>
      <c r="B2973" s="40" t="s">
        <v>1402</v>
      </c>
      <c r="C2973" s="77" t="s">
        <v>734</v>
      </c>
      <c r="D2973" s="77" t="s">
        <v>3913</v>
      </c>
      <c r="E2973" s="40" t="s">
        <v>16502</v>
      </c>
      <c r="F2973" s="40" t="s">
        <v>5459</v>
      </c>
      <c r="G2973" s="40" t="s">
        <v>13246</v>
      </c>
      <c r="H2973" s="40" t="s">
        <v>18485</v>
      </c>
    </row>
    <row r="2974" spans="1:8" s="54" customFormat="1" x14ac:dyDescent="0.25">
      <c r="A2974" s="40">
        <v>1</v>
      </c>
      <c r="B2974" s="40" t="s">
        <v>1402</v>
      </c>
      <c r="C2974" s="77" t="s">
        <v>735</v>
      </c>
      <c r="D2974" s="77" t="s">
        <v>3914</v>
      </c>
      <c r="E2974" s="40" t="s">
        <v>16502</v>
      </c>
      <c r="F2974" s="40" t="s">
        <v>5459</v>
      </c>
      <c r="G2974" s="40" t="s">
        <v>13247</v>
      </c>
      <c r="H2974" s="40" t="s">
        <v>18486</v>
      </c>
    </row>
    <row r="2975" spans="1:8" s="54" customFormat="1" x14ac:dyDescent="0.25">
      <c r="A2975" s="40">
        <v>1</v>
      </c>
      <c r="B2975" s="40" t="s">
        <v>1402</v>
      </c>
      <c r="C2975" s="77" t="s">
        <v>740</v>
      </c>
      <c r="D2975" s="77" t="s">
        <v>3915</v>
      </c>
      <c r="E2975" s="40" t="s">
        <v>16502</v>
      </c>
      <c r="F2975" s="40" t="s">
        <v>5459</v>
      </c>
      <c r="G2975" s="40" t="s">
        <v>13248</v>
      </c>
      <c r="H2975" s="40" t="s">
        <v>18487</v>
      </c>
    </row>
    <row r="2976" spans="1:8" s="54" customFormat="1" x14ac:dyDescent="0.25">
      <c r="A2976" s="40">
        <v>1</v>
      </c>
      <c r="B2976" s="40" t="s">
        <v>1402</v>
      </c>
      <c r="C2976" s="77" t="s">
        <v>742</v>
      </c>
      <c r="D2976" s="77" t="s">
        <v>3916</v>
      </c>
      <c r="E2976" s="40" t="s">
        <v>16502</v>
      </c>
      <c r="F2976" s="40" t="s">
        <v>5459</v>
      </c>
      <c r="G2976" s="40" t="s">
        <v>13249</v>
      </c>
      <c r="H2976" s="40" t="s">
        <v>18488</v>
      </c>
    </row>
    <row r="2977" spans="1:8" s="54" customFormat="1" x14ac:dyDescent="0.25">
      <c r="A2977" s="40">
        <v>1</v>
      </c>
      <c r="B2977" s="40" t="s">
        <v>1402</v>
      </c>
      <c r="C2977" s="77" t="s">
        <v>745</v>
      </c>
      <c r="D2977" s="77" t="s">
        <v>3917</v>
      </c>
      <c r="E2977" s="40" t="s">
        <v>16502</v>
      </c>
      <c r="F2977" s="40" t="s">
        <v>5459</v>
      </c>
      <c r="G2977" s="40" t="s">
        <v>13250</v>
      </c>
      <c r="H2977" s="40" t="s">
        <v>18489</v>
      </c>
    </row>
    <row r="2978" spans="1:8" s="54" customFormat="1" x14ac:dyDescent="0.25">
      <c r="A2978" s="40">
        <v>1</v>
      </c>
      <c r="B2978" s="40" t="s">
        <v>1402</v>
      </c>
      <c r="C2978" s="77" t="s">
        <v>746</v>
      </c>
      <c r="D2978" s="77" t="s">
        <v>3918</v>
      </c>
      <c r="E2978" s="40" t="s">
        <v>16502</v>
      </c>
      <c r="F2978" s="40" t="s">
        <v>5459</v>
      </c>
      <c r="G2978" s="40" t="s">
        <v>13251</v>
      </c>
      <c r="H2978" s="40" t="s">
        <v>18490</v>
      </c>
    </row>
    <row r="2979" spans="1:8" s="54" customFormat="1" x14ac:dyDescent="0.25">
      <c r="A2979" s="40">
        <v>1</v>
      </c>
      <c r="B2979" s="40" t="s">
        <v>1402</v>
      </c>
      <c r="C2979" s="77" t="s">
        <v>747</v>
      </c>
      <c r="D2979" s="77" t="s">
        <v>3919</v>
      </c>
      <c r="E2979" s="40" t="s">
        <v>16502</v>
      </c>
      <c r="F2979" s="40" t="s">
        <v>5459</v>
      </c>
      <c r="G2979" s="40" t="s">
        <v>13252</v>
      </c>
      <c r="H2979" s="40" t="s">
        <v>18491</v>
      </c>
    </row>
    <row r="2980" spans="1:8" s="54" customFormat="1" x14ac:dyDescent="0.25">
      <c r="A2980" s="40">
        <v>1</v>
      </c>
      <c r="B2980" s="40" t="s">
        <v>1402</v>
      </c>
      <c r="C2980" s="77" t="s">
        <v>748</v>
      </c>
      <c r="D2980" s="77" t="s">
        <v>3920</v>
      </c>
      <c r="E2980" s="40" t="s">
        <v>16502</v>
      </c>
      <c r="F2980" s="40" t="s">
        <v>5459</v>
      </c>
      <c r="G2980" s="40" t="s">
        <v>13253</v>
      </c>
      <c r="H2980" s="40" t="s">
        <v>18492</v>
      </c>
    </row>
    <row r="2981" spans="1:8" s="54" customFormat="1" x14ac:dyDescent="0.25">
      <c r="A2981" s="40">
        <v>1</v>
      </c>
      <c r="B2981" s="40" t="s">
        <v>1402</v>
      </c>
      <c r="C2981" s="77" t="s">
        <v>751</v>
      </c>
      <c r="D2981" s="77" t="s">
        <v>3921</v>
      </c>
      <c r="E2981" s="40" t="s">
        <v>16502</v>
      </c>
      <c r="F2981" s="40" t="s">
        <v>5459</v>
      </c>
      <c r="G2981" s="40" t="s">
        <v>13254</v>
      </c>
      <c r="H2981" s="40" t="s">
        <v>18493</v>
      </c>
    </row>
    <row r="2982" spans="1:8" s="54" customFormat="1" x14ac:dyDescent="0.25">
      <c r="A2982" s="40">
        <v>1</v>
      </c>
      <c r="B2982" s="40" t="s">
        <v>1402</v>
      </c>
      <c r="C2982" s="77" t="s">
        <v>753</v>
      </c>
      <c r="D2982" s="77" t="s">
        <v>3922</v>
      </c>
      <c r="E2982" s="40" t="s">
        <v>16502</v>
      </c>
      <c r="F2982" s="40" t="s">
        <v>5459</v>
      </c>
      <c r="G2982" s="40" t="s">
        <v>13255</v>
      </c>
      <c r="H2982" s="40" t="s">
        <v>18494</v>
      </c>
    </row>
    <row r="2983" spans="1:8" s="54" customFormat="1" x14ac:dyDescent="0.25">
      <c r="A2983" s="40">
        <v>1</v>
      </c>
      <c r="B2983" s="40" t="s">
        <v>1402</v>
      </c>
      <c r="C2983" s="77" t="s">
        <v>756</v>
      </c>
      <c r="D2983" s="77" t="s">
        <v>3923</v>
      </c>
      <c r="E2983" s="40" t="s">
        <v>16502</v>
      </c>
      <c r="F2983" s="40" t="s">
        <v>5459</v>
      </c>
      <c r="G2983" s="40" t="s">
        <v>13256</v>
      </c>
      <c r="H2983" s="40" t="s">
        <v>18495</v>
      </c>
    </row>
    <row r="2984" spans="1:8" s="54" customFormat="1" x14ac:dyDescent="0.25">
      <c r="A2984" s="40">
        <v>1</v>
      </c>
      <c r="B2984" s="40" t="s">
        <v>1402</v>
      </c>
      <c r="C2984" s="77" t="s">
        <v>759</v>
      </c>
      <c r="D2984" s="77" t="s">
        <v>3924</v>
      </c>
      <c r="E2984" s="40" t="s">
        <v>16502</v>
      </c>
      <c r="F2984" s="40" t="s">
        <v>5459</v>
      </c>
      <c r="G2984" s="40" t="s">
        <v>13257</v>
      </c>
      <c r="H2984" s="40" t="s">
        <v>18496</v>
      </c>
    </row>
    <row r="2985" spans="1:8" s="54" customFormat="1" x14ac:dyDescent="0.25">
      <c r="A2985" s="40">
        <v>1</v>
      </c>
      <c r="B2985" s="40" t="s">
        <v>1402</v>
      </c>
      <c r="C2985" s="77" t="s">
        <v>761</v>
      </c>
      <c r="D2985" s="77" t="s">
        <v>3925</v>
      </c>
      <c r="E2985" s="40" t="s">
        <v>16502</v>
      </c>
      <c r="F2985" s="40" t="s">
        <v>5459</v>
      </c>
      <c r="G2985" s="40" t="s">
        <v>13258</v>
      </c>
      <c r="H2985" s="40" t="s">
        <v>18497</v>
      </c>
    </row>
    <row r="2986" spans="1:8" s="54" customFormat="1" x14ac:dyDescent="0.25">
      <c r="A2986" s="40">
        <v>1</v>
      </c>
      <c r="B2986" s="40" t="s">
        <v>1402</v>
      </c>
      <c r="C2986" s="77" t="s">
        <v>762</v>
      </c>
      <c r="D2986" s="77" t="s">
        <v>3926</v>
      </c>
      <c r="E2986" s="40" t="s">
        <v>16502</v>
      </c>
      <c r="F2986" s="40" t="s">
        <v>5459</v>
      </c>
      <c r="G2986" s="40" t="s">
        <v>13259</v>
      </c>
      <c r="H2986" s="40" t="s">
        <v>18498</v>
      </c>
    </row>
    <row r="2987" spans="1:8" s="54" customFormat="1" x14ac:dyDescent="0.25">
      <c r="A2987" s="40">
        <v>1</v>
      </c>
      <c r="B2987" s="40" t="s">
        <v>1402</v>
      </c>
      <c r="C2987" s="77" t="s">
        <v>763</v>
      </c>
      <c r="D2987" s="77" t="s">
        <v>3927</v>
      </c>
      <c r="E2987" s="40" t="s">
        <v>16502</v>
      </c>
      <c r="F2987" s="40" t="s">
        <v>5459</v>
      </c>
      <c r="G2987" s="40" t="s">
        <v>13260</v>
      </c>
      <c r="H2987" s="40" t="s">
        <v>18499</v>
      </c>
    </row>
    <row r="2988" spans="1:8" s="54" customFormat="1" x14ac:dyDescent="0.25">
      <c r="A2988" s="40">
        <v>1</v>
      </c>
      <c r="B2988" s="40" t="s">
        <v>1402</v>
      </c>
      <c r="C2988" s="77" t="s">
        <v>764</v>
      </c>
      <c r="D2988" s="77" t="s">
        <v>3928</v>
      </c>
      <c r="E2988" s="40" t="s">
        <v>16502</v>
      </c>
      <c r="F2988" s="40" t="s">
        <v>5459</v>
      </c>
      <c r="G2988" s="40" t="s">
        <v>13261</v>
      </c>
      <c r="H2988" s="40" t="s">
        <v>18500</v>
      </c>
    </row>
    <row r="2989" spans="1:8" s="54" customFormat="1" x14ac:dyDescent="0.25">
      <c r="A2989" s="40">
        <v>1</v>
      </c>
      <c r="B2989" s="40" t="s">
        <v>1402</v>
      </c>
      <c r="C2989" s="77" t="s">
        <v>765</v>
      </c>
      <c r="D2989" s="77" t="s">
        <v>3929</v>
      </c>
      <c r="E2989" s="40" t="s">
        <v>16502</v>
      </c>
      <c r="F2989" s="40" t="s">
        <v>5459</v>
      </c>
      <c r="G2989" s="40" t="s">
        <v>13262</v>
      </c>
      <c r="H2989" s="40" t="s">
        <v>18501</v>
      </c>
    </row>
    <row r="2990" spans="1:8" s="54" customFormat="1" x14ac:dyDescent="0.25">
      <c r="A2990" s="40">
        <v>1</v>
      </c>
      <c r="B2990" s="40" t="s">
        <v>1402</v>
      </c>
      <c r="C2990" s="77" t="s">
        <v>766</v>
      </c>
      <c r="D2990" s="77" t="s">
        <v>3930</v>
      </c>
      <c r="E2990" s="40" t="s">
        <v>16502</v>
      </c>
      <c r="F2990" s="40" t="s">
        <v>5459</v>
      </c>
      <c r="G2990" s="40" t="s">
        <v>13263</v>
      </c>
      <c r="H2990" s="40" t="s">
        <v>18502</v>
      </c>
    </row>
    <row r="2991" spans="1:8" s="54" customFormat="1" x14ac:dyDescent="0.25">
      <c r="A2991" s="40">
        <v>1</v>
      </c>
      <c r="B2991" s="40" t="s">
        <v>1402</v>
      </c>
      <c r="C2991" s="77" t="s">
        <v>767</v>
      </c>
      <c r="D2991" s="77" t="s">
        <v>3931</v>
      </c>
      <c r="E2991" s="40" t="s">
        <v>16502</v>
      </c>
      <c r="F2991" s="40" t="s">
        <v>5459</v>
      </c>
      <c r="G2991" s="40" t="s">
        <v>13264</v>
      </c>
      <c r="H2991" s="40" t="s">
        <v>18503</v>
      </c>
    </row>
    <row r="2992" spans="1:8" s="54" customFormat="1" x14ac:dyDescent="0.25">
      <c r="A2992" s="40">
        <v>1</v>
      </c>
      <c r="B2992" s="40" t="s">
        <v>1402</v>
      </c>
      <c r="C2992" s="77" t="s">
        <v>768</v>
      </c>
      <c r="D2992" s="77" t="s">
        <v>3932</v>
      </c>
      <c r="E2992" s="40" t="s">
        <v>16502</v>
      </c>
      <c r="F2992" s="40" t="s">
        <v>5459</v>
      </c>
      <c r="G2992" s="40" t="s">
        <v>13265</v>
      </c>
      <c r="H2992" s="40" t="s">
        <v>18504</v>
      </c>
    </row>
    <row r="2993" spans="1:8" s="54" customFormat="1" x14ac:dyDescent="0.25">
      <c r="A2993" s="40">
        <v>1</v>
      </c>
      <c r="B2993" s="40" t="s">
        <v>1402</v>
      </c>
      <c r="C2993" s="77" t="s">
        <v>769</v>
      </c>
      <c r="D2993" s="77" t="s">
        <v>3933</v>
      </c>
      <c r="E2993" s="40" t="s">
        <v>16502</v>
      </c>
      <c r="F2993" s="40" t="s">
        <v>5459</v>
      </c>
      <c r="G2993" s="40" t="s">
        <v>13266</v>
      </c>
      <c r="H2993" s="40" t="s">
        <v>18505</v>
      </c>
    </row>
    <row r="2994" spans="1:8" s="54" customFormat="1" x14ac:dyDescent="0.25">
      <c r="A2994" s="40">
        <v>1</v>
      </c>
      <c r="B2994" s="40" t="s">
        <v>1402</v>
      </c>
      <c r="C2994" s="77" t="s">
        <v>770</v>
      </c>
      <c r="D2994" s="77" t="s">
        <v>3934</v>
      </c>
      <c r="E2994" s="40" t="s">
        <v>16502</v>
      </c>
      <c r="F2994" s="40" t="s">
        <v>5459</v>
      </c>
      <c r="G2994" s="40" t="s">
        <v>13267</v>
      </c>
      <c r="H2994" s="40" t="s">
        <v>18506</v>
      </c>
    </row>
    <row r="2995" spans="1:8" s="54" customFormat="1" x14ac:dyDescent="0.25">
      <c r="A2995" s="40">
        <v>1</v>
      </c>
      <c r="B2995" s="40" t="s">
        <v>1402</v>
      </c>
      <c r="C2995" s="77" t="s">
        <v>771</v>
      </c>
      <c r="D2995" s="77" t="s">
        <v>3935</v>
      </c>
      <c r="E2995" s="40" t="s">
        <v>16502</v>
      </c>
      <c r="F2995" s="40" t="s">
        <v>5459</v>
      </c>
      <c r="G2995" s="40" t="s">
        <v>13268</v>
      </c>
      <c r="H2995" s="40" t="s">
        <v>18507</v>
      </c>
    </row>
    <row r="2996" spans="1:8" s="54" customFormat="1" x14ac:dyDescent="0.25">
      <c r="A2996" s="40">
        <v>1</v>
      </c>
      <c r="B2996" s="40" t="s">
        <v>1402</v>
      </c>
      <c r="C2996" s="77" t="s">
        <v>772</v>
      </c>
      <c r="D2996" s="77" t="s">
        <v>3936</v>
      </c>
      <c r="E2996" s="40" t="s">
        <v>16502</v>
      </c>
      <c r="F2996" s="40" t="s">
        <v>5459</v>
      </c>
      <c r="G2996" s="40" t="s">
        <v>13269</v>
      </c>
      <c r="H2996" s="40" t="s">
        <v>18508</v>
      </c>
    </row>
    <row r="2997" spans="1:8" s="54" customFormat="1" x14ac:dyDescent="0.25">
      <c r="A2997" s="40">
        <v>1</v>
      </c>
      <c r="B2997" s="40" t="s">
        <v>1402</v>
      </c>
      <c r="C2997" s="77" t="s">
        <v>773</v>
      </c>
      <c r="D2997" s="77" t="s">
        <v>3937</v>
      </c>
      <c r="E2997" s="40" t="s">
        <v>16502</v>
      </c>
      <c r="F2997" s="40" t="s">
        <v>5459</v>
      </c>
      <c r="G2997" s="40" t="s">
        <v>13270</v>
      </c>
      <c r="H2997" s="40" t="s">
        <v>18509</v>
      </c>
    </row>
    <row r="2998" spans="1:8" s="54" customFormat="1" x14ac:dyDescent="0.25">
      <c r="A2998" s="40">
        <v>1</v>
      </c>
      <c r="B2998" s="40" t="s">
        <v>1402</v>
      </c>
      <c r="C2998" s="77" t="s">
        <v>774</v>
      </c>
      <c r="D2998" s="77" t="s">
        <v>3938</v>
      </c>
      <c r="E2998" s="40" t="s">
        <v>16502</v>
      </c>
      <c r="F2998" s="40" t="s">
        <v>5459</v>
      </c>
      <c r="G2998" s="40" t="s">
        <v>13271</v>
      </c>
      <c r="H2998" s="40" t="s">
        <v>18510</v>
      </c>
    </row>
    <row r="2999" spans="1:8" s="54" customFormat="1" x14ac:dyDescent="0.25">
      <c r="A2999" s="40">
        <v>1</v>
      </c>
      <c r="B2999" s="40" t="s">
        <v>1402</v>
      </c>
      <c r="C2999" s="77" t="s">
        <v>775</v>
      </c>
      <c r="D2999" s="77" t="s">
        <v>3939</v>
      </c>
      <c r="E2999" s="40" t="s">
        <v>16502</v>
      </c>
      <c r="F2999" s="40" t="s">
        <v>5459</v>
      </c>
      <c r="G2999" s="40" t="s">
        <v>13272</v>
      </c>
      <c r="H2999" s="40" t="s">
        <v>18511</v>
      </c>
    </row>
    <row r="3000" spans="1:8" s="54" customFormat="1" x14ac:dyDescent="0.25">
      <c r="A3000" s="40">
        <v>1</v>
      </c>
      <c r="B3000" s="40" t="s">
        <v>1402</v>
      </c>
      <c r="C3000" s="77" t="s">
        <v>776</v>
      </c>
      <c r="D3000" s="77" t="s">
        <v>3940</v>
      </c>
      <c r="E3000" s="40" t="s">
        <v>16502</v>
      </c>
      <c r="F3000" s="40" t="s">
        <v>5459</v>
      </c>
      <c r="G3000" s="40" t="s">
        <v>13273</v>
      </c>
      <c r="H3000" s="40" t="s">
        <v>18512</v>
      </c>
    </row>
    <row r="3001" spans="1:8" s="54" customFormat="1" x14ac:dyDescent="0.25">
      <c r="A3001" s="40">
        <v>1</v>
      </c>
      <c r="B3001" s="40" t="s">
        <v>1402</v>
      </c>
      <c r="C3001" s="77" t="s">
        <v>777</v>
      </c>
      <c r="D3001" s="77" t="s">
        <v>3941</v>
      </c>
      <c r="E3001" s="40" t="s">
        <v>16502</v>
      </c>
      <c r="F3001" s="40" t="s">
        <v>5459</v>
      </c>
      <c r="G3001" s="40" t="s">
        <v>13274</v>
      </c>
      <c r="H3001" s="40" t="s">
        <v>18513</v>
      </c>
    </row>
    <row r="3002" spans="1:8" s="54" customFormat="1" x14ac:dyDescent="0.25">
      <c r="A3002" s="40">
        <v>1</v>
      </c>
      <c r="B3002" s="40" t="s">
        <v>1402</v>
      </c>
      <c r="C3002" s="77" t="s">
        <v>778</v>
      </c>
      <c r="D3002" s="77" t="s">
        <v>3942</v>
      </c>
      <c r="E3002" s="40" t="s">
        <v>16502</v>
      </c>
      <c r="F3002" s="40" t="s">
        <v>5459</v>
      </c>
      <c r="G3002" s="40" t="s">
        <v>13275</v>
      </c>
      <c r="H3002" s="40" t="s">
        <v>18514</v>
      </c>
    </row>
    <row r="3003" spans="1:8" s="54" customFormat="1" x14ac:dyDescent="0.25">
      <c r="A3003" s="40">
        <v>1</v>
      </c>
      <c r="B3003" s="40" t="s">
        <v>1402</v>
      </c>
      <c r="C3003" s="77" t="s">
        <v>779</v>
      </c>
      <c r="D3003" s="77" t="s">
        <v>3943</v>
      </c>
      <c r="E3003" s="40" t="s">
        <v>16502</v>
      </c>
      <c r="F3003" s="40" t="s">
        <v>5459</v>
      </c>
      <c r="G3003" s="40" t="s">
        <v>13276</v>
      </c>
      <c r="H3003" s="40" t="s">
        <v>18515</v>
      </c>
    </row>
    <row r="3004" spans="1:8" s="54" customFormat="1" x14ac:dyDescent="0.25">
      <c r="A3004" s="40">
        <v>1</v>
      </c>
      <c r="B3004" s="40" t="s">
        <v>1402</v>
      </c>
      <c r="C3004" s="77" t="s">
        <v>780</v>
      </c>
      <c r="D3004" s="77" t="s">
        <v>3944</v>
      </c>
      <c r="E3004" s="40" t="s">
        <v>16502</v>
      </c>
      <c r="F3004" s="40" t="s">
        <v>5459</v>
      </c>
      <c r="G3004" s="40" t="s">
        <v>13277</v>
      </c>
      <c r="H3004" s="40" t="s">
        <v>18516</v>
      </c>
    </row>
    <row r="3005" spans="1:8" s="54" customFormat="1" x14ac:dyDescent="0.25">
      <c r="A3005" s="40">
        <v>1</v>
      </c>
      <c r="B3005" s="40" t="s">
        <v>1402</v>
      </c>
      <c r="C3005" s="77" t="s">
        <v>781</v>
      </c>
      <c r="D3005" s="77" t="s">
        <v>3945</v>
      </c>
      <c r="E3005" s="40" t="s">
        <v>16502</v>
      </c>
      <c r="F3005" s="40" t="s">
        <v>5459</v>
      </c>
      <c r="G3005" s="40" t="s">
        <v>13278</v>
      </c>
      <c r="H3005" s="40" t="s">
        <v>18517</v>
      </c>
    </row>
    <row r="3006" spans="1:8" s="54" customFormat="1" x14ac:dyDescent="0.25">
      <c r="A3006" s="40">
        <v>1</v>
      </c>
      <c r="B3006" s="40" t="s">
        <v>1402</v>
      </c>
      <c r="C3006" s="77" t="s">
        <v>782</v>
      </c>
      <c r="D3006" s="77" t="s">
        <v>3946</v>
      </c>
      <c r="E3006" s="40" t="s">
        <v>16502</v>
      </c>
      <c r="F3006" s="40" t="s">
        <v>5459</v>
      </c>
      <c r="G3006" s="40" t="s">
        <v>13279</v>
      </c>
      <c r="H3006" s="40" t="s">
        <v>18518</v>
      </c>
    </row>
    <row r="3007" spans="1:8" s="54" customFormat="1" x14ac:dyDescent="0.25">
      <c r="A3007" s="40">
        <v>1</v>
      </c>
      <c r="B3007" s="40" t="s">
        <v>1402</v>
      </c>
      <c r="C3007" s="77" t="s">
        <v>783</v>
      </c>
      <c r="D3007" s="77" t="s">
        <v>3947</v>
      </c>
      <c r="E3007" s="40" t="s">
        <v>16502</v>
      </c>
      <c r="F3007" s="40" t="s">
        <v>5459</v>
      </c>
      <c r="G3007" s="40" t="s">
        <v>13280</v>
      </c>
      <c r="H3007" s="40" t="s">
        <v>18519</v>
      </c>
    </row>
    <row r="3008" spans="1:8" s="54" customFormat="1" x14ac:dyDescent="0.25">
      <c r="A3008" s="40">
        <v>1</v>
      </c>
      <c r="B3008" s="40" t="s">
        <v>1402</v>
      </c>
      <c r="C3008" s="77" t="s">
        <v>784</v>
      </c>
      <c r="D3008" s="77" t="s">
        <v>3948</v>
      </c>
      <c r="E3008" s="40" t="s">
        <v>16502</v>
      </c>
      <c r="F3008" s="40" t="s">
        <v>5459</v>
      </c>
      <c r="G3008" s="40" t="s">
        <v>13281</v>
      </c>
      <c r="H3008" s="40" t="s">
        <v>18520</v>
      </c>
    </row>
    <row r="3009" spans="1:8" s="54" customFormat="1" x14ac:dyDescent="0.25">
      <c r="A3009" s="40">
        <v>1</v>
      </c>
      <c r="B3009" s="40" t="s">
        <v>1402</v>
      </c>
      <c r="C3009" s="77" t="s">
        <v>785</v>
      </c>
      <c r="D3009" s="77" t="s">
        <v>3949</v>
      </c>
      <c r="E3009" s="40" t="s">
        <v>16502</v>
      </c>
      <c r="F3009" s="40" t="s">
        <v>5459</v>
      </c>
      <c r="G3009" s="40" t="s">
        <v>13282</v>
      </c>
      <c r="H3009" s="40" t="s">
        <v>18521</v>
      </c>
    </row>
    <row r="3010" spans="1:8" s="54" customFormat="1" x14ac:dyDescent="0.25">
      <c r="A3010" s="40">
        <v>1</v>
      </c>
      <c r="B3010" s="40" t="s">
        <v>1402</v>
      </c>
      <c r="C3010" s="77" t="s">
        <v>786</v>
      </c>
      <c r="D3010" s="77" t="s">
        <v>3950</v>
      </c>
      <c r="E3010" s="40" t="s">
        <v>16502</v>
      </c>
      <c r="F3010" s="40" t="s">
        <v>5459</v>
      </c>
      <c r="G3010" s="40" t="s">
        <v>13283</v>
      </c>
      <c r="H3010" s="40" t="s">
        <v>18522</v>
      </c>
    </row>
    <row r="3011" spans="1:8" s="54" customFormat="1" x14ac:dyDescent="0.25">
      <c r="A3011" s="40">
        <v>1</v>
      </c>
      <c r="B3011" s="40" t="s">
        <v>1402</v>
      </c>
      <c r="C3011" s="77" t="s">
        <v>787</v>
      </c>
      <c r="D3011" s="77" t="s">
        <v>3951</v>
      </c>
      <c r="E3011" s="40" t="s">
        <v>16502</v>
      </c>
      <c r="F3011" s="40" t="s">
        <v>5459</v>
      </c>
      <c r="G3011" s="40" t="s">
        <v>13284</v>
      </c>
      <c r="H3011" s="40" t="s">
        <v>18523</v>
      </c>
    </row>
    <row r="3012" spans="1:8" s="54" customFormat="1" x14ac:dyDescent="0.25">
      <c r="A3012" s="40">
        <v>1</v>
      </c>
      <c r="B3012" s="40" t="s">
        <v>1402</v>
      </c>
      <c r="C3012" s="77" t="s">
        <v>788</v>
      </c>
      <c r="D3012" s="77" t="s">
        <v>3952</v>
      </c>
      <c r="E3012" s="40" t="s">
        <v>16502</v>
      </c>
      <c r="F3012" s="40" t="s">
        <v>5459</v>
      </c>
      <c r="G3012" s="40" t="s">
        <v>13285</v>
      </c>
      <c r="H3012" s="40" t="s">
        <v>18524</v>
      </c>
    </row>
    <row r="3013" spans="1:8" s="54" customFormat="1" x14ac:dyDescent="0.25">
      <c r="A3013" s="40">
        <v>1</v>
      </c>
      <c r="B3013" s="40" t="s">
        <v>1402</v>
      </c>
      <c r="C3013" s="77" t="s">
        <v>789</v>
      </c>
      <c r="D3013" s="77" t="s">
        <v>3953</v>
      </c>
      <c r="E3013" s="40" t="s">
        <v>16502</v>
      </c>
      <c r="F3013" s="40" t="s">
        <v>5459</v>
      </c>
      <c r="G3013" s="40" t="s">
        <v>13286</v>
      </c>
      <c r="H3013" s="40" t="s">
        <v>18525</v>
      </c>
    </row>
    <row r="3014" spans="1:8" s="54" customFormat="1" x14ac:dyDescent="0.25">
      <c r="A3014" s="40">
        <v>1</v>
      </c>
      <c r="B3014" s="40" t="s">
        <v>1402</v>
      </c>
      <c r="C3014" s="77" t="s">
        <v>790</v>
      </c>
      <c r="D3014" s="77" t="s">
        <v>3954</v>
      </c>
      <c r="E3014" s="40" t="s">
        <v>16502</v>
      </c>
      <c r="F3014" s="40" t="s">
        <v>5459</v>
      </c>
      <c r="G3014" s="40" t="s">
        <v>13287</v>
      </c>
      <c r="H3014" s="40" t="s">
        <v>18526</v>
      </c>
    </row>
    <row r="3015" spans="1:8" s="54" customFormat="1" x14ac:dyDescent="0.25">
      <c r="A3015" s="40">
        <v>1</v>
      </c>
      <c r="B3015" s="40" t="s">
        <v>1402</v>
      </c>
      <c r="C3015" s="77" t="s">
        <v>791</v>
      </c>
      <c r="D3015" s="77" t="s">
        <v>3955</v>
      </c>
      <c r="E3015" s="40" t="s">
        <v>16502</v>
      </c>
      <c r="F3015" s="40" t="s">
        <v>5459</v>
      </c>
      <c r="G3015" s="40" t="s">
        <v>13288</v>
      </c>
      <c r="H3015" s="40" t="s">
        <v>18527</v>
      </c>
    </row>
    <row r="3016" spans="1:8" s="54" customFormat="1" x14ac:dyDescent="0.25">
      <c r="A3016" s="40">
        <v>1</v>
      </c>
      <c r="B3016" s="40" t="s">
        <v>1402</v>
      </c>
      <c r="C3016" s="77" t="s">
        <v>792</v>
      </c>
      <c r="D3016" s="77" t="s">
        <v>3956</v>
      </c>
      <c r="E3016" s="40" t="s">
        <v>16502</v>
      </c>
      <c r="F3016" s="40" t="s">
        <v>5459</v>
      </c>
      <c r="G3016" s="40" t="s">
        <v>13289</v>
      </c>
      <c r="H3016" s="40" t="s">
        <v>18528</v>
      </c>
    </row>
    <row r="3017" spans="1:8" s="54" customFormat="1" x14ac:dyDescent="0.25">
      <c r="A3017" s="40">
        <v>1</v>
      </c>
      <c r="B3017" s="40" t="s">
        <v>1402</v>
      </c>
      <c r="C3017" s="77" t="s">
        <v>793</v>
      </c>
      <c r="D3017" s="77" t="s">
        <v>3957</v>
      </c>
      <c r="E3017" s="40" t="s">
        <v>16502</v>
      </c>
      <c r="F3017" s="40" t="s">
        <v>5459</v>
      </c>
      <c r="G3017" s="40" t="s">
        <v>13290</v>
      </c>
      <c r="H3017" s="40" t="s">
        <v>18529</v>
      </c>
    </row>
    <row r="3018" spans="1:8" s="54" customFormat="1" x14ac:dyDescent="0.25">
      <c r="A3018" s="40">
        <v>1</v>
      </c>
      <c r="B3018" s="40" t="s">
        <v>1402</v>
      </c>
      <c r="C3018" s="77" t="s">
        <v>794</v>
      </c>
      <c r="D3018" s="77" t="s">
        <v>3958</v>
      </c>
      <c r="E3018" s="40" t="s">
        <v>16502</v>
      </c>
      <c r="F3018" s="40" t="s">
        <v>5459</v>
      </c>
      <c r="G3018" s="40" t="s">
        <v>13291</v>
      </c>
      <c r="H3018" s="40" t="s">
        <v>18530</v>
      </c>
    </row>
    <row r="3019" spans="1:8" s="54" customFormat="1" x14ac:dyDescent="0.25">
      <c r="A3019" s="40">
        <v>1</v>
      </c>
      <c r="B3019" s="40" t="s">
        <v>1402</v>
      </c>
      <c r="C3019" s="77" t="s">
        <v>795</v>
      </c>
      <c r="D3019" s="77" t="s">
        <v>3959</v>
      </c>
      <c r="E3019" s="40" t="s">
        <v>16502</v>
      </c>
      <c r="F3019" s="40" t="s">
        <v>5459</v>
      </c>
      <c r="G3019" s="40" t="s">
        <v>13292</v>
      </c>
      <c r="H3019" s="40" t="s">
        <v>18531</v>
      </c>
    </row>
    <row r="3020" spans="1:8" s="54" customFormat="1" x14ac:dyDescent="0.25">
      <c r="A3020" s="40">
        <v>1</v>
      </c>
      <c r="B3020" s="40" t="s">
        <v>1402</v>
      </c>
      <c r="C3020" s="77" t="s">
        <v>796</v>
      </c>
      <c r="D3020" s="77" t="s">
        <v>3960</v>
      </c>
      <c r="E3020" s="40" t="s">
        <v>16502</v>
      </c>
      <c r="F3020" s="40" t="s">
        <v>5459</v>
      </c>
      <c r="G3020" s="40" t="s">
        <v>13293</v>
      </c>
      <c r="H3020" s="40" t="s">
        <v>18532</v>
      </c>
    </row>
    <row r="3021" spans="1:8" s="54" customFormat="1" x14ac:dyDescent="0.25">
      <c r="A3021" s="40">
        <v>1</v>
      </c>
      <c r="B3021" s="40" t="s">
        <v>1402</v>
      </c>
      <c r="C3021" s="77" t="s">
        <v>797</v>
      </c>
      <c r="D3021" s="77" t="s">
        <v>3961</v>
      </c>
      <c r="E3021" s="40" t="s">
        <v>16502</v>
      </c>
      <c r="F3021" s="40" t="s">
        <v>5459</v>
      </c>
      <c r="G3021" s="40" t="s">
        <v>13294</v>
      </c>
      <c r="H3021" s="40" t="s">
        <v>18533</v>
      </c>
    </row>
    <row r="3022" spans="1:8" s="54" customFormat="1" x14ac:dyDescent="0.25">
      <c r="A3022" s="40">
        <v>1</v>
      </c>
      <c r="B3022" s="40" t="s">
        <v>1402</v>
      </c>
      <c r="C3022" s="77" t="s">
        <v>798</v>
      </c>
      <c r="D3022" s="77" t="s">
        <v>3962</v>
      </c>
      <c r="E3022" s="40" t="s">
        <v>16502</v>
      </c>
      <c r="F3022" s="40" t="s">
        <v>5459</v>
      </c>
      <c r="G3022" s="40" t="s">
        <v>13295</v>
      </c>
      <c r="H3022" s="40" t="s">
        <v>18534</v>
      </c>
    </row>
    <row r="3023" spans="1:8" s="54" customFormat="1" x14ac:dyDescent="0.25">
      <c r="A3023" s="40">
        <v>1</v>
      </c>
      <c r="B3023" s="40" t="s">
        <v>1402</v>
      </c>
      <c r="C3023" s="77" t="s">
        <v>799</v>
      </c>
      <c r="D3023" s="77" t="s">
        <v>3963</v>
      </c>
      <c r="E3023" s="40" t="s">
        <v>16502</v>
      </c>
      <c r="F3023" s="40" t="s">
        <v>5459</v>
      </c>
      <c r="G3023" s="40" t="s">
        <v>13296</v>
      </c>
      <c r="H3023" s="40" t="s">
        <v>18535</v>
      </c>
    </row>
    <row r="3024" spans="1:8" s="54" customFormat="1" x14ac:dyDescent="0.25">
      <c r="A3024" s="40">
        <v>1</v>
      </c>
      <c r="B3024" s="40" t="s">
        <v>1402</v>
      </c>
      <c r="C3024" s="77" t="s">
        <v>800</v>
      </c>
      <c r="D3024" s="77" t="s">
        <v>3964</v>
      </c>
      <c r="E3024" s="40" t="s">
        <v>16502</v>
      </c>
      <c r="F3024" s="40" t="s">
        <v>5459</v>
      </c>
      <c r="G3024" s="40" t="s">
        <v>13297</v>
      </c>
      <c r="H3024" s="40" t="s">
        <v>18536</v>
      </c>
    </row>
    <row r="3025" spans="1:8" s="54" customFormat="1" x14ac:dyDescent="0.25">
      <c r="A3025" s="40">
        <v>1</v>
      </c>
      <c r="B3025" s="40" t="s">
        <v>1402</v>
      </c>
      <c r="C3025" s="77" t="s">
        <v>801</v>
      </c>
      <c r="D3025" s="77" t="s">
        <v>3965</v>
      </c>
      <c r="E3025" s="40" t="s">
        <v>16502</v>
      </c>
      <c r="F3025" s="40" t="s">
        <v>5459</v>
      </c>
      <c r="G3025" s="40" t="s">
        <v>13298</v>
      </c>
      <c r="H3025" s="40" t="s">
        <v>18537</v>
      </c>
    </row>
    <row r="3026" spans="1:8" s="54" customFormat="1" x14ac:dyDescent="0.25">
      <c r="A3026" s="40">
        <v>1</v>
      </c>
      <c r="B3026" s="40" t="s">
        <v>1402</v>
      </c>
      <c r="C3026" s="77" t="s">
        <v>802</v>
      </c>
      <c r="D3026" s="77" t="s">
        <v>3966</v>
      </c>
      <c r="E3026" s="40" t="s">
        <v>16502</v>
      </c>
      <c r="F3026" s="40" t="s">
        <v>5459</v>
      </c>
      <c r="G3026" s="40" t="s">
        <v>13299</v>
      </c>
      <c r="H3026" s="40" t="s">
        <v>18538</v>
      </c>
    </row>
    <row r="3027" spans="1:8" s="54" customFormat="1" x14ac:dyDescent="0.25">
      <c r="A3027" s="40">
        <v>1</v>
      </c>
      <c r="B3027" s="40" t="s">
        <v>1402</v>
      </c>
      <c r="C3027" s="77" t="s">
        <v>803</v>
      </c>
      <c r="D3027" s="77" t="s">
        <v>3967</v>
      </c>
      <c r="E3027" s="40" t="s">
        <v>16502</v>
      </c>
      <c r="F3027" s="40" t="s">
        <v>5459</v>
      </c>
      <c r="G3027" s="40" t="s">
        <v>13300</v>
      </c>
      <c r="H3027" s="40" t="s">
        <v>18539</v>
      </c>
    </row>
    <row r="3028" spans="1:8" s="54" customFormat="1" x14ac:dyDescent="0.25">
      <c r="A3028" s="40">
        <v>1</v>
      </c>
      <c r="B3028" s="40" t="s">
        <v>1402</v>
      </c>
      <c r="C3028" s="77" t="s">
        <v>804</v>
      </c>
      <c r="D3028" s="77" t="s">
        <v>3968</v>
      </c>
      <c r="E3028" s="40" t="s">
        <v>16502</v>
      </c>
      <c r="F3028" s="40" t="s">
        <v>5459</v>
      </c>
      <c r="G3028" s="40" t="s">
        <v>13301</v>
      </c>
      <c r="H3028" s="40" t="s">
        <v>18540</v>
      </c>
    </row>
    <row r="3029" spans="1:8" s="54" customFormat="1" x14ac:dyDescent="0.25">
      <c r="A3029" s="40">
        <v>1</v>
      </c>
      <c r="B3029" s="40" t="s">
        <v>1402</v>
      </c>
      <c r="C3029" s="77" t="s">
        <v>805</v>
      </c>
      <c r="D3029" s="77" t="s">
        <v>3969</v>
      </c>
      <c r="E3029" s="40" t="s">
        <v>16502</v>
      </c>
      <c r="F3029" s="40" t="s">
        <v>5459</v>
      </c>
      <c r="G3029" s="40" t="s">
        <v>13302</v>
      </c>
      <c r="H3029" s="40" t="s">
        <v>18541</v>
      </c>
    </row>
    <row r="3030" spans="1:8" s="54" customFormat="1" x14ac:dyDescent="0.25">
      <c r="A3030" s="40">
        <v>1</v>
      </c>
      <c r="B3030" s="40" t="s">
        <v>1402</v>
      </c>
      <c r="C3030" s="77" t="s">
        <v>806</v>
      </c>
      <c r="D3030" s="77" t="s">
        <v>3970</v>
      </c>
      <c r="E3030" s="40" t="s">
        <v>16502</v>
      </c>
      <c r="F3030" s="40" t="s">
        <v>5459</v>
      </c>
      <c r="G3030" s="40" t="s">
        <v>13303</v>
      </c>
      <c r="H3030" s="40" t="s">
        <v>18542</v>
      </c>
    </row>
    <row r="3031" spans="1:8" s="54" customFormat="1" x14ac:dyDescent="0.25">
      <c r="A3031" s="40">
        <v>1</v>
      </c>
      <c r="B3031" s="40" t="s">
        <v>1402</v>
      </c>
      <c r="C3031" s="77" t="s">
        <v>807</v>
      </c>
      <c r="D3031" s="77" t="s">
        <v>3971</v>
      </c>
      <c r="E3031" s="40" t="s">
        <v>16502</v>
      </c>
      <c r="F3031" s="40" t="s">
        <v>5459</v>
      </c>
      <c r="G3031" s="40" t="s">
        <v>13304</v>
      </c>
      <c r="H3031" s="40" t="s">
        <v>18543</v>
      </c>
    </row>
    <row r="3032" spans="1:8" s="54" customFormat="1" x14ac:dyDescent="0.25">
      <c r="A3032" s="40">
        <v>1</v>
      </c>
      <c r="B3032" s="40" t="s">
        <v>1402</v>
      </c>
      <c r="C3032" s="77" t="s">
        <v>808</v>
      </c>
      <c r="D3032" s="77" t="s">
        <v>3972</v>
      </c>
      <c r="E3032" s="40" t="s">
        <v>16502</v>
      </c>
      <c r="F3032" s="40" t="s">
        <v>5459</v>
      </c>
      <c r="G3032" s="40" t="s">
        <v>13305</v>
      </c>
      <c r="H3032" s="40" t="s">
        <v>18544</v>
      </c>
    </row>
    <row r="3033" spans="1:8" s="54" customFormat="1" x14ac:dyDescent="0.25">
      <c r="A3033" s="40">
        <v>1</v>
      </c>
      <c r="B3033" s="40" t="s">
        <v>1402</v>
      </c>
      <c r="C3033" s="77" t="s">
        <v>809</v>
      </c>
      <c r="D3033" s="77" t="s">
        <v>3973</v>
      </c>
      <c r="E3033" s="40" t="s">
        <v>16502</v>
      </c>
      <c r="F3033" s="40" t="s">
        <v>5459</v>
      </c>
      <c r="G3033" s="40" t="s">
        <v>13306</v>
      </c>
      <c r="H3033" s="40" t="s">
        <v>18545</v>
      </c>
    </row>
    <row r="3034" spans="1:8" s="54" customFormat="1" x14ac:dyDescent="0.25">
      <c r="A3034" s="40">
        <v>1</v>
      </c>
      <c r="B3034" s="40" t="s">
        <v>1402</v>
      </c>
      <c r="C3034" s="77" t="s">
        <v>810</v>
      </c>
      <c r="D3034" s="77" t="s">
        <v>3974</v>
      </c>
      <c r="E3034" s="40" t="s">
        <v>16502</v>
      </c>
      <c r="F3034" s="40" t="s">
        <v>5459</v>
      </c>
      <c r="G3034" s="40" t="s">
        <v>13307</v>
      </c>
      <c r="H3034" s="40" t="s">
        <v>18546</v>
      </c>
    </row>
    <row r="3035" spans="1:8" s="54" customFormat="1" x14ac:dyDescent="0.25">
      <c r="A3035" s="40">
        <v>1</v>
      </c>
      <c r="B3035" s="40" t="s">
        <v>1402</v>
      </c>
      <c r="C3035" s="77" t="s">
        <v>811</v>
      </c>
      <c r="D3035" s="77" t="s">
        <v>3975</v>
      </c>
      <c r="E3035" s="40" t="s">
        <v>16502</v>
      </c>
      <c r="F3035" s="40" t="s">
        <v>5459</v>
      </c>
      <c r="G3035" s="40" t="s">
        <v>13308</v>
      </c>
      <c r="H3035" s="40" t="s">
        <v>18547</v>
      </c>
    </row>
    <row r="3036" spans="1:8" s="54" customFormat="1" x14ac:dyDescent="0.25">
      <c r="A3036" s="40">
        <v>1</v>
      </c>
      <c r="B3036" s="40" t="s">
        <v>1402</v>
      </c>
      <c r="C3036" s="77" t="s">
        <v>812</v>
      </c>
      <c r="D3036" s="77" t="s">
        <v>3976</v>
      </c>
      <c r="E3036" s="40" t="s">
        <v>16502</v>
      </c>
      <c r="F3036" s="40" t="s">
        <v>5459</v>
      </c>
      <c r="G3036" s="40" t="s">
        <v>13309</v>
      </c>
      <c r="H3036" s="40" t="s">
        <v>18548</v>
      </c>
    </row>
    <row r="3037" spans="1:8" s="54" customFormat="1" x14ac:dyDescent="0.25">
      <c r="A3037" s="40">
        <v>1</v>
      </c>
      <c r="B3037" s="40" t="s">
        <v>1402</v>
      </c>
      <c r="C3037" s="77" t="s">
        <v>813</v>
      </c>
      <c r="D3037" s="77" t="s">
        <v>3977</v>
      </c>
      <c r="E3037" s="40" t="s">
        <v>16502</v>
      </c>
      <c r="F3037" s="40" t="s">
        <v>5459</v>
      </c>
      <c r="G3037" s="40" t="s">
        <v>13310</v>
      </c>
      <c r="H3037" s="40" t="s">
        <v>18549</v>
      </c>
    </row>
    <row r="3038" spans="1:8" s="54" customFormat="1" x14ac:dyDescent="0.25">
      <c r="A3038" s="40">
        <v>1</v>
      </c>
      <c r="B3038" s="40" t="s">
        <v>1402</v>
      </c>
      <c r="C3038" s="77" t="s">
        <v>814</v>
      </c>
      <c r="D3038" s="77" t="s">
        <v>3978</v>
      </c>
      <c r="E3038" s="40" t="s">
        <v>16502</v>
      </c>
      <c r="F3038" s="40" t="s">
        <v>5459</v>
      </c>
      <c r="G3038" s="40" t="s">
        <v>13311</v>
      </c>
      <c r="H3038" s="40" t="s">
        <v>18550</v>
      </c>
    </row>
    <row r="3039" spans="1:8" s="54" customFormat="1" x14ac:dyDescent="0.25">
      <c r="A3039" s="40">
        <v>1</v>
      </c>
      <c r="B3039" s="40" t="s">
        <v>1402</v>
      </c>
      <c r="C3039" s="77" t="s">
        <v>815</v>
      </c>
      <c r="D3039" s="77" t="s">
        <v>3979</v>
      </c>
      <c r="E3039" s="40" t="s">
        <v>16502</v>
      </c>
      <c r="F3039" s="40" t="s">
        <v>5459</v>
      </c>
      <c r="G3039" s="40" t="s">
        <v>13312</v>
      </c>
      <c r="H3039" s="40" t="s">
        <v>18551</v>
      </c>
    </row>
    <row r="3040" spans="1:8" s="54" customFormat="1" x14ac:dyDescent="0.25">
      <c r="A3040" s="40">
        <v>1</v>
      </c>
      <c r="B3040" s="40" t="s">
        <v>1402</v>
      </c>
      <c r="C3040" s="77" t="s">
        <v>816</v>
      </c>
      <c r="D3040" s="77" t="s">
        <v>3980</v>
      </c>
      <c r="E3040" s="40" t="s">
        <v>16502</v>
      </c>
      <c r="F3040" s="40" t="s">
        <v>5459</v>
      </c>
      <c r="G3040" s="40" t="s">
        <v>13313</v>
      </c>
      <c r="H3040" s="40" t="s">
        <v>18552</v>
      </c>
    </row>
    <row r="3041" spans="1:8" s="54" customFormat="1" x14ac:dyDescent="0.25">
      <c r="A3041" s="40">
        <v>1</v>
      </c>
      <c r="B3041" s="40" t="s">
        <v>1402</v>
      </c>
      <c r="C3041" s="77" t="s">
        <v>817</v>
      </c>
      <c r="D3041" s="77" t="s">
        <v>3981</v>
      </c>
      <c r="E3041" s="40" t="s">
        <v>16502</v>
      </c>
      <c r="F3041" s="40" t="s">
        <v>5459</v>
      </c>
      <c r="G3041" s="40" t="s">
        <v>13314</v>
      </c>
      <c r="H3041" s="40" t="s">
        <v>18553</v>
      </c>
    </row>
    <row r="3042" spans="1:8" s="54" customFormat="1" x14ac:dyDescent="0.25">
      <c r="A3042" s="40">
        <v>1</v>
      </c>
      <c r="B3042" s="40" t="s">
        <v>1402</v>
      </c>
      <c r="C3042" s="77" t="s">
        <v>818</v>
      </c>
      <c r="D3042" s="77" t="s">
        <v>3982</v>
      </c>
      <c r="E3042" s="40" t="s">
        <v>16502</v>
      </c>
      <c r="F3042" s="40" t="s">
        <v>5459</v>
      </c>
      <c r="G3042" s="40" t="s">
        <v>13315</v>
      </c>
      <c r="H3042" s="40" t="s">
        <v>18554</v>
      </c>
    </row>
    <row r="3043" spans="1:8" s="54" customFormat="1" x14ac:dyDescent="0.25">
      <c r="A3043" s="40">
        <v>1</v>
      </c>
      <c r="B3043" s="40" t="s">
        <v>1402</v>
      </c>
      <c r="C3043" s="77" t="s">
        <v>819</v>
      </c>
      <c r="D3043" s="77" t="s">
        <v>3983</v>
      </c>
      <c r="E3043" s="40" t="s">
        <v>16502</v>
      </c>
      <c r="F3043" s="40" t="s">
        <v>5459</v>
      </c>
      <c r="G3043" s="40" t="s">
        <v>13316</v>
      </c>
      <c r="H3043" s="40" t="s">
        <v>18555</v>
      </c>
    </row>
    <row r="3044" spans="1:8" s="54" customFormat="1" x14ac:dyDescent="0.25">
      <c r="A3044" s="40">
        <v>1</v>
      </c>
      <c r="B3044" s="40" t="s">
        <v>1402</v>
      </c>
      <c r="C3044" s="77" t="s">
        <v>820</v>
      </c>
      <c r="D3044" s="77" t="s">
        <v>3984</v>
      </c>
      <c r="E3044" s="40" t="s">
        <v>16502</v>
      </c>
      <c r="F3044" s="40" t="s">
        <v>5459</v>
      </c>
      <c r="G3044" s="40" t="s">
        <v>14724</v>
      </c>
      <c r="H3044" s="40" t="s">
        <v>18556</v>
      </c>
    </row>
    <row r="3045" spans="1:8" s="54" customFormat="1" x14ac:dyDescent="0.25">
      <c r="A3045" s="40">
        <v>1</v>
      </c>
      <c r="B3045" s="40" t="s">
        <v>1402</v>
      </c>
      <c r="C3045" s="77" t="s">
        <v>821</v>
      </c>
      <c r="D3045" s="77" t="s">
        <v>3985</v>
      </c>
      <c r="E3045" s="40" t="s">
        <v>16502</v>
      </c>
      <c r="F3045" s="40" t="s">
        <v>5459</v>
      </c>
      <c r="G3045" s="40" t="s">
        <v>13317</v>
      </c>
      <c r="H3045" s="40" t="s">
        <v>18557</v>
      </c>
    </row>
    <row r="3046" spans="1:8" s="54" customFormat="1" x14ac:dyDescent="0.25">
      <c r="A3046" s="40">
        <v>1</v>
      </c>
      <c r="B3046" s="40" t="s">
        <v>1402</v>
      </c>
      <c r="C3046" s="77" t="s">
        <v>822</v>
      </c>
      <c r="D3046" s="77" t="s">
        <v>3986</v>
      </c>
      <c r="E3046" s="40" t="s">
        <v>16502</v>
      </c>
      <c r="F3046" s="40" t="s">
        <v>5459</v>
      </c>
      <c r="G3046" s="40" t="s">
        <v>13318</v>
      </c>
      <c r="H3046" s="40" t="s">
        <v>18558</v>
      </c>
    </row>
    <row r="3047" spans="1:8" s="54" customFormat="1" x14ac:dyDescent="0.25">
      <c r="A3047" s="40">
        <v>1</v>
      </c>
      <c r="B3047" s="40" t="s">
        <v>1402</v>
      </c>
      <c r="C3047" s="77" t="s">
        <v>834</v>
      </c>
      <c r="D3047" s="77" t="s">
        <v>3987</v>
      </c>
      <c r="E3047" s="40" t="s">
        <v>16502</v>
      </c>
      <c r="F3047" s="40" t="s">
        <v>5459</v>
      </c>
      <c r="G3047" s="40" t="s">
        <v>13319</v>
      </c>
      <c r="H3047" s="40" t="s">
        <v>18559</v>
      </c>
    </row>
    <row r="3048" spans="1:8" s="54" customFormat="1" x14ac:dyDescent="0.25">
      <c r="A3048" s="40">
        <v>1</v>
      </c>
      <c r="B3048" s="40" t="s">
        <v>1402</v>
      </c>
      <c r="C3048" s="77" t="s">
        <v>835</v>
      </c>
      <c r="D3048" s="77" t="s">
        <v>3988</v>
      </c>
      <c r="E3048" s="40" t="s">
        <v>16502</v>
      </c>
      <c r="F3048" s="40" t="s">
        <v>5459</v>
      </c>
      <c r="G3048" s="40" t="s">
        <v>13320</v>
      </c>
      <c r="H3048" s="40" t="s">
        <v>18560</v>
      </c>
    </row>
    <row r="3049" spans="1:8" s="54" customFormat="1" x14ac:dyDescent="0.25">
      <c r="A3049" s="40">
        <v>1</v>
      </c>
      <c r="B3049" s="40" t="s">
        <v>1402</v>
      </c>
      <c r="C3049" s="77" t="s">
        <v>836</v>
      </c>
      <c r="D3049" s="77" t="s">
        <v>3989</v>
      </c>
      <c r="E3049" s="40" t="s">
        <v>16502</v>
      </c>
      <c r="F3049" s="40" t="s">
        <v>5459</v>
      </c>
      <c r="G3049" s="40" t="s">
        <v>13321</v>
      </c>
      <c r="H3049" s="40" t="s">
        <v>18561</v>
      </c>
    </row>
    <row r="3050" spans="1:8" s="54" customFormat="1" x14ac:dyDescent="0.25">
      <c r="A3050" s="40">
        <v>1</v>
      </c>
      <c r="B3050" s="40" t="s">
        <v>1402</v>
      </c>
      <c r="C3050" s="77" t="s">
        <v>837</v>
      </c>
      <c r="D3050" s="77" t="s">
        <v>3990</v>
      </c>
      <c r="E3050" s="40" t="s">
        <v>16502</v>
      </c>
      <c r="F3050" s="40" t="s">
        <v>5459</v>
      </c>
      <c r="G3050" s="40" t="s">
        <v>13322</v>
      </c>
      <c r="H3050" s="40" t="s">
        <v>18562</v>
      </c>
    </row>
    <row r="3051" spans="1:8" s="54" customFormat="1" x14ac:dyDescent="0.25">
      <c r="A3051" s="40">
        <v>1</v>
      </c>
      <c r="B3051" s="40" t="s">
        <v>1402</v>
      </c>
      <c r="C3051" s="77" t="s">
        <v>838</v>
      </c>
      <c r="D3051" s="77" t="s">
        <v>3991</v>
      </c>
      <c r="E3051" s="40" t="s">
        <v>16502</v>
      </c>
      <c r="F3051" s="40" t="s">
        <v>5459</v>
      </c>
      <c r="G3051" s="40" t="s">
        <v>13323</v>
      </c>
      <c r="H3051" s="40" t="s">
        <v>18563</v>
      </c>
    </row>
    <row r="3052" spans="1:8" s="54" customFormat="1" x14ac:dyDescent="0.25">
      <c r="A3052" s="40">
        <v>1</v>
      </c>
      <c r="B3052" s="40" t="s">
        <v>1402</v>
      </c>
      <c r="C3052" s="77" t="s">
        <v>839</v>
      </c>
      <c r="D3052" s="77" t="s">
        <v>3992</v>
      </c>
      <c r="E3052" s="40" t="s">
        <v>16502</v>
      </c>
      <c r="F3052" s="40" t="s">
        <v>5459</v>
      </c>
      <c r="G3052" s="40" t="s">
        <v>13324</v>
      </c>
      <c r="H3052" s="40" t="s">
        <v>18564</v>
      </c>
    </row>
    <row r="3053" spans="1:8" s="54" customFormat="1" x14ac:dyDescent="0.25">
      <c r="A3053" s="40">
        <v>1</v>
      </c>
      <c r="B3053" s="40" t="s">
        <v>1402</v>
      </c>
      <c r="C3053" s="77" t="s">
        <v>840</v>
      </c>
      <c r="D3053" s="77" t="s">
        <v>3993</v>
      </c>
      <c r="E3053" s="40" t="s">
        <v>16502</v>
      </c>
      <c r="F3053" s="40" t="s">
        <v>5459</v>
      </c>
      <c r="G3053" s="40" t="s">
        <v>13325</v>
      </c>
      <c r="H3053" s="40" t="s">
        <v>18565</v>
      </c>
    </row>
    <row r="3054" spans="1:8" s="54" customFormat="1" x14ac:dyDescent="0.25">
      <c r="A3054" s="40">
        <v>1</v>
      </c>
      <c r="B3054" s="40" t="s">
        <v>1402</v>
      </c>
      <c r="C3054" s="77" t="s">
        <v>841</v>
      </c>
      <c r="D3054" s="77" t="s">
        <v>3994</v>
      </c>
      <c r="E3054" s="40" t="s">
        <v>16502</v>
      </c>
      <c r="F3054" s="40" t="s">
        <v>5459</v>
      </c>
      <c r="G3054" s="40" t="s">
        <v>13326</v>
      </c>
      <c r="H3054" s="40" t="s">
        <v>18566</v>
      </c>
    </row>
    <row r="3055" spans="1:8" s="54" customFormat="1" x14ac:dyDescent="0.25">
      <c r="A3055" s="40">
        <v>1</v>
      </c>
      <c r="B3055" s="40" t="s">
        <v>1402</v>
      </c>
      <c r="C3055" s="77" t="s">
        <v>842</v>
      </c>
      <c r="D3055" s="77" t="s">
        <v>3995</v>
      </c>
      <c r="E3055" s="40" t="s">
        <v>16502</v>
      </c>
      <c r="F3055" s="40" t="s">
        <v>5459</v>
      </c>
      <c r="G3055" s="40" t="s">
        <v>13327</v>
      </c>
      <c r="H3055" s="40" t="s">
        <v>18567</v>
      </c>
    </row>
    <row r="3056" spans="1:8" s="54" customFormat="1" x14ac:dyDescent="0.25">
      <c r="A3056" s="40">
        <v>1</v>
      </c>
      <c r="B3056" s="40" t="s">
        <v>1402</v>
      </c>
      <c r="C3056" s="77" t="s">
        <v>843</v>
      </c>
      <c r="D3056" s="77" t="s">
        <v>3996</v>
      </c>
      <c r="E3056" s="40" t="s">
        <v>16502</v>
      </c>
      <c r="F3056" s="40" t="s">
        <v>5459</v>
      </c>
      <c r="G3056" s="40" t="s">
        <v>13328</v>
      </c>
      <c r="H3056" s="40" t="s">
        <v>18568</v>
      </c>
    </row>
    <row r="3057" spans="1:8" s="54" customFormat="1" x14ac:dyDescent="0.25">
      <c r="A3057" s="40">
        <v>1</v>
      </c>
      <c r="B3057" s="40" t="s">
        <v>1402</v>
      </c>
      <c r="C3057" s="77" t="s">
        <v>844</v>
      </c>
      <c r="D3057" s="77" t="s">
        <v>3997</v>
      </c>
      <c r="E3057" s="40" t="s">
        <v>16502</v>
      </c>
      <c r="F3057" s="40" t="s">
        <v>5459</v>
      </c>
      <c r="G3057" s="40" t="s">
        <v>13329</v>
      </c>
      <c r="H3057" s="40" t="s">
        <v>18569</v>
      </c>
    </row>
    <row r="3058" spans="1:8" s="54" customFormat="1" x14ac:dyDescent="0.25">
      <c r="A3058" s="40">
        <v>1</v>
      </c>
      <c r="B3058" s="40" t="s">
        <v>1402</v>
      </c>
      <c r="C3058" s="77" t="s">
        <v>845</v>
      </c>
      <c r="D3058" s="77" t="s">
        <v>3998</v>
      </c>
      <c r="E3058" s="40" t="s">
        <v>16502</v>
      </c>
      <c r="F3058" s="40" t="s">
        <v>5459</v>
      </c>
      <c r="G3058" s="40" t="s">
        <v>13330</v>
      </c>
      <c r="H3058" s="40" t="s">
        <v>18570</v>
      </c>
    </row>
    <row r="3059" spans="1:8" s="54" customFormat="1" x14ac:dyDescent="0.25">
      <c r="A3059" s="40">
        <v>1</v>
      </c>
      <c r="B3059" s="40" t="s">
        <v>1402</v>
      </c>
      <c r="C3059" s="77" t="s">
        <v>846</v>
      </c>
      <c r="D3059" s="77" t="s">
        <v>3999</v>
      </c>
      <c r="E3059" s="40" t="s">
        <v>16502</v>
      </c>
      <c r="F3059" s="40" t="s">
        <v>5459</v>
      </c>
      <c r="G3059" s="40" t="s">
        <v>13331</v>
      </c>
      <c r="H3059" s="40" t="s">
        <v>18571</v>
      </c>
    </row>
    <row r="3060" spans="1:8" s="54" customFormat="1" x14ac:dyDescent="0.25">
      <c r="A3060" s="40">
        <v>1</v>
      </c>
      <c r="B3060" s="40" t="s">
        <v>1402</v>
      </c>
      <c r="C3060" s="77" t="s">
        <v>847</v>
      </c>
      <c r="D3060" s="77" t="s">
        <v>4000</v>
      </c>
      <c r="E3060" s="40" t="s">
        <v>16502</v>
      </c>
      <c r="F3060" s="40" t="s">
        <v>5459</v>
      </c>
      <c r="G3060" s="40" t="s">
        <v>13332</v>
      </c>
      <c r="H3060" s="40" t="s">
        <v>18572</v>
      </c>
    </row>
    <row r="3061" spans="1:8" s="54" customFormat="1" x14ac:dyDescent="0.25">
      <c r="A3061" s="40">
        <v>1</v>
      </c>
      <c r="B3061" s="40" t="s">
        <v>1402</v>
      </c>
      <c r="C3061" s="77" t="s">
        <v>848</v>
      </c>
      <c r="D3061" s="77" t="s">
        <v>4001</v>
      </c>
      <c r="E3061" s="40" t="s">
        <v>16502</v>
      </c>
      <c r="F3061" s="40" t="s">
        <v>5459</v>
      </c>
      <c r="G3061" s="40" t="s">
        <v>13333</v>
      </c>
      <c r="H3061" s="40" t="s">
        <v>18573</v>
      </c>
    </row>
    <row r="3062" spans="1:8" s="54" customFormat="1" x14ac:dyDescent="0.25">
      <c r="A3062" s="40">
        <v>1</v>
      </c>
      <c r="B3062" s="40" t="s">
        <v>1402</v>
      </c>
      <c r="C3062" s="77" t="s">
        <v>849</v>
      </c>
      <c r="D3062" s="77" t="s">
        <v>4002</v>
      </c>
      <c r="E3062" s="40" t="s">
        <v>16502</v>
      </c>
      <c r="F3062" s="40" t="s">
        <v>5459</v>
      </c>
      <c r="G3062" s="40" t="s">
        <v>13334</v>
      </c>
      <c r="H3062" s="40" t="s">
        <v>18574</v>
      </c>
    </row>
    <row r="3063" spans="1:8" s="54" customFormat="1" x14ac:dyDescent="0.25">
      <c r="A3063" s="40">
        <v>1</v>
      </c>
      <c r="B3063" s="40" t="s">
        <v>1402</v>
      </c>
      <c r="C3063" s="77" t="s">
        <v>850</v>
      </c>
      <c r="D3063" s="77" t="s">
        <v>4003</v>
      </c>
      <c r="E3063" s="40" t="s">
        <v>16502</v>
      </c>
      <c r="F3063" s="40" t="s">
        <v>5459</v>
      </c>
      <c r="G3063" s="40" t="s">
        <v>13335</v>
      </c>
      <c r="H3063" s="40" t="s">
        <v>18575</v>
      </c>
    </row>
    <row r="3064" spans="1:8" s="54" customFormat="1" x14ac:dyDescent="0.25">
      <c r="A3064" s="40">
        <v>1</v>
      </c>
      <c r="B3064" s="40" t="s">
        <v>1402</v>
      </c>
      <c r="C3064" s="77" t="s">
        <v>851</v>
      </c>
      <c r="D3064" s="77" t="s">
        <v>4004</v>
      </c>
      <c r="E3064" s="40" t="s">
        <v>16502</v>
      </c>
      <c r="F3064" s="40" t="s">
        <v>5459</v>
      </c>
      <c r="G3064" s="40" t="s">
        <v>13336</v>
      </c>
      <c r="H3064" s="40" t="s">
        <v>18576</v>
      </c>
    </row>
    <row r="3065" spans="1:8" s="54" customFormat="1" x14ac:dyDescent="0.25">
      <c r="A3065" s="40">
        <v>1</v>
      </c>
      <c r="B3065" s="40" t="s">
        <v>1402</v>
      </c>
      <c r="C3065" s="77" t="s">
        <v>852</v>
      </c>
      <c r="D3065" s="77" t="s">
        <v>4005</v>
      </c>
      <c r="E3065" s="40" t="s">
        <v>16502</v>
      </c>
      <c r="F3065" s="40" t="s">
        <v>5459</v>
      </c>
      <c r="G3065" s="40" t="s">
        <v>13337</v>
      </c>
      <c r="H3065" s="40" t="s">
        <v>18577</v>
      </c>
    </row>
    <row r="3066" spans="1:8" s="54" customFormat="1" x14ac:dyDescent="0.25">
      <c r="A3066" s="40">
        <v>1</v>
      </c>
      <c r="B3066" s="40" t="s">
        <v>1402</v>
      </c>
      <c r="C3066" s="77" t="s">
        <v>853</v>
      </c>
      <c r="D3066" s="77" t="s">
        <v>4006</v>
      </c>
      <c r="E3066" s="40" t="s">
        <v>16502</v>
      </c>
      <c r="F3066" s="40" t="s">
        <v>5459</v>
      </c>
      <c r="G3066" s="40" t="s">
        <v>13338</v>
      </c>
      <c r="H3066" s="40" t="s">
        <v>18578</v>
      </c>
    </row>
    <row r="3067" spans="1:8" s="54" customFormat="1" x14ac:dyDescent="0.25">
      <c r="A3067" s="40">
        <v>1</v>
      </c>
      <c r="B3067" s="40" t="s">
        <v>1402</v>
      </c>
      <c r="C3067" s="77" t="s">
        <v>854</v>
      </c>
      <c r="D3067" s="77" t="s">
        <v>4007</v>
      </c>
      <c r="E3067" s="40" t="s">
        <v>16502</v>
      </c>
      <c r="F3067" s="40" t="s">
        <v>5459</v>
      </c>
      <c r="G3067" s="40" t="s">
        <v>13339</v>
      </c>
      <c r="H3067" s="40" t="s">
        <v>18579</v>
      </c>
    </row>
    <row r="3068" spans="1:8" s="54" customFormat="1" x14ac:dyDescent="0.25">
      <c r="A3068" s="40">
        <v>1</v>
      </c>
      <c r="B3068" s="40" t="s">
        <v>1402</v>
      </c>
      <c r="C3068" s="77" t="s">
        <v>855</v>
      </c>
      <c r="D3068" s="77" t="s">
        <v>4008</v>
      </c>
      <c r="E3068" s="40" t="s">
        <v>16502</v>
      </c>
      <c r="F3068" s="40" t="s">
        <v>5459</v>
      </c>
      <c r="G3068" s="40" t="s">
        <v>13340</v>
      </c>
      <c r="H3068" s="40" t="s">
        <v>18580</v>
      </c>
    </row>
    <row r="3069" spans="1:8" s="54" customFormat="1" x14ac:dyDescent="0.25">
      <c r="A3069" s="40">
        <v>1</v>
      </c>
      <c r="B3069" s="40" t="s">
        <v>1402</v>
      </c>
      <c r="C3069" s="77" t="s">
        <v>856</v>
      </c>
      <c r="D3069" s="77" t="s">
        <v>4009</v>
      </c>
      <c r="E3069" s="40" t="s">
        <v>16502</v>
      </c>
      <c r="F3069" s="40" t="s">
        <v>5459</v>
      </c>
      <c r="G3069" s="40" t="s">
        <v>13341</v>
      </c>
      <c r="H3069" s="40" t="s">
        <v>18581</v>
      </c>
    </row>
    <row r="3070" spans="1:8" s="54" customFormat="1" x14ac:dyDescent="0.25">
      <c r="A3070" s="40">
        <v>1</v>
      </c>
      <c r="B3070" s="40" t="s">
        <v>1402</v>
      </c>
      <c r="C3070" s="77" t="s">
        <v>857</v>
      </c>
      <c r="D3070" s="77" t="s">
        <v>4010</v>
      </c>
      <c r="E3070" s="40" t="s">
        <v>16502</v>
      </c>
      <c r="F3070" s="40" t="s">
        <v>5459</v>
      </c>
      <c r="G3070" s="40" t="s">
        <v>13342</v>
      </c>
      <c r="H3070" s="40" t="s">
        <v>18582</v>
      </c>
    </row>
    <row r="3071" spans="1:8" s="54" customFormat="1" x14ac:dyDescent="0.25">
      <c r="A3071" s="40">
        <v>1</v>
      </c>
      <c r="B3071" s="40" t="s">
        <v>1402</v>
      </c>
      <c r="C3071" s="77" t="s">
        <v>858</v>
      </c>
      <c r="D3071" s="77" t="s">
        <v>4011</v>
      </c>
      <c r="E3071" s="40" t="s">
        <v>16502</v>
      </c>
      <c r="F3071" s="40" t="s">
        <v>5459</v>
      </c>
      <c r="G3071" s="40" t="s">
        <v>13343</v>
      </c>
      <c r="H3071" s="40" t="s">
        <v>18583</v>
      </c>
    </row>
    <row r="3072" spans="1:8" s="54" customFormat="1" x14ac:dyDescent="0.25">
      <c r="A3072" s="40">
        <v>1</v>
      </c>
      <c r="B3072" s="40" t="s">
        <v>1402</v>
      </c>
      <c r="C3072" s="77" t="s">
        <v>859</v>
      </c>
      <c r="D3072" s="77" t="s">
        <v>4012</v>
      </c>
      <c r="E3072" s="40" t="s">
        <v>16502</v>
      </c>
      <c r="F3072" s="40" t="s">
        <v>5459</v>
      </c>
      <c r="G3072" s="40" t="s">
        <v>13344</v>
      </c>
      <c r="H3072" s="40" t="s">
        <v>18584</v>
      </c>
    </row>
    <row r="3073" spans="1:8" s="54" customFormat="1" x14ac:dyDescent="0.25">
      <c r="A3073" s="40">
        <v>1</v>
      </c>
      <c r="B3073" s="40" t="s">
        <v>1402</v>
      </c>
      <c r="C3073" s="77" t="s">
        <v>860</v>
      </c>
      <c r="D3073" s="77" t="s">
        <v>4013</v>
      </c>
      <c r="E3073" s="40" t="s">
        <v>16502</v>
      </c>
      <c r="F3073" s="40" t="s">
        <v>5459</v>
      </c>
      <c r="G3073" s="40" t="s">
        <v>13345</v>
      </c>
      <c r="H3073" s="40" t="s">
        <v>18585</v>
      </c>
    </row>
    <row r="3074" spans="1:8" s="54" customFormat="1" x14ac:dyDescent="0.25">
      <c r="A3074" s="40">
        <v>1</v>
      </c>
      <c r="B3074" s="40" t="s">
        <v>1402</v>
      </c>
      <c r="C3074" s="77" t="s">
        <v>861</v>
      </c>
      <c r="D3074" s="77" t="s">
        <v>4014</v>
      </c>
      <c r="E3074" s="40" t="s">
        <v>16502</v>
      </c>
      <c r="F3074" s="40" t="s">
        <v>5459</v>
      </c>
      <c r="G3074" s="40" t="s">
        <v>13346</v>
      </c>
      <c r="H3074" s="40" t="s">
        <v>18586</v>
      </c>
    </row>
    <row r="3075" spans="1:8" s="54" customFormat="1" x14ac:dyDescent="0.25">
      <c r="A3075" s="40">
        <v>1</v>
      </c>
      <c r="B3075" s="40" t="s">
        <v>1402</v>
      </c>
      <c r="C3075" s="77" t="s">
        <v>862</v>
      </c>
      <c r="D3075" s="77" t="s">
        <v>4015</v>
      </c>
      <c r="E3075" s="40" t="s">
        <v>16502</v>
      </c>
      <c r="F3075" s="40" t="s">
        <v>5459</v>
      </c>
      <c r="G3075" s="40" t="s">
        <v>13347</v>
      </c>
      <c r="H3075" s="40" t="s">
        <v>18587</v>
      </c>
    </row>
    <row r="3076" spans="1:8" s="54" customFormat="1" x14ac:dyDescent="0.25">
      <c r="A3076" s="40">
        <v>1</v>
      </c>
      <c r="B3076" s="40" t="s">
        <v>1402</v>
      </c>
      <c r="C3076" s="77" t="s">
        <v>863</v>
      </c>
      <c r="D3076" s="77" t="s">
        <v>4016</v>
      </c>
      <c r="E3076" s="40" t="s">
        <v>16502</v>
      </c>
      <c r="F3076" s="40" t="s">
        <v>5459</v>
      </c>
      <c r="G3076" s="40" t="s">
        <v>13348</v>
      </c>
      <c r="H3076" s="40" t="s">
        <v>18588</v>
      </c>
    </row>
    <row r="3077" spans="1:8" s="54" customFormat="1" x14ac:dyDescent="0.25">
      <c r="A3077" s="40">
        <v>1</v>
      </c>
      <c r="B3077" s="40" t="s">
        <v>1402</v>
      </c>
      <c r="C3077" s="77" t="s">
        <v>864</v>
      </c>
      <c r="D3077" s="77" t="s">
        <v>4017</v>
      </c>
      <c r="E3077" s="40" t="s">
        <v>16502</v>
      </c>
      <c r="F3077" s="40" t="s">
        <v>5459</v>
      </c>
      <c r="G3077" s="40" t="s">
        <v>13349</v>
      </c>
      <c r="H3077" s="40" t="s">
        <v>18589</v>
      </c>
    </row>
    <row r="3078" spans="1:8" s="54" customFormat="1" x14ac:dyDescent="0.25">
      <c r="A3078" s="40">
        <v>1</v>
      </c>
      <c r="B3078" s="40" t="s">
        <v>1402</v>
      </c>
      <c r="C3078" s="77" t="s">
        <v>865</v>
      </c>
      <c r="D3078" s="77" t="s">
        <v>4018</v>
      </c>
      <c r="E3078" s="40" t="s">
        <v>16502</v>
      </c>
      <c r="F3078" s="40" t="s">
        <v>5459</v>
      </c>
      <c r="G3078" s="40" t="s">
        <v>13350</v>
      </c>
      <c r="H3078" s="40" t="s">
        <v>18590</v>
      </c>
    </row>
    <row r="3079" spans="1:8" s="54" customFormat="1" x14ac:dyDescent="0.25">
      <c r="A3079" s="40">
        <v>1</v>
      </c>
      <c r="B3079" s="40" t="s">
        <v>1402</v>
      </c>
      <c r="C3079" s="77" t="s">
        <v>866</v>
      </c>
      <c r="D3079" s="77" t="s">
        <v>4019</v>
      </c>
      <c r="E3079" s="40" t="s">
        <v>16502</v>
      </c>
      <c r="F3079" s="40" t="s">
        <v>5459</v>
      </c>
      <c r="G3079" s="40" t="s">
        <v>13351</v>
      </c>
      <c r="H3079" s="40" t="s">
        <v>18591</v>
      </c>
    </row>
    <row r="3080" spans="1:8" s="54" customFormat="1" x14ac:dyDescent="0.25">
      <c r="A3080" s="40">
        <v>1</v>
      </c>
      <c r="B3080" s="40" t="s">
        <v>1402</v>
      </c>
      <c r="C3080" s="77" t="s">
        <v>867</v>
      </c>
      <c r="D3080" s="77" t="s">
        <v>4020</v>
      </c>
      <c r="E3080" s="40" t="s">
        <v>16502</v>
      </c>
      <c r="F3080" s="40" t="s">
        <v>5459</v>
      </c>
      <c r="G3080" s="40" t="s">
        <v>13352</v>
      </c>
      <c r="H3080" s="40" t="s">
        <v>18592</v>
      </c>
    </row>
    <row r="3081" spans="1:8" s="54" customFormat="1" x14ac:dyDescent="0.25">
      <c r="A3081" s="40">
        <v>1</v>
      </c>
      <c r="B3081" s="40" t="s">
        <v>1402</v>
      </c>
      <c r="C3081" s="77" t="s">
        <v>868</v>
      </c>
      <c r="D3081" s="77" t="s">
        <v>4021</v>
      </c>
      <c r="E3081" s="40" t="s">
        <v>16502</v>
      </c>
      <c r="F3081" s="40" t="s">
        <v>5459</v>
      </c>
      <c r="G3081" s="40" t="s">
        <v>13353</v>
      </c>
      <c r="H3081" s="40" t="s">
        <v>18593</v>
      </c>
    </row>
    <row r="3082" spans="1:8" s="54" customFormat="1" x14ac:dyDescent="0.25">
      <c r="A3082" s="40">
        <v>1</v>
      </c>
      <c r="B3082" s="40" t="s">
        <v>1402</v>
      </c>
      <c r="C3082" s="77" t="s">
        <v>869</v>
      </c>
      <c r="D3082" s="77" t="s">
        <v>4022</v>
      </c>
      <c r="E3082" s="40" t="s">
        <v>16502</v>
      </c>
      <c r="F3082" s="40" t="s">
        <v>5459</v>
      </c>
      <c r="G3082" s="40" t="s">
        <v>13354</v>
      </c>
      <c r="H3082" s="40" t="s">
        <v>18594</v>
      </c>
    </row>
    <row r="3083" spans="1:8" s="54" customFormat="1" x14ac:dyDescent="0.25">
      <c r="A3083" s="40">
        <v>1</v>
      </c>
      <c r="B3083" s="40" t="s">
        <v>1402</v>
      </c>
      <c r="C3083" s="77" t="s">
        <v>870</v>
      </c>
      <c r="D3083" s="77" t="s">
        <v>4023</v>
      </c>
      <c r="E3083" s="40" t="s">
        <v>16502</v>
      </c>
      <c r="F3083" s="40" t="s">
        <v>5459</v>
      </c>
      <c r="G3083" s="40" t="s">
        <v>13355</v>
      </c>
      <c r="H3083" s="40" t="s">
        <v>18595</v>
      </c>
    </row>
    <row r="3084" spans="1:8" s="54" customFormat="1" x14ac:dyDescent="0.25">
      <c r="A3084" s="40">
        <v>1</v>
      </c>
      <c r="B3084" s="40" t="s">
        <v>1402</v>
      </c>
      <c r="C3084" s="77" t="s">
        <v>871</v>
      </c>
      <c r="D3084" s="77" t="s">
        <v>4024</v>
      </c>
      <c r="E3084" s="40" t="s">
        <v>16502</v>
      </c>
      <c r="F3084" s="40" t="s">
        <v>5459</v>
      </c>
      <c r="G3084" s="40" t="s">
        <v>13356</v>
      </c>
      <c r="H3084" s="40" t="s">
        <v>18596</v>
      </c>
    </row>
    <row r="3085" spans="1:8" s="54" customFormat="1" x14ac:dyDescent="0.25">
      <c r="A3085" s="40">
        <v>1</v>
      </c>
      <c r="B3085" s="40" t="s">
        <v>1402</v>
      </c>
      <c r="C3085" s="77" t="s">
        <v>872</v>
      </c>
      <c r="D3085" s="77" t="s">
        <v>4025</v>
      </c>
      <c r="E3085" s="40" t="s">
        <v>16502</v>
      </c>
      <c r="F3085" s="40" t="s">
        <v>5459</v>
      </c>
      <c r="G3085" s="40" t="s">
        <v>13357</v>
      </c>
      <c r="H3085" s="40" t="s">
        <v>18597</v>
      </c>
    </row>
    <row r="3086" spans="1:8" s="54" customFormat="1" x14ac:dyDescent="0.25">
      <c r="A3086" s="40">
        <v>1</v>
      </c>
      <c r="B3086" s="40" t="s">
        <v>1402</v>
      </c>
      <c r="C3086" s="77" t="s">
        <v>873</v>
      </c>
      <c r="D3086" s="77" t="s">
        <v>4026</v>
      </c>
      <c r="E3086" s="40" t="s">
        <v>16502</v>
      </c>
      <c r="F3086" s="40" t="s">
        <v>5459</v>
      </c>
      <c r="G3086" s="40" t="s">
        <v>13358</v>
      </c>
      <c r="H3086" s="40" t="s">
        <v>18598</v>
      </c>
    </row>
    <row r="3087" spans="1:8" s="54" customFormat="1" x14ac:dyDescent="0.25">
      <c r="A3087" s="40">
        <v>1</v>
      </c>
      <c r="B3087" s="40" t="s">
        <v>1402</v>
      </c>
      <c r="C3087" s="77" t="s">
        <v>874</v>
      </c>
      <c r="D3087" s="77" t="s">
        <v>4027</v>
      </c>
      <c r="E3087" s="40" t="s">
        <v>16502</v>
      </c>
      <c r="F3087" s="40" t="s">
        <v>5459</v>
      </c>
      <c r="G3087" s="40" t="s">
        <v>14725</v>
      </c>
      <c r="H3087" s="40" t="s">
        <v>18599</v>
      </c>
    </row>
    <row r="3088" spans="1:8" s="54" customFormat="1" x14ac:dyDescent="0.25">
      <c r="A3088" s="40">
        <v>1</v>
      </c>
      <c r="B3088" s="40" t="s">
        <v>1402</v>
      </c>
      <c r="C3088" s="77" t="s">
        <v>875</v>
      </c>
      <c r="D3088" s="77" t="s">
        <v>4028</v>
      </c>
      <c r="E3088" s="40" t="s">
        <v>16502</v>
      </c>
      <c r="F3088" s="40" t="s">
        <v>5459</v>
      </c>
      <c r="G3088" s="40" t="s">
        <v>14726</v>
      </c>
      <c r="H3088" s="40" t="s">
        <v>18600</v>
      </c>
    </row>
    <row r="3089" spans="1:8" s="54" customFormat="1" x14ac:dyDescent="0.25">
      <c r="A3089" s="40">
        <v>1</v>
      </c>
      <c r="B3089" s="40" t="s">
        <v>1402</v>
      </c>
      <c r="C3089" s="77" t="s">
        <v>876</v>
      </c>
      <c r="D3089" s="77" t="s">
        <v>4029</v>
      </c>
      <c r="E3089" s="40" t="s">
        <v>16502</v>
      </c>
      <c r="F3089" s="40" t="s">
        <v>5459</v>
      </c>
      <c r="G3089" s="40" t="s">
        <v>13359</v>
      </c>
      <c r="H3089" s="40" t="s">
        <v>18601</v>
      </c>
    </row>
    <row r="3090" spans="1:8" s="54" customFormat="1" x14ac:dyDescent="0.25">
      <c r="A3090" s="40">
        <v>1</v>
      </c>
      <c r="B3090" s="40" t="s">
        <v>1402</v>
      </c>
      <c r="C3090" s="77" t="s">
        <v>877</v>
      </c>
      <c r="D3090" s="77" t="s">
        <v>4030</v>
      </c>
      <c r="E3090" s="40" t="s">
        <v>16502</v>
      </c>
      <c r="F3090" s="40" t="s">
        <v>5459</v>
      </c>
      <c r="G3090" s="40" t="s">
        <v>13360</v>
      </c>
      <c r="H3090" s="40" t="s">
        <v>18602</v>
      </c>
    </row>
    <row r="3091" spans="1:8" s="54" customFormat="1" x14ac:dyDescent="0.25">
      <c r="A3091" s="40">
        <v>1</v>
      </c>
      <c r="B3091" s="40" t="s">
        <v>1402</v>
      </c>
      <c r="C3091" s="77" t="s">
        <v>878</v>
      </c>
      <c r="D3091" s="77" t="s">
        <v>4031</v>
      </c>
      <c r="E3091" s="40" t="s">
        <v>16502</v>
      </c>
      <c r="F3091" s="40" t="s">
        <v>5459</v>
      </c>
      <c r="G3091" s="40" t="s">
        <v>13361</v>
      </c>
      <c r="H3091" s="40" t="s">
        <v>18603</v>
      </c>
    </row>
    <row r="3092" spans="1:8" s="54" customFormat="1" x14ac:dyDescent="0.25">
      <c r="A3092" s="40">
        <v>1</v>
      </c>
      <c r="B3092" s="40" t="s">
        <v>1402</v>
      </c>
      <c r="C3092" s="77" t="s">
        <v>879</v>
      </c>
      <c r="D3092" s="77" t="s">
        <v>4032</v>
      </c>
      <c r="E3092" s="40" t="s">
        <v>16502</v>
      </c>
      <c r="F3092" s="40" t="s">
        <v>5459</v>
      </c>
      <c r="G3092" s="40" t="s">
        <v>13362</v>
      </c>
      <c r="H3092" s="40" t="s">
        <v>18604</v>
      </c>
    </row>
    <row r="3093" spans="1:8" s="54" customFormat="1" x14ac:dyDescent="0.25">
      <c r="A3093" s="40">
        <v>1</v>
      </c>
      <c r="B3093" s="40" t="s">
        <v>1402</v>
      </c>
      <c r="C3093" s="77" t="s">
        <v>880</v>
      </c>
      <c r="D3093" s="77" t="s">
        <v>4033</v>
      </c>
      <c r="E3093" s="40" t="s">
        <v>16502</v>
      </c>
      <c r="F3093" s="40" t="s">
        <v>5459</v>
      </c>
      <c r="G3093" s="40" t="s">
        <v>13363</v>
      </c>
      <c r="H3093" s="40" t="s">
        <v>18605</v>
      </c>
    </row>
    <row r="3094" spans="1:8" s="54" customFormat="1" x14ac:dyDescent="0.25">
      <c r="A3094" s="40">
        <v>1</v>
      </c>
      <c r="B3094" s="40" t="s">
        <v>1402</v>
      </c>
      <c r="C3094" s="77" t="s">
        <v>881</v>
      </c>
      <c r="D3094" s="77" t="s">
        <v>4034</v>
      </c>
      <c r="E3094" s="40" t="s">
        <v>16502</v>
      </c>
      <c r="F3094" s="40" t="s">
        <v>5459</v>
      </c>
      <c r="G3094" s="40" t="s">
        <v>13364</v>
      </c>
      <c r="H3094" s="40" t="s">
        <v>18606</v>
      </c>
    </row>
    <row r="3095" spans="1:8" s="54" customFormat="1" x14ac:dyDescent="0.25">
      <c r="A3095" s="40">
        <v>1</v>
      </c>
      <c r="B3095" s="40" t="s">
        <v>1402</v>
      </c>
      <c r="C3095" s="77" t="s">
        <v>882</v>
      </c>
      <c r="D3095" s="77" t="s">
        <v>4035</v>
      </c>
      <c r="E3095" s="40" t="s">
        <v>16502</v>
      </c>
      <c r="F3095" s="40" t="s">
        <v>5459</v>
      </c>
      <c r="G3095" s="40" t="s">
        <v>13365</v>
      </c>
      <c r="H3095" s="40" t="s">
        <v>18607</v>
      </c>
    </row>
    <row r="3096" spans="1:8" s="54" customFormat="1" x14ac:dyDescent="0.25">
      <c r="A3096" s="40">
        <v>1</v>
      </c>
      <c r="B3096" s="40" t="s">
        <v>1402</v>
      </c>
      <c r="C3096" s="77" t="s">
        <v>883</v>
      </c>
      <c r="D3096" s="77" t="s">
        <v>4036</v>
      </c>
      <c r="E3096" s="40" t="s">
        <v>16502</v>
      </c>
      <c r="F3096" s="40" t="s">
        <v>5459</v>
      </c>
      <c r="G3096" s="40" t="s">
        <v>13366</v>
      </c>
      <c r="H3096" s="40" t="s">
        <v>18608</v>
      </c>
    </row>
    <row r="3097" spans="1:8" s="54" customFormat="1" x14ac:dyDescent="0.25">
      <c r="A3097" s="40">
        <v>1</v>
      </c>
      <c r="B3097" s="40" t="s">
        <v>1402</v>
      </c>
      <c r="C3097" s="77" t="s">
        <v>884</v>
      </c>
      <c r="D3097" s="77" t="s">
        <v>4037</v>
      </c>
      <c r="E3097" s="40" t="s">
        <v>16502</v>
      </c>
      <c r="F3097" s="40" t="s">
        <v>5459</v>
      </c>
      <c r="G3097" s="40" t="s">
        <v>13367</v>
      </c>
      <c r="H3097" s="40" t="s">
        <v>18609</v>
      </c>
    </row>
    <row r="3098" spans="1:8" s="54" customFormat="1" x14ac:dyDescent="0.25">
      <c r="A3098" s="40">
        <v>1</v>
      </c>
      <c r="B3098" s="40" t="s">
        <v>1402</v>
      </c>
      <c r="C3098" s="77" t="s">
        <v>885</v>
      </c>
      <c r="D3098" s="77" t="s">
        <v>4038</v>
      </c>
      <c r="E3098" s="40" t="s">
        <v>16502</v>
      </c>
      <c r="F3098" s="40" t="s">
        <v>5459</v>
      </c>
      <c r="G3098" s="40" t="s">
        <v>13368</v>
      </c>
      <c r="H3098" s="40" t="s">
        <v>18610</v>
      </c>
    </row>
    <row r="3099" spans="1:8" s="54" customFormat="1" x14ac:dyDescent="0.25">
      <c r="A3099" s="40">
        <v>1</v>
      </c>
      <c r="B3099" s="40" t="s">
        <v>1402</v>
      </c>
      <c r="C3099" s="77" t="s">
        <v>886</v>
      </c>
      <c r="D3099" s="77" t="s">
        <v>4039</v>
      </c>
      <c r="E3099" s="40" t="s">
        <v>16502</v>
      </c>
      <c r="F3099" s="40" t="s">
        <v>5459</v>
      </c>
      <c r="G3099" s="40" t="s">
        <v>13369</v>
      </c>
      <c r="H3099" s="40" t="s">
        <v>18611</v>
      </c>
    </row>
    <row r="3100" spans="1:8" s="54" customFormat="1" x14ac:dyDescent="0.25">
      <c r="A3100" s="40">
        <v>1</v>
      </c>
      <c r="B3100" s="40" t="s">
        <v>1402</v>
      </c>
      <c r="C3100" s="77" t="s">
        <v>887</v>
      </c>
      <c r="D3100" s="77" t="s">
        <v>4040</v>
      </c>
      <c r="E3100" s="40" t="s">
        <v>16502</v>
      </c>
      <c r="F3100" s="40" t="s">
        <v>5459</v>
      </c>
      <c r="G3100" s="40" t="s">
        <v>13370</v>
      </c>
      <c r="H3100" s="40" t="s">
        <v>18612</v>
      </c>
    </row>
    <row r="3101" spans="1:8" s="54" customFormat="1" x14ac:dyDescent="0.25">
      <c r="A3101" s="40">
        <v>1</v>
      </c>
      <c r="B3101" s="40" t="s">
        <v>1402</v>
      </c>
      <c r="C3101" s="77" t="s">
        <v>888</v>
      </c>
      <c r="D3101" s="77" t="s">
        <v>4041</v>
      </c>
      <c r="E3101" s="40" t="s">
        <v>16502</v>
      </c>
      <c r="F3101" s="40" t="s">
        <v>5459</v>
      </c>
      <c r="G3101" s="40" t="s">
        <v>5453</v>
      </c>
      <c r="H3101" s="40" t="s">
        <v>18613</v>
      </c>
    </row>
    <row r="3102" spans="1:8" s="54" customFormat="1" x14ac:dyDescent="0.25">
      <c r="A3102" s="40">
        <v>1</v>
      </c>
      <c r="B3102" s="40" t="s">
        <v>1402</v>
      </c>
      <c r="C3102" s="77" t="s">
        <v>889</v>
      </c>
      <c r="D3102" s="77" t="s">
        <v>4042</v>
      </c>
      <c r="E3102" s="40" t="s">
        <v>16502</v>
      </c>
      <c r="F3102" s="40" t="s">
        <v>5459</v>
      </c>
      <c r="G3102" s="40" t="s">
        <v>13371</v>
      </c>
      <c r="H3102" s="40" t="s">
        <v>18614</v>
      </c>
    </row>
    <row r="3103" spans="1:8" s="54" customFormat="1" x14ac:dyDescent="0.25">
      <c r="A3103" s="40">
        <v>1</v>
      </c>
      <c r="B3103" s="40" t="s">
        <v>1402</v>
      </c>
      <c r="C3103" s="77" t="s">
        <v>890</v>
      </c>
      <c r="D3103" s="77" t="s">
        <v>4043</v>
      </c>
      <c r="E3103" s="40" t="s">
        <v>16502</v>
      </c>
      <c r="F3103" s="40" t="s">
        <v>5459</v>
      </c>
      <c r="G3103" s="40" t="s">
        <v>13372</v>
      </c>
      <c r="H3103" s="40" t="s">
        <v>18615</v>
      </c>
    </row>
    <row r="3104" spans="1:8" s="54" customFormat="1" x14ac:dyDescent="0.25">
      <c r="A3104" s="40">
        <v>1</v>
      </c>
      <c r="B3104" s="40" t="s">
        <v>1402</v>
      </c>
      <c r="C3104" s="77" t="s">
        <v>891</v>
      </c>
      <c r="D3104" s="77" t="s">
        <v>4044</v>
      </c>
      <c r="E3104" s="40" t="s">
        <v>16502</v>
      </c>
      <c r="F3104" s="40" t="s">
        <v>5459</v>
      </c>
      <c r="G3104" s="40" t="s">
        <v>13373</v>
      </c>
      <c r="H3104" s="40" t="s">
        <v>18616</v>
      </c>
    </row>
    <row r="3105" spans="1:8" s="54" customFormat="1" x14ac:dyDescent="0.25">
      <c r="A3105" s="40">
        <v>1</v>
      </c>
      <c r="B3105" s="40" t="s">
        <v>1402</v>
      </c>
      <c r="C3105" s="77" t="s">
        <v>892</v>
      </c>
      <c r="D3105" s="77" t="s">
        <v>4045</v>
      </c>
      <c r="E3105" s="40" t="s">
        <v>16502</v>
      </c>
      <c r="F3105" s="40" t="s">
        <v>5459</v>
      </c>
      <c r="G3105" s="40" t="s">
        <v>13374</v>
      </c>
      <c r="H3105" s="40" t="s">
        <v>18617</v>
      </c>
    </row>
    <row r="3106" spans="1:8" s="54" customFormat="1" x14ac:dyDescent="0.25">
      <c r="A3106" s="40">
        <v>1</v>
      </c>
      <c r="B3106" s="40" t="s">
        <v>1402</v>
      </c>
      <c r="C3106" s="77" t="s">
        <v>893</v>
      </c>
      <c r="D3106" s="77" t="s">
        <v>4046</v>
      </c>
      <c r="E3106" s="40" t="s">
        <v>16502</v>
      </c>
      <c r="F3106" s="40" t="s">
        <v>5459</v>
      </c>
      <c r="G3106" s="40" t="s">
        <v>13375</v>
      </c>
      <c r="H3106" s="40" t="s">
        <v>18618</v>
      </c>
    </row>
    <row r="3107" spans="1:8" s="54" customFormat="1" x14ac:dyDescent="0.25">
      <c r="A3107" s="40">
        <v>1</v>
      </c>
      <c r="B3107" s="40" t="s">
        <v>1402</v>
      </c>
      <c r="C3107" s="77" t="s">
        <v>894</v>
      </c>
      <c r="D3107" s="77" t="s">
        <v>4047</v>
      </c>
      <c r="E3107" s="40" t="s">
        <v>16502</v>
      </c>
      <c r="F3107" s="40" t="s">
        <v>5459</v>
      </c>
      <c r="G3107" s="40" t="s">
        <v>13376</v>
      </c>
      <c r="H3107" s="40" t="s">
        <v>18619</v>
      </c>
    </row>
    <row r="3108" spans="1:8" s="54" customFormat="1" x14ac:dyDescent="0.25">
      <c r="A3108" s="40">
        <v>1</v>
      </c>
      <c r="B3108" s="40" t="s">
        <v>1402</v>
      </c>
      <c r="C3108" s="77" t="s">
        <v>895</v>
      </c>
      <c r="D3108" s="77" t="s">
        <v>4048</v>
      </c>
      <c r="E3108" s="40" t="s">
        <v>16502</v>
      </c>
      <c r="F3108" s="40" t="s">
        <v>5459</v>
      </c>
      <c r="G3108" s="40" t="s">
        <v>13377</v>
      </c>
      <c r="H3108" s="40" t="s">
        <v>18620</v>
      </c>
    </row>
    <row r="3109" spans="1:8" s="54" customFormat="1" x14ac:dyDescent="0.25">
      <c r="A3109" s="40">
        <v>1</v>
      </c>
      <c r="B3109" s="40" t="s">
        <v>1402</v>
      </c>
      <c r="C3109" s="77" t="s">
        <v>896</v>
      </c>
      <c r="D3109" s="77" t="s">
        <v>4049</v>
      </c>
      <c r="E3109" s="40" t="s">
        <v>16502</v>
      </c>
      <c r="F3109" s="40" t="s">
        <v>5459</v>
      </c>
      <c r="G3109" s="40" t="s">
        <v>13378</v>
      </c>
      <c r="H3109" s="40" t="s">
        <v>18621</v>
      </c>
    </row>
    <row r="3110" spans="1:8" s="54" customFormat="1" x14ac:dyDescent="0.25">
      <c r="A3110" s="40">
        <v>1</v>
      </c>
      <c r="B3110" s="40" t="s">
        <v>1402</v>
      </c>
      <c r="C3110" s="77" t="s">
        <v>897</v>
      </c>
      <c r="D3110" s="77" t="s">
        <v>4050</v>
      </c>
      <c r="E3110" s="40" t="s">
        <v>16502</v>
      </c>
      <c r="F3110" s="40" t="s">
        <v>5459</v>
      </c>
      <c r="G3110" s="40" t="s">
        <v>13379</v>
      </c>
      <c r="H3110" s="40" t="s">
        <v>18622</v>
      </c>
    </row>
    <row r="3111" spans="1:8" s="54" customFormat="1" x14ac:dyDescent="0.25">
      <c r="A3111" s="40">
        <v>1</v>
      </c>
      <c r="B3111" s="40" t="s">
        <v>1402</v>
      </c>
      <c r="C3111" s="77" t="s">
        <v>898</v>
      </c>
      <c r="D3111" s="77" t="s">
        <v>4051</v>
      </c>
      <c r="E3111" s="40" t="s">
        <v>16502</v>
      </c>
      <c r="F3111" s="40" t="s">
        <v>5459</v>
      </c>
      <c r="G3111" s="40" t="s">
        <v>13380</v>
      </c>
      <c r="H3111" s="40" t="s">
        <v>18623</v>
      </c>
    </row>
    <row r="3112" spans="1:8" s="54" customFormat="1" x14ac:dyDescent="0.25">
      <c r="A3112" s="40">
        <v>1</v>
      </c>
      <c r="B3112" s="40" t="s">
        <v>1402</v>
      </c>
      <c r="C3112" s="77" t="s">
        <v>899</v>
      </c>
      <c r="D3112" s="77" t="s">
        <v>4052</v>
      </c>
      <c r="E3112" s="40" t="s">
        <v>16502</v>
      </c>
      <c r="F3112" s="40" t="s">
        <v>5459</v>
      </c>
      <c r="G3112" s="40" t="s">
        <v>13381</v>
      </c>
      <c r="H3112" s="40" t="s">
        <v>18624</v>
      </c>
    </row>
    <row r="3113" spans="1:8" s="54" customFormat="1" x14ac:dyDescent="0.25">
      <c r="A3113" s="40">
        <v>1</v>
      </c>
      <c r="B3113" s="40" t="s">
        <v>1402</v>
      </c>
      <c r="C3113" s="77" t="s">
        <v>900</v>
      </c>
      <c r="D3113" s="77" t="s">
        <v>4053</v>
      </c>
      <c r="E3113" s="40" t="s">
        <v>16502</v>
      </c>
      <c r="F3113" s="40" t="s">
        <v>5459</v>
      </c>
      <c r="G3113" s="40" t="s">
        <v>13382</v>
      </c>
      <c r="H3113" s="40" t="s">
        <v>18625</v>
      </c>
    </row>
    <row r="3114" spans="1:8" s="54" customFormat="1" x14ac:dyDescent="0.25">
      <c r="A3114" s="40">
        <v>1</v>
      </c>
      <c r="B3114" s="40" t="s">
        <v>1402</v>
      </c>
      <c r="C3114" s="77" t="s">
        <v>901</v>
      </c>
      <c r="D3114" s="77" t="s">
        <v>4054</v>
      </c>
      <c r="E3114" s="40" t="s">
        <v>16502</v>
      </c>
      <c r="F3114" s="40" t="s">
        <v>5459</v>
      </c>
      <c r="G3114" s="40" t="s">
        <v>13383</v>
      </c>
      <c r="H3114" s="40" t="s">
        <v>18626</v>
      </c>
    </row>
    <row r="3115" spans="1:8" s="54" customFormat="1" x14ac:dyDescent="0.25">
      <c r="A3115" s="40">
        <v>1</v>
      </c>
      <c r="B3115" s="40" t="s">
        <v>1402</v>
      </c>
      <c r="C3115" s="77" t="s">
        <v>902</v>
      </c>
      <c r="D3115" s="77" t="s">
        <v>4055</v>
      </c>
      <c r="E3115" s="40" t="s">
        <v>16502</v>
      </c>
      <c r="F3115" s="40" t="s">
        <v>5459</v>
      </c>
      <c r="G3115" s="40" t="s">
        <v>5599</v>
      </c>
      <c r="H3115" s="40" t="s">
        <v>18627</v>
      </c>
    </row>
    <row r="3116" spans="1:8" s="54" customFormat="1" x14ac:dyDescent="0.25">
      <c r="A3116" s="40">
        <v>1</v>
      </c>
      <c r="B3116" s="40" t="s">
        <v>1402</v>
      </c>
      <c r="C3116" s="77" t="s">
        <v>903</v>
      </c>
      <c r="D3116" s="77" t="s">
        <v>4056</v>
      </c>
      <c r="E3116" s="40" t="s">
        <v>16502</v>
      </c>
      <c r="F3116" s="40" t="s">
        <v>5459</v>
      </c>
      <c r="G3116" s="40" t="s">
        <v>13384</v>
      </c>
      <c r="H3116" s="40" t="s">
        <v>18628</v>
      </c>
    </row>
    <row r="3117" spans="1:8" s="54" customFormat="1" x14ac:dyDescent="0.25">
      <c r="A3117" s="40">
        <v>1</v>
      </c>
      <c r="B3117" s="40" t="s">
        <v>1402</v>
      </c>
      <c r="C3117" s="77" t="s">
        <v>904</v>
      </c>
      <c r="D3117" s="77" t="s">
        <v>4057</v>
      </c>
      <c r="E3117" s="40" t="s">
        <v>16502</v>
      </c>
      <c r="F3117" s="40" t="s">
        <v>5459</v>
      </c>
      <c r="G3117" s="40" t="s">
        <v>13385</v>
      </c>
      <c r="H3117" s="40" t="s">
        <v>18629</v>
      </c>
    </row>
    <row r="3118" spans="1:8" s="54" customFormat="1" x14ac:dyDescent="0.25">
      <c r="A3118" s="40">
        <v>1</v>
      </c>
      <c r="B3118" s="40" t="s">
        <v>1402</v>
      </c>
      <c r="C3118" s="77" t="s">
        <v>905</v>
      </c>
      <c r="D3118" s="77" t="s">
        <v>4058</v>
      </c>
      <c r="E3118" s="40" t="s">
        <v>16502</v>
      </c>
      <c r="F3118" s="40" t="s">
        <v>5459</v>
      </c>
      <c r="G3118" s="40" t="s">
        <v>13386</v>
      </c>
      <c r="H3118" s="40" t="s">
        <v>18630</v>
      </c>
    </row>
    <row r="3119" spans="1:8" s="54" customFormat="1" x14ac:dyDescent="0.25">
      <c r="A3119" s="40">
        <v>1</v>
      </c>
      <c r="B3119" s="40" t="s">
        <v>1402</v>
      </c>
      <c r="C3119" s="77" t="s">
        <v>906</v>
      </c>
      <c r="D3119" s="77" t="s">
        <v>4059</v>
      </c>
      <c r="E3119" s="40" t="s">
        <v>16502</v>
      </c>
      <c r="F3119" s="40" t="s">
        <v>5459</v>
      </c>
      <c r="G3119" s="40" t="s">
        <v>13387</v>
      </c>
      <c r="H3119" s="40" t="s">
        <v>18631</v>
      </c>
    </row>
    <row r="3120" spans="1:8" s="54" customFormat="1" x14ac:dyDescent="0.25">
      <c r="A3120" s="40">
        <v>1</v>
      </c>
      <c r="B3120" s="40" t="s">
        <v>1402</v>
      </c>
      <c r="C3120" s="77" t="s">
        <v>907</v>
      </c>
      <c r="D3120" s="77" t="s">
        <v>4060</v>
      </c>
      <c r="E3120" s="40" t="s">
        <v>16502</v>
      </c>
      <c r="F3120" s="40" t="s">
        <v>5459</v>
      </c>
      <c r="G3120" s="40" t="s">
        <v>13388</v>
      </c>
      <c r="H3120" s="40" t="s">
        <v>18632</v>
      </c>
    </row>
    <row r="3121" spans="1:8" s="54" customFormat="1" x14ac:dyDescent="0.25">
      <c r="A3121" s="40">
        <v>1</v>
      </c>
      <c r="B3121" s="40" t="s">
        <v>1402</v>
      </c>
      <c r="C3121" s="77" t="s">
        <v>908</v>
      </c>
      <c r="D3121" s="77" t="s">
        <v>4061</v>
      </c>
      <c r="E3121" s="40" t="s">
        <v>16502</v>
      </c>
      <c r="F3121" s="40" t="s">
        <v>5459</v>
      </c>
      <c r="G3121" s="40" t="s">
        <v>5454</v>
      </c>
      <c r="H3121" s="40" t="s">
        <v>18633</v>
      </c>
    </row>
    <row r="3122" spans="1:8" s="54" customFormat="1" x14ac:dyDescent="0.25">
      <c r="A3122" s="40">
        <v>1</v>
      </c>
      <c r="B3122" s="40" t="s">
        <v>1402</v>
      </c>
      <c r="C3122" s="77" t="s">
        <v>909</v>
      </c>
      <c r="D3122" s="77" t="s">
        <v>4062</v>
      </c>
      <c r="E3122" s="40" t="s">
        <v>16502</v>
      </c>
      <c r="F3122" s="40" t="s">
        <v>5459</v>
      </c>
      <c r="G3122" s="40" t="s">
        <v>13389</v>
      </c>
      <c r="H3122" s="40" t="s">
        <v>18634</v>
      </c>
    </row>
    <row r="3123" spans="1:8" s="54" customFormat="1" x14ac:dyDescent="0.25">
      <c r="A3123" s="40">
        <v>1</v>
      </c>
      <c r="B3123" s="40" t="s">
        <v>1402</v>
      </c>
      <c r="C3123" s="77" t="s">
        <v>910</v>
      </c>
      <c r="D3123" s="77" t="s">
        <v>4063</v>
      </c>
      <c r="E3123" s="40" t="s">
        <v>16502</v>
      </c>
      <c r="F3123" s="40" t="s">
        <v>5459</v>
      </c>
      <c r="G3123" s="40" t="s">
        <v>13390</v>
      </c>
      <c r="H3123" s="40" t="s">
        <v>18635</v>
      </c>
    </row>
    <row r="3124" spans="1:8" s="54" customFormat="1" x14ac:dyDescent="0.25">
      <c r="A3124" s="40">
        <v>1</v>
      </c>
      <c r="B3124" s="40" t="s">
        <v>1402</v>
      </c>
      <c r="C3124" s="77" t="s">
        <v>911</v>
      </c>
      <c r="D3124" s="77" t="s">
        <v>4064</v>
      </c>
      <c r="E3124" s="40" t="s">
        <v>16502</v>
      </c>
      <c r="F3124" s="40" t="s">
        <v>5459</v>
      </c>
      <c r="G3124" s="40" t="s">
        <v>5455</v>
      </c>
      <c r="H3124" s="40" t="s">
        <v>18636</v>
      </c>
    </row>
    <row r="3125" spans="1:8" s="54" customFormat="1" x14ac:dyDescent="0.25">
      <c r="A3125" s="40">
        <v>1</v>
      </c>
      <c r="B3125" s="40" t="s">
        <v>1402</v>
      </c>
      <c r="C3125" s="77" t="s">
        <v>912</v>
      </c>
      <c r="D3125" s="77" t="s">
        <v>4065</v>
      </c>
      <c r="E3125" s="40" t="s">
        <v>16502</v>
      </c>
      <c r="F3125" s="40" t="s">
        <v>5459</v>
      </c>
      <c r="G3125" s="40" t="s">
        <v>13391</v>
      </c>
      <c r="H3125" s="40" t="s">
        <v>18637</v>
      </c>
    </row>
    <row r="3126" spans="1:8" s="54" customFormat="1" x14ac:dyDescent="0.25">
      <c r="A3126" s="40">
        <v>1</v>
      </c>
      <c r="B3126" s="40" t="s">
        <v>1402</v>
      </c>
      <c r="C3126" s="77" t="s">
        <v>913</v>
      </c>
      <c r="D3126" s="77" t="s">
        <v>4066</v>
      </c>
      <c r="E3126" s="40" t="s">
        <v>16502</v>
      </c>
      <c r="F3126" s="40" t="s">
        <v>5459</v>
      </c>
      <c r="G3126" s="40" t="s">
        <v>13392</v>
      </c>
      <c r="H3126" s="40" t="s">
        <v>18638</v>
      </c>
    </row>
    <row r="3127" spans="1:8" s="54" customFormat="1" x14ac:dyDescent="0.25">
      <c r="A3127" s="40">
        <v>1</v>
      </c>
      <c r="B3127" s="40" t="s">
        <v>1402</v>
      </c>
      <c r="C3127" s="77" t="s">
        <v>914</v>
      </c>
      <c r="D3127" s="77" t="s">
        <v>4067</v>
      </c>
      <c r="E3127" s="40" t="s">
        <v>16502</v>
      </c>
      <c r="F3127" s="40" t="s">
        <v>5459</v>
      </c>
      <c r="G3127" s="40" t="s">
        <v>13393</v>
      </c>
      <c r="H3127" s="40" t="s">
        <v>18639</v>
      </c>
    </row>
    <row r="3128" spans="1:8" s="54" customFormat="1" x14ac:dyDescent="0.25">
      <c r="A3128" s="40">
        <v>1</v>
      </c>
      <c r="B3128" s="40" t="s">
        <v>1402</v>
      </c>
      <c r="C3128" s="77" t="s">
        <v>915</v>
      </c>
      <c r="D3128" s="77" t="s">
        <v>4068</v>
      </c>
      <c r="E3128" s="40" t="s">
        <v>16502</v>
      </c>
      <c r="F3128" s="40" t="s">
        <v>5459</v>
      </c>
      <c r="G3128" s="40" t="s">
        <v>13394</v>
      </c>
      <c r="H3128" s="40" t="s">
        <v>18640</v>
      </c>
    </row>
    <row r="3129" spans="1:8" s="54" customFormat="1" x14ac:dyDescent="0.25">
      <c r="A3129" s="40">
        <v>1</v>
      </c>
      <c r="B3129" s="40" t="s">
        <v>1402</v>
      </c>
      <c r="C3129" s="77" t="s">
        <v>916</v>
      </c>
      <c r="D3129" s="77" t="s">
        <v>4069</v>
      </c>
      <c r="E3129" s="40" t="s">
        <v>16502</v>
      </c>
      <c r="F3129" s="40" t="s">
        <v>5459</v>
      </c>
      <c r="G3129" s="40" t="s">
        <v>13395</v>
      </c>
      <c r="H3129" s="40" t="s">
        <v>18641</v>
      </c>
    </row>
    <row r="3130" spans="1:8" s="54" customFormat="1" x14ac:dyDescent="0.25">
      <c r="A3130" s="40">
        <v>1</v>
      </c>
      <c r="B3130" s="40" t="s">
        <v>1402</v>
      </c>
      <c r="C3130" s="77" t="s">
        <v>917</v>
      </c>
      <c r="D3130" s="77" t="s">
        <v>4070</v>
      </c>
      <c r="E3130" s="40" t="s">
        <v>16502</v>
      </c>
      <c r="F3130" s="40" t="s">
        <v>5459</v>
      </c>
      <c r="G3130" s="40" t="s">
        <v>13396</v>
      </c>
      <c r="H3130" s="40" t="s">
        <v>18642</v>
      </c>
    </row>
    <row r="3131" spans="1:8" s="54" customFormat="1" x14ac:dyDescent="0.25">
      <c r="A3131" s="40">
        <v>1</v>
      </c>
      <c r="B3131" s="40" t="s">
        <v>1402</v>
      </c>
      <c r="C3131" s="77" t="s">
        <v>918</v>
      </c>
      <c r="D3131" s="77" t="s">
        <v>4071</v>
      </c>
      <c r="E3131" s="40" t="s">
        <v>16502</v>
      </c>
      <c r="F3131" s="40" t="s">
        <v>5459</v>
      </c>
      <c r="G3131" s="40" t="s">
        <v>13397</v>
      </c>
      <c r="H3131" s="40" t="s">
        <v>18643</v>
      </c>
    </row>
    <row r="3132" spans="1:8" s="54" customFormat="1" x14ac:dyDescent="0.25">
      <c r="A3132" s="40">
        <v>1</v>
      </c>
      <c r="B3132" s="40" t="s">
        <v>1402</v>
      </c>
      <c r="C3132" s="77" t="s">
        <v>919</v>
      </c>
      <c r="D3132" s="77" t="s">
        <v>4072</v>
      </c>
      <c r="E3132" s="40" t="s">
        <v>16502</v>
      </c>
      <c r="F3132" s="40" t="s">
        <v>5459</v>
      </c>
      <c r="G3132" s="40" t="s">
        <v>13398</v>
      </c>
      <c r="H3132" s="40" t="s">
        <v>18644</v>
      </c>
    </row>
    <row r="3133" spans="1:8" s="54" customFormat="1" x14ac:dyDescent="0.25">
      <c r="A3133" s="40">
        <v>1</v>
      </c>
      <c r="B3133" s="40" t="s">
        <v>1402</v>
      </c>
      <c r="C3133" s="77" t="s">
        <v>920</v>
      </c>
      <c r="D3133" s="77" t="s">
        <v>4073</v>
      </c>
      <c r="E3133" s="40" t="s">
        <v>16502</v>
      </c>
      <c r="F3133" s="40" t="s">
        <v>5459</v>
      </c>
      <c r="G3133" s="40" t="s">
        <v>5600</v>
      </c>
      <c r="H3133" s="40" t="s">
        <v>18645</v>
      </c>
    </row>
    <row r="3134" spans="1:8" s="54" customFormat="1" x14ac:dyDescent="0.25">
      <c r="A3134" s="40">
        <v>1</v>
      </c>
      <c r="B3134" s="40" t="s">
        <v>1402</v>
      </c>
      <c r="C3134" s="77" t="s">
        <v>923</v>
      </c>
      <c r="D3134" s="77" t="s">
        <v>4074</v>
      </c>
      <c r="E3134" s="40" t="s">
        <v>16502</v>
      </c>
      <c r="F3134" s="40" t="s">
        <v>5459</v>
      </c>
      <c r="G3134" s="40" t="s">
        <v>18646</v>
      </c>
      <c r="H3134" s="40" t="s">
        <v>18647</v>
      </c>
    </row>
    <row r="3135" spans="1:8" s="54" customFormat="1" x14ac:dyDescent="0.25">
      <c r="A3135" s="40">
        <v>1</v>
      </c>
      <c r="B3135" s="40" t="s">
        <v>1402</v>
      </c>
      <c r="C3135" s="77" t="s">
        <v>925</v>
      </c>
      <c r="D3135" s="77" t="s">
        <v>4075</v>
      </c>
      <c r="E3135" s="40" t="s">
        <v>16502</v>
      </c>
      <c r="F3135" s="40" t="s">
        <v>5459</v>
      </c>
      <c r="G3135" s="40" t="s">
        <v>18648</v>
      </c>
      <c r="H3135" s="40" t="s">
        <v>18649</v>
      </c>
    </row>
    <row r="3136" spans="1:8" s="54" customFormat="1" x14ac:dyDescent="0.25">
      <c r="A3136" s="40">
        <v>1</v>
      </c>
      <c r="B3136" s="40" t="s">
        <v>1402</v>
      </c>
      <c r="C3136" s="77" t="s">
        <v>926</v>
      </c>
      <c r="D3136" s="77" t="s">
        <v>4076</v>
      </c>
      <c r="E3136" s="40" t="s">
        <v>16502</v>
      </c>
      <c r="F3136" s="40" t="s">
        <v>5459</v>
      </c>
      <c r="G3136" s="40" t="s">
        <v>18650</v>
      </c>
      <c r="H3136" s="40" t="s">
        <v>18651</v>
      </c>
    </row>
    <row r="3137" spans="1:8" s="54" customFormat="1" x14ac:dyDescent="0.25">
      <c r="A3137" s="40">
        <v>1</v>
      </c>
      <c r="B3137" s="40" t="s">
        <v>1402</v>
      </c>
      <c r="C3137" s="77" t="s">
        <v>927</v>
      </c>
      <c r="D3137" s="77" t="s">
        <v>4077</v>
      </c>
      <c r="E3137" s="40" t="s">
        <v>16502</v>
      </c>
      <c r="F3137" s="40" t="s">
        <v>5459</v>
      </c>
      <c r="G3137" s="40" t="s">
        <v>18652</v>
      </c>
      <c r="H3137" s="40" t="s">
        <v>18653</v>
      </c>
    </row>
    <row r="3138" spans="1:8" s="54" customFormat="1" x14ac:dyDescent="0.25">
      <c r="A3138" s="40">
        <v>1</v>
      </c>
      <c r="B3138" s="40" t="s">
        <v>1402</v>
      </c>
      <c r="C3138" s="77" t="s">
        <v>928</v>
      </c>
      <c r="D3138" s="77" t="s">
        <v>4078</v>
      </c>
      <c r="E3138" s="40" t="s">
        <v>16502</v>
      </c>
      <c r="F3138" s="40" t="s">
        <v>5459</v>
      </c>
      <c r="G3138" s="40" t="s">
        <v>13399</v>
      </c>
      <c r="H3138" s="40" t="s">
        <v>18654</v>
      </c>
    </row>
    <row r="3139" spans="1:8" s="54" customFormat="1" x14ac:dyDescent="0.25">
      <c r="A3139" s="40">
        <v>1</v>
      </c>
      <c r="B3139" s="40" t="s">
        <v>1402</v>
      </c>
      <c r="C3139" s="77" t="s">
        <v>932</v>
      </c>
      <c r="D3139" s="77" t="s">
        <v>4079</v>
      </c>
      <c r="E3139" s="40" t="s">
        <v>16502</v>
      </c>
      <c r="F3139" s="40" t="s">
        <v>5459</v>
      </c>
      <c r="G3139" s="40" t="s">
        <v>18655</v>
      </c>
      <c r="H3139" s="40" t="s">
        <v>18656</v>
      </c>
    </row>
    <row r="3140" spans="1:8" s="54" customFormat="1" x14ac:dyDescent="0.25">
      <c r="A3140" s="40">
        <v>1</v>
      </c>
      <c r="B3140" s="40" t="s">
        <v>1402</v>
      </c>
      <c r="C3140" s="77" t="s">
        <v>933</v>
      </c>
      <c r="D3140" s="77" t="s">
        <v>4080</v>
      </c>
      <c r="E3140" s="40" t="s">
        <v>16502</v>
      </c>
      <c r="F3140" s="40" t="s">
        <v>5459</v>
      </c>
      <c r="G3140" s="40" t="s">
        <v>18657</v>
      </c>
      <c r="H3140" s="40" t="s">
        <v>18658</v>
      </c>
    </row>
    <row r="3141" spans="1:8" s="54" customFormat="1" x14ac:dyDescent="0.25">
      <c r="A3141" s="40">
        <v>1</v>
      </c>
      <c r="B3141" s="40" t="s">
        <v>1402</v>
      </c>
      <c r="C3141" s="77" t="s">
        <v>936</v>
      </c>
      <c r="D3141" s="77" t="s">
        <v>4081</v>
      </c>
      <c r="E3141" s="40" t="s">
        <v>16502</v>
      </c>
      <c r="F3141" s="40" t="s">
        <v>5459</v>
      </c>
      <c r="G3141" s="40" t="s">
        <v>5456</v>
      </c>
      <c r="H3141" s="40" t="s">
        <v>18659</v>
      </c>
    </row>
    <row r="3142" spans="1:8" s="54" customFormat="1" x14ac:dyDescent="0.25">
      <c r="A3142" s="40">
        <v>1</v>
      </c>
      <c r="B3142" s="40" t="s">
        <v>1402</v>
      </c>
      <c r="C3142" s="77" t="s">
        <v>937</v>
      </c>
      <c r="D3142" s="77" t="s">
        <v>4082</v>
      </c>
      <c r="E3142" s="40" t="s">
        <v>16502</v>
      </c>
      <c r="F3142" s="40" t="s">
        <v>5459</v>
      </c>
      <c r="G3142" s="40" t="s">
        <v>13400</v>
      </c>
      <c r="H3142" s="40" t="s">
        <v>18660</v>
      </c>
    </row>
    <row r="3143" spans="1:8" s="54" customFormat="1" x14ac:dyDescent="0.25">
      <c r="A3143" s="40">
        <v>1</v>
      </c>
      <c r="B3143" s="40" t="s">
        <v>1402</v>
      </c>
      <c r="C3143" s="77" t="s">
        <v>938</v>
      </c>
      <c r="D3143" s="77" t="s">
        <v>4083</v>
      </c>
      <c r="E3143" s="40" t="s">
        <v>16502</v>
      </c>
      <c r="F3143" s="40" t="s">
        <v>5459</v>
      </c>
      <c r="G3143" s="40" t="s">
        <v>13401</v>
      </c>
      <c r="H3143" s="40" t="s">
        <v>18661</v>
      </c>
    </row>
    <row r="3144" spans="1:8" s="54" customFormat="1" x14ac:dyDescent="0.25">
      <c r="A3144" s="40">
        <v>1</v>
      </c>
      <c r="B3144" s="40" t="s">
        <v>1402</v>
      </c>
      <c r="C3144" s="77" t="s">
        <v>941</v>
      </c>
      <c r="D3144" s="77" t="s">
        <v>4084</v>
      </c>
      <c r="E3144" s="40" t="s">
        <v>16502</v>
      </c>
      <c r="F3144" s="40" t="s">
        <v>5459</v>
      </c>
      <c r="G3144" s="40" t="s">
        <v>18662</v>
      </c>
      <c r="H3144" s="40" t="s">
        <v>18663</v>
      </c>
    </row>
    <row r="3145" spans="1:8" s="54" customFormat="1" x14ac:dyDescent="0.25">
      <c r="A3145" s="40">
        <v>1</v>
      </c>
      <c r="B3145" s="40" t="s">
        <v>1402</v>
      </c>
      <c r="C3145" s="77" t="s">
        <v>942</v>
      </c>
      <c r="D3145" s="77" t="s">
        <v>4085</v>
      </c>
      <c r="E3145" s="40" t="s">
        <v>16502</v>
      </c>
      <c r="F3145" s="40" t="s">
        <v>5459</v>
      </c>
      <c r="G3145" s="40" t="s">
        <v>18664</v>
      </c>
      <c r="H3145" s="40" t="s">
        <v>18665</v>
      </c>
    </row>
    <row r="3146" spans="1:8" s="54" customFormat="1" x14ac:dyDescent="0.25">
      <c r="A3146" s="40">
        <v>1</v>
      </c>
      <c r="B3146" s="40" t="s">
        <v>1402</v>
      </c>
      <c r="C3146" s="77" t="s">
        <v>943</v>
      </c>
      <c r="D3146" s="77" t="s">
        <v>4086</v>
      </c>
      <c r="E3146" s="40" t="s">
        <v>16502</v>
      </c>
      <c r="F3146" s="40" t="s">
        <v>5459</v>
      </c>
      <c r="G3146" s="40" t="s">
        <v>18666</v>
      </c>
      <c r="H3146" s="40" t="s">
        <v>18667</v>
      </c>
    </row>
    <row r="3147" spans="1:8" s="54" customFormat="1" x14ac:dyDescent="0.25">
      <c r="A3147" s="40">
        <v>1</v>
      </c>
      <c r="B3147" s="40" t="s">
        <v>1402</v>
      </c>
      <c r="C3147" s="77" t="s">
        <v>944</v>
      </c>
      <c r="D3147" s="77" t="s">
        <v>4087</v>
      </c>
      <c r="E3147" s="40" t="s">
        <v>16502</v>
      </c>
      <c r="F3147" s="40" t="s">
        <v>5459</v>
      </c>
      <c r="G3147" s="40" t="s">
        <v>18668</v>
      </c>
      <c r="H3147" s="40" t="s">
        <v>18669</v>
      </c>
    </row>
    <row r="3148" spans="1:8" s="54" customFormat="1" x14ac:dyDescent="0.25">
      <c r="A3148" s="40">
        <v>1</v>
      </c>
      <c r="B3148" s="40" t="s">
        <v>1402</v>
      </c>
      <c r="C3148" s="77" t="s">
        <v>945</v>
      </c>
      <c r="D3148" s="77" t="s">
        <v>4088</v>
      </c>
      <c r="E3148" s="40" t="s">
        <v>16502</v>
      </c>
      <c r="F3148" s="40" t="s">
        <v>5459</v>
      </c>
      <c r="G3148" s="40" t="s">
        <v>18670</v>
      </c>
      <c r="H3148" s="40" t="s">
        <v>18671</v>
      </c>
    </row>
    <row r="3149" spans="1:8" s="54" customFormat="1" x14ac:dyDescent="0.25">
      <c r="A3149" s="40">
        <v>1</v>
      </c>
      <c r="B3149" s="40" t="s">
        <v>1402</v>
      </c>
      <c r="C3149" s="77" t="s">
        <v>948</v>
      </c>
      <c r="D3149" s="77" t="s">
        <v>4089</v>
      </c>
      <c r="E3149" s="40" t="s">
        <v>16502</v>
      </c>
      <c r="F3149" s="40" t="s">
        <v>5459</v>
      </c>
      <c r="G3149" s="40" t="s">
        <v>13402</v>
      </c>
      <c r="H3149" s="40" t="s">
        <v>18672</v>
      </c>
    </row>
    <row r="3150" spans="1:8" s="54" customFormat="1" x14ac:dyDescent="0.25">
      <c r="A3150" s="40">
        <v>1</v>
      </c>
      <c r="B3150" s="40" t="s">
        <v>1402</v>
      </c>
      <c r="C3150" s="77" t="s">
        <v>949</v>
      </c>
      <c r="D3150" s="77" t="s">
        <v>4090</v>
      </c>
      <c r="E3150" s="40" t="s">
        <v>16502</v>
      </c>
      <c r="F3150" s="40" t="s">
        <v>5459</v>
      </c>
      <c r="G3150" s="40" t="s">
        <v>5601</v>
      </c>
      <c r="H3150" s="40" t="s">
        <v>18673</v>
      </c>
    </row>
    <row r="3151" spans="1:8" s="54" customFormat="1" x14ac:dyDescent="0.25">
      <c r="A3151" s="40">
        <v>1</v>
      </c>
      <c r="B3151" s="40" t="s">
        <v>1402</v>
      </c>
      <c r="C3151" s="77" t="s">
        <v>955</v>
      </c>
      <c r="D3151" s="77" t="s">
        <v>4091</v>
      </c>
      <c r="E3151" s="40" t="s">
        <v>16502</v>
      </c>
      <c r="F3151" s="40" t="s">
        <v>5459</v>
      </c>
      <c r="G3151" s="40" t="s">
        <v>18674</v>
      </c>
      <c r="H3151" s="40" t="s">
        <v>18675</v>
      </c>
    </row>
    <row r="3152" spans="1:8" s="54" customFormat="1" x14ac:dyDescent="0.25">
      <c r="A3152" s="40">
        <v>1</v>
      </c>
      <c r="B3152" s="40" t="s">
        <v>1402</v>
      </c>
      <c r="C3152" s="77" t="s">
        <v>961</v>
      </c>
      <c r="D3152" s="77" t="s">
        <v>4092</v>
      </c>
      <c r="E3152" s="40" t="s">
        <v>16502</v>
      </c>
      <c r="F3152" s="40" t="s">
        <v>5459</v>
      </c>
      <c r="G3152" s="40" t="s">
        <v>13403</v>
      </c>
      <c r="H3152" s="40" t="s">
        <v>18676</v>
      </c>
    </row>
    <row r="3153" spans="1:8" s="54" customFormat="1" x14ac:dyDescent="0.25">
      <c r="A3153" s="40">
        <v>1</v>
      </c>
      <c r="B3153" s="40" t="s">
        <v>1402</v>
      </c>
      <c r="C3153" s="77" t="s">
        <v>962</v>
      </c>
      <c r="D3153" s="77" t="s">
        <v>4093</v>
      </c>
      <c r="E3153" s="40" t="s">
        <v>16502</v>
      </c>
      <c r="F3153" s="40" t="s">
        <v>5459</v>
      </c>
      <c r="G3153" s="40" t="s">
        <v>5602</v>
      </c>
      <c r="H3153" s="40" t="s">
        <v>18677</v>
      </c>
    </row>
    <row r="3154" spans="1:8" s="54" customFormat="1" x14ac:dyDescent="0.25">
      <c r="A3154" s="40">
        <v>1</v>
      </c>
      <c r="B3154" s="40" t="s">
        <v>1402</v>
      </c>
      <c r="C3154" s="77" t="s">
        <v>963</v>
      </c>
      <c r="D3154" s="77" t="s">
        <v>4094</v>
      </c>
      <c r="E3154" s="40" t="s">
        <v>16502</v>
      </c>
      <c r="F3154" s="40" t="s">
        <v>5459</v>
      </c>
      <c r="G3154" s="40" t="s">
        <v>5603</v>
      </c>
      <c r="H3154" s="40" t="s">
        <v>18678</v>
      </c>
    </row>
    <row r="3155" spans="1:8" s="54" customFormat="1" x14ac:dyDescent="0.25">
      <c r="A3155" s="40">
        <v>1</v>
      </c>
      <c r="B3155" s="40" t="s">
        <v>1402</v>
      </c>
      <c r="C3155" s="77" t="s">
        <v>964</v>
      </c>
      <c r="D3155" s="77" t="s">
        <v>4095</v>
      </c>
      <c r="E3155" s="40" t="s">
        <v>16502</v>
      </c>
      <c r="F3155" s="40" t="s">
        <v>5459</v>
      </c>
      <c r="G3155" s="40" t="s">
        <v>13404</v>
      </c>
      <c r="H3155" s="40" t="s">
        <v>18679</v>
      </c>
    </row>
    <row r="3156" spans="1:8" s="54" customFormat="1" x14ac:dyDescent="0.25">
      <c r="A3156" s="40">
        <v>1</v>
      </c>
      <c r="B3156" s="40" t="s">
        <v>1402</v>
      </c>
      <c r="C3156" s="77" t="s">
        <v>965</v>
      </c>
      <c r="D3156" s="77" t="s">
        <v>4096</v>
      </c>
      <c r="E3156" s="40" t="s">
        <v>16502</v>
      </c>
      <c r="F3156" s="40" t="s">
        <v>5459</v>
      </c>
      <c r="G3156" s="40" t="s">
        <v>13405</v>
      </c>
      <c r="H3156" s="40" t="s">
        <v>18680</v>
      </c>
    </row>
    <row r="3157" spans="1:8" s="54" customFormat="1" x14ac:dyDescent="0.25">
      <c r="A3157" s="40">
        <v>1</v>
      </c>
      <c r="B3157" s="40" t="s">
        <v>1402</v>
      </c>
      <c r="C3157" s="77" t="s">
        <v>966</v>
      </c>
      <c r="D3157" s="77" t="s">
        <v>4097</v>
      </c>
      <c r="E3157" s="40" t="s">
        <v>16502</v>
      </c>
      <c r="F3157" s="40" t="s">
        <v>5459</v>
      </c>
      <c r="G3157" s="40" t="s">
        <v>5457</v>
      </c>
      <c r="H3157" s="40" t="s">
        <v>18681</v>
      </c>
    </row>
    <row r="3158" spans="1:8" s="54" customFormat="1" x14ac:dyDescent="0.25">
      <c r="A3158" s="40">
        <v>1</v>
      </c>
      <c r="B3158" s="40" t="s">
        <v>1402</v>
      </c>
      <c r="C3158" s="77" t="s">
        <v>977</v>
      </c>
      <c r="D3158" s="77" t="s">
        <v>4098</v>
      </c>
      <c r="E3158" s="40" t="s">
        <v>16502</v>
      </c>
      <c r="F3158" s="40" t="s">
        <v>5459</v>
      </c>
      <c r="G3158" s="40" t="s">
        <v>13406</v>
      </c>
      <c r="H3158" s="40" t="s">
        <v>18682</v>
      </c>
    </row>
    <row r="3159" spans="1:8" s="54" customFormat="1" x14ac:dyDescent="0.25">
      <c r="A3159" s="40">
        <v>1</v>
      </c>
      <c r="B3159" s="40" t="s">
        <v>1402</v>
      </c>
      <c r="C3159" s="77" t="s">
        <v>1012</v>
      </c>
      <c r="D3159" s="77" t="s">
        <v>4099</v>
      </c>
      <c r="E3159" s="40" t="s">
        <v>16502</v>
      </c>
      <c r="F3159" s="40" t="s">
        <v>5459</v>
      </c>
      <c r="G3159" s="40" t="s">
        <v>13407</v>
      </c>
      <c r="H3159" s="40" t="s">
        <v>18683</v>
      </c>
    </row>
    <row r="3160" spans="1:8" s="54" customFormat="1" x14ac:dyDescent="0.25">
      <c r="A3160" s="40">
        <v>1</v>
      </c>
      <c r="B3160" s="40" t="s">
        <v>1402</v>
      </c>
      <c r="C3160" s="77" t="s">
        <v>1013</v>
      </c>
      <c r="D3160" s="77" t="s">
        <v>4100</v>
      </c>
      <c r="E3160" s="40" t="s">
        <v>16502</v>
      </c>
      <c r="F3160" s="40" t="s">
        <v>5459</v>
      </c>
      <c r="G3160" s="40" t="s">
        <v>13408</v>
      </c>
      <c r="H3160" s="40" t="s">
        <v>18684</v>
      </c>
    </row>
    <row r="3161" spans="1:8" s="54" customFormat="1" x14ac:dyDescent="0.25">
      <c r="A3161" s="40">
        <v>1</v>
      </c>
      <c r="B3161" s="40" t="s">
        <v>1402</v>
      </c>
      <c r="C3161" s="77" t="s">
        <v>1014</v>
      </c>
      <c r="D3161" s="77" t="s">
        <v>4101</v>
      </c>
      <c r="E3161" s="40" t="s">
        <v>16502</v>
      </c>
      <c r="F3161" s="40" t="s">
        <v>5459</v>
      </c>
      <c r="G3161" s="40" t="s">
        <v>13409</v>
      </c>
      <c r="H3161" s="40" t="s">
        <v>18685</v>
      </c>
    </row>
    <row r="3162" spans="1:8" s="54" customFormat="1" x14ac:dyDescent="0.25">
      <c r="A3162" s="40">
        <v>1</v>
      </c>
      <c r="B3162" s="40" t="s">
        <v>1402</v>
      </c>
      <c r="C3162" s="77" t="s">
        <v>1015</v>
      </c>
      <c r="D3162" s="77" t="s">
        <v>4102</v>
      </c>
      <c r="E3162" s="40" t="s">
        <v>16502</v>
      </c>
      <c r="F3162" s="40" t="s">
        <v>5459</v>
      </c>
      <c r="G3162" s="40" t="s">
        <v>13410</v>
      </c>
      <c r="H3162" s="40" t="s">
        <v>18686</v>
      </c>
    </row>
    <row r="3163" spans="1:8" s="54" customFormat="1" x14ac:dyDescent="0.25">
      <c r="A3163" s="40">
        <v>1</v>
      </c>
      <c r="B3163" s="40" t="s">
        <v>1402</v>
      </c>
      <c r="C3163" s="77" t="s">
        <v>1016</v>
      </c>
      <c r="D3163" s="77" t="s">
        <v>4103</v>
      </c>
      <c r="E3163" s="40" t="s">
        <v>16502</v>
      </c>
      <c r="F3163" s="40" t="s">
        <v>5459</v>
      </c>
      <c r="G3163" s="40" t="s">
        <v>13411</v>
      </c>
      <c r="H3163" s="40" t="s">
        <v>18687</v>
      </c>
    </row>
    <row r="3164" spans="1:8" s="54" customFormat="1" x14ac:dyDescent="0.25">
      <c r="A3164" s="40">
        <v>1</v>
      </c>
      <c r="B3164" s="40" t="s">
        <v>1402</v>
      </c>
      <c r="C3164" s="77" t="s">
        <v>1017</v>
      </c>
      <c r="D3164" s="77" t="s">
        <v>4104</v>
      </c>
      <c r="E3164" s="40" t="s">
        <v>16502</v>
      </c>
      <c r="F3164" s="40" t="s">
        <v>5459</v>
      </c>
      <c r="G3164" s="40" t="s">
        <v>13412</v>
      </c>
      <c r="H3164" s="40" t="s">
        <v>18688</v>
      </c>
    </row>
    <row r="3165" spans="1:8" s="54" customFormat="1" x14ac:dyDescent="0.25">
      <c r="A3165" s="40">
        <v>1</v>
      </c>
      <c r="B3165" s="40" t="s">
        <v>1402</v>
      </c>
      <c r="C3165" s="77" t="s">
        <v>1018</v>
      </c>
      <c r="D3165" s="77" t="s">
        <v>4105</v>
      </c>
      <c r="E3165" s="40" t="s">
        <v>16502</v>
      </c>
      <c r="F3165" s="40" t="s">
        <v>5459</v>
      </c>
      <c r="G3165" s="40" t="s">
        <v>13413</v>
      </c>
      <c r="H3165" s="40" t="s">
        <v>18689</v>
      </c>
    </row>
    <row r="3166" spans="1:8" s="54" customFormat="1" x14ac:dyDescent="0.25">
      <c r="A3166" s="40">
        <v>1</v>
      </c>
      <c r="B3166" s="40" t="s">
        <v>1402</v>
      </c>
      <c r="C3166" s="77" t="s">
        <v>1019</v>
      </c>
      <c r="D3166" s="77" t="s">
        <v>4106</v>
      </c>
      <c r="E3166" s="40" t="s">
        <v>16502</v>
      </c>
      <c r="F3166" s="40" t="s">
        <v>5459</v>
      </c>
      <c r="G3166" s="40" t="s">
        <v>13414</v>
      </c>
      <c r="H3166" s="40" t="s">
        <v>18690</v>
      </c>
    </row>
    <row r="3167" spans="1:8" s="54" customFormat="1" x14ac:dyDescent="0.25">
      <c r="A3167" s="40">
        <v>1</v>
      </c>
      <c r="B3167" s="40" t="s">
        <v>1402</v>
      </c>
      <c r="C3167" s="77" t="s">
        <v>1020</v>
      </c>
      <c r="D3167" s="77" t="s">
        <v>4107</v>
      </c>
      <c r="E3167" s="40" t="s">
        <v>16502</v>
      </c>
      <c r="F3167" s="40" t="s">
        <v>5459</v>
      </c>
      <c r="G3167" s="40" t="s">
        <v>13415</v>
      </c>
      <c r="H3167" s="40" t="s">
        <v>18691</v>
      </c>
    </row>
    <row r="3168" spans="1:8" s="54" customFormat="1" x14ac:dyDescent="0.25">
      <c r="A3168" s="40">
        <v>1</v>
      </c>
      <c r="B3168" s="40" t="s">
        <v>1402</v>
      </c>
      <c r="C3168" s="77" t="s">
        <v>1021</v>
      </c>
      <c r="D3168" s="77" t="s">
        <v>4108</v>
      </c>
      <c r="E3168" s="40" t="s">
        <v>16502</v>
      </c>
      <c r="F3168" s="40" t="s">
        <v>5459</v>
      </c>
      <c r="G3168" s="40" t="s">
        <v>13416</v>
      </c>
      <c r="H3168" s="40" t="s">
        <v>18692</v>
      </c>
    </row>
    <row r="3169" spans="1:8" s="54" customFormat="1" x14ac:dyDescent="0.25">
      <c r="A3169" s="40">
        <v>1</v>
      </c>
      <c r="B3169" s="40" t="s">
        <v>1402</v>
      </c>
      <c r="C3169" s="77" t="s">
        <v>1022</v>
      </c>
      <c r="D3169" s="77" t="s">
        <v>4109</v>
      </c>
      <c r="E3169" s="40" t="s">
        <v>16502</v>
      </c>
      <c r="F3169" s="40" t="s">
        <v>5459</v>
      </c>
      <c r="G3169" s="40" t="s">
        <v>13417</v>
      </c>
      <c r="H3169" s="40" t="s">
        <v>18693</v>
      </c>
    </row>
    <row r="3170" spans="1:8" s="54" customFormat="1" x14ac:dyDescent="0.25">
      <c r="A3170" s="40">
        <v>1</v>
      </c>
      <c r="B3170" s="40" t="s">
        <v>1402</v>
      </c>
      <c r="C3170" s="77" t="s">
        <v>1023</v>
      </c>
      <c r="D3170" s="77" t="s">
        <v>4110</v>
      </c>
      <c r="E3170" s="40" t="s">
        <v>16502</v>
      </c>
      <c r="F3170" s="40" t="s">
        <v>5459</v>
      </c>
      <c r="G3170" s="40" t="s">
        <v>13418</v>
      </c>
      <c r="H3170" s="40" t="s">
        <v>18694</v>
      </c>
    </row>
    <row r="3171" spans="1:8" s="54" customFormat="1" x14ac:dyDescent="0.25">
      <c r="A3171" s="40">
        <v>1</v>
      </c>
      <c r="B3171" s="40" t="s">
        <v>1402</v>
      </c>
      <c r="C3171" s="77" t="s">
        <v>1024</v>
      </c>
      <c r="D3171" s="77" t="s">
        <v>4111</v>
      </c>
      <c r="E3171" s="40" t="s">
        <v>16502</v>
      </c>
      <c r="F3171" s="40" t="s">
        <v>5459</v>
      </c>
      <c r="G3171" s="40" t="s">
        <v>13419</v>
      </c>
      <c r="H3171" s="40" t="s">
        <v>18695</v>
      </c>
    </row>
    <row r="3172" spans="1:8" s="54" customFormat="1" x14ac:dyDescent="0.25">
      <c r="A3172" s="40">
        <v>1</v>
      </c>
      <c r="B3172" s="40" t="s">
        <v>1402</v>
      </c>
      <c r="C3172" s="77" t="s">
        <v>1025</v>
      </c>
      <c r="D3172" s="77" t="s">
        <v>4112</v>
      </c>
      <c r="E3172" s="40" t="s">
        <v>16502</v>
      </c>
      <c r="F3172" s="40" t="s">
        <v>5459</v>
      </c>
      <c r="G3172" s="40" t="s">
        <v>13420</v>
      </c>
      <c r="H3172" s="40" t="s">
        <v>18696</v>
      </c>
    </row>
    <row r="3173" spans="1:8" s="54" customFormat="1" x14ac:dyDescent="0.25">
      <c r="A3173" s="40">
        <v>1</v>
      </c>
      <c r="B3173" s="40" t="s">
        <v>1402</v>
      </c>
      <c r="C3173" s="77" t="s">
        <v>1026</v>
      </c>
      <c r="D3173" s="77" t="s">
        <v>4113</v>
      </c>
      <c r="E3173" s="40" t="s">
        <v>16502</v>
      </c>
      <c r="F3173" s="40" t="s">
        <v>5459</v>
      </c>
      <c r="G3173" s="40" t="s">
        <v>13421</v>
      </c>
      <c r="H3173" s="40" t="s">
        <v>18697</v>
      </c>
    </row>
    <row r="3174" spans="1:8" s="54" customFormat="1" x14ac:dyDescent="0.25">
      <c r="A3174" s="40">
        <v>1</v>
      </c>
      <c r="B3174" s="40" t="s">
        <v>1402</v>
      </c>
      <c r="C3174" s="77" t="s">
        <v>1027</v>
      </c>
      <c r="D3174" s="77" t="s">
        <v>4114</v>
      </c>
      <c r="E3174" s="40" t="s">
        <v>16502</v>
      </c>
      <c r="F3174" s="40" t="s">
        <v>5459</v>
      </c>
      <c r="G3174" s="40" t="s">
        <v>13422</v>
      </c>
      <c r="H3174" s="40" t="s">
        <v>18698</v>
      </c>
    </row>
    <row r="3175" spans="1:8" s="54" customFormat="1" x14ac:dyDescent="0.25">
      <c r="A3175" s="40">
        <v>1</v>
      </c>
      <c r="B3175" s="40" t="s">
        <v>1402</v>
      </c>
      <c r="C3175" s="77" t="s">
        <v>1028</v>
      </c>
      <c r="D3175" s="77" t="s">
        <v>4115</v>
      </c>
      <c r="E3175" s="40" t="s">
        <v>16502</v>
      </c>
      <c r="F3175" s="40" t="s">
        <v>5459</v>
      </c>
      <c r="G3175" s="40" t="s">
        <v>13423</v>
      </c>
      <c r="H3175" s="40" t="s">
        <v>18699</v>
      </c>
    </row>
    <row r="3176" spans="1:8" s="54" customFormat="1" x14ac:dyDescent="0.25">
      <c r="A3176" s="40">
        <v>1</v>
      </c>
      <c r="B3176" s="40" t="s">
        <v>1402</v>
      </c>
      <c r="C3176" s="77" t="s">
        <v>1029</v>
      </c>
      <c r="D3176" s="77" t="s">
        <v>4116</v>
      </c>
      <c r="E3176" s="40" t="s">
        <v>16502</v>
      </c>
      <c r="F3176" s="40" t="s">
        <v>5459</v>
      </c>
      <c r="G3176" s="40" t="s">
        <v>13424</v>
      </c>
      <c r="H3176" s="40" t="s">
        <v>18700</v>
      </c>
    </row>
    <row r="3177" spans="1:8" s="54" customFormat="1" x14ac:dyDescent="0.25">
      <c r="A3177" s="40">
        <v>1</v>
      </c>
      <c r="B3177" s="40" t="s">
        <v>1402</v>
      </c>
      <c r="C3177" s="77" t="s">
        <v>1030</v>
      </c>
      <c r="D3177" s="77" t="s">
        <v>4117</v>
      </c>
      <c r="E3177" s="40" t="s">
        <v>16502</v>
      </c>
      <c r="F3177" s="40" t="s">
        <v>5459</v>
      </c>
      <c r="G3177" s="40" t="s">
        <v>13425</v>
      </c>
      <c r="H3177" s="40" t="s">
        <v>18701</v>
      </c>
    </row>
    <row r="3178" spans="1:8" s="54" customFormat="1" x14ac:dyDescent="0.25">
      <c r="A3178" s="40">
        <v>1</v>
      </c>
      <c r="B3178" s="40" t="s">
        <v>1402</v>
      </c>
      <c r="C3178" s="77" t="s">
        <v>1031</v>
      </c>
      <c r="D3178" s="77" t="s">
        <v>4118</v>
      </c>
      <c r="E3178" s="40" t="s">
        <v>16502</v>
      </c>
      <c r="F3178" s="40" t="s">
        <v>5459</v>
      </c>
      <c r="G3178" s="40" t="s">
        <v>13426</v>
      </c>
      <c r="H3178" s="40" t="s">
        <v>18702</v>
      </c>
    </row>
    <row r="3179" spans="1:8" s="54" customFormat="1" x14ac:dyDescent="0.25">
      <c r="A3179" s="40">
        <v>1</v>
      </c>
      <c r="B3179" s="40" t="s">
        <v>1402</v>
      </c>
      <c r="C3179" s="77" t="s">
        <v>1032</v>
      </c>
      <c r="D3179" s="77" t="s">
        <v>4119</v>
      </c>
      <c r="E3179" s="40" t="s">
        <v>16502</v>
      </c>
      <c r="F3179" s="40" t="s">
        <v>5459</v>
      </c>
      <c r="G3179" s="40" t="s">
        <v>13427</v>
      </c>
      <c r="H3179" s="40" t="s">
        <v>18703</v>
      </c>
    </row>
    <row r="3180" spans="1:8" s="54" customFormat="1" x14ac:dyDescent="0.25">
      <c r="A3180" s="40">
        <v>1</v>
      </c>
      <c r="B3180" s="40" t="s">
        <v>1402</v>
      </c>
      <c r="C3180" s="77" t="s">
        <v>1033</v>
      </c>
      <c r="D3180" s="77" t="s">
        <v>4120</v>
      </c>
      <c r="E3180" s="40" t="s">
        <v>16502</v>
      </c>
      <c r="F3180" s="40" t="s">
        <v>5459</v>
      </c>
      <c r="G3180" s="40" t="s">
        <v>13428</v>
      </c>
      <c r="H3180" s="40" t="s">
        <v>18704</v>
      </c>
    </row>
    <row r="3181" spans="1:8" s="54" customFormat="1" x14ac:dyDescent="0.25">
      <c r="A3181" s="40">
        <v>1</v>
      </c>
      <c r="B3181" s="40" t="s">
        <v>1402</v>
      </c>
      <c r="C3181" s="77" t="s">
        <v>1034</v>
      </c>
      <c r="D3181" s="77" t="s">
        <v>4121</v>
      </c>
      <c r="E3181" s="40" t="s">
        <v>16502</v>
      </c>
      <c r="F3181" s="40" t="s">
        <v>5459</v>
      </c>
      <c r="G3181" s="40" t="s">
        <v>13429</v>
      </c>
      <c r="H3181" s="40" t="s">
        <v>18705</v>
      </c>
    </row>
    <row r="3182" spans="1:8" s="54" customFormat="1" x14ac:dyDescent="0.25">
      <c r="A3182" s="40">
        <v>1</v>
      </c>
      <c r="B3182" s="40" t="s">
        <v>1402</v>
      </c>
      <c r="C3182" s="77" t="s">
        <v>1035</v>
      </c>
      <c r="D3182" s="77" t="s">
        <v>4122</v>
      </c>
      <c r="E3182" s="40" t="s">
        <v>16502</v>
      </c>
      <c r="F3182" s="40" t="s">
        <v>5459</v>
      </c>
      <c r="G3182" s="40" t="s">
        <v>13430</v>
      </c>
      <c r="H3182" s="40" t="s">
        <v>18706</v>
      </c>
    </row>
    <row r="3183" spans="1:8" s="54" customFormat="1" x14ac:dyDescent="0.25">
      <c r="A3183" s="40">
        <v>1</v>
      </c>
      <c r="B3183" s="40" t="s">
        <v>1402</v>
      </c>
      <c r="C3183" s="77" t="s">
        <v>1036</v>
      </c>
      <c r="D3183" s="77" t="s">
        <v>4123</v>
      </c>
      <c r="E3183" s="40" t="s">
        <v>16502</v>
      </c>
      <c r="F3183" s="40" t="s">
        <v>5459</v>
      </c>
      <c r="G3183" s="40" t="s">
        <v>13431</v>
      </c>
      <c r="H3183" s="40" t="s">
        <v>18707</v>
      </c>
    </row>
    <row r="3184" spans="1:8" s="54" customFormat="1" x14ac:dyDescent="0.25">
      <c r="A3184" s="40">
        <v>1</v>
      </c>
      <c r="B3184" s="40" t="s">
        <v>1402</v>
      </c>
      <c r="C3184" s="77" t="s">
        <v>1037</v>
      </c>
      <c r="D3184" s="77" t="s">
        <v>4124</v>
      </c>
      <c r="E3184" s="40" t="s">
        <v>16502</v>
      </c>
      <c r="F3184" s="40" t="s">
        <v>5459</v>
      </c>
      <c r="G3184" s="40" t="s">
        <v>13432</v>
      </c>
      <c r="H3184" s="40" t="s">
        <v>18708</v>
      </c>
    </row>
    <row r="3185" spans="1:8" s="54" customFormat="1" x14ac:dyDescent="0.25">
      <c r="A3185" s="40">
        <v>1</v>
      </c>
      <c r="B3185" s="40" t="s">
        <v>1402</v>
      </c>
      <c r="C3185" s="77" t="s">
        <v>1038</v>
      </c>
      <c r="D3185" s="77" t="s">
        <v>4125</v>
      </c>
      <c r="E3185" s="40" t="s">
        <v>16502</v>
      </c>
      <c r="F3185" s="40" t="s">
        <v>5459</v>
      </c>
      <c r="G3185" s="40" t="s">
        <v>13433</v>
      </c>
      <c r="H3185" s="40" t="s">
        <v>18709</v>
      </c>
    </row>
    <row r="3186" spans="1:8" s="54" customFormat="1" x14ac:dyDescent="0.25">
      <c r="A3186" s="40">
        <v>1</v>
      </c>
      <c r="B3186" s="40" t="s">
        <v>1402</v>
      </c>
      <c r="C3186" s="77" t="s">
        <v>1039</v>
      </c>
      <c r="D3186" s="77" t="s">
        <v>4126</v>
      </c>
      <c r="E3186" s="40" t="s">
        <v>16502</v>
      </c>
      <c r="F3186" s="40" t="s">
        <v>5459</v>
      </c>
      <c r="G3186" s="40" t="s">
        <v>13434</v>
      </c>
      <c r="H3186" s="40" t="s">
        <v>18710</v>
      </c>
    </row>
    <row r="3187" spans="1:8" s="54" customFormat="1" x14ac:dyDescent="0.25">
      <c r="A3187" s="40">
        <v>1</v>
      </c>
      <c r="B3187" s="40" t="s">
        <v>1402</v>
      </c>
      <c r="C3187" s="77" t="s">
        <v>1040</v>
      </c>
      <c r="D3187" s="77" t="s">
        <v>4127</v>
      </c>
      <c r="E3187" s="40" t="s">
        <v>16502</v>
      </c>
      <c r="F3187" s="40" t="s">
        <v>5459</v>
      </c>
      <c r="G3187" s="40" t="s">
        <v>13435</v>
      </c>
      <c r="H3187" s="40" t="s">
        <v>18711</v>
      </c>
    </row>
    <row r="3188" spans="1:8" s="54" customFormat="1" x14ac:dyDescent="0.25">
      <c r="A3188" s="40">
        <v>1</v>
      </c>
      <c r="B3188" s="40" t="s">
        <v>1402</v>
      </c>
      <c r="C3188" s="77" t="s">
        <v>1041</v>
      </c>
      <c r="D3188" s="77" t="s">
        <v>4128</v>
      </c>
      <c r="E3188" s="40" t="s">
        <v>16502</v>
      </c>
      <c r="F3188" s="40" t="s">
        <v>5459</v>
      </c>
      <c r="G3188" s="40" t="s">
        <v>13436</v>
      </c>
      <c r="H3188" s="40" t="s">
        <v>18712</v>
      </c>
    </row>
    <row r="3189" spans="1:8" s="54" customFormat="1" x14ac:dyDescent="0.25">
      <c r="A3189" s="40">
        <v>1</v>
      </c>
      <c r="B3189" s="40" t="s">
        <v>1402</v>
      </c>
      <c r="C3189" s="77" t="s">
        <v>1042</v>
      </c>
      <c r="D3189" s="77" t="s">
        <v>4129</v>
      </c>
      <c r="E3189" s="40" t="s">
        <v>16502</v>
      </c>
      <c r="F3189" s="40" t="s">
        <v>5459</v>
      </c>
      <c r="G3189" s="40" t="s">
        <v>13437</v>
      </c>
      <c r="H3189" s="40" t="s">
        <v>18713</v>
      </c>
    </row>
    <row r="3190" spans="1:8" s="54" customFormat="1" x14ac:dyDescent="0.25">
      <c r="A3190" s="40">
        <v>1</v>
      </c>
      <c r="B3190" s="40" t="s">
        <v>1402</v>
      </c>
      <c r="C3190" s="77" t="s">
        <v>1043</v>
      </c>
      <c r="D3190" s="77" t="s">
        <v>4130</v>
      </c>
      <c r="E3190" s="40" t="s">
        <v>16502</v>
      </c>
      <c r="F3190" s="40" t="s">
        <v>5459</v>
      </c>
      <c r="G3190" s="40" t="s">
        <v>13438</v>
      </c>
      <c r="H3190" s="40" t="s">
        <v>18714</v>
      </c>
    </row>
    <row r="3191" spans="1:8" s="54" customFormat="1" x14ac:dyDescent="0.25">
      <c r="A3191" s="40">
        <v>1</v>
      </c>
      <c r="B3191" s="40" t="s">
        <v>1402</v>
      </c>
      <c r="C3191" s="77" t="s">
        <v>1044</v>
      </c>
      <c r="D3191" s="77" t="s">
        <v>4131</v>
      </c>
      <c r="E3191" s="40" t="s">
        <v>16502</v>
      </c>
      <c r="F3191" s="40" t="s">
        <v>5459</v>
      </c>
      <c r="G3191" s="40" t="s">
        <v>13439</v>
      </c>
      <c r="H3191" s="40" t="s">
        <v>18715</v>
      </c>
    </row>
    <row r="3192" spans="1:8" s="54" customFormat="1" x14ac:dyDescent="0.25">
      <c r="A3192" s="40">
        <v>1</v>
      </c>
      <c r="B3192" s="40" t="s">
        <v>1402</v>
      </c>
      <c r="C3192" s="77" t="s">
        <v>1052</v>
      </c>
      <c r="D3192" s="77" t="s">
        <v>4132</v>
      </c>
      <c r="E3192" s="40" t="s">
        <v>16502</v>
      </c>
      <c r="F3192" s="40" t="s">
        <v>5459</v>
      </c>
      <c r="G3192" s="40" t="s">
        <v>13440</v>
      </c>
      <c r="H3192" s="40" t="s">
        <v>18716</v>
      </c>
    </row>
    <row r="3193" spans="1:8" s="54" customFormat="1" x14ac:dyDescent="0.25">
      <c r="A3193" s="40">
        <v>1</v>
      </c>
      <c r="B3193" s="40" t="s">
        <v>1402</v>
      </c>
      <c r="C3193" s="77" t="s">
        <v>1053</v>
      </c>
      <c r="D3193" s="77" t="s">
        <v>4133</v>
      </c>
      <c r="E3193" s="40" t="s">
        <v>16502</v>
      </c>
      <c r="F3193" s="40" t="s">
        <v>5459</v>
      </c>
      <c r="G3193" s="40" t="s">
        <v>13441</v>
      </c>
      <c r="H3193" s="40" t="s">
        <v>18717</v>
      </c>
    </row>
    <row r="3194" spans="1:8" s="54" customFormat="1" x14ac:dyDescent="0.25">
      <c r="A3194" s="40">
        <v>1</v>
      </c>
      <c r="B3194" s="40" t="s">
        <v>1402</v>
      </c>
      <c r="C3194" s="77" t="s">
        <v>1054</v>
      </c>
      <c r="D3194" s="77" t="s">
        <v>4134</v>
      </c>
      <c r="E3194" s="40" t="s">
        <v>16502</v>
      </c>
      <c r="F3194" s="40" t="s">
        <v>5459</v>
      </c>
      <c r="G3194" s="40" t="s">
        <v>13442</v>
      </c>
      <c r="H3194" s="40" t="s">
        <v>18718</v>
      </c>
    </row>
    <row r="3195" spans="1:8" s="54" customFormat="1" x14ac:dyDescent="0.25">
      <c r="A3195" s="40">
        <v>1</v>
      </c>
      <c r="B3195" s="40" t="s">
        <v>1402</v>
      </c>
      <c r="C3195" s="77" t="s">
        <v>1055</v>
      </c>
      <c r="D3195" s="77" t="s">
        <v>4135</v>
      </c>
      <c r="E3195" s="40" t="s">
        <v>16502</v>
      </c>
      <c r="F3195" s="40" t="s">
        <v>5459</v>
      </c>
      <c r="G3195" s="40" t="s">
        <v>13443</v>
      </c>
      <c r="H3195" s="40" t="s">
        <v>18719</v>
      </c>
    </row>
    <row r="3196" spans="1:8" s="54" customFormat="1" x14ac:dyDescent="0.25">
      <c r="A3196" s="40">
        <v>1</v>
      </c>
      <c r="B3196" s="40" t="s">
        <v>1402</v>
      </c>
      <c r="C3196" s="77" t="s">
        <v>1056</v>
      </c>
      <c r="D3196" s="77" t="s">
        <v>4136</v>
      </c>
      <c r="E3196" s="40" t="s">
        <v>16502</v>
      </c>
      <c r="F3196" s="40" t="s">
        <v>5459</v>
      </c>
      <c r="G3196" s="40" t="s">
        <v>13444</v>
      </c>
      <c r="H3196" s="40" t="s">
        <v>18720</v>
      </c>
    </row>
    <row r="3197" spans="1:8" s="54" customFormat="1" x14ac:dyDescent="0.25">
      <c r="A3197" s="40">
        <v>1</v>
      </c>
      <c r="B3197" s="40" t="s">
        <v>1402</v>
      </c>
      <c r="C3197" s="77" t="s">
        <v>1057</v>
      </c>
      <c r="D3197" s="77" t="s">
        <v>4137</v>
      </c>
      <c r="E3197" s="40" t="s">
        <v>16502</v>
      </c>
      <c r="F3197" s="40" t="s">
        <v>5459</v>
      </c>
      <c r="G3197" s="40" t="s">
        <v>13445</v>
      </c>
      <c r="H3197" s="40" t="s">
        <v>18721</v>
      </c>
    </row>
    <row r="3198" spans="1:8" s="54" customFormat="1" x14ac:dyDescent="0.25">
      <c r="A3198" s="40">
        <v>1</v>
      </c>
      <c r="B3198" s="40" t="s">
        <v>1402</v>
      </c>
      <c r="C3198" s="77" t="s">
        <v>1058</v>
      </c>
      <c r="D3198" s="77" t="s">
        <v>4138</v>
      </c>
      <c r="E3198" s="40" t="s">
        <v>16502</v>
      </c>
      <c r="F3198" s="40" t="s">
        <v>5459</v>
      </c>
      <c r="G3198" s="40" t="s">
        <v>13446</v>
      </c>
      <c r="H3198" s="40" t="s">
        <v>18722</v>
      </c>
    </row>
    <row r="3199" spans="1:8" s="54" customFormat="1" x14ac:dyDescent="0.25">
      <c r="A3199" s="40">
        <v>1</v>
      </c>
      <c r="B3199" s="40" t="s">
        <v>1402</v>
      </c>
      <c r="C3199" s="77" t="s">
        <v>1059</v>
      </c>
      <c r="D3199" s="77" t="s">
        <v>4139</v>
      </c>
      <c r="E3199" s="40" t="s">
        <v>16502</v>
      </c>
      <c r="F3199" s="40" t="s">
        <v>5459</v>
      </c>
      <c r="G3199" s="40" t="s">
        <v>13447</v>
      </c>
      <c r="H3199" s="40" t="s">
        <v>18723</v>
      </c>
    </row>
    <row r="3200" spans="1:8" s="54" customFormat="1" x14ac:dyDescent="0.25">
      <c r="A3200" s="40">
        <v>1</v>
      </c>
      <c r="B3200" s="40" t="s">
        <v>1402</v>
      </c>
      <c r="C3200" s="77" t="s">
        <v>1060</v>
      </c>
      <c r="D3200" s="77" t="s">
        <v>4140</v>
      </c>
      <c r="E3200" s="40" t="s">
        <v>16502</v>
      </c>
      <c r="F3200" s="40" t="s">
        <v>5459</v>
      </c>
      <c r="G3200" s="40" t="s">
        <v>13448</v>
      </c>
      <c r="H3200" s="40" t="s">
        <v>18724</v>
      </c>
    </row>
    <row r="3201" spans="1:8" s="54" customFormat="1" x14ac:dyDescent="0.25">
      <c r="A3201" s="40">
        <v>1</v>
      </c>
      <c r="B3201" s="40" t="s">
        <v>1402</v>
      </c>
      <c r="C3201" s="77" t="s">
        <v>1061</v>
      </c>
      <c r="D3201" s="77" t="s">
        <v>4141</v>
      </c>
      <c r="E3201" s="40" t="s">
        <v>16502</v>
      </c>
      <c r="F3201" s="40" t="s">
        <v>5459</v>
      </c>
      <c r="G3201" s="40" t="s">
        <v>13449</v>
      </c>
      <c r="H3201" s="40" t="s">
        <v>18725</v>
      </c>
    </row>
    <row r="3202" spans="1:8" s="54" customFormat="1" x14ac:dyDescent="0.25">
      <c r="A3202" s="40">
        <v>1</v>
      </c>
      <c r="B3202" s="40" t="s">
        <v>1402</v>
      </c>
      <c r="C3202" s="77" t="s">
        <v>1062</v>
      </c>
      <c r="D3202" s="77" t="s">
        <v>4142</v>
      </c>
      <c r="E3202" s="40" t="s">
        <v>16502</v>
      </c>
      <c r="F3202" s="40" t="s">
        <v>5459</v>
      </c>
      <c r="G3202" s="40" t="s">
        <v>13450</v>
      </c>
      <c r="H3202" s="40" t="s">
        <v>18726</v>
      </c>
    </row>
    <row r="3203" spans="1:8" s="54" customFormat="1" x14ac:dyDescent="0.25">
      <c r="A3203" s="40">
        <v>1</v>
      </c>
      <c r="B3203" s="40" t="s">
        <v>1402</v>
      </c>
      <c r="C3203" s="77" t="s">
        <v>1063</v>
      </c>
      <c r="D3203" s="77" t="s">
        <v>4143</v>
      </c>
      <c r="E3203" s="40" t="s">
        <v>16502</v>
      </c>
      <c r="F3203" s="40" t="s">
        <v>5459</v>
      </c>
      <c r="G3203" s="40" t="s">
        <v>13451</v>
      </c>
      <c r="H3203" s="40" t="s">
        <v>18727</v>
      </c>
    </row>
    <row r="3204" spans="1:8" s="54" customFormat="1" x14ac:dyDescent="0.25">
      <c r="A3204" s="40">
        <v>1</v>
      </c>
      <c r="B3204" s="40" t="s">
        <v>1402</v>
      </c>
      <c r="C3204" s="77" t="s">
        <v>1064</v>
      </c>
      <c r="D3204" s="77" t="s">
        <v>4144</v>
      </c>
      <c r="E3204" s="40" t="s">
        <v>16502</v>
      </c>
      <c r="F3204" s="40" t="s">
        <v>5459</v>
      </c>
      <c r="G3204" s="40" t="s">
        <v>13452</v>
      </c>
      <c r="H3204" s="40" t="s">
        <v>18728</v>
      </c>
    </row>
    <row r="3205" spans="1:8" s="54" customFormat="1" x14ac:dyDescent="0.25">
      <c r="A3205" s="40">
        <v>1</v>
      </c>
      <c r="B3205" s="40" t="s">
        <v>1402</v>
      </c>
      <c r="C3205" s="77" t="s">
        <v>1065</v>
      </c>
      <c r="D3205" s="77" t="s">
        <v>4145</v>
      </c>
      <c r="E3205" s="40" t="s">
        <v>16502</v>
      </c>
      <c r="F3205" s="40" t="s">
        <v>5459</v>
      </c>
      <c r="G3205" s="40" t="s">
        <v>13453</v>
      </c>
      <c r="H3205" s="40" t="s">
        <v>18729</v>
      </c>
    </row>
    <row r="3206" spans="1:8" s="54" customFormat="1" x14ac:dyDescent="0.25">
      <c r="A3206" s="40">
        <v>1</v>
      </c>
      <c r="B3206" s="40" t="s">
        <v>1402</v>
      </c>
      <c r="C3206" s="77" t="s">
        <v>1066</v>
      </c>
      <c r="D3206" s="77" t="s">
        <v>4146</v>
      </c>
      <c r="E3206" s="40" t="s">
        <v>16502</v>
      </c>
      <c r="F3206" s="40" t="s">
        <v>5459</v>
      </c>
      <c r="G3206" s="40" t="s">
        <v>13454</v>
      </c>
      <c r="H3206" s="40" t="s">
        <v>18730</v>
      </c>
    </row>
    <row r="3207" spans="1:8" s="54" customFormat="1" x14ac:dyDescent="0.25">
      <c r="A3207" s="40">
        <v>1</v>
      </c>
      <c r="B3207" s="40" t="s">
        <v>1402</v>
      </c>
      <c r="C3207" s="77" t="s">
        <v>1067</v>
      </c>
      <c r="D3207" s="77" t="s">
        <v>4147</v>
      </c>
      <c r="E3207" s="40" t="s">
        <v>16502</v>
      </c>
      <c r="F3207" s="40" t="s">
        <v>5459</v>
      </c>
      <c r="G3207" s="40" t="s">
        <v>13455</v>
      </c>
      <c r="H3207" s="40" t="s">
        <v>18731</v>
      </c>
    </row>
    <row r="3208" spans="1:8" s="54" customFormat="1" x14ac:dyDescent="0.25">
      <c r="A3208" s="40">
        <v>1</v>
      </c>
      <c r="B3208" s="40" t="s">
        <v>1402</v>
      </c>
      <c r="C3208" s="77" t="s">
        <v>1068</v>
      </c>
      <c r="D3208" s="77" t="s">
        <v>4148</v>
      </c>
      <c r="E3208" s="40" t="s">
        <v>16502</v>
      </c>
      <c r="F3208" s="40" t="s">
        <v>5459</v>
      </c>
      <c r="G3208" s="40" t="s">
        <v>13456</v>
      </c>
      <c r="H3208" s="40" t="s">
        <v>18732</v>
      </c>
    </row>
    <row r="3209" spans="1:8" s="54" customFormat="1" x14ac:dyDescent="0.25">
      <c r="A3209" s="40">
        <v>1</v>
      </c>
      <c r="B3209" s="40" t="s">
        <v>1402</v>
      </c>
      <c r="C3209" s="77" t="s">
        <v>1069</v>
      </c>
      <c r="D3209" s="77" t="s">
        <v>4149</v>
      </c>
      <c r="E3209" s="40" t="s">
        <v>16502</v>
      </c>
      <c r="F3209" s="40" t="s">
        <v>5459</v>
      </c>
      <c r="G3209" s="40" t="s">
        <v>13457</v>
      </c>
      <c r="H3209" s="40" t="s">
        <v>18733</v>
      </c>
    </row>
    <row r="3210" spans="1:8" s="54" customFormat="1" x14ac:dyDescent="0.25">
      <c r="A3210" s="40">
        <v>1</v>
      </c>
      <c r="B3210" s="40" t="s">
        <v>1402</v>
      </c>
      <c r="C3210" s="77" t="s">
        <v>1070</v>
      </c>
      <c r="D3210" s="77" t="s">
        <v>4150</v>
      </c>
      <c r="E3210" s="40" t="s">
        <v>16502</v>
      </c>
      <c r="F3210" s="40" t="s">
        <v>5459</v>
      </c>
      <c r="G3210" s="40" t="s">
        <v>13458</v>
      </c>
      <c r="H3210" s="40" t="s">
        <v>18734</v>
      </c>
    </row>
    <row r="3211" spans="1:8" s="54" customFormat="1" x14ac:dyDescent="0.25">
      <c r="A3211" s="40">
        <v>1</v>
      </c>
      <c r="B3211" s="40" t="s">
        <v>1402</v>
      </c>
      <c r="C3211" s="77" t="s">
        <v>1071</v>
      </c>
      <c r="D3211" s="77" t="s">
        <v>4151</v>
      </c>
      <c r="E3211" s="40" t="s">
        <v>16502</v>
      </c>
      <c r="F3211" s="40" t="s">
        <v>5459</v>
      </c>
      <c r="G3211" s="40" t="s">
        <v>13459</v>
      </c>
      <c r="H3211" s="40" t="s">
        <v>18735</v>
      </c>
    </row>
    <row r="3212" spans="1:8" s="54" customFormat="1" x14ac:dyDescent="0.25">
      <c r="A3212" s="40">
        <v>1</v>
      </c>
      <c r="B3212" s="40" t="s">
        <v>1402</v>
      </c>
      <c r="C3212" s="77" t="s">
        <v>1072</v>
      </c>
      <c r="D3212" s="77" t="s">
        <v>4152</v>
      </c>
      <c r="E3212" s="40" t="s">
        <v>16502</v>
      </c>
      <c r="F3212" s="40" t="s">
        <v>5459</v>
      </c>
      <c r="G3212" s="40" t="s">
        <v>13460</v>
      </c>
      <c r="H3212" s="40" t="s">
        <v>18736</v>
      </c>
    </row>
    <row r="3213" spans="1:8" s="54" customFormat="1" x14ac:dyDescent="0.25">
      <c r="A3213" s="40">
        <v>1</v>
      </c>
      <c r="B3213" s="40" t="s">
        <v>1402</v>
      </c>
      <c r="C3213" s="77" t="s">
        <v>1073</v>
      </c>
      <c r="D3213" s="77" t="s">
        <v>4153</v>
      </c>
      <c r="E3213" s="40" t="s">
        <v>16502</v>
      </c>
      <c r="F3213" s="40" t="s">
        <v>5459</v>
      </c>
      <c r="G3213" s="40" t="s">
        <v>13461</v>
      </c>
      <c r="H3213" s="40" t="s">
        <v>18737</v>
      </c>
    </row>
    <row r="3214" spans="1:8" s="54" customFormat="1" x14ac:dyDescent="0.25">
      <c r="A3214" s="40">
        <v>1</v>
      </c>
      <c r="B3214" s="40" t="s">
        <v>1402</v>
      </c>
      <c r="C3214" s="77" t="s">
        <v>1074</v>
      </c>
      <c r="D3214" s="77" t="s">
        <v>4154</v>
      </c>
      <c r="E3214" s="40" t="s">
        <v>16502</v>
      </c>
      <c r="F3214" s="40" t="s">
        <v>5459</v>
      </c>
      <c r="G3214" s="40" t="s">
        <v>13462</v>
      </c>
      <c r="H3214" s="40" t="s">
        <v>18738</v>
      </c>
    </row>
    <row r="3215" spans="1:8" s="54" customFormat="1" x14ac:dyDescent="0.25">
      <c r="A3215" s="40">
        <v>1</v>
      </c>
      <c r="B3215" s="40" t="s">
        <v>1402</v>
      </c>
      <c r="C3215" s="77" t="s">
        <v>1075</v>
      </c>
      <c r="D3215" s="77" t="s">
        <v>4155</v>
      </c>
      <c r="E3215" s="40" t="s">
        <v>16502</v>
      </c>
      <c r="F3215" s="40" t="s">
        <v>5459</v>
      </c>
      <c r="G3215" s="40" t="s">
        <v>13463</v>
      </c>
      <c r="H3215" s="40" t="s">
        <v>18739</v>
      </c>
    </row>
    <row r="3216" spans="1:8" s="54" customFormat="1" x14ac:dyDescent="0.25">
      <c r="A3216" s="40">
        <v>1</v>
      </c>
      <c r="B3216" s="40" t="s">
        <v>1402</v>
      </c>
      <c r="C3216" s="77" t="s">
        <v>1076</v>
      </c>
      <c r="D3216" s="77" t="s">
        <v>4156</v>
      </c>
      <c r="E3216" s="40" t="s">
        <v>16502</v>
      </c>
      <c r="F3216" s="40" t="s">
        <v>5459</v>
      </c>
      <c r="G3216" s="40" t="s">
        <v>13464</v>
      </c>
      <c r="H3216" s="40" t="s">
        <v>18740</v>
      </c>
    </row>
    <row r="3217" spans="1:8" s="54" customFormat="1" x14ac:dyDescent="0.25">
      <c r="A3217" s="40">
        <v>1</v>
      </c>
      <c r="B3217" s="40" t="s">
        <v>1402</v>
      </c>
      <c r="C3217" s="77" t="s">
        <v>1077</v>
      </c>
      <c r="D3217" s="77" t="s">
        <v>4157</v>
      </c>
      <c r="E3217" s="40" t="s">
        <v>16502</v>
      </c>
      <c r="F3217" s="40" t="s">
        <v>5459</v>
      </c>
      <c r="G3217" s="40" t="s">
        <v>13465</v>
      </c>
      <c r="H3217" s="40" t="s">
        <v>18741</v>
      </c>
    </row>
    <row r="3218" spans="1:8" s="54" customFormat="1" x14ac:dyDescent="0.25">
      <c r="A3218" s="40">
        <v>1</v>
      </c>
      <c r="B3218" s="40" t="s">
        <v>1402</v>
      </c>
      <c r="C3218" s="77" t="s">
        <v>1078</v>
      </c>
      <c r="D3218" s="77" t="s">
        <v>4158</v>
      </c>
      <c r="E3218" s="40" t="s">
        <v>16502</v>
      </c>
      <c r="F3218" s="40" t="s">
        <v>5459</v>
      </c>
      <c r="G3218" s="40" t="s">
        <v>13466</v>
      </c>
      <c r="H3218" s="40" t="s">
        <v>18742</v>
      </c>
    </row>
    <row r="3219" spans="1:8" s="54" customFormat="1" x14ac:dyDescent="0.25">
      <c r="A3219" s="40">
        <v>1</v>
      </c>
      <c r="B3219" s="40" t="s">
        <v>1402</v>
      </c>
      <c r="C3219" s="77" t="s">
        <v>1079</v>
      </c>
      <c r="D3219" s="77" t="s">
        <v>4159</v>
      </c>
      <c r="E3219" s="40" t="s">
        <v>16502</v>
      </c>
      <c r="F3219" s="40" t="s">
        <v>5459</v>
      </c>
      <c r="G3219" s="40" t="s">
        <v>13467</v>
      </c>
      <c r="H3219" s="40" t="s">
        <v>18743</v>
      </c>
    </row>
    <row r="3220" spans="1:8" s="54" customFormat="1" x14ac:dyDescent="0.25">
      <c r="A3220" s="40">
        <v>1</v>
      </c>
      <c r="B3220" s="40" t="s">
        <v>1402</v>
      </c>
      <c r="C3220" s="77" t="s">
        <v>1080</v>
      </c>
      <c r="D3220" s="77" t="s">
        <v>4160</v>
      </c>
      <c r="E3220" s="40" t="s">
        <v>16502</v>
      </c>
      <c r="F3220" s="40" t="s">
        <v>5459</v>
      </c>
      <c r="G3220" s="40" t="s">
        <v>13468</v>
      </c>
      <c r="H3220" s="40" t="s">
        <v>18744</v>
      </c>
    </row>
    <row r="3221" spans="1:8" s="54" customFormat="1" x14ac:dyDescent="0.25">
      <c r="A3221" s="40">
        <v>1</v>
      </c>
      <c r="B3221" s="40" t="s">
        <v>1402</v>
      </c>
      <c r="C3221" s="77" t="s">
        <v>1081</v>
      </c>
      <c r="D3221" s="77" t="s">
        <v>4161</v>
      </c>
      <c r="E3221" s="40" t="s">
        <v>16502</v>
      </c>
      <c r="F3221" s="40" t="s">
        <v>5459</v>
      </c>
      <c r="G3221" s="40" t="s">
        <v>13469</v>
      </c>
      <c r="H3221" s="40" t="s">
        <v>18745</v>
      </c>
    </row>
    <row r="3222" spans="1:8" s="54" customFormat="1" x14ac:dyDescent="0.25">
      <c r="A3222" s="40">
        <v>1</v>
      </c>
      <c r="B3222" s="40" t="s">
        <v>1402</v>
      </c>
      <c r="C3222" s="77" t="s">
        <v>1082</v>
      </c>
      <c r="D3222" s="77" t="s">
        <v>4162</v>
      </c>
      <c r="E3222" s="40" t="s">
        <v>16502</v>
      </c>
      <c r="F3222" s="40" t="s">
        <v>5459</v>
      </c>
      <c r="G3222" s="40" t="s">
        <v>13470</v>
      </c>
      <c r="H3222" s="40" t="s">
        <v>18746</v>
      </c>
    </row>
    <row r="3223" spans="1:8" s="54" customFormat="1" x14ac:dyDescent="0.25">
      <c r="A3223" s="40">
        <v>1</v>
      </c>
      <c r="B3223" s="40" t="s">
        <v>1402</v>
      </c>
      <c r="C3223" s="77" t="s">
        <v>1083</v>
      </c>
      <c r="D3223" s="77" t="s">
        <v>4163</v>
      </c>
      <c r="E3223" s="40" t="s">
        <v>16502</v>
      </c>
      <c r="F3223" s="40" t="s">
        <v>5459</v>
      </c>
      <c r="G3223" s="40" t="s">
        <v>13471</v>
      </c>
      <c r="H3223" s="40" t="s">
        <v>18747</v>
      </c>
    </row>
    <row r="3224" spans="1:8" s="54" customFormat="1" x14ac:dyDescent="0.25">
      <c r="A3224" s="40">
        <v>1</v>
      </c>
      <c r="B3224" s="40" t="s">
        <v>1402</v>
      </c>
      <c r="C3224" s="77" t="s">
        <v>1084</v>
      </c>
      <c r="D3224" s="77" t="s">
        <v>4164</v>
      </c>
      <c r="E3224" s="40" t="s">
        <v>16502</v>
      </c>
      <c r="F3224" s="40" t="s">
        <v>5459</v>
      </c>
      <c r="G3224" s="40" t="s">
        <v>13472</v>
      </c>
      <c r="H3224" s="40" t="s">
        <v>18748</v>
      </c>
    </row>
    <row r="3225" spans="1:8" s="54" customFormat="1" x14ac:dyDescent="0.25">
      <c r="A3225" s="40">
        <v>1</v>
      </c>
      <c r="B3225" s="40" t="s">
        <v>1402</v>
      </c>
      <c r="C3225" s="77" t="s">
        <v>1085</v>
      </c>
      <c r="D3225" s="77" t="s">
        <v>4165</v>
      </c>
      <c r="E3225" s="40" t="s">
        <v>16502</v>
      </c>
      <c r="F3225" s="40" t="s">
        <v>5459</v>
      </c>
      <c r="G3225" s="40" t="s">
        <v>13473</v>
      </c>
      <c r="H3225" s="40" t="s">
        <v>18749</v>
      </c>
    </row>
    <row r="3226" spans="1:8" s="54" customFormat="1" x14ac:dyDescent="0.25">
      <c r="A3226" s="40">
        <v>1</v>
      </c>
      <c r="B3226" s="40" t="s">
        <v>1402</v>
      </c>
      <c r="C3226" s="77" t="s">
        <v>1086</v>
      </c>
      <c r="D3226" s="77" t="s">
        <v>4166</v>
      </c>
      <c r="E3226" s="40" t="s">
        <v>16502</v>
      </c>
      <c r="F3226" s="40" t="s">
        <v>5459</v>
      </c>
      <c r="G3226" s="40" t="s">
        <v>13474</v>
      </c>
      <c r="H3226" s="40" t="s">
        <v>18750</v>
      </c>
    </row>
    <row r="3227" spans="1:8" s="54" customFormat="1" x14ac:dyDescent="0.25">
      <c r="A3227" s="40">
        <v>1</v>
      </c>
      <c r="B3227" s="40" t="s">
        <v>1402</v>
      </c>
      <c r="C3227" s="77" t="s">
        <v>1087</v>
      </c>
      <c r="D3227" s="77" t="s">
        <v>4167</v>
      </c>
      <c r="E3227" s="40" t="s">
        <v>16502</v>
      </c>
      <c r="F3227" s="40" t="s">
        <v>5459</v>
      </c>
      <c r="G3227" s="40" t="s">
        <v>13475</v>
      </c>
      <c r="H3227" s="40" t="s">
        <v>18751</v>
      </c>
    </row>
    <row r="3228" spans="1:8" s="54" customFormat="1" x14ac:dyDescent="0.25">
      <c r="A3228" s="40">
        <v>1</v>
      </c>
      <c r="B3228" s="40" t="s">
        <v>1402</v>
      </c>
      <c r="C3228" s="77" t="s">
        <v>1088</v>
      </c>
      <c r="D3228" s="77" t="s">
        <v>4168</v>
      </c>
      <c r="E3228" s="40" t="s">
        <v>16502</v>
      </c>
      <c r="F3228" s="40" t="s">
        <v>5459</v>
      </c>
      <c r="G3228" s="40" t="s">
        <v>13476</v>
      </c>
      <c r="H3228" s="40" t="s">
        <v>18752</v>
      </c>
    </row>
    <row r="3229" spans="1:8" s="54" customFormat="1" x14ac:dyDescent="0.25">
      <c r="A3229" s="40">
        <v>1</v>
      </c>
      <c r="B3229" s="40" t="s">
        <v>1402</v>
      </c>
      <c r="C3229" s="77" t="s">
        <v>1089</v>
      </c>
      <c r="D3229" s="77" t="s">
        <v>4169</v>
      </c>
      <c r="E3229" s="40" t="s">
        <v>16502</v>
      </c>
      <c r="F3229" s="40" t="s">
        <v>5459</v>
      </c>
      <c r="G3229" s="40" t="s">
        <v>13477</v>
      </c>
      <c r="H3229" s="40" t="s">
        <v>18753</v>
      </c>
    </row>
    <row r="3230" spans="1:8" s="54" customFormat="1" x14ac:dyDescent="0.25">
      <c r="A3230" s="40">
        <v>1</v>
      </c>
      <c r="B3230" s="40" t="s">
        <v>1402</v>
      </c>
      <c r="C3230" s="77" t="s">
        <v>1090</v>
      </c>
      <c r="D3230" s="77" t="s">
        <v>4170</v>
      </c>
      <c r="E3230" s="40" t="s">
        <v>16502</v>
      </c>
      <c r="F3230" s="40" t="s">
        <v>5459</v>
      </c>
      <c r="G3230" s="40" t="s">
        <v>13478</v>
      </c>
      <c r="H3230" s="40" t="s">
        <v>18754</v>
      </c>
    </row>
    <row r="3231" spans="1:8" s="54" customFormat="1" x14ac:dyDescent="0.25">
      <c r="A3231" s="40">
        <v>1</v>
      </c>
      <c r="B3231" s="40" t="s">
        <v>1402</v>
      </c>
      <c r="C3231" s="77" t="s">
        <v>1091</v>
      </c>
      <c r="D3231" s="77" t="s">
        <v>4171</v>
      </c>
      <c r="E3231" s="40" t="s">
        <v>16502</v>
      </c>
      <c r="F3231" s="40" t="s">
        <v>5459</v>
      </c>
      <c r="G3231" s="40" t="s">
        <v>13479</v>
      </c>
      <c r="H3231" s="40" t="s">
        <v>18755</v>
      </c>
    </row>
    <row r="3232" spans="1:8" s="54" customFormat="1" x14ac:dyDescent="0.25">
      <c r="A3232" s="40">
        <v>1</v>
      </c>
      <c r="B3232" s="40" t="s">
        <v>1402</v>
      </c>
      <c r="C3232" s="77" t="s">
        <v>1092</v>
      </c>
      <c r="D3232" s="77" t="s">
        <v>4172</v>
      </c>
      <c r="E3232" s="40" t="s">
        <v>16502</v>
      </c>
      <c r="F3232" s="40" t="s">
        <v>5459</v>
      </c>
      <c r="G3232" s="40" t="s">
        <v>13480</v>
      </c>
      <c r="H3232" s="40" t="s">
        <v>18756</v>
      </c>
    </row>
    <row r="3233" spans="1:8" s="54" customFormat="1" x14ac:dyDescent="0.25">
      <c r="A3233" s="40">
        <v>1</v>
      </c>
      <c r="B3233" s="40" t="s">
        <v>1402</v>
      </c>
      <c r="C3233" s="77" t="s">
        <v>1093</v>
      </c>
      <c r="D3233" s="77" t="s">
        <v>4173</v>
      </c>
      <c r="E3233" s="40" t="s">
        <v>16502</v>
      </c>
      <c r="F3233" s="40" t="s">
        <v>5459</v>
      </c>
      <c r="G3233" s="40" t="s">
        <v>13481</v>
      </c>
      <c r="H3233" s="40" t="s">
        <v>18757</v>
      </c>
    </row>
    <row r="3234" spans="1:8" s="54" customFormat="1" x14ac:dyDescent="0.25">
      <c r="A3234" s="40">
        <v>1</v>
      </c>
      <c r="B3234" s="40" t="s">
        <v>1402</v>
      </c>
      <c r="C3234" s="77" t="s">
        <v>1094</v>
      </c>
      <c r="D3234" s="77" t="s">
        <v>4174</v>
      </c>
      <c r="E3234" s="40" t="s">
        <v>16502</v>
      </c>
      <c r="F3234" s="40" t="s">
        <v>5459</v>
      </c>
      <c r="G3234" s="40" t="s">
        <v>13482</v>
      </c>
      <c r="H3234" s="40" t="s">
        <v>18758</v>
      </c>
    </row>
    <row r="3235" spans="1:8" s="54" customFormat="1" x14ac:dyDescent="0.25">
      <c r="A3235" s="40">
        <v>1</v>
      </c>
      <c r="B3235" s="40" t="s">
        <v>1402</v>
      </c>
      <c r="C3235" s="77" t="s">
        <v>1095</v>
      </c>
      <c r="D3235" s="77" t="s">
        <v>4175</v>
      </c>
      <c r="E3235" s="40" t="s">
        <v>16502</v>
      </c>
      <c r="F3235" s="40" t="s">
        <v>5459</v>
      </c>
      <c r="G3235" s="40" t="s">
        <v>13483</v>
      </c>
      <c r="H3235" s="40" t="s">
        <v>18759</v>
      </c>
    </row>
    <row r="3236" spans="1:8" s="54" customFormat="1" x14ac:dyDescent="0.25">
      <c r="A3236" s="40">
        <v>1</v>
      </c>
      <c r="B3236" s="40" t="s">
        <v>1402</v>
      </c>
      <c r="C3236" s="77" t="s">
        <v>1096</v>
      </c>
      <c r="D3236" s="77" t="s">
        <v>4176</v>
      </c>
      <c r="E3236" s="40" t="s">
        <v>16502</v>
      </c>
      <c r="F3236" s="40" t="s">
        <v>5459</v>
      </c>
      <c r="G3236" s="40" t="s">
        <v>13484</v>
      </c>
      <c r="H3236" s="40" t="s">
        <v>18760</v>
      </c>
    </row>
    <row r="3237" spans="1:8" s="54" customFormat="1" x14ac:dyDescent="0.25">
      <c r="A3237" s="40">
        <v>1</v>
      </c>
      <c r="B3237" s="40" t="s">
        <v>1402</v>
      </c>
      <c r="C3237" s="77" t="s">
        <v>1097</v>
      </c>
      <c r="D3237" s="77" t="s">
        <v>4177</v>
      </c>
      <c r="E3237" s="40" t="s">
        <v>16502</v>
      </c>
      <c r="F3237" s="40" t="s">
        <v>5459</v>
      </c>
      <c r="G3237" s="40" t="s">
        <v>13485</v>
      </c>
      <c r="H3237" s="40" t="s">
        <v>18761</v>
      </c>
    </row>
    <row r="3238" spans="1:8" s="54" customFormat="1" x14ac:dyDescent="0.25">
      <c r="A3238" s="40">
        <v>1</v>
      </c>
      <c r="B3238" s="40" t="s">
        <v>1402</v>
      </c>
      <c r="C3238" s="77" t="s">
        <v>1098</v>
      </c>
      <c r="D3238" s="77" t="s">
        <v>4178</v>
      </c>
      <c r="E3238" s="40" t="s">
        <v>16502</v>
      </c>
      <c r="F3238" s="40" t="s">
        <v>5459</v>
      </c>
      <c r="G3238" s="40" t="s">
        <v>13486</v>
      </c>
      <c r="H3238" s="40" t="s">
        <v>18762</v>
      </c>
    </row>
    <row r="3239" spans="1:8" s="54" customFormat="1" x14ac:dyDescent="0.25">
      <c r="A3239" s="40">
        <v>1</v>
      </c>
      <c r="B3239" s="40" t="s">
        <v>1402</v>
      </c>
      <c r="C3239" s="77" t="s">
        <v>1099</v>
      </c>
      <c r="D3239" s="77" t="s">
        <v>4179</v>
      </c>
      <c r="E3239" s="40" t="s">
        <v>16502</v>
      </c>
      <c r="F3239" s="40" t="s">
        <v>5459</v>
      </c>
      <c r="G3239" s="40" t="s">
        <v>13487</v>
      </c>
      <c r="H3239" s="40" t="s">
        <v>18763</v>
      </c>
    </row>
    <row r="3240" spans="1:8" s="54" customFormat="1" x14ac:dyDescent="0.25">
      <c r="A3240" s="40">
        <v>1</v>
      </c>
      <c r="B3240" s="40" t="s">
        <v>1402</v>
      </c>
      <c r="C3240" s="77" t="s">
        <v>1100</v>
      </c>
      <c r="D3240" s="77" t="s">
        <v>4180</v>
      </c>
      <c r="E3240" s="40" t="s">
        <v>16502</v>
      </c>
      <c r="F3240" s="40" t="s">
        <v>5459</v>
      </c>
      <c r="G3240" s="40" t="s">
        <v>13489</v>
      </c>
      <c r="H3240" s="40" t="s">
        <v>18764</v>
      </c>
    </row>
    <row r="3241" spans="1:8" s="54" customFormat="1" x14ac:dyDescent="0.25">
      <c r="A3241" s="40">
        <v>1</v>
      </c>
      <c r="B3241" s="40" t="s">
        <v>1402</v>
      </c>
      <c r="C3241" s="77" t="s">
        <v>1101</v>
      </c>
      <c r="D3241" s="77" t="s">
        <v>4181</v>
      </c>
      <c r="E3241" s="40" t="s">
        <v>16502</v>
      </c>
      <c r="F3241" s="40" t="s">
        <v>5459</v>
      </c>
      <c r="G3241" s="40" t="s">
        <v>13490</v>
      </c>
      <c r="H3241" s="40" t="s">
        <v>18765</v>
      </c>
    </row>
    <row r="3242" spans="1:8" s="54" customFormat="1" x14ac:dyDescent="0.25">
      <c r="A3242" s="40">
        <v>1</v>
      </c>
      <c r="B3242" s="40" t="s">
        <v>1402</v>
      </c>
      <c r="C3242" s="77" t="s">
        <v>1102</v>
      </c>
      <c r="D3242" s="77" t="s">
        <v>4182</v>
      </c>
      <c r="E3242" s="40" t="s">
        <v>16502</v>
      </c>
      <c r="F3242" s="40" t="s">
        <v>5459</v>
      </c>
      <c r="G3242" s="40" t="s">
        <v>13491</v>
      </c>
      <c r="H3242" s="40" t="s">
        <v>18766</v>
      </c>
    </row>
    <row r="3243" spans="1:8" s="54" customFormat="1" x14ac:dyDescent="0.25">
      <c r="A3243" s="40">
        <v>1</v>
      </c>
      <c r="B3243" s="40" t="s">
        <v>1402</v>
      </c>
      <c r="C3243" s="77" t="s">
        <v>1103</v>
      </c>
      <c r="D3243" s="77" t="s">
        <v>4183</v>
      </c>
      <c r="E3243" s="40" t="s">
        <v>16502</v>
      </c>
      <c r="F3243" s="40" t="s">
        <v>5459</v>
      </c>
      <c r="G3243" s="40" t="s">
        <v>13492</v>
      </c>
      <c r="H3243" s="40" t="s">
        <v>18767</v>
      </c>
    </row>
    <row r="3244" spans="1:8" s="54" customFormat="1" x14ac:dyDescent="0.25">
      <c r="A3244" s="40">
        <v>1</v>
      </c>
      <c r="B3244" s="40" t="s">
        <v>1402</v>
      </c>
      <c r="C3244" s="77" t="s">
        <v>1139</v>
      </c>
      <c r="D3244" s="77" t="s">
        <v>4184</v>
      </c>
      <c r="E3244" s="40" t="s">
        <v>16502</v>
      </c>
      <c r="F3244" s="40" t="s">
        <v>5459</v>
      </c>
      <c r="G3244" s="40" t="s">
        <v>13493</v>
      </c>
      <c r="H3244" s="40" t="s">
        <v>18768</v>
      </c>
    </row>
    <row r="3245" spans="1:8" s="54" customFormat="1" x14ac:dyDescent="0.25">
      <c r="A3245" s="40">
        <v>1</v>
      </c>
      <c r="B3245" s="40" t="s">
        <v>1402</v>
      </c>
      <c r="C3245" s="77" t="s">
        <v>1140</v>
      </c>
      <c r="D3245" s="77" t="s">
        <v>4185</v>
      </c>
      <c r="E3245" s="40" t="s">
        <v>16502</v>
      </c>
      <c r="F3245" s="40" t="s">
        <v>5459</v>
      </c>
      <c r="G3245" s="40" t="s">
        <v>13494</v>
      </c>
      <c r="H3245" s="40" t="s">
        <v>18769</v>
      </c>
    </row>
    <row r="3246" spans="1:8" s="54" customFormat="1" x14ac:dyDescent="0.25">
      <c r="A3246" s="40">
        <v>1</v>
      </c>
      <c r="B3246" s="40" t="s">
        <v>1402</v>
      </c>
      <c r="C3246" s="77" t="s">
        <v>1141</v>
      </c>
      <c r="D3246" s="77" t="s">
        <v>4186</v>
      </c>
      <c r="E3246" s="40" t="s">
        <v>16502</v>
      </c>
      <c r="F3246" s="40" t="s">
        <v>5459</v>
      </c>
      <c r="G3246" s="40" t="s">
        <v>13495</v>
      </c>
      <c r="H3246" s="40" t="s">
        <v>18770</v>
      </c>
    </row>
    <row r="3247" spans="1:8" s="54" customFormat="1" x14ac:dyDescent="0.25">
      <c r="A3247" s="40">
        <v>1</v>
      </c>
      <c r="B3247" s="40" t="s">
        <v>1402</v>
      </c>
      <c r="C3247" s="77" t="s">
        <v>1142</v>
      </c>
      <c r="D3247" s="77" t="s">
        <v>4187</v>
      </c>
      <c r="E3247" s="40" t="s">
        <v>16502</v>
      </c>
      <c r="F3247" s="40" t="s">
        <v>5459</v>
      </c>
      <c r="G3247" s="40" t="s">
        <v>13496</v>
      </c>
      <c r="H3247" s="40" t="s">
        <v>18771</v>
      </c>
    </row>
    <row r="3248" spans="1:8" s="54" customFormat="1" x14ac:dyDescent="0.25">
      <c r="A3248" s="40">
        <v>1</v>
      </c>
      <c r="B3248" s="40" t="s">
        <v>1402</v>
      </c>
      <c r="C3248" s="77" t="s">
        <v>1143</v>
      </c>
      <c r="D3248" s="77" t="s">
        <v>4188</v>
      </c>
      <c r="E3248" s="40" t="s">
        <v>16502</v>
      </c>
      <c r="F3248" s="40" t="s">
        <v>5459</v>
      </c>
      <c r="G3248" s="40" t="s">
        <v>13497</v>
      </c>
      <c r="H3248" s="40" t="s">
        <v>18772</v>
      </c>
    </row>
    <row r="3249" spans="1:8" s="54" customFormat="1" x14ac:dyDescent="0.25">
      <c r="A3249" s="40">
        <v>1</v>
      </c>
      <c r="B3249" s="40" t="s">
        <v>1402</v>
      </c>
      <c r="C3249" s="77" t="s">
        <v>1144</v>
      </c>
      <c r="D3249" s="77" t="s">
        <v>4189</v>
      </c>
      <c r="E3249" s="40" t="s">
        <v>16502</v>
      </c>
      <c r="F3249" s="40" t="s">
        <v>5459</v>
      </c>
      <c r="G3249" s="40" t="s">
        <v>13498</v>
      </c>
      <c r="H3249" s="40" t="s">
        <v>18773</v>
      </c>
    </row>
    <row r="3250" spans="1:8" s="54" customFormat="1" x14ac:dyDescent="0.25">
      <c r="A3250" s="40">
        <v>1</v>
      </c>
      <c r="B3250" s="40" t="s">
        <v>1402</v>
      </c>
      <c r="C3250" s="77" t="s">
        <v>1145</v>
      </c>
      <c r="D3250" s="77" t="s">
        <v>4190</v>
      </c>
      <c r="E3250" s="40" t="s">
        <v>16502</v>
      </c>
      <c r="F3250" s="40" t="s">
        <v>5459</v>
      </c>
      <c r="G3250" s="40" t="s">
        <v>13499</v>
      </c>
      <c r="H3250" s="40" t="s">
        <v>18774</v>
      </c>
    </row>
    <row r="3251" spans="1:8" s="54" customFormat="1" x14ac:dyDescent="0.25">
      <c r="A3251" s="40">
        <v>1</v>
      </c>
      <c r="B3251" s="40" t="s">
        <v>1402</v>
      </c>
      <c r="C3251" s="77" t="s">
        <v>1146</v>
      </c>
      <c r="D3251" s="77" t="s">
        <v>4191</v>
      </c>
      <c r="E3251" s="40" t="s">
        <v>16502</v>
      </c>
      <c r="F3251" s="40" t="s">
        <v>5459</v>
      </c>
      <c r="G3251" s="40" t="s">
        <v>13500</v>
      </c>
      <c r="H3251" s="40" t="s">
        <v>18775</v>
      </c>
    </row>
    <row r="3252" spans="1:8" s="54" customFormat="1" x14ac:dyDescent="0.25">
      <c r="A3252" s="40">
        <v>1</v>
      </c>
      <c r="B3252" s="40" t="s">
        <v>1402</v>
      </c>
      <c r="C3252" s="77" t="s">
        <v>1147</v>
      </c>
      <c r="D3252" s="77" t="s">
        <v>4192</v>
      </c>
      <c r="E3252" s="40" t="s">
        <v>16502</v>
      </c>
      <c r="F3252" s="40" t="s">
        <v>5459</v>
      </c>
      <c r="G3252" s="40" t="s">
        <v>14727</v>
      </c>
      <c r="H3252" s="40" t="s">
        <v>18776</v>
      </c>
    </row>
    <row r="3253" spans="1:8" s="54" customFormat="1" x14ac:dyDescent="0.25">
      <c r="A3253" s="40">
        <v>1</v>
      </c>
      <c r="B3253" s="40" t="s">
        <v>1402</v>
      </c>
      <c r="C3253" s="77" t="s">
        <v>1148</v>
      </c>
      <c r="D3253" s="77" t="s">
        <v>4193</v>
      </c>
      <c r="E3253" s="40" t="s">
        <v>16502</v>
      </c>
      <c r="F3253" s="40" t="s">
        <v>5459</v>
      </c>
      <c r="G3253" s="40" t="s">
        <v>13501</v>
      </c>
      <c r="H3253" s="40" t="s">
        <v>18777</v>
      </c>
    </row>
    <row r="3254" spans="1:8" s="54" customFormat="1" x14ac:dyDescent="0.25">
      <c r="A3254" s="40">
        <v>1</v>
      </c>
      <c r="B3254" s="40" t="s">
        <v>1402</v>
      </c>
      <c r="C3254" s="77" t="s">
        <v>1149</v>
      </c>
      <c r="D3254" s="77" t="s">
        <v>4194</v>
      </c>
      <c r="E3254" s="40" t="s">
        <v>16502</v>
      </c>
      <c r="F3254" s="40" t="s">
        <v>5459</v>
      </c>
      <c r="G3254" s="40" t="s">
        <v>14728</v>
      </c>
      <c r="H3254" s="40" t="s">
        <v>18778</v>
      </c>
    </row>
    <row r="3255" spans="1:8" s="54" customFormat="1" x14ac:dyDescent="0.25">
      <c r="A3255" s="40">
        <v>1</v>
      </c>
      <c r="B3255" s="40" t="s">
        <v>1402</v>
      </c>
      <c r="C3255" s="77" t="s">
        <v>1150</v>
      </c>
      <c r="D3255" s="77" t="s">
        <v>4195</v>
      </c>
      <c r="E3255" s="40" t="s">
        <v>16502</v>
      </c>
      <c r="F3255" s="40" t="s">
        <v>5459</v>
      </c>
      <c r="G3255" s="40" t="s">
        <v>13502</v>
      </c>
      <c r="H3255" s="40" t="s">
        <v>18779</v>
      </c>
    </row>
    <row r="3256" spans="1:8" s="54" customFormat="1" x14ac:dyDescent="0.25">
      <c r="A3256" s="40">
        <v>1</v>
      </c>
      <c r="B3256" s="40" t="s">
        <v>1402</v>
      </c>
      <c r="C3256" s="77" t="s">
        <v>1151</v>
      </c>
      <c r="D3256" s="77" t="s">
        <v>4196</v>
      </c>
      <c r="E3256" s="40" t="s">
        <v>16502</v>
      </c>
      <c r="F3256" s="40" t="s">
        <v>5459</v>
      </c>
      <c r="G3256" s="40" t="s">
        <v>13503</v>
      </c>
      <c r="H3256" s="40" t="s">
        <v>18780</v>
      </c>
    </row>
    <row r="3257" spans="1:8" s="54" customFormat="1" x14ac:dyDescent="0.25">
      <c r="A3257" s="40">
        <v>1</v>
      </c>
      <c r="B3257" s="40" t="s">
        <v>1402</v>
      </c>
      <c r="C3257" s="77" t="s">
        <v>1152</v>
      </c>
      <c r="D3257" s="77" t="s">
        <v>4197</v>
      </c>
      <c r="E3257" s="40" t="s">
        <v>16502</v>
      </c>
      <c r="F3257" s="40" t="s">
        <v>5459</v>
      </c>
      <c r="G3257" s="40" t="s">
        <v>13504</v>
      </c>
      <c r="H3257" s="40" t="s">
        <v>18781</v>
      </c>
    </row>
    <row r="3258" spans="1:8" s="54" customFormat="1" x14ac:dyDescent="0.25">
      <c r="A3258" s="40">
        <v>1</v>
      </c>
      <c r="B3258" s="40" t="s">
        <v>1402</v>
      </c>
      <c r="C3258" s="77" t="s">
        <v>1153</v>
      </c>
      <c r="D3258" s="77" t="s">
        <v>4198</v>
      </c>
      <c r="E3258" s="40" t="s">
        <v>16502</v>
      </c>
      <c r="F3258" s="40" t="s">
        <v>5459</v>
      </c>
      <c r="G3258" s="40" t="s">
        <v>13505</v>
      </c>
      <c r="H3258" s="40" t="s">
        <v>18782</v>
      </c>
    </row>
    <row r="3259" spans="1:8" s="54" customFormat="1" x14ac:dyDescent="0.25">
      <c r="A3259" s="40">
        <v>1</v>
      </c>
      <c r="B3259" s="40" t="s">
        <v>1402</v>
      </c>
      <c r="C3259" s="77" t="s">
        <v>1154</v>
      </c>
      <c r="D3259" s="77" t="s">
        <v>4199</v>
      </c>
      <c r="E3259" s="40" t="s">
        <v>16502</v>
      </c>
      <c r="F3259" s="40" t="s">
        <v>5459</v>
      </c>
      <c r="G3259" s="40" t="s">
        <v>13506</v>
      </c>
      <c r="H3259" s="40" t="s">
        <v>18783</v>
      </c>
    </row>
    <row r="3260" spans="1:8" s="54" customFormat="1" x14ac:dyDescent="0.25">
      <c r="A3260" s="40">
        <v>1</v>
      </c>
      <c r="B3260" s="40" t="s">
        <v>1402</v>
      </c>
      <c r="C3260" s="77" t="s">
        <v>1155</v>
      </c>
      <c r="D3260" s="77" t="s">
        <v>4200</v>
      </c>
      <c r="E3260" s="40" t="s">
        <v>16502</v>
      </c>
      <c r="F3260" s="40" t="s">
        <v>5459</v>
      </c>
      <c r="G3260" s="40" t="s">
        <v>13507</v>
      </c>
      <c r="H3260" s="40" t="s">
        <v>18784</v>
      </c>
    </row>
    <row r="3261" spans="1:8" s="54" customFormat="1" x14ac:dyDescent="0.25">
      <c r="A3261" s="40">
        <v>1</v>
      </c>
      <c r="B3261" s="40" t="s">
        <v>1402</v>
      </c>
      <c r="C3261" s="77" t="s">
        <v>1156</v>
      </c>
      <c r="D3261" s="77" t="s">
        <v>4201</v>
      </c>
      <c r="E3261" s="40" t="s">
        <v>16502</v>
      </c>
      <c r="F3261" s="40" t="s">
        <v>5459</v>
      </c>
      <c r="G3261" s="40" t="s">
        <v>13508</v>
      </c>
      <c r="H3261" s="40" t="s">
        <v>18785</v>
      </c>
    </row>
    <row r="3262" spans="1:8" s="54" customFormat="1" x14ac:dyDescent="0.25">
      <c r="A3262" s="40">
        <v>1</v>
      </c>
      <c r="B3262" s="40" t="s">
        <v>1402</v>
      </c>
      <c r="C3262" s="77" t="s">
        <v>1157</v>
      </c>
      <c r="D3262" s="77" t="s">
        <v>4202</v>
      </c>
      <c r="E3262" s="40" t="s">
        <v>16502</v>
      </c>
      <c r="F3262" s="40" t="s">
        <v>5459</v>
      </c>
      <c r="G3262" s="40" t="s">
        <v>13509</v>
      </c>
      <c r="H3262" s="40" t="s">
        <v>18786</v>
      </c>
    </row>
    <row r="3263" spans="1:8" s="54" customFormat="1" x14ac:dyDescent="0.25">
      <c r="A3263" s="40">
        <v>1</v>
      </c>
      <c r="B3263" s="40" t="s">
        <v>1402</v>
      </c>
      <c r="C3263" s="77" t="s">
        <v>1158</v>
      </c>
      <c r="D3263" s="77" t="s">
        <v>4203</v>
      </c>
      <c r="E3263" s="40" t="s">
        <v>16502</v>
      </c>
      <c r="F3263" s="40" t="s">
        <v>5459</v>
      </c>
      <c r="G3263" s="40" t="s">
        <v>13510</v>
      </c>
      <c r="H3263" s="40" t="s">
        <v>18787</v>
      </c>
    </row>
    <row r="3264" spans="1:8" s="54" customFormat="1" x14ac:dyDescent="0.25">
      <c r="A3264" s="40">
        <v>1</v>
      </c>
      <c r="B3264" s="40" t="s">
        <v>1402</v>
      </c>
      <c r="C3264" s="77" t="s">
        <v>1159</v>
      </c>
      <c r="D3264" s="77" t="s">
        <v>4204</v>
      </c>
      <c r="E3264" s="40" t="s">
        <v>16502</v>
      </c>
      <c r="F3264" s="40" t="s">
        <v>5459</v>
      </c>
      <c r="G3264" s="40" t="s">
        <v>13511</v>
      </c>
      <c r="H3264" s="40" t="s">
        <v>18788</v>
      </c>
    </row>
    <row r="3265" spans="1:8" s="54" customFormat="1" x14ac:dyDescent="0.25">
      <c r="A3265" s="40">
        <v>1</v>
      </c>
      <c r="B3265" s="40" t="s">
        <v>1402</v>
      </c>
      <c r="C3265" s="77" t="s">
        <v>1160</v>
      </c>
      <c r="D3265" s="77" t="s">
        <v>4205</v>
      </c>
      <c r="E3265" s="40" t="s">
        <v>16502</v>
      </c>
      <c r="F3265" s="40" t="s">
        <v>5459</v>
      </c>
      <c r="G3265" s="40" t="s">
        <v>13512</v>
      </c>
      <c r="H3265" s="40" t="s">
        <v>18789</v>
      </c>
    </row>
    <row r="3266" spans="1:8" s="54" customFormat="1" x14ac:dyDescent="0.25">
      <c r="A3266" s="40">
        <v>1</v>
      </c>
      <c r="B3266" s="40" t="s">
        <v>1402</v>
      </c>
      <c r="C3266" s="77" t="s">
        <v>1161</v>
      </c>
      <c r="D3266" s="77" t="s">
        <v>4206</v>
      </c>
      <c r="E3266" s="40" t="s">
        <v>16502</v>
      </c>
      <c r="F3266" s="40" t="s">
        <v>5459</v>
      </c>
      <c r="G3266" s="40" t="s">
        <v>13513</v>
      </c>
      <c r="H3266" s="40" t="s">
        <v>18790</v>
      </c>
    </row>
    <row r="3267" spans="1:8" s="54" customFormat="1" x14ac:dyDescent="0.25">
      <c r="A3267" s="40">
        <v>1</v>
      </c>
      <c r="B3267" s="40" t="s">
        <v>1402</v>
      </c>
      <c r="C3267" s="77" t="s">
        <v>1162</v>
      </c>
      <c r="D3267" s="77" t="s">
        <v>4207</v>
      </c>
      <c r="E3267" s="40" t="s">
        <v>16502</v>
      </c>
      <c r="F3267" s="40" t="s">
        <v>5459</v>
      </c>
      <c r="G3267" s="40" t="s">
        <v>13514</v>
      </c>
      <c r="H3267" s="40" t="s">
        <v>18791</v>
      </c>
    </row>
    <row r="3268" spans="1:8" s="54" customFormat="1" x14ac:dyDescent="0.25">
      <c r="A3268" s="40">
        <v>1</v>
      </c>
      <c r="B3268" s="40" t="s">
        <v>1402</v>
      </c>
      <c r="C3268" s="77" t="s">
        <v>1163</v>
      </c>
      <c r="D3268" s="77" t="s">
        <v>4208</v>
      </c>
      <c r="E3268" s="40" t="s">
        <v>16502</v>
      </c>
      <c r="F3268" s="40" t="s">
        <v>5459</v>
      </c>
      <c r="G3268" s="40" t="s">
        <v>13515</v>
      </c>
      <c r="H3268" s="40" t="s">
        <v>18792</v>
      </c>
    </row>
    <row r="3269" spans="1:8" s="54" customFormat="1" x14ac:dyDescent="0.25">
      <c r="A3269" s="40">
        <v>1</v>
      </c>
      <c r="B3269" s="40" t="s">
        <v>1402</v>
      </c>
      <c r="C3269" s="77" t="s">
        <v>1164</v>
      </c>
      <c r="D3269" s="77" t="s">
        <v>4209</v>
      </c>
      <c r="E3269" s="40" t="s">
        <v>16502</v>
      </c>
      <c r="F3269" s="40" t="s">
        <v>5459</v>
      </c>
      <c r="G3269" s="40" t="s">
        <v>13516</v>
      </c>
      <c r="H3269" s="40" t="s">
        <v>18793</v>
      </c>
    </row>
    <row r="3270" spans="1:8" s="54" customFormat="1" x14ac:dyDescent="0.25">
      <c r="A3270" s="40">
        <v>1</v>
      </c>
      <c r="B3270" s="40" t="s">
        <v>1402</v>
      </c>
      <c r="C3270" s="77" t="s">
        <v>1165</v>
      </c>
      <c r="D3270" s="77" t="s">
        <v>4210</v>
      </c>
      <c r="E3270" s="40" t="s">
        <v>16502</v>
      </c>
      <c r="F3270" s="40" t="s">
        <v>5459</v>
      </c>
      <c r="G3270" s="40" t="s">
        <v>13517</v>
      </c>
      <c r="H3270" s="40" t="s">
        <v>18794</v>
      </c>
    </row>
    <row r="3271" spans="1:8" s="54" customFormat="1" x14ac:dyDescent="0.25">
      <c r="A3271" s="40">
        <v>1</v>
      </c>
      <c r="B3271" s="40" t="s">
        <v>1402</v>
      </c>
      <c r="C3271" s="77" t="s">
        <v>1166</v>
      </c>
      <c r="D3271" s="77" t="s">
        <v>4211</v>
      </c>
      <c r="E3271" s="40" t="s">
        <v>16502</v>
      </c>
      <c r="F3271" s="40" t="s">
        <v>5459</v>
      </c>
      <c r="G3271" s="40" t="s">
        <v>13518</v>
      </c>
      <c r="H3271" s="40" t="s">
        <v>18795</v>
      </c>
    </row>
    <row r="3272" spans="1:8" s="54" customFormat="1" x14ac:dyDescent="0.25">
      <c r="A3272" s="40">
        <v>1</v>
      </c>
      <c r="B3272" s="40" t="s">
        <v>1402</v>
      </c>
      <c r="C3272" s="77" t="s">
        <v>1167</v>
      </c>
      <c r="D3272" s="77" t="s">
        <v>4212</v>
      </c>
      <c r="E3272" s="40" t="s">
        <v>16502</v>
      </c>
      <c r="F3272" s="40" t="s">
        <v>5459</v>
      </c>
      <c r="G3272" s="40" t="s">
        <v>13519</v>
      </c>
      <c r="H3272" s="40" t="s">
        <v>18796</v>
      </c>
    </row>
    <row r="3273" spans="1:8" s="54" customFormat="1" x14ac:dyDescent="0.25">
      <c r="A3273" s="40">
        <v>1</v>
      </c>
      <c r="B3273" s="40" t="s">
        <v>1402</v>
      </c>
      <c r="C3273" s="77" t="s">
        <v>1168</v>
      </c>
      <c r="D3273" s="77" t="s">
        <v>4213</v>
      </c>
      <c r="E3273" s="40" t="s">
        <v>16502</v>
      </c>
      <c r="F3273" s="40" t="s">
        <v>5459</v>
      </c>
      <c r="G3273" s="40" t="s">
        <v>13520</v>
      </c>
      <c r="H3273" s="40" t="s">
        <v>18797</v>
      </c>
    </row>
    <row r="3274" spans="1:8" s="54" customFormat="1" x14ac:dyDescent="0.25">
      <c r="A3274" s="40">
        <v>1</v>
      </c>
      <c r="B3274" s="40" t="s">
        <v>1402</v>
      </c>
      <c r="C3274" s="77" t="s">
        <v>1169</v>
      </c>
      <c r="D3274" s="77" t="s">
        <v>4214</v>
      </c>
      <c r="E3274" s="40" t="s">
        <v>16502</v>
      </c>
      <c r="F3274" s="40" t="s">
        <v>5459</v>
      </c>
      <c r="G3274" s="40" t="s">
        <v>13521</v>
      </c>
      <c r="H3274" s="40" t="s">
        <v>18798</v>
      </c>
    </row>
    <row r="3275" spans="1:8" s="54" customFormat="1" x14ac:dyDescent="0.25">
      <c r="A3275" s="40">
        <v>1</v>
      </c>
      <c r="B3275" s="40" t="s">
        <v>1402</v>
      </c>
      <c r="C3275" s="77" t="s">
        <v>1170</v>
      </c>
      <c r="D3275" s="77" t="s">
        <v>4215</v>
      </c>
      <c r="E3275" s="40" t="s">
        <v>16502</v>
      </c>
      <c r="F3275" s="40" t="s">
        <v>5459</v>
      </c>
      <c r="G3275" s="40" t="s">
        <v>13522</v>
      </c>
      <c r="H3275" s="40" t="s">
        <v>18799</v>
      </c>
    </row>
    <row r="3276" spans="1:8" s="54" customFormat="1" x14ac:dyDescent="0.25">
      <c r="A3276" s="40">
        <v>1</v>
      </c>
      <c r="B3276" s="40" t="s">
        <v>1402</v>
      </c>
      <c r="C3276" s="77" t="s">
        <v>1171</v>
      </c>
      <c r="D3276" s="77" t="s">
        <v>4216</v>
      </c>
      <c r="E3276" s="40" t="s">
        <v>16502</v>
      </c>
      <c r="F3276" s="40" t="s">
        <v>5459</v>
      </c>
      <c r="G3276" s="40" t="s">
        <v>13523</v>
      </c>
      <c r="H3276" s="40" t="s">
        <v>18800</v>
      </c>
    </row>
    <row r="3277" spans="1:8" s="54" customFormat="1" x14ac:dyDescent="0.25">
      <c r="A3277" s="40">
        <v>1</v>
      </c>
      <c r="B3277" s="40" t="s">
        <v>1402</v>
      </c>
      <c r="C3277" s="77" t="s">
        <v>1172</v>
      </c>
      <c r="D3277" s="77" t="s">
        <v>4217</v>
      </c>
      <c r="E3277" s="40" t="s">
        <v>16502</v>
      </c>
      <c r="F3277" s="40" t="s">
        <v>5459</v>
      </c>
      <c r="G3277" s="40" t="s">
        <v>13524</v>
      </c>
      <c r="H3277" s="40" t="s">
        <v>18801</v>
      </c>
    </row>
    <row r="3278" spans="1:8" s="54" customFormat="1" x14ac:dyDescent="0.25">
      <c r="A3278" s="40">
        <v>1</v>
      </c>
      <c r="B3278" s="40" t="s">
        <v>1402</v>
      </c>
      <c r="C3278" s="77" t="s">
        <v>1173</v>
      </c>
      <c r="D3278" s="77" t="s">
        <v>4218</v>
      </c>
      <c r="E3278" s="40" t="s">
        <v>16502</v>
      </c>
      <c r="F3278" s="40" t="s">
        <v>5459</v>
      </c>
      <c r="G3278" s="40" t="s">
        <v>13525</v>
      </c>
      <c r="H3278" s="40" t="s">
        <v>18802</v>
      </c>
    </row>
    <row r="3279" spans="1:8" s="54" customFormat="1" x14ac:dyDescent="0.25">
      <c r="A3279" s="40">
        <v>1</v>
      </c>
      <c r="B3279" s="40" t="s">
        <v>1402</v>
      </c>
      <c r="C3279" s="77" t="s">
        <v>1174</v>
      </c>
      <c r="D3279" s="77" t="s">
        <v>4219</v>
      </c>
      <c r="E3279" s="40" t="s">
        <v>16502</v>
      </c>
      <c r="F3279" s="40" t="s">
        <v>5459</v>
      </c>
      <c r="G3279" s="40" t="s">
        <v>13526</v>
      </c>
      <c r="H3279" s="40" t="s">
        <v>18803</v>
      </c>
    </row>
    <row r="3280" spans="1:8" s="54" customFormat="1" x14ac:dyDescent="0.25">
      <c r="A3280" s="40">
        <v>1</v>
      </c>
      <c r="B3280" s="40" t="s">
        <v>1402</v>
      </c>
      <c r="C3280" s="77" t="s">
        <v>1175</v>
      </c>
      <c r="D3280" s="77" t="s">
        <v>4220</v>
      </c>
      <c r="E3280" s="40" t="s">
        <v>16502</v>
      </c>
      <c r="F3280" s="40" t="s">
        <v>5459</v>
      </c>
      <c r="G3280" s="40" t="s">
        <v>13527</v>
      </c>
      <c r="H3280" s="40" t="s">
        <v>18804</v>
      </c>
    </row>
    <row r="3281" spans="1:8" s="54" customFormat="1" x14ac:dyDescent="0.25">
      <c r="A3281" s="40">
        <v>1</v>
      </c>
      <c r="B3281" s="40" t="s">
        <v>1402</v>
      </c>
      <c r="C3281" s="77" t="s">
        <v>1176</v>
      </c>
      <c r="D3281" s="77" t="s">
        <v>4221</v>
      </c>
      <c r="E3281" s="40" t="s">
        <v>16502</v>
      </c>
      <c r="F3281" s="40" t="s">
        <v>5459</v>
      </c>
      <c r="G3281" s="40" t="s">
        <v>13528</v>
      </c>
      <c r="H3281" s="40" t="s">
        <v>18805</v>
      </c>
    </row>
    <row r="3282" spans="1:8" s="54" customFormat="1" x14ac:dyDescent="0.25">
      <c r="A3282" s="40">
        <v>1</v>
      </c>
      <c r="B3282" s="40" t="s">
        <v>1402</v>
      </c>
      <c r="C3282" s="77" t="s">
        <v>1177</v>
      </c>
      <c r="D3282" s="77" t="s">
        <v>4222</v>
      </c>
      <c r="E3282" s="40" t="s">
        <v>16502</v>
      </c>
      <c r="F3282" s="40" t="s">
        <v>5459</v>
      </c>
      <c r="G3282" s="40" t="s">
        <v>13529</v>
      </c>
      <c r="H3282" s="40" t="s">
        <v>18806</v>
      </c>
    </row>
    <row r="3283" spans="1:8" s="54" customFormat="1" x14ac:dyDescent="0.25">
      <c r="A3283" s="40">
        <v>1</v>
      </c>
      <c r="B3283" s="40" t="s">
        <v>1402</v>
      </c>
      <c r="C3283" s="77" t="s">
        <v>1178</v>
      </c>
      <c r="D3283" s="77" t="s">
        <v>4223</v>
      </c>
      <c r="E3283" s="40" t="s">
        <v>16502</v>
      </c>
      <c r="F3283" s="40" t="s">
        <v>5459</v>
      </c>
      <c r="G3283" s="40" t="s">
        <v>13530</v>
      </c>
      <c r="H3283" s="40" t="s">
        <v>18807</v>
      </c>
    </row>
    <row r="3284" spans="1:8" s="54" customFormat="1" x14ac:dyDescent="0.25">
      <c r="A3284" s="40">
        <v>1</v>
      </c>
      <c r="B3284" s="40" t="s">
        <v>1402</v>
      </c>
      <c r="C3284" s="77" t="s">
        <v>1179</v>
      </c>
      <c r="D3284" s="77" t="s">
        <v>4224</v>
      </c>
      <c r="E3284" s="40" t="s">
        <v>16502</v>
      </c>
      <c r="F3284" s="40" t="s">
        <v>5459</v>
      </c>
      <c r="G3284" s="40" t="s">
        <v>13531</v>
      </c>
      <c r="H3284" s="40" t="s">
        <v>18808</v>
      </c>
    </row>
    <row r="3285" spans="1:8" s="54" customFormat="1" x14ac:dyDescent="0.25">
      <c r="A3285" s="40">
        <v>1</v>
      </c>
      <c r="B3285" s="40" t="s">
        <v>1402</v>
      </c>
      <c r="C3285" s="77" t="s">
        <v>1180</v>
      </c>
      <c r="D3285" s="77" t="s">
        <v>4225</v>
      </c>
      <c r="E3285" s="40" t="s">
        <v>16502</v>
      </c>
      <c r="F3285" s="40" t="s">
        <v>5459</v>
      </c>
      <c r="G3285" s="40" t="s">
        <v>13532</v>
      </c>
      <c r="H3285" s="40" t="s">
        <v>18809</v>
      </c>
    </row>
    <row r="3286" spans="1:8" s="54" customFormat="1" x14ac:dyDescent="0.25">
      <c r="A3286" s="40">
        <v>1</v>
      </c>
      <c r="B3286" s="40" t="s">
        <v>1402</v>
      </c>
      <c r="C3286" s="77" t="s">
        <v>1181</v>
      </c>
      <c r="D3286" s="77" t="s">
        <v>4226</v>
      </c>
      <c r="E3286" s="40" t="s">
        <v>16502</v>
      </c>
      <c r="F3286" s="40" t="s">
        <v>5459</v>
      </c>
      <c r="G3286" s="40" t="s">
        <v>14729</v>
      </c>
      <c r="H3286" s="40" t="s">
        <v>18810</v>
      </c>
    </row>
    <row r="3287" spans="1:8" s="54" customFormat="1" x14ac:dyDescent="0.25">
      <c r="A3287" s="40">
        <v>1</v>
      </c>
      <c r="B3287" s="40" t="s">
        <v>1402</v>
      </c>
      <c r="C3287" s="77" t="s">
        <v>1182</v>
      </c>
      <c r="D3287" s="77" t="s">
        <v>4227</v>
      </c>
      <c r="E3287" s="40" t="s">
        <v>16502</v>
      </c>
      <c r="F3287" s="40" t="s">
        <v>5459</v>
      </c>
      <c r="G3287" s="40" t="s">
        <v>13533</v>
      </c>
      <c r="H3287" s="40" t="s">
        <v>18811</v>
      </c>
    </row>
    <row r="3288" spans="1:8" s="54" customFormat="1" x14ac:dyDescent="0.25">
      <c r="A3288" s="40">
        <v>1</v>
      </c>
      <c r="B3288" s="40" t="s">
        <v>1402</v>
      </c>
      <c r="C3288" s="77" t="s">
        <v>1183</v>
      </c>
      <c r="D3288" s="77" t="s">
        <v>4228</v>
      </c>
      <c r="E3288" s="40" t="s">
        <v>16502</v>
      </c>
      <c r="F3288" s="40" t="s">
        <v>5459</v>
      </c>
      <c r="G3288" s="40" t="s">
        <v>13534</v>
      </c>
      <c r="H3288" s="40" t="s">
        <v>18812</v>
      </c>
    </row>
    <row r="3289" spans="1:8" s="54" customFormat="1" x14ac:dyDescent="0.25">
      <c r="A3289" s="40">
        <v>1</v>
      </c>
      <c r="B3289" s="40" t="s">
        <v>1402</v>
      </c>
      <c r="C3289" s="77" t="s">
        <v>1184</v>
      </c>
      <c r="D3289" s="77" t="s">
        <v>4229</v>
      </c>
      <c r="E3289" s="40" t="s">
        <v>16502</v>
      </c>
      <c r="F3289" s="40" t="s">
        <v>5459</v>
      </c>
      <c r="G3289" s="40" t="s">
        <v>13535</v>
      </c>
      <c r="H3289" s="40" t="s">
        <v>18813</v>
      </c>
    </row>
    <row r="3290" spans="1:8" s="54" customFormat="1" x14ac:dyDescent="0.25">
      <c r="A3290" s="40">
        <v>1</v>
      </c>
      <c r="B3290" s="40" t="s">
        <v>1402</v>
      </c>
      <c r="C3290" s="77" t="s">
        <v>1185</v>
      </c>
      <c r="D3290" s="77" t="s">
        <v>4230</v>
      </c>
      <c r="E3290" s="40" t="s">
        <v>16502</v>
      </c>
      <c r="F3290" s="40" t="s">
        <v>5459</v>
      </c>
      <c r="G3290" s="40" t="s">
        <v>13536</v>
      </c>
      <c r="H3290" s="40" t="s">
        <v>18814</v>
      </c>
    </row>
    <row r="3291" spans="1:8" s="54" customFormat="1" x14ac:dyDescent="0.25">
      <c r="A3291" s="40">
        <v>1</v>
      </c>
      <c r="B3291" s="40" t="s">
        <v>1402</v>
      </c>
      <c r="C3291" s="77" t="s">
        <v>1186</v>
      </c>
      <c r="D3291" s="77" t="s">
        <v>4231</v>
      </c>
      <c r="E3291" s="40" t="s">
        <v>16502</v>
      </c>
      <c r="F3291" s="40" t="s">
        <v>5459</v>
      </c>
      <c r="G3291" s="40" t="s">
        <v>13537</v>
      </c>
      <c r="H3291" s="40" t="s">
        <v>18815</v>
      </c>
    </row>
    <row r="3292" spans="1:8" s="54" customFormat="1" x14ac:dyDescent="0.25">
      <c r="A3292" s="40">
        <v>1</v>
      </c>
      <c r="B3292" s="40" t="s">
        <v>1402</v>
      </c>
      <c r="C3292" s="77" t="s">
        <v>1187</v>
      </c>
      <c r="D3292" s="77" t="s">
        <v>4232</v>
      </c>
      <c r="E3292" s="40" t="s">
        <v>16502</v>
      </c>
      <c r="F3292" s="40" t="s">
        <v>5459</v>
      </c>
      <c r="G3292" s="40" t="s">
        <v>13538</v>
      </c>
      <c r="H3292" s="40" t="s">
        <v>18816</v>
      </c>
    </row>
    <row r="3293" spans="1:8" s="54" customFormat="1" x14ac:dyDescent="0.25">
      <c r="A3293" s="40">
        <v>1</v>
      </c>
      <c r="B3293" s="40" t="s">
        <v>1402</v>
      </c>
      <c r="C3293" s="77" t="s">
        <v>1188</v>
      </c>
      <c r="D3293" s="77" t="s">
        <v>4233</v>
      </c>
      <c r="E3293" s="40" t="s">
        <v>16502</v>
      </c>
      <c r="F3293" s="40" t="s">
        <v>5459</v>
      </c>
      <c r="G3293" s="40" t="s">
        <v>13539</v>
      </c>
      <c r="H3293" s="40" t="s">
        <v>18817</v>
      </c>
    </row>
    <row r="3294" spans="1:8" s="54" customFormat="1" x14ac:dyDescent="0.25">
      <c r="A3294" s="40">
        <v>1</v>
      </c>
      <c r="B3294" s="40" t="s">
        <v>1402</v>
      </c>
      <c r="C3294" s="77" t="s">
        <v>1189</v>
      </c>
      <c r="D3294" s="77" t="s">
        <v>4234</v>
      </c>
      <c r="E3294" s="40" t="s">
        <v>16502</v>
      </c>
      <c r="F3294" s="40" t="s">
        <v>5459</v>
      </c>
      <c r="G3294" s="40" t="s">
        <v>13540</v>
      </c>
      <c r="H3294" s="40" t="s">
        <v>18818</v>
      </c>
    </row>
    <row r="3295" spans="1:8" s="54" customFormat="1" x14ac:dyDescent="0.25">
      <c r="A3295" s="40">
        <v>1</v>
      </c>
      <c r="B3295" s="40" t="s">
        <v>1402</v>
      </c>
      <c r="C3295" s="77" t="s">
        <v>1190</v>
      </c>
      <c r="D3295" s="77" t="s">
        <v>4235</v>
      </c>
      <c r="E3295" s="40" t="s">
        <v>16502</v>
      </c>
      <c r="F3295" s="40" t="s">
        <v>5459</v>
      </c>
      <c r="G3295" s="40" t="s">
        <v>14730</v>
      </c>
      <c r="H3295" s="40" t="s">
        <v>18819</v>
      </c>
    </row>
    <row r="3296" spans="1:8" s="54" customFormat="1" x14ac:dyDescent="0.25">
      <c r="A3296" s="40">
        <v>1</v>
      </c>
      <c r="B3296" s="40" t="s">
        <v>1402</v>
      </c>
      <c r="C3296" s="77" t="s">
        <v>1191</v>
      </c>
      <c r="D3296" s="77" t="s">
        <v>4236</v>
      </c>
      <c r="E3296" s="40" t="s">
        <v>16502</v>
      </c>
      <c r="F3296" s="40" t="s">
        <v>5459</v>
      </c>
      <c r="G3296" s="40" t="s">
        <v>14731</v>
      </c>
      <c r="H3296" s="40" t="s">
        <v>18820</v>
      </c>
    </row>
    <row r="3297" spans="1:8" s="54" customFormat="1" x14ac:dyDescent="0.25">
      <c r="A3297" s="40">
        <v>1</v>
      </c>
      <c r="B3297" s="40" t="s">
        <v>1402</v>
      </c>
      <c r="C3297" s="77" t="s">
        <v>1192</v>
      </c>
      <c r="D3297" s="77" t="s">
        <v>4237</v>
      </c>
      <c r="E3297" s="40" t="s">
        <v>16502</v>
      </c>
      <c r="F3297" s="40" t="s">
        <v>5459</v>
      </c>
      <c r="G3297" s="40" t="s">
        <v>13541</v>
      </c>
      <c r="H3297" s="40" t="s">
        <v>18821</v>
      </c>
    </row>
    <row r="3298" spans="1:8" s="54" customFormat="1" x14ac:dyDescent="0.25">
      <c r="A3298" s="40">
        <v>1</v>
      </c>
      <c r="B3298" s="40" t="s">
        <v>1402</v>
      </c>
      <c r="C3298" s="77" t="s">
        <v>1193</v>
      </c>
      <c r="D3298" s="77" t="s">
        <v>4238</v>
      </c>
      <c r="E3298" s="40" t="s">
        <v>16502</v>
      </c>
      <c r="F3298" s="40" t="s">
        <v>5459</v>
      </c>
      <c r="G3298" s="40" t="s">
        <v>13542</v>
      </c>
      <c r="H3298" s="40" t="s">
        <v>18822</v>
      </c>
    </row>
    <row r="3299" spans="1:8" s="54" customFormat="1" x14ac:dyDescent="0.25">
      <c r="A3299" s="40">
        <v>1</v>
      </c>
      <c r="B3299" s="40" t="s">
        <v>1402</v>
      </c>
      <c r="C3299" s="77" t="s">
        <v>1194</v>
      </c>
      <c r="D3299" s="77" t="s">
        <v>4239</v>
      </c>
      <c r="E3299" s="40" t="s">
        <v>16502</v>
      </c>
      <c r="F3299" s="40" t="s">
        <v>5459</v>
      </c>
      <c r="G3299" s="40" t="s">
        <v>13543</v>
      </c>
      <c r="H3299" s="40" t="s">
        <v>18823</v>
      </c>
    </row>
    <row r="3300" spans="1:8" s="54" customFormat="1" x14ac:dyDescent="0.25">
      <c r="A3300" s="40">
        <v>1</v>
      </c>
      <c r="B3300" s="40" t="s">
        <v>1402</v>
      </c>
      <c r="C3300" s="77" t="s">
        <v>1195</v>
      </c>
      <c r="D3300" s="77" t="s">
        <v>4240</v>
      </c>
      <c r="E3300" s="40" t="s">
        <v>16502</v>
      </c>
      <c r="F3300" s="40" t="s">
        <v>5459</v>
      </c>
      <c r="G3300" s="40" t="s">
        <v>13544</v>
      </c>
      <c r="H3300" s="40" t="s">
        <v>18824</v>
      </c>
    </row>
    <row r="3301" spans="1:8" s="54" customFormat="1" x14ac:dyDescent="0.25">
      <c r="A3301" s="40">
        <v>1</v>
      </c>
      <c r="B3301" s="40" t="s">
        <v>1402</v>
      </c>
      <c r="C3301" s="77" t="s">
        <v>1196</v>
      </c>
      <c r="D3301" s="77" t="s">
        <v>4241</v>
      </c>
      <c r="E3301" s="40" t="s">
        <v>16502</v>
      </c>
      <c r="F3301" s="40" t="s">
        <v>5459</v>
      </c>
      <c r="G3301" s="40" t="s">
        <v>13545</v>
      </c>
      <c r="H3301" s="40" t="s">
        <v>18825</v>
      </c>
    </row>
    <row r="3302" spans="1:8" s="54" customFormat="1" x14ac:dyDescent="0.25">
      <c r="A3302" s="40">
        <v>1</v>
      </c>
      <c r="B3302" s="40" t="s">
        <v>1402</v>
      </c>
      <c r="C3302" s="77" t="s">
        <v>1197</v>
      </c>
      <c r="D3302" s="77" t="s">
        <v>4242</v>
      </c>
      <c r="E3302" s="40" t="s">
        <v>16502</v>
      </c>
      <c r="F3302" s="40" t="s">
        <v>5459</v>
      </c>
      <c r="G3302" s="40" t="s">
        <v>13546</v>
      </c>
      <c r="H3302" s="40" t="s">
        <v>18826</v>
      </c>
    </row>
    <row r="3303" spans="1:8" s="54" customFormat="1" x14ac:dyDescent="0.25">
      <c r="A3303" s="40">
        <v>1</v>
      </c>
      <c r="B3303" s="40" t="s">
        <v>1402</v>
      </c>
      <c r="C3303" s="77" t="s">
        <v>1198</v>
      </c>
      <c r="D3303" s="77" t="s">
        <v>4243</v>
      </c>
      <c r="E3303" s="40" t="s">
        <v>16502</v>
      </c>
      <c r="F3303" s="40" t="s">
        <v>5459</v>
      </c>
      <c r="G3303" s="40" t="s">
        <v>13547</v>
      </c>
      <c r="H3303" s="40" t="s">
        <v>18827</v>
      </c>
    </row>
    <row r="3304" spans="1:8" s="54" customFormat="1" x14ac:dyDescent="0.25">
      <c r="A3304" s="40">
        <v>1</v>
      </c>
      <c r="B3304" s="40" t="s">
        <v>1402</v>
      </c>
      <c r="C3304" s="77" t="s">
        <v>1199</v>
      </c>
      <c r="D3304" s="77" t="s">
        <v>4244</v>
      </c>
      <c r="E3304" s="40" t="s">
        <v>16502</v>
      </c>
      <c r="F3304" s="40" t="s">
        <v>5459</v>
      </c>
      <c r="G3304" s="40" t="s">
        <v>13548</v>
      </c>
      <c r="H3304" s="40" t="s">
        <v>18828</v>
      </c>
    </row>
    <row r="3305" spans="1:8" s="54" customFormat="1" x14ac:dyDescent="0.25">
      <c r="A3305" s="40">
        <v>1</v>
      </c>
      <c r="B3305" s="40" t="s">
        <v>1402</v>
      </c>
      <c r="C3305" s="77" t="s">
        <v>1200</v>
      </c>
      <c r="D3305" s="77" t="s">
        <v>4245</v>
      </c>
      <c r="E3305" s="40" t="s">
        <v>16502</v>
      </c>
      <c r="F3305" s="40" t="s">
        <v>5459</v>
      </c>
      <c r="G3305" s="40" t="s">
        <v>13549</v>
      </c>
      <c r="H3305" s="40" t="s">
        <v>18829</v>
      </c>
    </row>
    <row r="3306" spans="1:8" s="54" customFormat="1" x14ac:dyDescent="0.25">
      <c r="A3306" s="40">
        <v>1</v>
      </c>
      <c r="B3306" s="40" t="s">
        <v>1402</v>
      </c>
      <c r="C3306" s="77" t="s">
        <v>1201</v>
      </c>
      <c r="D3306" s="77" t="s">
        <v>4246</v>
      </c>
      <c r="E3306" s="40" t="s">
        <v>16502</v>
      </c>
      <c r="F3306" s="40" t="s">
        <v>5459</v>
      </c>
      <c r="G3306" s="40" t="s">
        <v>13550</v>
      </c>
      <c r="H3306" s="40" t="s">
        <v>18830</v>
      </c>
    </row>
    <row r="3307" spans="1:8" s="54" customFormat="1" x14ac:dyDescent="0.25">
      <c r="A3307" s="40">
        <v>1</v>
      </c>
      <c r="B3307" s="40" t="s">
        <v>1402</v>
      </c>
      <c r="C3307" s="77" t="s">
        <v>1202</v>
      </c>
      <c r="D3307" s="77" t="s">
        <v>4247</v>
      </c>
      <c r="E3307" s="40" t="s">
        <v>16502</v>
      </c>
      <c r="F3307" s="40" t="s">
        <v>5459</v>
      </c>
      <c r="G3307" s="40" t="s">
        <v>13551</v>
      </c>
      <c r="H3307" s="40" t="s">
        <v>18831</v>
      </c>
    </row>
    <row r="3308" spans="1:8" s="54" customFormat="1" x14ac:dyDescent="0.25">
      <c r="A3308" s="40">
        <v>1</v>
      </c>
      <c r="B3308" s="40" t="s">
        <v>1402</v>
      </c>
      <c r="C3308" s="77" t="s">
        <v>1203</v>
      </c>
      <c r="D3308" s="77" t="s">
        <v>4248</v>
      </c>
      <c r="E3308" s="40" t="s">
        <v>16502</v>
      </c>
      <c r="F3308" s="40" t="s">
        <v>5459</v>
      </c>
      <c r="G3308" s="40" t="s">
        <v>13552</v>
      </c>
      <c r="H3308" s="40" t="s">
        <v>18832</v>
      </c>
    </row>
    <row r="3309" spans="1:8" s="54" customFormat="1" x14ac:dyDescent="0.25">
      <c r="A3309" s="40">
        <v>1</v>
      </c>
      <c r="B3309" s="40" t="s">
        <v>1402</v>
      </c>
      <c r="C3309" s="77" t="s">
        <v>1204</v>
      </c>
      <c r="D3309" s="77" t="s">
        <v>4249</v>
      </c>
      <c r="E3309" s="40" t="s">
        <v>16502</v>
      </c>
      <c r="F3309" s="40" t="s">
        <v>5459</v>
      </c>
      <c r="G3309" s="40" t="s">
        <v>13553</v>
      </c>
      <c r="H3309" s="40" t="s">
        <v>18833</v>
      </c>
    </row>
    <row r="3310" spans="1:8" s="54" customFormat="1" x14ac:dyDescent="0.25">
      <c r="A3310" s="40">
        <v>1</v>
      </c>
      <c r="B3310" s="40" t="s">
        <v>1402</v>
      </c>
      <c r="C3310" s="77" t="s">
        <v>1205</v>
      </c>
      <c r="D3310" s="77" t="s">
        <v>4250</v>
      </c>
      <c r="E3310" s="40" t="s">
        <v>16502</v>
      </c>
      <c r="F3310" s="40" t="s">
        <v>5459</v>
      </c>
      <c r="G3310" s="40" t="s">
        <v>13554</v>
      </c>
      <c r="H3310" s="40" t="s">
        <v>18834</v>
      </c>
    </row>
    <row r="3311" spans="1:8" s="54" customFormat="1" x14ac:dyDescent="0.25">
      <c r="A3311" s="40">
        <v>1</v>
      </c>
      <c r="B3311" s="40" t="s">
        <v>1402</v>
      </c>
      <c r="C3311" s="77" t="s">
        <v>1206</v>
      </c>
      <c r="D3311" s="77" t="s">
        <v>4251</v>
      </c>
      <c r="E3311" s="40" t="s">
        <v>16502</v>
      </c>
      <c r="F3311" s="40" t="s">
        <v>5459</v>
      </c>
      <c r="G3311" s="40" t="s">
        <v>13556</v>
      </c>
      <c r="H3311" s="40" t="s">
        <v>18835</v>
      </c>
    </row>
    <row r="3312" spans="1:8" s="54" customFormat="1" x14ac:dyDescent="0.25">
      <c r="A3312" s="40">
        <v>1</v>
      </c>
      <c r="B3312" s="40" t="s">
        <v>1402</v>
      </c>
      <c r="C3312" s="77" t="s">
        <v>1207</v>
      </c>
      <c r="D3312" s="77" t="s">
        <v>4252</v>
      </c>
      <c r="E3312" s="40" t="s">
        <v>16502</v>
      </c>
      <c r="F3312" s="40" t="s">
        <v>5459</v>
      </c>
      <c r="G3312" s="40" t="s">
        <v>13557</v>
      </c>
      <c r="H3312" s="40" t="s">
        <v>18836</v>
      </c>
    </row>
    <row r="3313" spans="1:8" s="54" customFormat="1" x14ac:dyDescent="0.25">
      <c r="A3313" s="40">
        <v>1</v>
      </c>
      <c r="B3313" s="40" t="s">
        <v>1402</v>
      </c>
      <c r="C3313" s="77" t="s">
        <v>1208</v>
      </c>
      <c r="D3313" s="77" t="s">
        <v>4253</v>
      </c>
      <c r="E3313" s="40" t="s">
        <v>16502</v>
      </c>
      <c r="F3313" s="40" t="s">
        <v>5459</v>
      </c>
      <c r="G3313" s="40" t="s">
        <v>13558</v>
      </c>
      <c r="H3313" s="40" t="s">
        <v>18837</v>
      </c>
    </row>
    <row r="3314" spans="1:8" s="54" customFormat="1" x14ac:dyDescent="0.25">
      <c r="A3314" s="40">
        <v>1</v>
      </c>
      <c r="B3314" s="40" t="s">
        <v>1402</v>
      </c>
      <c r="C3314" s="77" t="s">
        <v>1209</v>
      </c>
      <c r="D3314" s="77" t="s">
        <v>4254</v>
      </c>
      <c r="E3314" s="40" t="s">
        <v>16502</v>
      </c>
      <c r="F3314" s="40" t="s">
        <v>5459</v>
      </c>
      <c r="G3314" s="40" t="s">
        <v>13559</v>
      </c>
      <c r="H3314" s="40" t="s">
        <v>18838</v>
      </c>
    </row>
    <row r="3315" spans="1:8" s="54" customFormat="1" x14ac:dyDescent="0.25">
      <c r="A3315" s="40">
        <v>1</v>
      </c>
      <c r="B3315" s="40" t="s">
        <v>1402</v>
      </c>
      <c r="C3315" s="77" t="s">
        <v>1210</v>
      </c>
      <c r="D3315" s="77" t="s">
        <v>4255</v>
      </c>
      <c r="E3315" s="40" t="s">
        <v>16502</v>
      </c>
      <c r="F3315" s="40" t="s">
        <v>5459</v>
      </c>
      <c r="G3315" s="40" t="s">
        <v>13560</v>
      </c>
      <c r="H3315" s="40" t="s">
        <v>18839</v>
      </c>
    </row>
    <row r="3316" spans="1:8" s="54" customFormat="1" x14ac:dyDescent="0.25">
      <c r="A3316" s="40">
        <v>1</v>
      </c>
      <c r="B3316" s="40" t="s">
        <v>1402</v>
      </c>
      <c r="C3316" s="77" t="s">
        <v>1211</v>
      </c>
      <c r="D3316" s="77" t="s">
        <v>4256</v>
      </c>
      <c r="E3316" s="40" t="s">
        <v>16502</v>
      </c>
      <c r="F3316" s="40" t="s">
        <v>5459</v>
      </c>
      <c r="G3316" s="40" t="s">
        <v>13561</v>
      </c>
      <c r="H3316" s="40" t="s">
        <v>18840</v>
      </c>
    </row>
    <row r="3317" spans="1:8" s="54" customFormat="1" x14ac:dyDescent="0.25">
      <c r="A3317" s="40">
        <v>1</v>
      </c>
      <c r="B3317" s="40" t="s">
        <v>1402</v>
      </c>
      <c r="C3317" s="77" t="s">
        <v>1243</v>
      </c>
      <c r="D3317" s="77" t="s">
        <v>4257</v>
      </c>
      <c r="E3317" s="40" t="s">
        <v>16502</v>
      </c>
      <c r="F3317" s="40" t="s">
        <v>5459</v>
      </c>
      <c r="G3317" s="40" t="s">
        <v>13562</v>
      </c>
      <c r="H3317" s="40" t="s">
        <v>18841</v>
      </c>
    </row>
    <row r="3318" spans="1:8" s="54" customFormat="1" x14ac:dyDescent="0.25">
      <c r="A3318" s="40">
        <v>1</v>
      </c>
      <c r="B3318" s="40" t="s">
        <v>1402</v>
      </c>
      <c r="C3318" s="77" t="s">
        <v>1244</v>
      </c>
      <c r="D3318" s="77" t="s">
        <v>4258</v>
      </c>
      <c r="E3318" s="40" t="s">
        <v>16502</v>
      </c>
      <c r="F3318" s="40" t="s">
        <v>5459</v>
      </c>
      <c r="G3318" s="40" t="s">
        <v>13563</v>
      </c>
      <c r="H3318" s="40" t="s">
        <v>18842</v>
      </c>
    </row>
    <row r="3319" spans="1:8" s="54" customFormat="1" x14ac:dyDescent="0.25">
      <c r="A3319" s="40">
        <v>1</v>
      </c>
      <c r="B3319" s="40" t="s">
        <v>1402</v>
      </c>
      <c r="C3319" s="77" t="s">
        <v>1245</v>
      </c>
      <c r="D3319" s="77" t="s">
        <v>4259</v>
      </c>
      <c r="E3319" s="40" t="s">
        <v>16502</v>
      </c>
      <c r="F3319" s="40" t="s">
        <v>5459</v>
      </c>
      <c r="G3319" s="40" t="s">
        <v>13564</v>
      </c>
      <c r="H3319" s="40" t="s">
        <v>18843</v>
      </c>
    </row>
    <row r="3320" spans="1:8" s="54" customFormat="1" x14ac:dyDescent="0.25">
      <c r="A3320" s="40">
        <v>1</v>
      </c>
      <c r="B3320" s="40" t="s">
        <v>1402</v>
      </c>
      <c r="C3320" s="77" t="s">
        <v>1246</v>
      </c>
      <c r="D3320" s="77" t="s">
        <v>4260</v>
      </c>
      <c r="E3320" s="40" t="s">
        <v>16502</v>
      </c>
      <c r="F3320" s="40" t="s">
        <v>5459</v>
      </c>
      <c r="G3320" s="40" t="s">
        <v>13565</v>
      </c>
      <c r="H3320" s="40" t="s">
        <v>18844</v>
      </c>
    </row>
    <row r="3321" spans="1:8" s="54" customFormat="1" x14ac:dyDescent="0.25">
      <c r="A3321" s="40">
        <v>1</v>
      </c>
      <c r="B3321" s="40" t="s">
        <v>1402</v>
      </c>
      <c r="C3321" s="77" t="s">
        <v>1247</v>
      </c>
      <c r="D3321" s="77" t="s">
        <v>4261</v>
      </c>
      <c r="E3321" s="40" t="s">
        <v>16502</v>
      </c>
      <c r="F3321" s="40" t="s">
        <v>5459</v>
      </c>
      <c r="G3321" s="40" t="s">
        <v>13566</v>
      </c>
      <c r="H3321" s="40" t="s">
        <v>18845</v>
      </c>
    </row>
    <row r="3322" spans="1:8" s="54" customFormat="1" x14ac:dyDescent="0.25">
      <c r="A3322" s="40">
        <v>1</v>
      </c>
      <c r="B3322" s="40" t="s">
        <v>1402</v>
      </c>
      <c r="C3322" s="77" t="s">
        <v>1248</v>
      </c>
      <c r="D3322" s="77" t="s">
        <v>4262</v>
      </c>
      <c r="E3322" s="40" t="s">
        <v>16502</v>
      </c>
      <c r="F3322" s="40" t="s">
        <v>5459</v>
      </c>
      <c r="G3322" s="40" t="s">
        <v>13567</v>
      </c>
      <c r="H3322" s="40" t="s">
        <v>18846</v>
      </c>
    </row>
    <row r="3323" spans="1:8" s="54" customFormat="1" x14ac:dyDescent="0.25">
      <c r="A3323" s="40">
        <v>1</v>
      </c>
      <c r="B3323" s="40" t="s">
        <v>1402</v>
      </c>
      <c r="C3323" s="77" t="s">
        <v>1249</v>
      </c>
      <c r="D3323" s="77" t="s">
        <v>4263</v>
      </c>
      <c r="E3323" s="40" t="s">
        <v>16502</v>
      </c>
      <c r="F3323" s="40" t="s">
        <v>5459</v>
      </c>
      <c r="G3323" s="40" t="s">
        <v>13568</v>
      </c>
      <c r="H3323" s="40" t="s">
        <v>18847</v>
      </c>
    </row>
    <row r="3324" spans="1:8" s="54" customFormat="1" x14ac:dyDescent="0.25">
      <c r="A3324" s="40">
        <v>1</v>
      </c>
      <c r="B3324" s="40" t="s">
        <v>1402</v>
      </c>
      <c r="C3324" s="77" t="s">
        <v>1250</v>
      </c>
      <c r="D3324" s="77" t="s">
        <v>4264</v>
      </c>
      <c r="E3324" s="40" t="s">
        <v>16502</v>
      </c>
      <c r="F3324" s="40" t="s">
        <v>5459</v>
      </c>
      <c r="G3324" s="40" t="s">
        <v>13569</v>
      </c>
      <c r="H3324" s="40" t="s">
        <v>18848</v>
      </c>
    </row>
    <row r="3325" spans="1:8" s="54" customFormat="1" x14ac:dyDescent="0.25">
      <c r="A3325" s="40">
        <v>1</v>
      </c>
      <c r="B3325" s="40" t="s">
        <v>1402</v>
      </c>
      <c r="C3325" s="77" t="s">
        <v>1251</v>
      </c>
      <c r="D3325" s="77" t="s">
        <v>4265</v>
      </c>
      <c r="E3325" s="40" t="s">
        <v>16502</v>
      </c>
      <c r="F3325" s="40" t="s">
        <v>5459</v>
      </c>
      <c r="G3325" s="40" t="s">
        <v>13570</v>
      </c>
      <c r="H3325" s="40" t="s">
        <v>18849</v>
      </c>
    </row>
    <row r="3326" spans="1:8" s="54" customFormat="1" x14ac:dyDescent="0.25">
      <c r="A3326" s="40">
        <v>1</v>
      </c>
      <c r="B3326" s="40" t="s">
        <v>1402</v>
      </c>
      <c r="C3326" s="77" t="s">
        <v>1252</v>
      </c>
      <c r="D3326" s="77" t="s">
        <v>4266</v>
      </c>
      <c r="E3326" s="40" t="s">
        <v>16502</v>
      </c>
      <c r="F3326" s="40" t="s">
        <v>5459</v>
      </c>
      <c r="G3326" s="40" t="s">
        <v>13571</v>
      </c>
      <c r="H3326" s="40" t="s">
        <v>18850</v>
      </c>
    </row>
    <row r="3327" spans="1:8" s="54" customFormat="1" x14ac:dyDescent="0.25">
      <c r="A3327" s="40">
        <v>1</v>
      </c>
      <c r="B3327" s="40" t="s">
        <v>1402</v>
      </c>
      <c r="C3327" s="77" t="s">
        <v>1253</v>
      </c>
      <c r="D3327" s="77" t="s">
        <v>4267</v>
      </c>
      <c r="E3327" s="40" t="s">
        <v>16502</v>
      </c>
      <c r="F3327" s="40" t="s">
        <v>5459</v>
      </c>
      <c r="G3327" s="40" t="s">
        <v>13572</v>
      </c>
      <c r="H3327" s="40" t="s">
        <v>18851</v>
      </c>
    </row>
    <row r="3328" spans="1:8" s="54" customFormat="1" x14ac:dyDescent="0.25">
      <c r="A3328" s="40">
        <v>1</v>
      </c>
      <c r="B3328" s="40" t="s">
        <v>1402</v>
      </c>
      <c r="C3328" s="77" t="s">
        <v>1254</v>
      </c>
      <c r="D3328" s="77" t="s">
        <v>4268</v>
      </c>
      <c r="E3328" s="40" t="s">
        <v>16502</v>
      </c>
      <c r="F3328" s="40" t="s">
        <v>5459</v>
      </c>
      <c r="G3328" s="40" t="s">
        <v>13573</v>
      </c>
      <c r="H3328" s="40" t="s">
        <v>18852</v>
      </c>
    </row>
    <row r="3329" spans="1:8" s="54" customFormat="1" x14ac:dyDescent="0.25">
      <c r="A3329" s="40">
        <v>1</v>
      </c>
      <c r="B3329" s="40" t="s">
        <v>1402</v>
      </c>
      <c r="C3329" s="77" t="s">
        <v>1255</v>
      </c>
      <c r="D3329" s="77" t="s">
        <v>4269</v>
      </c>
      <c r="E3329" s="40" t="s">
        <v>16502</v>
      </c>
      <c r="F3329" s="40" t="s">
        <v>5459</v>
      </c>
      <c r="G3329" s="40" t="s">
        <v>13574</v>
      </c>
      <c r="H3329" s="40" t="s">
        <v>18853</v>
      </c>
    </row>
    <row r="3330" spans="1:8" s="54" customFormat="1" x14ac:dyDescent="0.25">
      <c r="A3330" s="40">
        <v>1</v>
      </c>
      <c r="B3330" s="40" t="s">
        <v>1402</v>
      </c>
      <c r="C3330" s="77" t="s">
        <v>1256</v>
      </c>
      <c r="D3330" s="77" t="s">
        <v>4270</v>
      </c>
      <c r="E3330" s="40" t="s">
        <v>16502</v>
      </c>
      <c r="F3330" s="40" t="s">
        <v>5459</v>
      </c>
      <c r="G3330" s="40" t="s">
        <v>13575</v>
      </c>
      <c r="H3330" s="40" t="s">
        <v>18854</v>
      </c>
    </row>
    <row r="3331" spans="1:8" s="54" customFormat="1" x14ac:dyDescent="0.25">
      <c r="A3331" s="40">
        <v>1</v>
      </c>
      <c r="B3331" s="40" t="s">
        <v>1402</v>
      </c>
      <c r="C3331" s="77" t="s">
        <v>1257</v>
      </c>
      <c r="D3331" s="77" t="s">
        <v>4271</v>
      </c>
      <c r="E3331" s="40" t="s">
        <v>16502</v>
      </c>
      <c r="F3331" s="40" t="s">
        <v>5459</v>
      </c>
      <c r="G3331" s="40" t="s">
        <v>13576</v>
      </c>
      <c r="H3331" s="40" t="s">
        <v>18855</v>
      </c>
    </row>
    <row r="3332" spans="1:8" s="54" customFormat="1" x14ac:dyDescent="0.25">
      <c r="A3332" s="40">
        <v>1</v>
      </c>
      <c r="B3332" s="40" t="s">
        <v>1402</v>
      </c>
      <c r="C3332" s="77" t="s">
        <v>1258</v>
      </c>
      <c r="D3332" s="77" t="s">
        <v>4272</v>
      </c>
      <c r="E3332" s="40" t="s">
        <v>16502</v>
      </c>
      <c r="F3332" s="40" t="s">
        <v>5459</v>
      </c>
      <c r="G3332" s="40" t="s">
        <v>13577</v>
      </c>
      <c r="H3332" s="40" t="s">
        <v>18856</v>
      </c>
    </row>
    <row r="3333" spans="1:8" s="54" customFormat="1" x14ac:dyDescent="0.25">
      <c r="A3333" s="40">
        <v>1</v>
      </c>
      <c r="B3333" s="40" t="s">
        <v>1402</v>
      </c>
      <c r="C3333" s="77" t="s">
        <v>1259</v>
      </c>
      <c r="D3333" s="77" t="s">
        <v>4273</v>
      </c>
      <c r="E3333" s="40" t="s">
        <v>16502</v>
      </c>
      <c r="F3333" s="40" t="s">
        <v>5459</v>
      </c>
      <c r="G3333" s="40" t="s">
        <v>13578</v>
      </c>
      <c r="H3333" s="40" t="s">
        <v>18857</v>
      </c>
    </row>
    <row r="3334" spans="1:8" s="54" customFormat="1" x14ac:dyDescent="0.25">
      <c r="A3334" s="40">
        <v>1</v>
      </c>
      <c r="B3334" s="40" t="s">
        <v>1402</v>
      </c>
      <c r="C3334" s="77" t="s">
        <v>1260</v>
      </c>
      <c r="D3334" s="77" t="s">
        <v>4274</v>
      </c>
      <c r="E3334" s="40" t="s">
        <v>16502</v>
      </c>
      <c r="F3334" s="40" t="s">
        <v>5459</v>
      </c>
      <c r="G3334" s="40" t="s">
        <v>13579</v>
      </c>
      <c r="H3334" s="40" t="s">
        <v>18858</v>
      </c>
    </row>
    <row r="3335" spans="1:8" s="54" customFormat="1" x14ac:dyDescent="0.25">
      <c r="A3335" s="40">
        <v>1</v>
      </c>
      <c r="B3335" s="40" t="s">
        <v>1402</v>
      </c>
      <c r="C3335" s="77" t="s">
        <v>1261</v>
      </c>
      <c r="D3335" s="77" t="s">
        <v>4275</v>
      </c>
      <c r="E3335" s="40" t="s">
        <v>16502</v>
      </c>
      <c r="F3335" s="40" t="s">
        <v>5459</v>
      </c>
      <c r="G3335" s="40" t="s">
        <v>13580</v>
      </c>
      <c r="H3335" s="40" t="s">
        <v>18859</v>
      </c>
    </row>
    <row r="3336" spans="1:8" s="54" customFormat="1" x14ac:dyDescent="0.25">
      <c r="A3336" s="40">
        <v>1</v>
      </c>
      <c r="B3336" s="40" t="s">
        <v>1402</v>
      </c>
      <c r="C3336" s="77" t="s">
        <v>2719</v>
      </c>
      <c r="D3336" s="77" t="s">
        <v>4276</v>
      </c>
      <c r="E3336" s="40" t="s">
        <v>16502</v>
      </c>
      <c r="F3336" s="40" t="s">
        <v>5459</v>
      </c>
      <c r="G3336" s="40" t="s">
        <v>13581</v>
      </c>
      <c r="H3336" s="40" t="s">
        <v>18860</v>
      </c>
    </row>
    <row r="3337" spans="1:8" s="54" customFormat="1" x14ac:dyDescent="0.25">
      <c r="A3337" s="40">
        <v>1</v>
      </c>
      <c r="B3337" s="40" t="s">
        <v>1402</v>
      </c>
      <c r="C3337" s="77" t="s">
        <v>2720</v>
      </c>
      <c r="D3337" s="77" t="s">
        <v>4277</v>
      </c>
      <c r="E3337" s="40" t="s">
        <v>16502</v>
      </c>
      <c r="F3337" s="40" t="s">
        <v>5459</v>
      </c>
      <c r="G3337" s="40" t="s">
        <v>13582</v>
      </c>
      <c r="H3337" s="40" t="s">
        <v>18861</v>
      </c>
    </row>
    <row r="3338" spans="1:8" s="54" customFormat="1" x14ac:dyDescent="0.25">
      <c r="A3338" s="40">
        <v>1</v>
      </c>
      <c r="B3338" s="40" t="s">
        <v>1402</v>
      </c>
      <c r="C3338" s="77" t="s">
        <v>2721</v>
      </c>
      <c r="D3338" s="77" t="s">
        <v>4278</v>
      </c>
      <c r="E3338" s="40" t="s">
        <v>16502</v>
      </c>
      <c r="F3338" s="40" t="s">
        <v>5459</v>
      </c>
      <c r="G3338" s="40" t="s">
        <v>13583</v>
      </c>
      <c r="H3338" s="40" t="s">
        <v>18862</v>
      </c>
    </row>
    <row r="3339" spans="1:8" s="54" customFormat="1" x14ac:dyDescent="0.25">
      <c r="A3339" s="40">
        <v>1</v>
      </c>
      <c r="B3339" s="40" t="s">
        <v>1402</v>
      </c>
      <c r="C3339" s="77" t="s">
        <v>2722</v>
      </c>
      <c r="D3339" s="77" t="s">
        <v>4279</v>
      </c>
      <c r="E3339" s="40" t="s">
        <v>16502</v>
      </c>
      <c r="F3339" s="40" t="s">
        <v>5459</v>
      </c>
      <c r="G3339" s="40" t="s">
        <v>13584</v>
      </c>
      <c r="H3339" s="40" t="s">
        <v>18863</v>
      </c>
    </row>
    <row r="3340" spans="1:8" s="54" customFormat="1" x14ac:dyDescent="0.25">
      <c r="A3340" s="40">
        <v>1</v>
      </c>
      <c r="B3340" s="40" t="s">
        <v>1402</v>
      </c>
      <c r="C3340" s="77" t="s">
        <v>2723</v>
      </c>
      <c r="D3340" s="77" t="s">
        <v>4280</v>
      </c>
      <c r="E3340" s="40" t="s">
        <v>16502</v>
      </c>
      <c r="F3340" s="40" t="s">
        <v>5459</v>
      </c>
      <c r="G3340" s="40" t="s">
        <v>13585</v>
      </c>
      <c r="H3340" s="40" t="s">
        <v>18864</v>
      </c>
    </row>
    <row r="3341" spans="1:8" s="54" customFormat="1" x14ac:dyDescent="0.25">
      <c r="A3341" s="40">
        <v>1</v>
      </c>
      <c r="B3341" s="40" t="s">
        <v>1402</v>
      </c>
      <c r="C3341" s="77" t="s">
        <v>2724</v>
      </c>
      <c r="D3341" s="77" t="s">
        <v>4281</v>
      </c>
      <c r="E3341" s="40" t="s">
        <v>16502</v>
      </c>
      <c r="F3341" s="40" t="s">
        <v>5459</v>
      </c>
      <c r="G3341" s="40" t="s">
        <v>13586</v>
      </c>
      <c r="H3341" s="40" t="s">
        <v>18865</v>
      </c>
    </row>
    <row r="3342" spans="1:8" s="54" customFormat="1" x14ac:dyDescent="0.25">
      <c r="A3342" s="40">
        <v>1</v>
      </c>
      <c r="B3342" s="40" t="s">
        <v>1402</v>
      </c>
      <c r="C3342" s="77" t="s">
        <v>2725</v>
      </c>
      <c r="D3342" s="77" t="s">
        <v>4282</v>
      </c>
      <c r="E3342" s="40" t="s">
        <v>16502</v>
      </c>
      <c r="F3342" s="40" t="s">
        <v>5459</v>
      </c>
      <c r="G3342" s="40" t="s">
        <v>13587</v>
      </c>
      <c r="H3342" s="40" t="s">
        <v>18866</v>
      </c>
    </row>
    <row r="3343" spans="1:8" s="54" customFormat="1" x14ac:dyDescent="0.25">
      <c r="A3343" s="40">
        <v>1</v>
      </c>
      <c r="B3343" s="40" t="s">
        <v>1402</v>
      </c>
      <c r="C3343" s="77" t="s">
        <v>2726</v>
      </c>
      <c r="D3343" s="77" t="s">
        <v>4283</v>
      </c>
      <c r="E3343" s="40" t="s">
        <v>16502</v>
      </c>
      <c r="F3343" s="40" t="s">
        <v>5459</v>
      </c>
      <c r="G3343" s="40" t="s">
        <v>13588</v>
      </c>
      <c r="H3343" s="40" t="s">
        <v>18867</v>
      </c>
    </row>
    <row r="3344" spans="1:8" s="54" customFormat="1" x14ac:dyDescent="0.25">
      <c r="A3344" s="40">
        <v>1</v>
      </c>
      <c r="B3344" s="40" t="s">
        <v>1402</v>
      </c>
      <c r="C3344" s="77" t="s">
        <v>2727</v>
      </c>
      <c r="D3344" s="77" t="s">
        <v>4284</v>
      </c>
      <c r="E3344" s="40" t="s">
        <v>16502</v>
      </c>
      <c r="F3344" s="40" t="s">
        <v>5459</v>
      </c>
      <c r="G3344" s="40" t="s">
        <v>13589</v>
      </c>
      <c r="H3344" s="40" t="s">
        <v>18868</v>
      </c>
    </row>
    <row r="3345" spans="1:8" s="54" customFormat="1" x14ac:dyDescent="0.25">
      <c r="A3345" s="40">
        <v>1</v>
      </c>
      <c r="B3345" s="40" t="s">
        <v>1402</v>
      </c>
      <c r="C3345" s="77" t="s">
        <v>2728</v>
      </c>
      <c r="D3345" s="77" t="s">
        <v>4285</v>
      </c>
      <c r="E3345" s="40" t="s">
        <v>16502</v>
      </c>
      <c r="F3345" s="40" t="s">
        <v>5459</v>
      </c>
      <c r="G3345" s="40" t="s">
        <v>13590</v>
      </c>
      <c r="H3345" s="40" t="s">
        <v>18869</v>
      </c>
    </row>
    <row r="3346" spans="1:8" s="54" customFormat="1" x14ac:dyDescent="0.25">
      <c r="A3346" s="40">
        <v>1</v>
      </c>
      <c r="B3346" s="40" t="s">
        <v>1402</v>
      </c>
      <c r="C3346" s="77" t="s">
        <v>2729</v>
      </c>
      <c r="D3346" s="77" t="s">
        <v>4286</v>
      </c>
      <c r="E3346" s="40" t="s">
        <v>16502</v>
      </c>
      <c r="F3346" s="40" t="s">
        <v>5459</v>
      </c>
      <c r="G3346" s="40" t="s">
        <v>13591</v>
      </c>
      <c r="H3346" s="40" t="s">
        <v>18870</v>
      </c>
    </row>
    <row r="3347" spans="1:8" s="54" customFormat="1" x14ac:dyDescent="0.25">
      <c r="A3347" s="40">
        <v>1</v>
      </c>
      <c r="B3347" s="40" t="s">
        <v>1402</v>
      </c>
      <c r="C3347" s="77" t="s">
        <v>2730</v>
      </c>
      <c r="D3347" s="77" t="s">
        <v>4287</v>
      </c>
      <c r="E3347" s="40" t="s">
        <v>16502</v>
      </c>
      <c r="F3347" s="40" t="s">
        <v>5459</v>
      </c>
      <c r="G3347" s="40" t="s">
        <v>13592</v>
      </c>
      <c r="H3347" s="40" t="s">
        <v>18871</v>
      </c>
    </row>
    <row r="3348" spans="1:8" s="54" customFormat="1" x14ac:dyDescent="0.25">
      <c r="A3348" s="40">
        <v>1</v>
      </c>
      <c r="B3348" s="40" t="s">
        <v>1402</v>
      </c>
      <c r="C3348" s="77" t="s">
        <v>2731</v>
      </c>
      <c r="D3348" s="77" t="s">
        <v>4288</v>
      </c>
      <c r="E3348" s="40" t="s">
        <v>16502</v>
      </c>
      <c r="F3348" s="40" t="s">
        <v>5459</v>
      </c>
      <c r="G3348" s="40" t="s">
        <v>13593</v>
      </c>
      <c r="H3348" s="40" t="s">
        <v>18872</v>
      </c>
    </row>
    <row r="3349" spans="1:8" s="54" customFormat="1" x14ac:dyDescent="0.25">
      <c r="A3349" s="40">
        <v>1</v>
      </c>
      <c r="B3349" s="40" t="s">
        <v>1402</v>
      </c>
      <c r="C3349" s="77" t="s">
        <v>5565</v>
      </c>
      <c r="D3349" s="77" t="s">
        <v>5566</v>
      </c>
      <c r="E3349" s="40" t="s">
        <v>16502</v>
      </c>
      <c r="F3349" s="40" t="s">
        <v>5459</v>
      </c>
      <c r="G3349" s="40" t="s">
        <v>13594</v>
      </c>
      <c r="H3349" s="40" t="s">
        <v>18873</v>
      </c>
    </row>
    <row r="3350" spans="1:8" s="54" customFormat="1" x14ac:dyDescent="0.25">
      <c r="A3350" s="40">
        <v>1</v>
      </c>
      <c r="B3350" s="40" t="s">
        <v>1402</v>
      </c>
      <c r="C3350" s="77" t="s">
        <v>2732</v>
      </c>
      <c r="D3350" s="77" t="s">
        <v>4289</v>
      </c>
      <c r="E3350" s="40" t="s">
        <v>16502</v>
      </c>
      <c r="F3350" s="40" t="s">
        <v>5459</v>
      </c>
      <c r="G3350" s="40" t="s">
        <v>13595</v>
      </c>
      <c r="H3350" s="40" t="s">
        <v>18874</v>
      </c>
    </row>
    <row r="3351" spans="1:8" s="54" customFormat="1" x14ac:dyDescent="0.25">
      <c r="A3351" s="40">
        <v>1</v>
      </c>
      <c r="B3351" s="40" t="s">
        <v>1402</v>
      </c>
      <c r="C3351" s="77" t="s">
        <v>2733</v>
      </c>
      <c r="D3351" s="77" t="s">
        <v>4290</v>
      </c>
      <c r="E3351" s="40" t="s">
        <v>16502</v>
      </c>
      <c r="F3351" s="40" t="s">
        <v>5459</v>
      </c>
      <c r="G3351" s="40" t="s">
        <v>13596</v>
      </c>
      <c r="H3351" s="40" t="s">
        <v>18875</v>
      </c>
    </row>
    <row r="3352" spans="1:8" s="54" customFormat="1" x14ac:dyDescent="0.25">
      <c r="A3352" s="40">
        <v>1</v>
      </c>
      <c r="B3352" s="40" t="s">
        <v>1402</v>
      </c>
      <c r="C3352" s="77" t="s">
        <v>2734</v>
      </c>
      <c r="D3352" s="77" t="s">
        <v>4291</v>
      </c>
      <c r="E3352" s="40" t="s">
        <v>16502</v>
      </c>
      <c r="F3352" s="40" t="s">
        <v>5459</v>
      </c>
      <c r="G3352" s="40" t="s">
        <v>13597</v>
      </c>
      <c r="H3352" s="40" t="s">
        <v>18876</v>
      </c>
    </row>
    <row r="3353" spans="1:8" s="54" customFormat="1" x14ac:dyDescent="0.25">
      <c r="A3353" s="40">
        <v>1</v>
      </c>
      <c r="B3353" s="40" t="s">
        <v>1402</v>
      </c>
      <c r="C3353" s="77" t="s">
        <v>2735</v>
      </c>
      <c r="D3353" s="77" t="s">
        <v>4292</v>
      </c>
      <c r="E3353" s="40" t="s">
        <v>16502</v>
      </c>
      <c r="F3353" s="40" t="s">
        <v>5459</v>
      </c>
      <c r="G3353" s="40" t="s">
        <v>13598</v>
      </c>
      <c r="H3353" s="40" t="s">
        <v>18877</v>
      </c>
    </row>
    <row r="3354" spans="1:8" s="54" customFormat="1" x14ac:dyDescent="0.25">
      <c r="A3354" s="40">
        <v>1</v>
      </c>
      <c r="B3354" s="40" t="s">
        <v>1402</v>
      </c>
      <c r="C3354" s="77" t="s">
        <v>2736</v>
      </c>
      <c r="D3354" s="77" t="s">
        <v>4293</v>
      </c>
      <c r="E3354" s="40" t="s">
        <v>16502</v>
      </c>
      <c r="F3354" s="40" t="s">
        <v>5459</v>
      </c>
      <c r="G3354" s="40" t="s">
        <v>13599</v>
      </c>
      <c r="H3354" s="40" t="s">
        <v>18878</v>
      </c>
    </row>
    <row r="3355" spans="1:8" s="54" customFormat="1" x14ac:dyDescent="0.25">
      <c r="A3355" s="40">
        <v>1</v>
      </c>
      <c r="B3355" s="40" t="s">
        <v>1402</v>
      </c>
      <c r="C3355" s="77" t="s">
        <v>2737</v>
      </c>
      <c r="D3355" s="77" t="s">
        <v>4294</v>
      </c>
      <c r="E3355" s="40" t="s">
        <v>16502</v>
      </c>
      <c r="F3355" s="40" t="s">
        <v>5459</v>
      </c>
      <c r="G3355" s="40" t="s">
        <v>13600</v>
      </c>
      <c r="H3355" s="40" t="s">
        <v>18879</v>
      </c>
    </row>
    <row r="3356" spans="1:8" s="54" customFormat="1" x14ac:dyDescent="0.25">
      <c r="A3356" s="40">
        <v>1</v>
      </c>
      <c r="B3356" s="40" t="s">
        <v>1402</v>
      </c>
      <c r="C3356" s="77" t="s">
        <v>2738</v>
      </c>
      <c r="D3356" s="77" t="s">
        <v>4295</v>
      </c>
      <c r="E3356" s="40" t="s">
        <v>16502</v>
      </c>
      <c r="F3356" s="40" t="s">
        <v>5459</v>
      </c>
      <c r="G3356" s="40" t="s">
        <v>13601</v>
      </c>
      <c r="H3356" s="40" t="s">
        <v>18880</v>
      </c>
    </row>
    <row r="3357" spans="1:8" s="54" customFormat="1" x14ac:dyDescent="0.25">
      <c r="A3357" s="40">
        <v>1</v>
      </c>
      <c r="B3357" s="40" t="s">
        <v>1402</v>
      </c>
      <c r="C3357" s="77" t="s">
        <v>2739</v>
      </c>
      <c r="D3357" s="77" t="s">
        <v>4296</v>
      </c>
      <c r="E3357" s="40" t="s">
        <v>16502</v>
      </c>
      <c r="F3357" s="40" t="s">
        <v>5459</v>
      </c>
      <c r="G3357" s="40" t="s">
        <v>13602</v>
      </c>
      <c r="H3357" s="40" t="s">
        <v>18881</v>
      </c>
    </row>
    <row r="3358" spans="1:8" s="54" customFormat="1" x14ac:dyDescent="0.25">
      <c r="A3358" s="40">
        <v>1</v>
      </c>
      <c r="B3358" s="40" t="s">
        <v>1402</v>
      </c>
      <c r="C3358" s="77" t="s">
        <v>2740</v>
      </c>
      <c r="D3358" s="77" t="s">
        <v>4297</v>
      </c>
      <c r="E3358" s="40" t="s">
        <v>16502</v>
      </c>
      <c r="F3358" s="40" t="s">
        <v>5459</v>
      </c>
      <c r="G3358" s="40" t="s">
        <v>13603</v>
      </c>
      <c r="H3358" s="40" t="s">
        <v>18882</v>
      </c>
    </row>
    <row r="3359" spans="1:8" s="54" customFormat="1" x14ac:dyDescent="0.25">
      <c r="A3359" s="40">
        <v>1</v>
      </c>
      <c r="B3359" s="40" t="s">
        <v>1402</v>
      </c>
      <c r="C3359" s="77" t="s">
        <v>2741</v>
      </c>
      <c r="D3359" s="77" t="s">
        <v>4298</v>
      </c>
      <c r="E3359" s="40" t="s">
        <v>16502</v>
      </c>
      <c r="F3359" s="40" t="s">
        <v>5459</v>
      </c>
      <c r="G3359" s="40" t="s">
        <v>13604</v>
      </c>
      <c r="H3359" s="40" t="s">
        <v>18883</v>
      </c>
    </row>
    <row r="3360" spans="1:8" s="54" customFormat="1" x14ac:dyDescent="0.25">
      <c r="A3360" s="40">
        <v>1</v>
      </c>
      <c r="B3360" s="40" t="s">
        <v>1402</v>
      </c>
      <c r="C3360" s="77" t="s">
        <v>2742</v>
      </c>
      <c r="D3360" s="77" t="s">
        <v>4299</v>
      </c>
      <c r="E3360" s="40" t="s">
        <v>16502</v>
      </c>
      <c r="F3360" s="40" t="s">
        <v>5459</v>
      </c>
      <c r="G3360" s="40" t="s">
        <v>13605</v>
      </c>
      <c r="H3360" s="40" t="s">
        <v>18884</v>
      </c>
    </row>
    <row r="3361" spans="1:8" s="54" customFormat="1" x14ac:dyDescent="0.25">
      <c r="A3361" s="40">
        <v>1</v>
      </c>
      <c r="B3361" s="40" t="s">
        <v>1402</v>
      </c>
      <c r="C3361" s="77" t="s">
        <v>2743</v>
      </c>
      <c r="D3361" s="77" t="s">
        <v>4300</v>
      </c>
      <c r="E3361" s="40" t="s">
        <v>16502</v>
      </c>
      <c r="F3361" s="40" t="s">
        <v>5459</v>
      </c>
      <c r="G3361" s="40" t="s">
        <v>13606</v>
      </c>
      <c r="H3361" s="40" t="s">
        <v>18885</v>
      </c>
    </row>
    <row r="3362" spans="1:8" s="54" customFormat="1" x14ac:dyDescent="0.25">
      <c r="A3362" s="40">
        <v>1</v>
      </c>
      <c r="B3362" s="40" t="s">
        <v>1402</v>
      </c>
      <c r="C3362" s="77" t="s">
        <v>2744</v>
      </c>
      <c r="D3362" s="77" t="s">
        <v>4301</v>
      </c>
      <c r="E3362" s="40" t="s">
        <v>16502</v>
      </c>
      <c r="F3362" s="40" t="s">
        <v>5459</v>
      </c>
      <c r="G3362" s="40" t="s">
        <v>14732</v>
      </c>
      <c r="H3362" s="40" t="s">
        <v>18886</v>
      </c>
    </row>
    <row r="3363" spans="1:8" s="54" customFormat="1" x14ac:dyDescent="0.25">
      <c r="A3363" s="40">
        <v>1</v>
      </c>
      <c r="B3363" s="40" t="s">
        <v>1402</v>
      </c>
      <c r="C3363" s="77" t="s">
        <v>2745</v>
      </c>
      <c r="D3363" s="77" t="s">
        <v>4302</v>
      </c>
      <c r="E3363" s="40" t="s">
        <v>16502</v>
      </c>
      <c r="F3363" s="40" t="s">
        <v>5459</v>
      </c>
      <c r="G3363" s="40" t="s">
        <v>13607</v>
      </c>
      <c r="H3363" s="40" t="s">
        <v>18887</v>
      </c>
    </row>
    <row r="3364" spans="1:8" s="54" customFormat="1" x14ac:dyDescent="0.25">
      <c r="A3364" s="40">
        <v>1</v>
      </c>
      <c r="B3364" s="40" t="s">
        <v>1402</v>
      </c>
      <c r="C3364" s="77" t="s">
        <v>2746</v>
      </c>
      <c r="D3364" s="77" t="s">
        <v>4303</v>
      </c>
      <c r="E3364" s="40" t="s">
        <v>16502</v>
      </c>
      <c r="F3364" s="40" t="s">
        <v>5459</v>
      </c>
      <c r="G3364" s="40" t="s">
        <v>13608</v>
      </c>
      <c r="H3364" s="40" t="s">
        <v>18888</v>
      </c>
    </row>
    <row r="3365" spans="1:8" s="54" customFormat="1" x14ac:dyDescent="0.25">
      <c r="A3365" s="40">
        <v>1</v>
      </c>
      <c r="B3365" s="40" t="s">
        <v>1402</v>
      </c>
      <c r="C3365" s="77" t="s">
        <v>2747</v>
      </c>
      <c r="D3365" s="77" t="s">
        <v>4304</v>
      </c>
      <c r="E3365" s="40" t="s">
        <v>16502</v>
      </c>
      <c r="F3365" s="40" t="s">
        <v>5459</v>
      </c>
      <c r="G3365" s="40" t="s">
        <v>13609</v>
      </c>
      <c r="H3365" s="40" t="s">
        <v>18889</v>
      </c>
    </row>
    <row r="3366" spans="1:8" s="54" customFormat="1" x14ac:dyDescent="0.25">
      <c r="A3366" s="40">
        <v>1</v>
      </c>
      <c r="B3366" s="40" t="s">
        <v>1402</v>
      </c>
      <c r="C3366" s="77" t="s">
        <v>2748</v>
      </c>
      <c r="D3366" s="77" t="s">
        <v>4305</v>
      </c>
      <c r="E3366" s="40" t="s">
        <v>16502</v>
      </c>
      <c r="F3366" s="40" t="s">
        <v>5459</v>
      </c>
      <c r="G3366" s="40" t="s">
        <v>13610</v>
      </c>
      <c r="H3366" s="40" t="s">
        <v>18890</v>
      </c>
    </row>
    <row r="3367" spans="1:8" s="54" customFormat="1" x14ac:dyDescent="0.25">
      <c r="A3367" s="40">
        <v>1</v>
      </c>
      <c r="B3367" s="40" t="s">
        <v>1402</v>
      </c>
      <c r="C3367" s="77" t="s">
        <v>2749</v>
      </c>
      <c r="D3367" s="77" t="s">
        <v>4306</v>
      </c>
      <c r="E3367" s="40" t="s">
        <v>16502</v>
      </c>
      <c r="F3367" s="40" t="s">
        <v>5459</v>
      </c>
      <c r="G3367" s="40" t="s">
        <v>13611</v>
      </c>
      <c r="H3367" s="40" t="s">
        <v>18891</v>
      </c>
    </row>
    <row r="3368" spans="1:8" s="54" customFormat="1" x14ac:dyDescent="0.25">
      <c r="A3368" s="40">
        <v>1</v>
      </c>
      <c r="B3368" s="40" t="s">
        <v>1402</v>
      </c>
      <c r="C3368" s="77" t="s">
        <v>2750</v>
      </c>
      <c r="D3368" s="77" t="s">
        <v>4307</v>
      </c>
      <c r="E3368" s="40" t="s">
        <v>16502</v>
      </c>
      <c r="F3368" s="40" t="s">
        <v>5459</v>
      </c>
      <c r="G3368" s="40" t="s">
        <v>13612</v>
      </c>
      <c r="H3368" s="40" t="s">
        <v>18892</v>
      </c>
    </row>
    <row r="3369" spans="1:8" s="54" customFormat="1" x14ac:dyDescent="0.25">
      <c r="A3369" s="40">
        <v>1</v>
      </c>
      <c r="B3369" s="40" t="s">
        <v>1402</v>
      </c>
      <c r="C3369" s="77" t="s">
        <v>2751</v>
      </c>
      <c r="D3369" s="77" t="s">
        <v>4308</v>
      </c>
      <c r="E3369" s="40" t="s">
        <v>16502</v>
      </c>
      <c r="F3369" s="40" t="s">
        <v>5459</v>
      </c>
      <c r="G3369" s="40" t="s">
        <v>13613</v>
      </c>
      <c r="H3369" s="40" t="s">
        <v>18893</v>
      </c>
    </row>
    <row r="3370" spans="1:8" s="54" customFormat="1" x14ac:dyDescent="0.25">
      <c r="A3370" s="40">
        <v>1</v>
      </c>
      <c r="B3370" s="40" t="s">
        <v>1402</v>
      </c>
      <c r="C3370" s="77" t="s">
        <v>2752</v>
      </c>
      <c r="D3370" s="77" t="s">
        <v>4309</v>
      </c>
      <c r="E3370" s="40" t="s">
        <v>16502</v>
      </c>
      <c r="F3370" s="40" t="s">
        <v>5459</v>
      </c>
      <c r="G3370" s="40" t="s">
        <v>13614</v>
      </c>
      <c r="H3370" s="40" t="s">
        <v>18894</v>
      </c>
    </row>
    <row r="3371" spans="1:8" s="54" customFormat="1" x14ac:dyDescent="0.25">
      <c r="A3371" s="40">
        <v>1</v>
      </c>
      <c r="B3371" s="40" t="s">
        <v>1402</v>
      </c>
      <c r="C3371" s="77" t="s">
        <v>2753</v>
      </c>
      <c r="D3371" s="77" t="s">
        <v>4310</v>
      </c>
      <c r="E3371" s="40" t="s">
        <v>16502</v>
      </c>
      <c r="F3371" s="40" t="s">
        <v>5459</v>
      </c>
      <c r="G3371" s="40" t="s">
        <v>13615</v>
      </c>
      <c r="H3371" s="40" t="s">
        <v>18895</v>
      </c>
    </row>
    <row r="3372" spans="1:8" s="54" customFormat="1" x14ac:dyDescent="0.25">
      <c r="A3372" s="40">
        <v>1</v>
      </c>
      <c r="B3372" s="40" t="s">
        <v>1402</v>
      </c>
      <c r="C3372" s="77" t="s">
        <v>2754</v>
      </c>
      <c r="D3372" s="77" t="s">
        <v>4311</v>
      </c>
      <c r="E3372" s="40" t="s">
        <v>16502</v>
      </c>
      <c r="F3372" s="40" t="s">
        <v>5459</v>
      </c>
      <c r="G3372" s="40" t="s">
        <v>13616</v>
      </c>
      <c r="H3372" s="40" t="s">
        <v>18896</v>
      </c>
    </row>
    <row r="3373" spans="1:8" s="54" customFormat="1" x14ac:dyDescent="0.25">
      <c r="A3373" s="40">
        <v>1</v>
      </c>
      <c r="B3373" s="40" t="s">
        <v>1402</v>
      </c>
      <c r="C3373" s="77" t="s">
        <v>2755</v>
      </c>
      <c r="D3373" s="77" t="s">
        <v>4312</v>
      </c>
      <c r="E3373" s="40" t="s">
        <v>16502</v>
      </c>
      <c r="F3373" s="40" t="s">
        <v>5459</v>
      </c>
      <c r="G3373" s="40" t="s">
        <v>13617</v>
      </c>
      <c r="H3373" s="40" t="s">
        <v>18897</v>
      </c>
    </row>
    <row r="3374" spans="1:8" s="54" customFormat="1" x14ac:dyDescent="0.25">
      <c r="A3374" s="40">
        <v>1</v>
      </c>
      <c r="B3374" s="40" t="s">
        <v>1402</v>
      </c>
      <c r="C3374" s="77" t="s">
        <v>2756</v>
      </c>
      <c r="D3374" s="77" t="s">
        <v>4313</v>
      </c>
      <c r="E3374" s="40" t="s">
        <v>16502</v>
      </c>
      <c r="F3374" s="40" t="s">
        <v>5459</v>
      </c>
      <c r="G3374" s="40" t="s">
        <v>13618</v>
      </c>
      <c r="H3374" s="40" t="s">
        <v>18898</v>
      </c>
    </row>
    <row r="3375" spans="1:8" s="54" customFormat="1" x14ac:dyDescent="0.25">
      <c r="A3375" s="40">
        <v>1</v>
      </c>
      <c r="B3375" s="40" t="s">
        <v>1402</v>
      </c>
      <c r="C3375" s="77" t="s">
        <v>2757</v>
      </c>
      <c r="D3375" s="77" t="s">
        <v>4314</v>
      </c>
      <c r="E3375" s="40" t="s">
        <v>16502</v>
      </c>
      <c r="F3375" s="40" t="s">
        <v>5459</v>
      </c>
      <c r="G3375" s="40" t="s">
        <v>13619</v>
      </c>
      <c r="H3375" s="40" t="s">
        <v>18899</v>
      </c>
    </row>
    <row r="3376" spans="1:8" s="54" customFormat="1" x14ac:dyDescent="0.25">
      <c r="A3376" s="40">
        <v>1</v>
      </c>
      <c r="B3376" s="40" t="s">
        <v>1402</v>
      </c>
      <c r="C3376" s="77" t="s">
        <v>2758</v>
      </c>
      <c r="D3376" s="77" t="s">
        <v>4315</v>
      </c>
      <c r="E3376" s="40" t="s">
        <v>16502</v>
      </c>
      <c r="F3376" s="40" t="s">
        <v>5459</v>
      </c>
      <c r="G3376" s="40" t="s">
        <v>13620</v>
      </c>
      <c r="H3376" s="40" t="s">
        <v>18900</v>
      </c>
    </row>
    <row r="3377" spans="1:8" s="54" customFormat="1" x14ac:dyDescent="0.25">
      <c r="A3377" s="40">
        <v>1</v>
      </c>
      <c r="B3377" s="40" t="s">
        <v>1402</v>
      </c>
      <c r="C3377" s="77" t="s">
        <v>2760</v>
      </c>
      <c r="D3377" s="77" t="s">
        <v>4316</v>
      </c>
      <c r="E3377" s="40" t="s">
        <v>16502</v>
      </c>
      <c r="F3377" s="40" t="s">
        <v>5459</v>
      </c>
      <c r="G3377" s="40" t="s">
        <v>13621</v>
      </c>
      <c r="H3377" s="40" t="s">
        <v>18901</v>
      </c>
    </row>
    <row r="3378" spans="1:8" s="54" customFormat="1" x14ac:dyDescent="0.25">
      <c r="A3378" s="40">
        <v>1</v>
      </c>
      <c r="B3378" s="40" t="s">
        <v>1402</v>
      </c>
      <c r="C3378" s="77" t="s">
        <v>2761</v>
      </c>
      <c r="D3378" s="77" t="s">
        <v>4317</v>
      </c>
      <c r="E3378" s="40" t="s">
        <v>16502</v>
      </c>
      <c r="F3378" s="40" t="s">
        <v>5459</v>
      </c>
      <c r="G3378" s="40" t="s">
        <v>13622</v>
      </c>
      <c r="H3378" s="40" t="s">
        <v>18902</v>
      </c>
    </row>
    <row r="3379" spans="1:8" s="54" customFormat="1" x14ac:dyDescent="0.25">
      <c r="A3379" s="40">
        <v>1</v>
      </c>
      <c r="B3379" s="40" t="s">
        <v>1402</v>
      </c>
      <c r="C3379" s="77" t="s">
        <v>2762</v>
      </c>
      <c r="D3379" s="77" t="s">
        <v>4318</v>
      </c>
      <c r="E3379" s="40" t="s">
        <v>16502</v>
      </c>
      <c r="F3379" s="40" t="s">
        <v>5459</v>
      </c>
      <c r="G3379" s="40" t="s">
        <v>13623</v>
      </c>
      <c r="H3379" s="40" t="s">
        <v>18903</v>
      </c>
    </row>
    <row r="3380" spans="1:8" s="54" customFormat="1" x14ac:dyDescent="0.25">
      <c r="A3380" s="40">
        <v>1</v>
      </c>
      <c r="B3380" s="40" t="s">
        <v>1402</v>
      </c>
      <c r="C3380" s="77" t="s">
        <v>2763</v>
      </c>
      <c r="D3380" s="77" t="s">
        <v>4319</v>
      </c>
      <c r="E3380" s="40" t="s">
        <v>16502</v>
      </c>
      <c r="F3380" s="40" t="s">
        <v>5459</v>
      </c>
      <c r="G3380" s="40" t="s">
        <v>13624</v>
      </c>
      <c r="H3380" s="40" t="s">
        <v>18904</v>
      </c>
    </row>
    <row r="3381" spans="1:8" s="54" customFormat="1" x14ac:dyDescent="0.25">
      <c r="A3381" s="40">
        <v>1</v>
      </c>
      <c r="B3381" s="40" t="s">
        <v>1402</v>
      </c>
      <c r="C3381" s="77" t="s">
        <v>2764</v>
      </c>
      <c r="D3381" s="77" t="s">
        <v>4320</v>
      </c>
      <c r="E3381" s="40" t="s">
        <v>16502</v>
      </c>
      <c r="F3381" s="40" t="s">
        <v>5459</v>
      </c>
      <c r="G3381" s="40" t="s">
        <v>13625</v>
      </c>
      <c r="H3381" s="40" t="s">
        <v>18905</v>
      </c>
    </row>
    <row r="3382" spans="1:8" s="54" customFormat="1" x14ac:dyDescent="0.25">
      <c r="A3382" s="40">
        <v>1</v>
      </c>
      <c r="B3382" s="40" t="s">
        <v>1402</v>
      </c>
      <c r="C3382" s="77" t="s">
        <v>2765</v>
      </c>
      <c r="D3382" s="77" t="s">
        <v>4321</v>
      </c>
      <c r="E3382" s="40" t="s">
        <v>16502</v>
      </c>
      <c r="F3382" s="40" t="s">
        <v>5459</v>
      </c>
      <c r="G3382" s="40" t="s">
        <v>13626</v>
      </c>
      <c r="H3382" s="40" t="s">
        <v>18906</v>
      </c>
    </row>
    <row r="3383" spans="1:8" s="54" customFormat="1" x14ac:dyDescent="0.25">
      <c r="A3383" s="40">
        <v>1</v>
      </c>
      <c r="B3383" s="40" t="s">
        <v>1402</v>
      </c>
      <c r="C3383" s="77" t="s">
        <v>2766</v>
      </c>
      <c r="D3383" s="77" t="s">
        <v>4322</v>
      </c>
      <c r="E3383" s="40" t="s">
        <v>16502</v>
      </c>
      <c r="F3383" s="40" t="s">
        <v>5459</v>
      </c>
      <c r="G3383" s="40" t="s">
        <v>13627</v>
      </c>
      <c r="H3383" s="40" t="s">
        <v>18907</v>
      </c>
    </row>
    <row r="3384" spans="1:8" s="54" customFormat="1" x14ac:dyDescent="0.25">
      <c r="A3384" s="40">
        <v>1</v>
      </c>
      <c r="B3384" s="40" t="s">
        <v>1402</v>
      </c>
      <c r="C3384" s="77" t="s">
        <v>2767</v>
      </c>
      <c r="D3384" s="77" t="s">
        <v>4323</v>
      </c>
      <c r="E3384" s="40" t="s">
        <v>16502</v>
      </c>
      <c r="F3384" s="40" t="s">
        <v>5459</v>
      </c>
      <c r="G3384" s="40" t="s">
        <v>13628</v>
      </c>
      <c r="H3384" s="40" t="s">
        <v>18908</v>
      </c>
    </row>
    <row r="3385" spans="1:8" s="54" customFormat="1" x14ac:dyDescent="0.25">
      <c r="A3385" s="40">
        <v>1</v>
      </c>
      <c r="B3385" s="40" t="s">
        <v>1402</v>
      </c>
      <c r="C3385" s="77" t="s">
        <v>2768</v>
      </c>
      <c r="D3385" s="77" t="s">
        <v>4324</v>
      </c>
      <c r="E3385" s="40" t="s">
        <v>16502</v>
      </c>
      <c r="F3385" s="40" t="s">
        <v>5459</v>
      </c>
      <c r="G3385" s="40" t="s">
        <v>13629</v>
      </c>
      <c r="H3385" s="40" t="s">
        <v>18909</v>
      </c>
    </row>
    <row r="3386" spans="1:8" s="54" customFormat="1" x14ac:dyDescent="0.25">
      <c r="A3386" s="40">
        <v>1</v>
      </c>
      <c r="B3386" s="40" t="s">
        <v>1402</v>
      </c>
      <c r="C3386" s="77" t="s">
        <v>2769</v>
      </c>
      <c r="D3386" s="77" t="s">
        <v>4325</v>
      </c>
      <c r="E3386" s="40" t="s">
        <v>16502</v>
      </c>
      <c r="F3386" s="40" t="s">
        <v>5459</v>
      </c>
      <c r="G3386" s="40" t="s">
        <v>13630</v>
      </c>
      <c r="H3386" s="40" t="s">
        <v>18910</v>
      </c>
    </row>
    <row r="3387" spans="1:8" s="54" customFormat="1" x14ac:dyDescent="0.25">
      <c r="A3387" s="40">
        <v>1</v>
      </c>
      <c r="B3387" s="40" t="s">
        <v>1402</v>
      </c>
      <c r="C3387" s="77" t="s">
        <v>2770</v>
      </c>
      <c r="D3387" s="77" t="s">
        <v>4326</v>
      </c>
      <c r="E3387" s="40" t="s">
        <v>16502</v>
      </c>
      <c r="F3387" s="40" t="s">
        <v>5459</v>
      </c>
      <c r="G3387" s="40" t="s">
        <v>13631</v>
      </c>
      <c r="H3387" s="40" t="s">
        <v>18911</v>
      </c>
    </row>
    <row r="3388" spans="1:8" s="54" customFormat="1" x14ac:dyDescent="0.25">
      <c r="A3388" s="40">
        <v>1</v>
      </c>
      <c r="B3388" s="40" t="s">
        <v>1402</v>
      </c>
      <c r="C3388" s="77" t="s">
        <v>2771</v>
      </c>
      <c r="D3388" s="77" t="s">
        <v>4327</v>
      </c>
      <c r="E3388" s="40" t="s">
        <v>16502</v>
      </c>
      <c r="F3388" s="40" t="s">
        <v>5459</v>
      </c>
      <c r="G3388" s="40" t="s">
        <v>13632</v>
      </c>
      <c r="H3388" s="40" t="s">
        <v>18912</v>
      </c>
    </row>
    <row r="3389" spans="1:8" s="54" customFormat="1" x14ac:dyDescent="0.25">
      <c r="A3389" s="40">
        <v>1</v>
      </c>
      <c r="B3389" s="40" t="s">
        <v>1402</v>
      </c>
      <c r="C3389" s="77" t="s">
        <v>2772</v>
      </c>
      <c r="D3389" s="77" t="s">
        <v>4328</v>
      </c>
      <c r="E3389" s="40" t="s">
        <v>16502</v>
      </c>
      <c r="F3389" s="40" t="s">
        <v>5459</v>
      </c>
      <c r="G3389" s="40" t="s">
        <v>13633</v>
      </c>
      <c r="H3389" s="40" t="s">
        <v>18913</v>
      </c>
    </row>
    <row r="3390" spans="1:8" s="54" customFormat="1" x14ac:dyDescent="0.25">
      <c r="A3390" s="40">
        <v>1</v>
      </c>
      <c r="B3390" s="40" t="s">
        <v>1402</v>
      </c>
      <c r="C3390" s="77" t="s">
        <v>2773</v>
      </c>
      <c r="D3390" s="77" t="s">
        <v>4329</v>
      </c>
      <c r="E3390" s="40" t="s">
        <v>16502</v>
      </c>
      <c r="F3390" s="40" t="s">
        <v>5459</v>
      </c>
      <c r="G3390" s="40" t="s">
        <v>13634</v>
      </c>
      <c r="H3390" s="40" t="s">
        <v>18914</v>
      </c>
    </row>
    <row r="3391" spans="1:8" s="54" customFormat="1" x14ac:dyDescent="0.25">
      <c r="A3391" s="40">
        <v>1</v>
      </c>
      <c r="B3391" s="40" t="s">
        <v>1402</v>
      </c>
      <c r="C3391" s="77" t="s">
        <v>2774</v>
      </c>
      <c r="D3391" s="77" t="s">
        <v>4330</v>
      </c>
      <c r="E3391" s="40" t="s">
        <v>16502</v>
      </c>
      <c r="F3391" s="40" t="s">
        <v>5459</v>
      </c>
      <c r="G3391" s="40" t="s">
        <v>13635</v>
      </c>
      <c r="H3391" s="40" t="s">
        <v>18915</v>
      </c>
    </row>
    <row r="3392" spans="1:8" s="54" customFormat="1" x14ac:dyDescent="0.25">
      <c r="A3392" s="40">
        <v>1</v>
      </c>
      <c r="B3392" s="40" t="s">
        <v>1402</v>
      </c>
      <c r="C3392" s="77" t="s">
        <v>2775</v>
      </c>
      <c r="D3392" s="77" t="s">
        <v>4331</v>
      </c>
      <c r="E3392" s="40" t="s">
        <v>16502</v>
      </c>
      <c r="F3392" s="40" t="s">
        <v>5459</v>
      </c>
      <c r="G3392" s="40" t="s">
        <v>13636</v>
      </c>
      <c r="H3392" s="40" t="s">
        <v>18916</v>
      </c>
    </row>
    <row r="3393" spans="1:8" s="54" customFormat="1" x14ac:dyDescent="0.25">
      <c r="A3393" s="40">
        <v>1</v>
      </c>
      <c r="B3393" s="40" t="s">
        <v>1402</v>
      </c>
      <c r="C3393" s="77" t="s">
        <v>2776</v>
      </c>
      <c r="D3393" s="77" t="s">
        <v>4332</v>
      </c>
      <c r="E3393" s="40" t="s">
        <v>16502</v>
      </c>
      <c r="F3393" s="40" t="s">
        <v>5459</v>
      </c>
      <c r="G3393" s="40" t="s">
        <v>13637</v>
      </c>
      <c r="H3393" s="40" t="s">
        <v>18917</v>
      </c>
    </row>
    <row r="3394" spans="1:8" s="54" customFormat="1" x14ac:dyDescent="0.25">
      <c r="A3394" s="40">
        <v>1</v>
      </c>
      <c r="B3394" s="40" t="s">
        <v>1402</v>
      </c>
      <c r="C3394" s="77" t="s">
        <v>2777</v>
      </c>
      <c r="D3394" s="77" t="s">
        <v>4333</v>
      </c>
      <c r="E3394" s="40" t="s">
        <v>16502</v>
      </c>
      <c r="F3394" s="40" t="s">
        <v>5459</v>
      </c>
      <c r="G3394" s="40" t="s">
        <v>13638</v>
      </c>
      <c r="H3394" s="40" t="s">
        <v>18918</v>
      </c>
    </row>
    <row r="3395" spans="1:8" s="54" customFormat="1" x14ac:dyDescent="0.25">
      <c r="A3395" s="40">
        <v>1</v>
      </c>
      <c r="B3395" s="40" t="s">
        <v>1402</v>
      </c>
      <c r="C3395" s="77" t="s">
        <v>2778</v>
      </c>
      <c r="D3395" s="77" t="s">
        <v>4334</v>
      </c>
      <c r="E3395" s="40" t="s">
        <v>16502</v>
      </c>
      <c r="F3395" s="40" t="s">
        <v>5459</v>
      </c>
      <c r="G3395" s="40" t="s">
        <v>13639</v>
      </c>
      <c r="H3395" s="40" t="s">
        <v>18919</v>
      </c>
    </row>
    <row r="3396" spans="1:8" s="54" customFormat="1" x14ac:dyDescent="0.25">
      <c r="A3396" s="40">
        <v>1</v>
      </c>
      <c r="B3396" s="40" t="s">
        <v>1402</v>
      </c>
      <c r="C3396" s="77" t="s">
        <v>2780</v>
      </c>
      <c r="D3396" s="77" t="s">
        <v>4335</v>
      </c>
      <c r="E3396" s="40" t="s">
        <v>16502</v>
      </c>
      <c r="F3396" s="40" t="s">
        <v>5459</v>
      </c>
      <c r="G3396" s="40" t="s">
        <v>13640</v>
      </c>
      <c r="H3396" s="40" t="s">
        <v>18920</v>
      </c>
    </row>
    <row r="3397" spans="1:8" s="54" customFormat="1" x14ac:dyDescent="0.25">
      <c r="A3397" s="40">
        <v>1</v>
      </c>
      <c r="B3397" s="40" t="s">
        <v>1402</v>
      </c>
      <c r="C3397" s="77" t="s">
        <v>2781</v>
      </c>
      <c r="D3397" s="77" t="s">
        <v>4336</v>
      </c>
      <c r="E3397" s="40" t="s">
        <v>16502</v>
      </c>
      <c r="F3397" s="40" t="s">
        <v>5459</v>
      </c>
      <c r="G3397" s="40" t="s">
        <v>13641</v>
      </c>
      <c r="H3397" s="40" t="s">
        <v>18921</v>
      </c>
    </row>
    <row r="3398" spans="1:8" s="54" customFormat="1" x14ac:dyDescent="0.25">
      <c r="A3398" s="40">
        <v>1</v>
      </c>
      <c r="B3398" s="40" t="s">
        <v>1402</v>
      </c>
      <c r="C3398" s="77" t="s">
        <v>2782</v>
      </c>
      <c r="D3398" s="77" t="s">
        <v>4337</v>
      </c>
      <c r="E3398" s="40" t="s">
        <v>16502</v>
      </c>
      <c r="F3398" s="40" t="s">
        <v>5459</v>
      </c>
      <c r="G3398" s="40" t="s">
        <v>13642</v>
      </c>
      <c r="H3398" s="40" t="s">
        <v>18922</v>
      </c>
    </row>
    <row r="3399" spans="1:8" s="54" customFormat="1" x14ac:dyDescent="0.25">
      <c r="A3399" s="40">
        <v>1</v>
      </c>
      <c r="B3399" s="40" t="s">
        <v>1402</v>
      </c>
      <c r="C3399" s="77" t="s">
        <v>2783</v>
      </c>
      <c r="D3399" s="77" t="s">
        <v>4338</v>
      </c>
      <c r="E3399" s="40" t="s">
        <v>16502</v>
      </c>
      <c r="F3399" s="40" t="s">
        <v>5459</v>
      </c>
      <c r="G3399" s="40" t="s">
        <v>13643</v>
      </c>
      <c r="H3399" s="40" t="s">
        <v>18923</v>
      </c>
    </row>
    <row r="3400" spans="1:8" s="54" customFormat="1" x14ac:dyDescent="0.25">
      <c r="A3400" s="40">
        <v>1</v>
      </c>
      <c r="B3400" s="40" t="s">
        <v>1402</v>
      </c>
      <c r="C3400" s="77" t="s">
        <v>2784</v>
      </c>
      <c r="D3400" s="77" t="s">
        <v>4339</v>
      </c>
      <c r="E3400" s="40" t="s">
        <v>16502</v>
      </c>
      <c r="F3400" s="40" t="s">
        <v>5459</v>
      </c>
      <c r="G3400" s="40" t="s">
        <v>13644</v>
      </c>
      <c r="H3400" s="40" t="s">
        <v>18924</v>
      </c>
    </row>
    <row r="3401" spans="1:8" s="54" customFormat="1" x14ac:dyDescent="0.25">
      <c r="A3401" s="40">
        <v>1</v>
      </c>
      <c r="B3401" s="40" t="s">
        <v>1402</v>
      </c>
      <c r="C3401" s="77" t="s">
        <v>2786</v>
      </c>
      <c r="D3401" s="77" t="s">
        <v>4340</v>
      </c>
      <c r="E3401" s="40" t="s">
        <v>16502</v>
      </c>
      <c r="F3401" s="40" t="s">
        <v>5459</v>
      </c>
      <c r="G3401" s="40" t="s">
        <v>13645</v>
      </c>
      <c r="H3401" s="40" t="s">
        <v>18925</v>
      </c>
    </row>
    <row r="3402" spans="1:8" s="54" customFormat="1" x14ac:dyDescent="0.25">
      <c r="A3402" s="40">
        <v>1</v>
      </c>
      <c r="B3402" s="40" t="s">
        <v>1402</v>
      </c>
      <c r="C3402" s="77" t="s">
        <v>2787</v>
      </c>
      <c r="D3402" s="77" t="s">
        <v>4341</v>
      </c>
      <c r="E3402" s="40" t="s">
        <v>16502</v>
      </c>
      <c r="F3402" s="40" t="s">
        <v>5459</v>
      </c>
      <c r="G3402" s="40" t="s">
        <v>13646</v>
      </c>
      <c r="H3402" s="40" t="s">
        <v>18926</v>
      </c>
    </row>
    <row r="3403" spans="1:8" s="54" customFormat="1" x14ac:dyDescent="0.25">
      <c r="A3403" s="40">
        <v>1</v>
      </c>
      <c r="B3403" s="40" t="s">
        <v>1402</v>
      </c>
      <c r="C3403" s="77" t="s">
        <v>2788</v>
      </c>
      <c r="D3403" s="77" t="s">
        <v>4342</v>
      </c>
      <c r="E3403" s="40" t="s">
        <v>16502</v>
      </c>
      <c r="F3403" s="40" t="s">
        <v>5459</v>
      </c>
      <c r="G3403" s="40" t="s">
        <v>13647</v>
      </c>
      <c r="H3403" s="40" t="s">
        <v>18927</v>
      </c>
    </row>
    <row r="3404" spans="1:8" s="54" customFormat="1" x14ac:dyDescent="0.25">
      <c r="A3404" s="40">
        <v>1</v>
      </c>
      <c r="B3404" s="40" t="s">
        <v>1402</v>
      </c>
      <c r="C3404" s="77" t="s">
        <v>2789</v>
      </c>
      <c r="D3404" s="77" t="s">
        <v>4343</v>
      </c>
      <c r="E3404" s="40" t="s">
        <v>16502</v>
      </c>
      <c r="F3404" s="40" t="s">
        <v>5459</v>
      </c>
      <c r="G3404" s="40" t="s">
        <v>13648</v>
      </c>
      <c r="H3404" s="40" t="s">
        <v>18928</v>
      </c>
    </row>
    <row r="3405" spans="1:8" s="54" customFormat="1" x14ac:dyDescent="0.25">
      <c r="A3405" s="40">
        <v>1</v>
      </c>
      <c r="B3405" s="40" t="s">
        <v>1402</v>
      </c>
      <c r="C3405" s="77" t="s">
        <v>2790</v>
      </c>
      <c r="D3405" s="77" t="s">
        <v>4344</v>
      </c>
      <c r="E3405" s="40" t="s">
        <v>16502</v>
      </c>
      <c r="F3405" s="40" t="s">
        <v>5459</v>
      </c>
      <c r="G3405" s="40" t="s">
        <v>13649</v>
      </c>
      <c r="H3405" s="40" t="s">
        <v>18929</v>
      </c>
    </row>
    <row r="3406" spans="1:8" s="54" customFormat="1" x14ac:dyDescent="0.25">
      <c r="A3406" s="40">
        <v>1</v>
      </c>
      <c r="B3406" s="40" t="s">
        <v>1402</v>
      </c>
      <c r="C3406" s="77" t="s">
        <v>2791</v>
      </c>
      <c r="D3406" s="77" t="s">
        <v>4345</v>
      </c>
      <c r="E3406" s="40" t="s">
        <v>16502</v>
      </c>
      <c r="F3406" s="40" t="s">
        <v>5459</v>
      </c>
      <c r="G3406" s="40" t="s">
        <v>13650</v>
      </c>
      <c r="H3406" s="40" t="s">
        <v>18930</v>
      </c>
    </row>
    <row r="3407" spans="1:8" s="54" customFormat="1" x14ac:dyDescent="0.25">
      <c r="A3407" s="40">
        <v>1</v>
      </c>
      <c r="B3407" s="40" t="s">
        <v>1402</v>
      </c>
      <c r="C3407" s="77" t="s">
        <v>2792</v>
      </c>
      <c r="D3407" s="77" t="s">
        <v>4346</v>
      </c>
      <c r="E3407" s="40" t="s">
        <v>16502</v>
      </c>
      <c r="F3407" s="40" t="s">
        <v>5459</v>
      </c>
      <c r="G3407" s="40" t="s">
        <v>13651</v>
      </c>
      <c r="H3407" s="40" t="s">
        <v>18931</v>
      </c>
    </row>
    <row r="3408" spans="1:8" s="54" customFormat="1" x14ac:dyDescent="0.25">
      <c r="A3408" s="40">
        <v>1</v>
      </c>
      <c r="B3408" s="40" t="s">
        <v>1402</v>
      </c>
      <c r="C3408" s="77" t="s">
        <v>2793</v>
      </c>
      <c r="D3408" s="77" t="s">
        <v>4347</v>
      </c>
      <c r="E3408" s="40" t="s">
        <v>16502</v>
      </c>
      <c r="F3408" s="40" t="s">
        <v>5459</v>
      </c>
      <c r="G3408" s="40" t="s">
        <v>13652</v>
      </c>
      <c r="H3408" s="40" t="s">
        <v>18932</v>
      </c>
    </row>
    <row r="3409" spans="1:8" s="54" customFormat="1" x14ac:dyDescent="0.25">
      <c r="A3409" s="40">
        <v>1</v>
      </c>
      <c r="B3409" s="40" t="s">
        <v>1402</v>
      </c>
      <c r="C3409" s="77" t="s">
        <v>2794</v>
      </c>
      <c r="D3409" s="77" t="s">
        <v>4348</v>
      </c>
      <c r="E3409" s="40" t="s">
        <v>16502</v>
      </c>
      <c r="F3409" s="40" t="s">
        <v>5459</v>
      </c>
      <c r="G3409" s="40" t="s">
        <v>13653</v>
      </c>
      <c r="H3409" s="40" t="s">
        <v>18933</v>
      </c>
    </row>
    <row r="3410" spans="1:8" s="54" customFormat="1" x14ac:dyDescent="0.25">
      <c r="A3410" s="40">
        <v>1</v>
      </c>
      <c r="B3410" s="40" t="s">
        <v>1402</v>
      </c>
      <c r="C3410" s="77" t="s">
        <v>2795</v>
      </c>
      <c r="D3410" s="77" t="s">
        <v>4349</v>
      </c>
      <c r="E3410" s="40" t="s">
        <v>16502</v>
      </c>
      <c r="F3410" s="40" t="s">
        <v>5459</v>
      </c>
      <c r="G3410" s="40" t="s">
        <v>13654</v>
      </c>
      <c r="H3410" s="40" t="s">
        <v>18934</v>
      </c>
    </row>
    <row r="3411" spans="1:8" s="54" customFormat="1" x14ac:dyDescent="0.25">
      <c r="A3411" s="40">
        <v>1</v>
      </c>
      <c r="B3411" s="40" t="s">
        <v>1402</v>
      </c>
      <c r="C3411" s="77" t="s">
        <v>2796</v>
      </c>
      <c r="D3411" s="77" t="s">
        <v>4350</v>
      </c>
      <c r="E3411" s="40" t="s">
        <v>16502</v>
      </c>
      <c r="F3411" s="40" t="s">
        <v>5459</v>
      </c>
      <c r="G3411" s="40" t="s">
        <v>13655</v>
      </c>
      <c r="H3411" s="40" t="s">
        <v>18935</v>
      </c>
    </row>
    <row r="3412" spans="1:8" s="54" customFormat="1" x14ac:dyDescent="0.25">
      <c r="A3412" s="40">
        <v>1</v>
      </c>
      <c r="B3412" s="40" t="s">
        <v>1402</v>
      </c>
      <c r="C3412" s="77" t="s">
        <v>2797</v>
      </c>
      <c r="D3412" s="77" t="s">
        <v>4351</v>
      </c>
      <c r="E3412" s="40" t="s">
        <v>16502</v>
      </c>
      <c r="F3412" s="40" t="s">
        <v>5459</v>
      </c>
      <c r="G3412" s="40" t="s">
        <v>13656</v>
      </c>
      <c r="H3412" s="40" t="s">
        <v>18936</v>
      </c>
    </row>
    <row r="3413" spans="1:8" s="54" customFormat="1" x14ac:dyDescent="0.25">
      <c r="A3413" s="40">
        <v>1</v>
      </c>
      <c r="B3413" s="40" t="s">
        <v>1402</v>
      </c>
      <c r="C3413" s="77" t="s">
        <v>2798</v>
      </c>
      <c r="D3413" s="77" t="s">
        <v>4352</v>
      </c>
      <c r="E3413" s="40" t="s">
        <v>16502</v>
      </c>
      <c r="F3413" s="40" t="s">
        <v>5459</v>
      </c>
      <c r="G3413" s="40" t="s">
        <v>13657</v>
      </c>
      <c r="H3413" s="40" t="s">
        <v>18937</v>
      </c>
    </row>
    <row r="3414" spans="1:8" s="54" customFormat="1" x14ac:dyDescent="0.25">
      <c r="A3414" s="40">
        <v>1</v>
      </c>
      <c r="B3414" s="40" t="s">
        <v>1402</v>
      </c>
      <c r="C3414" s="77" t="s">
        <v>2799</v>
      </c>
      <c r="D3414" s="77" t="s">
        <v>4353</v>
      </c>
      <c r="E3414" s="40" t="s">
        <v>16502</v>
      </c>
      <c r="F3414" s="40" t="s">
        <v>5459</v>
      </c>
      <c r="G3414" s="40" t="s">
        <v>13658</v>
      </c>
      <c r="H3414" s="40" t="s">
        <v>18938</v>
      </c>
    </row>
    <row r="3415" spans="1:8" s="54" customFormat="1" x14ac:dyDescent="0.25">
      <c r="A3415" s="40">
        <v>1</v>
      </c>
      <c r="B3415" s="40" t="s">
        <v>1402</v>
      </c>
      <c r="C3415" s="77" t="s">
        <v>2800</v>
      </c>
      <c r="D3415" s="77" t="s">
        <v>4354</v>
      </c>
      <c r="E3415" s="40" t="s">
        <v>16502</v>
      </c>
      <c r="F3415" s="40" t="s">
        <v>5459</v>
      </c>
      <c r="G3415" s="40" t="s">
        <v>13659</v>
      </c>
      <c r="H3415" s="40" t="s">
        <v>18939</v>
      </c>
    </row>
    <row r="3416" spans="1:8" s="54" customFormat="1" x14ac:dyDescent="0.25">
      <c r="A3416" s="40">
        <v>1</v>
      </c>
      <c r="B3416" s="40" t="s">
        <v>1402</v>
      </c>
      <c r="C3416" s="77" t="s">
        <v>2801</v>
      </c>
      <c r="D3416" s="77" t="s">
        <v>4355</v>
      </c>
      <c r="E3416" s="40" t="s">
        <v>16502</v>
      </c>
      <c r="F3416" s="40" t="s">
        <v>5459</v>
      </c>
      <c r="G3416" s="40" t="s">
        <v>13660</v>
      </c>
      <c r="H3416" s="40" t="s">
        <v>18940</v>
      </c>
    </row>
    <row r="3417" spans="1:8" s="54" customFormat="1" x14ac:dyDescent="0.25">
      <c r="A3417" s="40">
        <v>1</v>
      </c>
      <c r="B3417" s="40" t="s">
        <v>1402</v>
      </c>
      <c r="C3417" s="77" t="s">
        <v>2802</v>
      </c>
      <c r="D3417" s="77" t="s">
        <v>4356</v>
      </c>
      <c r="E3417" s="40" t="s">
        <v>16502</v>
      </c>
      <c r="F3417" s="40" t="s">
        <v>5459</v>
      </c>
      <c r="G3417" s="40" t="s">
        <v>13661</v>
      </c>
      <c r="H3417" s="40" t="s">
        <v>18941</v>
      </c>
    </row>
    <row r="3418" spans="1:8" s="54" customFormat="1" x14ac:dyDescent="0.25">
      <c r="A3418" s="40">
        <v>1</v>
      </c>
      <c r="B3418" s="40" t="s">
        <v>1402</v>
      </c>
      <c r="C3418" s="77" t="s">
        <v>2803</v>
      </c>
      <c r="D3418" s="77" t="s">
        <v>4357</v>
      </c>
      <c r="E3418" s="40" t="s">
        <v>16502</v>
      </c>
      <c r="F3418" s="40" t="s">
        <v>5459</v>
      </c>
      <c r="G3418" s="40" t="s">
        <v>13662</v>
      </c>
      <c r="H3418" s="40" t="s">
        <v>18942</v>
      </c>
    </row>
    <row r="3419" spans="1:8" s="54" customFormat="1" x14ac:dyDescent="0.25">
      <c r="A3419" s="40">
        <v>1</v>
      </c>
      <c r="B3419" s="40" t="s">
        <v>1402</v>
      </c>
      <c r="C3419" s="77" t="s">
        <v>2804</v>
      </c>
      <c r="D3419" s="77" t="s">
        <v>4358</v>
      </c>
      <c r="E3419" s="40" t="s">
        <v>16502</v>
      </c>
      <c r="F3419" s="40" t="s">
        <v>5459</v>
      </c>
      <c r="G3419" s="40" t="s">
        <v>13663</v>
      </c>
      <c r="H3419" s="40" t="s">
        <v>18943</v>
      </c>
    </row>
    <row r="3420" spans="1:8" s="54" customFormat="1" x14ac:dyDescent="0.25">
      <c r="A3420" s="40">
        <v>1</v>
      </c>
      <c r="B3420" s="40" t="s">
        <v>1402</v>
      </c>
      <c r="C3420" s="77" t="s">
        <v>2805</v>
      </c>
      <c r="D3420" s="77" t="s">
        <v>4359</v>
      </c>
      <c r="E3420" s="40" t="s">
        <v>16502</v>
      </c>
      <c r="F3420" s="40" t="s">
        <v>5459</v>
      </c>
      <c r="G3420" s="40" t="s">
        <v>13664</v>
      </c>
      <c r="H3420" s="40" t="s">
        <v>18944</v>
      </c>
    </row>
    <row r="3421" spans="1:8" s="54" customFormat="1" x14ac:dyDescent="0.25">
      <c r="A3421" s="40">
        <v>1</v>
      </c>
      <c r="B3421" s="40" t="s">
        <v>1402</v>
      </c>
      <c r="C3421" s="77" t="s">
        <v>2806</v>
      </c>
      <c r="D3421" s="77" t="s">
        <v>4360</v>
      </c>
      <c r="E3421" s="40" t="s">
        <v>16502</v>
      </c>
      <c r="F3421" s="40" t="s">
        <v>5459</v>
      </c>
      <c r="G3421" s="40" t="s">
        <v>13665</v>
      </c>
      <c r="H3421" s="40" t="s">
        <v>18945</v>
      </c>
    </row>
    <row r="3422" spans="1:8" s="54" customFormat="1" x14ac:dyDescent="0.25">
      <c r="A3422" s="40">
        <v>1</v>
      </c>
      <c r="B3422" s="40" t="s">
        <v>1402</v>
      </c>
      <c r="C3422" s="77" t="s">
        <v>2807</v>
      </c>
      <c r="D3422" s="77" t="s">
        <v>4361</v>
      </c>
      <c r="E3422" s="40" t="s">
        <v>16502</v>
      </c>
      <c r="F3422" s="40" t="s">
        <v>5459</v>
      </c>
      <c r="G3422" s="40" t="s">
        <v>13666</v>
      </c>
      <c r="H3422" s="40" t="s">
        <v>18946</v>
      </c>
    </row>
    <row r="3423" spans="1:8" s="54" customFormat="1" x14ac:dyDescent="0.25">
      <c r="A3423" s="40">
        <v>1</v>
      </c>
      <c r="B3423" s="40" t="s">
        <v>1402</v>
      </c>
      <c r="C3423" s="77" t="s">
        <v>2808</v>
      </c>
      <c r="D3423" s="77" t="s">
        <v>4362</v>
      </c>
      <c r="E3423" s="40" t="s">
        <v>16502</v>
      </c>
      <c r="F3423" s="40" t="s">
        <v>5459</v>
      </c>
      <c r="G3423" s="40" t="s">
        <v>13667</v>
      </c>
      <c r="H3423" s="40" t="s">
        <v>18947</v>
      </c>
    </row>
    <row r="3424" spans="1:8" s="54" customFormat="1" x14ac:dyDescent="0.25">
      <c r="A3424" s="40">
        <v>1</v>
      </c>
      <c r="B3424" s="40" t="s">
        <v>1402</v>
      </c>
      <c r="C3424" s="77" t="s">
        <v>2809</v>
      </c>
      <c r="D3424" s="77" t="s">
        <v>4363</v>
      </c>
      <c r="E3424" s="40" t="s">
        <v>16502</v>
      </c>
      <c r="F3424" s="40" t="s">
        <v>5459</v>
      </c>
      <c r="G3424" s="40" t="s">
        <v>13668</v>
      </c>
      <c r="H3424" s="40" t="s">
        <v>18948</v>
      </c>
    </row>
    <row r="3425" spans="1:8" s="54" customFormat="1" x14ac:dyDescent="0.25">
      <c r="A3425" s="40">
        <v>1</v>
      </c>
      <c r="B3425" s="40" t="s">
        <v>1402</v>
      </c>
      <c r="C3425" s="77" t="s">
        <v>2810</v>
      </c>
      <c r="D3425" s="77" t="s">
        <v>4364</v>
      </c>
      <c r="E3425" s="40" t="s">
        <v>16502</v>
      </c>
      <c r="F3425" s="40" t="s">
        <v>5459</v>
      </c>
      <c r="G3425" s="40" t="s">
        <v>13669</v>
      </c>
      <c r="H3425" s="40" t="s">
        <v>18949</v>
      </c>
    </row>
    <row r="3426" spans="1:8" s="54" customFormat="1" x14ac:dyDescent="0.25">
      <c r="A3426" s="40">
        <v>1</v>
      </c>
      <c r="B3426" s="40" t="s">
        <v>1402</v>
      </c>
      <c r="C3426" s="77" t="s">
        <v>2811</v>
      </c>
      <c r="D3426" s="77" t="s">
        <v>4365</v>
      </c>
      <c r="E3426" s="40" t="s">
        <v>16502</v>
      </c>
      <c r="F3426" s="40" t="s">
        <v>5459</v>
      </c>
      <c r="G3426" s="40" t="s">
        <v>13670</v>
      </c>
      <c r="H3426" s="40" t="s">
        <v>18950</v>
      </c>
    </row>
    <row r="3427" spans="1:8" s="54" customFormat="1" x14ac:dyDescent="0.25">
      <c r="A3427" s="40">
        <v>1</v>
      </c>
      <c r="B3427" s="40" t="s">
        <v>1402</v>
      </c>
      <c r="C3427" s="77" t="s">
        <v>2812</v>
      </c>
      <c r="D3427" s="77" t="s">
        <v>4366</v>
      </c>
      <c r="E3427" s="40" t="s">
        <v>16502</v>
      </c>
      <c r="F3427" s="40" t="s">
        <v>5459</v>
      </c>
      <c r="G3427" s="40" t="s">
        <v>13671</v>
      </c>
      <c r="H3427" s="40" t="s">
        <v>18951</v>
      </c>
    </row>
    <row r="3428" spans="1:8" s="54" customFormat="1" x14ac:dyDescent="0.25">
      <c r="A3428" s="40">
        <v>1</v>
      </c>
      <c r="B3428" s="40" t="s">
        <v>1402</v>
      </c>
      <c r="C3428" s="77" t="s">
        <v>2813</v>
      </c>
      <c r="D3428" s="77" t="s">
        <v>4367</v>
      </c>
      <c r="E3428" s="40" t="s">
        <v>16502</v>
      </c>
      <c r="F3428" s="40" t="s">
        <v>5459</v>
      </c>
      <c r="G3428" s="40" t="s">
        <v>13672</v>
      </c>
      <c r="H3428" s="40" t="s">
        <v>18952</v>
      </c>
    </row>
    <row r="3429" spans="1:8" s="54" customFormat="1" x14ac:dyDescent="0.25">
      <c r="A3429" s="40">
        <v>1</v>
      </c>
      <c r="B3429" s="40" t="s">
        <v>1402</v>
      </c>
      <c r="C3429" s="77" t="s">
        <v>2814</v>
      </c>
      <c r="D3429" s="77" t="s">
        <v>4368</v>
      </c>
      <c r="E3429" s="40" t="s">
        <v>16502</v>
      </c>
      <c r="F3429" s="40" t="s">
        <v>5459</v>
      </c>
      <c r="G3429" s="40" t="s">
        <v>13673</v>
      </c>
      <c r="H3429" s="40" t="s">
        <v>18953</v>
      </c>
    </row>
    <row r="3430" spans="1:8" s="54" customFormat="1" x14ac:dyDescent="0.25">
      <c r="A3430" s="40">
        <v>1</v>
      </c>
      <c r="B3430" s="40" t="s">
        <v>1402</v>
      </c>
      <c r="C3430" s="77" t="s">
        <v>2815</v>
      </c>
      <c r="D3430" s="77" t="s">
        <v>4369</v>
      </c>
      <c r="E3430" s="40" t="s">
        <v>16502</v>
      </c>
      <c r="F3430" s="40" t="s">
        <v>5459</v>
      </c>
      <c r="G3430" s="40" t="s">
        <v>13674</v>
      </c>
      <c r="H3430" s="40" t="s">
        <v>18954</v>
      </c>
    </row>
    <row r="3431" spans="1:8" s="54" customFormat="1" x14ac:dyDescent="0.25">
      <c r="A3431" s="40">
        <v>1</v>
      </c>
      <c r="B3431" s="40" t="s">
        <v>1402</v>
      </c>
      <c r="C3431" s="77" t="s">
        <v>2816</v>
      </c>
      <c r="D3431" s="77" t="s">
        <v>4370</v>
      </c>
      <c r="E3431" s="40" t="s">
        <v>16502</v>
      </c>
      <c r="F3431" s="40" t="s">
        <v>5459</v>
      </c>
      <c r="G3431" s="40" t="s">
        <v>13675</v>
      </c>
      <c r="H3431" s="40" t="s">
        <v>18955</v>
      </c>
    </row>
    <row r="3432" spans="1:8" s="54" customFormat="1" x14ac:dyDescent="0.25">
      <c r="A3432" s="40">
        <v>1</v>
      </c>
      <c r="B3432" s="40" t="s">
        <v>1402</v>
      </c>
      <c r="C3432" s="77" t="s">
        <v>2817</v>
      </c>
      <c r="D3432" s="77" t="s">
        <v>4371</v>
      </c>
      <c r="E3432" s="40" t="s">
        <v>16502</v>
      </c>
      <c r="F3432" s="40" t="s">
        <v>5459</v>
      </c>
      <c r="G3432" s="40" t="s">
        <v>13676</v>
      </c>
      <c r="H3432" s="40" t="s">
        <v>18956</v>
      </c>
    </row>
    <row r="3433" spans="1:8" s="54" customFormat="1" x14ac:dyDescent="0.25">
      <c r="A3433" s="40">
        <v>1</v>
      </c>
      <c r="B3433" s="40" t="s">
        <v>1402</v>
      </c>
      <c r="C3433" s="77" t="s">
        <v>5567</v>
      </c>
      <c r="D3433" s="77" t="s">
        <v>5568</v>
      </c>
      <c r="E3433" s="40" t="s">
        <v>16502</v>
      </c>
      <c r="F3433" s="40" t="s">
        <v>5459</v>
      </c>
      <c r="G3433" s="40" t="s">
        <v>13677</v>
      </c>
      <c r="H3433" s="40" t="s">
        <v>18957</v>
      </c>
    </row>
    <row r="3434" spans="1:8" s="54" customFormat="1" x14ac:dyDescent="0.25">
      <c r="A3434" s="40">
        <v>1</v>
      </c>
      <c r="B3434" s="40" t="s">
        <v>1402</v>
      </c>
      <c r="C3434" s="77" t="s">
        <v>2818</v>
      </c>
      <c r="D3434" s="77" t="s">
        <v>4372</v>
      </c>
      <c r="E3434" s="40" t="s">
        <v>16502</v>
      </c>
      <c r="F3434" s="40" t="s">
        <v>5459</v>
      </c>
      <c r="G3434" s="40" t="s">
        <v>13678</v>
      </c>
      <c r="H3434" s="40" t="s">
        <v>18958</v>
      </c>
    </row>
    <row r="3435" spans="1:8" s="54" customFormat="1" x14ac:dyDescent="0.25">
      <c r="A3435" s="40">
        <v>1</v>
      </c>
      <c r="B3435" s="40" t="s">
        <v>1402</v>
      </c>
      <c r="C3435" s="77" t="s">
        <v>2819</v>
      </c>
      <c r="D3435" s="77" t="s">
        <v>4373</v>
      </c>
      <c r="E3435" s="40" t="s">
        <v>16502</v>
      </c>
      <c r="F3435" s="40" t="s">
        <v>5459</v>
      </c>
      <c r="G3435" s="40" t="s">
        <v>13679</v>
      </c>
      <c r="H3435" s="40" t="s">
        <v>18959</v>
      </c>
    </row>
    <row r="3436" spans="1:8" s="54" customFormat="1" x14ac:dyDescent="0.25">
      <c r="A3436" s="40">
        <v>1</v>
      </c>
      <c r="B3436" s="40" t="s">
        <v>1402</v>
      </c>
      <c r="C3436" s="77" t="s">
        <v>2820</v>
      </c>
      <c r="D3436" s="77" t="s">
        <v>4374</v>
      </c>
      <c r="E3436" s="40" t="s">
        <v>16502</v>
      </c>
      <c r="F3436" s="40" t="s">
        <v>5459</v>
      </c>
      <c r="G3436" s="40" t="s">
        <v>13680</v>
      </c>
      <c r="H3436" s="40" t="s">
        <v>18960</v>
      </c>
    </row>
    <row r="3437" spans="1:8" s="54" customFormat="1" x14ac:dyDescent="0.25">
      <c r="A3437" s="40">
        <v>1</v>
      </c>
      <c r="B3437" s="40" t="s">
        <v>1402</v>
      </c>
      <c r="C3437" s="77" t="s">
        <v>2821</v>
      </c>
      <c r="D3437" s="77" t="s">
        <v>4375</v>
      </c>
      <c r="E3437" s="40" t="s">
        <v>16502</v>
      </c>
      <c r="F3437" s="40" t="s">
        <v>5459</v>
      </c>
      <c r="G3437" s="40" t="s">
        <v>13681</v>
      </c>
      <c r="H3437" s="40" t="s">
        <v>18961</v>
      </c>
    </row>
    <row r="3438" spans="1:8" s="54" customFormat="1" x14ac:dyDescent="0.25">
      <c r="A3438" s="40">
        <v>1</v>
      </c>
      <c r="B3438" s="40" t="s">
        <v>1402</v>
      </c>
      <c r="C3438" s="77" t="s">
        <v>2822</v>
      </c>
      <c r="D3438" s="77" t="s">
        <v>4376</v>
      </c>
      <c r="E3438" s="40" t="s">
        <v>16502</v>
      </c>
      <c r="F3438" s="40" t="s">
        <v>5459</v>
      </c>
      <c r="G3438" s="40" t="s">
        <v>13682</v>
      </c>
      <c r="H3438" s="40" t="s">
        <v>18962</v>
      </c>
    </row>
    <row r="3439" spans="1:8" s="54" customFormat="1" x14ac:dyDescent="0.25">
      <c r="A3439" s="40">
        <v>1</v>
      </c>
      <c r="B3439" s="40" t="s">
        <v>1402</v>
      </c>
      <c r="C3439" s="77" t="s">
        <v>2823</v>
      </c>
      <c r="D3439" s="77" t="s">
        <v>4377</v>
      </c>
      <c r="E3439" s="40" t="s">
        <v>16502</v>
      </c>
      <c r="F3439" s="40" t="s">
        <v>5459</v>
      </c>
      <c r="G3439" s="40" t="s">
        <v>13683</v>
      </c>
      <c r="H3439" s="40" t="s">
        <v>18963</v>
      </c>
    </row>
    <row r="3440" spans="1:8" s="54" customFormat="1" x14ac:dyDescent="0.25">
      <c r="A3440" s="40">
        <v>1</v>
      </c>
      <c r="B3440" s="40" t="s">
        <v>1402</v>
      </c>
      <c r="C3440" s="77" t="s">
        <v>2824</v>
      </c>
      <c r="D3440" s="77" t="s">
        <v>4378</v>
      </c>
      <c r="E3440" s="40" t="s">
        <v>16502</v>
      </c>
      <c r="F3440" s="40" t="s">
        <v>5459</v>
      </c>
      <c r="G3440" s="40" t="s">
        <v>13684</v>
      </c>
      <c r="H3440" s="40" t="s">
        <v>18964</v>
      </c>
    </row>
    <row r="3441" spans="1:8" s="54" customFormat="1" x14ac:dyDescent="0.25">
      <c r="A3441" s="40">
        <v>1</v>
      </c>
      <c r="B3441" s="40" t="s">
        <v>1402</v>
      </c>
      <c r="C3441" s="77" t="s">
        <v>2825</v>
      </c>
      <c r="D3441" s="77" t="s">
        <v>4379</v>
      </c>
      <c r="E3441" s="40" t="s">
        <v>16502</v>
      </c>
      <c r="F3441" s="40" t="s">
        <v>5459</v>
      </c>
      <c r="G3441" s="40" t="s">
        <v>5604</v>
      </c>
      <c r="H3441" s="40" t="s">
        <v>18965</v>
      </c>
    </row>
    <row r="3442" spans="1:8" s="54" customFormat="1" x14ac:dyDescent="0.25">
      <c r="A3442" s="40">
        <v>1</v>
      </c>
      <c r="B3442" s="40" t="s">
        <v>1402</v>
      </c>
      <c r="C3442" s="77" t="s">
        <v>2826</v>
      </c>
      <c r="D3442" s="77" t="s">
        <v>4380</v>
      </c>
      <c r="E3442" s="40" t="s">
        <v>16502</v>
      </c>
      <c r="F3442" s="40" t="s">
        <v>5459</v>
      </c>
      <c r="G3442" s="40" t="s">
        <v>13685</v>
      </c>
      <c r="H3442" s="40" t="s">
        <v>18966</v>
      </c>
    </row>
    <row r="3443" spans="1:8" s="54" customFormat="1" x14ac:dyDescent="0.25">
      <c r="A3443" s="40">
        <v>1</v>
      </c>
      <c r="B3443" s="40" t="s">
        <v>1402</v>
      </c>
      <c r="C3443" s="77" t="s">
        <v>2827</v>
      </c>
      <c r="D3443" s="77" t="s">
        <v>4381</v>
      </c>
      <c r="E3443" s="40" t="s">
        <v>16502</v>
      </c>
      <c r="F3443" s="40" t="s">
        <v>5459</v>
      </c>
      <c r="G3443" s="40" t="s">
        <v>13686</v>
      </c>
      <c r="H3443" s="40" t="s">
        <v>18967</v>
      </c>
    </row>
    <row r="3444" spans="1:8" s="54" customFormat="1" x14ac:dyDescent="0.25">
      <c r="A3444" s="40">
        <v>1</v>
      </c>
      <c r="B3444" s="40" t="s">
        <v>1402</v>
      </c>
      <c r="C3444" s="77" t="s">
        <v>2828</v>
      </c>
      <c r="D3444" s="77" t="s">
        <v>4382</v>
      </c>
      <c r="E3444" s="40" t="s">
        <v>16502</v>
      </c>
      <c r="F3444" s="40" t="s">
        <v>5459</v>
      </c>
      <c r="G3444" s="40" t="s">
        <v>13687</v>
      </c>
      <c r="H3444" s="40" t="s">
        <v>18968</v>
      </c>
    </row>
    <row r="3445" spans="1:8" s="54" customFormat="1" x14ac:dyDescent="0.25">
      <c r="A3445" s="40">
        <v>1</v>
      </c>
      <c r="B3445" s="40" t="s">
        <v>1402</v>
      </c>
      <c r="C3445" s="77" t="s">
        <v>2829</v>
      </c>
      <c r="D3445" s="77" t="s">
        <v>4383</v>
      </c>
      <c r="E3445" s="40" t="s">
        <v>16502</v>
      </c>
      <c r="F3445" s="40" t="s">
        <v>5459</v>
      </c>
      <c r="G3445" s="40" t="s">
        <v>13688</v>
      </c>
      <c r="H3445" s="40" t="s">
        <v>18969</v>
      </c>
    </row>
    <row r="3446" spans="1:8" s="54" customFormat="1" x14ac:dyDescent="0.25">
      <c r="A3446" s="40">
        <v>1</v>
      </c>
      <c r="B3446" s="40" t="s">
        <v>1402</v>
      </c>
      <c r="C3446" s="77" t="s">
        <v>2830</v>
      </c>
      <c r="D3446" s="77" t="s">
        <v>4384</v>
      </c>
      <c r="E3446" s="40" t="s">
        <v>16502</v>
      </c>
      <c r="F3446" s="40" t="s">
        <v>5459</v>
      </c>
      <c r="G3446" s="40" t="s">
        <v>13689</v>
      </c>
      <c r="H3446" s="40" t="s">
        <v>18970</v>
      </c>
    </row>
    <row r="3447" spans="1:8" s="54" customFormat="1" x14ac:dyDescent="0.25">
      <c r="A3447" s="40">
        <v>1</v>
      </c>
      <c r="B3447" s="40" t="s">
        <v>1402</v>
      </c>
      <c r="C3447" s="77" t="s">
        <v>2831</v>
      </c>
      <c r="D3447" s="77" t="s">
        <v>4385</v>
      </c>
      <c r="E3447" s="40" t="s">
        <v>16502</v>
      </c>
      <c r="F3447" s="40" t="s">
        <v>5459</v>
      </c>
      <c r="G3447" s="40" t="s">
        <v>13690</v>
      </c>
      <c r="H3447" s="40" t="s">
        <v>18971</v>
      </c>
    </row>
    <row r="3448" spans="1:8" s="54" customFormat="1" x14ac:dyDescent="0.25">
      <c r="A3448" s="40">
        <v>1</v>
      </c>
      <c r="B3448" s="40" t="s">
        <v>1402</v>
      </c>
      <c r="C3448" s="77" t="s">
        <v>2832</v>
      </c>
      <c r="D3448" s="77" t="s">
        <v>4386</v>
      </c>
      <c r="E3448" s="40" t="s">
        <v>16502</v>
      </c>
      <c r="F3448" s="40" t="s">
        <v>5459</v>
      </c>
      <c r="G3448" s="40" t="s">
        <v>13691</v>
      </c>
      <c r="H3448" s="40" t="s">
        <v>18972</v>
      </c>
    </row>
    <row r="3449" spans="1:8" s="54" customFormat="1" x14ac:dyDescent="0.25">
      <c r="A3449" s="40">
        <v>1</v>
      </c>
      <c r="B3449" s="40" t="s">
        <v>1402</v>
      </c>
      <c r="C3449" s="77" t="s">
        <v>2833</v>
      </c>
      <c r="D3449" s="77" t="s">
        <v>4387</v>
      </c>
      <c r="E3449" s="40" t="s">
        <v>16502</v>
      </c>
      <c r="F3449" s="40" t="s">
        <v>5459</v>
      </c>
      <c r="G3449" s="40" t="s">
        <v>13692</v>
      </c>
      <c r="H3449" s="40" t="s">
        <v>18973</v>
      </c>
    </row>
    <row r="3450" spans="1:8" s="54" customFormat="1" x14ac:dyDescent="0.25">
      <c r="A3450" s="40">
        <v>1</v>
      </c>
      <c r="B3450" s="40" t="s">
        <v>1402</v>
      </c>
      <c r="C3450" s="77" t="s">
        <v>2834</v>
      </c>
      <c r="D3450" s="77" t="s">
        <v>4388</v>
      </c>
      <c r="E3450" s="40" t="s">
        <v>16502</v>
      </c>
      <c r="F3450" s="40" t="s">
        <v>5459</v>
      </c>
      <c r="G3450" s="40" t="s">
        <v>13693</v>
      </c>
      <c r="H3450" s="40" t="s">
        <v>18974</v>
      </c>
    </row>
    <row r="3451" spans="1:8" s="54" customFormat="1" x14ac:dyDescent="0.25">
      <c r="A3451" s="40">
        <v>1</v>
      </c>
      <c r="B3451" s="40" t="s">
        <v>1402</v>
      </c>
      <c r="C3451" s="77" t="s">
        <v>2835</v>
      </c>
      <c r="D3451" s="77" t="s">
        <v>4389</v>
      </c>
      <c r="E3451" s="40" t="s">
        <v>16502</v>
      </c>
      <c r="F3451" s="40" t="s">
        <v>5459</v>
      </c>
      <c r="G3451" s="40" t="s">
        <v>13694</v>
      </c>
      <c r="H3451" s="40" t="s">
        <v>18975</v>
      </c>
    </row>
    <row r="3452" spans="1:8" s="54" customFormat="1" x14ac:dyDescent="0.25">
      <c r="A3452" s="40">
        <v>1</v>
      </c>
      <c r="B3452" s="40" t="s">
        <v>1402</v>
      </c>
      <c r="C3452" s="77" t="s">
        <v>2836</v>
      </c>
      <c r="D3452" s="77" t="s">
        <v>4390</v>
      </c>
      <c r="E3452" s="40" t="s">
        <v>16502</v>
      </c>
      <c r="F3452" s="40" t="s">
        <v>5459</v>
      </c>
      <c r="G3452" s="40" t="s">
        <v>13695</v>
      </c>
      <c r="H3452" s="40" t="s">
        <v>18976</v>
      </c>
    </row>
    <row r="3453" spans="1:8" s="54" customFormat="1" x14ac:dyDescent="0.25">
      <c r="A3453" s="40">
        <v>1</v>
      </c>
      <c r="B3453" s="40" t="s">
        <v>1402</v>
      </c>
      <c r="C3453" s="77" t="s">
        <v>2837</v>
      </c>
      <c r="D3453" s="77" t="s">
        <v>4391</v>
      </c>
      <c r="E3453" s="40" t="s">
        <v>16502</v>
      </c>
      <c r="F3453" s="40" t="s">
        <v>5459</v>
      </c>
      <c r="G3453" s="40" t="s">
        <v>13696</v>
      </c>
      <c r="H3453" s="40" t="s">
        <v>18977</v>
      </c>
    </row>
    <row r="3454" spans="1:8" s="54" customFormat="1" x14ac:dyDescent="0.25">
      <c r="A3454" s="40">
        <v>1</v>
      </c>
      <c r="B3454" s="40" t="s">
        <v>1402</v>
      </c>
      <c r="C3454" s="77" t="s">
        <v>2838</v>
      </c>
      <c r="D3454" s="77" t="s">
        <v>4392</v>
      </c>
      <c r="E3454" s="40" t="s">
        <v>16502</v>
      </c>
      <c r="F3454" s="40" t="s">
        <v>5459</v>
      </c>
      <c r="G3454" s="40" t="s">
        <v>13697</v>
      </c>
      <c r="H3454" s="40" t="s">
        <v>18978</v>
      </c>
    </row>
    <row r="3455" spans="1:8" s="54" customFormat="1" x14ac:dyDescent="0.25">
      <c r="A3455" s="40">
        <v>1</v>
      </c>
      <c r="B3455" s="40" t="s">
        <v>1402</v>
      </c>
      <c r="C3455" s="77" t="s">
        <v>2839</v>
      </c>
      <c r="D3455" s="77" t="s">
        <v>4393</v>
      </c>
      <c r="E3455" s="40" t="s">
        <v>16502</v>
      </c>
      <c r="F3455" s="40" t="s">
        <v>5459</v>
      </c>
      <c r="G3455" s="40" t="s">
        <v>13698</v>
      </c>
      <c r="H3455" s="40" t="s">
        <v>18979</v>
      </c>
    </row>
    <row r="3456" spans="1:8" s="54" customFormat="1" x14ac:dyDescent="0.25">
      <c r="A3456" s="40">
        <v>1</v>
      </c>
      <c r="B3456" s="40" t="s">
        <v>1402</v>
      </c>
      <c r="C3456" s="77" t="s">
        <v>2840</v>
      </c>
      <c r="D3456" s="77" t="s">
        <v>4394</v>
      </c>
      <c r="E3456" s="40" t="s">
        <v>16502</v>
      </c>
      <c r="F3456" s="40" t="s">
        <v>5459</v>
      </c>
      <c r="G3456" s="40" t="s">
        <v>13699</v>
      </c>
      <c r="H3456" s="40" t="s">
        <v>18980</v>
      </c>
    </row>
    <row r="3457" spans="1:8" s="54" customFormat="1" x14ac:dyDescent="0.25">
      <c r="A3457" s="40">
        <v>1</v>
      </c>
      <c r="B3457" s="40" t="s">
        <v>1402</v>
      </c>
      <c r="C3457" s="77" t="s">
        <v>2841</v>
      </c>
      <c r="D3457" s="77" t="s">
        <v>4395</v>
      </c>
      <c r="E3457" s="40" t="s">
        <v>16502</v>
      </c>
      <c r="F3457" s="40" t="s">
        <v>5459</v>
      </c>
      <c r="G3457" s="40" t="s">
        <v>13700</v>
      </c>
      <c r="H3457" s="40" t="s">
        <v>18981</v>
      </c>
    </row>
    <row r="3458" spans="1:8" s="54" customFormat="1" x14ac:dyDescent="0.25">
      <c r="A3458" s="40">
        <v>1</v>
      </c>
      <c r="B3458" s="40" t="s">
        <v>1402</v>
      </c>
      <c r="C3458" s="77" t="s">
        <v>2842</v>
      </c>
      <c r="D3458" s="77" t="s">
        <v>4396</v>
      </c>
      <c r="E3458" s="40" t="s">
        <v>16502</v>
      </c>
      <c r="F3458" s="40" t="s">
        <v>5459</v>
      </c>
      <c r="G3458" s="40" t="s">
        <v>13701</v>
      </c>
      <c r="H3458" s="40" t="s">
        <v>18982</v>
      </c>
    </row>
    <row r="3459" spans="1:8" s="54" customFormat="1" x14ac:dyDescent="0.25">
      <c r="A3459" s="40">
        <v>1</v>
      </c>
      <c r="B3459" s="40" t="s">
        <v>1402</v>
      </c>
      <c r="C3459" s="77" t="s">
        <v>2843</v>
      </c>
      <c r="D3459" s="77" t="s">
        <v>4397</v>
      </c>
      <c r="E3459" s="40" t="s">
        <v>16502</v>
      </c>
      <c r="F3459" s="40" t="s">
        <v>5459</v>
      </c>
      <c r="G3459" s="40" t="s">
        <v>13702</v>
      </c>
      <c r="H3459" s="40" t="s">
        <v>18983</v>
      </c>
    </row>
    <row r="3460" spans="1:8" s="54" customFormat="1" x14ac:dyDescent="0.25">
      <c r="A3460" s="40">
        <v>1</v>
      </c>
      <c r="B3460" s="40" t="s">
        <v>1402</v>
      </c>
      <c r="C3460" s="77" t="s">
        <v>2844</v>
      </c>
      <c r="D3460" s="77" t="s">
        <v>4398</v>
      </c>
      <c r="E3460" s="40" t="s">
        <v>16502</v>
      </c>
      <c r="F3460" s="40" t="s">
        <v>5459</v>
      </c>
      <c r="G3460" s="40" t="s">
        <v>13703</v>
      </c>
      <c r="H3460" s="40" t="s">
        <v>18984</v>
      </c>
    </row>
    <row r="3461" spans="1:8" s="54" customFormat="1" x14ac:dyDescent="0.25">
      <c r="A3461" s="40">
        <v>1</v>
      </c>
      <c r="B3461" s="40" t="s">
        <v>1402</v>
      </c>
      <c r="C3461" s="77" t="s">
        <v>2847</v>
      </c>
      <c r="D3461" s="77" t="s">
        <v>4399</v>
      </c>
      <c r="E3461" s="40" t="s">
        <v>16502</v>
      </c>
      <c r="F3461" s="40" t="s">
        <v>5459</v>
      </c>
      <c r="G3461" s="40" t="s">
        <v>13704</v>
      </c>
      <c r="H3461" s="40" t="s">
        <v>18985</v>
      </c>
    </row>
    <row r="3462" spans="1:8" s="54" customFormat="1" x14ac:dyDescent="0.25">
      <c r="A3462" s="40">
        <v>1</v>
      </c>
      <c r="B3462" s="40" t="s">
        <v>1402</v>
      </c>
      <c r="C3462" s="77" t="s">
        <v>2848</v>
      </c>
      <c r="D3462" s="77" t="s">
        <v>4400</v>
      </c>
      <c r="E3462" s="40" t="s">
        <v>16502</v>
      </c>
      <c r="F3462" s="40" t="s">
        <v>5459</v>
      </c>
      <c r="G3462" s="40" t="s">
        <v>13705</v>
      </c>
      <c r="H3462" s="40" t="s">
        <v>18986</v>
      </c>
    </row>
    <row r="3463" spans="1:8" s="54" customFormat="1" x14ac:dyDescent="0.25">
      <c r="A3463" s="40">
        <v>1</v>
      </c>
      <c r="B3463" s="40" t="s">
        <v>1402</v>
      </c>
      <c r="C3463" s="77" t="s">
        <v>2849</v>
      </c>
      <c r="D3463" s="77" t="s">
        <v>4401</v>
      </c>
      <c r="E3463" s="40" t="s">
        <v>16502</v>
      </c>
      <c r="F3463" s="40" t="s">
        <v>5459</v>
      </c>
      <c r="G3463" s="40" t="s">
        <v>13706</v>
      </c>
      <c r="H3463" s="40" t="s">
        <v>18987</v>
      </c>
    </row>
    <row r="3464" spans="1:8" s="54" customFormat="1" x14ac:dyDescent="0.25">
      <c r="A3464" s="40">
        <v>1</v>
      </c>
      <c r="B3464" s="40" t="s">
        <v>1402</v>
      </c>
      <c r="C3464" s="77" t="s">
        <v>2850</v>
      </c>
      <c r="D3464" s="77" t="s">
        <v>4402</v>
      </c>
      <c r="E3464" s="40" t="s">
        <v>16502</v>
      </c>
      <c r="F3464" s="40" t="s">
        <v>5459</v>
      </c>
      <c r="G3464" s="40" t="s">
        <v>13707</v>
      </c>
      <c r="H3464" s="40" t="s">
        <v>18988</v>
      </c>
    </row>
    <row r="3465" spans="1:8" s="54" customFormat="1" x14ac:dyDescent="0.25">
      <c r="A3465" s="40">
        <v>1</v>
      </c>
      <c r="B3465" s="40" t="s">
        <v>1402</v>
      </c>
      <c r="C3465" s="77" t="s">
        <v>2854</v>
      </c>
      <c r="D3465" s="77" t="s">
        <v>4403</v>
      </c>
      <c r="E3465" s="40" t="s">
        <v>16502</v>
      </c>
      <c r="F3465" s="40" t="s">
        <v>5459</v>
      </c>
      <c r="G3465" s="40" t="s">
        <v>13708</v>
      </c>
      <c r="H3465" s="40" t="s">
        <v>18989</v>
      </c>
    </row>
    <row r="3466" spans="1:8" s="54" customFormat="1" x14ac:dyDescent="0.25">
      <c r="A3466" s="40">
        <v>1</v>
      </c>
      <c r="B3466" s="40" t="s">
        <v>1402</v>
      </c>
      <c r="C3466" s="77" t="s">
        <v>2855</v>
      </c>
      <c r="D3466" s="77" t="s">
        <v>4404</v>
      </c>
      <c r="E3466" s="40" t="s">
        <v>16502</v>
      </c>
      <c r="F3466" s="40" t="s">
        <v>5459</v>
      </c>
      <c r="G3466" s="40" t="s">
        <v>13709</v>
      </c>
      <c r="H3466" s="40" t="s">
        <v>18990</v>
      </c>
    </row>
    <row r="3467" spans="1:8" s="54" customFormat="1" x14ac:dyDescent="0.25">
      <c r="A3467" s="40">
        <v>1</v>
      </c>
      <c r="B3467" s="40" t="s">
        <v>1402</v>
      </c>
      <c r="C3467" s="77" t="s">
        <v>2856</v>
      </c>
      <c r="D3467" s="77" t="s">
        <v>4405</v>
      </c>
      <c r="E3467" s="40" t="s">
        <v>16502</v>
      </c>
      <c r="F3467" s="40" t="s">
        <v>5459</v>
      </c>
      <c r="G3467" s="40" t="s">
        <v>13710</v>
      </c>
      <c r="H3467" s="40" t="s">
        <v>18991</v>
      </c>
    </row>
    <row r="3468" spans="1:8" s="54" customFormat="1" x14ac:dyDescent="0.25">
      <c r="A3468" s="40">
        <v>1</v>
      </c>
      <c r="B3468" s="40" t="s">
        <v>1402</v>
      </c>
      <c r="C3468" s="77" t="s">
        <v>2857</v>
      </c>
      <c r="D3468" s="77" t="s">
        <v>4406</v>
      </c>
      <c r="E3468" s="40" t="s">
        <v>16502</v>
      </c>
      <c r="F3468" s="40" t="s">
        <v>5459</v>
      </c>
      <c r="G3468" s="40" t="s">
        <v>13711</v>
      </c>
      <c r="H3468" s="40" t="s">
        <v>18992</v>
      </c>
    </row>
    <row r="3469" spans="1:8" s="54" customFormat="1" x14ac:dyDescent="0.25">
      <c r="A3469" s="40">
        <v>1</v>
      </c>
      <c r="B3469" s="40" t="s">
        <v>1402</v>
      </c>
      <c r="C3469" s="77" t="s">
        <v>2858</v>
      </c>
      <c r="D3469" s="77" t="s">
        <v>4407</v>
      </c>
      <c r="E3469" s="40" t="s">
        <v>16502</v>
      </c>
      <c r="F3469" s="40" t="s">
        <v>5459</v>
      </c>
      <c r="G3469" s="40" t="s">
        <v>13712</v>
      </c>
      <c r="H3469" s="40" t="s">
        <v>18993</v>
      </c>
    </row>
    <row r="3470" spans="1:8" s="54" customFormat="1" x14ac:dyDescent="0.25">
      <c r="A3470" s="40">
        <v>1</v>
      </c>
      <c r="B3470" s="40" t="s">
        <v>1402</v>
      </c>
      <c r="C3470" s="77" t="s">
        <v>2859</v>
      </c>
      <c r="D3470" s="77" t="s">
        <v>4408</v>
      </c>
      <c r="E3470" s="40" t="s">
        <v>16502</v>
      </c>
      <c r="F3470" s="40" t="s">
        <v>5459</v>
      </c>
      <c r="G3470" s="40" t="s">
        <v>13713</v>
      </c>
      <c r="H3470" s="40" t="s">
        <v>18994</v>
      </c>
    </row>
    <row r="3471" spans="1:8" s="54" customFormat="1" x14ac:dyDescent="0.25">
      <c r="A3471" s="40">
        <v>1</v>
      </c>
      <c r="B3471" s="40" t="s">
        <v>1402</v>
      </c>
      <c r="C3471" s="77" t="s">
        <v>2860</v>
      </c>
      <c r="D3471" s="77" t="s">
        <v>4409</v>
      </c>
      <c r="E3471" s="40" t="s">
        <v>16502</v>
      </c>
      <c r="F3471" s="40" t="s">
        <v>5459</v>
      </c>
      <c r="G3471" s="40" t="s">
        <v>13714</v>
      </c>
      <c r="H3471" s="40" t="s">
        <v>18995</v>
      </c>
    </row>
    <row r="3472" spans="1:8" s="54" customFormat="1" x14ac:dyDescent="0.25">
      <c r="A3472" s="40">
        <v>1</v>
      </c>
      <c r="B3472" s="40" t="s">
        <v>1402</v>
      </c>
      <c r="C3472" s="77" t="s">
        <v>2861</v>
      </c>
      <c r="D3472" s="77" t="s">
        <v>4410</v>
      </c>
      <c r="E3472" s="40" t="s">
        <v>16502</v>
      </c>
      <c r="F3472" s="40" t="s">
        <v>5459</v>
      </c>
      <c r="G3472" s="40" t="s">
        <v>13715</v>
      </c>
      <c r="H3472" s="40" t="s">
        <v>18996</v>
      </c>
    </row>
    <row r="3473" spans="1:8" s="54" customFormat="1" x14ac:dyDescent="0.25">
      <c r="A3473" s="40">
        <v>1</v>
      </c>
      <c r="B3473" s="40" t="s">
        <v>1402</v>
      </c>
      <c r="C3473" s="77" t="s">
        <v>2865</v>
      </c>
      <c r="D3473" s="77" t="s">
        <v>4411</v>
      </c>
      <c r="E3473" s="40" t="s">
        <v>16502</v>
      </c>
      <c r="F3473" s="40" t="s">
        <v>5459</v>
      </c>
      <c r="G3473" s="40" t="s">
        <v>13716</v>
      </c>
      <c r="H3473" s="40" t="s">
        <v>18997</v>
      </c>
    </row>
    <row r="3474" spans="1:8" s="54" customFormat="1" x14ac:dyDescent="0.25">
      <c r="A3474" s="40">
        <v>1</v>
      </c>
      <c r="B3474" s="40" t="s">
        <v>1402</v>
      </c>
      <c r="C3474" s="77" t="s">
        <v>2866</v>
      </c>
      <c r="D3474" s="77" t="s">
        <v>4412</v>
      </c>
      <c r="E3474" s="40" t="s">
        <v>16502</v>
      </c>
      <c r="F3474" s="40" t="s">
        <v>5459</v>
      </c>
      <c r="G3474" s="40" t="s">
        <v>13717</v>
      </c>
      <c r="H3474" s="40" t="s">
        <v>18998</v>
      </c>
    </row>
    <row r="3475" spans="1:8" s="54" customFormat="1" x14ac:dyDescent="0.25">
      <c r="A3475" s="40">
        <v>1</v>
      </c>
      <c r="B3475" s="40" t="s">
        <v>1402</v>
      </c>
      <c r="C3475" s="77" t="s">
        <v>2867</v>
      </c>
      <c r="D3475" s="77" t="s">
        <v>4413</v>
      </c>
      <c r="E3475" s="40" t="s">
        <v>16502</v>
      </c>
      <c r="F3475" s="40" t="s">
        <v>5459</v>
      </c>
      <c r="G3475" s="40" t="s">
        <v>13718</v>
      </c>
      <c r="H3475" s="40" t="s">
        <v>18999</v>
      </c>
    </row>
    <row r="3476" spans="1:8" s="54" customFormat="1" x14ac:dyDescent="0.25">
      <c r="A3476" s="40">
        <v>1</v>
      </c>
      <c r="B3476" s="40" t="s">
        <v>1402</v>
      </c>
      <c r="C3476" s="77" t="s">
        <v>2868</v>
      </c>
      <c r="D3476" s="77" t="s">
        <v>4414</v>
      </c>
      <c r="E3476" s="40" t="s">
        <v>16502</v>
      </c>
      <c r="F3476" s="40" t="s">
        <v>5459</v>
      </c>
      <c r="G3476" s="40" t="s">
        <v>13719</v>
      </c>
      <c r="H3476" s="40" t="s">
        <v>19000</v>
      </c>
    </row>
    <row r="3477" spans="1:8" s="54" customFormat="1" x14ac:dyDescent="0.25">
      <c r="A3477" s="40">
        <v>1</v>
      </c>
      <c r="B3477" s="40" t="s">
        <v>1402</v>
      </c>
      <c r="C3477" s="77" t="s">
        <v>2869</v>
      </c>
      <c r="D3477" s="77" t="s">
        <v>4415</v>
      </c>
      <c r="E3477" s="40" t="s">
        <v>16502</v>
      </c>
      <c r="F3477" s="40" t="s">
        <v>5459</v>
      </c>
      <c r="G3477" s="40" t="s">
        <v>13720</v>
      </c>
      <c r="H3477" s="40" t="s">
        <v>19001</v>
      </c>
    </row>
    <row r="3478" spans="1:8" s="54" customFormat="1" x14ac:dyDescent="0.25">
      <c r="A3478" s="40">
        <v>1</v>
      </c>
      <c r="B3478" s="40" t="s">
        <v>1402</v>
      </c>
      <c r="C3478" s="77" t="s">
        <v>2870</v>
      </c>
      <c r="D3478" s="77" t="s">
        <v>4416</v>
      </c>
      <c r="E3478" s="40" t="s">
        <v>16502</v>
      </c>
      <c r="F3478" s="40" t="s">
        <v>5459</v>
      </c>
      <c r="G3478" s="40" t="s">
        <v>13721</v>
      </c>
      <c r="H3478" s="40" t="s">
        <v>19002</v>
      </c>
    </row>
    <row r="3479" spans="1:8" s="54" customFormat="1" x14ac:dyDescent="0.25">
      <c r="A3479" s="40">
        <v>1</v>
      </c>
      <c r="B3479" s="40" t="s">
        <v>1402</v>
      </c>
      <c r="C3479" s="77" t="s">
        <v>2871</v>
      </c>
      <c r="D3479" s="77" t="s">
        <v>4417</v>
      </c>
      <c r="E3479" s="40" t="s">
        <v>16502</v>
      </c>
      <c r="F3479" s="40" t="s">
        <v>5459</v>
      </c>
      <c r="G3479" s="40" t="s">
        <v>13722</v>
      </c>
      <c r="H3479" s="40" t="s">
        <v>19003</v>
      </c>
    </row>
    <row r="3480" spans="1:8" s="54" customFormat="1" x14ac:dyDescent="0.25">
      <c r="A3480" s="40">
        <v>1</v>
      </c>
      <c r="B3480" s="40" t="s">
        <v>1402</v>
      </c>
      <c r="C3480" s="77" t="s">
        <v>2872</v>
      </c>
      <c r="D3480" s="77" t="s">
        <v>4418</v>
      </c>
      <c r="E3480" s="40" t="s">
        <v>16502</v>
      </c>
      <c r="F3480" s="40" t="s">
        <v>5459</v>
      </c>
      <c r="G3480" s="40" t="s">
        <v>13723</v>
      </c>
      <c r="H3480" s="40" t="s">
        <v>19004</v>
      </c>
    </row>
    <row r="3481" spans="1:8" s="54" customFormat="1" x14ac:dyDescent="0.25">
      <c r="A3481" s="40">
        <v>1</v>
      </c>
      <c r="B3481" s="40" t="s">
        <v>1402</v>
      </c>
      <c r="C3481" s="77" t="s">
        <v>2876</v>
      </c>
      <c r="D3481" s="77" t="s">
        <v>4419</v>
      </c>
      <c r="E3481" s="40" t="s">
        <v>16502</v>
      </c>
      <c r="F3481" s="40" t="s">
        <v>5459</v>
      </c>
      <c r="G3481" s="40" t="s">
        <v>13724</v>
      </c>
      <c r="H3481" s="40" t="s">
        <v>19005</v>
      </c>
    </row>
    <row r="3482" spans="1:8" s="54" customFormat="1" x14ac:dyDescent="0.25">
      <c r="A3482" s="40">
        <v>1</v>
      </c>
      <c r="B3482" s="40" t="s">
        <v>1402</v>
      </c>
      <c r="C3482" s="77" t="s">
        <v>2877</v>
      </c>
      <c r="D3482" s="77" t="s">
        <v>4420</v>
      </c>
      <c r="E3482" s="40" t="s">
        <v>16502</v>
      </c>
      <c r="F3482" s="40" t="s">
        <v>5459</v>
      </c>
      <c r="G3482" s="40" t="s">
        <v>13725</v>
      </c>
      <c r="H3482" s="40" t="s">
        <v>19006</v>
      </c>
    </row>
    <row r="3483" spans="1:8" s="54" customFormat="1" x14ac:dyDescent="0.25">
      <c r="A3483" s="40">
        <v>1</v>
      </c>
      <c r="B3483" s="40" t="s">
        <v>1402</v>
      </c>
      <c r="C3483" s="77" t="s">
        <v>2878</v>
      </c>
      <c r="D3483" s="77" t="s">
        <v>4421</v>
      </c>
      <c r="E3483" s="40" t="s">
        <v>16502</v>
      </c>
      <c r="F3483" s="40" t="s">
        <v>5459</v>
      </c>
      <c r="G3483" s="40" t="s">
        <v>13726</v>
      </c>
      <c r="H3483" s="40" t="s">
        <v>19007</v>
      </c>
    </row>
    <row r="3484" spans="1:8" s="54" customFormat="1" x14ac:dyDescent="0.25">
      <c r="A3484" s="40">
        <v>1</v>
      </c>
      <c r="B3484" s="40" t="s">
        <v>1402</v>
      </c>
      <c r="C3484" s="77" t="s">
        <v>2879</v>
      </c>
      <c r="D3484" s="77" t="s">
        <v>4422</v>
      </c>
      <c r="E3484" s="40" t="s">
        <v>16502</v>
      </c>
      <c r="F3484" s="40" t="s">
        <v>5459</v>
      </c>
      <c r="G3484" s="40" t="s">
        <v>13727</v>
      </c>
      <c r="H3484" s="40" t="s">
        <v>19008</v>
      </c>
    </row>
    <row r="3485" spans="1:8" s="54" customFormat="1" x14ac:dyDescent="0.25">
      <c r="A3485" s="40">
        <v>1</v>
      </c>
      <c r="B3485" s="40" t="s">
        <v>1402</v>
      </c>
      <c r="C3485" s="77" t="s">
        <v>2880</v>
      </c>
      <c r="D3485" s="77" t="s">
        <v>4423</v>
      </c>
      <c r="E3485" s="40" t="s">
        <v>16502</v>
      </c>
      <c r="F3485" s="40" t="s">
        <v>5459</v>
      </c>
      <c r="G3485" s="40" t="s">
        <v>13728</v>
      </c>
      <c r="H3485" s="40" t="s">
        <v>19009</v>
      </c>
    </row>
    <row r="3486" spans="1:8" s="54" customFormat="1" x14ac:dyDescent="0.25">
      <c r="A3486" s="40">
        <v>1</v>
      </c>
      <c r="B3486" s="40" t="s">
        <v>1402</v>
      </c>
      <c r="C3486" s="77" t="s">
        <v>2881</v>
      </c>
      <c r="D3486" s="77" t="s">
        <v>4424</v>
      </c>
      <c r="E3486" s="40" t="s">
        <v>16502</v>
      </c>
      <c r="F3486" s="40" t="s">
        <v>5459</v>
      </c>
      <c r="G3486" s="40" t="s">
        <v>13729</v>
      </c>
      <c r="H3486" s="40" t="s">
        <v>19010</v>
      </c>
    </row>
    <row r="3487" spans="1:8" s="54" customFormat="1" x14ac:dyDescent="0.25">
      <c r="A3487" s="40">
        <v>1</v>
      </c>
      <c r="B3487" s="40" t="s">
        <v>1402</v>
      </c>
      <c r="C3487" s="77" t="s">
        <v>2882</v>
      </c>
      <c r="D3487" s="77" t="s">
        <v>4425</v>
      </c>
      <c r="E3487" s="40" t="s">
        <v>16502</v>
      </c>
      <c r="F3487" s="40" t="s">
        <v>5459</v>
      </c>
      <c r="G3487" s="40" t="s">
        <v>13730</v>
      </c>
      <c r="H3487" s="40" t="s">
        <v>19011</v>
      </c>
    </row>
    <row r="3488" spans="1:8" s="54" customFormat="1" x14ac:dyDescent="0.25">
      <c r="A3488" s="40">
        <v>1</v>
      </c>
      <c r="B3488" s="40" t="s">
        <v>1402</v>
      </c>
      <c r="C3488" s="77" t="s">
        <v>2883</v>
      </c>
      <c r="D3488" s="77" t="s">
        <v>4426</v>
      </c>
      <c r="E3488" s="40" t="s">
        <v>16502</v>
      </c>
      <c r="F3488" s="40" t="s">
        <v>5459</v>
      </c>
      <c r="G3488" s="40" t="s">
        <v>13731</v>
      </c>
      <c r="H3488" s="40" t="s">
        <v>19012</v>
      </c>
    </row>
    <row r="3489" spans="1:8" s="54" customFormat="1" x14ac:dyDescent="0.25">
      <c r="A3489" s="40">
        <v>1</v>
      </c>
      <c r="B3489" s="40" t="s">
        <v>1402</v>
      </c>
      <c r="C3489" s="77" t="s">
        <v>2886</v>
      </c>
      <c r="D3489" s="77" t="s">
        <v>4427</v>
      </c>
      <c r="E3489" s="40" t="s">
        <v>16502</v>
      </c>
      <c r="F3489" s="40" t="s">
        <v>5459</v>
      </c>
      <c r="G3489" s="40" t="s">
        <v>13732</v>
      </c>
      <c r="H3489" s="40" t="s">
        <v>19013</v>
      </c>
    </row>
    <row r="3490" spans="1:8" s="54" customFormat="1" x14ac:dyDescent="0.25">
      <c r="A3490" s="40">
        <v>1</v>
      </c>
      <c r="B3490" s="40" t="s">
        <v>1402</v>
      </c>
      <c r="C3490" s="77" t="s">
        <v>2887</v>
      </c>
      <c r="D3490" s="77" t="s">
        <v>4428</v>
      </c>
      <c r="E3490" s="40" t="s">
        <v>16502</v>
      </c>
      <c r="F3490" s="40" t="s">
        <v>5459</v>
      </c>
      <c r="G3490" s="40" t="s">
        <v>13733</v>
      </c>
      <c r="H3490" s="40" t="s">
        <v>19014</v>
      </c>
    </row>
    <row r="3491" spans="1:8" s="54" customFormat="1" x14ac:dyDescent="0.25">
      <c r="A3491" s="40">
        <v>1</v>
      </c>
      <c r="B3491" s="40" t="s">
        <v>1402</v>
      </c>
      <c r="C3491" s="77" t="s">
        <v>2888</v>
      </c>
      <c r="D3491" s="77" t="s">
        <v>4429</v>
      </c>
      <c r="E3491" s="40" t="s">
        <v>16502</v>
      </c>
      <c r="F3491" s="40" t="s">
        <v>5459</v>
      </c>
      <c r="G3491" s="40" t="s">
        <v>14733</v>
      </c>
      <c r="H3491" s="40" t="s">
        <v>19015</v>
      </c>
    </row>
    <row r="3492" spans="1:8" s="54" customFormat="1" x14ac:dyDescent="0.25">
      <c r="A3492" s="40">
        <v>1</v>
      </c>
      <c r="B3492" s="40" t="s">
        <v>1402</v>
      </c>
      <c r="C3492" s="77" t="s">
        <v>2889</v>
      </c>
      <c r="D3492" s="77" t="s">
        <v>4430</v>
      </c>
      <c r="E3492" s="40" t="s">
        <v>16502</v>
      </c>
      <c r="F3492" s="40" t="s">
        <v>5459</v>
      </c>
      <c r="G3492" s="40" t="s">
        <v>13734</v>
      </c>
      <c r="H3492" s="40" t="s">
        <v>19016</v>
      </c>
    </row>
    <row r="3493" spans="1:8" s="54" customFormat="1" x14ac:dyDescent="0.25">
      <c r="A3493" s="40">
        <v>1</v>
      </c>
      <c r="B3493" s="40" t="s">
        <v>1402</v>
      </c>
      <c r="C3493" s="77" t="s">
        <v>2890</v>
      </c>
      <c r="D3493" s="77" t="s">
        <v>4431</v>
      </c>
      <c r="E3493" s="40" t="s">
        <v>16502</v>
      </c>
      <c r="F3493" s="40" t="s">
        <v>5459</v>
      </c>
      <c r="G3493" s="40" t="s">
        <v>13735</v>
      </c>
      <c r="H3493" s="40" t="s">
        <v>19017</v>
      </c>
    </row>
    <row r="3494" spans="1:8" s="54" customFormat="1" x14ac:dyDescent="0.25">
      <c r="A3494" s="40">
        <v>1</v>
      </c>
      <c r="B3494" s="40" t="s">
        <v>1402</v>
      </c>
      <c r="C3494" s="77" t="s">
        <v>2892</v>
      </c>
      <c r="D3494" s="77" t="s">
        <v>4432</v>
      </c>
      <c r="E3494" s="40" t="s">
        <v>16502</v>
      </c>
      <c r="F3494" s="40" t="s">
        <v>5459</v>
      </c>
      <c r="G3494" s="40" t="s">
        <v>13736</v>
      </c>
      <c r="H3494" s="40" t="s">
        <v>19018</v>
      </c>
    </row>
    <row r="3495" spans="1:8" s="54" customFormat="1" x14ac:dyDescent="0.25">
      <c r="A3495" s="40">
        <v>1</v>
      </c>
      <c r="B3495" s="40" t="s">
        <v>1402</v>
      </c>
      <c r="C3495" s="77" t="s">
        <v>2893</v>
      </c>
      <c r="D3495" s="77" t="s">
        <v>4433</v>
      </c>
      <c r="E3495" s="40" t="s">
        <v>16502</v>
      </c>
      <c r="F3495" s="40" t="s">
        <v>5459</v>
      </c>
      <c r="G3495" s="40" t="s">
        <v>13737</v>
      </c>
      <c r="H3495" s="40" t="s">
        <v>19019</v>
      </c>
    </row>
    <row r="3496" spans="1:8" s="54" customFormat="1" x14ac:dyDescent="0.25">
      <c r="A3496" s="40">
        <v>1</v>
      </c>
      <c r="B3496" s="40" t="s">
        <v>1402</v>
      </c>
      <c r="C3496" s="77" t="s">
        <v>2894</v>
      </c>
      <c r="D3496" s="77" t="s">
        <v>4434</v>
      </c>
      <c r="E3496" s="40" t="s">
        <v>16502</v>
      </c>
      <c r="F3496" s="40" t="s">
        <v>5459</v>
      </c>
      <c r="G3496" s="40" t="s">
        <v>13738</v>
      </c>
      <c r="H3496" s="40" t="s">
        <v>19020</v>
      </c>
    </row>
    <row r="3497" spans="1:8" s="54" customFormat="1" x14ac:dyDescent="0.25">
      <c r="A3497" s="40">
        <v>1</v>
      </c>
      <c r="B3497" s="40" t="s">
        <v>1402</v>
      </c>
      <c r="C3497" s="77" t="s">
        <v>2895</v>
      </c>
      <c r="D3497" s="77" t="s">
        <v>4435</v>
      </c>
      <c r="E3497" s="40" t="s">
        <v>16502</v>
      </c>
      <c r="F3497" s="40" t="s">
        <v>5459</v>
      </c>
      <c r="G3497" s="40" t="s">
        <v>13739</v>
      </c>
      <c r="H3497" s="40" t="s">
        <v>19021</v>
      </c>
    </row>
    <row r="3498" spans="1:8" s="54" customFormat="1" x14ac:dyDescent="0.25">
      <c r="A3498" s="40">
        <v>1</v>
      </c>
      <c r="B3498" s="40" t="s">
        <v>1402</v>
      </c>
      <c r="C3498" s="77" t="s">
        <v>2896</v>
      </c>
      <c r="D3498" s="77" t="s">
        <v>4436</v>
      </c>
      <c r="E3498" s="40" t="s">
        <v>16502</v>
      </c>
      <c r="F3498" s="40" t="s">
        <v>5459</v>
      </c>
      <c r="G3498" s="40" t="s">
        <v>13740</v>
      </c>
      <c r="H3498" s="40" t="s">
        <v>19022</v>
      </c>
    </row>
    <row r="3499" spans="1:8" s="54" customFormat="1" x14ac:dyDescent="0.25">
      <c r="A3499" s="40">
        <v>1</v>
      </c>
      <c r="B3499" s="40" t="s">
        <v>1402</v>
      </c>
      <c r="C3499" s="77" t="s">
        <v>2897</v>
      </c>
      <c r="D3499" s="77" t="s">
        <v>4437</v>
      </c>
      <c r="E3499" s="40" t="s">
        <v>16502</v>
      </c>
      <c r="F3499" s="40" t="s">
        <v>5459</v>
      </c>
      <c r="G3499" s="40" t="s">
        <v>13741</v>
      </c>
      <c r="H3499" s="40" t="s">
        <v>19023</v>
      </c>
    </row>
    <row r="3500" spans="1:8" s="54" customFormat="1" x14ac:dyDescent="0.25">
      <c r="A3500" s="40">
        <v>1</v>
      </c>
      <c r="B3500" s="40" t="s">
        <v>1402</v>
      </c>
      <c r="C3500" s="77" t="s">
        <v>2898</v>
      </c>
      <c r="D3500" s="77" t="s">
        <v>4438</v>
      </c>
      <c r="E3500" s="40" t="s">
        <v>16502</v>
      </c>
      <c r="F3500" s="40" t="s">
        <v>5459</v>
      </c>
      <c r="G3500" s="40" t="s">
        <v>13742</v>
      </c>
      <c r="H3500" s="40" t="s">
        <v>19024</v>
      </c>
    </row>
    <row r="3501" spans="1:8" s="54" customFormat="1" x14ac:dyDescent="0.25">
      <c r="A3501" s="40">
        <v>1</v>
      </c>
      <c r="B3501" s="40" t="s">
        <v>1402</v>
      </c>
      <c r="C3501" s="77" t="s">
        <v>2899</v>
      </c>
      <c r="D3501" s="77" t="s">
        <v>4439</v>
      </c>
      <c r="E3501" s="40" t="s">
        <v>16502</v>
      </c>
      <c r="F3501" s="40" t="s">
        <v>5459</v>
      </c>
      <c r="G3501" s="40" t="s">
        <v>13743</v>
      </c>
      <c r="H3501" s="40" t="s">
        <v>19025</v>
      </c>
    </row>
    <row r="3502" spans="1:8" s="54" customFormat="1" x14ac:dyDescent="0.25">
      <c r="A3502" s="40">
        <v>1</v>
      </c>
      <c r="B3502" s="40" t="s">
        <v>1402</v>
      </c>
      <c r="C3502" s="77" t="s">
        <v>2900</v>
      </c>
      <c r="D3502" s="77" t="s">
        <v>4440</v>
      </c>
      <c r="E3502" s="40" t="s">
        <v>16502</v>
      </c>
      <c r="F3502" s="40" t="s">
        <v>5459</v>
      </c>
      <c r="G3502" s="40" t="s">
        <v>13744</v>
      </c>
      <c r="H3502" s="40" t="s">
        <v>19026</v>
      </c>
    </row>
    <row r="3503" spans="1:8" s="54" customFormat="1" x14ac:dyDescent="0.25">
      <c r="A3503" s="40">
        <v>1</v>
      </c>
      <c r="B3503" s="40" t="s">
        <v>1402</v>
      </c>
      <c r="C3503" s="77" t="s">
        <v>2901</v>
      </c>
      <c r="D3503" s="77" t="s">
        <v>4441</v>
      </c>
      <c r="E3503" s="40" t="s">
        <v>16502</v>
      </c>
      <c r="F3503" s="40" t="s">
        <v>5459</v>
      </c>
      <c r="G3503" s="40" t="s">
        <v>13745</v>
      </c>
      <c r="H3503" s="40" t="s">
        <v>19027</v>
      </c>
    </row>
    <row r="3504" spans="1:8" s="54" customFormat="1" x14ac:dyDescent="0.25">
      <c r="A3504" s="40">
        <v>1</v>
      </c>
      <c r="B3504" s="40" t="s">
        <v>1402</v>
      </c>
      <c r="C3504" s="77" t="s">
        <v>2902</v>
      </c>
      <c r="D3504" s="77" t="s">
        <v>4442</v>
      </c>
      <c r="E3504" s="40" t="s">
        <v>16502</v>
      </c>
      <c r="F3504" s="40" t="s">
        <v>5459</v>
      </c>
      <c r="G3504" s="40" t="s">
        <v>13746</v>
      </c>
      <c r="H3504" s="40" t="s">
        <v>19028</v>
      </c>
    </row>
    <row r="3505" spans="1:8" s="54" customFormat="1" x14ac:dyDescent="0.25">
      <c r="A3505" s="40">
        <v>1</v>
      </c>
      <c r="B3505" s="40" t="s">
        <v>1402</v>
      </c>
      <c r="C3505" s="77" t="s">
        <v>2903</v>
      </c>
      <c r="D3505" s="77" t="s">
        <v>4443</v>
      </c>
      <c r="E3505" s="40" t="s">
        <v>16502</v>
      </c>
      <c r="F3505" s="40" t="s">
        <v>5459</v>
      </c>
      <c r="G3505" s="40" t="s">
        <v>13747</v>
      </c>
      <c r="H3505" s="40" t="s">
        <v>19029</v>
      </c>
    </row>
    <row r="3506" spans="1:8" s="54" customFormat="1" x14ac:dyDescent="0.25">
      <c r="A3506" s="40">
        <v>1</v>
      </c>
      <c r="B3506" s="40" t="s">
        <v>1402</v>
      </c>
      <c r="C3506" s="77" t="s">
        <v>2904</v>
      </c>
      <c r="D3506" s="77" t="s">
        <v>4444</v>
      </c>
      <c r="E3506" s="40" t="s">
        <v>16502</v>
      </c>
      <c r="F3506" s="40" t="s">
        <v>5459</v>
      </c>
      <c r="G3506" s="40" t="s">
        <v>13748</v>
      </c>
      <c r="H3506" s="40" t="s">
        <v>19030</v>
      </c>
    </row>
    <row r="3507" spans="1:8" s="54" customFormat="1" x14ac:dyDescent="0.25">
      <c r="A3507" s="40">
        <v>1</v>
      </c>
      <c r="B3507" s="40" t="s">
        <v>1402</v>
      </c>
      <c r="C3507" s="77" t="s">
        <v>2905</v>
      </c>
      <c r="D3507" s="77" t="s">
        <v>4445</v>
      </c>
      <c r="E3507" s="40" t="s">
        <v>16502</v>
      </c>
      <c r="F3507" s="40" t="s">
        <v>5459</v>
      </c>
      <c r="G3507" s="40" t="s">
        <v>13749</v>
      </c>
      <c r="H3507" s="40" t="s">
        <v>19031</v>
      </c>
    </row>
    <row r="3508" spans="1:8" s="54" customFormat="1" x14ac:dyDescent="0.25">
      <c r="A3508" s="40">
        <v>1</v>
      </c>
      <c r="B3508" s="40" t="s">
        <v>1402</v>
      </c>
      <c r="C3508" s="77" t="s">
        <v>2906</v>
      </c>
      <c r="D3508" s="77" t="s">
        <v>4446</v>
      </c>
      <c r="E3508" s="40" t="s">
        <v>16502</v>
      </c>
      <c r="F3508" s="40" t="s">
        <v>5459</v>
      </c>
      <c r="G3508" s="40" t="s">
        <v>13750</v>
      </c>
      <c r="H3508" s="40" t="s">
        <v>19032</v>
      </c>
    </row>
    <row r="3509" spans="1:8" s="54" customFormat="1" x14ac:dyDescent="0.25">
      <c r="A3509" s="40">
        <v>1</v>
      </c>
      <c r="B3509" s="40" t="s">
        <v>1402</v>
      </c>
      <c r="C3509" s="77" t="s">
        <v>2907</v>
      </c>
      <c r="D3509" s="77" t="s">
        <v>4447</v>
      </c>
      <c r="E3509" s="40" t="s">
        <v>16502</v>
      </c>
      <c r="F3509" s="40" t="s">
        <v>5459</v>
      </c>
      <c r="G3509" s="40" t="s">
        <v>13751</v>
      </c>
      <c r="H3509" s="40" t="s">
        <v>19033</v>
      </c>
    </row>
    <row r="3510" spans="1:8" s="54" customFormat="1" x14ac:dyDescent="0.25">
      <c r="A3510" s="40">
        <v>1</v>
      </c>
      <c r="B3510" s="40" t="s">
        <v>1402</v>
      </c>
      <c r="C3510" s="77" t="s">
        <v>2908</v>
      </c>
      <c r="D3510" s="77" t="s">
        <v>4448</v>
      </c>
      <c r="E3510" s="40" t="s">
        <v>16502</v>
      </c>
      <c r="F3510" s="40" t="s">
        <v>5459</v>
      </c>
      <c r="G3510" s="40" t="s">
        <v>13752</v>
      </c>
      <c r="H3510" s="40" t="s">
        <v>19034</v>
      </c>
    </row>
    <row r="3511" spans="1:8" s="54" customFormat="1" x14ac:dyDescent="0.25">
      <c r="A3511" s="40">
        <v>1</v>
      </c>
      <c r="B3511" s="40" t="s">
        <v>1402</v>
      </c>
      <c r="C3511" s="77" t="s">
        <v>2909</v>
      </c>
      <c r="D3511" s="77" t="s">
        <v>4449</v>
      </c>
      <c r="E3511" s="40" t="s">
        <v>16502</v>
      </c>
      <c r="F3511" s="40" t="s">
        <v>5459</v>
      </c>
      <c r="G3511" s="40" t="s">
        <v>13753</v>
      </c>
      <c r="H3511" s="40" t="s">
        <v>19035</v>
      </c>
    </row>
    <row r="3512" spans="1:8" s="54" customFormat="1" x14ac:dyDescent="0.25">
      <c r="A3512" s="40">
        <v>1</v>
      </c>
      <c r="B3512" s="40" t="s">
        <v>1402</v>
      </c>
      <c r="C3512" s="77" t="s">
        <v>5569</v>
      </c>
      <c r="D3512" s="77" t="s">
        <v>5570</v>
      </c>
      <c r="E3512" s="40" t="s">
        <v>16502</v>
      </c>
      <c r="F3512" s="40" t="s">
        <v>5459</v>
      </c>
      <c r="G3512" s="40" t="s">
        <v>13754</v>
      </c>
      <c r="H3512" s="40" t="s">
        <v>19036</v>
      </c>
    </row>
    <row r="3513" spans="1:8" s="54" customFormat="1" x14ac:dyDescent="0.25">
      <c r="A3513" s="40">
        <v>1</v>
      </c>
      <c r="B3513" s="40" t="s">
        <v>1402</v>
      </c>
      <c r="C3513" s="77" t="s">
        <v>5571</v>
      </c>
      <c r="D3513" s="77" t="s">
        <v>5572</v>
      </c>
      <c r="E3513" s="40" t="s">
        <v>16502</v>
      </c>
      <c r="F3513" s="40" t="s">
        <v>5459</v>
      </c>
      <c r="G3513" s="40" t="s">
        <v>14734</v>
      </c>
      <c r="H3513" s="40" t="s">
        <v>19037</v>
      </c>
    </row>
    <row r="3514" spans="1:8" s="54" customFormat="1" x14ac:dyDescent="0.25">
      <c r="A3514" s="40">
        <v>1</v>
      </c>
      <c r="B3514" s="40" t="s">
        <v>1402</v>
      </c>
      <c r="C3514" s="77" t="s">
        <v>5573</v>
      </c>
      <c r="D3514" s="77" t="s">
        <v>5574</v>
      </c>
      <c r="E3514" s="40" t="s">
        <v>16502</v>
      </c>
      <c r="F3514" s="40" t="s">
        <v>5459</v>
      </c>
      <c r="G3514" s="40" t="s">
        <v>14735</v>
      </c>
      <c r="H3514" s="40" t="s">
        <v>19038</v>
      </c>
    </row>
    <row r="3515" spans="1:8" s="54" customFormat="1" x14ac:dyDescent="0.25">
      <c r="A3515" s="40">
        <v>1</v>
      </c>
      <c r="B3515" s="40" t="s">
        <v>1402</v>
      </c>
      <c r="C3515" s="77" t="s">
        <v>7927</v>
      </c>
      <c r="D3515" s="77" t="s">
        <v>9373</v>
      </c>
      <c r="E3515" s="40" t="s">
        <v>16502</v>
      </c>
      <c r="F3515" s="40" t="s">
        <v>5459</v>
      </c>
      <c r="G3515" s="40" t="s">
        <v>13755</v>
      </c>
      <c r="H3515" s="40" t="s">
        <v>19039</v>
      </c>
    </row>
    <row r="3516" spans="1:8" s="54" customFormat="1" x14ac:dyDescent="0.25">
      <c r="A3516" s="40">
        <v>1</v>
      </c>
      <c r="B3516" s="40" t="s">
        <v>1402</v>
      </c>
      <c r="C3516" s="77" t="s">
        <v>7928</v>
      </c>
      <c r="D3516" s="77" t="s">
        <v>9374</v>
      </c>
      <c r="E3516" s="40" t="s">
        <v>16502</v>
      </c>
      <c r="F3516" s="40" t="s">
        <v>5459</v>
      </c>
      <c r="G3516" s="40" t="s">
        <v>13756</v>
      </c>
      <c r="H3516" s="40" t="s">
        <v>19040</v>
      </c>
    </row>
    <row r="3517" spans="1:8" s="54" customFormat="1" x14ac:dyDescent="0.25">
      <c r="A3517" s="40">
        <v>1</v>
      </c>
      <c r="B3517" s="40" t="s">
        <v>1402</v>
      </c>
      <c r="C3517" s="77" t="s">
        <v>7929</v>
      </c>
      <c r="D3517" s="77" t="s">
        <v>9375</v>
      </c>
      <c r="E3517" s="40" t="s">
        <v>16502</v>
      </c>
      <c r="F3517" s="40" t="s">
        <v>5459</v>
      </c>
      <c r="G3517" s="40" t="s">
        <v>13757</v>
      </c>
      <c r="H3517" s="40" t="s">
        <v>19041</v>
      </c>
    </row>
    <row r="3518" spans="1:8" s="54" customFormat="1" x14ac:dyDescent="0.25">
      <c r="A3518" s="40">
        <v>1</v>
      </c>
      <c r="B3518" s="40" t="s">
        <v>1402</v>
      </c>
      <c r="C3518" s="77" t="s">
        <v>7930</v>
      </c>
      <c r="D3518" s="77" t="s">
        <v>9376</v>
      </c>
      <c r="E3518" s="40" t="s">
        <v>16502</v>
      </c>
      <c r="F3518" s="40" t="s">
        <v>5459</v>
      </c>
      <c r="G3518" s="40" t="s">
        <v>13758</v>
      </c>
      <c r="H3518" s="40" t="s">
        <v>19042</v>
      </c>
    </row>
    <row r="3519" spans="1:8" s="54" customFormat="1" x14ac:dyDescent="0.25">
      <c r="A3519" s="40">
        <v>1</v>
      </c>
      <c r="B3519" s="40" t="s">
        <v>1402</v>
      </c>
      <c r="C3519" s="77" t="s">
        <v>7931</v>
      </c>
      <c r="D3519" s="77" t="s">
        <v>9377</v>
      </c>
      <c r="E3519" s="40" t="s">
        <v>16502</v>
      </c>
      <c r="F3519" s="40" t="s">
        <v>5459</v>
      </c>
      <c r="G3519" s="40" t="s">
        <v>13759</v>
      </c>
      <c r="H3519" s="40" t="s">
        <v>19043</v>
      </c>
    </row>
    <row r="3520" spans="1:8" s="54" customFormat="1" x14ac:dyDescent="0.25">
      <c r="A3520" s="40">
        <v>1</v>
      </c>
      <c r="B3520" s="40" t="s">
        <v>1402</v>
      </c>
      <c r="C3520" s="77" t="s">
        <v>7932</v>
      </c>
      <c r="D3520" s="77" t="s">
        <v>9378</v>
      </c>
      <c r="E3520" s="40" t="s">
        <v>16502</v>
      </c>
      <c r="F3520" s="40" t="s">
        <v>5459</v>
      </c>
      <c r="G3520" s="40" t="s">
        <v>13760</v>
      </c>
      <c r="H3520" s="40" t="s">
        <v>19044</v>
      </c>
    </row>
    <row r="3521" spans="1:8" s="54" customFormat="1" x14ac:dyDescent="0.25">
      <c r="A3521" s="40">
        <v>1</v>
      </c>
      <c r="B3521" s="40" t="s">
        <v>1402</v>
      </c>
      <c r="C3521" s="77" t="s">
        <v>7933</v>
      </c>
      <c r="D3521" s="77" t="s">
        <v>9379</v>
      </c>
      <c r="E3521" s="40" t="s">
        <v>16502</v>
      </c>
      <c r="F3521" s="40" t="s">
        <v>5459</v>
      </c>
      <c r="G3521" s="40" t="s">
        <v>13761</v>
      </c>
      <c r="H3521" s="40" t="s">
        <v>19045</v>
      </c>
    </row>
    <row r="3522" spans="1:8" s="54" customFormat="1" x14ac:dyDescent="0.25">
      <c r="A3522" s="40">
        <v>1</v>
      </c>
      <c r="B3522" s="40" t="s">
        <v>1402</v>
      </c>
      <c r="C3522" s="77" t="s">
        <v>7934</v>
      </c>
      <c r="D3522" s="77" t="s">
        <v>9380</v>
      </c>
      <c r="E3522" s="40" t="s">
        <v>16502</v>
      </c>
      <c r="F3522" s="40" t="s">
        <v>5459</v>
      </c>
      <c r="G3522" s="40" t="s">
        <v>13762</v>
      </c>
      <c r="H3522" s="40" t="s">
        <v>19046</v>
      </c>
    </row>
    <row r="3523" spans="1:8" s="54" customFormat="1" x14ac:dyDescent="0.25">
      <c r="A3523" s="40">
        <v>1</v>
      </c>
      <c r="B3523" s="40" t="s">
        <v>1402</v>
      </c>
      <c r="C3523" s="77" t="s">
        <v>7935</v>
      </c>
      <c r="D3523" s="77" t="s">
        <v>9381</v>
      </c>
      <c r="E3523" s="40" t="s">
        <v>16502</v>
      </c>
      <c r="F3523" s="40" t="s">
        <v>5459</v>
      </c>
      <c r="G3523" s="40" t="s">
        <v>13763</v>
      </c>
      <c r="H3523" s="40" t="s">
        <v>19047</v>
      </c>
    </row>
    <row r="3524" spans="1:8" s="54" customFormat="1" x14ac:dyDescent="0.25">
      <c r="A3524" s="40">
        <v>1</v>
      </c>
      <c r="B3524" s="40" t="s">
        <v>1402</v>
      </c>
      <c r="C3524" s="77" t="s">
        <v>7936</v>
      </c>
      <c r="D3524" s="77" t="s">
        <v>9382</v>
      </c>
      <c r="E3524" s="40" t="s">
        <v>16502</v>
      </c>
      <c r="F3524" s="40" t="s">
        <v>5459</v>
      </c>
      <c r="G3524" s="40" t="s">
        <v>13764</v>
      </c>
      <c r="H3524" s="40" t="s">
        <v>19048</v>
      </c>
    </row>
    <row r="3525" spans="1:8" s="54" customFormat="1" x14ac:dyDescent="0.25">
      <c r="A3525" s="40">
        <v>1</v>
      </c>
      <c r="B3525" s="40" t="s">
        <v>1402</v>
      </c>
      <c r="C3525" s="77" t="s">
        <v>7937</v>
      </c>
      <c r="D3525" s="77" t="s">
        <v>9383</v>
      </c>
      <c r="E3525" s="40" t="s">
        <v>16502</v>
      </c>
      <c r="F3525" s="40" t="s">
        <v>5459</v>
      </c>
      <c r="G3525" s="40" t="s">
        <v>13765</v>
      </c>
      <c r="H3525" s="40" t="s">
        <v>19049</v>
      </c>
    </row>
    <row r="3526" spans="1:8" s="54" customFormat="1" x14ac:dyDescent="0.25">
      <c r="A3526" s="40">
        <v>1</v>
      </c>
      <c r="B3526" s="40" t="s">
        <v>1402</v>
      </c>
      <c r="C3526" s="77" t="s">
        <v>7938</v>
      </c>
      <c r="D3526" s="77" t="s">
        <v>9384</v>
      </c>
      <c r="E3526" s="40" t="s">
        <v>16502</v>
      </c>
      <c r="F3526" s="40" t="s">
        <v>5459</v>
      </c>
      <c r="G3526" s="40" t="s">
        <v>13766</v>
      </c>
      <c r="H3526" s="40" t="s">
        <v>19050</v>
      </c>
    </row>
    <row r="3527" spans="1:8" s="54" customFormat="1" x14ac:dyDescent="0.25">
      <c r="A3527" s="40">
        <v>1</v>
      </c>
      <c r="B3527" s="40" t="s">
        <v>1402</v>
      </c>
      <c r="C3527" s="77" t="s">
        <v>7939</v>
      </c>
      <c r="D3527" s="77" t="s">
        <v>9385</v>
      </c>
      <c r="E3527" s="40" t="s">
        <v>16502</v>
      </c>
      <c r="F3527" s="40" t="s">
        <v>5459</v>
      </c>
      <c r="G3527" s="40" t="s">
        <v>13767</v>
      </c>
      <c r="H3527" s="40" t="s">
        <v>19051</v>
      </c>
    </row>
    <row r="3528" spans="1:8" s="54" customFormat="1" x14ac:dyDescent="0.25">
      <c r="A3528" s="40">
        <v>1</v>
      </c>
      <c r="B3528" s="40" t="s">
        <v>1402</v>
      </c>
      <c r="C3528" s="77" t="s">
        <v>7940</v>
      </c>
      <c r="D3528" s="77" t="s">
        <v>9386</v>
      </c>
      <c r="E3528" s="40" t="s">
        <v>16502</v>
      </c>
      <c r="F3528" s="40" t="s">
        <v>5459</v>
      </c>
      <c r="G3528" s="40" t="s">
        <v>13768</v>
      </c>
      <c r="H3528" s="40" t="s">
        <v>19052</v>
      </c>
    </row>
    <row r="3529" spans="1:8" s="54" customFormat="1" x14ac:dyDescent="0.25">
      <c r="A3529" s="40">
        <v>1</v>
      </c>
      <c r="B3529" s="40" t="s">
        <v>1402</v>
      </c>
      <c r="C3529" s="77" t="s">
        <v>7941</v>
      </c>
      <c r="D3529" s="77" t="s">
        <v>9387</v>
      </c>
      <c r="E3529" s="40" t="s">
        <v>16502</v>
      </c>
      <c r="F3529" s="40" t="s">
        <v>5459</v>
      </c>
      <c r="G3529" s="40" t="s">
        <v>13769</v>
      </c>
      <c r="H3529" s="40" t="s">
        <v>19053</v>
      </c>
    </row>
    <row r="3530" spans="1:8" s="54" customFormat="1" x14ac:dyDescent="0.25">
      <c r="A3530" s="40">
        <v>1</v>
      </c>
      <c r="B3530" s="40" t="s">
        <v>1402</v>
      </c>
      <c r="C3530" s="77" t="s">
        <v>7942</v>
      </c>
      <c r="D3530" s="77" t="s">
        <v>9388</v>
      </c>
      <c r="E3530" s="40" t="s">
        <v>16502</v>
      </c>
      <c r="F3530" s="40" t="s">
        <v>5459</v>
      </c>
      <c r="G3530" s="40" t="s">
        <v>13770</v>
      </c>
      <c r="H3530" s="40" t="s">
        <v>19054</v>
      </c>
    </row>
    <row r="3531" spans="1:8" s="54" customFormat="1" x14ac:dyDescent="0.25">
      <c r="A3531" s="40">
        <v>1</v>
      </c>
      <c r="B3531" s="40" t="s">
        <v>1402</v>
      </c>
      <c r="C3531" s="77" t="s">
        <v>7943</v>
      </c>
      <c r="D3531" s="77" t="s">
        <v>9389</v>
      </c>
      <c r="E3531" s="40" t="s">
        <v>16502</v>
      </c>
      <c r="F3531" s="40" t="s">
        <v>5459</v>
      </c>
      <c r="G3531" s="40" t="s">
        <v>13771</v>
      </c>
      <c r="H3531" s="40" t="s">
        <v>19055</v>
      </c>
    </row>
    <row r="3532" spans="1:8" s="54" customFormat="1" x14ac:dyDescent="0.25">
      <c r="A3532" s="40">
        <v>1</v>
      </c>
      <c r="B3532" s="40" t="s">
        <v>1402</v>
      </c>
      <c r="C3532" s="77" t="s">
        <v>7944</v>
      </c>
      <c r="D3532" s="77" t="s">
        <v>9390</v>
      </c>
      <c r="E3532" s="40" t="s">
        <v>16502</v>
      </c>
      <c r="F3532" s="40" t="s">
        <v>5459</v>
      </c>
      <c r="G3532" s="40" t="s">
        <v>13772</v>
      </c>
      <c r="H3532" s="40" t="s">
        <v>19056</v>
      </c>
    </row>
    <row r="3533" spans="1:8" s="54" customFormat="1" x14ac:dyDescent="0.25">
      <c r="A3533" s="40">
        <v>1</v>
      </c>
      <c r="B3533" s="40" t="s">
        <v>1402</v>
      </c>
      <c r="C3533" s="77" t="s">
        <v>7945</v>
      </c>
      <c r="D3533" s="77" t="s">
        <v>9391</v>
      </c>
      <c r="E3533" s="40" t="s">
        <v>16502</v>
      </c>
      <c r="F3533" s="40" t="s">
        <v>5459</v>
      </c>
      <c r="G3533" s="40" t="s">
        <v>13773</v>
      </c>
      <c r="H3533" s="40" t="s">
        <v>19057</v>
      </c>
    </row>
    <row r="3534" spans="1:8" s="54" customFormat="1" x14ac:dyDescent="0.25">
      <c r="A3534" s="40">
        <v>1</v>
      </c>
      <c r="B3534" s="40" t="s">
        <v>1402</v>
      </c>
      <c r="C3534" s="77" t="s">
        <v>7946</v>
      </c>
      <c r="D3534" s="77" t="s">
        <v>9392</v>
      </c>
      <c r="E3534" s="40" t="s">
        <v>16502</v>
      </c>
      <c r="F3534" s="40" t="s">
        <v>5459</v>
      </c>
      <c r="G3534" s="40" t="s">
        <v>13774</v>
      </c>
      <c r="H3534" s="40" t="s">
        <v>19058</v>
      </c>
    </row>
    <row r="3535" spans="1:8" s="54" customFormat="1" x14ac:dyDescent="0.25">
      <c r="A3535" s="40">
        <v>1</v>
      </c>
      <c r="B3535" s="40" t="s">
        <v>1402</v>
      </c>
      <c r="C3535" s="77" t="s">
        <v>7947</v>
      </c>
      <c r="D3535" s="77" t="s">
        <v>9393</v>
      </c>
      <c r="E3535" s="40" t="s">
        <v>16502</v>
      </c>
      <c r="F3535" s="40" t="s">
        <v>5459</v>
      </c>
      <c r="G3535" s="40" t="s">
        <v>13775</v>
      </c>
      <c r="H3535" s="40" t="s">
        <v>19059</v>
      </c>
    </row>
    <row r="3536" spans="1:8" s="54" customFormat="1" x14ac:dyDescent="0.25">
      <c r="A3536" s="40">
        <v>1</v>
      </c>
      <c r="B3536" s="40" t="s">
        <v>1402</v>
      </c>
      <c r="C3536" s="77" t="s">
        <v>7948</v>
      </c>
      <c r="D3536" s="77" t="s">
        <v>9394</v>
      </c>
      <c r="E3536" s="40" t="s">
        <v>16502</v>
      </c>
      <c r="F3536" s="40" t="s">
        <v>5459</v>
      </c>
      <c r="G3536" s="40" t="s">
        <v>13776</v>
      </c>
      <c r="H3536" s="40" t="s">
        <v>19060</v>
      </c>
    </row>
    <row r="3537" spans="1:8" s="54" customFormat="1" x14ac:dyDescent="0.25">
      <c r="A3537" s="40">
        <v>1</v>
      </c>
      <c r="B3537" s="40" t="s">
        <v>1402</v>
      </c>
      <c r="C3537" s="77" t="s">
        <v>7949</v>
      </c>
      <c r="D3537" s="77" t="s">
        <v>9395</v>
      </c>
      <c r="E3537" s="40" t="s">
        <v>16502</v>
      </c>
      <c r="F3537" s="40" t="s">
        <v>5459</v>
      </c>
      <c r="G3537" s="40" t="s">
        <v>13777</v>
      </c>
      <c r="H3537" s="40" t="s">
        <v>19061</v>
      </c>
    </row>
    <row r="3538" spans="1:8" s="54" customFormat="1" x14ac:dyDescent="0.25">
      <c r="A3538" s="40">
        <v>1</v>
      </c>
      <c r="B3538" s="40" t="s">
        <v>1402</v>
      </c>
      <c r="C3538" s="77" t="s">
        <v>7950</v>
      </c>
      <c r="D3538" s="77" t="s">
        <v>9396</v>
      </c>
      <c r="E3538" s="40" t="s">
        <v>16502</v>
      </c>
      <c r="F3538" s="40" t="s">
        <v>5459</v>
      </c>
      <c r="G3538" s="40" t="s">
        <v>13778</v>
      </c>
      <c r="H3538" s="40" t="s">
        <v>19062</v>
      </c>
    </row>
    <row r="3539" spans="1:8" s="54" customFormat="1" x14ac:dyDescent="0.25">
      <c r="A3539" s="40">
        <v>1</v>
      </c>
      <c r="B3539" s="40" t="s">
        <v>1402</v>
      </c>
      <c r="C3539" s="77" t="s">
        <v>7951</v>
      </c>
      <c r="D3539" s="77" t="s">
        <v>9397</v>
      </c>
      <c r="E3539" s="40" t="s">
        <v>16502</v>
      </c>
      <c r="F3539" s="40" t="s">
        <v>5459</v>
      </c>
      <c r="G3539" s="40" t="s">
        <v>13779</v>
      </c>
      <c r="H3539" s="40" t="s">
        <v>19063</v>
      </c>
    </row>
    <row r="3540" spans="1:8" s="54" customFormat="1" x14ac:dyDescent="0.25">
      <c r="A3540" s="40">
        <v>1</v>
      </c>
      <c r="B3540" s="40" t="s">
        <v>1402</v>
      </c>
      <c r="C3540" s="77" t="s">
        <v>7952</v>
      </c>
      <c r="D3540" s="77" t="s">
        <v>9398</v>
      </c>
      <c r="E3540" s="40" t="s">
        <v>16502</v>
      </c>
      <c r="F3540" s="40" t="s">
        <v>5459</v>
      </c>
      <c r="G3540" s="40" t="s">
        <v>13780</v>
      </c>
      <c r="H3540" s="40" t="s">
        <v>19064</v>
      </c>
    </row>
    <row r="3541" spans="1:8" s="54" customFormat="1" x14ac:dyDescent="0.25">
      <c r="A3541" s="40">
        <v>1</v>
      </c>
      <c r="B3541" s="40" t="s">
        <v>1402</v>
      </c>
      <c r="C3541" s="77" t="s">
        <v>7953</v>
      </c>
      <c r="D3541" s="77" t="s">
        <v>9399</v>
      </c>
      <c r="E3541" s="40" t="s">
        <v>16502</v>
      </c>
      <c r="F3541" s="40" t="s">
        <v>5459</v>
      </c>
      <c r="G3541" s="40" t="s">
        <v>14736</v>
      </c>
      <c r="H3541" s="40" t="s">
        <v>19065</v>
      </c>
    </row>
    <row r="3542" spans="1:8" s="54" customFormat="1" x14ac:dyDescent="0.25">
      <c r="A3542" s="40">
        <v>1</v>
      </c>
      <c r="B3542" s="40" t="s">
        <v>1402</v>
      </c>
      <c r="C3542" s="77" t="s">
        <v>7954</v>
      </c>
      <c r="D3542" s="77" t="s">
        <v>9400</v>
      </c>
      <c r="E3542" s="40" t="s">
        <v>16502</v>
      </c>
      <c r="F3542" s="40" t="s">
        <v>5459</v>
      </c>
      <c r="G3542" s="40" t="s">
        <v>13781</v>
      </c>
      <c r="H3542" s="40" t="s">
        <v>19066</v>
      </c>
    </row>
    <row r="3543" spans="1:8" s="54" customFormat="1" x14ac:dyDescent="0.25">
      <c r="A3543" s="40">
        <v>1</v>
      </c>
      <c r="B3543" s="40" t="s">
        <v>1402</v>
      </c>
      <c r="C3543" s="77" t="s">
        <v>7955</v>
      </c>
      <c r="D3543" s="77" t="s">
        <v>9401</v>
      </c>
      <c r="E3543" s="40" t="s">
        <v>16502</v>
      </c>
      <c r="F3543" s="40" t="s">
        <v>5459</v>
      </c>
      <c r="G3543" s="40" t="s">
        <v>13782</v>
      </c>
      <c r="H3543" s="40" t="s">
        <v>19067</v>
      </c>
    </row>
    <row r="3544" spans="1:8" s="54" customFormat="1" x14ac:dyDescent="0.25">
      <c r="A3544" s="40">
        <v>1</v>
      </c>
      <c r="B3544" s="40" t="s">
        <v>1402</v>
      </c>
      <c r="C3544" s="77" t="s">
        <v>7956</v>
      </c>
      <c r="D3544" s="77" t="s">
        <v>9402</v>
      </c>
      <c r="E3544" s="40" t="s">
        <v>16502</v>
      </c>
      <c r="F3544" s="40" t="s">
        <v>5459</v>
      </c>
      <c r="G3544" s="40" t="s">
        <v>13783</v>
      </c>
      <c r="H3544" s="40" t="s">
        <v>19068</v>
      </c>
    </row>
    <row r="3545" spans="1:8" s="54" customFormat="1" x14ac:dyDescent="0.25">
      <c r="A3545" s="40">
        <v>1</v>
      </c>
      <c r="B3545" s="40" t="s">
        <v>1402</v>
      </c>
      <c r="C3545" s="77" t="s">
        <v>7957</v>
      </c>
      <c r="D3545" s="77" t="s">
        <v>9403</v>
      </c>
      <c r="E3545" s="40" t="s">
        <v>16502</v>
      </c>
      <c r="F3545" s="40" t="s">
        <v>5459</v>
      </c>
      <c r="G3545" s="40" t="s">
        <v>14737</v>
      </c>
      <c r="H3545" s="40" t="s">
        <v>19069</v>
      </c>
    </row>
    <row r="3546" spans="1:8" s="54" customFormat="1" x14ac:dyDescent="0.25">
      <c r="A3546" s="40">
        <v>1</v>
      </c>
      <c r="B3546" s="40" t="s">
        <v>1402</v>
      </c>
      <c r="C3546" s="77" t="s">
        <v>7958</v>
      </c>
      <c r="D3546" s="77" t="s">
        <v>9404</v>
      </c>
      <c r="E3546" s="40" t="s">
        <v>16502</v>
      </c>
      <c r="F3546" s="40" t="s">
        <v>5459</v>
      </c>
      <c r="G3546" s="40" t="s">
        <v>13784</v>
      </c>
      <c r="H3546" s="40" t="s">
        <v>19070</v>
      </c>
    </row>
    <row r="3547" spans="1:8" s="54" customFormat="1" x14ac:dyDescent="0.25">
      <c r="A3547" s="40">
        <v>1</v>
      </c>
      <c r="B3547" s="40" t="s">
        <v>1402</v>
      </c>
      <c r="C3547" s="77" t="s">
        <v>7959</v>
      </c>
      <c r="D3547" s="77" t="s">
        <v>9405</v>
      </c>
      <c r="E3547" s="40" t="s">
        <v>16502</v>
      </c>
      <c r="F3547" s="40" t="s">
        <v>5459</v>
      </c>
      <c r="G3547" s="40" t="s">
        <v>13785</v>
      </c>
      <c r="H3547" s="40" t="s">
        <v>19071</v>
      </c>
    </row>
    <row r="3548" spans="1:8" s="54" customFormat="1" x14ac:dyDescent="0.25">
      <c r="A3548" s="40">
        <v>1</v>
      </c>
      <c r="B3548" s="40" t="s">
        <v>1402</v>
      </c>
      <c r="C3548" s="77" t="s">
        <v>7960</v>
      </c>
      <c r="D3548" s="77" t="s">
        <v>9406</v>
      </c>
      <c r="E3548" s="40" t="s">
        <v>16502</v>
      </c>
      <c r="F3548" s="40" t="s">
        <v>5459</v>
      </c>
      <c r="G3548" s="40" t="s">
        <v>13786</v>
      </c>
      <c r="H3548" s="40" t="s">
        <v>19072</v>
      </c>
    </row>
    <row r="3549" spans="1:8" s="54" customFormat="1" x14ac:dyDescent="0.25">
      <c r="A3549" s="40">
        <v>1</v>
      </c>
      <c r="B3549" s="40" t="s">
        <v>1402</v>
      </c>
      <c r="C3549" s="77" t="s">
        <v>7961</v>
      </c>
      <c r="D3549" s="77" t="s">
        <v>9407</v>
      </c>
      <c r="E3549" s="40" t="s">
        <v>16502</v>
      </c>
      <c r="F3549" s="40" t="s">
        <v>5459</v>
      </c>
      <c r="G3549" s="40" t="s">
        <v>14738</v>
      </c>
      <c r="H3549" s="40" t="s">
        <v>19073</v>
      </c>
    </row>
    <row r="3550" spans="1:8" s="54" customFormat="1" x14ac:dyDescent="0.25">
      <c r="A3550" s="40">
        <v>1</v>
      </c>
      <c r="B3550" s="40" t="s">
        <v>1402</v>
      </c>
      <c r="C3550" s="77" t="s">
        <v>7962</v>
      </c>
      <c r="D3550" s="77" t="s">
        <v>9408</v>
      </c>
      <c r="E3550" s="40" t="s">
        <v>16502</v>
      </c>
      <c r="F3550" s="40" t="s">
        <v>5459</v>
      </c>
      <c r="G3550" s="40" t="s">
        <v>13787</v>
      </c>
      <c r="H3550" s="40" t="s">
        <v>19074</v>
      </c>
    </row>
    <row r="3551" spans="1:8" s="54" customFormat="1" x14ac:dyDescent="0.25">
      <c r="A3551" s="40">
        <v>1</v>
      </c>
      <c r="B3551" s="40" t="s">
        <v>1402</v>
      </c>
      <c r="C3551" s="77" t="s">
        <v>7963</v>
      </c>
      <c r="D3551" s="77" t="s">
        <v>9409</v>
      </c>
      <c r="E3551" s="40" t="s">
        <v>16502</v>
      </c>
      <c r="F3551" s="40" t="s">
        <v>5459</v>
      </c>
      <c r="G3551" s="40" t="s">
        <v>13788</v>
      </c>
      <c r="H3551" s="40" t="s">
        <v>19075</v>
      </c>
    </row>
    <row r="3552" spans="1:8" s="54" customFormat="1" x14ac:dyDescent="0.25">
      <c r="A3552" s="40">
        <v>1</v>
      </c>
      <c r="B3552" s="40" t="s">
        <v>1402</v>
      </c>
      <c r="C3552" s="77" t="s">
        <v>7964</v>
      </c>
      <c r="D3552" s="77" t="s">
        <v>9410</v>
      </c>
      <c r="E3552" s="40" t="s">
        <v>16502</v>
      </c>
      <c r="F3552" s="40" t="s">
        <v>5459</v>
      </c>
      <c r="G3552" s="40" t="s">
        <v>13789</v>
      </c>
      <c r="H3552" s="40" t="s">
        <v>19076</v>
      </c>
    </row>
    <row r="3553" spans="1:8" s="54" customFormat="1" x14ac:dyDescent="0.25">
      <c r="A3553" s="40">
        <v>1</v>
      </c>
      <c r="B3553" s="40" t="s">
        <v>1402</v>
      </c>
      <c r="C3553" s="77" t="s">
        <v>7965</v>
      </c>
      <c r="D3553" s="77" t="s">
        <v>9411</v>
      </c>
      <c r="E3553" s="40" t="s">
        <v>16502</v>
      </c>
      <c r="F3553" s="40" t="s">
        <v>5459</v>
      </c>
      <c r="G3553" s="40" t="s">
        <v>13790</v>
      </c>
      <c r="H3553" s="40" t="s">
        <v>19077</v>
      </c>
    </row>
    <row r="3554" spans="1:8" s="54" customFormat="1" x14ac:dyDescent="0.25">
      <c r="A3554" s="40">
        <v>1</v>
      </c>
      <c r="B3554" s="40" t="s">
        <v>1402</v>
      </c>
      <c r="C3554" s="77" t="s">
        <v>7966</v>
      </c>
      <c r="D3554" s="77" t="s">
        <v>9412</v>
      </c>
      <c r="E3554" s="40" t="s">
        <v>16502</v>
      </c>
      <c r="F3554" s="40" t="s">
        <v>5459</v>
      </c>
      <c r="G3554" s="40" t="s">
        <v>13791</v>
      </c>
      <c r="H3554" s="40" t="s">
        <v>19078</v>
      </c>
    </row>
    <row r="3555" spans="1:8" s="54" customFormat="1" x14ac:dyDescent="0.25">
      <c r="A3555" s="40">
        <v>1</v>
      </c>
      <c r="B3555" s="40" t="s">
        <v>1402</v>
      </c>
      <c r="C3555" s="77" t="s">
        <v>7967</v>
      </c>
      <c r="D3555" s="77" t="s">
        <v>9413</v>
      </c>
      <c r="E3555" s="40" t="s">
        <v>16502</v>
      </c>
      <c r="F3555" s="40" t="s">
        <v>5459</v>
      </c>
      <c r="G3555" s="40" t="s">
        <v>13792</v>
      </c>
      <c r="H3555" s="40" t="s">
        <v>19079</v>
      </c>
    </row>
    <row r="3556" spans="1:8" s="54" customFormat="1" x14ac:dyDescent="0.25">
      <c r="A3556" s="40">
        <v>1</v>
      </c>
      <c r="B3556" s="40" t="s">
        <v>1402</v>
      </c>
      <c r="C3556" s="77" t="s">
        <v>7968</v>
      </c>
      <c r="D3556" s="77" t="s">
        <v>9414</v>
      </c>
      <c r="E3556" s="40" t="s">
        <v>16502</v>
      </c>
      <c r="F3556" s="40" t="s">
        <v>5459</v>
      </c>
      <c r="G3556" s="40" t="s">
        <v>13793</v>
      </c>
      <c r="H3556" s="40" t="s">
        <v>19080</v>
      </c>
    </row>
    <row r="3557" spans="1:8" s="54" customFormat="1" x14ac:dyDescent="0.25">
      <c r="A3557" s="40">
        <v>1</v>
      </c>
      <c r="B3557" s="40" t="s">
        <v>1402</v>
      </c>
      <c r="C3557" s="77" t="s">
        <v>7969</v>
      </c>
      <c r="D3557" s="77" t="s">
        <v>9415</v>
      </c>
      <c r="E3557" s="40" t="s">
        <v>16502</v>
      </c>
      <c r="F3557" s="40" t="s">
        <v>5459</v>
      </c>
      <c r="G3557" s="40" t="s">
        <v>13794</v>
      </c>
      <c r="H3557" s="40" t="s">
        <v>19081</v>
      </c>
    </row>
    <row r="3558" spans="1:8" s="54" customFormat="1" x14ac:dyDescent="0.25">
      <c r="A3558" s="40">
        <v>1</v>
      </c>
      <c r="B3558" s="40" t="s">
        <v>1402</v>
      </c>
      <c r="C3558" s="77" t="s">
        <v>7970</v>
      </c>
      <c r="D3558" s="77" t="s">
        <v>9416</v>
      </c>
      <c r="E3558" s="40" t="s">
        <v>16502</v>
      </c>
      <c r="F3558" s="40" t="s">
        <v>5459</v>
      </c>
      <c r="G3558" s="40" t="s">
        <v>13795</v>
      </c>
      <c r="H3558" s="40" t="s">
        <v>19082</v>
      </c>
    </row>
    <row r="3559" spans="1:8" s="54" customFormat="1" x14ac:dyDescent="0.25">
      <c r="A3559" s="40">
        <v>1</v>
      </c>
      <c r="B3559" s="40" t="s">
        <v>1402</v>
      </c>
      <c r="C3559" s="77" t="s">
        <v>7971</v>
      </c>
      <c r="D3559" s="77" t="s">
        <v>9417</v>
      </c>
      <c r="E3559" s="40" t="s">
        <v>16502</v>
      </c>
      <c r="F3559" s="40" t="s">
        <v>5459</v>
      </c>
      <c r="G3559" s="40" t="s">
        <v>13796</v>
      </c>
      <c r="H3559" s="40" t="s">
        <v>19083</v>
      </c>
    </row>
    <row r="3560" spans="1:8" s="54" customFormat="1" x14ac:dyDescent="0.25">
      <c r="A3560" s="40">
        <v>1</v>
      </c>
      <c r="B3560" s="40" t="s">
        <v>1402</v>
      </c>
      <c r="C3560" s="77" t="s">
        <v>7972</v>
      </c>
      <c r="D3560" s="77" t="s">
        <v>9418</v>
      </c>
      <c r="E3560" s="40" t="s">
        <v>16502</v>
      </c>
      <c r="F3560" s="40" t="s">
        <v>5459</v>
      </c>
      <c r="G3560" s="40" t="s">
        <v>13797</v>
      </c>
      <c r="H3560" s="40" t="s">
        <v>19084</v>
      </c>
    </row>
    <row r="3561" spans="1:8" s="54" customFormat="1" x14ac:dyDescent="0.25">
      <c r="A3561" s="40">
        <v>1</v>
      </c>
      <c r="B3561" s="40" t="s">
        <v>1402</v>
      </c>
      <c r="C3561" s="77" t="s">
        <v>7973</v>
      </c>
      <c r="D3561" s="77" t="s">
        <v>9419</v>
      </c>
      <c r="E3561" s="40" t="s">
        <v>16502</v>
      </c>
      <c r="F3561" s="40" t="s">
        <v>5459</v>
      </c>
      <c r="G3561" s="40" t="s">
        <v>13798</v>
      </c>
      <c r="H3561" s="40" t="s">
        <v>19085</v>
      </c>
    </row>
    <row r="3562" spans="1:8" s="54" customFormat="1" x14ac:dyDescent="0.25">
      <c r="A3562" s="40">
        <v>1</v>
      </c>
      <c r="B3562" s="40" t="s">
        <v>1402</v>
      </c>
      <c r="C3562" s="77" t="s">
        <v>7974</v>
      </c>
      <c r="D3562" s="77" t="s">
        <v>9420</v>
      </c>
      <c r="E3562" s="40" t="s">
        <v>16502</v>
      </c>
      <c r="F3562" s="40" t="s">
        <v>5459</v>
      </c>
      <c r="G3562" s="40" t="s">
        <v>13799</v>
      </c>
      <c r="H3562" s="40" t="s">
        <v>19086</v>
      </c>
    </row>
    <row r="3563" spans="1:8" s="54" customFormat="1" x14ac:dyDescent="0.25">
      <c r="A3563" s="40">
        <v>1</v>
      </c>
      <c r="B3563" s="40" t="s">
        <v>1402</v>
      </c>
      <c r="C3563" s="77" t="s">
        <v>7975</v>
      </c>
      <c r="D3563" s="77" t="s">
        <v>9421</v>
      </c>
      <c r="E3563" s="40" t="s">
        <v>16502</v>
      </c>
      <c r="F3563" s="40" t="s">
        <v>5459</v>
      </c>
      <c r="G3563" s="40" t="s">
        <v>13800</v>
      </c>
      <c r="H3563" s="40" t="s">
        <v>19087</v>
      </c>
    </row>
    <row r="3564" spans="1:8" s="54" customFormat="1" x14ac:dyDescent="0.25">
      <c r="A3564" s="40">
        <v>1</v>
      </c>
      <c r="B3564" s="40" t="s">
        <v>1402</v>
      </c>
      <c r="C3564" s="77" t="s">
        <v>7976</v>
      </c>
      <c r="D3564" s="77" t="s">
        <v>9422</v>
      </c>
      <c r="E3564" s="40" t="s">
        <v>16502</v>
      </c>
      <c r="F3564" s="40" t="s">
        <v>5459</v>
      </c>
      <c r="G3564" s="40" t="s">
        <v>13801</v>
      </c>
      <c r="H3564" s="40" t="s">
        <v>19088</v>
      </c>
    </row>
    <row r="3565" spans="1:8" s="54" customFormat="1" x14ac:dyDescent="0.25">
      <c r="A3565" s="40">
        <v>1</v>
      </c>
      <c r="B3565" s="40" t="s">
        <v>1402</v>
      </c>
      <c r="C3565" s="77" t="s">
        <v>7977</v>
      </c>
      <c r="D3565" s="77" t="s">
        <v>9423</v>
      </c>
      <c r="E3565" s="40" t="s">
        <v>16502</v>
      </c>
      <c r="F3565" s="40" t="s">
        <v>5459</v>
      </c>
      <c r="G3565" s="40" t="s">
        <v>13802</v>
      </c>
      <c r="H3565" s="40" t="s">
        <v>19089</v>
      </c>
    </row>
    <row r="3566" spans="1:8" s="54" customFormat="1" x14ac:dyDescent="0.25">
      <c r="A3566" s="40">
        <v>1</v>
      </c>
      <c r="B3566" s="40" t="s">
        <v>1402</v>
      </c>
      <c r="C3566" s="77" t="s">
        <v>7978</v>
      </c>
      <c r="D3566" s="77" t="s">
        <v>9424</v>
      </c>
      <c r="E3566" s="40" t="s">
        <v>16502</v>
      </c>
      <c r="F3566" s="40" t="s">
        <v>5459</v>
      </c>
      <c r="G3566" s="40" t="s">
        <v>13803</v>
      </c>
      <c r="H3566" s="40" t="s">
        <v>19090</v>
      </c>
    </row>
    <row r="3567" spans="1:8" s="54" customFormat="1" x14ac:dyDescent="0.25">
      <c r="A3567" s="40">
        <v>1</v>
      </c>
      <c r="B3567" s="40" t="s">
        <v>1402</v>
      </c>
      <c r="C3567" s="77" t="s">
        <v>7979</v>
      </c>
      <c r="D3567" s="77" t="s">
        <v>9425</v>
      </c>
      <c r="E3567" s="40" t="s">
        <v>16502</v>
      </c>
      <c r="F3567" s="40" t="s">
        <v>5459</v>
      </c>
      <c r="G3567" s="40" t="s">
        <v>13804</v>
      </c>
      <c r="H3567" s="40" t="s">
        <v>19091</v>
      </c>
    </row>
    <row r="3568" spans="1:8" s="54" customFormat="1" x14ac:dyDescent="0.25">
      <c r="A3568" s="40">
        <v>1</v>
      </c>
      <c r="B3568" s="40" t="s">
        <v>1402</v>
      </c>
      <c r="C3568" s="77" t="s">
        <v>7980</v>
      </c>
      <c r="D3568" s="77" t="s">
        <v>9426</v>
      </c>
      <c r="E3568" s="40" t="s">
        <v>16502</v>
      </c>
      <c r="F3568" s="40" t="s">
        <v>5459</v>
      </c>
      <c r="G3568" s="40" t="s">
        <v>13805</v>
      </c>
      <c r="H3568" s="40" t="s">
        <v>19092</v>
      </c>
    </row>
    <row r="3569" spans="1:8" s="54" customFormat="1" x14ac:dyDescent="0.25">
      <c r="A3569" s="40">
        <v>1</v>
      </c>
      <c r="B3569" s="40" t="s">
        <v>1402</v>
      </c>
      <c r="C3569" s="77" t="s">
        <v>7981</v>
      </c>
      <c r="D3569" s="77" t="s">
        <v>9427</v>
      </c>
      <c r="E3569" s="40" t="s">
        <v>16502</v>
      </c>
      <c r="F3569" s="40" t="s">
        <v>5459</v>
      </c>
      <c r="G3569" s="40" t="s">
        <v>13806</v>
      </c>
      <c r="H3569" s="40" t="s">
        <v>19093</v>
      </c>
    </row>
    <row r="3570" spans="1:8" s="54" customFormat="1" x14ac:dyDescent="0.25">
      <c r="A3570" s="40">
        <v>1</v>
      </c>
      <c r="B3570" s="40" t="s">
        <v>1402</v>
      </c>
      <c r="C3570" s="77" t="s">
        <v>7982</v>
      </c>
      <c r="D3570" s="77" t="s">
        <v>9428</v>
      </c>
      <c r="E3570" s="40" t="s">
        <v>16502</v>
      </c>
      <c r="F3570" s="40" t="s">
        <v>5459</v>
      </c>
      <c r="G3570" s="40" t="s">
        <v>13807</v>
      </c>
      <c r="H3570" s="40" t="s">
        <v>19094</v>
      </c>
    </row>
    <row r="3571" spans="1:8" s="54" customFormat="1" x14ac:dyDescent="0.25">
      <c r="A3571" s="40">
        <v>1</v>
      </c>
      <c r="B3571" s="40" t="s">
        <v>1402</v>
      </c>
      <c r="C3571" s="77" t="s">
        <v>7983</v>
      </c>
      <c r="D3571" s="77" t="s">
        <v>9429</v>
      </c>
      <c r="E3571" s="40" t="s">
        <v>16502</v>
      </c>
      <c r="F3571" s="40" t="s">
        <v>5459</v>
      </c>
      <c r="G3571" s="40" t="s">
        <v>13808</v>
      </c>
      <c r="H3571" s="40" t="s">
        <v>19095</v>
      </c>
    </row>
    <row r="3572" spans="1:8" s="54" customFormat="1" x14ac:dyDescent="0.25">
      <c r="A3572" s="40">
        <v>1</v>
      </c>
      <c r="B3572" s="40" t="s">
        <v>1402</v>
      </c>
      <c r="C3572" s="77" t="s">
        <v>7984</v>
      </c>
      <c r="D3572" s="77" t="s">
        <v>9430</v>
      </c>
      <c r="E3572" s="40" t="s">
        <v>16502</v>
      </c>
      <c r="F3572" s="40" t="s">
        <v>5459</v>
      </c>
      <c r="G3572" s="40" t="s">
        <v>13809</v>
      </c>
      <c r="H3572" s="40" t="s">
        <v>19096</v>
      </c>
    </row>
    <row r="3573" spans="1:8" s="54" customFormat="1" x14ac:dyDescent="0.25">
      <c r="A3573" s="40">
        <v>1</v>
      </c>
      <c r="B3573" s="40" t="s">
        <v>1402</v>
      </c>
      <c r="C3573" s="77" t="s">
        <v>7985</v>
      </c>
      <c r="D3573" s="77" t="s">
        <v>9431</v>
      </c>
      <c r="E3573" s="40" t="s">
        <v>16502</v>
      </c>
      <c r="F3573" s="40" t="s">
        <v>5459</v>
      </c>
      <c r="G3573" s="40" t="s">
        <v>13810</v>
      </c>
      <c r="H3573" s="40" t="s">
        <v>19097</v>
      </c>
    </row>
    <row r="3574" spans="1:8" s="54" customFormat="1" x14ac:dyDescent="0.25">
      <c r="A3574" s="40">
        <v>1</v>
      </c>
      <c r="B3574" s="40" t="s">
        <v>1402</v>
      </c>
      <c r="C3574" s="77" t="s">
        <v>7986</v>
      </c>
      <c r="D3574" s="77" t="s">
        <v>9432</v>
      </c>
      <c r="E3574" s="40" t="s">
        <v>16502</v>
      </c>
      <c r="F3574" s="40" t="s">
        <v>5459</v>
      </c>
      <c r="G3574" s="40" t="s">
        <v>13811</v>
      </c>
      <c r="H3574" s="40" t="s">
        <v>19098</v>
      </c>
    </row>
    <row r="3575" spans="1:8" s="54" customFormat="1" x14ac:dyDescent="0.25">
      <c r="A3575" s="40">
        <v>1</v>
      </c>
      <c r="B3575" s="40" t="s">
        <v>1402</v>
      </c>
      <c r="C3575" s="77" t="s">
        <v>7987</v>
      </c>
      <c r="D3575" s="77" t="s">
        <v>9433</v>
      </c>
      <c r="E3575" s="40" t="s">
        <v>16502</v>
      </c>
      <c r="F3575" s="40" t="s">
        <v>5459</v>
      </c>
      <c r="G3575" s="40" t="s">
        <v>13812</v>
      </c>
      <c r="H3575" s="40" t="s">
        <v>19099</v>
      </c>
    </row>
    <row r="3576" spans="1:8" s="54" customFormat="1" x14ac:dyDescent="0.25">
      <c r="A3576" s="40">
        <v>1</v>
      </c>
      <c r="B3576" s="40" t="s">
        <v>1402</v>
      </c>
      <c r="C3576" s="77" t="s">
        <v>7988</v>
      </c>
      <c r="D3576" s="77" t="s">
        <v>9434</v>
      </c>
      <c r="E3576" s="40" t="s">
        <v>16502</v>
      </c>
      <c r="F3576" s="40" t="s">
        <v>5459</v>
      </c>
      <c r="G3576" s="40" t="s">
        <v>13813</v>
      </c>
      <c r="H3576" s="40" t="s">
        <v>19100</v>
      </c>
    </row>
    <row r="3577" spans="1:8" s="54" customFormat="1" x14ac:dyDescent="0.25">
      <c r="A3577" s="40">
        <v>1</v>
      </c>
      <c r="B3577" s="40" t="s">
        <v>1402</v>
      </c>
      <c r="C3577" s="77" t="s">
        <v>7989</v>
      </c>
      <c r="D3577" s="77" t="s">
        <v>9435</v>
      </c>
      <c r="E3577" s="40" t="s">
        <v>16502</v>
      </c>
      <c r="F3577" s="40" t="s">
        <v>5459</v>
      </c>
      <c r="G3577" s="40" t="s">
        <v>13814</v>
      </c>
      <c r="H3577" s="40" t="s">
        <v>19101</v>
      </c>
    </row>
    <row r="3578" spans="1:8" s="54" customFormat="1" x14ac:dyDescent="0.25">
      <c r="A3578" s="40">
        <v>1</v>
      </c>
      <c r="B3578" s="40" t="s">
        <v>1402</v>
      </c>
      <c r="C3578" s="77" t="s">
        <v>7990</v>
      </c>
      <c r="D3578" s="77" t="s">
        <v>9436</v>
      </c>
      <c r="E3578" s="40" t="s">
        <v>16502</v>
      </c>
      <c r="F3578" s="40" t="s">
        <v>5459</v>
      </c>
      <c r="G3578" s="40" t="s">
        <v>14739</v>
      </c>
      <c r="H3578" s="40" t="s">
        <v>19102</v>
      </c>
    </row>
    <row r="3579" spans="1:8" s="54" customFormat="1" x14ac:dyDescent="0.25">
      <c r="A3579" s="40">
        <v>1</v>
      </c>
      <c r="B3579" s="40" t="s">
        <v>1402</v>
      </c>
      <c r="C3579" s="77" t="s">
        <v>7991</v>
      </c>
      <c r="D3579" s="77" t="s">
        <v>9437</v>
      </c>
      <c r="E3579" s="40" t="s">
        <v>16502</v>
      </c>
      <c r="F3579" s="40" t="s">
        <v>5459</v>
      </c>
      <c r="G3579" s="40" t="s">
        <v>13815</v>
      </c>
      <c r="H3579" s="40" t="s">
        <v>19103</v>
      </c>
    </row>
    <row r="3580" spans="1:8" s="54" customFormat="1" x14ac:dyDescent="0.25">
      <c r="A3580" s="40">
        <v>1</v>
      </c>
      <c r="B3580" s="40" t="s">
        <v>1402</v>
      </c>
      <c r="C3580" s="77" t="s">
        <v>7992</v>
      </c>
      <c r="D3580" s="77" t="s">
        <v>9438</v>
      </c>
      <c r="E3580" s="40" t="s">
        <v>16502</v>
      </c>
      <c r="F3580" s="40" t="s">
        <v>5459</v>
      </c>
      <c r="G3580" s="40" t="s">
        <v>13816</v>
      </c>
      <c r="H3580" s="40" t="s">
        <v>19104</v>
      </c>
    </row>
    <row r="3581" spans="1:8" s="54" customFormat="1" x14ac:dyDescent="0.25">
      <c r="A3581" s="40">
        <v>1</v>
      </c>
      <c r="B3581" s="40" t="s">
        <v>1402</v>
      </c>
      <c r="C3581" s="77" t="s">
        <v>7993</v>
      </c>
      <c r="D3581" s="77" t="s">
        <v>9439</v>
      </c>
      <c r="E3581" s="40" t="s">
        <v>16502</v>
      </c>
      <c r="F3581" s="40" t="s">
        <v>5459</v>
      </c>
      <c r="G3581" s="40" t="s">
        <v>13817</v>
      </c>
      <c r="H3581" s="40" t="s">
        <v>19105</v>
      </c>
    </row>
    <row r="3582" spans="1:8" s="54" customFormat="1" x14ac:dyDescent="0.25">
      <c r="A3582" s="40">
        <v>1</v>
      </c>
      <c r="B3582" s="40" t="s">
        <v>1402</v>
      </c>
      <c r="C3582" s="77" t="s">
        <v>7994</v>
      </c>
      <c r="D3582" s="77" t="s">
        <v>9440</v>
      </c>
      <c r="E3582" s="40" t="s">
        <v>16502</v>
      </c>
      <c r="F3582" s="40" t="s">
        <v>5459</v>
      </c>
      <c r="G3582" s="40" t="s">
        <v>14740</v>
      </c>
      <c r="H3582" s="40" t="s">
        <v>19106</v>
      </c>
    </row>
    <row r="3583" spans="1:8" s="54" customFormat="1" x14ac:dyDescent="0.25">
      <c r="A3583" s="40">
        <v>1</v>
      </c>
      <c r="B3583" s="40" t="s">
        <v>1402</v>
      </c>
      <c r="C3583" s="77" t="s">
        <v>7995</v>
      </c>
      <c r="D3583" s="77" t="s">
        <v>9441</v>
      </c>
      <c r="E3583" s="40" t="s">
        <v>16502</v>
      </c>
      <c r="F3583" s="40" t="s">
        <v>5459</v>
      </c>
      <c r="G3583" s="40" t="s">
        <v>13818</v>
      </c>
      <c r="H3583" s="40" t="s">
        <v>19107</v>
      </c>
    </row>
    <row r="3584" spans="1:8" s="54" customFormat="1" x14ac:dyDescent="0.25">
      <c r="A3584" s="40">
        <v>1</v>
      </c>
      <c r="B3584" s="40" t="s">
        <v>1402</v>
      </c>
      <c r="C3584" s="77" t="s">
        <v>7996</v>
      </c>
      <c r="D3584" s="77" t="s">
        <v>9442</v>
      </c>
      <c r="E3584" s="40" t="s">
        <v>16502</v>
      </c>
      <c r="F3584" s="40" t="s">
        <v>5459</v>
      </c>
      <c r="G3584" s="40" t="s">
        <v>13819</v>
      </c>
      <c r="H3584" s="40" t="s">
        <v>19108</v>
      </c>
    </row>
    <row r="3585" spans="1:8" s="54" customFormat="1" x14ac:dyDescent="0.25">
      <c r="A3585" s="40">
        <v>1</v>
      </c>
      <c r="B3585" s="40" t="s">
        <v>1402</v>
      </c>
      <c r="C3585" s="77" t="s">
        <v>7997</v>
      </c>
      <c r="D3585" s="77" t="s">
        <v>9443</v>
      </c>
      <c r="E3585" s="40" t="s">
        <v>16502</v>
      </c>
      <c r="F3585" s="40" t="s">
        <v>5459</v>
      </c>
      <c r="G3585" s="40" t="s">
        <v>13820</v>
      </c>
      <c r="H3585" s="40" t="s">
        <v>19109</v>
      </c>
    </row>
    <row r="3586" spans="1:8" s="54" customFormat="1" x14ac:dyDescent="0.25">
      <c r="A3586" s="40">
        <v>1</v>
      </c>
      <c r="B3586" s="40" t="s">
        <v>1402</v>
      </c>
      <c r="C3586" s="77" t="s">
        <v>7998</v>
      </c>
      <c r="D3586" s="77" t="s">
        <v>9444</v>
      </c>
      <c r="E3586" s="40" t="s">
        <v>16502</v>
      </c>
      <c r="F3586" s="40" t="s">
        <v>5459</v>
      </c>
      <c r="G3586" s="40" t="s">
        <v>14741</v>
      </c>
      <c r="H3586" s="40" t="s">
        <v>19110</v>
      </c>
    </row>
    <row r="3587" spans="1:8" s="54" customFormat="1" x14ac:dyDescent="0.25">
      <c r="A3587" s="40">
        <v>1</v>
      </c>
      <c r="B3587" s="40" t="s">
        <v>1402</v>
      </c>
      <c r="C3587" s="77" t="s">
        <v>7999</v>
      </c>
      <c r="D3587" s="77" t="s">
        <v>9445</v>
      </c>
      <c r="E3587" s="40" t="s">
        <v>16502</v>
      </c>
      <c r="F3587" s="40" t="s">
        <v>5459</v>
      </c>
      <c r="G3587" s="40" t="s">
        <v>13821</v>
      </c>
      <c r="H3587" s="40" t="s">
        <v>19111</v>
      </c>
    </row>
    <row r="3588" spans="1:8" s="54" customFormat="1" x14ac:dyDescent="0.25">
      <c r="A3588" s="40">
        <v>1</v>
      </c>
      <c r="B3588" s="40" t="s">
        <v>1402</v>
      </c>
      <c r="C3588" s="77" t="s">
        <v>8000</v>
      </c>
      <c r="D3588" s="77" t="s">
        <v>9446</v>
      </c>
      <c r="E3588" s="40" t="s">
        <v>16502</v>
      </c>
      <c r="F3588" s="40" t="s">
        <v>5459</v>
      </c>
      <c r="G3588" s="40" t="s">
        <v>13822</v>
      </c>
      <c r="H3588" s="40" t="s">
        <v>19112</v>
      </c>
    </row>
    <row r="3589" spans="1:8" s="54" customFormat="1" x14ac:dyDescent="0.25">
      <c r="A3589" s="40">
        <v>1</v>
      </c>
      <c r="B3589" s="40" t="s">
        <v>1402</v>
      </c>
      <c r="C3589" s="77" t="s">
        <v>8001</v>
      </c>
      <c r="D3589" s="77" t="s">
        <v>9447</v>
      </c>
      <c r="E3589" s="40" t="s">
        <v>16502</v>
      </c>
      <c r="F3589" s="40" t="s">
        <v>5459</v>
      </c>
      <c r="G3589" s="40" t="s">
        <v>13823</v>
      </c>
      <c r="H3589" s="40" t="s">
        <v>19113</v>
      </c>
    </row>
    <row r="3590" spans="1:8" s="54" customFormat="1" x14ac:dyDescent="0.25">
      <c r="A3590" s="40">
        <v>1</v>
      </c>
      <c r="B3590" s="40" t="s">
        <v>1402</v>
      </c>
      <c r="C3590" s="77" t="s">
        <v>8002</v>
      </c>
      <c r="D3590" s="77" t="s">
        <v>9448</v>
      </c>
      <c r="E3590" s="40" t="s">
        <v>16502</v>
      </c>
      <c r="F3590" s="40" t="s">
        <v>5459</v>
      </c>
      <c r="G3590" s="40" t="s">
        <v>14742</v>
      </c>
      <c r="H3590" s="40" t="s">
        <v>19114</v>
      </c>
    </row>
    <row r="3591" spans="1:8" s="54" customFormat="1" x14ac:dyDescent="0.25">
      <c r="A3591" s="40">
        <v>1</v>
      </c>
      <c r="B3591" s="40" t="s">
        <v>1402</v>
      </c>
      <c r="C3591" s="77" t="s">
        <v>8003</v>
      </c>
      <c r="D3591" s="77" t="s">
        <v>9449</v>
      </c>
      <c r="E3591" s="40" t="s">
        <v>16502</v>
      </c>
      <c r="F3591" s="40" t="s">
        <v>5459</v>
      </c>
      <c r="G3591" s="40" t="s">
        <v>13824</v>
      </c>
      <c r="H3591" s="40" t="s">
        <v>19115</v>
      </c>
    </row>
    <row r="3592" spans="1:8" s="54" customFormat="1" x14ac:dyDescent="0.25">
      <c r="A3592" s="40">
        <v>1</v>
      </c>
      <c r="B3592" s="40" t="s">
        <v>1402</v>
      </c>
      <c r="C3592" s="77" t="s">
        <v>8004</v>
      </c>
      <c r="D3592" s="77" t="s">
        <v>9450</v>
      </c>
      <c r="E3592" s="40" t="s">
        <v>16502</v>
      </c>
      <c r="F3592" s="40" t="s">
        <v>5459</v>
      </c>
      <c r="G3592" s="40" t="s">
        <v>13825</v>
      </c>
      <c r="H3592" s="40" t="s">
        <v>19116</v>
      </c>
    </row>
    <row r="3593" spans="1:8" s="54" customFormat="1" x14ac:dyDescent="0.25">
      <c r="A3593" s="40">
        <v>1</v>
      </c>
      <c r="B3593" s="40" t="s">
        <v>1402</v>
      </c>
      <c r="C3593" s="77" t="s">
        <v>8005</v>
      </c>
      <c r="D3593" s="77" t="s">
        <v>9451</v>
      </c>
      <c r="E3593" s="40" t="s">
        <v>16502</v>
      </c>
      <c r="F3593" s="40" t="s">
        <v>5459</v>
      </c>
      <c r="G3593" s="40" t="s">
        <v>13826</v>
      </c>
      <c r="H3593" s="40" t="s">
        <v>19117</v>
      </c>
    </row>
    <row r="3594" spans="1:8" s="54" customFormat="1" x14ac:dyDescent="0.25">
      <c r="A3594" s="40">
        <v>1</v>
      </c>
      <c r="B3594" s="40" t="s">
        <v>1402</v>
      </c>
      <c r="C3594" s="77" t="s">
        <v>8006</v>
      </c>
      <c r="D3594" s="77" t="s">
        <v>9452</v>
      </c>
      <c r="E3594" s="40" t="s">
        <v>16502</v>
      </c>
      <c r="F3594" s="40" t="s">
        <v>5459</v>
      </c>
      <c r="G3594" s="40" t="s">
        <v>13827</v>
      </c>
      <c r="H3594" s="40" t="s">
        <v>19118</v>
      </c>
    </row>
    <row r="3595" spans="1:8" s="54" customFormat="1" x14ac:dyDescent="0.25">
      <c r="A3595" s="40">
        <v>1</v>
      </c>
      <c r="B3595" s="40" t="s">
        <v>1402</v>
      </c>
      <c r="C3595" s="77" t="s">
        <v>8007</v>
      </c>
      <c r="D3595" s="77" t="s">
        <v>9453</v>
      </c>
      <c r="E3595" s="40" t="s">
        <v>16502</v>
      </c>
      <c r="F3595" s="40" t="s">
        <v>5459</v>
      </c>
      <c r="G3595" s="40" t="s">
        <v>13828</v>
      </c>
      <c r="H3595" s="40" t="s">
        <v>19119</v>
      </c>
    </row>
    <row r="3596" spans="1:8" s="54" customFormat="1" x14ac:dyDescent="0.25">
      <c r="A3596" s="40">
        <v>1</v>
      </c>
      <c r="B3596" s="40" t="s">
        <v>1402</v>
      </c>
      <c r="C3596" s="77" t="s">
        <v>8008</v>
      </c>
      <c r="D3596" s="77" t="s">
        <v>9454</v>
      </c>
      <c r="E3596" s="40" t="s">
        <v>16502</v>
      </c>
      <c r="F3596" s="40" t="s">
        <v>5459</v>
      </c>
      <c r="G3596" s="40" t="s">
        <v>13829</v>
      </c>
      <c r="H3596" s="40" t="s">
        <v>19120</v>
      </c>
    </row>
    <row r="3597" spans="1:8" s="54" customFormat="1" x14ac:dyDescent="0.25">
      <c r="A3597" s="40">
        <v>1</v>
      </c>
      <c r="B3597" s="40" t="s">
        <v>1402</v>
      </c>
      <c r="C3597" s="77" t="s">
        <v>8009</v>
      </c>
      <c r="D3597" s="77" t="s">
        <v>9455</v>
      </c>
      <c r="E3597" s="40" t="s">
        <v>16502</v>
      </c>
      <c r="F3597" s="40" t="s">
        <v>5459</v>
      </c>
      <c r="G3597" s="40" t="s">
        <v>13830</v>
      </c>
      <c r="H3597" s="40" t="s">
        <v>19121</v>
      </c>
    </row>
    <row r="3598" spans="1:8" s="54" customFormat="1" x14ac:dyDescent="0.25">
      <c r="A3598" s="40">
        <v>1</v>
      </c>
      <c r="B3598" s="40" t="s">
        <v>1402</v>
      </c>
      <c r="C3598" s="77" t="s">
        <v>8010</v>
      </c>
      <c r="D3598" s="77" t="s">
        <v>9456</v>
      </c>
      <c r="E3598" s="40" t="s">
        <v>16502</v>
      </c>
      <c r="F3598" s="40" t="s">
        <v>5459</v>
      </c>
      <c r="G3598" s="40" t="s">
        <v>13831</v>
      </c>
      <c r="H3598" s="40" t="s">
        <v>19122</v>
      </c>
    </row>
    <row r="3599" spans="1:8" s="54" customFormat="1" x14ac:dyDescent="0.25">
      <c r="A3599" s="40">
        <v>1</v>
      </c>
      <c r="B3599" s="40" t="s">
        <v>1402</v>
      </c>
      <c r="C3599" s="77" t="s">
        <v>8011</v>
      </c>
      <c r="D3599" s="77" t="s">
        <v>9457</v>
      </c>
      <c r="E3599" s="40" t="s">
        <v>16502</v>
      </c>
      <c r="F3599" s="40" t="s">
        <v>5459</v>
      </c>
      <c r="G3599" s="40" t="s">
        <v>13832</v>
      </c>
      <c r="H3599" s="40" t="s">
        <v>19123</v>
      </c>
    </row>
    <row r="3600" spans="1:8" s="54" customFormat="1" x14ac:dyDescent="0.25">
      <c r="A3600" s="40">
        <v>1</v>
      </c>
      <c r="B3600" s="40" t="s">
        <v>1402</v>
      </c>
      <c r="C3600" s="77" t="s">
        <v>8012</v>
      </c>
      <c r="D3600" s="77" t="s">
        <v>9458</v>
      </c>
      <c r="E3600" s="40" t="s">
        <v>16502</v>
      </c>
      <c r="F3600" s="40" t="s">
        <v>5459</v>
      </c>
      <c r="G3600" s="40" t="s">
        <v>13833</v>
      </c>
      <c r="H3600" s="40" t="s">
        <v>19124</v>
      </c>
    </row>
    <row r="3601" spans="1:8" s="54" customFormat="1" x14ac:dyDescent="0.25">
      <c r="A3601" s="40">
        <v>1</v>
      </c>
      <c r="B3601" s="40" t="s">
        <v>1402</v>
      </c>
      <c r="C3601" s="77" t="s">
        <v>8013</v>
      </c>
      <c r="D3601" s="77" t="s">
        <v>9459</v>
      </c>
      <c r="E3601" s="40" t="s">
        <v>16502</v>
      </c>
      <c r="F3601" s="40" t="s">
        <v>5459</v>
      </c>
      <c r="G3601" s="40" t="s">
        <v>13834</v>
      </c>
      <c r="H3601" s="40" t="s">
        <v>19125</v>
      </c>
    </row>
    <row r="3602" spans="1:8" s="54" customFormat="1" x14ac:dyDescent="0.25">
      <c r="A3602" s="40">
        <v>1</v>
      </c>
      <c r="B3602" s="40" t="s">
        <v>1402</v>
      </c>
      <c r="C3602" s="77" t="s">
        <v>8014</v>
      </c>
      <c r="D3602" s="77" t="s">
        <v>9460</v>
      </c>
      <c r="E3602" s="40" t="s">
        <v>16502</v>
      </c>
      <c r="F3602" s="40" t="s">
        <v>5459</v>
      </c>
      <c r="G3602" s="40" t="s">
        <v>13835</v>
      </c>
      <c r="H3602" s="40" t="s">
        <v>19126</v>
      </c>
    </row>
    <row r="3603" spans="1:8" s="54" customFormat="1" x14ac:dyDescent="0.25">
      <c r="A3603" s="40">
        <v>1</v>
      </c>
      <c r="B3603" s="40" t="s">
        <v>1402</v>
      </c>
      <c r="C3603" s="77" t="s">
        <v>8015</v>
      </c>
      <c r="D3603" s="77" t="s">
        <v>9461</v>
      </c>
      <c r="E3603" s="40" t="s">
        <v>16502</v>
      </c>
      <c r="F3603" s="40" t="s">
        <v>5459</v>
      </c>
      <c r="G3603" s="40" t="s">
        <v>13836</v>
      </c>
      <c r="H3603" s="40" t="s">
        <v>19127</v>
      </c>
    </row>
    <row r="3604" spans="1:8" s="54" customFormat="1" x14ac:dyDescent="0.25">
      <c r="A3604" s="40">
        <v>1</v>
      </c>
      <c r="B3604" s="40" t="s">
        <v>1402</v>
      </c>
      <c r="C3604" s="77" t="s">
        <v>8016</v>
      </c>
      <c r="D3604" s="77" t="s">
        <v>9462</v>
      </c>
      <c r="E3604" s="40" t="s">
        <v>16502</v>
      </c>
      <c r="F3604" s="40" t="s">
        <v>5459</v>
      </c>
      <c r="G3604" s="40" t="s">
        <v>13837</v>
      </c>
      <c r="H3604" s="40" t="s">
        <v>19128</v>
      </c>
    </row>
    <row r="3605" spans="1:8" s="54" customFormat="1" x14ac:dyDescent="0.25">
      <c r="A3605" s="40">
        <v>1</v>
      </c>
      <c r="B3605" s="40" t="s">
        <v>1402</v>
      </c>
      <c r="C3605" s="77" t="s">
        <v>8017</v>
      </c>
      <c r="D3605" s="77" t="s">
        <v>9463</v>
      </c>
      <c r="E3605" s="40" t="s">
        <v>16502</v>
      </c>
      <c r="F3605" s="40" t="s">
        <v>5459</v>
      </c>
      <c r="G3605" s="40" t="s">
        <v>13838</v>
      </c>
      <c r="H3605" s="40" t="s">
        <v>19129</v>
      </c>
    </row>
    <row r="3606" spans="1:8" s="54" customFormat="1" x14ac:dyDescent="0.25">
      <c r="A3606" s="40">
        <v>1</v>
      </c>
      <c r="B3606" s="40" t="s">
        <v>1402</v>
      </c>
      <c r="C3606" s="77" t="s">
        <v>8018</v>
      </c>
      <c r="D3606" s="77" t="s">
        <v>9464</v>
      </c>
      <c r="E3606" s="40" t="s">
        <v>16502</v>
      </c>
      <c r="F3606" s="40" t="s">
        <v>5459</v>
      </c>
      <c r="G3606" s="40" t="s">
        <v>14743</v>
      </c>
      <c r="H3606" s="40" t="s">
        <v>19130</v>
      </c>
    </row>
    <row r="3607" spans="1:8" s="54" customFormat="1" x14ac:dyDescent="0.25">
      <c r="A3607" s="40">
        <v>1</v>
      </c>
      <c r="B3607" s="40" t="s">
        <v>1402</v>
      </c>
      <c r="C3607" s="77" t="s">
        <v>8019</v>
      </c>
      <c r="D3607" s="77" t="s">
        <v>9465</v>
      </c>
      <c r="E3607" s="40" t="s">
        <v>16502</v>
      </c>
      <c r="F3607" s="40" t="s">
        <v>5459</v>
      </c>
      <c r="G3607" s="40" t="s">
        <v>13839</v>
      </c>
      <c r="H3607" s="40" t="s">
        <v>19131</v>
      </c>
    </row>
    <row r="3608" spans="1:8" s="54" customFormat="1" x14ac:dyDescent="0.25">
      <c r="A3608" s="40">
        <v>1</v>
      </c>
      <c r="B3608" s="40" t="s">
        <v>1402</v>
      </c>
      <c r="C3608" s="77" t="s">
        <v>8020</v>
      </c>
      <c r="D3608" s="77" t="s">
        <v>9466</v>
      </c>
      <c r="E3608" s="40" t="s">
        <v>16502</v>
      </c>
      <c r="F3608" s="40" t="s">
        <v>5459</v>
      </c>
      <c r="G3608" s="40" t="s">
        <v>19132</v>
      </c>
      <c r="H3608" s="40" t="s">
        <v>19133</v>
      </c>
    </row>
    <row r="3609" spans="1:8" s="54" customFormat="1" x14ac:dyDescent="0.25">
      <c r="A3609" s="40">
        <v>1</v>
      </c>
      <c r="B3609" s="40" t="s">
        <v>1402</v>
      </c>
      <c r="C3609" s="77" t="s">
        <v>8021</v>
      </c>
      <c r="D3609" s="77" t="s">
        <v>9467</v>
      </c>
      <c r="E3609" s="40" t="s">
        <v>16502</v>
      </c>
      <c r="F3609" s="40" t="s">
        <v>5459</v>
      </c>
      <c r="G3609" s="40" t="s">
        <v>19134</v>
      </c>
      <c r="H3609" s="40" t="s">
        <v>19135</v>
      </c>
    </row>
    <row r="3610" spans="1:8" s="54" customFormat="1" x14ac:dyDescent="0.25">
      <c r="A3610" s="40">
        <v>1</v>
      </c>
      <c r="B3610" s="40" t="s">
        <v>1402</v>
      </c>
      <c r="C3610" s="77" t="s">
        <v>8022</v>
      </c>
      <c r="D3610" s="77" t="s">
        <v>9468</v>
      </c>
      <c r="E3610" s="40" t="s">
        <v>16502</v>
      </c>
      <c r="F3610" s="40" t="s">
        <v>5459</v>
      </c>
      <c r="G3610" s="40" t="s">
        <v>19136</v>
      </c>
      <c r="H3610" s="40" t="s">
        <v>19137</v>
      </c>
    </row>
    <row r="3611" spans="1:8" s="54" customFormat="1" x14ac:dyDescent="0.25">
      <c r="A3611" s="40">
        <v>1</v>
      </c>
      <c r="B3611" s="40" t="s">
        <v>1402</v>
      </c>
      <c r="C3611" s="77" t="s">
        <v>8023</v>
      </c>
      <c r="D3611" s="77" t="s">
        <v>9469</v>
      </c>
      <c r="E3611" s="40" t="s">
        <v>16502</v>
      </c>
      <c r="F3611" s="40" t="s">
        <v>5459</v>
      </c>
      <c r="G3611" s="40" t="s">
        <v>19138</v>
      </c>
      <c r="H3611" s="40" t="s">
        <v>19139</v>
      </c>
    </row>
    <row r="3612" spans="1:8" s="54" customFormat="1" x14ac:dyDescent="0.25">
      <c r="A3612" s="40">
        <v>1</v>
      </c>
      <c r="B3612" s="40" t="s">
        <v>1402</v>
      </c>
      <c r="C3612" s="77" t="s">
        <v>8024</v>
      </c>
      <c r="D3612" s="77" t="s">
        <v>9470</v>
      </c>
      <c r="E3612" s="40" t="s">
        <v>16502</v>
      </c>
      <c r="F3612" s="40" t="s">
        <v>5459</v>
      </c>
      <c r="G3612" s="40" t="s">
        <v>19140</v>
      </c>
      <c r="H3612" s="40" t="s">
        <v>19141</v>
      </c>
    </row>
    <row r="3613" spans="1:8" s="54" customFormat="1" x14ac:dyDescent="0.25">
      <c r="A3613" s="40">
        <v>1</v>
      </c>
      <c r="B3613" s="40" t="s">
        <v>1402</v>
      </c>
      <c r="C3613" s="77" t="s">
        <v>8025</v>
      </c>
      <c r="D3613" s="77" t="s">
        <v>9471</v>
      </c>
      <c r="E3613" s="40" t="s">
        <v>16502</v>
      </c>
      <c r="F3613" s="40" t="s">
        <v>5459</v>
      </c>
      <c r="G3613" s="40" t="s">
        <v>19142</v>
      </c>
      <c r="H3613" s="40" t="s">
        <v>19143</v>
      </c>
    </row>
    <row r="3614" spans="1:8" s="54" customFormat="1" x14ac:dyDescent="0.25">
      <c r="A3614" s="40">
        <v>1</v>
      </c>
      <c r="B3614" s="40" t="s">
        <v>1402</v>
      </c>
      <c r="C3614" s="77" t="s">
        <v>8026</v>
      </c>
      <c r="D3614" s="77" t="s">
        <v>9472</v>
      </c>
      <c r="E3614" s="40" t="s">
        <v>16502</v>
      </c>
      <c r="F3614" s="40" t="s">
        <v>5459</v>
      </c>
      <c r="G3614" s="40" t="s">
        <v>19144</v>
      </c>
      <c r="H3614" s="40" t="s">
        <v>19145</v>
      </c>
    </row>
    <row r="3615" spans="1:8" s="54" customFormat="1" x14ac:dyDescent="0.25">
      <c r="A3615" s="40">
        <v>1</v>
      </c>
      <c r="B3615" s="40" t="s">
        <v>1402</v>
      </c>
      <c r="C3615" s="77" t="s">
        <v>8027</v>
      </c>
      <c r="D3615" s="77" t="s">
        <v>9473</v>
      </c>
      <c r="E3615" s="40" t="s">
        <v>16502</v>
      </c>
      <c r="F3615" s="40" t="s">
        <v>5459</v>
      </c>
      <c r="G3615" s="40" t="s">
        <v>19146</v>
      </c>
      <c r="H3615" s="40" t="s">
        <v>19147</v>
      </c>
    </row>
    <row r="3616" spans="1:8" s="54" customFormat="1" x14ac:dyDescent="0.25">
      <c r="A3616" s="40">
        <v>1</v>
      </c>
      <c r="B3616" s="40" t="s">
        <v>1402</v>
      </c>
      <c r="C3616" s="77" t="s">
        <v>8028</v>
      </c>
      <c r="D3616" s="77" t="s">
        <v>9474</v>
      </c>
      <c r="E3616" s="40" t="s">
        <v>16502</v>
      </c>
      <c r="F3616" s="40" t="s">
        <v>5459</v>
      </c>
      <c r="G3616" s="40" t="s">
        <v>19148</v>
      </c>
      <c r="H3616" s="40" t="s">
        <v>19149</v>
      </c>
    </row>
    <row r="3617" spans="1:8" s="54" customFormat="1" x14ac:dyDescent="0.25">
      <c r="A3617" s="40">
        <v>1</v>
      </c>
      <c r="B3617" s="40" t="s">
        <v>1402</v>
      </c>
      <c r="C3617" s="77" t="s">
        <v>8029</v>
      </c>
      <c r="D3617" s="77" t="s">
        <v>9475</v>
      </c>
      <c r="E3617" s="40" t="s">
        <v>16502</v>
      </c>
      <c r="F3617" s="40" t="s">
        <v>5459</v>
      </c>
      <c r="G3617" s="40" t="s">
        <v>19150</v>
      </c>
      <c r="H3617" s="40" t="s">
        <v>19151</v>
      </c>
    </row>
    <row r="3618" spans="1:8" s="54" customFormat="1" x14ac:dyDescent="0.25">
      <c r="A3618" s="40">
        <v>1</v>
      </c>
      <c r="B3618" s="40" t="s">
        <v>1402</v>
      </c>
      <c r="C3618" s="77" t="s">
        <v>8030</v>
      </c>
      <c r="D3618" s="77" t="s">
        <v>9476</v>
      </c>
      <c r="E3618" s="40" t="s">
        <v>16502</v>
      </c>
      <c r="F3618" s="40" t="s">
        <v>5459</v>
      </c>
      <c r="G3618" s="40" t="s">
        <v>19152</v>
      </c>
      <c r="H3618" s="40" t="s">
        <v>19153</v>
      </c>
    </row>
    <row r="3619" spans="1:8" s="54" customFormat="1" x14ac:dyDescent="0.25">
      <c r="A3619" s="40">
        <v>1</v>
      </c>
      <c r="B3619" s="40" t="s">
        <v>1402</v>
      </c>
      <c r="C3619" s="77" t="s">
        <v>8031</v>
      </c>
      <c r="D3619" s="77" t="s">
        <v>9477</v>
      </c>
      <c r="E3619" s="40" t="s">
        <v>16502</v>
      </c>
      <c r="F3619" s="40" t="s">
        <v>5459</v>
      </c>
      <c r="G3619" s="40" t="s">
        <v>19154</v>
      </c>
      <c r="H3619" s="40" t="s">
        <v>19155</v>
      </c>
    </row>
    <row r="3620" spans="1:8" s="54" customFormat="1" x14ac:dyDescent="0.25">
      <c r="A3620" s="40">
        <v>1</v>
      </c>
      <c r="B3620" s="40" t="s">
        <v>1402</v>
      </c>
      <c r="C3620" s="77" t="s">
        <v>8032</v>
      </c>
      <c r="D3620" s="77" t="s">
        <v>9478</v>
      </c>
      <c r="E3620" s="40" t="s">
        <v>16502</v>
      </c>
      <c r="F3620" s="40" t="s">
        <v>5459</v>
      </c>
      <c r="G3620" s="40" t="s">
        <v>19156</v>
      </c>
      <c r="H3620" s="40" t="s">
        <v>19157</v>
      </c>
    </row>
    <row r="3621" spans="1:8" s="54" customFormat="1" x14ac:dyDescent="0.25">
      <c r="A3621" s="40">
        <v>1</v>
      </c>
      <c r="B3621" s="40" t="s">
        <v>1402</v>
      </c>
      <c r="C3621" s="77" t="s">
        <v>8033</v>
      </c>
      <c r="D3621" s="77" t="s">
        <v>9479</v>
      </c>
      <c r="E3621" s="40" t="s">
        <v>16502</v>
      </c>
      <c r="F3621" s="40" t="s">
        <v>5459</v>
      </c>
      <c r="G3621" s="40" t="s">
        <v>19158</v>
      </c>
      <c r="H3621" s="40" t="s">
        <v>19159</v>
      </c>
    </row>
    <row r="3622" spans="1:8" s="54" customFormat="1" x14ac:dyDescent="0.25">
      <c r="A3622" s="40">
        <v>1</v>
      </c>
      <c r="B3622" s="40" t="s">
        <v>1402</v>
      </c>
      <c r="C3622" s="77" t="s">
        <v>8034</v>
      </c>
      <c r="D3622" s="77" t="s">
        <v>9480</v>
      </c>
      <c r="E3622" s="40" t="s">
        <v>16502</v>
      </c>
      <c r="F3622" s="40" t="s">
        <v>5459</v>
      </c>
      <c r="G3622" s="40" t="s">
        <v>19160</v>
      </c>
      <c r="H3622" s="40" t="s">
        <v>19161</v>
      </c>
    </row>
    <row r="3623" spans="1:8" s="54" customFormat="1" x14ac:dyDescent="0.25">
      <c r="A3623" s="40">
        <v>1</v>
      </c>
      <c r="B3623" s="40" t="s">
        <v>1402</v>
      </c>
      <c r="C3623" s="77" t="s">
        <v>8035</v>
      </c>
      <c r="D3623" s="77" t="s">
        <v>9481</v>
      </c>
      <c r="E3623" s="40" t="s">
        <v>16502</v>
      </c>
      <c r="F3623" s="40" t="s">
        <v>5459</v>
      </c>
      <c r="G3623" s="40" t="s">
        <v>19162</v>
      </c>
      <c r="H3623" s="40" t="s">
        <v>19163</v>
      </c>
    </row>
    <row r="3624" spans="1:8" s="54" customFormat="1" x14ac:dyDescent="0.25">
      <c r="A3624" s="40">
        <v>1</v>
      </c>
      <c r="B3624" s="40" t="s">
        <v>1402</v>
      </c>
      <c r="C3624" s="77" t="s">
        <v>8036</v>
      </c>
      <c r="D3624" s="77" t="s">
        <v>9482</v>
      </c>
      <c r="E3624" s="40" t="s">
        <v>16502</v>
      </c>
      <c r="F3624" s="40" t="s">
        <v>5459</v>
      </c>
      <c r="G3624" s="40" t="s">
        <v>19164</v>
      </c>
      <c r="H3624" s="40" t="s">
        <v>19165</v>
      </c>
    </row>
    <row r="3625" spans="1:8" s="54" customFormat="1" x14ac:dyDescent="0.25">
      <c r="A3625" s="40">
        <v>1</v>
      </c>
      <c r="B3625" s="40" t="s">
        <v>1402</v>
      </c>
      <c r="C3625" s="77" t="s">
        <v>8037</v>
      </c>
      <c r="D3625" s="77" t="s">
        <v>9483</v>
      </c>
      <c r="E3625" s="40" t="s">
        <v>16502</v>
      </c>
      <c r="F3625" s="40" t="s">
        <v>5459</v>
      </c>
      <c r="G3625" s="40" t="s">
        <v>19166</v>
      </c>
      <c r="H3625" s="40" t="s">
        <v>19167</v>
      </c>
    </row>
    <row r="3626" spans="1:8" s="54" customFormat="1" x14ac:dyDescent="0.25">
      <c r="A3626" s="40">
        <v>1</v>
      </c>
      <c r="B3626" s="40" t="s">
        <v>1402</v>
      </c>
      <c r="C3626" s="77" t="s">
        <v>8038</v>
      </c>
      <c r="D3626" s="77" t="s">
        <v>9484</v>
      </c>
      <c r="E3626" s="40" t="s">
        <v>16502</v>
      </c>
      <c r="F3626" s="40" t="s">
        <v>5459</v>
      </c>
      <c r="G3626" s="40" t="s">
        <v>19168</v>
      </c>
      <c r="H3626" s="40" t="s">
        <v>19169</v>
      </c>
    </row>
    <row r="3627" spans="1:8" s="54" customFormat="1" x14ac:dyDescent="0.25">
      <c r="A3627" s="40">
        <v>1</v>
      </c>
      <c r="B3627" s="40" t="s">
        <v>1402</v>
      </c>
      <c r="C3627" s="77" t="s">
        <v>8039</v>
      </c>
      <c r="D3627" s="77" t="s">
        <v>9485</v>
      </c>
      <c r="E3627" s="40" t="s">
        <v>16502</v>
      </c>
      <c r="F3627" s="40" t="s">
        <v>5459</v>
      </c>
      <c r="G3627" s="40" t="s">
        <v>19170</v>
      </c>
      <c r="H3627" s="40" t="s">
        <v>19171</v>
      </c>
    </row>
    <row r="3628" spans="1:8" s="54" customFormat="1" x14ac:dyDescent="0.25">
      <c r="A3628" s="40">
        <v>1</v>
      </c>
      <c r="B3628" s="40" t="s">
        <v>1402</v>
      </c>
      <c r="C3628" s="77" t="s">
        <v>8040</v>
      </c>
      <c r="D3628" s="77" t="s">
        <v>9486</v>
      </c>
      <c r="E3628" s="40" t="s">
        <v>16502</v>
      </c>
      <c r="F3628" s="40" t="s">
        <v>5459</v>
      </c>
      <c r="G3628" s="40" t="s">
        <v>13840</v>
      </c>
      <c r="H3628" s="40" t="s">
        <v>19172</v>
      </c>
    </row>
    <row r="3629" spans="1:8" s="54" customFormat="1" x14ac:dyDescent="0.25">
      <c r="A3629" s="40">
        <v>1</v>
      </c>
      <c r="B3629" s="40" t="s">
        <v>1402</v>
      </c>
      <c r="C3629" s="77" t="s">
        <v>8041</v>
      </c>
      <c r="D3629" s="77" t="s">
        <v>9487</v>
      </c>
      <c r="E3629" s="40" t="s">
        <v>16502</v>
      </c>
      <c r="F3629" s="40" t="s">
        <v>5459</v>
      </c>
      <c r="G3629" s="40" t="s">
        <v>13841</v>
      </c>
      <c r="H3629" s="40" t="s">
        <v>19173</v>
      </c>
    </row>
    <row r="3630" spans="1:8" s="54" customFormat="1" x14ac:dyDescent="0.25">
      <c r="A3630" s="40">
        <v>1</v>
      </c>
      <c r="B3630" s="40" t="s">
        <v>1402</v>
      </c>
      <c r="C3630" s="77" t="s">
        <v>8042</v>
      </c>
      <c r="D3630" s="77" t="s">
        <v>9488</v>
      </c>
      <c r="E3630" s="40" t="s">
        <v>16502</v>
      </c>
      <c r="F3630" s="40" t="s">
        <v>5459</v>
      </c>
      <c r="G3630" s="40" t="s">
        <v>13842</v>
      </c>
      <c r="H3630" s="40" t="s">
        <v>19174</v>
      </c>
    </row>
    <row r="3631" spans="1:8" s="54" customFormat="1" x14ac:dyDescent="0.25">
      <c r="A3631" s="40">
        <v>1</v>
      </c>
      <c r="B3631" s="40" t="s">
        <v>1402</v>
      </c>
      <c r="C3631" s="77" t="s">
        <v>8043</v>
      </c>
      <c r="D3631" s="77" t="s">
        <v>9489</v>
      </c>
      <c r="E3631" s="40" t="s">
        <v>16502</v>
      </c>
      <c r="F3631" s="40" t="s">
        <v>5459</v>
      </c>
      <c r="G3631" s="40" t="s">
        <v>13843</v>
      </c>
      <c r="H3631" s="40" t="s">
        <v>19175</v>
      </c>
    </row>
    <row r="3632" spans="1:8" s="54" customFormat="1" x14ac:dyDescent="0.25">
      <c r="A3632" s="40">
        <v>1</v>
      </c>
      <c r="B3632" s="40" t="s">
        <v>1402</v>
      </c>
      <c r="C3632" s="77" t="s">
        <v>8044</v>
      </c>
      <c r="D3632" s="77" t="s">
        <v>9490</v>
      </c>
      <c r="E3632" s="40" t="s">
        <v>16502</v>
      </c>
      <c r="F3632" s="40" t="s">
        <v>5459</v>
      </c>
      <c r="G3632" s="40" t="s">
        <v>13844</v>
      </c>
      <c r="H3632" s="40" t="s">
        <v>19176</v>
      </c>
    </row>
    <row r="3633" spans="1:8" s="54" customFormat="1" x14ac:dyDescent="0.25">
      <c r="A3633" s="40">
        <v>1</v>
      </c>
      <c r="B3633" s="40" t="s">
        <v>1402</v>
      </c>
      <c r="C3633" s="77" t="s">
        <v>8045</v>
      </c>
      <c r="D3633" s="77" t="s">
        <v>9491</v>
      </c>
      <c r="E3633" s="40" t="s">
        <v>16502</v>
      </c>
      <c r="F3633" s="40" t="s">
        <v>5459</v>
      </c>
      <c r="G3633" s="40" t="s">
        <v>13845</v>
      </c>
      <c r="H3633" s="40" t="s">
        <v>19177</v>
      </c>
    </row>
    <row r="3634" spans="1:8" s="54" customFormat="1" x14ac:dyDescent="0.25">
      <c r="A3634" s="40">
        <v>1</v>
      </c>
      <c r="B3634" s="40" t="s">
        <v>1402</v>
      </c>
      <c r="C3634" s="77" t="s">
        <v>8046</v>
      </c>
      <c r="D3634" s="77" t="s">
        <v>9492</v>
      </c>
      <c r="E3634" s="40" t="s">
        <v>16502</v>
      </c>
      <c r="F3634" s="40" t="s">
        <v>5459</v>
      </c>
      <c r="G3634" s="40" t="s">
        <v>13846</v>
      </c>
      <c r="H3634" s="40" t="s">
        <v>19178</v>
      </c>
    </row>
    <row r="3635" spans="1:8" s="54" customFormat="1" x14ac:dyDescent="0.25">
      <c r="A3635" s="40">
        <v>1</v>
      </c>
      <c r="B3635" s="40" t="s">
        <v>1402</v>
      </c>
      <c r="C3635" s="77" t="s">
        <v>8047</v>
      </c>
      <c r="D3635" s="77" t="s">
        <v>9493</v>
      </c>
      <c r="E3635" s="40" t="s">
        <v>16502</v>
      </c>
      <c r="F3635" s="40" t="s">
        <v>5459</v>
      </c>
      <c r="G3635" s="40" t="s">
        <v>13847</v>
      </c>
      <c r="H3635" s="40" t="s">
        <v>19179</v>
      </c>
    </row>
    <row r="3636" spans="1:8" s="54" customFormat="1" x14ac:dyDescent="0.25">
      <c r="A3636" s="40">
        <v>1</v>
      </c>
      <c r="B3636" s="40" t="s">
        <v>1402</v>
      </c>
      <c r="C3636" s="77" t="s">
        <v>8048</v>
      </c>
      <c r="D3636" s="77" t="s">
        <v>9494</v>
      </c>
      <c r="E3636" s="40" t="s">
        <v>16502</v>
      </c>
      <c r="F3636" s="40" t="s">
        <v>5459</v>
      </c>
      <c r="G3636" s="40" t="s">
        <v>13848</v>
      </c>
      <c r="H3636" s="40" t="s">
        <v>19180</v>
      </c>
    </row>
    <row r="3637" spans="1:8" s="54" customFormat="1" x14ac:dyDescent="0.25">
      <c r="A3637" s="40">
        <v>1</v>
      </c>
      <c r="B3637" s="40" t="s">
        <v>1402</v>
      </c>
      <c r="C3637" s="77" t="s">
        <v>8049</v>
      </c>
      <c r="D3637" s="77" t="s">
        <v>9495</v>
      </c>
      <c r="E3637" s="40" t="s">
        <v>16502</v>
      </c>
      <c r="F3637" s="40" t="s">
        <v>5459</v>
      </c>
      <c r="G3637" s="40" t="s">
        <v>13849</v>
      </c>
      <c r="H3637" s="40" t="s">
        <v>19181</v>
      </c>
    </row>
    <row r="3638" spans="1:8" s="54" customFormat="1" x14ac:dyDescent="0.25">
      <c r="A3638" s="40">
        <v>1</v>
      </c>
      <c r="B3638" s="40" t="s">
        <v>1402</v>
      </c>
      <c r="C3638" s="77" t="s">
        <v>8050</v>
      </c>
      <c r="D3638" s="77" t="s">
        <v>9496</v>
      </c>
      <c r="E3638" s="40" t="s">
        <v>16502</v>
      </c>
      <c r="F3638" s="40" t="s">
        <v>5459</v>
      </c>
      <c r="G3638" s="40" t="s">
        <v>13850</v>
      </c>
      <c r="H3638" s="40" t="s">
        <v>19182</v>
      </c>
    </row>
    <row r="3639" spans="1:8" s="54" customFormat="1" x14ac:dyDescent="0.25">
      <c r="A3639" s="40">
        <v>1</v>
      </c>
      <c r="B3639" s="40" t="s">
        <v>1402</v>
      </c>
      <c r="C3639" s="77" t="s">
        <v>8051</v>
      </c>
      <c r="D3639" s="77" t="s">
        <v>9497</v>
      </c>
      <c r="E3639" s="40" t="s">
        <v>16502</v>
      </c>
      <c r="F3639" s="40" t="s">
        <v>5459</v>
      </c>
      <c r="G3639" s="40" t="s">
        <v>13855</v>
      </c>
      <c r="H3639" s="40" t="s">
        <v>19183</v>
      </c>
    </row>
    <row r="3640" spans="1:8" s="54" customFormat="1" x14ac:dyDescent="0.25">
      <c r="A3640" s="40">
        <v>1</v>
      </c>
      <c r="B3640" s="40" t="s">
        <v>1402</v>
      </c>
      <c r="C3640" s="77" t="s">
        <v>8052</v>
      </c>
      <c r="D3640" s="77" t="s">
        <v>9498</v>
      </c>
      <c r="E3640" s="40" t="s">
        <v>16502</v>
      </c>
      <c r="F3640" s="40" t="s">
        <v>5459</v>
      </c>
      <c r="G3640" s="40" t="s">
        <v>13856</v>
      </c>
      <c r="H3640" s="40" t="s">
        <v>19184</v>
      </c>
    </row>
    <row r="3641" spans="1:8" s="54" customFormat="1" x14ac:dyDescent="0.25">
      <c r="A3641" s="40">
        <v>1</v>
      </c>
      <c r="B3641" s="40" t="s">
        <v>1402</v>
      </c>
      <c r="C3641" s="77" t="s">
        <v>8053</v>
      </c>
      <c r="D3641" s="77" t="s">
        <v>9499</v>
      </c>
      <c r="E3641" s="40" t="s">
        <v>16502</v>
      </c>
      <c r="F3641" s="40" t="s">
        <v>5459</v>
      </c>
      <c r="G3641" s="40" t="s">
        <v>13874</v>
      </c>
      <c r="H3641" s="40" t="s">
        <v>19185</v>
      </c>
    </row>
    <row r="3642" spans="1:8" s="54" customFormat="1" x14ac:dyDescent="0.25">
      <c r="A3642" s="40">
        <v>1</v>
      </c>
      <c r="B3642" s="40" t="s">
        <v>1402</v>
      </c>
      <c r="C3642" s="77" t="s">
        <v>8054</v>
      </c>
      <c r="D3642" s="77" t="s">
        <v>9500</v>
      </c>
      <c r="E3642" s="40" t="s">
        <v>16502</v>
      </c>
      <c r="F3642" s="40" t="s">
        <v>5459</v>
      </c>
      <c r="G3642" s="40" t="s">
        <v>13875</v>
      </c>
      <c r="H3642" s="40" t="s">
        <v>19186</v>
      </c>
    </row>
    <row r="3643" spans="1:8" s="54" customFormat="1" x14ac:dyDescent="0.25">
      <c r="A3643" s="40">
        <v>1</v>
      </c>
      <c r="B3643" s="40" t="s">
        <v>1402</v>
      </c>
      <c r="C3643" s="77" t="s">
        <v>8055</v>
      </c>
      <c r="D3643" s="77" t="s">
        <v>9501</v>
      </c>
      <c r="E3643" s="40" t="s">
        <v>16502</v>
      </c>
      <c r="F3643" s="40" t="s">
        <v>5459</v>
      </c>
      <c r="G3643" s="40" t="s">
        <v>13876</v>
      </c>
      <c r="H3643" s="40" t="s">
        <v>19187</v>
      </c>
    </row>
    <row r="3644" spans="1:8" s="54" customFormat="1" x14ac:dyDescent="0.25">
      <c r="A3644" s="40">
        <v>1</v>
      </c>
      <c r="B3644" s="40" t="s">
        <v>1402</v>
      </c>
      <c r="C3644" s="77" t="s">
        <v>8056</v>
      </c>
      <c r="D3644" s="77" t="s">
        <v>9502</v>
      </c>
      <c r="E3644" s="40" t="s">
        <v>16502</v>
      </c>
      <c r="F3644" s="40" t="s">
        <v>5459</v>
      </c>
      <c r="G3644" s="40" t="s">
        <v>13877</v>
      </c>
      <c r="H3644" s="40" t="s">
        <v>19188</v>
      </c>
    </row>
    <row r="3645" spans="1:8" s="54" customFormat="1" x14ac:dyDescent="0.25">
      <c r="A3645" s="40">
        <v>1</v>
      </c>
      <c r="B3645" s="40" t="s">
        <v>1402</v>
      </c>
      <c r="C3645" s="77" t="s">
        <v>8057</v>
      </c>
      <c r="D3645" s="77" t="s">
        <v>9503</v>
      </c>
      <c r="E3645" s="40" t="s">
        <v>16502</v>
      </c>
      <c r="F3645" s="40" t="s">
        <v>5459</v>
      </c>
      <c r="G3645" s="40" t="s">
        <v>13878</v>
      </c>
      <c r="H3645" s="40" t="s">
        <v>19189</v>
      </c>
    </row>
    <row r="3646" spans="1:8" s="54" customFormat="1" x14ac:dyDescent="0.25">
      <c r="A3646" s="40">
        <v>1</v>
      </c>
      <c r="B3646" s="40" t="s">
        <v>1402</v>
      </c>
      <c r="C3646" s="77" t="s">
        <v>8058</v>
      </c>
      <c r="D3646" s="77" t="s">
        <v>9504</v>
      </c>
      <c r="E3646" s="40" t="s">
        <v>16502</v>
      </c>
      <c r="F3646" s="40" t="s">
        <v>5459</v>
      </c>
      <c r="G3646" s="40" t="s">
        <v>13879</v>
      </c>
      <c r="H3646" s="40" t="s">
        <v>19190</v>
      </c>
    </row>
    <row r="3647" spans="1:8" s="54" customFormat="1" x14ac:dyDescent="0.25">
      <c r="A3647" s="40">
        <v>1</v>
      </c>
      <c r="B3647" s="40" t="s">
        <v>1402</v>
      </c>
      <c r="C3647" s="77" t="s">
        <v>8059</v>
      </c>
      <c r="D3647" s="77" t="s">
        <v>9505</v>
      </c>
      <c r="E3647" s="40" t="s">
        <v>16502</v>
      </c>
      <c r="F3647" s="40" t="s">
        <v>5459</v>
      </c>
      <c r="G3647" s="40" t="s">
        <v>13880</v>
      </c>
      <c r="H3647" s="40" t="s">
        <v>19191</v>
      </c>
    </row>
    <row r="3648" spans="1:8" s="54" customFormat="1" x14ac:dyDescent="0.25">
      <c r="A3648" s="40">
        <v>1</v>
      </c>
      <c r="B3648" s="40" t="s">
        <v>1402</v>
      </c>
      <c r="C3648" s="77" t="s">
        <v>8060</v>
      </c>
      <c r="D3648" s="77" t="s">
        <v>9506</v>
      </c>
      <c r="E3648" s="40" t="s">
        <v>16502</v>
      </c>
      <c r="F3648" s="40" t="s">
        <v>5459</v>
      </c>
      <c r="G3648" s="40" t="s">
        <v>13881</v>
      </c>
      <c r="H3648" s="40" t="s">
        <v>19192</v>
      </c>
    </row>
    <row r="3649" spans="1:8" s="54" customFormat="1" x14ac:dyDescent="0.25">
      <c r="A3649" s="40">
        <v>1</v>
      </c>
      <c r="B3649" s="40" t="s">
        <v>1402</v>
      </c>
      <c r="C3649" s="77" t="s">
        <v>8061</v>
      </c>
      <c r="D3649" s="77" t="s">
        <v>9507</v>
      </c>
      <c r="E3649" s="40" t="s">
        <v>16502</v>
      </c>
      <c r="F3649" s="40" t="s">
        <v>5459</v>
      </c>
      <c r="G3649" s="40" t="s">
        <v>13882</v>
      </c>
      <c r="H3649" s="40" t="s">
        <v>19193</v>
      </c>
    </row>
    <row r="3650" spans="1:8" s="54" customFormat="1" x14ac:dyDescent="0.25">
      <c r="A3650" s="40">
        <v>1</v>
      </c>
      <c r="B3650" s="40" t="s">
        <v>1402</v>
      </c>
      <c r="C3650" s="77" t="s">
        <v>8062</v>
      </c>
      <c r="D3650" s="77" t="s">
        <v>9508</v>
      </c>
      <c r="E3650" s="40" t="s">
        <v>16502</v>
      </c>
      <c r="F3650" s="40" t="s">
        <v>5459</v>
      </c>
      <c r="G3650" s="40" t="s">
        <v>13883</v>
      </c>
      <c r="H3650" s="40" t="s">
        <v>19194</v>
      </c>
    </row>
    <row r="3651" spans="1:8" s="54" customFormat="1" x14ac:dyDescent="0.25">
      <c r="A3651" s="40">
        <v>1</v>
      </c>
      <c r="B3651" s="40" t="s">
        <v>1402</v>
      </c>
      <c r="C3651" s="77" t="s">
        <v>8063</v>
      </c>
      <c r="D3651" s="77" t="s">
        <v>9509</v>
      </c>
      <c r="E3651" s="40" t="s">
        <v>16502</v>
      </c>
      <c r="F3651" s="40" t="s">
        <v>5459</v>
      </c>
      <c r="G3651" s="40" t="s">
        <v>13884</v>
      </c>
      <c r="H3651" s="40" t="s">
        <v>19195</v>
      </c>
    </row>
    <row r="3652" spans="1:8" s="54" customFormat="1" x14ac:dyDescent="0.25">
      <c r="A3652" s="40">
        <v>1</v>
      </c>
      <c r="B3652" s="40" t="s">
        <v>1402</v>
      </c>
      <c r="C3652" s="77" t="s">
        <v>8064</v>
      </c>
      <c r="D3652" s="77" t="s">
        <v>9510</v>
      </c>
      <c r="E3652" s="40" t="s">
        <v>16502</v>
      </c>
      <c r="F3652" s="40" t="s">
        <v>5459</v>
      </c>
      <c r="G3652" s="40" t="s">
        <v>13885</v>
      </c>
      <c r="H3652" s="40" t="s">
        <v>19196</v>
      </c>
    </row>
    <row r="3653" spans="1:8" s="54" customFormat="1" x14ac:dyDescent="0.25">
      <c r="A3653" s="40">
        <v>1</v>
      </c>
      <c r="B3653" s="40" t="s">
        <v>1402</v>
      </c>
      <c r="C3653" s="77" t="s">
        <v>8065</v>
      </c>
      <c r="D3653" s="77" t="s">
        <v>9511</v>
      </c>
      <c r="E3653" s="40" t="s">
        <v>16502</v>
      </c>
      <c r="F3653" s="40" t="s">
        <v>5459</v>
      </c>
      <c r="G3653" s="40" t="s">
        <v>13886</v>
      </c>
      <c r="H3653" s="40" t="s">
        <v>19197</v>
      </c>
    </row>
    <row r="3654" spans="1:8" s="54" customFormat="1" x14ac:dyDescent="0.25">
      <c r="A3654" s="40">
        <v>1</v>
      </c>
      <c r="B3654" s="40" t="s">
        <v>1402</v>
      </c>
      <c r="C3654" s="77" t="s">
        <v>8066</v>
      </c>
      <c r="D3654" s="77" t="s">
        <v>9512</v>
      </c>
      <c r="E3654" s="40" t="s">
        <v>16502</v>
      </c>
      <c r="F3654" s="40" t="s">
        <v>5459</v>
      </c>
      <c r="G3654" s="40" t="s">
        <v>13887</v>
      </c>
      <c r="H3654" s="40" t="s">
        <v>19198</v>
      </c>
    </row>
    <row r="3655" spans="1:8" s="54" customFormat="1" x14ac:dyDescent="0.25">
      <c r="A3655" s="40">
        <v>1</v>
      </c>
      <c r="B3655" s="40" t="s">
        <v>1402</v>
      </c>
      <c r="C3655" s="77" t="s">
        <v>8067</v>
      </c>
      <c r="D3655" s="77" t="s">
        <v>9513</v>
      </c>
      <c r="E3655" s="40" t="s">
        <v>16502</v>
      </c>
      <c r="F3655" s="40" t="s">
        <v>5459</v>
      </c>
      <c r="G3655" s="40" t="s">
        <v>13888</v>
      </c>
      <c r="H3655" s="40" t="s">
        <v>19199</v>
      </c>
    </row>
    <row r="3656" spans="1:8" s="54" customFormat="1" x14ac:dyDescent="0.25">
      <c r="A3656" s="40">
        <v>1</v>
      </c>
      <c r="B3656" s="40" t="s">
        <v>1402</v>
      </c>
      <c r="C3656" s="77" t="s">
        <v>8068</v>
      </c>
      <c r="D3656" s="77" t="s">
        <v>9514</v>
      </c>
      <c r="E3656" s="40" t="s">
        <v>16502</v>
      </c>
      <c r="F3656" s="40" t="s">
        <v>5459</v>
      </c>
      <c r="G3656" s="40" t="s">
        <v>13889</v>
      </c>
      <c r="H3656" s="40" t="s">
        <v>19200</v>
      </c>
    </row>
    <row r="3657" spans="1:8" s="54" customFormat="1" x14ac:dyDescent="0.25">
      <c r="A3657" s="40">
        <v>1</v>
      </c>
      <c r="B3657" s="40" t="s">
        <v>1402</v>
      </c>
      <c r="C3657" s="77" t="s">
        <v>8069</v>
      </c>
      <c r="D3657" s="77" t="s">
        <v>9515</v>
      </c>
      <c r="E3657" s="40" t="s">
        <v>16502</v>
      </c>
      <c r="F3657" s="40" t="s">
        <v>5459</v>
      </c>
      <c r="G3657" s="40" t="s">
        <v>13890</v>
      </c>
      <c r="H3657" s="40" t="s">
        <v>19201</v>
      </c>
    </row>
    <row r="3658" spans="1:8" s="54" customFormat="1" x14ac:dyDescent="0.25">
      <c r="A3658" s="40">
        <v>1</v>
      </c>
      <c r="B3658" s="40" t="s">
        <v>1402</v>
      </c>
      <c r="C3658" s="77" t="s">
        <v>8070</v>
      </c>
      <c r="D3658" s="77" t="s">
        <v>9516</v>
      </c>
      <c r="E3658" s="40" t="s">
        <v>16502</v>
      </c>
      <c r="F3658" s="40" t="s">
        <v>5459</v>
      </c>
      <c r="G3658" s="40" t="s">
        <v>13891</v>
      </c>
      <c r="H3658" s="40" t="s">
        <v>19202</v>
      </c>
    </row>
    <row r="3659" spans="1:8" s="54" customFormat="1" x14ac:dyDescent="0.25">
      <c r="A3659" s="40">
        <v>1</v>
      </c>
      <c r="B3659" s="40" t="s">
        <v>1402</v>
      </c>
      <c r="C3659" s="77" t="s">
        <v>8071</v>
      </c>
      <c r="D3659" s="77" t="s">
        <v>9517</v>
      </c>
      <c r="E3659" s="40" t="s">
        <v>16502</v>
      </c>
      <c r="F3659" s="40" t="s">
        <v>5459</v>
      </c>
      <c r="G3659" s="40" t="s">
        <v>8072</v>
      </c>
      <c r="H3659" s="40" t="s">
        <v>19203</v>
      </c>
    </row>
    <row r="3660" spans="1:8" s="54" customFormat="1" x14ac:dyDescent="0.25">
      <c r="A3660" s="40">
        <v>1</v>
      </c>
      <c r="B3660" s="40" t="s">
        <v>1402</v>
      </c>
      <c r="C3660" s="77" t="s">
        <v>8073</v>
      </c>
      <c r="D3660" s="77" t="s">
        <v>9518</v>
      </c>
      <c r="E3660" s="40" t="s">
        <v>16502</v>
      </c>
      <c r="F3660" s="40" t="s">
        <v>5459</v>
      </c>
      <c r="G3660" s="40" t="s">
        <v>13892</v>
      </c>
      <c r="H3660" s="40" t="s">
        <v>19204</v>
      </c>
    </row>
    <row r="3661" spans="1:8" s="54" customFormat="1" x14ac:dyDescent="0.25">
      <c r="A3661" s="40">
        <v>1</v>
      </c>
      <c r="B3661" s="40" t="s">
        <v>1402</v>
      </c>
      <c r="C3661" s="77" t="s">
        <v>8074</v>
      </c>
      <c r="D3661" s="77" t="s">
        <v>9519</v>
      </c>
      <c r="E3661" s="40" t="s">
        <v>16502</v>
      </c>
      <c r="F3661" s="40" t="s">
        <v>5459</v>
      </c>
      <c r="G3661" s="40" t="s">
        <v>13893</v>
      </c>
      <c r="H3661" s="40" t="s">
        <v>19205</v>
      </c>
    </row>
    <row r="3662" spans="1:8" s="54" customFormat="1" x14ac:dyDescent="0.25">
      <c r="A3662" s="40">
        <v>1</v>
      </c>
      <c r="B3662" s="40" t="s">
        <v>1402</v>
      </c>
      <c r="C3662" s="77" t="s">
        <v>8075</v>
      </c>
      <c r="D3662" s="77" t="s">
        <v>9520</v>
      </c>
      <c r="E3662" s="40" t="s">
        <v>16502</v>
      </c>
      <c r="F3662" s="40" t="s">
        <v>5459</v>
      </c>
      <c r="G3662" s="40" t="s">
        <v>8076</v>
      </c>
      <c r="H3662" s="40" t="s">
        <v>19206</v>
      </c>
    </row>
    <row r="3663" spans="1:8" s="54" customFormat="1" x14ac:dyDescent="0.25">
      <c r="A3663" s="40">
        <v>1</v>
      </c>
      <c r="B3663" s="40" t="s">
        <v>1402</v>
      </c>
      <c r="C3663" s="77" t="s">
        <v>8077</v>
      </c>
      <c r="D3663" s="77" t="s">
        <v>9521</v>
      </c>
      <c r="E3663" s="40" t="s">
        <v>16502</v>
      </c>
      <c r="F3663" s="40" t="s">
        <v>5459</v>
      </c>
      <c r="G3663" s="40" t="s">
        <v>8078</v>
      </c>
      <c r="H3663" s="40" t="s">
        <v>19207</v>
      </c>
    </row>
    <row r="3664" spans="1:8" s="54" customFormat="1" x14ac:dyDescent="0.25">
      <c r="A3664" s="40">
        <v>1</v>
      </c>
      <c r="B3664" s="40" t="s">
        <v>1402</v>
      </c>
      <c r="C3664" s="77" t="s">
        <v>8079</v>
      </c>
      <c r="D3664" s="77" t="s">
        <v>9522</v>
      </c>
      <c r="E3664" s="40" t="s">
        <v>16502</v>
      </c>
      <c r="F3664" s="40" t="s">
        <v>5459</v>
      </c>
      <c r="G3664" s="40" t="s">
        <v>13894</v>
      </c>
      <c r="H3664" s="40" t="s">
        <v>19208</v>
      </c>
    </row>
    <row r="3665" spans="1:8" s="54" customFormat="1" x14ac:dyDescent="0.25">
      <c r="A3665" s="40">
        <v>1</v>
      </c>
      <c r="B3665" s="40" t="s">
        <v>1402</v>
      </c>
      <c r="C3665" s="77" t="s">
        <v>8080</v>
      </c>
      <c r="D3665" s="77" t="s">
        <v>9523</v>
      </c>
      <c r="E3665" s="40" t="s">
        <v>16502</v>
      </c>
      <c r="F3665" s="40" t="s">
        <v>5459</v>
      </c>
      <c r="G3665" s="40" t="s">
        <v>13895</v>
      </c>
      <c r="H3665" s="40" t="s">
        <v>19209</v>
      </c>
    </row>
    <row r="3666" spans="1:8" s="54" customFormat="1" x14ac:dyDescent="0.25">
      <c r="A3666" s="40">
        <v>1</v>
      </c>
      <c r="B3666" s="40" t="s">
        <v>1402</v>
      </c>
      <c r="C3666" s="77" t="s">
        <v>8081</v>
      </c>
      <c r="D3666" s="77" t="s">
        <v>9524</v>
      </c>
      <c r="E3666" s="40" t="s">
        <v>16502</v>
      </c>
      <c r="F3666" s="40" t="s">
        <v>5459</v>
      </c>
      <c r="G3666" s="40" t="s">
        <v>13896</v>
      </c>
      <c r="H3666" s="40" t="s">
        <v>19210</v>
      </c>
    </row>
    <row r="3667" spans="1:8" s="54" customFormat="1" x14ac:dyDescent="0.25">
      <c r="A3667" s="40">
        <v>1</v>
      </c>
      <c r="B3667" s="40" t="s">
        <v>1402</v>
      </c>
      <c r="C3667" s="77" t="s">
        <v>8082</v>
      </c>
      <c r="D3667" s="77" t="s">
        <v>9525</v>
      </c>
      <c r="E3667" s="40" t="s">
        <v>16502</v>
      </c>
      <c r="F3667" s="40" t="s">
        <v>5459</v>
      </c>
      <c r="G3667" s="40" t="s">
        <v>13897</v>
      </c>
      <c r="H3667" s="40" t="s">
        <v>19211</v>
      </c>
    </row>
    <row r="3668" spans="1:8" s="54" customFormat="1" x14ac:dyDescent="0.25">
      <c r="A3668" s="40">
        <v>1</v>
      </c>
      <c r="B3668" s="40" t="s">
        <v>1402</v>
      </c>
      <c r="C3668" s="77" t="s">
        <v>8083</v>
      </c>
      <c r="D3668" s="77" t="s">
        <v>9526</v>
      </c>
      <c r="E3668" s="40" t="s">
        <v>16502</v>
      </c>
      <c r="F3668" s="40" t="s">
        <v>5459</v>
      </c>
      <c r="G3668" s="40" t="s">
        <v>13898</v>
      </c>
      <c r="H3668" s="40" t="s">
        <v>19212</v>
      </c>
    </row>
    <row r="3669" spans="1:8" s="54" customFormat="1" x14ac:dyDescent="0.25">
      <c r="A3669" s="40">
        <v>1</v>
      </c>
      <c r="B3669" s="40" t="s">
        <v>1402</v>
      </c>
      <c r="C3669" s="77" t="s">
        <v>8084</v>
      </c>
      <c r="D3669" s="77" t="s">
        <v>9527</v>
      </c>
      <c r="E3669" s="40" t="s">
        <v>16502</v>
      </c>
      <c r="F3669" s="40" t="s">
        <v>5459</v>
      </c>
      <c r="G3669" s="40" t="s">
        <v>13899</v>
      </c>
      <c r="H3669" s="40" t="s">
        <v>19213</v>
      </c>
    </row>
    <row r="3670" spans="1:8" s="54" customFormat="1" x14ac:dyDescent="0.25">
      <c r="A3670" s="40">
        <v>1</v>
      </c>
      <c r="B3670" s="40" t="s">
        <v>1402</v>
      </c>
      <c r="C3670" s="77" t="s">
        <v>8085</v>
      </c>
      <c r="D3670" s="77" t="s">
        <v>9528</v>
      </c>
      <c r="E3670" s="40" t="s">
        <v>16502</v>
      </c>
      <c r="F3670" s="40" t="s">
        <v>5459</v>
      </c>
      <c r="G3670" s="40" t="s">
        <v>13900</v>
      </c>
      <c r="H3670" s="40" t="s">
        <v>19214</v>
      </c>
    </row>
    <row r="3671" spans="1:8" s="54" customFormat="1" x14ac:dyDescent="0.25">
      <c r="A3671" s="40">
        <v>1</v>
      </c>
      <c r="B3671" s="40" t="s">
        <v>1402</v>
      </c>
      <c r="C3671" s="77" t="s">
        <v>8086</v>
      </c>
      <c r="D3671" s="77" t="s">
        <v>9529</v>
      </c>
      <c r="E3671" s="40" t="s">
        <v>16502</v>
      </c>
      <c r="F3671" s="40" t="s">
        <v>5459</v>
      </c>
      <c r="G3671" s="40" t="s">
        <v>13901</v>
      </c>
      <c r="H3671" s="40" t="s">
        <v>19215</v>
      </c>
    </row>
    <row r="3672" spans="1:8" s="54" customFormat="1" x14ac:dyDescent="0.25">
      <c r="A3672" s="40">
        <v>1</v>
      </c>
      <c r="B3672" s="40" t="s">
        <v>1402</v>
      </c>
      <c r="C3672" s="77" t="s">
        <v>8087</v>
      </c>
      <c r="D3672" s="77" t="s">
        <v>9530</v>
      </c>
      <c r="E3672" s="40" t="s">
        <v>16502</v>
      </c>
      <c r="F3672" s="40" t="s">
        <v>5459</v>
      </c>
      <c r="G3672" s="40" t="s">
        <v>13902</v>
      </c>
      <c r="H3672" s="40" t="s">
        <v>19216</v>
      </c>
    </row>
    <row r="3673" spans="1:8" s="54" customFormat="1" x14ac:dyDescent="0.25">
      <c r="A3673" s="40">
        <v>1</v>
      </c>
      <c r="B3673" s="40" t="s">
        <v>1402</v>
      </c>
      <c r="C3673" s="77" t="s">
        <v>8088</v>
      </c>
      <c r="D3673" s="77" t="s">
        <v>9531</v>
      </c>
      <c r="E3673" s="40" t="s">
        <v>16502</v>
      </c>
      <c r="F3673" s="40" t="s">
        <v>5459</v>
      </c>
      <c r="G3673" s="40" t="s">
        <v>13903</v>
      </c>
      <c r="H3673" s="40" t="s">
        <v>19217</v>
      </c>
    </row>
    <row r="3674" spans="1:8" s="54" customFormat="1" x14ac:dyDescent="0.25">
      <c r="A3674" s="40">
        <v>1</v>
      </c>
      <c r="B3674" s="40" t="s">
        <v>1402</v>
      </c>
      <c r="C3674" s="77" t="s">
        <v>8089</v>
      </c>
      <c r="D3674" s="77" t="s">
        <v>9532</v>
      </c>
      <c r="E3674" s="40" t="s">
        <v>16502</v>
      </c>
      <c r="F3674" s="40" t="s">
        <v>5459</v>
      </c>
      <c r="G3674" s="40" t="s">
        <v>13904</v>
      </c>
      <c r="H3674" s="40" t="s">
        <v>19218</v>
      </c>
    </row>
    <row r="3675" spans="1:8" s="54" customFormat="1" x14ac:dyDescent="0.25">
      <c r="A3675" s="40">
        <v>1</v>
      </c>
      <c r="B3675" s="40" t="s">
        <v>1402</v>
      </c>
      <c r="C3675" s="77" t="s">
        <v>8090</v>
      </c>
      <c r="D3675" s="77" t="s">
        <v>9533</v>
      </c>
      <c r="E3675" s="40" t="s">
        <v>16502</v>
      </c>
      <c r="F3675" s="40" t="s">
        <v>5459</v>
      </c>
      <c r="G3675" s="40" t="s">
        <v>13905</v>
      </c>
      <c r="H3675" s="40" t="s">
        <v>19219</v>
      </c>
    </row>
    <row r="3676" spans="1:8" s="54" customFormat="1" x14ac:dyDescent="0.25">
      <c r="A3676" s="40">
        <v>1</v>
      </c>
      <c r="B3676" s="40" t="s">
        <v>1402</v>
      </c>
      <c r="C3676" s="77" t="s">
        <v>8091</v>
      </c>
      <c r="D3676" s="77" t="s">
        <v>9534</v>
      </c>
      <c r="E3676" s="40" t="s">
        <v>16502</v>
      </c>
      <c r="F3676" s="40" t="s">
        <v>5459</v>
      </c>
      <c r="G3676" s="40" t="s">
        <v>13906</v>
      </c>
      <c r="H3676" s="40" t="s">
        <v>19220</v>
      </c>
    </row>
    <row r="3677" spans="1:8" s="54" customFormat="1" x14ac:dyDescent="0.25">
      <c r="A3677" s="40">
        <v>1</v>
      </c>
      <c r="B3677" s="40" t="s">
        <v>1402</v>
      </c>
      <c r="C3677" s="77" t="s">
        <v>8092</v>
      </c>
      <c r="D3677" s="77" t="s">
        <v>9535</v>
      </c>
      <c r="E3677" s="40" t="s">
        <v>16502</v>
      </c>
      <c r="F3677" s="40" t="s">
        <v>5459</v>
      </c>
      <c r="G3677" s="40" t="s">
        <v>13907</v>
      </c>
      <c r="H3677" s="40" t="s">
        <v>19221</v>
      </c>
    </row>
    <row r="3678" spans="1:8" s="54" customFormat="1" x14ac:dyDescent="0.25">
      <c r="A3678" s="40">
        <v>1</v>
      </c>
      <c r="B3678" s="40" t="s">
        <v>1402</v>
      </c>
      <c r="C3678" s="77" t="s">
        <v>8093</v>
      </c>
      <c r="D3678" s="77" t="s">
        <v>9536</v>
      </c>
      <c r="E3678" s="40" t="s">
        <v>16502</v>
      </c>
      <c r="F3678" s="40" t="s">
        <v>5459</v>
      </c>
      <c r="G3678" s="40" t="s">
        <v>13908</v>
      </c>
      <c r="H3678" s="40" t="s">
        <v>19222</v>
      </c>
    </row>
    <row r="3679" spans="1:8" s="54" customFormat="1" x14ac:dyDescent="0.25">
      <c r="A3679" s="40">
        <v>1</v>
      </c>
      <c r="B3679" s="40" t="s">
        <v>1402</v>
      </c>
      <c r="C3679" s="77" t="s">
        <v>8094</v>
      </c>
      <c r="D3679" s="77" t="s">
        <v>9537</v>
      </c>
      <c r="E3679" s="40" t="s">
        <v>16502</v>
      </c>
      <c r="F3679" s="40" t="s">
        <v>5459</v>
      </c>
      <c r="G3679" s="40" t="s">
        <v>13909</v>
      </c>
      <c r="H3679" s="40" t="s">
        <v>19223</v>
      </c>
    </row>
    <row r="3680" spans="1:8" s="54" customFormat="1" x14ac:dyDescent="0.25">
      <c r="A3680" s="40">
        <v>1</v>
      </c>
      <c r="B3680" s="40" t="s">
        <v>1402</v>
      </c>
      <c r="C3680" s="77" t="s">
        <v>8095</v>
      </c>
      <c r="D3680" s="77" t="s">
        <v>9538</v>
      </c>
      <c r="E3680" s="40" t="s">
        <v>16502</v>
      </c>
      <c r="F3680" s="40" t="s">
        <v>5459</v>
      </c>
      <c r="G3680" s="40" t="s">
        <v>13910</v>
      </c>
      <c r="H3680" s="40" t="s">
        <v>19224</v>
      </c>
    </row>
    <row r="3681" spans="1:8" s="54" customFormat="1" x14ac:dyDescent="0.25">
      <c r="A3681" s="40">
        <v>1</v>
      </c>
      <c r="B3681" s="40" t="s">
        <v>1402</v>
      </c>
      <c r="C3681" s="77" t="s">
        <v>8096</v>
      </c>
      <c r="D3681" s="77" t="s">
        <v>9539</v>
      </c>
      <c r="E3681" s="40" t="s">
        <v>16502</v>
      </c>
      <c r="F3681" s="40" t="s">
        <v>5459</v>
      </c>
      <c r="G3681" s="40" t="s">
        <v>13911</v>
      </c>
      <c r="H3681" s="40" t="s">
        <v>19225</v>
      </c>
    </row>
    <row r="3682" spans="1:8" s="54" customFormat="1" x14ac:dyDescent="0.25">
      <c r="A3682" s="40">
        <v>1</v>
      </c>
      <c r="B3682" s="40" t="s">
        <v>1402</v>
      </c>
      <c r="C3682" s="77" t="s">
        <v>8097</v>
      </c>
      <c r="D3682" s="77" t="s">
        <v>9540</v>
      </c>
      <c r="E3682" s="40" t="s">
        <v>16502</v>
      </c>
      <c r="F3682" s="40" t="s">
        <v>5459</v>
      </c>
      <c r="G3682" s="40" t="s">
        <v>13912</v>
      </c>
      <c r="H3682" s="40" t="s">
        <v>19226</v>
      </c>
    </row>
    <row r="3683" spans="1:8" s="54" customFormat="1" x14ac:dyDescent="0.25">
      <c r="A3683" s="40">
        <v>1</v>
      </c>
      <c r="B3683" s="40" t="s">
        <v>1402</v>
      </c>
      <c r="C3683" s="77" t="s">
        <v>8098</v>
      </c>
      <c r="D3683" s="77" t="s">
        <v>9541</v>
      </c>
      <c r="E3683" s="40" t="s">
        <v>16502</v>
      </c>
      <c r="F3683" s="40" t="s">
        <v>5459</v>
      </c>
      <c r="G3683" s="40" t="s">
        <v>13913</v>
      </c>
      <c r="H3683" s="40" t="s">
        <v>19227</v>
      </c>
    </row>
    <row r="3684" spans="1:8" s="54" customFormat="1" x14ac:dyDescent="0.25">
      <c r="A3684" s="40">
        <v>1</v>
      </c>
      <c r="B3684" s="40" t="s">
        <v>1402</v>
      </c>
      <c r="C3684" s="77" t="s">
        <v>8099</v>
      </c>
      <c r="D3684" s="77" t="s">
        <v>9542</v>
      </c>
      <c r="E3684" s="40" t="s">
        <v>16502</v>
      </c>
      <c r="F3684" s="40" t="s">
        <v>5459</v>
      </c>
      <c r="G3684" s="40" t="s">
        <v>13914</v>
      </c>
      <c r="H3684" s="40" t="s">
        <v>19228</v>
      </c>
    </row>
    <row r="3685" spans="1:8" s="54" customFormat="1" x14ac:dyDescent="0.25">
      <c r="A3685" s="40">
        <v>1</v>
      </c>
      <c r="B3685" s="40" t="s">
        <v>1402</v>
      </c>
      <c r="C3685" s="77" t="s">
        <v>8100</v>
      </c>
      <c r="D3685" s="77" t="s">
        <v>9543</v>
      </c>
      <c r="E3685" s="40" t="s">
        <v>16502</v>
      </c>
      <c r="F3685" s="40" t="s">
        <v>5459</v>
      </c>
      <c r="G3685" s="40" t="s">
        <v>13915</v>
      </c>
      <c r="H3685" s="40" t="s">
        <v>19229</v>
      </c>
    </row>
    <row r="3686" spans="1:8" s="54" customFormat="1" x14ac:dyDescent="0.25">
      <c r="A3686" s="40">
        <v>1</v>
      </c>
      <c r="B3686" s="40" t="s">
        <v>1402</v>
      </c>
      <c r="C3686" s="77" t="s">
        <v>8101</v>
      </c>
      <c r="D3686" s="77" t="s">
        <v>9544</v>
      </c>
      <c r="E3686" s="40" t="s">
        <v>16502</v>
      </c>
      <c r="F3686" s="40" t="s">
        <v>5459</v>
      </c>
      <c r="G3686" s="40" t="s">
        <v>13916</v>
      </c>
      <c r="H3686" s="40" t="s">
        <v>19230</v>
      </c>
    </row>
    <row r="3687" spans="1:8" s="54" customFormat="1" x14ac:dyDescent="0.25">
      <c r="A3687" s="40">
        <v>1</v>
      </c>
      <c r="B3687" s="40" t="s">
        <v>1402</v>
      </c>
      <c r="C3687" s="77" t="s">
        <v>8102</v>
      </c>
      <c r="D3687" s="77" t="s">
        <v>9545</v>
      </c>
      <c r="E3687" s="40" t="s">
        <v>16502</v>
      </c>
      <c r="F3687" s="40" t="s">
        <v>5459</v>
      </c>
      <c r="G3687" s="40" t="s">
        <v>13918</v>
      </c>
      <c r="H3687" s="40" t="s">
        <v>19231</v>
      </c>
    </row>
    <row r="3688" spans="1:8" s="54" customFormat="1" x14ac:dyDescent="0.25">
      <c r="A3688" s="40">
        <v>1</v>
      </c>
      <c r="B3688" s="40" t="s">
        <v>1402</v>
      </c>
      <c r="C3688" s="77" t="s">
        <v>8103</v>
      </c>
      <c r="D3688" s="77" t="s">
        <v>9546</v>
      </c>
      <c r="E3688" s="40" t="s">
        <v>16502</v>
      </c>
      <c r="F3688" s="40" t="s">
        <v>5459</v>
      </c>
      <c r="G3688" s="40" t="s">
        <v>13919</v>
      </c>
      <c r="H3688" s="40" t="s">
        <v>19232</v>
      </c>
    </row>
    <row r="3689" spans="1:8" s="54" customFormat="1" x14ac:dyDescent="0.25">
      <c r="A3689" s="40">
        <v>1</v>
      </c>
      <c r="B3689" s="40" t="s">
        <v>1402</v>
      </c>
      <c r="C3689" s="77" t="s">
        <v>8104</v>
      </c>
      <c r="D3689" s="77" t="s">
        <v>9547</v>
      </c>
      <c r="E3689" s="40" t="s">
        <v>16502</v>
      </c>
      <c r="F3689" s="40" t="s">
        <v>5459</v>
      </c>
      <c r="G3689" s="40" t="s">
        <v>13920</v>
      </c>
      <c r="H3689" s="40" t="s">
        <v>19233</v>
      </c>
    </row>
    <row r="3690" spans="1:8" s="54" customFormat="1" x14ac:dyDescent="0.25">
      <c r="A3690" s="40">
        <v>1</v>
      </c>
      <c r="B3690" s="40" t="s">
        <v>1402</v>
      </c>
      <c r="C3690" s="77" t="s">
        <v>8105</v>
      </c>
      <c r="D3690" s="77" t="s">
        <v>9548</v>
      </c>
      <c r="E3690" s="40" t="s">
        <v>16502</v>
      </c>
      <c r="F3690" s="40" t="s">
        <v>5459</v>
      </c>
      <c r="G3690" s="40" t="s">
        <v>19234</v>
      </c>
      <c r="H3690" s="40" t="s">
        <v>19235</v>
      </c>
    </row>
    <row r="3691" spans="1:8" s="54" customFormat="1" x14ac:dyDescent="0.25">
      <c r="A3691" s="40">
        <v>1</v>
      </c>
      <c r="B3691" s="40" t="s">
        <v>1402</v>
      </c>
      <c r="C3691" s="77" t="s">
        <v>8106</v>
      </c>
      <c r="D3691" s="77" t="s">
        <v>9549</v>
      </c>
      <c r="E3691" s="40" t="s">
        <v>16502</v>
      </c>
      <c r="F3691" s="40" t="s">
        <v>5459</v>
      </c>
      <c r="G3691" s="40" t="s">
        <v>13921</v>
      </c>
      <c r="H3691" s="40" t="s">
        <v>19236</v>
      </c>
    </row>
    <row r="3692" spans="1:8" s="54" customFormat="1" x14ac:dyDescent="0.25">
      <c r="A3692" s="40">
        <v>1</v>
      </c>
      <c r="B3692" s="40" t="s">
        <v>1402</v>
      </c>
      <c r="C3692" s="77" t="s">
        <v>8107</v>
      </c>
      <c r="D3692" s="77" t="s">
        <v>9550</v>
      </c>
      <c r="E3692" s="40" t="s">
        <v>16502</v>
      </c>
      <c r="F3692" s="40" t="s">
        <v>5459</v>
      </c>
      <c r="G3692" s="40" t="s">
        <v>13922</v>
      </c>
      <c r="H3692" s="40" t="s">
        <v>19237</v>
      </c>
    </row>
    <row r="3693" spans="1:8" s="54" customFormat="1" x14ac:dyDescent="0.25">
      <c r="A3693" s="40">
        <v>1</v>
      </c>
      <c r="B3693" s="40" t="s">
        <v>1402</v>
      </c>
      <c r="C3693" s="77" t="s">
        <v>8108</v>
      </c>
      <c r="D3693" s="77" t="s">
        <v>9551</v>
      </c>
      <c r="E3693" s="40" t="s">
        <v>16502</v>
      </c>
      <c r="F3693" s="40" t="s">
        <v>5459</v>
      </c>
      <c r="G3693" s="40" t="s">
        <v>13923</v>
      </c>
      <c r="H3693" s="40" t="s">
        <v>19238</v>
      </c>
    </row>
    <row r="3694" spans="1:8" s="54" customFormat="1" x14ac:dyDescent="0.25">
      <c r="A3694" s="40">
        <v>1</v>
      </c>
      <c r="B3694" s="40" t="s">
        <v>1402</v>
      </c>
      <c r="C3694" s="77" t="s">
        <v>8109</v>
      </c>
      <c r="D3694" s="77" t="s">
        <v>9552</v>
      </c>
      <c r="E3694" s="40" t="s">
        <v>16502</v>
      </c>
      <c r="F3694" s="40" t="s">
        <v>5459</v>
      </c>
      <c r="G3694" s="40" t="s">
        <v>13924</v>
      </c>
      <c r="H3694" s="40" t="s">
        <v>19239</v>
      </c>
    </row>
    <row r="3695" spans="1:8" s="54" customFormat="1" x14ac:dyDescent="0.25">
      <c r="A3695" s="40">
        <v>1</v>
      </c>
      <c r="B3695" s="40" t="s">
        <v>1402</v>
      </c>
      <c r="C3695" s="77" t="s">
        <v>8110</v>
      </c>
      <c r="D3695" s="77" t="s">
        <v>9553</v>
      </c>
      <c r="E3695" s="40" t="s">
        <v>16502</v>
      </c>
      <c r="F3695" s="40" t="s">
        <v>5459</v>
      </c>
      <c r="G3695" s="40" t="s">
        <v>13925</v>
      </c>
      <c r="H3695" s="40" t="s">
        <v>19240</v>
      </c>
    </row>
    <row r="3696" spans="1:8" s="54" customFormat="1" x14ac:dyDescent="0.25">
      <c r="A3696" s="40">
        <v>1</v>
      </c>
      <c r="B3696" s="40" t="s">
        <v>1402</v>
      </c>
      <c r="C3696" s="77" t="s">
        <v>8111</v>
      </c>
      <c r="D3696" s="77" t="s">
        <v>9554</v>
      </c>
      <c r="E3696" s="40" t="s">
        <v>16502</v>
      </c>
      <c r="F3696" s="40" t="s">
        <v>5459</v>
      </c>
      <c r="G3696" s="40" t="s">
        <v>13926</v>
      </c>
      <c r="H3696" s="40" t="s">
        <v>19241</v>
      </c>
    </row>
    <row r="3697" spans="1:8" s="54" customFormat="1" x14ac:dyDescent="0.25">
      <c r="A3697" s="40">
        <v>1</v>
      </c>
      <c r="B3697" s="40" t="s">
        <v>1402</v>
      </c>
      <c r="C3697" s="77" t="s">
        <v>8112</v>
      </c>
      <c r="D3697" s="77" t="s">
        <v>9555</v>
      </c>
      <c r="E3697" s="40" t="s">
        <v>16502</v>
      </c>
      <c r="F3697" s="40" t="s">
        <v>5459</v>
      </c>
      <c r="G3697" s="40" t="s">
        <v>13927</v>
      </c>
      <c r="H3697" s="40" t="s">
        <v>19242</v>
      </c>
    </row>
    <row r="3698" spans="1:8" s="54" customFormat="1" x14ac:dyDescent="0.25">
      <c r="A3698" s="40">
        <v>1</v>
      </c>
      <c r="B3698" s="40" t="s">
        <v>1402</v>
      </c>
      <c r="C3698" s="77" t="s">
        <v>8113</v>
      </c>
      <c r="D3698" s="77" t="s">
        <v>9556</v>
      </c>
      <c r="E3698" s="40" t="s">
        <v>16502</v>
      </c>
      <c r="F3698" s="40" t="s">
        <v>5459</v>
      </c>
      <c r="G3698" s="40" t="s">
        <v>13928</v>
      </c>
      <c r="H3698" s="40" t="s">
        <v>19243</v>
      </c>
    </row>
    <row r="3699" spans="1:8" s="54" customFormat="1" x14ac:dyDescent="0.25">
      <c r="A3699" s="40">
        <v>1</v>
      </c>
      <c r="B3699" s="40" t="s">
        <v>1402</v>
      </c>
      <c r="C3699" s="77" t="s">
        <v>8114</v>
      </c>
      <c r="D3699" s="77" t="s">
        <v>9557</v>
      </c>
      <c r="E3699" s="40" t="s">
        <v>16502</v>
      </c>
      <c r="F3699" s="40" t="s">
        <v>5459</v>
      </c>
      <c r="G3699" s="40" t="s">
        <v>13929</v>
      </c>
      <c r="H3699" s="40" t="s">
        <v>19244</v>
      </c>
    </row>
    <row r="3700" spans="1:8" s="54" customFormat="1" x14ac:dyDescent="0.25">
      <c r="A3700" s="40">
        <v>1</v>
      </c>
      <c r="B3700" s="40" t="s">
        <v>1402</v>
      </c>
      <c r="C3700" s="77" t="s">
        <v>8115</v>
      </c>
      <c r="D3700" s="77" t="s">
        <v>9558</v>
      </c>
      <c r="E3700" s="40" t="s">
        <v>16502</v>
      </c>
      <c r="F3700" s="40" t="s">
        <v>5459</v>
      </c>
      <c r="G3700" s="40" t="s">
        <v>13930</v>
      </c>
      <c r="H3700" s="40" t="s">
        <v>19245</v>
      </c>
    </row>
    <row r="3701" spans="1:8" s="54" customFormat="1" x14ac:dyDescent="0.25">
      <c r="A3701" s="40">
        <v>1</v>
      </c>
      <c r="B3701" s="40" t="s">
        <v>1402</v>
      </c>
      <c r="C3701" s="77" t="s">
        <v>8116</v>
      </c>
      <c r="D3701" s="77" t="s">
        <v>9559</v>
      </c>
      <c r="E3701" s="40" t="s">
        <v>16502</v>
      </c>
      <c r="F3701" s="40" t="s">
        <v>5459</v>
      </c>
      <c r="G3701" s="40" t="s">
        <v>13931</v>
      </c>
      <c r="H3701" s="40" t="s">
        <v>19246</v>
      </c>
    </row>
    <row r="3702" spans="1:8" s="54" customFormat="1" x14ac:dyDescent="0.25">
      <c r="A3702" s="40">
        <v>1</v>
      </c>
      <c r="B3702" s="40" t="s">
        <v>1402</v>
      </c>
      <c r="C3702" s="77" t="s">
        <v>8117</v>
      </c>
      <c r="D3702" s="77" t="s">
        <v>9560</v>
      </c>
      <c r="E3702" s="40" t="s">
        <v>16502</v>
      </c>
      <c r="F3702" s="40" t="s">
        <v>5459</v>
      </c>
      <c r="G3702" s="40" t="s">
        <v>13932</v>
      </c>
      <c r="H3702" s="40" t="s">
        <v>19247</v>
      </c>
    </row>
    <row r="3703" spans="1:8" s="54" customFormat="1" x14ac:dyDescent="0.25">
      <c r="A3703" s="40">
        <v>1</v>
      </c>
      <c r="B3703" s="40" t="s">
        <v>1402</v>
      </c>
      <c r="C3703" s="77" t="s">
        <v>8118</v>
      </c>
      <c r="D3703" s="77" t="s">
        <v>9561</v>
      </c>
      <c r="E3703" s="40" t="s">
        <v>16502</v>
      </c>
      <c r="F3703" s="40" t="s">
        <v>5459</v>
      </c>
      <c r="G3703" s="40" t="s">
        <v>13933</v>
      </c>
      <c r="H3703" s="40" t="s">
        <v>19248</v>
      </c>
    </row>
    <row r="3704" spans="1:8" s="54" customFormat="1" x14ac:dyDescent="0.25">
      <c r="A3704" s="40">
        <v>1</v>
      </c>
      <c r="B3704" s="40" t="s">
        <v>1402</v>
      </c>
      <c r="C3704" s="77" t="s">
        <v>8119</v>
      </c>
      <c r="D3704" s="77" t="s">
        <v>9562</v>
      </c>
      <c r="E3704" s="40" t="s">
        <v>16502</v>
      </c>
      <c r="F3704" s="40" t="s">
        <v>5459</v>
      </c>
      <c r="G3704" s="40" t="s">
        <v>13934</v>
      </c>
      <c r="H3704" s="40" t="s">
        <v>19249</v>
      </c>
    </row>
    <row r="3705" spans="1:8" s="54" customFormat="1" x14ac:dyDescent="0.25">
      <c r="A3705" s="40">
        <v>1</v>
      </c>
      <c r="B3705" s="40" t="s">
        <v>1402</v>
      </c>
      <c r="C3705" s="77" t="s">
        <v>8120</v>
      </c>
      <c r="D3705" s="77" t="s">
        <v>9563</v>
      </c>
      <c r="E3705" s="40" t="s">
        <v>16502</v>
      </c>
      <c r="F3705" s="40" t="s">
        <v>5459</v>
      </c>
      <c r="G3705" s="40" t="s">
        <v>13935</v>
      </c>
      <c r="H3705" s="40" t="s">
        <v>19250</v>
      </c>
    </row>
    <row r="3706" spans="1:8" s="54" customFormat="1" x14ac:dyDescent="0.25">
      <c r="A3706" s="40">
        <v>1</v>
      </c>
      <c r="B3706" s="40" t="s">
        <v>1402</v>
      </c>
      <c r="C3706" s="77" t="s">
        <v>8121</v>
      </c>
      <c r="D3706" s="77" t="s">
        <v>9564</v>
      </c>
      <c r="E3706" s="40" t="s">
        <v>16502</v>
      </c>
      <c r="F3706" s="40" t="s">
        <v>5459</v>
      </c>
      <c r="G3706" s="40" t="s">
        <v>13936</v>
      </c>
      <c r="H3706" s="40" t="s">
        <v>19251</v>
      </c>
    </row>
    <row r="3707" spans="1:8" s="54" customFormat="1" x14ac:dyDescent="0.25">
      <c r="A3707" s="40">
        <v>1</v>
      </c>
      <c r="B3707" s="40" t="s">
        <v>1402</v>
      </c>
      <c r="C3707" s="77" t="s">
        <v>8122</v>
      </c>
      <c r="D3707" s="77" t="s">
        <v>9565</v>
      </c>
      <c r="E3707" s="40" t="s">
        <v>16502</v>
      </c>
      <c r="F3707" s="40" t="s">
        <v>5459</v>
      </c>
      <c r="G3707" s="40" t="s">
        <v>13937</v>
      </c>
      <c r="H3707" s="40" t="s">
        <v>19252</v>
      </c>
    </row>
    <row r="3708" spans="1:8" s="54" customFormat="1" x14ac:dyDescent="0.25">
      <c r="A3708" s="40">
        <v>1</v>
      </c>
      <c r="B3708" s="40" t="s">
        <v>1402</v>
      </c>
      <c r="C3708" s="77" t="s">
        <v>8123</v>
      </c>
      <c r="D3708" s="77" t="s">
        <v>9566</v>
      </c>
      <c r="E3708" s="40" t="s">
        <v>16502</v>
      </c>
      <c r="F3708" s="40" t="s">
        <v>5459</v>
      </c>
      <c r="G3708" s="40" t="s">
        <v>13938</v>
      </c>
      <c r="H3708" s="40" t="s">
        <v>19253</v>
      </c>
    </row>
    <row r="3709" spans="1:8" s="54" customFormat="1" x14ac:dyDescent="0.25">
      <c r="A3709" s="40">
        <v>1</v>
      </c>
      <c r="B3709" s="40" t="s">
        <v>1402</v>
      </c>
      <c r="C3709" s="77" t="s">
        <v>8124</v>
      </c>
      <c r="D3709" s="77" t="s">
        <v>9567</v>
      </c>
      <c r="E3709" s="40" t="s">
        <v>16502</v>
      </c>
      <c r="F3709" s="40" t="s">
        <v>5459</v>
      </c>
      <c r="G3709" s="40" t="s">
        <v>13939</v>
      </c>
      <c r="H3709" s="40" t="s">
        <v>19254</v>
      </c>
    </row>
    <row r="3710" spans="1:8" s="54" customFormat="1" x14ac:dyDescent="0.25">
      <c r="A3710" s="40">
        <v>1</v>
      </c>
      <c r="B3710" s="40" t="s">
        <v>1402</v>
      </c>
      <c r="C3710" s="77" t="s">
        <v>8125</v>
      </c>
      <c r="D3710" s="77" t="s">
        <v>9568</v>
      </c>
      <c r="E3710" s="40" t="s">
        <v>16502</v>
      </c>
      <c r="F3710" s="40" t="s">
        <v>5459</v>
      </c>
      <c r="G3710" s="40" t="s">
        <v>13940</v>
      </c>
      <c r="H3710" s="40" t="s">
        <v>19255</v>
      </c>
    </row>
    <row r="3711" spans="1:8" s="54" customFormat="1" x14ac:dyDescent="0.25">
      <c r="A3711" s="40">
        <v>1</v>
      </c>
      <c r="B3711" s="40" t="s">
        <v>1402</v>
      </c>
      <c r="C3711" s="77" t="s">
        <v>8126</v>
      </c>
      <c r="D3711" s="77" t="s">
        <v>9569</v>
      </c>
      <c r="E3711" s="40" t="s">
        <v>16502</v>
      </c>
      <c r="F3711" s="40" t="s">
        <v>5459</v>
      </c>
      <c r="G3711" s="40" t="s">
        <v>13941</v>
      </c>
      <c r="H3711" s="40" t="s">
        <v>19256</v>
      </c>
    </row>
    <row r="3712" spans="1:8" s="54" customFormat="1" x14ac:dyDescent="0.25">
      <c r="A3712" s="40">
        <v>1</v>
      </c>
      <c r="B3712" s="40" t="s">
        <v>1402</v>
      </c>
      <c r="C3712" s="77" t="s">
        <v>8127</v>
      </c>
      <c r="D3712" s="77" t="s">
        <v>9570</v>
      </c>
      <c r="E3712" s="40" t="s">
        <v>16502</v>
      </c>
      <c r="F3712" s="40" t="s">
        <v>5459</v>
      </c>
      <c r="G3712" s="40" t="s">
        <v>13942</v>
      </c>
      <c r="H3712" s="40" t="s">
        <v>19257</v>
      </c>
    </row>
    <row r="3713" spans="1:8" s="54" customFormat="1" x14ac:dyDescent="0.25">
      <c r="A3713" s="40">
        <v>1</v>
      </c>
      <c r="B3713" s="40" t="s">
        <v>1402</v>
      </c>
      <c r="C3713" s="77" t="s">
        <v>8128</v>
      </c>
      <c r="D3713" s="77" t="s">
        <v>9571</v>
      </c>
      <c r="E3713" s="40" t="s">
        <v>16502</v>
      </c>
      <c r="F3713" s="40" t="s">
        <v>5459</v>
      </c>
      <c r="G3713" s="40" t="s">
        <v>13943</v>
      </c>
      <c r="H3713" s="40" t="s">
        <v>19258</v>
      </c>
    </row>
    <row r="3714" spans="1:8" s="54" customFormat="1" x14ac:dyDescent="0.25">
      <c r="A3714" s="40">
        <v>1</v>
      </c>
      <c r="B3714" s="40" t="s">
        <v>1402</v>
      </c>
      <c r="C3714" s="77" t="s">
        <v>8129</v>
      </c>
      <c r="D3714" s="77" t="s">
        <v>9572</v>
      </c>
      <c r="E3714" s="40" t="s">
        <v>16502</v>
      </c>
      <c r="F3714" s="40" t="s">
        <v>5459</v>
      </c>
      <c r="G3714" s="40" t="s">
        <v>13944</v>
      </c>
      <c r="H3714" s="40" t="s">
        <v>19259</v>
      </c>
    </row>
    <row r="3715" spans="1:8" s="54" customFormat="1" x14ac:dyDescent="0.25">
      <c r="A3715" s="40">
        <v>1</v>
      </c>
      <c r="B3715" s="40" t="s">
        <v>1402</v>
      </c>
      <c r="C3715" s="77" t="s">
        <v>8130</v>
      </c>
      <c r="D3715" s="77" t="s">
        <v>9573</v>
      </c>
      <c r="E3715" s="40" t="s">
        <v>16502</v>
      </c>
      <c r="F3715" s="40" t="s">
        <v>5459</v>
      </c>
      <c r="G3715" s="40" t="s">
        <v>13945</v>
      </c>
      <c r="H3715" s="40" t="s">
        <v>19260</v>
      </c>
    </row>
    <row r="3716" spans="1:8" s="54" customFormat="1" x14ac:dyDescent="0.25">
      <c r="A3716" s="40">
        <v>1</v>
      </c>
      <c r="B3716" s="40" t="s">
        <v>1402</v>
      </c>
      <c r="C3716" s="77" t="s">
        <v>8131</v>
      </c>
      <c r="D3716" s="77" t="s">
        <v>9574</v>
      </c>
      <c r="E3716" s="40" t="s">
        <v>16502</v>
      </c>
      <c r="F3716" s="40" t="s">
        <v>5459</v>
      </c>
      <c r="G3716" s="40" t="s">
        <v>13946</v>
      </c>
      <c r="H3716" s="40" t="s">
        <v>19261</v>
      </c>
    </row>
    <row r="3717" spans="1:8" s="54" customFormat="1" x14ac:dyDescent="0.25">
      <c r="A3717" s="40">
        <v>1</v>
      </c>
      <c r="B3717" s="40" t="s">
        <v>1402</v>
      </c>
      <c r="C3717" s="77" t="s">
        <v>8132</v>
      </c>
      <c r="D3717" s="77" t="s">
        <v>9575</v>
      </c>
      <c r="E3717" s="40" t="s">
        <v>16502</v>
      </c>
      <c r="F3717" s="40" t="s">
        <v>5459</v>
      </c>
      <c r="G3717" s="40" t="s">
        <v>13947</v>
      </c>
      <c r="H3717" s="40" t="s">
        <v>19262</v>
      </c>
    </row>
    <row r="3718" spans="1:8" s="54" customFormat="1" x14ac:dyDescent="0.25">
      <c r="A3718" s="40">
        <v>1</v>
      </c>
      <c r="B3718" s="40" t="s">
        <v>1402</v>
      </c>
      <c r="C3718" s="77" t="s">
        <v>8133</v>
      </c>
      <c r="D3718" s="77" t="s">
        <v>9576</v>
      </c>
      <c r="E3718" s="40" t="s">
        <v>16502</v>
      </c>
      <c r="F3718" s="40" t="s">
        <v>5459</v>
      </c>
      <c r="G3718" s="40" t="s">
        <v>13948</v>
      </c>
      <c r="H3718" s="40" t="s">
        <v>19263</v>
      </c>
    </row>
    <row r="3719" spans="1:8" s="54" customFormat="1" x14ac:dyDescent="0.25">
      <c r="A3719" s="40">
        <v>1</v>
      </c>
      <c r="B3719" s="40" t="s">
        <v>1402</v>
      </c>
      <c r="C3719" s="77" t="s">
        <v>8134</v>
      </c>
      <c r="D3719" s="77" t="s">
        <v>9577</v>
      </c>
      <c r="E3719" s="40" t="s">
        <v>16502</v>
      </c>
      <c r="F3719" s="40" t="s">
        <v>5459</v>
      </c>
      <c r="G3719" s="40" t="s">
        <v>13949</v>
      </c>
      <c r="H3719" s="40" t="s">
        <v>19264</v>
      </c>
    </row>
    <row r="3720" spans="1:8" s="54" customFormat="1" x14ac:dyDescent="0.25">
      <c r="A3720" s="40">
        <v>1</v>
      </c>
      <c r="B3720" s="40" t="s">
        <v>1402</v>
      </c>
      <c r="C3720" s="77" t="s">
        <v>8135</v>
      </c>
      <c r="D3720" s="77" t="s">
        <v>9578</v>
      </c>
      <c r="E3720" s="40" t="s">
        <v>16502</v>
      </c>
      <c r="F3720" s="40" t="s">
        <v>5459</v>
      </c>
      <c r="G3720" s="40" t="s">
        <v>13950</v>
      </c>
      <c r="H3720" s="40" t="s">
        <v>19265</v>
      </c>
    </row>
    <row r="3721" spans="1:8" s="54" customFormat="1" x14ac:dyDescent="0.25">
      <c r="A3721" s="40">
        <v>1</v>
      </c>
      <c r="B3721" s="40" t="s">
        <v>1402</v>
      </c>
      <c r="C3721" s="77" t="s">
        <v>8136</v>
      </c>
      <c r="D3721" s="77" t="s">
        <v>9579</v>
      </c>
      <c r="E3721" s="40" t="s">
        <v>16502</v>
      </c>
      <c r="F3721" s="40" t="s">
        <v>5459</v>
      </c>
      <c r="G3721" s="40" t="s">
        <v>13951</v>
      </c>
      <c r="H3721" s="40" t="s">
        <v>19266</v>
      </c>
    </row>
    <row r="3722" spans="1:8" s="54" customFormat="1" x14ac:dyDescent="0.25">
      <c r="A3722" s="40">
        <v>1</v>
      </c>
      <c r="B3722" s="40" t="s">
        <v>1402</v>
      </c>
      <c r="C3722" s="77" t="s">
        <v>8137</v>
      </c>
      <c r="D3722" s="77" t="s">
        <v>9580</v>
      </c>
      <c r="E3722" s="40" t="s">
        <v>16502</v>
      </c>
      <c r="F3722" s="40" t="s">
        <v>5459</v>
      </c>
      <c r="G3722" s="40" t="s">
        <v>13952</v>
      </c>
      <c r="H3722" s="40" t="s">
        <v>19267</v>
      </c>
    </row>
    <row r="3723" spans="1:8" s="54" customFormat="1" x14ac:dyDescent="0.25">
      <c r="A3723" s="40">
        <v>1</v>
      </c>
      <c r="B3723" s="40" t="s">
        <v>1402</v>
      </c>
      <c r="C3723" s="77" t="s">
        <v>8138</v>
      </c>
      <c r="D3723" s="77" t="s">
        <v>9581</v>
      </c>
      <c r="E3723" s="40" t="s">
        <v>16502</v>
      </c>
      <c r="F3723" s="40" t="s">
        <v>5459</v>
      </c>
      <c r="G3723" s="40" t="s">
        <v>13953</v>
      </c>
      <c r="H3723" s="40" t="s">
        <v>19268</v>
      </c>
    </row>
    <row r="3724" spans="1:8" s="54" customFormat="1" x14ac:dyDescent="0.25">
      <c r="A3724" s="40">
        <v>1</v>
      </c>
      <c r="B3724" s="40" t="s">
        <v>1402</v>
      </c>
      <c r="C3724" s="77" t="s">
        <v>8139</v>
      </c>
      <c r="D3724" s="77" t="s">
        <v>9582</v>
      </c>
      <c r="E3724" s="40" t="s">
        <v>16502</v>
      </c>
      <c r="F3724" s="40" t="s">
        <v>5459</v>
      </c>
      <c r="G3724" s="40" t="s">
        <v>13954</v>
      </c>
      <c r="H3724" s="40" t="s">
        <v>19269</v>
      </c>
    </row>
    <row r="3725" spans="1:8" s="54" customFormat="1" x14ac:dyDescent="0.25">
      <c r="A3725" s="40">
        <v>1</v>
      </c>
      <c r="B3725" s="40" t="s">
        <v>1402</v>
      </c>
      <c r="C3725" s="77" t="s">
        <v>8140</v>
      </c>
      <c r="D3725" s="77" t="s">
        <v>9583</v>
      </c>
      <c r="E3725" s="40" t="s">
        <v>16502</v>
      </c>
      <c r="F3725" s="40" t="s">
        <v>5459</v>
      </c>
      <c r="G3725" s="40" t="s">
        <v>13955</v>
      </c>
      <c r="H3725" s="40" t="s">
        <v>19270</v>
      </c>
    </row>
    <row r="3726" spans="1:8" s="54" customFormat="1" x14ac:dyDescent="0.25">
      <c r="A3726" s="40">
        <v>1</v>
      </c>
      <c r="B3726" s="40" t="s">
        <v>1402</v>
      </c>
      <c r="C3726" s="77" t="s">
        <v>8141</v>
      </c>
      <c r="D3726" s="77" t="s">
        <v>9584</v>
      </c>
      <c r="E3726" s="40" t="s">
        <v>16502</v>
      </c>
      <c r="F3726" s="40" t="s">
        <v>5459</v>
      </c>
      <c r="G3726" s="40" t="s">
        <v>13956</v>
      </c>
      <c r="H3726" s="40" t="s">
        <v>19271</v>
      </c>
    </row>
    <row r="3727" spans="1:8" s="54" customFormat="1" x14ac:dyDescent="0.25">
      <c r="A3727" s="40">
        <v>1</v>
      </c>
      <c r="B3727" s="40" t="s">
        <v>1402</v>
      </c>
      <c r="C3727" s="77" t="s">
        <v>8142</v>
      </c>
      <c r="D3727" s="77" t="s">
        <v>9585</v>
      </c>
      <c r="E3727" s="40" t="s">
        <v>16502</v>
      </c>
      <c r="F3727" s="40" t="s">
        <v>5459</v>
      </c>
      <c r="G3727" s="40" t="s">
        <v>13957</v>
      </c>
      <c r="H3727" s="40" t="s">
        <v>19272</v>
      </c>
    </row>
    <row r="3728" spans="1:8" s="54" customFormat="1" x14ac:dyDescent="0.25">
      <c r="A3728" s="40">
        <v>1</v>
      </c>
      <c r="B3728" s="40" t="s">
        <v>1402</v>
      </c>
      <c r="C3728" s="77" t="s">
        <v>8143</v>
      </c>
      <c r="D3728" s="77" t="s">
        <v>9586</v>
      </c>
      <c r="E3728" s="40" t="s">
        <v>16502</v>
      </c>
      <c r="F3728" s="40" t="s">
        <v>5459</v>
      </c>
      <c r="G3728" s="40" t="s">
        <v>13958</v>
      </c>
      <c r="H3728" s="40" t="s">
        <v>19273</v>
      </c>
    </row>
    <row r="3729" spans="1:8" s="54" customFormat="1" x14ac:dyDescent="0.25">
      <c r="A3729" s="40">
        <v>1</v>
      </c>
      <c r="B3729" s="40" t="s">
        <v>1402</v>
      </c>
      <c r="C3729" s="77" t="s">
        <v>8144</v>
      </c>
      <c r="D3729" s="77" t="s">
        <v>9587</v>
      </c>
      <c r="E3729" s="40" t="s">
        <v>16502</v>
      </c>
      <c r="F3729" s="40" t="s">
        <v>5459</v>
      </c>
      <c r="G3729" s="40" t="s">
        <v>13959</v>
      </c>
      <c r="H3729" s="40" t="s">
        <v>19274</v>
      </c>
    </row>
    <row r="3730" spans="1:8" s="54" customFormat="1" x14ac:dyDescent="0.25">
      <c r="A3730" s="40">
        <v>1</v>
      </c>
      <c r="B3730" s="40" t="s">
        <v>1402</v>
      </c>
      <c r="C3730" s="77" t="s">
        <v>8145</v>
      </c>
      <c r="D3730" s="77" t="s">
        <v>9588</v>
      </c>
      <c r="E3730" s="40" t="s">
        <v>16502</v>
      </c>
      <c r="F3730" s="40" t="s">
        <v>5459</v>
      </c>
      <c r="G3730" s="40" t="s">
        <v>13960</v>
      </c>
      <c r="H3730" s="40" t="s">
        <v>19275</v>
      </c>
    </row>
    <row r="3731" spans="1:8" s="54" customFormat="1" x14ac:dyDescent="0.25">
      <c r="A3731" s="40">
        <v>1</v>
      </c>
      <c r="B3731" s="40" t="s">
        <v>1402</v>
      </c>
      <c r="C3731" s="77" t="s">
        <v>8146</v>
      </c>
      <c r="D3731" s="77" t="s">
        <v>9589</v>
      </c>
      <c r="E3731" s="40" t="s">
        <v>16502</v>
      </c>
      <c r="F3731" s="40" t="s">
        <v>5459</v>
      </c>
      <c r="G3731" s="40" t="s">
        <v>13961</v>
      </c>
      <c r="H3731" s="40" t="s">
        <v>19276</v>
      </c>
    </row>
    <row r="3732" spans="1:8" s="54" customFormat="1" x14ac:dyDescent="0.25">
      <c r="A3732" s="40">
        <v>1</v>
      </c>
      <c r="B3732" s="40" t="s">
        <v>1402</v>
      </c>
      <c r="C3732" s="77" t="s">
        <v>8147</v>
      </c>
      <c r="D3732" s="77" t="s">
        <v>9590</v>
      </c>
      <c r="E3732" s="40" t="s">
        <v>16502</v>
      </c>
      <c r="F3732" s="40" t="s">
        <v>5459</v>
      </c>
      <c r="G3732" s="40" t="s">
        <v>13962</v>
      </c>
      <c r="H3732" s="40" t="s">
        <v>19277</v>
      </c>
    </row>
    <row r="3733" spans="1:8" s="54" customFormat="1" x14ac:dyDescent="0.25">
      <c r="A3733" s="40">
        <v>1</v>
      </c>
      <c r="B3733" s="40" t="s">
        <v>1402</v>
      </c>
      <c r="C3733" s="77" t="s">
        <v>8148</v>
      </c>
      <c r="D3733" s="77" t="s">
        <v>9591</v>
      </c>
      <c r="E3733" s="40" t="s">
        <v>16502</v>
      </c>
      <c r="F3733" s="40" t="s">
        <v>5459</v>
      </c>
      <c r="G3733" s="40" t="s">
        <v>13963</v>
      </c>
      <c r="H3733" s="40" t="s">
        <v>19278</v>
      </c>
    </row>
    <row r="3734" spans="1:8" s="54" customFormat="1" x14ac:dyDescent="0.25">
      <c r="A3734" s="40">
        <v>1</v>
      </c>
      <c r="B3734" s="40" t="s">
        <v>1402</v>
      </c>
      <c r="C3734" s="77" t="s">
        <v>8149</v>
      </c>
      <c r="D3734" s="77" t="s">
        <v>9592</v>
      </c>
      <c r="E3734" s="40" t="s">
        <v>16502</v>
      </c>
      <c r="F3734" s="40" t="s">
        <v>5459</v>
      </c>
      <c r="G3734" s="40" t="s">
        <v>13964</v>
      </c>
      <c r="H3734" s="40" t="s">
        <v>19279</v>
      </c>
    </row>
    <row r="3735" spans="1:8" s="54" customFormat="1" x14ac:dyDescent="0.25">
      <c r="A3735" s="40">
        <v>1</v>
      </c>
      <c r="B3735" s="40" t="s">
        <v>1402</v>
      </c>
      <c r="C3735" s="77" t="s">
        <v>8150</v>
      </c>
      <c r="D3735" s="77" t="s">
        <v>9593</v>
      </c>
      <c r="E3735" s="40" t="s">
        <v>16502</v>
      </c>
      <c r="F3735" s="40" t="s">
        <v>5459</v>
      </c>
      <c r="G3735" s="40" t="s">
        <v>13965</v>
      </c>
      <c r="H3735" s="40" t="s">
        <v>19280</v>
      </c>
    </row>
    <row r="3736" spans="1:8" s="54" customFormat="1" x14ac:dyDescent="0.25">
      <c r="A3736" s="40">
        <v>1</v>
      </c>
      <c r="B3736" s="40" t="s">
        <v>1402</v>
      </c>
      <c r="C3736" s="77" t="s">
        <v>8151</v>
      </c>
      <c r="D3736" s="77" t="s">
        <v>9594</v>
      </c>
      <c r="E3736" s="40" t="s">
        <v>16502</v>
      </c>
      <c r="F3736" s="40" t="s">
        <v>5459</v>
      </c>
      <c r="G3736" s="40" t="s">
        <v>13966</v>
      </c>
      <c r="H3736" s="40" t="s">
        <v>19281</v>
      </c>
    </row>
    <row r="3737" spans="1:8" s="54" customFormat="1" x14ac:dyDescent="0.25">
      <c r="A3737" s="40">
        <v>1</v>
      </c>
      <c r="B3737" s="40" t="s">
        <v>1402</v>
      </c>
      <c r="C3737" s="77" t="s">
        <v>8152</v>
      </c>
      <c r="D3737" s="77" t="s">
        <v>9595</v>
      </c>
      <c r="E3737" s="40" t="s">
        <v>16502</v>
      </c>
      <c r="F3737" s="40" t="s">
        <v>5459</v>
      </c>
      <c r="G3737" s="40" t="s">
        <v>13967</v>
      </c>
      <c r="H3737" s="40" t="s">
        <v>19282</v>
      </c>
    </row>
    <row r="3738" spans="1:8" s="54" customFormat="1" x14ac:dyDescent="0.25">
      <c r="A3738" s="40">
        <v>1</v>
      </c>
      <c r="B3738" s="40" t="s">
        <v>1402</v>
      </c>
      <c r="C3738" s="77" t="s">
        <v>8153</v>
      </c>
      <c r="D3738" s="77" t="s">
        <v>9596</v>
      </c>
      <c r="E3738" s="40" t="s">
        <v>16502</v>
      </c>
      <c r="F3738" s="40" t="s">
        <v>5459</v>
      </c>
      <c r="G3738" s="40" t="s">
        <v>13968</v>
      </c>
      <c r="H3738" s="40" t="s">
        <v>19283</v>
      </c>
    </row>
    <row r="3739" spans="1:8" s="54" customFormat="1" x14ac:dyDescent="0.25">
      <c r="A3739" s="40">
        <v>1</v>
      </c>
      <c r="B3739" s="40" t="s">
        <v>1402</v>
      </c>
      <c r="C3739" s="77" t="s">
        <v>8154</v>
      </c>
      <c r="D3739" s="77" t="s">
        <v>9597</v>
      </c>
      <c r="E3739" s="40" t="s">
        <v>16502</v>
      </c>
      <c r="F3739" s="40" t="s">
        <v>5459</v>
      </c>
      <c r="G3739" s="40" t="s">
        <v>13969</v>
      </c>
      <c r="H3739" s="40" t="s">
        <v>19284</v>
      </c>
    </row>
    <row r="3740" spans="1:8" s="54" customFormat="1" x14ac:dyDescent="0.25">
      <c r="A3740" s="40">
        <v>1</v>
      </c>
      <c r="B3740" s="40" t="s">
        <v>1402</v>
      </c>
      <c r="C3740" s="77" t="s">
        <v>8155</v>
      </c>
      <c r="D3740" s="77" t="s">
        <v>9598</v>
      </c>
      <c r="E3740" s="40" t="s">
        <v>16502</v>
      </c>
      <c r="F3740" s="40" t="s">
        <v>5459</v>
      </c>
      <c r="G3740" s="40" t="s">
        <v>13970</v>
      </c>
      <c r="H3740" s="40" t="s">
        <v>19285</v>
      </c>
    </row>
    <row r="3741" spans="1:8" s="54" customFormat="1" x14ac:dyDescent="0.25">
      <c r="A3741" s="40">
        <v>1</v>
      </c>
      <c r="B3741" s="40" t="s">
        <v>1402</v>
      </c>
      <c r="C3741" s="77" t="s">
        <v>8156</v>
      </c>
      <c r="D3741" s="77" t="s">
        <v>9599</v>
      </c>
      <c r="E3741" s="40" t="s">
        <v>16502</v>
      </c>
      <c r="F3741" s="40" t="s">
        <v>5459</v>
      </c>
      <c r="G3741" s="40" t="s">
        <v>13972</v>
      </c>
      <c r="H3741" s="40" t="s">
        <v>19286</v>
      </c>
    </row>
    <row r="3742" spans="1:8" s="54" customFormat="1" x14ac:dyDescent="0.25">
      <c r="A3742" s="40">
        <v>1</v>
      </c>
      <c r="B3742" s="40" t="s">
        <v>1402</v>
      </c>
      <c r="C3742" s="77" t="s">
        <v>8157</v>
      </c>
      <c r="D3742" s="77" t="s">
        <v>9600</v>
      </c>
      <c r="E3742" s="40" t="s">
        <v>16502</v>
      </c>
      <c r="F3742" s="40" t="s">
        <v>5459</v>
      </c>
      <c r="G3742" s="40" t="s">
        <v>13973</v>
      </c>
      <c r="H3742" s="40" t="s">
        <v>19287</v>
      </c>
    </row>
    <row r="3743" spans="1:8" s="54" customFormat="1" x14ac:dyDescent="0.25">
      <c r="A3743" s="40">
        <v>1</v>
      </c>
      <c r="B3743" s="40" t="s">
        <v>1402</v>
      </c>
      <c r="C3743" s="77" t="s">
        <v>8158</v>
      </c>
      <c r="D3743" s="77" t="s">
        <v>9601</v>
      </c>
      <c r="E3743" s="40" t="s">
        <v>16502</v>
      </c>
      <c r="F3743" s="40" t="s">
        <v>5459</v>
      </c>
      <c r="G3743" s="40" t="s">
        <v>13974</v>
      </c>
      <c r="H3743" s="40" t="s">
        <v>19288</v>
      </c>
    </row>
    <row r="3744" spans="1:8" s="54" customFormat="1" x14ac:dyDescent="0.25">
      <c r="A3744" s="40">
        <v>1</v>
      </c>
      <c r="B3744" s="40" t="s">
        <v>1402</v>
      </c>
      <c r="C3744" s="77" t="s">
        <v>8159</v>
      </c>
      <c r="D3744" s="77" t="s">
        <v>9602</v>
      </c>
      <c r="E3744" s="40" t="s">
        <v>16502</v>
      </c>
      <c r="F3744" s="40" t="s">
        <v>5459</v>
      </c>
      <c r="G3744" s="40" t="s">
        <v>13975</v>
      </c>
      <c r="H3744" s="40" t="s">
        <v>19289</v>
      </c>
    </row>
    <row r="3745" spans="1:8" s="54" customFormat="1" x14ac:dyDescent="0.25">
      <c r="A3745" s="40">
        <v>1</v>
      </c>
      <c r="B3745" s="40" t="s">
        <v>1402</v>
      </c>
      <c r="C3745" s="77" t="s">
        <v>8160</v>
      </c>
      <c r="D3745" s="77" t="s">
        <v>1773</v>
      </c>
      <c r="E3745" s="40" t="s">
        <v>16502</v>
      </c>
      <c r="F3745" s="40" t="s">
        <v>5459</v>
      </c>
      <c r="G3745" s="40" t="s">
        <v>13976</v>
      </c>
      <c r="H3745" s="40" t="s">
        <v>19290</v>
      </c>
    </row>
    <row r="3746" spans="1:8" s="54" customFormat="1" x14ac:dyDescent="0.25">
      <c r="A3746" s="40">
        <v>1</v>
      </c>
      <c r="B3746" s="40" t="s">
        <v>1402</v>
      </c>
      <c r="C3746" s="77" t="s">
        <v>8161</v>
      </c>
      <c r="D3746" s="77" t="s">
        <v>1794</v>
      </c>
      <c r="E3746" s="40" t="s">
        <v>16502</v>
      </c>
      <c r="F3746" s="40" t="s">
        <v>5459</v>
      </c>
      <c r="G3746" s="40" t="s">
        <v>13977</v>
      </c>
      <c r="H3746" s="40" t="s">
        <v>19291</v>
      </c>
    </row>
    <row r="3747" spans="1:8" s="54" customFormat="1" x14ac:dyDescent="0.25">
      <c r="A3747" s="40">
        <v>1</v>
      </c>
      <c r="B3747" s="40" t="s">
        <v>1402</v>
      </c>
      <c r="C3747" s="77" t="s">
        <v>8162</v>
      </c>
      <c r="D3747" s="77" t="s">
        <v>5098</v>
      </c>
      <c r="E3747" s="40" t="s">
        <v>16502</v>
      </c>
      <c r="F3747" s="40" t="s">
        <v>5459</v>
      </c>
      <c r="G3747" s="40" t="s">
        <v>13978</v>
      </c>
      <c r="H3747" s="40" t="s">
        <v>19292</v>
      </c>
    </row>
    <row r="3748" spans="1:8" s="54" customFormat="1" x14ac:dyDescent="0.25">
      <c r="A3748" s="40">
        <v>1</v>
      </c>
      <c r="B3748" s="40" t="s">
        <v>1402</v>
      </c>
      <c r="C3748" s="77" t="s">
        <v>8163</v>
      </c>
      <c r="D3748" s="77" t="s">
        <v>4972</v>
      </c>
      <c r="E3748" s="40" t="s">
        <v>16502</v>
      </c>
      <c r="F3748" s="40" t="s">
        <v>5459</v>
      </c>
      <c r="G3748" s="40" t="s">
        <v>13979</v>
      </c>
      <c r="H3748" s="40" t="s">
        <v>19293</v>
      </c>
    </row>
    <row r="3749" spans="1:8" s="54" customFormat="1" x14ac:dyDescent="0.25">
      <c r="A3749" s="40">
        <v>1</v>
      </c>
      <c r="B3749" s="40" t="s">
        <v>1402</v>
      </c>
      <c r="C3749" s="77" t="s">
        <v>8164</v>
      </c>
      <c r="D3749" s="77" t="s">
        <v>5266</v>
      </c>
      <c r="E3749" s="40" t="s">
        <v>16502</v>
      </c>
      <c r="F3749" s="40" t="s">
        <v>5459</v>
      </c>
      <c r="G3749" s="40" t="s">
        <v>13980</v>
      </c>
      <c r="H3749" s="40" t="s">
        <v>19294</v>
      </c>
    </row>
    <row r="3750" spans="1:8" s="54" customFormat="1" x14ac:dyDescent="0.25">
      <c r="A3750" s="40">
        <v>1</v>
      </c>
      <c r="B3750" s="40" t="s">
        <v>1402</v>
      </c>
      <c r="C3750" s="77" t="s">
        <v>8165</v>
      </c>
      <c r="D3750" s="77" t="s">
        <v>5245</v>
      </c>
      <c r="E3750" s="40" t="s">
        <v>16502</v>
      </c>
      <c r="F3750" s="40" t="s">
        <v>5459</v>
      </c>
      <c r="G3750" s="40" t="s">
        <v>13981</v>
      </c>
      <c r="H3750" s="40" t="s">
        <v>19295</v>
      </c>
    </row>
    <row r="3751" spans="1:8" s="54" customFormat="1" x14ac:dyDescent="0.25">
      <c r="A3751" s="40">
        <v>1</v>
      </c>
      <c r="B3751" s="40" t="s">
        <v>1402</v>
      </c>
      <c r="C3751" s="77" t="s">
        <v>8166</v>
      </c>
      <c r="D3751" s="77" t="s">
        <v>5308</v>
      </c>
      <c r="E3751" s="40" t="s">
        <v>16502</v>
      </c>
      <c r="F3751" s="40" t="s">
        <v>5459</v>
      </c>
      <c r="G3751" s="40" t="s">
        <v>13982</v>
      </c>
      <c r="H3751" s="40" t="s">
        <v>19296</v>
      </c>
    </row>
    <row r="3752" spans="1:8" s="54" customFormat="1" x14ac:dyDescent="0.25">
      <c r="A3752" s="40">
        <v>1</v>
      </c>
      <c r="B3752" s="40" t="s">
        <v>1402</v>
      </c>
      <c r="C3752" s="77" t="s">
        <v>8167</v>
      </c>
      <c r="D3752" s="77" t="s">
        <v>5287</v>
      </c>
      <c r="E3752" s="40" t="s">
        <v>16502</v>
      </c>
      <c r="F3752" s="40" t="s">
        <v>5459</v>
      </c>
      <c r="G3752" s="40" t="s">
        <v>13983</v>
      </c>
      <c r="H3752" s="40" t="s">
        <v>19297</v>
      </c>
    </row>
    <row r="3753" spans="1:8" s="54" customFormat="1" x14ac:dyDescent="0.25">
      <c r="A3753" s="40">
        <v>1</v>
      </c>
      <c r="B3753" s="40" t="s">
        <v>1402</v>
      </c>
      <c r="C3753" s="77" t="s">
        <v>8168</v>
      </c>
      <c r="D3753" s="77" t="s">
        <v>1774</v>
      </c>
      <c r="E3753" s="40" t="s">
        <v>16502</v>
      </c>
      <c r="F3753" s="40" t="s">
        <v>5459</v>
      </c>
      <c r="G3753" s="40" t="s">
        <v>13984</v>
      </c>
      <c r="H3753" s="40" t="s">
        <v>19298</v>
      </c>
    </row>
    <row r="3754" spans="1:8" s="54" customFormat="1" x14ac:dyDescent="0.25">
      <c r="A3754" s="40">
        <v>1</v>
      </c>
      <c r="B3754" s="40" t="s">
        <v>1402</v>
      </c>
      <c r="C3754" s="77" t="s">
        <v>8169</v>
      </c>
      <c r="D3754" s="77" t="s">
        <v>1795</v>
      </c>
      <c r="E3754" s="40" t="s">
        <v>16502</v>
      </c>
      <c r="F3754" s="40" t="s">
        <v>5459</v>
      </c>
      <c r="G3754" s="40" t="s">
        <v>13985</v>
      </c>
      <c r="H3754" s="40" t="s">
        <v>19299</v>
      </c>
    </row>
    <row r="3755" spans="1:8" s="54" customFormat="1" x14ac:dyDescent="0.25">
      <c r="A3755" s="40">
        <v>1</v>
      </c>
      <c r="B3755" s="40" t="s">
        <v>1402</v>
      </c>
      <c r="C3755" s="77" t="s">
        <v>8170</v>
      </c>
      <c r="D3755" s="77" t="s">
        <v>5350</v>
      </c>
      <c r="E3755" s="40" t="s">
        <v>16502</v>
      </c>
      <c r="F3755" s="40" t="s">
        <v>5459</v>
      </c>
      <c r="G3755" s="40" t="s">
        <v>13986</v>
      </c>
      <c r="H3755" s="40" t="s">
        <v>19300</v>
      </c>
    </row>
    <row r="3756" spans="1:8" s="54" customFormat="1" x14ac:dyDescent="0.25">
      <c r="A3756" s="40">
        <v>1</v>
      </c>
      <c r="B3756" s="40" t="s">
        <v>1402</v>
      </c>
      <c r="C3756" s="77" t="s">
        <v>8171</v>
      </c>
      <c r="D3756" s="77" t="s">
        <v>5329</v>
      </c>
      <c r="E3756" s="40" t="s">
        <v>16502</v>
      </c>
      <c r="F3756" s="40" t="s">
        <v>5459</v>
      </c>
      <c r="G3756" s="40" t="s">
        <v>13987</v>
      </c>
      <c r="H3756" s="40" t="s">
        <v>19301</v>
      </c>
    </row>
    <row r="3757" spans="1:8" s="54" customFormat="1" x14ac:dyDescent="0.25">
      <c r="A3757" s="40">
        <v>1</v>
      </c>
      <c r="B3757" s="40" t="s">
        <v>1402</v>
      </c>
      <c r="C3757" s="77" t="s">
        <v>8172</v>
      </c>
      <c r="D3757" s="77" t="s">
        <v>5182</v>
      </c>
      <c r="E3757" s="40" t="s">
        <v>16502</v>
      </c>
      <c r="F3757" s="40" t="s">
        <v>5459</v>
      </c>
      <c r="G3757" s="40" t="s">
        <v>13988</v>
      </c>
      <c r="H3757" s="40" t="s">
        <v>19302</v>
      </c>
    </row>
    <row r="3758" spans="1:8" s="54" customFormat="1" x14ac:dyDescent="0.25">
      <c r="A3758" s="40">
        <v>1</v>
      </c>
      <c r="B3758" s="40" t="s">
        <v>1402</v>
      </c>
      <c r="C3758" s="77" t="s">
        <v>8173</v>
      </c>
      <c r="D3758" s="77" t="s">
        <v>5161</v>
      </c>
      <c r="E3758" s="40" t="s">
        <v>16502</v>
      </c>
      <c r="F3758" s="40" t="s">
        <v>5459</v>
      </c>
      <c r="G3758" s="40" t="s">
        <v>13989</v>
      </c>
      <c r="H3758" s="40" t="s">
        <v>19303</v>
      </c>
    </row>
    <row r="3759" spans="1:8" s="54" customFormat="1" x14ac:dyDescent="0.25">
      <c r="A3759" s="40">
        <v>1</v>
      </c>
      <c r="B3759" s="40" t="s">
        <v>1402</v>
      </c>
      <c r="C3759" s="77" t="s">
        <v>8174</v>
      </c>
      <c r="D3759" s="77" t="s">
        <v>4993</v>
      </c>
      <c r="E3759" s="40" t="s">
        <v>16502</v>
      </c>
      <c r="F3759" s="40" t="s">
        <v>5459</v>
      </c>
      <c r="G3759" s="40" t="s">
        <v>13990</v>
      </c>
      <c r="H3759" s="40" t="s">
        <v>19304</v>
      </c>
    </row>
    <row r="3760" spans="1:8" s="54" customFormat="1" x14ac:dyDescent="0.25">
      <c r="A3760" s="40">
        <v>1</v>
      </c>
      <c r="B3760" s="40" t="s">
        <v>1402</v>
      </c>
      <c r="C3760" s="77" t="s">
        <v>8175</v>
      </c>
      <c r="D3760" s="77" t="s">
        <v>5371</v>
      </c>
      <c r="E3760" s="40" t="s">
        <v>16502</v>
      </c>
      <c r="F3760" s="40" t="s">
        <v>5459</v>
      </c>
      <c r="G3760" s="40" t="s">
        <v>13991</v>
      </c>
      <c r="H3760" s="40" t="s">
        <v>19305</v>
      </c>
    </row>
    <row r="3761" spans="1:8" s="54" customFormat="1" x14ac:dyDescent="0.25">
      <c r="A3761" s="40">
        <v>1</v>
      </c>
      <c r="B3761" s="40" t="s">
        <v>1402</v>
      </c>
      <c r="C3761" s="77" t="s">
        <v>8176</v>
      </c>
      <c r="D3761" s="77" t="s">
        <v>5224</v>
      </c>
      <c r="E3761" s="40" t="s">
        <v>16502</v>
      </c>
      <c r="F3761" s="40" t="s">
        <v>5459</v>
      </c>
      <c r="G3761" s="40" t="s">
        <v>13992</v>
      </c>
      <c r="H3761" s="40" t="s">
        <v>19306</v>
      </c>
    </row>
    <row r="3762" spans="1:8" s="54" customFormat="1" x14ac:dyDescent="0.25">
      <c r="A3762" s="40">
        <v>1</v>
      </c>
      <c r="B3762" s="40" t="s">
        <v>1402</v>
      </c>
      <c r="C3762" s="77" t="s">
        <v>8177</v>
      </c>
      <c r="D3762" s="77" t="s">
        <v>5203</v>
      </c>
      <c r="E3762" s="40" t="s">
        <v>16502</v>
      </c>
      <c r="F3762" s="40" t="s">
        <v>5459</v>
      </c>
      <c r="G3762" s="40" t="s">
        <v>13993</v>
      </c>
      <c r="H3762" s="40" t="s">
        <v>19307</v>
      </c>
    </row>
    <row r="3763" spans="1:8" s="54" customFormat="1" x14ac:dyDescent="0.25">
      <c r="A3763" s="40">
        <v>1</v>
      </c>
      <c r="B3763" s="40" t="s">
        <v>1402</v>
      </c>
      <c r="C3763" s="77" t="s">
        <v>8178</v>
      </c>
      <c r="D3763" s="77" t="s">
        <v>5014</v>
      </c>
      <c r="E3763" s="40" t="s">
        <v>16502</v>
      </c>
      <c r="F3763" s="40" t="s">
        <v>5459</v>
      </c>
      <c r="G3763" s="40" t="s">
        <v>14744</v>
      </c>
      <c r="H3763" s="40" t="s">
        <v>19308</v>
      </c>
    </row>
    <row r="3764" spans="1:8" s="54" customFormat="1" x14ac:dyDescent="0.25">
      <c r="A3764" s="40">
        <v>1</v>
      </c>
      <c r="B3764" s="40" t="s">
        <v>1402</v>
      </c>
      <c r="C3764" s="77" t="s">
        <v>8179</v>
      </c>
      <c r="D3764" s="77" t="s">
        <v>5035</v>
      </c>
      <c r="E3764" s="40" t="s">
        <v>16502</v>
      </c>
      <c r="F3764" s="40" t="s">
        <v>5459</v>
      </c>
      <c r="G3764" s="40" t="s">
        <v>13994</v>
      </c>
      <c r="H3764" s="40" t="s">
        <v>19309</v>
      </c>
    </row>
    <row r="3765" spans="1:8" s="54" customFormat="1" x14ac:dyDescent="0.25">
      <c r="A3765" s="40">
        <v>1</v>
      </c>
      <c r="B3765" s="40" t="s">
        <v>1402</v>
      </c>
      <c r="C3765" s="77" t="s">
        <v>8180</v>
      </c>
      <c r="D3765" s="77" t="s">
        <v>5056</v>
      </c>
      <c r="E3765" s="40" t="s">
        <v>16502</v>
      </c>
      <c r="F3765" s="40" t="s">
        <v>5459</v>
      </c>
      <c r="G3765" s="40" t="s">
        <v>13995</v>
      </c>
      <c r="H3765" s="40" t="s">
        <v>19310</v>
      </c>
    </row>
    <row r="3766" spans="1:8" s="54" customFormat="1" x14ac:dyDescent="0.25">
      <c r="A3766" s="40">
        <v>1</v>
      </c>
      <c r="B3766" s="40" t="s">
        <v>1402</v>
      </c>
      <c r="C3766" s="77" t="s">
        <v>8181</v>
      </c>
      <c r="D3766" s="77" t="s">
        <v>5077</v>
      </c>
      <c r="E3766" s="40" t="s">
        <v>16502</v>
      </c>
      <c r="F3766" s="40" t="s">
        <v>5459</v>
      </c>
      <c r="G3766" s="40" t="s">
        <v>13996</v>
      </c>
      <c r="H3766" s="40" t="s">
        <v>19311</v>
      </c>
    </row>
    <row r="3767" spans="1:8" s="54" customFormat="1" x14ac:dyDescent="0.25">
      <c r="A3767" s="40">
        <v>1</v>
      </c>
      <c r="B3767" s="40" t="s">
        <v>1402</v>
      </c>
      <c r="C3767" s="77" t="s">
        <v>8182</v>
      </c>
      <c r="D3767" s="77" t="s">
        <v>5119</v>
      </c>
      <c r="E3767" s="40" t="s">
        <v>16502</v>
      </c>
      <c r="F3767" s="40" t="s">
        <v>5459</v>
      </c>
      <c r="G3767" s="40" t="s">
        <v>13997</v>
      </c>
      <c r="H3767" s="40" t="s">
        <v>19312</v>
      </c>
    </row>
    <row r="3768" spans="1:8" s="54" customFormat="1" x14ac:dyDescent="0.25">
      <c r="A3768" s="40">
        <v>1</v>
      </c>
      <c r="B3768" s="40" t="s">
        <v>1402</v>
      </c>
      <c r="C3768" s="77" t="s">
        <v>8183</v>
      </c>
      <c r="D3768" s="77" t="s">
        <v>5140</v>
      </c>
      <c r="E3768" s="40" t="s">
        <v>16502</v>
      </c>
      <c r="F3768" s="40" t="s">
        <v>5459</v>
      </c>
      <c r="G3768" s="40" t="s">
        <v>13998</v>
      </c>
      <c r="H3768" s="40" t="s">
        <v>19313</v>
      </c>
    </row>
    <row r="3769" spans="1:8" s="54" customFormat="1" x14ac:dyDescent="0.25">
      <c r="A3769" s="40">
        <v>1</v>
      </c>
      <c r="B3769" s="40" t="s">
        <v>1402</v>
      </c>
      <c r="C3769" s="77" t="s">
        <v>8184</v>
      </c>
      <c r="D3769" s="77" t="s">
        <v>5099</v>
      </c>
      <c r="E3769" s="40" t="s">
        <v>16502</v>
      </c>
      <c r="F3769" s="40" t="s">
        <v>5459</v>
      </c>
      <c r="G3769" s="40" t="s">
        <v>13999</v>
      </c>
      <c r="H3769" s="40" t="s">
        <v>19314</v>
      </c>
    </row>
    <row r="3770" spans="1:8" s="54" customFormat="1" x14ac:dyDescent="0.25">
      <c r="A3770" s="40">
        <v>1</v>
      </c>
      <c r="B3770" s="40" t="s">
        <v>1402</v>
      </c>
      <c r="C3770" s="77" t="s">
        <v>8185</v>
      </c>
      <c r="D3770" s="77" t="s">
        <v>4973</v>
      </c>
      <c r="E3770" s="40" t="s">
        <v>16502</v>
      </c>
      <c r="F3770" s="40" t="s">
        <v>5459</v>
      </c>
      <c r="G3770" s="40" t="s">
        <v>14000</v>
      </c>
      <c r="H3770" s="40" t="s">
        <v>19315</v>
      </c>
    </row>
    <row r="3771" spans="1:8" s="54" customFormat="1" x14ac:dyDescent="0.25">
      <c r="A3771" s="40">
        <v>1</v>
      </c>
      <c r="B3771" s="40" t="s">
        <v>1402</v>
      </c>
      <c r="C3771" s="77" t="s">
        <v>8186</v>
      </c>
      <c r="D3771" s="77" t="s">
        <v>5267</v>
      </c>
      <c r="E3771" s="40" t="s">
        <v>16502</v>
      </c>
      <c r="F3771" s="40" t="s">
        <v>5459</v>
      </c>
      <c r="G3771" s="40" t="s">
        <v>14001</v>
      </c>
      <c r="H3771" s="40" t="s">
        <v>19316</v>
      </c>
    </row>
    <row r="3772" spans="1:8" s="54" customFormat="1" x14ac:dyDescent="0.25">
      <c r="A3772" s="40">
        <v>1</v>
      </c>
      <c r="B3772" s="40" t="s">
        <v>1402</v>
      </c>
      <c r="C3772" s="77" t="s">
        <v>8187</v>
      </c>
      <c r="D3772" s="77" t="s">
        <v>5246</v>
      </c>
      <c r="E3772" s="40" t="s">
        <v>16502</v>
      </c>
      <c r="F3772" s="40" t="s">
        <v>5459</v>
      </c>
      <c r="G3772" s="40" t="s">
        <v>14002</v>
      </c>
      <c r="H3772" s="40" t="s">
        <v>19317</v>
      </c>
    </row>
    <row r="3773" spans="1:8" s="54" customFormat="1" x14ac:dyDescent="0.25">
      <c r="A3773" s="40">
        <v>1</v>
      </c>
      <c r="B3773" s="40" t="s">
        <v>1402</v>
      </c>
      <c r="C3773" s="77" t="s">
        <v>8188</v>
      </c>
      <c r="D3773" s="77" t="s">
        <v>5309</v>
      </c>
      <c r="E3773" s="40" t="s">
        <v>16502</v>
      </c>
      <c r="F3773" s="40" t="s">
        <v>5459</v>
      </c>
      <c r="G3773" s="40" t="s">
        <v>14003</v>
      </c>
      <c r="H3773" s="40" t="s">
        <v>19318</v>
      </c>
    </row>
    <row r="3774" spans="1:8" s="54" customFormat="1" x14ac:dyDescent="0.25">
      <c r="A3774" s="40">
        <v>1</v>
      </c>
      <c r="B3774" s="40" t="s">
        <v>1402</v>
      </c>
      <c r="C3774" s="77" t="s">
        <v>8189</v>
      </c>
      <c r="D3774" s="77" t="s">
        <v>5288</v>
      </c>
      <c r="E3774" s="40" t="s">
        <v>16502</v>
      </c>
      <c r="F3774" s="40" t="s">
        <v>5459</v>
      </c>
      <c r="G3774" s="40" t="s">
        <v>14004</v>
      </c>
      <c r="H3774" s="40" t="s">
        <v>19319</v>
      </c>
    </row>
    <row r="3775" spans="1:8" s="54" customFormat="1" x14ac:dyDescent="0.25">
      <c r="A3775" s="40">
        <v>1</v>
      </c>
      <c r="B3775" s="40" t="s">
        <v>1402</v>
      </c>
      <c r="C3775" s="77" t="s">
        <v>8190</v>
      </c>
      <c r="D3775" s="77" t="s">
        <v>1775</v>
      </c>
      <c r="E3775" s="40" t="s">
        <v>16502</v>
      </c>
      <c r="F3775" s="40" t="s">
        <v>5459</v>
      </c>
      <c r="G3775" s="40" t="s">
        <v>14005</v>
      </c>
      <c r="H3775" s="40" t="s">
        <v>19320</v>
      </c>
    </row>
    <row r="3776" spans="1:8" s="54" customFormat="1" x14ac:dyDescent="0.25">
      <c r="A3776" s="40">
        <v>1</v>
      </c>
      <c r="B3776" s="40" t="s">
        <v>1402</v>
      </c>
      <c r="C3776" s="77" t="s">
        <v>8191</v>
      </c>
      <c r="D3776" s="77" t="s">
        <v>1796</v>
      </c>
      <c r="E3776" s="40" t="s">
        <v>16502</v>
      </c>
      <c r="F3776" s="40" t="s">
        <v>5459</v>
      </c>
      <c r="G3776" s="40" t="s">
        <v>14006</v>
      </c>
      <c r="H3776" s="40" t="s">
        <v>19321</v>
      </c>
    </row>
    <row r="3777" spans="1:8" s="54" customFormat="1" x14ac:dyDescent="0.25">
      <c r="A3777" s="40">
        <v>1</v>
      </c>
      <c r="B3777" s="40" t="s">
        <v>1402</v>
      </c>
      <c r="C3777" s="77" t="s">
        <v>8192</v>
      </c>
      <c r="D3777" s="77" t="s">
        <v>5351</v>
      </c>
      <c r="E3777" s="40" t="s">
        <v>16502</v>
      </c>
      <c r="F3777" s="40" t="s">
        <v>5459</v>
      </c>
      <c r="G3777" s="40" t="s">
        <v>14007</v>
      </c>
      <c r="H3777" s="40" t="s">
        <v>19322</v>
      </c>
    </row>
    <row r="3778" spans="1:8" s="54" customFormat="1" x14ac:dyDescent="0.25">
      <c r="A3778" s="40">
        <v>1</v>
      </c>
      <c r="B3778" s="40" t="s">
        <v>1402</v>
      </c>
      <c r="C3778" s="77" t="s">
        <v>8193</v>
      </c>
      <c r="D3778" s="77" t="s">
        <v>5330</v>
      </c>
      <c r="E3778" s="40" t="s">
        <v>16502</v>
      </c>
      <c r="F3778" s="40" t="s">
        <v>5459</v>
      </c>
      <c r="G3778" s="40" t="s">
        <v>14008</v>
      </c>
      <c r="H3778" s="40" t="s">
        <v>19323</v>
      </c>
    </row>
    <row r="3779" spans="1:8" s="54" customFormat="1" x14ac:dyDescent="0.25">
      <c r="A3779" s="40">
        <v>1</v>
      </c>
      <c r="B3779" s="40" t="s">
        <v>1402</v>
      </c>
      <c r="C3779" s="77" t="s">
        <v>8194</v>
      </c>
      <c r="D3779" s="77" t="s">
        <v>5183</v>
      </c>
      <c r="E3779" s="40" t="s">
        <v>16502</v>
      </c>
      <c r="F3779" s="40" t="s">
        <v>5459</v>
      </c>
      <c r="G3779" s="40" t="s">
        <v>14009</v>
      </c>
      <c r="H3779" s="40" t="s">
        <v>19324</v>
      </c>
    </row>
    <row r="3780" spans="1:8" s="54" customFormat="1" x14ac:dyDescent="0.25">
      <c r="A3780" s="40">
        <v>1</v>
      </c>
      <c r="B3780" s="40" t="s">
        <v>1402</v>
      </c>
      <c r="C3780" s="77" t="s">
        <v>8195</v>
      </c>
      <c r="D3780" s="77" t="s">
        <v>5162</v>
      </c>
      <c r="E3780" s="40" t="s">
        <v>16502</v>
      </c>
      <c r="F3780" s="40" t="s">
        <v>5459</v>
      </c>
      <c r="G3780" s="40" t="s">
        <v>14010</v>
      </c>
      <c r="H3780" s="40" t="s">
        <v>19325</v>
      </c>
    </row>
    <row r="3781" spans="1:8" s="54" customFormat="1" x14ac:dyDescent="0.25">
      <c r="A3781" s="40">
        <v>1</v>
      </c>
      <c r="B3781" s="40" t="s">
        <v>1402</v>
      </c>
      <c r="C3781" s="77" t="s">
        <v>8196</v>
      </c>
      <c r="D3781" s="77" t="s">
        <v>4994</v>
      </c>
      <c r="E3781" s="40" t="s">
        <v>16502</v>
      </c>
      <c r="F3781" s="40" t="s">
        <v>5459</v>
      </c>
      <c r="G3781" s="40" t="s">
        <v>14011</v>
      </c>
      <c r="H3781" s="40" t="s">
        <v>19326</v>
      </c>
    </row>
    <row r="3782" spans="1:8" s="54" customFormat="1" x14ac:dyDescent="0.25">
      <c r="A3782" s="40">
        <v>1</v>
      </c>
      <c r="B3782" s="40" t="s">
        <v>1402</v>
      </c>
      <c r="C3782" s="77" t="s">
        <v>8197</v>
      </c>
      <c r="D3782" s="77" t="s">
        <v>5372</v>
      </c>
      <c r="E3782" s="40" t="s">
        <v>16502</v>
      </c>
      <c r="F3782" s="40" t="s">
        <v>5459</v>
      </c>
      <c r="G3782" s="40" t="s">
        <v>14012</v>
      </c>
      <c r="H3782" s="40" t="s">
        <v>19327</v>
      </c>
    </row>
    <row r="3783" spans="1:8" s="54" customFormat="1" x14ac:dyDescent="0.25">
      <c r="A3783" s="40">
        <v>1</v>
      </c>
      <c r="B3783" s="40" t="s">
        <v>1402</v>
      </c>
      <c r="C3783" s="77" t="s">
        <v>8198</v>
      </c>
      <c r="D3783" s="77" t="s">
        <v>5225</v>
      </c>
      <c r="E3783" s="40" t="s">
        <v>16502</v>
      </c>
      <c r="F3783" s="40" t="s">
        <v>5459</v>
      </c>
      <c r="G3783" s="40" t="s">
        <v>14013</v>
      </c>
      <c r="H3783" s="40" t="s">
        <v>19328</v>
      </c>
    </row>
    <row r="3784" spans="1:8" s="54" customFormat="1" x14ac:dyDescent="0.25">
      <c r="A3784" s="40">
        <v>1</v>
      </c>
      <c r="B3784" s="40" t="s">
        <v>1402</v>
      </c>
      <c r="C3784" s="77" t="s">
        <v>8199</v>
      </c>
      <c r="D3784" s="77" t="s">
        <v>5204</v>
      </c>
      <c r="E3784" s="40" t="s">
        <v>16502</v>
      </c>
      <c r="F3784" s="40" t="s">
        <v>5459</v>
      </c>
      <c r="G3784" s="40" t="s">
        <v>14014</v>
      </c>
      <c r="H3784" s="40" t="s">
        <v>19329</v>
      </c>
    </row>
    <row r="3785" spans="1:8" s="54" customFormat="1" x14ac:dyDescent="0.25">
      <c r="A3785" s="40">
        <v>1</v>
      </c>
      <c r="B3785" s="40" t="s">
        <v>1402</v>
      </c>
      <c r="C3785" s="77" t="s">
        <v>8200</v>
      </c>
      <c r="D3785" s="77" t="s">
        <v>5015</v>
      </c>
      <c r="E3785" s="40" t="s">
        <v>16502</v>
      </c>
      <c r="F3785" s="40" t="s">
        <v>5459</v>
      </c>
      <c r="G3785" s="40" t="s">
        <v>14745</v>
      </c>
      <c r="H3785" s="40" t="s">
        <v>19330</v>
      </c>
    </row>
    <row r="3786" spans="1:8" s="54" customFormat="1" x14ac:dyDescent="0.25">
      <c r="A3786" s="40">
        <v>1</v>
      </c>
      <c r="B3786" s="40" t="s">
        <v>1402</v>
      </c>
      <c r="C3786" s="77" t="s">
        <v>8201</v>
      </c>
      <c r="D3786" s="77" t="s">
        <v>5036</v>
      </c>
      <c r="E3786" s="40" t="s">
        <v>16502</v>
      </c>
      <c r="F3786" s="40" t="s">
        <v>5459</v>
      </c>
      <c r="G3786" s="40" t="s">
        <v>14015</v>
      </c>
      <c r="H3786" s="40" t="s">
        <v>19331</v>
      </c>
    </row>
    <row r="3787" spans="1:8" s="54" customFormat="1" x14ac:dyDescent="0.25">
      <c r="A3787" s="40">
        <v>1</v>
      </c>
      <c r="B3787" s="40" t="s">
        <v>1402</v>
      </c>
      <c r="C3787" s="77" t="s">
        <v>8202</v>
      </c>
      <c r="D3787" s="77" t="s">
        <v>5057</v>
      </c>
      <c r="E3787" s="40" t="s">
        <v>16502</v>
      </c>
      <c r="F3787" s="40" t="s">
        <v>5459</v>
      </c>
      <c r="G3787" s="40" t="s">
        <v>14016</v>
      </c>
      <c r="H3787" s="40" t="s">
        <v>19332</v>
      </c>
    </row>
    <row r="3788" spans="1:8" s="54" customFormat="1" x14ac:dyDescent="0.25">
      <c r="A3788" s="40">
        <v>1</v>
      </c>
      <c r="B3788" s="40" t="s">
        <v>1402</v>
      </c>
      <c r="C3788" s="77" t="s">
        <v>8203</v>
      </c>
      <c r="D3788" s="77" t="s">
        <v>5078</v>
      </c>
      <c r="E3788" s="40" t="s">
        <v>16502</v>
      </c>
      <c r="F3788" s="40" t="s">
        <v>5459</v>
      </c>
      <c r="G3788" s="40" t="s">
        <v>14017</v>
      </c>
      <c r="H3788" s="40" t="s">
        <v>19333</v>
      </c>
    </row>
    <row r="3789" spans="1:8" s="54" customFormat="1" x14ac:dyDescent="0.25">
      <c r="A3789" s="40">
        <v>1</v>
      </c>
      <c r="B3789" s="40" t="s">
        <v>1402</v>
      </c>
      <c r="C3789" s="77" t="s">
        <v>8204</v>
      </c>
      <c r="D3789" s="77" t="s">
        <v>5120</v>
      </c>
      <c r="E3789" s="40" t="s">
        <v>16502</v>
      </c>
      <c r="F3789" s="40" t="s">
        <v>5459</v>
      </c>
      <c r="G3789" s="40" t="s">
        <v>14018</v>
      </c>
      <c r="H3789" s="40" t="s">
        <v>19334</v>
      </c>
    </row>
    <row r="3790" spans="1:8" s="54" customFormat="1" x14ac:dyDescent="0.25">
      <c r="A3790" s="40">
        <v>1</v>
      </c>
      <c r="B3790" s="40" t="s">
        <v>1402</v>
      </c>
      <c r="C3790" s="77" t="s">
        <v>8205</v>
      </c>
      <c r="D3790" s="77" t="s">
        <v>5141</v>
      </c>
      <c r="E3790" s="40" t="s">
        <v>16502</v>
      </c>
      <c r="F3790" s="40" t="s">
        <v>5459</v>
      </c>
      <c r="G3790" s="40" t="s">
        <v>14019</v>
      </c>
      <c r="H3790" s="40" t="s">
        <v>19335</v>
      </c>
    </row>
    <row r="3791" spans="1:8" s="54" customFormat="1" x14ac:dyDescent="0.25">
      <c r="A3791" s="40">
        <v>1</v>
      </c>
      <c r="B3791" s="40" t="s">
        <v>1402</v>
      </c>
      <c r="C3791" s="77" t="s">
        <v>8206</v>
      </c>
      <c r="D3791" s="77" t="s">
        <v>5100</v>
      </c>
      <c r="E3791" s="40" t="s">
        <v>16502</v>
      </c>
      <c r="F3791" s="40" t="s">
        <v>5459</v>
      </c>
      <c r="G3791" s="40" t="s">
        <v>14020</v>
      </c>
      <c r="H3791" s="40" t="s">
        <v>19336</v>
      </c>
    </row>
    <row r="3792" spans="1:8" s="54" customFormat="1" x14ac:dyDescent="0.25">
      <c r="A3792" s="40">
        <v>1</v>
      </c>
      <c r="B3792" s="40" t="s">
        <v>1402</v>
      </c>
      <c r="C3792" s="77" t="s">
        <v>8207</v>
      </c>
      <c r="D3792" s="77" t="s">
        <v>4974</v>
      </c>
      <c r="E3792" s="40" t="s">
        <v>16502</v>
      </c>
      <c r="F3792" s="40" t="s">
        <v>5459</v>
      </c>
      <c r="G3792" s="40" t="s">
        <v>14021</v>
      </c>
      <c r="H3792" s="40" t="s">
        <v>19337</v>
      </c>
    </row>
    <row r="3793" spans="1:8" s="54" customFormat="1" x14ac:dyDescent="0.25">
      <c r="A3793" s="40">
        <v>1</v>
      </c>
      <c r="B3793" s="40" t="s">
        <v>1402</v>
      </c>
      <c r="C3793" s="77" t="s">
        <v>8208</v>
      </c>
      <c r="D3793" s="77" t="s">
        <v>5268</v>
      </c>
      <c r="E3793" s="40" t="s">
        <v>16502</v>
      </c>
      <c r="F3793" s="40" t="s">
        <v>5459</v>
      </c>
      <c r="G3793" s="40" t="s">
        <v>14022</v>
      </c>
      <c r="H3793" s="40" t="s">
        <v>19338</v>
      </c>
    </row>
    <row r="3794" spans="1:8" s="54" customFormat="1" x14ac:dyDescent="0.25">
      <c r="A3794" s="40">
        <v>1</v>
      </c>
      <c r="B3794" s="40" t="s">
        <v>1402</v>
      </c>
      <c r="C3794" s="77" t="s">
        <v>8209</v>
      </c>
      <c r="D3794" s="77" t="s">
        <v>5247</v>
      </c>
      <c r="E3794" s="40" t="s">
        <v>16502</v>
      </c>
      <c r="F3794" s="40" t="s">
        <v>5459</v>
      </c>
      <c r="G3794" s="40" t="s">
        <v>14023</v>
      </c>
      <c r="H3794" s="40" t="s">
        <v>19339</v>
      </c>
    </row>
    <row r="3795" spans="1:8" s="54" customFormat="1" x14ac:dyDescent="0.25">
      <c r="A3795" s="40">
        <v>1</v>
      </c>
      <c r="B3795" s="40" t="s">
        <v>1402</v>
      </c>
      <c r="C3795" s="77" t="s">
        <v>8210</v>
      </c>
      <c r="D3795" s="77" t="s">
        <v>5310</v>
      </c>
      <c r="E3795" s="40" t="s">
        <v>16502</v>
      </c>
      <c r="F3795" s="40" t="s">
        <v>5459</v>
      </c>
      <c r="G3795" s="40" t="s">
        <v>14024</v>
      </c>
      <c r="H3795" s="40" t="s">
        <v>19340</v>
      </c>
    </row>
    <row r="3796" spans="1:8" s="54" customFormat="1" x14ac:dyDescent="0.25">
      <c r="A3796" s="40">
        <v>1</v>
      </c>
      <c r="B3796" s="40" t="s">
        <v>1402</v>
      </c>
      <c r="C3796" s="77" t="s">
        <v>8211</v>
      </c>
      <c r="D3796" s="77" t="s">
        <v>5289</v>
      </c>
      <c r="E3796" s="40" t="s">
        <v>16502</v>
      </c>
      <c r="F3796" s="40" t="s">
        <v>5459</v>
      </c>
      <c r="G3796" s="40" t="s">
        <v>14025</v>
      </c>
      <c r="H3796" s="40" t="s">
        <v>19341</v>
      </c>
    </row>
    <row r="3797" spans="1:8" s="54" customFormat="1" x14ac:dyDescent="0.25">
      <c r="A3797" s="40">
        <v>1</v>
      </c>
      <c r="B3797" s="40" t="s">
        <v>1402</v>
      </c>
      <c r="C3797" s="77" t="s">
        <v>8212</v>
      </c>
      <c r="D3797" s="77" t="s">
        <v>1776</v>
      </c>
      <c r="E3797" s="40" t="s">
        <v>16502</v>
      </c>
      <c r="F3797" s="40" t="s">
        <v>5459</v>
      </c>
      <c r="G3797" s="40" t="s">
        <v>14026</v>
      </c>
      <c r="H3797" s="40" t="s">
        <v>19342</v>
      </c>
    </row>
    <row r="3798" spans="1:8" s="54" customFormat="1" x14ac:dyDescent="0.25">
      <c r="A3798" s="40">
        <v>1</v>
      </c>
      <c r="B3798" s="40" t="s">
        <v>1402</v>
      </c>
      <c r="C3798" s="77" t="s">
        <v>8213</v>
      </c>
      <c r="D3798" s="77" t="s">
        <v>1797</v>
      </c>
      <c r="E3798" s="40" t="s">
        <v>16502</v>
      </c>
      <c r="F3798" s="40" t="s">
        <v>5459</v>
      </c>
      <c r="G3798" s="40" t="s">
        <v>14027</v>
      </c>
      <c r="H3798" s="40" t="s">
        <v>19343</v>
      </c>
    </row>
    <row r="3799" spans="1:8" s="54" customFormat="1" x14ac:dyDescent="0.25">
      <c r="A3799" s="40">
        <v>1</v>
      </c>
      <c r="B3799" s="40" t="s">
        <v>1402</v>
      </c>
      <c r="C3799" s="77" t="s">
        <v>8214</v>
      </c>
      <c r="D3799" s="77" t="s">
        <v>5352</v>
      </c>
      <c r="E3799" s="40" t="s">
        <v>16502</v>
      </c>
      <c r="F3799" s="40" t="s">
        <v>5459</v>
      </c>
      <c r="G3799" s="40" t="s">
        <v>14028</v>
      </c>
      <c r="H3799" s="40" t="s">
        <v>19344</v>
      </c>
    </row>
    <row r="3800" spans="1:8" s="54" customFormat="1" x14ac:dyDescent="0.25">
      <c r="A3800" s="40">
        <v>1</v>
      </c>
      <c r="B3800" s="40" t="s">
        <v>1402</v>
      </c>
      <c r="C3800" s="77" t="s">
        <v>8215</v>
      </c>
      <c r="D3800" s="77" t="s">
        <v>5331</v>
      </c>
      <c r="E3800" s="40" t="s">
        <v>16502</v>
      </c>
      <c r="F3800" s="40" t="s">
        <v>5459</v>
      </c>
      <c r="G3800" s="40" t="s">
        <v>14029</v>
      </c>
      <c r="H3800" s="40" t="s">
        <v>19345</v>
      </c>
    </row>
    <row r="3801" spans="1:8" s="54" customFormat="1" x14ac:dyDescent="0.25">
      <c r="A3801" s="40">
        <v>1</v>
      </c>
      <c r="B3801" s="40" t="s">
        <v>1402</v>
      </c>
      <c r="C3801" s="77" t="s">
        <v>8216</v>
      </c>
      <c r="D3801" s="77" t="s">
        <v>5184</v>
      </c>
      <c r="E3801" s="40" t="s">
        <v>16502</v>
      </c>
      <c r="F3801" s="40" t="s">
        <v>5459</v>
      </c>
      <c r="G3801" s="40" t="s">
        <v>14030</v>
      </c>
      <c r="H3801" s="40" t="s">
        <v>19346</v>
      </c>
    </row>
    <row r="3802" spans="1:8" s="54" customFormat="1" x14ac:dyDescent="0.25">
      <c r="A3802" s="40">
        <v>1</v>
      </c>
      <c r="B3802" s="40" t="s">
        <v>1402</v>
      </c>
      <c r="C3802" s="77" t="s">
        <v>8217</v>
      </c>
      <c r="D3802" s="77" t="s">
        <v>5163</v>
      </c>
      <c r="E3802" s="40" t="s">
        <v>16502</v>
      </c>
      <c r="F3802" s="40" t="s">
        <v>5459</v>
      </c>
      <c r="G3802" s="40" t="s">
        <v>14031</v>
      </c>
      <c r="H3802" s="40" t="s">
        <v>19347</v>
      </c>
    </row>
    <row r="3803" spans="1:8" s="54" customFormat="1" x14ac:dyDescent="0.25">
      <c r="A3803" s="40">
        <v>1</v>
      </c>
      <c r="B3803" s="40" t="s">
        <v>1402</v>
      </c>
      <c r="C3803" s="77" t="s">
        <v>8218</v>
      </c>
      <c r="D3803" s="77" t="s">
        <v>4995</v>
      </c>
      <c r="E3803" s="40" t="s">
        <v>16502</v>
      </c>
      <c r="F3803" s="40" t="s">
        <v>5459</v>
      </c>
      <c r="G3803" s="40" t="s">
        <v>14032</v>
      </c>
      <c r="H3803" s="40" t="s">
        <v>19348</v>
      </c>
    </row>
    <row r="3804" spans="1:8" s="54" customFormat="1" x14ac:dyDescent="0.25">
      <c r="A3804" s="40">
        <v>1</v>
      </c>
      <c r="B3804" s="40" t="s">
        <v>1402</v>
      </c>
      <c r="C3804" s="77" t="s">
        <v>8219</v>
      </c>
      <c r="D3804" s="77" t="s">
        <v>5373</v>
      </c>
      <c r="E3804" s="40" t="s">
        <v>16502</v>
      </c>
      <c r="F3804" s="40" t="s">
        <v>5459</v>
      </c>
      <c r="G3804" s="40" t="s">
        <v>14033</v>
      </c>
      <c r="H3804" s="40" t="s">
        <v>19349</v>
      </c>
    </row>
    <row r="3805" spans="1:8" s="54" customFormat="1" x14ac:dyDescent="0.25">
      <c r="A3805" s="40">
        <v>1</v>
      </c>
      <c r="B3805" s="40" t="s">
        <v>1402</v>
      </c>
      <c r="C3805" s="77" t="s">
        <v>8220</v>
      </c>
      <c r="D3805" s="77" t="s">
        <v>5226</v>
      </c>
      <c r="E3805" s="40" t="s">
        <v>16502</v>
      </c>
      <c r="F3805" s="40" t="s">
        <v>5459</v>
      </c>
      <c r="G3805" s="40" t="s">
        <v>14034</v>
      </c>
      <c r="H3805" s="40" t="s">
        <v>19350</v>
      </c>
    </row>
    <row r="3806" spans="1:8" s="54" customFormat="1" x14ac:dyDescent="0.25">
      <c r="A3806" s="40">
        <v>1</v>
      </c>
      <c r="B3806" s="40" t="s">
        <v>1402</v>
      </c>
      <c r="C3806" s="77" t="s">
        <v>8221</v>
      </c>
      <c r="D3806" s="77" t="s">
        <v>5205</v>
      </c>
      <c r="E3806" s="40" t="s">
        <v>16502</v>
      </c>
      <c r="F3806" s="40" t="s">
        <v>5459</v>
      </c>
      <c r="G3806" s="40" t="s">
        <v>14035</v>
      </c>
      <c r="H3806" s="40" t="s">
        <v>19351</v>
      </c>
    </row>
    <row r="3807" spans="1:8" s="54" customFormat="1" x14ac:dyDescent="0.25">
      <c r="A3807" s="40">
        <v>1</v>
      </c>
      <c r="B3807" s="40" t="s">
        <v>1402</v>
      </c>
      <c r="C3807" s="77" t="s">
        <v>8222</v>
      </c>
      <c r="D3807" s="77" t="s">
        <v>5016</v>
      </c>
      <c r="E3807" s="40" t="s">
        <v>16502</v>
      </c>
      <c r="F3807" s="40" t="s">
        <v>5459</v>
      </c>
      <c r="G3807" s="40" t="s">
        <v>14746</v>
      </c>
      <c r="H3807" s="40" t="s">
        <v>19352</v>
      </c>
    </row>
    <row r="3808" spans="1:8" s="54" customFormat="1" x14ac:dyDescent="0.25">
      <c r="A3808" s="40">
        <v>1</v>
      </c>
      <c r="B3808" s="40" t="s">
        <v>1402</v>
      </c>
      <c r="C3808" s="77" t="s">
        <v>8223</v>
      </c>
      <c r="D3808" s="77" t="s">
        <v>5037</v>
      </c>
      <c r="E3808" s="40" t="s">
        <v>16502</v>
      </c>
      <c r="F3808" s="40" t="s">
        <v>5459</v>
      </c>
      <c r="G3808" s="40" t="s">
        <v>14036</v>
      </c>
      <c r="H3808" s="40" t="s">
        <v>19353</v>
      </c>
    </row>
    <row r="3809" spans="1:8" s="54" customFormat="1" x14ac:dyDescent="0.25">
      <c r="A3809" s="40">
        <v>1</v>
      </c>
      <c r="B3809" s="40" t="s">
        <v>1402</v>
      </c>
      <c r="C3809" s="77" t="s">
        <v>8224</v>
      </c>
      <c r="D3809" s="77" t="s">
        <v>5058</v>
      </c>
      <c r="E3809" s="40" t="s">
        <v>16502</v>
      </c>
      <c r="F3809" s="40" t="s">
        <v>5459</v>
      </c>
      <c r="G3809" s="40" t="s">
        <v>14037</v>
      </c>
      <c r="H3809" s="40" t="s">
        <v>19354</v>
      </c>
    </row>
    <row r="3810" spans="1:8" s="54" customFormat="1" x14ac:dyDescent="0.25">
      <c r="A3810" s="40">
        <v>1</v>
      </c>
      <c r="B3810" s="40" t="s">
        <v>1402</v>
      </c>
      <c r="C3810" s="77" t="s">
        <v>8225</v>
      </c>
      <c r="D3810" s="77" t="s">
        <v>5079</v>
      </c>
      <c r="E3810" s="40" t="s">
        <v>16502</v>
      </c>
      <c r="F3810" s="40" t="s">
        <v>5459</v>
      </c>
      <c r="G3810" s="40" t="s">
        <v>14038</v>
      </c>
      <c r="H3810" s="40" t="s">
        <v>19355</v>
      </c>
    </row>
    <row r="3811" spans="1:8" s="54" customFormat="1" x14ac:dyDescent="0.25">
      <c r="A3811" s="40">
        <v>1</v>
      </c>
      <c r="B3811" s="40" t="s">
        <v>1402</v>
      </c>
      <c r="C3811" s="77" t="s">
        <v>8226</v>
      </c>
      <c r="D3811" s="77" t="s">
        <v>5121</v>
      </c>
      <c r="E3811" s="40" t="s">
        <v>16502</v>
      </c>
      <c r="F3811" s="40" t="s">
        <v>5459</v>
      </c>
      <c r="G3811" s="40" t="s">
        <v>14039</v>
      </c>
      <c r="H3811" s="40" t="s">
        <v>19356</v>
      </c>
    </row>
    <row r="3812" spans="1:8" s="54" customFormat="1" x14ac:dyDescent="0.25">
      <c r="A3812" s="40">
        <v>1</v>
      </c>
      <c r="B3812" s="40" t="s">
        <v>1402</v>
      </c>
      <c r="C3812" s="77" t="s">
        <v>8227</v>
      </c>
      <c r="D3812" s="77" t="s">
        <v>5142</v>
      </c>
      <c r="E3812" s="40" t="s">
        <v>16502</v>
      </c>
      <c r="F3812" s="40" t="s">
        <v>5459</v>
      </c>
      <c r="G3812" s="40" t="s">
        <v>14040</v>
      </c>
      <c r="H3812" s="40" t="s">
        <v>19357</v>
      </c>
    </row>
    <row r="3813" spans="1:8" s="54" customFormat="1" x14ac:dyDescent="0.25">
      <c r="A3813" s="40">
        <v>1</v>
      </c>
      <c r="B3813" s="40" t="s">
        <v>1402</v>
      </c>
      <c r="C3813" s="77" t="s">
        <v>8228</v>
      </c>
      <c r="D3813" s="77" t="s">
        <v>5101</v>
      </c>
      <c r="E3813" s="40" t="s">
        <v>16502</v>
      </c>
      <c r="F3813" s="40" t="s">
        <v>5459</v>
      </c>
      <c r="G3813" s="40" t="s">
        <v>14041</v>
      </c>
      <c r="H3813" s="40" t="s">
        <v>19358</v>
      </c>
    </row>
    <row r="3814" spans="1:8" s="54" customFormat="1" x14ac:dyDescent="0.25">
      <c r="A3814" s="40">
        <v>1</v>
      </c>
      <c r="B3814" s="40" t="s">
        <v>1402</v>
      </c>
      <c r="C3814" s="77" t="s">
        <v>8229</v>
      </c>
      <c r="D3814" s="77" t="s">
        <v>4975</v>
      </c>
      <c r="E3814" s="40" t="s">
        <v>16502</v>
      </c>
      <c r="F3814" s="40" t="s">
        <v>5459</v>
      </c>
      <c r="G3814" s="40" t="s">
        <v>14042</v>
      </c>
      <c r="H3814" s="40" t="s">
        <v>19359</v>
      </c>
    </row>
    <row r="3815" spans="1:8" s="54" customFormat="1" x14ac:dyDescent="0.25">
      <c r="A3815" s="40">
        <v>1</v>
      </c>
      <c r="B3815" s="40" t="s">
        <v>1402</v>
      </c>
      <c r="C3815" s="77" t="s">
        <v>8230</v>
      </c>
      <c r="D3815" s="77" t="s">
        <v>5269</v>
      </c>
      <c r="E3815" s="40" t="s">
        <v>16502</v>
      </c>
      <c r="F3815" s="40" t="s">
        <v>5459</v>
      </c>
      <c r="G3815" s="40" t="s">
        <v>14043</v>
      </c>
      <c r="H3815" s="40" t="s">
        <v>19360</v>
      </c>
    </row>
    <row r="3816" spans="1:8" s="54" customFormat="1" x14ac:dyDescent="0.25">
      <c r="A3816" s="40">
        <v>1</v>
      </c>
      <c r="B3816" s="40" t="s">
        <v>1402</v>
      </c>
      <c r="C3816" s="77" t="s">
        <v>8231</v>
      </c>
      <c r="D3816" s="77" t="s">
        <v>5248</v>
      </c>
      <c r="E3816" s="40" t="s">
        <v>16502</v>
      </c>
      <c r="F3816" s="40" t="s">
        <v>5459</v>
      </c>
      <c r="G3816" s="40" t="s">
        <v>14044</v>
      </c>
      <c r="H3816" s="40" t="s">
        <v>19361</v>
      </c>
    </row>
    <row r="3817" spans="1:8" s="54" customFormat="1" x14ac:dyDescent="0.25">
      <c r="A3817" s="40">
        <v>1</v>
      </c>
      <c r="B3817" s="40" t="s">
        <v>1402</v>
      </c>
      <c r="C3817" s="77" t="s">
        <v>8232</v>
      </c>
      <c r="D3817" s="77" t="s">
        <v>5311</v>
      </c>
      <c r="E3817" s="40" t="s">
        <v>16502</v>
      </c>
      <c r="F3817" s="40" t="s">
        <v>5459</v>
      </c>
      <c r="G3817" s="40" t="s">
        <v>14045</v>
      </c>
      <c r="H3817" s="40" t="s">
        <v>19362</v>
      </c>
    </row>
    <row r="3818" spans="1:8" s="54" customFormat="1" x14ac:dyDescent="0.25">
      <c r="A3818" s="40">
        <v>1</v>
      </c>
      <c r="B3818" s="40" t="s">
        <v>1402</v>
      </c>
      <c r="C3818" s="77" t="s">
        <v>8233</v>
      </c>
      <c r="D3818" s="77" t="s">
        <v>5290</v>
      </c>
      <c r="E3818" s="40" t="s">
        <v>16502</v>
      </c>
      <c r="F3818" s="40" t="s">
        <v>5459</v>
      </c>
      <c r="G3818" s="40" t="s">
        <v>14046</v>
      </c>
      <c r="H3818" s="40" t="s">
        <v>19363</v>
      </c>
    </row>
    <row r="3819" spans="1:8" s="54" customFormat="1" x14ac:dyDescent="0.25">
      <c r="A3819" s="40">
        <v>1</v>
      </c>
      <c r="B3819" s="40" t="s">
        <v>1402</v>
      </c>
      <c r="C3819" s="77" t="s">
        <v>8234</v>
      </c>
      <c r="D3819" s="77" t="s">
        <v>1777</v>
      </c>
      <c r="E3819" s="40" t="s">
        <v>16502</v>
      </c>
      <c r="F3819" s="40" t="s">
        <v>5459</v>
      </c>
      <c r="G3819" s="40" t="s">
        <v>14047</v>
      </c>
      <c r="H3819" s="40" t="s">
        <v>19364</v>
      </c>
    </row>
    <row r="3820" spans="1:8" s="54" customFormat="1" x14ac:dyDescent="0.25">
      <c r="A3820" s="40">
        <v>1</v>
      </c>
      <c r="B3820" s="40" t="s">
        <v>1402</v>
      </c>
      <c r="C3820" s="77" t="s">
        <v>8235</v>
      </c>
      <c r="D3820" s="77" t="s">
        <v>1798</v>
      </c>
      <c r="E3820" s="40" t="s">
        <v>16502</v>
      </c>
      <c r="F3820" s="40" t="s">
        <v>5459</v>
      </c>
      <c r="G3820" s="40" t="s">
        <v>14048</v>
      </c>
      <c r="H3820" s="40" t="s">
        <v>19365</v>
      </c>
    </row>
    <row r="3821" spans="1:8" s="54" customFormat="1" x14ac:dyDescent="0.25">
      <c r="A3821" s="40">
        <v>1</v>
      </c>
      <c r="B3821" s="40" t="s">
        <v>1402</v>
      </c>
      <c r="C3821" s="77" t="s">
        <v>8236</v>
      </c>
      <c r="D3821" s="77" t="s">
        <v>5353</v>
      </c>
      <c r="E3821" s="40" t="s">
        <v>16502</v>
      </c>
      <c r="F3821" s="40" t="s">
        <v>5459</v>
      </c>
      <c r="G3821" s="40" t="s">
        <v>14049</v>
      </c>
      <c r="H3821" s="40" t="s">
        <v>19366</v>
      </c>
    </row>
    <row r="3822" spans="1:8" s="54" customFormat="1" x14ac:dyDescent="0.25">
      <c r="A3822" s="40">
        <v>1</v>
      </c>
      <c r="B3822" s="40" t="s">
        <v>1402</v>
      </c>
      <c r="C3822" s="77" t="s">
        <v>8237</v>
      </c>
      <c r="D3822" s="77" t="s">
        <v>5332</v>
      </c>
      <c r="E3822" s="40" t="s">
        <v>16502</v>
      </c>
      <c r="F3822" s="40" t="s">
        <v>5459</v>
      </c>
      <c r="G3822" s="40" t="s">
        <v>14050</v>
      </c>
      <c r="H3822" s="40" t="s">
        <v>19367</v>
      </c>
    </row>
    <row r="3823" spans="1:8" s="54" customFormat="1" x14ac:dyDescent="0.25">
      <c r="A3823" s="40">
        <v>1</v>
      </c>
      <c r="B3823" s="40" t="s">
        <v>1402</v>
      </c>
      <c r="C3823" s="77" t="s">
        <v>8238</v>
      </c>
      <c r="D3823" s="77" t="s">
        <v>5185</v>
      </c>
      <c r="E3823" s="40" t="s">
        <v>16502</v>
      </c>
      <c r="F3823" s="40" t="s">
        <v>5459</v>
      </c>
      <c r="G3823" s="40" t="s">
        <v>14051</v>
      </c>
      <c r="H3823" s="40" t="s">
        <v>19368</v>
      </c>
    </row>
    <row r="3824" spans="1:8" s="54" customFormat="1" x14ac:dyDescent="0.25">
      <c r="A3824" s="40">
        <v>1</v>
      </c>
      <c r="B3824" s="40" t="s">
        <v>1402</v>
      </c>
      <c r="C3824" s="77" t="s">
        <v>8239</v>
      </c>
      <c r="D3824" s="77" t="s">
        <v>5164</v>
      </c>
      <c r="E3824" s="40" t="s">
        <v>16502</v>
      </c>
      <c r="F3824" s="40" t="s">
        <v>5459</v>
      </c>
      <c r="G3824" s="40" t="s">
        <v>14052</v>
      </c>
      <c r="H3824" s="40" t="s">
        <v>19369</v>
      </c>
    </row>
    <row r="3825" spans="1:8" s="54" customFormat="1" x14ac:dyDescent="0.25">
      <c r="A3825" s="40">
        <v>1</v>
      </c>
      <c r="B3825" s="40" t="s">
        <v>1402</v>
      </c>
      <c r="C3825" s="77" t="s">
        <v>8240</v>
      </c>
      <c r="D3825" s="77" t="s">
        <v>4996</v>
      </c>
      <c r="E3825" s="40" t="s">
        <v>16502</v>
      </c>
      <c r="F3825" s="40" t="s">
        <v>5459</v>
      </c>
      <c r="G3825" s="40" t="s">
        <v>14053</v>
      </c>
      <c r="H3825" s="40" t="s">
        <v>19370</v>
      </c>
    </row>
    <row r="3826" spans="1:8" s="54" customFormat="1" x14ac:dyDescent="0.25">
      <c r="A3826" s="40">
        <v>1</v>
      </c>
      <c r="B3826" s="40" t="s">
        <v>1402</v>
      </c>
      <c r="C3826" s="77" t="s">
        <v>8241</v>
      </c>
      <c r="D3826" s="77" t="s">
        <v>5374</v>
      </c>
      <c r="E3826" s="40" t="s">
        <v>16502</v>
      </c>
      <c r="F3826" s="40" t="s">
        <v>5459</v>
      </c>
      <c r="G3826" s="40" t="s">
        <v>14054</v>
      </c>
      <c r="H3826" s="40" t="s">
        <v>19371</v>
      </c>
    </row>
    <row r="3827" spans="1:8" s="54" customFormat="1" x14ac:dyDescent="0.25">
      <c r="A3827" s="40">
        <v>1</v>
      </c>
      <c r="B3827" s="40" t="s">
        <v>1402</v>
      </c>
      <c r="C3827" s="77" t="s">
        <v>8242</v>
      </c>
      <c r="D3827" s="77" t="s">
        <v>5227</v>
      </c>
      <c r="E3827" s="40" t="s">
        <v>16502</v>
      </c>
      <c r="F3827" s="40" t="s">
        <v>5459</v>
      </c>
      <c r="G3827" s="40" t="s">
        <v>14055</v>
      </c>
      <c r="H3827" s="40" t="s">
        <v>19372</v>
      </c>
    </row>
    <row r="3828" spans="1:8" s="54" customFormat="1" x14ac:dyDescent="0.25">
      <c r="A3828" s="40">
        <v>1</v>
      </c>
      <c r="B3828" s="40" t="s">
        <v>1402</v>
      </c>
      <c r="C3828" s="77" t="s">
        <v>8243</v>
      </c>
      <c r="D3828" s="77" t="s">
        <v>5206</v>
      </c>
      <c r="E3828" s="40" t="s">
        <v>16502</v>
      </c>
      <c r="F3828" s="40" t="s">
        <v>5459</v>
      </c>
      <c r="G3828" s="40" t="s">
        <v>14056</v>
      </c>
      <c r="H3828" s="40" t="s">
        <v>19373</v>
      </c>
    </row>
    <row r="3829" spans="1:8" s="54" customFormat="1" x14ac:dyDescent="0.25">
      <c r="A3829" s="40">
        <v>1</v>
      </c>
      <c r="B3829" s="40" t="s">
        <v>1402</v>
      </c>
      <c r="C3829" s="77" t="s">
        <v>8244</v>
      </c>
      <c r="D3829" s="77" t="s">
        <v>5017</v>
      </c>
      <c r="E3829" s="40" t="s">
        <v>16502</v>
      </c>
      <c r="F3829" s="40" t="s">
        <v>5459</v>
      </c>
      <c r="G3829" s="40" t="s">
        <v>14747</v>
      </c>
      <c r="H3829" s="40" t="s">
        <v>19374</v>
      </c>
    </row>
    <row r="3830" spans="1:8" s="54" customFormat="1" x14ac:dyDescent="0.25">
      <c r="A3830" s="40">
        <v>1</v>
      </c>
      <c r="B3830" s="40" t="s">
        <v>1402</v>
      </c>
      <c r="C3830" s="77" t="s">
        <v>8245</v>
      </c>
      <c r="D3830" s="77" t="s">
        <v>5038</v>
      </c>
      <c r="E3830" s="40" t="s">
        <v>16502</v>
      </c>
      <c r="F3830" s="40" t="s">
        <v>5459</v>
      </c>
      <c r="G3830" s="40" t="s">
        <v>14057</v>
      </c>
      <c r="H3830" s="40" t="s">
        <v>19375</v>
      </c>
    </row>
    <row r="3831" spans="1:8" s="54" customFormat="1" x14ac:dyDescent="0.25">
      <c r="A3831" s="40">
        <v>1</v>
      </c>
      <c r="B3831" s="40" t="s">
        <v>1402</v>
      </c>
      <c r="C3831" s="77" t="s">
        <v>8246</v>
      </c>
      <c r="D3831" s="77" t="s">
        <v>5059</v>
      </c>
      <c r="E3831" s="40" t="s">
        <v>16502</v>
      </c>
      <c r="F3831" s="40" t="s">
        <v>5459</v>
      </c>
      <c r="G3831" s="40" t="s">
        <v>14058</v>
      </c>
      <c r="H3831" s="40" t="s">
        <v>19376</v>
      </c>
    </row>
    <row r="3832" spans="1:8" s="54" customFormat="1" x14ac:dyDescent="0.25">
      <c r="A3832" s="40">
        <v>1</v>
      </c>
      <c r="B3832" s="40" t="s">
        <v>1402</v>
      </c>
      <c r="C3832" s="77" t="s">
        <v>8247</v>
      </c>
      <c r="D3832" s="77" t="s">
        <v>5080</v>
      </c>
      <c r="E3832" s="40" t="s">
        <v>16502</v>
      </c>
      <c r="F3832" s="40" t="s">
        <v>5459</v>
      </c>
      <c r="G3832" s="40" t="s">
        <v>14059</v>
      </c>
      <c r="H3832" s="40" t="s">
        <v>19377</v>
      </c>
    </row>
    <row r="3833" spans="1:8" s="54" customFormat="1" x14ac:dyDescent="0.25">
      <c r="A3833" s="40">
        <v>1</v>
      </c>
      <c r="B3833" s="40" t="s">
        <v>1402</v>
      </c>
      <c r="C3833" s="77" t="s">
        <v>8248</v>
      </c>
      <c r="D3833" s="77" t="s">
        <v>5122</v>
      </c>
      <c r="E3833" s="40" t="s">
        <v>16502</v>
      </c>
      <c r="F3833" s="40" t="s">
        <v>5459</v>
      </c>
      <c r="G3833" s="40" t="s">
        <v>14060</v>
      </c>
      <c r="H3833" s="40" t="s">
        <v>19378</v>
      </c>
    </row>
    <row r="3834" spans="1:8" s="54" customFormat="1" x14ac:dyDescent="0.25">
      <c r="A3834" s="40">
        <v>1</v>
      </c>
      <c r="B3834" s="40" t="s">
        <v>1402</v>
      </c>
      <c r="C3834" s="77" t="s">
        <v>8249</v>
      </c>
      <c r="D3834" s="77" t="s">
        <v>5143</v>
      </c>
      <c r="E3834" s="40" t="s">
        <v>16502</v>
      </c>
      <c r="F3834" s="40" t="s">
        <v>5459</v>
      </c>
      <c r="G3834" s="40" t="s">
        <v>14061</v>
      </c>
      <c r="H3834" s="40" t="s">
        <v>19379</v>
      </c>
    </row>
    <row r="3835" spans="1:8" s="54" customFormat="1" x14ac:dyDescent="0.25">
      <c r="A3835" s="40">
        <v>1</v>
      </c>
      <c r="B3835" s="40" t="s">
        <v>1402</v>
      </c>
      <c r="C3835" s="77" t="s">
        <v>8250</v>
      </c>
      <c r="D3835" s="77" t="s">
        <v>5291</v>
      </c>
      <c r="E3835" s="40" t="s">
        <v>16502</v>
      </c>
      <c r="F3835" s="40" t="s">
        <v>5459</v>
      </c>
      <c r="G3835" s="40" t="s">
        <v>14062</v>
      </c>
      <c r="H3835" s="40" t="s">
        <v>19380</v>
      </c>
    </row>
    <row r="3836" spans="1:8" s="54" customFormat="1" x14ac:dyDescent="0.25">
      <c r="A3836" s="40">
        <v>1</v>
      </c>
      <c r="B3836" s="40" t="s">
        <v>1402</v>
      </c>
      <c r="C3836" s="77" t="s">
        <v>8251</v>
      </c>
      <c r="D3836" s="77" t="s">
        <v>5312</v>
      </c>
      <c r="E3836" s="40" t="s">
        <v>16502</v>
      </c>
      <c r="F3836" s="40" t="s">
        <v>5459</v>
      </c>
      <c r="G3836" s="40" t="s">
        <v>14063</v>
      </c>
      <c r="H3836" s="40" t="s">
        <v>19381</v>
      </c>
    </row>
    <row r="3837" spans="1:8" s="54" customFormat="1" x14ac:dyDescent="0.25">
      <c r="A3837" s="40">
        <v>1</v>
      </c>
      <c r="B3837" s="40" t="s">
        <v>1402</v>
      </c>
      <c r="C3837" s="77" t="s">
        <v>8252</v>
      </c>
      <c r="D3837" s="77" t="s">
        <v>5249</v>
      </c>
      <c r="E3837" s="40" t="s">
        <v>16502</v>
      </c>
      <c r="F3837" s="40" t="s">
        <v>5459</v>
      </c>
      <c r="G3837" s="40" t="s">
        <v>14064</v>
      </c>
      <c r="H3837" s="40" t="s">
        <v>19382</v>
      </c>
    </row>
    <row r="3838" spans="1:8" s="54" customFormat="1" x14ac:dyDescent="0.25">
      <c r="A3838" s="40">
        <v>1</v>
      </c>
      <c r="B3838" s="40" t="s">
        <v>1402</v>
      </c>
      <c r="C3838" s="77" t="s">
        <v>8253</v>
      </c>
      <c r="D3838" s="77" t="s">
        <v>5270</v>
      </c>
      <c r="E3838" s="40" t="s">
        <v>16502</v>
      </c>
      <c r="F3838" s="40" t="s">
        <v>5459</v>
      </c>
      <c r="G3838" s="40" t="s">
        <v>14065</v>
      </c>
      <c r="H3838" s="40" t="s">
        <v>19383</v>
      </c>
    </row>
    <row r="3839" spans="1:8" s="54" customFormat="1" x14ac:dyDescent="0.25">
      <c r="A3839" s="40">
        <v>1</v>
      </c>
      <c r="B3839" s="40" t="s">
        <v>1402</v>
      </c>
      <c r="C3839" s="77" t="s">
        <v>8254</v>
      </c>
      <c r="D3839" s="77" t="s">
        <v>4976</v>
      </c>
      <c r="E3839" s="40" t="s">
        <v>16502</v>
      </c>
      <c r="F3839" s="40" t="s">
        <v>5459</v>
      </c>
      <c r="G3839" s="40" t="s">
        <v>14066</v>
      </c>
      <c r="H3839" s="40" t="s">
        <v>19384</v>
      </c>
    </row>
    <row r="3840" spans="1:8" s="54" customFormat="1" x14ac:dyDescent="0.25">
      <c r="A3840" s="40">
        <v>1</v>
      </c>
      <c r="B3840" s="40" t="s">
        <v>1402</v>
      </c>
      <c r="C3840" s="77" t="s">
        <v>8255</v>
      </c>
      <c r="D3840" s="77" t="s">
        <v>5102</v>
      </c>
      <c r="E3840" s="40" t="s">
        <v>16502</v>
      </c>
      <c r="F3840" s="40" t="s">
        <v>5459</v>
      </c>
      <c r="G3840" s="40" t="s">
        <v>14067</v>
      </c>
      <c r="H3840" s="40" t="s">
        <v>19385</v>
      </c>
    </row>
    <row r="3841" spans="1:8" s="54" customFormat="1" x14ac:dyDescent="0.25">
      <c r="A3841" s="40">
        <v>1</v>
      </c>
      <c r="B3841" s="40" t="s">
        <v>1402</v>
      </c>
      <c r="C3841" s="77" t="s">
        <v>8256</v>
      </c>
      <c r="D3841" s="77" t="s">
        <v>5165</v>
      </c>
      <c r="E3841" s="40" t="s">
        <v>16502</v>
      </c>
      <c r="F3841" s="40" t="s">
        <v>5459</v>
      </c>
      <c r="G3841" s="40" t="s">
        <v>14068</v>
      </c>
      <c r="H3841" s="40" t="s">
        <v>19386</v>
      </c>
    </row>
    <row r="3842" spans="1:8" s="54" customFormat="1" x14ac:dyDescent="0.25">
      <c r="A3842" s="40">
        <v>1</v>
      </c>
      <c r="B3842" s="40" t="s">
        <v>1402</v>
      </c>
      <c r="C3842" s="77" t="s">
        <v>8257</v>
      </c>
      <c r="D3842" s="77" t="s">
        <v>5186</v>
      </c>
      <c r="E3842" s="40" t="s">
        <v>16502</v>
      </c>
      <c r="F3842" s="40" t="s">
        <v>5459</v>
      </c>
      <c r="G3842" s="40" t="s">
        <v>14069</v>
      </c>
      <c r="H3842" s="40" t="s">
        <v>19387</v>
      </c>
    </row>
    <row r="3843" spans="1:8" s="54" customFormat="1" x14ac:dyDescent="0.25">
      <c r="A3843" s="40">
        <v>1</v>
      </c>
      <c r="B3843" s="40" t="s">
        <v>1402</v>
      </c>
      <c r="C3843" s="77" t="s">
        <v>8258</v>
      </c>
      <c r="D3843" s="77" t="s">
        <v>5333</v>
      </c>
      <c r="E3843" s="40" t="s">
        <v>16502</v>
      </c>
      <c r="F3843" s="40" t="s">
        <v>5459</v>
      </c>
      <c r="G3843" s="40" t="s">
        <v>14070</v>
      </c>
      <c r="H3843" s="40" t="s">
        <v>19388</v>
      </c>
    </row>
    <row r="3844" spans="1:8" s="54" customFormat="1" x14ac:dyDescent="0.25">
      <c r="A3844" s="40">
        <v>1</v>
      </c>
      <c r="B3844" s="40" t="s">
        <v>1402</v>
      </c>
      <c r="C3844" s="77" t="s">
        <v>8259</v>
      </c>
      <c r="D3844" s="77" t="s">
        <v>5354</v>
      </c>
      <c r="E3844" s="40" t="s">
        <v>16502</v>
      </c>
      <c r="F3844" s="40" t="s">
        <v>5459</v>
      </c>
      <c r="G3844" s="40" t="s">
        <v>14071</v>
      </c>
      <c r="H3844" s="40" t="s">
        <v>19389</v>
      </c>
    </row>
    <row r="3845" spans="1:8" s="54" customFormat="1" x14ac:dyDescent="0.25">
      <c r="A3845" s="40">
        <v>1</v>
      </c>
      <c r="B3845" s="40" t="s">
        <v>1402</v>
      </c>
      <c r="C3845" s="77" t="s">
        <v>8260</v>
      </c>
      <c r="D3845" s="77" t="s">
        <v>5207</v>
      </c>
      <c r="E3845" s="40" t="s">
        <v>16502</v>
      </c>
      <c r="F3845" s="40" t="s">
        <v>5459</v>
      </c>
      <c r="G3845" s="40" t="s">
        <v>14072</v>
      </c>
      <c r="H3845" s="40" t="s">
        <v>19390</v>
      </c>
    </row>
    <row r="3846" spans="1:8" s="54" customFormat="1" x14ac:dyDescent="0.25">
      <c r="A3846" s="40">
        <v>1</v>
      </c>
      <c r="B3846" s="40" t="s">
        <v>1402</v>
      </c>
      <c r="C3846" s="77" t="s">
        <v>8261</v>
      </c>
      <c r="D3846" s="77" t="s">
        <v>5228</v>
      </c>
      <c r="E3846" s="40" t="s">
        <v>16502</v>
      </c>
      <c r="F3846" s="40" t="s">
        <v>5459</v>
      </c>
      <c r="G3846" s="40" t="s">
        <v>14073</v>
      </c>
      <c r="H3846" s="40" t="s">
        <v>19391</v>
      </c>
    </row>
    <row r="3847" spans="1:8" s="54" customFormat="1" x14ac:dyDescent="0.25">
      <c r="A3847" s="40">
        <v>1</v>
      </c>
      <c r="B3847" s="40" t="s">
        <v>1402</v>
      </c>
      <c r="C3847" s="77" t="s">
        <v>9818</v>
      </c>
      <c r="D3847" s="77" t="s">
        <v>5375</v>
      </c>
      <c r="E3847" s="40" t="s">
        <v>16502</v>
      </c>
      <c r="F3847" s="40" t="s">
        <v>5459</v>
      </c>
      <c r="G3847" s="40" t="s">
        <v>14074</v>
      </c>
      <c r="H3847" s="40" t="s">
        <v>19392</v>
      </c>
    </row>
    <row r="3848" spans="1:8" s="54" customFormat="1" x14ac:dyDescent="0.25">
      <c r="A3848" s="40">
        <v>1</v>
      </c>
      <c r="B3848" s="40" t="s">
        <v>1402</v>
      </c>
      <c r="C3848" s="77" t="s">
        <v>9819</v>
      </c>
      <c r="D3848" s="77" t="s">
        <v>4997</v>
      </c>
      <c r="E3848" s="40" t="s">
        <v>16502</v>
      </c>
      <c r="F3848" s="40" t="s">
        <v>5459</v>
      </c>
      <c r="G3848" s="40" t="s">
        <v>14075</v>
      </c>
      <c r="H3848" s="40" t="s">
        <v>19393</v>
      </c>
    </row>
    <row r="3849" spans="1:8" s="54" customFormat="1" x14ac:dyDescent="0.25">
      <c r="A3849" s="40">
        <v>1</v>
      </c>
      <c r="B3849" s="40" t="s">
        <v>1402</v>
      </c>
      <c r="C3849" s="77" t="s">
        <v>9820</v>
      </c>
      <c r="D3849" s="77" t="s">
        <v>5081</v>
      </c>
      <c r="E3849" s="40" t="s">
        <v>16502</v>
      </c>
      <c r="F3849" s="40" t="s">
        <v>5459</v>
      </c>
      <c r="G3849" s="40" t="s">
        <v>14076</v>
      </c>
      <c r="H3849" s="40" t="s">
        <v>19394</v>
      </c>
    </row>
    <row r="3850" spans="1:8" s="54" customFormat="1" x14ac:dyDescent="0.25">
      <c r="A3850" s="40">
        <v>1</v>
      </c>
      <c r="B3850" s="40" t="s">
        <v>1402</v>
      </c>
      <c r="C3850" s="77" t="s">
        <v>9821</v>
      </c>
      <c r="D3850" s="77" t="s">
        <v>5018</v>
      </c>
      <c r="E3850" s="40" t="s">
        <v>16502</v>
      </c>
      <c r="F3850" s="40" t="s">
        <v>5459</v>
      </c>
      <c r="G3850" s="40" t="s">
        <v>14748</v>
      </c>
      <c r="H3850" s="40" t="s">
        <v>19395</v>
      </c>
    </row>
    <row r="3851" spans="1:8" s="54" customFormat="1" x14ac:dyDescent="0.25">
      <c r="A3851" s="40">
        <v>1</v>
      </c>
      <c r="B3851" s="40" t="s">
        <v>1402</v>
      </c>
      <c r="C3851" s="77" t="s">
        <v>9822</v>
      </c>
      <c r="D3851" s="77" t="s">
        <v>5123</v>
      </c>
      <c r="E3851" s="40" t="s">
        <v>16502</v>
      </c>
      <c r="F3851" s="40" t="s">
        <v>5459</v>
      </c>
      <c r="G3851" s="40" t="s">
        <v>14077</v>
      </c>
      <c r="H3851" s="40" t="s">
        <v>19396</v>
      </c>
    </row>
    <row r="3852" spans="1:8" s="54" customFormat="1" x14ac:dyDescent="0.25">
      <c r="A3852" s="40">
        <v>1</v>
      </c>
      <c r="B3852" s="40" t="s">
        <v>1402</v>
      </c>
      <c r="C3852" s="77" t="s">
        <v>9823</v>
      </c>
      <c r="D3852" s="77" t="s">
        <v>5060</v>
      </c>
      <c r="E3852" s="40" t="s">
        <v>16502</v>
      </c>
      <c r="F3852" s="40" t="s">
        <v>5459</v>
      </c>
      <c r="G3852" s="40" t="s">
        <v>14078</v>
      </c>
      <c r="H3852" s="40" t="s">
        <v>19397</v>
      </c>
    </row>
    <row r="3853" spans="1:8" s="54" customFormat="1" x14ac:dyDescent="0.25">
      <c r="A3853" s="40">
        <v>1</v>
      </c>
      <c r="B3853" s="40" t="s">
        <v>1402</v>
      </c>
      <c r="C3853" s="77" t="s">
        <v>9824</v>
      </c>
      <c r="D3853" s="77" t="s">
        <v>5039</v>
      </c>
      <c r="E3853" s="40" t="s">
        <v>16502</v>
      </c>
      <c r="F3853" s="40" t="s">
        <v>5459</v>
      </c>
      <c r="G3853" s="40" t="s">
        <v>14079</v>
      </c>
      <c r="H3853" s="40" t="s">
        <v>19398</v>
      </c>
    </row>
    <row r="3854" spans="1:8" s="54" customFormat="1" x14ac:dyDescent="0.25">
      <c r="A3854" s="40">
        <v>1</v>
      </c>
      <c r="B3854" s="40" t="s">
        <v>1402</v>
      </c>
      <c r="C3854" s="77" t="s">
        <v>9825</v>
      </c>
      <c r="D3854" s="77" t="s">
        <v>5144</v>
      </c>
      <c r="E3854" s="40" t="s">
        <v>16502</v>
      </c>
      <c r="F3854" s="40" t="s">
        <v>5459</v>
      </c>
      <c r="G3854" s="40" t="s">
        <v>14080</v>
      </c>
      <c r="H3854" s="40" t="s">
        <v>19399</v>
      </c>
    </row>
    <row r="3855" spans="1:8" s="54" customFormat="1" x14ac:dyDescent="0.25">
      <c r="A3855" s="40">
        <v>1</v>
      </c>
      <c r="B3855" s="40" t="s">
        <v>1402</v>
      </c>
      <c r="C3855" s="77" t="s">
        <v>9826</v>
      </c>
      <c r="D3855" s="77" t="s">
        <v>1778</v>
      </c>
      <c r="E3855" s="40" t="s">
        <v>16502</v>
      </c>
      <c r="F3855" s="40" t="s">
        <v>5459</v>
      </c>
      <c r="G3855" s="40" t="s">
        <v>14081</v>
      </c>
      <c r="H3855" s="40" t="s">
        <v>19400</v>
      </c>
    </row>
    <row r="3856" spans="1:8" s="54" customFormat="1" x14ac:dyDescent="0.25">
      <c r="A3856" s="40">
        <v>1</v>
      </c>
      <c r="B3856" s="40" t="s">
        <v>1402</v>
      </c>
      <c r="C3856" s="77" t="s">
        <v>9827</v>
      </c>
      <c r="D3856" s="77" t="s">
        <v>1799</v>
      </c>
      <c r="E3856" s="40" t="s">
        <v>16502</v>
      </c>
      <c r="F3856" s="40" t="s">
        <v>5459</v>
      </c>
      <c r="G3856" s="40" t="s">
        <v>14082</v>
      </c>
      <c r="H3856" s="40" t="s">
        <v>19401</v>
      </c>
    </row>
    <row r="3857" spans="1:8" s="54" customFormat="1" x14ac:dyDescent="0.25">
      <c r="A3857" s="40">
        <v>1</v>
      </c>
      <c r="B3857" s="40" t="s">
        <v>1402</v>
      </c>
      <c r="C3857" s="77" t="s">
        <v>9828</v>
      </c>
      <c r="D3857" s="77" t="s">
        <v>1779</v>
      </c>
      <c r="E3857" s="40" t="s">
        <v>16502</v>
      </c>
      <c r="F3857" s="40" t="s">
        <v>5459</v>
      </c>
      <c r="G3857" s="40" t="s">
        <v>14083</v>
      </c>
      <c r="H3857" s="40" t="s">
        <v>19402</v>
      </c>
    </row>
    <row r="3858" spans="1:8" s="54" customFormat="1" x14ac:dyDescent="0.25">
      <c r="A3858" s="40">
        <v>1</v>
      </c>
      <c r="B3858" s="40" t="s">
        <v>1402</v>
      </c>
      <c r="C3858" s="77" t="s">
        <v>9829</v>
      </c>
      <c r="D3858" s="77" t="s">
        <v>1800</v>
      </c>
      <c r="E3858" s="40" t="s">
        <v>16502</v>
      </c>
      <c r="F3858" s="40" t="s">
        <v>5459</v>
      </c>
      <c r="G3858" s="40" t="s">
        <v>14084</v>
      </c>
      <c r="H3858" s="40" t="s">
        <v>19403</v>
      </c>
    </row>
    <row r="3859" spans="1:8" s="54" customFormat="1" x14ac:dyDescent="0.25">
      <c r="A3859" s="40">
        <v>1</v>
      </c>
      <c r="B3859" s="40" t="s">
        <v>1402</v>
      </c>
      <c r="C3859" s="77" t="s">
        <v>9830</v>
      </c>
      <c r="D3859" s="77" t="s">
        <v>1780</v>
      </c>
      <c r="E3859" s="40" t="s">
        <v>16502</v>
      </c>
      <c r="F3859" s="40" t="s">
        <v>5459</v>
      </c>
      <c r="G3859" s="40" t="s">
        <v>14085</v>
      </c>
      <c r="H3859" s="40" t="s">
        <v>19404</v>
      </c>
    </row>
    <row r="3860" spans="1:8" s="54" customFormat="1" x14ac:dyDescent="0.25">
      <c r="A3860" s="40">
        <v>1</v>
      </c>
      <c r="B3860" s="40" t="s">
        <v>1402</v>
      </c>
      <c r="C3860" s="77" t="s">
        <v>9831</v>
      </c>
      <c r="D3860" s="77" t="s">
        <v>1801</v>
      </c>
      <c r="E3860" s="40" t="s">
        <v>16502</v>
      </c>
      <c r="F3860" s="40" t="s">
        <v>5459</v>
      </c>
      <c r="G3860" s="40" t="s">
        <v>14086</v>
      </c>
      <c r="H3860" s="40" t="s">
        <v>19405</v>
      </c>
    </row>
    <row r="3861" spans="1:8" s="54" customFormat="1" x14ac:dyDescent="0.25">
      <c r="A3861" s="40">
        <v>1</v>
      </c>
      <c r="B3861" s="40" t="s">
        <v>1402</v>
      </c>
      <c r="C3861" s="77" t="s">
        <v>9832</v>
      </c>
      <c r="D3861" s="77" t="s">
        <v>1781</v>
      </c>
      <c r="E3861" s="40" t="s">
        <v>16502</v>
      </c>
      <c r="F3861" s="40" t="s">
        <v>5459</v>
      </c>
      <c r="G3861" s="40" t="s">
        <v>14087</v>
      </c>
      <c r="H3861" s="40" t="s">
        <v>19406</v>
      </c>
    </row>
    <row r="3862" spans="1:8" s="54" customFormat="1" x14ac:dyDescent="0.25">
      <c r="A3862" s="40">
        <v>1</v>
      </c>
      <c r="B3862" s="40" t="s">
        <v>1402</v>
      </c>
      <c r="C3862" s="77" t="s">
        <v>9833</v>
      </c>
      <c r="D3862" s="77" t="s">
        <v>1802</v>
      </c>
      <c r="E3862" s="40" t="s">
        <v>16502</v>
      </c>
      <c r="F3862" s="40" t="s">
        <v>5459</v>
      </c>
      <c r="G3862" s="40" t="s">
        <v>14088</v>
      </c>
      <c r="H3862" s="40" t="s">
        <v>19407</v>
      </c>
    </row>
    <row r="3863" spans="1:8" s="54" customFormat="1" x14ac:dyDescent="0.25">
      <c r="A3863" s="40">
        <v>1</v>
      </c>
      <c r="B3863" s="40" t="s">
        <v>1402</v>
      </c>
      <c r="C3863" s="77" t="s">
        <v>9834</v>
      </c>
      <c r="D3863" s="77" t="s">
        <v>5295</v>
      </c>
      <c r="E3863" s="40" t="s">
        <v>16502</v>
      </c>
      <c r="F3863" s="40" t="s">
        <v>5459</v>
      </c>
      <c r="G3863" s="40" t="s">
        <v>14089</v>
      </c>
      <c r="H3863" s="40" t="s">
        <v>19408</v>
      </c>
    </row>
    <row r="3864" spans="1:8" s="54" customFormat="1" x14ac:dyDescent="0.25">
      <c r="A3864" s="40">
        <v>1</v>
      </c>
      <c r="B3864" s="40" t="s">
        <v>1402</v>
      </c>
      <c r="C3864" s="77" t="s">
        <v>9835</v>
      </c>
      <c r="D3864" s="77" t="s">
        <v>5316</v>
      </c>
      <c r="E3864" s="40" t="s">
        <v>16502</v>
      </c>
      <c r="F3864" s="40" t="s">
        <v>5459</v>
      </c>
      <c r="G3864" s="40" t="s">
        <v>14090</v>
      </c>
      <c r="H3864" s="40" t="s">
        <v>19409</v>
      </c>
    </row>
    <row r="3865" spans="1:8" s="54" customFormat="1" x14ac:dyDescent="0.25">
      <c r="A3865" s="40">
        <v>1</v>
      </c>
      <c r="B3865" s="40" t="s">
        <v>1402</v>
      </c>
      <c r="C3865" s="77" t="s">
        <v>9836</v>
      </c>
      <c r="D3865" s="77" t="s">
        <v>5253</v>
      </c>
      <c r="E3865" s="40" t="s">
        <v>16502</v>
      </c>
      <c r="F3865" s="40" t="s">
        <v>5459</v>
      </c>
      <c r="G3865" s="40" t="s">
        <v>14091</v>
      </c>
      <c r="H3865" s="40" t="s">
        <v>19410</v>
      </c>
    </row>
    <row r="3866" spans="1:8" s="54" customFormat="1" x14ac:dyDescent="0.25">
      <c r="A3866" s="40">
        <v>1</v>
      </c>
      <c r="B3866" s="40" t="s">
        <v>1402</v>
      </c>
      <c r="C3866" s="77" t="s">
        <v>9837</v>
      </c>
      <c r="D3866" s="77" t="s">
        <v>5274</v>
      </c>
      <c r="E3866" s="40" t="s">
        <v>16502</v>
      </c>
      <c r="F3866" s="40" t="s">
        <v>5459</v>
      </c>
      <c r="G3866" s="40" t="s">
        <v>14092</v>
      </c>
      <c r="H3866" s="40" t="s">
        <v>19411</v>
      </c>
    </row>
    <row r="3867" spans="1:8" s="54" customFormat="1" x14ac:dyDescent="0.25">
      <c r="A3867" s="40">
        <v>1</v>
      </c>
      <c r="B3867" s="40" t="s">
        <v>1402</v>
      </c>
      <c r="C3867" s="77" t="s">
        <v>9838</v>
      </c>
      <c r="D3867" s="77" t="s">
        <v>4980</v>
      </c>
      <c r="E3867" s="40" t="s">
        <v>16502</v>
      </c>
      <c r="F3867" s="40" t="s">
        <v>5459</v>
      </c>
      <c r="G3867" s="40" t="s">
        <v>14093</v>
      </c>
      <c r="H3867" s="40" t="s">
        <v>19412</v>
      </c>
    </row>
    <row r="3868" spans="1:8" s="54" customFormat="1" x14ac:dyDescent="0.25">
      <c r="A3868" s="40">
        <v>1</v>
      </c>
      <c r="B3868" s="40" t="s">
        <v>1402</v>
      </c>
      <c r="C3868" s="77" t="s">
        <v>9839</v>
      </c>
      <c r="D3868" s="77" t="s">
        <v>5106</v>
      </c>
      <c r="E3868" s="40" t="s">
        <v>16502</v>
      </c>
      <c r="F3868" s="40" t="s">
        <v>5459</v>
      </c>
      <c r="G3868" s="40" t="s">
        <v>14094</v>
      </c>
      <c r="H3868" s="40" t="s">
        <v>19413</v>
      </c>
    </row>
    <row r="3869" spans="1:8" s="54" customFormat="1" x14ac:dyDescent="0.25">
      <c r="A3869" s="40">
        <v>1</v>
      </c>
      <c r="B3869" s="40" t="s">
        <v>1402</v>
      </c>
      <c r="C3869" s="77" t="s">
        <v>9840</v>
      </c>
      <c r="D3869" s="77" t="s">
        <v>5169</v>
      </c>
      <c r="E3869" s="40" t="s">
        <v>16502</v>
      </c>
      <c r="F3869" s="40" t="s">
        <v>5459</v>
      </c>
      <c r="G3869" s="40" t="s">
        <v>14095</v>
      </c>
      <c r="H3869" s="40" t="s">
        <v>19414</v>
      </c>
    </row>
    <row r="3870" spans="1:8" s="54" customFormat="1" x14ac:dyDescent="0.25">
      <c r="A3870" s="40">
        <v>1</v>
      </c>
      <c r="B3870" s="40" t="s">
        <v>1402</v>
      </c>
      <c r="C3870" s="77" t="s">
        <v>9841</v>
      </c>
      <c r="D3870" s="77" t="s">
        <v>5190</v>
      </c>
      <c r="E3870" s="40" t="s">
        <v>16502</v>
      </c>
      <c r="F3870" s="40" t="s">
        <v>5459</v>
      </c>
      <c r="G3870" s="40" t="s">
        <v>14096</v>
      </c>
      <c r="H3870" s="40" t="s">
        <v>19415</v>
      </c>
    </row>
    <row r="3871" spans="1:8" s="54" customFormat="1" x14ac:dyDescent="0.25">
      <c r="A3871" s="40">
        <v>1</v>
      </c>
      <c r="B3871" s="40" t="s">
        <v>1402</v>
      </c>
      <c r="C3871" s="77" t="s">
        <v>9842</v>
      </c>
      <c r="D3871" s="77" t="s">
        <v>5337</v>
      </c>
      <c r="E3871" s="40" t="s">
        <v>16502</v>
      </c>
      <c r="F3871" s="40" t="s">
        <v>5459</v>
      </c>
      <c r="G3871" s="40" t="s">
        <v>14097</v>
      </c>
      <c r="H3871" s="40" t="s">
        <v>19416</v>
      </c>
    </row>
    <row r="3872" spans="1:8" s="54" customFormat="1" x14ac:dyDescent="0.25">
      <c r="A3872" s="40">
        <v>1</v>
      </c>
      <c r="B3872" s="40" t="s">
        <v>1402</v>
      </c>
      <c r="C3872" s="77" t="s">
        <v>9843</v>
      </c>
      <c r="D3872" s="77" t="s">
        <v>5358</v>
      </c>
      <c r="E3872" s="40" t="s">
        <v>16502</v>
      </c>
      <c r="F3872" s="40" t="s">
        <v>5459</v>
      </c>
      <c r="G3872" s="40" t="s">
        <v>14098</v>
      </c>
      <c r="H3872" s="40" t="s">
        <v>19417</v>
      </c>
    </row>
    <row r="3873" spans="1:8" s="54" customFormat="1" x14ac:dyDescent="0.25">
      <c r="A3873" s="40">
        <v>1</v>
      </c>
      <c r="B3873" s="40" t="s">
        <v>1402</v>
      </c>
      <c r="C3873" s="77" t="s">
        <v>9844</v>
      </c>
      <c r="D3873" s="77" t="s">
        <v>5211</v>
      </c>
      <c r="E3873" s="40" t="s">
        <v>16502</v>
      </c>
      <c r="F3873" s="40" t="s">
        <v>5459</v>
      </c>
      <c r="G3873" s="40" t="s">
        <v>14099</v>
      </c>
      <c r="H3873" s="40" t="s">
        <v>19418</v>
      </c>
    </row>
    <row r="3874" spans="1:8" s="54" customFormat="1" x14ac:dyDescent="0.25">
      <c r="A3874" s="40">
        <v>1</v>
      </c>
      <c r="B3874" s="40" t="s">
        <v>1402</v>
      </c>
      <c r="C3874" s="77" t="s">
        <v>9845</v>
      </c>
      <c r="D3874" s="77" t="s">
        <v>5232</v>
      </c>
      <c r="E3874" s="40" t="s">
        <v>16502</v>
      </c>
      <c r="F3874" s="40" t="s">
        <v>5459</v>
      </c>
      <c r="G3874" s="40" t="s">
        <v>14100</v>
      </c>
      <c r="H3874" s="40" t="s">
        <v>19419</v>
      </c>
    </row>
    <row r="3875" spans="1:8" s="54" customFormat="1" x14ac:dyDescent="0.25">
      <c r="A3875" s="40">
        <v>1</v>
      </c>
      <c r="B3875" s="40" t="s">
        <v>1402</v>
      </c>
      <c r="C3875" s="77" t="s">
        <v>9846</v>
      </c>
      <c r="D3875" s="77" t="s">
        <v>5379</v>
      </c>
      <c r="E3875" s="40" t="s">
        <v>16502</v>
      </c>
      <c r="F3875" s="40" t="s">
        <v>5459</v>
      </c>
      <c r="G3875" s="40" t="s">
        <v>14101</v>
      </c>
      <c r="H3875" s="40" t="s">
        <v>19420</v>
      </c>
    </row>
    <row r="3876" spans="1:8" s="54" customFormat="1" x14ac:dyDescent="0.25">
      <c r="A3876" s="40">
        <v>1</v>
      </c>
      <c r="B3876" s="40" t="s">
        <v>1402</v>
      </c>
      <c r="C3876" s="77" t="s">
        <v>9847</v>
      </c>
      <c r="D3876" s="77" t="s">
        <v>5001</v>
      </c>
      <c r="E3876" s="40" t="s">
        <v>16502</v>
      </c>
      <c r="F3876" s="40" t="s">
        <v>5459</v>
      </c>
      <c r="G3876" s="40" t="s">
        <v>14102</v>
      </c>
      <c r="H3876" s="40" t="s">
        <v>19421</v>
      </c>
    </row>
    <row r="3877" spans="1:8" s="54" customFormat="1" x14ac:dyDescent="0.25">
      <c r="A3877" s="40">
        <v>1</v>
      </c>
      <c r="B3877" s="40" t="s">
        <v>1402</v>
      </c>
      <c r="C3877" s="77" t="s">
        <v>9848</v>
      </c>
      <c r="D3877" s="77" t="s">
        <v>5085</v>
      </c>
      <c r="E3877" s="40" t="s">
        <v>16502</v>
      </c>
      <c r="F3877" s="40" t="s">
        <v>5459</v>
      </c>
      <c r="G3877" s="40" t="s">
        <v>14103</v>
      </c>
      <c r="H3877" s="40" t="s">
        <v>19422</v>
      </c>
    </row>
    <row r="3878" spans="1:8" s="54" customFormat="1" x14ac:dyDescent="0.25">
      <c r="A3878" s="40">
        <v>1</v>
      </c>
      <c r="B3878" s="40" t="s">
        <v>1402</v>
      </c>
      <c r="C3878" s="77" t="s">
        <v>9849</v>
      </c>
      <c r="D3878" s="77" t="s">
        <v>5022</v>
      </c>
      <c r="E3878" s="40" t="s">
        <v>16502</v>
      </c>
      <c r="F3878" s="40" t="s">
        <v>5459</v>
      </c>
      <c r="G3878" s="40" t="s">
        <v>14749</v>
      </c>
      <c r="H3878" s="40" t="s">
        <v>19423</v>
      </c>
    </row>
    <row r="3879" spans="1:8" s="54" customFormat="1" x14ac:dyDescent="0.25">
      <c r="A3879" s="40">
        <v>1</v>
      </c>
      <c r="B3879" s="40" t="s">
        <v>1402</v>
      </c>
      <c r="C3879" s="77" t="s">
        <v>9850</v>
      </c>
      <c r="D3879" s="77" t="s">
        <v>5127</v>
      </c>
      <c r="E3879" s="40" t="s">
        <v>16502</v>
      </c>
      <c r="F3879" s="40" t="s">
        <v>5459</v>
      </c>
      <c r="G3879" s="40" t="s">
        <v>14104</v>
      </c>
      <c r="H3879" s="40" t="s">
        <v>19424</v>
      </c>
    </row>
    <row r="3880" spans="1:8" s="54" customFormat="1" x14ac:dyDescent="0.25">
      <c r="A3880" s="40">
        <v>1</v>
      </c>
      <c r="B3880" s="40" t="s">
        <v>1402</v>
      </c>
      <c r="C3880" s="77" t="s">
        <v>9851</v>
      </c>
      <c r="D3880" s="77" t="s">
        <v>5064</v>
      </c>
      <c r="E3880" s="40" t="s">
        <v>16502</v>
      </c>
      <c r="F3880" s="40" t="s">
        <v>5459</v>
      </c>
      <c r="G3880" s="40" t="s">
        <v>14105</v>
      </c>
      <c r="H3880" s="40" t="s">
        <v>19425</v>
      </c>
    </row>
    <row r="3881" spans="1:8" s="54" customFormat="1" x14ac:dyDescent="0.25">
      <c r="A3881" s="40">
        <v>1</v>
      </c>
      <c r="B3881" s="40" t="s">
        <v>1402</v>
      </c>
      <c r="C3881" s="77" t="s">
        <v>9852</v>
      </c>
      <c r="D3881" s="77" t="s">
        <v>5043</v>
      </c>
      <c r="E3881" s="40" t="s">
        <v>16502</v>
      </c>
      <c r="F3881" s="40" t="s">
        <v>5459</v>
      </c>
      <c r="G3881" s="40" t="s">
        <v>14106</v>
      </c>
      <c r="H3881" s="40" t="s">
        <v>19426</v>
      </c>
    </row>
    <row r="3882" spans="1:8" s="54" customFormat="1" x14ac:dyDescent="0.25">
      <c r="A3882" s="40">
        <v>1</v>
      </c>
      <c r="B3882" s="40" t="s">
        <v>1402</v>
      </c>
      <c r="C3882" s="77" t="s">
        <v>9853</v>
      </c>
      <c r="D3882" s="77" t="s">
        <v>5148</v>
      </c>
      <c r="E3882" s="40" t="s">
        <v>16502</v>
      </c>
      <c r="F3882" s="40" t="s">
        <v>5459</v>
      </c>
      <c r="G3882" s="40" t="s">
        <v>14107</v>
      </c>
      <c r="H3882" s="40" t="s">
        <v>19427</v>
      </c>
    </row>
    <row r="3883" spans="1:8" s="54" customFormat="1" x14ac:dyDescent="0.25">
      <c r="A3883" s="40">
        <v>1</v>
      </c>
      <c r="B3883" s="40" t="s">
        <v>1402</v>
      </c>
      <c r="C3883" s="77" t="s">
        <v>9854</v>
      </c>
      <c r="D3883" s="77" t="s">
        <v>1782</v>
      </c>
      <c r="E3883" s="40" t="s">
        <v>16502</v>
      </c>
      <c r="F3883" s="40" t="s">
        <v>5459</v>
      </c>
      <c r="G3883" s="40" t="s">
        <v>14108</v>
      </c>
      <c r="H3883" s="40" t="s">
        <v>19428</v>
      </c>
    </row>
    <row r="3884" spans="1:8" s="54" customFormat="1" x14ac:dyDescent="0.25">
      <c r="A3884" s="40">
        <v>1</v>
      </c>
      <c r="B3884" s="40" t="s">
        <v>1402</v>
      </c>
      <c r="C3884" s="77" t="s">
        <v>9855</v>
      </c>
      <c r="D3884" s="77" t="s">
        <v>1803</v>
      </c>
      <c r="E3884" s="40" t="s">
        <v>16502</v>
      </c>
      <c r="F3884" s="40" t="s">
        <v>5459</v>
      </c>
      <c r="G3884" s="40" t="s">
        <v>14109</v>
      </c>
      <c r="H3884" s="40" t="s">
        <v>19429</v>
      </c>
    </row>
    <row r="3885" spans="1:8" s="54" customFormat="1" x14ac:dyDescent="0.25">
      <c r="A3885" s="40">
        <v>1</v>
      </c>
      <c r="B3885" s="40" t="s">
        <v>1402</v>
      </c>
      <c r="C3885" s="77" t="s">
        <v>9856</v>
      </c>
      <c r="D3885" s="77" t="s">
        <v>5296</v>
      </c>
      <c r="E3885" s="40" t="s">
        <v>16502</v>
      </c>
      <c r="F3885" s="40" t="s">
        <v>5459</v>
      </c>
      <c r="G3885" s="40" t="s">
        <v>14110</v>
      </c>
      <c r="H3885" s="40" t="s">
        <v>19430</v>
      </c>
    </row>
    <row r="3886" spans="1:8" s="54" customFormat="1" x14ac:dyDescent="0.25">
      <c r="A3886" s="40">
        <v>1</v>
      </c>
      <c r="B3886" s="40" t="s">
        <v>1402</v>
      </c>
      <c r="C3886" s="77" t="s">
        <v>9857</v>
      </c>
      <c r="D3886" s="77" t="s">
        <v>5317</v>
      </c>
      <c r="E3886" s="40" t="s">
        <v>16502</v>
      </c>
      <c r="F3886" s="40" t="s">
        <v>5459</v>
      </c>
      <c r="G3886" s="40" t="s">
        <v>14111</v>
      </c>
      <c r="H3886" s="40" t="s">
        <v>19431</v>
      </c>
    </row>
    <row r="3887" spans="1:8" s="54" customFormat="1" x14ac:dyDescent="0.25">
      <c r="A3887" s="40">
        <v>1</v>
      </c>
      <c r="B3887" s="40" t="s">
        <v>1402</v>
      </c>
      <c r="C3887" s="77" t="s">
        <v>9858</v>
      </c>
      <c r="D3887" s="77" t="s">
        <v>5254</v>
      </c>
      <c r="E3887" s="40" t="s">
        <v>16502</v>
      </c>
      <c r="F3887" s="40" t="s">
        <v>5459</v>
      </c>
      <c r="G3887" s="40" t="s">
        <v>14112</v>
      </c>
      <c r="H3887" s="40" t="s">
        <v>19432</v>
      </c>
    </row>
    <row r="3888" spans="1:8" s="54" customFormat="1" x14ac:dyDescent="0.25">
      <c r="A3888" s="40">
        <v>1</v>
      </c>
      <c r="B3888" s="40" t="s">
        <v>1402</v>
      </c>
      <c r="C3888" s="77" t="s">
        <v>9859</v>
      </c>
      <c r="D3888" s="77" t="s">
        <v>5275</v>
      </c>
      <c r="E3888" s="40" t="s">
        <v>16502</v>
      </c>
      <c r="F3888" s="40" t="s">
        <v>5459</v>
      </c>
      <c r="G3888" s="40" t="s">
        <v>14113</v>
      </c>
      <c r="H3888" s="40" t="s">
        <v>19433</v>
      </c>
    </row>
    <row r="3889" spans="1:8" s="54" customFormat="1" x14ac:dyDescent="0.25">
      <c r="A3889" s="40">
        <v>1</v>
      </c>
      <c r="B3889" s="40" t="s">
        <v>1402</v>
      </c>
      <c r="C3889" s="77" t="s">
        <v>9860</v>
      </c>
      <c r="D3889" s="77" t="s">
        <v>4981</v>
      </c>
      <c r="E3889" s="40" t="s">
        <v>16502</v>
      </c>
      <c r="F3889" s="40" t="s">
        <v>5459</v>
      </c>
      <c r="G3889" s="40" t="s">
        <v>14114</v>
      </c>
      <c r="H3889" s="40" t="s">
        <v>19434</v>
      </c>
    </row>
    <row r="3890" spans="1:8" s="54" customFormat="1" x14ac:dyDescent="0.25">
      <c r="A3890" s="40">
        <v>1</v>
      </c>
      <c r="B3890" s="40" t="s">
        <v>1402</v>
      </c>
      <c r="C3890" s="77" t="s">
        <v>9861</v>
      </c>
      <c r="D3890" s="77" t="s">
        <v>5107</v>
      </c>
      <c r="E3890" s="40" t="s">
        <v>16502</v>
      </c>
      <c r="F3890" s="40" t="s">
        <v>5459</v>
      </c>
      <c r="G3890" s="40" t="s">
        <v>14115</v>
      </c>
      <c r="H3890" s="40" t="s">
        <v>19435</v>
      </c>
    </row>
    <row r="3891" spans="1:8" s="54" customFormat="1" x14ac:dyDescent="0.25">
      <c r="A3891" s="40">
        <v>1</v>
      </c>
      <c r="B3891" s="40" t="s">
        <v>1402</v>
      </c>
      <c r="C3891" s="77" t="s">
        <v>9862</v>
      </c>
      <c r="D3891" s="77" t="s">
        <v>5170</v>
      </c>
      <c r="E3891" s="40" t="s">
        <v>16502</v>
      </c>
      <c r="F3891" s="40" t="s">
        <v>5459</v>
      </c>
      <c r="G3891" s="40" t="s">
        <v>14116</v>
      </c>
      <c r="H3891" s="40" t="s">
        <v>19436</v>
      </c>
    </row>
    <row r="3892" spans="1:8" s="54" customFormat="1" x14ac:dyDescent="0.25">
      <c r="A3892" s="40">
        <v>1</v>
      </c>
      <c r="B3892" s="40" t="s">
        <v>1402</v>
      </c>
      <c r="C3892" s="77" t="s">
        <v>9863</v>
      </c>
      <c r="D3892" s="77" t="s">
        <v>5191</v>
      </c>
      <c r="E3892" s="40" t="s">
        <v>16502</v>
      </c>
      <c r="F3892" s="40" t="s">
        <v>5459</v>
      </c>
      <c r="G3892" s="40" t="s">
        <v>14117</v>
      </c>
      <c r="H3892" s="40" t="s">
        <v>19437</v>
      </c>
    </row>
    <row r="3893" spans="1:8" s="54" customFormat="1" x14ac:dyDescent="0.25">
      <c r="A3893" s="40">
        <v>1</v>
      </c>
      <c r="B3893" s="40" t="s">
        <v>1402</v>
      </c>
      <c r="C3893" s="77" t="s">
        <v>9864</v>
      </c>
      <c r="D3893" s="77" t="s">
        <v>5338</v>
      </c>
      <c r="E3893" s="40" t="s">
        <v>16502</v>
      </c>
      <c r="F3893" s="40" t="s">
        <v>5459</v>
      </c>
      <c r="G3893" s="40" t="s">
        <v>14118</v>
      </c>
      <c r="H3893" s="40" t="s">
        <v>19438</v>
      </c>
    </row>
    <row r="3894" spans="1:8" s="54" customFormat="1" x14ac:dyDescent="0.25">
      <c r="A3894" s="40">
        <v>1</v>
      </c>
      <c r="B3894" s="40" t="s">
        <v>1402</v>
      </c>
      <c r="C3894" s="77" t="s">
        <v>9865</v>
      </c>
      <c r="D3894" s="77" t="s">
        <v>5359</v>
      </c>
      <c r="E3894" s="40" t="s">
        <v>16502</v>
      </c>
      <c r="F3894" s="40" t="s">
        <v>5459</v>
      </c>
      <c r="G3894" s="40" t="s">
        <v>14119</v>
      </c>
      <c r="H3894" s="40" t="s">
        <v>19439</v>
      </c>
    </row>
    <row r="3895" spans="1:8" s="54" customFormat="1" x14ac:dyDescent="0.25">
      <c r="A3895" s="40">
        <v>1</v>
      </c>
      <c r="B3895" s="40" t="s">
        <v>1402</v>
      </c>
      <c r="C3895" s="77" t="s">
        <v>9866</v>
      </c>
      <c r="D3895" s="77" t="s">
        <v>5212</v>
      </c>
      <c r="E3895" s="40" t="s">
        <v>16502</v>
      </c>
      <c r="F3895" s="40" t="s">
        <v>5459</v>
      </c>
      <c r="G3895" s="40" t="s">
        <v>14120</v>
      </c>
      <c r="H3895" s="40" t="s">
        <v>19440</v>
      </c>
    </row>
    <row r="3896" spans="1:8" s="54" customFormat="1" x14ac:dyDescent="0.25">
      <c r="A3896" s="40">
        <v>1</v>
      </c>
      <c r="B3896" s="40" t="s">
        <v>1402</v>
      </c>
      <c r="C3896" s="77" t="s">
        <v>9867</v>
      </c>
      <c r="D3896" s="77" t="s">
        <v>5233</v>
      </c>
      <c r="E3896" s="40" t="s">
        <v>16502</v>
      </c>
      <c r="F3896" s="40" t="s">
        <v>5459</v>
      </c>
      <c r="G3896" s="40" t="s">
        <v>14121</v>
      </c>
      <c r="H3896" s="40" t="s">
        <v>19441</v>
      </c>
    </row>
    <row r="3897" spans="1:8" s="54" customFormat="1" x14ac:dyDescent="0.25">
      <c r="A3897" s="40">
        <v>1</v>
      </c>
      <c r="B3897" s="40" t="s">
        <v>1402</v>
      </c>
      <c r="C3897" s="77" t="s">
        <v>9868</v>
      </c>
      <c r="D3897" s="77" t="s">
        <v>5380</v>
      </c>
      <c r="E3897" s="40" t="s">
        <v>16502</v>
      </c>
      <c r="F3897" s="40" t="s">
        <v>5459</v>
      </c>
      <c r="G3897" s="40" t="s">
        <v>14122</v>
      </c>
      <c r="H3897" s="40" t="s">
        <v>19442</v>
      </c>
    </row>
    <row r="3898" spans="1:8" s="54" customFormat="1" x14ac:dyDescent="0.25">
      <c r="A3898" s="40">
        <v>1</v>
      </c>
      <c r="B3898" s="40" t="s">
        <v>1402</v>
      </c>
      <c r="C3898" s="77" t="s">
        <v>9869</v>
      </c>
      <c r="D3898" s="77" t="s">
        <v>5002</v>
      </c>
      <c r="E3898" s="40" t="s">
        <v>16502</v>
      </c>
      <c r="F3898" s="40" t="s">
        <v>5459</v>
      </c>
      <c r="G3898" s="40" t="s">
        <v>14123</v>
      </c>
      <c r="H3898" s="40" t="s">
        <v>19443</v>
      </c>
    </row>
    <row r="3899" spans="1:8" s="54" customFormat="1" x14ac:dyDescent="0.25">
      <c r="A3899" s="40">
        <v>1</v>
      </c>
      <c r="B3899" s="40" t="s">
        <v>1402</v>
      </c>
      <c r="C3899" s="77" t="s">
        <v>9870</v>
      </c>
      <c r="D3899" s="77" t="s">
        <v>5086</v>
      </c>
      <c r="E3899" s="40" t="s">
        <v>16502</v>
      </c>
      <c r="F3899" s="40" t="s">
        <v>5459</v>
      </c>
      <c r="G3899" s="40" t="s">
        <v>14124</v>
      </c>
      <c r="H3899" s="40" t="s">
        <v>19444</v>
      </c>
    </row>
    <row r="3900" spans="1:8" s="54" customFormat="1" x14ac:dyDescent="0.25">
      <c r="A3900" s="40">
        <v>1</v>
      </c>
      <c r="B3900" s="40" t="s">
        <v>1402</v>
      </c>
      <c r="C3900" s="77" t="s">
        <v>9871</v>
      </c>
      <c r="D3900" s="77" t="s">
        <v>5023</v>
      </c>
      <c r="E3900" s="40" t="s">
        <v>16502</v>
      </c>
      <c r="F3900" s="40" t="s">
        <v>5459</v>
      </c>
      <c r="G3900" s="40" t="s">
        <v>14750</v>
      </c>
      <c r="H3900" s="40" t="s">
        <v>19445</v>
      </c>
    </row>
    <row r="3901" spans="1:8" s="54" customFormat="1" x14ac:dyDescent="0.25">
      <c r="A3901" s="40">
        <v>1</v>
      </c>
      <c r="B3901" s="40" t="s">
        <v>1402</v>
      </c>
      <c r="C3901" s="77" t="s">
        <v>9872</v>
      </c>
      <c r="D3901" s="77" t="s">
        <v>5128</v>
      </c>
      <c r="E3901" s="40" t="s">
        <v>16502</v>
      </c>
      <c r="F3901" s="40" t="s">
        <v>5459</v>
      </c>
      <c r="G3901" s="40" t="s">
        <v>14125</v>
      </c>
      <c r="H3901" s="40" t="s">
        <v>19446</v>
      </c>
    </row>
    <row r="3902" spans="1:8" s="54" customFormat="1" x14ac:dyDescent="0.25">
      <c r="A3902" s="40">
        <v>1</v>
      </c>
      <c r="B3902" s="40" t="s">
        <v>1402</v>
      </c>
      <c r="C3902" s="77" t="s">
        <v>9873</v>
      </c>
      <c r="D3902" s="77" t="s">
        <v>5065</v>
      </c>
      <c r="E3902" s="40" t="s">
        <v>16502</v>
      </c>
      <c r="F3902" s="40" t="s">
        <v>5459</v>
      </c>
      <c r="G3902" s="40" t="s">
        <v>14126</v>
      </c>
      <c r="H3902" s="40" t="s">
        <v>19447</v>
      </c>
    </row>
    <row r="3903" spans="1:8" s="54" customFormat="1" x14ac:dyDescent="0.25">
      <c r="A3903" s="40">
        <v>1</v>
      </c>
      <c r="B3903" s="40" t="s">
        <v>1402</v>
      </c>
      <c r="C3903" s="77" t="s">
        <v>9874</v>
      </c>
      <c r="D3903" s="77" t="s">
        <v>5044</v>
      </c>
      <c r="E3903" s="40" t="s">
        <v>16502</v>
      </c>
      <c r="F3903" s="40" t="s">
        <v>5459</v>
      </c>
      <c r="G3903" s="40" t="s">
        <v>14127</v>
      </c>
      <c r="H3903" s="40" t="s">
        <v>19448</v>
      </c>
    </row>
    <row r="3904" spans="1:8" s="54" customFormat="1" x14ac:dyDescent="0.25">
      <c r="A3904" s="40">
        <v>1</v>
      </c>
      <c r="B3904" s="40" t="s">
        <v>1402</v>
      </c>
      <c r="C3904" s="77" t="s">
        <v>9875</v>
      </c>
      <c r="D3904" s="77" t="s">
        <v>5149</v>
      </c>
      <c r="E3904" s="40" t="s">
        <v>16502</v>
      </c>
      <c r="F3904" s="40" t="s">
        <v>5459</v>
      </c>
      <c r="G3904" s="40" t="s">
        <v>14128</v>
      </c>
      <c r="H3904" s="40" t="s">
        <v>19449</v>
      </c>
    </row>
    <row r="3905" spans="1:8" s="54" customFormat="1" x14ac:dyDescent="0.25">
      <c r="A3905" s="40">
        <v>1</v>
      </c>
      <c r="B3905" s="40" t="s">
        <v>1402</v>
      </c>
      <c r="C3905" s="77" t="s">
        <v>9876</v>
      </c>
      <c r="D3905" s="77" t="s">
        <v>1783</v>
      </c>
      <c r="E3905" s="40" t="s">
        <v>16502</v>
      </c>
      <c r="F3905" s="40" t="s">
        <v>5459</v>
      </c>
      <c r="G3905" s="40" t="s">
        <v>14129</v>
      </c>
      <c r="H3905" s="40" t="s">
        <v>19450</v>
      </c>
    </row>
    <row r="3906" spans="1:8" s="54" customFormat="1" x14ac:dyDescent="0.25">
      <c r="A3906" s="40">
        <v>1</v>
      </c>
      <c r="B3906" s="40" t="s">
        <v>1402</v>
      </c>
      <c r="C3906" s="77" t="s">
        <v>9877</v>
      </c>
      <c r="D3906" s="77" t="s">
        <v>1804</v>
      </c>
      <c r="E3906" s="40" t="s">
        <v>16502</v>
      </c>
      <c r="F3906" s="40" t="s">
        <v>5459</v>
      </c>
      <c r="G3906" s="40" t="s">
        <v>14130</v>
      </c>
      <c r="H3906" s="40" t="s">
        <v>19451</v>
      </c>
    </row>
    <row r="3907" spans="1:8" s="54" customFormat="1" x14ac:dyDescent="0.25">
      <c r="A3907" s="40">
        <v>1</v>
      </c>
      <c r="B3907" s="40" t="s">
        <v>1402</v>
      </c>
      <c r="C3907" s="77" t="s">
        <v>9878</v>
      </c>
      <c r="D3907" s="77" t="s">
        <v>5297</v>
      </c>
      <c r="E3907" s="40" t="s">
        <v>16502</v>
      </c>
      <c r="F3907" s="40" t="s">
        <v>5459</v>
      </c>
      <c r="G3907" s="40" t="s">
        <v>14131</v>
      </c>
      <c r="H3907" s="40" t="s">
        <v>19452</v>
      </c>
    </row>
    <row r="3908" spans="1:8" s="54" customFormat="1" x14ac:dyDescent="0.25">
      <c r="A3908" s="40">
        <v>1</v>
      </c>
      <c r="B3908" s="40" t="s">
        <v>1402</v>
      </c>
      <c r="C3908" s="77" t="s">
        <v>9879</v>
      </c>
      <c r="D3908" s="77" t="s">
        <v>5318</v>
      </c>
      <c r="E3908" s="40" t="s">
        <v>16502</v>
      </c>
      <c r="F3908" s="40" t="s">
        <v>5459</v>
      </c>
      <c r="G3908" s="40" t="s">
        <v>14132</v>
      </c>
      <c r="H3908" s="40" t="s">
        <v>19453</v>
      </c>
    </row>
    <row r="3909" spans="1:8" s="54" customFormat="1" x14ac:dyDescent="0.25">
      <c r="A3909" s="40">
        <v>1</v>
      </c>
      <c r="B3909" s="40" t="s">
        <v>1402</v>
      </c>
      <c r="C3909" s="77" t="s">
        <v>9880</v>
      </c>
      <c r="D3909" s="77" t="s">
        <v>5255</v>
      </c>
      <c r="E3909" s="40" t="s">
        <v>16502</v>
      </c>
      <c r="F3909" s="40" t="s">
        <v>5459</v>
      </c>
      <c r="G3909" s="40" t="s">
        <v>14133</v>
      </c>
      <c r="H3909" s="40" t="s">
        <v>19454</v>
      </c>
    </row>
    <row r="3910" spans="1:8" s="54" customFormat="1" x14ac:dyDescent="0.25">
      <c r="A3910" s="40">
        <v>1</v>
      </c>
      <c r="B3910" s="40" t="s">
        <v>1402</v>
      </c>
      <c r="C3910" s="77" t="s">
        <v>9881</v>
      </c>
      <c r="D3910" s="77" t="s">
        <v>5276</v>
      </c>
      <c r="E3910" s="40" t="s">
        <v>16502</v>
      </c>
      <c r="F3910" s="40" t="s">
        <v>5459</v>
      </c>
      <c r="G3910" s="40" t="s">
        <v>14134</v>
      </c>
      <c r="H3910" s="40" t="s">
        <v>19455</v>
      </c>
    </row>
    <row r="3911" spans="1:8" s="54" customFormat="1" x14ac:dyDescent="0.25">
      <c r="A3911" s="40">
        <v>1</v>
      </c>
      <c r="B3911" s="40" t="s">
        <v>1402</v>
      </c>
      <c r="C3911" s="77" t="s">
        <v>9882</v>
      </c>
      <c r="D3911" s="77" t="s">
        <v>4982</v>
      </c>
      <c r="E3911" s="40" t="s">
        <v>16502</v>
      </c>
      <c r="F3911" s="40" t="s">
        <v>5459</v>
      </c>
      <c r="G3911" s="40" t="s">
        <v>14135</v>
      </c>
      <c r="H3911" s="40" t="s">
        <v>19456</v>
      </c>
    </row>
    <row r="3912" spans="1:8" s="54" customFormat="1" x14ac:dyDescent="0.25">
      <c r="A3912" s="40">
        <v>1</v>
      </c>
      <c r="B3912" s="40" t="s">
        <v>1402</v>
      </c>
      <c r="C3912" s="77" t="s">
        <v>9883</v>
      </c>
      <c r="D3912" s="77" t="s">
        <v>5108</v>
      </c>
      <c r="E3912" s="40" t="s">
        <v>16502</v>
      </c>
      <c r="F3912" s="40" t="s">
        <v>5459</v>
      </c>
      <c r="G3912" s="40" t="s">
        <v>14136</v>
      </c>
      <c r="H3912" s="40" t="s">
        <v>19457</v>
      </c>
    </row>
    <row r="3913" spans="1:8" s="54" customFormat="1" x14ac:dyDescent="0.25">
      <c r="A3913" s="40">
        <v>1</v>
      </c>
      <c r="B3913" s="40" t="s">
        <v>1402</v>
      </c>
      <c r="C3913" s="77" t="s">
        <v>9884</v>
      </c>
      <c r="D3913" s="77" t="s">
        <v>5171</v>
      </c>
      <c r="E3913" s="40" t="s">
        <v>16502</v>
      </c>
      <c r="F3913" s="40" t="s">
        <v>5459</v>
      </c>
      <c r="G3913" s="40" t="s">
        <v>14137</v>
      </c>
      <c r="H3913" s="40" t="s">
        <v>19458</v>
      </c>
    </row>
    <row r="3914" spans="1:8" s="54" customFormat="1" x14ac:dyDescent="0.25">
      <c r="A3914" s="40">
        <v>1</v>
      </c>
      <c r="B3914" s="40" t="s">
        <v>1402</v>
      </c>
      <c r="C3914" s="77" t="s">
        <v>9885</v>
      </c>
      <c r="D3914" s="77" t="s">
        <v>5192</v>
      </c>
      <c r="E3914" s="40" t="s">
        <v>16502</v>
      </c>
      <c r="F3914" s="40" t="s">
        <v>5459</v>
      </c>
      <c r="G3914" s="40" t="s">
        <v>14138</v>
      </c>
      <c r="H3914" s="40" t="s">
        <v>19459</v>
      </c>
    </row>
    <row r="3915" spans="1:8" s="54" customFormat="1" x14ac:dyDescent="0.25">
      <c r="A3915" s="40">
        <v>1</v>
      </c>
      <c r="B3915" s="40" t="s">
        <v>1402</v>
      </c>
      <c r="C3915" s="77" t="s">
        <v>9886</v>
      </c>
      <c r="D3915" s="77" t="s">
        <v>5339</v>
      </c>
      <c r="E3915" s="40" t="s">
        <v>16502</v>
      </c>
      <c r="F3915" s="40" t="s">
        <v>5459</v>
      </c>
      <c r="G3915" s="40" t="s">
        <v>14139</v>
      </c>
      <c r="H3915" s="40" t="s">
        <v>19460</v>
      </c>
    </row>
    <row r="3916" spans="1:8" s="54" customFormat="1" x14ac:dyDescent="0.25">
      <c r="A3916" s="40">
        <v>1</v>
      </c>
      <c r="B3916" s="40" t="s">
        <v>1402</v>
      </c>
      <c r="C3916" s="77" t="s">
        <v>9887</v>
      </c>
      <c r="D3916" s="77" t="s">
        <v>5360</v>
      </c>
      <c r="E3916" s="40" t="s">
        <v>16502</v>
      </c>
      <c r="F3916" s="40" t="s">
        <v>5459</v>
      </c>
      <c r="G3916" s="40" t="s">
        <v>14140</v>
      </c>
      <c r="H3916" s="40" t="s">
        <v>19461</v>
      </c>
    </row>
    <row r="3917" spans="1:8" s="54" customFormat="1" x14ac:dyDescent="0.25">
      <c r="A3917" s="40">
        <v>1</v>
      </c>
      <c r="B3917" s="40" t="s">
        <v>1402</v>
      </c>
      <c r="C3917" s="77" t="s">
        <v>9888</v>
      </c>
      <c r="D3917" s="77" t="s">
        <v>5213</v>
      </c>
      <c r="E3917" s="40" t="s">
        <v>16502</v>
      </c>
      <c r="F3917" s="40" t="s">
        <v>5459</v>
      </c>
      <c r="G3917" s="40" t="s">
        <v>14141</v>
      </c>
      <c r="H3917" s="40" t="s">
        <v>19462</v>
      </c>
    </row>
    <row r="3918" spans="1:8" s="54" customFormat="1" x14ac:dyDescent="0.25">
      <c r="A3918" s="40">
        <v>1</v>
      </c>
      <c r="B3918" s="40" t="s">
        <v>1402</v>
      </c>
      <c r="C3918" s="77" t="s">
        <v>9889</v>
      </c>
      <c r="D3918" s="77" t="s">
        <v>5234</v>
      </c>
      <c r="E3918" s="40" t="s">
        <v>16502</v>
      </c>
      <c r="F3918" s="40" t="s">
        <v>5459</v>
      </c>
      <c r="G3918" s="40" t="s">
        <v>14142</v>
      </c>
      <c r="H3918" s="40" t="s">
        <v>19463</v>
      </c>
    </row>
    <row r="3919" spans="1:8" s="54" customFormat="1" x14ac:dyDescent="0.25">
      <c r="A3919" s="40">
        <v>1</v>
      </c>
      <c r="B3919" s="40" t="s">
        <v>1402</v>
      </c>
      <c r="C3919" s="77" t="s">
        <v>9890</v>
      </c>
      <c r="D3919" s="77" t="s">
        <v>5381</v>
      </c>
      <c r="E3919" s="40" t="s">
        <v>16502</v>
      </c>
      <c r="F3919" s="40" t="s">
        <v>5459</v>
      </c>
      <c r="G3919" s="40" t="s">
        <v>14143</v>
      </c>
      <c r="H3919" s="40" t="s">
        <v>19464</v>
      </c>
    </row>
    <row r="3920" spans="1:8" s="54" customFormat="1" x14ac:dyDescent="0.25">
      <c r="A3920" s="40">
        <v>1</v>
      </c>
      <c r="B3920" s="40" t="s">
        <v>1402</v>
      </c>
      <c r="C3920" s="77" t="s">
        <v>9891</v>
      </c>
      <c r="D3920" s="77" t="s">
        <v>5003</v>
      </c>
      <c r="E3920" s="40" t="s">
        <v>16502</v>
      </c>
      <c r="F3920" s="40" t="s">
        <v>5459</v>
      </c>
      <c r="G3920" s="40" t="s">
        <v>14144</v>
      </c>
      <c r="H3920" s="40" t="s">
        <v>19465</v>
      </c>
    </row>
    <row r="3921" spans="1:8" s="54" customFormat="1" x14ac:dyDescent="0.25">
      <c r="A3921" s="40">
        <v>1</v>
      </c>
      <c r="B3921" s="40" t="s">
        <v>1402</v>
      </c>
      <c r="C3921" s="77" t="s">
        <v>9892</v>
      </c>
      <c r="D3921" s="77" t="s">
        <v>1784</v>
      </c>
      <c r="E3921" s="40" t="s">
        <v>16502</v>
      </c>
      <c r="F3921" s="40" t="s">
        <v>5459</v>
      </c>
      <c r="G3921" s="40" t="s">
        <v>14145</v>
      </c>
      <c r="H3921" s="40" t="s">
        <v>19466</v>
      </c>
    </row>
    <row r="3922" spans="1:8" s="54" customFormat="1" x14ac:dyDescent="0.25">
      <c r="A3922" s="40">
        <v>1</v>
      </c>
      <c r="B3922" s="40" t="s">
        <v>1402</v>
      </c>
      <c r="C3922" s="77" t="s">
        <v>9893</v>
      </c>
      <c r="D3922" s="77" t="s">
        <v>1805</v>
      </c>
      <c r="E3922" s="40" t="s">
        <v>16502</v>
      </c>
      <c r="F3922" s="40" t="s">
        <v>5459</v>
      </c>
      <c r="G3922" s="40" t="s">
        <v>14146</v>
      </c>
      <c r="H3922" s="40" t="s">
        <v>19467</v>
      </c>
    </row>
    <row r="3923" spans="1:8" s="54" customFormat="1" x14ac:dyDescent="0.25">
      <c r="A3923" s="40">
        <v>1</v>
      </c>
      <c r="B3923" s="40" t="s">
        <v>1402</v>
      </c>
      <c r="C3923" s="77" t="s">
        <v>9894</v>
      </c>
      <c r="D3923" s="77" t="s">
        <v>5024</v>
      </c>
      <c r="E3923" s="40" t="s">
        <v>16502</v>
      </c>
      <c r="F3923" s="40" t="s">
        <v>5459</v>
      </c>
      <c r="G3923" s="40" t="s">
        <v>14751</v>
      </c>
      <c r="H3923" s="40" t="s">
        <v>19468</v>
      </c>
    </row>
    <row r="3924" spans="1:8" s="54" customFormat="1" x14ac:dyDescent="0.25">
      <c r="A3924" s="40">
        <v>1</v>
      </c>
      <c r="B3924" s="40" t="s">
        <v>1402</v>
      </c>
      <c r="C3924" s="77" t="s">
        <v>9895</v>
      </c>
      <c r="D3924" s="77" t="s">
        <v>5045</v>
      </c>
      <c r="E3924" s="40" t="s">
        <v>16502</v>
      </c>
      <c r="F3924" s="40" t="s">
        <v>5459</v>
      </c>
      <c r="G3924" s="40" t="s">
        <v>14147</v>
      </c>
      <c r="H3924" s="40" t="s">
        <v>19469</v>
      </c>
    </row>
    <row r="3925" spans="1:8" s="54" customFormat="1" x14ac:dyDescent="0.25">
      <c r="A3925" s="40">
        <v>1</v>
      </c>
      <c r="B3925" s="40" t="s">
        <v>1402</v>
      </c>
      <c r="C3925" s="77" t="s">
        <v>9896</v>
      </c>
      <c r="D3925" s="77" t="s">
        <v>5066</v>
      </c>
      <c r="E3925" s="40" t="s">
        <v>16502</v>
      </c>
      <c r="F3925" s="40" t="s">
        <v>5459</v>
      </c>
      <c r="G3925" s="40" t="s">
        <v>14148</v>
      </c>
      <c r="H3925" s="40" t="s">
        <v>19470</v>
      </c>
    </row>
    <row r="3926" spans="1:8" s="54" customFormat="1" x14ac:dyDescent="0.25">
      <c r="A3926" s="40">
        <v>1</v>
      </c>
      <c r="B3926" s="40" t="s">
        <v>1402</v>
      </c>
      <c r="C3926" s="77" t="s">
        <v>9897</v>
      </c>
      <c r="D3926" s="77" t="s">
        <v>5087</v>
      </c>
      <c r="E3926" s="40" t="s">
        <v>16502</v>
      </c>
      <c r="F3926" s="40" t="s">
        <v>5459</v>
      </c>
      <c r="G3926" s="40" t="s">
        <v>14149</v>
      </c>
      <c r="H3926" s="40" t="s">
        <v>19471</v>
      </c>
    </row>
    <row r="3927" spans="1:8" s="54" customFormat="1" x14ac:dyDescent="0.25">
      <c r="A3927" s="40">
        <v>1</v>
      </c>
      <c r="B3927" s="40" t="s">
        <v>1402</v>
      </c>
      <c r="C3927" s="77" t="s">
        <v>9898</v>
      </c>
      <c r="D3927" s="77" t="s">
        <v>5129</v>
      </c>
      <c r="E3927" s="40" t="s">
        <v>16502</v>
      </c>
      <c r="F3927" s="40" t="s">
        <v>5459</v>
      </c>
      <c r="G3927" s="40" t="s">
        <v>14150</v>
      </c>
      <c r="H3927" s="40" t="s">
        <v>19472</v>
      </c>
    </row>
    <row r="3928" spans="1:8" s="54" customFormat="1" x14ac:dyDescent="0.25">
      <c r="A3928" s="40">
        <v>1</v>
      </c>
      <c r="B3928" s="40" t="s">
        <v>1402</v>
      </c>
      <c r="C3928" s="77" t="s">
        <v>9899</v>
      </c>
      <c r="D3928" s="77" t="s">
        <v>5150</v>
      </c>
      <c r="E3928" s="40" t="s">
        <v>16502</v>
      </c>
      <c r="F3928" s="40" t="s">
        <v>5459</v>
      </c>
      <c r="G3928" s="40" t="s">
        <v>14151</v>
      </c>
      <c r="H3928" s="40" t="s">
        <v>19473</v>
      </c>
    </row>
    <row r="3929" spans="1:8" s="54" customFormat="1" x14ac:dyDescent="0.25">
      <c r="A3929" s="40">
        <v>1</v>
      </c>
      <c r="B3929" s="40" t="s">
        <v>1402</v>
      </c>
      <c r="C3929" s="77" t="s">
        <v>9900</v>
      </c>
      <c r="D3929" s="77" t="s">
        <v>5298</v>
      </c>
      <c r="E3929" s="40" t="s">
        <v>16502</v>
      </c>
      <c r="F3929" s="40" t="s">
        <v>5459</v>
      </c>
      <c r="G3929" s="40" t="s">
        <v>14152</v>
      </c>
      <c r="H3929" s="40" t="s">
        <v>19474</v>
      </c>
    </row>
    <row r="3930" spans="1:8" s="54" customFormat="1" x14ac:dyDescent="0.25">
      <c r="A3930" s="40">
        <v>1</v>
      </c>
      <c r="B3930" s="40" t="s">
        <v>1402</v>
      </c>
      <c r="C3930" s="77" t="s">
        <v>9901</v>
      </c>
      <c r="D3930" s="77" t="s">
        <v>5319</v>
      </c>
      <c r="E3930" s="40" t="s">
        <v>16502</v>
      </c>
      <c r="F3930" s="40" t="s">
        <v>5459</v>
      </c>
      <c r="G3930" s="40" t="s">
        <v>14153</v>
      </c>
      <c r="H3930" s="40" t="s">
        <v>19475</v>
      </c>
    </row>
    <row r="3931" spans="1:8" s="54" customFormat="1" x14ac:dyDescent="0.25">
      <c r="A3931" s="40">
        <v>1</v>
      </c>
      <c r="B3931" s="40" t="s">
        <v>1402</v>
      </c>
      <c r="C3931" s="77" t="s">
        <v>9902</v>
      </c>
      <c r="D3931" s="77" t="s">
        <v>5256</v>
      </c>
      <c r="E3931" s="40" t="s">
        <v>16502</v>
      </c>
      <c r="F3931" s="40" t="s">
        <v>5459</v>
      </c>
      <c r="G3931" s="40" t="s">
        <v>14154</v>
      </c>
      <c r="H3931" s="40" t="s">
        <v>19476</v>
      </c>
    </row>
    <row r="3932" spans="1:8" s="54" customFormat="1" x14ac:dyDescent="0.25">
      <c r="A3932" s="40">
        <v>1</v>
      </c>
      <c r="B3932" s="40" t="s">
        <v>1402</v>
      </c>
      <c r="C3932" s="77" t="s">
        <v>9903</v>
      </c>
      <c r="D3932" s="77" t="s">
        <v>5277</v>
      </c>
      <c r="E3932" s="40" t="s">
        <v>16502</v>
      </c>
      <c r="F3932" s="40" t="s">
        <v>5459</v>
      </c>
      <c r="G3932" s="40" t="s">
        <v>14155</v>
      </c>
      <c r="H3932" s="40" t="s">
        <v>19477</v>
      </c>
    </row>
    <row r="3933" spans="1:8" s="54" customFormat="1" x14ac:dyDescent="0.25">
      <c r="A3933" s="40">
        <v>1</v>
      </c>
      <c r="B3933" s="40" t="s">
        <v>1402</v>
      </c>
      <c r="C3933" s="77" t="s">
        <v>9904</v>
      </c>
      <c r="D3933" s="77" t="s">
        <v>4983</v>
      </c>
      <c r="E3933" s="40" t="s">
        <v>16502</v>
      </c>
      <c r="F3933" s="40" t="s">
        <v>5459</v>
      </c>
      <c r="G3933" s="40" t="s">
        <v>14752</v>
      </c>
      <c r="H3933" s="40" t="s">
        <v>19478</v>
      </c>
    </row>
    <row r="3934" spans="1:8" s="54" customFormat="1" x14ac:dyDescent="0.25">
      <c r="A3934" s="40">
        <v>1</v>
      </c>
      <c r="B3934" s="40" t="s">
        <v>1402</v>
      </c>
      <c r="C3934" s="77" t="s">
        <v>9905</v>
      </c>
      <c r="D3934" s="77" t="s">
        <v>5109</v>
      </c>
      <c r="E3934" s="40" t="s">
        <v>16502</v>
      </c>
      <c r="F3934" s="40" t="s">
        <v>5459</v>
      </c>
      <c r="G3934" s="40" t="s">
        <v>14753</v>
      </c>
      <c r="H3934" s="40" t="s">
        <v>19479</v>
      </c>
    </row>
    <row r="3935" spans="1:8" s="54" customFormat="1" x14ac:dyDescent="0.25">
      <c r="A3935" s="40">
        <v>1</v>
      </c>
      <c r="B3935" s="40" t="s">
        <v>1402</v>
      </c>
      <c r="C3935" s="77" t="s">
        <v>9906</v>
      </c>
      <c r="D3935" s="77" t="s">
        <v>5172</v>
      </c>
      <c r="E3935" s="40" t="s">
        <v>16502</v>
      </c>
      <c r="F3935" s="40" t="s">
        <v>5459</v>
      </c>
      <c r="G3935" s="40" t="s">
        <v>14156</v>
      </c>
      <c r="H3935" s="40" t="s">
        <v>19480</v>
      </c>
    </row>
    <row r="3936" spans="1:8" s="54" customFormat="1" x14ac:dyDescent="0.25">
      <c r="A3936" s="40">
        <v>1</v>
      </c>
      <c r="B3936" s="40" t="s">
        <v>1402</v>
      </c>
      <c r="C3936" s="77" t="s">
        <v>9907</v>
      </c>
      <c r="D3936" s="77" t="s">
        <v>5193</v>
      </c>
      <c r="E3936" s="40" t="s">
        <v>16502</v>
      </c>
      <c r="F3936" s="40" t="s">
        <v>5459</v>
      </c>
      <c r="G3936" s="40" t="s">
        <v>14157</v>
      </c>
      <c r="H3936" s="40" t="s">
        <v>19481</v>
      </c>
    </row>
    <row r="3937" spans="1:8" s="54" customFormat="1" x14ac:dyDescent="0.25">
      <c r="A3937" s="40">
        <v>1</v>
      </c>
      <c r="B3937" s="40" t="s">
        <v>1402</v>
      </c>
      <c r="C3937" s="77" t="s">
        <v>9908</v>
      </c>
      <c r="D3937" s="77" t="s">
        <v>5340</v>
      </c>
      <c r="E3937" s="40" t="s">
        <v>16502</v>
      </c>
      <c r="F3937" s="40" t="s">
        <v>5459</v>
      </c>
      <c r="G3937" s="40" t="s">
        <v>14158</v>
      </c>
      <c r="H3937" s="40" t="s">
        <v>19482</v>
      </c>
    </row>
    <row r="3938" spans="1:8" s="54" customFormat="1" x14ac:dyDescent="0.25">
      <c r="A3938" s="40">
        <v>1</v>
      </c>
      <c r="B3938" s="40" t="s">
        <v>1402</v>
      </c>
      <c r="C3938" s="77" t="s">
        <v>9909</v>
      </c>
      <c r="D3938" s="77" t="s">
        <v>5361</v>
      </c>
      <c r="E3938" s="40" t="s">
        <v>16502</v>
      </c>
      <c r="F3938" s="40" t="s">
        <v>5459</v>
      </c>
      <c r="G3938" s="40" t="s">
        <v>14159</v>
      </c>
      <c r="H3938" s="40" t="s">
        <v>19483</v>
      </c>
    </row>
    <row r="3939" spans="1:8" s="54" customFormat="1" x14ac:dyDescent="0.25">
      <c r="A3939" s="40">
        <v>1</v>
      </c>
      <c r="B3939" s="40" t="s">
        <v>1402</v>
      </c>
      <c r="C3939" s="77" t="s">
        <v>9910</v>
      </c>
      <c r="D3939" s="77" t="s">
        <v>5214</v>
      </c>
      <c r="E3939" s="40" t="s">
        <v>16502</v>
      </c>
      <c r="F3939" s="40" t="s">
        <v>5459</v>
      </c>
      <c r="G3939" s="40" t="s">
        <v>14160</v>
      </c>
      <c r="H3939" s="40" t="s">
        <v>19484</v>
      </c>
    </row>
    <row r="3940" spans="1:8" s="54" customFormat="1" x14ac:dyDescent="0.25">
      <c r="A3940" s="40">
        <v>1</v>
      </c>
      <c r="B3940" s="40" t="s">
        <v>1402</v>
      </c>
      <c r="C3940" s="77" t="s">
        <v>9911</v>
      </c>
      <c r="D3940" s="77" t="s">
        <v>5235</v>
      </c>
      <c r="E3940" s="40" t="s">
        <v>16502</v>
      </c>
      <c r="F3940" s="40" t="s">
        <v>5459</v>
      </c>
      <c r="G3940" s="40" t="s">
        <v>14161</v>
      </c>
      <c r="H3940" s="40" t="s">
        <v>19485</v>
      </c>
    </row>
    <row r="3941" spans="1:8" s="54" customFormat="1" x14ac:dyDescent="0.25">
      <c r="A3941" s="40">
        <v>1</v>
      </c>
      <c r="B3941" s="40" t="s">
        <v>1402</v>
      </c>
      <c r="C3941" s="77" t="s">
        <v>9912</v>
      </c>
      <c r="D3941" s="77" t="s">
        <v>5382</v>
      </c>
      <c r="E3941" s="40" t="s">
        <v>16502</v>
      </c>
      <c r="F3941" s="40" t="s">
        <v>5459</v>
      </c>
      <c r="G3941" s="40" t="s">
        <v>14162</v>
      </c>
      <c r="H3941" s="40" t="s">
        <v>19486</v>
      </c>
    </row>
    <row r="3942" spans="1:8" s="54" customFormat="1" x14ac:dyDescent="0.25">
      <c r="A3942" s="40">
        <v>1</v>
      </c>
      <c r="B3942" s="40" t="s">
        <v>1402</v>
      </c>
      <c r="C3942" s="77" t="s">
        <v>9913</v>
      </c>
      <c r="D3942" s="77" t="s">
        <v>5004</v>
      </c>
      <c r="E3942" s="40" t="s">
        <v>16502</v>
      </c>
      <c r="F3942" s="40" t="s">
        <v>5459</v>
      </c>
      <c r="G3942" s="40" t="s">
        <v>14163</v>
      </c>
      <c r="H3942" s="40" t="s">
        <v>19487</v>
      </c>
    </row>
    <row r="3943" spans="1:8" s="54" customFormat="1" x14ac:dyDescent="0.25">
      <c r="A3943" s="40">
        <v>1</v>
      </c>
      <c r="B3943" s="40" t="s">
        <v>1402</v>
      </c>
      <c r="C3943" s="77" t="s">
        <v>9914</v>
      </c>
      <c r="D3943" s="77" t="s">
        <v>5088</v>
      </c>
      <c r="E3943" s="40" t="s">
        <v>16502</v>
      </c>
      <c r="F3943" s="40" t="s">
        <v>5459</v>
      </c>
      <c r="G3943" s="40" t="s">
        <v>14164</v>
      </c>
      <c r="H3943" s="40" t="s">
        <v>19488</v>
      </c>
    </row>
    <row r="3944" spans="1:8" s="54" customFormat="1" x14ac:dyDescent="0.25">
      <c r="A3944" s="40">
        <v>1</v>
      </c>
      <c r="B3944" s="40" t="s">
        <v>1402</v>
      </c>
      <c r="C3944" s="77" t="s">
        <v>9915</v>
      </c>
      <c r="D3944" s="77" t="s">
        <v>5025</v>
      </c>
      <c r="E3944" s="40" t="s">
        <v>16502</v>
      </c>
      <c r="F3944" s="40" t="s">
        <v>5459</v>
      </c>
      <c r="G3944" s="40" t="s">
        <v>14754</v>
      </c>
      <c r="H3944" s="40" t="s">
        <v>19489</v>
      </c>
    </row>
    <row r="3945" spans="1:8" s="54" customFormat="1" x14ac:dyDescent="0.25">
      <c r="A3945" s="40">
        <v>1</v>
      </c>
      <c r="B3945" s="40" t="s">
        <v>1402</v>
      </c>
      <c r="C3945" s="77" t="s">
        <v>9916</v>
      </c>
      <c r="D3945" s="77" t="s">
        <v>5130</v>
      </c>
      <c r="E3945" s="40" t="s">
        <v>16502</v>
      </c>
      <c r="F3945" s="40" t="s">
        <v>5459</v>
      </c>
      <c r="G3945" s="40" t="s">
        <v>14165</v>
      </c>
      <c r="H3945" s="40" t="s">
        <v>19490</v>
      </c>
    </row>
    <row r="3946" spans="1:8" s="54" customFormat="1" x14ac:dyDescent="0.25">
      <c r="A3946" s="40">
        <v>1</v>
      </c>
      <c r="B3946" s="40" t="s">
        <v>1402</v>
      </c>
      <c r="C3946" s="77" t="s">
        <v>9917</v>
      </c>
      <c r="D3946" s="77" t="s">
        <v>5067</v>
      </c>
      <c r="E3946" s="40" t="s">
        <v>16502</v>
      </c>
      <c r="F3946" s="40" t="s">
        <v>5459</v>
      </c>
      <c r="G3946" s="40" t="s">
        <v>14166</v>
      </c>
      <c r="H3946" s="40" t="s">
        <v>19491</v>
      </c>
    </row>
    <row r="3947" spans="1:8" s="54" customFormat="1" x14ac:dyDescent="0.25">
      <c r="A3947" s="40">
        <v>1</v>
      </c>
      <c r="B3947" s="40" t="s">
        <v>1402</v>
      </c>
      <c r="C3947" s="77" t="s">
        <v>9918</v>
      </c>
      <c r="D3947" s="77" t="s">
        <v>5046</v>
      </c>
      <c r="E3947" s="40" t="s">
        <v>16502</v>
      </c>
      <c r="F3947" s="40" t="s">
        <v>5459</v>
      </c>
      <c r="G3947" s="40" t="s">
        <v>14167</v>
      </c>
      <c r="H3947" s="40" t="s">
        <v>19492</v>
      </c>
    </row>
    <row r="3948" spans="1:8" s="54" customFormat="1" x14ac:dyDescent="0.25">
      <c r="A3948" s="40">
        <v>1</v>
      </c>
      <c r="B3948" s="40" t="s">
        <v>1402</v>
      </c>
      <c r="C3948" s="77" t="s">
        <v>9919</v>
      </c>
      <c r="D3948" s="77" t="s">
        <v>5151</v>
      </c>
      <c r="E3948" s="40" t="s">
        <v>16502</v>
      </c>
      <c r="F3948" s="40" t="s">
        <v>5459</v>
      </c>
      <c r="G3948" s="40" t="s">
        <v>14168</v>
      </c>
      <c r="H3948" s="40" t="s">
        <v>19493</v>
      </c>
    </row>
    <row r="3949" spans="1:8" s="54" customFormat="1" x14ac:dyDescent="0.25">
      <c r="A3949" s="40">
        <v>1</v>
      </c>
      <c r="B3949" s="40" t="s">
        <v>1402</v>
      </c>
      <c r="C3949" s="77" t="s">
        <v>9920</v>
      </c>
      <c r="D3949" s="77" t="s">
        <v>1785</v>
      </c>
      <c r="E3949" s="40" t="s">
        <v>16502</v>
      </c>
      <c r="F3949" s="40" t="s">
        <v>5459</v>
      </c>
      <c r="G3949" s="40" t="s">
        <v>14169</v>
      </c>
      <c r="H3949" s="40" t="s">
        <v>19494</v>
      </c>
    </row>
    <row r="3950" spans="1:8" s="54" customFormat="1" x14ac:dyDescent="0.25">
      <c r="A3950" s="40">
        <v>1</v>
      </c>
      <c r="B3950" s="40" t="s">
        <v>1402</v>
      </c>
      <c r="C3950" s="77" t="s">
        <v>9921</v>
      </c>
      <c r="D3950" s="77" t="s">
        <v>1806</v>
      </c>
      <c r="E3950" s="40" t="s">
        <v>16502</v>
      </c>
      <c r="F3950" s="40" t="s">
        <v>5459</v>
      </c>
      <c r="G3950" s="40" t="s">
        <v>14170</v>
      </c>
      <c r="H3950" s="40" t="s">
        <v>19495</v>
      </c>
    </row>
    <row r="3951" spans="1:8" s="54" customFormat="1" x14ac:dyDescent="0.25">
      <c r="A3951" s="40">
        <v>1</v>
      </c>
      <c r="B3951" s="40" t="s">
        <v>1402</v>
      </c>
      <c r="C3951" s="77" t="s">
        <v>9922</v>
      </c>
      <c r="D3951" s="77" t="s">
        <v>5299</v>
      </c>
      <c r="E3951" s="40" t="s">
        <v>16502</v>
      </c>
      <c r="F3951" s="40" t="s">
        <v>5459</v>
      </c>
      <c r="G3951" s="40" t="s">
        <v>14171</v>
      </c>
      <c r="H3951" s="40" t="s">
        <v>19496</v>
      </c>
    </row>
    <row r="3952" spans="1:8" s="54" customFormat="1" x14ac:dyDescent="0.25">
      <c r="A3952" s="40">
        <v>1</v>
      </c>
      <c r="B3952" s="40" t="s">
        <v>1402</v>
      </c>
      <c r="C3952" s="77" t="s">
        <v>9923</v>
      </c>
      <c r="D3952" s="77" t="s">
        <v>5320</v>
      </c>
      <c r="E3952" s="40" t="s">
        <v>16502</v>
      </c>
      <c r="F3952" s="40" t="s">
        <v>5459</v>
      </c>
      <c r="G3952" s="40" t="s">
        <v>14172</v>
      </c>
      <c r="H3952" s="40" t="s">
        <v>19497</v>
      </c>
    </row>
    <row r="3953" spans="1:8" s="54" customFormat="1" x14ac:dyDescent="0.25">
      <c r="A3953" s="40">
        <v>1</v>
      </c>
      <c r="B3953" s="40" t="s">
        <v>1402</v>
      </c>
      <c r="C3953" s="77" t="s">
        <v>9924</v>
      </c>
      <c r="D3953" s="77" t="s">
        <v>5257</v>
      </c>
      <c r="E3953" s="40" t="s">
        <v>16502</v>
      </c>
      <c r="F3953" s="40" t="s">
        <v>5459</v>
      </c>
      <c r="G3953" s="40" t="s">
        <v>14173</v>
      </c>
      <c r="H3953" s="40" t="s">
        <v>19498</v>
      </c>
    </row>
    <row r="3954" spans="1:8" s="54" customFormat="1" x14ac:dyDescent="0.25">
      <c r="A3954" s="40">
        <v>1</v>
      </c>
      <c r="B3954" s="40" t="s">
        <v>1402</v>
      </c>
      <c r="C3954" s="77" t="s">
        <v>9925</v>
      </c>
      <c r="D3954" s="77" t="s">
        <v>5278</v>
      </c>
      <c r="E3954" s="40" t="s">
        <v>16502</v>
      </c>
      <c r="F3954" s="40" t="s">
        <v>5459</v>
      </c>
      <c r="G3954" s="40" t="s">
        <v>14174</v>
      </c>
      <c r="H3954" s="40" t="s">
        <v>19499</v>
      </c>
    </row>
    <row r="3955" spans="1:8" s="54" customFormat="1" x14ac:dyDescent="0.25">
      <c r="A3955" s="40">
        <v>1</v>
      </c>
      <c r="B3955" s="40" t="s">
        <v>1402</v>
      </c>
      <c r="C3955" s="77" t="s">
        <v>9926</v>
      </c>
      <c r="D3955" s="77" t="s">
        <v>4984</v>
      </c>
      <c r="E3955" s="40" t="s">
        <v>16502</v>
      </c>
      <c r="F3955" s="40" t="s">
        <v>5459</v>
      </c>
      <c r="G3955" s="40" t="s">
        <v>14175</v>
      </c>
      <c r="H3955" s="40" t="s">
        <v>19500</v>
      </c>
    </row>
    <row r="3956" spans="1:8" s="54" customFormat="1" x14ac:dyDescent="0.25">
      <c r="A3956" s="40">
        <v>1</v>
      </c>
      <c r="B3956" s="40" t="s">
        <v>1402</v>
      </c>
      <c r="C3956" s="77" t="s">
        <v>9927</v>
      </c>
      <c r="D3956" s="77" t="s">
        <v>5110</v>
      </c>
      <c r="E3956" s="40" t="s">
        <v>16502</v>
      </c>
      <c r="F3956" s="40" t="s">
        <v>5459</v>
      </c>
      <c r="G3956" s="40" t="s">
        <v>14176</v>
      </c>
      <c r="H3956" s="40" t="s">
        <v>19501</v>
      </c>
    </row>
    <row r="3957" spans="1:8" s="54" customFormat="1" x14ac:dyDescent="0.25">
      <c r="A3957" s="40">
        <v>1</v>
      </c>
      <c r="B3957" s="40" t="s">
        <v>1402</v>
      </c>
      <c r="C3957" s="77" t="s">
        <v>9928</v>
      </c>
      <c r="D3957" s="77" t="s">
        <v>5173</v>
      </c>
      <c r="E3957" s="40" t="s">
        <v>16502</v>
      </c>
      <c r="F3957" s="40" t="s">
        <v>5459</v>
      </c>
      <c r="G3957" s="40" t="s">
        <v>14177</v>
      </c>
      <c r="H3957" s="40" t="s">
        <v>19502</v>
      </c>
    </row>
    <row r="3958" spans="1:8" s="54" customFormat="1" x14ac:dyDescent="0.25">
      <c r="A3958" s="40">
        <v>1</v>
      </c>
      <c r="B3958" s="40" t="s">
        <v>1402</v>
      </c>
      <c r="C3958" s="77" t="s">
        <v>9929</v>
      </c>
      <c r="D3958" s="77" t="s">
        <v>5194</v>
      </c>
      <c r="E3958" s="40" t="s">
        <v>16502</v>
      </c>
      <c r="F3958" s="40" t="s">
        <v>5459</v>
      </c>
      <c r="G3958" s="40" t="s">
        <v>14178</v>
      </c>
      <c r="H3958" s="40" t="s">
        <v>19503</v>
      </c>
    </row>
    <row r="3959" spans="1:8" s="54" customFormat="1" x14ac:dyDescent="0.25">
      <c r="A3959" s="40">
        <v>1</v>
      </c>
      <c r="B3959" s="40" t="s">
        <v>1402</v>
      </c>
      <c r="C3959" s="77" t="s">
        <v>9930</v>
      </c>
      <c r="D3959" s="77" t="s">
        <v>5341</v>
      </c>
      <c r="E3959" s="40" t="s">
        <v>16502</v>
      </c>
      <c r="F3959" s="40" t="s">
        <v>5459</v>
      </c>
      <c r="G3959" s="40" t="s">
        <v>14179</v>
      </c>
      <c r="H3959" s="40" t="s">
        <v>19504</v>
      </c>
    </row>
    <row r="3960" spans="1:8" s="54" customFormat="1" x14ac:dyDescent="0.25">
      <c r="A3960" s="40">
        <v>1</v>
      </c>
      <c r="B3960" s="40" t="s">
        <v>1402</v>
      </c>
      <c r="C3960" s="77" t="s">
        <v>9931</v>
      </c>
      <c r="D3960" s="77" t="s">
        <v>5362</v>
      </c>
      <c r="E3960" s="40" t="s">
        <v>16502</v>
      </c>
      <c r="F3960" s="40" t="s">
        <v>5459</v>
      </c>
      <c r="G3960" s="40" t="s">
        <v>14180</v>
      </c>
      <c r="H3960" s="40" t="s">
        <v>19505</v>
      </c>
    </row>
    <row r="3961" spans="1:8" s="54" customFormat="1" x14ac:dyDescent="0.25">
      <c r="A3961" s="40">
        <v>1</v>
      </c>
      <c r="B3961" s="40" t="s">
        <v>1402</v>
      </c>
      <c r="C3961" s="77" t="s">
        <v>9932</v>
      </c>
      <c r="D3961" s="77" t="s">
        <v>5215</v>
      </c>
      <c r="E3961" s="40" t="s">
        <v>16502</v>
      </c>
      <c r="F3961" s="40" t="s">
        <v>5459</v>
      </c>
      <c r="G3961" s="40" t="s">
        <v>14181</v>
      </c>
      <c r="H3961" s="40" t="s">
        <v>19506</v>
      </c>
    </row>
    <row r="3962" spans="1:8" s="54" customFormat="1" x14ac:dyDescent="0.25">
      <c r="A3962" s="40">
        <v>1</v>
      </c>
      <c r="B3962" s="40" t="s">
        <v>1402</v>
      </c>
      <c r="C3962" s="77" t="s">
        <v>9933</v>
      </c>
      <c r="D3962" s="77" t="s">
        <v>5236</v>
      </c>
      <c r="E3962" s="40" t="s">
        <v>16502</v>
      </c>
      <c r="F3962" s="40" t="s">
        <v>5459</v>
      </c>
      <c r="G3962" s="40" t="s">
        <v>14182</v>
      </c>
      <c r="H3962" s="40" t="s">
        <v>19507</v>
      </c>
    </row>
    <row r="3963" spans="1:8" s="54" customFormat="1" x14ac:dyDescent="0.25">
      <c r="A3963" s="40">
        <v>1</v>
      </c>
      <c r="B3963" s="40" t="s">
        <v>1402</v>
      </c>
      <c r="C3963" s="77" t="s">
        <v>9934</v>
      </c>
      <c r="D3963" s="77" t="s">
        <v>5383</v>
      </c>
      <c r="E3963" s="40" t="s">
        <v>16502</v>
      </c>
      <c r="F3963" s="40" t="s">
        <v>5459</v>
      </c>
      <c r="G3963" s="40" t="s">
        <v>14183</v>
      </c>
      <c r="H3963" s="40" t="s">
        <v>19508</v>
      </c>
    </row>
    <row r="3964" spans="1:8" s="54" customFormat="1" x14ac:dyDescent="0.25">
      <c r="A3964" s="40">
        <v>1</v>
      </c>
      <c r="B3964" s="40" t="s">
        <v>1402</v>
      </c>
      <c r="C3964" s="77" t="s">
        <v>9935</v>
      </c>
      <c r="D3964" s="77" t="s">
        <v>5005</v>
      </c>
      <c r="E3964" s="40" t="s">
        <v>16502</v>
      </c>
      <c r="F3964" s="40" t="s">
        <v>5459</v>
      </c>
      <c r="G3964" s="40" t="s">
        <v>14184</v>
      </c>
      <c r="H3964" s="40" t="s">
        <v>19509</v>
      </c>
    </row>
    <row r="3965" spans="1:8" s="54" customFormat="1" x14ac:dyDescent="0.25">
      <c r="A3965" s="40">
        <v>1</v>
      </c>
      <c r="B3965" s="40" t="s">
        <v>1402</v>
      </c>
      <c r="C3965" s="77" t="s">
        <v>9936</v>
      </c>
      <c r="D3965" s="77" t="s">
        <v>5089</v>
      </c>
      <c r="E3965" s="40" t="s">
        <v>16502</v>
      </c>
      <c r="F3965" s="40" t="s">
        <v>5459</v>
      </c>
      <c r="G3965" s="40" t="s">
        <v>14185</v>
      </c>
      <c r="H3965" s="40" t="s">
        <v>19510</v>
      </c>
    </row>
    <row r="3966" spans="1:8" s="54" customFormat="1" x14ac:dyDescent="0.25">
      <c r="A3966" s="40">
        <v>1</v>
      </c>
      <c r="B3966" s="40" t="s">
        <v>1402</v>
      </c>
      <c r="C3966" s="77" t="s">
        <v>9937</v>
      </c>
      <c r="D3966" s="77" t="s">
        <v>5026</v>
      </c>
      <c r="E3966" s="40" t="s">
        <v>16502</v>
      </c>
      <c r="F3966" s="40" t="s">
        <v>5459</v>
      </c>
      <c r="G3966" s="40" t="s">
        <v>14755</v>
      </c>
      <c r="H3966" s="40" t="s">
        <v>19511</v>
      </c>
    </row>
    <row r="3967" spans="1:8" s="54" customFormat="1" x14ac:dyDescent="0.25">
      <c r="A3967" s="40">
        <v>1</v>
      </c>
      <c r="B3967" s="40" t="s">
        <v>1402</v>
      </c>
      <c r="C3967" s="77" t="s">
        <v>9938</v>
      </c>
      <c r="D3967" s="77" t="s">
        <v>5131</v>
      </c>
      <c r="E3967" s="40" t="s">
        <v>16502</v>
      </c>
      <c r="F3967" s="40" t="s">
        <v>5459</v>
      </c>
      <c r="G3967" s="40" t="s">
        <v>14186</v>
      </c>
      <c r="H3967" s="40" t="s">
        <v>19512</v>
      </c>
    </row>
    <row r="3968" spans="1:8" s="54" customFormat="1" x14ac:dyDescent="0.25">
      <c r="A3968" s="40">
        <v>1</v>
      </c>
      <c r="B3968" s="40" t="s">
        <v>1402</v>
      </c>
      <c r="C3968" s="77" t="s">
        <v>9939</v>
      </c>
      <c r="D3968" s="77" t="s">
        <v>5068</v>
      </c>
      <c r="E3968" s="40" t="s">
        <v>16502</v>
      </c>
      <c r="F3968" s="40" t="s">
        <v>5459</v>
      </c>
      <c r="G3968" s="40" t="s">
        <v>14187</v>
      </c>
      <c r="H3968" s="40" t="s">
        <v>19513</v>
      </c>
    </row>
    <row r="3969" spans="1:8" s="54" customFormat="1" x14ac:dyDescent="0.25">
      <c r="A3969" s="40">
        <v>1</v>
      </c>
      <c r="B3969" s="40" t="s">
        <v>1402</v>
      </c>
      <c r="C3969" s="77" t="s">
        <v>9940</v>
      </c>
      <c r="D3969" s="77" t="s">
        <v>5047</v>
      </c>
      <c r="E3969" s="40" t="s">
        <v>16502</v>
      </c>
      <c r="F3969" s="40" t="s">
        <v>5459</v>
      </c>
      <c r="G3969" s="40" t="s">
        <v>14188</v>
      </c>
      <c r="H3969" s="40" t="s">
        <v>19514</v>
      </c>
    </row>
    <row r="3970" spans="1:8" s="54" customFormat="1" x14ac:dyDescent="0.25">
      <c r="A3970" s="40">
        <v>1</v>
      </c>
      <c r="B3970" s="40" t="s">
        <v>1402</v>
      </c>
      <c r="C3970" s="77" t="s">
        <v>9941</v>
      </c>
      <c r="D3970" s="77" t="s">
        <v>5152</v>
      </c>
      <c r="E3970" s="40" t="s">
        <v>16502</v>
      </c>
      <c r="F3970" s="40" t="s">
        <v>5459</v>
      </c>
      <c r="G3970" s="40" t="s">
        <v>14189</v>
      </c>
      <c r="H3970" s="40" t="s">
        <v>19515</v>
      </c>
    </row>
    <row r="3971" spans="1:8" s="54" customFormat="1" x14ac:dyDescent="0.25">
      <c r="A3971" s="40">
        <v>1</v>
      </c>
      <c r="B3971" s="40" t="s">
        <v>1402</v>
      </c>
      <c r="C3971" s="77" t="s">
        <v>9942</v>
      </c>
      <c r="D3971" s="77" t="s">
        <v>1786</v>
      </c>
      <c r="E3971" s="40" t="s">
        <v>16502</v>
      </c>
      <c r="F3971" s="40" t="s">
        <v>5459</v>
      </c>
      <c r="G3971" s="40" t="s">
        <v>14190</v>
      </c>
      <c r="H3971" s="40" t="s">
        <v>19516</v>
      </c>
    </row>
    <row r="3972" spans="1:8" s="54" customFormat="1" x14ac:dyDescent="0.25">
      <c r="A3972" s="40">
        <v>1</v>
      </c>
      <c r="B3972" s="40" t="s">
        <v>1402</v>
      </c>
      <c r="C3972" s="77" t="s">
        <v>9943</v>
      </c>
      <c r="D3972" s="77" t="s">
        <v>1807</v>
      </c>
      <c r="E3972" s="40" t="s">
        <v>16502</v>
      </c>
      <c r="F3972" s="40" t="s">
        <v>5459</v>
      </c>
      <c r="G3972" s="40" t="s">
        <v>14191</v>
      </c>
      <c r="H3972" s="40" t="s">
        <v>19517</v>
      </c>
    </row>
    <row r="3973" spans="1:8" s="54" customFormat="1" x14ac:dyDescent="0.25">
      <c r="A3973" s="40">
        <v>1</v>
      </c>
      <c r="B3973" s="40" t="s">
        <v>1402</v>
      </c>
      <c r="C3973" s="77" t="s">
        <v>9944</v>
      </c>
      <c r="D3973" s="77" t="s">
        <v>5111</v>
      </c>
      <c r="E3973" s="40" t="s">
        <v>16502</v>
      </c>
      <c r="F3973" s="40" t="s">
        <v>5459</v>
      </c>
      <c r="G3973" s="40" t="s">
        <v>14192</v>
      </c>
      <c r="H3973" s="40" t="s">
        <v>19518</v>
      </c>
    </row>
    <row r="3974" spans="1:8" s="54" customFormat="1" x14ac:dyDescent="0.25">
      <c r="A3974" s="40">
        <v>1</v>
      </c>
      <c r="B3974" s="40" t="s">
        <v>1402</v>
      </c>
      <c r="C3974" s="77" t="s">
        <v>9945</v>
      </c>
      <c r="D3974" s="77" t="s">
        <v>4985</v>
      </c>
      <c r="E3974" s="40" t="s">
        <v>16502</v>
      </c>
      <c r="F3974" s="40" t="s">
        <v>5459</v>
      </c>
      <c r="G3974" s="40" t="s">
        <v>14193</v>
      </c>
      <c r="H3974" s="40" t="s">
        <v>19519</v>
      </c>
    </row>
    <row r="3975" spans="1:8" s="54" customFormat="1" x14ac:dyDescent="0.25">
      <c r="A3975" s="40">
        <v>1</v>
      </c>
      <c r="B3975" s="40" t="s">
        <v>1402</v>
      </c>
      <c r="C3975" s="77" t="s">
        <v>9946</v>
      </c>
      <c r="D3975" s="77" t="s">
        <v>5279</v>
      </c>
      <c r="E3975" s="40" t="s">
        <v>16502</v>
      </c>
      <c r="F3975" s="40" t="s">
        <v>5459</v>
      </c>
      <c r="G3975" s="40" t="s">
        <v>14194</v>
      </c>
      <c r="H3975" s="40" t="s">
        <v>19520</v>
      </c>
    </row>
    <row r="3976" spans="1:8" s="54" customFormat="1" x14ac:dyDescent="0.25">
      <c r="A3976" s="40">
        <v>1</v>
      </c>
      <c r="B3976" s="40" t="s">
        <v>1402</v>
      </c>
      <c r="C3976" s="77" t="s">
        <v>9947</v>
      </c>
      <c r="D3976" s="77" t="s">
        <v>5258</v>
      </c>
      <c r="E3976" s="40" t="s">
        <v>16502</v>
      </c>
      <c r="F3976" s="40" t="s">
        <v>5459</v>
      </c>
      <c r="G3976" s="40" t="s">
        <v>14195</v>
      </c>
      <c r="H3976" s="40" t="s">
        <v>19521</v>
      </c>
    </row>
    <row r="3977" spans="1:8" s="54" customFormat="1" x14ac:dyDescent="0.25">
      <c r="A3977" s="40">
        <v>1</v>
      </c>
      <c r="B3977" s="40" t="s">
        <v>1402</v>
      </c>
      <c r="C3977" s="77" t="s">
        <v>9948</v>
      </c>
      <c r="D3977" s="77" t="s">
        <v>5321</v>
      </c>
      <c r="E3977" s="40" t="s">
        <v>16502</v>
      </c>
      <c r="F3977" s="40" t="s">
        <v>5459</v>
      </c>
      <c r="G3977" s="40" t="s">
        <v>14196</v>
      </c>
      <c r="H3977" s="40" t="s">
        <v>19522</v>
      </c>
    </row>
    <row r="3978" spans="1:8" s="54" customFormat="1" x14ac:dyDescent="0.25">
      <c r="A3978" s="40">
        <v>1</v>
      </c>
      <c r="B3978" s="40" t="s">
        <v>1402</v>
      </c>
      <c r="C3978" s="77" t="s">
        <v>9949</v>
      </c>
      <c r="D3978" s="77" t="s">
        <v>5300</v>
      </c>
      <c r="E3978" s="40" t="s">
        <v>16502</v>
      </c>
      <c r="F3978" s="40" t="s">
        <v>5459</v>
      </c>
      <c r="G3978" s="40" t="s">
        <v>14197</v>
      </c>
      <c r="H3978" s="40" t="s">
        <v>19523</v>
      </c>
    </row>
    <row r="3979" spans="1:8" s="54" customFormat="1" x14ac:dyDescent="0.25">
      <c r="A3979" s="40">
        <v>1</v>
      </c>
      <c r="B3979" s="40" t="s">
        <v>1402</v>
      </c>
      <c r="C3979" s="77" t="s">
        <v>9950</v>
      </c>
      <c r="D3979" s="77" t="s">
        <v>1787</v>
      </c>
      <c r="E3979" s="40" t="s">
        <v>16502</v>
      </c>
      <c r="F3979" s="40" t="s">
        <v>5459</v>
      </c>
      <c r="G3979" s="40" t="s">
        <v>14198</v>
      </c>
      <c r="H3979" s="40" t="s">
        <v>19524</v>
      </c>
    </row>
    <row r="3980" spans="1:8" s="54" customFormat="1" x14ac:dyDescent="0.25">
      <c r="A3980" s="40">
        <v>1</v>
      </c>
      <c r="B3980" s="40" t="s">
        <v>1402</v>
      </c>
      <c r="C3980" s="77" t="s">
        <v>9951</v>
      </c>
      <c r="D3980" s="77" t="s">
        <v>1808</v>
      </c>
      <c r="E3980" s="40" t="s">
        <v>16502</v>
      </c>
      <c r="F3980" s="40" t="s">
        <v>5459</v>
      </c>
      <c r="G3980" s="40" t="s">
        <v>14199</v>
      </c>
      <c r="H3980" s="40" t="s">
        <v>19525</v>
      </c>
    </row>
    <row r="3981" spans="1:8" s="54" customFormat="1" x14ac:dyDescent="0.25">
      <c r="A3981" s="40">
        <v>1</v>
      </c>
      <c r="B3981" s="40" t="s">
        <v>1402</v>
      </c>
      <c r="C3981" s="77" t="s">
        <v>9952</v>
      </c>
      <c r="D3981" s="77" t="s">
        <v>5363</v>
      </c>
      <c r="E3981" s="40" t="s">
        <v>16502</v>
      </c>
      <c r="F3981" s="40" t="s">
        <v>5459</v>
      </c>
      <c r="G3981" s="40" t="s">
        <v>14200</v>
      </c>
      <c r="H3981" s="40" t="s">
        <v>19526</v>
      </c>
    </row>
    <row r="3982" spans="1:8" s="54" customFormat="1" x14ac:dyDescent="0.25">
      <c r="A3982" s="40">
        <v>1</v>
      </c>
      <c r="B3982" s="40" t="s">
        <v>1402</v>
      </c>
      <c r="C3982" s="77" t="s">
        <v>9953</v>
      </c>
      <c r="D3982" s="77" t="s">
        <v>5342</v>
      </c>
      <c r="E3982" s="40" t="s">
        <v>16502</v>
      </c>
      <c r="F3982" s="40" t="s">
        <v>5459</v>
      </c>
      <c r="G3982" s="40" t="s">
        <v>14201</v>
      </c>
      <c r="H3982" s="40" t="s">
        <v>19527</v>
      </c>
    </row>
    <row r="3983" spans="1:8" s="54" customFormat="1" x14ac:dyDescent="0.25">
      <c r="A3983" s="40">
        <v>1</v>
      </c>
      <c r="B3983" s="40" t="s">
        <v>1402</v>
      </c>
      <c r="C3983" s="77" t="s">
        <v>9954</v>
      </c>
      <c r="D3983" s="77" t="s">
        <v>5195</v>
      </c>
      <c r="E3983" s="40" t="s">
        <v>16502</v>
      </c>
      <c r="F3983" s="40" t="s">
        <v>5459</v>
      </c>
      <c r="G3983" s="40" t="s">
        <v>14202</v>
      </c>
      <c r="H3983" s="40" t="s">
        <v>19528</v>
      </c>
    </row>
    <row r="3984" spans="1:8" s="54" customFormat="1" x14ac:dyDescent="0.25">
      <c r="A3984" s="40">
        <v>1</v>
      </c>
      <c r="B3984" s="40" t="s">
        <v>1402</v>
      </c>
      <c r="C3984" s="77" t="s">
        <v>9955</v>
      </c>
      <c r="D3984" s="77" t="s">
        <v>5174</v>
      </c>
      <c r="E3984" s="40" t="s">
        <v>16502</v>
      </c>
      <c r="F3984" s="40" t="s">
        <v>5459</v>
      </c>
      <c r="G3984" s="40" t="s">
        <v>14203</v>
      </c>
      <c r="H3984" s="40" t="s">
        <v>19529</v>
      </c>
    </row>
    <row r="3985" spans="1:8" s="54" customFormat="1" x14ac:dyDescent="0.25">
      <c r="A3985" s="40">
        <v>1</v>
      </c>
      <c r="B3985" s="40" t="s">
        <v>1402</v>
      </c>
      <c r="C3985" s="77" t="s">
        <v>9956</v>
      </c>
      <c r="D3985" s="77" t="s">
        <v>5006</v>
      </c>
      <c r="E3985" s="40" t="s">
        <v>16502</v>
      </c>
      <c r="F3985" s="40" t="s">
        <v>5459</v>
      </c>
      <c r="G3985" s="40" t="s">
        <v>14204</v>
      </c>
      <c r="H3985" s="40" t="s">
        <v>19530</v>
      </c>
    </row>
    <row r="3986" spans="1:8" s="54" customFormat="1" x14ac:dyDescent="0.25">
      <c r="A3986" s="40">
        <v>1</v>
      </c>
      <c r="B3986" s="40" t="s">
        <v>1402</v>
      </c>
      <c r="C3986" s="77" t="s">
        <v>9957</v>
      </c>
      <c r="D3986" s="77" t="s">
        <v>5384</v>
      </c>
      <c r="E3986" s="40" t="s">
        <v>16502</v>
      </c>
      <c r="F3986" s="40" t="s">
        <v>5459</v>
      </c>
      <c r="G3986" s="40" t="s">
        <v>14205</v>
      </c>
      <c r="H3986" s="40" t="s">
        <v>19531</v>
      </c>
    </row>
    <row r="3987" spans="1:8" s="54" customFormat="1" x14ac:dyDescent="0.25">
      <c r="A3987" s="40">
        <v>1</v>
      </c>
      <c r="B3987" s="40" t="s">
        <v>1402</v>
      </c>
      <c r="C3987" s="77" t="s">
        <v>9958</v>
      </c>
      <c r="D3987" s="77" t="s">
        <v>5237</v>
      </c>
      <c r="E3987" s="40" t="s">
        <v>16502</v>
      </c>
      <c r="F3987" s="40" t="s">
        <v>5459</v>
      </c>
      <c r="G3987" s="40" t="s">
        <v>14206</v>
      </c>
      <c r="H3987" s="40" t="s">
        <v>19532</v>
      </c>
    </row>
    <row r="3988" spans="1:8" s="54" customFormat="1" x14ac:dyDescent="0.25">
      <c r="A3988" s="40">
        <v>1</v>
      </c>
      <c r="B3988" s="40" t="s">
        <v>1402</v>
      </c>
      <c r="C3988" s="77" t="s">
        <v>9959</v>
      </c>
      <c r="D3988" s="77" t="s">
        <v>5216</v>
      </c>
      <c r="E3988" s="40" t="s">
        <v>16502</v>
      </c>
      <c r="F3988" s="40" t="s">
        <v>5459</v>
      </c>
      <c r="G3988" s="40" t="s">
        <v>14207</v>
      </c>
      <c r="H3988" s="40" t="s">
        <v>19533</v>
      </c>
    </row>
    <row r="3989" spans="1:8" s="54" customFormat="1" x14ac:dyDescent="0.25">
      <c r="A3989" s="40">
        <v>1</v>
      </c>
      <c r="B3989" s="40" t="s">
        <v>1402</v>
      </c>
      <c r="C3989" s="77" t="s">
        <v>9960</v>
      </c>
      <c r="D3989" s="77" t="s">
        <v>5027</v>
      </c>
      <c r="E3989" s="40" t="s">
        <v>16502</v>
      </c>
      <c r="F3989" s="40" t="s">
        <v>5459</v>
      </c>
      <c r="G3989" s="40" t="s">
        <v>14756</v>
      </c>
      <c r="H3989" s="40" t="s">
        <v>19534</v>
      </c>
    </row>
    <row r="3990" spans="1:8" s="54" customFormat="1" x14ac:dyDescent="0.25">
      <c r="A3990" s="40">
        <v>1</v>
      </c>
      <c r="B3990" s="40" t="s">
        <v>1402</v>
      </c>
      <c r="C3990" s="77" t="s">
        <v>9961</v>
      </c>
      <c r="D3990" s="77" t="s">
        <v>5048</v>
      </c>
      <c r="E3990" s="40" t="s">
        <v>16502</v>
      </c>
      <c r="F3990" s="40" t="s">
        <v>5459</v>
      </c>
      <c r="G3990" s="40" t="s">
        <v>14208</v>
      </c>
      <c r="H3990" s="40" t="s">
        <v>19535</v>
      </c>
    </row>
    <row r="3991" spans="1:8" s="54" customFormat="1" x14ac:dyDescent="0.25">
      <c r="A3991" s="40">
        <v>1</v>
      </c>
      <c r="B3991" s="40" t="s">
        <v>1402</v>
      </c>
      <c r="C3991" s="77" t="s">
        <v>9962</v>
      </c>
      <c r="D3991" s="77" t="s">
        <v>5069</v>
      </c>
      <c r="E3991" s="40" t="s">
        <v>16502</v>
      </c>
      <c r="F3991" s="40" t="s">
        <v>5459</v>
      </c>
      <c r="G3991" s="40" t="s">
        <v>14209</v>
      </c>
      <c r="H3991" s="40" t="s">
        <v>19536</v>
      </c>
    </row>
    <row r="3992" spans="1:8" s="54" customFormat="1" x14ac:dyDescent="0.25">
      <c r="A3992" s="40">
        <v>1</v>
      </c>
      <c r="B3992" s="40" t="s">
        <v>1402</v>
      </c>
      <c r="C3992" s="77" t="s">
        <v>9963</v>
      </c>
      <c r="D3992" s="77" t="s">
        <v>5090</v>
      </c>
      <c r="E3992" s="40" t="s">
        <v>16502</v>
      </c>
      <c r="F3992" s="40" t="s">
        <v>5459</v>
      </c>
      <c r="G3992" s="40" t="s">
        <v>14210</v>
      </c>
      <c r="H3992" s="40" t="s">
        <v>19537</v>
      </c>
    </row>
    <row r="3993" spans="1:8" s="54" customFormat="1" x14ac:dyDescent="0.25">
      <c r="A3993" s="40">
        <v>1</v>
      </c>
      <c r="B3993" s="40" t="s">
        <v>1402</v>
      </c>
      <c r="C3993" s="77" t="s">
        <v>9964</v>
      </c>
      <c r="D3993" s="77" t="s">
        <v>5132</v>
      </c>
      <c r="E3993" s="40" t="s">
        <v>16502</v>
      </c>
      <c r="F3993" s="40" t="s">
        <v>5459</v>
      </c>
      <c r="G3993" s="40" t="s">
        <v>14211</v>
      </c>
      <c r="H3993" s="40" t="s">
        <v>19538</v>
      </c>
    </row>
    <row r="3994" spans="1:8" s="54" customFormat="1" x14ac:dyDescent="0.25">
      <c r="A3994" s="40">
        <v>1</v>
      </c>
      <c r="B3994" s="40" t="s">
        <v>1402</v>
      </c>
      <c r="C3994" s="77" t="s">
        <v>9965</v>
      </c>
      <c r="D3994" s="77" t="s">
        <v>5153</v>
      </c>
      <c r="E3994" s="40" t="s">
        <v>16502</v>
      </c>
      <c r="F3994" s="40" t="s">
        <v>5459</v>
      </c>
      <c r="G3994" s="40" t="s">
        <v>14212</v>
      </c>
      <c r="H3994" s="40" t="s">
        <v>19539</v>
      </c>
    </row>
    <row r="3995" spans="1:8" s="54" customFormat="1" x14ac:dyDescent="0.25">
      <c r="A3995" s="40">
        <v>1</v>
      </c>
      <c r="B3995" s="40" t="s">
        <v>1402</v>
      </c>
      <c r="C3995" s="77" t="s">
        <v>9966</v>
      </c>
      <c r="D3995" s="77" t="s">
        <v>5112</v>
      </c>
      <c r="E3995" s="40" t="s">
        <v>16502</v>
      </c>
      <c r="F3995" s="40" t="s">
        <v>5459</v>
      </c>
      <c r="G3995" s="40" t="s">
        <v>14213</v>
      </c>
      <c r="H3995" s="40" t="s">
        <v>19540</v>
      </c>
    </row>
    <row r="3996" spans="1:8" s="54" customFormat="1" x14ac:dyDescent="0.25">
      <c r="A3996" s="40">
        <v>1</v>
      </c>
      <c r="B3996" s="40" t="s">
        <v>1402</v>
      </c>
      <c r="C3996" s="77" t="s">
        <v>9967</v>
      </c>
      <c r="D3996" s="77" t="s">
        <v>4986</v>
      </c>
      <c r="E3996" s="40" t="s">
        <v>16502</v>
      </c>
      <c r="F3996" s="40" t="s">
        <v>5459</v>
      </c>
      <c r="G3996" s="40" t="s">
        <v>14214</v>
      </c>
      <c r="H3996" s="40" t="s">
        <v>19541</v>
      </c>
    </row>
    <row r="3997" spans="1:8" s="54" customFormat="1" x14ac:dyDescent="0.25">
      <c r="A3997" s="40">
        <v>1</v>
      </c>
      <c r="B3997" s="40" t="s">
        <v>1402</v>
      </c>
      <c r="C3997" s="77" t="s">
        <v>9968</v>
      </c>
      <c r="D3997" s="77" t="s">
        <v>5280</v>
      </c>
      <c r="E3997" s="40" t="s">
        <v>16502</v>
      </c>
      <c r="F3997" s="40" t="s">
        <v>5459</v>
      </c>
      <c r="G3997" s="40" t="s">
        <v>14215</v>
      </c>
      <c r="H3997" s="40" t="s">
        <v>19542</v>
      </c>
    </row>
    <row r="3998" spans="1:8" s="54" customFormat="1" x14ac:dyDescent="0.25">
      <c r="A3998" s="40">
        <v>1</v>
      </c>
      <c r="B3998" s="40" t="s">
        <v>1402</v>
      </c>
      <c r="C3998" s="77" t="s">
        <v>9969</v>
      </c>
      <c r="D3998" s="77" t="s">
        <v>5259</v>
      </c>
      <c r="E3998" s="40" t="s">
        <v>16502</v>
      </c>
      <c r="F3998" s="40" t="s">
        <v>5459</v>
      </c>
      <c r="G3998" s="40" t="s">
        <v>14216</v>
      </c>
      <c r="H3998" s="40" t="s">
        <v>19543</v>
      </c>
    </row>
    <row r="3999" spans="1:8" s="54" customFormat="1" x14ac:dyDescent="0.25">
      <c r="A3999" s="40">
        <v>1</v>
      </c>
      <c r="B3999" s="40" t="s">
        <v>1402</v>
      </c>
      <c r="C3999" s="77" t="s">
        <v>9970</v>
      </c>
      <c r="D3999" s="77" t="s">
        <v>5322</v>
      </c>
      <c r="E3999" s="40" t="s">
        <v>16502</v>
      </c>
      <c r="F3999" s="40" t="s">
        <v>5459</v>
      </c>
      <c r="G3999" s="40" t="s">
        <v>14217</v>
      </c>
      <c r="H3999" s="40" t="s">
        <v>19544</v>
      </c>
    </row>
    <row r="4000" spans="1:8" s="54" customFormat="1" x14ac:dyDescent="0.25">
      <c r="A4000" s="40">
        <v>1</v>
      </c>
      <c r="B4000" s="40" t="s">
        <v>1402</v>
      </c>
      <c r="C4000" s="77" t="s">
        <v>9971</v>
      </c>
      <c r="D4000" s="77" t="s">
        <v>5301</v>
      </c>
      <c r="E4000" s="40" t="s">
        <v>16502</v>
      </c>
      <c r="F4000" s="40" t="s">
        <v>5459</v>
      </c>
      <c r="G4000" s="40" t="s">
        <v>14218</v>
      </c>
      <c r="H4000" s="40" t="s">
        <v>19545</v>
      </c>
    </row>
    <row r="4001" spans="1:8" s="54" customFormat="1" x14ac:dyDescent="0.25">
      <c r="A4001" s="40">
        <v>1</v>
      </c>
      <c r="B4001" s="40" t="s">
        <v>1402</v>
      </c>
      <c r="C4001" s="77" t="s">
        <v>9972</v>
      </c>
      <c r="D4001" s="77" t="s">
        <v>1788</v>
      </c>
      <c r="E4001" s="40" t="s">
        <v>16502</v>
      </c>
      <c r="F4001" s="40" t="s">
        <v>5459</v>
      </c>
      <c r="G4001" s="40" t="s">
        <v>14219</v>
      </c>
      <c r="H4001" s="40" t="s">
        <v>19546</v>
      </c>
    </row>
    <row r="4002" spans="1:8" s="54" customFormat="1" x14ac:dyDescent="0.25">
      <c r="A4002" s="40">
        <v>1</v>
      </c>
      <c r="B4002" s="40" t="s">
        <v>1402</v>
      </c>
      <c r="C4002" s="77" t="s">
        <v>9973</v>
      </c>
      <c r="D4002" s="77" t="s">
        <v>1809</v>
      </c>
      <c r="E4002" s="40" t="s">
        <v>16502</v>
      </c>
      <c r="F4002" s="40" t="s">
        <v>5459</v>
      </c>
      <c r="G4002" s="40" t="s">
        <v>14220</v>
      </c>
      <c r="H4002" s="40" t="s">
        <v>19547</v>
      </c>
    </row>
    <row r="4003" spans="1:8" s="54" customFormat="1" x14ac:dyDescent="0.25">
      <c r="A4003" s="40">
        <v>1</v>
      </c>
      <c r="B4003" s="40" t="s">
        <v>1402</v>
      </c>
      <c r="C4003" s="77" t="s">
        <v>9974</v>
      </c>
      <c r="D4003" s="77" t="s">
        <v>5364</v>
      </c>
      <c r="E4003" s="40" t="s">
        <v>16502</v>
      </c>
      <c r="F4003" s="40" t="s">
        <v>5459</v>
      </c>
      <c r="G4003" s="40" t="s">
        <v>14221</v>
      </c>
      <c r="H4003" s="40" t="s">
        <v>19548</v>
      </c>
    </row>
    <row r="4004" spans="1:8" s="54" customFormat="1" x14ac:dyDescent="0.25">
      <c r="A4004" s="40">
        <v>1</v>
      </c>
      <c r="B4004" s="40" t="s">
        <v>1402</v>
      </c>
      <c r="C4004" s="77" t="s">
        <v>9975</v>
      </c>
      <c r="D4004" s="77" t="s">
        <v>5343</v>
      </c>
      <c r="E4004" s="40" t="s">
        <v>16502</v>
      </c>
      <c r="F4004" s="40" t="s">
        <v>5459</v>
      </c>
      <c r="G4004" s="40" t="s">
        <v>14222</v>
      </c>
      <c r="H4004" s="40" t="s">
        <v>19549</v>
      </c>
    </row>
    <row r="4005" spans="1:8" s="54" customFormat="1" x14ac:dyDescent="0.25">
      <c r="A4005" s="40">
        <v>1</v>
      </c>
      <c r="B4005" s="40" t="s">
        <v>1402</v>
      </c>
      <c r="C4005" s="77" t="s">
        <v>9976</v>
      </c>
      <c r="D4005" s="77" t="s">
        <v>5196</v>
      </c>
      <c r="E4005" s="40" t="s">
        <v>16502</v>
      </c>
      <c r="F4005" s="40" t="s">
        <v>5459</v>
      </c>
      <c r="G4005" s="40" t="s">
        <v>14223</v>
      </c>
      <c r="H4005" s="40" t="s">
        <v>19550</v>
      </c>
    </row>
    <row r="4006" spans="1:8" s="54" customFormat="1" x14ac:dyDescent="0.25">
      <c r="A4006" s="40">
        <v>1</v>
      </c>
      <c r="B4006" s="40" t="s">
        <v>1402</v>
      </c>
      <c r="C4006" s="77" t="s">
        <v>9977</v>
      </c>
      <c r="D4006" s="77" t="s">
        <v>5175</v>
      </c>
      <c r="E4006" s="40" t="s">
        <v>16502</v>
      </c>
      <c r="F4006" s="40" t="s">
        <v>5459</v>
      </c>
      <c r="G4006" s="40" t="s">
        <v>14224</v>
      </c>
      <c r="H4006" s="40" t="s">
        <v>19551</v>
      </c>
    </row>
    <row r="4007" spans="1:8" s="54" customFormat="1" x14ac:dyDescent="0.25">
      <c r="A4007" s="40">
        <v>1</v>
      </c>
      <c r="B4007" s="40" t="s">
        <v>1402</v>
      </c>
      <c r="C4007" s="77" t="s">
        <v>9978</v>
      </c>
      <c r="D4007" s="77" t="s">
        <v>5007</v>
      </c>
      <c r="E4007" s="40" t="s">
        <v>16502</v>
      </c>
      <c r="F4007" s="40" t="s">
        <v>5459</v>
      </c>
      <c r="G4007" s="40" t="s">
        <v>14225</v>
      </c>
      <c r="H4007" s="40" t="s">
        <v>19552</v>
      </c>
    </row>
    <row r="4008" spans="1:8" s="54" customFormat="1" x14ac:dyDescent="0.25">
      <c r="A4008" s="40">
        <v>1</v>
      </c>
      <c r="B4008" s="40" t="s">
        <v>1402</v>
      </c>
      <c r="C4008" s="77" t="s">
        <v>9979</v>
      </c>
      <c r="D4008" s="77" t="s">
        <v>5385</v>
      </c>
      <c r="E4008" s="40" t="s">
        <v>16502</v>
      </c>
      <c r="F4008" s="40" t="s">
        <v>5459</v>
      </c>
      <c r="G4008" s="40" t="s">
        <v>14226</v>
      </c>
      <c r="H4008" s="40" t="s">
        <v>19553</v>
      </c>
    </row>
    <row r="4009" spans="1:8" s="54" customFormat="1" x14ac:dyDescent="0.25">
      <c r="A4009" s="40">
        <v>1</v>
      </c>
      <c r="B4009" s="40" t="s">
        <v>1402</v>
      </c>
      <c r="C4009" s="77" t="s">
        <v>9980</v>
      </c>
      <c r="D4009" s="77" t="s">
        <v>5238</v>
      </c>
      <c r="E4009" s="40" t="s">
        <v>16502</v>
      </c>
      <c r="F4009" s="40" t="s">
        <v>5459</v>
      </c>
      <c r="G4009" s="40" t="s">
        <v>14227</v>
      </c>
      <c r="H4009" s="40" t="s">
        <v>19554</v>
      </c>
    </row>
    <row r="4010" spans="1:8" s="54" customFormat="1" x14ac:dyDescent="0.25">
      <c r="A4010" s="40">
        <v>1</v>
      </c>
      <c r="B4010" s="40" t="s">
        <v>1402</v>
      </c>
      <c r="C4010" s="77" t="s">
        <v>9981</v>
      </c>
      <c r="D4010" s="77" t="s">
        <v>5217</v>
      </c>
      <c r="E4010" s="40" t="s">
        <v>16502</v>
      </c>
      <c r="F4010" s="40" t="s">
        <v>5459</v>
      </c>
      <c r="G4010" s="40" t="s">
        <v>14228</v>
      </c>
      <c r="H4010" s="40" t="s">
        <v>19555</v>
      </c>
    </row>
    <row r="4011" spans="1:8" s="54" customFormat="1" x14ac:dyDescent="0.25">
      <c r="A4011" s="40">
        <v>1</v>
      </c>
      <c r="B4011" s="40" t="s">
        <v>1402</v>
      </c>
      <c r="C4011" s="77" t="s">
        <v>9982</v>
      </c>
      <c r="D4011" s="77" t="s">
        <v>5028</v>
      </c>
      <c r="E4011" s="40" t="s">
        <v>16502</v>
      </c>
      <c r="F4011" s="40" t="s">
        <v>5459</v>
      </c>
      <c r="G4011" s="40" t="s">
        <v>14757</v>
      </c>
      <c r="H4011" s="40" t="s">
        <v>19556</v>
      </c>
    </row>
    <row r="4012" spans="1:8" s="54" customFormat="1" x14ac:dyDescent="0.25">
      <c r="A4012" s="40">
        <v>1</v>
      </c>
      <c r="B4012" s="40" t="s">
        <v>1402</v>
      </c>
      <c r="C4012" s="77" t="s">
        <v>9983</v>
      </c>
      <c r="D4012" s="77" t="s">
        <v>5049</v>
      </c>
      <c r="E4012" s="40" t="s">
        <v>16502</v>
      </c>
      <c r="F4012" s="40" t="s">
        <v>5459</v>
      </c>
      <c r="G4012" s="40" t="s">
        <v>14229</v>
      </c>
      <c r="H4012" s="40" t="s">
        <v>19557</v>
      </c>
    </row>
    <row r="4013" spans="1:8" s="54" customFormat="1" x14ac:dyDescent="0.25">
      <c r="A4013" s="40">
        <v>1</v>
      </c>
      <c r="B4013" s="40" t="s">
        <v>1402</v>
      </c>
      <c r="C4013" s="77" t="s">
        <v>9984</v>
      </c>
      <c r="D4013" s="77" t="s">
        <v>5070</v>
      </c>
      <c r="E4013" s="40" t="s">
        <v>16502</v>
      </c>
      <c r="F4013" s="40" t="s">
        <v>5459</v>
      </c>
      <c r="G4013" s="40" t="s">
        <v>14230</v>
      </c>
      <c r="H4013" s="40" t="s">
        <v>19558</v>
      </c>
    </row>
    <row r="4014" spans="1:8" s="54" customFormat="1" x14ac:dyDescent="0.25">
      <c r="A4014" s="40">
        <v>1</v>
      </c>
      <c r="B4014" s="40" t="s">
        <v>1402</v>
      </c>
      <c r="C4014" s="77" t="s">
        <v>9985</v>
      </c>
      <c r="D4014" s="77" t="s">
        <v>5091</v>
      </c>
      <c r="E4014" s="40" t="s">
        <v>16502</v>
      </c>
      <c r="F4014" s="40" t="s">
        <v>5459</v>
      </c>
      <c r="G4014" s="40" t="s">
        <v>14231</v>
      </c>
      <c r="H4014" s="40" t="s">
        <v>19559</v>
      </c>
    </row>
    <row r="4015" spans="1:8" s="54" customFormat="1" x14ac:dyDescent="0.25">
      <c r="A4015" s="40">
        <v>1</v>
      </c>
      <c r="B4015" s="40" t="s">
        <v>1402</v>
      </c>
      <c r="C4015" s="77" t="s">
        <v>9986</v>
      </c>
      <c r="D4015" s="77" t="s">
        <v>5133</v>
      </c>
      <c r="E4015" s="40" t="s">
        <v>16502</v>
      </c>
      <c r="F4015" s="40" t="s">
        <v>5459</v>
      </c>
      <c r="G4015" s="40" t="s">
        <v>14232</v>
      </c>
      <c r="H4015" s="40" t="s">
        <v>19560</v>
      </c>
    </row>
    <row r="4016" spans="1:8" s="54" customFormat="1" x14ac:dyDescent="0.25">
      <c r="A4016" s="40">
        <v>1</v>
      </c>
      <c r="B4016" s="40" t="s">
        <v>1402</v>
      </c>
      <c r="C4016" s="77" t="s">
        <v>9987</v>
      </c>
      <c r="D4016" s="77" t="s">
        <v>5154</v>
      </c>
      <c r="E4016" s="40" t="s">
        <v>16502</v>
      </c>
      <c r="F4016" s="40" t="s">
        <v>5459</v>
      </c>
      <c r="G4016" s="40" t="s">
        <v>14233</v>
      </c>
      <c r="H4016" s="40" t="s">
        <v>19561</v>
      </c>
    </row>
    <row r="4017" spans="1:8" s="54" customFormat="1" x14ac:dyDescent="0.25">
      <c r="A4017" s="40">
        <v>1</v>
      </c>
      <c r="B4017" s="40" t="s">
        <v>1402</v>
      </c>
      <c r="C4017" s="77" t="s">
        <v>9988</v>
      </c>
      <c r="D4017" s="77" t="s">
        <v>5113</v>
      </c>
      <c r="E4017" s="40" t="s">
        <v>16502</v>
      </c>
      <c r="F4017" s="40" t="s">
        <v>5459</v>
      </c>
      <c r="G4017" s="40" t="s">
        <v>14234</v>
      </c>
      <c r="H4017" s="40" t="s">
        <v>19562</v>
      </c>
    </row>
    <row r="4018" spans="1:8" s="54" customFormat="1" x14ac:dyDescent="0.25">
      <c r="A4018" s="40">
        <v>1</v>
      </c>
      <c r="B4018" s="40" t="s">
        <v>1402</v>
      </c>
      <c r="C4018" s="77" t="s">
        <v>9989</v>
      </c>
      <c r="D4018" s="77" t="s">
        <v>4987</v>
      </c>
      <c r="E4018" s="40" t="s">
        <v>16502</v>
      </c>
      <c r="F4018" s="40" t="s">
        <v>5459</v>
      </c>
      <c r="G4018" s="40" t="s">
        <v>14235</v>
      </c>
      <c r="H4018" s="40" t="s">
        <v>19563</v>
      </c>
    </row>
    <row r="4019" spans="1:8" s="54" customFormat="1" x14ac:dyDescent="0.25">
      <c r="A4019" s="40">
        <v>1</v>
      </c>
      <c r="B4019" s="40" t="s">
        <v>1402</v>
      </c>
      <c r="C4019" s="77" t="s">
        <v>9990</v>
      </c>
      <c r="D4019" s="77" t="s">
        <v>5281</v>
      </c>
      <c r="E4019" s="40" t="s">
        <v>16502</v>
      </c>
      <c r="F4019" s="40" t="s">
        <v>5459</v>
      </c>
      <c r="G4019" s="40" t="s">
        <v>14236</v>
      </c>
      <c r="H4019" s="40" t="s">
        <v>19564</v>
      </c>
    </row>
    <row r="4020" spans="1:8" s="54" customFormat="1" x14ac:dyDescent="0.25">
      <c r="A4020" s="40">
        <v>1</v>
      </c>
      <c r="B4020" s="40" t="s">
        <v>1402</v>
      </c>
      <c r="C4020" s="77" t="s">
        <v>9991</v>
      </c>
      <c r="D4020" s="77" t="s">
        <v>5260</v>
      </c>
      <c r="E4020" s="40" t="s">
        <v>16502</v>
      </c>
      <c r="F4020" s="40" t="s">
        <v>5459</v>
      </c>
      <c r="G4020" s="40" t="s">
        <v>14237</v>
      </c>
      <c r="H4020" s="40" t="s">
        <v>19565</v>
      </c>
    </row>
    <row r="4021" spans="1:8" s="54" customFormat="1" x14ac:dyDescent="0.25">
      <c r="A4021" s="40">
        <v>1</v>
      </c>
      <c r="B4021" s="40" t="s">
        <v>1402</v>
      </c>
      <c r="C4021" s="77" t="s">
        <v>9992</v>
      </c>
      <c r="D4021" s="77" t="s">
        <v>5323</v>
      </c>
      <c r="E4021" s="40" t="s">
        <v>16502</v>
      </c>
      <c r="F4021" s="40" t="s">
        <v>5459</v>
      </c>
      <c r="G4021" s="40" t="s">
        <v>14238</v>
      </c>
      <c r="H4021" s="40" t="s">
        <v>19566</v>
      </c>
    </row>
    <row r="4022" spans="1:8" s="54" customFormat="1" x14ac:dyDescent="0.25">
      <c r="A4022" s="40">
        <v>1</v>
      </c>
      <c r="B4022" s="40" t="s">
        <v>1402</v>
      </c>
      <c r="C4022" s="77" t="s">
        <v>9993</v>
      </c>
      <c r="D4022" s="77" t="s">
        <v>5302</v>
      </c>
      <c r="E4022" s="40" t="s">
        <v>16502</v>
      </c>
      <c r="F4022" s="40" t="s">
        <v>5459</v>
      </c>
      <c r="G4022" s="40" t="s">
        <v>14239</v>
      </c>
      <c r="H4022" s="40" t="s">
        <v>19567</v>
      </c>
    </row>
    <row r="4023" spans="1:8" s="54" customFormat="1" x14ac:dyDescent="0.25">
      <c r="A4023" s="40">
        <v>1</v>
      </c>
      <c r="B4023" s="40" t="s">
        <v>1402</v>
      </c>
      <c r="C4023" s="77" t="s">
        <v>9994</v>
      </c>
      <c r="D4023" s="77" t="s">
        <v>1789</v>
      </c>
      <c r="E4023" s="40" t="s">
        <v>16502</v>
      </c>
      <c r="F4023" s="40" t="s">
        <v>5459</v>
      </c>
      <c r="G4023" s="40" t="s">
        <v>14240</v>
      </c>
      <c r="H4023" s="40" t="s">
        <v>19568</v>
      </c>
    </row>
    <row r="4024" spans="1:8" s="54" customFormat="1" x14ac:dyDescent="0.25">
      <c r="A4024" s="40">
        <v>1</v>
      </c>
      <c r="B4024" s="40" t="s">
        <v>1402</v>
      </c>
      <c r="C4024" s="77" t="s">
        <v>9995</v>
      </c>
      <c r="D4024" s="77" t="s">
        <v>1810</v>
      </c>
      <c r="E4024" s="40" t="s">
        <v>16502</v>
      </c>
      <c r="F4024" s="40" t="s">
        <v>5459</v>
      </c>
      <c r="G4024" s="40" t="s">
        <v>14241</v>
      </c>
      <c r="H4024" s="40" t="s">
        <v>19569</v>
      </c>
    </row>
    <row r="4025" spans="1:8" s="54" customFormat="1" x14ac:dyDescent="0.25">
      <c r="A4025" s="40">
        <v>1</v>
      </c>
      <c r="B4025" s="40" t="s">
        <v>1402</v>
      </c>
      <c r="C4025" s="77" t="s">
        <v>9996</v>
      </c>
      <c r="D4025" s="77" t="s">
        <v>5365</v>
      </c>
      <c r="E4025" s="40" t="s">
        <v>16502</v>
      </c>
      <c r="F4025" s="40" t="s">
        <v>5459</v>
      </c>
      <c r="G4025" s="40" t="s">
        <v>14242</v>
      </c>
      <c r="H4025" s="40" t="s">
        <v>19570</v>
      </c>
    </row>
    <row r="4026" spans="1:8" s="54" customFormat="1" x14ac:dyDescent="0.25">
      <c r="A4026" s="40">
        <v>1</v>
      </c>
      <c r="B4026" s="40" t="s">
        <v>1402</v>
      </c>
      <c r="C4026" s="77" t="s">
        <v>9997</v>
      </c>
      <c r="D4026" s="77" t="s">
        <v>5344</v>
      </c>
      <c r="E4026" s="40" t="s">
        <v>16502</v>
      </c>
      <c r="F4026" s="40" t="s">
        <v>5459</v>
      </c>
      <c r="G4026" s="40" t="s">
        <v>14243</v>
      </c>
      <c r="H4026" s="40" t="s">
        <v>19571</v>
      </c>
    </row>
    <row r="4027" spans="1:8" s="54" customFormat="1" x14ac:dyDescent="0.25">
      <c r="A4027" s="40">
        <v>1</v>
      </c>
      <c r="B4027" s="40" t="s">
        <v>1402</v>
      </c>
      <c r="C4027" s="77" t="s">
        <v>9998</v>
      </c>
      <c r="D4027" s="77" t="s">
        <v>5197</v>
      </c>
      <c r="E4027" s="40" t="s">
        <v>16502</v>
      </c>
      <c r="F4027" s="40" t="s">
        <v>5459</v>
      </c>
      <c r="G4027" s="40" t="s">
        <v>14244</v>
      </c>
      <c r="H4027" s="40" t="s">
        <v>19572</v>
      </c>
    </row>
    <row r="4028" spans="1:8" s="54" customFormat="1" x14ac:dyDescent="0.25">
      <c r="A4028" s="40">
        <v>1</v>
      </c>
      <c r="B4028" s="40" t="s">
        <v>1402</v>
      </c>
      <c r="C4028" s="77" t="s">
        <v>9999</v>
      </c>
      <c r="D4028" s="77" t="s">
        <v>5176</v>
      </c>
      <c r="E4028" s="40" t="s">
        <v>16502</v>
      </c>
      <c r="F4028" s="40" t="s">
        <v>5459</v>
      </c>
      <c r="G4028" s="40" t="s">
        <v>14245</v>
      </c>
      <c r="H4028" s="40" t="s">
        <v>19573</v>
      </c>
    </row>
    <row r="4029" spans="1:8" s="54" customFormat="1" x14ac:dyDescent="0.25">
      <c r="A4029" s="40">
        <v>1</v>
      </c>
      <c r="B4029" s="40" t="s">
        <v>1402</v>
      </c>
      <c r="C4029" s="77" t="s">
        <v>10000</v>
      </c>
      <c r="D4029" s="77" t="s">
        <v>5008</v>
      </c>
      <c r="E4029" s="40" t="s">
        <v>16502</v>
      </c>
      <c r="F4029" s="40" t="s">
        <v>5459</v>
      </c>
      <c r="G4029" s="40" t="s">
        <v>14246</v>
      </c>
      <c r="H4029" s="40" t="s">
        <v>19574</v>
      </c>
    </row>
    <row r="4030" spans="1:8" s="54" customFormat="1" x14ac:dyDescent="0.25">
      <c r="A4030" s="40">
        <v>1</v>
      </c>
      <c r="B4030" s="40" t="s">
        <v>1402</v>
      </c>
      <c r="C4030" s="77" t="s">
        <v>10001</v>
      </c>
      <c r="D4030" s="77" t="s">
        <v>5386</v>
      </c>
      <c r="E4030" s="40" t="s">
        <v>16502</v>
      </c>
      <c r="F4030" s="40" t="s">
        <v>5459</v>
      </c>
      <c r="G4030" s="40" t="s">
        <v>14247</v>
      </c>
      <c r="H4030" s="40" t="s">
        <v>19575</v>
      </c>
    </row>
    <row r="4031" spans="1:8" s="54" customFormat="1" x14ac:dyDescent="0.25">
      <c r="A4031" s="40">
        <v>1</v>
      </c>
      <c r="B4031" s="40" t="s">
        <v>1402</v>
      </c>
      <c r="C4031" s="77" t="s">
        <v>10002</v>
      </c>
      <c r="D4031" s="77" t="s">
        <v>5239</v>
      </c>
      <c r="E4031" s="40" t="s">
        <v>16502</v>
      </c>
      <c r="F4031" s="40" t="s">
        <v>5459</v>
      </c>
      <c r="G4031" s="40" t="s">
        <v>14248</v>
      </c>
      <c r="H4031" s="40" t="s">
        <v>19576</v>
      </c>
    </row>
    <row r="4032" spans="1:8" s="54" customFormat="1" x14ac:dyDescent="0.25">
      <c r="A4032" s="40">
        <v>1</v>
      </c>
      <c r="B4032" s="40" t="s">
        <v>1402</v>
      </c>
      <c r="C4032" s="77" t="s">
        <v>10003</v>
      </c>
      <c r="D4032" s="77" t="s">
        <v>5218</v>
      </c>
      <c r="E4032" s="40" t="s">
        <v>16502</v>
      </c>
      <c r="F4032" s="40" t="s">
        <v>5459</v>
      </c>
      <c r="G4032" s="40" t="s">
        <v>14249</v>
      </c>
      <c r="H4032" s="40" t="s">
        <v>19577</v>
      </c>
    </row>
    <row r="4033" spans="1:8" s="54" customFormat="1" x14ac:dyDescent="0.25">
      <c r="A4033" s="40">
        <v>1</v>
      </c>
      <c r="B4033" s="40" t="s">
        <v>1402</v>
      </c>
      <c r="C4033" s="77" t="s">
        <v>10004</v>
      </c>
      <c r="D4033" s="77" t="s">
        <v>5029</v>
      </c>
      <c r="E4033" s="40" t="s">
        <v>16502</v>
      </c>
      <c r="F4033" s="40" t="s">
        <v>5459</v>
      </c>
      <c r="G4033" s="40" t="s">
        <v>14758</v>
      </c>
      <c r="H4033" s="40" t="s">
        <v>19578</v>
      </c>
    </row>
    <row r="4034" spans="1:8" s="54" customFormat="1" x14ac:dyDescent="0.25">
      <c r="A4034" s="40">
        <v>1</v>
      </c>
      <c r="B4034" s="40" t="s">
        <v>1402</v>
      </c>
      <c r="C4034" s="77" t="s">
        <v>10005</v>
      </c>
      <c r="D4034" s="77" t="s">
        <v>5050</v>
      </c>
      <c r="E4034" s="40" t="s">
        <v>16502</v>
      </c>
      <c r="F4034" s="40" t="s">
        <v>5459</v>
      </c>
      <c r="G4034" s="40" t="s">
        <v>14250</v>
      </c>
      <c r="H4034" s="40" t="s">
        <v>19579</v>
      </c>
    </row>
    <row r="4035" spans="1:8" s="54" customFormat="1" x14ac:dyDescent="0.25">
      <c r="A4035" s="40">
        <v>1</v>
      </c>
      <c r="B4035" s="40" t="s">
        <v>1402</v>
      </c>
      <c r="C4035" s="77" t="s">
        <v>10006</v>
      </c>
      <c r="D4035" s="77" t="s">
        <v>5071</v>
      </c>
      <c r="E4035" s="40" t="s">
        <v>16502</v>
      </c>
      <c r="F4035" s="40" t="s">
        <v>5459</v>
      </c>
      <c r="G4035" s="40" t="s">
        <v>14251</v>
      </c>
      <c r="H4035" s="40" t="s">
        <v>19580</v>
      </c>
    </row>
    <row r="4036" spans="1:8" s="54" customFormat="1" x14ac:dyDescent="0.25">
      <c r="A4036" s="40">
        <v>1</v>
      </c>
      <c r="B4036" s="40" t="s">
        <v>1402</v>
      </c>
      <c r="C4036" s="77" t="s">
        <v>10007</v>
      </c>
      <c r="D4036" s="77" t="s">
        <v>5092</v>
      </c>
      <c r="E4036" s="40" t="s">
        <v>16502</v>
      </c>
      <c r="F4036" s="40" t="s">
        <v>5459</v>
      </c>
      <c r="G4036" s="40" t="s">
        <v>14252</v>
      </c>
      <c r="H4036" s="40" t="s">
        <v>19581</v>
      </c>
    </row>
    <row r="4037" spans="1:8" s="54" customFormat="1" x14ac:dyDescent="0.25">
      <c r="A4037" s="40">
        <v>1</v>
      </c>
      <c r="B4037" s="40" t="s">
        <v>1402</v>
      </c>
      <c r="C4037" s="77" t="s">
        <v>10008</v>
      </c>
      <c r="D4037" s="77" t="s">
        <v>5134</v>
      </c>
      <c r="E4037" s="40" t="s">
        <v>16502</v>
      </c>
      <c r="F4037" s="40" t="s">
        <v>5459</v>
      </c>
      <c r="G4037" s="40" t="s">
        <v>14253</v>
      </c>
      <c r="H4037" s="40" t="s">
        <v>19582</v>
      </c>
    </row>
    <row r="4038" spans="1:8" s="54" customFormat="1" x14ac:dyDescent="0.25">
      <c r="A4038" s="40">
        <v>1</v>
      </c>
      <c r="B4038" s="40" t="s">
        <v>1402</v>
      </c>
      <c r="C4038" s="77" t="s">
        <v>10009</v>
      </c>
      <c r="D4038" s="77" t="s">
        <v>5155</v>
      </c>
      <c r="E4038" s="40" t="s">
        <v>16502</v>
      </c>
      <c r="F4038" s="40" t="s">
        <v>5459</v>
      </c>
      <c r="G4038" s="40" t="s">
        <v>14254</v>
      </c>
      <c r="H4038" s="40" t="s">
        <v>19583</v>
      </c>
    </row>
    <row r="4039" spans="1:8" s="54" customFormat="1" x14ac:dyDescent="0.25">
      <c r="A4039" s="40">
        <v>1</v>
      </c>
      <c r="B4039" s="40" t="s">
        <v>1402</v>
      </c>
      <c r="C4039" s="77" t="s">
        <v>10010</v>
      </c>
      <c r="D4039" s="77" t="s">
        <v>5303</v>
      </c>
      <c r="E4039" s="40" t="s">
        <v>16502</v>
      </c>
      <c r="F4039" s="40" t="s">
        <v>5459</v>
      </c>
      <c r="G4039" s="40" t="s">
        <v>14255</v>
      </c>
      <c r="H4039" s="40" t="s">
        <v>19584</v>
      </c>
    </row>
    <row r="4040" spans="1:8" s="54" customFormat="1" x14ac:dyDescent="0.25">
      <c r="A4040" s="40">
        <v>1</v>
      </c>
      <c r="B4040" s="40" t="s">
        <v>1402</v>
      </c>
      <c r="C4040" s="77" t="s">
        <v>10011</v>
      </c>
      <c r="D4040" s="77" t="s">
        <v>5324</v>
      </c>
      <c r="E4040" s="40" t="s">
        <v>16502</v>
      </c>
      <c r="F4040" s="40" t="s">
        <v>5459</v>
      </c>
      <c r="G4040" s="40" t="s">
        <v>14256</v>
      </c>
      <c r="H4040" s="40" t="s">
        <v>19585</v>
      </c>
    </row>
    <row r="4041" spans="1:8" s="54" customFormat="1" x14ac:dyDescent="0.25">
      <c r="A4041" s="40">
        <v>1</v>
      </c>
      <c r="B4041" s="40" t="s">
        <v>1402</v>
      </c>
      <c r="C4041" s="77" t="s">
        <v>10012</v>
      </c>
      <c r="D4041" s="77" t="s">
        <v>5261</v>
      </c>
      <c r="E4041" s="40" t="s">
        <v>16502</v>
      </c>
      <c r="F4041" s="40" t="s">
        <v>5459</v>
      </c>
      <c r="G4041" s="40" t="s">
        <v>14257</v>
      </c>
      <c r="H4041" s="40" t="s">
        <v>19586</v>
      </c>
    </row>
    <row r="4042" spans="1:8" s="54" customFormat="1" x14ac:dyDescent="0.25">
      <c r="A4042" s="40">
        <v>1</v>
      </c>
      <c r="B4042" s="40" t="s">
        <v>1402</v>
      </c>
      <c r="C4042" s="77" t="s">
        <v>10013</v>
      </c>
      <c r="D4042" s="77" t="s">
        <v>5282</v>
      </c>
      <c r="E4042" s="40" t="s">
        <v>16502</v>
      </c>
      <c r="F4042" s="40" t="s">
        <v>5459</v>
      </c>
      <c r="G4042" s="40" t="s">
        <v>14258</v>
      </c>
      <c r="H4042" s="40" t="s">
        <v>19587</v>
      </c>
    </row>
    <row r="4043" spans="1:8" s="54" customFormat="1" x14ac:dyDescent="0.25">
      <c r="A4043" s="40">
        <v>1</v>
      </c>
      <c r="B4043" s="40" t="s">
        <v>1402</v>
      </c>
      <c r="C4043" s="77" t="s">
        <v>10014</v>
      </c>
      <c r="D4043" s="77" t="s">
        <v>4988</v>
      </c>
      <c r="E4043" s="40" t="s">
        <v>16502</v>
      </c>
      <c r="F4043" s="40" t="s">
        <v>5459</v>
      </c>
      <c r="G4043" s="40" t="s">
        <v>14259</v>
      </c>
      <c r="H4043" s="40" t="s">
        <v>19588</v>
      </c>
    </row>
    <row r="4044" spans="1:8" s="54" customFormat="1" x14ac:dyDescent="0.25">
      <c r="A4044" s="40">
        <v>1</v>
      </c>
      <c r="B4044" s="40" t="s">
        <v>1402</v>
      </c>
      <c r="C4044" s="77" t="s">
        <v>10015</v>
      </c>
      <c r="D4044" s="77" t="s">
        <v>5114</v>
      </c>
      <c r="E4044" s="40" t="s">
        <v>16502</v>
      </c>
      <c r="F4044" s="40" t="s">
        <v>5459</v>
      </c>
      <c r="G4044" s="40" t="s">
        <v>14260</v>
      </c>
      <c r="H4044" s="40" t="s">
        <v>19589</v>
      </c>
    </row>
    <row r="4045" spans="1:8" s="54" customFormat="1" x14ac:dyDescent="0.25">
      <c r="A4045" s="40">
        <v>1</v>
      </c>
      <c r="B4045" s="40" t="s">
        <v>1402</v>
      </c>
      <c r="C4045" s="77" t="s">
        <v>10016</v>
      </c>
      <c r="D4045" s="77" t="s">
        <v>5177</v>
      </c>
      <c r="E4045" s="40" t="s">
        <v>16502</v>
      </c>
      <c r="F4045" s="40" t="s">
        <v>5459</v>
      </c>
      <c r="G4045" s="40" t="s">
        <v>14261</v>
      </c>
      <c r="H4045" s="40" t="s">
        <v>19590</v>
      </c>
    </row>
    <row r="4046" spans="1:8" s="54" customFormat="1" x14ac:dyDescent="0.25">
      <c r="A4046" s="40">
        <v>1</v>
      </c>
      <c r="B4046" s="40" t="s">
        <v>1402</v>
      </c>
      <c r="C4046" s="77" t="s">
        <v>10017</v>
      </c>
      <c r="D4046" s="77" t="s">
        <v>5198</v>
      </c>
      <c r="E4046" s="40" t="s">
        <v>16502</v>
      </c>
      <c r="F4046" s="40" t="s">
        <v>5459</v>
      </c>
      <c r="G4046" s="40" t="s">
        <v>14262</v>
      </c>
      <c r="H4046" s="40" t="s">
        <v>19591</v>
      </c>
    </row>
    <row r="4047" spans="1:8" s="54" customFormat="1" x14ac:dyDescent="0.25">
      <c r="A4047" s="40">
        <v>1</v>
      </c>
      <c r="B4047" s="40" t="s">
        <v>1402</v>
      </c>
      <c r="C4047" s="77" t="s">
        <v>10018</v>
      </c>
      <c r="D4047" s="77" t="s">
        <v>5345</v>
      </c>
      <c r="E4047" s="40" t="s">
        <v>16502</v>
      </c>
      <c r="F4047" s="40" t="s">
        <v>5459</v>
      </c>
      <c r="G4047" s="40" t="s">
        <v>14263</v>
      </c>
      <c r="H4047" s="40" t="s">
        <v>19592</v>
      </c>
    </row>
    <row r="4048" spans="1:8" s="54" customFormat="1" x14ac:dyDescent="0.25">
      <c r="A4048" s="40">
        <v>1</v>
      </c>
      <c r="B4048" s="40" t="s">
        <v>1402</v>
      </c>
      <c r="C4048" s="77" t="s">
        <v>10019</v>
      </c>
      <c r="D4048" s="77" t="s">
        <v>5366</v>
      </c>
      <c r="E4048" s="40" t="s">
        <v>16502</v>
      </c>
      <c r="F4048" s="40" t="s">
        <v>5459</v>
      </c>
      <c r="G4048" s="40" t="s">
        <v>14264</v>
      </c>
      <c r="H4048" s="40" t="s">
        <v>19593</v>
      </c>
    </row>
    <row r="4049" spans="1:8" s="54" customFormat="1" x14ac:dyDescent="0.25">
      <c r="A4049" s="40">
        <v>1</v>
      </c>
      <c r="B4049" s="40" t="s">
        <v>1402</v>
      </c>
      <c r="C4049" s="77" t="s">
        <v>10020</v>
      </c>
      <c r="D4049" s="77" t="s">
        <v>5219</v>
      </c>
      <c r="E4049" s="40" t="s">
        <v>16502</v>
      </c>
      <c r="F4049" s="40" t="s">
        <v>5459</v>
      </c>
      <c r="G4049" s="40" t="s">
        <v>14265</v>
      </c>
      <c r="H4049" s="40" t="s">
        <v>19594</v>
      </c>
    </row>
    <row r="4050" spans="1:8" s="54" customFormat="1" x14ac:dyDescent="0.25">
      <c r="A4050" s="40">
        <v>1</v>
      </c>
      <c r="B4050" s="40" t="s">
        <v>1402</v>
      </c>
      <c r="C4050" s="77" t="s">
        <v>10021</v>
      </c>
      <c r="D4050" s="77" t="s">
        <v>5240</v>
      </c>
      <c r="E4050" s="40" t="s">
        <v>16502</v>
      </c>
      <c r="F4050" s="40" t="s">
        <v>5459</v>
      </c>
      <c r="G4050" s="40" t="s">
        <v>14266</v>
      </c>
      <c r="H4050" s="40" t="s">
        <v>19595</v>
      </c>
    </row>
    <row r="4051" spans="1:8" s="54" customFormat="1" x14ac:dyDescent="0.25">
      <c r="A4051" s="40">
        <v>1</v>
      </c>
      <c r="B4051" s="40" t="s">
        <v>1402</v>
      </c>
      <c r="C4051" s="77" t="s">
        <v>10022</v>
      </c>
      <c r="D4051" s="77" t="s">
        <v>5387</v>
      </c>
      <c r="E4051" s="40" t="s">
        <v>16502</v>
      </c>
      <c r="F4051" s="40" t="s">
        <v>5459</v>
      </c>
      <c r="G4051" s="40" t="s">
        <v>14267</v>
      </c>
      <c r="H4051" s="40" t="s">
        <v>19596</v>
      </c>
    </row>
    <row r="4052" spans="1:8" s="54" customFormat="1" x14ac:dyDescent="0.25">
      <c r="A4052" s="40">
        <v>1</v>
      </c>
      <c r="B4052" s="40" t="s">
        <v>1402</v>
      </c>
      <c r="C4052" s="77" t="s">
        <v>10023</v>
      </c>
      <c r="D4052" s="77" t="s">
        <v>5009</v>
      </c>
      <c r="E4052" s="40" t="s">
        <v>16502</v>
      </c>
      <c r="F4052" s="40" t="s">
        <v>5459</v>
      </c>
      <c r="G4052" s="40" t="s">
        <v>14268</v>
      </c>
      <c r="H4052" s="40" t="s">
        <v>19597</v>
      </c>
    </row>
    <row r="4053" spans="1:8" s="54" customFormat="1" x14ac:dyDescent="0.25">
      <c r="A4053" s="40">
        <v>1</v>
      </c>
      <c r="B4053" s="40" t="s">
        <v>1402</v>
      </c>
      <c r="C4053" s="77" t="s">
        <v>10024</v>
      </c>
      <c r="D4053" s="77" t="s">
        <v>5093</v>
      </c>
      <c r="E4053" s="40" t="s">
        <v>16502</v>
      </c>
      <c r="F4053" s="40" t="s">
        <v>5459</v>
      </c>
      <c r="G4053" s="40" t="s">
        <v>14269</v>
      </c>
      <c r="H4053" s="40" t="s">
        <v>19598</v>
      </c>
    </row>
    <row r="4054" spans="1:8" s="54" customFormat="1" x14ac:dyDescent="0.25">
      <c r="A4054" s="40">
        <v>1</v>
      </c>
      <c r="B4054" s="40" t="s">
        <v>1402</v>
      </c>
      <c r="C4054" s="77" t="s">
        <v>10025</v>
      </c>
      <c r="D4054" s="77" t="s">
        <v>5030</v>
      </c>
      <c r="E4054" s="40" t="s">
        <v>16502</v>
      </c>
      <c r="F4054" s="40" t="s">
        <v>5459</v>
      </c>
      <c r="G4054" s="40" t="s">
        <v>14759</v>
      </c>
      <c r="H4054" s="40" t="s">
        <v>19599</v>
      </c>
    </row>
    <row r="4055" spans="1:8" s="54" customFormat="1" x14ac:dyDescent="0.25">
      <c r="A4055" s="40">
        <v>1</v>
      </c>
      <c r="B4055" s="40" t="s">
        <v>1402</v>
      </c>
      <c r="C4055" s="77" t="s">
        <v>10026</v>
      </c>
      <c r="D4055" s="77" t="s">
        <v>5135</v>
      </c>
      <c r="E4055" s="40" t="s">
        <v>16502</v>
      </c>
      <c r="F4055" s="40" t="s">
        <v>5459</v>
      </c>
      <c r="G4055" s="40" t="s">
        <v>14270</v>
      </c>
      <c r="H4055" s="40" t="s">
        <v>19600</v>
      </c>
    </row>
    <row r="4056" spans="1:8" s="54" customFormat="1" x14ac:dyDescent="0.25">
      <c r="A4056" s="40">
        <v>1</v>
      </c>
      <c r="B4056" s="40" t="s">
        <v>1402</v>
      </c>
      <c r="C4056" s="77" t="s">
        <v>10027</v>
      </c>
      <c r="D4056" s="77" t="s">
        <v>5072</v>
      </c>
      <c r="E4056" s="40" t="s">
        <v>16502</v>
      </c>
      <c r="F4056" s="40" t="s">
        <v>5459</v>
      </c>
      <c r="G4056" s="40" t="s">
        <v>14271</v>
      </c>
      <c r="H4056" s="40" t="s">
        <v>19601</v>
      </c>
    </row>
    <row r="4057" spans="1:8" s="54" customFormat="1" x14ac:dyDescent="0.25">
      <c r="A4057" s="40">
        <v>1</v>
      </c>
      <c r="B4057" s="40" t="s">
        <v>1402</v>
      </c>
      <c r="C4057" s="77" t="s">
        <v>10028</v>
      </c>
      <c r="D4057" s="77" t="s">
        <v>5051</v>
      </c>
      <c r="E4057" s="40" t="s">
        <v>16502</v>
      </c>
      <c r="F4057" s="40" t="s">
        <v>5459</v>
      </c>
      <c r="G4057" s="40" t="s">
        <v>14272</v>
      </c>
      <c r="H4057" s="40" t="s">
        <v>19602</v>
      </c>
    </row>
    <row r="4058" spans="1:8" s="54" customFormat="1" x14ac:dyDescent="0.25">
      <c r="A4058" s="40">
        <v>1</v>
      </c>
      <c r="B4058" s="40" t="s">
        <v>1402</v>
      </c>
      <c r="C4058" s="77" t="s">
        <v>10029</v>
      </c>
      <c r="D4058" s="77" t="s">
        <v>5156</v>
      </c>
      <c r="E4058" s="40" t="s">
        <v>16502</v>
      </c>
      <c r="F4058" s="40" t="s">
        <v>5459</v>
      </c>
      <c r="G4058" s="40" t="s">
        <v>14273</v>
      </c>
      <c r="H4058" s="40" t="s">
        <v>19603</v>
      </c>
    </row>
    <row r="4059" spans="1:8" s="54" customFormat="1" x14ac:dyDescent="0.25">
      <c r="A4059" s="40">
        <v>1</v>
      </c>
      <c r="B4059" s="40" t="s">
        <v>1402</v>
      </c>
      <c r="C4059" s="77" t="s">
        <v>10030</v>
      </c>
      <c r="D4059" s="77" t="s">
        <v>1790</v>
      </c>
      <c r="E4059" s="40" t="s">
        <v>16502</v>
      </c>
      <c r="F4059" s="40" t="s">
        <v>5459</v>
      </c>
      <c r="G4059" s="40" t="s">
        <v>14274</v>
      </c>
      <c r="H4059" s="40" t="s">
        <v>19604</v>
      </c>
    </row>
    <row r="4060" spans="1:8" s="54" customFormat="1" x14ac:dyDescent="0.25">
      <c r="A4060" s="40">
        <v>1</v>
      </c>
      <c r="B4060" s="40" t="s">
        <v>1402</v>
      </c>
      <c r="C4060" s="77" t="s">
        <v>10031</v>
      </c>
      <c r="D4060" s="77" t="s">
        <v>1811</v>
      </c>
      <c r="E4060" s="40" t="s">
        <v>16502</v>
      </c>
      <c r="F4060" s="40" t="s">
        <v>5459</v>
      </c>
      <c r="G4060" s="40" t="s">
        <v>14275</v>
      </c>
      <c r="H4060" s="40" t="s">
        <v>19605</v>
      </c>
    </row>
    <row r="4061" spans="1:8" s="54" customFormat="1" x14ac:dyDescent="0.25">
      <c r="A4061" s="40">
        <v>1</v>
      </c>
      <c r="B4061" s="40" t="s">
        <v>1402</v>
      </c>
      <c r="C4061" s="77" t="s">
        <v>10032</v>
      </c>
      <c r="D4061" s="77" t="s">
        <v>5421</v>
      </c>
      <c r="E4061" s="40" t="s">
        <v>16502</v>
      </c>
      <c r="F4061" s="40" t="s">
        <v>5459</v>
      </c>
      <c r="G4061" s="40" t="s">
        <v>14276</v>
      </c>
      <c r="H4061" s="40" t="s">
        <v>19606</v>
      </c>
    </row>
    <row r="4062" spans="1:8" s="54" customFormat="1" x14ac:dyDescent="0.25">
      <c r="A4062" s="40">
        <v>1</v>
      </c>
      <c r="B4062" s="40" t="s">
        <v>1402</v>
      </c>
      <c r="C4062" s="77" t="s">
        <v>10033</v>
      </c>
      <c r="D4062" s="77" t="s">
        <v>1760</v>
      </c>
      <c r="E4062" s="40" t="s">
        <v>16502</v>
      </c>
      <c r="F4062" s="40" t="s">
        <v>5459</v>
      </c>
      <c r="G4062" s="40" t="s">
        <v>14277</v>
      </c>
      <c r="H4062" s="40" t="s">
        <v>19607</v>
      </c>
    </row>
    <row r="4063" spans="1:8" s="54" customFormat="1" x14ac:dyDescent="0.25">
      <c r="A4063" s="40">
        <v>1</v>
      </c>
      <c r="B4063" s="40" t="s">
        <v>1402</v>
      </c>
      <c r="C4063" s="77" t="s">
        <v>10034</v>
      </c>
      <c r="D4063" s="77" t="s">
        <v>5304</v>
      </c>
      <c r="E4063" s="40" t="s">
        <v>16502</v>
      </c>
      <c r="F4063" s="40" t="s">
        <v>5459</v>
      </c>
      <c r="G4063" s="40" t="s">
        <v>14278</v>
      </c>
      <c r="H4063" s="40" t="s">
        <v>19608</v>
      </c>
    </row>
    <row r="4064" spans="1:8" s="54" customFormat="1" x14ac:dyDescent="0.25">
      <c r="A4064" s="40">
        <v>1</v>
      </c>
      <c r="B4064" s="40" t="s">
        <v>1402</v>
      </c>
      <c r="C4064" s="77" t="s">
        <v>10035</v>
      </c>
      <c r="D4064" s="77" t="s">
        <v>5325</v>
      </c>
      <c r="E4064" s="40" t="s">
        <v>16502</v>
      </c>
      <c r="F4064" s="40" t="s">
        <v>5459</v>
      </c>
      <c r="G4064" s="40" t="s">
        <v>14279</v>
      </c>
      <c r="H4064" s="40" t="s">
        <v>19609</v>
      </c>
    </row>
    <row r="4065" spans="1:8" s="54" customFormat="1" x14ac:dyDescent="0.25">
      <c r="A4065" s="40">
        <v>1</v>
      </c>
      <c r="B4065" s="40" t="s">
        <v>1402</v>
      </c>
      <c r="C4065" s="77" t="s">
        <v>10036</v>
      </c>
      <c r="D4065" s="77" t="s">
        <v>5262</v>
      </c>
      <c r="E4065" s="40" t="s">
        <v>16502</v>
      </c>
      <c r="F4065" s="40" t="s">
        <v>5459</v>
      </c>
      <c r="G4065" s="40" t="s">
        <v>14280</v>
      </c>
      <c r="H4065" s="40" t="s">
        <v>19610</v>
      </c>
    </row>
    <row r="4066" spans="1:8" s="54" customFormat="1" x14ac:dyDescent="0.25">
      <c r="A4066" s="40">
        <v>1</v>
      </c>
      <c r="B4066" s="40" t="s">
        <v>1402</v>
      </c>
      <c r="C4066" s="77" t="s">
        <v>10037</v>
      </c>
      <c r="D4066" s="77" t="s">
        <v>5283</v>
      </c>
      <c r="E4066" s="40" t="s">
        <v>16502</v>
      </c>
      <c r="F4066" s="40" t="s">
        <v>5459</v>
      </c>
      <c r="G4066" s="40" t="s">
        <v>14281</v>
      </c>
      <c r="H4066" s="40" t="s">
        <v>19611</v>
      </c>
    </row>
    <row r="4067" spans="1:8" s="54" customFormat="1" x14ac:dyDescent="0.25">
      <c r="A4067" s="40">
        <v>1</v>
      </c>
      <c r="B4067" s="40" t="s">
        <v>1402</v>
      </c>
      <c r="C4067" s="77" t="s">
        <v>10038</v>
      </c>
      <c r="D4067" s="77" t="s">
        <v>4989</v>
      </c>
      <c r="E4067" s="40" t="s">
        <v>16502</v>
      </c>
      <c r="F4067" s="40" t="s">
        <v>5459</v>
      </c>
      <c r="G4067" s="40" t="s">
        <v>14282</v>
      </c>
      <c r="H4067" s="40" t="s">
        <v>19612</v>
      </c>
    </row>
    <row r="4068" spans="1:8" s="54" customFormat="1" x14ac:dyDescent="0.25">
      <c r="A4068" s="40">
        <v>1</v>
      </c>
      <c r="B4068" s="40" t="s">
        <v>1402</v>
      </c>
      <c r="C4068" s="77" t="s">
        <v>10039</v>
      </c>
      <c r="D4068" s="77" t="s">
        <v>5115</v>
      </c>
      <c r="E4068" s="40" t="s">
        <v>16502</v>
      </c>
      <c r="F4068" s="40" t="s">
        <v>5459</v>
      </c>
      <c r="G4068" s="40" t="s">
        <v>14283</v>
      </c>
      <c r="H4068" s="40" t="s">
        <v>19613</v>
      </c>
    </row>
    <row r="4069" spans="1:8" s="54" customFormat="1" x14ac:dyDescent="0.25">
      <c r="A4069" s="40">
        <v>1</v>
      </c>
      <c r="B4069" s="40" t="s">
        <v>1402</v>
      </c>
      <c r="C4069" s="77" t="s">
        <v>10040</v>
      </c>
      <c r="D4069" s="77" t="s">
        <v>1761</v>
      </c>
      <c r="E4069" s="40" t="s">
        <v>16502</v>
      </c>
      <c r="F4069" s="40" t="s">
        <v>5459</v>
      </c>
      <c r="G4069" s="40" t="s">
        <v>14284</v>
      </c>
      <c r="H4069" s="40" t="s">
        <v>19614</v>
      </c>
    </row>
    <row r="4070" spans="1:8" s="54" customFormat="1" x14ac:dyDescent="0.25">
      <c r="A4070" s="40">
        <v>1</v>
      </c>
      <c r="B4070" s="40" t="s">
        <v>1402</v>
      </c>
      <c r="C4070" s="77" t="s">
        <v>10041</v>
      </c>
      <c r="D4070" s="77" t="s">
        <v>1762</v>
      </c>
      <c r="E4070" s="40" t="s">
        <v>16502</v>
      </c>
      <c r="F4070" s="40" t="s">
        <v>5459</v>
      </c>
      <c r="G4070" s="40" t="s">
        <v>14285</v>
      </c>
      <c r="H4070" s="40" t="s">
        <v>19615</v>
      </c>
    </row>
    <row r="4071" spans="1:8" s="54" customFormat="1" x14ac:dyDescent="0.25">
      <c r="A4071" s="40">
        <v>1</v>
      </c>
      <c r="B4071" s="40" t="s">
        <v>1402</v>
      </c>
      <c r="C4071" s="77" t="s">
        <v>10042</v>
      </c>
      <c r="D4071" s="77" t="s">
        <v>1763</v>
      </c>
      <c r="E4071" s="40" t="s">
        <v>16502</v>
      </c>
      <c r="F4071" s="40" t="s">
        <v>5459</v>
      </c>
      <c r="G4071" s="40" t="s">
        <v>14286</v>
      </c>
      <c r="H4071" s="40" t="s">
        <v>19616</v>
      </c>
    </row>
    <row r="4072" spans="1:8" s="54" customFormat="1" x14ac:dyDescent="0.25">
      <c r="A4072" s="40">
        <v>1</v>
      </c>
      <c r="B4072" s="40" t="s">
        <v>1402</v>
      </c>
      <c r="C4072" s="77" t="s">
        <v>10043</v>
      </c>
      <c r="D4072" s="77" t="s">
        <v>1764</v>
      </c>
      <c r="E4072" s="40" t="s">
        <v>16502</v>
      </c>
      <c r="F4072" s="40" t="s">
        <v>5459</v>
      </c>
      <c r="G4072" s="40" t="s">
        <v>14287</v>
      </c>
      <c r="H4072" s="40" t="s">
        <v>19617</v>
      </c>
    </row>
    <row r="4073" spans="1:8" s="54" customFormat="1" x14ac:dyDescent="0.25">
      <c r="A4073" s="40">
        <v>1</v>
      </c>
      <c r="B4073" s="40" t="s">
        <v>1402</v>
      </c>
      <c r="C4073" s="77" t="s">
        <v>10044</v>
      </c>
      <c r="D4073" s="77" t="s">
        <v>5178</v>
      </c>
      <c r="E4073" s="40" t="s">
        <v>16502</v>
      </c>
      <c r="F4073" s="40" t="s">
        <v>5459</v>
      </c>
      <c r="G4073" s="40" t="s">
        <v>14288</v>
      </c>
      <c r="H4073" s="40" t="s">
        <v>19618</v>
      </c>
    </row>
    <row r="4074" spans="1:8" s="54" customFormat="1" x14ac:dyDescent="0.25">
      <c r="A4074" s="40">
        <v>1</v>
      </c>
      <c r="B4074" s="40" t="s">
        <v>1402</v>
      </c>
      <c r="C4074" s="77" t="s">
        <v>10045</v>
      </c>
      <c r="D4074" s="77" t="s">
        <v>5199</v>
      </c>
      <c r="E4074" s="40" t="s">
        <v>16502</v>
      </c>
      <c r="F4074" s="40" t="s">
        <v>5459</v>
      </c>
      <c r="G4074" s="40" t="s">
        <v>14289</v>
      </c>
      <c r="H4074" s="40" t="s">
        <v>19619</v>
      </c>
    </row>
    <row r="4075" spans="1:8" s="54" customFormat="1" x14ac:dyDescent="0.25">
      <c r="A4075" s="40">
        <v>1</v>
      </c>
      <c r="B4075" s="40" t="s">
        <v>1402</v>
      </c>
      <c r="C4075" s="77" t="s">
        <v>10046</v>
      </c>
      <c r="D4075" s="77" t="s">
        <v>5346</v>
      </c>
      <c r="E4075" s="40" t="s">
        <v>16502</v>
      </c>
      <c r="F4075" s="40" t="s">
        <v>5459</v>
      </c>
      <c r="G4075" s="40" t="s">
        <v>14290</v>
      </c>
      <c r="H4075" s="40" t="s">
        <v>19620</v>
      </c>
    </row>
    <row r="4076" spans="1:8" s="54" customFormat="1" x14ac:dyDescent="0.25">
      <c r="A4076" s="40">
        <v>1</v>
      </c>
      <c r="B4076" s="40" t="s">
        <v>1402</v>
      </c>
      <c r="C4076" s="77" t="s">
        <v>10047</v>
      </c>
      <c r="D4076" s="77" t="s">
        <v>5367</v>
      </c>
      <c r="E4076" s="40" t="s">
        <v>16502</v>
      </c>
      <c r="F4076" s="40" t="s">
        <v>5459</v>
      </c>
      <c r="G4076" s="40" t="s">
        <v>14291</v>
      </c>
      <c r="H4076" s="40" t="s">
        <v>19621</v>
      </c>
    </row>
    <row r="4077" spans="1:8" s="54" customFormat="1" x14ac:dyDescent="0.25">
      <c r="A4077" s="40">
        <v>1</v>
      </c>
      <c r="B4077" s="40" t="s">
        <v>1402</v>
      </c>
      <c r="C4077" s="77" t="s">
        <v>10048</v>
      </c>
      <c r="D4077" s="77" t="s">
        <v>5220</v>
      </c>
      <c r="E4077" s="40" t="s">
        <v>16502</v>
      </c>
      <c r="F4077" s="40" t="s">
        <v>5459</v>
      </c>
      <c r="G4077" s="40" t="s">
        <v>14292</v>
      </c>
      <c r="H4077" s="40" t="s">
        <v>19622</v>
      </c>
    </row>
    <row r="4078" spans="1:8" s="54" customFormat="1" x14ac:dyDescent="0.25">
      <c r="A4078" s="40">
        <v>1</v>
      </c>
      <c r="B4078" s="40" t="s">
        <v>1402</v>
      </c>
      <c r="C4078" s="77" t="s">
        <v>10049</v>
      </c>
      <c r="D4078" s="77" t="s">
        <v>5241</v>
      </c>
      <c r="E4078" s="40" t="s">
        <v>16502</v>
      </c>
      <c r="F4078" s="40" t="s">
        <v>5459</v>
      </c>
      <c r="G4078" s="40" t="s">
        <v>14293</v>
      </c>
      <c r="H4078" s="40" t="s">
        <v>19623</v>
      </c>
    </row>
    <row r="4079" spans="1:8" s="54" customFormat="1" x14ac:dyDescent="0.25">
      <c r="A4079" s="40">
        <v>1</v>
      </c>
      <c r="B4079" s="40" t="s">
        <v>1402</v>
      </c>
      <c r="C4079" s="77" t="s">
        <v>10050</v>
      </c>
      <c r="D4079" s="77" t="s">
        <v>5388</v>
      </c>
      <c r="E4079" s="40" t="s">
        <v>16502</v>
      </c>
      <c r="F4079" s="40" t="s">
        <v>5459</v>
      </c>
      <c r="G4079" s="40" t="s">
        <v>14294</v>
      </c>
      <c r="H4079" s="40" t="s">
        <v>19624</v>
      </c>
    </row>
    <row r="4080" spans="1:8" s="54" customFormat="1" x14ac:dyDescent="0.25">
      <c r="A4080" s="40">
        <v>1</v>
      </c>
      <c r="B4080" s="40" t="s">
        <v>1402</v>
      </c>
      <c r="C4080" s="77" t="s">
        <v>10051</v>
      </c>
      <c r="D4080" s="77" t="s">
        <v>5010</v>
      </c>
      <c r="E4080" s="40" t="s">
        <v>16502</v>
      </c>
      <c r="F4080" s="40" t="s">
        <v>5459</v>
      </c>
      <c r="G4080" s="40" t="s">
        <v>14295</v>
      </c>
      <c r="H4080" s="40" t="s">
        <v>19625</v>
      </c>
    </row>
    <row r="4081" spans="1:8" s="54" customFormat="1" x14ac:dyDescent="0.25">
      <c r="A4081" s="40">
        <v>1</v>
      </c>
      <c r="B4081" s="40" t="s">
        <v>1402</v>
      </c>
      <c r="C4081" s="77" t="s">
        <v>10052</v>
      </c>
      <c r="D4081" s="77" t="s">
        <v>1765</v>
      </c>
      <c r="E4081" s="40" t="s">
        <v>16502</v>
      </c>
      <c r="F4081" s="40" t="s">
        <v>5459</v>
      </c>
      <c r="G4081" s="40" t="s">
        <v>14296</v>
      </c>
      <c r="H4081" s="40" t="s">
        <v>19626</v>
      </c>
    </row>
    <row r="4082" spans="1:8" s="54" customFormat="1" x14ac:dyDescent="0.25">
      <c r="A4082" s="40">
        <v>1</v>
      </c>
      <c r="B4082" s="40" t="s">
        <v>1402</v>
      </c>
      <c r="C4082" s="77" t="s">
        <v>10053</v>
      </c>
      <c r="D4082" s="77" t="s">
        <v>5422</v>
      </c>
      <c r="E4082" s="40" t="s">
        <v>16502</v>
      </c>
      <c r="F4082" s="40" t="s">
        <v>5459</v>
      </c>
      <c r="G4082" s="40" t="s">
        <v>14297</v>
      </c>
      <c r="H4082" s="40" t="s">
        <v>19627</v>
      </c>
    </row>
    <row r="4083" spans="1:8" s="54" customFormat="1" x14ac:dyDescent="0.25">
      <c r="A4083" s="40">
        <v>1</v>
      </c>
      <c r="B4083" s="40" t="s">
        <v>1402</v>
      </c>
      <c r="C4083" s="77" t="s">
        <v>10054</v>
      </c>
      <c r="D4083" s="77" t="s">
        <v>5423</v>
      </c>
      <c r="E4083" s="40" t="s">
        <v>16502</v>
      </c>
      <c r="F4083" s="40" t="s">
        <v>5459</v>
      </c>
      <c r="G4083" s="40" t="s">
        <v>14298</v>
      </c>
      <c r="H4083" s="40" t="s">
        <v>19628</v>
      </c>
    </row>
    <row r="4084" spans="1:8" s="54" customFormat="1" x14ac:dyDescent="0.25">
      <c r="A4084" s="40">
        <v>1</v>
      </c>
      <c r="B4084" s="40" t="s">
        <v>1402</v>
      </c>
      <c r="C4084" s="77" t="s">
        <v>10055</v>
      </c>
      <c r="D4084" s="77" t="s">
        <v>5424</v>
      </c>
      <c r="E4084" s="40" t="s">
        <v>16502</v>
      </c>
      <c r="F4084" s="40" t="s">
        <v>5459</v>
      </c>
      <c r="G4084" s="40" t="s">
        <v>14299</v>
      </c>
      <c r="H4084" s="40" t="s">
        <v>19629</v>
      </c>
    </row>
    <row r="4085" spans="1:8" s="54" customFormat="1" x14ac:dyDescent="0.25">
      <c r="A4085" s="40">
        <v>1</v>
      </c>
      <c r="B4085" s="40" t="s">
        <v>1402</v>
      </c>
      <c r="C4085" s="77" t="s">
        <v>10056</v>
      </c>
      <c r="D4085" s="77" t="s">
        <v>5094</v>
      </c>
      <c r="E4085" s="40" t="s">
        <v>16502</v>
      </c>
      <c r="F4085" s="40" t="s">
        <v>5459</v>
      </c>
      <c r="G4085" s="40" t="s">
        <v>14300</v>
      </c>
      <c r="H4085" s="40" t="s">
        <v>19630</v>
      </c>
    </row>
    <row r="4086" spans="1:8" s="54" customFormat="1" x14ac:dyDescent="0.25">
      <c r="A4086" s="40">
        <v>1</v>
      </c>
      <c r="B4086" s="40" t="s">
        <v>1402</v>
      </c>
      <c r="C4086" s="77" t="s">
        <v>10057</v>
      </c>
      <c r="D4086" s="77" t="s">
        <v>5031</v>
      </c>
      <c r="E4086" s="40" t="s">
        <v>16502</v>
      </c>
      <c r="F4086" s="40" t="s">
        <v>5459</v>
      </c>
      <c r="G4086" s="40" t="s">
        <v>14760</v>
      </c>
      <c r="H4086" s="40" t="s">
        <v>19631</v>
      </c>
    </row>
    <row r="4087" spans="1:8" s="54" customFormat="1" x14ac:dyDescent="0.25">
      <c r="A4087" s="40">
        <v>1</v>
      </c>
      <c r="B4087" s="40" t="s">
        <v>1402</v>
      </c>
      <c r="C4087" s="77" t="s">
        <v>10058</v>
      </c>
      <c r="D4087" s="77" t="s">
        <v>5136</v>
      </c>
      <c r="E4087" s="40" t="s">
        <v>16502</v>
      </c>
      <c r="F4087" s="40" t="s">
        <v>5459</v>
      </c>
      <c r="G4087" s="40" t="s">
        <v>14301</v>
      </c>
      <c r="H4087" s="40" t="s">
        <v>19632</v>
      </c>
    </row>
    <row r="4088" spans="1:8" s="54" customFormat="1" x14ac:dyDescent="0.25">
      <c r="A4088" s="40">
        <v>1</v>
      </c>
      <c r="B4088" s="40" t="s">
        <v>1402</v>
      </c>
      <c r="C4088" s="77" t="s">
        <v>10059</v>
      </c>
      <c r="D4088" s="77" t="s">
        <v>5073</v>
      </c>
      <c r="E4088" s="40" t="s">
        <v>16502</v>
      </c>
      <c r="F4088" s="40" t="s">
        <v>5459</v>
      </c>
      <c r="G4088" s="40" t="s">
        <v>14302</v>
      </c>
      <c r="H4088" s="40" t="s">
        <v>19633</v>
      </c>
    </row>
    <row r="4089" spans="1:8" s="54" customFormat="1" x14ac:dyDescent="0.25">
      <c r="A4089" s="40">
        <v>1</v>
      </c>
      <c r="B4089" s="40" t="s">
        <v>1402</v>
      </c>
      <c r="C4089" s="77" t="s">
        <v>10060</v>
      </c>
      <c r="D4089" s="77" t="s">
        <v>5052</v>
      </c>
      <c r="E4089" s="40" t="s">
        <v>16502</v>
      </c>
      <c r="F4089" s="40" t="s">
        <v>5459</v>
      </c>
      <c r="G4089" s="40" t="s">
        <v>14303</v>
      </c>
      <c r="H4089" s="40" t="s">
        <v>19634</v>
      </c>
    </row>
    <row r="4090" spans="1:8" s="54" customFormat="1" x14ac:dyDescent="0.25">
      <c r="A4090" s="40">
        <v>1</v>
      </c>
      <c r="B4090" s="40" t="s">
        <v>1402</v>
      </c>
      <c r="C4090" s="77" t="s">
        <v>10061</v>
      </c>
      <c r="D4090" s="77" t="s">
        <v>5157</v>
      </c>
      <c r="E4090" s="40" t="s">
        <v>16502</v>
      </c>
      <c r="F4090" s="40" t="s">
        <v>5459</v>
      </c>
      <c r="G4090" s="40" t="s">
        <v>14304</v>
      </c>
      <c r="H4090" s="40" t="s">
        <v>19635</v>
      </c>
    </row>
    <row r="4091" spans="1:8" s="54" customFormat="1" x14ac:dyDescent="0.25">
      <c r="A4091" s="40">
        <v>1</v>
      </c>
      <c r="B4091" s="40" t="s">
        <v>1402</v>
      </c>
      <c r="C4091" s="77" t="s">
        <v>10062</v>
      </c>
      <c r="D4091" s="77" t="s">
        <v>5425</v>
      </c>
      <c r="E4091" s="40" t="s">
        <v>16502</v>
      </c>
      <c r="F4091" s="40" t="s">
        <v>5459</v>
      </c>
      <c r="G4091" s="40" t="s">
        <v>14305</v>
      </c>
      <c r="H4091" s="40" t="s">
        <v>19636</v>
      </c>
    </row>
    <row r="4092" spans="1:8" s="54" customFormat="1" x14ac:dyDescent="0.25">
      <c r="A4092" s="40">
        <v>1</v>
      </c>
      <c r="B4092" s="40" t="s">
        <v>1402</v>
      </c>
      <c r="C4092" s="77" t="s">
        <v>10063</v>
      </c>
      <c r="D4092" s="77" t="s">
        <v>1759</v>
      </c>
      <c r="E4092" s="40" t="s">
        <v>16502</v>
      </c>
      <c r="F4092" s="40" t="s">
        <v>5459</v>
      </c>
      <c r="G4092" s="40" t="s">
        <v>14306</v>
      </c>
      <c r="H4092" s="40" t="s">
        <v>19637</v>
      </c>
    </row>
    <row r="4093" spans="1:8" s="54" customFormat="1" x14ac:dyDescent="0.25">
      <c r="A4093" s="40">
        <v>1</v>
      </c>
      <c r="B4093" s="40" t="s">
        <v>1402</v>
      </c>
      <c r="C4093" s="77" t="s">
        <v>10064</v>
      </c>
      <c r="D4093" s="77" t="s">
        <v>1791</v>
      </c>
      <c r="E4093" s="40" t="s">
        <v>16502</v>
      </c>
      <c r="F4093" s="40" t="s">
        <v>5459</v>
      </c>
      <c r="G4093" s="40" t="s">
        <v>14307</v>
      </c>
      <c r="H4093" s="40" t="s">
        <v>19638</v>
      </c>
    </row>
    <row r="4094" spans="1:8" s="54" customFormat="1" x14ac:dyDescent="0.25">
      <c r="A4094" s="40">
        <v>1</v>
      </c>
      <c r="B4094" s="40" t="s">
        <v>1402</v>
      </c>
      <c r="C4094" s="77" t="s">
        <v>10065</v>
      </c>
      <c r="D4094" s="77" t="s">
        <v>1812</v>
      </c>
      <c r="E4094" s="40" t="s">
        <v>16502</v>
      </c>
      <c r="F4094" s="40" t="s">
        <v>5459</v>
      </c>
      <c r="G4094" s="40" t="s">
        <v>14308</v>
      </c>
      <c r="H4094" s="40" t="s">
        <v>19639</v>
      </c>
    </row>
    <row r="4095" spans="1:8" s="54" customFormat="1" x14ac:dyDescent="0.25">
      <c r="A4095" s="40">
        <v>1</v>
      </c>
      <c r="B4095" s="40" t="s">
        <v>1402</v>
      </c>
      <c r="C4095" s="77" t="s">
        <v>10066</v>
      </c>
      <c r="D4095" s="77" t="s">
        <v>1792</v>
      </c>
      <c r="E4095" s="40" t="s">
        <v>16502</v>
      </c>
      <c r="F4095" s="40" t="s">
        <v>5459</v>
      </c>
      <c r="G4095" s="40" t="s">
        <v>14309</v>
      </c>
      <c r="H4095" s="40" t="s">
        <v>19640</v>
      </c>
    </row>
    <row r="4096" spans="1:8" s="54" customFormat="1" x14ac:dyDescent="0.25">
      <c r="A4096" s="40">
        <v>1</v>
      </c>
      <c r="B4096" s="40" t="s">
        <v>1402</v>
      </c>
      <c r="C4096" s="77" t="s">
        <v>10067</v>
      </c>
      <c r="D4096" s="77" t="s">
        <v>1813</v>
      </c>
      <c r="E4096" s="40" t="s">
        <v>16502</v>
      </c>
      <c r="F4096" s="40" t="s">
        <v>5459</v>
      </c>
      <c r="G4096" s="40" t="s">
        <v>14310</v>
      </c>
      <c r="H4096" s="40" t="s">
        <v>19641</v>
      </c>
    </row>
    <row r="4097" spans="1:8" s="54" customFormat="1" x14ac:dyDescent="0.25">
      <c r="A4097" s="40">
        <v>1</v>
      </c>
      <c r="B4097" s="40" t="s">
        <v>1402</v>
      </c>
      <c r="C4097" s="77" t="s">
        <v>10068</v>
      </c>
      <c r="D4097" s="77" t="s">
        <v>2168</v>
      </c>
      <c r="E4097" s="40" t="s">
        <v>16502</v>
      </c>
      <c r="F4097" s="40" t="s">
        <v>5459</v>
      </c>
      <c r="G4097" s="40" t="s">
        <v>14311</v>
      </c>
      <c r="H4097" s="40" t="s">
        <v>19642</v>
      </c>
    </row>
    <row r="4098" spans="1:8" s="54" customFormat="1" x14ac:dyDescent="0.25">
      <c r="A4098" s="40">
        <v>1</v>
      </c>
      <c r="B4098" s="40" t="s">
        <v>1402</v>
      </c>
      <c r="C4098" s="77" t="s">
        <v>10069</v>
      </c>
      <c r="D4098" s="77" t="s">
        <v>2191</v>
      </c>
      <c r="E4098" s="40" t="s">
        <v>16502</v>
      </c>
      <c r="F4098" s="40" t="s">
        <v>5459</v>
      </c>
      <c r="G4098" s="40" t="s">
        <v>14312</v>
      </c>
      <c r="H4098" s="40" t="s">
        <v>19643</v>
      </c>
    </row>
    <row r="4099" spans="1:8" s="54" customFormat="1" x14ac:dyDescent="0.25">
      <c r="A4099" s="40">
        <v>1</v>
      </c>
      <c r="B4099" s="40" t="s">
        <v>1402</v>
      </c>
      <c r="C4099" s="77" t="s">
        <v>10070</v>
      </c>
      <c r="D4099" s="77" t="s">
        <v>2166</v>
      </c>
      <c r="E4099" s="40" t="s">
        <v>16502</v>
      </c>
      <c r="F4099" s="40" t="s">
        <v>5459</v>
      </c>
      <c r="G4099" s="40" t="s">
        <v>14313</v>
      </c>
      <c r="H4099" s="40" t="s">
        <v>19644</v>
      </c>
    </row>
    <row r="4100" spans="1:8" s="54" customFormat="1" x14ac:dyDescent="0.25">
      <c r="A4100" s="40">
        <v>1</v>
      </c>
      <c r="B4100" s="40" t="s">
        <v>1402</v>
      </c>
      <c r="C4100" s="77" t="s">
        <v>10071</v>
      </c>
      <c r="D4100" s="77" t="s">
        <v>2164</v>
      </c>
      <c r="E4100" s="40" t="s">
        <v>16502</v>
      </c>
      <c r="F4100" s="40" t="s">
        <v>5459</v>
      </c>
      <c r="G4100" s="40" t="s">
        <v>14314</v>
      </c>
      <c r="H4100" s="40" t="s">
        <v>19645</v>
      </c>
    </row>
    <row r="4101" spans="1:8" s="54" customFormat="1" x14ac:dyDescent="0.25">
      <c r="A4101" s="40">
        <v>1</v>
      </c>
      <c r="B4101" s="40" t="s">
        <v>1402</v>
      </c>
      <c r="C4101" s="77" t="s">
        <v>10072</v>
      </c>
      <c r="D4101" s="77" t="s">
        <v>2162</v>
      </c>
      <c r="E4101" s="40" t="s">
        <v>16502</v>
      </c>
      <c r="F4101" s="40" t="s">
        <v>5459</v>
      </c>
      <c r="G4101" s="40" t="s">
        <v>14315</v>
      </c>
      <c r="H4101" s="40" t="s">
        <v>19646</v>
      </c>
    </row>
    <row r="4102" spans="1:8" s="54" customFormat="1" x14ac:dyDescent="0.25">
      <c r="A4102" s="40">
        <v>1</v>
      </c>
      <c r="B4102" s="40" t="s">
        <v>1402</v>
      </c>
      <c r="C4102" s="77" t="s">
        <v>10073</v>
      </c>
      <c r="D4102" s="77" t="s">
        <v>5306</v>
      </c>
      <c r="E4102" s="40" t="s">
        <v>16502</v>
      </c>
      <c r="F4102" s="40" t="s">
        <v>5459</v>
      </c>
      <c r="G4102" s="40" t="s">
        <v>14316</v>
      </c>
      <c r="H4102" s="40" t="s">
        <v>19647</v>
      </c>
    </row>
    <row r="4103" spans="1:8" s="54" customFormat="1" x14ac:dyDescent="0.25">
      <c r="A4103" s="40">
        <v>1</v>
      </c>
      <c r="B4103" s="40" t="s">
        <v>1402</v>
      </c>
      <c r="C4103" s="77" t="s">
        <v>10074</v>
      </c>
      <c r="D4103" s="77" t="s">
        <v>5327</v>
      </c>
      <c r="E4103" s="40" t="s">
        <v>16502</v>
      </c>
      <c r="F4103" s="40" t="s">
        <v>5459</v>
      </c>
      <c r="G4103" s="40" t="s">
        <v>14317</v>
      </c>
      <c r="H4103" s="40" t="s">
        <v>19648</v>
      </c>
    </row>
    <row r="4104" spans="1:8" s="54" customFormat="1" x14ac:dyDescent="0.25">
      <c r="A4104" s="40">
        <v>1</v>
      </c>
      <c r="B4104" s="40" t="s">
        <v>1402</v>
      </c>
      <c r="C4104" s="77" t="s">
        <v>10075</v>
      </c>
      <c r="D4104" s="77" t="s">
        <v>5264</v>
      </c>
      <c r="E4104" s="40" t="s">
        <v>16502</v>
      </c>
      <c r="F4104" s="40" t="s">
        <v>5459</v>
      </c>
      <c r="G4104" s="40" t="s">
        <v>14318</v>
      </c>
      <c r="H4104" s="40" t="s">
        <v>19649</v>
      </c>
    </row>
    <row r="4105" spans="1:8" s="54" customFormat="1" x14ac:dyDescent="0.25">
      <c r="A4105" s="40">
        <v>1</v>
      </c>
      <c r="B4105" s="40" t="s">
        <v>1402</v>
      </c>
      <c r="C4105" s="77" t="s">
        <v>10076</v>
      </c>
      <c r="D4105" s="77" t="s">
        <v>5285</v>
      </c>
      <c r="E4105" s="40" t="s">
        <v>16502</v>
      </c>
      <c r="F4105" s="40" t="s">
        <v>5459</v>
      </c>
      <c r="G4105" s="40" t="s">
        <v>14319</v>
      </c>
      <c r="H4105" s="40" t="s">
        <v>19650</v>
      </c>
    </row>
    <row r="4106" spans="1:8" s="54" customFormat="1" x14ac:dyDescent="0.25">
      <c r="A4106" s="40">
        <v>1</v>
      </c>
      <c r="B4106" s="40" t="s">
        <v>1402</v>
      </c>
      <c r="C4106" s="77" t="s">
        <v>10077</v>
      </c>
      <c r="D4106" s="77" t="s">
        <v>4991</v>
      </c>
      <c r="E4106" s="40" t="s">
        <v>16502</v>
      </c>
      <c r="F4106" s="40" t="s">
        <v>5459</v>
      </c>
      <c r="G4106" s="40" t="s">
        <v>14320</v>
      </c>
      <c r="H4106" s="40" t="s">
        <v>19651</v>
      </c>
    </row>
    <row r="4107" spans="1:8" s="54" customFormat="1" x14ac:dyDescent="0.25">
      <c r="A4107" s="40">
        <v>1</v>
      </c>
      <c r="B4107" s="40" t="s">
        <v>1402</v>
      </c>
      <c r="C4107" s="77" t="s">
        <v>10078</v>
      </c>
      <c r="D4107" s="77" t="s">
        <v>5117</v>
      </c>
      <c r="E4107" s="40" t="s">
        <v>16502</v>
      </c>
      <c r="F4107" s="40" t="s">
        <v>5459</v>
      </c>
      <c r="G4107" s="40" t="s">
        <v>14321</v>
      </c>
      <c r="H4107" s="40" t="s">
        <v>19652</v>
      </c>
    </row>
    <row r="4108" spans="1:8" s="54" customFormat="1" x14ac:dyDescent="0.25">
      <c r="A4108" s="40">
        <v>1</v>
      </c>
      <c r="B4108" s="40" t="s">
        <v>1402</v>
      </c>
      <c r="C4108" s="77" t="s">
        <v>10079</v>
      </c>
      <c r="D4108" s="77" t="s">
        <v>5180</v>
      </c>
      <c r="E4108" s="40" t="s">
        <v>16502</v>
      </c>
      <c r="F4108" s="40" t="s">
        <v>5459</v>
      </c>
      <c r="G4108" s="40" t="s">
        <v>14322</v>
      </c>
      <c r="H4108" s="40" t="s">
        <v>19653</v>
      </c>
    </row>
    <row r="4109" spans="1:8" s="54" customFormat="1" x14ac:dyDescent="0.25">
      <c r="A4109" s="40">
        <v>1</v>
      </c>
      <c r="B4109" s="40" t="s">
        <v>1402</v>
      </c>
      <c r="C4109" s="77" t="s">
        <v>10080</v>
      </c>
      <c r="D4109" s="77" t="s">
        <v>5201</v>
      </c>
      <c r="E4109" s="40" t="s">
        <v>16502</v>
      </c>
      <c r="F4109" s="40" t="s">
        <v>5459</v>
      </c>
      <c r="G4109" s="40" t="s">
        <v>14323</v>
      </c>
      <c r="H4109" s="40" t="s">
        <v>19654</v>
      </c>
    </row>
    <row r="4110" spans="1:8" s="54" customFormat="1" x14ac:dyDescent="0.25">
      <c r="A4110" s="40">
        <v>1</v>
      </c>
      <c r="B4110" s="40" t="s">
        <v>1402</v>
      </c>
      <c r="C4110" s="77" t="s">
        <v>10081</v>
      </c>
      <c r="D4110" s="77" t="s">
        <v>5348</v>
      </c>
      <c r="E4110" s="40" t="s">
        <v>16502</v>
      </c>
      <c r="F4110" s="40" t="s">
        <v>5459</v>
      </c>
      <c r="G4110" s="40" t="s">
        <v>14324</v>
      </c>
      <c r="H4110" s="40" t="s">
        <v>19655</v>
      </c>
    </row>
    <row r="4111" spans="1:8" s="54" customFormat="1" x14ac:dyDescent="0.25">
      <c r="A4111" s="40">
        <v>1</v>
      </c>
      <c r="B4111" s="40" t="s">
        <v>1402</v>
      </c>
      <c r="C4111" s="77" t="s">
        <v>10082</v>
      </c>
      <c r="D4111" s="77" t="s">
        <v>5369</v>
      </c>
      <c r="E4111" s="40" t="s">
        <v>16502</v>
      </c>
      <c r="F4111" s="40" t="s">
        <v>5459</v>
      </c>
      <c r="G4111" s="40" t="s">
        <v>14325</v>
      </c>
      <c r="H4111" s="40" t="s">
        <v>19656</v>
      </c>
    </row>
    <row r="4112" spans="1:8" s="54" customFormat="1" x14ac:dyDescent="0.25">
      <c r="A4112" s="40">
        <v>1</v>
      </c>
      <c r="B4112" s="40" t="s">
        <v>1402</v>
      </c>
      <c r="C4112" s="77" t="s">
        <v>10083</v>
      </c>
      <c r="D4112" s="77" t="s">
        <v>5222</v>
      </c>
      <c r="E4112" s="40" t="s">
        <v>16502</v>
      </c>
      <c r="F4112" s="40" t="s">
        <v>5459</v>
      </c>
      <c r="G4112" s="40" t="s">
        <v>14326</v>
      </c>
      <c r="H4112" s="40" t="s">
        <v>19657</v>
      </c>
    </row>
    <row r="4113" spans="1:8" s="54" customFormat="1" x14ac:dyDescent="0.25">
      <c r="A4113" s="40">
        <v>1</v>
      </c>
      <c r="B4113" s="40" t="s">
        <v>1402</v>
      </c>
      <c r="C4113" s="77" t="s">
        <v>10084</v>
      </c>
      <c r="D4113" s="77" t="s">
        <v>5243</v>
      </c>
      <c r="E4113" s="40" t="s">
        <v>16502</v>
      </c>
      <c r="F4113" s="40" t="s">
        <v>5459</v>
      </c>
      <c r="G4113" s="40" t="s">
        <v>14327</v>
      </c>
      <c r="H4113" s="40" t="s">
        <v>19658</v>
      </c>
    </row>
    <row r="4114" spans="1:8" s="54" customFormat="1" x14ac:dyDescent="0.25">
      <c r="A4114" s="40">
        <v>1</v>
      </c>
      <c r="B4114" s="40" t="s">
        <v>1402</v>
      </c>
      <c r="C4114" s="77" t="s">
        <v>10085</v>
      </c>
      <c r="D4114" s="77" t="s">
        <v>5390</v>
      </c>
      <c r="E4114" s="40" t="s">
        <v>16502</v>
      </c>
      <c r="F4114" s="40" t="s">
        <v>5459</v>
      </c>
      <c r="G4114" s="40" t="s">
        <v>14328</v>
      </c>
      <c r="H4114" s="40" t="s">
        <v>19659</v>
      </c>
    </row>
    <row r="4115" spans="1:8" s="54" customFormat="1" x14ac:dyDescent="0.25">
      <c r="A4115" s="40">
        <v>1</v>
      </c>
      <c r="B4115" s="40" t="s">
        <v>1402</v>
      </c>
      <c r="C4115" s="77" t="s">
        <v>10086</v>
      </c>
      <c r="D4115" s="77" t="s">
        <v>5012</v>
      </c>
      <c r="E4115" s="40" t="s">
        <v>16502</v>
      </c>
      <c r="F4115" s="40" t="s">
        <v>5459</v>
      </c>
      <c r="G4115" s="40" t="s">
        <v>14329</v>
      </c>
      <c r="H4115" s="40" t="s">
        <v>19660</v>
      </c>
    </row>
    <row r="4116" spans="1:8" s="54" customFormat="1" x14ac:dyDescent="0.25">
      <c r="A4116" s="40">
        <v>1</v>
      </c>
      <c r="B4116" s="40" t="s">
        <v>1402</v>
      </c>
      <c r="C4116" s="77" t="s">
        <v>10087</v>
      </c>
      <c r="D4116" s="77" t="s">
        <v>5096</v>
      </c>
      <c r="E4116" s="40" t="s">
        <v>16502</v>
      </c>
      <c r="F4116" s="40" t="s">
        <v>5459</v>
      </c>
      <c r="G4116" s="40" t="s">
        <v>14330</v>
      </c>
      <c r="H4116" s="40" t="s">
        <v>19661</v>
      </c>
    </row>
    <row r="4117" spans="1:8" s="54" customFormat="1" x14ac:dyDescent="0.25">
      <c r="A4117" s="40">
        <v>1</v>
      </c>
      <c r="B4117" s="40" t="s">
        <v>1402</v>
      </c>
      <c r="C4117" s="77" t="s">
        <v>10088</v>
      </c>
      <c r="D4117" s="77" t="s">
        <v>5033</v>
      </c>
      <c r="E4117" s="40" t="s">
        <v>16502</v>
      </c>
      <c r="F4117" s="40" t="s">
        <v>5459</v>
      </c>
      <c r="G4117" s="40" t="s">
        <v>14761</v>
      </c>
      <c r="H4117" s="40" t="s">
        <v>19662</v>
      </c>
    </row>
    <row r="4118" spans="1:8" s="54" customFormat="1" x14ac:dyDescent="0.25">
      <c r="A4118" s="40">
        <v>1</v>
      </c>
      <c r="B4118" s="40" t="s">
        <v>1402</v>
      </c>
      <c r="C4118" s="77" t="s">
        <v>10089</v>
      </c>
      <c r="D4118" s="77" t="s">
        <v>5138</v>
      </c>
      <c r="E4118" s="40" t="s">
        <v>16502</v>
      </c>
      <c r="F4118" s="40" t="s">
        <v>5459</v>
      </c>
      <c r="G4118" s="40" t="s">
        <v>14331</v>
      </c>
      <c r="H4118" s="40" t="s">
        <v>19663</v>
      </c>
    </row>
    <row r="4119" spans="1:8" s="54" customFormat="1" x14ac:dyDescent="0.25">
      <c r="A4119" s="40">
        <v>1</v>
      </c>
      <c r="B4119" s="40" t="s">
        <v>1402</v>
      </c>
      <c r="C4119" s="77" t="s">
        <v>10090</v>
      </c>
      <c r="D4119" s="77" t="s">
        <v>5075</v>
      </c>
      <c r="E4119" s="40" t="s">
        <v>16502</v>
      </c>
      <c r="F4119" s="40" t="s">
        <v>5459</v>
      </c>
      <c r="G4119" s="40" t="s">
        <v>14332</v>
      </c>
      <c r="H4119" s="40" t="s">
        <v>19664</v>
      </c>
    </row>
    <row r="4120" spans="1:8" s="54" customFormat="1" x14ac:dyDescent="0.25">
      <c r="A4120" s="40">
        <v>1</v>
      </c>
      <c r="B4120" s="40" t="s">
        <v>1402</v>
      </c>
      <c r="C4120" s="77" t="s">
        <v>10091</v>
      </c>
      <c r="D4120" s="77" t="s">
        <v>5054</v>
      </c>
      <c r="E4120" s="40" t="s">
        <v>16502</v>
      </c>
      <c r="F4120" s="40" t="s">
        <v>5459</v>
      </c>
      <c r="G4120" s="40" t="s">
        <v>14333</v>
      </c>
      <c r="H4120" s="40" t="s">
        <v>19665</v>
      </c>
    </row>
    <row r="4121" spans="1:8" s="54" customFormat="1" x14ac:dyDescent="0.25">
      <c r="A4121" s="40">
        <v>1</v>
      </c>
      <c r="B4121" s="40" t="s">
        <v>1402</v>
      </c>
      <c r="C4121" s="77" t="s">
        <v>10092</v>
      </c>
      <c r="D4121" s="77" t="s">
        <v>5159</v>
      </c>
      <c r="E4121" s="40" t="s">
        <v>16502</v>
      </c>
      <c r="F4121" s="40" t="s">
        <v>5459</v>
      </c>
      <c r="G4121" s="40" t="s">
        <v>14334</v>
      </c>
      <c r="H4121" s="40" t="s">
        <v>19666</v>
      </c>
    </row>
    <row r="4122" spans="1:8" s="54" customFormat="1" x14ac:dyDescent="0.25">
      <c r="A4122" s="40">
        <v>1</v>
      </c>
      <c r="B4122" s="40" t="s">
        <v>1402</v>
      </c>
      <c r="C4122" s="77" t="s">
        <v>10093</v>
      </c>
      <c r="D4122" s="77" t="s">
        <v>1793</v>
      </c>
      <c r="E4122" s="40" t="s">
        <v>16502</v>
      </c>
      <c r="F4122" s="40" t="s">
        <v>5459</v>
      </c>
      <c r="G4122" s="40" t="s">
        <v>14335</v>
      </c>
      <c r="H4122" s="40" t="s">
        <v>19667</v>
      </c>
    </row>
    <row r="4123" spans="1:8" s="54" customFormat="1" x14ac:dyDescent="0.25">
      <c r="A4123" s="40">
        <v>1</v>
      </c>
      <c r="B4123" s="40" t="s">
        <v>1402</v>
      </c>
      <c r="C4123" s="77" t="s">
        <v>10094</v>
      </c>
      <c r="D4123" s="77" t="s">
        <v>1814</v>
      </c>
      <c r="E4123" s="40" t="s">
        <v>16502</v>
      </c>
      <c r="F4123" s="40" t="s">
        <v>5459</v>
      </c>
      <c r="G4123" s="40" t="s">
        <v>14336</v>
      </c>
      <c r="H4123" s="40" t="s">
        <v>19668</v>
      </c>
    </row>
    <row r="4124" spans="1:8" s="54" customFormat="1" x14ac:dyDescent="0.25">
      <c r="A4124" s="40">
        <v>1</v>
      </c>
      <c r="B4124" s="40" t="s">
        <v>1402</v>
      </c>
      <c r="C4124" s="77" t="s">
        <v>10095</v>
      </c>
      <c r="D4124" s="77" t="s">
        <v>2156</v>
      </c>
      <c r="E4124" s="40" t="s">
        <v>16502</v>
      </c>
      <c r="F4124" s="40" t="s">
        <v>5459</v>
      </c>
      <c r="G4124" s="40" t="s">
        <v>14337</v>
      </c>
      <c r="H4124" s="40" t="s">
        <v>19669</v>
      </c>
    </row>
    <row r="4125" spans="1:8" s="54" customFormat="1" x14ac:dyDescent="0.25">
      <c r="A4125" s="40">
        <v>1</v>
      </c>
      <c r="B4125" s="40" t="s">
        <v>1402</v>
      </c>
      <c r="C4125" s="77" t="s">
        <v>10096</v>
      </c>
      <c r="D4125" s="77" t="s">
        <v>2157</v>
      </c>
      <c r="E4125" s="40" t="s">
        <v>16502</v>
      </c>
      <c r="F4125" s="40" t="s">
        <v>5459</v>
      </c>
      <c r="G4125" s="40" t="s">
        <v>14338</v>
      </c>
      <c r="H4125" s="40" t="s">
        <v>19670</v>
      </c>
    </row>
    <row r="4126" spans="1:8" s="54" customFormat="1" x14ac:dyDescent="0.25">
      <c r="A4126" s="40">
        <v>1</v>
      </c>
      <c r="B4126" s="40" t="s">
        <v>1402</v>
      </c>
      <c r="C4126" s="77" t="s">
        <v>10097</v>
      </c>
      <c r="D4126" s="77" t="s">
        <v>2158</v>
      </c>
      <c r="E4126" s="40" t="s">
        <v>16502</v>
      </c>
      <c r="F4126" s="40" t="s">
        <v>5459</v>
      </c>
      <c r="G4126" s="40" t="s">
        <v>14339</v>
      </c>
      <c r="H4126" s="40" t="s">
        <v>19671</v>
      </c>
    </row>
    <row r="4127" spans="1:8" s="54" customFormat="1" x14ac:dyDescent="0.25">
      <c r="A4127" s="40">
        <v>1</v>
      </c>
      <c r="B4127" s="40" t="s">
        <v>1402</v>
      </c>
      <c r="C4127" s="77" t="s">
        <v>10098</v>
      </c>
      <c r="D4127" s="77" t="s">
        <v>2159</v>
      </c>
      <c r="E4127" s="40" t="s">
        <v>16502</v>
      </c>
      <c r="F4127" s="40" t="s">
        <v>5459</v>
      </c>
      <c r="G4127" s="40" t="s">
        <v>14340</v>
      </c>
      <c r="H4127" s="40" t="s">
        <v>19672</v>
      </c>
    </row>
    <row r="4128" spans="1:8" s="54" customFormat="1" x14ac:dyDescent="0.25">
      <c r="A4128" s="40">
        <v>1</v>
      </c>
      <c r="B4128" s="40" t="s">
        <v>1402</v>
      </c>
      <c r="C4128" s="77" t="s">
        <v>10099</v>
      </c>
      <c r="D4128" s="77" t="s">
        <v>2192</v>
      </c>
      <c r="E4128" s="40" t="s">
        <v>16502</v>
      </c>
      <c r="F4128" s="40" t="s">
        <v>5459</v>
      </c>
      <c r="G4128" s="40" t="s">
        <v>14341</v>
      </c>
      <c r="H4128" s="40" t="s">
        <v>19673</v>
      </c>
    </row>
    <row r="4129" spans="1:8" s="54" customFormat="1" x14ac:dyDescent="0.25">
      <c r="A4129" s="40">
        <v>1</v>
      </c>
      <c r="B4129" s="40" t="s">
        <v>1402</v>
      </c>
      <c r="C4129" s="77" t="s">
        <v>10100</v>
      </c>
      <c r="D4129" s="77" t="s">
        <v>2160</v>
      </c>
      <c r="E4129" s="40" t="s">
        <v>16502</v>
      </c>
      <c r="F4129" s="40" t="s">
        <v>5459</v>
      </c>
      <c r="G4129" s="40" t="s">
        <v>14342</v>
      </c>
      <c r="H4129" s="40" t="s">
        <v>19674</v>
      </c>
    </row>
    <row r="4130" spans="1:8" s="54" customFormat="1" x14ac:dyDescent="0.25">
      <c r="A4130" s="40">
        <v>1</v>
      </c>
      <c r="B4130" s="40" t="s">
        <v>1402</v>
      </c>
      <c r="C4130" s="77" t="s">
        <v>10101</v>
      </c>
      <c r="D4130" s="77" t="s">
        <v>2171</v>
      </c>
      <c r="E4130" s="40" t="s">
        <v>16502</v>
      </c>
      <c r="F4130" s="40" t="s">
        <v>5459</v>
      </c>
      <c r="G4130" s="40" t="s">
        <v>14343</v>
      </c>
      <c r="H4130" s="40" t="s">
        <v>19675</v>
      </c>
    </row>
    <row r="4131" spans="1:8" s="54" customFormat="1" x14ac:dyDescent="0.25">
      <c r="A4131" s="40">
        <v>1</v>
      </c>
      <c r="B4131" s="40" t="s">
        <v>1402</v>
      </c>
      <c r="C4131" s="77" t="s">
        <v>10102</v>
      </c>
      <c r="D4131" s="77" t="s">
        <v>2169</v>
      </c>
      <c r="E4131" s="40" t="s">
        <v>16502</v>
      </c>
      <c r="F4131" s="40" t="s">
        <v>5459</v>
      </c>
      <c r="G4131" s="40" t="s">
        <v>14344</v>
      </c>
      <c r="H4131" s="40" t="s">
        <v>19676</v>
      </c>
    </row>
    <row r="4132" spans="1:8" s="54" customFormat="1" x14ac:dyDescent="0.25">
      <c r="A4132" s="40">
        <v>1</v>
      </c>
      <c r="B4132" s="40" t="s">
        <v>1402</v>
      </c>
      <c r="C4132" s="77" t="s">
        <v>10103</v>
      </c>
      <c r="D4132" s="77" t="s">
        <v>2165</v>
      </c>
      <c r="E4132" s="40" t="s">
        <v>16502</v>
      </c>
      <c r="F4132" s="40" t="s">
        <v>5459</v>
      </c>
      <c r="G4132" s="40" t="s">
        <v>14345</v>
      </c>
      <c r="H4132" s="40" t="s">
        <v>19677</v>
      </c>
    </row>
    <row r="4133" spans="1:8" s="54" customFormat="1" x14ac:dyDescent="0.25">
      <c r="A4133" s="40">
        <v>1</v>
      </c>
      <c r="B4133" s="40" t="s">
        <v>1402</v>
      </c>
      <c r="C4133" s="77" t="s">
        <v>10104</v>
      </c>
      <c r="D4133" s="77" t="s">
        <v>2163</v>
      </c>
      <c r="E4133" s="40" t="s">
        <v>16502</v>
      </c>
      <c r="F4133" s="40" t="s">
        <v>5459</v>
      </c>
      <c r="G4133" s="40" t="s">
        <v>14346</v>
      </c>
      <c r="H4133" s="40" t="s">
        <v>19678</v>
      </c>
    </row>
    <row r="4134" spans="1:8" s="54" customFormat="1" x14ac:dyDescent="0.25">
      <c r="A4134" s="40">
        <v>1</v>
      </c>
      <c r="B4134" s="40" t="s">
        <v>1402</v>
      </c>
      <c r="C4134" s="77" t="s">
        <v>10105</v>
      </c>
      <c r="D4134" s="77" t="s">
        <v>2180</v>
      </c>
      <c r="E4134" s="40" t="s">
        <v>16502</v>
      </c>
      <c r="F4134" s="40" t="s">
        <v>5459</v>
      </c>
      <c r="G4134" s="40" t="s">
        <v>14347</v>
      </c>
      <c r="H4134" s="40" t="s">
        <v>19679</v>
      </c>
    </row>
    <row r="4135" spans="1:8" s="54" customFormat="1" x14ac:dyDescent="0.25">
      <c r="A4135" s="40">
        <v>1</v>
      </c>
      <c r="B4135" s="40" t="s">
        <v>1402</v>
      </c>
      <c r="C4135" s="77" t="s">
        <v>10106</v>
      </c>
      <c r="D4135" s="77" t="s">
        <v>2177</v>
      </c>
      <c r="E4135" s="40" t="s">
        <v>16502</v>
      </c>
      <c r="F4135" s="40" t="s">
        <v>5459</v>
      </c>
      <c r="G4135" s="40" t="s">
        <v>14348</v>
      </c>
      <c r="H4135" s="40" t="s">
        <v>19680</v>
      </c>
    </row>
    <row r="4136" spans="1:8" s="54" customFormat="1" x14ac:dyDescent="0.25">
      <c r="A4136" s="40">
        <v>1</v>
      </c>
      <c r="B4136" s="40" t="s">
        <v>1402</v>
      </c>
      <c r="C4136" s="77" t="s">
        <v>10107</v>
      </c>
      <c r="D4136" s="77" t="s">
        <v>2174</v>
      </c>
      <c r="E4136" s="40" t="s">
        <v>16502</v>
      </c>
      <c r="F4136" s="40" t="s">
        <v>5459</v>
      </c>
      <c r="G4136" s="40" t="s">
        <v>14349</v>
      </c>
      <c r="H4136" s="40" t="s">
        <v>19681</v>
      </c>
    </row>
    <row r="4137" spans="1:8" s="54" customFormat="1" x14ac:dyDescent="0.25">
      <c r="A4137" s="40">
        <v>1</v>
      </c>
      <c r="B4137" s="40" t="s">
        <v>1402</v>
      </c>
      <c r="C4137" s="77" t="s">
        <v>10108</v>
      </c>
      <c r="D4137" s="77" t="s">
        <v>2167</v>
      </c>
      <c r="E4137" s="40" t="s">
        <v>16502</v>
      </c>
      <c r="F4137" s="40" t="s">
        <v>5459</v>
      </c>
      <c r="G4137" s="40" t="s">
        <v>14350</v>
      </c>
      <c r="H4137" s="40" t="s">
        <v>19682</v>
      </c>
    </row>
    <row r="4138" spans="1:8" s="54" customFormat="1" x14ac:dyDescent="0.25">
      <c r="A4138" s="40">
        <v>1</v>
      </c>
      <c r="B4138" s="40" t="s">
        <v>1402</v>
      </c>
      <c r="C4138" s="77" t="s">
        <v>10109</v>
      </c>
      <c r="D4138" s="77" t="s">
        <v>2183</v>
      </c>
      <c r="E4138" s="40" t="s">
        <v>16502</v>
      </c>
      <c r="F4138" s="40" t="s">
        <v>5459</v>
      </c>
      <c r="G4138" s="40" t="s">
        <v>14351</v>
      </c>
      <c r="H4138" s="40" t="s">
        <v>19683</v>
      </c>
    </row>
    <row r="4139" spans="1:8" s="54" customFormat="1" x14ac:dyDescent="0.25">
      <c r="A4139" s="40">
        <v>1</v>
      </c>
      <c r="B4139" s="40" t="s">
        <v>1402</v>
      </c>
      <c r="C4139" s="77" t="s">
        <v>10110</v>
      </c>
      <c r="D4139" s="77" t="s">
        <v>2186</v>
      </c>
      <c r="E4139" s="40" t="s">
        <v>16502</v>
      </c>
      <c r="F4139" s="40" t="s">
        <v>5459</v>
      </c>
      <c r="G4139" s="40" t="s">
        <v>14352</v>
      </c>
      <c r="H4139" s="40" t="s">
        <v>19684</v>
      </c>
    </row>
    <row r="4140" spans="1:8" s="54" customFormat="1" x14ac:dyDescent="0.25">
      <c r="A4140" s="40">
        <v>1</v>
      </c>
      <c r="B4140" s="40" t="s">
        <v>1402</v>
      </c>
      <c r="C4140" s="77" t="s">
        <v>10111</v>
      </c>
      <c r="D4140" s="77" t="s">
        <v>2189</v>
      </c>
      <c r="E4140" s="40" t="s">
        <v>16502</v>
      </c>
      <c r="F4140" s="40" t="s">
        <v>5459</v>
      </c>
      <c r="G4140" s="40" t="s">
        <v>14353</v>
      </c>
      <c r="H4140" s="40" t="s">
        <v>19685</v>
      </c>
    </row>
    <row r="4141" spans="1:8" s="54" customFormat="1" x14ac:dyDescent="0.25">
      <c r="A4141" s="40">
        <v>1</v>
      </c>
      <c r="B4141" s="40" t="s">
        <v>1402</v>
      </c>
      <c r="C4141" s="77" t="s">
        <v>10112</v>
      </c>
      <c r="D4141" s="77" t="s">
        <v>2172</v>
      </c>
      <c r="E4141" s="40" t="s">
        <v>16502</v>
      </c>
      <c r="F4141" s="40" t="s">
        <v>5459</v>
      </c>
      <c r="G4141" s="40" t="s">
        <v>14354</v>
      </c>
      <c r="H4141" s="40" t="s">
        <v>19686</v>
      </c>
    </row>
    <row r="4142" spans="1:8" s="54" customFormat="1" x14ac:dyDescent="0.25">
      <c r="A4142" s="40">
        <v>1</v>
      </c>
      <c r="B4142" s="40" t="s">
        <v>1402</v>
      </c>
      <c r="C4142" s="77" t="s">
        <v>10113</v>
      </c>
      <c r="D4142" s="77" t="s">
        <v>2161</v>
      </c>
      <c r="E4142" s="40" t="s">
        <v>16502</v>
      </c>
      <c r="F4142" s="40" t="s">
        <v>5459</v>
      </c>
      <c r="G4142" s="40" t="s">
        <v>14355</v>
      </c>
      <c r="H4142" s="40" t="s">
        <v>19687</v>
      </c>
    </row>
    <row r="4143" spans="1:8" s="54" customFormat="1" x14ac:dyDescent="0.25">
      <c r="A4143" s="40">
        <v>1</v>
      </c>
      <c r="B4143" s="40" t="s">
        <v>1402</v>
      </c>
      <c r="C4143" s="77" t="s">
        <v>10114</v>
      </c>
      <c r="D4143" s="77" t="s">
        <v>2178</v>
      </c>
      <c r="E4143" s="40" t="s">
        <v>16502</v>
      </c>
      <c r="F4143" s="40" t="s">
        <v>5459</v>
      </c>
      <c r="G4143" s="40" t="s">
        <v>14356</v>
      </c>
      <c r="H4143" s="40" t="s">
        <v>19688</v>
      </c>
    </row>
    <row r="4144" spans="1:8" s="54" customFormat="1" x14ac:dyDescent="0.25">
      <c r="A4144" s="40">
        <v>1</v>
      </c>
      <c r="B4144" s="40" t="s">
        <v>1402</v>
      </c>
      <c r="C4144" s="77" t="s">
        <v>10115</v>
      </c>
      <c r="D4144" s="77" t="s">
        <v>2175</v>
      </c>
      <c r="E4144" s="40" t="s">
        <v>16502</v>
      </c>
      <c r="F4144" s="40" t="s">
        <v>5459</v>
      </c>
      <c r="G4144" s="40" t="s">
        <v>14357</v>
      </c>
      <c r="H4144" s="40" t="s">
        <v>19689</v>
      </c>
    </row>
    <row r="4145" spans="1:8" s="54" customFormat="1" x14ac:dyDescent="0.25">
      <c r="A4145" s="40">
        <v>1</v>
      </c>
      <c r="B4145" s="40" t="s">
        <v>1402</v>
      </c>
      <c r="C4145" s="77" t="s">
        <v>10116</v>
      </c>
      <c r="D4145" s="77" t="s">
        <v>2181</v>
      </c>
      <c r="E4145" s="40" t="s">
        <v>16502</v>
      </c>
      <c r="F4145" s="40" t="s">
        <v>5459</v>
      </c>
      <c r="G4145" s="40" t="s">
        <v>14358</v>
      </c>
      <c r="H4145" s="40" t="s">
        <v>19690</v>
      </c>
    </row>
    <row r="4146" spans="1:8" s="54" customFormat="1" x14ac:dyDescent="0.25">
      <c r="A4146" s="40">
        <v>1</v>
      </c>
      <c r="B4146" s="40" t="s">
        <v>1402</v>
      </c>
      <c r="C4146" s="77" t="s">
        <v>10117</v>
      </c>
      <c r="D4146" s="77" t="s">
        <v>2184</v>
      </c>
      <c r="E4146" s="40" t="s">
        <v>16502</v>
      </c>
      <c r="F4146" s="40" t="s">
        <v>5459</v>
      </c>
      <c r="G4146" s="40" t="s">
        <v>14359</v>
      </c>
      <c r="H4146" s="40" t="s">
        <v>19691</v>
      </c>
    </row>
    <row r="4147" spans="1:8" s="54" customFormat="1" x14ac:dyDescent="0.25">
      <c r="A4147" s="40">
        <v>1</v>
      </c>
      <c r="B4147" s="40" t="s">
        <v>1402</v>
      </c>
      <c r="C4147" s="77" t="s">
        <v>10118</v>
      </c>
      <c r="D4147" s="77" t="s">
        <v>2187</v>
      </c>
      <c r="E4147" s="40" t="s">
        <v>16502</v>
      </c>
      <c r="F4147" s="40" t="s">
        <v>5459</v>
      </c>
      <c r="G4147" s="40" t="s">
        <v>14360</v>
      </c>
      <c r="H4147" s="40" t="s">
        <v>19692</v>
      </c>
    </row>
    <row r="4148" spans="1:8" s="54" customFormat="1" x14ac:dyDescent="0.25">
      <c r="A4148" s="40">
        <v>1</v>
      </c>
      <c r="B4148" s="40" t="s">
        <v>1402</v>
      </c>
      <c r="C4148" s="77" t="s">
        <v>10119</v>
      </c>
      <c r="D4148" s="77" t="s">
        <v>2190</v>
      </c>
      <c r="E4148" s="40" t="s">
        <v>16502</v>
      </c>
      <c r="F4148" s="40" t="s">
        <v>5459</v>
      </c>
      <c r="G4148" s="40" t="s">
        <v>14361</v>
      </c>
      <c r="H4148" s="40" t="s">
        <v>19693</v>
      </c>
    </row>
    <row r="4149" spans="1:8" s="54" customFormat="1" x14ac:dyDescent="0.25">
      <c r="A4149" s="40">
        <v>1</v>
      </c>
      <c r="B4149" s="40" t="s">
        <v>1402</v>
      </c>
      <c r="C4149" s="77" t="s">
        <v>10120</v>
      </c>
      <c r="D4149" s="77" t="s">
        <v>1273</v>
      </c>
      <c r="E4149" s="40" t="s">
        <v>16502</v>
      </c>
      <c r="F4149" s="40" t="s">
        <v>5459</v>
      </c>
      <c r="G4149" s="40" t="s">
        <v>14362</v>
      </c>
      <c r="H4149" s="40" t="s">
        <v>19694</v>
      </c>
    </row>
    <row r="4150" spans="1:8" s="54" customFormat="1" x14ac:dyDescent="0.25">
      <c r="A4150" s="40">
        <v>1</v>
      </c>
      <c r="B4150" s="40" t="s">
        <v>1402</v>
      </c>
      <c r="C4150" s="77" t="s">
        <v>10121</v>
      </c>
      <c r="D4150" s="77" t="s">
        <v>1815</v>
      </c>
      <c r="E4150" s="40" t="s">
        <v>16502</v>
      </c>
      <c r="F4150" s="40" t="s">
        <v>5459</v>
      </c>
      <c r="G4150" s="40" t="s">
        <v>14363</v>
      </c>
      <c r="H4150" s="40" t="s">
        <v>19695</v>
      </c>
    </row>
    <row r="4151" spans="1:8" s="54" customFormat="1" x14ac:dyDescent="0.25">
      <c r="A4151" s="40">
        <v>1</v>
      </c>
      <c r="B4151" s="40" t="s">
        <v>1402</v>
      </c>
      <c r="C4151" s="77" t="s">
        <v>10122</v>
      </c>
      <c r="D4151" s="77" t="s">
        <v>1816</v>
      </c>
      <c r="E4151" s="40" t="s">
        <v>16502</v>
      </c>
      <c r="F4151" s="40" t="s">
        <v>5459</v>
      </c>
      <c r="G4151" s="40" t="s">
        <v>14364</v>
      </c>
      <c r="H4151" s="40" t="s">
        <v>19696</v>
      </c>
    </row>
    <row r="4152" spans="1:8" s="54" customFormat="1" x14ac:dyDescent="0.25">
      <c r="A4152" s="40">
        <v>1</v>
      </c>
      <c r="B4152" s="40" t="s">
        <v>1402</v>
      </c>
      <c r="C4152" s="77" t="s">
        <v>8262</v>
      </c>
      <c r="D4152" s="77" t="s">
        <v>1817</v>
      </c>
      <c r="E4152" s="40" t="s">
        <v>16502</v>
      </c>
      <c r="F4152" s="40" t="s">
        <v>5459</v>
      </c>
      <c r="G4152" s="40" t="s">
        <v>14365</v>
      </c>
      <c r="H4152" s="40" t="s">
        <v>19697</v>
      </c>
    </row>
    <row r="4153" spans="1:8" s="54" customFormat="1" x14ac:dyDescent="0.25">
      <c r="A4153" s="40">
        <v>1</v>
      </c>
      <c r="B4153" s="40" t="s">
        <v>1402</v>
      </c>
      <c r="C4153" s="77" t="s">
        <v>8263</v>
      </c>
      <c r="D4153" s="77" t="s">
        <v>1818</v>
      </c>
      <c r="E4153" s="40" t="s">
        <v>16502</v>
      </c>
      <c r="F4153" s="40" t="s">
        <v>5459</v>
      </c>
      <c r="G4153" s="40" t="s">
        <v>14366</v>
      </c>
      <c r="H4153" s="40" t="s">
        <v>19698</v>
      </c>
    </row>
    <row r="4154" spans="1:8" s="54" customFormat="1" x14ac:dyDescent="0.25">
      <c r="A4154" s="40">
        <v>1</v>
      </c>
      <c r="B4154" s="40" t="s">
        <v>1402</v>
      </c>
      <c r="C4154" s="77" t="s">
        <v>8264</v>
      </c>
      <c r="D4154" s="77" t="s">
        <v>1277</v>
      </c>
      <c r="E4154" s="40" t="s">
        <v>16502</v>
      </c>
      <c r="F4154" s="40" t="s">
        <v>5459</v>
      </c>
      <c r="G4154" s="40" t="s">
        <v>14367</v>
      </c>
      <c r="H4154" s="40" t="s">
        <v>19699</v>
      </c>
    </row>
    <row r="4155" spans="1:8" s="54" customFormat="1" x14ac:dyDescent="0.25">
      <c r="A4155" s="40">
        <v>1</v>
      </c>
      <c r="B4155" s="40" t="s">
        <v>1402</v>
      </c>
      <c r="C4155" s="77" t="s">
        <v>8265</v>
      </c>
      <c r="D4155" s="77" t="s">
        <v>1275</v>
      </c>
      <c r="E4155" s="40" t="s">
        <v>16502</v>
      </c>
      <c r="F4155" s="40" t="s">
        <v>5459</v>
      </c>
      <c r="G4155" s="40" t="s">
        <v>14368</v>
      </c>
      <c r="H4155" s="40" t="s">
        <v>19700</v>
      </c>
    </row>
    <row r="4156" spans="1:8" s="54" customFormat="1" x14ac:dyDescent="0.25">
      <c r="A4156" s="40">
        <v>1</v>
      </c>
      <c r="B4156" s="40" t="s">
        <v>1402</v>
      </c>
      <c r="C4156" s="77" t="s">
        <v>8266</v>
      </c>
      <c r="D4156" s="77" t="s">
        <v>1262</v>
      </c>
      <c r="E4156" s="40" t="s">
        <v>16502</v>
      </c>
      <c r="F4156" s="40" t="s">
        <v>5459</v>
      </c>
      <c r="G4156" s="40" t="s">
        <v>14369</v>
      </c>
      <c r="H4156" s="40" t="s">
        <v>19701</v>
      </c>
    </row>
    <row r="4157" spans="1:8" s="54" customFormat="1" x14ac:dyDescent="0.25">
      <c r="A4157" s="40">
        <v>1</v>
      </c>
      <c r="B4157" s="40" t="s">
        <v>1402</v>
      </c>
      <c r="C4157" s="77" t="s">
        <v>8267</v>
      </c>
      <c r="D4157" s="77" t="s">
        <v>1264</v>
      </c>
      <c r="E4157" s="40" t="s">
        <v>16502</v>
      </c>
      <c r="F4157" s="40" t="s">
        <v>5459</v>
      </c>
      <c r="G4157" s="40" t="s">
        <v>14370</v>
      </c>
      <c r="H4157" s="40" t="s">
        <v>19702</v>
      </c>
    </row>
    <row r="4158" spans="1:8" s="54" customFormat="1" x14ac:dyDescent="0.25">
      <c r="A4158" s="40">
        <v>1</v>
      </c>
      <c r="B4158" s="40" t="s">
        <v>1402</v>
      </c>
      <c r="C4158" s="77" t="s">
        <v>8268</v>
      </c>
      <c r="D4158" s="77" t="s">
        <v>1266</v>
      </c>
      <c r="E4158" s="40" t="s">
        <v>16502</v>
      </c>
      <c r="F4158" s="40" t="s">
        <v>5459</v>
      </c>
      <c r="G4158" s="40" t="s">
        <v>14371</v>
      </c>
      <c r="H4158" s="40" t="s">
        <v>19703</v>
      </c>
    </row>
    <row r="4159" spans="1:8" s="54" customFormat="1" x14ac:dyDescent="0.25">
      <c r="A4159" s="40">
        <v>1</v>
      </c>
      <c r="B4159" s="40" t="s">
        <v>1402</v>
      </c>
      <c r="C4159" s="77" t="s">
        <v>8269</v>
      </c>
      <c r="D4159" s="77" t="s">
        <v>1268</v>
      </c>
      <c r="E4159" s="40" t="s">
        <v>16502</v>
      </c>
      <c r="F4159" s="40" t="s">
        <v>5459</v>
      </c>
      <c r="G4159" s="40" t="s">
        <v>14372</v>
      </c>
      <c r="H4159" s="40" t="s">
        <v>19704</v>
      </c>
    </row>
    <row r="4160" spans="1:8" s="54" customFormat="1" x14ac:dyDescent="0.25">
      <c r="A4160" s="40">
        <v>1</v>
      </c>
      <c r="B4160" s="40" t="s">
        <v>1402</v>
      </c>
      <c r="C4160" s="77" t="s">
        <v>8270</v>
      </c>
      <c r="D4160" s="77" t="s">
        <v>1270</v>
      </c>
      <c r="E4160" s="40" t="s">
        <v>16502</v>
      </c>
      <c r="F4160" s="40" t="s">
        <v>5459</v>
      </c>
      <c r="G4160" s="40" t="s">
        <v>14373</v>
      </c>
      <c r="H4160" s="40" t="s">
        <v>19705</v>
      </c>
    </row>
    <row r="4161" spans="1:8" s="54" customFormat="1" x14ac:dyDescent="0.25">
      <c r="A4161" s="40">
        <v>1</v>
      </c>
      <c r="B4161" s="40" t="s">
        <v>1402</v>
      </c>
      <c r="C4161" s="77" t="s">
        <v>8271</v>
      </c>
      <c r="D4161" s="77" t="s">
        <v>1263</v>
      </c>
      <c r="E4161" s="40" t="s">
        <v>16502</v>
      </c>
      <c r="F4161" s="40" t="s">
        <v>5459</v>
      </c>
      <c r="G4161" s="40" t="s">
        <v>14374</v>
      </c>
      <c r="H4161" s="40" t="s">
        <v>19706</v>
      </c>
    </row>
    <row r="4162" spans="1:8" s="54" customFormat="1" x14ac:dyDescent="0.25">
      <c r="A4162" s="40">
        <v>1</v>
      </c>
      <c r="B4162" s="40" t="s">
        <v>1402</v>
      </c>
      <c r="C4162" s="77" t="s">
        <v>8272</v>
      </c>
      <c r="D4162" s="77" t="s">
        <v>1265</v>
      </c>
      <c r="E4162" s="40" t="s">
        <v>16502</v>
      </c>
      <c r="F4162" s="40" t="s">
        <v>5459</v>
      </c>
      <c r="G4162" s="40" t="s">
        <v>14375</v>
      </c>
      <c r="H4162" s="40" t="s">
        <v>19707</v>
      </c>
    </row>
    <row r="4163" spans="1:8" s="54" customFormat="1" x14ac:dyDescent="0.25">
      <c r="A4163" s="40">
        <v>1</v>
      </c>
      <c r="B4163" s="40" t="s">
        <v>1402</v>
      </c>
      <c r="C4163" s="77" t="s">
        <v>8273</v>
      </c>
      <c r="D4163" s="77" t="s">
        <v>1267</v>
      </c>
      <c r="E4163" s="40" t="s">
        <v>16502</v>
      </c>
      <c r="F4163" s="40" t="s">
        <v>5459</v>
      </c>
      <c r="G4163" s="40" t="s">
        <v>14376</v>
      </c>
      <c r="H4163" s="40" t="s">
        <v>19708</v>
      </c>
    </row>
    <row r="4164" spans="1:8" s="54" customFormat="1" x14ac:dyDescent="0.25">
      <c r="A4164" s="40">
        <v>1</v>
      </c>
      <c r="B4164" s="40" t="s">
        <v>1402</v>
      </c>
      <c r="C4164" s="77" t="s">
        <v>8274</v>
      </c>
      <c r="D4164" s="77" t="s">
        <v>1269</v>
      </c>
      <c r="E4164" s="40" t="s">
        <v>16502</v>
      </c>
      <c r="F4164" s="40" t="s">
        <v>5459</v>
      </c>
      <c r="G4164" s="40" t="s">
        <v>14377</v>
      </c>
      <c r="H4164" s="40" t="s">
        <v>19709</v>
      </c>
    </row>
    <row r="4165" spans="1:8" s="54" customFormat="1" x14ac:dyDescent="0.25">
      <c r="A4165" s="40">
        <v>1</v>
      </c>
      <c r="B4165" s="40" t="s">
        <v>1402</v>
      </c>
      <c r="C4165" s="77" t="s">
        <v>8275</v>
      </c>
      <c r="D4165" s="77" t="s">
        <v>1271</v>
      </c>
      <c r="E4165" s="40" t="s">
        <v>16502</v>
      </c>
      <c r="F4165" s="40" t="s">
        <v>5459</v>
      </c>
      <c r="G4165" s="40" t="s">
        <v>14378</v>
      </c>
      <c r="H4165" s="40" t="s">
        <v>19710</v>
      </c>
    </row>
    <row r="4166" spans="1:8" s="54" customFormat="1" x14ac:dyDescent="0.25">
      <c r="A4166" s="40">
        <v>1</v>
      </c>
      <c r="B4166" s="40" t="s">
        <v>1402</v>
      </c>
      <c r="C4166" s="77" t="s">
        <v>8276</v>
      </c>
      <c r="D4166" s="77" t="s">
        <v>1819</v>
      </c>
      <c r="E4166" s="40" t="s">
        <v>16502</v>
      </c>
      <c r="F4166" s="40" t="s">
        <v>5459</v>
      </c>
      <c r="G4166" s="40" t="s">
        <v>14379</v>
      </c>
      <c r="H4166" s="40" t="s">
        <v>19711</v>
      </c>
    </row>
    <row r="4167" spans="1:8" s="54" customFormat="1" x14ac:dyDescent="0.25">
      <c r="A4167" s="40">
        <v>1</v>
      </c>
      <c r="B4167" s="40" t="s">
        <v>1402</v>
      </c>
      <c r="C4167" s="77" t="s">
        <v>8277</v>
      </c>
      <c r="D4167" s="77" t="s">
        <v>5410</v>
      </c>
      <c r="E4167" s="40" t="s">
        <v>16502</v>
      </c>
      <c r="F4167" s="40" t="s">
        <v>5459</v>
      </c>
      <c r="G4167" s="40" t="s">
        <v>14380</v>
      </c>
      <c r="H4167" s="40" t="s">
        <v>19712</v>
      </c>
    </row>
    <row r="4168" spans="1:8" s="54" customFormat="1" x14ac:dyDescent="0.25">
      <c r="A4168" s="40">
        <v>1</v>
      </c>
      <c r="B4168" s="40" t="s">
        <v>1402</v>
      </c>
      <c r="C4168" s="77" t="s">
        <v>8278</v>
      </c>
      <c r="D4168" s="77" t="s">
        <v>5418</v>
      </c>
      <c r="E4168" s="40" t="s">
        <v>16502</v>
      </c>
      <c r="F4168" s="40" t="s">
        <v>5459</v>
      </c>
      <c r="G4168" s="40" t="s">
        <v>14381</v>
      </c>
      <c r="H4168" s="40" t="s">
        <v>19713</v>
      </c>
    </row>
    <row r="4169" spans="1:8" s="54" customFormat="1" x14ac:dyDescent="0.25">
      <c r="A4169" s="40">
        <v>1</v>
      </c>
      <c r="B4169" s="40" t="s">
        <v>1402</v>
      </c>
      <c r="C4169" s="77" t="s">
        <v>8279</v>
      </c>
      <c r="D4169" s="77" t="s">
        <v>5414</v>
      </c>
      <c r="E4169" s="40" t="s">
        <v>16502</v>
      </c>
      <c r="F4169" s="40" t="s">
        <v>5459</v>
      </c>
      <c r="G4169" s="40" t="s">
        <v>14382</v>
      </c>
      <c r="H4169" s="40" t="s">
        <v>19714</v>
      </c>
    </row>
    <row r="4170" spans="1:8" s="54" customFormat="1" x14ac:dyDescent="0.25">
      <c r="A4170" s="40">
        <v>1</v>
      </c>
      <c r="B4170" s="40" t="s">
        <v>1402</v>
      </c>
      <c r="C4170" s="77" t="s">
        <v>8280</v>
      </c>
      <c r="D4170" s="77" t="s">
        <v>5411</v>
      </c>
      <c r="E4170" s="40" t="s">
        <v>16502</v>
      </c>
      <c r="F4170" s="40" t="s">
        <v>5459</v>
      </c>
      <c r="G4170" s="40" t="s">
        <v>14383</v>
      </c>
      <c r="H4170" s="40" t="s">
        <v>19715</v>
      </c>
    </row>
    <row r="4171" spans="1:8" s="54" customFormat="1" x14ac:dyDescent="0.25">
      <c r="A4171" s="40">
        <v>1</v>
      </c>
      <c r="B4171" s="40" t="s">
        <v>1402</v>
      </c>
      <c r="C4171" s="77" t="s">
        <v>8281</v>
      </c>
      <c r="D4171" s="77" t="s">
        <v>5419</v>
      </c>
      <c r="E4171" s="40" t="s">
        <v>16502</v>
      </c>
      <c r="F4171" s="40" t="s">
        <v>5459</v>
      </c>
      <c r="G4171" s="40" t="s">
        <v>14384</v>
      </c>
      <c r="H4171" s="40" t="s">
        <v>19716</v>
      </c>
    </row>
    <row r="4172" spans="1:8" s="54" customFormat="1" x14ac:dyDescent="0.25">
      <c r="A4172" s="40">
        <v>1</v>
      </c>
      <c r="B4172" s="40" t="s">
        <v>1402</v>
      </c>
      <c r="C4172" s="77" t="s">
        <v>8282</v>
      </c>
      <c r="D4172" s="77" t="s">
        <v>5415</v>
      </c>
      <c r="E4172" s="40" t="s">
        <v>16502</v>
      </c>
      <c r="F4172" s="40" t="s">
        <v>5459</v>
      </c>
      <c r="G4172" s="40" t="s">
        <v>14385</v>
      </c>
      <c r="H4172" s="40" t="s">
        <v>19717</v>
      </c>
    </row>
    <row r="4173" spans="1:8" s="54" customFormat="1" x14ac:dyDescent="0.25">
      <c r="A4173" s="40">
        <v>1</v>
      </c>
      <c r="B4173" s="40" t="s">
        <v>1402</v>
      </c>
      <c r="C4173" s="77" t="s">
        <v>8283</v>
      </c>
      <c r="D4173" s="77" t="s">
        <v>5412</v>
      </c>
      <c r="E4173" s="40" t="s">
        <v>16502</v>
      </c>
      <c r="F4173" s="40" t="s">
        <v>5459</v>
      </c>
      <c r="G4173" s="40" t="s">
        <v>14386</v>
      </c>
      <c r="H4173" s="40" t="s">
        <v>19718</v>
      </c>
    </row>
    <row r="4174" spans="1:8" s="54" customFormat="1" x14ac:dyDescent="0.25">
      <c r="A4174" s="40">
        <v>1</v>
      </c>
      <c r="B4174" s="40" t="s">
        <v>1402</v>
      </c>
      <c r="C4174" s="77" t="s">
        <v>8284</v>
      </c>
      <c r="D4174" s="77" t="s">
        <v>5416</v>
      </c>
      <c r="E4174" s="40" t="s">
        <v>16502</v>
      </c>
      <c r="F4174" s="40" t="s">
        <v>5459</v>
      </c>
      <c r="G4174" s="40" t="s">
        <v>14387</v>
      </c>
      <c r="H4174" s="40" t="s">
        <v>19719</v>
      </c>
    </row>
    <row r="4175" spans="1:8" s="54" customFormat="1" x14ac:dyDescent="0.25">
      <c r="A4175" s="40">
        <v>1</v>
      </c>
      <c r="B4175" s="40" t="s">
        <v>1402</v>
      </c>
      <c r="C4175" s="77" t="s">
        <v>8285</v>
      </c>
      <c r="D4175" s="77" t="s">
        <v>5420</v>
      </c>
      <c r="E4175" s="40" t="s">
        <v>16502</v>
      </c>
      <c r="F4175" s="40" t="s">
        <v>5459</v>
      </c>
      <c r="G4175" s="40" t="s">
        <v>14388</v>
      </c>
      <c r="H4175" s="40" t="s">
        <v>19720</v>
      </c>
    </row>
    <row r="4176" spans="1:8" s="54" customFormat="1" x14ac:dyDescent="0.25">
      <c r="A4176" s="40">
        <v>1</v>
      </c>
      <c r="B4176" s="40" t="s">
        <v>1402</v>
      </c>
      <c r="C4176" s="77" t="s">
        <v>8286</v>
      </c>
      <c r="D4176" s="77" t="s">
        <v>5400</v>
      </c>
      <c r="E4176" s="40" t="s">
        <v>16502</v>
      </c>
      <c r="F4176" s="40" t="s">
        <v>5459</v>
      </c>
      <c r="G4176" s="40" t="s">
        <v>14389</v>
      </c>
      <c r="H4176" s="40" t="s">
        <v>19721</v>
      </c>
    </row>
    <row r="4177" spans="1:8" s="54" customFormat="1" x14ac:dyDescent="0.25">
      <c r="A4177" s="40">
        <v>1</v>
      </c>
      <c r="B4177" s="40" t="s">
        <v>1402</v>
      </c>
      <c r="C4177" s="77" t="s">
        <v>8287</v>
      </c>
      <c r="D4177" s="77" t="s">
        <v>5391</v>
      </c>
      <c r="E4177" s="40" t="s">
        <v>16502</v>
      </c>
      <c r="F4177" s="40" t="s">
        <v>5459</v>
      </c>
      <c r="G4177" s="40" t="s">
        <v>14390</v>
      </c>
      <c r="H4177" s="40" t="s">
        <v>19722</v>
      </c>
    </row>
    <row r="4178" spans="1:8" s="54" customFormat="1" x14ac:dyDescent="0.25">
      <c r="A4178" s="40">
        <v>1</v>
      </c>
      <c r="B4178" s="40" t="s">
        <v>1402</v>
      </c>
      <c r="C4178" s="77" t="s">
        <v>8288</v>
      </c>
      <c r="D4178" s="77" t="s">
        <v>5401</v>
      </c>
      <c r="E4178" s="40" t="s">
        <v>16502</v>
      </c>
      <c r="F4178" s="40" t="s">
        <v>5459</v>
      </c>
      <c r="G4178" s="40" t="s">
        <v>14391</v>
      </c>
      <c r="H4178" s="40" t="s">
        <v>19723</v>
      </c>
    </row>
    <row r="4179" spans="1:8" s="54" customFormat="1" x14ac:dyDescent="0.25">
      <c r="A4179" s="40">
        <v>1</v>
      </c>
      <c r="B4179" s="40" t="s">
        <v>1402</v>
      </c>
      <c r="C4179" s="77" t="s">
        <v>8289</v>
      </c>
      <c r="D4179" s="77" t="s">
        <v>5392</v>
      </c>
      <c r="E4179" s="40" t="s">
        <v>16502</v>
      </c>
      <c r="F4179" s="40" t="s">
        <v>5459</v>
      </c>
      <c r="G4179" s="40" t="s">
        <v>14392</v>
      </c>
      <c r="H4179" s="40" t="s">
        <v>19724</v>
      </c>
    </row>
    <row r="4180" spans="1:8" s="54" customFormat="1" x14ac:dyDescent="0.25">
      <c r="A4180" s="40">
        <v>1</v>
      </c>
      <c r="B4180" s="40" t="s">
        <v>1402</v>
      </c>
      <c r="C4180" s="77" t="s">
        <v>8290</v>
      </c>
      <c r="D4180" s="77" t="s">
        <v>5394</v>
      </c>
      <c r="E4180" s="40" t="s">
        <v>16502</v>
      </c>
      <c r="F4180" s="40" t="s">
        <v>5459</v>
      </c>
      <c r="G4180" s="40" t="s">
        <v>14393</v>
      </c>
      <c r="H4180" s="40" t="s">
        <v>19725</v>
      </c>
    </row>
    <row r="4181" spans="1:8" s="54" customFormat="1" x14ac:dyDescent="0.25">
      <c r="A4181" s="40">
        <v>1</v>
      </c>
      <c r="B4181" s="40" t="s">
        <v>1402</v>
      </c>
      <c r="C4181" s="77" t="s">
        <v>8291</v>
      </c>
      <c r="D4181" s="77" t="s">
        <v>5403</v>
      </c>
      <c r="E4181" s="40" t="s">
        <v>16502</v>
      </c>
      <c r="F4181" s="40" t="s">
        <v>5459</v>
      </c>
      <c r="G4181" s="40" t="s">
        <v>14394</v>
      </c>
      <c r="H4181" s="40" t="s">
        <v>19726</v>
      </c>
    </row>
    <row r="4182" spans="1:8" s="54" customFormat="1" x14ac:dyDescent="0.25">
      <c r="A4182" s="40">
        <v>1</v>
      </c>
      <c r="B4182" s="40" t="s">
        <v>1402</v>
      </c>
      <c r="C4182" s="77" t="s">
        <v>8292</v>
      </c>
      <c r="D4182" s="77" t="s">
        <v>5395</v>
      </c>
      <c r="E4182" s="40" t="s">
        <v>16502</v>
      </c>
      <c r="F4182" s="40" t="s">
        <v>5459</v>
      </c>
      <c r="G4182" s="40" t="s">
        <v>14395</v>
      </c>
      <c r="H4182" s="40" t="s">
        <v>19727</v>
      </c>
    </row>
    <row r="4183" spans="1:8" s="54" customFormat="1" x14ac:dyDescent="0.25">
      <c r="A4183" s="40">
        <v>1</v>
      </c>
      <c r="B4183" s="40" t="s">
        <v>1402</v>
      </c>
      <c r="C4183" s="77" t="s">
        <v>8293</v>
      </c>
      <c r="D4183" s="77" t="s">
        <v>5404</v>
      </c>
      <c r="E4183" s="40" t="s">
        <v>16502</v>
      </c>
      <c r="F4183" s="40" t="s">
        <v>5459</v>
      </c>
      <c r="G4183" s="40" t="s">
        <v>14396</v>
      </c>
      <c r="H4183" s="40" t="s">
        <v>19728</v>
      </c>
    </row>
    <row r="4184" spans="1:8" s="54" customFormat="1" x14ac:dyDescent="0.25">
      <c r="A4184" s="40">
        <v>1</v>
      </c>
      <c r="B4184" s="40" t="s">
        <v>1402</v>
      </c>
      <c r="C4184" s="77" t="s">
        <v>8294</v>
      </c>
      <c r="D4184" s="77" t="s">
        <v>5396</v>
      </c>
      <c r="E4184" s="40" t="s">
        <v>16502</v>
      </c>
      <c r="F4184" s="40" t="s">
        <v>5459</v>
      </c>
      <c r="G4184" s="40" t="s">
        <v>14397</v>
      </c>
      <c r="H4184" s="40" t="s">
        <v>19729</v>
      </c>
    </row>
    <row r="4185" spans="1:8" s="54" customFormat="1" x14ac:dyDescent="0.25">
      <c r="A4185" s="40">
        <v>1</v>
      </c>
      <c r="B4185" s="40" t="s">
        <v>1402</v>
      </c>
      <c r="C4185" s="77" t="s">
        <v>8295</v>
      </c>
      <c r="D4185" s="77" t="s">
        <v>5405</v>
      </c>
      <c r="E4185" s="40" t="s">
        <v>16502</v>
      </c>
      <c r="F4185" s="40" t="s">
        <v>5459</v>
      </c>
      <c r="G4185" s="40" t="s">
        <v>14398</v>
      </c>
      <c r="H4185" s="40" t="s">
        <v>19730</v>
      </c>
    </row>
    <row r="4186" spans="1:8" s="54" customFormat="1" x14ac:dyDescent="0.25">
      <c r="A4186" s="40">
        <v>1</v>
      </c>
      <c r="B4186" s="40" t="s">
        <v>1402</v>
      </c>
      <c r="C4186" s="77" t="s">
        <v>8296</v>
      </c>
      <c r="D4186" s="77" t="s">
        <v>5397</v>
      </c>
      <c r="E4186" s="40" t="s">
        <v>16502</v>
      </c>
      <c r="F4186" s="40" t="s">
        <v>5459</v>
      </c>
      <c r="G4186" s="40" t="s">
        <v>14399</v>
      </c>
      <c r="H4186" s="40" t="s">
        <v>19731</v>
      </c>
    </row>
    <row r="4187" spans="1:8" s="54" customFormat="1" x14ac:dyDescent="0.25">
      <c r="A4187" s="40">
        <v>1</v>
      </c>
      <c r="B4187" s="40" t="s">
        <v>1402</v>
      </c>
      <c r="C4187" s="77" t="s">
        <v>8297</v>
      </c>
      <c r="D4187" s="77" t="s">
        <v>5406</v>
      </c>
      <c r="E4187" s="40" t="s">
        <v>16502</v>
      </c>
      <c r="F4187" s="40" t="s">
        <v>5459</v>
      </c>
      <c r="G4187" s="40" t="s">
        <v>14400</v>
      </c>
      <c r="H4187" s="40" t="s">
        <v>19732</v>
      </c>
    </row>
    <row r="4188" spans="1:8" s="54" customFormat="1" x14ac:dyDescent="0.25">
      <c r="A4188" s="40">
        <v>1</v>
      </c>
      <c r="B4188" s="40" t="s">
        <v>1402</v>
      </c>
      <c r="C4188" s="77" t="s">
        <v>8298</v>
      </c>
      <c r="D4188" s="77" t="s">
        <v>5398</v>
      </c>
      <c r="E4188" s="40" t="s">
        <v>16502</v>
      </c>
      <c r="F4188" s="40" t="s">
        <v>5459</v>
      </c>
      <c r="G4188" s="40" t="s">
        <v>14401</v>
      </c>
      <c r="H4188" s="40" t="s">
        <v>19733</v>
      </c>
    </row>
    <row r="4189" spans="1:8" s="54" customFormat="1" x14ac:dyDescent="0.25">
      <c r="A4189" s="40">
        <v>1</v>
      </c>
      <c r="B4189" s="40" t="s">
        <v>1402</v>
      </c>
      <c r="C4189" s="77" t="s">
        <v>8299</v>
      </c>
      <c r="D4189" s="77" t="s">
        <v>5407</v>
      </c>
      <c r="E4189" s="40" t="s">
        <v>16502</v>
      </c>
      <c r="F4189" s="40" t="s">
        <v>5459</v>
      </c>
      <c r="G4189" s="40" t="s">
        <v>14402</v>
      </c>
      <c r="H4189" s="40" t="s">
        <v>19734</v>
      </c>
    </row>
    <row r="4190" spans="1:8" s="54" customFormat="1" x14ac:dyDescent="0.25">
      <c r="A4190" s="40">
        <v>1</v>
      </c>
      <c r="B4190" s="40" t="s">
        <v>1402</v>
      </c>
      <c r="C4190" s="77" t="s">
        <v>8300</v>
      </c>
      <c r="D4190" s="77" t="s">
        <v>2170</v>
      </c>
      <c r="E4190" s="40" t="s">
        <v>16502</v>
      </c>
      <c r="F4190" s="40" t="s">
        <v>5459</v>
      </c>
      <c r="G4190" s="40" t="s">
        <v>14403</v>
      </c>
      <c r="H4190" s="40" t="s">
        <v>19735</v>
      </c>
    </row>
    <row r="4191" spans="1:8" s="54" customFormat="1" x14ac:dyDescent="0.25">
      <c r="A4191" s="40">
        <v>1</v>
      </c>
      <c r="B4191" s="40" t="s">
        <v>1402</v>
      </c>
      <c r="C4191" s="77" t="s">
        <v>8301</v>
      </c>
      <c r="D4191" s="77" t="s">
        <v>2179</v>
      </c>
      <c r="E4191" s="40" t="s">
        <v>16502</v>
      </c>
      <c r="F4191" s="40" t="s">
        <v>5459</v>
      </c>
      <c r="G4191" s="40" t="s">
        <v>14404</v>
      </c>
      <c r="H4191" s="40" t="s">
        <v>19736</v>
      </c>
    </row>
    <row r="4192" spans="1:8" s="54" customFormat="1" x14ac:dyDescent="0.25">
      <c r="A4192" s="40">
        <v>1</v>
      </c>
      <c r="B4192" s="40" t="s">
        <v>1402</v>
      </c>
      <c r="C4192" s="77" t="s">
        <v>8302</v>
      </c>
      <c r="D4192" s="77" t="s">
        <v>2176</v>
      </c>
      <c r="E4192" s="40" t="s">
        <v>16502</v>
      </c>
      <c r="F4192" s="40" t="s">
        <v>5459</v>
      </c>
      <c r="G4192" s="40" t="s">
        <v>14405</v>
      </c>
      <c r="H4192" s="40" t="s">
        <v>19737</v>
      </c>
    </row>
    <row r="4193" spans="1:8" s="54" customFormat="1" x14ac:dyDescent="0.25">
      <c r="A4193" s="40">
        <v>1</v>
      </c>
      <c r="B4193" s="40" t="s">
        <v>1402</v>
      </c>
      <c r="C4193" s="77" t="s">
        <v>8303</v>
      </c>
      <c r="D4193" s="77" t="s">
        <v>2173</v>
      </c>
      <c r="E4193" s="40" t="s">
        <v>16502</v>
      </c>
      <c r="F4193" s="40" t="s">
        <v>5459</v>
      </c>
      <c r="G4193" s="40" t="s">
        <v>14406</v>
      </c>
      <c r="H4193" s="40" t="s">
        <v>19738</v>
      </c>
    </row>
    <row r="4194" spans="1:8" s="54" customFormat="1" x14ac:dyDescent="0.25">
      <c r="A4194" s="40">
        <v>1</v>
      </c>
      <c r="B4194" s="40" t="s">
        <v>1402</v>
      </c>
      <c r="C4194" s="77" t="s">
        <v>8304</v>
      </c>
      <c r="D4194" s="77" t="s">
        <v>2182</v>
      </c>
      <c r="E4194" s="40" t="s">
        <v>16502</v>
      </c>
      <c r="F4194" s="40" t="s">
        <v>5459</v>
      </c>
      <c r="G4194" s="40" t="s">
        <v>14407</v>
      </c>
      <c r="H4194" s="40" t="s">
        <v>19739</v>
      </c>
    </row>
    <row r="4195" spans="1:8" s="54" customFormat="1" x14ac:dyDescent="0.25">
      <c r="A4195" s="40">
        <v>1</v>
      </c>
      <c r="B4195" s="40" t="s">
        <v>1402</v>
      </c>
      <c r="C4195" s="77" t="s">
        <v>8305</v>
      </c>
      <c r="D4195" s="77" t="s">
        <v>2185</v>
      </c>
      <c r="E4195" s="40" t="s">
        <v>16502</v>
      </c>
      <c r="F4195" s="40" t="s">
        <v>5459</v>
      </c>
      <c r="G4195" s="40" t="s">
        <v>14408</v>
      </c>
      <c r="H4195" s="40" t="s">
        <v>19740</v>
      </c>
    </row>
    <row r="4196" spans="1:8" s="54" customFormat="1" x14ac:dyDescent="0.25">
      <c r="A4196" s="40">
        <v>1</v>
      </c>
      <c r="B4196" s="40" t="s">
        <v>1402</v>
      </c>
      <c r="C4196" s="77" t="s">
        <v>8306</v>
      </c>
      <c r="D4196" s="77" t="s">
        <v>2188</v>
      </c>
      <c r="E4196" s="40" t="s">
        <v>16502</v>
      </c>
      <c r="F4196" s="40" t="s">
        <v>5459</v>
      </c>
      <c r="G4196" s="40" t="s">
        <v>14409</v>
      </c>
      <c r="H4196" s="40" t="s">
        <v>19741</v>
      </c>
    </row>
    <row r="4197" spans="1:8" s="54" customFormat="1" x14ac:dyDescent="0.25">
      <c r="A4197" s="40">
        <v>1</v>
      </c>
      <c r="B4197" s="40" t="s">
        <v>1402</v>
      </c>
      <c r="C4197" s="77" t="s">
        <v>8307</v>
      </c>
      <c r="D4197" s="77" t="s">
        <v>5408</v>
      </c>
      <c r="E4197" s="40" t="s">
        <v>16502</v>
      </c>
      <c r="F4197" s="40" t="s">
        <v>5459</v>
      </c>
      <c r="G4197" s="40" t="s">
        <v>14410</v>
      </c>
      <c r="H4197" s="40" t="s">
        <v>19742</v>
      </c>
    </row>
    <row r="4198" spans="1:8" s="54" customFormat="1" x14ac:dyDescent="0.25">
      <c r="A4198" s="40">
        <v>1</v>
      </c>
      <c r="B4198" s="40" t="s">
        <v>1402</v>
      </c>
      <c r="C4198" s="77" t="s">
        <v>8308</v>
      </c>
      <c r="D4198" s="77" t="s">
        <v>5399</v>
      </c>
      <c r="E4198" s="40" t="s">
        <v>16502</v>
      </c>
      <c r="F4198" s="40" t="s">
        <v>5459</v>
      </c>
      <c r="G4198" s="40" t="s">
        <v>14411</v>
      </c>
      <c r="H4198" s="40" t="s">
        <v>19743</v>
      </c>
    </row>
    <row r="4199" spans="1:8" s="54" customFormat="1" x14ac:dyDescent="0.25">
      <c r="A4199" s="40">
        <v>1</v>
      </c>
      <c r="B4199" s="40" t="s">
        <v>1402</v>
      </c>
      <c r="C4199" s="77" t="s">
        <v>8309</v>
      </c>
      <c r="D4199" s="77" t="s">
        <v>1820</v>
      </c>
      <c r="E4199" s="40" t="s">
        <v>16502</v>
      </c>
      <c r="F4199" s="40" t="s">
        <v>5459</v>
      </c>
      <c r="G4199" s="40" t="s">
        <v>14412</v>
      </c>
      <c r="H4199" s="40" t="s">
        <v>19744</v>
      </c>
    </row>
    <row r="4200" spans="1:8" s="54" customFormat="1" x14ac:dyDescent="0.25">
      <c r="A4200" s="40">
        <v>1</v>
      </c>
      <c r="B4200" s="40" t="s">
        <v>1402</v>
      </c>
      <c r="C4200" s="77" t="s">
        <v>8310</v>
      </c>
      <c r="D4200" s="77" t="s">
        <v>1274</v>
      </c>
      <c r="E4200" s="40" t="s">
        <v>16502</v>
      </c>
      <c r="F4200" s="40" t="s">
        <v>5459</v>
      </c>
      <c r="G4200" s="40" t="s">
        <v>14413</v>
      </c>
      <c r="H4200" s="40" t="s">
        <v>19745</v>
      </c>
    </row>
    <row r="4201" spans="1:8" s="54" customFormat="1" x14ac:dyDescent="0.25">
      <c r="A4201" s="40">
        <v>1</v>
      </c>
      <c r="B4201" s="40" t="s">
        <v>1402</v>
      </c>
      <c r="C4201" s="77" t="s">
        <v>8311</v>
      </c>
      <c r="D4201" s="77" t="s">
        <v>1272</v>
      </c>
      <c r="E4201" s="40" t="s">
        <v>16502</v>
      </c>
      <c r="F4201" s="40" t="s">
        <v>5459</v>
      </c>
      <c r="G4201" s="40" t="s">
        <v>14414</v>
      </c>
      <c r="H4201" s="40" t="s">
        <v>19746</v>
      </c>
    </row>
    <row r="4202" spans="1:8" s="54" customFormat="1" x14ac:dyDescent="0.25">
      <c r="A4202" s="40">
        <v>1</v>
      </c>
      <c r="B4202" s="40" t="s">
        <v>1402</v>
      </c>
      <c r="C4202" s="77" t="s">
        <v>8312</v>
      </c>
      <c r="D4202" s="77" t="s">
        <v>1278</v>
      </c>
      <c r="E4202" s="40" t="s">
        <v>16502</v>
      </c>
      <c r="F4202" s="40" t="s">
        <v>5459</v>
      </c>
      <c r="G4202" s="40" t="s">
        <v>14415</v>
      </c>
      <c r="H4202" s="40" t="s">
        <v>19747</v>
      </c>
    </row>
    <row r="4203" spans="1:8" s="54" customFormat="1" x14ac:dyDescent="0.25">
      <c r="A4203" s="40">
        <v>1</v>
      </c>
      <c r="B4203" s="40" t="s">
        <v>1402</v>
      </c>
      <c r="C4203" s="77" t="s">
        <v>8313</v>
      </c>
      <c r="D4203" s="77" t="s">
        <v>1276</v>
      </c>
      <c r="E4203" s="40" t="s">
        <v>16502</v>
      </c>
      <c r="F4203" s="40" t="s">
        <v>5459</v>
      </c>
      <c r="G4203" s="40" t="s">
        <v>14416</v>
      </c>
      <c r="H4203" s="40" t="s">
        <v>19748</v>
      </c>
    </row>
    <row r="4204" spans="1:8" s="54" customFormat="1" x14ac:dyDescent="0.25">
      <c r="A4204" s="40">
        <v>1</v>
      </c>
      <c r="B4204" s="40" t="s">
        <v>1402</v>
      </c>
      <c r="C4204" s="77" t="s">
        <v>8314</v>
      </c>
      <c r="D4204" s="77" t="s">
        <v>9603</v>
      </c>
      <c r="E4204" s="40" t="s">
        <v>16502</v>
      </c>
      <c r="F4204" s="40" t="s">
        <v>5459</v>
      </c>
      <c r="G4204" s="40" t="s">
        <v>14418</v>
      </c>
      <c r="H4204" s="40" t="s">
        <v>19749</v>
      </c>
    </row>
    <row r="4205" spans="1:8" s="54" customFormat="1" x14ac:dyDescent="0.25">
      <c r="A4205" s="40">
        <v>1</v>
      </c>
      <c r="B4205" s="40" t="s">
        <v>1402</v>
      </c>
      <c r="C4205" s="77" t="s">
        <v>8315</v>
      </c>
      <c r="D4205" s="77" t="s">
        <v>9604</v>
      </c>
      <c r="E4205" s="40" t="s">
        <v>16502</v>
      </c>
      <c r="F4205" s="40" t="s">
        <v>5459</v>
      </c>
      <c r="G4205" s="40" t="s">
        <v>14419</v>
      </c>
      <c r="H4205" s="40" t="s">
        <v>19750</v>
      </c>
    </row>
    <row r="4206" spans="1:8" s="54" customFormat="1" x14ac:dyDescent="0.25">
      <c r="A4206" s="40">
        <v>1</v>
      </c>
      <c r="B4206" s="40" t="s">
        <v>1402</v>
      </c>
      <c r="C4206" s="77" t="s">
        <v>8316</v>
      </c>
      <c r="D4206" s="77" t="s">
        <v>9605</v>
      </c>
      <c r="E4206" s="40" t="s">
        <v>16502</v>
      </c>
      <c r="F4206" s="40" t="s">
        <v>5459</v>
      </c>
      <c r="G4206" s="40" t="s">
        <v>14420</v>
      </c>
      <c r="H4206" s="40" t="s">
        <v>19751</v>
      </c>
    </row>
    <row r="4207" spans="1:8" s="54" customFormat="1" x14ac:dyDescent="0.25">
      <c r="A4207" s="40">
        <v>1</v>
      </c>
      <c r="B4207" s="40" t="s">
        <v>1402</v>
      </c>
      <c r="C4207" s="77" t="s">
        <v>8317</v>
      </c>
      <c r="D4207" s="77" t="s">
        <v>9606</v>
      </c>
      <c r="E4207" s="40" t="s">
        <v>16502</v>
      </c>
      <c r="F4207" s="40" t="s">
        <v>5459</v>
      </c>
      <c r="G4207" s="40" t="s">
        <v>14421</v>
      </c>
      <c r="H4207" s="40" t="s">
        <v>19752</v>
      </c>
    </row>
    <row r="4208" spans="1:8" s="54" customFormat="1" x14ac:dyDescent="0.25">
      <c r="A4208" s="40">
        <v>1</v>
      </c>
      <c r="B4208" s="40" t="s">
        <v>1402</v>
      </c>
      <c r="C4208" s="77" t="s">
        <v>8318</v>
      </c>
      <c r="D4208" s="77" t="s">
        <v>9607</v>
      </c>
      <c r="E4208" s="40" t="s">
        <v>16502</v>
      </c>
      <c r="F4208" s="40" t="s">
        <v>5459</v>
      </c>
      <c r="G4208" s="40" t="s">
        <v>14422</v>
      </c>
      <c r="H4208" s="40" t="s">
        <v>19753</v>
      </c>
    </row>
    <row r="4209" spans="1:8" s="54" customFormat="1" x14ac:dyDescent="0.25">
      <c r="A4209" s="40">
        <v>1</v>
      </c>
      <c r="B4209" s="40" t="s">
        <v>1402</v>
      </c>
      <c r="C4209" s="77" t="s">
        <v>8319</v>
      </c>
      <c r="D4209" s="77" t="s">
        <v>9608</v>
      </c>
      <c r="E4209" s="40" t="s">
        <v>16502</v>
      </c>
      <c r="F4209" s="40" t="s">
        <v>5459</v>
      </c>
      <c r="G4209" s="40" t="s">
        <v>14423</v>
      </c>
      <c r="H4209" s="40" t="s">
        <v>19754</v>
      </c>
    </row>
    <row r="4210" spans="1:8" s="54" customFormat="1" x14ac:dyDescent="0.25">
      <c r="A4210" s="40">
        <v>1</v>
      </c>
      <c r="B4210" s="40" t="s">
        <v>1402</v>
      </c>
      <c r="C4210" s="77" t="s">
        <v>8320</v>
      </c>
      <c r="D4210" s="77" t="s">
        <v>9609</v>
      </c>
      <c r="E4210" s="40" t="s">
        <v>16502</v>
      </c>
      <c r="F4210" s="40" t="s">
        <v>5459</v>
      </c>
      <c r="G4210" s="40" t="s">
        <v>14424</v>
      </c>
      <c r="H4210" s="40" t="s">
        <v>19755</v>
      </c>
    </row>
    <row r="4211" spans="1:8" s="54" customFormat="1" x14ac:dyDescent="0.25">
      <c r="A4211" s="40">
        <v>1</v>
      </c>
      <c r="B4211" s="40" t="s">
        <v>1402</v>
      </c>
      <c r="C4211" s="77" t="s">
        <v>8321</v>
      </c>
      <c r="D4211" s="77" t="s">
        <v>9610</v>
      </c>
      <c r="E4211" s="40" t="s">
        <v>16502</v>
      </c>
      <c r="F4211" s="40" t="s">
        <v>5459</v>
      </c>
      <c r="G4211" s="40" t="s">
        <v>14425</v>
      </c>
      <c r="H4211" s="40" t="s">
        <v>19756</v>
      </c>
    </row>
    <row r="4212" spans="1:8" s="54" customFormat="1" x14ac:dyDescent="0.25">
      <c r="A4212" s="40">
        <v>1</v>
      </c>
      <c r="B4212" s="40" t="s">
        <v>1402</v>
      </c>
      <c r="C4212" s="77" t="s">
        <v>8322</v>
      </c>
      <c r="D4212" s="77" t="s">
        <v>9611</v>
      </c>
      <c r="E4212" s="40" t="s">
        <v>16502</v>
      </c>
      <c r="F4212" s="40" t="s">
        <v>5459</v>
      </c>
      <c r="G4212" s="40" t="s">
        <v>14430</v>
      </c>
      <c r="H4212" s="40" t="s">
        <v>19757</v>
      </c>
    </row>
    <row r="4213" spans="1:8" s="54" customFormat="1" x14ac:dyDescent="0.25">
      <c r="A4213" s="40">
        <v>1</v>
      </c>
      <c r="B4213" s="40" t="s">
        <v>1402</v>
      </c>
      <c r="C4213" s="77" t="s">
        <v>8323</v>
      </c>
      <c r="D4213" s="77" t="s">
        <v>9612</v>
      </c>
      <c r="E4213" s="40" t="s">
        <v>16502</v>
      </c>
      <c r="F4213" s="40" t="s">
        <v>5459</v>
      </c>
      <c r="G4213" s="40" t="s">
        <v>14431</v>
      </c>
      <c r="H4213" s="40" t="s">
        <v>19758</v>
      </c>
    </row>
    <row r="4214" spans="1:8" s="54" customFormat="1" x14ac:dyDescent="0.25">
      <c r="A4214" s="40">
        <v>1</v>
      </c>
      <c r="B4214" s="40" t="s">
        <v>1402</v>
      </c>
      <c r="C4214" s="77" t="s">
        <v>10182</v>
      </c>
      <c r="D4214" s="77" t="s">
        <v>10183</v>
      </c>
      <c r="E4214" s="40" t="s">
        <v>16502</v>
      </c>
      <c r="F4214" s="40" t="s">
        <v>5459</v>
      </c>
      <c r="G4214" s="40" t="s">
        <v>14450</v>
      </c>
      <c r="H4214" s="40" t="s">
        <v>19759</v>
      </c>
    </row>
    <row r="4215" spans="1:8" s="54" customFormat="1" x14ac:dyDescent="0.25">
      <c r="A4215" s="40">
        <v>1</v>
      </c>
      <c r="B4215" s="40" t="s">
        <v>1402</v>
      </c>
      <c r="C4215" s="77" t="s">
        <v>10184</v>
      </c>
      <c r="D4215" s="77" t="s">
        <v>10185</v>
      </c>
      <c r="E4215" s="40" t="s">
        <v>16502</v>
      </c>
      <c r="F4215" s="40" t="s">
        <v>5459</v>
      </c>
      <c r="G4215" s="40" t="s">
        <v>14451</v>
      </c>
      <c r="H4215" s="40" t="s">
        <v>19760</v>
      </c>
    </row>
    <row r="4216" spans="1:8" s="54" customFormat="1" x14ac:dyDescent="0.25">
      <c r="A4216" s="40">
        <v>1</v>
      </c>
      <c r="B4216" s="40" t="s">
        <v>1402</v>
      </c>
      <c r="C4216" s="77" t="s">
        <v>10334</v>
      </c>
      <c r="D4216" s="77" t="s">
        <v>10335</v>
      </c>
      <c r="E4216" s="40" t="s">
        <v>16502</v>
      </c>
      <c r="F4216" s="40" t="s">
        <v>5459</v>
      </c>
      <c r="G4216" s="40" t="s">
        <v>14452</v>
      </c>
      <c r="H4216" s="40" t="s">
        <v>19761</v>
      </c>
    </row>
    <row r="4217" spans="1:8" s="54" customFormat="1" x14ac:dyDescent="0.25">
      <c r="A4217" s="40">
        <v>1</v>
      </c>
      <c r="B4217" s="40" t="s">
        <v>1402</v>
      </c>
      <c r="C4217" s="77" t="s">
        <v>10336</v>
      </c>
      <c r="D4217" s="77" t="s">
        <v>10337</v>
      </c>
      <c r="E4217" s="40" t="s">
        <v>16502</v>
      </c>
      <c r="F4217" s="40" t="s">
        <v>5459</v>
      </c>
      <c r="G4217" s="40" t="s">
        <v>14453</v>
      </c>
      <c r="H4217" s="40" t="s">
        <v>19762</v>
      </c>
    </row>
    <row r="4218" spans="1:8" s="54" customFormat="1" x14ac:dyDescent="0.25">
      <c r="A4218" s="40">
        <v>1</v>
      </c>
      <c r="B4218" s="40" t="s">
        <v>1402</v>
      </c>
      <c r="C4218" s="77" t="s">
        <v>10338</v>
      </c>
      <c r="D4218" s="77" t="s">
        <v>10339</v>
      </c>
      <c r="E4218" s="40" t="s">
        <v>16502</v>
      </c>
      <c r="F4218" s="40" t="s">
        <v>5459</v>
      </c>
      <c r="G4218" s="40" t="s">
        <v>14454</v>
      </c>
      <c r="H4218" s="40" t="s">
        <v>19763</v>
      </c>
    </row>
    <row r="4219" spans="1:8" s="54" customFormat="1" x14ac:dyDescent="0.25">
      <c r="A4219" s="40">
        <v>1</v>
      </c>
      <c r="B4219" s="40" t="s">
        <v>1402</v>
      </c>
      <c r="C4219" s="77" t="s">
        <v>10340</v>
      </c>
      <c r="D4219" s="77" t="s">
        <v>10341</v>
      </c>
      <c r="E4219" s="40" t="s">
        <v>16502</v>
      </c>
      <c r="F4219" s="40" t="s">
        <v>5459</v>
      </c>
      <c r="G4219" s="40" t="s">
        <v>14455</v>
      </c>
      <c r="H4219" s="40" t="s">
        <v>19764</v>
      </c>
    </row>
    <row r="4220" spans="1:8" s="54" customFormat="1" x14ac:dyDescent="0.25">
      <c r="A4220" s="40">
        <v>1</v>
      </c>
      <c r="B4220" s="40" t="s">
        <v>1402</v>
      </c>
      <c r="C4220" s="77" t="s">
        <v>10342</v>
      </c>
      <c r="D4220" s="77" t="s">
        <v>10343</v>
      </c>
      <c r="E4220" s="40" t="s">
        <v>16502</v>
      </c>
      <c r="F4220" s="40" t="s">
        <v>5459</v>
      </c>
      <c r="G4220" s="40" t="s">
        <v>19765</v>
      </c>
      <c r="H4220" s="40" t="s">
        <v>19766</v>
      </c>
    </row>
    <row r="4221" spans="1:8" s="54" customFormat="1" x14ac:dyDescent="0.25">
      <c r="A4221" s="40">
        <v>1</v>
      </c>
      <c r="B4221" s="40" t="s">
        <v>1402</v>
      </c>
      <c r="C4221" s="77" t="s">
        <v>10344</v>
      </c>
      <c r="D4221" s="77" t="s">
        <v>10345</v>
      </c>
      <c r="E4221" s="40" t="s">
        <v>16502</v>
      </c>
      <c r="F4221" s="40" t="s">
        <v>5459</v>
      </c>
      <c r="G4221" s="40" t="s">
        <v>19767</v>
      </c>
      <c r="H4221" s="40" t="s">
        <v>19768</v>
      </c>
    </row>
    <row r="4222" spans="1:8" s="54" customFormat="1" x14ac:dyDescent="0.25">
      <c r="A4222" s="40">
        <v>1</v>
      </c>
      <c r="B4222" s="40" t="s">
        <v>1402</v>
      </c>
      <c r="C4222" s="77" t="s">
        <v>10346</v>
      </c>
      <c r="D4222" s="77" t="s">
        <v>10347</v>
      </c>
      <c r="E4222" s="40" t="s">
        <v>16502</v>
      </c>
      <c r="F4222" s="40" t="s">
        <v>5459</v>
      </c>
      <c r="G4222" s="40" t="s">
        <v>19769</v>
      </c>
      <c r="H4222" s="40" t="s">
        <v>19770</v>
      </c>
    </row>
    <row r="4223" spans="1:8" s="54" customFormat="1" x14ac:dyDescent="0.25">
      <c r="A4223" s="40">
        <v>1</v>
      </c>
      <c r="B4223" s="40" t="s">
        <v>1402</v>
      </c>
      <c r="C4223" s="77" t="s">
        <v>10348</v>
      </c>
      <c r="D4223" s="77" t="s">
        <v>10349</v>
      </c>
      <c r="E4223" s="40" t="s">
        <v>16502</v>
      </c>
      <c r="F4223" s="40" t="s">
        <v>5459</v>
      </c>
      <c r="G4223" s="40" t="s">
        <v>19771</v>
      </c>
      <c r="H4223" s="40" t="s">
        <v>19772</v>
      </c>
    </row>
    <row r="4224" spans="1:8" s="54" customFormat="1" x14ac:dyDescent="0.25">
      <c r="A4224" s="40">
        <v>1</v>
      </c>
      <c r="B4224" s="40" t="s">
        <v>1402</v>
      </c>
      <c r="C4224" s="77" t="s">
        <v>10350</v>
      </c>
      <c r="D4224" s="77" t="s">
        <v>10351</v>
      </c>
      <c r="E4224" s="40" t="s">
        <v>16502</v>
      </c>
      <c r="F4224" s="40" t="s">
        <v>5459</v>
      </c>
      <c r="G4224" s="40" t="s">
        <v>19773</v>
      </c>
      <c r="H4224" s="40" t="s">
        <v>19774</v>
      </c>
    </row>
    <row r="4225" spans="1:8" s="54" customFormat="1" x14ac:dyDescent="0.25">
      <c r="A4225" s="40">
        <v>1</v>
      </c>
      <c r="B4225" s="40" t="s">
        <v>1402</v>
      </c>
      <c r="C4225" s="77" t="s">
        <v>10352</v>
      </c>
      <c r="D4225" s="77" t="s">
        <v>10353</v>
      </c>
      <c r="E4225" s="40" t="s">
        <v>16502</v>
      </c>
      <c r="F4225" s="40" t="s">
        <v>5459</v>
      </c>
      <c r="G4225" s="40" t="s">
        <v>19775</v>
      </c>
      <c r="H4225" s="40" t="s">
        <v>19776</v>
      </c>
    </row>
    <row r="4226" spans="1:8" s="54" customFormat="1" x14ac:dyDescent="0.25">
      <c r="A4226" s="40">
        <v>1</v>
      </c>
      <c r="B4226" s="40" t="s">
        <v>1402</v>
      </c>
      <c r="C4226" s="77" t="s">
        <v>10354</v>
      </c>
      <c r="D4226" s="77" t="s">
        <v>10355</v>
      </c>
      <c r="E4226" s="40" t="s">
        <v>16502</v>
      </c>
      <c r="F4226" s="40" t="s">
        <v>5459</v>
      </c>
      <c r="G4226" s="40" t="s">
        <v>19777</v>
      </c>
      <c r="H4226" s="40" t="s">
        <v>19778</v>
      </c>
    </row>
    <row r="4227" spans="1:8" s="54" customFormat="1" x14ac:dyDescent="0.25">
      <c r="A4227" s="40">
        <v>1</v>
      </c>
      <c r="B4227" s="40" t="s">
        <v>1402</v>
      </c>
      <c r="C4227" s="77" t="s">
        <v>10356</v>
      </c>
      <c r="D4227" s="77" t="s">
        <v>10357</v>
      </c>
      <c r="E4227" s="40" t="s">
        <v>16502</v>
      </c>
      <c r="F4227" s="40" t="s">
        <v>5459</v>
      </c>
      <c r="G4227" s="40" t="s">
        <v>19779</v>
      </c>
      <c r="H4227" s="40" t="s">
        <v>19780</v>
      </c>
    </row>
    <row r="4228" spans="1:8" s="54" customFormat="1" x14ac:dyDescent="0.25">
      <c r="A4228" s="40">
        <v>1</v>
      </c>
      <c r="B4228" s="40" t="s">
        <v>1402</v>
      </c>
      <c r="C4228" s="77" t="s">
        <v>10358</v>
      </c>
      <c r="D4228" s="77" t="s">
        <v>10359</v>
      </c>
      <c r="E4228" s="40" t="s">
        <v>16502</v>
      </c>
      <c r="F4228" s="40" t="s">
        <v>5459</v>
      </c>
      <c r="G4228" s="40" t="s">
        <v>19781</v>
      </c>
      <c r="H4228" s="40" t="s">
        <v>19782</v>
      </c>
    </row>
    <row r="4229" spans="1:8" s="54" customFormat="1" x14ac:dyDescent="0.25">
      <c r="A4229" s="40">
        <v>1</v>
      </c>
      <c r="B4229" s="40" t="s">
        <v>1402</v>
      </c>
      <c r="C4229" s="77" t="s">
        <v>10360</v>
      </c>
      <c r="D4229" s="77" t="s">
        <v>10361</v>
      </c>
      <c r="E4229" s="40" t="s">
        <v>16502</v>
      </c>
      <c r="F4229" s="40" t="s">
        <v>5459</v>
      </c>
      <c r="G4229" s="40" t="s">
        <v>19783</v>
      </c>
      <c r="H4229" s="40" t="s">
        <v>19784</v>
      </c>
    </row>
    <row r="4230" spans="1:8" s="54" customFormat="1" x14ac:dyDescent="0.25">
      <c r="A4230" s="40">
        <v>1</v>
      </c>
      <c r="B4230" s="40" t="s">
        <v>1402</v>
      </c>
      <c r="C4230" s="77" t="s">
        <v>10362</v>
      </c>
      <c r="D4230" s="77" t="s">
        <v>10363</v>
      </c>
      <c r="E4230" s="40" t="s">
        <v>16502</v>
      </c>
      <c r="F4230" s="40" t="s">
        <v>5459</v>
      </c>
      <c r="G4230" s="40" t="s">
        <v>19785</v>
      </c>
      <c r="H4230" s="40" t="s">
        <v>19786</v>
      </c>
    </row>
    <row r="4231" spans="1:8" s="54" customFormat="1" x14ac:dyDescent="0.25">
      <c r="A4231" s="40">
        <v>1</v>
      </c>
      <c r="B4231" s="40" t="s">
        <v>1402</v>
      </c>
      <c r="C4231" s="77" t="s">
        <v>10364</v>
      </c>
      <c r="D4231" s="77" t="s">
        <v>10365</v>
      </c>
      <c r="E4231" s="40" t="s">
        <v>16502</v>
      </c>
      <c r="F4231" s="40" t="s">
        <v>5459</v>
      </c>
      <c r="G4231" s="40" t="s">
        <v>19787</v>
      </c>
      <c r="H4231" s="40" t="s">
        <v>19788</v>
      </c>
    </row>
    <row r="4232" spans="1:8" s="54" customFormat="1" x14ac:dyDescent="0.25">
      <c r="A4232" s="40">
        <v>1</v>
      </c>
      <c r="B4232" s="40" t="s">
        <v>1402</v>
      </c>
      <c r="C4232" s="77" t="s">
        <v>10366</v>
      </c>
      <c r="D4232" s="77" t="s">
        <v>10367</v>
      </c>
      <c r="E4232" s="40" t="s">
        <v>16502</v>
      </c>
      <c r="F4232" s="40" t="s">
        <v>5459</v>
      </c>
      <c r="G4232" s="40" t="s">
        <v>19789</v>
      </c>
      <c r="H4232" s="40" t="s">
        <v>19790</v>
      </c>
    </row>
    <row r="4233" spans="1:8" s="54" customFormat="1" x14ac:dyDescent="0.25">
      <c r="A4233" s="40">
        <v>1</v>
      </c>
      <c r="B4233" s="40" t="s">
        <v>1402</v>
      </c>
      <c r="C4233" s="77" t="s">
        <v>10368</v>
      </c>
      <c r="D4233" s="77" t="s">
        <v>10369</v>
      </c>
      <c r="E4233" s="40" t="s">
        <v>16502</v>
      </c>
      <c r="F4233" s="40" t="s">
        <v>5459</v>
      </c>
      <c r="G4233" s="40" t="s">
        <v>19791</v>
      </c>
      <c r="H4233" s="40" t="s">
        <v>19792</v>
      </c>
    </row>
    <row r="4234" spans="1:8" s="54" customFormat="1" x14ac:dyDescent="0.25">
      <c r="A4234" s="40">
        <v>1</v>
      </c>
      <c r="B4234" s="40" t="s">
        <v>1402</v>
      </c>
      <c r="C4234" s="77" t="s">
        <v>10370</v>
      </c>
      <c r="D4234" s="77" t="s">
        <v>10371</v>
      </c>
      <c r="E4234" s="40" t="s">
        <v>16502</v>
      </c>
      <c r="F4234" s="40" t="s">
        <v>5459</v>
      </c>
      <c r="G4234" s="40" t="s">
        <v>19791</v>
      </c>
      <c r="H4234" s="40" t="s">
        <v>19792</v>
      </c>
    </row>
    <row r="4235" spans="1:8" s="54" customFormat="1" x14ac:dyDescent="0.25">
      <c r="A4235" s="40">
        <v>1</v>
      </c>
      <c r="B4235" s="40" t="s">
        <v>1402</v>
      </c>
      <c r="C4235" s="77" t="s">
        <v>10372</v>
      </c>
      <c r="D4235" s="77" t="s">
        <v>10373</v>
      </c>
      <c r="E4235" s="40" t="s">
        <v>16502</v>
      </c>
      <c r="F4235" s="40" t="s">
        <v>5459</v>
      </c>
      <c r="G4235" s="40" t="s">
        <v>19793</v>
      </c>
      <c r="H4235" s="40" t="s">
        <v>19794</v>
      </c>
    </row>
    <row r="4236" spans="1:8" s="54" customFormat="1" x14ac:dyDescent="0.25">
      <c r="A4236" s="40">
        <v>1</v>
      </c>
      <c r="B4236" s="40" t="s">
        <v>1402</v>
      </c>
      <c r="C4236" s="77" t="s">
        <v>10374</v>
      </c>
      <c r="D4236" s="77" t="s">
        <v>10375</v>
      </c>
      <c r="E4236" s="40" t="s">
        <v>16502</v>
      </c>
      <c r="F4236" s="40" t="s">
        <v>5459</v>
      </c>
      <c r="G4236" s="40" t="s">
        <v>14456</v>
      </c>
      <c r="H4236" s="40" t="s">
        <v>19795</v>
      </c>
    </row>
    <row r="4237" spans="1:8" s="54" customFormat="1" x14ac:dyDescent="0.25">
      <c r="A4237" s="40">
        <v>1</v>
      </c>
      <c r="B4237" s="40" t="s">
        <v>1402</v>
      </c>
      <c r="C4237" s="77" t="s">
        <v>10376</v>
      </c>
      <c r="D4237" s="77" t="s">
        <v>10377</v>
      </c>
      <c r="E4237" s="40" t="s">
        <v>16502</v>
      </c>
      <c r="F4237" s="40" t="s">
        <v>5459</v>
      </c>
      <c r="G4237" s="40" t="s">
        <v>5587</v>
      </c>
      <c r="H4237" s="40" t="s">
        <v>19796</v>
      </c>
    </row>
    <row r="4238" spans="1:8" s="54" customFormat="1" x14ac:dyDescent="0.25">
      <c r="A4238" s="40">
        <v>1</v>
      </c>
      <c r="B4238" s="40" t="s">
        <v>1402</v>
      </c>
      <c r="C4238" s="77" t="s">
        <v>19797</v>
      </c>
      <c r="D4238" s="77" t="s">
        <v>19798</v>
      </c>
      <c r="E4238" s="40" t="s">
        <v>16502</v>
      </c>
      <c r="F4238" s="40" t="s">
        <v>5459</v>
      </c>
      <c r="G4238" s="40" t="s">
        <v>19799</v>
      </c>
      <c r="H4238" s="40" t="s">
        <v>19800</v>
      </c>
    </row>
    <row r="4239" spans="1:8" s="54" customFormat="1" x14ac:dyDescent="0.25">
      <c r="A4239" s="40">
        <v>1</v>
      </c>
      <c r="B4239" s="40" t="s">
        <v>1402</v>
      </c>
      <c r="C4239" s="77" t="s">
        <v>10378</v>
      </c>
      <c r="D4239" s="77" t="s">
        <v>10379</v>
      </c>
      <c r="E4239" s="40" t="s">
        <v>16502</v>
      </c>
      <c r="F4239" s="40" t="s">
        <v>5459</v>
      </c>
      <c r="G4239" s="40" t="s">
        <v>14457</v>
      </c>
      <c r="H4239" s="40" t="s">
        <v>19801</v>
      </c>
    </row>
    <row r="4240" spans="1:8" s="54" customFormat="1" x14ac:dyDescent="0.25">
      <c r="A4240" s="40">
        <v>1</v>
      </c>
      <c r="B4240" s="40" t="s">
        <v>1402</v>
      </c>
      <c r="C4240" s="77" t="s">
        <v>10380</v>
      </c>
      <c r="D4240" s="77" t="s">
        <v>10381</v>
      </c>
      <c r="E4240" s="40" t="s">
        <v>16502</v>
      </c>
      <c r="F4240" s="40" t="s">
        <v>5459</v>
      </c>
      <c r="G4240" s="40" t="s">
        <v>14458</v>
      </c>
      <c r="H4240" s="40" t="s">
        <v>19802</v>
      </c>
    </row>
    <row r="4241" spans="1:8" s="54" customFormat="1" x14ac:dyDescent="0.25">
      <c r="A4241" s="40">
        <v>1</v>
      </c>
      <c r="B4241" s="40" t="s">
        <v>1402</v>
      </c>
      <c r="C4241" s="77" t="s">
        <v>10382</v>
      </c>
      <c r="D4241" s="77" t="s">
        <v>10383</v>
      </c>
      <c r="E4241" s="40" t="s">
        <v>16502</v>
      </c>
      <c r="F4241" s="40" t="s">
        <v>5459</v>
      </c>
      <c r="G4241" s="40" t="s">
        <v>14459</v>
      </c>
      <c r="H4241" s="40" t="s">
        <v>19803</v>
      </c>
    </row>
    <row r="4242" spans="1:8" s="54" customFormat="1" x14ac:dyDescent="0.25">
      <c r="A4242" s="40">
        <v>1</v>
      </c>
      <c r="B4242" s="40" t="s">
        <v>1402</v>
      </c>
      <c r="C4242" s="77" t="s">
        <v>10384</v>
      </c>
      <c r="D4242" s="77" t="s">
        <v>10385</v>
      </c>
      <c r="E4242" s="40" t="s">
        <v>16502</v>
      </c>
      <c r="F4242" s="40" t="s">
        <v>5459</v>
      </c>
      <c r="G4242" s="40" t="s">
        <v>14460</v>
      </c>
      <c r="H4242" s="40" t="s">
        <v>19804</v>
      </c>
    </row>
    <row r="4243" spans="1:8" s="54" customFormat="1" x14ac:dyDescent="0.25">
      <c r="A4243" s="40">
        <v>1</v>
      </c>
      <c r="B4243" s="40" t="s">
        <v>1402</v>
      </c>
      <c r="C4243" s="77" t="s">
        <v>10386</v>
      </c>
      <c r="D4243" s="77" t="s">
        <v>10387</v>
      </c>
      <c r="E4243" s="40" t="s">
        <v>16502</v>
      </c>
      <c r="F4243" s="40" t="s">
        <v>5459</v>
      </c>
      <c r="G4243" s="40" t="s">
        <v>14461</v>
      </c>
      <c r="H4243" s="40" t="s">
        <v>19805</v>
      </c>
    </row>
    <row r="4244" spans="1:8" s="54" customFormat="1" x14ac:dyDescent="0.25">
      <c r="A4244" s="40">
        <v>1</v>
      </c>
      <c r="B4244" s="40" t="s">
        <v>1402</v>
      </c>
      <c r="C4244" s="77" t="s">
        <v>10388</v>
      </c>
      <c r="D4244" s="77" t="s">
        <v>10389</v>
      </c>
      <c r="E4244" s="40" t="s">
        <v>16502</v>
      </c>
      <c r="F4244" s="40" t="s">
        <v>5459</v>
      </c>
      <c r="G4244" s="40" t="s">
        <v>14462</v>
      </c>
      <c r="H4244" s="40" t="s">
        <v>19806</v>
      </c>
    </row>
    <row r="4245" spans="1:8" s="54" customFormat="1" x14ac:dyDescent="0.25">
      <c r="A4245" s="40">
        <v>1</v>
      </c>
      <c r="B4245" s="40" t="s">
        <v>1402</v>
      </c>
      <c r="C4245" s="77" t="s">
        <v>10390</v>
      </c>
      <c r="D4245" s="77" t="s">
        <v>10391</v>
      </c>
      <c r="E4245" s="40" t="s">
        <v>16502</v>
      </c>
      <c r="F4245" s="40" t="s">
        <v>5459</v>
      </c>
      <c r="G4245" s="40" t="s">
        <v>14463</v>
      </c>
      <c r="H4245" s="40" t="s">
        <v>19807</v>
      </c>
    </row>
    <row r="4246" spans="1:8" s="54" customFormat="1" x14ac:dyDescent="0.25">
      <c r="A4246" s="40">
        <v>1</v>
      </c>
      <c r="B4246" s="40" t="s">
        <v>1402</v>
      </c>
      <c r="C4246" s="77" t="s">
        <v>10392</v>
      </c>
      <c r="D4246" s="77" t="s">
        <v>10393</v>
      </c>
      <c r="E4246" s="40" t="s">
        <v>16502</v>
      </c>
      <c r="F4246" s="40" t="s">
        <v>5459</v>
      </c>
      <c r="G4246" s="40" t="s">
        <v>14464</v>
      </c>
      <c r="H4246" s="40" t="s">
        <v>19808</v>
      </c>
    </row>
    <row r="4247" spans="1:8" s="54" customFormat="1" x14ac:dyDescent="0.25">
      <c r="A4247" s="40">
        <v>1</v>
      </c>
      <c r="B4247" s="40" t="s">
        <v>1402</v>
      </c>
      <c r="C4247" s="77" t="s">
        <v>10394</v>
      </c>
      <c r="D4247" s="77" t="s">
        <v>10395</v>
      </c>
      <c r="E4247" s="40" t="s">
        <v>16502</v>
      </c>
      <c r="F4247" s="40" t="s">
        <v>5459</v>
      </c>
      <c r="G4247" s="40" t="s">
        <v>14465</v>
      </c>
      <c r="H4247" s="40" t="s">
        <v>19809</v>
      </c>
    </row>
    <row r="4248" spans="1:8" s="54" customFormat="1" x14ac:dyDescent="0.25">
      <c r="A4248" s="40">
        <v>1</v>
      </c>
      <c r="B4248" s="40" t="s">
        <v>1402</v>
      </c>
      <c r="C4248" s="77" t="s">
        <v>10396</v>
      </c>
      <c r="D4248" s="77" t="s">
        <v>10397</v>
      </c>
      <c r="E4248" s="40" t="s">
        <v>16502</v>
      </c>
      <c r="F4248" s="40" t="s">
        <v>5459</v>
      </c>
      <c r="G4248" s="40" t="s">
        <v>14466</v>
      </c>
      <c r="H4248" s="40" t="s">
        <v>19810</v>
      </c>
    </row>
    <row r="4249" spans="1:8" s="54" customFormat="1" x14ac:dyDescent="0.25">
      <c r="A4249" s="40">
        <v>1</v>
      </c>
      <c r="B4249" s="40" t="s">
        <v>1402</v>
      </c>
      <c r="C4249" s="77" t="s">
        <v>10398</v>
      </c>
      <c r="D4249" s="77" t="s">
        <v>10399</v>
      </c>
      <c r="E4249" s="40" t="s">
        <v>16502</v>
      </c>
      <c r="F4249" s="40" t="s">
        <v>5459</v>
      </c>
      <c r="G4249" s="40" t="s">
        <v>14467</v>
      </c>
      <c r="H4249" s="40" t="s">
        <v>19811</v>
      </c>
    </row>
    <row r="4250" spans="1:8" s="54" customFormat="1" x14ac:dyDescent="0.25">
      <c r="A4250" s="40">
        <v>1</v>
      </c>
      <c r="B4250" s="40" t="s">
        <v>1402</v>
      </c>
      <c r="C4250" s="77" t="s">
        <v>10400</v>
      </c>
      <c r="D4250" s="77" t="s">
        <v>10401</v>
      </c>
      <c r="E4250" s="40" t="s">
        <v>16502</v>
      </c>
      <c r="F4250" s="40" t="s">
        <v>5459</v>
      </c>
      <c r="G4250" s="40" t="s">
        <v>14468</v>
      </c>
      <c r="H4250" s="40" t="s">
        <v>19812</v>
      </c>
    </row>
    <row r="4251" spans="1:8" s="54" customFormat="1" x14ac:dyDescent="0.25">
      <c r="A4251" s="40">
        <v>1</v>
      </c>
      <c r="B4251" s="40" t="s">
        <v>1402</v>
      </c>
      <c r="C4251" s="77" t="s">
        <v>10402</v>
      </c>
      <c r="D4251" s="77" t="s">
        <v>10403</v>
      </c>
      <c r="E4251" s="40" t="s">
        <v>16502</v>
      </c>
      <c r="F4251" s="40" t="s">
        <v>5459</v>
      </c>
      <c r="G4251" s="40" t="s">
        <v>14469</v>
      </c>
      <c r="H4251" s="40" t="s">
        <v>19813</v>
      </c>
    </row>
    <row r="4252" spans="1:8" s="54" customFormat="1" x14ac:dyDescent="0.25">
      <c r="A4252" s="40">
        <v>1</v>
      </c>
      <c r="B4252" s="40" t="s">
        <v>1402</v>
      </c>
      <c r="C4252" s="77" t="s">
        <v>19814</v>
      </c>
      <c r="D4252" s="77" t="s">
        <v>19815</v>
      </c>
      <c r="E4252" s="40" t="s">
        <v>16502</v>
      </c>
      <c r="F4252" s="40" t="s">
        <v>5459</v>
      </c>
      <c r="G4252" s="40" t="s">
        <v>19816</v>
      </c>
      <c r="H4252" s="40" t="s">
        <v>19817</v>
      </c>
    </row>
    <row r="4253" spans="1:8" s="54" customFormat="1" x14ac:dyDescent="0.25">
      <c r="A4253" s="40">
        <v>1</v>
      </c>
      <c r="B4253" s="40" t="s">
        <v>1402</v>
      </c>
      <c r="C4253" s="77" t="s">
        <v>19818</v>
      </c>
      <c r="D4253" s="77" t="s">
        <v>19819</v>
      </c>
      <c r="E4253" s="40" t="s">
        <v>16502</v>
      </c>
      <c r="F4253" s="40" t="s">
        <v>5459</v>
      </c>
      <c r="G4253" s="40" t="s">
        <v>19820</v>
      </c>
      <c r="H4253" s="40" t="s">
        <v>19821</v>
      </c>
    </row>
    <row r="4254" spans="1:8" s="54" customFormat="1" x14ac:dyDescent="0.25">
      <c r="A4254" s="40">
        <v>1</v>
      </c>
      <c r="B4254" s="40" t="s">
        <v>1402</v>
      </c>
      <c r="C4254" s="77" t="s">
        <v>19822</v>
      </c>
      <c r="D4254" s="77" t="s">
        <v>19823</v>
      </c>
      <c r="E4254" s="40" t="s">
        <v>16502</v>
      </c>
      <c r="F4254" s="40" t="s">
        <v>5459</v>
      </c>
      <c r="G4254" s="40" t="s">
        <v>19824</v>
      </c>
      <c r="H4254" s="40" t="s">
        <v>19825</v>
      </c>
    </row>
    <row r="4255" spans="1:8" s="54" customFormat="1" x14ac:dyDescent="0.25">
      <c r="A4255" s="40">
        <v>1</v>
      </c>
      <c r="B4255" s="40" t="s">
        <v>1402</v>
      </c>
      <c r="C4255" s="77" t="s">
        <v>19826</v>
      </c>
      <c r="D4255" s="77" t="s">
        <v>19827</v>
      </c>
      <c r="E4255" s="40" t="s">
        <v>16502</v>
      </c>
      <c r="F4255" s="40" t="s">
        <v>5459</v>
      </c>
      <c r="G4255" s="40" t="s">
        <v>19828</v>
      </c>
      <c r="H4255" s="40" t="s">
        <v>19829</v>
      </c>
    </row>
    <row r="4256" spans="1:8" s="54" customFormat="1" x14ac:dyDescent="0.25">
      <c r="A4256" s="40">
        <v>1</v>
      </c>
      <c r="B4256" s="40" t="s">
        <v>1402</v>
      </c>
      <c r="C4256" s="77" t="s">
        <v>19830</v>
      </c>
      <c r="D4256" s="77" t="s">
        <v>19831</v>
      </c>
      <c r="E4256" s="40" t="s">
        <v>16502</v>
      </c>
      <c r="F4256" s="40" t="s">
        <v>5459</v>
      </c>
      <c r="G4256" s="40" t="s">
        <v>19832</v>
      </c>
      <c r="H4256" s="40" t="s">
        <v>19833</v>
      </c>
    </row>
    <row r="4257" spans="1:8" s="54" customFormat="1" x14ac:dyDescent="0.25">
      <c r="A4257" s="40">
        <v>1</v>
      </c>
      <c r="B4257" s="40" t="s">
        <v>1402</v>
      </c>
      <c r="C4257" s="77" t="s">
        <v>19834</v>
      </c>
      <c r="D4257" s="77" t="s">
        <v>19835</v>
      </c>
      <c r="E4257" s="40" t="s">
        <v>16502</v>
      </c>
      <c r="F4257" s="40" t="s">
        <v>5459</v>
      </c>
      <c r="G4257" s="40" t="s">
        <v>19836</v>
      </c>
      <c r="H4257" s="40" t="s">
        <v>19837</v>
      </c>
    </row>
    <row r="4258" spans="1:8" s="54" customFormat="1" x14ac:dyDescent="0.25">
      <c r="A4258" s="40">
        <v>1</v>
      </c>
      <c r="B4258" s="40" t="s">
        <v>1402</v>
      </c>
      <c r="C4258" s="77" t="s">
        <v>19838</v>
      </c>
      <c r="D4258" s="77" t="s">
        <v>19839</v>
      </c>
      <c r="E4258" s="40" t="s">
        <v>16502</v>
      </c>
      <c r="F4258" s="40" t="s">
        <v>5459</v>
      </c>
      <c r="G4258" s="40" t="s">
        <v>19840</v>
      </c>
      <c r="H4258" s="40" t="s">
        <v>19841</v>
      </c>
    </row>
    <row r="4259" spans="1:8" s="54" customFormat="1" x14ac:dyDescent="0.25">
      <c r="A4259" s="40">
        <v>1</v>
      </c>
      <c r="B4259" s="40" t="s">
        <v>1402</v>
      </c>
      <c r="C4259" s="77" t="s">
        <v>10404</v>
      </c>
      <c r="D4259" s="77" t="s">
        <v>10405</v>
      </c>
      <c r="E4259" s="40" t="s">
        <v>16502</v>
      </c>
      <c r="F4259" s="40" t="s">
        <v>5459</v>
      </c>
      <c r="G4259" s="40" t="s">
        <v>19842</v>
      </c>
      <c r="H4259" s="40" t="s">
        <v>19843</v>
      </c>
    </row>
    <row r="4260" spans="1:8" s="54" customFormat="1" x14ac:dyDescent="0.25">
      <c r="A4260" s="40">
        <v>1</v>
      </c>
      <c r="B4260" s="40" t="s">
        <v>1402</v>
      </c>
      <c r="C4260" s="77" t="s">
        <v>14471</v>
      </c>
      <c r="D4260" s="77" t="s">
        <v>14472</v>
      </c>
      <c r="E4260" s="40" t="s">
        <v>16502</v>
      </c>
      <c r="F4260" s="40" t="s">
        <v>5459</v>
      </c>
      <c r="G4260" s="40" t="s">
        <v>14762</v>
      </c>
      <c r="H4260" s="40" t="s">
        <v>19844</v>
      </c>
    </row>
    <row r="4261" spans="1:8" s="54" customFormat="1" x14ac:dyDescent="0.25">
      <c r="A4261" s="40">
        <v>1</v>
      </c>
      <c r="B4261" s="40" t="s">
        <v>1402</v>
      </c>
      <c r="C4261" s="77" t="s">
        <v>14473</v>
      </c>
      <c r="D4261" s="77" t="s">
        <v>14474</v>
      </c>
      <c r="E4261" s="40" t="s">
        <v>16502</v>
      </c>
      <c r="F4261" s="40" t="s">
        <v>5459</v>
      </c>
      <c r="G4261" s="40" t="s">
        <v>14475</v>
      </c>
      <c r="H4261" s="40" t="s">
        <v>19845</v>
      </c>
    </row>
    <row r="4262" spans="1:8" s="54" customFormat="1" x14ac:dyDescent="0.25">
      <c r="A4262" s="40">
        <v>1</v>
      </c>
      <c r="B4262" s="40" t="s">
        <v>1402</v>
      </c>
      <c r="C4262" s="77" t="s">
        <v>14476</v>
      </c>
      <c r="D4262" s="77" t="s">
        <v>14477</v>
      </c>
      <c r="E4262" s="40" t="s">
        <v>16502</v>
      </c>
      <c r="F4262" s="40" t="s">
        <v>5459</v>
      </c>
      <c r="G4262" s="40" t="s">
        <v>14763</v>
      </c>
      <c r="H4262" s="40" t="s">
        <v>19846</v>
      </c>
    </row>
    <row r="4263" spans="1:8" s="54" customFormat="1" x14ac:dyDescent="0.25">
      <c r="A4263" s="40">
        <v>1</v>
      </c>
      <c r="B4263" s="40" t="s">
        <v>1402</v>
      </c>
      <c r="C4263" s="77" t="s">
        <v>10406</v>
      </c>
      <c r="D4263" s="77" t="s">
        <v>10407</v>
      </c>
      <c r="E4263" s="40" t="s">
        <v>16502</v>
      </c>
      <c r="F4263" s="40" t="s">
        <v>5459</v>
      </c>
      <c r="G4263" s="40" t="s">
        <v>14478</v>
      </c>
      <c r="H4263" s="40" t="s">
        <v>19847</v>
      </c>
    </row>
    <row r="4264" spans="1:8" s="54" customFormat="1" x14ac:dyDescent="0.25">
      <c r="A4264" s="40">
        <v>1</v>
      </c>
      <c r="B4264" s="40" t="s">
        <v>1402</v>
      </c>
      <c r="C4264" s="77" t="s">
        <v>10579</v>
      </c>
      <c r="D4264" s="77" t="s">
        <v>10580</v>
      </c>
      <c r="E4264" s="40" t="s">
        <v>16502</v>
      </c>
      <c r="F4264" s="40" t="s">
        <v>5459</v>
      </c>
      <c r="G4264" s="40" t="s">
        <v>14479</v>
      </c>
      <c r="H4264" s="40" t="s">
        <v>19848</v>
      </c>
    </row>
    <row r="4265" spans="1:8" s="54" customFormat="1" x14ac:dyDescent="0.25">
      <c r="A4265" s="40">
        <v>1</v>
      </c>
      <c r="B4265" s="40" t="s">
        <v>1402</v>
      </c>
      <c r="C4265" s="77" t="s">
        <v>10408</v>
      </c>
      <c r="D4265" s="77" t="s">
        <v>10409</v>
      </c>
      <c r="E4265" s="40" t="s">
        <v>16502</v>
      </c>
      <c r="F4265" s="40" t="s">
        <v>5459</v>
      </c>
      <c r="G4265" s="40" t="s">
        <v>14481</v>
      </c>
      <c r="H4265" s="40" t="s">
        <v>19849</v>
      </c>
    </row>
    <row r="4266" spans="1:8" s="54" customFormat="1" x14ac:dyDescent="0.25">
      <c r="A4266" s="40">
        <v>1</v>
      </c>
      <c r="B4266" s="40" t="s">
        <v>1402</v>
      </c>
      <c r="C4266" s="77" t="s">
        <v>14482</v>
      </c>
      <c r="D4266" s="77" t="s">
        <v>14483</v>
      </c>
      <c r="E4266" s="40" t="s">
        <v>16502</v>
      </c>
      <c r="F4266" s="40" t="s">
        <v>5459</v>
      </c>
      <c r="G4266" s="40" t="s">
        <v>14484</v>
      </c>
      <c r="H4266" s="40" t="s">
        <v>19850</v>
      </c>
    </row>
    <row r="4267" spans="1:8" s="54" customFormat="1" x14ac:dyDescent="0.25">
      <c r="A4267" s="40">
        <v>1</v>
      </c>
      <c r="B4267" s="40" t="s">
        <v>1402</v>
      </c>
      <c r="C4267" s="77" t="s">
        <v>14485</v>
      </c>
      <c r="D4267" s="77" t="s">
        <v>14486</v>
      </c>
      <c r="E4267" s="40" t="s">
        <v>16502</v>
      </c>
      <c r="F4267" s="40" t="s">
        <v>5459</v>
      </c>
      <c r="G4267" s="40" t="s">
        <v>14487</v>
      </c>
      <c r="H4267" s="40" t="s">
        <v>19851</v>
      </c>
    </row>
    <row r="4268" spans="1:8" s="54" customFormat="1" x14ac:dyDescent="0.25">
      <c r="A4268" s="40">
        <v>1</v>
      </c>
      <c r="B4268" s="40" t="s">
        <v>1402</v>
      </c>
      <c r="C4268" s="77" t="s">
        <v>14488</v>
      </c>
      <c r="D4268" s="77" t="s">
        <v>14489</v>
      </c>
      <c r="E4268" s="40" t="s">
        <v>16502</v>
      </c>
      <c r="F4268" s="40" t="s">
        <v>5459</v>
      </c>
      <c r="G4268" s="40" t="s">
        <v>14490</v>
      </c>
      <c r="H4268" s="40" t="s">
        <v>19852</v>
      </c>
    </row>
    <row r="4269" spans="1:8" s="54" customFormat="1" x14ac:dyDescent="0.25">
      <c r="A4269" s="40">
        <v>1</v>
      </c>
      <c r="B4269" s="40" t="s">
        <v>1402</v>
      </c>
      <c r="C4269" s="77" t="s">
        <v>14491</v>
      </c>
      <c r="D4269" s="77" t="s">
        <v>14492</v>
      </c>
      <c r="E4269" s="40" t="s">
        <v>16502</v>
      </c>
      <c r="F4269" s="40" t="s">
        <v>5459</v>
      </c>
      <c r="G4269" s="40" t="s">
        <v>14493</v>
      </c>
      <c r="H4269" s="40" t="s">
        <v>19853</v>
      </c>
    </row>
    <row r="4270" spans="1:8" s="54" customFormat="1" x14ac:dyDescent="0.25">
      <c r="A4270" s="40">
        <v>1</v>
      </c>
      <c r="B4270" s="40" t="s">
        <v>1402</v>
      </c>
      <c r="C4270" s="77" t="s">
        <v>14494</v>
      </c>
      <c r="D4270" s="77" t="s">
        <v>14495</v>
      </c>
      <c r="E4270" s="40" t="s">
        <v>16502</v>
      </c>
      <c r="F4270" s="40" t="s">
        <v>5459</v>
      </c>
      <c r="G4270" s="40" t="s">
        <v>14496</v>
      </c>
      <c r="H4270" s="40" t="s">
        <v>19854</v>
      </c>
    </row>
    <row r="4271" spans="1:8" s="54" customFormat="1" x14ac:dyDescent="0.25">
      <c r="A4271" s="40">
        <v>1</v>
      </c>
      <c r="B4271" s="40" t="s">
        <v>1402</v>
      </c>
      <c r="C4271" s="77" t="s">
        <v>14497</v>
      </c>
      <c r="D4271" s="77" t="s">
        <v>14498</v>
      </c>
      <c r="E4271" s="40" t="s">
        <v>16502</v>
      </c>
      <c r="F4271" s="40" t="s">
        <v>5459</v>
      </c>
      <c r="G4271" s="40" t="s">
        <v>14499</v>
      </c>
      <c r="H4271" s="40" t="s">
        <v>19855</v>
      </c>
    </row>
    <row r="4272" spans="1:8" s="54" customFormat="1" x14ac:dyDescent="0.25">
      <c r="A4272" s="40">
        <v>1</v>
      </c>
      <c r="B4272" s="40" t="s">
        <v>1402</v>
      </c>
      <c r="C4272" s="77" t="s">
        <v>14500</v>
      </c>
      <c r="D4272" s="77" t="s">
        <v>14501</v>
      </c>
      <c r="E4272" s="40" t="s">
        <v>16502</v>
      </c>
      <c r="F4272" s="40" t="s">
        <v>5459</v>
      </c>
      <c r="G4272" s="40" t="s">
        <v>14764</v>
      </c>
      <c r="H4272" s="40" t="s">
        <v>19856</v>
      </c>
    </row>
    <row r="4273" spans="1:8" s="54" customFormat="1" x14ac:dyDescent="0.25">
      <c r="A4273" s="40">
        <v>1</v>
      </c>
      <c r="B4273" s="40" t="s">
        <v>1402</v>
      </c>
      <c r="C4273" s="77" t="s">
        <v>14502</v>
      </c>
      <c r="D4273" s="77" t="s">
        <v>14503</v>
      </c>
      <c r="E4273" s="40" t="s">
        <v>16502</v>
      </c>
      <c r="F4273" s="40" t="s">
        <v>5459</v>
      </c>
      <c r="G4273" s="40" t="s">
        <v>14504</v>
      </c>
      <c r="H4273" s="40" t="s">
        <v>19857</v>
      </c>
    </row>
    <row r="4274" spans="1:8" s="54" customFormat="1" x14ac:dyDescent="0.25">
      <c r="A4274" s="40">
        <v>1</v>
      </c>
      <c r="B4274" s="40" t="s">
        <v>1402</v>
      </c>
      <c r="C4274" s="77" t="s">
        <v>14505</v>
      </c>
      <c r="D4274" s="77" t="s">
        <v>14506</v>
      </c>
      <c r="E4274" s="40" t="s">
        <v>16502</v>
      </c>
      <c r="F4274" s="40" t="s">
        <v>5459</v>
      </c>
      <c r="G4274" s="40" t="s">
        <v>14507</v>
      </c>
      <c r="H4274" s="40" t="s">
        <v>19858</v>
      </c>
    </row>
    <row r="4275" spans="1:8" s="54" customFormat="1" x14ac:dyDescent="0.25">
      <c r="A4275" s="40">
        <v>1</v>
      </c>
      <c r="B4275" s="40" t="s">
        <v>1402</v>
      </c>
      <c r="C4275" s="77" t="s">
        <v>14508</v>
      </c>
      <c r="D4275" s="77" t="s">
        <v>14509</v>
      </c>
      <c r="E4275" s="40" t="s">
        <v>16502</v>
      </c>
      <c r="F4275" s="40" t="s">
        <v>5459</v>
      </c>
      <c r="G4275" s="40" t="s">
        <v>14510</v>
      </c>
      <c r="H4275" s="40" t="s">
        <v>19859</v>
      </c>
    </row>
    <row r="4276" spans="1:8" s="54" customFormat="1" x14ac:dyDescent="0.25">
      <c r="A4276" s="40">
        <v>1</v>
      </c>
      <c r="B4276" s="40" t="s">
        <v>1402</v>
      </c>
      <c r="C4276" s="77" t="s">
        <v>14511</v>
      </c>
      <c r="D4276" s="77" t="s">
        <v>14512</v>
      </c>
      <c r="E4276" s="40" t="s">
        <v>16502</v>
      </c>
      <c r="F4276" s="40" t="s">
        <v>5459</v>
      </c>
      <c r="G4276" s="40" t="s">
        <v>14513</v>
      </c>
      <c r="H4276" s="40" t="s">
        <v>19860</v>
      </c>
    </row>
    <row r="4277" spans="1:8" s="54" customFormat="1" x14ac:dyDescent="0.25">
      <c r="A4277" s="40">
        <v>1</v>
      </c>
      <c r="B4277" s="40" t="s">
        <v>1402</v>
      </c>
      <c r="C4277" s="77" t="s">
        <v>14514</v>
      </c>
      <c r="D4277" s="77" t="s">
        <v>14515</v>
      </c>
      <c r="E4277" s="40" t="s">
        <v>16502</v>
      </c>
      <c r="F4277" s="40" t="s">
        <v>5459</v>
      </c>
      <c r="G4277" s="40" t="s">
        <v>14516</v>
      </c>
      <c r="H4277" s="40" t="s">
        <v>19861</v>
      </c>
    </row>
    <row r="4278" spans="1:8" s="54" customFormat="1" x14ac:dyDescent="0.25">
      <c r="A4278" s="40">
        <v>1</v>
      </c>
      <c r="B4278" s="40" t="s">
        <v>1402</v>
      </c>
      <c r="C4278" s="77" t="s">
        <v>14517</v>
      </c>
      <c r="D4278" s="77" t="s">
        <v>14518</v>
      </c>
      <c r="E4278" s="40" t="s">
        <v>16502</v>
      </c>
      <c r="F4278" s="40" t="s">
        <v>5459</v>
      </c>
      <c r="G4278" s="40" t="s">
        <v>14519</v>
      </c>
      <c r="H4278" s="40" t="s">
        <v>19862</v>
      </c>
    </row>
    <row r="4279" spans="1:8" s="54" customFormat="1" x14ac:dyDescent="0.25">
      <c r="A4279" s="40">
        <v>1</v>
      </c>
      <c r="B4279" s="40" t="s">
        <v>1402</v>
      </c>
      <c r="C4279" s="77" t="s">
        <v>14520</v>
      </c>
      <c r="D4279" s="77" t="s">
        <v>14521</v>
      </c>
      <c r="E4279" s="40" t="s">
        <v>16502</v>
      </c>
      <c r="F4279" s="40" t="s">
        <v>5459</v>
      </c>
      <c r="G4279" s="40" t="s">
        <v>14522</v>
      </c>
      <c r="H4279" s="40" t="s">
        <v>19863</v>
      </c>
    </row>
    <row r="4280" spans="1:8" s="54" customFormat="1" x14ac:dyDescent="0.25">
      <c r="A4280" s="40">
        <v>1</v>
      </c>
      <c r="B4280" s="40" t="s">
        <v>1402</v>
      </c>
      <c r="C4280" s="77" t="s">
        <v>14523</v>
      </c>
      <c r="D4280" s="77" t="s">
        <v>14524</v>
      </c>
      <c r="E4280" s="40" t="s">
        <v>16502</v>
      </c>
      <c r="F4280" s="40" t="s">
        <v>5459</v>
      </c>
      <c r="G4280" s="40" t="s">
        <v>14525</v>
      </c>
      <c r="H4280" s="40" t="s">
        <v>19864</v>
      </c>
    </row>
    <row r="4281" spans="1:8" s="54" customFormat="1" x14ac:dyDescent="0.25">
      <c r="A4281" s="40">
        <v>1</v>
      </c>
      <c r="B4281" s="40" t="s">
        <v>1402</v>
      </c>
      <c r="C4281" s="77" t="s">
        <v>14526</v>
      </c>
      <c r="D4281" s="77" t="s">
        <v>14527</v>
      </c>
      <c r="E4281" s="40" t="s">
        <v>16502</v>
      </c>
      <c r="F4281" s="40" t="s">
        <v>5459</v>
      </c>
      <c r="G4281" s="40" t="s">
        <v>14528</v>
      </c>
      <c r="H4281" s="40" t="s">
        <v>19865</v>
      </c>
    </row>
    <row r="4282" spans="1:8" s="54" customFormat="1" x14ac:dyDescent="0.25">
      <c r="A4282" s="40">
        <v>1</v>
      </c>
      <c r="B4282" s="40" t="s">
        <v>1402</v>
      </c>
      <c r="C4282" s="77" t="s">
        <v>14529</v>
      </c>
      <c r="D4282" s="77" t="s">
        <v>14530</v>
      </c>
      <c r="E4282" s="40" t="s">
        <v>16502</v>
      </c>
      <c r="F4282" s="40" t="s">
        <v>5459</v>
      </c>
      <c r="G4282" s="40" t="s">
        <v>14531</v>
      </c>
      <c r="H4282" s="40" t="s">
        <v>19866</v>
      </c>
    </row>
    <row r="4283" spans="1:8" s="54" customFormat="1" x14ac:dyDescent="0.25">
      <c r="A4283" s="40">
        <v>1</v>
      </c>
      <c r="B4283" s="40" t="s">
        <v>1402</v>
      </c>
      <c r="C4283" s="77" t="s">
        <v>14765</v>
      </c>
      <c r="D4283" s="77" t="s">
        <v>14766</v>
      </c>
      <c r="E4283" s="40" t="s">
        <v>16502</v>
      </c>
      <c r="F4283" s="40" t="s">
        <v>5459</v>
      </c>
      <c r="G4283" s="40" t="s">
        <v>11944</v>
      </c>
      <c r="H4283" s="40" t="s">
        <v>19867</v>
      </c>
    </row>
    <row r="4284" spans="1:8" s="54" customFormat="1" x14ac:dyDescent="0.25">
      <c r="A4284" s="40">
        <v>1</v>
      </c>
      <c r="B4284" s="40" t="s">
        <v>1402</v>
      </c>
      <c r="C4284" s="77" t="s">
        <v>14767</v>
      </c>
      <c r="D4284" s="77" t="s">
        <v>14768</v>
      </c>
      <c r="E4284" s="40" t="s">
        <v>16502</v>
      </c>
      <c r="F4284" s="40" t="s">
        <v>5459</v>
      </c>
      <c r="G4284" s="40" t="s">
        <v>11943</v>
      </c>
      <c r="H4284" s="40" t="s">
        <v>19868</v>
      </c>
    </row>
    <row r="4285" spans="1:8" s="54" customFormat="1" x14ac:dyDescent="0.25">
      <c r="A4285" s="40">
        <v>1</v>
      </c>
      <c r="B4285" s="40" t="s">
        <v>1402</v>
      </c>
      <c r="C4285" s="77" t="s">
        <v>14769</v>
      </c>
      <c r="D4285" s="77" t="s">
        <v>14770</v>
      </c>
      <c r="E4285" s="40" t="s">
        <v>16502</v>
      </c>
      <c r="F4285" s="40" t="s">
        <v>5459</v>
      </c>
      <c r="G4285" s="40" t="s">
        <v>11946</v>
      </c>
      <c r="H4285" s="40" t="s">
        <v>19869</v>
      </c>
    </row>
    <row r="4286" spans="1:8" s="54" customFormat="1" x14ac:dyDescent="0.25">
      <c r="A4286" s="40">
        <v>1</v>
      </c>
      <c r="B4286" s="40" t="s">
        <v>1402</v>
      </c>
      <c r="C4286" s="77" t="s">
        <v>14771</v>
      </c>
      <c r="D4286" s="77" t="s">
        <v>14772</v>
      </c>
      <c r="E4286" s="40" t="s">
        <v>16502</v>
      </c>
      <c r="F4286" s="40" t="s">
        <v>5459</v>
      </c>
      <c r="G4286" s="40" t="s">
        <v>11945</v>
      </c>
      <c r="H4286" s="40" t="s">
        <v>19870</v>
      </c>
    </row>
    <row r="4287" spans="1:8" s="54" customFormat="1" x14ac:dyDescent="0.25">
      <c r="A4287" s="40">
        <v>1</v>
      </c>
      <c r="B4287" s="40" t="s">
        <v>1402</v>
      </c>
      <c r="C4287" s="77" t="s">
        <v>14773</v>
      </c>
      <c r="D4287" s="77" t="s">
        <v>14774</v>
      </c>
      <c r="E4287" s="40" t="s">
        <v>16502</v>
      </c>
      <c r="F4287" s="40" t="s">
        <v>5459</v>
      </c>
      <c r="G4287" s="40" t="s">
        <v>13917</v>
      </c>
      <c r="H4287" s="40" t="s">
        <v>19871</v>
      </c>
    </row>
    <row r="4288" spans="1:8" s="54" customFormat="1" x14ac:dyDescent="0.25">
      <c r="A4288" s="40">
        <v>1</v>
      </c>
      <c r="B4288" s="40" t="s">
        <v>1402</v>
      </c>
      <c r="C4288" s="77" t="s">
        <v>19872</v>
      </c>
      <c r="D4288" s="77" t="s">
        <v>19873</v>
      </c>
      <c r="E4288" s="40" t="s">
        <v>16502</v>
      </c>
      <c r="F4288" s="40" t="s">
        <v>5459</v>
      </c>
      <c r="G4288" s="40" t="s">
        <v>19874</v>
      </c>
      <c r="H4288" s="40" t="s">
        <v>19875</v>
      </c>
    </row>
    <row r="4289" spans="1:8" s="54" customFormat="1" x14ac:dyDescent="0.25">
      <c r="A4289" s="40">
        <v>1</v>
      </c>
      <c r="B4289" s="40" t="s">
        <v>1402</v>
      </c>
      <c r="C4289" s="77" t="s">
        <v>19876</v>
      </c>
      <c r="D4289" s="77" t="s">
        <v>19877</v>
      </c>
      <c r="E4289" s="40" t="s">
        <v>16502</v>
      </c>
      <c r="F4289" s="40" t="s">
        <v>5459</v>
      </c>
      <c r="G4289" s="40" t="s">
        <v>19878</v>
      </c>
      <c r="H4289" s="40" t="s">
        <v>19879</v>
      </c>
    </row>
    <row r="4290" spans="1:8" s="54" customFormat="1" x14ac:dyDescent="0.25">
      <c r="A4290" s="40">
        <v>1</v>
      </c>
      <c r="B4290" s="40" t="s">
        <v>1402</v>
      </c>
      <c r="C4290" s="77" t="s">
        <v>19880</v>
      </c>
      <c r="D4290" s="77" t="s">
        <v>19881</v>
      </c>
      <c r="E4290" s="40" t="s">
        <v>16502</v>
      </c>
      <c r="F4290" s="40" t="s">
        <v>5459</v>
      </c>
      <c r="G4290" s="40" t="s">
        <v>11635</v>
      </c>
      <c r="H4290" s="40" t="s">
        <v>19882</v>
      </c>
    </row>
    <row r="4291" spans="1:8" s="54" customFormat="1" x14ac:dyDescent="0.25">
      <c r="A4291" s="40">
        <v>1</v>
      </c>
      <c r="B4291" s="40" t="s">
        <v>1402</v>
      </c>
      <c r="C4291" s="77" t="s">
        <v>19883</v>
      </c>
      <c r="D4291" s="77" t="s">
        <v>19884</v>
      </c>
      <c r="E4291" s="40" t="s">
        <v>16502</v>
      </c>
      <c r="F4291" s="40" t="s">
        <v>5459</v>
      </c>
      <c r="G4291" s="40" t="s">
        <v>19885</v>
      </c>
      <c r="H4291" s="40" t="s">
        <v>19886</v>
      </c>
    </row>
    <row r="4292" spans="1:8" s="54" customFormat="1" x14ac:dyDescent="0.25">
      <c r="A4292" s="40">
        <v>1</v>
      </c>
      <c r="B4292" s="40" t="s">
        <v>1402</v>
      </c>
      <c r="C4292" s="77" t="s">
        <v>19887</v>
      </c>
      <c r="D4292" s="77" t="s">
        <v>19888</v>
      </c>
      <c r="E4292" s="40" t="s">
        <v>16502</v>
      </c>
      <c r="F4292" s="40" t="s">
        <v>5459</v>
      </c>
      <c r="G4292" s="40" t="s">
        <v>19889</v>
      </c>
      <c r="H4292" s="40" t="s">
        <v>19890</v>
      </c>
    </row>
    <row r="4293" spans="1:8" s="54" customFormat="1" x14ac:dyDescent="0.25">
      <c r="A4293" s="40">
        <v>1</v>
      </c>
      <c r="B4293" s="40" t="s">
        <v>1402</v>
      </c>
      <c r="C4293" s="77" t="s">
        <v>19891</v>
      </c>
      <c r="D4293" s="77" t="s">
        <v>19892</v>
      </c>
      <c r="E4293" s="40" t="s">
        <v>16502</v>
      </c>
      <c r="F4293" s="40" t="s">
        <v>5459</v>
      </c>
      <c r="G4293" s="40" t="s">
        <v>19893</v>
      </c>
      <c r="H4293" s="40" t="s">
        <v>19894</v>
      </c>
    </row>
    <row r="4294" spans="1:8" s="54" customFormat="1" x14ac:dyDescent="0.25">
      <c r="A4294" s="40">
        <v>1</v>
      </c>
      <c r="B4294" s="40" t="s">
        <v>1402</v>
      </c>
      <c r="C4294" s="77" t="s">
        <v>19895</v>
      </c>
      <c r="D4294" s="77" t="s">
        <v>19896</v>
      </c>
      <c r="E4294" s="40" t="s">
        <v>16502</v>
      </c>
      <c r="F4294" s="40" t="s">
        <v>5459</v>
      </c>
      <c r="G4294" s="40" t="s">
        <v>19897</v>
      </c>
      <c r="H4294" s="40" t="s">
        <v>19898</v>
      </c>
    </row>
    <row r="4295" spans="1:8" s="54" customFormat="1" x14ac:dyDescent="0.25">
      <c r="A4295" s="40">
        <v>1</v>
      </c>
      <c r="B4295" s="40" t="s">
        <v>1402</v>
      </c>
      <c r="C4295" s="77" t="s">
        <v>19899</v>
      </c>
      <c r="D4295" s="77" t="s">
        <v>19900</v>
      </c>
      <c r="E4295" s="40" t="s">
        <v>16502</v>
      </c>
      <c r="F4295" s="40" t="s">
        <v>5459</v>
      </c>
      <c r="G4295" s="40" t="s">
        <v>12706</v>
      </c>
      <c r="H4295" s="40" t="s">
        <v>19901</v>
      </c>
    </row>
    <row r="4296" spans="1:8" s="54" customFormat="1" x14ac:dyDescent="0.25">
      <c r="A4296" s="40">
        <v>1</v>
      </c>
      <c r="B4296" s="40" t="s">
        <v>1402</v>
      </c>
      <c r="C4296" s="77" t="s">
        <v>19902</v>
      </c>
      <c r="D4296" s="77" t="s">
        <v>19903</v>
      </c>
      <c r="E4296" s="40" t="s">
        <v>16502</v>
      </c>
      <c r="F4296" s="40" t="s">
        <v>5459</v>
      </c>
      <c r="G4296" s="40" t="s">
        <v>12710</v>
      </c>
      <c r="H4296" s="40" t="s">
        <v>19904</v>
      </c>
    </row>
    <row r="4297" spans="1:8" s="54" customFormat="1" x14ac:dyDescent="0.25">
      <c r="A4297" s="40">
        <v>1</v>
      </c>
      <c r="B4297" s="40" t="s">
        <v>1402</v>
      </c>
      <c r="C4297" s="77" t="s">
        <v>19905</v>
      </c>
      <c r="D4297" s="77" t="s">
        <v>19906</v>
      </c>
      <c r="E4297" s="40" t="s">
        <v>16502</v>
      </c>
      <c r="F4297" s="40" t="s">
        <v>5459</v>
      </c>
      <c r="G4297" s="40" t="s">
        <v>19907</v>
      </c>
      <c r="H4297" s="40" t="s">
        <v>19908</v>
      </c>
    </row>
    <row r="4298" spans="1:8" s="54" customFormat="1" x14ac:dyDescent="0.25">
      <c r="A4298" s="40">
        <v>1</v>
      </c>
      <c r="B4298" s="40" t="s">
        <v>1402</v>
      </c>
      <c r="C4298" s="77" t="s">
        <v>19909</v>
      </c>
      <c r="D4298" s="77" t="s">
        <v>19910</v>
      </c>
      <c r="E4298" s="40" t="s">
        <v>16502</v>
      </c>
      <c r="F4298" s="40" t="s">
        <v>5459</v>
      </c>
      <c r="G4298" s="40" t="s">
        <v>19911</v>
      </c>
      <c r="H4298" s="40" t="s">
        <v>19912</v>
      </c>
    </row>
    <row r="4299" spans="1:8" s="54" customFormat="1" x14ac:dyDescent="0.25">
      <c r="A4299" s="40">
        <v>1</v>
      </c>
      <c r="B4299" s="40" t="s">
        <v>1402</v>
      </c>
      <c r="C4299" s="77" t="s">
        <v>19913</v>
      </c>
      <c r="D4299" s="77" t="s">
        <v>19914</v>
      </c>
      <c r="E4299" s="40" t="s">
        <v>16502</v>
      </c>
      <c r="F4299" s="40" t="s">
        <v>5459</v>
      </c>
      <c r="G4299" s="40" t="s">
        <v>19915</v>
      </c>
      <c r="H4299" s="40" t="s">
        <v>19916</v>
      </c>
    </row>
    <row r="4300" spans="1:8" s="54" customFormat="1" x14ac:dyDescent="0.25">
      <c r="A4300" s="40">
        <v>1</v>
      </c>
      <c r="B4300" s="40" t="s">
        <v>1402</v>
      </c>
      <c r="C4300" s="77" t="s">
        <v>19917</v>
      </c>
      <c r="D4300" s="77" t="s">
        <v>19918</v>
      </c>
      <c r="E4300" s="40" t="s">
        <v>16502</v>
      </c>
      <c r="F4300" s="40" t="s">
        <v>5459</v>
      </c>
      <c r="G4300" s="40" t="s">
        <v>19919</v>
      </c>
      <c r="H4300" s="40" t="s">
        <v>19920</v>
      </c>
    </row>
    <row r="4301" spans="1:8" s="54" customFormat="1" x14ac:dyDescent="0.25">
      <c r="A4301" s="40">
        <v>1</v>
      </c>
      <c r="B4301" s="40" t="s">
        <v>1402</v>
      </c>
      <c r="C4301" s="77" t="s">
        <v>19921</v>
      </c>
      <c r="D4301" s="77" t="s">
        <v>19922</v>
      </c>
      <c r="E4301" s="40" t="s">
        <v>16502</v>
      </c>
      <c r="F4301" s="40" t="s">
        <v>5459</v>
      </c>
      <c r="G4301" s="40" t="s">
        <v>19923</v>
      </c>
      <c r="H4301" s="40" t="s">
        <v>19924</v>
      </c>
    </row>
    <row r="4302" spans="1:8" s="54" customFormat="1" x14ac:dyDescent="0.25">
      <c r="A4302" s="40">
        <v>1</v>
      </c>
      <c r="B4302" s="40" t="s">
        <v>1402</v>
      </c>
      <c r="C4302" s="77" t="s">
        <v>19925</v>
      </c>
      <c r="D4302" s="77" t="s">
        <v>19926</v>
      </c>
      <c r="E4302" s="40" t="s">
        <v>16502</v>
      </c>
      <c r="F4302" s="40" t="s">
        <v>5459</v>
      </c>
      <c r="G4302" s="40" t="s">
        <v>19927</v>
      </c>
      <c r="H4302" s="40" t="s">
        <v>19928</v>
      </c>
    </row>
    <row r="4303" spans="1:8" s="54" customFormat="1" x14ac:dyDescent="0.25">
      <c r="A4303" s="40">
        <v>1</v>
      </c>
      <c r="B4303" s="40" t="s">
        <v>1402</v>
      </c>
      <c r="C4303" s="77" t="s">
        <v>19929</v>
      </c>
      <c r="D4303" s="77" t="s">
        <v>19930</v>
      </c>
      <c r="E4303" s="40" t="s">
        <v>16502</v>
      </c>
      <c r="F4303" s="40" t="s">
        <v>5459</v>
      </c>
      <c r="G4303" s="40" t="s">
        <v>11709</v>
      </c>
      <c r="H4303" s="40" t="s">
        <v>19931</v>
      </c>
    </row>
    <row r="4304" spans="1:8" s="54" customFormat="1" x14ac:dyDescent="0.25">
      <c r="A4304" s="40">
        <v>1</v>
      </c>
      <c r="B4304" s="40" t="s">
        <v>1402</v>
      </c>
      <c r="C4304" s="77" t="s">
        <v>19932</v>
      </c>
      <c r="D4304" s="77" t="s">
        <v>19933</v>
      </c>
      <c r="E4304" s="40" t="s">
        <v>16502</v>
      </c>
      <c r="F4304" s="40" t="s">
        <v>5459</v>
      </c>
      <c r="G4304" s="40" t="s">
        <v>19934</v>
      </c>
      <c r="H4304" s="40" t="s">
        <v>19935</v>
      </c>
    </row>
    <row r="4305" spans="1:8" s="54" customFormat="1" x14ac:dyDescent="0.25">
      <c r="A4305" s="40">
        <v>1</v>
      </c>
      <c r="B4305" s="40" t="s">
        <v>1402</v>
      </c>
      <c r="C4305" s="77" t="s">
        <v>19936</v>
      </c>
      <c r="D4305" s="77" t="s">
        <v>19937</v>
      </c>
      <c r="E4305" s="40" t="s">
        <v>16502</v>
      </c>
      <c r="F4305" s="40" t="s">
        <v>5459</v>
      </c>
      <c r="G4305" s="40" t="s">
        <v>12857</v>
      </c>
      <c r="H4305" s="40" t="s">
        <v>19938</v>
      </c>
    </row>
    <row r="4306" spans="1:8" s="54" customFormat="1" x14ac:dyDescent="0.25">
      <c r="A4306" s="40">
        <v>1</v>
      </c>
      <c r="B4306" s="40" t="s">
        <v>1402</v>
      </c>
      <c r="C4306" s="77" t="s">
        <v>19939</v>
      </c>
      <c r="D4306" s="77" t="s">
        <v>19940</v>
      </c>
      <c r="E4306" s="40" t="s">
        <v>16502</v>
      </c>
      <c r="F4306" s="40" t="s">
        <v>5459</v>
      </c>
      <c r="G4306" s="40" t="s">
        <v>14426</v>
      </c>
      <c r="H4306" s="40" t="s">
        <v>19941</v>
      </c>
    </row>
    <row r="4307" spans="1:8" s="54" customFormat="1" x14ac:dyDescent="0.25">
      <c r="A4307" s="40">
        <v>1</v>
      </c>
      <c r="B4307" s="40" t="s">
        <v>1402</v>
      </c>
      <c r="C4307" s="77" t="s">
        <v>19942</v>
      </c>
      <c r="D4307" s="77" t="s">
        <v>19943</v>
      </c>
      <c r="E4307" s="40" t="s">
        <v>16502</v>
      </c>
      <c r="F4307" s="40" t="s">
        <v>5459</v>
      </c>
      <c r="G4307" s="40" t="s">
        <v>14427</v>
      </c>
      <c r="H4307" s="40" t="s">
        <v>19944</v>
      </c>
    </row>
    <row r="4308" spans="1:8" s="54" customFormat="1" x14ac:dyDescent="0.25">
      <c r="A4308" s="40">
        <v>1</v>
      </c>
      <c r="B4308" s="40" t="s">
        <v>1402</v>
      </c>
      <c r="C4308" s="77" t="s">
        <v>19945</v>
      </c>
      <c r="D4308" s="77" t="s">
        <v>19946</v>
      </c>
      <c r="E4308" s="40" t="s">
        <v>16502</v>
      </c>
      <c r="F4308" s="40" t="s">
        <v>5459</v>
      </c>
      <c r="G4308" s="40" t="s">
        <v>14428</v>
      </c>
      <c r="H4308" s="40" t="s">
        <v>19947</v>
      </c>
    </row>
    <row r="4309" spans="1:8" s="54" customFormat="1" x14ac:dyDescent="0.25">
      <c r="A4309" s="40">
        <v>1</v>
      </c>
      <c r="B4309" s="40" t="s">
        <v>1402</v>
      </c>
      <c r="C4309" s="77" t="s">
        <v>19948</v>
      </c>
      <c r="D4309" s="77" t="s">
        <v>19949</v>
      </c>
      <c r="E4309" s="40" t="s">
        <v>16502</v>
      </c>
      <c r="F4309" s="40" t="s">
        <v>5459</v>
      </c>
      <c r="G4309" s="40" t="s">
        <v>14429</v>
      </c>
      <c r="H4309" s="40" t="s">
        <v>19950</v>
      </c>
    </row>
    <row r="4310" spans="1:8" s="54" customFormat="1" x14ac:dyDescent="0.25">
      <c r="A4310" s="40">
        <v>1</v>
      </c>
      <c r="B4310" s="40" t="s">
        <v>1402</v>
      </c>
      <c r="C4310" s="77" t="s">
        <v>19951</v>
      </c>
      <c r="D4310" s="77" t="s">
        <v>19952</v>
      </c>
      <c r="E4310" s="40" t="s">
        <v>16502</v>
      </c>
      <c r="F4310" s="40" t="s">
        <v>5459</v>
      </c>
      <c r="G4310" s="40" t="s">
        <v>14432</v>
      </c>
      <c r="H4310" s="40" t="s">
        <v>19953</v>
      </c>
    </row>
    <row r="4311" spans="1:8" s="54" customFormat="1" x14ac:dyDescent="0.25">
      <c r="A4311" s="40">
        <v>1</v>
      </c>
      <c r="B4311" s="40" t="s">
        <v>1402</v>
      </c>
      <c r="C4311" s="77" t="s">
        <v>19954</v>
      </c>
      <c r="D4311" s="77" t="s">
        <v>19955</v>
      </c>
      <c r="E4311" s="40" t="s">
        <v>16502</v>
      </c>
      <c r="F4311" s="40" t="s">
        <v>5459</v>
      </c>
      <c r="G4311" s="40" t="s">
        <v>14433</v>
      </c>
      <c r="H4311" s="40" t="s">
        <v>19956</v>
      </c>
    </row>
    <row r="4312" spans="1:8" s="54" customFormat="1" x14ac:dyDescent="0.25">
      <c r="A4312" s="40">
        <v>1</v>
      </c>
      <c r="B4312" s="40" t="s">
        <v>1402</v>
      </c>
      <c r="C4312" s="77" t="s">
        <v>19957</v>
      </c>
      <c r="D4312" s="77" t="s">
        <v>19958</v>
      </c>
      <c r="E4312" s="40" t="s">
        <v>16502</v>
      </c>
      <c r="F4312" s="40" t="s">
        <v>5459</v>
      </c>
      <c r="G4312" s="40" t="s">
        <v>14434</v>
      </c>
      <c r="H4312" s="40" t="s">
        <v>19959</v>
      </c>
    </row>
    <row r="4313" spans="1:8" s="54" customFormat="1" x14ac:dyDescent="0.25">
      <c r="A4313" s="40">
        <v>1</v>
      </c>
      <c r="B4313" s="40" t="s">
        <v>1402</v>
      </c>
      <c r="C4313" s="77" t="s">
        <v>19960</v>
      </c>
      <c r="D4313" s="77" t="s">
        <v>19961</v>
      </c>
      <c r="E4313" s="40" t="s">
        <v>16502</v>
      </c>
      <c r="F4313" s="40" t="s">
        <v>5459</v>
      </c>
      <c r="G4313" s="40" t="s">
        <v>14435</v>
      </c>
      <c r="H4313" s="40" t="s">
        <v>19962</v>
      </c>
    </row>
    <row r="4314" spans="1:8" s="54" customFormat="1" x14ac:dyDescent="0.25">
      <c r="A4314" s="40">
        <v>1</v>
      </c>
      <c r="B4314" s="40" t="s">
        <v>1402</v>
      </c>
      <c r="C4314" s="77" t="s">
        <v>19963</v>
      </c>
      <c r="D4314" s="77" t="s">
        <v>19964</v>
      </c>
      <c r="E4314" s="40" t="s">
        <v>16502</v>
      </c>
      <c r="F4314" s="40" t="s">
        <v>5459</v>
      </c>
      <c r="G4314" s="40" t="s">
        <v>14436</v>
      </c>
      <c r="H4314" s="40" t="s">
        <v>19965</v>
      </c>
    </row>
    <row r="4315" spans="1:8" s="54" customFormat="1" x14ac:dyDescent="0.25">
      <c r="A4315" s="40">
        <v>1</v>
      </c>
      <c r="B4315" s="40" t="s">
        <v>1402</v>
      </c>
      <c r="C4315" s="77" t="s">
        <v>19966</v>
      </c>
      <c r="D4315" s="77" t="s">
        <v>19967</v>
      </c>
      <c r="E4315" s="40" t="s">
        <v>16502</v>
      </c>
      <c r="F4315" s="40" t="s">
        <v>5459</v>
      </c>
      <c r="G4315" s="40" t="s">
        <v>14437</v>
      </c>
      <c r="H4315" s="40" t="s">
        <v>19968</v>
      </c>
    </row>
    <row r="4316" spans="1:8" s="54" customFormat="1" x14ac:dyDescent="0.25">
      <c r="A4316" s="40">
        <v>1</v>
      </c>
      <c r="B4316" s="40" t="s">
        <v>1402</v>
      </c>
      <c r="C4316" s="77" t="s">
        <v>19969</v>
      </c>
      <c r="D4316" s="77" t="s">
        <v>19970</v>
      </c>
      <c r="E4316" s="40" t="s">
        <v>16502</v>
      </c>
      <c r="F4316" s="40" t="s">
        <v>5459</v>
      </c>
      <c r="G4316" s="40" t="s">
        <v>14438</v>
      </c>
      <c r="H4316" s="40" t="s">
        <v>19971</v>
      </c>
    </row>
    <row r="4317" spans="1:8" s="54" customFormat="1" x14ac:dyDescent="0.25">
      <c r="A4317" s="40">
        <v>1</v>
      </c>
      <c r="B4317" s="40" t="s">
        <v>1402</v>
      </c>
      <c r="C4317" s="77" t="s">
        <v>19972</v>
      </c>
      <c r="D4317" s="77" t="s">
        <v>19973</v>
      </c>
      <c r="E4317" s="40" t="s">
        <v>16502</v>
      </c>
      <c r="F4317" s="40" t="s">
        <v>5459</v>
      </c>
      <c r="G4317" s="40" t="s">
        <v>14439</v>
      </c>
      <c r="H4317" s="40" t="s">
        <v>19974</v>
      </c>
    </row>
    <row r="4318" spans="1:8" s="54" customFormat="1" x14ac:dyDescent="0.25">
      <c r="A4318" s="40">
        <v>1</v>
      </c>
      <c r="B4318" s="40" t="s">
        <v>1402</v>
      </c>
      <c r="C4318" s="77" t="s">
        <v>19975</v>
      </c>
      <c r="D4318" s="77" t="s">
        <v>19976</v>
      </c>
      <c r="E4318" s="40" t="s">
        <v>16502</v>
      </c>
      <c r="F4318" s="40" t="s">
        <v>5459</v>
      </c>
      <c r="G4318" s="40" t="s">
        <v>14440</v>
      </c>
      <c r="H4318" s="40" t="s">
        <v>19977</v>
      </c>
    </row>
    <row r="4319" spans="1:8" s="54" customFormat="1" x14ac:dyDescent="0.25">
      <c r="A4319" s="40">
        <v>1</v>
      </c>
      <c r="B4319" s="40" t="s">
        <v>1402</v>
      </c>
      <c r="C4319" s="77" t="s">
        <v>19978</v>
      </c>
      <c r="D4319" s="77" t="s">
        <v>19979</v>
      </c>
      <c r="E4319" s="40" t="s">
        <v>16502</v>
      </c>
      <c r="F4319" s="40" t="s">
        <v>5459</v>
      </c>
      <c r="G4319" s="40" t="s">
        <v>14441</v>
      </c>
      <c r="H4319" s="40" t="s">
        <v>19980</v>
      </c>
    </row>
    <row r="4320" spans="1:8" s="54" customFormat="1" x14ac:dyDescent="0.25">
      <c r="A4320" s="40">
        <v>1</v>
      </c>
      <c r="B4320" s="40" t="s">
        <v>1402</v>
      </c>
      <c r="C4320" s="77" t="s">
        <v>19981</v>
      </c>
      <c r="D4320" s="77" t="s">
        <v>19982</v>
      </c>
      <c r="E4320" s="40" t="s">
        <v>16502</v>
      </c>
      <c r="F4320" s="40" t="s">
        <v>5459</v>
      </c>
      <c r="G4320" s="40" t="s">
        <v>14442</v>
      </c>
      <c r="H4320" s="40" t="s">
        <v>19983</v>
      </c>
    </row>
    <row r="4321" spans="1:8" s="54" customFormat="1" x14ac:dyDescent="0.25">
      <c r="A4321" s="40">
        <v>1</v>
      </c>
      <c r="B4321" s="40" t="s">
        <v>1402</v>
      </c>
      <c r="C4321" s="77" t="s">
        <v>19984</v>
      </c>
      <c r="D4321" s="77" t="s">
        <v>19985</v>
      </c>
      <c r="E4321" s="40" t="s">
        <v>16502</v>
      </c>
      <c r="F4321" s="40" t="s">
        <v>5459</v>
      </c>
      <c r="G4321" s="40" t="s">
        <v>14443</v>
      </c>
      <c r="H4321" s="40" t="s">
        <v>19986</v>
      </c>
    </row>
    <row r="4322" spans="1:8" s="54" customFormat="1" x14ac:dyDescent="0.25">
      <c r="A4322" s="40">
        <v>1</v>
      </c>
      <c r="B4322" s="40" t="s">
        <v>1402</v>
      </c>
      <c r="C4322" s="77" t="s">
        <v>19987</v>
      </c>
      <c r="D4322" s="77" t="s">
        <v>19988</v>
      </c>
      <c r="E4322" s="40" t="s">
        <v>16502</v>
      </c>
      <c r="F4322" s="40" t="s">
        <v>5459</v>
      </c>
      <c r="G4322" s="40" t="s">
        <v>14444</v>
      </c>
      <c r="H4322" s="40" t="s">
        <v>19989</v>
      </c>
    </row>
    <row r="4323" spans="1:8" s="54" customFormat="1" x14ac:dyDescent="0.25">
      <c r="A4323" s="40">
        <v>1</v>
      </c>
      <c r="B4323" s="40" t="s">
        <v>1402</v>
      </c>
      <c r="C4323" s="77" t="s">
        <v>19990</v>
      </c>
      <c r="D4323" s="77" t="s">
        <v>19991</v>
      </c>
      <c r="E4323" s="40" t="s">
        <v>16502</v>
      </c>
      <c r="F4323" s="40" t="s">
        <v>5459</v>
      </c>
      <c r="G4323" s="40" t="s">
        <v>14445</v>
      </c>
      <c r="H4323" s="40" t="s">
        <v>19992</v>
      </c>
    </row>
    <row r="4324" spans="1:8" s="54" customFormat="1" x14ac:dyDescent="0.25">
      <c r="A4324" s="40">
        <v>1</v>
      </c>
      <c r="B4324" s="40" t="s">
        <v>1402</v>
      </c>
      <c r="C4324" s="77" t="s">
        <v>19993</v>
      </c>
      <c r="D4324" s="77" t="s">
        <v>19994</v>
      </c>
      <c r="E4324" s="40" t="s">
        <v>16502</v>
      </c>
      <c r="F4324" s="40" t="s">
        <v>5459</v>
      </c>
      <c r="G4324" s="40" t="s">
        <v>14446</v>
      </c>
      <c r="H4324" s="40" t="s">
        <v>19995</v>
      </c>
    </row>
    <row r="4325" spans="1:8" s="54" customFormat="1" x14ac:dyDescent="0.25">
      <c r="A4325" s="40">
        <v>1</v>
      </c>
      <c r="B4325" s="40" t="s">
        <v>1402</v>
      </c>
      <c r="C4325" s="77" t="s">
        <v>19996</v>
      </c>
      <c r="D4325" s="77" t="s">
        <v>19997</v>
      </c>
      <c r="E4325" s="40" t="s">
        <v>16502</v>
      </c>
      <c r="F4325" s="40" t="s">
        <v>5459</v>
      </c>
      <c r="G4325" s="40" t="s">
        <v>14470</v>
      </c>
      <c r="H4325" s="40" t="s">
        <v>19998</v>
      </c>
    </row>
    <row r="4326" spans="1:8" s="54" customFormat="1" x14ac:dyDescent="0.25">
      <c r="A4326" s="40">
        <v>1</v>
      </c>
      <c r="B4326" s="40" t="s">
        <v>1402</v>
      </c>
      <c r="C4326" s="77" t="s">
        <v>19999</v>
      </c>
      <c r="D4326" s="77" t="s">
        <v>20000</v>
      </c>
      <c r="E4326" s="40" t="s">
        <v>16502</v>
      </c>
      <c r="F4326" s="40" t="s">
        <v>5459</v>
      </c>
      <c r="G4326" s="40" t="s">
        <v>14447</v>
      </c>
      <c r="H4326" s="40" t="s">
        <v>20001</v>
      </c>
    </row>
    <row r="4327" spans="1:8" s="54" customFormat="1" x14ac:dyDescent="0.25">
      <c r="A4327" s="40">
        <v>1</v>
      </c>
      <c r="B4327" s="40" t="s">
        <v>1402</v>
      </c>
      <c r="C4327" s="77" t="s">
        <v>20002</v>
      </c>
      <c r="D4327" s="77" t="s">
        <v>20003</v>
      </c>
      <c r="E4327" s="40" t="s">
        <v>16502</v>
      </c>
      <c r="F4327" s="40" t="s">
        <v>5459</v>
      </c>
      <c r="G4327" s="40" t="s">
        <v>14448</v>
      </c>
      <c r="H4327" s="40" t="s">
        <v>20004</v>
      </c>
    </row>
    <row r="4328" spans="1:8" s="54" customFormat="1" x14ac:dyDescent="0.25">
      <c r="A4328" s="40">
        <v>1</v>
      </c>
      <c r="B4328" s="40" t="s">
        <v>1402</v>
      </c>
      <c r="C4328" s="77" t="s">
        <v>20005</v>
      </c>
      <c r="D4328" s="77" t="s">
        <v>20006</v>
      </c>
      <c r="E4328" s="40" t="s">
        <v>16502</v>
      </c>
      <c r="F4328" s="40" t="s">
        <v>5459</v>
      </c>
      <c r="G4328" s="40" t="s">
        <v>14449</v>
      </c>
      <c r="H4328" s="40" t="s">
        <v>20007</v>
      </c>
    </row>
    <row r="4329" spans="1:8" s="54" customFormat="1" x14ac:dyDescent="0.25">
      <c r="A4329" s="40">
        <v>1</v>
      </c>
      <c r="B4329" s="40" t="s">
        <v>1402</v>
      </c>
      <c r="C4329" s="77" t="s">
        <v>20008</v>
      </c>
      <c r="D4329" s="77" t="s">
        <v>20009</v>
      </c>
      <c r="E4329" s="40" t="s">
        <v>16502</v>
      </c>
      <c r="F4329" s="40" t="s">
        <v>5459</v>
      </c>
      <c r="G4329" s="40" t="s">
        <v>13851</v>
      </c>
      <c r="H4329" s="40" t="s">
        <v>20010</v>
      </c>
    </row>
    <row r="4330" spans="1:8" s="54" customFormat="1" x14ac:dyDescent="0.25">
      <c r="A4330" s="40">
        <v>1</v>
      </c>
      <c r="B4330" s="40" t="s">
        <v>1402</v>
      </c>
      <c r="C4330" s="77" t="s">
        <v>20011</v>
      </c>
      <c r="D4330" s="77" t="s">
        <v>20012</v>
      </c>
      <c r="E4330" s="40" t="s">
        <v>16502</v>
      </c>
      <c r="F4330" s="40" t="s">
        <v>5459</v>
      </c>
      <c r="G4330" s="40" t="s">
        <v>13852</v>
      </c>
      <c r="H4330" s="40" t="s">
        <v>20013</v>
      </c>
    </row>
    <row r="4331" spans="1:8" s="54" customFormat="1" x14ac:dyDescent="0.25">
      <c r="A4331" s="40">
        <v>1</v>
      </c>
      <c r="B4331" s="40" t="s">
        <v>1402</v>
      </c>
      <c r="C4331" s="77" t="s">
        <v>20014</v>
      </c>
      <c r="D4331" s="77" t="s">
        <v>20015</v>
      </c>
      <c r="E4331" s="40" t="s">
        <v>16502</v>
      </c>
      <c r="F4331" s="40" t="s">
        <v>5459</v>
      </c>
      <c r="G4331" s="40" t="s">
        <v>13853</v>
      </c>
      <c r="H4331" s="40" t="s">
        <v>20016</v>
      </c>
    </row>
    <row r="4332" spans="1:8" s="54" customFormat="1" x14ac:dyDescent="0.25">
      <c r="A4332" s="40">
        <v>1</v>
      </c>
      <c r="B4332" s="40" t="s">
        <v>1402</v>
      </c>
      <c r="C4332" s="77" t="s">
        <v>20017</v>
      </c>
      <c r="D4332" s="77" t="s">
        <v>20018</v>
      </c>
      <c r="E4332" s="40" t="s">
        <v>16502</v>
      </c>
      <c r="F4332" s="40" t="s">
        <v>5459</v>
      </c>
      <c r="G4332" s="40" t="s">
        <v>13854</v>
      </c>
      <c r="H4332" s="40" t="s">
        <v>20019</v>
      </c>
    </row>
    <row r="4333" spans="1:8" s="54" customFormat="1" x14ac:dyDescent="0.25">
      <c r="A4333" s="40">
        <v>1</v>
      </c>
      <c r="B4333" s="40" t="s">
        <v>1402</v>
      </c>
      <c r="C4333" s="77" t="s">
        <v>20020</v>
      </c>
      <c r="D4333" s="77" t="s">
        <v>20021</v>
      </c>
      <c r="E4333" s="40" t="s">
        <v>16502</v>
      </c>
      <c r="F4333" s="40" t="s">
        <v>5459</v>
      </c>
      <c r="G4333" s="40" t="s">
        <v>13857</v>
      </c>
      <c r="H4333" s="40" t="s">
        <v>20022</v>
      </c>
    </row>
    <row r="4334" spans="1:8" s="54" customFormat="1" x14ac:dyDescent="0.25">
      <c r="A4334" s="40">
        <v>1</v>
      </c>
      <c r="B4334" s="40" t="s">
        <v>1402</v>
      </c>
      <c r="C4334" s="77" t="s">
        <v>20023</v>
      </c>
      <c r="D4334" s="77" t="s">
        <v>20024</v>
      </c>
      <c r="E4334" s="40" t="s">
        <v>16502</v>
      </c>
      <c r="F4334" s="40" t="s">
        <v>5459</v>
      </c>
      <c r="G4334" s="40" t="s">
        <v>13858</v>
      </c>
      <c r="H4334" s="40" t="s">
        <v>20025</v>
      </c>
    </row>
    <row r="4335" spans="1:8" s="54" customFormat="1" x14ac:dyDescent="0.25">
      <c r="A4335" s="40">
        <v>1</v>
      </c>
      <c r="B4335" s="40" t="s">
        <v>1402</v>
      </c>
      <c r="C4335" s="77" t="s">
        <v>20026</v>
      </c>
      <c r="D4335" s="77" t="s">
        <v>20027</v>
      </c>
      <c r="E4335" s="40" t="s">
        <v>16502</v>
      </c>
      <c r="F4335" s="40" t="s">
        <v>5459</v>
      </c>
      <c r="G4335" s="40" t="s">
        <v>13859</v>
      </c>
      <c r="H4335" s="40" t="s">
        <v>20028</v>
      </c>
    </row>
    <row r="4336" spans="1:8" s="54" customFormat="1" x14ac:dyDescent="0.25">
      <c r="A4336" s="40">
        <v>1</v>
      </c>
      <c r="B4336" s="40" t="s">
        <v>1402</v>
      </c>
      <c r="C4336" s="77" t="s">
        <v>20029</v>
      </c>
      <c r="D4336" s="77" t="s">
        <v>20030</v>
      </c>
      <c r="E4336" s="40" t="s">
        <v>16502</v>
      </c>
      <c r="F4336" s="40" t="s">
        <v>5459</v>
      </c>
      <c r="G4336" s="40" t="s">
        <v>13860</v>
      </c>
      <c r="H4336" s="40" t="s">
        <v>20031</v>
      </c>
    </row>
    <row r="4337" spans="1:8" s="54" customFormat="1" x14ac:dyDescent="0.25">
      <c r="A4337" s="40">
        <v>1</v>
      </c>
      <c r="B4337" s="40" t="s">
        <v>1402</v>
      </c>
      <c r="C4337" s="77" t="s">
        <v>20032</v>
      </c>
      <c r="D4337" s="77" t="s">
        <v>20033</v>
      </c>
      <c r="E4337" s="40" t="s">
        <v>16502</v>
      </c>
      <c r="F4337" s="40" t="s">
        <v>5459</v>
      </c>
      <c r="G4337" s="40" t="s">
        <v>13861</v>
      </c>
      <c r="H4337" s="40" t="s">
        <v>20034</v>
      </c>
    </row>
    <row r="4338" spans="1:8" s="54" customFormat="1" x14ac:dyDescent="0.25">
      <c r="A4338" s="40">
        <v>1</v>
      </c>
      <c r="B4338" s="40" t="s">
        <v>1402</v>
      </c>
      <c r="C4338" s="77" t="s">
        <v>20035</v>
      </c>
      <c r="D4338" s="77" t="s">
        <v>20036</v>
      </c>
      <c r="E4338" s="40" t="s">
        <v>16502</v>
      </c>
      <c r="F4338" s="40" t="s">
        <v>5459</v>
      </c>
      <c r="G4338" s="40" t="s">
        <v>13862</v>
      </c>
      <c r="H4338" s="40" t="s">
        <v>20037</v>
      </c>
    </row>
    <row r="4339" spans="1:8" s="54" customFormat="1" x14ac:dyDescent="0.25">
      <c r="A4339" s="40">
        <v>1</v>
      </c>
      <c r="B4339" s="40" t="s">
        <v>1402</v>
      </c>
      <c r="C4339" s="77" t="s">
        <v>20038</v>
      </c>
      <c r="D4339" s="77" t="s">
        <v>20039</v>
      </c>
      <c r="E4339" s="40" t="s">
        <v>16502</v>
      </c>
      <c r="F4339" s="40" t="s">
        <v>5459</v>
      </c>
      <c r="G4339" s="40" t="s">
        <v>13863</v>
      </c>
      <c r="H4339" s="40" t="s">
        <v>20040</v>
      </c>
    </row>
    <row r="4340" spans="1:8" s="54" customFormat="1" x14ac:dyDescent="0.25">
      <c r="A4340" s="40">
        <v>1</v>
      </c>
      <c r="B4340" s="40" t="s">
        <v>1402</v>
      </c>
      <c r="C4340" s="77" t="s">
        <v>20041</v>
      </c>
      <c r="D4340" s="77" t="s">
        <v>20042</v>
      </c>
      <c r="E4340" s="40" t="s">
        <v>16502</v>
      </c>
      <c r="F4340" s="40" t="s">
        <v>5459</v>
      </c>
      <c r="G4340" s="40" t="s">
        <v>13864</v>
      </c>
      <c r="H4340" s="40" t="s">
        <v>20043</v>
      </c>
    </row>
    <row r="4341" spans="1:8" s="54" customFormat="1" x14ac:dyDescent="0.25">
      <c r="A4341" s="40">
        <v>1</v>
      </c>
      <c r="B4341" s="40" t="s">
        <v>1402</v>
      </c>
      <c r="C4341" s="77" t="s">
        <v>20044</v>
      </c>
      <c r="D4341" s="77" t="s">
        <v>20045</v>
      </c>
      <c r="E4341" s="40" t="s">
        <v>16502</v>
      </c>
      <c r="F4341" s="40" t="s">
        <v>5459</v>
      </c>
      <c r="G4341" s="40" t="s">
        <v>13865</v>
      </c>
      <c r="H4341" s="40" t="s">
        <v>20046</v>
      </c>
    </row>
    <row r="4342" spans="1:8" s="54" customFormat="1" x14ac:dyDescent="0.25">
      <c r="A4342" s="40">
        <v>1</v>
      </c>
      <c r="B4342" s="40" t="s">
        <v>1402</v>
      </c>
      <c r="C4342" s="77" t="s">
        <v>20047</v>
      </c>
      <c r="D4342" s="77" t="s">
        <v>20048</v>
      </c>
      <c r="E4342" s="40" t="s">
        <v>16502</v>
      </c>
      <c r="F4342" s="40" t="s">
        <v>5459</v>
      </c>
      <c r="G4342" s="40" t="s">
        <v>13866</v>
      </c>
      <c r="H4342" s="40" t="s">
        <v>20049</v>
      </c>
    </row>
    <row r="4343" spans="1:8" s="54" customFormat="1" x14ac:dyDescent="0.25">
      <c r="A4343" s="40">
        <v>1</v>
      </c>
      <c r="B4343" s="40" t="s">
        <v>1402</v>
      </c>
      <c r="C4343" s="77" t="s">
        <v>20050</v>
      </c>
      <c r="D4343" s="77" t="s">
        <v>20051</v>
      </c>
      <c r="E4343" s="40" t="s">
        <v>16502</v>
      </c>
      <c r="F4343" s="40" t="s">
        <v>5459</v>
      </c>
      <c r="G4343" s="40" t="s">
        <v>13867</v>
      </c>
      <c r="H4343" s="40" t="s">
        <v>20052</v>
      </c>
    </row>
    <row r="4344" spans="1:8" s="54" customFormat="1" x14ac:dyDescent="0.25">
      <c r="A4344" s="40">
        <v>1</v>
      </c>
      <c r="B4344" s="40" t="s">
        <v>1402</v>
      </c>
      <c r="C4344" s="77" t="s">
        <v>20053</v>
      </c>
      <c r="D4344" s="77" t="s">
        <v>20054</v>
      </c>
      <c r="E4344" s="40" t="s">
        <v>16502</v>
      </c>
      <c r="F4344" s="40" t="s">
        <v>5459</v>
      </c>
      <c r="G4344" s="40" t="s">
        <v>13868</v>
      </c>
      <c r="H4344" s="40" t="s">
        <v>20055</v>
      </c>
    </row>
    <row r="4345" spans="1:8" s="54" customFormat="1" x14ac:dyDescent="0.25">
      <c r="A4345" s="40">
        <v>1</v>
      </c>
      <c r="B4345" s="40" t="s">
        <v>1402</v>
      </c>
      <c r="C4345" s="77" t="s">
        <v>20056</v>
      </c>
      <c r="D4345" s="77" t="s">
        <v>20057</v>
      </c>
      <c r="E4345" s="40" t="s">
        <v>16502</v>
      </c>
      <c r="F4345" s="40" t="s">
        <v>5459</v>
      </c>
      <c r="G4345" s="40" t="s">
        <v>13869</v>
      </c>
      <c r="H4345" s="40" t="s">
        <v>20058</v>
      </c>
    </row>
    <row r="4346" spans="1:8" s="54" customFormat="1" x14ac:dyDescent="0.25">
      <c r="A4346" s="40">
        <v>1</v>
      </c>
      <c r="B4346" s="40" t="s">
        <v>1402</v>
      </c>
      <c r="C4346" s="77" t="s">
        <v>20059</v>
      </c>
      <c r="D4346" s="77" t="s">
        <v>20060</v>
      </c>
      <c r="E4346" s="40" t="s">
        <v>16502</v>
      </c>
      <c r="F4346" s="40" t="s">
        <v>5459</v>
      </c>
      <c r="G4346" s="40" t="s">
        <v>13870</v>
      </c>
      <c r="H4346" s="40" t="s">
        <v>20061</v>
      </c>
    </row>
    <row r="4347" spans="1:8" s="54" customFormat="1" x14ac:dyDescent="0.25">
      <c r="A4347" s="40">
        <v>1</v>
      </c>
      <c r="B4347" s="40" t="s">
        <v>1402</v>
      </c>
      <c r="C4347" s="77" t="s">
        <v>20062</v>
      </c>
      <c r="D4347" s="77" t="s">
        <v>20063</v>
      </c>
      <c r="E4347" s="40" t="s">
        <v>16502</v>
      </c>
      <c r="F4347" s="40" t="s">
        <v>5459</v>
      </c>
      <c r="G4347" s="40" t="s">
        <v>13871</v>
      </c>
      <c r="H4347" s="40" t="s">
        <v>20064</v>
      </c>
    </row>
    <row r="4348" spans="1:8" s="54" customFormat="1" x14ac:dyDescent="0.25">
      <c r="A4348" s="40">
        <v>1</v>
      </c>
      <c r="B4348" s="40" t="s">
        <v>1402</v>
      </c>
      <c r="C4348" s="77" t="s">
        <v>20065</v>
      </c>
      <c r="D4348" s="77" t="s">
        <v>20066</v>
      </c>
      <c r="E4348" s="40" t="s">
        <v>16502</v>
      </c>
      <c r="F4348" s="40" t="s">
        <v>5459</v>
      </c>
      <c r="G4348" s="40" t="s">
        <v>14480</v>
      </c>
      <c r="H4348" s="40" t="s">
        <v>20067</v>
      </c>
    </row>
    <row r="4349" spans="1:8" s="54" customFormat="1" x14ac:dyDescent="0.25">
      <c r="A4349" s="40">
        <v>1</v>
      </c>
      <c r="B4349" s="40" t="s">
        <v>1402</v>
      </c>
      <c r="C4349" s="77" t="s">
        <v>20068</v>
      </c>
      <c r="D4349" s="77" t="s">
        <v>20069</v>
      </c>
      <c r="E4349" s="40" t="s">
        <v>16502</v>
      </c>
      <c r="F4349" s="40" t="s">
        <v>5459</v>
      </c>
      <c r="G4349" s="40" t="s">
        <v>13872</v>
      </c>
      <c r="H4349" s="40" t="s">
        <v>20070</v>
      </c>
    </row>
    <row r="4350" spans="1:8" s="54" customFormat="1" x14ac:dyDescent="0.25">
      <c r="A4350" s="40">
        <v>1</v>
      </c>
      <c r="B4350" s="40" t="s">
        <v>1402</v>
      </c>
      <c r="C4350" s="77" t="s">
        <v>20071</v>
      </c>
      <c r="D4350" s="77" t="s">
        <v>20072</v>
      </c>
      <c r="E4350" s="40" t="s">
        <v>16502</v>
      </c>
      <c r="F4350" s="40" t="s">
        <v>5459</v>
      </c>
      <c r="G4350" s="40" t="s">
        <v>13873</v>
      </c>
      <c r="H4350" s="40" t="s">
        <v>20073</v>
      </c>
    </row>
    <row r="4351" spans="1:8" s="54" customFormat="1" x14ac:dyDescent="0.25">
      <c r="A4351" s="40">
        <v>1</v>
      </c>
      <c r="B4351" s="40" t="s">
        <v>1402</v>
      </c>
      <c r="C4351" s="77" t="s">
        <v>20074</v>
      </c>
      <c r="D4351" s="77" t="s">
        <v>20075</v>
      </c>
      <c r="E4351" s="40" t="s">
        <v>16502</v>
      </c>
      <c r="F4351" s="40" t="s">
        <v>5459</v>
      </c>
      <c r="G4351" s="40" t="s">
        <v>20076</v>
      </c>
      <c r="H4351" s="40" t="s">
        <v>20077</v>
      </c>
    </row>
    <row r="4352" spans="1:8" s="54" customFormat="1" x14ac:dyDescent="0.25">
      <c r="A4352" s="40">
        <v>1</v>
      </c>
      <c r="B4352" s="40" t="s">
        <v>1402</v>
      </c>
      <c r="C4352" s="77" t="s">
        <v>20078</v>
      </c>
      <c r="D4352" s="77" t="s">
        <v>20079</v>
      </c>
      <c r="E4352" s="40" t="s">
        <v>16502</v>
      </c>
      <c r="F4352" s="40" t="s">
        <v>5459</v>
      </c>
      <c r="G4352" s="40" t="s">
        <v>12334</v>
      </c>
      <c r="H4352" s="40" t="s">
        <v>20080</v>
      </c>
    </row>
    <row r="4353" spans="1:8" s="54" customFormat="1" x14ac:dyDescent="0.25">
      <c r="A4353" s="40">
        <v>1</v>
      </c>
      <c r="B4353" s="40" t="s">
        <v>1402</v>
      </c>
      <c r="C4353" s="77" t="s">
        <v>20081</v>
      </c>
      <c r="D4353" s="77" t="s">
        <v>20082</v>
      </c>
      <c r="E4353" s="40" t="s">
        <v>16502</v>
      </c>
      <c r="F4353" s="40" t="s">
        <v>5459</v>
      </c>
      <c r="G4353" s="40" t="s">
        <v>12337</v>
      </c>
      <c r="H4353" s="40" t="s">
        <v>20083</v>
      </c>
    </row>
    <row r="4354" spans="1:8" s="54" customFormat="1" x14ac:dyDescent="0.25">
      <c r="A4354" s="40">
        <v>1</v>
      </c>
      <c r="B4354" s="40" t="s">
        <v>1402</v>
      </c>
      <c r="C4354" s="77" t="s">
        <v>20084</v>
      </c>
      <c r="D4354" s="77" t="s">
        <v>20085</v>
      </c>
      <c r="E4354" s="40" t="s">
        <v>16502</v>
      </c>
      <c r="F4354" s="40" t="s">
        <v>5459</v>
      </c>
      <c r="G4354" s="40" t="s">
        <v>12341</v>
      </c>
      <c r="H4354" s="40" t="s">
        <v>20086</v>
      </c>
    </row>
    <row r="4355" spans="1:8" s="54" customFormat="1" x14ac:dyDescent="0.25">
      <c r="A4355" s="40">
        <v>1</v>
      </c>
      <c r="B4355" s="40" t="s">
        <v>1402</v>
      </c>
      <c r="C4355" s="77" t="s">
        <v>20087</v>
      </c>
      <c r="D4355" s="77" t="s">
        <v>20088</v>
      </c>
      <c r="E4355" s="40" t="s">
        <v>16502</v>
      </c>
      <c r="F4355" s="40" t="s">
        <v>5459</v>
      </c>
      <c r="G4355" s="40" t="s">
        <v>20089</v>
      </c>
      <c r="H4355" s="40" t="s">
        <v>20090</v>
      </c>
    </row>
    <row r="4356" spans="1:8" s="54" customFormat="1" x14ac:dyDescent="0.25">
      <c r="A4356" s="40">
        <v>1</v>
      </c>
      <c r="B4356" s="40" t="s">
        <v>1402</v>
      </c>
      <c r="C4356" s="77" t="s">
        <v>20091</v>
      </c>
      <c r="D4356" s="77" t="s">
        <v>20092</v>
      </c>
      <c r="E4356" s="40" t="s">
        <v>16502</v>
      </c>
      <c r="F4356" s="40" t="s">
        <v>5459</v>
      </c>
      <c r="G4356" s="40" t="s">
        <v>20093</v>
      </c>
      <c r="H4356" s="40" t="s">
        <v>20094</v>
      </c>
    </row>
    <row r="4357" spans="1:8" s="54" customFormat="1" x14ac:dyDescent="0.25">
      <c r="A4357" s="40">
        <v>1</v>
      </c>
      <c r="B4357" s="40" t="s">
        <v>1402</v>
      </c>
      <c r="C4357" s="77" t="s">
        <v>20095</v>
      </c>
      <c r="D4357" s="77" t="s">
        <v>20096</v>
      </c>
      <c r="E4357" s="40" t="s">
        <v>16502</v>
      </c>
      <c r="F4357" s="40" t="s">
        <v>5459</v>
      </c>
      <c r="G4357" s="40" t="s">
        <v>20097</v>
      </c>
      <c r="H4357" s="40" t="s">
        <v>20098</v>
      </c>
    </row>
    <row r="4358" spans="1:8" s="54" customFormat="1" x14ac:dyDescent="0.25">
      <c r="A4358" s="40">
        <v>1</v>
      </c>
      <c r="B4358" s="40" t="s">
        <v>1402</v>
      </c>
      <c r="C4358" s="77" t="s">
        <v>20099</v>
      </c>
      <c r="D4358" s="77" t="s">
        <v>20100</v>
      </c>
      <c r="E4358" s="40" t="s">
        <v>16502</v>
      </c>
      <c r="F4358" s="40" t="s">
        <v>5459</v>
      </c>
      <c r="G4358" s="40" t="s">
        <v>20101</v>
      </c>
      <c r="H4358" s="40" t="s">
        <v>20102</v>
      </c>
    </row>
    <row r="4359" spans="1:8" s="54" customFormat="1" x14ac:dyDescent="0.25">
      <c r="A4359" s="40">
        <v>1</v>
      </c>
      <c r="B4359" s="40" t="s">
        <v>1402</v>
      </c>
      <c r="C4359" s="77" t="s">
        <v>20103</v>
      </c>
      <c r="D4359" s="77" t="s">
        <v>20104</v>
      </c>
      <c r="E4359" s="40" t="s">
        <v>16502</v>
      </c>
      <c r="F4359" s="40" t="s">
        <v>5459</v>
      </c>
      <c r="G4359" s="40" t="s">
        <v>20105</v>
      </c>
      <c r="H4359" s="40" t="s">
        <v>20106</v>
      </c>
    </row>
    <row r="4360" spans="1:8" s="54" customFormat="1" x14ac:dyDescent="0.25">
      <c r="A4360" s="40">
        <v>1</v>
      </c>
      <c r="B4360" s="40" t="s">
        <v>1402</v>
      </c>
      <c r="C4360" s="77" t="s">
        <v>20107</v>
      </c>
      <c r="D4360" s="77" t="s">
        <v>20108</v>
      </c>
      <c r="E4360" s="40" t="s">
        <v>16502</v>
      </c>
      <c r="F4360" s="40" t="s">
        <v>5459</v>
      </c>
      <c r="G4360" s="40" t="s">
        <v>20109</v>
      </c>
      <c r="H4360" s="40" t="s">
        <v>20110</v>
      </c>
    </row>
    <row r="4361" spans="1:8" s="54" customFormat="1" x14ac:dyDescent="0.25">
      <c r="A4361" s="40">
        <v>1</v>
      </c>
      <c r="B4361" s="40" t="s">
        <v>1402</v>
      </c>
      <c r="C4361" s="77" t="s">
        <v>20111</v>
      </c>
      <c r="D4361" s="77" t="s">
        <v>20112</v>
      </c>
      <c r="E4361" s="40" t="s">
        <v>16502</v>
      </c>
      <c r="F4361" s="40" t="s">
        <v>5459</v>
      </c>
      <c r="G4361" s="40" t="s">
        <v>13877</v>
      </c>
      <c r="H4361" s="40" t="s">
        <v>19188</v>
      </c>
    </row>
    <row r="4362" spans="1:8" s="54" customFormat="1" x14ac:dyDescent="0.25">
      <c r="A4362" s="40">
        <v>1</v>
      </c>
      <c r="B4362" s="40" t="s">
        <v>1402</v>
      </c>
      <c r="C4362" s="77" t="s">
        <v>20113</v>
      </c>
      <c r="D4362" s="77" t="s">
        <v>20114</v>
      </c>
      <c r="E4362" s="40" t="s">
        <v>16502</v>
      </c>
      <c r="F4362" s="40" t="s">
        <v>5459</v>
      </c>
      <c r="G4362" s="40" t="s">
        <v>20115</v>
      </c>
      <c r="H4362" s="40" t="s">
        <v>20116</v>
      </c>
    </row>
    <row r="4363" spans="1:8" s="54" customFormat="1" x14ac:dyDescent="0.25">
      <c r="A4363" s="40">
        <v>1</v>
      </c>
      <c r="B4363" s="40" t="s">
        <v>1402</v>
      </c>
      <c r="C4363" s="77" t="s">
        <v>20117</v>
      </c>
      <c r="D4363" s="77" t="s">
        <v>20118</v>
      </c>
      <c r="E4363" s="40" t="s">
        <v>16502</v>
      </c>
      <c r="F4363" s="40" t="s">
        <v>5459</v>
      </c>
      <c r="G4363" s="40" t="s">
        <v>20119</v>
      </c>
      <c r="H4363" s="40" t="s">
        <v>20120</v>
      </c>
    </row>
    <row r="4364" spans="1:8" s="54" customFormat="1" x14ac:dyDescent="0.25">
      <c r="A4364" s="40">
        <v>1</v>
      </c>
      <c r="B4364" s="40" t="s">
        <v>1402</v>
      </c>
      <c r="C4364" s="77" t="s">
        <v>20121</v>
      </c>
      <c r="D4364" s="77" t="s">
        <v>20122</v>
      </c>
      <c r="E4364" s="40" t="s">
        <v>16502</v>
      </c>
      <c r="F4364" s="40" t="s">
        <v>5459</v>
      </c>
      <c r="G4364" s="40" t="s">
        <v>20123</v>
      </c>
      <c r="H4364" s="40" t="s">
        <v>20124</v>
      </c>
    </row>
    <row r="4365" spans="1:8" s="54" customFormat="1" x14ac:dyDescent="0.25">
      <c r="A4365" s="40">
        <v>1</v>
      </c>
      <c r="B4365" s="40" t="s">
        <v>1402</v>
      </c>
      <c r="C4365" s="77" t="s">
        <v>20125</v>
      </c>
      <c r="D4365" s="77" t="s">
        <v>20126</v>
      </c>
      <c r="E4365" s="40" t="s">
        <v>16502</v>
      </c>
      <c r="F4365" s="40" t="s">
        <v>5459</v>
      </c>
      <c r="G4365" s="40" t="s">
        <v>20127</v>
      </c>
      <c r="H4365" s="40" t="s">
        <v>20128</v>
      </c>
    </row>
    <row r="4366" spans="1:8" s="54" customFormat="1" x14ac:dyDescent="0.25">
      <c r="A4366" s="40">
        <v>1</v>
      </c>
      <c r="B4366" s="40" t="s">
        <v>1402</v>
      </c>
      <c r="C4366" s="77" t="s">
        <v>20129</v>
      </c>
      <c r="D4366" s="77" t="s">
        <v>20130</v>
      </c>
      <c r="E4366" s="40" t="s">
        <v>16502</v>
      </c>
      <c r="F4366" s="40" t="s">
        <v>5459</v>
      </c>
      <c r="G4366" s="40" t="s">
        <v>20127</v>
      </c>
      <c r="H4366" s="40" t="s">
        <v>20128</v>
      </c>
    </row>
    <row r="4367" spans="1:8" s="54" customFormat="1" x14ac:dyDescent="0.25">
      <c r="A4367" s="40">
        <v>1</v>
      </c>
      <c r="B4367" s="40" t="s">
        <v>1402</v>
      </c>
      <c r="C4367" s="77" t="s">
        <v>20131</v>
      </c>
      <c r="D4367" s="77" t="s">
        <v>20132</v>
      </c>
      <c r="E4367" s="40" t="s">
        <v>16502</v>
      </c>
      <c r="F4367" s="40" t="s">
        <v>5459</v>
      </c>
      <c r="G4367" s="40" t="s">
        <v>20133</v>
      </c>
      <c r="H4367" s="40" t="s">
        <v>20134</v>
      </c>
    </row>
    <row r="4368" spans="1:8" s="54" customFormat="1" x14ac:dyDescent="0.25">
      <c r="A4368" s="40">
        <v>1</v>
      </c>
      <c r="B4368" s="40" t="s">
        <v>1402</v>
      </c>
      <c r="C4368" s="77" t="s">
        <v>20135</v>
      </c>
      <c r="D4368" s="77" t="s">
        <v>20136</v>
      </c>
      <c r="E4368" s="40" t="s">
        <v>16502</v>
      </c>
      <c r="F4368" s="40" t="s">
        <v>5459</v>
      </c>
      <c r="G4368" s="40" t="s">
        <v>20137</v>
      </c>
      <c r="H4368" s="40" t="s">
        <v>20138</v>
      </c>
    </row>
    <row r="4369" spans="1:8" s="54" customFormat="1" x14ac:dyDescent="0.25">
      <c r="A4369" s="40">
        <v>1</v>
      </c>
      <c r="B4369" s="40" t="s">
        <v>1402</v>
      </c>
      <c r="C4369" s="77" t="s">
        <v>20139</v>
      </c>
      <c r="D4369" s="77" t="s">
        <v>20140</v>
      </c>
      <c r="E4369" s="40" t="s">
        <v>16502</v>
      </c>
      <c r="F4369" s="40" t="s">
        <v>5459</v>
      </c>
      <c r="G4369" s="40" t="s">
        <v>20141</v>
      </c>
      <c r="H4369" s="40" t="s">
        <v>20142</v>
      </c>
    </row>
    <row r="4370" spans="1:8" s="54" customFormat="1" x14ac:dyDescent="0.25">
      <c r="A4370" s="40">
        <v>1</v>
      </c>
      <c r="B4370" s="40" t="s">
        <v>1402</v>
      </c>
      <c r="C4370" s="77" t="s">
        <v>20143</v>
      </c>
      <c r="D4370" s="77" t="s">
        <v>20144</v>
      </c>
      <c r="E4370" s="40" t="s">
        <v>16502</v>
      </c>
      <c r="F4370" s="40" t="s">
        <v>5459</v>
      </c>
      <c r="G4370" s="40" t="s">
        <v>20145</v>
      </c>
      <c r="H4370" s="40" t="s">
        <v>20146</v>
      </c>
    </row>
    <row r="4371" spans="1:8" s="54" customFormat="1" x14ac:dyDescent="0.25">
      <c r="A4371" s="40">
        <v>1</v>
      </c>
      <c r="B4371" s="40" t="s">
        <v>1402</v>
      </c>
      <c r="C4371" s="77" t="s">
        <v>20147</v>
      </c>
      <c r="D4371" s="77" t="s">
        <v>20148</v>
      </c>
      <c r="E4371" s="40" t="s">
        <v>16502</v>
      </c>
      <c r="F4371" s="40" t="s">
        <v>5459</v>
      </c>
      <c r="G4371" s="40" t="s">
        <v>20149</v>
      </c>
      <c r="H4371" s="40" t="s">
        <v>20150</v>
      </c>
    </row>
    <row r="4372" spans="1:8" s="54" customFormat="1" x14ac:dyDescent="0.25">
      <c r="A4372" s="40">
        <v>1</v>
      </c>
      <c r="B4372" s="40" t="s">
        <v>1402</v>
      </c>
      <c r="C4372" s="77" t="s">
        <v>20151</v>
      </c>
      <c r="D4372" s="77" t="s">
        <v>20152</v>
      </c>
      <c r="E4372" s="40" t="s">
        <v>16502</v>
      </c>
      <c r="F4372" s="40" t="s">
        <v>5459</v>
      </c>
      <c r="G4372" s="40" t="s">
        <v>20153</v>
      </c>
      <c r="H4372" s="40" t="s">
        <v>20154</v>
      </c>
    </row>
    <row r="4373" spans="1:8" s="54" customFormat="1" x14ac:dyDescent="0.25">
      <c r="A4373" s="40">
        <v>1</v>
      </c>
      <c r="B4373" s="40" t="s">
        <v>1402</v>
      </c>
      <c r="C4373" s="77" t="s">
        <v>20155</v>
      </c>
      <c r="D4373" s="77" t="s">
        <v>20156</v>
      </c>
      <c r="E4373" s="40" t="s">
        <v>16502</v>
      </c>
      <c r="F4373" s="40" t="s">
        <v>5459</v>
      </c>
      <c r="G4373" s="40" t="s">
        <v>20157</v>
      </c>
      <c r="H4373" s="40" t="s">
        <v>20158</v>
      </c>
    </row>
    <row r="4374" spans="1:8" s="54" customFormat="1" x14ac:dyDescent="0.25">
      <c r="A4374" s="40">
        <v>1</v>
      </c>
      <c r="B4374" s="40" t="s">
        <v>1402</v>
      </c>
      <c r="C4374" s="77" t="s">
        <v>20159</v>
      </c>
      <c r="D4374" s="77" t="s">
        <v>20160</v>
      </c>
      <c r="E4374" s="40" t="s">
        <v>16502</v>
      </c>
      <c r="F4374" s="40" t="s">
        <v>5459</v>
      </c>
      <c r="G4374" s="40" t="s">
        <v>20161</v>
      </c>
      <c r="H4374" s="40" t="s">
        <v>20162</v>
      </c>
    </row>
    <row r="4375" spans="1:8" s="54" customFormat="1" x14ac:dyDescent="0.25">
      <c r="A4375" s="40">
        <v>1</v>
      </c>
      <c r="B4375" s="40" t="s">
        <v>1402</v>
      </c>
      <c r="C4375" s="77" t="s">
        <v>20163</v>
      </c>
      <c r="D4375" s="77" t="s">
        <v>20164</v>
      </c>
      <c r="E4375" s="40" t="s">
        <v>16502</v>
      </c>
      <c r="F4375" s="40" t="s">
        <v>5459</v>
      </c>
      <c r="G4375" s="40" t="s">
        <v>20165</v>
      </c>
      <c r="H4375" s="40" t="s">
        <v>20166</v>
      </c>
    </row>
    <row r="4376" spans="1:8" s="54" customFormat="1" x14ac:dyDescent="0.25">
      <c r="A4376" s="40">
        <v>1</v>
      </c>
      <c r="B4376" s="40" t="s">
        <v>1402</v>
      </c>
      <c r="C4376" s="77" t="s">
        <v>20167</v>
      </c>
      <c r="D4376" s="77" t="s">
        <v>20168</v>
      </c>
      <c r="E4376" s="40" t="s">
        <v>16502</v>
      </c>
      <c r="F4376" s="40" t="s">
        <v>5459</v>
      </c>
      <c r="G4376" s="40" t="s">
        <v>20169</v>
      </c>
      <c r="H4376" s="40" t="s">
        <v>20170</v>
      </c>
    </row>
    <row r="4377" spans="1:8" s="54" customFormat="1" x14ac:dyDescent="0.25">
      <c r="A4377" s="40">
        <v>1</v>
      </c>
      <c r="B4377" s="40" t="s">
        <v>1402</v>
      </c>
      <c r="C4377" s="77" t="s">
        <v>20171</v>
      </c>
      <c r="D4377" s="77" t="s">
        <v>20172</v>
      </c>
      <c r="E4377" s="40" t="s">
        <v>16502</v>
      </c>
      <c r="F4377" s="40" t="s">
        <v>5459</v>
      </c>
      <c r="G4377" s="40" t="s">
        <v>20173</v>
      </c>
      <c r="H4377" s="40" t="s">
        <v>20174</v>
      </c>
    </row>
    <row r="4378" spans="1:8" s="54" customFormat="1" x14ac:dyDescent="0.25">
      <c r="A4378" s="40">
        <v>1</v>
      </c>
      <c r="B4378" s="40" t="s">
        <v>1402</v>
      </c>
      <c r="C4378" s="77" t="s">
        <v>20175</v>
      </c>
      <c r="D4378" s="77" t="s">
        <v>20176</v>
      </c>
      <c r="E4378" s="40" t="s">
        <v>16502</v>
      </c>
      <c r="F4378" s="40" t="s">
        <v>5459</v>
      </c>
      <c r="G4378" s="40" t="s">
        <v>20177</v>
      </c>
      <c r="H4378" s="40" t="s">
        <v>20178</v>
      </c>
    </row>
    <row r="4379" spans="1:8" s="54" customFormat="1" x14ac:dyDescent="0.25">
      <c r="A4379" s="40">
        <v>1</v>
      </c>
      <c r="B4379" s="40" t="s">
        <v>1402</v>
      </c>
      <c r="C4379" s="77" t="s">
        <v>20179</v>
      </c>
      <c r="D4379" s="77" t="s">
        <v>20180</v>
      </c>
      <c r="E4379" s="40" t="s">
        <v>16502</v>
      </c>
      <c r="F4379" s="40" t="s">
        <v>5459</v>
      </c>
      <c r="G4379" s="40" t="s">
        <v>20181</v>
      </c>
      <c r="H4379" s="40" t="s">
        <v>20182</v>
      </c>
    </row>
    <row r="4380" spans="1:8" s="54" customFormat="1" x14ac:dyDescent="0.25">
      <c r="A4380" s="40">
        <v>1</v>
      </c>
      <c r="B4380" s="40" t="s">
        <v>1402</v>
      </c>
      <c r="C4380" s="77" t="s">
        <v>20183</v>
      </c>
      <c r="D4380" s="77" t="s">
        <v>20184</v>
      </c>
      <c r="E4380" s="40" t="s">
        <v>16502</v>
      </c>
      <c r="F4380" s="40" t="s">
        <v>5459</v>
      </c>
      <c r="G4380" s="40" t="s">
        <v>20185</v>
      </c>
      <c r="H4380" s="40" t="s">
        <v>20186</v>
      </c>
    </row>
    <row r="4381" spans="1:8" s="54" customFormat="1" x14ac:dyDescent="0.25">
      <c r="A4381" s="40">
        <v>1</v>
      </c>
      <c r="B4381" s="40" t="s">
        <v>1402</v>
      </c>
      <c r="C4381" s="77" t="s">
        <v>20187</v>
      </c>
      <c r="D4381" s="77" t="s">
        <v>20188</v>
      </c>
      <c r="E4381" s="40" t="s">
        <v>16502</v>
      </c>
      <c r="F4381" s="40" t="s">
        <v>5459</v>
      </c>
      <c r="G4381" s="40" t="s">
        <v>20189</v>
      </c>
      <c r="H4381" s="40" t="s">
        <v>20190</v>
      </c>
    </row>
    <row r="4382" spans="1:8" s="54" customFormat="1" x14ac:dyDescent="0.25">
      <c r="A4382" s="40">
        <v>1</v>
      </c>
      <c r="B4382" s="40" t="s">
        <v>1402</v>
      </c>
      <c r="C4382" s="77" t="s">
        <v>20191</v>
      </c>
      <c r="D4382" s="77" t="s">
        <v>20192</v>
      </c>
      <c r="E4382" s="40" t="s">
        <v>16502</v>
      </c>
      <c r="F4382" s="40" t="s">
        <v>5459</v>
      </c>
      <c r="G4382" s="40" t="s">
        <v>20193</v>
      </c>
      <c r="H4382" s="40" t="s">
        <v>20194</v>
      </c>
    </row>
    <row r="4383" spans="1:8" s="54" customFormat="1" x14ac:dyDescent="0.25">
      <c r="A4383" s="40">
        <v>1</v>
      </c>
      <c r="B4383" s="40" t="s">
        <v>1402</v>
      </c>
      <c r="C4383" s="77" t="s">
        <v>20195</v>
      </c>
      <c r="D4383" s="77" t="s">
        <v>20196</v>
      </c>
      <c r="E4383" s="40" t="s">
        <v>16502</v>
      </c>
      <c r="F4383" s="40" t="s">
        <v>5459</v>
      </c>
      <c r="G4383" s="40" t="s">
        <v>20197</v>
      </c>
      <c r="H4383" s="40" t="s">
        <v>20198</v>
      </c>
    </row>
    <row r="4384" spans="1:8" s="54" customFormat="1" x14ac:dyDescent="0.25">
      <c r="A4384" s="40">
        <v>1</v>
      </c>
      <c r="B4384" s="40" t="s">
        <v>1402</v>
      </c>
      <c r="C4384" s="77" t="s">
        <v>20199</v>
      </c>
      <c r="D4384" s="77" t="s">
        <v>20200</v>
      </c>
      <c r="E4384" s="40" t="s">
        <v>16502</v>
      </c>
      <c r="F4384" s="40" t="s">
        <v>5459</v>
      </c>
      <c r="G4384" s="40" t="s">
        <v>13029</v>
      </c>
      <c r="H4384" s="40" t="s">
        <v>20201</v>
      </c>
    </row>
    <row r="4385" spans="1:8" s="54" customFormat="1" x14ac:dyDescent="0.25">
      <c r="A4385" s="40">
        <v>1</v>
      </c>
      <c r="B4385" s="40" t="s">
        <v>1402</v>
      </c>
      <c r="C4385" s="77" t="s">
        <v>20202</v>
      </c>
      <c r="D4385" s="77" t="s">
        <v>20203</v>
      </c>
      <c r="E4385" s="40" t="s">
        <v>16502</v>
      </c>
      <c r="F4385" s="40" t="s">
        <v>5459</v>
      </c>
      <c r="G4385" s="40" t="s">
        <v>20204</v>
      </c>
      <c r="H4385" s="40" t="s">
        <v>20205</v>
      </c>
    </row>
    <row r="4386" spans="1:8" s="54" customFormat="1" x14ac:dyDescent="0.25">
      <c r="A4386" s="40">
        <v>1</v>
      </c>
      <c r="B4386" s="40" t="s">
        <v>1402</v>
      </c>
      <c r="C4386" s="77" t="s">
        <v>20206</v>
      </c>
      <c r="D4386" s="77" t="s">
        <v>20207</v>
      </c>
      <c r="E4386" s="40" t="s">
        <v>16502</v>
      </c>
      <c r="F4386" s="40" t="s">
        <v>5459</v>
      </c>
      <c r="G4386" s="40" t="s">
        <v>20208</v>
      </c>
      <c r="H4386" s="40" t="s">
        <v>20209</v>
      </c>
    </row>
    <row r="4387" spans="1:8" s="54" customFormat="1" x14ac:dyDescent="0.25">
      <c r="A4387" s="40">
        <v>1</v>
      </c>
      <c r="B4387" s="40" t="s">
        <v>1402</v>
      </c>
      <c r="C4387" s="77" t="s">
        <v>20210</v>
      </c>
      <c r="D4387" s="77" t="s">
        <v>20211</v>
      </c>
      <c r="E4387" s="40" t="s">
        <v>16502</v>
      </c>
      <c r="F4387" s="40" t="s">
        <v>5459</v>
      </c>
      <c r="G4387" s="40" t="s">
        <v>20212</v>
      </c>
      <c r="H4387" s="40" t="s">
        <v>20213</v>
      </c>
    </row>
    <row r="4388" spans="1:8" s="54" customFormat="1" x14ac:dyDescent="0.25">
      <c r="A4388" s="40">
        <v>1</v>
      </c>
      <c r="B4388" s="40" t="s">
        <v>1402</v>
      </c>
      <c r="C4388" s="77" t="s">
        <v>20214</v>
      </c>
      <c r="D4388" s="77" t="s">
        <v>20215</v>
      </c>
      <c r="E4388" s="40" t="s">
        <v>16502</v>
      </c>
      <c r="F4388" s="40" t="s">
        <v>5459</v>
      </c>
      <c r="G4388" s="40" t="s">
        <v>20216</v>
      </c>
      <c r="H4388" s="40" t="s">
        <v>20217</v>
      </c>
    </row>
    <row r="4389" spans="1:8" s="54" customFormat="1" x14ac:dyDescent="0.25">
      <c r="A4389" s="40">
        <v>1</v>
      </c>
      <c r="B4389" s="40" t="s">
        <v>1402</v>
      </c>
      <c r="C4389" s="77" t="s">
        <v>20218</v>
      </c>
      <c r="D4389" s="77" t="s">
        <v>20219</v>
      </c>
      <c r="E4389" s="40" t="s">
        <v>16502</v>
      </c>
      <c r="F4389" s="40" t="s">
        <v>5459</v>
      </c>
      <c r="G4389" s="40" t="s">
        <v>20220</v>
      </c>
      <c r="H4389" s="40" t="s">
        <v>20221</v>
      </c>
    </row>
    <row r="4390" spans="1:8" s="54" customFormat="1" x14ac:dyDescent="0.25">
      <c r="A4390" s="40">
        <v>1</v>
      </c>
      <c r="B4390" s="40" t="s">
        <v>1402</v>
      </c>
      <c r="C4390" s="77" t="s">
        <v>20222</v>
      </c>
      <c r="D4390" s="77" t="s">
        <v>20223</v>
      </c>
      <c r="E4390" s="40" t="s">
        <v>16502</v>
      </c>
      <c r="F4390" s="40" t="s">
        <v>5459</v>
      </c>
      <c r="G4390" s="40" t="s">
        <v>20224</v>
      </c>
      <c r="H4390" s="40" t="s">
        <v>20225</v>
      </c>
    </row>
    <row r="4391" spans="1:8" s="54" customFormat="1" x14ac:dyDescent="0.25">
      <c r="A4391" s="40">
        <v>1</v>
      </c>
      <c r="B4391" s="40" t="s">
        <v>1402</v>
      </c>
      <c r="C4391" s="77" t="s">
        <v>20226</v>
      </c>
      <c r="D4391" s="77" t="s">
        <v>20227</v>
      </c>
      <c r="E4391" s="40" t="s">
        <v>16502</v>
      </c>
      <c r="F4391" s="40" t="s">
        <v>5459</v>
      </c>
      <c r="G4391" s="40" t="s">
        <v>20228</v>
      </c>
      <c r="H4391" s="40" t="s">
        <v>20229</v>
      </c>
    </row>
    <row r="4392" spans="1:8" s="54" customFormat="1" x14ac:dyDescent="0.25">
      <c r="A4392" s="40">
        <v>1</v>
      </c>
      <c r="B4392" s="40" t="s">
        <v>1402</v>
      </c>
      <c r="C4392" s="77" t="s">
        <v>20230</v>
      </c>
      <c r="D4392" s="77" t="s">
        <v>20231</v>
      </c>
      <c r="E4392" s="40" t="s">
        <v>16502</v>
      </c>
      <c r="F4392" s="40" t="s">
        <v>5459</v>
      </c>
      <c r="G4392" s="40" t="s">
        <v>20232</v>
      </c>
      <c r="H4392" s="40" t="s">
        <v>20233</v>
      </c>
    </row>
    <row r="4393" spans="1:8" s="54" customFormat="1" x14ac:dyDescent="0.25">
      <c r="A4393" s="40">
        <v>1</v>
      </c>
      <c r="B4393" s="40" t="s">
        <v>1402</v>
      </c>
      <c r="C4393" s="77" t="s">
        <v>20234</v>
      </c>
      <c r="D4393" s="77" t="s">
        <v>20235</v>
      </c>
      <c r="E4393" s="40" t="s">
        <v>16502</v>
      </c>
      <c r="F4393" s="40" t="s">
        <v>5459</v>
      </c>
      <c r="G4393" s="40" t="s">
        <v>20236</v>
      </c>
      <c r="H4393" s="40" t="s">
        <v>20237</v>
      </c>
    </row>
    <row r="4394" spans="1:8" s="54" customFormat="1" x14ac:dyDescent="0.25">
      <c r="A4394" s="40">
        <v>1</v>
      </c>
      <c r="B4394" s="40" t="s">
        <v>1402</v>
      </c>
      <c r="C4394" s="77" t="s">
        <v>20238</v>
      </c>
      <c r="D4394" s="77" t="s">
        <v>20239</v>
      </c>
      <c r="E4394" s="40" t="s">
        <v>16502</v>
      </c>
      <c r="F4394" s="40" t="s">
        <v>5459</v>
      </c>
      <c r="G4394" s="40" t="s">
        <v>20240</v>
      </c>
      <c r="H4394" s="40" t="s">
        <v>20241</v>
      </c>
    </row>
    <row r="4395" spans="1:8" s="54" customFormat="1" x14ac:dyDescent="0.25">
      <c r="A4395" s="40">
        <v>1</v>
      </c>
      <c r="B4395" s="40" t="s">
        <v>1402</v>
      </c>
      <c r="C4395" s="77" t="s">
        <v>20242</v>
      </c>
      <c r="D4395" s="77" t="s">
        <v>20243</v>
      </c>
      <c r="E4395" s="40" t="s">
        <v>16502</v>
      </c>
      <c r="F4395" s="40" t="s">
        <v>5459</v>
      </c>
      <c r="G4395" s="40" t="s">
        <v>20244</v>
      </c>
      <c r="H4395" s="40" t="s">
        <v>20245</v>
      </c>
    </row>
    <row r="4396" spans="1:8" s="54" customFormat="1" x14ac:dyDescent="0.25">
      <c r="A4396" s="40">
        <v>1</v>
      </c>
      <c r="B4396" s="40" t="s">
        <v>1402</v>
      </c>
      <c r="C4396" s="77" t="s">
        <v>20246</v>
      </c>
      <c r="D4396" s="77" t="s">
        <v>20247</v>
      </c>
      <c r="E4396" s="40" t="s">
        <v>16502</v>
      </c>
      <c r="F4396" s="40" t="s">
        <v>5459</v>
      </c>
      <c r="G4396" s="40" t="s">
        <v>20248</v>
      </c>
      <c r="H4396" s="40" t="s">
        <v>20249</v>
      </c>
    </row>
    <row r="4397" spans="1:8" s="54" customFormat="1" x14ac:dyDescent="0.25">
      <c r="A4397" s="40">
        <v>1</v>
      </c>
      <c r="B4397" s="40" t="s">
        <v>1402</v>
      </c>
      <c r="C4397" s="77" t="s">
        <v>20250</v>
      </c>
      <c r="D4397" s="77" t="s">
        <v>20251</v>
      </c>
      <c r="E4397" s="40" t="s">
        <v>16502</v>
      </c>
      <c r="F4397" s="40" t="s">
        <v>5459</v>
      </c>
      <c r="G4397" s="40" t="s">
        <v>13061</v>
      </c>
      <c r="H4397" s="40" t="s">
        <v>20252</v>
      </c>
    </row>
    <row r="4398" spans="1:8" s="54" customFormat="1" x14ac:dyDescent="0.25">
      <c r="A4398" s="40">
        <v>1</v>
      </c>
      <c r="B4398" s="40" t="s">
        <v>1402</v>
      </c>
      <c r="C4398" s="77" t="s">
        <v>20253</v>
      </c>
      <c r="D4398" s="77" t="s">
        <v>20254</v>
      </c>
      <c r="E4398" s="40" t="s">
        <v>16502</v>
      </c>
      <c r="F4398" s="40" t="s">
        <v>5459</v>
      </c>
      <c r="G4398" s="40" t="s">
        <v>13062</v>
      </c>
      <c r="H4398" s="40" t="s">
        <v>20255</v>
      </c>
    </row>
    <row r="4399" spans="1:8" s="54" customFormat="1" x14ac:dyDescent="0.25">
      <c r="A4399" s="40">
        <v>1</v>
      </c>
      <c r="B4399" s="40" t="s">
        <v>1402</v>
      </c>
      <c r="C4399" s="77" t="s">
        <v>20256</v>
      </c>
      <c r="D4399" s="77" t="s">
        <v>20257</v>
      </c>
      <c r="E4399" s="40" t="s">
        <v>16502</v>
      </c>
      <c r="F4399" s="40" t="s">
        <v>5459</v>
      </c>
      <c r="G4399" s="40" t="s">
        <v>13063</v>
      </c>
      <c r="H4399" s="40" t="s">
        <v>20258</v>
      </c>
    </row>
    <row r="4400" spans="1:8" s="54" customFormat="1" x14ac:dyDescent="0.25">
      <c r="A4400" s="40">
        <v>1</v>
      </c>
      <c r="B4400" s="40" t="s">
        <v>1402</v>
      </c>
      <c r="C4400" s="77" t="s">
        <v>20259</v>
      </c>
      <c r="D4400" s="77" t="s">
        <v>20260</v>
      </c>
      <c r="E4400" s="40" t="s">
        <v>16502</v>
      </c>
      <c r="F4400" s="40" t="s">
        <v>5459</v>
      </c>
      <c r="G4400" s="40" t="s">
        <v>13064</v>
      </c>
      <c r="H4400" s="40" t="s">
        <v>20261</v>
      </c>
    </row>
    <row r="4401" spans="1:8" s="54" customFormat="1" x14ac:dyDescent="0.25">
      <c r="A4401" s="40">
        <v>1</v>
      </c>
      <c r="B4401" s="40" t="s">
        <v>1402</v>
      </c>
      <c r="C4401" s="77" t="s">
        <v>20262</v>
      </c>
      <c r="D4401" s="77" t="s">
        <v>20263</v>
      </c>
      <c r="E4401" s="40" t="s">
        <v>16502</v>
      </c>
      <c r="F4401" s="40" t="s">
        <v>5459</v>
      </c>
      <c r="G4401" s="40" t="s">
        <v>13065</v>
      </c>
      <c r="H4401" s="40" t="s">
        <v>20264</v>
      </c>
    </row>
    <row r="4402" spans="1:8" s="54" customFormat="1" x14ac:dyDescent="0.25">
      <c r="A4402" s="40">
        <v>1</v>
      </c>
      <c r="B4402" s="40" t="s">
        <v>1402</v>
      </c>
      <c r="C4402" s="77" t="s">
        <v>20265</v>
      </c>
      <c r="D4402" s="77" t="s">
        <v>20266</v>
      </c>
      <c r="E4402" s="40" t="s">
        <v>16502</v>
      </c>
      <c r="F4402" s="40" t="s">
        <v>5459</v>
      </c>
      <c r="G4402" s="40" t="s">
        <v>20267</v>
      </c>
      <c r="H4402" s="40" t="s">
        <v>20268</v>
      </c>
    </row>
    <row r="4403" spans="1:8" s="54" customFormat="1" x14ac:dyDescent="0.25">
      <c r="A4403" s="40">
        <v>1</v>
      </c>
      <c r="B4403" s="40" t="s">
        <v>1402</v>
      </c>
      <c r="C4403" s="77" t="s">
        <v>20269</v>
      </c>
      <c r="D4403" s="77" t="s">
        <v>20270</v>
      </c>
      <c r="E4403" s="40" t="s">
        <v>16502</v>
      </c>
      <c r="F4403" s="40" t="s">
        <v>5459</v>
      </c>
      <c r="G4403" s="40" t="s">
        <v>13066</v>
      </c>
      <c r="H4403" s="40" t="s">
        <v>20271</v>
      </c>
    </row>
    <row r="4404" spans="1:8" s="54" customFormat="1" x14ac:dyDescent="0.25">
      <c r="A4404" s="40">
        <v>1</v>
      </c>
      <c r="B4404" s="40" t="s">
        <v>1402</v>
      </c>
      <c r="C4404" s="77" t="s">
        <v>20272</v>
      </c>
      <c r="D4404" s="77" t="s">
        <v>20273</v>
      </c>
      <c r="E4404" s="40" t="s">
        <v>16502</v>
      </c>
      <c r="F4404" s="40" t="s">
        <v>5459</v>
      </c>
      <c r="G4404" s="40" t="s">
        <v>13067</v>
      </c>
      <c r="H4404" s="40" t="s">
        <v>20274</v>
      </c>
    </row>
    <row r="4405" spans="1:8" s="54" customFormat="1" x14ac:dyDescent="0.25">
      <c r="A4405" s="40">
        <v>1</v>
      </c>
      <c r="B4405" s="40" t="s">
        <v>1402</v>
      </c>
      <c r="C4405" s="77" t="s">
        <v>20275</v>
      </c>
      <c r="D4405" s="77" t="s">
        <v>20276</v>
      </c>
      <c r="E4405" s="40" t="s">
        <v>16502</v>
      </c>
      <c r="F4405" s="40" t="s">
        <v>5459</v>
      </c>
      <c r="G4405" s="40" t="s">
        <v>20277</v>
      </c>
      <c r="H4405" s="40" t="s">
        <v>20278</v>
      </c>
    </row>
    <row r="4406" spans="1:8" s="54" customFormat="1" x14ac:dyDescent="0.25">
      <c r="A4406" s="40">
        <v>1</v>
      </c>
      <c r="B4406" s="40" t="s">
        <v>1402</v>
      </c>
      <c r="C4406" s="77" t="s">
        <v>20279</v>
      </c>
      <c r="D4406" s="77" t="s">
        <v>20280</v>
      </c>
      <c r="E4406" s="40" t="s">
        <v>16502</v>
      </c>
      <c r="F4406" s="40" t="s">
        <v>5459</v>
      </c>
      <c r="G4406" s="40" t="s">
        <v>20281</v>
      </c>
      <c r="H4406" s="40" t="s">
        <v>20282</v>
      </c>
    </row>
    <row r="4407" spans="1:8" s="54" customFormat="1" x14ac:dyDescent="0.25">
      <c r="A4407" s="40">
        <v>1</v>
      </c>
      <c r="B4407" s="40" t="s">
        <v>1402</v>
      </c>
      <c r="C4407" s="77" t="s">
        <v>20283</v>
      </c>
      <c r="D4407" s="77" t="s">
        <v>20284</v>
      </c>
      <c r="E4407" s="40" t="s">
        <v>16502</v>
      </c>
      <c r="F4407" s="40" t="s">
        <v>5459</v>
      </c>
      <c r="G4407" s="40" t="s">
        <v>13158</v>
      </c>
      <c r="H4407" s="40" t="s">
        <v>20285</v>
      </c>
    </row>
    <row r="4408" spans="1:8" s="54" customFormat="1" x14ac:dyDescent="0.25">
      <c r="A4408" s="40">
        <v>1</v>
      </c>
      <c r="B4408" s="40" t="s">
        <v>1402</v>
      </c>
      <c r="C4408" s="77" t="s">
        <v>20286</v>
      </c>
      <c r="D4408" s="77" t="s">
        <v>20287</v>
      </c>
      <c r="E4408" s="40" t="s">
        <v>16502</v>
      </c>
      <c r="F4408" s="40" t="s">
        <v>5459</v>
      </c>
      <c r="G4408" s="40" t="s">
        <v>20288</v>
      </c>
      <c r="H4408" s="40" t="s">
        <v>20289</v>
      </c>
    </row>
    <row r="4409" spans="1:8" s="54" customFormat="1" x14ac:dyDescent="0.25">
      <c r="A4409" s="40">
        <v>1</v>
      </c>
      <c r="B4409" s="40" t="s">
        <v>1402</v>
      </c>
      <c r="C4409" s="77" t="s">
        <v>20290</v>
      </c>
      <c r="D4409" s="77" t="s">
        <v>20291</v>
      </c>
      <c r="E4409" s="40" t="s">
        <v>16502</v>
      </c>
      <c r="F4409" s="40" t="s">
        <v>5459</v>
      </c>
      <c r="G4409" s="40" t="s">
        <v>20292</v>
      </c>
      <c r="H4409" s="40" t="s">
        <v>20293</v>
      </c>
    </row>
    <row r="4410" spans="1:8" s="54" customFormat="1" x14ac:dyDescent="0.25">
      <c r="A4410" s="40">
        <v>1</v>
      </c>
      <c r="B4410" s="40" t="s">
        <v>1402</v>
      </c>
      <c r="C4410" s="77" t="s">
        <v>20294</v>
      </c>
      <c r="D4410" s="77" t="s">
        <v>20295</v>
      </c>
      <c r="E4410" s="40" t="s">
        <v>16502</v>
      </c>
      <c r="F4410" s="40" t="s">
        <v>5459</v>
      </c>
      <c r="G4410" s="40" t="s">
        <v>12066</v>
      </c>
      <c r="H4410" s="40" t="s">
        <v>20296</v>
      </c>
    </row>
    <row r="4411" spans="1:8" s="54" customFormat="1" x14ac:dyDescent="0.25">
      <c r="A4411" s="40">
        <v>1</v>
      </c>
      <c r="B4411" s="40" t="s">
        <v>1402</v>
      </c>
      <c r="C4411" s="77" t="s">
        <v>20297</v>
      </c>
      <c r="D4411" s="77" t="s">
        <v>20298</v>
      </c>
      <c r="E4411" s="40" t="s">
        <v>16502</v>
      </c>
      <c r="F4411" s="40" t="s">
        <v>5459</v>
      </c>
      <c r="G4411" s="40" t="s">
        <v>20299</v>
      </c>
      <c r="H4411" s="40" t="s">
        <v>20300</v>
      </c>
    </row>
    <row r="4412" spans="1:8" s="54" customFormat="1" x14ac:dyDescent="0.25">
      <c r="A4412" s="40">
        <v>1</v>
      </c>
      <c r="B4412" s="40" t="s">
        <v>1402</v>
      </c>
      <c r="C4412" s="77" t="s">
        <v>20301</v>
      </c>
      <c r="D4412" s="77" t="s">
        <v>20302</v>
      </c>
      <c r="E4412" s="40" t="s">
        <v>16502</v>
      </c>
      <c r="F4412" s="40" t="s">
        <v>5459</v>
      </c>
      <c r="G4412" s="40" t="s">
        <v>20303</v>
      </c>
      <c r="H4412" s="40" t="s">
        <v>20304</v>
      </c>
    </row>
    <row r="4413" spans="1:8" s="54" customFormat="1" x14ac:dyDescent="0.25">
      <c r="A4413" s="40">
        <v>1</v>
      </c>
      <c r="B4413" s="40" t="s">
        <v>1402</v>
      </c>
      <c r="C4413" s="77" t="s">
        <v>20305</v>
      </c>
      <c r="D4413" s="77" t="s">
        <v>20306</v>
      </c>
      <c r="E4413" s="40" t="s">
        <v>16502</v>
      </c>
      <c r="F4413" s="40" t="s">
        <v>5459</v>
      </c>
      <c r="G4413" s="40" t="s">
        <v>20307</v>
      </c>
      <c r="H4413" s="40" t="s">
        <v>20308</v>
      </c>
    </row>
    <row r="4414" spans="1:8" s="54" customFormat="1" x14ac:dyDescent="0.25">
      <c r="A4414" s="40">
        <v>1</v>
      </c>
      <c r="B4414" s="40" t="s">
        <v>1402</v>
      </c>
      <c r="C4414" s="77" t="s">
        <v>20309</v>
      </c>
      <c r="D4414" s="77" t="s">
        <v>20310</v>
      </c>
      <c r="E4414" s="40" t="s">
        <v>16502</v>
      </c>
      <c r="F4414" s="40" t="s">
        <v>5459</v>
      </c>
      <c r="G4414" s="40" t="s">
        <v>20311</v>
      </c>
      <c r="H4414" s="40" t="s">
        <v>20312</v>
      </c>
    </row>
    <row r="4415" spans="1:8" s="54" customFormat="1" x14ac:dyDescent="0.25">
      <c r="A4415" s="40">
        <v>1</v>
      </c>
      <c r="B4415" s="40" t="s">
        <v>1402</v>
      </c>
      <c r="C4415" s="77" t="s">
        <v>20313</v>
      </c>
      <c r="D4415" s="77" t="s">
        <v>20314</v>
      </c>
      <c r="E4415" s="40" t="s">
        <v>16502</v>
      </c>
      <c r="F4415" s="40" t="s">
        <v>5459</v>
      </c>
      <c r="G4415" s="40" t="s">
        <v>20315</v>
      </c>
      <c r="H4415" s="40" t="s">
        <v>20316</v>
      </c>
    </row>
    <row r="4416" spans="1:8" s="54" customFormat="1" x14ac:dyDescent="0.25">
      <c r="A4416" s="40">
        <v>1</v>
      </c>
      <c r="B4416" s="40" t="s">
        <v>1402</v>
      </c>
      <c r="C4416" s="77" t="s">
        <v>20317</v>
      </c>
      <c r="D4416" s="77" t="s">
        <v>20318</v>
      </c>
      <c r="E4416" s="40" t="s">
        <v>16502</v>
      </c>
      <c r="F4416" s="40" t="s">
        <v>5459</v>
      </c>
      <c r="G4416" s="40" t="s">
        <v>20319</v>
      </c>
      <c r="H4416" s="40" t="s">
        <v>20320</v>
      </c>
    </row>
    <row r="4417" spans="1:8" s="54" customFormat="1" x14ac:dyDescent="0.25">
      <c r="A4417" s="40">
        <v>1</v>
      </c>
      <c r="B4417" s="40" t="s">
        <v>1402</v>
      </c>
      <c r="C4417" s="77" t="s">
        <v>20321</v>
      </c>
      <c r="D4417" s="77" t="s">
        <v>20322</v>
      </c>
      <c r="E4417" s="40" t="s">
        <v>16502</v>
      </c>
      <c r="F4417" s="40" t="s">
        <v>5459</v>
      </c>
      <c r="G4417" s="40" t="s">
        <v>20323</v>
      </c>
      <c r="H4417" s="40" t="s">
        <v>20324</v>
      </c>
    </row>
    <row r="4418" spans="1:8" s="54" customFormat="1" x14ac:dyDescent="0.25">
      <c r="A4418" s="40">
        <v>1</v>
      </c>
      <c r="B4418" s="40" t="s">
        <v>1402</v>
      </c>
      <c r="C4418" s="77" t="s">
        <v>20325</v>
      </c>
      <c r="D4418" s="77" t="s">
        <v>20326</v>
      </c>
      <c r="E4418" s="40" t="s">
        <v>16502</v>
      </c>
      <c r="F4418" s="40" t="s">
        <v>5459</v>
      </c>
      <c r="G4418" s="40" t="s">
        <v>20327</v>
      </c>
      <c r="H4418" s="40" t="s">
        <v>20328</v>
      </c>
    </row>
    <row r="4419" spans="1:8" s="54" customFormat="1" x14ac:dyDescent="0.25">
      <c r="A4419" s="40">
        <v>1</v>
      </c>
      <c r="B4419" s="40" t="s">
        <v>1402</v>
      </c>
      <c r="C4419" s="77" t="s">
        <v>20329</v>
      </c>
      <c r="D4419" s="77" t="s">
        <v>20330</v>
      </c>
      <c r="E4419" s="40" t="s">
        <v>16502</v>
      </c>
      <c r="F4419" s="40" t="s">
        <v>5459</v>
      </c>
      <c r="G4419" s="40" t="s">
        <v>20331</v>
      </c>
      <c r="H4419" s="40" t="s">
        <v>20332</v>
      </c>
    </row>
    <row r="4420" spans="1:8" s="54" customFormat="1" x14ac:dyDescent="0.25">
      <c r="A4420" s="40">
        <v>1</v>
      </c>
      <c r="B4420" s="40" t="s">
        <v>1402</v>
      </c>
      <c r="C4420" s="77" t="s">
        <v>20333</v>
      </c>
      <c r="D4420" s="77" t="s">
        <v>20334</v>
      </c>
      <c r="E4420" s="40" t="s">
        <v>16502</v>
      </c>
      <c r="F4420" s="40" t="s">
        <v>5459</v>
      </c>
      <c r="G4420" s="40" t="s">
        <v>20335</v>
      </c>
      <c r="H4420" s="40" t="s">
        <v>20336</v>
      </c>
    </row>
    <row r="4421" spans="1:8" s="54" customFormat="1" x14ac:dyDescent="0.25">
      <c r="A4421" s="40">
        <v>1</v>
      </c>
      <c r="B4421" s="40" t="s">
        <v>1402</v>
      </c>
      <c r="C4421" s="77" t="s">
        <v>20337</v>
      </c>
      <c r="D4421" s="77" t="s">
        <v>20338</v>
      </c>
      <c r="E4421" s="40" t="s">
        <v>16502</v>
      </c>
      <c r="F4421" s="40" t="s">
        <v>5459</v>
      </c>
      <c r="G4421" s="40" t="s">
        <v>20339</v>
      </c>
      <c r="H4421" s="40" t="s">
        <v>20340</v>
      </c>
    </row>
    <row r="4422" spans="1:8" s="54" customFormat="1" x14ac:dyDescent="0.25">
      <c r="A4422" s="40">
        <v>1</v>
      </c>
      <c r="B4422" s="40" t="s">
        <v>1402</v>
      </c>
      <c r="C4422" s="77" t="s">
        <v>20341</v>
      </c>
      <c r="D4422" s="77" t="s">
        <v>20342</v>
      </c>
      <c r="E4422" s="40" t="s">
        <v>16502</v>
      </c>
      <c r="F4422" s="40" t="s">
        <v>5459</v>
      </c>
      <c r="G4422" s="40" t="s">
        <v>13488</v>
      </c>
      <c r="H4422" s="40" t="s">
        <v>20343</v>
      </c>
    </row>
    <row r="4423" spans="1:8" s="54" customFormat="1" x14ac:dyDescent="0.25">
      <c r="A4423" s="40">
        <v>1</v>
      </c>
      <c r="B4423" s="40" t="s">
        <v>1402</v>
      </c>
      <c r="C4423" s="77" t="s">
        <v>20344</v>
      </c>
      <c r="D4423" s="77" t="s">
        <v>20345</v>
      </c>
      <c r="E4423" s="40" t="s">
        <v>16502</v>
      </c>
      <c r="F4423" s="40" t="s">
        <v>5459</v>
      </c>
      <c r="G4423" s="40" t="s">
        <v>20346</v>
      </c>
      <c r="H4423" s="40" t="s">
        <v>20347</v>
      </c>
    </row>
    <row r="4424" spans="1:8" s="54" customFormat="1" x14ac:dyDescent="0.25">
      <c r="A4424" s="40">
        <v>1</v>
      </c>
      <c r="B4424" s="40" t="s">
        <v>1402</v>
      </c>
      <c r="C4424" s="77" t="s">
        <v>20348</v>
      </c>
      <c r="D4424" s="77" t="s">
        <v>20349</v>
      </c>
      <c r="E4424" s="40" t="s">
        <v>16502</v>
      </c>
      <c r="F4424" s="40" t="s">
        <v>5459</v>
      </c>
      <c r="G4424" s="40" t="s">
        <v>20350</v>
      </c>
      <c r="H4424" s="40" t="s">
        <v>20351</v>
      </c>
    </row>
    <row r="4425" spans="1:8" s="54" customFormat="1" x14ac:dyDescent="0.25">
      <c r="A4425" s="40">
        <v>1</v>
      </c>
      <c r="B4425" s="40" t="s">
        <v>1402</v>
      </c>
      <c r="C4425" s="77" t="s">
        <v>20352</v>
      </c>
      <c r="D4425" s="77" t="s">
        <v>20353</v>
      </c>
      <c r="E4425" s="40" t="s">
        <v>16502</v>
      </c>
      <c r="F4425" s="40" t="s">
        <v>5459</v>
      </c>
      <c r="G4425" s="40" t="s">
        <v>20354</v>
      </c>
      <c r="H4425" s="40" t="s">
        <v>20355</v>
      </c>
    </row>
    <row r="4426" spans="1:8" s="54" customFormat="1" x14ac:dyDescent="0.25">
      <c r="A4426" s="40">
        <v>1</v>
      </c>
      <c r="B4426" s="40" t="s">
        <v>1402</v>
      </c>
      <c r="C4426" s="77" t="s">
        <v>20356</v>
      </c>
      <c r="D4426" s="77" t="s">
        <v>20357</v>
      </c>
      <c r="E4426" s="40" t="s">
        <v>16502</v>
      </c>
      <c r="F4426" s="40" t="s">
        <v>5459</v>
      </c>
      <c r="G4426" s="40" t="s">
        <v>20358</v>
      </c>
      <c r="H4426" s="40" t="s">
        <v>20359</v>
      </c>
    </row>
    <row r="4427" spans="1:8" s="54" customFormat="1" x14ac:dyDescent="0.25">
      <c r="A4427" s="40">
        <v>1</v>
      </c>
      <c r="B4427" s="40" t="s">
        <v>1402</v>
      </c>
      <c r="C4427" s="77" t="s">
        <v>20360</v>
      </c>
      <c r="D4427" s="77" t="s">
        <v>20361</v>
      </c>
      <c r="E4427" s="40" t="s">
        <v>16502</v>
      </c>
      <c r="F4427" s="40" t="s">
        <v>5459</v>
      </c>
      <c r="G4427" s="40" t="s">
        <v>20362</v>
      </c>
      <c r="H4427" s="40" t="s">
        <v>20363</v>
      </c>
    </row>
    <row r="4428" spans="1:8" s="54" customFormat="1" x14ac:dyDescent="0.25">
      <c r="A4428" s="40">
        <v>1</v>
      </c>
      <c r="B4428" s="40" t="s">
        <v>1402</v>
      </c>
      <c r="C4428" s="77" t="s">
        <v>20364</v>
      </c>
      <c r="D4428" s="77" t="s">
        <v>20365</v>
      </c>
      <c r="E4428" s="40" t="s">
        <v>16502</v>
      </c>
      <c r="F4428" s="40" t="s">
        <v>5459</v>
      </c>
      <c r="G4428" s="40" t="s">
        <v>20366</v>
      </c>
      <c r="H4428" s="40" t="s">
        <v>20367</v>
      </c>
    </row>
    <row r="4429" spans="1:8" s="54" customFormat="1" x14ac:dyDescent="0.25">
      <c r="A4429" s="40">
        <v>1</v>
      </c>
      <c r="B4429" s="40" t="s">
        <v>1402</v>
      </c>
      <c r="C4429" s="77" t="s">
        <v>20368</v>
      </c>
      <c r="D4429" s="77" t="s">
        <v>20369</v>
      </c>
      <c r="E4429" s="40" t="s">
        <v>16502</v>
      </c>
      <c r="F4429" s="40" t="s">
        <v>5459</v>
      </c>
      <c r="G4429" s="40" t="s">
        <v>20370</v>
      </c>
      <c r="H4429" s="40" t="s">
        <v>20371</v>
      </c>
    </row>
    <row r="4430" spans="1:8" s="54" customFormat="1" x14ac:dyDescent="0.25">
      <c r="A4430" s="40">
        <v>1</v>
      </c>
      <c r="B4430" s="40" t="s">
        <v>1402</v>
      </c>
      <c r="C4430" s="77" t="s">
        <v>20372</v>
      </c>
      <c r="D4430" s="77" t="s">
        <v>20373</v>
      </c>
      <c r="E4430" s="40" t="s">
        <v>16502</v>
      </c>
      <c r="F4430" s="40" t="s">
        <v>5459</v>
      </c>
      <c r="G4430" s="40" t="s">
        <v>20374</v>
      </c>
      <c r="H4430" s="40" t="s">
        <v>20375</v>
      </c>
    </row>
    <row r="4431" spans="1:8" s="54" customFormat="1" x14ac:dyDescent="0.25">
      <c r="A4431" s="40">
        <v>1</v>
      </c>
      <c r="B4431" s="40" t="s">
        <v>1402</v>
      </c>
      <c r="C4431" s="77" t="s">
        <v>20376</v>
      </c>
      <c r="D4431" s="77" t="s">
        <v>20377</v>
      </c>
      <c r="E4431" s="40" t="s">
        <v>16502</v>
      </c>
      <c r="F4431" s="40" t="s">
        <v>5459</v>
      </c>
      <c r="G4431" s="40" t="s">
        <v>13555</v>
      </c>
      <c r="H4431" s="40" t="s">
        <v>20378</v>
      </c>
    </row>
    <row r="4432" spans="1:8" s="54" customFormat="1" x14ac:dyDescent="0.25">
      <c r="A4432" s="40">
        <v>1</v>
      </c>
      <c r="B4432" s="40" t="s">
        <v>1402</v>
      </c>
      <c r="C4432" s="77" t="s">
        <v>20379</v>
      </c>
      <c r="D4432" s="77" t="s">
        <v>20380</v>
      </c>
      <c r="E4432" s="40" t="s">
        <v>16502</v>
      </c>
      <c r="F4432" s="40" t="s">
        <v>5459</v>
      </c>
      <c r="G4432" s="40" t="s">
        <v>20381</v>
      </c>
      <c r="H4432" s="40" t="s">
        <v>20382</v>
      </c>
    </row>
    <row r="4433" spans="1:8" s="54" customFormat="1" x14ac:dyDescent="0.25">
      <c r="A4433" s="40">
        <v>1</v>
      </c>
      <c r="B4433" s="40" t="s">
        <v>1402</v>
      </c>
      <c r="C4433" s="77" t="s">
        <v>20383</v>
      </c>
      <c r="D4433" s="77" t="s">
        <v>20384</v>
      </c>
      <c r="E4433" s="40" t="s">
        <v>16502</v>
      </c>
      <c r="F4433" s="40" t="s">
        <v>5459</v>
      </c>
      <c r="G4433" s="40" t="s">
        <v>20385</v>
      </c>
      <c r="H4433" s="40" t="s">
        <v>20386</v>
      </c>
    </row>
    <row r="4434" spans="1:8" s="54" customFormat="1" x14ac:dyDescent="0.25">
      <c r="A4434" s="40">
        <v>1</v>
      </c>
      <c r="B4434" s="40" t="s">
        <v>1402</v>
      </c>
      <c r="C4434" s="77" t="s">
        <v>20387</v>
      </c>
      <c r="D4434" s="77" t="s">
        <v>20388</v>
      </c>
      <c r="E4434" s="40" t="s">
        <v>16502</v>
      </c>
      <c r="F4434" s="40" t="s">
        <v>5459</v>
      </c>
      <c r="G4434" s="40" t="s">
        <v>20389</v>
      </c>
      <c r="H4434" s="40" t="s">
        <v>20390</v>
      </c>
    </row>
    <row r="4435" spans="1:8" s="54" customFormat="1" x14ac:dyDescent="0.25">
      <c r="A4435" s="40">
        <v>1</v>
      </c>
      <c r="B4435" s="40" t="s">
        <v>1402</v>
      </c>
      <c r="C4435" s="77" t="s">
        <v>20391</v>
      </c>
      <c r="D4435" s="77" t="s">
        <v>20392</v>
      </c>
      <c r="E4435" s="40" t="s">
        <v>16502</v>
      </c>
      <c r="F4435" s="40" t="s">
        <v>5459</v>
      </c>
      <c r="G4435" s="40" t="s">
        <v>20393</v>
      </c>
      <c r="H4435" s="40" t="s">
        <v>20394</v>
      </c>
    </row>
    <row r="4436" spans="1:8" s="54" customFormat="1" x14ac:dyDescent="0.25">
      <c r="A4436" s="40">
        <v>1</v>
      </c>
      <c r="B4436" s="40" t="s">
        <v>1402</v>
      </c>
      <c r="C4436" s="77" t="s">
        <v>20395</v>
      </c>
      <c r="D4436" s="77" t="s">
        <v>20396</v>
      </c>
      <c r="E4436" s="40" t="s">
        <v>16502</v>
      </c>
      <c r="F4436" s="40" t="s">
        <v>5459</v>
      </c>
      <c r="G4436" s="40" t="s">
        <v>20397</v>
      </c>
      <c r="H4436" s="40" t="s">
        <v>20398</v>
      </c>
    </row>
    <row r="4437" spans="1:8" s="54" customFormat="1" x14ac:dyDescent="0.25">
      <c r="A4437" s="40">
        <v>1</v>
      </c>
      <c r="B4437" s="40" t="s">
        <v>1402</v>
      </c>
      <c r="C4437" s="77" t="s">
        <v>20399</v>
      </c>
      <c r="D4437" s="77" t="s">
        <v>20400</v>
      </c>
      <c r="E4437" s="40" t="s">
        <v>16502</v>
      </c>
      <c r="F4437" s="40" t="s">
        <v>5459</v>
      </c>
      <c r="G4437" s="40" t="s">
        <v>20401</v>
      </c>
      <c r="H4437" s="40" t="s">
        <v>20402</v>
      </c>
    </row>
    <row r="4438" spans="1:8" s="54" customFormat="1" x14ac:dyDescent="0.25">
      <c r="A4438" s="40">
        <v>1</v>
      </c>
      <c r="B4438" s="40" t="s">
        <v>1402</v>
      </c>
      <c r="C4438" s="77" t="s">
        <v>20403</v>
      </c>
      <c r="D4438" s="77" t="s">
        <v>20404</v>
      </c>
      <c r="E4438" s="40" t="s">
        <v>16502</v>
      </c>
      <c r="F4438" s="40" t="s">
        <v>5459</v>
      </c>
      <c r="G4438" s="40" t="s">
        <v>20405</v>
      </c>
      <c r="H4438" s="40" t="s">
        <v>20406</v>
      </c>
    </row>
    <row r="4439" spans="1:8" s="54" customFormat="1" x14ac:dyDescent="0.25">
      <c r="A4439" s="40">
        <v>1</v>
      </c>
      <c r="B4439" s="40" t="s">
        <v>1402</v>
      </c>
      <c r="C4439" s="77" t="s">
        <v>20407</v>
      </c>
      <c r="D4439" s="77" t="s">
        <v>20408</v>
      </c>
      <c r="E4439" s="40" t="s">
        <v>16502</v>
      </c>
      <c r="F4439" s="40" t="s">
        <v>5459</v>
      </c>
      <c r="G4439" s="40" t="s">
        <v>20409</v>
      </c>
      <c r="H4439" s="40" t="s">
        <v>20410</v>
      </c>
    </row>
    <row r="4440" spans="1:8" s="54" customFormat="1" x14ac:dyDescent="0.25">
      <c r="A4440" s="40">
        <v>1</v>
      </c>
      <c r="B4440" s="40" t="s">
        <v>1402</v>
      </c>
      <c r="C4440" s="77" t="s">
        <v>20411</v>
      </c>
      <c r="D4440" s="77" t="s">
        <v>20412</v>
      </c>
      <c r="E4440" s="40" t="s">
        <v>16502</v>
      </c>
      <c r="F4440" s="40" t="s">
        <v>5459</v>
      </c>
      <c r="G4440" s="40" t="s">
        <v>20413</v>
      </c>
      <c r="H4440" s="40" t="s">
        <v>20414</v>
      </c>
    </row>
    <row r="4441" spans="1:8" s="54" customFormat="1" x14ac:dyDescent="0.25">
      <c r="A4441" s="40">
        <v>1</v>
      </c>
      <c r="B4441" s="40" t="s">
        <v>1402</v>
      </c>
      <c r="C4441" s="77" t="s">
        <v>20415</v>
      </c>
      <c r="D4441" s="77" t="s">
        <v>20416</v>
      </c>
      <c r="E4441" s="40" t="s">
        <v>16502</v>
      </c>
      <c r="F4441" s="40" t="s">
        <v>5459</v>
      </c>
      <c r="G4441" s="40" t="s">
        <v>20417</v>
      </c>
      <c r="H4441" s="40" t="s">
        <v>20418</v>
      </c>
    </row>
    <row r="4442" spans="1:8" s="54" customFormat="1" x14ac:dyDescent="0.25">
      <c r="A4442" s="40">
        <v>1</v>
      </c>
      <c r="B4442" s="40" t="s">
        <v>1402</v>
      </c>
      <c r="C4442" s="77" t="s">
        <v>20419</v>
      </c>
      <c r="D4442" s="77" t="s">
        <v>20420</v>
      </c>
      <c r="E4442" s="40" t="s">
        <v>16502</v>
      </c>
      <c r="F4442" s="40" t="s">
        <v>5459</v>
      </c>
      <c r="G4442" s="40" t="s">
        <v>13971</v>
      </c>
      <c r="H4442" s="40" t="s">
        <v>20421</v>
      </c>
    </row>
    <row r="4443" spans="1:8" s="54" customFormat="1" x14ac:dyDescent="0.25">
      <c r="A4443" s="40">
        <v>1</v>
      </c>
      <c r="B4443" s="40" t="s">
        <v>1402</v>
      </c>
      <c r="C4443" s="77" t="s">
        <v>20422</v>
      </c>
      <c r="D4443" s="77" t="s">
        <v>20423</v>
      </c>
      <c r="E4443" s="40" t="s">
        <v>16502</v>
      </c>
      <c r="F4443" s="40" t="s">
        <v>5459</v>
      </c>
      <c r="G4443" s="40" t="s">
        <v>20424</v>
      </c>
      <c r="H4443" s="40" t="s">
        <v>20425</v>
      </c>
    </row>
    <row r="4444" spans="1:8" s="54" customFormat="1" x14ac:dyDescent="0.25">
      <c r="A4444" s="40">
        <v>1</v>
      </c>
      <c r="B4444" s="40" t="s">
        <v>1402</v>
      </c>
      <c r="C4444" s="77" t="s">
        <v>20426</v>
      </c>
      <c r="D4444" s="77" t="s">
        <v>20427</v>
      </c>
      <c r="E4444" s="40" t="s">
        <v>16502</v>
      </c>
      <c r="F4444" s="40" t="s">
        <v>5459</v>
      </c>
      <c r="G4444" s="40" t="s">
        <v>14417</v>
      </c>
      <c r="H4444" s="40" t="s">
        <v>20428</v>
      </c>
    </row>
    <row r="4445" spans="1:8" s="54" customFormat="1" x14ac:dyDescent="0.25">
      <c r="A4445" s="40">
        <v>1</v>
      </c>
      <c r="B4445" s="40" t="s">
        <v>1402</v>
      </c>
      <c r="C4445" s="77" t="s">
        <v>20429</v>
      </c>
      <c r="D4445" s="77" t="s">
        <v>20430</v>
      </c>
      <c r="E4445" s="40" t="s">
        <v>16502</v>
      </c>
      <c r="F4445" s="40" t="s">
        <v>5459</v>
      </c>
      <c r="G4445" s="40" t="s">
        <v>20431</v>
      </c>
      <c r="H4445" s="40" t="s">
        <v>20432</v>
      </c>
    </row>
    <row r="4446" spans="1:8" s="54" customFormat="1" x14ac:dyDescent="0.25">
      <c r="A4446" s="40">
        <v>1</v>
      </c>
      <c r="B4446" s="40" t="s">
        <v>1402</v>
      </c>
      <c r="C4446" s="77" t="s">
        <v>20433</v>
      </c>
      <c r="D4446" s="77" t="s">
        <v>1283</v>
      </c>
      <c r="E4446" s="40" t="s">
        <v>16502</v>
      </c>
      <c r="F4446" s="40" t="s">
        <v>5459</v>
      </c>
      <c r="G4446" s="40" t="s">
        <v>5585</v>
      </c>
      <c r="H4446" s="40" t="s">
        <v>16507</v>
      </c>
    </row>
    <row r="4447" spans="1:8" s="54" customFormat="1" x14ac:dyDescent="0.25">
      <c r="A4447" s="40">
        <v>1</v>
      </c>
      <c r="B4447" s="40" t="s">
        <v>1402</v>
      </c>
      <c r="C4447" s="77" t="s">
        <v>3604</v>
      </c>
      <c r="D4447" s="77" t="s">
        <v>1284</v>
      </c>
      <c r="E4447" s="40" t="s">
        <v>16502</v>
      </c>
      <c r="F4447" s="40" t="s">
        <v>5459</v>
      </c>
      <c r="G4447" s="40" t="s">
        <v>11576</v>
      </c>
      <c r="H4447" s="40" t="s">
        <v>16508</v>
      </c>
    </row>
    <row r="4448" spans="1:8" s="54" customFormat="1" x14ac:dyDescent="0.25">
      <c r="A4448" s="40">
        <v>1</v>
      </c>
      <c r="B4448" s="40" t="s">
        <v>1402</v>
      </c>
      <c r="C4448" s="77" t="s">
        <v>10581</v>
      </c>
      <c r="D4448" s="77" t="s">
        <v>1285</v>
      </c>
      <c r="E4448" s="40" t="s">
        <v>16502</v>
      </c>
      <c r="F4448" s="40" t="s">
        <v>5459</v>
      </c>
      <c r="G4448" s="40" t="s">
        <v>11577</v>
      </c>
      <c r="H4448" s="40" t="s">
        <v>16509</v>
      </c>
    </row>
    <row r="4449" spans="1:8" s="54" customFormat="1" x14ac:dyDescent="0.25">
      <c r="A4449" s="40">
        <v>1</v>
      </c>
      <c r="B4449" s="40" t="s">
        <v>1402</v>
      </c>
      <c r="C4449" s="77" t="s">
        <v>20434</v>
      </c>
      <c r="D4449" s="77" t="s">
        <v>1308</v>
      </c>
      <c r="E4449" s="40" t="s">
        <v>16502</v>
      </c>
      <c r="F4449" s="40" t="s">
        <v>5459</v>
      </c>
      <c r="G4449" s="40" t="s">
        <v>5591</v>
      </c>
      <c r="H4449" s="40" t="s">
        <v>16568</v>
      </c>
    </row>
    <row r="4450" spans="1:8" s="54" customFormat="1" x14ac:dyDescent="0.25">
      <c r="A4450" s="40">
        <v>1</v>
      </c>
      <c r="B4450" s="40" t="s">
        <v>1402</v>
      </c>
      <c r="C4450" s="77" t="s">
        <v>20435</v>
      </c>
      <c r="D4450" s="77" t="s">
        <v>1309</v>
      </c>
      <c r="E4450" s="40" t="s">
        <v>16502</v>
      </c>
      <c r="F4450" s="40" t="s">
        <v>5459</v>
      </c>
      <c r="G4450" s="40" t="s">
        <v>11627</v>
      </c>
      <c r="H4450" s="40" t="s">
        <v>16569</v>
      </c>
    </row>
    <row r="4451" spans="1:8" s="54" customFormat="1" x14ac:dyDescent="0.25">
      <c r="A4451" s="40">
        <v>1</v>
      </c>
      <c r="B4451" s="40" t="s">
        <v>1402</v>
      </c>
      <c r="C4451" s="77" t="s">
        <v>5605</v>
      </c>
      <c r="D4451" s="77" t="s">
        <v>1310</v>
      </c>
      <c r="E4451" s="40" t="s">
        <v>16502</v>
      </c>
      <c r="F4451" s="40" t="s">
        <v>5459</v>
      </c>
      <c r="G4451" s="40" t="s">
        <v>16576</v>
      </c>
      <c r="H4451" s="40" t="s">
        <v>16577</v>
      </c>
    </row>
    <row r="4452" spans="1:8" s="54" customFormat="1" x14ac:dyDescent="0.25">
      <c r="A4452" s="40">
        <v>1</v>
      </c>
      <c r="B4452" s="40" t="s">
        <v>1402</v>
      </c>
      <c r="C4452" s="77" t="s">
        <v>5606</v>
      </c>
      <c r="D4452" s="77" t="s">
        <v>1311</v>
      </c>
      <c r="E4452" s="40" t="s">
        <v>16502</v>
      </c>
      <c r="F4452" s="40" t="s">
        <v>5459</v>
      </c>
      <c r="G4452" s="40" t="s">
        <v>11632</v>
      </c>
      <c r="H4452" s="40" t="s">
        <v>16578</v>
      </c>
    </row>
    <row r="4453" spans="1:8" s="54" customFormat="1" x14ac:dyDescent="0.25">
      <c r="A4453" s="40">
        <v>1</v>
      </c>
      <c r="B4453" s="40" t="s">
        <v>1402</v>
      </c>
      <c r="C4453" s="77" t="s">
        <v>20436</v>
      </c>
      <c r="D4453" s="77" t="s">
        <v>1319</v>
      </c>
      <c r="E4453" s="40" t="s">
        <v>16502</v>
      </c>
      <c r="F4453" s="40" t="s">
        <v>5459</v>
      </c>
      <c r="G4453" s="40" t="s">
        <v>16591</v>
      </c>
      <c r="H4453" s="40" t="s">
        <v>16592</v>
      </c>
    </row>
    <row r="4454" spans="1:8" s="54" customFormat="1" x14ac:dyDescent="0.25">
      <c r="A4454" s="40">
        <v>1</v>
      </c>
      <c r="B4454" s="40" t="s">
        <v>1402</v>
      </c>
      <c r="C4454" s="77" t="s">
        <v>20437</v>
      </c>
      <c r="D4454" s="77" t="s">
        <v>1320</v>
      </c>
      <c r="E4454" s="40" t="s">
        <v>16502</v>
      </c>
      <c r="F4454" s="40" t="s">
        <v>5459</v>
      </c>
      <c r="G4454" s="40" t="s">
        <v>16593</v>
      </c>
      <c r="H4454" s="40" t="s">
        <v>16594</v>
      </c>
    </row>
    <row r="4455" spans="1:8" s="54" customFormat="1" x14ac:dyDescent="0.25">
      <c r="A4455" s="40">
        <v>1</v>
      </c>
      <c r="B4455" s="40" t="s">
        <v>1402</v>
      </c>
      <c r="C4455" s="77" t="s">
        <v>20438</v>
      </c>
      <c r="D4455" s="77" t="s">
        <v>1321</v>
      </c>
      <c r="E4455" s="40" t="s">
        <v>16502</v>
      </c>
      <c r="F4455" s="40" t="s">
        <v>5459</v>
      </c>
      <c r="G4455" s="40" t="s">
        <v>16595</v>
      </c>
      <c r="H4455" s="40" t="s">
        <v>16596</v>
      </c>
    </row>
    <row r="4456" spans="1:8" s="54" customFormat="1" x14ac:dyDescent="0.25">
      <c r="A4456" s="40">
        <v>1</v>
      </c>
      <c r="B4456" s="40" t="s">
        <v>1402</v>
      </c>
      <c r="C4456" s="77" t="s">
        <v>20439</v>
      </c>
      <c r="D4456" s="77" t="s">
        <v>1322</v>
      </c>
      <c r="E4456" s="40" t="s">
        <v>16502</v>
      </c>
      <c r="F4456" s="40" t="s">
        <v>5459</v>
      </c>
      <c r="G4456" s="40" t="s">
        <v>16597</v>
      </c>
      <c r="H4456" s="40" t="s">
        <v>16598</v>
      </c>
    </row>
    <row r="4457" spans="1:8" s="54" customFormat="1" x14ac:dyDescent="0.25">
      <c r="A4457" s="40">
        <v>1</v>
      </c>
      <c r="B4457" s="40" t="s">
        <v>1402</v>
      </c>
      <c r="C4457" s="77" t="s">
        <v>20440</v>
      </c>
      <c r="D4457" s="77" t="s">
        <v>1323</v>
      </c>
      <c r="E4457" s="40" t="s">
        <v>16502</v>
      </c>
      <c r="F4457" s="40" t="s">
        <v>5459</v>
      </c>
      <c r="G4457" s="40" t="s">
        <v>16599</v>
      </c>
      <c r="H4457" s="40" t="s">
        <v>16600</v>
      </c>
    </row>
    <row r="4458" spans="1:8" s="54" customFormat="1" x14ac:dyDescent="0.25">
      <c r="A4458" s="40">
        <v>1</v>
      </c>
      <c r="B4458" s="40" t="s">
        <v>1402</v>
      </c>
      <c r="C4458" s="77" t="s">
        <v>20441</v>
      </c>
      <c r="D4458" s="77" t="s">
        <v>1324</v>
      </c>
      <c r="E4458" s="40" t="s">
        <v>16502</v>
      </c>
      <c r="F4458" s="40" t="s">
        <v>5459</v>
      </c>
      <c r="G4458" s="40" t="s">
        <v>16601</v>
      </c>
      <c r="H4458" s="40" t="s">
        <v>16602</v>
      </c>
    </row>
    <row r="4459" spans="1:8" s="54" customFormat="1" x14ac:dyDescent="0.25">
      <c r="A4459" s="40">
        <v>1</v>
      </c>
      <c r="B4459" s="40" t="s">
        <v>1402</v>
      </c>
      <c r="C4459" s="77" t="s">
        <v>20442</v>
      </c>
      <c r="D4459" s="77" t="s">
        <v>1327</v>
      </c>
      <c r="E4459" s="40" t="s">
        <v>16502</v>
      </c>
      <c r="F4459" s="40" t="s">
        <v>5459</v>
      </c>
      <c r="G4459" s="40" t="s">
        <v>16607</v>
      </c>
      <c r="H4459" s="40" t="s">
        <v>16608</v>
      </c>
    </row>
    <row r="4460" spans="1:8" s="54" customFormat="1" x14ac:dyDescent="0.25">
      <c r="A4460" s="40">
        <v>1</v>
      </c>
      <c r="B4460" s="40" t="s">
        <v>1402</v>
      </c>
      <c r="C4460" s="77" t="s">
        <v>8324</v>
      </c>
      <c r="D4460" s="77" t="s">
        <v>1339</v>
      </c>
      <c r="E4460" s="40" t="s">
        <v>16502</v>
      </c>
      <c r="F4460" s="40" t="s">
        <v>5459</v>
      </c>
      <c r="G4460" s="40" t="s">
        <v>16670</v>
      </c>
      <c r="H4460" s="40" t="s">
        <v>16671</v>
      </c>
    </row>
    <row r="4461" spans="1:8" s="54" customFormat="1" x14ac:dyDescent="0.25">
      <c r="A4461" s="40">
        <v>1</v>
      </c>
      <c r="B4461" s="40" t="s">
        <v>1402</v>
      </c>
      <c r="C4461" s="77" t="s">
        <v>8325</v>
      </c>
      <c r="D4461" s="77" t="s">
        <v>1340</v>
      </c>
      <c r="E4461" s="40" t="s">
        <v>16502</v>
      </c>
      <c r="F4461" s="40" t="s">
        <v>5459</v>
      </c>
      <c r="G4461" s="40" t="s">
        <v>16672</v>
      </c>
      <c r="H4461" s="40" t="s">
        <v>16673</v>
      </c>
    </row>
    <row r="4462" spans="1:8" s="54" customFormat="1" x14ac:dyDescent="0.25">
      <c r="A4462" s="40">
        <v>1</v>
      </c>
      <c r="B4462" s="40" t="s">
        <v>1402</v>
      </c>
      <c r="C4462" s="77" t="s">
        <v>3618</v>
      </c>
      <c r="D4462" s="77" t="s">
        <v>1341</v>
      </c>
      <c r="E4462" s="40" t="s">
        <v>16502</v>
      </c>
      <c r="F4462" s="40" t="s">
        <v>5459</v>
      </c>
      <c r="G4462" s="40" t="s">
        <v>11675</v>
      </c>
      <c r="H4462" s="40" t="s">
        <v>16674</v>
      </c>
    </row>
    <row r="4463" spans="1:8" s="54" customFormat="1" x14ac:dyDescent="0.25">
      <c r="A4463" s="40">
        <v>1</v>
      </c>
      <c r="B4463" s="40" t="s">
        <v>1402</v>
      </c>
      <c r="C4463" s="77" t="s">
        <v>10410</v>
      </c>
      <c r="D4463" s="77" t="s">
        <v>5305</v>
      </c>
      <c r="E4463" s="40" t="s">
        <v>16502</v>
      </c>
      <c r="F4463" s="40" t="s">
        <v>5459</v>
      </c>
      <c r="G4463" s="40" t="s">
        <v>11679</v>
      </c>
      <c r="H4463" s="40" t="s">
        <v>16678</v>
      </c>
    </row>
    <row r="4464" spans="1:8" s="54" customFormat="1" x14ac:dyDescent="0.25">
      <c r="A4464" s="40">
        <v>1</v>
      </c>
      <c r="B4464" s="40" t="s">
        <v>1402</v>
      </c>
      <c r="C4464" s="77" t="s">
        <v>10411</v>
      </c>
      <c r="D4464" s="77" t="s">
        <v>5326</v>
      </c>
      <c r="E4464" s="40" t="s">
        <v>16502</v>
      </c>
      <c r="F4464" s="40" t="s">
        <v>5459</v>
      </c>
      <c r="G4464" s="40" t="s">
        <v>11680</v>
      </c>
      <c r="H4464" s="40" t="s">
        <v>16679</v>
      </c>
    </row>
    <row r="4465" spans="1:8" s="54" customFormat="1" x14ac:dyDescent="0.25">
      <c r="A4465" s="40">
        <v>1</v>
      </c>
      <c r="B4465" s="40" t="s">
        <v>1402</v>
      </c>
      <c r="C4465" s="77" t="s">
        <v>3619</v>
      </c>
      <c r="D4465" s="77" t="s">
        <v>1345</v>
      </c>
      <c r="E4465" s="40" t="s">
        <v>16502</v>
      </c>
      <c r="F4465" s="40" t="s">
        <v>5459</v>
      </c>
      <c r="G4465" s="40" t="s">
        <v>11685</v>
      </c>
      <c r="H4465" s="40" t="s">
        <v>16684</v>
      </c>
    </row>
    <row r="4466" spans="1:8" s="54" customFormat="1" x14ac:dyDescent="0.25">
      <c r="A4466" s="40">
        <v>1</v>
      </c>
      <c r="B4466" s="40" t="s">
        <v>1402</v>
      </c>
      <c r="C4466" s="77" t="s">
        <v>3620</v>
      </c>
      <c r="D4466" s="77" t="s">
        <v>1346</v>
      </c>
      <c r="E4466" s="40" t="s">
        <v>16502</v>
      </c>
      <c r="F4466" s="40" t="s">
        <v>5459</v>
      </c>
      <c r="G4466" s="40" t="s">
        <v>11686</v>
      </c>
      <c r="H4466" s="40" t="s">
        <v>16685</v>
      </c>
    </row>
    <row r="4467" spans="1:8" s="54" customFormat="1" x14ac:dyDescent="0.25">
      <c r="A4467" s="40">
        <v>1</v>
      </c>
      <c r="B4467" s="40" t="s">
        <v>1402</v>
      </c>
      <c r="C4467" s="77" t="s">
        <v>3621</v>
      </c>
      <c r="D4467" s="77" t="s">
        <v>1349</v>
      </c>
      <c r="E4467" s="40" t="s">
        <v>16502</v>
      </c>
      <c r="F4467" s="40" t="s">
        <v>5459</v>
      </c>
      <c r="G4467" s="40" t="s">
        <v>11689</v>
      </c>
      <c r="H4467" s="40" t="s">
        <v>16688</v>
      </c>
    </row>
    <row r="4468" spans="1:8" s="54" customFormat="1" x14ac:dyDescent="0.25">
      <c r="A4468" s="40">
        <v>1</v>
      </c>
      <c r="B4468" s="40" t="s">
        <v>1402</v>
      </c>
      <c r="C4468" s="77" t="s">
        <v>8326</v>
      </c>
      <c r="D4468" s="77" t="s">
        <v>1350</v>
      </c>
      <c r="E4468" s="40" t="s">
        <v>16502</v>
      </c>
      <c r="F4468" s="40" t="s">
        <v>5459</v>
      </c>
      <c r="G4468" s="40" t="s">
        <v>11690</v>
      </c>
      <c r="H4468" s="40" t="s">
        <v>16689</v>
      </c>
    </row>
    <row r="4469" spans="1:8" s="54" customFormat="1" x14ac:dyDescent="0.25">
      <c r="A4469" s="40">
        <v>1</v>
      </c>
      <c r="B4469" s="40" t="s">
        <v>1402</v>
      </c>
      <c r="C4469" s="77" t="s">
        <v>8327</v>
      </c>
      <c r="D4469" s="77" t="s">
        <v>1351</v>
      </c>
      <c r="E4469" s="40" t="s">
        <v>16502</v>
      </c>
      <c r="F4469" s="40" t="s">
        <v>5459</v>
      </c>
      <c r="G4469" s="40" t="s">
        <v>11691</v>
      </c>
      <c r="H4469" s="40" t="s">
        <v>16690</v>
      </c>
    </row>
    <row r="4470" spans="1:8" s="54" customFormat="1" x14ac:dyDescent="0.25">
      <c r="A4470" s="40">
        <v>1</v>
      </c>
      <c r="B4470" s="40" t="s">
        <v>1402</v>
      </c>
      <c r="C4470" s="77" t="s">
        <v>10582</v>
      </c>
      <c r="D4470" s="77" t="s">
        <v>1353</v>
      </c>
      <c r="E4470" s="40" t="s">
        <v>16502</v>
      </c>
      <c r="F4470" s="40" t="s">
        <v>5459</v>
      </c>
      <c r="G4470" s="40" t="s">
        <v>11701</v>
      </c>
      <c r="H4470" s="40" t="s">
        <v>16700</v>
      </c>
    </row>
    <row r="4471" spans="1:8" s="54" customFormat="1" x14ac:dyDescent="0.25">
      <c r="A4471" s="40">
        <v>1</v>
      </c>
      <c r="B4471" s="40" t="s">
        <v>1402</v>
      </c>
      <c r="C4471" s="77" t="s">
        <v>3622</v>
      </c>
      <c r="D4471" s="77" t="s">
        <v>1354</v>
      </c>
      <c r="E4471" s="40" t="s">
        <v>16502</v>
      </c>
      <c r="F4471" s="40" t="s">
        <v>5459</v>
      </c>
      <c r="G4471" s="40" t="s">
        <v>11702</v>
      </c>
      <c r="H4471" s="40" t="s">
        <v>16701</v>
      </c>
    </row>
    <row r="4472" spans="1:8" s="54" customFormat="1" x14ac:dyDescent="0.25">
      <c r="A4472" s="40">
        <v>1</v>
      </c>
      <c r="B4472" s="40" t="s">
        <v>1402</v>
      </c>
      <c r="C4472" s="77" t="s">
        <v>20443</v>
      </c>
      <c r="D4472" s="77" t="s">
        <v>1359</v>
      </c>
      <c r="E4472" s="40" t="s">
        <v>16502</v>
      </c>
      <c r="F4472" s="40" t="s">
        <v>5459</v>
      </c>
      <c r="G4472" s="40" t="s">
        <v>11713</v>
      </c>
      <c r="H4472" s="40" t="s">
        <v>16712</v>
      </c>
    </row>
    <row r="4473" spans="1:8" s="54" customFormat="1" x14ac:dyDescent="0.25">
      <c r="A4473" s="40">
        <v>1</v>
      </c>
      <c r="B4473" s="40" t="s">
        <v>1402</v>
      </c>
      <c r="C4473" s="77" t="s">
        <v>20444</v>
      </c>
      <c r="D4473" s="77" t="s">
        <v>1361</v>
      </c>
      <c r="E4473" s="40" t="s">
        <v>16502</v>
      </c>
      <c r="F4473" s="40" t="s">
        <v>5459</v>
      </c>
      <c r="G4473" s="40" t="s">
        <v>11715</v>
      </c>
      <c r="H4473" s="40" t="s">
        <v>16714</v>
      </c>
    </row>
    <row r="4474" spans="1:8" s="54" customFormat="1" x14ac:dyDescent="0.25">
      <c r="A4474" s="40">
        <v>1</v>
      </c>
      <c r="B4474" s="40" t="s">
        <v>1402</v>
      </c>
      <c r="C4474" s="77" t="s">
        <v>20445</v>
      </c>
      <c r="D4474" s="77" t="s">
        <v>1363</v>
      </c>
      <c r="E4474" s="40" t="s">
        <v>16502</v>
      </c>
      <c r="F4474" s="40" t="s">
        <v>5459</v>
      </c>
      <c r="G4474" s="40" t="s">
        <v>11717</v>
      </c>
      <c r="H4474" s="40" t="s">
        <v>16716</v>
      </c>
    </row>
    <row r="4475" spans="1:8" s="54" customFormat="1" x14ac:dyDescent="0.25">
      <c r="A4475" s="40">
        <v>1</v>
      </c>
      <c r="B4475" s="40" t="s">
        <v>1402</v>
      </c>
      <c r="C4475" s="77" t="s">
        <v>20446</v>
      </c>
      <c r="D4475" s="77" t="s">
        <v>1364</v>
      </c>
      <c r="E4475" s="40" t="s">
        <v>16502</v>
      </c>
      <c r="F4475" s="40" t="s">
        <v>5459</v>
      </c>
      <c r="G4475" s="40" t="s">
        <v>11718</v>
      </c>
      <c r="H4475" s="40" t="s">
        <v>16717</v>
      </c>
    </row>
    <row r="4476" spans="1:8" s="54" customFormat="1" x14ac:dyDescent="0.25">
      <c r="A4476" s="40">
        <v>1</v>
      </c>
      <c r="B4476" s="40" t="s">
        <v>1402</v>
      </c>
      <c r="C4476" s="77" t="s">
        <v>3638</v>
      </c>
      <c r="D4476" s="77" t="s">
        <v>1365</v>
      </c>
      <c r="E4476" s="40" t="s">
        <v>16502</v>
      </c>
      <c r="F4476" s="40" t="s">
        <v>5459</v>
      </c>
      <c r="G4476" s="40" t="s">
        <v>5444</v>
      </c>
      <c r="H4476" s="40" t="s">
        <v>16718</v>
      </c>
    </row>
    <row r="4477" spans="1:8" s="54" customFormat="1" x14ac:dyDescent="0.25">
      <c r="A4477" s="40">
        <v>1</v>
      </c>
      <c r="B4477" s="40" t="s">
        <v>1402</v>
      </c>
      <c r="C4477" s="77" t="s">
        <v>10772</v>
      </c>
      <c r="D4477" s="77" t="s">
        <v>4451</v>
      </c>
      <c r="E4477" s="40" t="s">
        <v>16502</v>
      </c>
      <c r="F4477" s="40" t="s">
        <v>5459</v>
      </c>
      <c r="G4477" s="40" t="s">
        <v>11742</v>
      </c>
      <c r="H4477" s="40" t="s">
        <v>16744</v>
      </c>
    </row>
    <row r="4478" spans="1:8" s="54" customFormat="1" x14ac:dyDescent="0.25">
      <c r="A4478" s="40">
        <v>1</v>
      </c>
      <c r="B4478" s="40" t="s">
        <v>1402</v>
      </c>
      <c r="C4478" s="77" t="s">
        <v>10773</v>
      </c>
      <c r="D4478" s="77" t="s">
        <v>4452</v>
      </c>
      <c r="E4478" s="40" t="s">
        <v>16502</v>
      </c>
      <c r="F4478" s="40" t="s">
        <v>5459</v>
      </c>
      <c r="G4478" s="40" t="s">
        <v>11743</v>
      </c>
      <c r="H4478" s="40" t="s">
        <v>16745</v>
      </c>
    </row>
    <row r="4479" spans="1:8" s="54" customFormat="1" x14ac:dyDescent="0.25">
      <c r="A4479" s="40">
        <v>1</v>
      </c>
      <c r="B4479" s="40" t="s">
        <v>1402</v>
      </c>
      <c r="C4479" s="77" t="s">
        <v>1498</v>
      </c>
      <c r="D4479" s="77" t="s">
        <v>4466</v>
      </c>
      <c r="E4479" s="40" t="s">
        <v>16502</v>
      </c>
      <c r="F4479" s="40" t="s">
        <v>5459</v>
      </c>
      <c r="G4479" s="40" t="s">
        <v>11756</v>
      </c>
      <c r="H4479" s="40" t="s">
        <v>16759</v>
      </c>
    </row>
    <row r="4480" spans="1:8" s="54" customFormat="1" x14ac:dyDescent="0.25">
      <c r="A4480" s="40">
        <v>1</v>
      </c>
      <c r="B4480" s="40" t="s">
        <v>1402</v>
      </c>
      <c r="C4480" s="77" t="s">
        <v>1499</v>
      </c>
      <c r="D4480" s="77" t="s">
        <v>4472</v>
      </c>
      <c r="E4480" s="40" t="s">
        <v>16502</v>
      </c>
      <c r="F4480" s="40" t="s">
        <v>5459</v>
      </c>
      <c r="G4480" s="40" t="s">
        <v>11762</v>
      </c>
      <c r="H4480" s="40" t="s">
        <v>16765</v>
      </c>
    </row>
    <row r="4481" spans="1:8" s="54" customFormat="1" x14ac:dyDescent="0.25">
      <c r="A4481" s="40">
        <v>1</v>
      </c>
      <c r="B4481" s="40" t="s">
        <v>1402</v>
      </c>
      <c r="C4481" s="77" t="s">
        <v>1500</v>
      </c>
      <c r="D4481" s="77" t="s">
        <v>4473</v>
      </c>
      <c r="E4481" s="40" t="s">
        <v>16502</v>
      </c>
      <c r="F4481" s="40" t="s">
        <v>5459</v>
      </c>
      <c r="G4481" s="40" t="s">
        <v>11763</v>
      </c>
      <c r="H4481" s="40" t="s">
        <v>16766</v>
      </c>
    </row>
    <row r="4482" spans="1:8" s="54" customFormat="1" x14ac:dyDescent="0.25">
      <c r="A4482" s="40">
        <v>1</v>
      </c>
      <c r="B4482" s="40" t="s">
        <v>1402</v>
      </c>
      <c r="C4482" s="77" t="s">
        <v>20447</v>
      </c>
      <c r="D4482" s="77" t="s">
        <v>4476</v>
      </c>
      <c r="E4482" s="40" t="s">
        <v>16502</v>
      </c>
      <c r="F4482" s="40" t="s">
        <v>5459</v>
      </c>
      <c r="G4482" s="40" t="s">
        <v>11766</v>
      </c>
      <c r="H4482" s="40" t="s">
        <v>16769</v>
      </c>
    </row>
    <row r="4483" spans="1:8" s="54" customFormat="1" x14ac:dyDescent="0.25">
      <c r="A4483" s="40">
        <v>1</v>
      </c>
      <c r="B4483" s="40" t="s">
        <v>1402</v>
      </c>
      <c r="C4483" s="77" t="s">
        <v>20448</v>
      </c>
      <c r="D4483" s="77" t="s">
        <v>4479</v>
      </c>
      <c r="E4483" s="40" t="s">
        <v>16502</v>
      </c>
      <c r="F4483" s="40" t="s">
        <v>5459</v>
      </c>
      <c r="G4483" s="40" t="s">
        <v>11769</v>
      </c>
      <c r="H4483" s="40" t="s">
        <v>16772</v>
      </c>
    </row>
    <row r="4484" spans="1:8" s="54" customFormat="1" x14ac:dyDescent="0.25">
      <c r="A4484" s="40">
        <v>1</v>
      </c>
      <c r="B4484" s="40" t="s">
        <v>1402</v>
      </c>
      <c r="C4484" s="77" t="s">
        <v>20449</v>
      </c>
      <c r="D4484" s="77" t="s">
        <v>4481</v>
      </c>
      <c r="E4484" s="40" t="s">
        <v>16502</v>
      </c>
      <c r="F4484" s="40" t="s">
        <v>5459</v>
      </c>
      <c r="G4484" s="40" t="s">
        <v>11771</v>
      </c>
      <c r="H4484" s="40" t="s">
        <v>16774</v>
      </c>
    </row>
    <row r="4485" spans="1:8" s="54" customFormat="1" x14ac:dyDescent="0.25">
      <c r="A4485" s="40">
        <v>1</v>
      </c>
      <c r="B4485" s="40" t="s">
        <v>1402</v>
      </c>
      <c r="C4485" s="77" t="s">
        <v>20450</v>
      </c>
      <c r="D4485" s="77" t="s">
        <v>4502</v>
      </c>
      <c r="E4485" s="40" t="s">
        <v>16502</v>
      </c>
      <c r="F4485" s="40" t="s">
        <v>5459</v>
      </c>
      <c r="G4485" s="40" t="s">
        <v>11792</v>
      </c>
      <c r="H4485" s="40" t="s">
        <v>16795</v>
      </c>
    </row>
    <row r="4486" spans="1:8" s="54" customFormat="1" x14ac:dyDescent="0.25">
      <c r="A4486" s="40">
        <v>1</v>
      </c>
      <c r="B4486" s="40" t="s">
        <v>1402</v>
      </c>
      <c r="C4486" s="77" t="s">
        <v>1501</v>
      </c>
      <c r="D4486" s="77" t="s">
        <v>4503</v>
      </c>
      <c r="E4486" s="40" t="s">
        <v>16502</v>
      </c>
      <c r="F4486" s="40" t="s">
        <v>5459</v>
      </c>
      <c r="G4486" s="40" t="s">
        <v>11793</v>
      </c>
      <c r="H4486" s="40" t="s">
        <v>16796</v>
      </c>
    </row>
    <row r="4487" spans="1:8" s="54" customFormat="1" x14ac:dyDescent="0.25">
      <c r="A4487" s="40">
        <v>1</v>
      </c>
      <c r="B4487" s="40" t="s">
        <v>1402</v>
      </c>
      <c r="C4487" s="77" t="s">
        <v>1502</v>
      </c>
      <c r="D4487" s="77" t="s">
        <v>4504</v>
      </c>
      <c r="E4487" s="40" t="s">
        <v>16502</v>
      </c>
      <c r="F4487" s="40" t="s">
        <v>5459</v>
      </c>
      <c r="G4487" s="40" t="s">
        <v>11794</v>
      </c>
      <c r="H4487" s="40" t="s">
        <v>16797</v>
      </c>
    </row>
    <row r="4488" spans="1:8" s="54" customFormat="1" x14ac:dyDescent="0.25">
      <c r="A4488" s="40">
        <v>1</v>
      </c>
      <c r="B4488" s="40" t="s">
        <v>1402</v>
      </c>
      <c r="C4488" s="77" t="s">
        <v>20451</v>
      </c>
      <c r="D4488" s="77" t="s">
        <v>4506</v>
      </c>
      <c r="E4488" s="40" t="s">
        <v>16502</v>
      </c>
      <c r="F4488" s="40" t="s">
        <v>5459</v>
      </c>
      <c r="G4488" s="40" t="s">
        <v>11796</v>
      </c>
      <c r="H4488" s="40" t="s">
        <v>16799</v>
      </c>
    </row>
    <row r="4489" spans="1:8" s="54" customFormat="1" x14ac:dyDescent="0.25">
      <c r="A4489" s="40">
        <v>1</v>
      </c>
      <c r="B4489" s="40" t="s">
        <v>1402</v>
      </c>
      <c r="C4489" s="77" t="s">
        <v>8328</v>
      </c>
      <c r="D4489" s="77" t="s">
        <v>4539</v>
      </c>
      <c r="E4489" s="40" t="s">
        <v>16502</v>
      </c>
      <c r="F4489" s="40" t="s">
        <v>5459</v>
      </c>
      <c r="G4489" s="40" t="s">
        <v>11829</v>
      </c>
      <c r="H4489" s="40" t="s">
        <v>16832</v>
      </c>
    </row>
    <row r="4490" spans="1:8" s="54" customFormat="1" x14ac:dyDescent="0.25">
      <c r="A4490" s="40">
        <v>1</v>
      </c>
      <c r="B4490" s="40" t="s">
        <v>1402</v>
      </c>
      <c r="C4490" s="77" t="s">
        <v>8329</v>
      </c>
      <c r="D4490" s="77" t="s">
        <v>4555</v>
      </c>
      <c r="E4490" s="40" t="s">
        <v>16502</v>
      </c>
      <c r="F4490" s="40" t="s">
        <v>5459</v>
      </c>
      <c r="G4490" s="40" t="s">
        <v>11845</v>
      </c>
      <c r="H4490" s="40" t="s">
        <v>16848</v>
      </c>
    </row>
    <row r="4491" spans="1:8" s="54" customFormat="1" x14ac:dyDescent="0.25">
      <c r="A4491" s="40">
        <v>1</v>
      </c>
      <c r="B4491" s="40" t="s">
        <v>1402</v>
      </c>
      <c r="C4491" s="77" t="s">
        <v>20452</v>
      </c>
      <c r="D4491" s="77" t="s">
        <v>4556</v>
      </c>
      <c r="E4491" s="40" t="s">
        <v>16502</v>
      </c>
      <c r="F4491" s="40" t="s">
        <v>5459</v>
      </c>
      <c r="G4491" s="40" t="s">
        <v>11846</v>
      </c>
      <c r="H4491" s="40" t="s">
        <v>16849</v>
      </c>
    </row>
    <row r="4492" spans="1:8" s="54" customFormat="1" x14ac:dyDescent="0.25">
      <c r="A4492" s="40">
        <v>1</v>
      </c>
      <c r="B4492" s="40" t="s">
        <v>1402</v>
      </c>
      <c r="C4492" s="77" t="s">
        <v>8330</v>
      </c>
      <c r="D4492" s="77" t="s">
        <v>4561</v>
      </c>
      <c r="E4492" s="40" t="s">
        <v>16502</v>
      </c>
      <c r="F4492" s="40" t="s">
        <v>5459</v>
      </c>
      <c r="G4492" s="40" t="s">
        <v>11851</v>
      </c>
      <c r="H4492" s="40" t="s">
        <v>16854</v>
      </c>
    </row>
    <row r="4493" spans="1:8" s="54" customFormat="1" x14ac:dyDescent="0.25">
      <c r="A4493" s="40">
        <v>1</v>
      </c>
      <c r="B4493" s="40" t="s">
        <v>1402</v>
      </c>
      <c r="C4493" s="77" t="s">
        <v>8331</v>
      </c>
      <c r="D4493" s="77" t="s">
        <v>4562</v>
      </c>
      <c r="E4493" s="40" t="s">
        <v>16502</v>
      </c>
      <c r="F4493" s="40" t="s">
        <v>5459</v>
      </c>
      <c r="G4493" s="40" t="s">
        <v>11852</v>
      </c>
      <c r="H4493" s="40" t="s">
        <v>16855</v>
      </c>
    </row>
    <row r="4494" spans="1:8" s="54" customFormat="1" x14ac:dyDescent="0.25">
      <c r="A4494" s="40">
        <v>1</v>
      </c>
      <c r="B4494" s="40" t="s">
        <v>1402</v>
      </c>
      <c r="C4494" s="77" t="s">
        <v>1513</v>
      </c>
      <c r="D4494" s="77" t="s">
        <v>4565</v>
      </c>
      <c r="E4494" s="40" t="s">
        <v>16502</v>
      </c>
      <c r="F4494" s="40" t="s">
        <v>5459</v>
      </c>
      <c r="G4494" s="40" t="s">
        <v>11855</v>
      </c>
      <c r="H4494" s="40" t="s">
        <v>16858</v>
      </c>
    </row>
    <row r="4495" spans="1:8" s="54" customFormat="1" x14ac:dyDescent="0.25">
      <c r="A4495" s="40">
        <v>1</v>
      </c>
      <c r="B4495" s="40" t="s">
        <v>1402</v>
      </c>
      <c r="C4495" s="77" t="s">
        <v>1514</v>
      </c>
      <c r="D4495" s="77" t="s">
        <v>4566</v>
      </c>
      <c r="E4495" s="40" t="s">
        <v>16502</v>
      </c>
      <c r="F4495" s="40" t="s">
        <v>5459</v>
      </c>
      <c r="G4495" s="40" t="s">
        <v>11856</v>
      </c>
      <c r="H4495" s="40" t="s">
        <v>16859</v>
      </c>
    </row>
    <row r="4496" spans="1:8" s="54" customFormat="1" x14ac:dyDescent="0.25">
      <c r="A4496" s="40">
        <v>1</v>
      </c>
      <c r="B4496" s="40" t="s">
        <v>1402</v>
      </c>
      <c r="C4496" s="77" t="s">
        <v>20453</v>
      </c>
      <c r="D4496" s="77" t="s">
        <v>4592</v>
      </c>
      <c r="E4496" s="40" t="s">
        <v>16502</v>
      </c>
      <c r="F4496" s="40" t="s">
        <v>5459</v>
      </c>
      <c r="G4496" s="40" t="s">
        <v>11882</v>
      </c>
      <c r="H4496" s="40" t="s">
        <v>16885</v>
      </c>
    </row>
    <row r="4497" spans="1:8" s="54" customFormat="1" x14ac:dyDescent="0.25">
      <c r="A4497" s="40">
        <v>1</v>
      </c>
      <c r="B4497" s="40" t="s">
        <v>1402</v>
      </c>
      <c r="C4497" s="77" t="s">
        <v>20454</v>
      </c>
      <c r="D4497" s="77" t="s">
        <v>4593</v>
      </c>
      <c r="E4497" s="40" t="s">
        <v>16502</v>
      </c>
      <c r="F4497" s="40" t="s">
        <v>5459</v>
      </c>
      <c r="G4497" s="40" t="s">
        <v>11883</v>
      </c>
      <c r="H4497" s="40" t="s">
        <v>16886</v>
      </c>
    </row>
    <row r="4498" spans="1:8" s="54" customFormat="1" x14ac:dyDescent="0.25">
      <c r="A4498" s="40">
        <v>1</v>
      </c>
      <c r="B4498" s="40" t="s">
        <v>1402</v>
      </c>
      <c r="C4498" s="77" t="s">
        <v>20455</v>
      </c>
      <c r="D4498" s="77" t="s">
        <v>4600</v>
      </c>
      <c r="E4498" s="40" t="s">
        <v>16502</v>
      </c>
      <c r="F4498" s="40" t="s">
        <v>5459</v>
      </c>
      <c r="G4498" s="40" t="s">
        <v>11890</v>
      </c>
      <c r="H4498" s="40" t="s">
        <v>16893</v>
      </c>
    </row>
    <row r="4499" spans="1:8" s="54" customFormat="1" x14ac:dyDescent="0.25">
      <c r="A4499" s="40">
        <v>1</v>
      </c>
      <c r="B4499" s="40" t="s">
        <v>1402</v>
      </c>
      <c r="C4499" s="77" t="s">
        <v>20456</v>
      </c>
      <c r="D4499" s="77" t="s">
        <v>4601</v>
      </c>
      <c r="E4499" s="40" t="s">
        <v>16502</v>
      </c>
      <c r="F4499" s="40" t="s">
        <v>5459</v>
      </c>
      <c r="G4499" s="40" t="s">
        <v>11891</v>
      </c>
      <c r="H4499" s="40" t="s">
        <v>16894</v>
      </c>
    </row>
    <row r="4500" spans="1:8" s="54" customFormat="1" x14ac:dyDescent="0.25">
      <c r="A4500" s="40">
        <v>1</v>
      </c>
      <c r="B4500" s="40" t="s">
        <v>1402</v>
      </c>
      <c r="C4500" s="77" t="s">
        <v>20457</v>
      </c>
      <c r="D4500" s="77" t="s">
        <v>4602</v>
      </c>
      <c r="E4500" s="40" t="s">
        <v>16502</v>
      </c>
      <c r="F4500" s="40" t="s">
        <v>5459</v>
      </c>
      <c r="G4500" s="40" t="s">
        <v>11892</v>
      </c>
      <c r="H4500" s="40" t="s">
        <v>16895</v>
      </c>
    </row>
    <row r="4501" spans="1:8" s="54" customFormat="1" x14ac:dyDescent="0.25">
      <c r="A4501" s="40">
        <v>1</v>
      </c>
      <c r="B4501" s="40" t="s">
        <v>1402</v>
      </c>
      <c r="C4501" s="77" t="s">
        <v>20458</v>
      </c>
      <c r="D4501" s="77" t="s">
        <v>4603</v>
      </c>
      <c r="E4501" s="40" t="s">
        <v>16502</v>
      </c>
      <c r="F4501" s="40" t="s">
        <v>5459</v>
      </c>
      <c r="G4501" s="40" t="s">
        <v>11893</v>
      </c>
      <c r="H4501" s="40" t="s">
        <v>16896</v>
      </c>
    </row>
    <row r="4502" spans="1:8" s="54" customFormat="1" x14ac:dyDescent="0.25">
      <c r="A4502" s="40">
        <v>1</v>
      </c>
      <c r="B4502" s="40" t="s">
        <v>1402</v>
      </c>
      <c r="C4502" s="77" t="s">
        <v>1520</v>
      </c>
      <c r="D4502" s="77" t="s">
        <v>4629</v>
      </c>
      <c r="E4502" s="40" t="s">
        <v>16502</v>
      </c>
      <c r="F4502" s="40" t="s">
        <v>5459</v>
      </c>
      <c r="G4502" s="40" t="s">
        <v>11917</v>
      </c>
      <c r="H4502" s="40" t="s">
        <v>16922</v>
      </c>
    </row>
    <row r="4503" spans="1:8" s="54" customFormat="1" x14ac:dyDescent="0.25">
      <c r="A4503" s="40">
        <v>1</v>
      </c>
      <c r="B4503" s="40" t="s">
        <v>1402</v>
      </c>
      <c r="C4503" s="77" t="s">
        <v>10412</v>
      </c>
      <c r="D4503" s="77" t="s">
        <v>4662</v>
      </c>
      <c r="E4503" s="40" t="s">
        <v>16502</v>
      </c>
      <c r="F4503" s="40" t="s">
        <v>5459</v>
      </c>
      <c r="G4503" s="40" t="s">
        <v>11957</v>
      </c>
      <c r="H4503" s="40" t="s">
        <v>16958</v>
      </c>
    </row>
    <row r="4504" spans="1:8" s="54" customFormat="1" x14ac:dyDescent="0.25">
      <c r="A4504" s="40">
        <v>1</v>
      </c>
      <c r="B4504" s="40" t="s">
        <v>1402</v>
      </c>
      <c r="C4504" s="77" t="s">
        <v>10413</v>
      </c>
      <c r="D4504" s="77" t="s">
        <v>4663</v>
      </c>
      <c r="E4504" s="40" t="s">
        <v>16502</v>
      </c>
      <c r="F4504" s="40" t="s">
        <v>5459</v>
      </c>
      <c r="G4504" s="40" t="s">
        <v>11958</v>
      </c>
      <c r="H4504" s="40" t="s">
        <v>16959</v>
      </c>
    </row>
    <row r="4505" spans="1:8" s="54" customFormat="1" x14ac:dyDescent="0.25">
      <c r="A4505" s="40">
        <v>1</v>
      </c>
      <c r="B4505" s="40" t="s">
        <v>1402</v>
      </c>
      <c r="C4505" s="77" t="s">
        <v>8332</v>
      </c>
      <c r="D4505" s="77" t="s">
        <v>5402</v>
      </c>
      <c r="E4505" s="40" t="s">
        <v>16502</v>
      </c>
      <c r="F4505" s="40" t="s">
        <v>5459</v>
      </c>
      <c r="G4505" s="40" t="s">
        <v>11988</v>
      </c>
      <c r="H4505" s="40" t="s">
        <v>16989</v>
      </c>
    </row>
    <row r="4506" spans="1:8" s="54" customFormat="1" x14ac:dyDescent="0.25">
      <c r="A4506" s="40">
        <v>1</v>
      </c>
      <c r="B4506" s="40" t="s">
        <v>1402</v>
      </c>
      <c r="C4506" s="77" t="s">
        <v>8333</v>
      </c>
      <c r="D4506" s="77" t="s">
        <v>5393</v>
      </c>
      <c r="E4506" s="40" t="s">
        <v>16502</v>
      </c>
      <c r="F4506" s="40" t="s">
        <v>5459</v>
      </c>
      <c r="G4506" s="40" t="s">
        <v>11989</v>
      </c>
      <c r="H4506" s="40" t="s">
        <v>16990</v>
      </c>
    </row>
    <row r="4507" spans="1:8" s="54" customFormat="1" x14ac:dyDescent="0.25">
      <c r="A4507" s="40">
        <v>1</v>
      </c>
      <c r="B4507" s="40" t="s">
        <v>1402</v>
      </c>
      <c r="C4507" s="77" t="s">
        <v>10774</v>
      </c>
      <c r="D4507" s="77" t="s">
        <v>4740</v>
      </c>
      <c r="E4507" s="40" t="s">
        <v>16502</v>
      </c>
      <c r="F4507" s="40" t="s">
        <v>5459</v>
      </c>
      <c r="G4507" s="40" t="s">
        <v>12035</v>
      </c>
      <c r="H4507" s="40" t="s">
        <v>17038</v>
      </c>
    </row>
    <row r="4508" spans="1:8" s="54" customFormat="1" x14ac:dyDescent="0.25">
      <c r="A4508" s="40">
        <v>1</v>
      </c>
      <c r="B4508" s="40" t="s">
        <v>1402</v>
      </c>
      <c r="C4508" s="77" t="s">
        <v>10775</v>
      </c>
      <c r="D4508" s="77" t="s">
        <v>4741</v>
      </c>
      <c r="E4508" s="40" t="s">
        <v>16502</v>
      </c>
      <c r="F4508" s="40" t="s">
        <v>5459</v>
      </c>
      <c r="G4508" s="40" t="s">
        <v>12036</v>
      </c>
      <c r="H4508" s="40" t="s">
        <v>17039</v>
      </c>
    </row>
    <row r="4509" spans="1:8" s="54" customFormat="1" x14ac:dyDescent="0.25">
      <c r="A4509" s="40">
        <v>1</v>
      </c>
      <c r="B4509" s="40" t="s">
        <v>1402</v>
      </c>
      <c r="C4509" s="77" t="s">
        <v>10414</v>
      </c>
      <c r="D4509" s="77" t="s">
        <v>4812</v>
      </c>
      <c r="E4509" s="40" t="s">
        <v>16502</v>
      </c>
      <c r="F4509" s="40" t="s">
        <v>5459</v>
      </c>
      <c r="G4509" s="40" t="s">
        <v>12107</v>
      </c>
      <c r="H4509" s="40" t="s">
        <v>17110</v>
      </c>
    </row>
    <row r="4510" spans="1:8" s="54" customFormat="1" x14ac:dyDescent="0.25">
      <c r="A4510" s="40">
        <v>1</v>
      </c>
      <c r="B4510" s="40" t="s">
        <v>1402</v>
      </c>
      <c r="C4510" s="77" t="s">
        <v>10415</v>
      </c>
      <c r="D4510" s="77" t="s">
        <v>4813</v>
      </c>
      <c r="E4510" s="40" t="s">
        <v>16502</v>
      </c>
      <c r="F4510" s="40" t="s">
        <v>5459</v>
      </c>
      <c r="G4510" s="40" t="s">
        <v>12108</v>
      </c>
      <c r="H4510" s="40" t="s">
        <v>17111</v>
      </c>
    </row>
    <row r="4511" spans="1:8" s="54" customFormat="1" x14ac:dyDescent="0.25">
      <c r="A4511" s="40">
        <v>1</v>
      </c>
      <c r="B4511" s="40" t="s">
        <v>1402</v>
      </c>
      <c r="C4511" s="77" t="s">
        <v>10248</v>
      </c>
      <c r="D4511" s="77" t="s">
        <v>4817</v>
      </c>
      <c r="E4511" s="40" t="s">
        <v>16502</v>
      </c>
      <c r="F4511" s="40" t="s">
        <v>5459</v>
      </c>
      <c r="G4511" s="40" t="s">
        <v>12112</v>
      </c>
      <c r="H4511" s="40" t="s">
        <v>17115</v>
      </c>
    </row>
    <row r="4512" spans="1:8" s="54" customFormat="1" x14ac:dyDescent="0.25">
      <c r="A4512" s="40">
        <v>1</v>
      </c>
      <c r="B4512" s="40" t="s">
        <v>1402</v>
      </c>
      <c r="C4512" s="77" t="s">
        <v>8334</v>
      </c>
      <c r="D4512" s="77" t="s">
        <v>4821</v>
      </c>
      <c r="E4512" s="40" t="s">
        <v>16502</v>
      </c>
      <c r="F4512" s="40" t="s">
        <v>5459</v>
      </c>
      <c r="G4512" s="40" t="s">
        <v>12116</v>
      </c>
      <c r="H4512" s="40" t="s">
        <v>17119</v>
      </c>
    </row>
    <row r="4513" spans="1:8" s="54" customFormat="1" x14ac:dyDescent="0.25">
      <c r="A4513" s="40">
        <v>1</v>
      </c>
      <c r="B4513" s="40" t="s">
        <v>1402</v>
      </c>
      <c r="C4513" s="77" t="s">
        <v>8335</v>
      </c>
      <c r="D4513" s="77" t="s">
        <v>4822</v>
      </c>
      <c r="E4513" s="40" t="s">
        <v>16502</v>
      </c>
      <c r="F4513" s="40" t="s">
        <v>5459</v>
      </c>
      <c r="G4513" s="40" t="s">
        <v>12117</v>
      </c>
      <c r="H4513" s="40" t="s">
        <v>17120</v>
      </c>
    </row>
    <row r="4514" spans="1:8" s="54" customFormat="1" x14ac:dyDescent="0.25">
      <c r="A4514" s="40">
        <v>1</v>
      </c>
      <c r="B4514" s="40" t="s">
        <v>1402</v>
      </c>
      <c r="C4514" s="77" t="s">
        <v>8336</v>
      </c>
      <c r="D4514" s="77" t="s">
        <v>4832</v>
      </c>
      <c r="E4514" s="40" t="s">
        <v>16502</v>
      </c>
      <c r="F4514" s="40" t="s">
        <v>5459</v>
      </c>
      <c r="G4514" s="40" t="s">
        <v>12127</v>
      </c>
      <c r="H4514" s="40" t="s">
        <v>17130</v>
      </c>
    </row>
    <row r="4515" spans="1:8" s="54" customFormat="1" x14ac:dyDescent="0.25">
      <c r="A4515" s="40">
        <v>1</v>
      </c>
      <c r="B4515" s="40" t="s">
        <v>1402</v>
      </c>
      <c r="C4515" s="77" t="s">
        <v>8337</v>
      </c>
      <c r="D4515" s="77" t="s">
        <v>4833</v>
      </c>
      <c r="E4515" s="40" t="s">
        <v>16502</v>
      </c>
      <c r="F4515" s="40" t="s">
        <v>5459</v>
      </c>
      <c r="G4515" s="40" t="s">
        <v>12128</v>
      </c>
      <c r="H4515" s="40" t="s">
        <v>17131</v>
      </c>
    </row>
    <row r="4516" spans="1:8" s="54" customFormat="1" x14ac:dyDescent="0.25">
      <c r="A4516" s="40">
        <v>1</v>
      </c>
      <c r="B4516" s="40" t="s">
        <v>1402</v>
      </c>
      <c r="C4516" s="77" t="s">
        <v>8338</v>
      </c>
      <c r="D4516" s="77" t="s">
        <v>4837</v>
      </c>
      <c r="E4516" s="40" t="s">
        <v>16502</v>
      </c>
      <c r="F4516" s="40" t="s">
        <v>5459</v>
      </c>
      <c r="G4516" s="40" t="s">
        <v>12132</v>
      </c>
      <c r="H4516" s="40" t="s">
        <v>17135</v>
      </c>
    </row>
    <row r="4517" spans="1:8" s="54" customFormat="1" x14ac:dyDescent="0.25">
      <c r="A4517" s="40">
        <v>1</v>
      </c>
      <c r="B4517" s="40" t="s">
        <v>1402</v>
      </c>
      <c r="C4517" s="77" t="s">
        <v>8339</v>
      </c>
      <c r="D4517" s="77" t="s">
        <v>4838</v>
      </c>
      <c r="E4517" s="40" t="s">
        <v>16502</v>
      </c>
      <c r="F4517" s="40" t="s">
        <v>5459</v>
      </c>
      <c r="G4517" s="40" t="s">
        <v>12133</v>
      </c>
      <c r="H4517" s="40" t="s">
        <v>17136</v>
      </c>
    </row>
    <row r="4518" spans="1:8" s="54" customFormat="1" x14ac:dyDescent="0.25">
      <c r="A4518" s="40">
        <v>1</v>
      </c>
      <c r="B4518" s="40" t="s">
        <v>1402</v>
      </c>
      <c r="C4518" s="77" t="s">
        <v>8340</v>
      </c>
      <c r="D4518" s="77" t="s">
        <v>4851</v>
      </c>
      <c r="E4518" s="40" t="s">
        <v>16502</v>
      </c>
      <c r="F4518" s="40" t="s">
        <v>5459</v>
      </c>
      <c r="G4518" s="40" t="s">
        <v>12138</v>
      </c>
      <c r="H4518" s="40" t="s">
        <v>17157</v>
      </c>
    </row>
    <row r="4519" spans="1:8" s="54" customFormat="1" x14ac:dyDescent="0.25">
      <c r="A4519" s="40">
        <v>1</v>
      </c>
      <c r="B4519" s="40" t="s">
        <v>1402</v>
      </c>
      <c r="C4519" s="77" t="s">
        <v>8341</v>
      </c>
      <c r="D4519" s="77" t="s">
        <v>4857</v>
      </c>
      <c r="E4519" s="40" t="s">
        <v>16502</v>
      </c>
      <c r="F4519" s="40" t="s">
        <v>5459</v>
      </c>
      <c r="G4519" s="40" t="s">
        <v>17166</v>
      </c>
      <c r="H4519" s="40" t="s">
        <v>17167</v>
      </c>
    </row>
    <row r="4520" spans="1:8" s="54" customFormat="1" x14ac:dyDescent="0.25">
      <c r="A4520" s="40">
        <v>1</v>
      </c>
      <c r="B4520" s="40" t="s">
        <v>1402</v>
      </c>
      <c r="C4520" s="77" t="s">
        <v>10583</v>
      </c>
      <c r="D4520" s="77" t="s">
        <v>4871</v>
      </c>
      <c r="E4520" s="40" t="s">
        <v>16502</v>
      </c>
      <c r="F4520" s="40" t="s">
        <v>5459</v>
      </c>
      <c r="G4520" s="40" t="s">
        <v>12153</v>
      </c>
      <c r="H4520" s="40" t="s">
        <v>17182</v>
      </c>
    </row>
    <row r="4521" spans="1:8" s="54" customFormat="1" x14ac:dyDescent="0.25">
      <c r="A4521" s="40">
        <v>1</v>
      </c>
      <c r="B4521" s="40" t="s">
        <v>1402</v>
      </c>
      <c r="C4521" s="77" t="s">
        <v>1577</v>
      </c>
      <c r="D4521" s="77" t="s">
        <v>4883</v>
      </c>
      <c r="E4521" s="40" t="s">
        <v>16502</v>
      </c>
      <c r="F4521" s="40" t="s">
        <v>5459</v>
      </c>
      <c r="G4521" s="40" t="s">
        <v>12165</v>
      </c>
      <c r="H4521" s="40" t="s">
        <v>17194</v>
      </c>
    </row>
    <row r="4522" spans="1:8" s="54" customFormat="1" x14ac:dyDescent="0.25">
      <c r="A4522" s="40">
        <v>1</v>
      </c>
      <c r="B4522" s="40" t="s">
        <v>1402</v>
      </c>
      <c r="C4522" s="77" t="s">
        <v>8342</v>
      </c>
      <c r="D4522" s="77" t="s">
        <v>4884</v>
      </c>
      <c r="E4522" s="40" t="s">
        <v>16502</v>
      </c>
      <c r="F4522" s="40" t="s">
        <v>5459</v>
      </c>
      <c r="G4522" s="40" t="s">
        <v>12166</v>
      </c>
      <c r="H4522" s="40" t="s">
        <v>17195</v>
      </c>
    </row>
    <row r="4523" spans="1:8" s="54" customFormat="1" x14ac:dyDescent="0.25">
      <c r="A4523" s="40">
        <v>1</v>
      </c>
      <c r="B4523" s="40" t="s">
        <v>1402</v>
      </c>
      <c r="C4523" s="77" t="s">
        <v>1578</v>
      </c>
      <c r="D4523" s="77" t="s">
        <v>4888</v>
      </c>
      <c r="E4523" s="40" t="s">
        <v>16502</v>
      </c>
      <c r="F4523" s="40" t="s">
        <v>5459</v>
      </c>
      <c r="G4523" s="40" t="s">
        <v>12170</v>
      </c>
      <c r="H4523" s="40" t="s">
        <v>17199</v>
      </c>
    </row>
    <row r="4524" spans="1:8" s="54" customFormat="1" x14ac:dyDescent="0.25">
      <c r="A4524" s="40">
        <v>1</v>
      </c>
      <c r="B4524" s="40" t="s">
        <v>1402</v>
      </c>
      <c r="C4524" s="77" t="s">
        <v>1579</v>
      </c>
      <c r="D4524" s="77" t="s">
        <v>4897</v>
      </c>
      <c r="E4524" s="40" t="s">
        <v>16502</v>
      </c>
      <c r="F4524" s="40" t="s">
        <v>5459</v>
      </c>
      <c r="G4524" s="40" t="s">
        <v>12179</v>
      </c>
      <c r="H4524" s="40" t="s">
        <v>17208</v>
      </c>
    </row>
    <row r="4525" spans="1:8" s="54" customFormat="1" x14ac:dyDescent="0.25">
      <c r="A4525" s="40">
        <v>1</v>
      </c>
      <c r="B4525" s="40" t="s">
        <v>1402</v>
      </c>
      <c r="C4525" s="77" t="s">
        <v>3540</v>
      </c>
      <c r="D4525" s="77" t="s">
        <v>4912</v>
      </c>
      <c r="E4525" s="40" t="s">
        <v>16502</v>
      </c>
      <c r="F4525" s="40" t="s">
        <v>5459</v>
      </c>
      <c r="G4525" s="40" t="s">
        <v>12194</v>
      </c>
      <c r="H4525" s="40" t="s">
        <v>17223</v>
      </c>
    </row>
    <row r="4526" spans="1:8" s="54" customFormat="1" x14ac:dyDescent="0.25">
      <c r="A4526" s="40">
        <v>1</v>
      </c>
      <c r="B4526" s="40" t="s">
        <v>1402</v>
      </c>
      <c r="C4526" s="77" t="s">
        <v>3541</v>
      </c>
      <c r="D4526" s="77" t="s">
        <v>4914</v>
      </c>
      <c r="E4526" s="40" t="s">
        <v>16502</v>
      </c>
      <c r="F4526" s="40" t="s">
        <v>5459</v>
      </c>
      <c r="G4526" s="40" t="s">
        <v>12196</v>
      </c>
      <c r="H4526" s="40" t="s">
        <v>17225</v>
      </c>
    </row>
    <row r="4527" spans="1:8" s="54" customFormat="1" x14ac:dyDescent="0.25">
      <c r="A4527" s="40">
        <v>1</v>
      </c>
      <c r="B4527" s="40" t="s">
        <v>1402</v>
      </c>
      <c r="C4527" s="77" t="s">
        <v>10584</v>
      </c>
      <c r="D4527" s="77" t="s">
        <v>4916</v>
      </c>
      <c r="E4527" s="40" t="s">
        <v>16502</v>
      </c>
      <c r="F4527" s="40" t="s">
        <v>5459</v>
      </c>
      <c r="G4527" s="40" t="s">
        <v>12198</v>
      </c>
      <c r="H4527" s="40" t="s">
        <v>17227</v>
      </c>
    </row>
    <row r="4528" spans="1:8" s="54" customFormat="1" x14ac:dyDescent="0.25">
      <c r="A4528" s="40">
        <v>1</v>
      </c>
      <c r="B4528" s="40" t="s">
        <v>1402</v>
      </c>
      <c r="C4528" s="77" t="s">
        <v>3550</v>
      </c>
      <c r="D4528" s="77" t="s">
        <v>4943</v>
      </c>
      <c r="E4528" s="40" t="s">
        <v>16502</v>
      </c>
      <c r="F4528" s="40" t="s">
        <v>5459</v>
      </c>
      <c r="G4528" s="40" t="s">
        <v>12225</v>
      </c>
      <c r="H4528" s="40" t="s">
        <v>17254</v>
      </c>
    </row>
    <row r="4529" spans="1:8" s="54" customFormat="1" x14ac:dyDescent="0.25">
      <c r="A4529" s="40">
        <v>1</v>
      </c>
      <c r="B4529" s="40" t="s">
        <v>1402</v>
      </c>
      <c r="C4529" s="77" t="s">
        <v>3573</v>
      </c>
      <c r="D4529" s="77" t="s">
        <v>4945</v>
      </c>
      <c r="E4529" s="40" t="s">
        <v>16502</v>
      </c>
      <c r="F4529" s="40" t="s">
        <v>5459</v>
      </c>
      <c r="G4529" s="40" t="s">
        <v>12227</v>
      </c>
      <c r="H4529" s="40" t="s">
        <v>17256</v>
      </c>
    </row>
    <row r="4530" spans="1:8" s="54" customFormat="1" x14ac:dyDescent="0.25">
      <c r="A4530" s="40">
        <v>1</v>
      </c>
      <c r="B4530" s="40" t="s">
        <v>1402</v>
      </c>
      <c r="C4530" s="77" t="s">
        <v>5607</v>
      </c>
      <c r="D4530" s="77" t="s">
        <v>4946</v>
      </c>
      <c r="E4530" s="40" t="s">
        <v>16502</v>
      </c>
      <c r="F4530" s="40" t="s">
        <v>5459</v>
      </c>
      <c r="G4530" s="40" t="s">
        <v>12228</v>
      </c>
      <c r="H4530" s="40" t="s">
        <v>17257</v>
      </c>
    </row>
    <row r="4531" spans="1:8" s="54" customFormat="1" x14ac:dyDescent="0.25">
      <c r="A4531" s="40">
        <v>1</v>
      </c>
      <c r="B4531" s="40" t="s">
        <v>1402</v>
      </c>
      <c r="C4531" s="77" t="s">
        <v>5608</v>
      </c>
      <c r="D4531" s="77" t="s">
        <v>4947</v>
      </c>
      <c r="E4531" s="40" t="s">
        <v>16502</v>
      </c>
      <c r="F4531" s="40" t="s">
        <v>5459</v>
      </c>
      <c r="G4531" s="40" t="s">
        <v>12229</v>
      </c>
      <c r="H4531" s="40" t="s">
        <v>17258</v>
      </c>
    </row>
    <row r="4532" spans="1:8" s="54" customFormat="1" x14ac:dyDescent="0.25">
      <c r="A4532" s="40">
        <v>1</v>
      </c>
      <c r="B4532" s="40" t="s">
        <v>1402</v>
      </c>
      <c r="C4532" s="77" t="s">
        <v>3578</v>
      </c>
      <c r="D4532" s="77" t="s">
        <v>4948</v>
      </c>
      <c r="E4532" s="40" t="s">
        <v>16502</v>
      </c>
      <c r="F4532" s="40" t="s">
        <v>5459</v>
      </c>
      <c r="G4532" s="40" t="s">
        <v>12230</v>
      </c>
      <c r="H4532" s="40" t="s">
        <v>17259</v>
      </c>
    </row>
    <row r="4533" spans="1:8" s="54" customFormat="1" x14ac:dyDescent="0.25">
      <c r="A4533" s="40">
        <v>1</v>
      </c>
      <c r="B4533" s="40" t="s">
        <v>1402</v>
      </c>
      <c r="C4533" s="77" t="s">
        <v>3579</v>
      </c>
      <c r="D4533" s="77" t="s">
        <v>4949</v>
      </c>
      <c r="E4533" s="40" t="s">
        <v>16502</v>
      </c>
      <c r="F4533" s="40" t="s">
        <v>5459</v>
      </c>
      <c r="G4533" s="40" t="s">
        <v>12231</v>
      </c>
      <c r="H4533" s="40" t="s">
        <v>17260</v>
      </c>
    </row>
    <row r="4534" spans="1:8" s="54" customFormat="1" x14ac:dyDescent="0.25">
      <c r="A4534" s="40">
        <v>1</v>
      </c>
      <c r="B4534" s="40" t="s">
        <v>1402</v>
      </c>
      <c r="C4534" s="77" t="s">
        <v>3584</v>
      </c>
      <c r="D4534" s="77" t="s">
        <v>4952</v>
      </c>
      <c r="E4534" s="40" t="s">
        <v>16502</v>
      </c>
      <c r="F4534" s="40" t="s">
        <v>5459</v>
      </c>
      <c r="G4534" s="40" t="s">
        <v>12234</v>
      </c>
      <c r="H4534" s="40" t="s">
        <v>17263</v>
      </c>
    </row>
    <row r="4535" spans="1:8" s="54" customFormat="1" x14ac:dyDescent="0.25">
      <c r="A4535" s="40">
        <v>1</v>
      </c>
      <c r="B4535" s="40" t="s">
        <v>1402</v>
      </c>
      <c r="C4535" s="77" t="s">
        <v>3587</v>
      </c>
      <c r="D4535" s="77" t="s">
        <v>4955</v>
      </c>
      <c r="E4535" s="40" t="s">
        <v>16502</v>
      </c>
      <c r="F4535" s="40" t="s">
        <v>5459</v>
      </c>
      <c r="G4535" s="40" t="s">
        <v>12236</v>
      </c>
      <c r="H4535" s="40" t="s">
        <v>17266</v>
      </c>
    </row>
    <row r="4536" spans="1:8" s="54" customFormat="1" x14ac:dyDescent="0.25">
      <c r="A4536" s="40">
        <v>1</v>
      </c>
      <c r="B4536" s="40" t="s">
        <v>1402</v>
      </c>
      <c r="C4536" s="77" t="s">
        <v>3590</v>
      </c>
      <c r="D4536" s="77" t="s">
        <v>4957</v>
      </c>
      <c r="E4536" s="40" t="s">
        <v>16502</v>
      </c>
      <c r="F4536" s="40" t="s">
        <v>5459</v>
      </c>
      <c r="G4536" s="40" t="s">
        <v>12238</v>
      </c>
      <c r="H4536" s="40" t="s">
        <v>17268</v>
      </c>
    </row>
    <row r="4537" spans="1:8" s="54" customFormat="1" x14ac:dyDescent="0.25">
      <c r="A4537" s="40">
        <v>1</v>
      </c>
      <c r="B4537" s="40" t="s">
        <v>1402</v>
      </c>
      <c r="C4537" s="77" t="s">
        <v>1568</v>
      </c>
      <c r="D4537" s="77" t="s">
        <v>4970</v>
      </c>
      <c r="E4537" s="40" t="s">
        <v>16502</v>
      </c>
      <c r="F4537" s="40" t="s">
        <v>5459</v>
      </c>
      <c r="G4537" s="40" t="s">
        <v>12248</v>
      </c>
      <c r="H4537" s="40" t="s">
        <v>17281</v>
      </c>
    </row>
    <row r="4538" spans="1:8" s="54" customFormat="1" x14ac:dyDescent="0.25">
      <c r="A4538" s="40">
        <v>1</v>
      </c>
      <c r="B4538" s="40" t="s">
        <v>1402</v>
      </c>
      <c r="C4538" s="77" t="s">
        <v>8343</v>
      </c>
      <c r="D4538" s="77" t="s">
        <v>1766</v>
      </c>
      <c r="E4538" s="40" t="s">
        <v>16502</v>
      </c>
      <c r="F4538" s="40" t="s">
        <v>5459</v>
      </c>
      <c r="G4538" s="40" t="s">
        <v>12249</v>
      </c>
      <c r="H4538" s="40" t="s">
        <v>17282</v>
      </c>
    </row>
    <row r="4539" spans="1:8" s="54" customFormat="1" x14ac:dyDescent="0.25">
      <c r="A4539" s="40">
        <v>1</v>
      </c>
      <c r="B4539" s="40" t="s">
        <v>1402</v>
      </c>
      <c r="C4539" s="77" t="s">
        <v>8344</v>
      </c>
      <c r="D4539" s="77" t="s">
        <v>1767</v>
      </c>
      <c r="E4539" s="40" t="s">
        <v>16502</v>
      </c>
      <c r="F4539" s="40" t="s">
        <v>5459</v>
      </c>
      <c r="G4539" s="40" t="s">
        <v>12250</v>
      </c>
      <c r="H4539" s="40" t="s">
        <v>17283</v>
      </c>
    </row>
    <row r="4540" spans="1:8" s="54" customFormat="1" x14ac:dyDescent="0.25">
      <c r="A4540" s="40">
        <v>1</v>
      </c>
      <c r="B4540" s="40" t="s">
        <v>1402</v>
      </c>
      <c r="C4540" s="77" t="s">
        <v>8345</v>
      </c>
      <c r="D4540" s="77" t="s">
        <v>1768</v>
      </c>
      <c r="E4540" s="40" t="s">
        <v>16502</v>
      </c>
      <c r="F4540" s="40" t="s">
        <v>5459</v>
      </c>
      <c r="G4540" s="40" t="s">
        <v>12251</v>
      </c>
      <c r="H4540" s="40" t="s">
        <v>17284</v>
      </c>
    </row>
    <row r="4541" spans="1:8" s="54" customFormat="1" x14ac:dyDescent="0.25">
      <c r="A4541" s="40">
        <v>1</v>
      </c>
      <c r="B4541" s="40" t="s">
        <v>1402</v>
      </c>
      <c r="C4541" s="77" t="s">
        <v>10249</v>
      </c>
      <c r="D4541" s="77" t="s">
        <v>1769</v>
      </c>
      <c r="E4541" s="40" t="s">
        <v>16502</v>
      </c>
      <c r="F4541" s="40" t="s">
        <v>5459</v>
      </c>
      <c r="G4541" s="40" t="s">
        <v>12252</v>
      </c>
      <c r="H4541" s="40" t="s">
        <v>17285</v>
      </c>
    </row>
    <row r="4542" spans="1:8" s="54" customFormat="1" x14ac:dyDescent="0.25">
      <c r="A4542" s="40">
        <v>1</v>
      </c>
      <c r="B4542" s="40" t="s">
        <v>1402</v>
      </c>
      <c r="C4542" s="77" t="s">
        <v>10250</v>
      </c>
      <c r="D4542" s="77" t="s">
        <v>1771</v>
      </c>
      <c r="E4542" s="40" t="s">
        <v>16502</v>
      </c>
      <c r="F4542" s="40" t="s">
        <v>5459</v>
      </c>
      <c r="G4542" s="40" t="s">
        <v>12254</v>
      </c>
      <c r="H4542" s="40" t="s">
        <v>17287</v>
      </c>
    </row>
    <row r="4543" spans="1:8" s="54" customFormat="1" x14ac:dyDescent="0.25">
      <c r="A4543" s="40">
        <v>1</v>
      </c>
      <c r="B4543" s="40" t="s">
        <v>1402</v>
      </c>
      <c r="C4543" s="77" t="s">
        <v>3605</v>
      </c>
      <c r="D4543" s="77" t="s">
        <v>1835</v>
      </c>
      <c r="E4543" s="40" t="s">
        <v>16502</v>
      </c>
      <c r="F4543" s="40" t="s">
        <v>5459</v>
      </c>
      <c r="G4543" s="40" t="s">
        <v>12260</v>
      </c>
      <c r="H4543" s="40" t="s">
        <v>17313</v>
      </c>
    </row>
    <row r="4544" spans="1:8" s="54" customFormat="1" x14ac:dyDescent="0.25">
      <c r="A4544" s="40">
        <v>1</v>
      </c>
      <c r="B4544" s="40" t="s">
        <v>1402</v>
      </c>
      <c r="C4544" s="77" t="s">
        <v>14532</v>
      </c>
      <c r="D4544" s="77" t="s">
        <v>1841</v>
      </c>
      <c r="E4544" s="40" t="s">
        <v>16502</v>
      </c>
      <c r="F4544" s="40" t="s">
        <v>5459</v>
      </c>
      <c r="G4544" s="40" t="s">
        <v>12266</v>
      </c>
      <c r="H4544" s="40" t="s">
        <v>17319</v>
      </c>
    </row>
    <row r="4545" spans="1:8" s="54" customFormat="1" x14ac:dyDescent="0.25">
      <c r="A4545" s="40">
        <v>1</v>
      </c>
      <c r="B4545" s="40" t="s">
        <v>1402</v>
      </c>
      <c r="C4545" s="77" t="s">
        <v>14533</v>
      </c>
      <c r="D4545" s="77" t="s">
        <v>1842</v>
      </c>
      <c r="E4545" s="40" t="s">
        <v>16502</v>
      </c>
      <c r="F4545" s="40" t="s">
        <v>5459</v>
      </c>
      <c r="G4545" s="40" t="s">
        <v>12267</v>
      </c>
      <c r="H4545" s="40" t="s">
        <v>17320</v>
      </c>
    </row>
    <row r="4546" spans="1:8" s="54" customFormat="1" x14ac:dyDescent="0.25">
      <c r="A4546" s="40">
        <v>1</v>
      </c>
      <c r="B4546" s="40" t="s">
        <v>1402</v>
      </c>
      <c r="C4546" s="77" t="s">
        <v>14534</v>
      </c>
      <c r="D4546" s="77" t="s">
        <v>1843</v>
      </c>
      <c r="E4546" s="40" t="s">
        <v>16502</v>
      </c>
      <c r="F4546" s="40" t="s">
        <v>5459</v>
      </c>
      <c r="G4546" s="40" t="s">
        <v>12268</v>
      </c>
      <c r="H4546" s="40" t="s">
        <v>17321</v>
      </c>
    </row>
    <row r="4547" spans="1:8" s="54" customFormat="1" x14ac:dyDescent="0.25">
      <c r="A4547" s="40">
        <v>1</v>
      </c>
      <c r="B4547" s="40" t="s">
        <v>1402</v>
      </c>
      <c r="C4547" s="77" t="s">
        <v>14535</v>
      </c>
      <c r="D4547" s="77" t="s">
        <v>1844</v>
      </c>
      <c r="E4547" s="40" t="s">
        <v>16502</v>
      </c>
      <c r="F4547" s="40" t="s">
        <v>5459</v>
      </c>
      <c r="G4547" s="40" t="s">
        <v>12269</v>
      </c>
      <c r="H4547" s="40" t="s">
        <v>17322</v>
      </c>
    </row>
    <row r="4548" spans="1:8" s="54" customFormat="1" x14ac:dyDescent="0.25">
      <c r="A4548" s="40">
        <v>1</v>
      </c>
      <c r="B4548" s="40" t="s">
        <v>1402</v>
      </c>
      <c r="C4548" s="77" t="s">
        <v>20459</v>
      </c>
      <c r="D4548" s="77" t="s">
        <v>1853</v>
      </c>
      <c r="E4548" s="40" t="s">
        <v>16502</v>
      </c>
      <c r="F4548" s="40" t="s">
        <v>5459</v>
      </c>
      <c r="G4548" s="40" t="s">
        <v>12278</v>
      </c>
      <c r="H4548" s="40" t="s">
        <v>17331</v>
      </c>
    </row>
    <row r="4549" spans="1:8" s="54" customFormat="1" x14ac:dyDescent="0.25">
      <c r="A4549" s="40">
        <v>1</v>
      </c>
      <c r="B4549" s="40" t="s">
        <v>1402</v>
      </c>
      <c r="C4549" s="77" t="s">
        <v>20460</v>
      </c>
      <c r="D4549" s="77" t="s">
        <v>1854</v>
      </c>
      <c r="E4549" s="40" t="s">
        <v>16502</v>
      </c>
      <c r="F4549" s="40" t="s">
        <v>5459</v>
      </c>
      <c r="G4549" s="40" t="s">
        <v>12279</v>
      </c>
      <c r="H4549" s="40" t="s">
        <v>17332</v>
      </c>
    </row>
    <row r="4550" spans="1:8" s="54" customFormat="1" x14ac:dyDescent="0.25">
      <c r="A4550" s="40">
        <v>1</v>
      </c>
      <c r="B4550" s="40" t="s">
        <v>1402</v>
      </c>
      <c r="C4550" s="77" t="s">
        <v>3636</v>
      </c>
      <c r="D4550" s="77" t="s">
        <v>1859</v>
      </c>
      <c r="E4550" s="40" t="s">
        <v>16502</v>
      </c>
      <c r="F4550" s="40" t="s">
        <v>5459</v>
      </c>
      <c r="G4550" s="40" t="s">
        <v>12284</v>
      </c>
      <c r="H4550" s="40" t="s">
        <v>17337</v>
      </c>
    </row>
    <row r="4551" spans="1:8" s="54" customFormat="1" x14ac:dyDescent="0.25">
      <c r="A4551" s="40">
        <v>1</v>
      </c>
      <c r="B4551" s="40" t="s">
        <v>1402</v>
      </c>
      <c r="C4551" s="77" t="s">
        <v>3637</v>
      </c>
      <c r="D4551" s="77" t="s">
        <v>1860</v>
      </c>
      <c r="E4551" s="40" t="s">
        <v>16502</v>
      </c>
      <c r="F4551" s="40" t="s">
        <v>5459</v>
      </c>
      <c r="G4551" s="40" t="s">
        <v>12285</v>
      </c>
      <c r="H4551" s="40" t="s">
        <v>17338</v>
      </c>
    </row>
    <row r="4552" spans="1:8" s="54" customFormat="1" x14ac:dyDescent="0.25">
      <c r="A4552" s="40">
        <v>1</v>
      </c>
      <c r="B4552" s="40" t="s">
        <v>1402</v>
      </c>
      <c r="C4552" s="77" t="s">
        <v>3639</v>
      </c>
      <c r="D4552" s="77" t="s">
        <v>1878</v>
      </c>
      <c r="E4552" s="40" t="s">
        <v>16502</v>
      </c>
      <c r="F4552" s="40" t="s">
        <v>5459</v>
      </c>
      <c r="G4552" s="40" t="s">
        <v>12303</v>
      </c>
      <c r="H4552" s="40" t="s">
        <v>17356</v>
      </c>
    </row>
    <row r="4553" spans="1:8" s="54" customFormat="1" x14ac:dyDescent="0.25">
      <c r="A4553" s="40">
        <v>1</v>
      </c>
      <c r="B4553" s="40" t="s">
        <v>1402</v>
      </c>
      <c r="C4553" s="77" t="s">
        <v>3640</v>
      </c>
      <c r="D4553" s="77" t="s">
        <v>1879</v>
      </c>
      <c r="E4553" s="40" t="s">
        <v>16502</v>
      </c>
      <c r="F4553" s="40" t="s">
        <v>5459</v>
      </c>
      <c r="G4553" s="40" t="s">
        <v>12304</v>
      </c>
      <c r="H4553" s="40" t="s">
        <v>17357</v>
      </c>
    </row>
    <row r="4554" spans="1:8" s="54" customFormat="1" x14ac:dyDescent="0.25">
      <c r="A4554" s="40">
        <v>1</v>
      </c>
      <c r="B4554" s="40" t="s">
        <v>1402</v>
      </c>
      <c r="C4554" s="77" t="s">
        <v>1503</v>
      </c>
      <c r="D4554" s="77" t="s">
        <v>1923</v>
      </c>
      <c r="E4554" s="40" t="s">
        <v>16502</v>
      </c>
      <c r="F4554" s="40" t="s">
        <v>5459</v>
      </c>
      <c r="G4554" s="40" t="s">
        <v>12351</v>
      </c>
      <c r="H4554" s="40" t="s">
        <v>17401</v>
      </c>
    </row>
    <row r="4555" spans="1:8" s="54" customFormat="1" x14ac:dyDescent="0.25">
      <c r="A4555" s="40">
        <v>1</v>
      </c>
      <c r="B4555" s="40" t="s">
        <v>1402</v>
      </c>
      <c r="C4555" s="77" t="s">
        <v>1504</v>
      </c>
      <c r="D4555" s="77" t="s">
        <v>1924</v>
      </c>
      <c r="E4555" s="40" t="s">
        <v>16502</v>
      </c>
      <c r="F4555" s="40" t="s">
        <v>5459</v>
      </c>
      <c r="G4555" s="40" t="s">
        <v>12352</v>
      </c>
      <c r="H4555" s="40" t="s">
        <v>17402</v>
      </c>
    </row>
    <row r="4556" spans="1:8" s="54" customFormat="1" x14ac:dyDescent="0.25">
      <c r="A4556" s="40">
        <v>1</v>
      </c>
      <c r="B4556" s="40" t="s">
        <v>1402</v>
      </c>
      <c r="C4556" s="77" t="s">
        <v>20461</v>
      </c>
      <c r="D4556" s="77" t="s">
        <v>1957</v>
      </c>
      <c r="E4556" s="40" t="s">
        <v>16502</v>
      </c>
      <c r="F4556" s="40" t="s">
        <v>5459</v>
      </c>
      <c r="G4556" s="40" t="s">
        <v>12385</v>
      </c>
      <c r="H4556" s="40" t="s">
        <v>17435</v>
      </c>
    </row>
    <row r="4557" spans="1:8" s="54" customFormat="1" x14ac:dyDescent="0.25">
      <c r="A4557" s="40">
        <v>1</v>
      </c>
      <c r="B4557" s="40" t="s">
        <v>1402</v>
      </c>
      <c r="C4557" s="77" t="s">
        <v>1505</v>
      </c>
      <c r="D4557" s="77" t="s">
        <v>1959</v>
      </c>
      <c r="E4557" s="40" t="s">
        <v>16502</v>
      </c>
      <c r="F4557" s="40" t="s">
        <v>5459</v>
      </c>
      <c r="G4557" s="40" t="s">
        <v>12387</v>
      </c>
      <c r="H4557" s="40" t="s">
        <v>17437</v>
      </c>
    </row>
    <row r="4558" spans="1:8" s="54" customFormat="1" x14ac:dyDescent="0.25">
      <c r="A4558" s="40">
        <v>1</v>
      </c>
      <c r="B4558" s="40" t="s">
        <v>1402</v>
      </c>
      <c r="C4558" s="77" t="s">
        <v>1506</v>
      </c>
      <c r="D4558" s="77" t="s">
        <v>1960</v>
      </c>
      <c r="E4558" s="40" t="s">
        <v>16502</v>
      </c>
      <c r="F4558" s="40" t="s">
        <v>5459</v>
      </c>
      <c r="G4558" s="40" t="s">
        <v>12388</v>
      </c>
      <c r="H4558" s="40" t="s">
        <v>17438</v>
      </c>
    </row>
    <row r="4559" spans="1:8" s="54" customFormat="1" x14ac:dyDescent="0.25">
      <c r="A4559" s="40">
        <v>1</v>
      </c>
      <c r="B4559" s="40" t="s">
        <v>1402</v>
      </c>
      <c r="C4559" s="77" t="s">
        <v>20462</v>
      </c>
      <c r="D4559" s="77" t="s">
        <v>1962</v>
      </c>
      <c r="E4559" s="40" t="s">
        <v>16502</v>
      </c>
      <c r="F4559" s="40" t="s">
        <v>5459</v>
      </c>
      <c r="G4559" s="40" t="s">
        <v>12390</v>
      </c>
      <c r="H4559" s="40" t="s">
        <v>17440</v>
      </c>
    </row>
    <row r="4560" spans="1:8" s="54" customFormat="1" x14ac:dyDescent="0.25">
      <c r="A4560" s="40">
        <v>1</v>
      </c>
      <c r="B4560" s="40" t="s">
        <v>1402</v>
      </c>
      <c r="C4560" s="77" t="s">
        <v>1507</v>
      </c>
      <c r="D4560" s="77" t="s">
        <v>1977</v>
      </c>
      <c r="E4560" s="40" t="s">
        <v>16502</v>
      </c>
      <c r="F4560" s="40" t="s">
        <v>5459</v>
      </c>
      <c r="G4560" s="40" t="s">
        <v>12405</v>
      </c>
      <c r="H4560" s="40" t="s">
        <v>17455</v>
      </c>
    </row>
    <row r="4561" spans="1:8" s="54" customFormat="1" x14ac:dyDescent="0.25">
      <c r="A4561" s="40">
        <v>1</v>
      </c>
      <c r="B4561" s="40" t="s">
        <v>1402</v>
      </c>
      <c r="C4561" s="77" t="s">
        <v>1508</v>
      </c>
      <c r="D4561" s="77" t="s">
        <v>1979</v>
      </c>
      <c r="E4561" s="40" t="s">
        <v>16502</v>
      </c>
      <c r="F4561" s="40" t="s">
        <v>5459</v>
      </c>
      <c r="G4561" s="40" t="s">
        <v>12407</v>
      </c>
      <c r="H4561" s="40" t="s">
        <v>17457</v>
      </c>
    </row>
    <row r="4562" spans="1:8" s="54" customFormat="1" x14ac:dyDescent="0.25">
      <c r="A4562" s="40">
        <v>1</v>
      </c>
      <c r="B4562" s="40" t="s">
        <v>1402</v>
      </c>
      <c r="C4562" s="77" t="s">
        <v>1511</v>
      </c>
      <c r="D4562" s="77" t="s">
        <v>1980</v>
      </c>
      <c r="E4562" s="40" t="s">
        <v>16502</v>
      </c>
      <c r="F4562" s="40" t="s">
        <v>5459</v>
      </c>
      <c r="G4562" s="40" t="s">
        <v>12408</v>
      </c>
      <c r="H4562" s="40" t="s">
        <v>17458</v>
      </c>
    </row>
    <row r="4563" spans="1:8" s="54" customFormat="1" x14ac:dyDescent="0.25">
      <c r="A4563" s="40">
        <v>1</v>
      </c>
      <c r="B4563" s="40" t="s">
        <v>1402</v>
      </c>
      <c r="C4563" s="77" t="s">
        <v>1512</v>
      </c>
      <c r="D4563" s="77" t="s">
        <v>1981</v>
      </c>
      <c r="E4563" s="40" t="s">
        <v>16502</v>
      </c>
      <c r="F4563" s="40" t="s">
        <v>5459</v>
      </c>
      <c r="G4563" s="40" t="s">
        <v>12409</v>
      </c>
      <c r="H4563" s="40" t="s">
        <v>17459</v>
      </c>
    </row>
    <row r="4564" spans="1:8" s="54" customFormat="1" x14ac:dyDescent="0.25">
      <c r="A4564" s="40">
        <v>1</v>
      </c>
      <c r="B4564" s="40" t="s">
        <v>1402</v>
      </c>
      <c r="C4564" s="77" t="s">
        <v>8346</v>
      </c>
      <c r="D4564" s="77" t="s">
        <v>2000</v>
      </c>
      <c r="E4564" s="40" t="s">
        <v>16502</v>
      </c>
      <c r="F4564" s="40" t="s">
        <v>5459</v>
      </c>
      <c r="G4564" s="40" t="s">
        <v>12427</v>
      </c>
      <c r="H4564" s="40" t="s">
        <v>17481</v>
      </c>
    </row>
    <row r="4565" spans="1:8" s="54" customFormat="1" x14ac:dyDescent="0.25">
      <c r="A4565" s="40">
        <v>1</v>
      </c>
      <c r="B4565" s="40" t="s">
        <v>1402</v>
      </c>
      <c r="C4565" s="77" t="s">
        <v>8347</v>
      </c>
      <c r="D4565" s="77" t="s">
        <v>2026</v>
      </c>
      <c r="E4565" s="40" t="s">
        <v>16502</v>
      </c>
      <c r="F4565" s="40" t="s">
        <v>5459</v>
      </c>
      <c r="G4565" s="40" t="s">
        <v>12453</v>
      </c>
      <c r="H4565" s="40" t="s">
        <v>17507</v>
      </c>
    </row>
    <row r="4566" spans="1:8" s="54" customFormat="1" x14ac:dyDescent="0.25">
      <c r="A4566" s="40">
        <v>1</v>
      </c>
      <c r="B4566" s="40" t="s">
        <v>1402</v>
      </c>
      <c r="C4566" s="77" t="s">
        <v>8348</v>
      </c>
      <c r="D4566" s="77" t="s">
        <v>2027</v>
      </c>
      <c r="E4566" s="40" t="s">
        <v>16502</v>
      </c>
      <c r="F4566" s="40" t="s">
        <v>5459</v>
      </c>
      <c r="G4566" s="40" t="s">
        <v>12454</v>
      </c>
      <c r="H4566" s="40" t="s">
        <v>17508</v>
      </c>
    </row>
    <row r="4567" spans="1:8" s="54" customFormat="1" x14ac:dyDescent="0.25">
      <c r="A4567" s="40">
        <v>1</v>
      </c>
      <c r="B4567" s="40" t="s">
        <v>1402</v>
      </c>
      <c r="C4567" s="77" t="s">
        <v>20463</v>
      </c>
      <c r="D4567" s="77" t="s">
        <v>2028</v>
      </c>
      <c r="E4567" s="40" t="s">
        <v>16502</v>
      </c>
      <c r="F4567" s="40" t="s">
        <v>5459</v>
      </c>
      <c r="G4567" s="40" t="s">
        <v>12455</v>
      </c>
      <c r="H4567" s="40" t="s">
        <v>17509</v>
      </c>
    </row>
    <row r="4568" spans="1:8" s="54" customFormat="1" x14ac:dyDescent="0.25">
      <c r="A4568" s="40">
        <v>1</v>
      </c>
      <c r="B4568" s="40" t="s">
        <v>1402</v>
      </c>
      <c r="C4568" s="77" t="s">
        <v>1515</v>
      </c>
      <c r="D4568" s="77" t="s">
        <v>2032</v>
      </c>
      <c r="E4568" s="40" t="s">
        <v>16502</v>
      </c>
      <c r="F4568" s="40" t="s">
        <v>5459</v>
      </c>
      <c r="G4568" s="40" t="s">
        <v>12459</v>
      </c>
      <c r="H4568" s="40" t="s">
        <v>17513</v>
      </c>
    </row>
    <row r="4569" spans="1:8" s="54" customFormat="1" x14ac:dyDescent="0.25">
      <c r="A4569" s="40">
        <v>1</v>
      </c>
      <c r="B4569" s="40" t="s">
        <v>1402</v>
      </c>
      <c r="C4569" s="77" t="s">
        <v>1516</v>
      </c>
      <c r="D4569" s="77" t="s">
        <v>2033</v>
      </c>
      <c r="E4569" s="40" t="s">
        <v>16502</v>
      </c>
      <c r="F4569" s="40" t="s">
        <v>5459</v>
      </c>
      <c r="G4569" s="40" t="s">
        <v>12460</v>
      </c>
      <c r="H4569" s="40" t="s">
        <v>17514</v>
      </c>
    </row>
    <row r="4570" spans="1:8" s="54" customFormat="1" x14ac:dyDescent="0.25">
      <c r="A4570" s="40">
        <v>1</v>
      </c>
      <c r="B4570" s="40" t="s">
        <v>1402</v>
      </c>
      <c r="C4570" s="77" t="s">
        <v>10585</v>
      </c>
      <c r="D4570" s="77" t="s">
        <v>2041</v>
      </c>
      <c r="E4570" s="40" t="s">
        <v>16502</v>
      </c>
      <c r="F4570" s="40" t="s">
        <v>5459</v>
      </c>
      <c r="G4570" s="40" t="s">
        <v>12466</v>
      </c>
      <c r="H4570" s="40" t="s">
        <v>17524</v>
      </c>
    </row>
    <row r="4571" spans="1:8" s="54" customFormat="1" x14ac:dyDescent="0.25">
      <c r="A4571" s="40">
        <v>1</v>
      </c>
      <c r="B4571" s="40" t="s">
        <v>1402</v>
      </c>
      <c r="C4571" s="77" t="s">
        <v>1521</v>
      </c>
      <c r="D4571" s="77" t="s">
        <v>2127</v>
      </c>
      <c r="E4571" s="40" t="s">
        <v>16502</v>
      </c>
      <c r="F4571" s="40" t="s">
        <v>5459</v>
      </c>
      <c r="G4571" s="40" t="s">
        <v>12550</v>
      </c>
      <c r="H4571" s="40" t="s">
        <v>17610</v>
      </c>
    </row>
    <row r="4572" spans="1:8" s="54" customFormat="1" x14ac:dyDescent="0.25">
      <c r="A4572" s="40">
        <v>1</v>
      </c>
      <c r="B4572" s="40" t="s">
        <v>1402</v>
      </c>
      <c r="C4572" s="77" t="s">
        <v>10586</v>
      </c>
      <c r="D4572" s="77" t="s">
        <v>2135</v>
      </c>
      <c r="E4572" s="40" t="s">
        <v>16502</v>
      </c>
      <c r="F4572" s="40" t="s">
        <v>5459</v>
      </c>
      <c r="G4572" s="40" t="s">
        <v>12558</v>
      </c>
      <c r="H4572" s="40" t="s">
        <v>17618</v>
      </c>
    </row>
    <row r="4573" spans="1:8" s="54" customFormat="1" x14ac:dyDescent="0.25">
      <c r="A4573" s="40">
        <v>1</v>
      </c>
      <c r="B4573" s="40" t="s">
        <v>1402</v>
      </c>
      <c r="C4573" s="77" t="s">
        <v>10587</v>
      </c>
      <c r="D4573" s="77" t="s">
        <v>2139</v>
      </c>
      <c r="E4573" s="40" t="s">
        <v>16502</v>
      </c>
      <c r="F4573" s="40" t="s">
        <v>5459</v>
      </c>
      <c r="G4573" s="40" t="s">
        <v>12562</v>
      </c>
      <c r="H4573" s="40" t="s">
        <v>17622</v>
      </c>
    </row>
    <row r="4574" spans="1:8" s="54" customFormat="1" x14ac:dyDescent="0.25">
      <c r="A4574" s="40">
        <v>1</v>
      </c>
      <c r="B4574" s="40" t="s">
        <v>1402</v>
      </c>
      <c r="C4574" s="77" t="s">
        <v>3564</v>
      </c>
      <c r="D4574" s="77" t="s">
        <v>2145</v>
      </c>
      <c r="E4574" s="40" t="s">
        <v>16502</v>
      </c>
      <c r="F4574" s="40" t="s">
        <v>5459</v>
      </c>
      <c r="G4574" s="40" t="s">
        <v>12568</v>
      </c>
      <c r="H4574" s="40" t="s">
        <v>17628</v>
      </c>
    </row>
    <row r="4575" spans="1:8" s="54" customFormat="1" x14ac:dyDescent="0.25">
      <c r="A4575" s="40">
        <v>2</v>
      </c>
      <c r="B4575" s="40" t="s">
        <v>1402</v>
      </c>
      <c r="C4575" s="77" t="s">
        <v>5575</v>
      </c>
      <c r="D4575" s="77" t="s">
        <v>5551</v>
      </c>
      <c r="E4575" s="40" t="s">
        <v>16502</v>
      </c>
      <c r="F4575" s="40" t="s">
        <v>5459</v>
      </c>
      <c r="G4575" s="40" t="s">
        <v>12590</v>
      </c>
      <c r="H4575" s="40" t="s">
        <v>17651</v>
      </c>
    </row>
    <row r="4576" spans="1:8" s="54" customFormat="1" x14ac:dyDescent="0.25">
      <c r="A4576" s="40">
        <v>2</v>
      </c>
      <c r="B4576" s="40" t="s">
        <v>1402</v>
      </c>
      <c r="C4576" s="77" t="s">
        <v>5575</v>
      </c>
      <c r="D4576" s="77" t="s">
        <v>5552</v>
      </c>
      <c r="E4576" s="40" t="s">
        <v>16502</v>
      </c>
      <c r="F4576" s="40" t="s">
        <v>5459</v>
      </c>
      <c r="G4576" s="40" t="s">
        <v>12589</v>
      </c>
      <c r="H4576" s="40" t="s">
        <v>17652</v>
      </c>
    </row>
    <row r="4577" spans="1:8" s="54" customFormat="1" x14ac:dyDescent="0.25">
      <c r="A4577" s="40">
        <v>1</v>
      </c>
      <c r="B4577" s="40" t="s">
        <v>1402</v>
      </c>
      <c r="C4577" s="77" t="s">
        <v>3594</v>
      </c>
      <c r="D4577" s="77" t="s">
        <v>2194</v>
      </c>
      <c r="E4577" s="40" t="s">
        <v>16502</v>
      </c>
      <c r="F4577" s="40" t="s">
        <v>5459</v>
      </c>
      <c r="G4577" s="40" t="s">
        <v>12592</v>
      </c>
      <c r="H4577" s="40" t="s">
        <v>17654</v>
      </c>
    </row>
    <row r="4578" spans="1:8" s="54" customFormat="1" x14ac:dyDescent="0.25">
      <c r="A4578" s="40">
        <v>1</v>
      </c>
      <c r="B4578" s="40" t="s">
        <v>1402</v>
      </c>
      <c r="C4578" s="77" t="s">
        <v>3595</v>
      </c>
      <c r="D4578" s="77" t="s">
        <v>2195</v>
      </c>
      <c r="E4578" s="40" t="s">
        <v>16502</v>
      </c>
      <c r="F4578" s="40" t="s">
        <v>5459</v>
      </c>
      <c r="G4578" s="40" t="s">
        <v>12593</v>
      </c>
      <c r="H4578" s="40" t="s">
        <v>17655</v>
      </c>
    </row>
    <row r="4579" spans="1:8" s="54" customFormat="1" x14ac:dyDescent="0.25">
      <c r="A4579" s="40">
        <v>1</v>
      </c>
      <c r="B4579" s="40" t="s">
        <v>1402</v>
      </c>
      <c r="C4579" s="77" t="s">
        <v>3596</v>
      </c>
      <c r="D4579" s="77" t="s">
        <v>2196</v>
      </c>
      <c r="E4579" s="40" t="s">
        <v>16502</v>
      </c>
      <c r="F4579" s="40" t="s">
        <v>5459</v>
      </c>
      <c r="G4579" s="40" t="s">
        <v>12594</v>
      </c>
      <c r="H4579" s="40" t="s">
        <v>17656</v>
      </c>
    </row>
    <row r="4580" spans="1:8" s="54" customFormat="1" x14ac:dyDescent="0.25">
      <c r="A4580" s="40">
        <v>1</v>
      </c>
      <c r="B4580" s="40" t="s">
        <v>1402</v>
      </c>
      <c r="C4580" s="77" t="s">
        <v>3597</v>
      </c>
      <c r="D4580" s="77" t="s">
        <v>2197</v>
      </c>
      <c r="E4580" s="40" t="s">
        <v>16502</v>
      </c>
      <c r="F4580" s="40" t="s">
        <v>5459</v>
      </c>
      <c r="G4580" s="40" t="s">
        <v>12595</v>
      </c>
      <c r="H4580" s="40" t="s">
        <v>17657</v>
      </c>
    </row>
    <row r="4581" spans="1:8" s="54" customFormat="1" x14ac:dyDescent="0.25">
      <c r="A4581" s="40">
        <v>1</v>
      </c>
      <c r="B4581" s="40" t="s">
        <v>1402</v>
      </c>
      <c r="C4581" s="77" t="s">
        <v>3598</v>
      </c>
      <c r="D4581" s="77" t="s">
        <v>2198</v>
      </c>
      <c r="E4581" s="40" t="s">
        <v>16502</v>
      </c>
      <c r="F4581" s="40" t="s">
        <v>5459</v>
      </c>
      <c r="G4581" s="40" t="s">
        <v>12596</v>
      </c>
      <c r="H4581" s="40" t="s">
        <v>17658</v>
      </c>
    </row>
    <row r="4582" spans="1:8" s="54" customFormat="1" x14ac:dyDescent="0.25">
      <c r="A4582" s="40">
        <v>1</v>
      </c>
      <c r="B4582" s="40" t="s">
        <v>1402</v>
      </c>
      <c r="C4582" s="77" t="s">
        <v>3599</v>
      </c>
      <c r="D4582" s="77" t="s">
        <v>2200</v>
      </c>
      <c r="E4582" s="40" t="s">
        <v>16502</v>
      </c>
      <c r="F4582" s="40" t="s">
        <v>5459</v>
      </c>
      <c r="G4582" s="40" t="s">
        <v>12598</v>
      </c>
      <c r="H4582" s="40" t="s">
        <v>17660</v>
      </c>
    </row>
    <row r="4583" spans="1:8" s="54" customFormat="1" x14ac:dyDescent="0.25">
      <c r="A4583" s="40">
        <v>1</v>
      </c>
      <c r="B4583" s="40" t="s">
        <v>1402</v>
      </c>
      <c r="C4583" s="77" t="s">
        <v>3600</v>
      </c>
      <c r="D4583" s="77" t="s">
        <v>2201</v>
      </c>
      <c r="E4583" s="40" t="s">
        <v>16502</v>
      </c>
      <c r="F4583" s="40" t="s">
        <v>5459</v>
      </c>
      <c r="G4583" s="40" t="s">
        <v>12599</v>
      </c>
      <c r="H4583" s="40" t="s">
        <v>17661</v>
      </c>
    </row>
    <row r="4584" spans="1:8" s="54" customFormat="1" x14ac:dyDescent="0.25">
      <c r="A4584" s="40">
        <v>1</v>
      </c>
      <c r="B4584" s="40" t="s">
        <v>1402</v>
      </c>
      <c r="C4584" s="77" t="s">
        <v>3601</v>
      </c>
      <c r="D4584" s="77" t="s">
        <v>2202</v>
      </c>
      <c r="E4584" s="40" t="s">
        <v>16502</v>
      </c>
      <c r="F4584" s="40" t="s">
        <v>5459</v>
      </c>
      <c r="G4584" s="40" t="s">
        <v>12600</v>
      </c>
      <c r="H4584" s="40" t="s">
        <v>17662</v>
      </c>
    </row>
    <row r="4585" spans="1:8" s="54" customFormat="1" x14ac:dyDescent="0.25">
      <c r="A4585" s="40">
        <v>1</v>
      </c>
      <c r="B4585" s="40" t="s">
        <v>1402</v>
      </c>
      <c r="C4585" s="77" t="s">
        <v>3602</v>
      </c>
      <c r="D4585" s="77" t="s">
        <v>2203</v>
      </c>
      <c r="E4585" s="40" t="s">
        <v>16502</v>
      </c>
      <c r="F4585" s="40" t="s">
        <v>5459</v>
      </c>
      <c r="G4585" s="40" t="s">
        <v>12601</v>
      </c>
      <c r="H4585" s="40" t="s">
        <v>17663</v>
      </c>
    </row>
    <row r="4586" spans="1:8" s="54" customFormat="1" x14ac:dyDescent="0.25">
      <c r="A4586" s="40">
        <v>1</v>
      </c>
      <c r="B4586" s="40" t="s">
        <v>1402</v>
      </c>
      <c r="C4586" s="77" t="s">
        <v>3603</v>
      </c>
      <c r="D4586" s="77" t="s">
        <v>2204</v>
      </c>
      <c r="E4586" s="40" t="s">
        <v>16502</v>
      </c>
      <c r="F4586" s="40" t="s">
        <v>5459</v>
      </c>
      <c r="G4586" s="40" t="s">
        <v>14712</v>
      </c>
      <c r="H4586" s="40" t="s">
        <v>17664</v>
      </c>
    </row>
    <row r="4587" spans="1:8" s="54" customFormat="1" x14ac:dyDescent="0.25">
      <c r="A4587" s="40">
        <v>1</v>
      </c>
      <c r="B4587" s="40" t="s">
        <v>1402</v>
      </c>
      <c r="C4587" s="77" t="s">
        <v>10588</v>
      </c>
      <c r="D4587" s="77" t="s">
        <v>2225</v>
      </c>
      <c r="E4587" s="40" t="s">
        <v>16502</v>
      </c>
      <c r="F4587" s="40" t="s">
        <v>5459</v>
      </c>
      <c r="G4587" s="40" t="s">
        <v>12619</v>
      </c>
      <c r="H4587" s="40" t="s">
        <v>17685</v>
      </c>
    </row>
    <row r="4588" spans="1:8" s="54" customFormat="1" x14ac:dyDescent="0.25">
      <c r="A4588" s="40">
        <v>1</v>
      </c>
      <c r="B4588" s="40" t="s">
        <v>1402</v>
      </c>
      <c r="C4588" s="77" t="s">
        <v>10589</v>
      </c>
      <c r="D4588" s="77" t="s">
        <v>2226</v>
      </c>
      <c r="E4588" s="40" t="s">
        <v>16502</v>
      </c>
      <c r="F4588" s="40" t="s">
        <v>5459</v>
      </c>
      <c r="G4588" s="40" t="s">
        <v>12620</v>
      </c>
      <c r="H4588" s="40" t="s">
        <v>17686</v>
      </c>
    </row>
    <row r="4589" spans="1:8" s="54" customFormat="1" x14ac:dyDescent="0.25">
      <c r="A4589" s="40">
        <v>1</v>
      </c>
      <c r="B4589" s="40" t="s">
        <v>1402</v>
      </c>
      <c r="C4589" s="77" t="s">
        <v>10590</v>
      </c>
      <c r="D4589" s="77" t="s">
        <v>2227</v>
      </c>
      <c r="E4589" s="40" t="s">
        <v>16502</v>
      </c>
      <c r="F4589" s="40" t="s">
        <v>5459</v>
      </c>
      <c r="G4589" s="40" t="s">
        <v>12621</v>
      </c>
      <c r="H4589" s="40" t="s">
        <v>17687</v>
      </c>
    </row>
    <row r="4590" spans="1:8" s="54" customFormat="1" x14ac:dyDescent="0.25">
      <c r="A4590" s="40">
        <v>1</v>
      </c>
      <c r="B4590" s="40" t="s">
        <v>1402</v>
      </c>
      <c r="C4590" s="77" t="s">
        <v>10591</v>
      </c>
      <c r="D4590" s="77" t="s">
        <v>2228</v>
      </c>
      <c r="E4590" s="40" t="s">
        <v>16502</v>
      </c>
      <c r="F4590" s="40" t="s">
        <v>5459</v>
      </c>
      <c r="G4590" s="40" t="s">
        <v>5594</v>
      </c>
      <c r="H4590" s="40" t="s">
        <v>17688</v>
      </c>
    </row>
    <row r="4591" spans="1:8" s="54" customFormat="1" x14ac:dyDescent="0.25">
      <c r="A4591" s="40">
        <v>1</v>
      </c>
      <c r="B4591" s="40" t="s">
        <v>1402</v>
      </c>
      <c r="C4591" s="77" t="s">
        <v>20464</v>
      </c>
      <c r="D4591" s="77" t="s">
        <v>2229</v>
      </c>
      <c r="E4591" s="40" t="s">
        <v>16502</v>
      </c>
      <c r="F4591" s="40" t="s">
        <v>5459</v>
      </c>
      <c r="G4591" s="40" t="s">
        <v>12622</v>
      </c>
      <c r="H4591" s="40" t="s">
        <v>17689</v>
      </c>
    </row>
    <row r="4592" spans="1:8" s="54" customFormat="1" x14ac:dyDescent="0.25">
      <c r="A4592" s="40">
        <v>1</v>
      </c>
      <c r="B4592" s="40" t="s">
        <v>1402</v>
      </c>
      <c r="C4592" s="77" t="s">
        <v>20465</v>
      </c>
      <c r="D4592" s="77" t="s">
        <v>2230</v>
      </c>
      <c r="E4592" s="40" t="s">
        <v>16502</v>
      </c>
      <c r="F4592" s="40" t="s">
        <v>5459</v>
      </c>
      <c r="G4592" s="40" t="s">
        <v>12623</v>
      </c>
      <c r="H4592" s="40" t="s">
        <v>17690</v>
      </c>
    </row>
    <row r="4593" spans="1:8" s="54" customFormat="1" x14ac:dyDescent="0.25">
      <c r="A4593" s="40">
        <v>1</v>
      </c>
      <c r="B4593" s="40" t="s">
        <v>1402</v>
      </c>
      <c r="C4593" s="77" t="s">
        <v>10592</v>
      </c>
      <c r="D4593" s="77" t="s">
        <v>2238</v>
      </c>
      <c r="E4593" s="40" t="s">
        <v>16502</v>
      </c>
      <c r="F4593" s="40" t="s">
        <v>5459</v>
      </c>
      <c r="G4593" s="40" t="s">
        <v>12632</v>
      </c>
      <c r="H4593" s="40" t="s">
        <v>17699</v>
      </c>
    </row>
    <row r="4594" spans="1:8" s="54" customFormat="1" x14ac:dyDescent="0.25">
      <c r="A4594" s="40">
        <v>1</v>
      </c>
      <c r="B4594" s="40" t="s">
        <v>1402</v>
      </c>
      <c r="C4594" s="77" t="s">
        <v>10593</v>
      </c>
      <c r="D4594" s="77" t="s">
        <v>2239</v>
      </c>
      <c r="E4594" s="40" t="s">
        <v>16502</v>
      </c>
      <c r="F4594" s="40" t="s">
        <v>5459</v>
      </c>
      <c r="G4594" s="40" t="s">
        <v>12633</v>
      </c>
      <c r="H4594" s="40" t="s">
        <v>17700</v>
      </c>
    </row>
    <row r="4595" spans="1:8" s="54" customFormat="1" x14ac:dyDescent="0.25">
      <c r="A4595" s="40">
        <v>1</v>
      </c>
      <c r="B4595" s="40" t="s">
        <v>1402</v>
      </c>
      <c r="C4595" s="77" t="s">
        <v>10594</v>
      </c>
      <c r="D4595" s="77" t="s">
        <v>2240</v>
      </c>
      <c r="E4595" s="40" t="s">
        <v>16502</v>
      </c>
      <c r="F4595" s="40" t="s">
        <v>5459</v>
      </c>
      <c r="G4595" s="40" t="s">
        <v>12634</v>
      </c>
      <c r="H4595" s="40" t="s">
        <v>17701</v>
      </c>
    </row>
    <row r="4596" spans="1:8" s="54" customFormat="1" x14ac:dyDescent="0.25">
      <c r="A4596" s="40">
        <v>1</v>
      </c>
      <c r="B4596" s="40" t="s">
        <v>1402</v>
      </c>
      <c r="C4596" s="77" t="s">
        <v>10595</v>
      </c>
      <c r="D4596" s="77" t="s">
        <v>2241</v>
      </c>
      <c r="E4596" s="40" t="s">
        <v>16502</v>
      </c>
      <c r="F4596" s="40" t="s">
        <v>5459</v>
      </c>
      <c r="G4596" s="40" t="s">
        <v>5595</v>
      </c>
      <c r="H4596" s="40" t="s">
        <v>17702</v>
      </c>
    </row>
    <row r="4597" spans="1:8" s="54" customFormat="1" x14ac:dyDescent="0.25">
      <c r="A4597" s="40">
        <v>1</v>
      </c>
      <c r="B4597" s="40" t="s">
        <v>1402</v>
      </c>
      <c r="C4597" s="77" t="s">
        <v>10416</v>
      </c>
      <c r="D4597" s="77" t="s">
        <v>2248</v>
      </c>
      <c r="E4597" s="40" t="s">
        <v>16502</v>
      </c>
      <c r="F4597" s="40" t="s">
        <v>5459</v>
      </c>
      <c r="G4597" s="40" t="s">
        <v>12641</v>
      </c>
      <c r="H4597" s="40" t="s">
        <v>17709</v>
      </c>
    </row>
    <row r="4598" spans="1:8" s="54" customFormat="1" x14ac:dyDescent="0.25">
      <c r="A4598" s="40">
        <v>1</v>
      </c>
      <c r="B4598" s="40" t="s">
        <v>1402</v>
      </c>
      <c r="C4598" s="77" t="s">
        <v>10417</v>
      </c>
      <c r="D4598" s="77" t="s">
        <v>5556</v>
      </c>
      <c r="E4598" s="40" t="s">
        <v>16502</v>
      </c>
      <c r="F4598" s="40" t="s">
        <v>5459</v>
      </c>
      <c r="G4598" s="40" t="s">
        <v>12642</v>
      </c>
      <c r="H4598" s="40" t="s">
        <v>17710</v>
      </c>
    </row>
    <row r="4599" spans="1:8" s="54" customFormat="1" x14ac:dyDescent="0.25">
      <c r="A4599" s="40">
        <v>1</v>
      </c>
      <c r="B4599" s="40" t="s">
        <v>1402</v>
      </c>
      <c r="C4599" s="77" t="s">
        <v>10596</v>
      </c>
      <c r="D4599" s="77" t="s">
        <v>2249</v>
      </c>
      <c r="E4599" s="40" t="s">
        <v>16502</v>
      </c>
      <c r="F4599" s="40" t="s">
        <v>5459</v>
      </c>
      <c r="G4599" s="40" t="s">
        <v>12643</v>
      </c>
      <c r="H4599" s="40" t="s">
        <v>17711</v>
      </c>
    </row>
    <row r="4600" spans="1:8" s="54" customFormat="1" x14ac:dyDescent="0.25">
      <c r="A4600" s="40">
        <v>1</v>
      </c>
      <c r="B4600" s="40" t="s">
        <v>1402</v>
      </c>
      <c r="C4600" s="77" t="s">
        <v>10597</v>
      </c>
      <c r="D4600" s="77" t="s">
        <v>2250</v>
      </c>
      <c r="E4600" s="40" t="s">
        <v>16502</v>
      </c>
      <c r="F4600" s="40" t="s">
        <v>5459</v>
      </c>
      <c r="G4600" s="40" t="s">
        <v>12644</v>
      </c>
      <c r="H4600" s="40" t="s">
        <v>17712</v>
      </c>
    </row>
    <row r="4601" spans="1:8" s="54" customFormat="1" x14ac:dyDescent="0.25">
      <c r="A4601" s="40">
        <v>1</v>
      </c>
      <c r="B4601" s="40" t="s">
        <v>1402</v>
      </c>
      <c r="C4601" s="77" t="s">
        <v>10598</v>
      </c>
      <c r="D4601" s="77" t="s">
        <v>2251</v>
      </c>
      <c r="E4601" s="40" t="s">
        <v>16502</v>
      </c>
      <c r="F4601" s="40" t="s">
        <v>5459</v>
      </c>
      <c r="G4601" s="40" t="s">
        <v>12645</v>
      </c>
      <c r="H4601" s="40" t="s">
        <v>17713</v>
      </c>
    </row>
    <row r="4602" spans="1:8" s="54" customFormat="1" x14ac:dyDescent="0.25">
      <c r="A4602" s="40">
        <v>1</v>
      </c>
      <c r="B4602" s="40" t="s">
        <v>1402</v>
      </c>
      <c r="C4602" s="77" t="s">
        <v>10599</v>
      </c>
      <c r="D4602" s="77" t="s">
        <v>2252</v>
      </c>
      <c r="E4602" s="40" t="s">
        <v>16502</v>
      </c>
      <c r="F4602" s="40" t="s">
        <v>5459</v>
      </c>
      <c r="G4602" s="40" t="s">
        <v>12646</v>
      </c>
      <c r="H4602" s="40" t="s">
        <v>17714</v>
      </c>
    </row>
    <row r="4603" spans="1:8" s="54" customFormat="1" x14ac:dyDescent="0.25">
      <c r="A4603" s="40">
        <v>1</v>
      </c>
      <c r="B4603" s="40" t="s">
        <v>1402</v>
      </c>
      <c r="C4603" s="77" t="s">
        <v>10600</v>
      </c>
      <c r="D4603" s="77" t="s">
        <v>2260</v>
      </c>
      <c r="E4603" s="40" t="s">
        <v>16502</v>
      </c>
      <c r="F4603" s="40" t="s">
        <v>5459</v>
      </c>
      <c r="G4603" s="40" t="s">
        <v>12655</v>
      </c>
      <c r="H4603" s="40" t="s">
        <v>17723</v>
      </c>
    </row>
    <row r="4604" spans="1:8" s="54" customFormat="1" x14ac:dyDescent="0.25">
      <c r="A4604" s="40">
        <v>1</v>
      </c>
      <c r="B4604" s="40" t="s">
        <v>1402</v>
      </c>
      <c r="C4604" s="77" t="s">
        <v>10601</v>
      </c>
      <c r="D4604" s="77" t="s">
        <v>2261</v>
      </c>
      <c r="E4604" s="40" t="s">
        <v>16502</v>
      </c>
      <c r="F4604" s="40" t="s">
        <v>5459</v>
      </c>
      <c r="G4604" s="40" t="s">
        <v>12656</v>
      </c>
      <c r="H4604" s="40" t="s">
        <v>17724</v>
      </c>
    </row>
    <row r="4605" spans="1:8" s="54" customFormat="1" x14ac:dyDescent="0.25">
      <c r="A4605" s="40">
        <v>1</v>
      </c>
      <c r="B4605" s="40" t="s">
        <v>1402</v>
      </c>
      <c r="C4605" s="77" t="s">
        <v>10602</v>
      </c>
      <c r="D4605" s="77" t="s">
        <v>2262</v>
      </c>
      <c r="E4605" s="40" t="s">
        <v>16502</v>
      </c>
      <c r="F4605" s="40" t="s">
        <v>5459</v>
      </c>
      <c r="G4605" s="40" t="s">
        <v>12657</v>
      </c>
      <c r="H4605" s="40" t="s">
        <v>17725</v>
      </c>
    </row>
    <row r="4606" spans="1:8" s="54" customFormat="1" x14ac:dyDescent="0.25">
      <c r="A4606" s="40">
        <v>1</v>
      </c>
      <c r="B4606" s="40" t="s">
        <v>1402</v>
      </c>
      <c r="C4606" s="77" t="s">
        <v>10603</v>
      </c>
      <c r="D4606" s="77" t="s">
        <v>2263</v>
      </c>
      <c r="E4606" s="40" t="s">
        <v>16502</v>
      </c>
      <c r="F4606" s="40" t="s">
        <v>5459</v>
      </c>
      <c r="G4606" s="40" t="s">
        <v>12658</v>
      </c>
      <c r="H4606" s="40" t="s">
        <v>17726</v>
      </c>
    </row>
    <row r="4607" spans="1:8" s="54" customFormat="1" x14ac:dyDescent="0.25">
      <c r="A4607" s="40">
        <v>1</v>
      </c>
      <c r="B4607" s="40" t="s">
        <v>1402</v>
      </c>
      <c r="C4607" s="77" t="s">
        <v>20466</v>
      </c>
      <c r="D4607" s="77" t="s">
        <v>2264</v>
      </c>
      <c r="E4607" s="40" t="s">
        <v>16502</v>
      </c>
      <c r="F4607" s="40" t="s">
        <v>5459</v>
      </c>
      <c r="G4607" s="40" t="s">
        <v>12659</v>
      </c>
      <c r="H4607" s="40" t="s">
        <v>17727</v>
      </c>
    </row>
    <row r="4608" spans="1:8" s="54" customFormat="1" x14ac:dyDescent="0.25">
      <c r="A4608" s="40">
        <v>1</v>
      </c>
      <c r="B4608" s="40" t="s">
        <v>1402</v>
      </c>
      <c r="C4608" s="77" t="s">
        <v>20467</v>
      </c>
      <c r="D4608" s="77" t="s">
        <v>2265</v>
      </c>
      <c r="E4608" s="40" t="s">
        <v>16502</v>
      </c>
      <c r="F4608" s="40" t="s">
        <v>5459</v>
      </c>
      <c r="G4608" s="40" t="s">
        <v>12660</v>
      </c>
      <c r="H4608" s="40" t="s">
        <v>17728</v>
      </c>
    </row>
    <row r="4609" spans="1:8" s="54" customFormat="1" x14ac:dyDescent="0.25">
      <c r="A4609" s="40">
        <v>1</v>
      </c>
      <c r="B4609" s="40" t="s">
        <v>1402</v>
      </c>
      <c r="C4609" s="77" t="s">
        <v>20468</v>
      </c>
      <c r="D4609" s="77" t="s">
        <v>2298</v>
      </c>
      <c r="E4609" s="40" t="s">
        <v>16502</v>
      </c>
      <c r="F4609" s="40" t="s">
        <v>5459</v>
      </c>
      <c r="G4609" s="40" t="s">
        <v>17768</v>
      </c>
      <c r="H4609" s="40" t="s">
        <v>17769</v>
      </c>
    </row>
    <row r="4610" spans="1:8" s="54" customFormat="1" x14ac:dyDescent="0.25">
      <c r="A4610" s="40">
        <v>1</v>
      </c>
      <c r="B4610" s="40" t="s">
        <v>1402</v>
      </c>
      <c r="C4610" s="77" t="s">
        <v>20469</v>
      </c>
      <c r="D4610" s="77" t="s">
        <v>2299</v>
      </c>
      <c r="E4610" s="40" t="s">
        <v>16502</v>
      </c>
      <c r="F4610" s="40" t="s">
        <v>5459</v>
      </c>
      <c r="G4610" s="40" t="s">
        <v>17770</v>
      </c>
      <c r="H4610" s="40" t="s">
        <v>17771</v>
      </c>
    </row>
    <row r="4611" spans="1:8" s="54" customFormat="1" x14ac:dyDescent="0.25">
      <c r="A4611" s="40">
        <v>1</v>
      </c>
      <c r="B4611" s="40" t="s">
        <v>1402</v>
      </c>
      <c r="C4611" s="77" t="s">
        <v>20470</v>
      </c>
      <c r="D4611" s="77" t="s">
        <v>2309</v>
      </c>
      <c r="E4611" s="40" t="s">
        <v>16502</v>
      </c>
      <c r="F4611" s="40" t="s">
        <v>5459</v>
      </c>
      <c r="G4611" s="40" t="s">
        <v>12689</v>
      </c>
      <c r="H4611" s="40" t="s">
        <v>17787</v>
      </c>
    </row>
    <row r="4612" spans="1:8" s="54" customFormat="1" x14ac:dyDescent="0.25">
      <c r="A4612" s="40">
        <v>1</v>
      </c>
      <c r="B4612" s="40" t="s">
        <v>1402</v>
      </c>
      <c r="C4612" s="77" t="s">
        <v>8349</v>
      </c>
      <c r="D4612" s="77" t="s">
        <v>2348</v>
      </c>
      <c r="E4612" s="40" t="s">
        <v>16502</v>
      </c>
      <c r="F4612" s="40" t="s">
        <v>5459</v>
      </c>
      <c r="G4612" s="40" t="s">
        <v>17848</v>
      </c>
      <c r="H4612" s="40" t="s">
        <v>17849</v>
      </c>
    </row>
    <row r="4613" spans="1:8" s="54" customFormat="1" x14ac:dyDescent="0.25">
      <c r="A4613" s="40">
        <v>1</v>
      </c>
      <c r="B4613" s="40" t="s">
        <v>1402</v>
      </c>
      <c r="C4613" s="77" t="s">
        <v>8350</v>
      </c>
      <c r="D4613" s="77" t="s">
        <v>2349</v>
      </c>
      <c r="E4613" s="40" t="s">
        <v>16502</v>
      </c>
      <c r="F4613" s="40" t="s">
        <v>5459</v>
      </c>
      <c r="G4613" s="40" t="s">
        <v>17850</v>
      </c>
      <c r="H4613" s="40" t="s">
        <v>17851</v>
      </c>
    </row>
    <row r="4614" spans="1:8" s="54" customFormat="1" x14ac:dyDescent="0.25">
      <c r="A4614" s="40">
        <v>1</v>
      </c>
      <c r="B4614" s="40" t="s">
        <v>1402</v>
      </c>
      <c r="C4614" s="77" t="s">
        <v>8351</v>
      </c>
      <c r="D4614" s="77" t="s">
        <v>5560</v>
      </c>
      <c r="E4614" s="40" t="s">
        <v>16502</v>
      </c>
      <c r="F4614" s="40" t="s">
        <v>5459</v>
      </c>
      <c r="G4614" s="40" t="s">
        <v>12711</v>
      </c>
      <c r="H4614" s="40" t="s">
        <v>17862</v>
      </c>
    </row>
    <row r="4615" spans="1:8" s="54" customFormat="1" x14ac:dyDescent="0.25">
      <c r="A4615" s="40">
        <v>1</v>
      </c>
      <c r="B4615" s="40" t="s">
        <v>1402</v>
      </c>
      <c r="C4615" s="77" t="s">
        <v>20471</v>
      </c>
      <c r="D4615" s="77" t="s">
        <v>2360</v>
      </c>
      <c r="E4615" s="40" t="s">
        <v>16502</v>
      </c>
      <c r="F4615" s="40" t="s">
        <v>5459</v>
      </c>
      <c r="G4615" s="40" t="s">
        <v>12715</v>
      </c>
      <c r="H4615" s="40" t="s">
        <v>17866</v>
      </c>
    </row>
    <row r="4616" spans="1:8" s="54" customFormat="1" x14ac:dyDescent="0.25">
      <c r="A4616" s="40">
        <v>1</v>
      </c>
      <c r="B4616" s="40" t="s">
        <v>1402</v>
      </c>
      <c r="C4616" s="77" t="s">
        <v>20472</v>
      </c>
      <c r="D4616" s="77" t="s">
        <v>2361</v>
      </c>
      <c r="E4616" s="40" t="s">
        <v>16502</v>
      </c>
      <c r="F4616" s="40" t="s">
        <v>5459</v>
      </c>
      <c r="G4616" s="40" t="s">
        <v>12716</v>
      </c>
      <c r="H4616" s="40" t="s">
        <v>17867</v>
      </c>
    </row>
    <row r="4617" spans="1:8" s="54" customFormat="1" x14ac:dyDescent="0.25">
      <c r="A4617" s="40">
        <v>1</v>
      </c>
      <c r="B4617" s="40" t="s">
        <v>1402</v>
      </c>
      <c r="C4617" s="77" t="s">
        <v>8352</v>
      </c>
      <c r="D4617" s="77" t="s">
        <v>5562</v>
      </c>
      <c r="E4617" s="40" t="s">
        <v>16502</v>
      </c>
      <c r="F4617" s="40" t="s">
        <v>5459</v>
      </c>
      <c r="G4617" s="40" t="s">
        <v>12724</v>
      </c>
      <c r="H4617" s="40" t="s">
        <v>17875</v>
      </c>
    </row>
    <row r="4618" spans="1:8" s="54" customFormat="1" x14ac:dyDescent="0.25">
      <c r="A4618" s="40">
        <v>1</v>
      </c>
      <c r="B4618" s="40" t="s">
        <v>1402</v>
      </c>
      <c r="C4618" s="77" t="s">
        <v>20473</v>
      </c>
      <c r="D4618" s="77" t="s">
        <v>2372</v>
      </c>
      <c r="E4618" s="40" t="s">
        <v>16502</v>
      </c>
      <c r="F4618" s="40" t="s">
        <v>5459</v>
      </c>
      <c r="G4618" s="40" t="s">
        <v>12727</v>
      </c>
      <c r="H4618" s="40" t="s">
        <v>17879</v>
      </c>
    </row>
    <row r="4619" spans="1:8" s="54" customFormat="1" x14ac:dyDescent="0.25">
      <c r="A4619" s="40">
        <v>1</v>
      </c>
      <c r="B4619" s="40" t="s">
        <v>1402</v>
      </c>
      <c r="C4619" s="77" t="s">
        <v>20474</v>
      </c>
      <c r="D4619" s="77" t="s">
        <v>2373</v>
      </c>
      <c r="E4619" s="40" t="s">
        <v>16502</v>
      </c>
      <c r="F4619" s="40" t="s">
        <v>5459</v>
      </c>
      <c r="G4619" s="40" t="s">
        <v>12728</v>
      </c>
      <c r="H4619" s="40" t="s">
        <v>17880</v>
      </c>
    </row>
    <row r="4620" spans="1:8" s="54" customFormat="1" x14ac:dyDescent="0.25">
      <c r="A4620" s="40">
        <v>1</v>
      </c>
      <c r="B4620" s="40" t="s">
        <v>1402</v>
      </c>
      <c r="C4620" s="77" t="s">
        <v>3606</v>
      </c>
      <c r="D4620" s="77" t="s">
        <v>2381</v>
      </c>
      <c r="E4620" s="40" t="s">
        <v>16502</v>
      </c>
      <c r="F4620" s="40" t="s">
        <v>5459</v>
      </c>
      <c r="G4620" s="40" t="s">
        <v>12736</v>
      </c>
      <c r="H4620" s="40" t="s">
        <v>17888</v>
      </c>
    </row>
    <row r="4621" spans="1:8" s="54" customFormat="1" x14ac:dyDescent="0.25">
      <c r="A4621" s="40">
        <v>1</v>
      </c>
      <c r="B4621" s="40" t="s">
        <v>1402</v>
      </c>
      <c r="C4621" s="77" t="s">
        <v>10776</v>
      </c>
      <c r="D4621" s="77" t="s">
        <v>2387</v>
      </c>
      <c r="E4621" s="40" t="s">
        <v>16502</v>
      </c>
      <c r="F4621" s="40" t="s">
        <v>5459</v>
      </c>
      <c r="G4621" s="40" t="s">
        <v>17894</v>
      </c>
      <c r="H4621" s="40" t="s">
        <v>17895</v>
      </c>
    </row>
    <row r="4622" spans="1:8" s="54" customFormat="1" x14ac:dyDescent="0.25">
      <c r="A4622" s="40">
        <v>1</v>
      </c>
      <c r="B4622" s="40" t="s">
        <v>1402</v>
      </c>
      <c r="C4622" s="77" t="s">
        <v>10777</v>
      </c>
      <c r="D4622" s="77" t="s">
        <v>2388</v>
      </c>
      <c r="E4622" s="40" t="s">
        <v>16502</v>
      </c>
      <c r="F4622" s="40" t="s">
        <v>5459</v>
      </c>
      <c r="G4622" s="40" t="s">
        <v>17896</v>
      </c>
      <c r="H4622" s="40" t="s">
        <v>17897</v>
      </c>
    </row>
    <row r="4623" spans="1:8" s="54" customFormat="1" x14ac:dyDescent="0.25">
      <c r="A4623" s="40">
        <v>1</v>
      </c>
      <c r="B4623" s="40" t="s">
        <v>1402</v>
      </c>
      <c r="C4623" s="77" t="s">
        <v>20475</v>
      </c>
      <c r="D4623" s="77" t="s">
        <v>2398</v>
      </c>
      <c r="E4623" s="40" t="s">
        <v>16502</v>
      </c>
      <c r="F4623" s="40" t="s">
        <v>5459</v>
      </c>
      <c r="G4623" s="40" t="s">
        <v>17908</v>
      </c>
      <c r="H4623" s="40" t="s">
        <v>17909</v>
      </c>
    </row>
    <row r="4624" spans="1:8" s="54" customFormat="1" x14ac:dyDescent="0.25">
      <c r="A4624" s="40">
        <v>1</v>
      </c>
      <c r="B4624" s="40" t="s">
        <v>1402</v>
      </c>
      <c r="C4624" s="77" t="s">
        <v>20476</v>
      </c>
      <c r="D4624" s="77" t="s">
        <v>2399</v>
      </c>
      <c r="E4624" s="40" t="s">
        <v>16502</v>
      </c>
      <c r="F4624" s="40" t="s">
        <v>5459</v>
      </c>
      <c r="G4624" s="40" t="s">
        <v>17910</v>
      </c>
      <c r="H4624" s="40" t="s">
        <v>17911</v>
      </c>
    </row>
    <row r="4625" spans="1:8" s="54" customFormat="1" x14ac:dyDescent="0.25">
      <c r="A4625" s="40">
        <v>1</v>
      </c>
      <c r="B4625" s="40" t="s">
        <v>1402</v>
      </c>
      <c r="C4625" s="77" t="s">
        <v>20477</v>
      </c>
      <c r="D4625" s="77" t="s">
        <v>2404</v>
      </c>
      <c r="E4625" s="40" t="s">
        <v>16502</v>
      </c>
      <c r="F4625" s="40" t="s">
        <v>5459</v>
      </c>
      <c r="G4625" s="40" t="s">
        <v>17920</v>
      </c>
      <c r="H4625" s="40" t="s">
        <v>17921</v>
      </c>
    </row>
    <row r="4626" spans="1:8" s="54" customFormat="1" x14ac:dyDescent="0.25">
      <c r="A4626" s="40">
        <v>1</v>
      </c>
      <c r="B4626" s="40" t="s">
        <v>1402</v>
      </c>
      <c r="C4626" s="77" t="s">
        <v>3607</v>
      </c>
      <c r="D4626" s="77" t="s">
        <v>2411</v>
      </c>
      <c r="E4626" s="40" t="s">
        <v>16502</v>
      </c>
      <c r="F4626" s="40" t="s">
        <v>5459</v>
      </c>
      <c r="G4626" s="40" t="s">
        <v>12754</v>
      </c>
      <c r="H4626" s="40" t="s">
        <v>17930</v>
      </c>
    </row>
    <row r="4627" spans="1:8" s="54" customFormat="1" x14ac:dyDescent="0.25">
      <c r="A4627" s="40">
        <v>1</v>
      </c>
      <c r="B4627" s="40" t="s">
        <v>1402</v>
      </c>
      <c r="C4627" s="77" t="s">
        <v>3608</v>
      </c>
      <c r="D4627" s="77" t="s">
        <v>2412</v>
      </c>
      <c r="E4627" s="40" t="s">
        <v>16502</v>
      </c>
      <c r="F4627" s="40" t="s">
        <v>5459</v>
      </c>
      <c r="G4627" s="40" t="s">
        <v>12755</v>
      </c>
      <c r="H4627" s="40" t="s">
        <v>17931</v>
      </c>
    </row>
    <row r="4628" spans="1:8" s="54" customFormat="1" x14ac:dyDescent="0.25">
      <c r="A4628" s="40">
        <v>1</v>
      </c>
      <c r="B4628" s="40" t="s">
        <v>1402</v>
      </c>
      <c r="C4628" s="77" t="s">
        <v>3609</v>
      </c>
      <c r="D4628" s="77" t="s">
        <v>2415</v>
      </c>
      <c r="E4628" s="40" t="s">
        <v>16502</v>
      </c>
      <c r="F4628" s="40" t="s">
        <v>5459</v>
      </c>
      <c r="G4628" s="40" t="s">
        <v>12758</v>
      </c>
      <c r="H4628" s="40" t="s">
        <v>17934</v>
      </c>
    </row>
    <row r="4629" spans="1:8" s="54" customFormat="1" x14ac:dyDescent="0.25">
      <c r="A4629" s="40">
        <v>1</v>
      </c>
      <c r="B4629" s="40" t="s">
        <v>1402</v>
      </c>
      <c r="C4629" s="77" t="s">
        <v>3610</v>
      </c>
      <c r="D4629" s="77" t="s">
        <v>2416</v>
      </c>
      <c r="E4629" s="40" t="s">
        <v>16502</v>
      </c>
      <c r="F4629" s="40" t="s">
        <v>5459</v>
      </c>
      <c r="G4629" s="40" t="s">
        <v>12759</v>
      </c>
      <c r="H4629" s="40" t="s">
        <v>17935</v>
      </c>
    </row>
    <row r="4630" spans="1:8" s="54" customFormat="1" x14ac:dyDescent="0.25">
      <c r="A4630" s="40">
        <v>1</v>
      </c>
      <c r="B4630" s="40" t="s">
        <v>1402</v>
      </c>
      <c r="C4630" s="77" t="s">
        <v>3611</v>
      </c>
      <c r="D4630" s="77" t="s">
        <v>2417</v>
      </c>
      <c r="E4630" s="40" t="s">
        <v>16502</v>
      </c>
      <c r="F4630" s="40" t="s">
        <v>5459</v>
      </c>
      <c r="G4630" s="40" t="s">
        <v>12760</v>
      </c>
      <c r="H4630" s="40" t="s">
        <v>17936</v>
      </c>
    </row>
    <row r="4631" spans="1:8" s="54" customFormat="1" x14ac:dyDescent="0.25">
      <c r="A4631" s="40">
        <v>1</v>
      </c>
      <c r="B4631" s="40" t="s">
        <v>1402</v>
      </c>
      <c r="C4631" s="77" t="s">
        <v>3612</v>
      </c>
      <c r="D4631" s="77" t="s">
        <v>2418</v>
      </c>
      <c r="E4631" s="40" t="s">
        <v>16502</v>
      </c>
      <c r="F4631" s="40" t="s">
        <v>5459</v>
      </c>
      <c r="G4631" s="40" t="s">
        <v>12761</v>
      </c>
      <c r="H4631" s="40" t="s">
        <v>17937</v>
      </c>
    </row>
    <row r="4632" spans="1:8" s="54" customFormat="1" x14ac:dyDescent="0.25">
      <c r="A4632" s="40">
        <v>1</v>
      </c>
      <c r="B4632" s="40" t="s">
        <v>1402</v>
      </c>
      <c r="C4632" s="77" t="s">
        <v>3613</v>
      </c>
      <c r="D4632" s="77" t="s">
        <v>2424</v>
      </c>
      <c r="E4632" s="40" t="s">
        <v>16502</v>
      </c>
      <c r="F4632" s="40" t="s">
        <v>5459</v>
      </c>
      <c r="G4632" s="40" t="s">
        <v>12767</v>
      </c>
      <c r="H4632" s="40" t="s">
        <v>17943</v>
      </c>
    </row>
    <row r="4633" spans="1:8" s="54" customFormat="1" x14ac:dyDescent="0.25">
      <c r="A4633" s="40">
        <v>1</v>
      </c>
      <c r="B4633" s="40" t="s">
        <v>1402</v>
      </c>
      <c r="C4633" s="77" t="s">
        <v>3614</v>
      </c>
      <c r="D4633" s="77" t="s">
        <v>2431</v>
      </c>
      <c r="E4633" s="40" t="s">
        <v>16502</v>
      </c>
      <c r="F4633" s="40" t="s">
        <v>5459</v>
      </c>
      <c r="G4633" s="40" t="s">
        <v>17956</v>
      </c>
      <c r="H4633" s="40" t="s">
        <v>17957</v>
      </c>
    </row>
    <row r="4634" spans="1:8" s="54" customFormat="1" x14ac:dyDescent="0.25">
      <c r="A4634" s="40">
        <v>1</v>
      </c>
      <c r="B4634" s="40" t="s">
        <v>1402</v>
      </c>
      <c r="C4634" s="77" t="s">
        <v>3615</v>
      </c>
      <c r="D4634" s="77" t="s">
        <v>2432</v>
      </c>
      <c r="E4634" s="40" t="s">
        <v>16502</v>
      </c>
      <c r="F4634" s="40" t="s">
        <v>5459</v>
      </c>
      <c r="G4634" s="40" t="s">
        <v>17958</v>
      </c>
      <c r="H4634" s="40" t="s">
        <v>17959</v>
      </c>
    </row>
    <row r="4635" spans="1:8" s="54" customFormat="1" x14ac:dyDescent="0.25">
      <c r="A4635" s="40">
        <v>1</v>
      </c>
      <c r="B4635" s="40" t="s">
        <v>1402</v>
      </c>
      <c r="C4635" s="77" t="s">
        <v>3616</v>
      </c>
      <c r="D4635" s="77" t="s">
        <v>2433</v>
      </c>
      <c r="E4635" s="40" t="s">
        <v>16502</v>
      </c>
      <c r="F4635" s="40" t="s">
        <v>5459</v>
      </c>
      <c r="G4635" s="40" t="s">
        <v>17960</v>
      </c>
      <c r="H4635" s="40" t="s">
        <v>17961</v>
      </c>
    </row>
    <row r="4636" spans="1:8" s="54" customFormat="1" x14ac:dyDescent="0.25">
      <c r="A4636" s="40">
        <v>1</v>
      </c>
      <c r="B4636" s="40" t="s">
        <v>1402</v>
      </c>
      <c r="C4636" s="77" t="s">
        <v>3617</v>
      </c>
      <c r="D4636" s="77" t="s">
        <v>2434</v>
      </c>
      <c r="E4636" s="40" t="s">
        <v>16502</v>
      </c>
      <c r="F4636" s="40" t="s">
        <v>5459</v>
      </c>
      <c r="G4636" s="40" t="s">
        <v>17962</v>
      </c>
      <c r="H4636" s="40" t="s">
        <v>17963</v>
      </c>
    </row>
    <row r="4637" spans="1:8" s="54" customFormat="1" x14ac:dyDescent="0.25">
      <c r="A4637" s="40">
        <v>1</v>
      </c>
      <c r="B4637" s="40" t="s">
        <v>1402</v>
      </c>
      <c r="C4637" s="77" t="s">
        <v>3623</v>
      </c>
      <c r="D4637" s="77" t="s">
        <v>2453</v>
      </c>
      <c r="E4637" s="40" t="s">
        <v>16502</v>
      </c>
      <c r="F4637" s="40" t="s">
        <v>5459</v>
      </c>
      <c r="G4637" s="40" t="s">
        <v>12776</v>
      </c>
      <c r="H4637" s="40" t="s">
        <v>17992</v>
      </c>
    </row>
    <row r="4638" spans="1:8" s="54" customFormat="1" x14ac:dyDescent="0.25">
      <c r="A4638" s="40">
        <v>1</v>
      </c>
      <c r="B4638" s="40" t="s">
        <v>1402</v>
      </c>
      <c r="C4638" s="77" t="s">
        <v>3624</v>
      </c>
      <c r="D4638" s="77" t="s">
        <v>2454</v>
      </c>
      <c r="E4638" s="40" t="s">
        <v>16502</v>
      </c>
      <c r="F4638" s="40" t="s">
        <v>5459</v>
      </c>
      <c r="G4638" s="40" t="s">
        <v>12777</v>
      </c>
      <c r="H4638" s="40" t="s">
        <v>17993</v>
      </c>
    </row>
    <row r="4639" spans="1:8" s="54" customFormat="1" x14ac:dyDescent="0.25">
      <c r="A4639" s="40">
        <v>1</v>
      </c>
      <c r="B4639" s="40" t="s">
        <v>1402</v>
      </c>
      <c r="C4639" s="77" t="s">
        <v>3625</v>
      </c>
      <c r="D4639" s="77" t="s">
        <v>2455</v>
      </c>
      <c r="E4639" s="40" t="s">
        <v>16502</v>
      </c>
      <c r="F4639" s="40" t="s">
        <v>5459</v>
      </c>
      <c r="G4639" s="40" t="s">
        <v>12778</v>
      </c>
      <c r="H4639" s="40" t="s">
        <v>17994</v>
      </c>
    </row>
    <row r="4640" spans="1:8" s="54" customFormat="1" x14ac:dyDescent="0.25">
      <c r="A4640" s="40">
        <v>1</v>
      </c>
      <c r="B4640" s="40" t="s">
        <v>1402</v>
      </c>
      <c r="C4640" s="77" t="s">
        <v>3626</v>
      </c>
      <c r="D4640" s="77" t="s">
        <v>2456</v>
      </c>
      <c r="E4640" s="40" t="s">
        <v>16502</v>
      </c>
      <c r="F4640" s="40" t="s">
        <v>5459</v>
      </c>
      <c r="G4640" s="40" t="s">
        <v>12779</v>
      </c>
      <c r="H4640" s="40" t="s">
        <v>17995</v>
      </c>
    </row>
    <row r="4641" spans="1:8" s="54" customFormat="1" x14ac:dyDescent="0.25">
      <c r="A4641" s="40">
        <v>1</v>
      </c>
      <c r="B4641" s="40" t="s">
        <v>1402</v>
      </c>
      <c r="C4641" s="77" t="s">
        <v>3627</v>
      </c>
      <c r="D4641" s="77" t="s">
        <v>2457</v>
      </c>
      <c r="E4641" s="40" t="s">
        <v>16502</v>
      </c>
      <c r="F4641" s="40" t="s">
        <v>5459</v>
      </c>
      <c r="G4641" s="40" t="s">
        <v>12780</v>
      </c>
      <c r="H4641" s="40" t="s">
        <v>17996</v>
      </c>
    </row>
    <row r="4642" spans="1:8" s="54" customFormat="1" x14ac:dyDescent="0.25">
      <c r="A4642" s="40">
        <v>1</v>
      </c>
      <c r="B4642" s="40" t="s">
        <v>1402</v>
      </c>
      <c r="C4642" s="77" t="s">
        <v>3628</v>
      </c>
      <c r="D4642" s="77" t="s">
        <v>2461</v>
      </c>
      <c r="E4642" s="40" t="s">
        <v>16502</v>
      </c>
      <c r="F4642" s="40" t="s">
        <v>5459</v>
      </c>
      <c r="G4642" s="40" t="s">
        <v>12784</v>
      </c>
      <c r="H4642" s="40" t="s">
        <v>18000</v>
      </c>
    </row>
    <row r="4643" spans="1:8" s="54" customFormat="1" x14ac:dyDescent="0.25">
      <c r="A4643" s="40">
        <v>1</v>
      </c>
      <c r="B4643" s="40" t="s">
        <v>1402</v>
      </c>
      <c r="C4643" s="77" t="s">
        <v>3629</v>
      </c>
      <c r="D4643" s="77" t="s">
        <v>2462</v>
      </c>
      <c r="E4643" s="40" t="s">
        <v>16502</v>
      </c>
      <c r="F4643" s="40" t="s">
        <v>5459</v>
      </c>
      <c r="G4643" s="40" t="s">
        <v>18001</v>
      </c>
      <c r="H4643" s="40" t="s">
        <v>18002</v>
      </c>
    </row>
    <row r="4644" spans="1:8" s="54" customFormat="1" x14ac:dyDescent="0.25">
      <c r="A4644" s="40">
        <v>1</v>
      </c>
      <c r="B4644" s="40" t="s">
        <v>1402</v>
      </c>
      <c r="C4644" s="77" t="s">
        <v>10604</v>
      </c>
      <c r="D4644" s="77" t="s">
        <v>2463</v>
      </c>
      <c r="E4644" s="40" t="s">
        <v>16502</v>
      </c>
      <c r="F4644" s="40" t="s">
        <v>5459</v>
      </c>
      <c r="G4644" s="40" t="s">
        <v>18003</v>
      </c>
      <c r="H4644" s="40" t="s">
        <v>18004</v>
      </c>
    </row>
    <row r="4645" spans="1:8" s="54" customFormat="1" x14ac:dyDescent="0.25">
      <c r="A4645" s="40">
        <v>1</v>
      </c>
      <c r="B4645" s="40" t="s">
        <v>1402</v>
      </c>
      <c r="C4645" s="77" t="s">
        <v>8353</v>
      </c>
      <c r="D4645" s="77" t="s">
        <v>2465</v>
      </c>
      <c r="E4645" s="40" t="s">
        <v>16502</v>
      </c>
      <c r="F4645" s="40" t="s">
        <v>5459</v>
      </c>
      <c r="G4645" s="40" t="s">
        <v>18007</v>
      </c>
      <c r="H4645" s="40" t="s">
        <v>18008</v>
      </c>
    </row>
    <row r="4646" spans="1:8" s="54" customFormat="1" x14ac:dyDescent="0.25">
      <c r="A4646" s="40">
        <v>1</v>
      </c>
      <c r="B4646" s="40" t="s">
        <v>1402</v>
      </c>
      <c r="C4646" s="77" t="s">
        <v>3630</v>
      </c>
      <c r="D4646" s="77" t="s">
        <v>2469</v>
      </c>
      <c r="E4646" s="40" t="s">
        <v>16502</v>
      </c>
      <c r="F4646" s="40" t="s">
        <v>5459</v>
      </c>
      <c r="G4646" s="40" t="s">
        <v>18015</v>
      </c>
      <c r="H4646" s="40" t="s">
        <v>18016</v>
      </c>
    </row>
    <row r="4647" spans="1:8" s="54" customFormat="1" x14ac:dyDescent="0.25">
      <c r="A4647" s="40">
        <v>1</v>
      </c>
      <c r="B4647" s="40" t="s">
        <v>1402</v>
      </c>
      <c r="C4647" s="77" t="s">
        <v>3631</v>
      </c>
      <c r="D4647" s="77" t="s">
        <v>2471</v>
      </c>
      <c r="E4647" s="40" t="s">
        <v>16502</v>
      </c>
      <c r="F4647" s="40" t="s">
        <v>5459</v>
      </c>
      <c r="G4647" s="40" t="s">
        <v>18019</v>
      </c>
      <c r="H4647" s="40" t="s">
        <v>18020</v>
      </c>
    </row>
    <row r="4648" spans="1:8" s="54" customFormat="1" x14ac:dyDescent="0.25">
      <c r="A4648" s="40">
        <v>1</v>
      </c>
      <c r="B4648" s="40" t="s">
        <v>1402</v>
      </c>
      <c r="C4648" s="77" t="s">
        <v>8354</v>
      </c>
      <c r="D4648" s="77" t="s">
        <v>2472</v>
      </c>
      <c r="E4648" s="40" t="s">
        <v>16502</v>
      </c>
      <c r="F4648" s="40" t="s">
        <v>5459</v>
      </c>
      <c r="G4648" s="40" t="s">
        <v>18021</v>
      </c>
      <c r="H4648" s="40" t="s">
        <v>18022</v>
      </c>
    </row>
    <row r="4649" spans="1:8" s="54" customFormat="1" x14ac:dyDescent="0.25">
      <c r="A4649" s="40">
        <v>1</v>
      </c>
      <c r="B4649" s="40" t="s">
        <v>1402</v>
      </c>
      <c r="C4649" s="77" t="s">
        <v>10605</v>
      </c>
      <c r="D4649" s="77" t="s">
        <v>2499</v>
      </c>
      <c r="E4649" s="40" t="s">
        <v>16502</v>
      </c>
      <c r="F4649" s="40" t="s">
        <v>5459</v>
      </c>
      <c r="G4649" s="40" t="s">
        <v>12810</v>
      </c>
      <c r="H4649" s="40" t="s">
        <v>18049</v>
      </c>
    </row>
    <row r="4650" spans="1:8" s="54" customFormat="1" x14ac:dyDescent="0.25">
      <c r="A4650" s="40">
        <v>1</v>
      </c>
      <c r="B4650" s="40" t="s">
        <v>1402</v>
      </c>
      <c r="C4650" s="77" t="s">
        <v>20478</v>
      </c>
      <c r="D4650" s="77" t="s">
        <v>2538</v>
      </c>
      <c r="E4650" s="40" t="s">
        <v>16502</v>
      </c>
      <c r="F4650" s="40" t="s">
        <v>5459</v>
      </c>
      <c r="G4650" s="40" t="s">
        <v>12849</v>
      </c>
      <c r="H4650" s="40" t="s">
        <v>18088</v>
      </c>
    </row>
    <row r="4651" spans="1:8" s="54" customFormat="1" x14ac:dyDescent="0.25">
      <c r="A4651" s="40">
        <v>1</v>
      </c>
      <c r="B4651" s="40" t="s">
        <v>1402</v>
      </c>
      <c r="C4651" s="77" t="s">
        <v>3632</v>
      </c>
      <c r="D4651" s="77" t="s">
        <v>2540</v>
      </c>
      <c r="E4651" s="40" t="s">
        <v>16502</v>
      </c>
      <c r="F4651" s="40" t="s">
        <v>5459</v>
      </c>
      <c r="G4651" s="40" t="s">
        <v>12851</v>
      </c>
      <c r="H4651" s="40" t="s">
        <v>18090</v>
      </c>
    </row>
    <row r="4652" spans="1:8" s="54" customFormat="1" x14ac:dyDescent="0.25">
      <c r="A4652" s="40">
        <v>1</v>
      </c>
      <c r="B4652" s="40" t="s">
        <v>1402</v>
      </c>
      <c r="C4652" s="77" t="s">
        <v>3633</v>
      </c>
      <c r="D4652" s="77" t="s">
        <v>2541</v>
      </c>
      <c r="E4652" s="40" t="s">
        <v>16502</v>
      </c>
      <c r="F4652" s="40" t="s">
        <v>5459</v>
      </c>
      <c r="G4652" s="40" t="s">
        <v>12852</v>
      </c>
      <c r="H4652" s="40" t="s">
        <v>18091</v>
      </c>
    </row>
    <row r="4653" spans="1:8" s="54" customFormat="1" x14ac:dyDescent="0.25">
      <c r="A4653" s="40">
        <v>1</v>
      </c>
      <c r="B4653" s="40" t="s">
        <v>1402</v>
      </c>
      <c r="C4653" s="77" t="s">
        <v>3634</v>
      </c>
      <c r="D4653" s="77" t="s">
        <v>2546</v>
      </c>
      <c r="E4653" s="40" t="s">
        <v>16502</v>
      </c>
      <c r="F4653" s="40" t="s">
        <v>5459</v>
      </c>
      <c r="G4653" s="40" t="s">
        <v>12858</v>
      </c>
      <c r="H4653" s="40" t="s">
        <v>18096</v>
      </c>
    </row>
    <row r="4654" spans="1:8" s="54" customFormat="1" x14ac:dyDescent="0.25">
      <c r="A4654" s="40">
        <v>1</v>
      </c>
      <c r="B4654" s="40" t="s">
        <v>1402</v>
      </c>
      <c r="C4654" s="77" t="s">
        <v>3635</v>
      </c>
      <c r="D4654" s="77" t="s">
        <v>2547</v>
      </c>
      <c r="E4654" s="40" t="s">
        <v>16502</v>
      </c>
      <c r="F4654" s="40" t="s">
        <v>5459</v>
      </c>
      <c r="G4654" s="40" t="s">
        <v>12859</v>
      </c>
      <c r="H4654" s="40" t="s">
        <v>18097</v>
      </c>
    </row>
    <row r="4655" spans="1:8" s="54" customFormat="1" x14ac:dyDescent="0.25">
      <c r="A4655" s="40">
        <v>1</v>
      </c>
      <c r="B4655" s="40" t="s">
        <v>1402</v>
      </c>
      <c r="C4655" s="77" t="s">
        <v>10606</v>
      </c>
      <c r="D4655" s="77" t="s">
        <v>2552</v>
      </c>
      <c r="E4655" s="40" t="s">
        <v>16502</v>
      </c>
      <c r="F4655" s="40" t="s">
        <v>5459</v>
      </c>
      <c r="G4655" s="40" t="s">
        <v>12864</v>
      </c>
      <c r="H4655" s="40" t="s">
        <v>18102</v>
      </c>
    </row>
    <row r="4656" spans="1:8" s="54" customFormat="1" x14ac:dyDescent="0.25">
      <c r="A4656" s="40">
        <v>1</v>
      </c>
      <c r="B4656" s="40" t="s">
        <v>1402</v>
      </c>
      <c r="C4656" s="77" t="s">
        <v>8355</v>
      </c>
      <c r="D4656" s="77" t="s">
        <v>2597</v>
      </c>
      <c r="E4656" s="40" t="s">
        <v>16502</v>
      </c>
      <c r="F4656" s="40" t="s">
        <v>5459</v>
      </c>
      <c r="G4656" s="40" t="s">
        <v>12910</v>
      </c>
      <c r="H4656" s="40" t="s">
        <v>18148</v>
      </c>
    </row>
    <row r="4657" spans="1:8" s="54" customFormat="1" x14ac:dyDescent="0.25">
      <c r="A4657" s="40">
        <v>1</v>
      </c>
      <c r="B4657" s="40" t="s">
        <v>1402</v>
      </c>
      <c r="C4657" s="77" t="s">
        <v>8356</v>
      </c>
      <c r="D4657" s="77" t="s">
        <v>2598</v>
      </c>
      <c r="E4657" s="40" t="s">
        <v>16502</v>
      </c>
      <c r="F4657" s="40" t="s">
        <v>5459</v>
      </c>
      <c r="G4657" s="40" t="s">
        <v>12911</v>
      </c>
      <c r="H4657" s="40" t="s">
        <v>18149</v>
      </c>
    </row>
    <row r="4658" spans="1:8" s="54" customFormat="1" x14ac:dyDescent="0.25">
      <c r="A4658" s="40">
        <v>1</v>
      </c>
      <c r="B4658" s="40" t="s">
        <v>1402</v>
      </c>
      <c r="C4658" s="77" t="s">
        <v>8357</v>
      </c>
      <c r="D4658" s="77" t="s">
        <v>2599</v>
      </c>
      <c r="E4658" s="40" t="s">
        <v>16502</v>
      </c>
      <c r="F4658" s="40" t="s">
        <v>5459</v>
      </c>
      <c r="G4658" s="40" t="s">
        <v>12912</v>
      </c>
      <c r="H4658" s="40" t="s">
        <v>18150</v>
      </c>
    </row>
    <row r="4659" spans="1:8" s="54" customFormat="1" x14ac:dyDescent="0.25">
      <c r="A4659" s="40">
        <v>1</v>
      </c>
      <c r="B4659" s="40" t="s">
        <v>1402</v>
      </c>
      <c r="C4659" s="77" t="s">
        <v>14775</v>
      </c>
      <c r="D4659" s="77" t="s">
        <v>2610</v>
      </c>
      <c r="E4659" s="40" t="s">
        <v>16502</v>
      </c>
      <c r="F4659" s="40" t="s">
        <v>5459</v>
      </c>
      <c r="G4659" s="40" t="s">
        <v>12923</v>
      </c>
      <c r="H4659" s="40" t="s">
        <v>18161</v>
      </c>
    </row>
    <row r="4660" spans="1:8" s="54" customFormat="1" x14ac:dyDescent="0.25">
      <c r="A4660" s="40">
        <v>1</v>
      </c>
      <c r="B4660" s="40" t="s">
        <v>1402</v>
      </c>
      <c r="C4660" s="77" t="s">
        <v>14776</v>
      </c>
      <c r="D4660" s="77" t="s">
        <v>2611</v>
      </c>
      <c r="E4660" s="40" t="s">
        <v>16502</v>
      </c>
      <c r="F4660" s="40" t="s">
        <v>5459</v>
      </c>
      <c r="G4660" s="40" t="s">
        <v>12924</v>
      </c>
      <c r="H4660" s="40" t="s">
        <v>18162</v>
      </c>
    </row>
    <row r="4661" spans="1:8" s="54" customFormat="1" x14ac:dyDescent="0.25">
      <c r="A4661" s="40">
        <v>1</v>
      </c>
      <c r="B4661" s="40" t="s">
        <v>1402</v>
      </c>
      <c r="C4661" s="77" t="s">
        <v>3641</v>
      </c>
      <c r="D4661" s="77" t="s">
        <v>2618</v>
      </c>
      <c r="E4661" s="40" t="s">
        <v>16502</v>
      </c>
      <c r="F4661" s="40" t="s">
        <v>5459</v>
      </c>
      <c r="G4661" s="40" t="s">
        <v>12931</v>
      </c>
      <c r="H4661" s="40" t="s">
        <v>18169</v>
      </c>
    </row>
    <row r="4662" spans="1:8" s="54" customFormat="1" x14ac:dyDescent="0.25">
      <c r="A4662" s="40">
        <v>1</v>
      </c>
      <c r="B4662" s="40" t="s">
        <v>1402</v>
      </c>
      <c r="C4662" s="77" t="s">
        <v>3642</v>
      </c>
      <c r="D4662" s="77" t="s">
        <v>2619</v>
      </c>
      <c r="E4662" s="40" t="s">
        <v>16502</v>
      </c>
      <c r="F4662" s="40" t="s">
        <v>5459</v>
      </c>
      <c r="G4662" s="40" t="s">
        <v>12932</v>
      </c>
      <c r="H4662" s="40" t="s">
        <v>18170</v>
      </c>
    </row>
    <row r="4663" spans="1:8" s="54" customFormat="1" x14ac:dyDescent="0.25">
      <c r="A4663" s="40">
        <v>1</v>
      </c>
      <c r="B4663" s="40" t="s">
        <v>1402</v>
      </c>
      <c r="C4663" s="77" t="s">
        <v>1509</v>
      </c>
      <c r="D4663" s="77" t="s">
        <v>2651</v>
      </c>
      <c r="E4663" s="40" t="s">
        <v>16502</v>
      </c>
      <c r="F4663" s="40" t="s">
        <v>5459</v>
      </c>
      <c r="G4663" s="40" t="s">
        <v>12964</v>
      </c>
      <c r="H4663" s="40" t="s">
        <v>18202</v>
      </c>
    </row>
    <row r="4664" spans="1:8" s="54" customFormat="1" x14ac:dyDescent="0.25">
      <c r="A4664" s="40">
        <v>1</v>
      </c>
      <c r="B4664" s="40" t="s">
        <v>1402</v>
      </c>
      <c r="C4664" s="77" t="s">
        <v>1510</v>
      </c>
      <c r="D4664" s="77" t="s">
        <v>2652</v>
      </c>
      <c r="E4664" s="40" t="s">
        <v>16502</v>
      </c>
      <c r="F4664" s="40" t="s">
        <v>5459</v>
      </c>
      <c r="G4664" s="40" t="s">
        <v>12965</v>
      </c>
      <c r="H4664" s="40" t="s">
        <v>18203</v>
      </c>
    </row>
    <row r="4665" spans="1:8" s="54" customFormat="1" x14ac:dyDescent="0.25">
      <c r="A4665" s="40">
        <v>1</v>
      </c>
      <c r="B4665" s="40" t="s">
        <v>1402</v>
      </c>
      <c r="C4665" s="77" t="s">
        <v>5609</v>
      </c>
      <c r="D4665" s="77" t="s">
        <v>2654</v>
      </c>
      <c r="E4665" s="40" t="s">
        <v>16502</v>
      </c>
      <c r="F4665" s="40" t="s">
        <v>5459</v>
      </c>
      <c r="G4665" s="40" t="s">
        <v>12967</v>
      </c>
      <c r="H4665" s="40" t="s">
        <v>18205</v>
      </c>
    </row>
    <row r="4666" spans="1:8" s="54" customFormat="1" x14ac:dyDescent="0.25">
      <c r="A4666" s="40">
        <v>1</v>
      </c>
      <c r="B4666" s="40" t="s">
        <v>1402</v>
      </c>
      <c r="C4666" s="77" t="s">
        <v>5610</v>
      </c>
      <c r="D4666" s="77" t="s">
        <v>2656</v>
      </c>
      <c r="E4666" s="40" t="s">
        <v>16502</v>
      </c>
      <c r="F4666" s="40" t="s">
        <v>5459</v>
      </c>
      <c r="G4666" s="40" t="s">
        <v>12969</v>
      </c>
      <c r="H4666" s="40" t="s">
        <v>18207</v>
      </c>
    </row>
    <row r="4667" spans="1:8" s="54" customFormat="1" x14ac:dyDescent="0.25">
      <c r="A4667" s="40">
        <v>1</v>
      </c>
      <c r="B4667" s="40" t="s">
        <v>1402</v>
      </c>
      <c r="C4667" s="77" t="s">
        <v>20479</v>
      </c>
      <c r="D4667" s="77" t="s">
        <v>2680</v>
      </c>
      <c r="E4667" s="40" t="s">
        <v>16502</v>
      </c>
      <c r="F4667" s="40" t="s">
        <v>5459</v>
      </c>
      <c r="G4667" s="40" t="s">
        <v>12993</v>
      </c>
      <c r="H4667" s="40" t="s">
        <v>18231</v>
      </c>
    </row>
    <row r="4668" spans="1:8" s="54" customFormat="1" x14ac:dyDescent="0.25">
      <c r="A4668" s="40">
        <v>1</v>
      </c>
      <c r="B4668" s="40" t="s">
        <v>1402</v>
      </c>
      <c r="C4668" s="77" t="s">
        <v>20480</v>
      </c>
      <c r="D4668" s="77" t="s">
        <v>2685</v>
      </c>
      <c r="E4668" s="40" t="s">
        <v>16502</v>
      </c>
      <c r="F4668" s="40" t="s">
        <v>5459</v>
      </c>
      <c r="G4668" s="40" t="s">
        <v>12998</v>
      </c>
      <c r="H4668" s="40" t="s">
        <v>18236</v>
      </c>
    </row>
    <row r="4669" spans="1:8" s="54" customFormat="1" x14ac:dyDescent="0.25">
      <c r="A4669" s="40">
        <v>1</v>
      </c>
      <c r="B4669" s="40" t="s">
        <v>1402</v>
      </c>
      <c r="C4669" s="77" t="s">
        <v>20481</v>
      </c>
      <c r="D4669" s="77" t="s">
        <v>2690</v>
      </c>
      <c r="E4669" s="40" t="s">
        <v>16502</v>
      </c>
      <c r="F4669" s="40" t="s">
        <v>5459</v>
      </c>
      <c r="G4669" s="40" t="s">
        <v>13003</v>
      </c>
      <c r="H4669" s="40" t="s">
        <v>18241</v>
      </c>
    </row>
    <row r="4670" spans="1:8" s="54" customFormat="1" x14ac:dyDescent="0.25">
      <c r="A4670" s="40">
        <v>1</v>
      </c>
      <c r="B4670" s="40" t="s">
        <v>1402</v>
      </c>
      <c r="C4670" s="77" t="s">
        <v>8358</v>
      </c>
      <c r="D4670" s="77" t="s">
        <v>2693</v>
      </c>
      <c r="E4670" s="40" t="s">
        <v>16502</v>
      </c>
      <c r="F4670" s="40" t="s">
        <v>5459</v>
      </c>
      <c r="G4670" s="40" t="s">
        <v>13006</v>
      </c>
      <c r="H4670" s="40" t="s">
        <v>18244</v>
      </c>
    </row>
    <row r="4671" spans="1:8" s="54" customFormat="1" x14ac:dyDescent="0.25">
      <c r="A4671" s="40">
        <v>1</v>
      </c>
      <c r="B4671" s="40" t="s">
        <v>1402</v>
      </c>
      <c r="C4671" s="77" t="s">
        <v>8359</v>
      </c>
      <c r="D4671" s="77" t="s">
        <v>2694</v>
      </c>
      <c r="E4671" s="40" t="s">
        <v>16502</v>
      </c>
      <c r="F4671" s="40" t="s">
        <v>5459</v>
      </c>
      <c r="G4671" s="40" t="s">
        <v>13007</v>
      </c>
      <c r="H4671" s="40" t="s">
        <v>18245</v>
      </c>
    </row>
    <row r="4672" spans="1:8" s="54" customFormat="1" x14ac:dyDescent="0.25">
      <c r="A4672" s="40">
        <v>1</v>
      </c>
      <c r="B4672" s="40" t="s">
        <v>1402</v>
      </c>
      <c r="C4672" s="77" t="s">
        <v>8360</v>
      </c>
      <c r="D4672" s="77" t="s">
        <v>2701</v>
      </c>
      <c r="E4672" s="40" t="s">
        <v>16502</v>
      </c>
      <c r="F4672" s="40" t="s">
        <v>5459</v>
      </c>
      <c r="G4672" s="40" t="s">
        <v>13014</v>
      </c>
      <c r="H4672" s="40" t="s">
        <v>18252</v>
      </c>
    </row>
    <row r="4673" spans="1:8" s="54" customFormat="1" x14ac:dyDescent="0.25">
      <c r="A4673" s="40">
        <v>1</v>
      </c>
      <c r="B4673" s="40" t="s">
        <v>1402</v>
      </c>
      <c r="C4673" s="77" t="s">
        <v>8361</v>
      </c>
      <c r="D4673" s="77" t="s">
        <v>2702</v>
      </c>
      <c r="E4673" s="40" t="s">
        <v>16502</v>
      </c>
      <c r="F4673" s="40" t="s">
        <v>5459</v>
      </c>
      <c r="G4673" s="40" t="s">
        <v>13015</v>
      </c>
      <c r="H4673" s="40" t="s">
        <v>18253</v>
      </c>
    </row>
    <row r="4674" spans="1:8" s="54" customFormat="1" x14ac:dyDescent="0.25">
      <c r="A4674" s="40">
        <v>1</v>
      </c>
      <c r="B4674" s="40" t="s">
        <v>1402</v>
      </c>
      <c r="C4674" s="77" t="s">
        <v>1517</v>
      </c>
      <c r="D4674" s="77" t="s">
        <v>2709</v>
      </c>
      <c r="E4674" s="40" t="s">
        <v>16502</v>
      </c>
      <c r="F4674" s="40" t="s">
        <v>5459</v>
      </c>
      <c r="G4674" s="40" t="s">
        <v>5596</v>
      </c>
      <c r="H4674" s="40" t="s">
        <v>18260</v>
      </c>
    </row>
    <row r="4675" spans="1:8" s="54" customFormat="1" x14ac:dyDescent="0.25">
      <c r="A4675" s="40">
        <v>1</v>
      </c>
      <c r="B4675" s="40" t="s">
        <v>1402</v>
      </c>
      <c r="C4675" s="77" t="s">
        <v>1518</v>
      </c>
      <c r="D4675" s="77" t="s">
        <v>2710</v>
      </c>
      <c r="E4675" s="40" t="s">
        <v>16502</v>
      </c>
      <c r="F4675" s="40" t="s">
        <v>5459</v>
      </c>
      <c r="G4675" s="40" t="s">
        <v>13022</v>
      </c>
      <c r="H4675" s="40" t="s">
        <v>18261</v>
      </c>
    </row>
    <row r="4676" spans="1:8" s="54" customFormat="1" x14ac:dyDescent="0.25">
      <c r="A4676" s="40">
        <v>1</v>
      </c>
      <c r="B4676" s="40" t="s">
        <v>1402</v>
      </c>
      <c r="C4676" s="77" t="s">
        <v>8362</v>
      </c>
      <c r="D4676" s="77" t="s">
        <v>3714</v>
      </c>
      <c r="E4676" s="40" t="s">
        <v>16502</v>
      </c>
      <c r="F4676" s="40" t="s">
        <v>5459</v>
      </c>
      <c r="G4676" s="40" t="s">
        <v>13046</v>
      </c>
      <c r="H4676" s="40" t="s">
        <v>18286</v>
      </c>
    </row>
    <row r="4677" spans="1:8" s="54" customFormat="1" x14ac:dyDescent="0.25">
      <c r="A4677" s="40">
        <v>1</v>
      </c>
      <c r="B4677" s="40" t="s">
        <v>1402</v>
      </c>
      <c r="C4677" s="77" t="s">
        <v>8363</v>
      </c>
      <c r="D4677" s="77" t="s">
        <v>3715</v>
      </c>
      <c r="E4677" s="40" t="s">
        <v>16502</v>
      </c>
      <c r="F4677" s="40" t="s">
        <v>5459</v>
      </c>
      <c r="G4677" s="40" t="s">
        <v>13047</v>
      </c>
      <c r="H4677" s="40" t="s">
        <v>18287</v>
      </c>
    </row>
    <row r="4678" spans="1:8" s="54" customFormat="1" x14ac:dyDescent="0.25">
      <c r="A4678" s="40">
        <v>1</v>
      </c>
      <c r="B4678" s="40" t="s">
        <v>1402</v>
      </c>
      <c r="C4678" s="77" t="s">
        <v>8364</v>
      </c>
      <c r="D4678" s="77" t="s">
        <v>3718</v>
      </c>
      <c r="E4678" s="40" t="s">
        <v>16502</v>
      </c>
      <c r="F4678" s="40" t="s">
        <v>5459</v>
      </c>
      <c r="G4678" s="40" t="s">
        <v>13050</v>
      </c>
      <c r="H4678" s="40" t="s">
        <v>18290</v>
      </c>
    </row>
    <row r="4679" spans="1:8" s="54" customFormat="1" x14ac:dyDescent="0.25">
      <c r="A4679" s="40">
        <v>1</v>
      </c>
      <c r="B4679" s="40" t="s">
        <v>1402</v>
      </c>
      <c r="C4679" s="77" t="s">
        <v>1519</v>
      </c>
      <c r="D4679" s="77" t="s">
        <v>3719</v>
      </c>
      <c r="E4679" s="40" t="s">
        <v>16502</v>
      </c>
      <c r="F4679" s="40" t="s">
        <v>5459</v>
      </c>
      <c r="G4679" s="40" t="s">
        <v>13051</v>
      </c>
      <c r="H4679" s="40" t="s">
        <v>18291</v>
      </c>
    </row>
    <row r="4680" spans="1:8" s="54" customFormat="1" x14ac:dyDescent="0.25">
      <c r="A4680" s="40">
        <v>1</v>
      </c>
      <c r="B4680" s="40" t="s">
        <v>1402</v>
      </c>
      <c r="C4680" s="77" t="s">
        <v>10607</v>
      </c>
      <c r="D4680" s="77" t="s">
        <v>3730</v>
      </c>
      <c r="E4680" s="40" t="s">
        <v>16502</v>
      </c>
      <c r="F4680" s="40" t="s">
        <v>5459</v>
      </c>
      <c r="G4680" s="40" t="s">
        <v>13069</v>
      </c>
      <c r="H4680" s="40" t="s">
        <v>18302</v>
      </c>
    </row>
    <row r="4681" spans="1:8" s="54" customFormat="1" x14ac:dyDescent="0.25">
      <c r="A4681" s="40">
        <v>1</v>
      </c>
      <c r="B4681" s="40" t="s">
        <v>1402</v>
      </c>
      <c r="C4681" s="77" t="s">
        <v>1522</v>
      </c>
      <c r="D4681" s="77" t="s">
        <v>3743</v>
      </c>
      <c r="E4681" s="40" t="s">
        <v>16502</v>
      </c>
      <c r="F4681" s="40" t="s">
        <v>5459</v>
      </c>
      <c r="G4681" s="40" t="s">
        <v>13082</v>
      </c>
      <c r="H4681" s="40" t="s">
        <v>18315</v>
      </c>
    </row>
    <row r="4682" spans="1:8" s="54" customFormat="1" x14ac:dyDescent="0.25">
      <c r="A4682" s="40">
        <v>1</v>
      </c>
      <c r="B4682" s="40" t="s">
        <v>1402</v>
      </c>
      <c r="C4682" s="77" t="s">
        <v>1523</v>
      </c>
      <c r="D4682" s="77" t="s">
        <v>3744</v>
      </c>
      <c r="E4682" s="40" t="s">
        <v>16502</v>
      </c>
      <c r="F4682" s="40" t="s">
        <v>5459</v>
      </c>
      <c r="G4682" s="40" t="s">
        <v>13083</v>
      </c>
      <c r="H4682" s="40" t="s">
        <v>18316</v>
      </c>
    </row>
    <row r="4683" spans="1:8" s="54" customFormat="1" x14ac:dyDescent="0.25">
      <c r="A4683" s="40">
        <v>1</v>
      </c>
      <c r="B4683" s="40" t="s">
        <v>1402</v>
      </c>
      <c r="C4683" s="77" t="s">
        <v>1524</v>
      </c>
      <c r="D4683" s="77" t="s">
        <v>3745</v>
      </c>
      <c r="E4683" s="40" t="s">
        <v>16502</v>
      </c>
      <c r="F4683" s="40" t="s">
        <v>5459</v>
      </c>
      <c r="G4683" s="40" t="s">
        <v>13084</v>
      </c>
      <c r="H4683" s="40" t="s">
        <v>18317</v>
      </c>
    </row>
    <row r="4684" spans="1:8" s="54" customFormat="1" x14ac:dyDescent="0.25">
      <c r="A4684" s="40">
        <v>1</v>
      </c>
      <c r="B4684" s="40" t="s">
        <v>1402</v>
      </c>
      <c r="C4684" s="77" t="s">
        <v>1525</v>
      </c>
      <c r="D4684" s="77" t="s">
        <v>3746</v>
      </c>
      <c r="E4684" s="40" t="s">
        <v>16502</v>
      </c>
      <c r="F4684" s="40" t="s">
        <v>5459</v>
      </c>
      <c r="G4684" s="40" t="s">
        <v>13085</v>
      </c>
      <c r="H4684" s="40" t="s">
        <v>18318</v>
      </c>
    </row>
    <row r="4685" spans="1:8" s="54" customFormat="1" x14ac:dyDescent="0.25">
      <c r="A4685" s="40">
        <v>1</v>
      </c>
      <c r="B4685" s="40" t="s">
        <v>1402</v>
      </c>
      <c r="C4685" s="77" t="s">
        <v>1526</v>
      </c>
      <c r="D4685" s="77" t="s">
        <v>3747</v>
      </c>
      <c r="E4685" s="40" t="s">
        <v>16502</v>
      </c>
      <c r="F4685" s="40" t="s">
        <v>5459</v>
      </c>
      <c r="G4685" s="40" t="s">
        <v>13086</v>
      </c>
      <c r="H4685" s="40" t="s">
        <v>18319</v>
      </c>
    </row>
    <row r="4686" spans="1:8" s="54" customFormat="1" x14ac:dyDescent="0.25">
      <c r="A4686" s="40">
        <v>1</v>
      </c>
      <c r="B4686" s="40" t="s">
        <v>1402</v>
      </c>
      <c r="C4686" s="77" t="s">
        <v>1527</v>
      </c>
      <c r="D4686" s="77" t="s">
        <v>3748</v>
      </c>
      <c r="E4686" s="40" t="s">
        <v>16502</v>
      </c>
      <c r="F4686" s="40" t="s">
        <v>5459</v>
      </c>
      <c r="G4686" s="40" t="s">
        <v>13087</v>
      </c>
      <c r="H4686" s="40" t="s">
        <v>18320</v>
      </c>
    </row>
    <row r="4687" spans="1:8" s="54" customFormat="1" x14ac:dyDescent="0.25">
      <c r="A4687" s="40">
        <v>1</v>
      </c>
      <c r="B4687" s="40" t="s">
        <v>1402</v>
      </c>
      <c r="C4687" s="77" t="s">
        <v>10778</v>
      </c>
      <c r="D4687" s="77" t="s">
        <v>3749</v>
      </c>
      <c r="E4687" s="40" t="s">
        <v>16502</v>
      </c>
      <c r="F4687" s="40" t="s">
        <v>5459</v>
      </c>
      <c r="G4687" s="40" t="s">
        <v>13088</v>
      </c>
      <c r="H4687" s="40" t="s">
        <v>18321</v>
      </c>
    </row>
    <row r="4688" spans="1:8" s="54" customFormat="1" x14ac:dyDescent="0.25">
      <c r="A4688" s="40">
        <v>1</v>
      </c>
      <c r="B4688" s="40" t="s">
        <v>1402</v>
      </c>
      <c r="C4688" s="77" t="s">
        <v>10779</v>
      </c>
      <c r="D4688" s="77" t="s">
        <v>3750</v>
      </c>
      <c r="E4688" s="40" t="s">
        <v>16502</v>
      </c>
      <c r="F4688" s="40" t="s">
        <v>5459</v>
      </c>
      <c r="G4688" s="40" t="s">
        <v>13089</v>
      </c>
      <c r="H4688" s="40" t="s">
        <v>18322</v>
      </c>
    </row>
    <row r="4689" spans="1:8" s="54" customFormat="1" x14ac:dyDescent="0.25">
      <c r="A4689" s="40">
        <v>1</v>
      </c>
      <c r="B4689" s="40" t="s">
        <v>1402</v>
      </c>
      <c r="C4689" s="77" t="s">
        <v>10780</v>
      </c>
      <c r="D4689" s="77" t="s">
        <v>3751</v>
      </c>
      <c r="E4689" s="40" t="s">
        <v>16502</v>
      </c>
      <c r="F4689" s="40" t="s">
        <v>5459</v>
      </c>
      <c r="G4689" s="40" t="s">
        <v>13090</v>
      </c>
      <c r="H4689" s="40" t="s">
        <v>18323</v>
      </c>
    </row>
    <row r="4690" spans="1:8" s="54" customFormat="1" x14ac:dyDescent="0.25">
      <c r="A4690" s="40">
        <v>1</v>
      </c>
      <c r="B4690" s="40" t="s">
        <v>1402</v>
      </c>
      <c r="C4690" s="77" t="s">
        <v>10781</v>
      </c>
      <c r="D4690" s="77" t="s">
        <v>3752</v>
      </c>
      <c r="E4690" s="40" t="s">
        <v>16502</v>
      </c>
      <c r="F4690" s="40" t="s">
        <v>5459</v>
      </c>
      <c r="G4690" s="40" t="s">
        <v>13091</v>
      </c>
      <c r="H4690" s="40" t="s">
        <v>18324</v>
      </c>
    </row>
    <row r="4691" spans="1:8" s="54" customFormat="1" x14ac:dyDescent="0.25">
      <c r="A4691" s="40">
        <v>1</v>
      </c>
      <c r="B4691" s="40" t="s">
        <v>1402</v>
      </c>
      <c r="C4691" s="77" t="s">
        <v>10782</v>
      </c>
      <c r="D4691" s="77" t="s">
        <v>3753</v>
      </c>
      <c r="E4691" s="40" t="s">
        <v>16502</v>
      </c>
      <c r="F4691" s="40" t="s">
        <v>5459</v>
      </c>
      <c r="G4691" s="40" t="s">
        <v>13092</v>
      </c>
      <c r="H4691" s="40" t="s">
        <v>18325</v>
      </c>
    </row>
    <row r="4692" spans="1:8" s="54" customFormat="1" x14ac:dyDescent="0.25">
      <c r="A4692" s="40">
        <v>1</v>
      </c>
      <c r="B4692" s="40" t="s">
        <v>1402</v>
      </c>
      <c r="C4692" s="77" t="s">
        <v>10783</v>
      </c>
      <c r="D4692" s="77" t="s">
        <v>3754</v>
      </c>
      <c r="E4692" s="40" t="s">
        <v>16502</v>
      </c>
      <c r="F4692" s="40" t="s">
        <v>5459</v>
      </c>
      <c r="G4692" s="40" t="s">
        <v>13093</v>
      </c>
      <c r="H4692" s="40" t="s">
        <v>18326</v>
      </c>
    </row>
    <row r="4693" spans="1:8" s="54" customFormat="1" x14ac:dyDescent="0.25">
      <c r="A4693" s="40">
        <v>1</v>
      </c>
      <c r="B4693" s="40" t="s">
        <v>1402</v>
      </c>
      <c r="C4693" s="77" t="s">
        <v>8365</v>
      </c>
      <c r="D4693" s="77" t="s">
        <v>3755</v>
      </c>
      <c r="E4693" s="40" t="s">
        <v>16502</v>
      </c>
      <c r="F4693" s="40" t="s">
        <v>5459</v>
      </c>
      <c r="G4693" s="40" t="s">
        <v>13094</v>
      </c>
      <c r="H4693" s="40" t="s">
        <v>18327</v>
      </c>
    </row>
    <row r="4694" spans="1:8" s="54" customFormat="1" x14ac:dyDescent="0.25">
      <c r="A4694" s="40">
        <v>1</v>
      </c>
      <c r="B4694" s="40" t="s">
        <v>1402</v>
      </c>
      <c r="C4694" s="77" t="s">
        <v>10608</v>
      </c>
      <c r="D4694" s="77" t="s">
        <v>3758</v>
      </c>
      <c r="E4694" s="40" t="s">
        <v>16502</v>
      </c>
      <c r="F4694" s="40" t="s">
        <v>5459</v>
      </c>
      <c r="G4694" s="40" t="s">
        <v>13097</v>
      </c>
      <c r="H4694" s="40" t="s">
        <v>18330</v>
      </c>
    </row>
    <row r="4695" spans="1:8" s="54" customFormat="1" x14ac:dyDescent="0.25">
      <c r="A4695" s="40">
        <v>1</v>
      </c>
      <c r="B4695" s="40" t="s">
        <v>1402</v>
      </c>
      <c r="C4695" s="77" t="s">
        <v>1528</v>
      </c>
      <c r="D4695" s="77" t="s">
        <v>3762</v>
      </c>
      <c r="E4695" s="40" t="s">
        <v>16502</v>
      </c>
      <c r="F4695" s="40" t="s">
        <v>5459</v>
      </c>
      <c r="G4695" s="40" t="s">
        <v>13101</v>
      </c>
      <c r="H4695" s="40" t="s">
        <v>18334</v>
      </c>
    </row>
    <row r="4696" spans="1:8" s="54" customFormat="1" x14ac:dyDescent="0.25">
      <c r="A4696" s="40">
        <v>1</v>
      </c>
      <c r="B4696" s="40" t="s">
        <v>1402</v>
      </c>
      <c r="C4696" s="77" t="s">
        <v>1529</v>
      </c>
      <c r="D4696" s="77" t="s">
        <v>3763</v>
      </c>
      <c r="E4696" s="40" t="s">
        <v>16502</v>
      </c>
      <c r="F4696" s="40" t="s">
        <v>5459</v>
      </c>
      <c r="G4696" s="40" t="s">
        <v>13102</v>
      </c>
      <c r="H4696" s="40" t="s">
        <v>18335</v>
      </c>
    </row>
    <row r="4697" spans="1:8" s="54" customFormat="1" x14ac:dyDescent="0.25">
      <c r="A4697" s="40">
        <v>1</v>
      </c>
      <c r="B4697" s="40" t="s">
        <v>1402</v>
      </c>
      <c r="C4697" s="77" t="s">
        <v>1530</v>
      </c>
      <c r="D4697" s="77" t="s">
        <v>3764</v>
      </c>
      <c r="E4697" s="40" t="s">
        <v>16502</v>
      </c>
      <c r="F4697" s="40" t="s">
        <v>5459</v>
      </c>
      <c r="G4697" s="40" t="s">
        <v>13103</v>
      </c>
      <c r="H4697" s="40" t="s">
        <v>18336</v>
      </c>
    </row>
    <row r="4698" spans="1:8" s="54" customFormat="1" x14ac:dyDescent="0.25">
      <c r="A4698" s="40">
        <v>1</v>
      </c>
      <c r="B4698" s="40" t="s">
        <v>1402</v>
      </c>
      <c r="C4698" s="77" t="s">
        <v>1531</v>
      </c>
      <c r="D4698" s="77" t="s">
        <v>3765</v>
      </c>
      <c r="E4698" s="40" t="s">
        <v>16502</v>
      </c>
      <c r="F4698" s="40" t="s">
        <v>5459</v>
      </c>
      <c r="G4698" s="40" t="s">
        <v>13104</v>
      </c>
      <c r="H4698" s="40" t="s">
        <v>18337</v>
      </c>
    </row>
    <row r="4699" spans="1:8" s="54" customFormat="1" x14ac:dyDescent="0.25">
      <c r="A4699" s="40">
        <v>1</v>
      </c>
      <c r="B4699" s="40" t="s">
        <v>1402</v>
      </c>
      <c r="C4699" s="77" t="s">
        <v>1532</v>
      </c>
      <c r="D4699" s="77" t="s">
        <v>3766</v>
      </c>
      <c r="E4699" s="40" t="s">
        <v>16502</v>
      </c>
      <c r="F4699" s="40" t="s">
        <v>5459</v>
      </c>
      <c r="G4699" s="40" t="s">
        <v>13105</v>
      </c>
      <c r="H4699" s="40" t="s">
        <v>18338</v>
      </c>
    </row>
    <row r="4700" spans="1:8" s="54" customFormat="1" x14ac:dyDescent="0.25">
      <c r="A4700" s="40">
        <v>1</v>
      </c>
      <c r="B4700" s="40" t="s">
        <v>1402</v>
      </c>
      <c r="C4700" s="77" t="s">
        <v>1533</v>
      </c>
      <c r="D4700" s="77" t="s">
        <v>3767</v>
      </c>
      <c r="E4700" s="40" t="s">
        <v>16502</v>
      </c>
      <c r="F4700" s="40" t="s">
        <v>5459</v>
      </c>
      <c r="G4700" s="40" t="s">
        <v>13106</v>
      </c>
      <c r="H4700" s="40" t="s">
        <v>18339</v>
      </c>
    </row>
    <row r="4701" spans="1:8" s="54" customFormat="1" x14ac:dyDescent="0.25">
      <c r="A4701" s="40">
        <v>1</v>
      </c>
      <c r="B4701" s="40" t="s">
        <v>1402</v>
      </c>
      <c r="C4701" s="77" t="s">
        <v>1534</v>
      </c>
      <c r="D4701" s="77" t="s">
        <v>3768</v>
      </c>
      <c r="E4701" s="40" t="s">
        <v>16502</v>
      </c>
      <c r="F4701" s="40" t="s">
        <v>5459</v>
      </c>
      <c r="G4701" s="40" t="s">
        <v>13107</v>
      </c>
      <c r="H4701" s="40" t="s">
        <v>18340</v>
      </c>
    </row>
    <row r="4702" spans="1:8" s="54" customFormat="1" x14ac:dyDescent="0.25">
      <c r="A4702" s="40">
        <v>1</v>
      </c>
      <c r="B4702" s="40" t="s">
        <v>1402</v>
      </c>
      <c r="C4702" s="77" t="s">
        <v>10784</v>
      </c>
      <c r="D4702" s="77" t="s">
        <v>3769</v>
      </c>
      <c r="E4702" s="40" t="s">
        <v>16502</v>
      </c>
      <c r="F4702" s="40" t="s">
        <v>5459</v>
      </c>
      <c r="G4702" s="40" t="s">
        <v>13108</v>
      </c>
      <c r="H4702" s="40" t="s">
        <v>18341</v>
      </c>
    </row>
    <row r="4703" spans="1:8" s="54" customFormat="1" x14ac:dyDescent="0.25">
      <c r="A4703" s="40">
        <v>1</v>
      </c>
      <c r="B4703" s="40" t="s">
        <v>1402</v>
      </c>
      <c r="C4703" s="77" t="s">
        <v>10785</v>
      </c>
      <c r="D4703" s="77" t="s">
        <v>3770</v>
      </c>
      <c r="E4703" s="40" t="s">
        <v>16502</v>
      </c>
      <c r="F4703" s="40" t="s">
        <v>5459</v>
      </c>
      <c r="G4703" s="40" t="s">
        <v>13109</v>
      </c>
      <c r="H4703" s="40" t="s">
        <v>18342</v>
      </c>
    </row>
    <row r="4704" spans="1:8" s="54" customFormat="1" x14ac:dyDescent="0.25">
      <c r="A4704" s="40">
        <v>1</v>
      </c>
      <c r="B4704" s="40" t="s">
        <v>1402</v>
      </c>
      <c r="C4704" s="77" t="s">
        <v>10786</v>
      </c>
      <c r="D4704" s="77" t="s">
        <v>3771</v>
      </c>
      <c r="E4704" s="40" t="s">
        <v>16502</v>
      </c>
      <c r="F4704" s="40" t="s">
        <v>5459</v>
      </c>
      <c r="G4704" s="40" t="s">
        <v>13110</v>
      </c>
      <c r="H4704" s="40" t="s">
        <v>18343</v>
      </c>
    </row>
    <row r="4705" spans="1:8" s="54" customFormat="1" x14ac:dyDescent="0.25">
      <c r="A4705" s="40">
        <v>1</v>
      </c>
      <c r="B4705" s="40" t="s">
        <v>1402</v>
      </c>
      <c r="C4705" s="77" t="s">
        <v>10787</v>
      </c>
      <c r="D4705" s="77" t="s">
        <v>3772</v>
      </c>
      <c r="E4705" s="40" t="s">
        <v>16502</v>
      </c>
      <c r="F4705" s="40" t="s">
        <v>5459</v>
      </c>
      <c r="G4705" s="40" t="s">
        <v>13111</v>
      </c>
      <c r="H4705" s="40" t="s">
        <v>18344</v>
      </c>
    </row>
    <row r="4706" spans="1:8" s="54" customFormat="1" x14ac:dyDescent="0.25">
      <c r="A4706" s="40">
        <v>1</v>
      </c>
      <c r="B4706" s="40" t="s">
        <v>1402</v>
      </c>
      <c r="C4706" s="77" t="s">
        <v>10788</v>
      </c>
      <c r="D4706" s="77" t="s">
        <v>3773</v>
      </c>
      <c r="E4706" s="40" t="s">
        <v>16502</v>
      </c>
      <c r="F4706" s="40" t="s">
        <v>5459</v>
      </c>
      <c r="G4706" s="40" t="s">
        <v>13112</v>
      </c>
      <c r="H4706" s="40" t="s">
        <v>18345</v>
      </c>
    </row>
    <row r="4707" spans="1:8" s="54" customFormat="1" x14ac:dyDescent="0.25">
      <c r="A4707" s="40">
        <v>1</v>
      </c>
      <c r="B4707" s="40" t="s">
        <v>1402</v>
      </c>
      <c r="C4707" s="77" t="s">
        <v>10789</v>
      </c>
      <c r="D4707" s="77" t="s">
        <v>3774</v>
      </c>
      <c r="E4707" s="40" t="s">
        <v>16502</v>
      </c>
      <c r="F4707" s="40" t="s">
        <v>5459</v>
      </c>
      <c r="G4707" s="40" t="s">
        <v>13113</v>
      </c>
      <c r="H4707" s="40" t="s">
        <v>18346</v>
      </c>
    </row>
    <row r="4708" spans="1:8" s="54" customFormat="1" x14ac:dyDescent="0.25">
      <c r="A4708" s="40">
        <v>1</v>
      </c>
      <c r="B4708" s="40" t="s">
        <v>1402</v>
      </c>
      <c r="C4708" s="77" t="s">
        <v>5633</v>
      </c>
      <c r="D4708" s="77" t="s">
        <v>3775</v>
      </c>
      <c r="E4708" s="40" t="s">
        <v>16502</v>
      </c>
      <c r="F4708" s="40" t="s">
        <v>5459</v>
      </c>
      <c r="G4708" s="40" t="s">
        <v>13114</v>
      </c>
      <c r="H4708" s="40" t="s">
        <v>18347</v>
      </c>
    </row>
    <row r="4709" spans="1:8" s="54" customFormat="1" x14ac:dyDescent="0.25">
      <c r="A4709" s="40">
        <v>1</v>
      </c>
      <c r="B4709" s="40" t="s">
        <v>1402</v>
      </c>
      <c r="C4709" s="77" t="s">
        <v>1535</v>
      </c>
      <c r="D4709" s="77" t="s">
        <v>3780</v>
      </c>
      <c r="E4709" s="40" t="s">
        <v>16502</v>
      </c>
      <c r="F4709" s="40" t="s">
        <v>5459</v>
      </c>
      <c r="G4709" s="40" t="s">
        <v>13118</v>
      </c>
      <c r="H4709" s="40" t="s">
        <v>18352</v>
      </c>
    </row>
    <row r="4710" spans="1:8" s="54" customFormat="1" x14ac:dyDescent="0.25">
      <c r="A4710" s="40">
        <v>1</v>
      </c>
      <c r="B4710" s="40" t="s">
        <v>1402</v>
      </c>
      <c r="C4710" s="77" t="s">
        <v>10609</v>
      </c>
      <c r="D4710" s="77" t="s">
        <v>3791</v>
      </c>
      <c r="E4710" s="40" t="s">
        <v>16502</v>
      </c>
      <c r="F4710" s="40" t="s">
        <v>5459</v>
      </c>
      <c r="G4710" s="40" t="s">
        <v>13129</v>
      </c>
      <c r="H4710" s="40" t="s">
        <v>18363</v>
      </c>
    </row>
    <row r="4711" spans="1:8" s="54" customFormat="1" x14ac:dyDescent="0.25">
      <c r="A4711" s="40">
        <v>1</v>
      </c>
      <c r="B4711" s="40" t="s">
        <v>1402</v>
      </c>
      <c r="C4711" s="77" t="s">
        <v>10610</v>
      </c>
      <c r="D4711" s="77" t="s">
        <v>3794</v>
      </c>
      <c r="E4711" s="40" t="s">
        <v>16502</v>
      </c>
      <c r="F4711" s="40" t="s">
        <v>5459</v>
      </c>
      <c r="G4711" s="40" t="s">
        <v>13132</v>
      </c>
      <c r="H4711" s="40" t="s">
        <v>18366</v>
      </c>
    </row>
    <row r="4712" spans="1:8" s="54" customFormat="1" x14ac:dyDescent="0.25">
      <c r="A4712" s="40">
        <v>1</v>
      </c>
      <c r="B4712" s="40" t="s">
        <v>1402</v>
      </c>
      <c r="C4712" s="77" t="s">
        <v>10611</v>
      </c>
      <c r="D4712" s="77" t="s">
        <v>3795</v>
      </c>
      <c r="E4712" s="40" t="s">
        <v>16502</v>
      </c>
      <c r="F4712" s="40" t="s">
        <v>5459</v>
      </c>
      <c r="G4712" s="40" t="s">
        <v>13133</v>
      </c>
      <c r="H4712" s="40" t="s">
        <v>18367</v>
      </c>
    </row>
    <row r="4713" spans="1:8" s="54" customFormat="1" x14ac:dyDescent="0.25">
      <c r="A4713" s="40">
        <v>1</v>
      </c>
      <c r="B4713" s="40" t="s">
        <v>1402</v>
      </c>
      <c r="C4713" s="77" t="s">
        <v>20482</v>
      </c>
      <c r="D4713" s="77" t="s">
        <v>3802</v>
      </c>
      <c r="E4713" s="40" t="s">
        <v>16502</v>
      </c>
      <c r="F4713" s="40" t="s">
        <v>5459</v>
      </c>
      <c r="G4713" s="40" t="s">
        <v>13140</v>
      </c>
      <c r="H4713" s="40" t="s">
        <v>18374</v>
      </c>
    </row>
    <row r="4714" spans="1:8" s="54" customFormat="1" x14ac:dyDescent="0.25">
      <c r="A4714" s="40">
        <v>1</v>
      </c>
      <c r="B4714" s="40" t="s">
        <v>1402</v>
      </c>
      <c r="C4714" s="77" t="s">
        <v>20483</v>
      </c>
      <c r="D4714" s="77" t="s">
        <v>3803</v>
      </c>
      <c r="E4714" s="40" t="s">
        <v>16502</v>
      </c>
      <c r="F4714" s="40" t="s">
        <v>5459</v>
      </c>
      <c r="G4714" s="40" t="s">
        <v>13141</v>
      </c>
      <c r="H4714" s="40" t="s">
        <v>18375</v>
      </c>
    </row>
    <row r="4715" spans="1:8" s="54" customFormat="1" x14ac:dyDescent="0.25">
      <c r="A4715" s="40">
        <v>1</v>
      </c>
      <c r="B4715" s="40" t="s">
        <v>1402</v>
      </c>
      <c r="C4715" s="77" t="s">
        <v>1536</v>
      </c>
      <c r="D4715" s="77" t="s">
        <v>3816</v>
      </c>
      <c r="E4715" s="40" t="s">
        <v>16502</v>
      </c>
      <c r="F4715" s="40" t="s">
        <v>5459</v>
      </c>
      <c r="G4715" s="40" t="s">
        <v>13154</v>
      </c>
      <c r="H4715" s="40" t="s">
        <v>18388</v>
      </c>
    </row>
    <row r="4716" spans="1:8" s="54" customFormat="1" x14ac:dyDescent="0.25">
      <c r="A4716" s="40">
        <v>1</v>
      </c>
      <c r="B4716" s="40" t="s">
        <v>1402</v>
      </c>
      <c r="C4716" s="77" t="s">
        <v>1537</v>
      </c>
      <c r="D4716" s="77" t="s">
        <v>3819</v>
      </c>
      <c r="E4716" s="40" t="s">
        <v>16502</v>
      </c>
      <c r="F4716" s="40" t="s">
        <v>5459</v>
      </c>
      <c r="G4716" s="40" t="s">
        <v>13156</v>
      </c>
      <c r="H4716" s="40" t="s">
        <v>18391</v>
      </c>
    </row>
    <row r="4717" spans="1:8" s="54" customFormat="1" x14ac:dyDescent="0.25">
      <c r="A4717" s="40">
        <v>1</v>
      </c>
      <c r="B4717" s="40" t="s">
        <v>1402</v>
      </c>
      <c r="C4717" s="77" t="s">
        <v>1538</v>
      </c>
      <c r="D4717" s="77" t="s">
        <v>3823</v>
      </c>
      <c r="E4717" s="40" t="s">
        <v>16502</v>
      </c>
      <c r="F4717" s="40" t="s">
        <v>5459</v>
      </c>
      <c r="G4717" s="40" t="s">
        <v>5598</v>
      </c>
      <c r="H4717" s="40" t="s">
        <v>18395</v>
      </c>
    </row>
    <row r="4718" spans="1:8" s="54" customFormat="1" x14ac:dyDescent="0.25">
      <c r="A4718" s="40">
        <v>1</v>
      </c>
      <c r="B4718" s="40" t="s">
        <v>1402</v>
      </c>
      <c r="C4718" s="77" t="s">
        <v>1539</v>
      </c>
      <c r="D4718" s="77" t="s">
        <v>3824</v>
      </c>
      <c r="E4718" s="40" t="s">
        <v>16502</v>
      </c>
      <c r="F4718" s="40" t="s">
        <v>5459</v>
      </c>
      <c r="G4718" s="40" t="s">
        <v>13160</v>
      </c>
      <c r="H4718" s="40" t="s">
        <v>18396</v>
      </c>
    </row>
    <row r="4719" spans="1:8" s="54" customFormat="1" x14ac:dyDescent="0.25">
      <c r="A4719" s="40">
        <v>1</v>
      </c>
      <c r="B4719" s="40" t="s">
        <v>1402</v>
      </c>
      <c r="C4719" s="77" t="s">
        <v>1540</v>
      </c>
      <c r="D4719" s="77" t="s">
        <v>3829</v>
      </c>
      <c r="E4719" s="40" t="s">
        <v>16502</v>
      </c>
      <c r="F4719" s="40" t="s">
        <v>5459</v>
      </c>
      <c r="G4719" s="40" t="s">
        <v>13165</v>
      </c>
      <c r="H4719" s="40" t="s">
        <v>18401</v>
      </c>
    </row>
    <row r="4720" spans="1:8" s="54" customFormat="1" x14ac:dyDescent="0.25">
      <c r="A4720" s="40">
        <v>1</v>
      </c>
      <c r="B4720" s="40" t="s">
        <v>1402</v>
      </c>
      <c r="C4720" s="77" t="s">
        <v>1541</v>
      </c>
      <c r="D4720" s="77" t="s">
        <v>3830</v>
      </c>
      <c r="E4720" s="40" t="s">
        <v>16502</v>
      </c>
      <c r="F4720" s="40" t="s">
        <v>5459</v>
      </c>
      <c r="G4720" s="40" t="s">
        <v>13166</v>
      </c>
      <c r="H4720" s="40" t="s">
        <v>18402</v>
      </c>
    </row>
    <row r="4721" spans="1:8" s="54" customFormat="1" x14ac:dyDescent="0.25">
      <c r="A4721" s="40">
        <v>1</v>
      </c>
      <c r="B4721" s="40" t="s">
        <v>1402</v>
      </c>
      <c r="C4721" s="77" t="s">
        <v>1542</v>
      </c>
      <c r="D4721" s="77" t="s">
        <v>3831</v>
      </c>
      <c r="E4721" s="40" t="s">
        <v>16502</v>
      </c>
      <c r="F4721" s="40" t="s">
        <v>5459</v>
      </c>
      <c r="G4721" s="40" t="s">
        <v>13167</v>
      </c>
      <c r="H4721" s="40" t="s">
        <v>18403</v>
      </c>
    </row>
    <row r="4722" spans="1:8" s="54" customFormat="1" x14ac:dyDescent="0.25">
      <c r="A4722" s="40">
        <v>1</v>
      </c>
      <c r="B4722" s="40" t="s">
        <v>1402</v>
      </c>
      <c r="C4722" s="77" t="s">
        <v>1543</v>
      </c>
      <c r="D4722" s="77" t="s">
        <v>3832</v>
      </c>
      <c r="E4722" s="40" t="s">
        <v>16502</v>
      </c>
      <c r="F4722" s="40" t="s">
        <v>5459</v>
      </c>
      <c r="G4722" s="40" t="s">
        <v>13168</v>
      </c>
      <c r="H4722" s="40" t="s">
        <v>18404</v>
      </c>
    </row>
    <row r="4723" spans="1:8" s="54" customFormat="1" x14ac:dyDescent="0.25">
      <c r="A4723" s="40">
        <v>1</v>
      </c>
      <c r="B4723" s="40" t="s">
        <v>1402</v>
      </c>
      <c r="C4723" s="77" t="s">
        <v>1544</v>
      </c>
      <c r="D4723" s="77" t="s">
        <v>3836</v>
      </c>
      <c r="E4723" s="40" t="s">
        <v>16502</v>
      </c>
      <c r="F4723" s="40" t="s">
        <v>5459</v>
      </c>
      <c r="G4723" s="40" t="s">
        <v>13172</v>
      </c>
      <c r="H4723" s="40" t="s">
        <v>18408</v>
      </c>
    </row>
    <row r="4724" spans="1:8" s="54" customFormat="1" x14ac:dyDescent="0.25">
      <c r="A4724" s="40">
        <v>1</v>
      </c>
      <c r="B4724" s="40" t="s">
        <v>1402</v>
      </c>
      <c r="C4724" s="77" t="s">
        <v>1545</v>
      </c>
      <c r="D4724" s="77" t="s">
        <v>3837</v>
      </c>
      <c r="E4724" s="40" t="s">
        <v>16502</v>
      </c>
      <c r="F4724" s="40" t="s">
        <v>5459</v>
      </c>
      <c r="G4724" s="40" t="s">
        <v>13173</v>
      </c>
      <c r="H4724" s="40" t="s">
        <v>18409</v>
      </c>
    </row>
    <row r="4725" spans="1:8" s="54" customFormat="1" x14ac:dyDescent="0.25">
      <c r="A4725" s="40">
        <v>1</v>
      </c>
      <c r="B4725" s="40" t="s">
        <v>1402</v>
      </c>
      <c r="C4725" s="77" t="s">
        <v>1546</v>
      </c>
      <c r="D4725" s="77" t="s">
        <v>3838</v>
      </c>
      <c r="E4725" s="40" t="s">
        <v>16502</v>
      </c>
      <c r="F4725" s="40" t="s">
        <v>5459</v>
      </c>
      <c r="G4725" s="40" t="s">
        <v>13174</v>
      </c>
      <c r="H4725" s="40" t="s">
        <v>18410</v>
      </c>
    </row>
    <row r="4726" spans="1:8" s="54" customFormat="1" x14ac:dyDescent="0.25">
      <c r="A4726" s="40">
        <v>1</v>
      </c>
      <c r="B4726" s="40" t="s">
        <v>1402</v>
      </c>
      <c r="C4726" s="77" t="s">
        <v>1547</v>
      </c>
      <c r="D4726" s="77" t="s">
        <v>3839</v>
      </c>
      <c r="E4726" s="40" t="s">
        <v>16502</v>
      </c>
      <c r="F4726" s="40" t="s">
        <v>5459</v>
      </c>
      <c r="G4726" s="40" t="s">
        <v>13175</v>
      </c>
      <c r="H4726" s="40" t="s">
        <v>18411</v>
      </c>
    </row>
    <row r="4727" spans="1:8" s="54" customFormat="1" x14ac:dyDescent="0.25">
      <c r="A4727" s="40">
        <v>1</v>
      </c>
      <c r="B4727" s="40" t="s">
        <v>1402</v>
      </c>
      <c r="C4727" s="77" t="s">
        <v>1548</v>
      </c>
      <c r="D4727" s="77" t="s">
        <v>3840</v>
      </c>
      <c r="E4727" s="40" t="s">
        <v>16502</v>
      </c>
      <c r="F4727" s="40" t="s">
        <v>5459</v>
      </c>
      <c r="G4727" s="40" t="s">
        <v>13176</v>
      </c>
      <c r="H4727" s="40" t="s">
        <v>18412</v>
      </c>
    </row>
    <row r="4728" spans="1:8" s="54" customFormat="1" x14ac:dyDescent="0.25">
      <c r="A4728" s="40">
        <v>1</v>
      </c>
      <c r="B4728" s="40" t="s">
        <v>1402</v>
      </c>
      <c r="C4728" s="77" t="s">
        <v>1549</v>
      </c>
      <c r="D4728" s="77" t="s">
        <v>3841</v>
      </c>
      <c r="E4728" s="40" t="s">
        <v>16502</v>
      </c>
      <c r="F4728" s="40" t="s">
        <v>5459</v>
      </c>
      <c r="G4728" s="40" t="s">
        <v>13177</v>
      </c>
      <c r="H4728" s="40" t="s">
        <v>18413</v>
      </c>
    </row>
    <row r="4729" spans="1:8" s="54" customFormat="1" x14ac:dyDescent="0.25">
      <c r="A4729" s="40">
        <v>1</v>
      </c>
      <c r="B4729" s="40" t="s">
        <v>1402</v>
      </c>
      <c r="C4729" s="77" t="s">
        <v>1550</v>
      </c>
      <c r="D4729" s="77" t="s">
        <v>3845</v>
      </c>
      <c r="E4729" s="40" t="s">
        <v>16502</v>
      </c>
      <c r="F4729" s="40" t="s">
        <v>5459</v>
      </c>
      <c r="G4729" s="40" t="s">
        <v>13181</v>
      </c>
      <c r="H4729" s="40" t="s">
        <v>18417</v>
      </c>
    </row>
    <row r="4730" spans="1:8" s="54" customFormat="1" x14ac:dyDescent="0.25">
      <c r="A4730" s="40">
        <v>1</v>
      </c>
      <c r="B4730" s="40" t="s">
        <v>1402</v>
      </c>
      <c r="C4730" s="77" t="s">
        <v>1551</v>
      </c>
      <c r="D4730" s="77" t="s">
        <v>3846</v>
      </c>
      <c r="E4730" s="40" t="s">
        <v>16502</v>
      </c>
      <c r="F4730" s="40" t="s">
        <v>5459</v>
      </c>
      <c r="G4730" s="40" t="s">
        <v>13182</v>
      </c>
      <c r="H4730" s="40" t="s">
        <v>18418</v>
      </c>
    </row>
    <row r="4731" spans="1:8" s="54" customFormat="1" x14ac:dyDescent="0.25">
      <c r="A4731" s="40">
        <v>1</v>
      </c>
      <c r="B4731" s="40" t="s">
        <v>1402</v>
      </c>
      <c r="C4731" s="77" t="s">
        <v>10418</v>
      </c>
      <c r="D4731" s="77" t="s">
        <v>3864</v>
      </c>
      <c r="E4731" s="40" t="s">
        <v>16502</v>
      </c>
      <c r="F4731" s="40" t="s">
        <v>5459</v>
      </c>
      <c r="G4731" s="40" t="s">
        <v>13198</v>
      </c>
      <c r="H4731" s="40" t="s">
        <v>18436</v>
      </c>
    </row>
    <row r="4732" spans="1:8" s="54" customFormat="1" x14ac:dyDescent="0.25">
      <c r="A4732" s="40">
        <v>1</v>
      </c>
      <c r="B4732" s="40" t="s">
        <v>1402</v>
      </c>
      <c r="C4732" s="77" t="s">
        <v>10419</v>
      </c>
      <c r="D4732" s="77" t="s">
        <v>3870</v>
      </c>
      <c r="E4732" s="40" t="s">
        <v>16502</v>
      </c>
      <c r="F4732" s="40" t="s">
        <v>5459</v>
      </c>
      <c r="G4732" s="40" t="s">
        <v>13203</v>
      </c>
      <c r="H4732" s="40" t="s">
        <v>18442</v>
      </c>
    </row>
    <row r="4733" spans="1:8" s="54" customFormat="1" x14ac:dyDescent="0.25">
      <c r="A4733" s="40">
        <v>1</v>
      </c>
      <c r="B4733" s="40" t="s">
        <v>1402</v>
      </c>
      <c r="C4733" s="77" t="s">
        <v>10790</v>
      </c>
      <c r="D4733" s="77" t="s">
        <v>3877</v>
      </c>
      <c r="E4733" s="40" t="s">
        <v>16502</v>
      </c>
      <c r="F4733" s="40" t="s">
        <v>5459</v>
      </c>
      <c r="G4733" s="40" t="s">
        <v>13210</v>
      </c>
      <c r="H4733" s="40" t="s">
        <v>18449</v>
      </c>
    </row>
    <row r="4734" spans="1:8" s="54" customFormat="1" x14ac:dyDescent="0.25">
      <c r="A4734" s="40">
        <v>1</v>
      </c>
      <c r="B4734" s="40" t="s">
        <v>1402</v>
      </c>
      <c r="C4734" s="77" t="s">
        <v>10791</v>
      </c>
      <c r="D4734" s="77" t="s">
        <v>3878</v>
      </c>
      <c r="E4734" s="40" t="s">
        <v>16502</v>
      </c>
      <c r="F4734" s="40" t="s">
        <v>5459</v>
      </c>
      <c r="G4734" s="40" t="s">
        <v>13211</v>
      </c>
      <c r="H4734" s="40" t="s">
        <v>18450</v>
      </c>
    </row>
    <row r="4735" spans="1:8" s="54" customFormat="1" x14ac:dyDescent="0.25">
      <c r="A4735" s="40">
        <v>1</v>
      </c>
      <c r="B4735" s="40" t="s">
        <v>1402</v>
      </c>
      <c r="C4735" s="77" t="s">
        <v>1552</v>
      </c>
      <c r="D4735" s="77" t="s">
        <v>3887</v>
      </c>
      <c r="E4735" s="40" t="s">
        <v>16502</v>
      </c>
      <c r="F4735" s="40" t="s">
        <v>5459</v>
      </c>
      <c r="G4735" s="40" t="s">
        <v>13220</v>
      </c>
      <c r="H4735" s="40" t="s">
        <v>18459</v>
      </c>
    </row>
    <row r="4736" spans="1:8" s="54" customFormat="1" x14ac:dyDescent="0.25">
      <c r="A4736" s="40">
        <v>1</v>
      </c>
      <c r="B4736" s="40" t="s">
        <v>1402</v>
      </c>
      <c r="C4736" s="77" t="s">
        <v>1553</v>
      </c>
      <c r="D4736" s="77" t="s">
        <v>3888</v>
      </c>
      <c r="E4736" s="40" t="s">
        <v>16502</v>
      </c>
      <c r="F4736" s="40" t="s">
        <v>5459</v>
      </c>
      <c r="G4736" s="40" t="s">
        <v>13221</v>
      </c>
      <c r="H4736" s="40" t="s">
        <v>18460</v>
      </c>
    </row>
    <row r="4737" spans="1:8" s="54" customFormat="1" x14ac:dyDescent="0.25">
      <c r="A4737" s="40">
        <v>1</v>
      </c>
      <c r="B4737" s="40" t="s">
        <v>1402</v>
      </c>
      <c r="C4737" s="77" t="s">
        <v>1554</v>
      </c>
      <c r="D4737" s="77" t="s">
        <v>3890</v>
      </c>
      <c r="E4737" s="40" t="s">
        <v>16502</v>
      </c>
      <c r="F4737" s="40" t="s">
        <v>5459</v>
      </c>
      <c r="G4737" s="40" t="s">
        <v>13223</v>
      </c>
      <c r="H4737" s="40" t="s">
        <v>18462</v>
      </c>
    </row>
    <row r="4738" spans="1:8" s="54" customFormat="1" x14ac:dyDescent="0.25">
      <c r="A4738" s="40">
        <v>1</v>
      </c>
      <c r="B4738" s="40" t="s">
        <v>1402</v>
      </c>
      <c r="C4738" s="77" t="s">
        <v>10420</v>
      </c>
      <c r="D4738" s="77" t="s">
        <v>3893</v>
      </c>
      <c r="E4738" s="40" t="s">
        <v>16502</v>
      </c>
      <c r="F4738" s="40" t="s">
        <v>5459</v>
      </c>
      <c r="G4738" s="40" t="s">
        <v>13226</v>
      </c>
      <c r="H4738" s="40" t="s">
        <v>18465</v>
      </c>
    </row>
    <row r="4739" spans="1:8" s="54" customFormat="1" x14ac:dyDescent="0.25">
      <c r="A4739" s="40">
        <v>1</v>
      </c>
      <c r="B4739" s="40" t="s">
        <v>1402</v>
      </c>
      <c r="C4739" s="77" t="s">
        <v>10421</v>
      </c>
      <c r="D4739" s="77" t="s">
        <v>3894</v>
      </c>
      <c r="E4739" s="40" t="s">
        <v>16502</v>
      </c>
      <c r="F4739" s="40" t="s">
        <v>5459</v>
      </c>
      <c r="G4739" s="40" t="s">
        <v>13227</v>
      </c>
      <c r="H4739" s="40" t="s">
        <v>18466</v>
      </c>
    </row>
    <row r="4740" spans="1:8" s="54" customFormat="1" x14ac:dyDescent="0.25">
      <c r="A4740" s="40">
        <v>1</v>
      </c>
      <c r="B4740" s="40" t="s">
        <v>1402</v>
      </c>
      <c r="C4740" s="77" t="s">
        <v>10251</v>
      </c>
      <c r="D4740" s="77" t="s">
        <v>3897</v>
      </c>
      <c r="E4740" s="40" t="s">
        <v>16502</v>
      </c>
      <c r="F4740" s="40" t="s">
        <v>5459</v>
      </c>
      <c r="G4740" s="40" t="s">
        <v>13230</v>
      </c>
      <c r="H4740" s="40" t="s">
        <v>18469</v>
      </c>
    </row>
    <row r="4741" spans="1:8" s="54" customFormat="1" x14ac:dyDescent="0.25">
      <c r="A4741" s="40">
        <v>1</v>
      </c>
      <c r="B4741" s="40" t="s">
        <v>1402</v>
      </c>
      <c r="C4741" s="77" t="s">
        <v>8366</v>
      </c>
      <c r="D4741" s="77" t="s">
        <v>3908</v>
      </c>
      <c r="E4741" s="40" t="s">
        <v>16502</v>
      </c>
      <c r="F4741" s="40" t="s">
        <v>5459</v>
      </c>
      <c r="G4741" s="40" t="s">
        <v>13241</v>
      </c>
      <c r="H4741" s="40" t="s">
        <v>18480</v>
      </c>
    </row>
    <row r="4742" spans="1:8" s="54" customFormat="1" x14ac:dyDescent="0.25">
      <c r="A4742" s="40">
        <v>1</v>
      </c>
      <c r="B4742" s="40" t="s">
        <v>1402</v>
      </c>
      <c r="C4742" s="77" t="s">
        <v>5634</v>
      </c>
      <c r="D4742" s="77" t="s">
        <v>3923</v>
      </c>
      <c r="E4742" s="40" t="s">
        <v>16502</v>
      </c>
      <c r="F4742" s="40" t="s">
        <v>5459</v>
      </c>
      <c r="G4742" s="40" t="s">
        <v>13256</v>
      </c>
      <c r="H4742" s="40" t="s">
        <v>18495</v>
      </c>
    </row>
    <row r="4743" spans="1:8" s="54" customFormat="1" x14ac:dyDescent="0.25">
      <c r="A4743" s="40">
        <v>1</v>
      </c>
      <c r="B4743" s="40" t="s">
        <v>1402</v>
      </c>
      <c r="C4743" s="77" t="s">
        <v>10612</v>
      </c>
      <c r="D4743" s="77" t="s">
        <v>3926</v>
      </c>
      <c r="E4743" s="40" t="s">
        <v>16502</v>
      </c>
      <c r="F4743" s="40" t="s">
        <v>5459</v>
      </c>
      <c r="G4743" s="40" t="s">
        <v>13259</v>
      </c>
      <c r="H4743" s="40" t="s">
        <v>18498</v>
      </c>
    </row>
    <row r="4744" spans="1:8" s="54" customFormat="1" x14ac:dyDescent="0.25">
      <c r="A4744" s="40">
        <v>1</v>
      </c>
      <c r="B4744" s="40" t="s">
        <v>1402</v>
      </c>
      <c r="C4744" s="77" t="s">
        <v>10613</v>
      </c>
      <c r="D4744" s="77" t="s">
        <v>3927</v>
      </c>
      <c r="E4744" s="40" t="s">
        <v>16502</v>
      </c>
      <c r="F4744" s="40" t="s">
        <v>5459</v>
      </c>
      <c r="G4744" s="40" t="s">
        <v>13260</v>
      </c>
      <c r="H4744" s="40" t="s">
        <v>18499</v>
      </c>
    </row>
    <row r="4745" spans="1:8" s="54" customFormat="1" x14ac:dyDescent="0.25">
      <c r="A4745" s="40">
        <v>1</v>
      </c>
      <c r="B4745" s="40" t="s">
        <v>1402</v>
      </c>
      <c r="C4745" s="77" t="s">
        <v>20484</v>
      </c>
      <c r="D4745" s="77" t="s">
        <v>3939</v>
      </c>
      <c r="E4745" s="40" t="s">
        <v>16502</v>
      </c>
      <c r="F4745" s="40" t="s">
        <v>5459</v>
      </c>
      <c r="G4745" s="40" t="s">
        <v>13272</v>
      </c>
      <c r="H4745" s="40" t="s">
        <v>18511</v>
      </c>
    </row>
    <row r="4746" spans="1:8" s="54" customFormat="1" x14ac:dyDescent="0.25">
      <c r="A4746" s="40">
        <v>1</v>
      </c>
      <c r="B4746" s="40" t="s">
        <v>1402</v>
      </c>
      <c r="C4746" s="77" t="s">
        <v>1555</v>
      </c>
      <c r="D4746" s="77" t="s">
        <v>3941</v>
      </c>
      <c r="E4746" s="40" t="s">
        <v>16502</v>
      </c>
      <c r="F4746" s="40" t="s">
        <v>5459</v>
      </c>
      <c r="G4746" s="40" t="s">
        <v>13274</v>
      </c>
      <c r="H4746" s="40" t="s">
        <v>18513</v>
      </c>
    </row>
    <row r="4747" spans="1:8" s="54" customFormat="1" x14ac:dyDescent="0.25">
      <c r="A4747" s="40">
        <v>1</v>
      </c>
      <c r="B4747" s="40" t="s">
        <v>1402</v>
      </c>
      <c r="C4747" s="77" t="s">
        <v>1556</v>
      </c>
      <c r="D4747" s="77" t="s">
        <v>3942</v>
      </c>
      <c r="E4747" s="40" t="s">
        <v>16502</v>
      </c>
      <c r="F4747" s="40" t="s">
        <v>5459</v>
      </c>
      <c r="G4747" s="40" t="s">
        <v>13275</v>
      </c>
      <c r="H4747" s="40" t="s">
        <v>18514</v>
      </c>
    </row>
    <row r="4748" spans="1:8" s="54" customFormat="1" x14ac:dyDescent="0.25">
      <c r="A4748" s="40">
        <v>1</v>
      </c>
      <c r="B4748" s="40" t="s">
        <v>1402</v>
      </c>
      <c r="C4748" s="77" t="s">
        <v>1557</v>
      </c>
      <c r="D4748" s="77" t="s">
        <v>3962</v>
      </c>
      <c r="E4748" s="40" t="s">
        <v>16502</v>
      </c>
      <c r="F4748" s="40" t="s">
        <v>5459</v>
      </c>
      <c r="G4748" s="40" t="s">
        <v>13295</v>
      </c>
      <c r="H4748" s="40" t="s">
        <v>18534</v>
      </c>
    </row>
    <row r="4749" spans="1:8" s="54" customFormat="1" x14ac:dyDescent="0.25">
      <c r="A4749" s="40">
        <v>1</v>
      </c>
      <c r="B4749" s="40" t="s">
        <v>1402</v>
      </c>
      <c r="C4749" s="77" t="s">
        <v>1558</v>
      </c>
      <c r="D4749" s="77" t="s">
        <v>3963</v>
      </c>
      <c r="E4749" s="40" t="s">
        <v>16502</v>
      </c>
      <c r="F4749" s="40" t="s">
        <v>5459</v>
      </c>
      <c r="G4749" s="40" t="s">
        <v>13296</v>
      </c>
      <c r="H4749" s="40" t="s">
        <v>18535</v>
      </c>
    </row>
    <row r="4750" spans="1:8" s="54" customFormat="1" x14ac:dyDescent="0.25">
      <c r="A4750" s="40">
        <v>1</v>
      </c>
      <c r="B4750" s="40" t="s">
        <v>1402</v>
      </c>
      <c r="C4750" s="77" t="s">
        <v>20485</v>
      </c>
      <c r="D4750" s="77" t="s">
        <v>3976</v>
      </c>
      <c r="E4750" s="40" t="s">
        <v>16502</v>
      </c>
      <c r="F4750" s="40" t="s">
        <v>5459</v>
      </c>
      <c r="G4750" s="40" t="s">
        <v>13309</v>
      </c>
      <c r="H4750" s="40" t="s">
        <v>18548</v>
      </c>
    </row>
    <row r="4751" spans="1:8" s="54" customFormat="1" x14ac:dyDescent="0.25">
      <c r="A4751" s="40">
        <v>1</v>
      </c>
      <c r="B4751" s="40" t="s">
        <v>1402</v>
      </c>
      <c r="C4751" s="77" t="s">
        <v>20486</v>
      </c>
      <c r="D4751" s="77" t="s">
        <v>3977</v>
      </c>
      <c r="E4751" s="40" t="s">
        <v>16502</v>
      </c>
      <c r="F4751" s="40" t="s">
        <v>5459</v>
      </c>
      <c r="G4751" s="40" t="s">
        <v>13310</v>
      </c>
      <c r="H4751" s="40" t="s">
        <v>18549</v>
      </c>
    </row>
    <row r="4752" spans="1:8" s="54" customFormat="1" x14ac:dyDescent="0.25">
      <c r="A4752" s="40">
        <v>1</v>
      </c>
      <c r="B4752" s="40" t="s">
        <v>1402</v>
      </c>
      <c r="C4752" s="77" t="s">
        <v>1559</v>
      </c>
      <c r="D4752" s="77" t="s">
        <v>3987</v>
      </c>
      <c r="E4752" s="40" t="s">
        <v>16502</v>
      </c>
      <c r="F4752" s="40" t="s">
        <v>5459</v>
      </c>
      <c r="G4752" s="40" t="s">
        <v>13319</v>
      </c>
      <c r="H4752" s="40" t="s">
        <v>18559</v>
      </c>
    </row>
    <row r="4753" spans="1:8" s="54" customFormat="1" x14ac:dyDescent="0.25">
      <c r="A4753" s="40">
        <v>1</v>
      </c>
      <c r="B4753" s="40" t="s">
        <v>1402</v>
      </c>
      <c r="C4753" s="77" t="s">
        <v>1560</v>
      </c>
      <c r="D4753" s="77" t="s">
        <v>3990</v>
      </c>
      <c r="E4753" s="40" t="s">
        <v>16502</v>
      </c>
      <c r="F4753" s="40" t="s">
        <v>5459</v>
      </c>
      <c r="G4753" s="40" t="s">
        <v>13322</v>
      </c>
      <c r="H4753" s="40" t="s">
        <v>18562</v>
      </c>
    </row>
    <row r="4754" spans="1:8" s="54" customFormat="1" x14ac:dyDescent="0.25">
      <c r="A4754" s="40">
        <v>1</v>
      </c>
      <c r="B4754" s="40" t="s">
        <v>1402</v>
      </c>
      <c r="C4754" s="77" t="s">
        <v>10614</v>
      </c>
      <c r="D4754" s="77" t="s">
        <v>3991</v>
      </c>
      <c r="E4754" s="40" t="s">
        <v>16502</v>
      </c>
      <c r="F4754" s="40" t="s">
        <v>5459</v>
      </c>
      <c r="G4754" s="40" t="s">
        <v>13323</v>
      </c>
      <c r="H4754" s="40" t="s">
        <v>18563</v>
      </c>
    </row>
    <row r="4755" spans="1:8" s="54" customFormat="1" x14ac:dyDescent="0.25">
      <c r="A4755" s="40">
        <v>1</v>
      </c>
      <c r="B4755" s="40" t="s">
        <v>1402</v>
      </c>
      <c r="C4755" s="77" t="s">
        <v>1561</v>
      </c>
      <c r="D4755" s="77" t="s">
        <v>3997</v>
      </c>
      <c r="E4755" s="40" t="s">
        <v>16502</v>
      </c>
      <c r="F4755" s="40" t="s">
        <v>5459</v>
      </c>
      <c r="G4755" s="40" t="s">
        <v>13329</v>
      </c>
      <c r="H4755" s="40" t="s">
        <v>18569</v>
      </c>
    </row>
    <row r="4756" spans="1:8" s="54" customFormat="1" x14ac:dyDescent="0.25">
      <c r="A4756" s="40">
        <v>1</v>
      </c>
      <c r="B4756" s="40" t="s">
        <v>1402</v>
      </c>
      <c r="C4756" s="77" t="s">
        <v>10615</v>
      </c>
      <c r="D4756" s="77" t="s">
        <v>3999</v>
      </c>
      <c r="E4756" s="40" t="s">
        <v>16502</v>
      </c>
      <c r="F4756" s="40" t="s">
        <v>5459</v>
      </c>
      <c r="G4756" s="40" t="s">
        <v>13331</v>
      </c>
      <c r="H4756" s="40" t="s">
        <v>18571</v>
      </c>
    </row>
    <row r="4757" spans="1:8" s="54" customFormat="1" x14ac:dyDescent="0.25">
      <c r="A4757" s="40">
        <v>1</v>
      </c>
      <c r="B4757" s="40" t="s">
        <v>1402</v>
      </c>
      <c r="C4757" s="77" t="s">
        <v>1562</v>
      </c>
      <c r="D4757" s="77" t="s">
        <v>4000</v>
      </c>
      <c r="E4757" s="40" t="s">
        <v>16502</v>
      </c>
      <c r="F4757" s="40" t="s">
        <v>5459</v>
      </c>
      <c r="G4757" s="40" t="s">
        <v>13332</v>
      </c>
      <c r="H4757" s="40" t="s">
        <v>18572</v>
      </c>
    </row>
    <row r="4758" spans="1:8" s="54" customFormat="1" x14ac:dyDescent="0.25">
      <c r="A4758" s="40">
        <v>1</v>
      </c>
      <c r="B4758" s="40" t="s">
        <v>1402</v>
      </c>
      <c r="C4758" s="77" t="s">
        <v>1563</v>
      </c>
      <c r="D4758" s="77" t="s">
        <v>4003</v>
      </c>
      <c r="E4758" s="40" t="s">
        <v>16502</v>
      </c>
      <c r="F4758" s="40" t="s">
        <v>5459</v>
      </c>
      <c r="G4758" s="40" t="s">
        <v>13335</v>
      </c>
      <c r="H4758" s="40" t="s">
        <v>18575</v>
      </c>
    </row>
    <row r="4759" spans="1:8" s="54" customFormat="1" x14ac:dyDescent="0.25">
      <c r="A4759" s="40">
        <v>1</v>
      </c>
      <c r="B4759" s="40" t="s">
        <v>1402</v>
      </c>
      <c r="C4759" s="77" t="s">
        <v>5635</v>
      </c>
      <c r="D4759" s="77" t="s">
        <v>4005</v>
      </c>
      <c r="E4759" s="40" t="s">
        <v>16502</v>
      </c>
      <c r="F4759" s="40" t="s">
        <v>5459</v>
      </c>
      <c r="G4759" s="40" t="s">
        <v>13337</v>
      </c>
      <c r="H4759" s="40" t="s">
        <v>18577</v>
      </c>
    </row>
    <row r="4760" spans="1:8" s="54" customFormat="1" x14ac:dyDescent="0.25">
      <c r="A4760" s="40">
        <v>1</v>
      </c>
      <c r="B4760" s="40" t="s">
        <v>1402</v>
      </c>
      <c r="C4760" s="77" t="s">
        <v>1564</v>
      </c>
      <c r="D4760" s="77" t="s">
        <v>4010</v>
      </c>
      <c r="E4760" s="40" t="s">
        <v>16502</v>
      </c>
      <c r="F4760" s="40" t="s">
        <v>5459</v>
      </c>
      <c r="G4760" s="40" t="s">
        <v>13342</v>
      </c>
      <c r="H4760" s="40" t="s">
        <v>18582</v>
      </c>
    </row>
    <row r="4761" spans="1:8" s="54" customFormat="1" x14ac:dyDescent="0.25">
      <c r="A4761" s="40">
        <v>1</v>
      </c>
      <c r="B4761" s="40" t="s">
        <v>1402</v>
      </c>
      <c r="C4761" s="77" t="s">
        <v>10616</v>
      </c>
      <c r="D4761" s="77" t="s">
        <v>4012</v>
      </c>
      <c r="E4761" s="40" t="s">
        <v>16502</v>
      </c>
      <c r="F4761" s="40" t="s">
        <v>5459</v>
      </c>
      <c r="G4761" s="40" t="s">
        <v>13344</v>
      </c>
      <c r="H4761" s="40" t="s">
        <v>18584</v>
      </c>
    </row>
    <row r="4762" spans="1:8" s="54" customFormat="1" x14ac:dyDescent="0.25">
      <c r="A4762" s="40">
        <v>1</v>
      </c>
      <c r="B4762" s="40" t="s">
        <v>1402</v>
      </c>
      <c r="C4762" s="77" t="s">
        <v>10617</v>
      </c>
      <c r="D4762" s="77" t="s">
        <v>4016</v>
      </c>
      <c r="E4762" s="40" t="s">
        <v>16502</v>
      </c>
      <c r="F4762" s="40" t="s">
        <v>5459</v>
      </c>
      <c r="G4762" s="40" t="s">
        <v>13348</v>
      </c>
      <c r="H4762" s="40" t="s">
        <v>18588</v>
      </c>
    </row>
    <row r="4763" spans="1:8" s="54" customFormat="1" x14ac:dyDescent="0.25">
      <c r="A4763" s="40">
        <v>1</v>
      </c>
      <c r="B4763" s="40" t="s">
        <v>1402</v>
      </c>
      <c r="C4763" s="77" t="s">
        <v>1565</v>
      </c>
      <c r="D4763" s="77" t="s">
        <v>4020</v>
      </c>
      <c r="E4763" s="40" t="s">
        <v>16502</v>
      </c>
      <c r="F4763" s="40" t="s">
        <v>5459</v>
      </c>
      <c r="G4763" s="40" t="s">
        <v>13352</v>
      </c>
      <c r="H4763" s="40" t="s">
        <v>18592</v>
      </c>
    </row>
    <row r="4764" spans="1:8" s="54" customFormat="1" x14ac:dyDescent="0.25">
      <c r="A4764" s="40">
        <v>1</v>
      </c>
      <c r="B4764" s="40" t="s">
        <v>1402</v>
      </c>
      <c r="C4764" s="77" t="s">
        <v>10618</v>
      </c>
      <c r="D4764" s="77" t="s">
        <v>4021</v>
      </c>
      <c r="E4764" s="40" t="s">
        <v>16502</v>
      </c>
      <c r="F4764" s="40" t="s">
        <v>5459</v>
      </c>
      <c r="G4764" s="40" t="s">
        <v>13353</v>
      </c>
      <c r="H4764" s="40" t="s">
        <v>18593</v>
      </c>
    </row>
    <row r="4765" spans="1:8" s="54" customFormat="1" x14ac:dyDescent="0.25">
      <c r="A4765" s="40">
        <v>1</v>
      </c>
      <c r="B4765" s="40" t="s">
        <v>1402</v>
      </c>
      <c r="C4765" s="77" t="s">
        <v>10619</v>
      </c>
      <c r="D4765" s="77" t="s">
        <v>4026</v>
      </c>
      <c r="E4765" s="40" t="s">
        <v>16502</v>
      </c>
      <c r="F4765" s="40" t="s">
        <v>5459</v>
      </c>
      <c r="G4765" s="40" t="s">
        <v>13358</v>
      </c>
      <c r="H4765" s="40" t="s">
        <v>18598</v>
      </c>
    </row>
    <row r="4766" spans="1:8" s="54" customFormat="1" x14ac:dyDescent="0.25">
      <c r="A4766" s="40">
        <v>1</v>
      </c>
      <c r="B4766" s="40" t="s">
        <v>1402</v>
      </c>
      <c r="C4766" s="77" t="s">
        <v>10620</v>
      </c>
      <c r="D4766" s="77" t="s">
        <v>4033</v>
      </c>
      <c r="E4766" s="40" t="s">
        <v>16502</v>
      </c>
      <c r="F4766" s="40" t="s">
        <v>5459</v>
      </c>
      <c r="G4766" s="40" t="s">
        <v>13363</v>
      </c>
      <c r="H4766" s="40" t="s">
        <v>18605</v>
      </c>
    </row>
    <row r="4767" spans="1:8" s="54" customFormat="1" x14ac:dyDescent="0.25">
      <c r="A4767" s="40">
        <v>1</v>
      </c>
      <c r="B4767" s="40" t="s">
        <v>1402</v>
      </c>
      <c r="C4767" s="77" t="s">
        <v>10621</v>
      </c>
      <c r="D4767" s="77" t="s">
        <v>4063</v>
      </c>
      <c r="E4767" s="40" t="s">
        <v>16502</v>
      </c>
      <c r="F4767" s="40" t="s">
        <v>5459</v>
      </c>
      <c r="G4767" s="40" t="s">
        <v>13390</v>
      </c>
      <c r="H4767" s="40" t="s">
        <v>18635</v>
      </c>
    </row>
    <row r="4768" spans="1:8" s="54" customFormat="1" x14ac:dyDescent="0.25">
      <c r="A4768" s="40">
        <v>1</v>
      </c>
      <c r="B4768" s="40" t="s">
        <v>1402</v>
      </c>
      <c r="C4768" s="77" t="s">
        <v>10622</v>
      </c>
      <c r="D4768" s="77" t="s">
        <v>4064</v>
      </c>
      <c r="E4768" s="40" t="s">
        <v>16502</v>
      </c>
      <c r="F4768" s="40" t="s">
        <v>5459</v>
      </c>
      <c r="G4768" s="40" t="s">
        <v>5455</v>
      </c>
      <c r="H4768" s="40" t="s">
        <v>18636</v>
      </c>
    </row>
    <row r="4769" spans="1:8" s="54" customFormat="1" x14ac:dyDescent="0.25">
      <c r="A4769" s="40">
        <v>1</v>
      </c>
      <c r="B4769" s="40" t="s">
        <v>1402</v>
      </c>
      <c r="C4769" s="77" t="s">
        <v>10252</v>
      </c>
      <c r="D4769" s="77" t="s">
        <v>4065</v>
      </c>
      <c r="E4769" s="40" t="s">
        <v>16502</v>
      </c>
      <c r="F4769" s="40" t="s">
        <v>5459</v>
      </c>
      <c r="G4769" s="40" t="s">
        <v>13391</v>
      </c>
      <c r="H4769" s="40" t="s">
        <v>18637</v>
      </c>
    </row>
    <row r="4770" spans="1:8" s="54" customFormat="1" x14ac:dyDescent="0.25">
      <c r="A4770" s="40">
        <v>1</v>
      </c>
      <c r="B4770" s="40" t="s">
        <v>1402</v>
      </c>
      <c r="C4770" s="77" t="s">
        <v>10623</v>
      </c>
      <c r="D4770" s="77" t="s">
        <v>4069</v>
      </c>
      <c r="E4770" s="40" t="s">
        <v>16502</v>
      </c>
      <c r="F4770" s="40" t="s">
        <v>5459</v>
      </c>
      <c r="G4770" s="40" t="s">
        <v>13395</v>
      </c>
      <c r="H4770" s="40" t="s">
        <v>18641</v>
      </c>
    </row>
    <row r="4771" spans="1:8" s="54" customFormat="1" x14ac:dyDescent="0.25">
      <c r="A4771" s="40">
        <v>1</v>
      </c>
      <c r="B4771" s="40" t="s">
        <v>1402</v>
      </c>
      <c r="C4771" s="77" t="s">
        <v>1566</v>
      </c>
      <c r="D4771" s="77" t="s">
        <v>4072</v>
      </c>
      <c r="E4771" s="40" t="s">
        <v>16502</v>
      </c>
      <c r="F4771" s="40" t="s">
        <v>5459</v>
      </c>
      <c r="G4771" s="40" t="s">
        <v>13398</v>
      </c>
      <c r="H4771" s="40" t="s">
        <v>18644</v>
      </c>
    </row>
    <row r="4772" spans="1:8" s="54" customFormat="1" x14ac:dyDescent="0.25">
      <c r="A4772" s="40">
        <v>1</v>
      </c>
      <c r="B4772" s="40" t="s">
        <v>1402</v>
      </c>
      <c r="C4772" s="77" t="s">
        <v>1567</v>
      </c>
      <c r="D4772" s="77" t="s">
        <v>4073</v>
      </c>
      <c r="E4772" s="40" t="s">
        <v>16502</v>
      </c>
      <c r="F4772" s="40" t="s">
        <v>5459</v>
      </c>
      <c r="G4772" s="40" t="s">
        <v>5600</v>
      </c>
      <c r="H4772" s="40" t="s">
        <v>18645</v>
      </c>
    </row>
    <row r="4773" spans="1:8" s="54" customFormat="1" x14ac:dyDescent="0.25">
      <c r="A4773" s="40">
        <v>1</v>
      </c>
      <c r="B4773" s="40" t="s">
        <v>1402</v>
      </c>
      <c r="C4773" s="77" t="s">
        <v>10422</v>
      </c>
      <c r="D4773" s="77" t="s">
        <v>4076</v>
      </c>
      <c r="E4773" s="40" t="s">
        <v>16502</v>
      </c>
      <c r="F4773" s="40" t="s">
        <v>5459</v>
      </c>
      <c r="G4773" s="40" t="s">
        <v>18650</v>
      </c>
      <c r="H4773" s="40" t="s">
        <v>18651</v>
      </c>
    </row>
    <row r="4774" spans="1:8" s="54" customFormat="1" x14ac:dyDescent="0.25">
      <c r="A4774" s="40">
        <v>1</v>
      </c>
      <c r="B4774" s="40" t="s">
        <v>1402</v>
      </c>
      <c r="C4774" s="77" t="s">
        <v>10423</v>
      </c>
      <c r="D4774" s="77" t="s">
        <v>4077</v>
      </c>
      <c r="E4774" s="40" t="s">
        <v>16502</v>
      </c>
      <c r="F4774" s="40" t="s">
        <v>5459</v>
      </c>
      <c r="G4774" s="40" t="s">
        <v>18652</v>
      </c>
      <c r="H4774" s="40" t="s">
        <v>18653</v>
      </c>
    </row>
    <row r="4775" spans="1:8" s="54" customFormat="1" x14ac:dyDescent="0.25">
      <c r="A4775" s="40">
        <v>1</v>
      </c>
      <c r="B4775" s="40" t="s">
        <v>1402</v>
      </c>
      <c r="C4775" s="77" t="s">
        <v>10253</v>
      </c>
      <c r="D4775" s="77" t="s">
        <v>4080</v>
      </c>
      <c r="E4775" s="40" t="s">
        <v>16502</v>
      </c>
      <c r="F4775" s="40" t="s">
        <v>5459</v>
      </c>
      <c r="G4775" s="40" t="s">
        <v>18657</v>
      </c>
      <c r="H4775" s="40" t="s">
        <v>18658</v>
      </c>
    </row>
    <row r="4776" spans="1:8" s="54" customFormat="1" x14ac:dyDescent="0.25">
      <c r="A4776" s="40">
        <v>1</v>
      </c>
      <c r="B4776" s="40" t="s">
        <v>1402</v>
      </c>
      <c r="C4776" s="77" t="s">
        <v>10624</v>
      </c>
      <c r="D4776" s="77" t="s">
        <v>4082</v>
      </c>
      <c r="E4776" s="40" t="s">
        <v>16502</v>
      </c>
      <c r="F4776" s="40" t="s">
        <v>5459</v>
      </c>
      <c r="G4776" s="40" t="s">
        <v>13400</v>
      </c>
      <c r="H4776" s="40" t="s">
        <v>18660</v>
      </c>
    </row>
    <row r="4777" spans="1:8" s="54" customFormat="1" x14ac:dyDescent="0.25">
      <c r="A4777" s="40">
        <v>1</v>
      </c>
      <c r="B4777" s="40" t="s">
        <v>1402</v>
      </c>
      <c r="C4777" s="77" t="s">
        <v>10625</v>
      </c>
      <c r="D4777" s="77" t="s">
        <v>4083</v>
      </c>
      <c r="E4777" s="40" t="s">
        <v>16502</v>
      </c>
      <c r="F4777" s="40" t="s">
        <v>5459</v>
      </c>
      <c r="G4777" s="40" t="s">
        <v>13401</v>
      </c>
      <c r="H4777" s="40" t="s">
        <v>18661</v>
      </c>
    </row>
    <row r="4778" spans="1:8" s="54" customFormat="1" x14ac:dyDescent="0.25">
      <c r="A4778" s="40">
        <v>1</v>
      </c>
      <c r="B4778" s="40" t="s">
        <v>1402</v>
      </c>
      <c r="C4778" s="77" t="s">
        <v>8367</v>
      </c>
      <c r="D4778" s="77" t="s">
        <v>4085</v>
      </c>
      <c r="E4778" s="40" t="s">
        <v>16502</v>
      </c>
      <c r="F4778" s="40" t="s">
        <v>5459</v>
      </c>
      <c r="G4778" s="40" t="s">
        <v>18664</v>
      </c>
      <c r="H4778" s="40" t="s">
        <v>18665</v>
      </c>
    </row>
    <row r="4779" spans="1:8" s="54" customFormat="1" x14ac:dyDescent="0.25">
      <c r="A4779" s="40">
        <v>1</v>
      </c>
      <c r="B4779" s="40" t="s">
        <v>1402</v>
      </c>
      <c r="C4779" s="77" t="s">
        <v>8368</v>
      </c>
      <c r="D4779" s="77" t="s">
        <v>4086</v>
      </c>
      <c r="E4779" s="40" t="s">
        <v>16502</v>
      </c>
      <c r="F4779" s="40" t="s">
        <v>5459</v>
      </c>
      <c r="G4779" s="40" t="s">
        <v>18666</v>
      </c>
      <c r="H4779" s="40" t="s">
        <v>18667</v>
      </c>
    </row>
    <row r="4780" spans="1:8" s="54" customFormat="1" x14ac:dyDescent="0.25">
      <c r="A4780" s="40">
        <v>1</v>
      </c>
      <c r="B4780" s="40" t="s">
        <v>1402</v>
      </c>
      <c r="C4780" s="77" t="s">
        <v>1569</v>
      </c>
      <c r="D4780" s="77" t="s">
        <v>4090</v>
      </c>
      <c r="E4780" s="40" t="s">
        <v>16502</v>
      </c>
      <c r="F4780" s="40" t="s">
        <v>5459</v>
      </c>
      <c r="G4780" s="40" t="s">
        <v>5601</v>
      </c>
      <c r="H4780" s="40" t="s">
        <v>18673</v>
      </c>
    </row>
    <row r="4781" spans="1:8" s="54" customFormat="1" x14ac:dyDescent="0.25">
      <c r="A4781" s="40">
        <v>1</v>
      </c>
      <c r="B4781" s="40" t="s">
        <v>1402</v>
      </c>
      <c r="C4781" s="77" t="s">
        <v>8369</v>
      </c>
      <c r="D4781" s="77" t="s">
        <v>4093</v>
      </c>
      <c r="E4781" s="40" t="s">
        <v>16502</v>
      </c>
      <c r="F4781" s="40" t="s">
        <v>5459</v>
      </c>
      <c r="G4781" s="40" t="s">
        <v>5602</v>
      </c>
      <c r="H4781" s="40" t="s">
        <v>18677</v>
      </c>
    </row>
    <row r="4782" spans="1:8" s="54" customFormat="1" x14ac:dyDescent="0.25">
      <c r="A4782" s="40">
        <v>1</v>
      </c>
      <c r="B4782" s="40" t="s">
        <v>1402</v>
      </c>
      <c r="C4782" s="77" t="s">
        <v>8370</v>
      </c>
      <c r="D4782" s="77" t="s">
        <v>4094</v>
      </c>
      <c r="E4782" s="40" t="s">
        <v>16502</v>
      </c>
      <c r="F4782" s="40" t="s">
        <v>5459</v>
      </c>
      <c r="G4782" s="40" t="s">
        <v>5603</v>
      </c>
      <c r="H4782" s="40" t="s">
        <v>18678</v>
      </c>
    </row>
    <row r="4783" spans="1:8" s="54" customFormat="1" x14ac:dyDescent="0.25">
      <c r="A4783" s="40">
        <v>1</v>
      </c>
      <c r="B4783" s="40" t="s">
        <v>1402</v>
      </c>
      <c r="C4783" s="77" t="s">
        <v>10254</v>
      </c>
      <c r="D4783" s="77" t="s">
        <v>4097</v>
      </c>
      <c r="E4783" s="40" t="s">
        <v>16502</v>
      </c>
      <c r="F4783" s="40" t="s">
        <v>5459</v>
      </c>
      <c r="G4783" s="40" t="s">
        <v>5457</v>
      </c>
      <c r="H4783" s="40" t="s">
        <v>18681</v>
      </c>
    </row>
    <row r="4784" spans="1:8" s="54" customFormat="1" x14ac:dyDescent="0.25">
      <c r="A4784" s="40">
        <v>1</v>
      </c>
      <c r="B4784" s="40" t="s">
        <v>1402</v>
      </c>
      <c r="C4784" s="77" t="s">
        <v>8371</v>
      </c>
      <c r="D4784" s="77" t="s">
        <v>4099</v>
      </c>
      <c r="E4784" s="40" t="s">
        <v>16502</v>
      </c>
      <c r="F4784" s="40" t="s">
        <v>5459</v>
      </c>
      <c r="G4784" s="40" t="s">
        <v>13407</v>
      </c>
      <c r="H4784" s="40" t="s">
        <v>18683</v>
      </c>
    </row>
    <row r="4785" spans="1:8" s="54" customFormat="1" x14ac:dyDescent="0.25">
      <c r="A4785" s="40">
        <v>1</v>
      </c>
      <c r="B4785" s="40" t="s">
        <v>1402</v>
      </c>
      <c r="C4785" s="77" t="s">
        <v>1570</v>
      </c>
      <c r="D4785" s="77" t="s">
        <v>4100</v>
      </c>
      <c r="E4785" s="40" t="s">
        <v>16502</v>
      </c>
      <c r="F4785" s="40" t="s">
        <v>5459</v>
      </c>
      <c r="G4785" s="40" t="s">
        <v>13408</v>
      </c>
      <c r="H4785" s="40" t="s">
        <v>18684</v>
      </c>
    </row>
    <row r="4786" spans="1:8" s="54" customFormat="1" x14ac:dyDescent="0.25">
      <c r="A4786" s="40">
        <v>1</v>
      </c>
      <c r="B4786" s="40" t="s">
        <v>1402</v>
      </c>
      <c r="C4786" s="77" t="s">
        <v>1571</v>
      </c>
      <c r="D4786" s="77" t="s">
        <v>4101</v>
      </c>
      <c r="E4786" s="40" t="s">
        <v>16502</v>
      </c>
      <c r="F4786" s="40" t="s">
        <v>5459</v>
      </c>
      <c r="G4786" s="40" t="s">
        <v>13409</v>
      </c>
      <c r="H4786" s="40" t="s">
        <v>18685</v>
      </c>
    </row>
    <row r="4787" spans="1:8" s="54" customFormat="1" x14ac:dyDescent="0.25">
      <c r="A4787" s="40">
        <v>1</v>
      </c>
      <c r="B4787" s="40" t="s">
        <v>1402</v>
      </c>
      <c r="C4787" s="77" t="s">
        <v>8372</v>
      </c>
      <c r="D4787" s="77" t="s">
        <v>4110</v>
      </c>
      <c r="E4787" s="40" t="s">
        <v>16502</v>
      </c>
      <c r="F4787" s="40" t="s">
        <v>5459</v>
      </c>
      <c r="G4787" s="40" t="s">
        <v>13418</v>
      </c>
      <c r="H4787" s="40" t="s">
        <v>18694</v>
      </c>
    </row>
    <row r="4788" spans="1:8" s="54" customFormat="1" x14ac:dyDescent="0.25">
      <c r="A4788" s="40">
        <v>1</v>
      </c>
      <c r="B4788" s="40" t="s">
        <v>1402</v>
      </c>
      <c r="C4788" s="77" t="s">
        <v>1572</v>
      </c>
      <c r="D4788" s="77" t="s">
        <v>4111</v>
      </c>
      <c r="E4788" s="40" t="s">
        <v>16502</v>
      </c>
      <c r="F4788" s="40" t="s">
        <v>5459</v>
      </c>
      <c r="G4788" s="40" t="s">
        <v>13419</v>
      </c>
      <c r="H4788" s="40" t="s">
        <v>18695</v>
      </c>
    </row>
    <row r="4789" spans="1:8" s="54" customFormat="1" x14ac:dyDescent="0.25">
      <c r="A4789" s="40">
        <v>1</v>
      </c>
      <c r="B4789" s="40" t="s">
        <v>1402</v>
      </c>
      <c r="C4789" s="77" t="s">
        <v>1573</v>
      </c>
      <c r="D4789" s="77" t="s">
        <v>4112</v>
      </c>
      <c r="E4789" s="40" t="s">
        <v>16502</v>
      </c>
      <c r="F4789" s="40" t="s">
        <v>5459</v>
      </c>
      <c r="G4789" s="40" t="s">
        <v>13420</v>
      </c>
      <c r="H4789" s="40" t="s">
        <v>18696</v>
      </c>
    </row>
    <row r="4790" spans="1:8" s="54" customFormat="1" x14ac:dyDescent="0.25">
      <c r="A4790" s="40">
        <v>1</v>
      </c>
      <c r="B4790" s="40" t="s">
        <v>1402</v>
      </c>
      <c r="C4790" s="77" t="s">
        <v>1574</v>
      </c>
      <c r="D4790" s="77" t="s">
        <v>4128</v>
      </c>
      <c r="E4790" s="40" t="s">
        <v>16502</v>
      </c>
      <c r="F4790" s="40" t="s">
        <v>5459</v>
      </c>
      <c r="G4790" s="40" t="s">
        <v>13436</v>
      </c>
      <c r="H4790" s="40" t="s">
        <v>18712</v>
      </c>
    </row>
    <row r="4791" spans="1:8" s="54" customFormat="1" x14ac:dyDescent="0.25">
      <c r="A4791" s="40">
        <v>1</v>
      </c>
      <c r="B4791" s="40" t="s">
        <v>1402</v>
      </c>
      <c r="C4791" s="77" t="s">
        <v>10626</v>
      </c>
      <c r="D4791" s="77" t="s">
        <v>4162</v>
      </c>
      <c r="E4791" s="40" t="s">
        <v>16502</v>
      </c>
      <c r="F4791" s="40" t="s">
        <v>5459</v>
      </c>
      <c r="G4791" s="40" t="s">
        <v>13470</v>
      </c>
      <c r="H4791" s="40" t="s">
        <v>18746</v>
      </c>
    </row>
    <row r="4792" spans="1:8" s="54" customFormat="1" x14ac:dyDescent="0.25">
      <c r="A4792" s="40">
        <v>1</v>
      </c>
      <c r="B4792" s="40" t="s">
        <v>1402</v>
      </c>
      <c r="C4792" s="77" t="s">
        <v>10627</v>
      </c>
      <c r="D4792" s="77" t="s">
        <v>4164</v>
      </c>
      <c r="E4792" s="40" t="s">
        <v>16502</v>
      </c>
      <c r="F4792" s="40" t="s">
        <v>5459</v>
      </c>
      <c r="G4792" s="40" t="s">
        <v>13472</v>
      </c>
      <c r="H4792" s="40" t="s">
        <v>18748</v>
      </c>
    </row>
    <row r="4793" spans="1:8" s="54" customFormat="1" x14ac:dyDescent="0.25">
      <c r="A4793" s="40">
        <v>1</v>
      </c>
      <c r="B4793" s="40" t="s">
        <v>1402</v>
      </c>
      <c r="C4793" s="77" t="s">
        <v>10628</v>
      </c>
      <c r="D4793" s="77" t="s">
        <v>4166</v>
      </c>
      <c r="E4793" s="40" t="s">
        <v>16502</v>
      </c>
      <c r="F4793" s="40" t="s">
        <v>5459</v>
      </c>
      <c r="G4793" s="40" t="s">
        <v>13474</v>
      </c>
      <c r="H4793" s="40" t="s">
        <v>18750</v>
      </c>
    </row>
    <row r="4794" spans="1:8" s="54" customFormat="1" x14ac:dyDescent="0.25">
      <c r="A4794" s="40">
        <v>1</v>
      </c>
      <c r="B4794" s="40" t="s">
        <v>1402</v>
      </c>
      <c r="C4794" s="77" t="s">
        <v>10629</v>
      </c>
      <c r="D4794" s="77" t="s">
        <v>4167</v>
      </c>
      <c r="E4794" s="40" t="s">
        <v>16502</v>
      </c>
      <c r="F4794" s="40" t="s">
        <v>5459</v>
      </c>
      <c r="G4794" s="40" t="s">
        <v>13475</v>
      </c>
      <c r="H4794" s="40" t="s">
        <v>18751</v>
      </c>
    </row>
    <row r="4795" spans="1:8" s="54" customFormat="1" x14ac:dyDescent="0.25">
      <c r="A4795" s="40">
        <v>1</v>
      </c>
      <c r="B4795" s="40" t="s">
        <v>1402</v>
      </c>
      <c r="C4795" s="77" t="s">
        <v>8373</v>
      </c>
      <c r="D4795" s="77" t="s">
        <v>4172</v>
      </c>
      <c r="E4795" s="40" t="s">
        <v>16502</v>
      </c>
      <c r="F4795" s="40" t="s">
        <v>5459</v>
      </c>
      <c r="G4795" s="40" t="s">
        <v>13480</v>
      </c>
      <c r="H4795" s="40" t="s">
        <v>18756</v>
      </c>
    </row>
    <row r="4796" spans="1:8" s="54" customFormat="1" x14ac:dyDescent="0.25">
      <c r="A4796" s="40">
        <v>1</v>
      </c>
      <c r="B4796" s="40" t="s">
        <v>1402</v>
      </c>
      <c r="C4796" s="77" t="s">
        <v>1575</v>
      </c>
      <c r="D4796" s="77" t="s">
        <v>4182</v>
      </c>
      <c r="E4796" s="40" t="s">
        <v>16502</v>
      </c>
      <c r="F4796" s="40" t="s">
        <v>5459</v>
      </c>
      <c r="G4796" s="40" t="s">
        <v>13491</v>
      </c>
      <c r="H4796" s="40" t="s">
        <v>18766</v>
      </c>
    </row>
    <row r="4797" spans="1:8" s="54" customFormat="1" x14ac:dyDescent="0.25">
      <c r="A4797" s="40">
        <v>1</v>
      </c>
      <c r="B4797" s="40" t="s">
        <v>1402</v>
      </c>
      <c r="C4797" s="77" t="s">
        <v>1576</v>
      </c>
      <c r="D4797" s="77" t="s">
        <v>4183</v>
      </c>
      <c r="E4797" s="40" t="s">
        <v>16502</v>
      </c>
      <c r="F4797" s="40" t="s">
        <v>5459</v>
      </c>
      <c r="G4797" s="40" t="s">
        <v>13492</v>
      </c>
      <c r="H4797" s="40" t="s">
        <v>18767</v>
      </c>
    </row>
    <row r="4798" spans="1:8" s="54" customFormat="1" x14ac:dyDescent="0.25">
      <c r="A4798" s="40">
        <v>1</v>
      </c>
      <c r="B4798" s="40" t="s">
        <v>1402</v>
      </c>
      <c r="C4798" s="77" t="s">
        <v>1580</v>
      </c>
      <c r="D4798" s="77" t="s">
        <v>4184</v>
      </c>
      <c r="E4798" s="40" t="s">
        <v>16502</v>
      </c>
      <c r="F4798" s="40" t="s">
        <v>5459</v>
      </c>
      <c r="G4798" s="40" t="s">
        <v>13493</v>
      </c>
      <c r="H4798" s="40" t="s">
        <v>18768</v>
      </c>
    </row>
    <row r="4799" spans="1:8" s="54" customFormat="1" x14ac:dyDescent="0.25">
      <c r="A4799" s="40">
        <v>1</v>
      </c>
      <c r="B4799" s="40" t="s">
        <v>1402</v>
      </c>
      <c r="C4799" s="77" t="s">
        <v>1581</v>
      </c>
      <c r="D4799" s="77" t="s">
        <v>4186</v>
      </c>
      <c r="E4799" s="40" t="s">
        <v>16502</v>
      </c>
      <c r="F4799" s="40" t="s">
        <v>5459</v>
      </c>
      <c r="G4799" s="40" t="s">
        <v>13495</v>
      </c>
      <c r="H4799" s="40" t="s">
        <v>18770</v>
      </c>
    </row>
    <row r="4800" spans="1:8" s="54" customFormat="1" x14ac:dyDescent="0.25">
      <c r="A4800" s="40">
        <v>1</v>
      </c>
      <c r="B4800" s="40" t="s">
        <v>1402</v>
      </c>
      <c r="C4800" s="77" t="s">
        <v>8374</v>
      </c>
      <c r="D4800" s="77" t="s">
        <v>4207</v>
      </c>
      <c r="E4800" s="40" t="s">
        <v>16502</v>
      </c>
      <c r="F4800" s="40" t="s">
        <v>5459</v>
      </c>
      <c r="G4800" s="40" t="s">
        <v>13514</v>
      </c>
      <c r="H4800" s="40" t="s">
        <v>18791</v>
      </c>
    </row>
    <row r="4801" spans="1:8" s="54" customFormat="1" x14ac:dyDescent="0.25">
      <c r="A4801" s="40">
        <v>1</v>
      </c>
      <c r="B4801" s="40" t="s">
        <v>1402</v>
      </c>
      <c r="C4801" s="77" t="s">
        <v>8375</v>
      </c>
      <c r="D4801" s="77" t="s">
        <v>4208</v>
      </c>
      <c r="E4801" s="40" t="s">
        <v>16502</v>
      </c>
      <c r="F4801" s="40" t="s">
        <v>5459</v>
      </c>
      <c r="G4801" s="40" t="s">
        <v>13515</v>
      </c>
      <c r="H4801" s="40" t="s">
        <v>18792</v>
      </c>
    </row>
    <row r="4802" spans="1:8" s="54" customFormat="1" x14ac:dyDescent="0.25">
      <c r="A4802" s="40">
        <v>1</v>
      </c>
      <c r="B4802" s="40" t="s">
        <v>1402</v>
      </c>
      <c r="C4802" s="77" t="s">
        <v>1582</v>
      </c>
      <c r="D4802" s="77" t="s">
        <v>4209</v>
      </c>
      <c r="E4802" s="40" t="s">
        <v>16502</v>
      </c>
      <c r="F4802" s="40" t="s">
        <v>5459</v>
      </c>
      <c r="G4802" s="40" t="s">
        <v>13516</v>
      </c>
      <c r="H4802" s="40" t="s">
        <v>18793</v>
      </c>
    </row>
    <row r="4803" spans="1:8" s="54" customFormat="1" x14ac:dyDescent="0.25">
      <c r="A4803" s="40">
        <v>1</v>
      </c>
      <c r="B4803" s="40" t="s">
        <v>1402</v>
      </c>
      <c r="C4803" s="77" t="s">
        <v>1583</v>
      </c>
      <c r="D4803" s="77" t="s">
        <v>4210</v>
      </c>
      <c r="E4803" s="40" t="s">
        <v>16502</v>
      </c>
      <c r="F4803" s="40" t="s">
        <v>5459</v>
      </c>
      <c r="G4803" s="40" t="s">
        <v>13517</v>
      </c>
      <c r="H4803" s="40" t="s">
        <v>18794</v>
      </c>
    </row>
    <row r="4804" spans="1:8" s="54" customFormat="1" x14ac:dyDescent="0.25">
      <c r="A4804" s="40">
        <v>1</v>
      </c>
      <c r="B4804" s="40" t="s">
        <v>1402</v>
      </c>
      <c r="C4804" s="77" t="s">
        <v>1584</v>
      </c>
      <c r="D4804" s="77" t="s">
        <v>4213</v>
      </c>
      <c r="E4804" s="40" t="s">
        <v>16502</v>
      </c>
      <c r="F4804" s="40" t="s">
        <v>5459</v>
      </c>
      <c r="G4804" s="40" t="s">
        <v>13520</v>
      </c>
      <c r="H4804" s="40" t="s">
        <v>18797</v>
      </c>
    </row>
    <row r="4805" spans="1:8" s="54" customFormat="1" x14ac:dyDescent="0.25">
      <c r="A4805" s="40">
        <v>1</v>
      </c>
      <c r="B4805" s="40" t="s">
        <v>1402</v>
      </c>
      <c r="C4805" s="77" t="s">
        <v>1585</v>
      </c>
      <c r="D4805" s="77" t="s">
        <v>4214</v>
      </c>
      <c r="E4805" s="40" t="s">
        <v>16502</v>
      </c>
      <c r="F4805" s="40" t="s">
        <v>5459</v>
      </c>
      <c r="G4805" s="40" t="s">
        <v>13521</v>
      </c>
      <c r="H4805" s="40" t="s">
        <v>18798</v>
      </c>
    </row>
    <row r="4806" spans="1:8" s="54" customFormat="1" x14ac:dyDescent="0.25">
      <c r="A4806" s="40">
        <v>1</v>
      </c>
      <c r="B4806" s="40" t="s">
        <v>1402</v>
      </c>
      <c r="C4806" s="77" t="s">
        <v>1586</v>
      </c>
      <c r="D4806" s="77" t="s">
        <v>4221</v>
      </c>
      <c r="E4806" s="40" t="s">
        <v>16502</v>
      </c>
      <c r="F4806" s="40" t="s">
        <v>5459</v>
      </c>
      <c r="G4806" s="40" t="s">
        <v>13528</v>
      </c>
      <c r="H4806" s="40" t="s">
        <v>18805</v>
      </c>
    </row>
    <row r="4807" spans="1:8" s="54" customFormat="1" x14ac:dyDescent="0.25">
      <c r="A4807" s="40">
        <v>1</v>
      </c>
      <c r="B4807" s="40" t="s">
        <v>1402</v>
      </c>
      <c r="C4807" s="77" t="s">
        <v>1587</v>
      </c>
      <c r="D4807" s="77" t="s">
        <v>4222</v>
      </c>
      <c r="E4807" s="40" t="s">
        <v>16502</v>
      </c>
      <c r="F4807" s="40" t="s">
        <v>5459</v>
      </c>
      <c r="G4807" s="40" t="s">
        <v>13529</v>
      </c>
      <c r="H4807" s="40" t="s">
        <v>18806</v>
      </c>
    </row>
    <row r="4808" spans="1:8" s="54" customFormat="1" x14ac:dyDescent="0.25">
      <c r="A4808" s="40">
        <v>1</v>
      </c>
      <c r="B4808" s="40" t="s">
        <v>1402</v>
      </c>
      <c r="C4808" s="77" t="s">
        <v>1588</v>
      </c>
      <c r="D4808" s="77" t="s">
        <v>4223</v>
      </c>
      <c r="E4808" s="40" t="s">
        <v>16502</v>
      </c>
      <c r="F4808" s="40" t="s">
        <v>5459</v>
      </c>
      <c r="G4808" s="40" t="s">
        <v>13530</v>
      </c>
      <c r="H4808" s="40" t="s">
        <v>18807</v>
      </c>
    </row>
    <row r="4809" spans="1:8" s="54" customFormat="1" x14ac:dyDescent="0.25">
      <c r="A4809" s="40">
        <v>1</v>
      </c>
      <c r="B4809" s="40" t="s">
        <v>1402</v>
      </c>
      <c r="C4809" s="77" t="s">
        <v>1589</v>
      </c>
      <c r="D4809" s="77" t="s">
        <v>4224</v>
      </c>
      <c r="E4809" s="40" t="s">
        <v>16502</v>
      </c>
      <c r="F4809" s="40" t="s">
        <v>5459</v>
      </c>
      <c r="G4809" s="40" t="s">
        <v>13531</v>
      </c>
      <c r="H4809" s="40" t="s">
        <v>18808</v>
      </c>
    </row>
    <row r="4810" spans="1:8" s="54" customFormat="1" x14ac:dyDescent="0.25">
      <c r="A4810" s="40">
        <v>1</v>
      </c>
      <c r="B4810" s="40" t="s">
        <v>1402</v>
      </c>
      <c r="C4810" s="77" t="s">
        <v>8376</v>
      </c>
      <c r="D4810" s="77" t="s">
        <v>4225</v>
      </c>
      <c r="E4810" s="40" t="s">
        <v>16502</v>
      </c>
      <c r="F4810" s="40" t="s">
        <v>5459</v>
      </c>
      <c r="G4810" s="40" t="s">
        <v>13532</v>
      </c>
      <c r="H4810" s="40" t="s">
        <v>18809</v>
      </c>
    </row>
    <row r="4811" spans="1:8" s="54" customFormat="1" x14ac:dyDescent="0.25">
      <c r="A4811" s="40">
        <v>1</v>
      </c>
      <c r="B4811" s="40" t="s">
        <v>1402</v>
      </c>
      <c r="C4811" s="77" t="s">
        <v>8377</v>
      </c>
      <c r="D4811" s="77" t="s">
        <v>4226</v>
      </c>
      <c r="E4811" s="40" t="s">
        <v>16502</v>
      </c>
      <c r="F4811" s="40" t="s">
        <v>5459</v>
      </c>
      <c r="G4811" s="40" t="s">
        <v>14729</v>
      </c>
      <c r="H4811" s="40" t="s">
        <v>18810</v>
      </c>
    </row>
    <row r="4812" spans="1:8" s="54" customFormat="1" x14ac:dyDescent="0.25">
      <c r="A4812" s="40">
        <v>1</v>
      </c>
      <c r="B4812" s="40" t="s">
        <v>1402</v>
      </c>
      <c r="C4812" s="77" t="s">
        <v>10630</v>
      </c>
      <c r="D4812" s="77" t="s">
        <v>4259</v>
      </c>
      <c r="E4812" s="40" t="s">
        <v>16502</v>
      </c>
      <c r="F4812" s="40" t="s">
        <v>5459</v>
      </c>
      <c r="G4812" s="40" t="s">
        <v>13564</v>
      </c>
      <c r="H4812" s="40" t="s">
        <v>18843</v>
      </c>
    </row>
    <row r="4813" spans="1:8" s="54" customFormat="1" x14ac:dyDescent="0.25">
      <c r="A4813" s="40">
        <v>1</v>
      </c>
      <c r="B4813" s="40" t="s">
        <v>1402</v>
      </c>
      <c r="C4813" s="77" t="s">
        <v>10631</v>
      </c>
      <c r="D4813" s="77" t="s">
        <v>4260</v>
      </c>
      <c r="E4813" s="40" t="s">
        <v>16502</v>
      </c>
      <c r="F4813" s="40" t="s">
        <v>5459</v>
      </c>
      <c r="G4813" s="40" t="s">
        <v>13565</v>
      </c>
      <c r="H4813" s="40" t="s">
        <v>18844</v>
      </c>
    </row>
    <row r="4814" spans="1:8" s="54" customFormat="1" x14ac:dyDescent="0.25">
      <c r="A4814" s="40">
        <v>1</v>
      </c>
      <c r="B4814" s="40" t="s">
        <v>1402</v>
      </c>
      <c r="C4814" s="77" t="s">
        <v>20487</v>
      </c>
      <c r="D4814" s="77" t="s">
        <v>4269</v>
      </c>
      <c r="E4814" s="40" t="s">
        <v>16502</v>
      </c>
      <c r="F4814" s="40" t="s">
        <v>5459</v>
      </c>
      <c r="G4814" s="40" t="s">
        <v>13574</v>
      </c>
      <c r="H4814" s="40" t="s">
        <v>18853</v>
      </c>
    </row>
    <row r="4815" spans="1:8" s="54" customFormat="1" x14ac:dyDescent="0.25">
      <c r="A4815" s="40">
        <v>1</v>
      </c>
      <c r="B4815" s="40" t="s">
        <v>1402</v>
      </c>
      <c r="C4815" s="77" t="s">
        <v>10424</v>
      </c>
      <c r="D4815" s="77" t="s">
        <v>4291</v>
      </c>
      <c r="E4815" s="40" t="s">
        <v>16502</v>
      </c>
      <c r="F4815" s="40" t="s">
        <v>5459</v>
      </c>
      <c r="G4815" s="40" t="s">
        <v>13597</v>
      </c>
      <c r="H4815" s="40" t="s">
        <v>18876</v>
      </c>
    </row>
    <row r="4816" spans="1:8" s="54" customFormat="1" x14ac:dyDescent="0.25">
      <c r="A4816" s="40">
        <v>1</v>
      </c>
      <c r="B4816" s="40" t="s">
        <v>1402</v>
      </c>
      <c r="C4816" s="77" t="s">
        <v>8378</v>
      </c>
      <c r="D4816" s="77" t="s">
        <v>4292</v>
      </c>
      <c r="E4816" s="40" t="s">
        <v>16502</v>
      </c>
      <c r="F4816" s="40" t="s">
        <v>5459</v>
      </c>
      <c r="G4816" s="40" t="s">
        <v>13598</v>
      </c>
      <c r="H4816" s="40" t="s">
        <v>18877</v>
      </c>
    </row>
    <row r="4817" spans="1:8" s="54" customFormat="1" x14ac:dyDescent="0.25">
      <c r="A4817" s="40">
        <v>1</v>
      </c>
      <c r="B4817" s="40" t="s">
        <v>1402</v>
      </c>
      <c r="C4817" s="77" t="s">
        <v>5636</v>
      </c>
      <c r="D4817" s="77" t="s">
        <v>4295</v>
      </c>
      <c r="E4817" s="40" t="s">
        <v>16502</v>
      </c>
      <c r="F4817" s="40" t="s">
        <v>5459</v>
      </c>
      <c r="G4817" s="40" t="s">
        <v>13601</v>
      </c>
      <c r="H4817" s="40" t="s">
        <v>18880</v>
      </c>
    </row>
    <row r="4818" spans="1:8" s="54" customFormat="1" x14ac:dyDescent="0.25">
      <c r="A4818" s="40">
        <v>1</v>
      </c>
      <c r="B4818" s="40" t="s">
        <v>1402</v>
      </c>
      <c r="C4818" s="77" t="s">
        <v>5637</v>
      </c>
      <c r="D4818" s="77" t="s">
        <v>4296</v>
      </c>
      <c r="E4818" s="40" t="s">
        <v>16502</v>
      </c>
      <c r="F4818" s="40" t="s">
        <v>5459</v>
      </c>
      <c r="G4818" s="40" t="s">
        <v>13602</v>
      </c>
      <c r="H4818" s="40" t="s">
        <v>18881</v>
      </c>
    </row>
    <row r="4819" spans="1:8" s="54" customFormat="1" x14ac:dyDescent="0.25">
      <c r="A4819" s="40">
        <v>1</v>
      </c>
      <c r="B4819" s="40" t="s">
        <v>1402</v>
      </c>
      <c r="C4819" s="77" t="s">
        <v>3542</v>
      </c>
      <c r="D4819" s="77" t="s">
        <v>4298</v>
      </c>
      <c r="E4819" s="40" t="s">
        <v>16502</v>
      </c>
      <c r="F4819" s="40" t="s">
        <v>5459</v>
      </c>
      <c r="G4819" s="40" t="s">
        <v>13604</v>
      </c>
      <c r="H4819" s="40" t="s">
        <v>18883</v>
      </c>
    </row>
    <row r="4820" spans="1:8" s="54" customFormat="1" x14ac:dyDescent="0.25">
      <c r="A4820" s="40">
        <v>1</v>
      </c>
      <c r="B4820" s="40" t="s">
        <v>1402</v>
      </c>
      <c r="C4820" s="77" t="s">
        <v>5638</v>
      </c>
      <c r="D4820" s="77" t="s">
        <v>4299</v>
      </c>
      <c r="E4820" s="40" t="s">
        <v>16502</v>
      </c>
      <c r="F4820" s="40" t="s">
        <v>5459</v>
      </c>
      <c r="G4820" s="40" t="s">
        <v>13605</v>
      </c>
      <c r="H4820" s="40" t="s">
        <v>18884</v>
      </c>
    </row>
    <row r="4821" spans="1:8" s="54" customFormat="1" x14ac:dyDescent="0.25">
      <c r="A4821" s="40">
        <v>1</v>
      </c>
      <c r="B4821" s="40" t="s">
        <v>1402</v>
      </c>
      <c r="C4821" s="77" t="s">
        <v>5639</v>
      </c>
      <c r="D4821" s="77" t="s">
        <v>4300</v>
      </c>
      <c r="E4821" s="40" t="s">
        <v>16502</v>
      </c>
      <c r="F4821" s="40" t="s">
        <v>5459</v>
      </c>
      <c r="G4821" s="40" t="s">
        <v>13606</v>
      </c>
      <c r="H4821" s="40" t="s">
        <v>18885</v>
      </c>
    </row>
    <row r="4822" spans="1:8" s="54" customFormat="1" x14ac:dyDescent="0.25">
      <c r="A4822" s="40">
        <v>1</v>
      </c>
      <c r="B4822" s="40" t="s">
        <v>1402</v>
      </c>
      <c r="C4822" s="77" t="s">
        <v>3543</v>
      </c>
      <c r="D4822" s="77" t="s">
        <v>4301</v>
      </c>
      <c r="E4822" s="40" t="s">
        <v>16502</v>
      </c>
      <c r="F4822" s="40" t="s">
        <v>5459</v>
      </c>
      <c r="G4822" s="40" t="s">
        <v>14732</v>
      </c>
      <c r="H4822" s="40" t="s">
        <v>18886</v>
      </c>
    </row>
    <row r="4823" spans="1:8" s="54" customFormat="1" x14ac:dyDescent="0.25">
      <c r="A4823" s="40">
        <v>1</v>
      </c>
      <c r="B4823" s="40" t="s">
        <v>1402</v>
      </c>
      <c r="C4823" s="77" t="s">
        <v>3544</v>
      </c>
      <c r="D4823" s="77" t="s">
        <v>4304</v>
      </c>
      <c r="E4823" s="40" t="s">
        <v>16502</v>
      </c>
      <c r="F4823" s="40" t="s">
        <v>5459</v>
      </c>
      <c r="G4823" s="40" t="s">
        <v>13609</v>
      </c>
      <c r="H4823" s="40" t="s">
        <v>18889</v>
      </c>
    </row>
    <row r="4824" spans="1:8" s="54" customFormat="1" x14ac:dyDescent="0.25">
      <c r="A4824" s="40">
        <v>1</v>
      </c>
      <c r="B4824" s="40" t="s">
        <v>1402</v>
      </c>
      <c r="C4824" s="77" t="s">
        <v>3545</v>
      </c>
      <c r="D4824" s="77" t="s">
        <v>4305</v>
      </c>
      <c r="E4824" s="40" t="s">
        <v>16502</v>
      </c>
      <c r="F4824" s="40" t="s">
        <v>5459</v>
      </c>
      <c r="G4824" s="40" t="s">
        <v>13610</v>
      </c>
      <c r="H4824" s="40" t="s">
        <v>18890</v>
      </c>
    </row>
    <row r="4825" spans="1:8" s="54" customFormat="1" x14ac:dyDescent="0.25">
      <c r="A4825" s="40">
        <v>1</v>
      </c>
      <c r="B4825" s="40" t="s">
        <v>1402</v>
      </c>
      <c r="C4825" s="77" t="s">
        <v>3546</v>
      </c>
      <c r="D4825" s="77" t="s">
        <v>4306</v>
      </c>
      <c r="E4825" s="40" t="s">
        <v>16502</v>
      </c>
      <c r="F4825" s="40" t="s">
        <v>5459</v>
      </c>
      <c r="G4825" s="40" t="s">
        <v>13611</v>
      </c>
      <c r="H4825" s="40" t="s">
        <v>18891</v>
      </c>
    </row>
    <row r="4826" spans="1:8" s="54" customFormat="1" x14ac:dyDescent="0.25">
      <c r="A4826" s="40">
        <v>1</v>
      </c>
      <c r="B4826" s="40" t="s">
        <v>1402</v>
      </c>
      <c r="C4826" s="77" t="s">
        <v>5640</v>
      </c>
      <c r="D4826" s="77" t="s">
        <v>4308</v>
      </c>
      <c r="E4826" s="40" t="s">
        <v>16502</v>
      </c>
      <c r="F4826" s="40" t="s">
        <v>5459</v>
      </c>
      <c r="G4826" s="40" t="s">
        <v>13613</v>
      </c>
      <c r="H4826" s="40" t="s">
        <v>18893</v>
      </c>
    </row>
    <row r="4827" spans="1:8" s="54" customFormat="1" x14ac:dyDescent="0.25">
      <c r="A4827" s="40">
        <v>1</v>
      </c>
      <c r="B4827" s="40" t="s">
        <v>1402</v>
      </c>
      <c r="C4827" s="77" t="s">
        <v>3547</v>
      </c>
      <c r="D4827" s="77" t="s">
        <v>4309</v>
      </c>
      <c r="E4827" s="40" t="s">
        <v>16502</v>
      </c>
      <c r="F4827" s="40" t="s">
        <v>5459</v>
      </c>
      <c r="G4827" s="40" t="s">
        <v>13614</v>
      </c>
      <c r="H4827" s="40" t="s">
        <v>18894</v>
      </c>
    </row>
    <row r="4828" spans="1:8" s="54" customFormat="1" x14ac:dyDescent="0.25">
      <c r="A4828" s="40">
        <v>1</v>
      </c>
      <c r="B4828" s="40" t="s">
        <v>1402</v>
      </c>
      <c r="C4828" s="77" t="s">
        <v>3548</v>
      </c>
      <c r="D4828" s="77" t="s">
        <v>4310</v>
      </c>
      <c r="E4828" s="40" t="s">
        <v>16502</v>
      </c>
      <c r="F4828" s="40" t="s">
        <v>5459</v>
      </c>
      <c r="G4828" s="40" t="s">
        <v>13615</v>
      </c>
      <c r="H4828" s="40" t="s">
        <v>18895</v>
      </c>
    </row>
    <row r="4829" spans="1:8" s="54" customFormat="1" x14ac:dyDescent="0.25">
      <c r="A4829" s="40">
        <v>1</v>
      </c>
      <c r="B4829" s="40" t="s">
        <v>1402</v>
      </c>
      <c r="C4829" s="77" t="s">
        <v>3549</v>
      </c>
      <c r="D4829" s="77" t="s">
        <v>4311</v>
      </c>
      <c r="E4829" s="40" t="s">
        <v>16502</v>
      </c>
      <c r="F4829" s="40" t="s">
        <v>5459</v>
      </c>
      <c r="G4829" s="40" t="s">
        <v>13616</v>
      </c>
      <c r="H4829" s="40" t="s">
        <v>18896</v>
      </c>
    </row>
    <row r="4830" spans="1:8" s="54" customFormat="1" x14ac:dyDescent="0.25">
      <c r="A4830" s="40">
        <v>1</v>
      </c>
      <c r="B4830" s="40" t="s">
        <v>1402</v>
      </c>
      <c r="C4830" s="77" t="s">
        <v>10425</v>
      </c>
      <c r="D4830" s="77" t="s">
        <v>4314</v>
      </c>
      <c r="E4830" s="40" t="s">
        <v>16502</v>
      </c>
      <c r="F4830" s="40" t="s">
        <v>5459</v>
      </c>
      <c r="G4830" s="40" t="s">
        <v>13619</v>
      </c>
      <c r="H4830" s="40" t="s">
        <v>18899</v>
      </c>
    </row>
    <row r="4831" spans="1:8" s="54" customFormat="1" x14ac:dyDescent="0.25">
      <c r="A4831" s="40">
        <v>1</v>
      </c>
      <c r="B4831" s="40" t="s">
        <v>1402</v>
      </c>
      <c r="C4831" s="77" t="s">
        <v>10426</v>
      </c>
      <c r="D4831" s="77" t="s">
        <v>4315</v>
      </c>
      <c r="E4831" s="40" t="s">
        <v>16502</v>
      </c>
      <c r="F4831" s="40" t="s">
        <v>5459</v>
      </c>
      <c r="G4831" s="40" t="s">
        <v>13620</v>
      </c>
      <c r="H4831" s="40" t="s">
        <v>18900</v>
      </c>
    </row>
    <row r="4832" spans="1:8" s="54" customFormat="1" x14ac:dyDescent="0.25">
      <c r="A4832" s="40">
        <v>1</v>
      </c>
      <c r="B4832" s="40" t="s">
        <v>1402</v>
      </c>
      <c r="C4832" s="77" t="s">
        <v>3551</v>
      </c>
      <c r="D4832" s="77" t="s">
        <v>4317</v>
      </c>
      <c r="E4832" s="40" t="s">
        <v>16502</v>
      </c>
      <c r="F4832" s="40" t="s">
        <v>5459</v>
      </c>
      <c r="G4832" s="40" t="s">
        <v>13622</v>
      </c>
      <c r="H4832" s="40" t="s">
        <v>18902</v>
      </c>
    </row>
    <row r="4833" spans="1:8" s="54" customFormat="1" x14ac:dyDescent="0.25">
      <c r="A4833" s="40">
        <v>1</v>
      </c>
      <c r="B4833" s="40" t="s">
        <v>1402</v>
      </c>
      <c r="C4833" s="77" t="s">
        <v>3552</v>
      </c>
      <c r="D4833" s="77" t="s">
        <v>4318</v>
      </c>
      <c r="E4833" s="40" t="s">
        <v>16502</v>
      </c>
      <c r="F4833" s="40" t="s">
        <v>5459</v>
      </c>
      <c r="G4833" s="40" t="s">
        <v>13623</v>
      </c>
      <c r="H4833" s="40" t="s">
        <v>18903</v>
      </c>
    </row>
    <row r="4834" spans="1:8" s="54" customFormat="1" x14ac:dyDescent="0.25">
      <c r="A4834" s="40">
        <v>1</v>
      </c>
      <c r="B4834" s="40" t="s">
        <v>1402</v>
      </c>
      <c r="C4834" s="77" t="s">
        <v>3553</v>
      </c>
      <c r="D4834" s="77" t="s">
        <v>4319</v>
      </c>
      <c r="E4834" s="40" t="s">
        <v>16502</v>
      </c>
      <c r="F4834" s="40" t="s">
        <v>5459</v>
      </c>
      <c r="G4834" s="40" t="s">
        <v>13624</v>
      </c>
      <c r="H4834" s="40" t="s">
        <v>18904</v>
      </c>
    </row>
    <row r="4835" spans="1:8" s="54" customFormat="1" x14ac:dyDescent="0.25">
      <c r="A4835" s="40">
        <v>1</v>
      </c>
      <c r="B4835" s="40" t="s">
        <v>1402</v>
      </c>
      <c r="C4835" s="77" t="s">
        <v>3554</v>
      </c>
      <c r="D4835" s="77" t="s">
        <v>4320</v>
      </c>
      <c r="E4835" s="40" t="s">
        <v>16502</v>
      </c>
      <c r="F4835" s="40" t="s">
        <v>5459</v>
      </c>
      <c r="G4835" s="40" t="s">
        <v>13625</v>
      </c>
      <c r="H4835" s="40" t="s">
        <v>18905</v>
      </c>
    </row>
    <row r="4836" spans="1:8" s="54" customFormat="1" x14ac:dyDescent="0.25">
      <c r="A4836" s="40">
        <v>1</v>
      </c>
      <c r="B4836" s="40" t="s">
        <v>1402</v>
      </c>
      <c r="C4836" s="77" t="s">
        <v>3555</v>
      </c>
      <c r="D4836" s="77" t="s">
        <v>4321</v>
      </c>
      <c r="E4836" s="40" t="s">
        <v>16502</v>
      </c>
      <c r="F4836" s="40" t="s">
        <v>5459</v>
      </c>
      <c r="G4836" s="40" t="s">
        <v>13626</v>
      </c>
      <c r="H4836" s="40" t="s">
        <v>18906</v>
      </c>
    </row>
    <row r="4837" spans="1:8" s="54" customFormat="1" x14ac:dyDescent="0.25">
      <c r="A4837" s="40">
        <v>1</v>
      </c>
      <c r="B4837" s="40" t="s">
        <v>1402</v>
      </c>
      <c r="C4837" s="77" t="s">
        <v>3556</v>
      </c>
      <c r="D4837" s="77" t="s">
        <v>4322</v>
      </c>
      <c r="E4837" s="40" t="s">
        <v>16502</v>
      </c>
      <c r="F4837" s="40" t="s">
        <v>5459</v>
      </c>
      <c r="G4837" s="40" t="s">
        <v>13627</v>
      </c>
      <c r="H4837" s="40" t="s">
        <v>18907</v>
      </c>
    </row>
    <row r="4838" spans="1:8" s="54" customFormat="1" x14ac:dyDescent="0.25">
      <c r="A4838" s="40">
        <v>1</v>
      </c>
      <c r="B4838" s="40" t="s">
        <v>1402</v>
      </c>
      <c r="C4838" s="77" t="s">
        <v>3557</v>
      </c>
      <c r="D4838" s="77" t="s">
        <v>4323</v>
      </c>
      <c r="E4838" s="40" t="s">
        <v>16502</v>
      </c>
      <c r="F4838" s="40" t="s">
        <v>5459</v>
      </c>
      <c r="G4838" s="40" t="s">
        <v>13628</v>
      </c>
      <c r="H4838" s="40" t="s">
        <v>18908</v>
      </c>
    </row>
    <row r="4839" spans="1:8" s="54" customFormat="1" x14ac:dyDescent="0.25">
      <c r="A4839" s="40">
        <v>1</v>
      </c>
      <c r="B4839" s="40" t="s">
        <v>1402</v>
      </c>
      <c r="C4839" s="77" t="s">
        <v>3558</v>
      </c>
      <c r="D4839" s="77" t="s">
        <v>4324</v>
      </c>
      <c r="E4839" s="40" t="s">
        <v>16502</v>
      </c>
      <c r="F4839" s="40" t="s">
        <v>5459</v>
      </c>
      <c r="G4839" s="40" t="s">
        <v>13629</v>
      </c>
      <c r="H4839" s="40" t="s">
        <v>18909</v>
      </c>
    </row>
    <row r="4840" spans="1:8" s="54" customFormat="1" x14ac:dyDescent="0.25">
      <c r="A4840" s="40">
        <v>1</v>
      </c>
      <c r="B4840" s="40" t="s">
        <v>1402</v>
      </c>
      <c r="C4840" s="77" t="s">
        <v>3559</v>
      </c>
      <c r="D4840" s="77" t="s">
        <v>4325</v>
      </c>
      <c r="E4840" s="40" t="s">
        <v>16502</v>
      </c>
      <c r="F4840" s="40" t="s">
        <v>5459</v>
      </c>
      <c r="G4840" s="40" t="s">
        <v>13630</v>
      </c>
      <c r="H4840" s="40" t="s">
        <v>18910</v>
      </c>
    </row>
    <row r="4841" spans="1:8" s="54" customFormat="1" x14ac:dyDescent="0.25">
      <c r="A4841" s="40">
        <v>1</v>
      </c>
      <c r="B4841" s="40" t="s">
        <v>1402</v>
      </c>
      <c r="C4841" s="77" t="s">
        <v>3560</v>
      </c>
      <c r="D4841" s="77" t="s">
        <v>4328</v>
      </c>
      <c r="E4841" s="40" t="s">
        <v>16502</v>
      </c>
      <c r="F4841" s="40" t="s">
        <v>5459</v>
      </c>
      <c r="G4841" s="40" t="s">
        <v>13633</v>
      </c>
      <c r="H4841" s="40" t="s">
        <v>18913</v>
      </c>
    </row>
    <row r="4842" spans="1:8" s="54" customFormat="1" x14ac:dyDescent="0.25">
      <c r="A4842" s="40">
        <v>1</v>
      </c>
      <c r="B4842" s="40" t="s">
        <v>1402</v>
      </c>
      <c r="C4842" s="77" t="s">
        <v>5641</v>
      </c>
      <c r="D4842" s="77" t="s">
        <v>4329</v>
      </c>
      <c r="E4842" s="40" t="s">
        <v>16502</v>
      </c>
      <c r="F4842" s="40" t="s">
        <v>5459</v>
      </c>
      <c r="G4842" s="40" t="s">
        <v>13634</v>
      </c>
      <c r="H4842" s="40" t="s">
        <v>18914</v>
      </c>
    </row>
    <row r="4843" spans="1:8" s="54" customFormat="1" x14ac:dyDescent="0.25">
      <c r="A4843" s="40">
        <v>1</v>
      </c>
      <c r="B4843" s="40" t="s">
        <v>1402</v>
      </c>
      <c r="C4843" s="77" t="s">
        <v>3561</v>
      </c>
      <c r="D4843" s="77" t="s">
        <v>4330</v>
      </c>
      <c r="E4843" s="40" t="s">
        <v>16502</v>
      </c>
      <c r="F4843" s="40" t="s">
        <v>5459</v>
      </c>
      <c r="G4843" s="40" t="s">
        <v>13635</v>
      </c>
      <c r="H4843" s="40" t="s">
        <v>18915</v>
      </c>
    </row>
    <row r="4844" spans="1:8" s="54" customFormat="1" x14ac:dyDescent="0.25">
      <c r="A4844" s="40">
        <v>1</v>
      </c>
      <c r="B4844" s="40" t="s">
        <v>1402</v>
      </c>
      <c r="C4844" s="77" t="s">
        <v>3562</v>
      </c>
      <c r="D4844" s="77" t="s">
        <v>4331</v>
      </c>
      <c r="E4844" s="40" t="s">
        <v>16502</v>
      </c>
      <c r="F4844" s="40" t="s">
        <v>5459</v>
      </c>
      <c r="G4844" s="40" t="s">
        <v>13636</v>
      </c>
      <c r="H4844" s="40" t="s">
        <v>18916</v>
      </c>
    </row>
    <row r="4845" spans="1:8" s="54" customFormat="1" x14ac:dyDescent="0.25">
      <c r="A4845" s="40">
        <v>1</v>
      </c>
      <c r="B4845" s="40" t="s">
        <v>1402</v>
      </c>
      <c r="C4845" s="77" t="s">
        <v>5642</v>
      </c>
      <c r="D4845" s="77" t="s">
        <v>4332</v>
      </c>
      <c r="E4845" s="40" t="s">
        <v>16502</v>
      </c>
      <c r="F4845" s="40" t="s">
        <v>5459</v>
      </c>
      <c r="G4845" s="40" t="s">
        <v>13637</v>
      </c>
      <c r="H4845" s="40" t="s">
        <v>18917</v>
      </c>
    </row>
    <row r="4846" spans="1:8" s="54" customFormat="1" x14ac:dyDescent="0.25">
      <c r="A4846" s="40">
        <v>1</v>
      </c>
      <c r="B4846" s="40" t="s">
        <v>1402</v>
      </c>
      <c r="C4846" s="77" t="s">
        <v>3563</v>
      </c>
      <c r="D4846" s="77" t="s">
        <v>4333</v>
      </c>
      <c r="E4846" s="40" t="s">
        <v>16502</v>
      </c>
      <c r="F4846" s="40" t="s">
        <v>5459</v>
      </c>
      <c r="G4846" s="40" t="s">
        <v>13638</v>
      </c>
      <c r="H4846" s="40" t="s">
        <v>18918</v>
      </c>
    </row>
    <row r="4847" spans="1:8" s="54" customFormat="1" x14ac:dyDescent="0.25">
      <c r="A4847" s="40">
        <v>1</v>
      </c>
      <c r="B4847" s="40" t="s">
        <v>1402</v>
      </c>
      <c r="C4847" s="77" t="s">
        <v>20488</v>
      </c>
      <c r="D4847" s="77" t="s">
        <v>4334</v>
      </c>
      <c r="E4847" s="40" t="s">
        <v>16502</v>
      </c>
      <c r="F4847" s="40" t="s">
        <v>5459</v>
      </c>
      <c r="G4847" s="40" t="s">
        <v>13639</v>
      </c>
      <c r="H4847" s="40" t="s">
        <v>18919</v>
      </c>
    </row>
    <row r="4848" spans="1:8" s="54" customFormat="1" x14ac:dyDescent="0.25">
      <c r="A4848" s="40">
        <v>1</v>
      </c>
      <c r="B4848" s="40" t="s">
        <v>1402</v>
      </c>
      <c r="C4848" s="77" t="s">
        <v>5643</v>
      </c>
      <c r="D4848" s="77" t="s">
        <v>4335</v>
      </c>
      <c r="E4848" s="40" t="s">
        <v>16502</v>
      </c>
      <c r="F4848" s="40" t="s">
        <v>5459</v>
      </c>
      <c r="G4848" s="40" t="s">
        <v>13640</v>
      </c>
      <c r="H4848" s="40" t="s">
        <v>18920</v>
      </c>
    </row>
    <row r="4849" spans="1:8" s="54" customFormat="1" x14ac:dyDescent="0.25">
      <c r="A4849" s="40">
        <v>1</v>
      </c>
      <c r="B4849" s="40" t="s">
        <v>1402</v>
      </c>
      <c r="C4849" s="77" t="s">
        <v>5644</v>
      </c>
      <c r="D4849" s="77" t="s">
        <v>4337</v>
      </c>
      <c r="E4849" s="40" t="s">
        <v>16502</v>
      </c>
      <c r="F4849" s="40" t="s">
        <v>5459</v>
      </c>
      <c r="G4849" s="40" t="s">
        <v>13642</v>
      </c>
      <c r="H4849" s="40" t="s">
        <v>18922</v>
      </c>
    </row>
    <row r="4850" spans="1:8" s="54" customFormat="1" x14ac:dyDescent="0.25">
      <c r="A4850" s="40">
        <v>1</v>
      </c>
      <c r="B4850" s="40" t="s">
        <v>1402</v>
      </c>
      <c r="C4850" s="77" t="s">
        <v>3565</v>
      </c>
      <c r="D4850" s="77" t="s">
        <v>4338</v>
      </c>
      <c r="E4850" s="40" t="s">
        <v>16502</v>
      </c>
      <c r="F4850" s="40" t="s">
        <v>5459</v>
      </c>
      <c r="G4850" s="40" t="s">
        <v>13643</v>
      </c>
      <c r="H4850" s="40" t="s">
        <v>18923</v>
      </c>
    </row>
    <row r="4851" spans="1:8" s="54" customFormat="1" x14ac:dyDescent="0.25">
      <c r="A4851" s="40">
        <v>1</v>
      </c>
      <c r="B4851" s="40" t="s">
        <v>1402</v>
      </c>
      <c r="C4851" s="77" t="s">
        <v>3566</v>
      </c>
      <c r="D4851" s="77" t="s">
        <v>4340</v>
      </c>
      <c r="E4851" s="40" t="s">
        <v>16502</v>
      </c>
      <c r="F4851" s="40" t="s">
        <v>5459</v>
      </c>
      <c r="G4851" s="40" t="s">
        <v>13645</v>
      </c>
      <c r="H4851" s="40" t="s">
        <v>18925</v>
      </c>
    </row>
    <row r="4852" spans="1:8" s="54" customFormat="1" x14ac:dyDescent="0.25">
      <c r="A4852" s="40">
        <v>1</v>
      </c>
      <c r="B4852" s="40" t="s">
        <v>1402</v>
      </c>
      <c r="C4852" s="77" t="s">
        <v>3567</v>
      </c>
      <c r="D4852" s="77" t="s">
        <v>4342</v>
      </c>
      <c r="E4852" s="40" t="s">
        <v>16502</v>
      </c>
      <c r="F4852" s="40" t="s">
        <v>5459</v>
      </c>
      <c r="G4852" s="40" t="s">
        <v>13647</v>
      </c>
      <c r="H4852" s="40" t="s">
        <v>18927</v>
      </c>
    </row>
    <row r="4853" spans="1:8" s="54" customFormat="1" x14ac:dyDescent="0.25">
      <c r="A4853" s="40">
        <v>1</v>
      </c>
      <c r="B4853" s="40" t="s">
        <v>1402</v>
      </c>
      <c r="C4853" s="77" t="s">
        <v>3568</v>
      </c>
      <c r="D4853" s="77" t="s">
        <v>4343</v>
      </c>
      <c r="E4853" s="40" t="s">
        <v>16502</v>
      </c>
      <c r="F4853" s="40" t="s">
        <v>5459</v>
      </c>
      <c r="G4853" s="40" t="s">
        <v>13648</v>
      </c>
      <c r="H4853" s="40" t="s">
        <v>18928</v>
      </c>
    </row>
    <row r="4854" spans="1:8" s="54" customFormat="1" x14ac:dyDescent="0.25">
      <c r="A4854" s="40">
        <v>1</v>
      </c>
      <c r="B4854" s="40" t="s">
        <v>1402</v>
      </c>
      <c r="C4854" s="77" t="s">
        <v>3569</v>
      </c>
      <c r="D4854" s="77" t="s">
        <v>4345</v>
      </c>
      <c r="E4854" s="40" t="s">
        <v>16502</v>
      </c>
      <c r="F4854" s="40" t="s">
        <v>5459</v>
      </c>
      <c r="G4854" s="40" t="s">
        <v>13650</v>
      </c>
      <c r="H4854" s="40" t="s">
        <v>18930</v>
      </c>
    </row>
    <row r="4855" spans="1:8" s="54" customFormat="1" x14ac:dyDescent="0.25">
      <c r="A4855" s="40">
        <v>1</v>
      </c>
      <c r="B4855" s="40" t="s">
        <v>1402</v>
      </c>
      <c r="C4855" s="77" t="s">
        <v>8379</v>
      </c>
      <c r="D4855" s="77" t="s">
        <v>4346</v>
      </c>
      <c r="E4855" s="40" t="s">
        <v>16502</v>
      </c>
      <c r="F4855" s="40" t="s">
        <v>5459</v>
      </c>
      <c r="G4855" s="40" t="s">
        <v>13651</v>
      </c>
      <c r="H4855" s="40" t="s">
        <v>18931</v>
      </c>
    </row>
    <row r="4856" spans="1:8" s="54" customFormat="1" x14ac:dyDescent="0.25">
      <c r="A4856" s="40">
        <v>1</v>
      </c>
      <c r="B4856" s="40" t="s">
        <v>1402</v>
      </c>
      <c r="C4856" s="77" t="s">
        <v>5576</v>
      </c>
      <c r="D4856" s="77" t="s">
        <v>5568</v>
      </c>
      <c r="E4856" s="40" t="s">
        <v>16502</v>
      </c>
      <c r="F4856" s="40" t="s">
        <v>5459</v>
      </c>
      <c r="G4856" s="40" t="s">
        <v>13677</v>
      </c>
      <c r="H4856" s="40" t="s">
        <v>18957</v>
      </c>
    </row>
    <row r="4857" spans="1:8" s="54" customFormat="1" x14ac:dyDescent="0.25">
      <c r="A4857" s="40">
        <v>1</v>
      </c>
      <c r="B4857" s="40" t="s">
        <v>1402</v>
      </c>
      <c r="C4857" s="77" t="s">
        <v>3570</v>
      </c>
      <c r="D4857" s="77" t="s">
        <v>4387</v>
      </c>
      <c r="E4857" s="40" t="s">
        <v>16502</v>
      </c>
      <c r="F4857" s="40" t="s">
        <v>5459</v>
      </c>
      <c r="G4857" s="40" t="s">
        <v>13692</v>
      </c>
      <c r="H4857" s="40" t="s">
        <v>18973</v>
      </c>
    </row>
    <row r="4858" spans="1:8" s="54" customFormat="1" x14ac:dyDescent="0.25">
      <c r="A4858" s="40">
        <v>1</v>
      </c>
      <c r="B4858" s="40" t="s">
        <v>1402</v>
      </c>
      <c r="C4858" s="77" t="s">
        <v>3571</v>
      </c>
      <c r="D4858" s="77" t="s">
        <v>4390</v>
      </c>
      <c r="E4858" s="40" t="s">
        <v>16502</v>
      </c>
      <c r="F4858" s="40" t="s">
        <v>5459</v>
      </c>
      <c r="G4858" s="40" t="s">
        <v>13695</v>
      </c>
      <c r="H4858" s="40" t="s">
        <v>18976</v>
      </c>
    </row>
    <row r="4859" spans="1:8" s="54" customFormat="1" x14ac:dyDescent="0.25">
      <c r="A4859" s="40">
        <v>1</v>
      </c>
      <c r="B4859" s="40" t="s">
        <v>1402</v>
      </c>
      <c r="C4859" s="77" t="s">
        <v>3572</v>
      </c>
      <c r="D4859" s="77" t="s">
        <v>4398</v>
      </c>
      <c r="E4859" s="40" t="s">
        <v>16502</v>
      </c>
      <c r="F4859" s="40" t="s">
        <v>5459</v>
      </c>
      <c r="G4859" s="40" t="s">
        <v>13703</v>
      </c>
      <c r="H4859" s="40" t="s">
        <v>18984</v>
      </c>
    </row>
    <row r="4860" spans="1:8" s="54" customFormat="1" x14ac:dyDescent="0.25">
      <c r="A4860" s="40">
        <v>1</v>
      </c>
      <c r="B4860" s="40" t="s">
        <v>1402</v>
      </c>
      <c r="C4860" s="77" t="s">
        <v>3574</v>
      </c>
      <c r="D4860" s="77" t="s">
        <v>4399</v>
      </c>
      <c r="E4860" s="40" t="s">
        <v>16502</v>
      </c>
      <c r="F4860" s="40" t="s">
        <v>5459</v>
      </c>
      <c r="G4860" s="40" t="s">
        <v>13704</v>
      </c>
      <c r="H4860" s="40" t="s">
        <v>18985</v>
      </c>
    </row>
    <row r="4861" spans="1:8" s="54" customFormat="1" x14ac:dyDescent="0.25">
      <c r="A4861" s="40">
        <v>1</v>
      </c>
      <c r="B4861" s="40" t="s">
        <v>1402</v>
      </c>
      <c r="C4861" s="77" t="s">
        <v>3575</v>
      </c>
      <c r="D4861" s="77" t="s">
        <v>4400</v>
      </c>
      <c r="E4861" s="40" t="s">
        <v>16502</v>
      </c>
      <c r="F4861" s="40" t="s">
        <v>5459</v>
      </c>
      <c r="G4861" s="40" t="s">
        <v>13705</v>
      </c>
      <c r="H4861" s="40" t="s">
        <v>18986</v>
      </c>
    </row>
    <row r="4862" spans="1:8" s="54" customFormat="1" x14ac:dyDescent="0.25">
      <c r="A4862" s="40">
        <v>1</v>
      </c>
      <c r="B4862" s="40" t="s">
        <v>1402</v>
      </c>
      <c r="C4862" s="77" t="s">
        <v>3576</v>
      </c>
      <c r="D4862" s="77" t="s">
        <v>4401</v>
      </c>
      <c r="E4862" s="40" t="s">
        <v>16502</v>
      </c>
      <c r="F4862" s="40" t="s">
        <v>5459</v>
      </c>
      <c r="G4862" s="40" t="s">
        <v>13706</v>
      </c>
      <c r="H4862" s="40" t="s">
        <v>18987</v>
      </c>
    </row>
    <row r="4863" spans="1:8" s="54" customFormat="1" x14ac:dyDescent="0.25">
      <c r="A4863" s="40">
        <v>1</v>
      </c>
      <c r="B4863" s="40" t="s">
        <v>1402</v>
      </c>
      <c r="C4863" s="77" t="s">
        <v>3577</v>
      </c>
      <c r="D4863" s="77" t="s">
        <v>4402</v>
      </c>
      <c r="E4863" s="40" t="s">
        <v>16502</v>
      </c>
      <c r="F4863" s="40" t="s">
        <v>5459</v>
      </c>
      <c r="G4863" s="40" t="s">
        <v>13707</v>
      </c>
      <c r="H4863" s="40" t="s">
        <v>18988</v>
      </c>
    </row>
    <row r="4864" spans="1:8" s="54" customFormat="1" x14ac:dyDescent="0.25">
      <c r="A4864" s="40">
        <v>1</v>
      </c>
      <c r="B4864" s="40" t="s">
        <v>1402</v>
      </c>
      <c r="C4864" s="77" t="s">
        <v>3580</v>
      </c>
      <c r="D4864" s="77" t="s">
        <v>4403</v>
      </c>
      <c r="E4864" s="40" t="s">
        <v>16502</v>
      </c>
      <c r="F4864" s="40" t="s">
        <v>5459</v>
      </c>
      <c r="G4864" s="40" t="s">
        <v>13708</v>
      </c>
      <c r="H4864" s="40" t="s">
        <v>18989</v>
      </c>
    </row>
    <row r="4865" spans="1:8" s="54" customFormat="1" x14ac:dyDescent="0.25">
      <c r="A4865" s="40">
        <v>1</v>
      </c>
      <c r="B4865" s="40" t="s">
        <v>1402</v>
      </c>
      <c r="C4865" s="77" t="s">
        <v>3581</v>
      </c>
      <c r="D4865" s="77" t="s">
        <v>4404</v>
      </c>
      <c r="E4865" s="40" t="s">
        <v>16502</v>
      </c>
      <c r="F4865" s="40" t="s">
        <v>5459</v>
      </c>
      <c r="G4865" s="40" t="s">
        <v>13709</v>
      </c>
      <c r="H4865" s="40" t="s">
        <v>18990</v>
      </c>
    </row>
    <row r="4866" spans="1:8" s="54" customFormat="1" x14ac:dyDescent="0.25">
      <c r="A4866" s="40">
        <v>1</v>
      </c>
      <c r="B4866" s="40" t="s">
        <v>1402</v>
      </c>
      <c r="C4866" s="77" t="s">
        <v>3582</v>
      </c>
      <c r="D4866" s="77" t="s">
        <v>4405</v>
      </c>
      <c r="E4866" s="40" t="s">
        <v>16502</v>
      </c>
      <c r="F4866" s="40" t="s">
        <v>5459</v>
      </c>
      <c r="G4866" s="40" t="s">
        <v>13710</v>
      </c>
      <c r="H4866" s="40" t="s">
        <v>18991</v>
      </c>
    </row>
    <row r="4867" spans="1:8" s="54" customFormat="1" x14ac:dyDescent="0.25">
      <c r="A4867" s="40">
        <v>1</v>
      </c>
      <c r="B4867" s="40" t="s">
        <v>1402</v>
      </c>
      <c r="C4867" s="77" t="s">
        <v>5611</v>
      </c>
      <c r="D4867" s="77" t="s">
        <v>4406</v>
      </c>
      <c r="E4867" s="40" t="s">
        <v>16502</v>
      </c>
      <c r="F4867" s="40" t="s">
        <v>5459</v>
      </c>
      <c r="G4867" s="40" t="s">
        <v>13711</v>
      </c>
      <c r="H4867" s="40" t="s">
        <v>18992</v>
      </c>
    </row>
    <row r="4868" spans="1:8" s="54" customFormat="1" x14ac:dyDescent="0.25">
      <c r="A4868" s="40">
        <v>1</v>
      </c>
      <c r="B4868" s="40" t="s">
        <v>1402</v>
      </c>
      <c r="C4868" s="77" t="s">
        <v>5612</v>
      </c>
      <c r="D4868" s="77" t="s">
        <v>4407</v>
      </c>
      <c r="E4868" s="40" t="s">
        <v>16502</v>
      </c>
      <c r="F4868" s="40" t="s">
        <v>5459</v>
      </c>
      <c r="G4868" s="40" t="s">
        <v>13712</v>
      </c>
      <c r="H4868" s="40" t="s">
        <v>18993</v>
      </c>
    </row>
    <row r="4869" spans="1:8" s="54" customFormat="1" x14ac:dyDescent="0.25">
      <c r="A4869" s="40">
        <v>1</v>
      </c>
      <c r="B4869" s="40" t="s">
        <v>1402</v>
      </c>
      <c r="C4869" s="77" t="s">
        <v>3583</v>
      </c>
      <c r="D4869" s="77" t="s">
        <v>4410</v>
      </c>
      <c r="E4869" s="40" t="s">
        <v>16502</v>
      </c>
      <c r="F4869" s="40" t="s">
        <v>5459</v>
      </c>
      <c r="G4869" s="40" t="s">
        <v>13715</v>
      </c>
      <c r="H4869" s="40" t="s">
        <v>18996</v>
      </c>
    </row>
    <row r="4870" spans="1:8" s="54" customFormat="1" x14ac:dyDescent="0.25">
      <c r="A4870" s="40">
        <v>1</v>
      </c>
      <c r="B4870" s="40" t="s">
        <v>1402</v>
      </c>
      <c r="C4870" s="77" t="s">
        <v>3585</v>
      </c>
      <c r="D4870" s="77" t="s">
        <v>4411</v>
      </c>
      <c r="E4870" s="40" t="s">
        <v>16502</v>
      </c>
      <c r="F4870" s="40" t="s">
        <v>5459</v>
      </c>
      <c r="G4870" s="40" t="s">
        <v>13716</v>
      </c>
      <c r="H4870" s="40" t="s">
        <v>18997</v>
      </c>
    </row>
    <row r="4871" spans="1:8" s="54" customFormat="1" x14ac:dyDescent="0.25">
      <c r="A4871" s="40">
        <v>1</v>
      </c>
      <c r="B4871" s="40" t="s">
        <v>1402</v>
      </c>
      <c r="C4871" s="77" t="s">
        <v>5613</v>
      </c>
      <c r="D4871" s="77" t="s">
        <v>4412</v>
      </c>
      <c r="E4871" s="40" t="s">
        <v>16502</v>
      </c>
      <c r="F4871" s="40" t="s">
        <v>5459</v>
      </c>
      <c r="G4871" s="40" t="s">
        <v>13717</v>
      </c>
      <c r="H4871" s="40" t="s">
        <v>18998</v>
      </c>
    </row>
    <row r="4872" spans="1:8" s="54" customFormat="1" x14ac:dyDescent="0.25">
      <c r="A4872" s="40">
        <v>1</v>
      </c>
      <c r="B4872" s="40" t="s">
        <v>1402</v>
      </c>
      <c r="C4872" s="77" t="s">
        <v>5614</v>
      </c>
      <c r="D4872" s="77" t="s">
        <v>4413</v>
      </c>
      <c r="E4872" s="40" t="s">
        <v>16502</v>
      </c>
      <c r="F4872" s="40" t="s">
        <v>5459</v>
      </c>
      <c r="G4872" s="40" t="s">
        <v>13718</v>
      </c>
      <c r="H4872" s="40" t="s">
        <v>18999</v>
      </c>
    </row>
    <row r="4873" spans="1:8" s="54" customFormat="1" x14ac:dyDescent="0.25">
      <c r="A4873" s="40">
        <v>1</v>
      </c>
      <c r="B4873" s="40" t="s">
        <v>1402</v>
      </c>
      <c r="C4873" s="77" t="s">
        <v>5615</v>
      </c>
      <c r="D4873" s="77" t="s">
        <v>4414</v>
      </c>
      <c r="E4873" s="40" t="s">
        <v>16502</v>
      </c>
      <c r="F4873" s="40" t="s">
        <v>5459</v>
      </c>
      <c r="G4873" s="40" t="s">
        <v>13719</v>
      </c>
      <c r="H4873" s="40" t="s">
        <v>19000</v>
      </c>
    </row>
    <row r="4874" spans="1:8" s="54" customFormat="1" x14ac:dyDescent="0.25">
      <c r="A4874" s="40">
        <v>1</v>
      </c>
      <c r="B4874" s="40" t="s">
        <v>1402</v>
      </c>
      <c r="C4874" s="77" t="s">
        <v>5616</v>
      </c>
      <c r="D4874" s="77" t="s">
        <v>4415</v>
      </c>
      <c r="E4874" s="40" t="s">
        <v>16502</v>
      </c>
      <c r="F4874" s="40" t="s">
        <v>5459</v>
      </c>
      <c r="G4874" s="40" t="s">
        <v>13720</v>
      </c>
      <c r="H4874" s="40" t="s">
        <v>19001</v>
      </c>
    </row>
    <row r="4875" spans="1:8" s="54" customFormat="1" x14ac:dyDescent="0.25">
      <c r="A4875" s="40">
        <v>1</v>
      </c>
      <c r="B4875" s="40" t="s">
        <v>1402</v>
      </c>
      <c r="C4875" s="77" t="s">
        <v>5617</v>
      </c>
      <c r="D4875" s="77" t="s">
        <v>4416</v>
      </c>
      <c r="E4875" s="40" t="s">
        <v>16502</v>
      </c>
      <c r="F4875" s="40" t="s">
        <v>5459</v>
      </c>
      <c r="G4875" s="40" t="s">
        <v>13721</v>
      </c>
      <c r="H4875" s="40" t="s">
        <v>19002</v>
      </c>
    </row>
    <row r="4876" spans="1:8" s="54" customFormat="1" x14ac:dyDescent="0.25">
      <c r="A4876" s="40">
        <v>1</v>
      </c>
      <c r="B4876" s="40" t="s">
        <v>1402</v>
      </c>
      <c r="C4876" s="77" t="s">
        <v>3586</v>
      </c>
      <c r="D4876" s="77" t="s">
        <v>4418</v>
      </c>
      <c r="E4876" s="40" t="s">
        <v>16502</v>
      </c>
      <c r="F4876" s="40" t="s">
        <v>5459</v>
      </c>
      <c r="G4876" s="40" t="s">
        <v>13723</v>
      </c>
      <c r="H4876" s="40" t="s">
        <v>19004</v>
      </c>
    </row>
    <row r="4877" spans="1:8" s="54" customFormat="1" x14ac:dyDescent="0.25">
      <c r="A4877" s="40">
        <v>1</v>
      </c>
      <c r="B4877" s="40" t="s">
        <v>1402</v>
      </c>
      <c r="C4877" s="77" t="s">
        <v>3588</v>
      </c>
      <c r="D4877" s="77" t="s">
        <v>4419</v>
      </c>
      <c r="E4877" s="40" t="s">
        <v>16502</v>
      </c>
      <c r="F4877" s="40" t="s">
        <v>5459</v>
      </c>
      <c r="G4877" s="40" t="s">
        <v>13724</v>
      </c>
      <c r="H4877" s="40" t="s">
        <v>19005</v>
      </c>
    </row>
    <row r="4878" spans="1:8" s="54" customFormat="1" x14ac:dyDescent="0.25">
      <c r="A4878" s="40">
        <v>1</v>
      </c>
      <c r="B4878" s="40" t="s">
        <v>1402</v>
      </c>
      <c r="C4878" s="77" t="s">
        <v>5618</v>
      </c>
      <c r="D4878" s="77" t="s">
        <v>4420</v>
      </c>
      <c r="E4878" s="40" t="s">
        <v>16502</v>
      </c>
      <c r="F4878" s="40" t="s">
        <v>5459</v>
      </c>
      <c r="G4878" s="40" t="s">
        <v>13725</v>
      </c>
      <c r="H4878" s="40" t="s">
        <v>19006</v>
      </c>
    </row>
    <row r="4879" spans="1:8" s="54" customFormat="1" x14ac:dyDescent="0.25">
      <c r="A4879" s="40">
        <v>1</v>
      </c>
      <c r="B4879" s="40" t="s">
        <v>1402</v>
      </c>
      <c r="C4879" s="77" t="s">
        <v>5619</v>
      </c>
      <c r="D4879" s="77" t="s">
        <v>4421</v>
      </c>
      <c r="E4879" s="40" t="s">
        <v>16502</v>
      </c>
      <c r="F4879" s="40" t="s">
        <v>5459</v>
      </c>
      <c r="G4879" s="40" t="s">
        <v>13726</v>
      </c>
      <c r="H4879" s="40" t="s">
        <v>19007</v>
      </c>
    </row>
    <row r="4880" spans="1:8" s="54" customFormat="1" x14ac:dyDescent="0.25">
      <c r="A4880" s="40">
        <v>1</v>
      </c>
      <c r="B4880" s="40" t="s">
        <v>1402</v>
      </c>
      <c r="C4880" s="77" t="s">
        <v>5620</v>
      </c>
      <c r="D4880" s="77" t="s">
        <v>4422</v>
      </c>
      <c r="E4880" s="40" t="s">
        <v>16502</v>
      </c>
      <c r="F4880" s="40" t="s">
        <v>5459</v>
      </c>
      <c r="G4880" s="40" t="s">
        <v>13727</v>
      </c>
      <c r="H4880" s="40" t="s">
        <v>19008</v>
      </c>
    </row>
    <row r="4881" spans="1:8" s="54" customFormat="1" x14ac:dyDescent="0.25">
      <c r="A4881" s="40">
        <v>1</v>
      </c>
      <c r="B4881" s="40" t="s">
        <v>1402</v>
      </c>
      <c r="C4881" s="77" t="s">
        <v>5621</v>
      </c>
      <c r="D4881" s="77" t="s">
        <v>4423</v>
      </c>
      <c r="E4881" s="40" t="s">
        <v>16502</v>
      </c>
      <c r="F4881" s="40" t="s">
        <v>5459</v>
      </c>
      <c r="G4881" s="40" t="s">
        <v>13728</v>
      </c>
      <c r="H4881" s="40" t="s">
        <v>19009</v>
      </c>
    </row>
    <row r="4882" spans="1:8" s="54" customFormat="1" x14ac:dyDescent="0.25">
      <c r="A4882" s="40">
        <v>1</v>
      </c>
      <c r="B4882" s="40" t="s">
        <v>1402</v>
      </c>
      <c r="C4882" s="77" t="s">
        <v>3589</v>
      </c>
      <c r="D4882" s="77" t="s">
        <v>4426</v>
      </c>
      <c r="E4882" s="40" t="s">
        <v>16502</v>
      </c>
      <c r="F4882" s="40" t="s">
        <v>5459</v>
      </c>
      <c r="G4882" s="40" t="s">
        <v>13731</v>
      </c>
      <c r="H4882" s="40" t="s">
        <v>19012</v>
      </c>
    </row>
    <row r="4883" spans="1:8" s="54" customFormat="1" x14ac:dyDescent="0.25">
      <c r="A4883" s="40">
        <v>1</v>
      </c>
      <c r="B4883" s="40" t="s">
        <v>1402</v>
      </c>
      <c r="C4883" s="77" t="s">
        <v>3591</v>
      </c>
      <c r="D4883" s="77" t="s">
        <v>4427</v>
      </c>
      <c r="E4883" s="40" t="s">
        <v>16502</v>
      </c>
      <c r="F4883" s="40" t="s">
        <v>5459</v>
      </c>
      <c r="G4883" s="40" t="s">
        <v>13732</v>
      </c>
      <c r="H4883" s="40" t="s">
        <v>19013</v>
      </c>
    </row>
    <row r="4884" spans="1:8" s="54" customFormat="1" x14ac:dyDescent="0.25">
      <c r="A4884" s="40">
        <v>1</v>
      </c>
      <c r="B4884" s="40" t="s">
        <v>1402</v>
      </c>
      <c r="C4884" s="77" t="s">
        <v>5622</v>
      </c>
      <c r="D4884" s="77" t="s">
        <v>4428</v>
      </c>
      <c r="E4884" s="40" t="s">
        <v>16502</v>
      </c>
      <c r="F4884" s="40" t="s">
        <v>5459</v>
      </c>
      <c r="G4884" s="40" t="s">
        <v>13733</v>
      </c>
      <c r="H4884" s="40" t="s">
        <v>19014</v>
      </c>
    </row>
    <row r="4885" spans="1:8" s="54" customFormat="1" x14ac:dyDescent="0.25">
      <c r="A4885" s="40">
        <v>1</v>
      </c>
      <c r="B4885" s="40" t="s">
        <v>1402</v>
      </c>
      <c r="C4885" s="77" t="s">
        <v>5623</v>
      </c>
      <c r="D4885" s="77" t="s">
        <v>4429</v>
      </c>
      <c r="E4885" s="40" t="s">
        <v>16502</v>
      </c>
      <c r="F4885" s="40" t="s">
        <v>5459</v>
      </c>
      <c r="G4885" s="40" t="s">
        <v>14733</v>
      </c>
      <c r="H4885" s="40" t="s">
        <v>19015</v>
      </c>
    </row>
    <row r="4886" spans="1:8" s="54" customFormat="1" x14ac:dyDescent="0.25">
      <c r="A4886" s="40">
        <v>1</v>
      </c>
      <c r="B4886" s="40" t="s">
        <v>1402</v>
      </c>
      <c r="C4886" s="77" t="s">
        <v>3592</v>
      </c>
      <c r="D4886" s="77" t="s">
        <v>4432</v>
      </c>
      <c r="E4886" s="40" t="s">
        <v>16502</v>
      </c>
      <c r="F4886" s="40" t="s">
        <v>5459</v>
      </c>
      <c r="G4886" s="40" t="s">
        <v>13736</v>
      </c>
      <c r="H4886" s="40" t="s">
        <v>19018</v>
      </c>
    </row>
    <row r="4887" spans="1:8" s="54" customFormat="1" x14ac:dyDescent="0.25">
      <c r="A4887" s="40">
        <v>1</v>
      </c>
      <c r="B4887" s="40" t="s">
        <v>1402</v>
      </c>
      <c r="C4887" s="77" t="s">
        <v>5624</v>
      </c>
      <c r="D4887" s="77" t="s">
        <v>4433</v>
      </c>
      <c r="E4887" s="40" t="s">
        <v>16502</v>
      </c>
      <c r="F4887" s="40" t="s">
        <v>5459</v>
      </c>
      <c r="G4887" s="40" t="s">
        <v>13737</v>
      </c>
      <c r="H4887" s="40" t="s">
        <v>19019</v>
      </c>
    </row>
    <row r="4888" spans="1:8" s="54" customFormat="1" x14ac:dyDescent="0.25">
      <c r="A4888" s="40">
        <v>1</v>
      </c>
      <c r="B4888" s="40" t="s">
        <v>1402</v>
      </c>
      <c r="C4888" s="77" t="s">
        <v>5625</v>
      </c>
      <c r="D4888" s="77" t="s">
        <v>4434</v>
      </c>
      <c r="E4888" s="40" t="s">
        <v>16502</v>
      </c>
      <c r="F4888" s="40" t="s">
        <v>5459</v>
      </c>
      <c r="G4888" s="40" t="s">
        <v>13738</v>
      </c>
      <c r="H4888" s="40" t="s">
        <v>19020</v>
      </c>
    </row>
    <row r="4889" spans="1:8" s="54" customFormat="1" x14ac:dyDescent="0.25">
      <c r="A4889" s="40">
        <v>1</v>
      </c>
      <c r="B4889" s="40" t="s">
        <v>1402</v>
      </c>
      <c r="C4889" s="77" t="s">
        <v>3593</v>
      </c>
      <c r="D4889" s="77" t="s">
        <v>4436</v>
      </c>
      <c r="E4889" s="40" t="s">
        <v>16502</v>
      </c>
      <c r="F4889" s="40" t="s">
        <v>5459</v>
      </c>
      <c r="G4889" s="40" t="s">
        <v>13740</v>
      </c>
      <c r="H4889" s="40" t="s">
        <v>19022</v>
      </c>
    </row>
    <row r="4890" spans="1:8" s="54" customFormat="1" x14ac:dyDescent="0.25">
      <c r="A4890" s="40">
        <v>1</v>
      </c>
      <c r="B4890" s="40" t="s">
        <v>1402</v>
      </c>
      <c r="C4890" s="77" t="s">
        <v>5626</v>
      </c>
      <c r="D4890" s="77" t="s">
        <v>4437</v>
      </c>
      <c r="E4890" s="40" t="s">
        <v>16502</v>
      </c>
      <c r="F4890" s="40" t="s">
        <v>5459</v>
      </c>
      <c r="G4890" s="40" t="s">
        <v>13741</v>
      </c>
      <c r="H4890" s="40" t="s">
        <v>19023</v>
      </c>
    </row>
    <row r="4891" spans="1:8" s="54" customFormat="1" x14ac:dyDescent="0.25">
      <c r="A4891" s="40">
        <v>1</v>
      </c>
      <c r="B4891" s="40" t="s">
        <v>1402</v>
      </c>
      <c r="C4891" s="77" t="s">
        <v>5627</v>
      </c>
      <c r="D4891" s="77" t="s">
        <v>4438</v>
      </c>
      <c r="E4891" s="40" t="s">
        <v>16502</v>
      </c>
      <c r="F4891" s="40" t="s">
        <v>5459</v>
      </c>
      <c r="G4891" s="40" t="s">
        <v>13742</v>
      </c>
      <c r="H4891" s="40" t="s">
        <v>19024</v>
      </c>
    </row>
    <row r="4892" spans="1:8" s="54" customFormat="1" x14ac:dyDescent="0.25">
      <c r="A4892" s="40">
        <v>1</v>
      </c>
      <c r="B4892" s="40" t="s">
        <v>1402</v>
      </c>
      <c r="C4892" s="77" t="s">
        <v>5628</v>
      </c>
      <c r="D4892" s="77" t="s">
        <v>4440</v>
      </c>
      <c r="E4892" s="40" t="s">
        <v>16502</v>
      </c>
      <c r="F4892" s="40" t="s">
        <v>5459</v>
      </c>
      <c r="G4892" s="40" t="s">
        <v>13744</v>
      </c>
      <c r="H4892" s="40" t="s">
        <v>19026</v>
      </c>
    </row>
    <row r="4893" spans="1:8" s="54" customFormat="1" x14ac:dyDescent="0.25">
      <c r="A4893" s="40">
        <v>1</v>
      </c>
      <c r="B4893" s="40" t="s">
        <v>1402</v>
      </c>
      <c r="C4893" s="77" t="s">
        <v>5629</v>
      </c>
      <c r="D4893" s="77" t="s">
        <v>4441</v>
      </c>
      <c r="E4893" s="40" t="s">
        <v>16502</v>
      </c>
      <c r="F4893" s="40" t="s">
        <v>5459</v>
      </c>
      <c r="G4893" s="40" t="s">
        <v>13745</v>
      </c>
      <c r="H4893" s="40" t="s">
        <v>19027</v>
      </c>
    </row>
    <row r="4894" spans="1:8" s="54" customFormat="1" x14ac:dyDescent="0.25">
      <c r="A4894" s="40">
        <v>1</v>
      </c>
      <c r="B4894" s="40" t="s">
        <v>1402</v>
      </c>
      <c r="C4894" s="77" t="s">
        <v>5630</v>
      </c>
      <c r="D4894" s="77" t="s">
        <v>4442</v>
      </c>
      <c r="E4894" s="40" t="s">
        <v>16502</v>
      </c>
      <c r="F4894" s="40" t="s">
        <v>5459</v>
      </c>
      <c r="G4894" s="40" t="s">
        <v>13746</v>
      </c>
      <c r="H4894" s="40" t="s">
        <v>19028</v>
      </c>
    </row>
    <row r="4895" spans="1:8" s="54" customFormat="1" x14ac:dyDescent="0.25">
      <c r="A4895" s="40">
        <v>1</v>
      </c>
      <c r="B4895" s="40" t="s">
        <v>1402</v>
      </c>
      <c r="C4895" s="77" t="s">
        <v>5631</v>
      </c>
      <c r="D4895" s="77" t="s">
        <v>4444</v>
      </c>
      <c r="E4895" s="40" t="s">
        <v>16502</v>
      </c>
      <c r="F4895" s="40" t="s">
        <v>5459</v>
      </c>
      <c r="G4895" s="40" t="s">
        <v>13748</v>
      </c>
      <c r="H4895" s="40" t="s">
        <v>19030</v>
      </c>
    </row>
    <row r="4896" spans="1:8" s="54" customFormat="1" x14ac:dyDescent="0.25">
      <c r="A4896" s="40">
        <v>1</v>
      </c>
      <c r="B4896" s="40" t="s">
        <v>1402</v>
      </c>
      <c r="C4896" s="77" t="s">
        <v>5632</v>
      </c>
      <c r="D4896" s="77" t="s">
        <v>4445</v>
      </c>
      <c r="E4896" s="40" t="s">
        <v>16502</v>
      </c>
      <c r="F4896" s="40" t="s">
        <v>5459</v>
      </c>
      <c r="G4896" s="40" t="s">
        <v>13749</v>
      </c>
      <c r="H4896" s="40" t="s">
        <v>19031</v>
      </c>
    </row>
    <row r="4897" spans="1:8" s="54" customFormat="1" x14ac:dyDescent="0.25">
      <c r="A4897" s="40">
        <v>1</v>
      </c>
      <c r="B4897" s="40" t="s">
        <v>1402</v>
      </c>
      <c r="C4897" s="77" t="s">
        <v>8380</v>
      </c>
      <c r="D4897" s="77" t="s">
        <v>9373</v>
      </c>
      <c r="E4897" s="40" t="s">
        <v>16502</v>
      </c>
      <c r="F4897" s="40" t="s">
        <v>5459</v>
      </c>
      <c r="G4897" s="40" t="s">
        <v>13755</v>
      </c>
      <c r="H4897" s="40" t="s">
        <v>19039</v>
      </c>
    </row>
    <row r="4898" spans="1:8" s="54" customFormat="1" x14ac:dyDescent="0.25">
      <c r="A4898" s="40">
        <v>1</v>
      </c>
      <c r="B4898" s="40" t="s">
        <v>1402</v>
      </c>
      <c r="C4898" s="77" t="s">
        <v>8381</v>
      </c>
      <c r="D4898" s="77" t="s">
        <v>9374</v>
      </c>
      <c r="E4898" s="40" t="s">
        <v>16502</v>
      </c>
      <c r="F4898" s="40" t="s">
        <v>5459</v>
      </c>
      <c r="G4898" s="40" t="s">
        <v>13756</v>
      </c>
      <c r="H4898" s="40" t="s">
        <v>19040</v>
      </c>
    </row>
    <row r="4899" spans="1:8" s="54" customFormat="1" x14ac:dyDescent="0.25">
      <c r="A4899" s="40">
        <v>1</v>
      </c>
      <c r="B4899" s="40" t="s">
        <v>1402</v>
      </c>
      <c r="C4899" s="77" t="s">
        <v>8382</v>
      </c>
      <c r="D4899" s="77" t="s">
        <v>9375</v>
      </c>
      <c r="E4899" s="40" t="s">
        <v>16502</v>
      </c>
      <c r="F4899" s="40" t="s">
        <v>5459</v>
      </c>
      <c r="G4899" s="40" t="s">
        <v>13757</v>
      </c>
      <c r="H4899" s="40" t="s">
        <v>19041</v>
      </c>
    </row>
    <row r="4900" spans="1:8" s="54" customFormat="1" x14ac:dyDescent="0.25">
      <c r="A4900" s="40">
        <v>1</v>
      </c>
      <c r="B4900" s="40" t="s">
        <v>1402</v>
      </c>
      <c r="C4900" s="77" t="s">
        <v>8383</v>
      </c>
      <c r="D4900" s="77" t="s">
        <v>9376</v>
      </c>
      <c r="E4900" s="40" t="s">
        <v>16502</v>
      </c>
      <c r="F4900" s="40" t="s">
        <v>5459</v>
      </c>
      <c r="G4900" s="40" t="s">
        <v>13758</v>
      </c>
      <c r="H4900" s="40" t="s">
        <v>19042</v>
      </c>
    </row>
    <row r="4901" spans="1:8" s="54" customFormat="1" x14ac:dyDescent="0.25">
      <c r="A4901" s="40">
        <v>1</v>
      </c>
      <c r="B4901" s="40" t="s">
        <v>1402</v>
      </c>
      <c r="C4901" s="77" t="s">
        <v>8384</v>
      </c>
      <c r="D4901" s="77" t="s">
        <v>9377</v>
      </c>
      <c r="E4901" s="40" t="s">
        <v>16502</v>
      </c>
      <c r="F4901" s="40" t="s">
        <v>5459</v>
      </c>
      <c r="G4901" s="40" t="s">
        <v>13759</v>
      </c>
      <c r="H4901" s="40" t="s">
        <v>19043</v>
      </c>
    </row>
    <row r="4902" spans="1:8" s="54" customFormat="1" x14ac:dyDescent="0.25">
      <c r="A4902" s="40">
        <v>1</v>
      </c>
      <c r="B4902" s="40" t="s">
        <v>1402</v>
      </c>
      <c r="C4902" s="77" t="s">
        <v>8385</v>
      </c>
      <c r="D4902" s="77" t="s">
        <v>9378</v>
      </c>
      <c r="E4902" s="40" t="s">
        <v>16502</v>
      </c>
      <c r="F4902" s="40" t="s">
        <v>5459</v>
      </c>
      <c r="G4902" s="40" t="s">
        <v>13760</v>
      </c>
      <c r="H4902" s="40" t="s">
        <v>19044</v>
      </c>
    </row>
    <row r="4903" spans="1:8" s="54" customFormat="1" x14ac:dyDescent="0.25">
      <c r="A4903" s="40">
        <v>1</v>
      </c>
      <c r="B4903" s="40" t="s">
        <v>1402</v>
      </c>
      <c r="C4903" s="77" t="s">
        <v>8386</v>
      </c>
      <c r="D4903" s="77" t="s">
        <v>9379</v>
      </c>
      <c r="E4903" s="40" t="s">
        <v>16502</v>
      </c>
      <c r="F4903" s="40" t="s">
        <v>5459</v>
      </c>
      <c r="G4903" s="40" t="s">
        <v>13761</v>
      </c>
      <c r="H4903" s="40" t="s">
        <v>19045</v>
      </c>
    </row>
    <row r="4904" spans="1:8" s="54" customFormat="1" x14ac:dyDescent="0.25">
      <c r="A4904" s="40">
        <v>1</v>
      </c>
      <c r="B4904" s="40" t="s">
        <v>1402</v>
      </c>
      <c r="C4904" s="77" t="s">
        <v>8387</v>
      </c>
      <c r="D4904" s="77" t="s">
        <v>9380</v>
      </c>
      <c r="E4904" s="40" t="s">
        <v>16502</v>
      </c>
      <c r="F4904" s="40" t="s">
        <v>5459</v>
      </c>
      <c r="G4904" s="40" t="s">
        <v>13762</v>
      </c>
      <c r="H4904" s="40" t="s">
        <v>19046</v>
      </c>
    </row>
    <row r="4905" spans="1:8" s="54" customFormat="1" x14ac:dyDescent="0.25">
      <c r="A4905" s="40">
        <v>1</v>
      </c>
      <c r="B4905" s="40" t="s">
        <v>1402</v>
      </c>
      <c r="C4905" s="77" t="s">
        <v>8388</v>
      </c>
      <c r="D4905" s="77" t="s">
        <v>9466</v>
      </c>
      <c r="E4905" s="40" t="s">
        <v>16502</v>
      </c>
      <c r="F4905" s="40" t="s">
        <v>5459</v>
      </c>
      <c r="G4905" s="40" t="s">
        <v>19132</v>
      </c>
      <c r="H4905" s="40" t="s">
        <v>19133</v>
      </c>
    </row>
    <row r="4906" spans="1:8" s="54" customFormat="1" x14ac:dyDescent="0.25">
      <c r="A4906" s="40">
        <v>1</v>
      </c>
      <c r="B4906" s="40" t="s">
        <v>1402</v>
      </c>
      <c r="C4906" s="77" t="s">
        <v>8389</v>
      </c>
      <c r="D4906" s="77" t="s">
        <v>9467</v>
      </c>
      <c r="E4906" s="40" t="s">
        <v>16502</v>
      </c>
      <c r="F4906" s="40" t="s">
        <v>5459</v>
      </c>
      <c r="G4906" s="40" t="s">
        <v>19134</v>
      </c>
      <c r="H4906" s="40" t="s">
        <v>19135</v>
      </c>
    </row>
    <row r="4907" spans="1:8" s="54" customFormat="1" x14ac:dyDescent="0.25">
      <c r="A4907" s="40">
        <v>1</v>
      </c>
      <c r="B4907" s="40" t="s">
        <v>1402</v>
      </c>
      <c r="C4907" s="77" t="s">
        <v>8390</v>
      </c>
      <c r="D4907" s="77" t="s">
        <v>9468</v>
      </c>
      <c r="E4907" s="40" t="s">
        <v>16502</v>
      </c>
      <c r="F4907" s="40" t="s">
        <v>5459</v>
      </c>
      <c r="G4907" s="40" t="s">
        <v>19136</v>
      </c>
      <c r="H4907" s="40" t="s">
        <v>19137</v>
      </c>
    </row>
    <row r="4908" spans="1:8" s="54" customFormat="1" x14ac:dyDescent="0.25">
      <c r="A4908" s="40">
        <v>1</v>
      </c>
      <c r="B4908" s="40" t="s">
        <v>1402</v>
      </c>
      <c r="C4908" s="77" t="s">
        <v>8391</v>
      </c>
      <c r="D4908" s="77" t="s">
        <v>9469</v>
      </c>
      <c r="E4908" s="40" t="s">
        <v>16502</v>
      </c>
      <c r="F4908" s="40" t="s">
        <v>5459</v>
      </c>
      <c r="G4908" s="40" t="s">
        <v>19138</v>
      </c>
      <c r="H4908" s="40" t="s">
        <v>19139</v>
      </c>
    </row>
    <row r="4909" spans="1:8" s="54" customFormat="1" x14ac:dyDescent="0.25">
      <c r="A4909" s="40">
        <v>1</v>
      </c>
      <c r="B4909" s="40" t="s">
        <v>1402</v>
      </c>
      <c r="C4909" s="77" t="s">
        <v>8392</v>
      </c>
      <c r="D4909" s="77" t="s">
        <v>9470</v>
      </c>
      <c r="E4909" s="40" t="s">
        <v>16502</v>
      </c>
      <c r="F4909" s="40" t="s">
        <v>5459</v>
      </c>
      <c r="G4909" s="40" t="s">
        <v>19140</v>
      </c>
      <c r="H4909" s="40" t="s">
        <v>19141</v>
      </c>
    </row>
    <row r="4910" spans="1:8" s="54" customFormat="1" x14ac:dyDescent="0.25">
      <c r="A4910" s="40">
        <v>1</v>
      </c>
      <c r="B4910" s="40" t="s">
        <v>1402</v>
      </c>
      <c r="C4910" s="77" t="s">
        <v>8393</v>
      </c>
      <c r="D4910" s="77" t="s">
        <v>9471</v>
      </c>
      <c r="E4910" s="40" t="s">
        <v>16502</v>
      </c>
      <c r="F4910" s="40" t="s">
        <v>5459</v>
      </c>
      <c r="G4910" s="40" t="s">
        <v>19142</v>
      </c>
      <c r="H4910" s="40" t="s">
        <v>19143</v>
      </c>
    </row>
    <row r="4911" spans="1:8" s="54" customFormat="1" x14ac:dyDescent="0.25">
      <c r="A4911" s="40">
        <v>1</v>
      </c>
      <c r="B4911" s="40" t="s">
        <v>1402</v>
      </c>
      <c r="C4911" s="77" t="s">
        <v>8394</v>
      </c>
      <c r="D4911" s="77" t="s">
        <v>9472</v>
      </c>
      <c r="E4911" s="40" t="s">
        <v>16502</v>
      </c>
      <c r="F4911" s="40" t="s">
        <v>5459</v>
      </c>
      <c r="G4911" s="40" t="s">
        <v>19144</v>
      </c>
      <c r="H4911" s="40" t="s">
        <v>19145</v>
      </c>
    </row>
    <row r="4912" spans="1:8" s="54" customFormat="1" x14ac:dyDescent="0.25">
      <c r="A4912" s="40">
        <v>1</v>
      </c>
      <c r="B4912" s="40" t="s">
        <v>1402</v>
      </c>
      <c r="C4912" s="77" t="s">
        <v>8395</v>
      </c>
      <c r="D4912" s="77" t="s">
        <v>9473</v>
      </c>
      <c r="E4912" s="40" t="s">
        <v>16502</v>
      </c>
      <c r="F4912" s="40" t="s">
        <v>5459</v>
      </c>
      <c r="G4912" s="40" t="s">
        <v>19146</v>
      </c>
      <c r="H4912" s="40" t="s">
        <v>19147</v>
      </c>
    </row>
    <row r="4913" spans="1:8" s="54" customFormat="1" x14ac:dyDescent="0.25">
      <c r="A4913" s="40">
        <v>1</v>
      </c>
      <c r="B4913" s="40" t="s">
        <v>1402</v>
      </c>
      <c r="C4913" s="77" t="s">
        <v>8396</v>
      </c>
      <c r="D4913" s="77" t="s">
        <v>9474</v>
      </c>
      <c r="E4913" s="40" t="s">
        <v>16502</v>
      </c>
      <c r="F4913" s="40" t="s">
        <v>5459</v>
      </c>
      <c r="G4913" s="40" t="s">
        <v>19148</v>
      </c>
      <c r="H4913" s="40" t="s">
        <v>19149</v>
      </c>
    </row>
    <row r="4914" spans="1:8" s="54" customFormat="1" x14ac:dyDescent="0.25">
      <c r="A4914" s="40">
        <v>1</v>
      </c>
      <c r="B4914" s="40" t="s">
        <v>1402</v>
      </c>
      <c r="C4914" s="77" t="s">
        <v>8397</v>
      </c>
      <c r="D4914" s="77" t="s">
        <v>9475</v>
      </c>
      <c r="E4914" s="40" t="s">
        <v>16502</v>
      </c>
      <c r="F4914" s="40" t="s">
        <v>5459</v>
      </c>
      <c r="G4914" s="40" t="s">
        <v>19150</v>
      </c>
      <c r="H4914" s="40" t="s">
        <v>19151</v>
      </c>
    </row>
    <row r="4915" spans="1:8" s="54" customFormat="1" x14ac:dyDescent="0.25">
      <c r="A4915" s="40">
        <v>1</v>
      </c>
      <c r="B4915" s="40" t="s">
        <v>1402</v>
      </c>
      <c r="C4915" s="77" t="s">
        <v>8398</v>
      </c>
      <c r="D4915" s="77" t="s">
        <v>9476</v>
      </c>
      <c r="E4915" s="40" t="s">
        <v>16502</v>
      </c>
      <c r="F4915" s="40" t="s">
        <v>5459</v>
      </c>
      <c r="G4915" s="40" t="s">
        <v>19152</v>
      </c>
      <c r="H4915" s="40" t="s">
        <v>19153</v>
      </c>
    </row>
    <row r="4916" spans="1:8" s="54" customFormat="1" x14ac:dyDescent="0.25">
      <c r="A4916" s="40">
        <v>1</v>
      </c>
      <c r="B4916" s="40" t="s">
        <v>1402</v>
      </c>
      <c r="C4916" s="77" t="s">
        <v>8399</v>
      </c>
      <c r="D4916" s="77" t="s">
        <v>9477</v>
      </c>
      <c r="E4916" s="40" t="s">
        <v>16502</v>
      </c>
      <c r="F4916" s="40" t="s">
        <v>5459</v>
      </c>
      <c r="G4916" s="40" t="s">
        <v>19154</v>
      </c>
      <c r="H4916" s="40" t="s">
        <v>19155</v>
      </c>
    </row>
    <row r="4917" spans="1:8" s="54" customFormat="1" x14ac:dyDescent="0.25">
      <c r="A4917" s="40">
        <v>1</v>
      </c>
      <c r="B4917" s="40" t="s">
        <v>1402</v>
      </c>
      <c r="C4917" s="77" t="s">
        <v>8400</v>
      </c>
      <c r="D4917" s="77" t="s">
        <v>9478</v>
      </c>
      <c r="E4917" s="40" t="s">
        <v>16502</v>
      </c>
      <c r="F4917" s="40" t="s">
        <v>5459</v>
      </c>
      <c r="G4917" s="40" t="s">
        <v>19156</v>
      </c>
      <c r="H4917" s="40" t="s">
        <v>19157</v>
      </c>
    </row>
    <row r="4918" spans="1:8" s="54" customFormat="1" x14ac:dyDescent="0.25">
      <c r="A4918" s="40">
        <v>1</v>
      </c>
      <c r="B4918" s="40" t="s">
        <v>1402</v>
      </c>
      <c r="C4918" s="77" t="s">
        <v>8401</v>
      </c>
      <c r="D4918" s="77" t="s">
        <v>9479</v>
      </c>
      <c r="E4918" s="40" t="s">
        <v>16502</v>
      </c>
      <c r="F4918" s="40" t="s">
        <v>5459</v>
      </c>
      <c r="G4918" s="40" t="s">
        <v>19158</v>
      </c>
      <c r="H4918" s="40" t="s">
        <v>19159</v>
      </c>
    </row>
    <row r="4919" spans="1:8" s="54" customFormat="1" x14ac:dyDescent="0.25">
      <c r="A4919" s="40">
        <v>1</v>
      </c>
      <c r="B4919" s="40" t="s">
        <v>1402</v>
      </c>
      <c r="C4919" s="77" t="s">
        <v>8402</v>
      </c>
      <c r="D4919" s="77" t="s">
        <v>9480</v>
      </c>
      <c r="E4919" s="40" t="s">
        <v>16502</v>
      </c>
      <c r="F4919" s="40" t="s">
        <v>5459</v>
      </c>
      <c r="G4919" s="40" t="s">
        <v>19160</v>
      </c>
      <c r="H4919" s="40" t="s">
        <v>19161</v>
      </c>
    </row>
    <row r="4920" spans="1:8" s="54" customFormat="1" x14ac:dyDescent="0.25">
      <c r="A4920" s="40">
        <v>1</v>
      </c>
      <c r="B4920" s="40" t="s">
        <v>1402</v>
      </c>
      <c r="C4920" s="77" t="s">
        <v>8403</v>
      </c>
      <c r="D4920" s="77" t="s">
        <v>9481</v>
      </c>
      <c r="E4920" s="40" t="s">
        <v>16502</v>
      </c>
      <c r="F4920" s="40" t="s">
        <v>5459</v>
      </c>
      <c r="G4920" s="40" t="s">
        <v>19162</v>
      </c>
      <c r="H4920" s="40" t="s">
        <v>19163</v>
      </c>
    </row>
    <row r="4921" spans="1:8" s="54" customFormat="1" x14ac:dyDescent="0.25">
      <c r="A4921" s="40">
        <v>1</v>
      </c>
      <c r="B4921" s="40" t="s">
        <v>1402</v>
      </c>
      <c r="C4921" s="77" t="s">
        <v>8404</v>
      </c>
      <c r="D4921" s="77" t="s">
        <v>9482</v>
      </c>
      <c r="E4921" s="40" t="s">
        <v>16502</v>
      </c>
      <c r="F4921" s="40" t="s">
        <v>5459</v>
      </c>
      <c r="G4921" s="40" t="s">
        <v>19164</v>
      </c>
      <c r="H4921" s="40" t="s">
        <v>19165</v>
      </c>
    </row>
    <row r="4922" spans="1:8" s="54" customFormat="1" x14ac:dyDescent="0.25">
      <c r="A4922" s="40">
        <v>1</v>
      </c>
      <c r="B4922" s="40" t="s">
        <v>1402</v>
      </c>
      <c r="C4922" s="77" t="s">
        <v>8405</v>
      </c>
      <c r="D4922" s="77" t="s">
        <v>9483</v>
      </c>
      <c r="E4922" s="40" t="s">
        <v>16502</v>
      </c>
      <c r="F4922" s="40" t="s">
        <v>5459</v>
      </c>
      <c r="G4922" s="40" t="s">
        <v>19166</v>
      </c>
      <c r="H4922" s="40" t="s">
        <v>19167</v>
      </c>
    </row>
    <row r="4923" spans="1:8" s="54" customFormat="1" x14ac:dyDescent="0.25">
      <c r="A4923" s="40">
        <v>1</v>
      </c>
      <c r="B4923" s="40" t="s">
        <v>1402</v>
      </c>
      <c r="C4923" s="77" t="s">
        <v>8406</v>
      </c>
      <c r="D4923" s="77" t="s">
        <v>9484</v>
      </c>
      <c r="E4923" s="40" t="s">
        <v>16502</v>
      </c>
      <c r="F4923" s="40" t="s">
        <v>5459</v>
      </c>
      <c r="G4923" s="40" t="s">
        <v>19168</v>
      </c>
      <c r="H4923" s="40" t="s">
        <v>19169</v>
      </c>
    </row>
    <row r="4924" spans="1:8" s="54" customFormat="1" x14ac:dyDescent="0.25">
      <c r="A4924" s="40">
        <v>1</v>
      </c>
      <c r="B4924" s="40" t="s">
        <v>1402</v>
      </c>
      <c r="C4924" s="77" t="s">
        <v>8407</v>
      </c>
      <c r="D4924" s="77" t="s">
        <v>9485</v>
      </c>
      <c r="E4924" s="40" t="s">
        <v>16502</v>
      </c>
      <c r="F4924" s="40" t="s">
        <v>5459</v>
      </c>
      <c r="G4924" s="40" t="s">
        <v>19170</v>
      </c>
      <c r="H4924" s="40" t="s">
        <v>19171</v>
      </c>
    </row>
    <row r="4925" spans="1:8" s="54" customFormat="1" x14ac:dyDescent="0.25">
      <c r="A4925" s="40">
        <v>1</v>
      </c>
      <c r="B4925" s="40" t="s">
        <v>1402</v>
      </c>
      <c r="C4925" s="77" t="s">
        <v>8408</v>
      </c>
      <c r="D4925" s="77" t="s">
        <v>9492</v>
      </c>
      <c r="E4925" s="40" t="s">
        <v>16502</v>
      </c>
      <c r="F4925" s="40" t="s">
        <v>5459</v>
      </c>
      <c r="G4925" s="40" t="s">
        <v>13846</v>
      </c>
      <c r="H4925" s="40" t="s">
        <v>19178</v>
      </c>
    </row>
    <row r="4926" spans="1:8" s="54" customFormat="1" x14ac:dyDescent="0.25">
      <c r="A4926" s="40">
        <v>1</v>
      </c>
      <c r="B4926" s="40" t="s">
        <v>1402</v>
      </c>
      <c r="C4926" s="77" t="s">
        <v>8409</v>
      </c>
      <c r="D4926" s="77" t="s">
        <v>9493</v>
      </c>
      <c r="E4926" s="40" t="s">
        <v>16502</v>
      </c>
      <c r="F4926" s="40" t="s">
        <v>5459</v>
      </c>
      <c r="G4926" s="40" t="s">
        <v>13847</v>
      </c>
      <c r="H4926" s="40" t="s">
        <v>19179</v>
      </c>
    </row>
    <row r="4927" spans="1:8" s="54" customFormat="1" x14ac:dyDescent="0.25">
      <c r="A4927" s="40">
        <v>1</v>
      </c>
      <c r="B4927" s="40" t="s">
        <v>1402</v>
      </c>
      <c r="C4927" s="77" t="s">
        <v>8410</v>
      </c>
      <c r="D4927" s="77" t="s">
        <v>9501</v>
      </c>
      <c r="E4927" s="40" t="s">
        <v>16502</v>
      </c>
      <c r="F4927" s="40" t="s">
        <v>5459</v>
      </c>
      <c r="G4927" s="40" t="s">
        <v>13876</v>
      </c>
      <c r="H4927" s="40" t="s">
        <v>19187</v>
      </c>
    </row>
    <row r="4928" spans="1:8" s="54" customFormat="1" x14ac:dyDescent="0.25">
      <c r="A4928" s="40">
        <v>1</v>
      </c>
      <c r="B4928" s="40" t="s">
        <v>1402</v>
      </c>
      <c r="C4928" s="77" t="s">
        <v>8411</v>
      </c>
      <c r="D4928" s="77" t="s">
        <v>9517</v>
      </c>
      <c r="E4928" s="40" t="s">
        <v>16502</v>
      </c>
      <c r="F4928" s="40" t="s">
        <v>5459</v>
      </c>
      <c r="G4928" s="40" t="s">
        <v>8072</v>
      </c>
      <c r="H4928" s="40" t="s">
        <v>19203</v>
      </c>
    </row>
    <row r="4929" spans="1:8" s="54" customFormat="1" x14ac:dyDescent="0.25">
      <c r="A4929" s="40">
        <v>1</v>
      </c>
      <c r="B4929" s="40" t="s">
        <v>1402</v>
      </c>
      <c r="C4929" s="77" t="s">
        <v>8412</v>
      </c>
      <c r="D4929" s="77" t="s">
        <v>9520</v>
      </c>
      <c r="E4929" s="40" t="s">
        <v>16502</v>
      </c>
      <c r="F4929" s="40" t="s">
        <v>5459</v>
      </c>
      <c r="G4929" s="40" t="s">
        <v>8076</v>
      </c>
      <c r="H4929" s="40" t="s">
        <v>19206</v>
      </c>
    </row>
    <row r="4930" spans="1:8" s="54" customFormat="1" x14ac:dyDescent="0.25">
      <c r="A4930" s="40">
        <v>1</v>
      </c>
      <c r="B4930" s="40" t="s">
        <v>1402</v>
      </c>
      <c r="C4930" s="77" t="s">
        <v>8413</v>
      </c>
      <c r="D4930" s="77" t="s">
        <v>9521</v>
      </c>
      <c r="E4930" s="40" t="s">
        <v>16502</v>
      </c>
      <c r="F4930" s="40" t="s">
        <v>5459</v>
      </c>
      <c r="G4930" s="40" t="s">
        <v>8078</v>
      </c>
      <c r="H4930" s="40" t="s">
        <v>19207</v>
      </c>
    </row>
    <row r="4931" spans="1:8" s="54" customFormat="1" x14ac:dyDescent="0.25">
      <c r="A4931" s="40">
        <v>1</v>
      </c>
      <c r="B4931" s="40" t="s">
        <v>1402</v>
      </c>
      <c r="C4931" s="77" t="s">
        <v>10632</v>
      </c>
      <c r="D4931" s="77" t="s">
        <v>9523</v>
      </c>
      <c r="E4931" s="40" t="s">
        <v>16502</v>
      </c>
      <c r="F4931" s="40" t="s">
        <v>5459</v>
      </c>
      <c r="G4931" s="40" t="s">
        <v>13895</v>
      </c>
      <c r="H4931" s="40" t="s">
        <v>19209</v>
      </c>
    </row>
    <row r="4932" spans="1:8" s="54" customFormat="1" x14ac:dyDescent="0.25">
      <c r="A4932" s="40">
        <v>1</v>
      </c>
      <c r="B4932" s="40" t="s">
        <v>1402</v>
      </c>
      <c r="C4932" s="77" t="s">
        <v>8414</v>
      </c>
      <c r="D4932" s="77" t="s">
        <v>9524</v>
      </c>
      <c r="E4932" s="40" t="s">
        <v>16502</v>
      </c>
      <c r="F4932" s="40" t="s">
        <v>5459</v>
      </c>
      <c r="G4932" s="40" t="s">
        <v>13896</v>
      </c>
      <c r="H4932" s="40" t="s">
        <v>19210</v>
      </c>
    </row>
    <row r="4933" spans="1:8" s="54" customFormat="1" x14ac:dyDescent="0.25">
      <c r="A4933" s="40">
        <v>1</v>
      </c>
      <c r="B4933" s="40" t="s">
        <v>1402</v>
      </c>
      <c r="C4933" s="77" t="s">
        <v>10633</v>
      </c>
      <c r="D4933" s="77" t="s">
        <v>9526</v>
      </c>
      <c r="E4933" s="40" t="s">
        <v>16502</v>
      </c>
      <c r="F4933" s="40" t="s">
        <v>5459</v>
      </c>
      <c r="G4933" s="40" t="s">
        <v>13898</v>
      </c>
      <c r="H4933" s="40" t="s">
        <v>19212</v>
      </c>
    </row>
    <row r="4934" spans="1:8" s="54" customFormat="1" x14ac:dyDescent="0.25">
      <c r="A4934" s="40">
        <v>1</v>
      </c>
      <c r="B4934" s="40" t="s">
        <v>1402</v>
      </c>
      <c r="C4934" s="77" t="s">
        <v>8415</v>
      </c>
      <c r="D4934" s="77" t="s">
        <v>9527</v>
      </c>
      <c r="E4934" s="40" t="s">
        <v>16502</v>
      </c>
      <c r="F4934" s="40" t="s">
        <v>5459</v>
      </c>
      <c r="G4934" s="40" t="s">
        <v>13899</v>
      </c>
      <c r="H4934" s="40" t="s">
        <v>19213</v>
      </c>
    </row>
    <row r="4935" spans="1:8" s="54" customFormat="1" x14ac:dyDescent="0.25">
      <c r="A4935" s="40">
        <v>1</v>
      </c>
      <c r="B4935" s="40" t="s">
        <v>1402</v>
      </c>
      <c r="C4935" s="77" t="s">
        <v>10634</v>
      </c>
      <c r="D4935" s="77" t="s">
        <v>9529</v>
      </c>
      <c r="E4935" s="40" t="s">
        <v>16502</v>
      </c>
      <c r="F4935" s="40" t="s">
        <v>5459</v>
      </c>
      <c r="G4935" s="40" t="s">
        <v>13901</v>
      </c>
      <c r="H4935" s="40" t="s">
        <v>19215</v>
      </c>
    </row>
    <row r="4936" spans="1:8" s="54" customFormat="1" x14ac:dyDescent="0.25">
      <c r="A4936" s="40">
        <v>1</v>
      </c>
      <c r="B4936" s="40" t="s">
        <v>1402</v>
      </c>
      <c r="C4936" s="77" t="s">
        <v>8416</v>
      </c>
      <c r="D4936" s="77" t="s">
        <v>9530</v>
      </c>
      <c r="E4936" s="40" t="s">
        <v>16502</v>
      </c>
      <c r="F4936" s="40" t="s">
        <v>5459</v>
      </c>
      <c r="G4936" s="40" t="s">
        <v>13902</v>
      </c>
      <c r="H4936" s="40" t="s">
        <v>19216</v>
      </c>
    </row>
    <row r="4937" spans="1:8" s="54" customFormat="1" x14ac:dyDescent="0.25">
      <c r="A4937" s="40">
        <v>1</v>
      </c>
      <c r="B4937" s="40" t="s">
        <v>1402</v>
      </c>
      <c r="C4937" s="77" t="s">
        <v>8417</v>
      </c>
      <c r="D4937" s="77" t="s">
        <v>9531</v>
      </c>
      <c r="E4937" s="40" t="s">
        <v>16502</v>
      </c>
      <c r="F4937" s="40" t="s">
        <v>5459</v>
      </c>
      <c r="G4937" s="40" t="s">
        <v>13903</v>
      </c>
      <c r="H4937" s="40" t="s">
        <v>19217</v>
      </c>
    </row>
    <row r="4938" spans="1:8" s="54" customFormat="1" x14ac:dyDescent="0.25">
      <c r="A4938" s="40">
        <v>1</v>
      </c>
      <c r="B4938" s="40" t="s">
        <v>1402</v>
      </c>
      <c r="C4938" s="77" t="s">
        <v>8418</v>
      </c>
      <c r="D4938" s="77" t="s">
        <v>9532</v>
      </c>
      <c r="E4938" s="40" t="s">
        <v>16502</v>
      </c>
      <c r="F4938" s="40" t="s">
        <v>5459</v>
      </c>
      <c r="G4938" s="40" t="s">
        <v>13904</v>
      </c>
      <c r="H4938" s="40" t="s">
        <v>19218</v>
      </c>
    </row>
    <row r="4939" spans="1:8" s="54" customFormat="1" x14ac:dyDescent="0.25">
      <c r="A4939" s="40">
        <v>1</v>
      </c>
      <c r="B4939" s="40" t="s">
        <v>1402</v>
      </c>
      <c r="C4939" s="77" t="s">
        <v>8419</v>
      </c>
      <c r="D4939" s="77" t="s">
        <v>9533</v>
      </c>
      <c r="E4939" s="40" t="s">
        <v>16502</v>
      </c>
      <c r="F4939" s="40" t="s">
        <v>5459</v>
      </c>
      <c r="G4939" s="40" t="s">
        <v>13905</v>
      </c>
      <c r="H4939" s="40" t="s">
        <v>19219</v>
      </c>
    </row>
    <row r="4940" spans="1:8" s="54" customFormat="1" x14ac:dyDescent="0.25">
      <c r="A4940" s="40">
        <v>1</v>
      </c>
      <c r="B4940" s="40" t="s">
        <v>1402</v>
      </c>
      <c r="C4940" s="77" t="s">
        <v>8420</v>
      </c>
      <c r="D4940" s="77" t="s">
        <v>9534</v>
      </c>
      <c r="E4940" s="40" t="s">
        <v>16502</v>
      </c>
      <c r="F4940" s="40" t="s">
        <v>5459</v>
      </c>
      <c r="G4940" s="40" t="s">
        <v>13906</v>
      </c>
      <c r="H4940" s="40" t="s">
        <v>19220</v>
      </c>
    </row>
    <row r="4941" spans="1:8" s="54" customFormat="1" x14ac:dyDescent="0.25">
      <c r="A4941" s="40">
        <v>1</v>
      </c>
      <c r="B4941" s="40" t="s">
        <v>1402</v>
      </c>
      <c r="C4941" s="77" t="s">
        <v>8421</v>
      </c>
      <c r="D4941" s="77" t="s">
        <v>9535</v>
      </c>
      <c r="E4941" s="40" t="s">
        <v>16502</v>
      </c>
      <c r="F4941" s="40" t="s">
        <v>5459</v>
      </c>
      <c r="G4941" s="40" t="s">
        <v>13907</v>
      </c>
      <c r="H4941" s="40" t="s">
        <v>19221</v>
      </c>
    </row>
    <row r="4942" spans="1:8" s="54" customFormat="1" x14ac:dyDescent="0.25">
      <c r="A4942" s="40">
        <v>1</v>
      </c>
      <c r="B4942" s="40" t="s">
        <v>1402</v>
      </c>
      <c r="C4942" s="77" t="s">
        <v>8422</v>
      </c>
      <c r="D4942" s="77" t="s">
        <v>9536</v>
      </c>
      <c r="E4942" s="40" t="s">
        <v>16502</v>
      </c>
      <c r="F4942" s="40" t="s">
        <v>5459</v>
      </c>
      <c r="G4942" s="40" t="s">
        <v>13908</v>
      </c>
      <c r="H4942" s="40" t="s">
        <v>19222</v>
      </c>
    </row>
    <row r="4943" spans="1:8" s="54" customFormat="1" x14ac:dyDescent="0.25">
      <c r="A4943" s="40">
        <v>1</v>
      </c>
      <c r="B4943" s="40" t="s">
        <v>1402</v>
      </c>
      <c r="C4943" s="77" t="s">
        <v>8423</v>
      </c>
      <c r="D4943" s="77" t="s">
        <v>9537</v>
      </c>
      <c r="E4943" s="40" t="s">
        <v>16502</v>
      </c>
      <c r="F4943" s="40" t="s">
        <v>5459</v>
      </c>
      <c r="G4943" s="40" t="s">
        <v>13909</v>
      </c>
      <c r="H4943" s="40" t="s">
        <v>19223</v>
      </c>
    </row>
    <row r="4944" spans="1:8" s="54" customFormat="1" x14ac:dyDescent="0.25">
      <c r="A4944" s="40">
        <v>1</v>
      </c>
      <c r="B4944" s="40" t="s">
        <v>1402</v>
      </c>
      <c r="C4944" s="77" t="s">
        <v>8424</v>
      </c>
      <c r="D4944" s="77" t="s">
        <v>9538</v>
      </c>
      <c r="E4944" s="40" t="s">
        <v>16502</v>
      </c>
      <c r="F4944" s="40" t="s">
        <v>5459</v>
      </c>
      <c r="G4944" s="40" t="s">
        <v>13910</v>
      </c>
      <c r="H4944" s="40" t="s">
        <v>19224</v>
      </c>
    </row>
    <row r="4945" spans="1:8" s="54" customFormat="1" x14ac:dyDescent="0.25">
      <c r="A4945" s="40">
        <v>1</v>
      </c>
      <c r="B4945" s="40" t="s">
        <v>1402</v>
      </c>
      <c r="C4945" s="77" t="s">
        <v>8425</v>
      </c>
      <c r="D4945" s="77" t="s">
        <v>9539</v>
      </c>
      <c r="E4945" s="40" t="s">
        <v>16502</v>
      </c>
      <c r="F4945" s="40" t="s">
        <v>5459</v>
      </c>
      <c r="G4945" s="40" t="s">
        <v>13911</v>
      </c>
      <c r="H4945" s="40" t="s">
        <v>19225</v>
      </c>
    </row>
    <row r="4946" spans="1:8" s="54" customFormat="1" x14ac:dyDescent="0.25">
      <c r="A4946" s="40">
        <v>1</v>
      </c>
      <c r="B4946" s="40" t="s">
        <v>1402</v>
      </c>
      <c r="C4946" s="77" t="s">
        <v>8426</v>
      </c>
      <c r="D4946" s="77" t="s">
        <v>9540</v>
      </c>
      <c r="E4946" s="40" t="s">
        <v>16502</v>
      </c>
      <c r="F4946" s="40" t="s">
        <v>5459</v>
      </c>
      <c r="G4946" s="40" t="s">
        <v>13912</v>
      </c>
      <c r="H4946" s="40" t="s">
        <v>19226</v>
      </c>
    </row>
    <row r="4947" spans="1:8" s="54" customFormat="1" x14ac:dyDescent="0.25">
      <c r="A4947" s="40">
        <v>1</v>
      </c>
      <c r="B4947" s="40" t="s">
        <v>1402</v>
      </c>
      <c r="C4947" s="77" t="s">
        <v>8427</v>
      </c>
      <c r="D4947" s="77" t="s">
        <v>9541</v>
      </c>
      <c r="E4947" s="40" t="s">
        <v>16502</v>
      </c>
      <c r="F4947" s="40" t="s">
        <v>5459</v>
      </c>
      <c r="G4947" s="40" t="s">
        <v>13913</v>
      </c>
      <c r="H4947" s="40" t="s">
        <v>19227</v>
      </c>
    </row>
    <row r="4948" spans="1:8" s="54" customFormat="1" x14ac:dyDescent="0.25">
      <c r="A4948" s="40">
        <v>1</v>
      </c>
      <c r="B4948" s="40" t="s">
        <v>1402</v>
      </c>
      <c r="C4948" s="77" t="s">
        <v>8428</v>
      </c>
      <c r="D4948" s="77" t="s">
        <v>9542</v>
      </c>
      <c r="E4948" s="40" t="s">
        <v>16502</v>
      </c>
      <c r="F4948" s="40" t="s">
        <v>5459</v>
      </c>
      <c r="G4948" s="40" t="s">
        <v>13914</v>
      </c>
      <c r="H4948" s="40" t="s">
        <v>19228</v>
      </c>
    </row>
    <row r="4949" spans="1:8" s="54" customFormat="1" x14ac:dyDescent="0.25">
      <c r="A4949" s="40">
        <v>1</v>
      </c>
      <c r="B4949" s="40" t="s">
        <v>1402</v>
      </c>
      <c r="C4949" s="77" t="s">
        <v>8429</v>
      </c>
      <c r="D4949" s="77" t="s">
        <v>9543</v>
      </c>
      <c r="E4949" s="40" t="s">
        <v>16502</v>
      </c>
      <c r="F4949" s="40" t="s">
        <v>5459</v>
      </c>
      <c r="G4949" s="40" t="s">
        <v>13915</v>
      </c>
      <c r="H4949" s="40" t="s">
        <v>19229</v>
      </c>
    </row>
    <row r="4950" spans="1:8" s="54" customFormat="1" x14ac:dyDescent="0.25">
      <c r="A4950" s="40">
        <v>1</v>
      </c>
      <c r="B4950" s="40" t="s">
        <v>1402</v>
      </c>
      <c r="C4950" s="77" t="s">
        <v>8430</v>
      </c>
      <c r="D4950" s="77" t="s">
        <v>9548</v>
      </c>
      <c r="E4950" s="40" t="s">
        <v>16502</v>
      </c>
      <c r="F4950" s="40" t="s">
        <v>5459</v>
      </c>
      <c r="G4950" s="40" t="s">
        <v>19234</v>
      </c>
      <c r="H4950" s="40" t="s">
        <v>19235</v>
      </c>
    </row>
    <row r="4951" spans="1:8" s="54" customFormat="1" x14ac:dyDescent="0.25">
      <c r="A4951" s="40">
        <v>1</v>
      </c>
      <c r="B4951" s="40" t="s">
        <v>1402</v>
      </c>
      <c r="C4951" s="77" t="s">
        <v>8431</v>
      </c>
      <c r="D4951" s="77" t="s">
        <v>9549</v>
      </c>
      <c r="E4951" s="40" t="s">
        <v>16502</v>
      </c>
      <c r="F4951" s="40" t="s">
        <v>5459</v>
      </c>
      <c r="G4951" s="40" t="s">
        <v>13921</v>
      </c>
      <c r="H4951" s="40" t="s">
        <v>19236</v>
      </c>
    </row>
    <row r="4952" spans="1:8" s="54" customFormat="1" x14ac:dyDescent="0.25">
      <c r="A4952" s="40">
        <v>1</v>
      </c>
      <c r="B4952" s="40" t="s">
        <v>1402</v>
      </c>
      <c r="C4952" s="77" t="s">
        <v>8432</v>
      </c>
      <c r="D4952" s="77" t="s">
        <v>9550</v>
      </c>
      <c r="E4952" s="40" t="s">
        <v>16502</v>
      </c>
      <c r="F4952" s="40" t="s">
        <v>5459</v>
      </c>
      <c r="G4952" s="40" t="s">
        <v>13922</v>
      </c>
      <c r="H4952" s="40" t="s">
        <v>19237</v>
      </c>
    </row>
    <row r="4953" spans="1:8" s="54" customFormat="1" x14ac:dyDescent="0.25">
      <c r="A4953" s="40">
        <v>1</v>
      </c>
      <c r="B4953" s="40" t="s">
        <v>1402</v>
      </c>
      <c r="C4953" s="77" t="s">
        <v>8433</v>
      </c>
      <c r="D4953" s="77" t="s">
        <v>9551</v>
      </c>
      <c r="E4953" s="40" t="s">
        <v>16502</v>
      </c>
      <c r="F4953" s="40" t="s">
        <v>5459</v>
      </c>
      <c r="G4953" s="40" t="s">
        <v>13923</v>
      </c>
      <c r="H4953" s="40" t="s">
        <v>19238</v>
      </c>
    </row>
    <row r="4954" spans="1:8" s="54" customFormat="1" x14ac:dyDescent="0.25">
      <c r="A4954" s="40">
        <v>1</v>
      </c>
      <c r="B4954" s="40" t="s">
        <v>1402</v>
      </c>
      <c r="C4954" s="77" t="s">
        <v>8434</v>
      </c>
      <c r="D4954" s="77" t="s">
        <v>9552</v>
      </c>
      <c r="E4954" s="40" t="s">
        <v>16502</v>
      </c>
      <c r="F4954" s="40" t="s">
        <v>5459</v>
      </c>
      <c r="G4954" s="40" t="s">
        <v>13924</v>
      </c>
      <c r="H4954" s="40" t="s">
        <v>19239</v>
      </c>
    </row>
    <row r="4955" spans="1:8" s="54" customFormat="1" x14ac:dyDescent="0.25">
      <c r="A4955" s="40">
        <v>1</v>
      </c>
      <c r="B4955" s="40" t="s">
        <v>1402</v>
      </c>
      <c r="C4955" s="77" t="s">
        <v>8435</v>
      </c>
      <c r="D4955" s="77" t="s">
        <v>9553</v>
      </c>
      <c r="E4955" s="40" t="s">
        <v>16502</v>
      </c>
      <c r="F4955" s="40" t="s">
        <v>5459</v>
      </c>
      <c r="G4955" s="40" t="s">
        <v>13925</v>
      </c>
      <c r="H4955" s="40" t="s">
        <v>19240</v>
      </c>
    </row>
    <row r="4956" spans="1:8" s="54" customFormat="1" x14ac:dyDescent="0.25">
      <c r="A4956" s="40">
        <v>1</v>
      </c>
      <c r="B4956" s="40" t="s">
        <v>1402</v>
      </c>
      <c r="C4956" s="77" t="s">
        <v>8436</v>
      </c>
      <c r="D4956" s="77" t="s">
        <v>9554</v>
      </c>
      <c r="E4956" s="40" t="s">
        <v>16502</v>
      </c>
      <c r="F4956" s="40" t="s">
        <v>5459</v>
      </c>
      <c r="G4956" s="40" t="s">
        <v>13926</v>
      </c>
      <c r="H4956" s="40" t="s">
        <v>19241</v>
      </c>
    </row>
    <row r="4957" spans="1:8" s="54" customFormat="1" x14ac:dyDescent="0.25">
      <c r="A4957" s="40">
        <v>1</v>
      </c>
      <c r="B4957" s="40" t="s">
        <v>1402</v>
      </c>
      <c r="C4957" s="77" t="s">
        <v>8437</v>
      </c>
      <c r="D4957" s="77" t="s">
        <v>9555</v>
      </c>
      <c r="E4957" s="40" t="s">
        <v>16502</v>
      </c>
      <c r="F4957" s="40" t="s">
        <v>5459</v>
      </c>
      <c r="G4957" s="40" t="s">
        <v>13927</v>
      </c>
      <c r="H4957" s="40" t="s">
        <v>19242</v>
      </c>
    </row>
    <row r="4958" spans="1:8" s="54" customFormat="1" x14ac:dyDescent="0.25">
      <c r="A4958" s="40">
        <v>1</v>
      </c>
      <c r="B4958" s="40" t="s">
        <v>1402</v>
      </c>
      <c r="C4958" s="77" t="s">
        <v>8438</v>
      </c>
      <c r="D4958" s="77" t="s">
        <v>9556</v>
      </c>
      <c r="E4958" s="40" t="s">
        <v>16502</v>
      </c>
      <c r="F4958" s="40" t="s">
        <v>5459</v>
      </c>
      <c r="G4958" s="40" t="s">
        <v>13928</v>
      </c>
      <c r="H4958" s="40" t="s">
        <v>19243</v>
      </c>
    </row>
    <row r="4959" spans="1:8" s="54" customFormat="1" x14ac:dyDescent="0.25">
      <c r="A4959" s="40">
        <v>1</v>
      </c>
      <c r="B4959" s="40" t="s">
        <v>1402</v>
      </c>
      <c r="C4959" s="77" t="s">
        <v>8439</v>
      </c>
      <c r="D4959" s="77" t="s">
        <v>9557</v>
      </c>
      <c r="E4959" s="40" t="s">
        <v>16502</v>
      </c>
      <c r="F4959" s="40" t="s">
        <v>5459</v>
      </c>
      <c r="G4959" s="40" t="s">
        <v>13929</v>
      </c>
      <c r="H4959" s="40" t="s">
        <v>19244</v>
      </c>
    </row>
    <row r="4960" spans="1:8" s="54" customFormat="1" x14ac:dyDescent="0.25">
      <c r="A4960" s="40">
        <v>1</v>
      </c>
      <c r="B4960" s="40" t="s">
        <v>1402</v>
      </c>
      <c r="C4960" s="77" t="s">
        <v>8440</v>
      </c>
      <c r="D4960" s="77" t="s">
        <v>9558</v>
      </c>
      <c r="E4960" s="40" t="s">
        <v>16502</v>
      </c>
      <c r="F4960" s="40" t="s">
        <v>5459</v>
      </c>
      <c r="G4960" s="40" t="s">
        <v>13930</v>
      </c>
      <c r="H4960" s="40" t="s">
        <v>19245</v>
      </c>
    </row>
    <row r="4961" spans="1:8" s="54" customFormat="1" x14ac:dyDescent="0.25">
      <c r="A4961" s="40">
        <v>1</v>
      </c>
      <c r="B4961" s="40" t="s">
        <v>1402</v>
      </c>
      <c r="C4961" s="77" t="s">
        <v>8441</v>
      </c>
      <c r="D4961" s="77" t="s">
        <v>9559</v>
      </c>
      <c r="E4961" s="40" t="s">
        <v>16502</v>
      </c>
      <c r="F4961" s="40" t="s">
        <v>5459</v>
      </c>
      <c r="G4961" s="40" t="s">
        <v>13931</v>
      </c>
      <c r="H4961" s="40" t="s">
        <v>19246</v>
      </c>
    </row>
    <row r="4962" spans="1:8" s="54" customFormat="1" x14ac:dyDescent="0.25">
      <c r="A4962" s="40">
        <v>1</v>
      </c>
      <c r="B4962" s="40" t="s">
        <v>1402</v>
      </c>
      <c r="C4962" s="77" t="s">
        <v>8442</v>
      </c>
      <c r="D4962" s="77" t="s">
        <v>9560</v>
      </c>
      <c r="E4962" s="40" t="s">
        <v>16502</v>
      </c>
      <c r="F4962" s="40" t="s">
        <v>5459</v>
      </c>
      <c r="G4962" s="40" t="s">
        <v>13932</v>
      </c>
      <c r="H4962" s="40" t="s">
        <v>19247</v>
      </c>
    </row>
    <row r="4963" spans="1:8" s="54" customFormat="1" x14ac:dyDescent="0.25">
      <c r="A4963" s="40">
        <v>1</v>
      </c>
      <c r="B4963" s="40" t="s">
        <v>1402</v>
      </c>
      <c r="C4963" s="77" t="s">
        <v>8443</v>
      </c>
      <c r="D4963" s="77" t="s">
        <v>9561</v>
      </c>
      <c r="E4963" s="40" t="s">
        <v>16502</v>
      </c>
      <c r="F4963" s="40" t="s">
        <v>5459</v>
      </c>
      <c r="G4963" s="40" t="s">
        <v>13933</v>
      </c>
      <c r="H4963" s="40" t="s">
        <v>19248</v>
      </c>
    </row>
    <row r="4964" spans="1:8" s="54" customFormat="1" x14ac:dyDescent="0.25">
      <c r="A4964" s="40">
        <v>1</v>
      </c>
      <c r="B4964" s="40" t="s">
        <v>1402</v>
      </c>
      <c r="C4964" s="77" t="s">
        <v>8444</v>
      </c>
      <c r="D4964" s="77" t="s">
        <v>9562</v>
      </c>
      <c r="E4964" s="40" t="s">
        <v>16502</v>
      </c>
      <c r="F4964" s="40" t="s">
        <v>5459</v>
      </c>
      <c r="G4964" s="40" t="s">
        <v>13934</v>
      </c>
      <c r="H4964" s="40" t="s">
        <v>19249</v>
      </c>
    </row>
    <row r="4965" spans="1:8" s="54" customFormat="1" x14ac:dyDescent="0.25">
      <c r="A4965" s="40">
        <v>1</v>
      </c>
      <c r="B4965" s="40" t="s">
        <v>1402</v>
      </c>
      <c r="C4965" s="77" t="s">
        <v>8445</v>
      </c>
      <c r="D4965" s="77" t="s">
        <v>9563</v>
      </c>
      <c r="E4965" s="40" t="s">
        <v>16502</v>
      </c>
      <c r="F4965" s="40" t="s">
        <v>5459</v>
      </c>
      <c r="G4965" s="40" t="s">
        <v>13935</v>
      </c>
      <c r="H4965" s="40" t="s">
        <v>19250</v>
      </c>
    </row>
    <row r="4966" spans="1:8" s="54" customFormat="1" x14ac:dyDescent="0.25">
      <c r="A4966" s="40">
        <v>1</v>
      </c>
      <c r="B4966" s="40" t="s">
        <v>1402</v>
      </c>
      <c r="C4966" s="77" t="s">
        <v>8446</v>
      </c>
      <c r="D4966" s="77" t="s">
        <v>9564</v>
      </c>
      <c r="E4966" s="40" t="s">
        <v>16502</v>
      </c>
      <c r="F4966" s="40" t="s">
        <v>5459</v>
      </c>
      <c r="G4966" s="40" t="s">
        <v>13936</v>
      </c>
      <c r="H4966" s="40" t="s">
        <v>19251</v>
      </c>
    </row>
    <row r="4967" spans="1:8" s="54" customFormat="1" x14ac:dyDescent="0.25">
      <c r="A4967" s="40">
        <v>1</v>
      </c>
      <c r="B4967" s="40" t="s">
        <v>1402</v>
      </c>
      <c r="C4967" s="77" t="s">
        <v>8447</v>
      </c>
      <c r="D4967" s="77" t="s">
        <v>9565</v>
      </c>
      <c r="E4967" s="40" t="s">
        <v>16502</v>
      </c>
      <c r="F4967" s="40" t="s">
        <v>5459</v>
      </c>
      <c r="G4967" s="40" t="s">
        <v>13937</v>
      </c>
      <c r="H4967" s="40" t="s">
        <v>19252</v>
      </c>
    </row>
    <row r="4968" spans="1:8" s="54" customFormat="1" x14ac:dyDescent="0.25">
      <c r="A4968" s="40">
        <v>1</v>
      </c>
      <c r="B4968" s="40" t="s">
        <v>1402</v>
      </c>
      <c r="C4968" s="77" t="s">
        <v>8448</v>
      </c>
      <c r="D4968" s="77" t="s">
        <v>9566</v>
      </c>
      <c r="E4968" s="40" t="s">
        <v>16502</v>
      </c>
      <c r="F4968" s="40" t="s">
        <v>5459</v>
      </c>
      <c r="G4968" s="40" t="s">
        <v>13938</v>
      </c>
      <c r="H4968" s="40" t="s">
        <v>19253</v>
      </c>
    </row>
    <row r="4969" spans="1:8" s="54" customFormat="1" x14ac:dyDescent="0.25">
      <c r="A4969" s="40">
        <v>1</v>
      </c>
      <c r="B4969" s="40" t="s">
        <v>1402</v>
      </c>
      <c r="C4969" s="77" t="s">
        <v>8449</v>
      </c>
      <c r="D4969" s="77" t="s">
        <v>9567</v>
      </c>
      <c r="E4969" s="40" t="s">
        <v>16502</v>
      </c>
      <c r="F4969" s="40" t="s">
        <v>5459</v>
      </c>
      <c r="G4969" s="40" t="s">
        <v>13939</v>
      </c>
      <c r="H4969" s="40" t="s">
        <v>19254</v>
      </c>
    </row>
    <row r="4970" spans="1:8" s="54" customFormat="1" x14ac:dyDescent="0.25">
      <c r="A4970" s="40">
        <v>1</v>
      </c>
      <c r="B4970" s="40" t="s">
        <v>1402</v>
      </c>
      <c r="C4970" s="77" t="s">
        <v>8450</v>
      </c>
      <c r="D4970" s="77" t="s">
        <v>9568</v>
      </c>
      <c r="E4970" s="40" t="s">
        <v>16502</v>
      </c>
      <c r="F4970" s="40" t="s">
        <v>5459</v>
      </c>
      <c r="G4970" s="40" t="s">
        <v>13940</v>
      </c>
      <c r="H4970" s="40" t="s">
        <v>19255</v>
      </c>
    </row>
    <row r="4971" spans="1:8" s="54" customFormat="1" x14ac:dyDescent="0.25">
      <c r="A4971" s="40">
        <v>1</v>
      </c>
      <c r="B4971" s="40" t="s">
        <v>1402</v>
      </c>
      <c r="C4971" s="77" t="s">
        <v>8451</v>
      </c>
      <c r="D4971" s="77" t="s">
        <v>9569</v>
      </c>
      <c r="E4971" s="40" t="s">
        <v>16502</v>
      </c>
      <c r="F4971" s="40" t="s">
        <v>5459</v>
      </c>
      <c r="G4971" s="40" t="s">
        <v>13941</v>
      </c>
      <c r="H4971" s="40" t="s">
        <v>19256</v>
      </c>
    </row>
    <row r="4972" spans="1:8" s="54" customFormat="1" x14ac:dyDescent="0.25">
      <c r="A4972" s="40">
        <v>1</v>
      </c>
      <c r="B4972" s="40" t="s">
        <v>1402</v>
      </c>
      <c r="C4972" s="77" t="s">
        <v>8452</v>
      </c>
      <c r="D4972" s="77" t="s">
        <v>9570</v>
      </c>
      <c r="E4972" s="40" t="s">
        <v>16502</v>
      </c>
      <c r="F4972" s="40" t="s">
        <v>5459</v>
      </c>
      <c r="G4972" s="40" t="s">
        <v>13942</v>
      </c>
      <c r="H4972" s="40" t="s">
        <v>19257</v>
      </c>
    </row>
    <row r="4973" spans="1:8" s="54" customFormat="1" x14ac:dyDescent="0.25">
      <c r="A4973" s="40">
        <v>1</v>
      </c>
      <c r="B4973" s="40" t="s">
        <v>1402</v>
      </c>
      <c r="C4973" s="77" t="s">
        <v>8453</v>
      </c>
      <c r="D4973" s="77" t="s">
        <v>9571</v>
      </c>
      <c r="E4973" s="40" t="s">
        <v>16502</v>
      </c>
      <c r="F4973" s="40" t="s">
        <v>5459</v>
      </c>
      <c r="G4973" s="40" t="s">
        <v>13943</v>
      </c>
      <c r="H4973" s="40" t="s">
        <v>19258</v>
      </c>
    </row>
    <row r="4974" spans="1:8" s="54" customFormat="1" x14ac:dyDescent="0.25">
      <c r="A4974" s="40">
        <v>1</v>
      </c>
      <c r="B4974" s="40" t="s">
        <v>1402</v>
      </c>
      <c r="C4974" s="77" t="s">
        <v>8454</v>
      </c>
      <c r="D4974" s="77" t="s">
        <v>9572</v>
      </c>
      <c r="E4974" s="40" t="s">
        <v>16502</v>
      </c>
      <c r="F4974" s="40" t="s">
        <v>5459</v>
      </c>
      <c r="G4974" s="40" t="s">
        <v>13944</v>
      </c>
      <c r="H4974" s="40" t="s">
        <v>19259</v>
      </c>
    </row>
    <row r="4975" spans="1:8" s="54" customFormat="1" x14ac:dyDescent="0.25">
      <c r="A4975" s="40">
        <v>1</v>
      </c>
      <c r="B4975" s="40" t="s">
        <v>1402</v>
      </c>
      <c r="C4975" s="77" t="s">
        <v>8455</v>
      </c>
      <c r="D4975" s="77" t="s">
        <v>9573</v>
      </c>
      <c r="E4975" s="40" t="s">
        <v>16502</v>
      </c>
      <c r="F4975" s="40" t="s">
        <v>5459</v>
      </c>
      <c r="G4975" s="40" t="s">
        <v>13945</v>
      </c>
      <c r="H4975" s="40" t="s">
        <v>19260</v>
      </c>
    </row>
    <row r="4976" spans="1:8" s="54" customFormat="1" x14ac:dyDescent="0.25">
      <c r="A4976" s="40">
        <v>1</v>
      </c>
      <c r="B4976" s="40" t="s">
        <v>1402</v>
      </c>
      <c r="C4976" s="77" t="s">
        <v>8456</v>
      </c>
      <c r="D4976" s="77" t="s">
        <v>9574</v>
      </c>
      <c r="E4976" s="40" t="s">
        <v>16502</v>
      </c>
      <c r="F4976" s="40" t="s">
        <v>5459</v>
      </c>
      <c r="G4976" s="40" t="s">
        <v>13946</v>
      </c>
      <c r="H4976" s="40" t="s">
        <v>19261</v>
      </c>
    </row>
    <row r="4977" spans="1:8" s="54" customFormat="1" x14ac:dyDescent="0.25">
      <c r="A4977" s="40">
        <v>1</v>
      </c>
      <c r="B4977" s="40" t="s">
        <v>1402</v>
      </c>
      <c r="C4977" s="77" t="s">
        <v>8457</v>
      </c>
      <c r="D4977" s="77" t="s">
        <v>9575</v>
      </c>
      <c r="E4977" s="40" t="s">
        <v>16502</v>
      </c>
      <c r="F4977" s="40" t="s">
        <v>5459</v>
      </c>
      <c r="G4977" s="40" t="s">
        <v>13947</v>
      </c>
      <c r="H4977" s="40" t="s">
        <v>19262</v>
      </c>
    </row>
    <row r="4978" spans="1:8" s="54" customFormat="1" x14ac:dyDescent="0.25">
      <c r="A4978" s="40">
        <v>1</v>
      </c>
      <c r="B4978" s="40" t="s">
        <v>1402</v>
      </c>
      <c r="C4978" s="77" t="s">
        <v>8458</v>
      </c>
      <c r="D4978" s="77" t="s">
        <v>9576</v>
      </c>
      <c r="E4978" s="40" t="s">
        <v>16502</v>
      </c>
      <c r="F4978" s="40" t="s">
        <v>5459</v>
      </c>
      <c r="G4978" s="40" t="s">
        <v>13948</v>
      </c>
      <c r="H4978" s="40" t="s">
        <v>19263</v>
      </c>
    </row>
    <row r="4979" spans="1:8" s="54" customFormat="1" x14ac:dyDescent="0.25">
      <c r="A4979" s="40">
        <v>1</v>
      </c>
      <c r="B4979" s="40" t="s">
        <v>1402</v>
      </c>
      <c r="C4979" s="77" t="s">
        <v>8459</v>
      </c>
      <c r="D4979" s="77" t="s">
        <v>9577</v>
      </c>
      <c r="E4979" s="40" t="s">
        <v>16502</v>
      </c>
      <c r="F4979" s="40" t="s">
        <v>5459</v>
      </c>
      <c r="G4979" s="40" t="s">
        <v>13949</v>
      </c>
      <c r="H4979" s="40" t="s">
        <v>19264</v>
      </c>
    </row>
    <row r="4980" spans="1:8" s="54" customFormat="1" x14ac:dyDescent="0.25">
      <c r="A4980" s="40">
        <v>1</v>
      </c>
      <c r="B4980" s="40" t="s">
        <v>1402</v>
      </c>
      <c r="C4980" s="77" t="s">
        <v>8460</v>
      </c>
      <c r="D4980" s="77" t="s">
        <v>9578</v>
      </c>
      <c r="E4980" s="40" t="s">
        <v>16502</v>
      </c>
      <c r="F4980" s="40" t="s">
        <v>5459</v>
      </c>
      <c r="G4980" s="40" t="s">
        <v>13950</v>
      </c>
      <c r="H4980" s="40" t="s">
        <v>19265</v>
      </c>
    </row>
    <row r="4981" spans="1:8" s="54" customFormat="1" x14ac:dyDescent="0.25">
      <c r="A4981" s="40">
        <v>1</v>
      </c>
      <c r="B4981" s="40" t="s">
        <v>1402</v>
      </c>
      <c r="C4981" s="77" t="s">
        <v>8461</v>
      </c>
      <c r="D4981" s="77" t="s">
        <v>9579</v>
      </c>
      <c r="E4981" s="40" t="s">
        <v>16502</v>
      </c>
      <c r="F4981" s="40" t="s">
        <v>5459</v>
      </c>
      <c r="G4981" s="40" t="s">
        <v>13951</v>
      </c>
      <c r="H4981" s="40" t="s">
        <v>19266</v>
      </c>
    </row>
    <row r="4982" spans="1:8" s="54" customFormat="1" x14ac:dyDescent="0.25">
      <c r="A4982" s="40">
        <v>1</v>
      </c>
      <c r="B4982" s="40" t="s">
        <v>1402</v>
      </c>
      <c r="C4982" s="77" t="s">
        <v>8462</v>
      </c>
      <c r="D4982" s="77" t="s">
        <v>9580</v>
      </c>
      <c r="E4982" s="40" t="s">
        <v>16502</v>
      </c>
      <c r="F4982" s="40" t="s">
        <v>5459</v>
      </c>
      <c r="G4982" s="40" t="s">
        <v>13952</v>
      </c>
      <c r="H4982" s="40" t="s">
        <v>19267</v>
      </c>
    </row>
    <row r="4983" spans="1:8" s="54" customFormat="1" x14ac:dyDescent="0.25">
      <c r="A4983" s="40">
        <v>1</v>
      </c>
      <c r="B4983" s="40" t="s">
        <v>1402</v>
      </c>
      <c r="C4983" s="77" t="s">
        <v>8463</v>
      </c>
      <c r="D4983" s="77" t="s">
        <v>9581</v>
      </c>
      <c r="E4983" s="40" t="s">
        <v>16502</v>
      </c>
      <c r="F4983" s="40" t="s">
        <v>5459</v>
      </c>
      <c r="G4983" s="40" t="s">
        <v>13953</v>
      </c>
      <c r="H4983" s="40" t="s">
        <v>19268</v>
      </c>
    </row>
    <row r="4984" spans="1:8" s="54" customFormat="1" x14ac:dyDescent="0.25">
      <c r="A4984" s="40">
        <v>1</v>
      </c>
      <c r="B4984" s="40" t="s">
        <v>1402</v>
      </c>
      <c r="C4984" s="77" t="s">
        <v>8464</v>
      </c>
      <c r="D4984" s="77" t="s">
        <v>9582</v>
      </c>
      <c r="E4984" s="40" t="s">
        <v>16502</v>
      </c>
      <c r="F4984" s="40" t="s">
        <v>5459</v>
      </c>
      <c r="G4984" s="40" t="s">
        <v>13954</v>
      </c>
      <c r="H4984" s="40" t="s">
        <v>19269</v>
      </c>
    </row>
    <row r="4985" spans="1:8" s="54" customFormat="1" x14ac:dyDescent="0.25">
      <c r="A4985" s="40">
        <v>1</v>
      </c>
      <c r="B4985" s="40" t="s">
        <v>1402</v>
      </c>
      <c r="C4985" s="77" t="s">
        <v>8465</v>
      </c>
      <c r="D4985" s="77" t="s">
        <v>9583</v>
      </c>
      <c r="E4985" s="40" t="s">
        <v>16502</v>
      </c>
      <c r="F4985" s="40" t="s">
        <v>5459</v>
      </c>
      <c r="G4985" s="40" t="s">
        <v>13955</v>
      </c>
      <c r="H4985" s="40" t="s">
        <v>19270</v>
      </c>
    </row>
    <row r="4986" spans="1:8" s="54" customFormat="1" x14ac:dyDescent="0.25">
      <c r="A4986" s="40">
        <v>1</v>
      </c>
      <c r="B4986" s="40" t="s">
        <v>1402</v>
      </c>
      <c r="C4986" s="77" t="s">
        <v>8466</v>
      </c>
      <c r="D4986" s="77" t="s">
        <v>9584</v>
      </c>
      <c r="E4986" s="40" t="s">
        <v>16502</v>
      </c>
      <c r="F4986" s="40" t="s">
        <v>5459</v>
      </c>
      <c r="G4986" s="40" t="s">
        <v>13956</v>
      </c>
      <c r="H4986" s="40" t="s">
        <v>19271</v>
      </c>
    </row>
    <row r="4987" spans="1:8" s="54" customFormat="1" x14ac:dyDescent="0.25">
      <c r="A4987" s="40">
        <v>1</v>
      </c>
      <c r="B4987" s="40" t="s">
        <v>1402</v>
      </c>
      <c r="C4987" s="77" t="s">
        <v>8467</v>
      </c>
      <c r="D4987" s="77" t="s">
        <v>9585</v>
      </c>
      <c r="E4987" s="40" t="s">
        <v>16502</v>
      </c>
      <c r="F4987" s="40" t="s">
        <v>5459</v>
      </c>
      <c r="G4987" s="40" t="s">
        <v>13957</v>
      </c>
      <c r="H4987" s="40" t="s">
        <v>19272</v>
      </c>
    </row>
    <row r="4988" spans="1:8" s="54" customFormat="1" x14ac:dyDescent="0.25">
      <c r="A4988" s="40">
        <v>1</v>
      </c>
      <c r="B4988" s="40" t="s">
        <v>1402</v>
      </c>
      <c r="C4988" s="77" t="s">
        <v>8468</v>
      </c>
      <c r="D4988" s="77" t="s">
        <v>9586</v>
      </c>
      <c r="E4988" s="40" t="s">
        <v>16502</v>
      </c>
      <c r="F4988" s="40" t="s">
        <v>5459</v>
      </c>
      <c r="G4988" s="40" t="s">
        <v>13958</v>
      </c>
      <c r="H4988" s="40" t="s">
        <v>19273</v>
      </c>
    </row>
    <row r="4989" spans="1:8" s="54" customFormat="1" x14ac:dyDescent="0.25">
      <c r="A4989" s="40">
        <v>1</v>
      </c>
      <c r="B4989" s="40" t="s">
        <v>1402</v>
      </c>
      <c r="C4989" s="77" t="s">
        <v>8469</v>
      </c>
      <c r="D4989" s="77" t="s">
        <v>9587</v>
      </c>
      <c r="E4989" s="40" t="s">
        <v>16502</v>
      </c>
      <c r="F4989" s="40" t="s">
        <v>5459</v>
      </c>
      <c r="G4989" s="40" t="s">
        <v>13959</v>
      </c>
      <c r="H4989" s="40" t="s">
        <v>19274</v>
      </c>
    </row>
    <row r="4990" spans="1:8" s="54" customFormat="1" x14ac:dyDescent="0.25">
      <c r="A4990" s="40">
        <v>1</v>
      </c>
      <c r="B4990" s="40" t="s">
        <v>1402</v>
      </c>
      <c r="C4990" s="77" t="s">
        <v>8470</v>
      </c>
      <c r="D4990" s="77" t="s">
        <v>9588</v>
      </c>
      <c r="E4990" s="40" t="s">
        <v>16502</v>
      </c>
      <c r="F4990" s="40" t="s">
        <v>5459</v>
      </c>
      <c r="G4990" s="40" t="s">
        <v>13960</v>
      </c>
      <c r="H4990" s="40" t="s">
        <v>19275</v>
      </c>
    </row>
    <row r="4991" spans="1:8" s="54" customFormat="1" x14ac:dyDescent="0.25">
      <c r="A4991" s="40">
        <v>1</v>
      </c>
      <c r="B4991" s="40" t="s">
        <v>1402</v>
      </c>
      <c r="C4991" s="77" t="s">
        <v>8471</v>
      </c>
      <c r="D4991" s="77" t="s">
        <v>9589</v>
      </c>
      <c r="E4991" s="40" t="s">
        <v>16502</v>
      </c>
      <c r="F4991" s="40" t="s">
        <v>5459</v>
      </c>
      <c r="G4991" s="40" t="s">
        <v>13961</v>
      </c>
      <c r="H4991" s="40" t="s">
        <v>19276</v>
      </c>
    </row>
    <row r="4992" spans="1:8" s="54" customFormat="1" x14ac:dyDescent="0.25">
      <c r="A4992" s="40">
        <v>1</v>
      </c>
      <c r="B4992" s="40" t="s">
        <v>1402</v>
      </c>
      <c r="C4992" s="77" t="s">
        <v>8472</v>
      </c>
      <c r="D4992" s="77" t="s">
        <v>9590</v>
      </c>
      <c r="E4992" s="40" t="s">
        <v>16502</v>
      </c>
      <c r="F4992" s="40" t="s">
        <v>5459</v>
      </c>
      <c r="G4992" s="40" t="s">
        <v>13962</v>
      </c>
      <c r="H4992" s="40" t="s">
        <v>19277</v>
      </c>
    </row>
    <row r="4993" spans="1:8" s="54" customFormat="1" x14ac:dyDescent="0.25">
      <c r="A4993" s="40">
        <v>1</v>
      </c>
      <c r="B4993" s="40" t="s">
        <v>1402</v>
      </c>
      <c r="C4993" s="77" t="s">
        <v>8473</v>
      </c>
      <c r="D4993" s="77" t="s">
        <v>9591</v>
      </c>
      <c r="E4993" s="40" t="s">
        <v>16502</v>
      </c>
      <c r="F4993" s="40" t="s">
        <v>5459</v>
      </c>
      <c r="G4993" s="40" t="s">
        <v>13963</v>
      </c>
      <c r="H4993" s="40" t="s">
        <v>19278</v>
      </c>
    </row>
    <row r="4994" spans="1:8" s="54" customFormat="1" x14ac:dyDescent="0.25">
      <c r="A4994" s="40">
        <v>1</v>
      </c>
      <c r="B4994" s="40" t="s">
        <v>1402</v>
      </c>
      <c r="C4994" s="77" t="s">
        <v>8474</v>
      </c>
      <c r="D4994" s="77" t="s">
        <v>9592</v>
      </c>
      <c r="E4994" s="40" t="s">
        <v>16502</v>
      </c>
      <c r="F4994" s="40" t="s">
        <v>5459</v>
      </c>
      <c r="G4994" s="40" t="s">
        <v>13964</v>
      </c>
      <c r="H4994" s="40" t="s">
        <v>19279</v>
      </c>
    </row>
    <row r="4995" spans="1:8" s="54" customFormat="1" x14ac:dyDescent="0.25">
      <c r="A4995" s="40">
        <v>1</v>
      </c>
      <c r="B4995" s="40" t="s">
        <v>1402</v>
      </c>
      <c r="C4995" s="77" t="s">
        <v>8475</v>
      </c>
      <c r="D4995" s="77" t="s">
        <v>9602</v>
      </c>
      <c r="E4995" s="40" t="s">
        <v>16502</v>
      </c>
      <c r="F4995" s="40" t="s">
        <v>5459</v>
      </c>
      <c r="G4995" s="40" t="s">
        <v>13975</v>
      </c>
      <c r="H4995" s="40" t="s">
        <v>19289</v>
      </c>
    </row>
    <row r="4996" spans="1:8" s="54" customFormat="1" x14ac:dyDescent="0.25">
      <c r="A4996" s="40">
        <v>1</v>
      </c>
      <c r="B4996" s="40" t="s">
        <v>1402</v>
      </c>
      <c r="C4996" s="77" t="s">
        <v>10123</v>
      </c>
      <c r="D4996" s="77" t="s">
        <v>5421</v>
      </c>
      <c r="E4996" s="40" t="s">
        <v>16502</v>
      </c>
      <c r="F4996" s="40" t="s">
        <v>5459</v>
      </c>
      <c r="G4996" s="40" t="s">
        <v>14276</v>
      </c>
      <c r="H4996" s="40" t="s">
        <v>19606</v>
      </c>
    </row>
    <row r="4997" spans="1:8" s="54" customFormat="1" x14ac:dyDescent="0.25">
      <c r="A4997" s="40">
        <v>1</v>
      </c>
      <c r="B4997" s="40" t="s">
        <v>1402</v>
      </c>
      <c r="C4997" s="77" t="s">
        <v>10124</v>
      </c>
      <c r="D4997" s="77" t="s">
        <v>1760</v>
      </c>
      <c r="E4997" s="40" t="s">
        <v>16502</v>
      </c>
      <c r="F4997" s="40" t="s">
        <v>5459</v>
      </c>
      <c r="G4997" s="40" t="s">
        <v>14277</v>
      </c>
      <c r="H4997" s="40" t="s">
        <v>19607</v>
      </c>
    </row>
    <row r="4998" spans="1:8" s="54" customFormat="1" x14ac:dyDescent="0.25">
      <c r="A4998" s="40">
        <v>1</v>
      </c>
      <c r="B4998" s="40" t="s">
        <v>1402</v>
      </c>
      <c r="C4998" s="77" t="s">
        <v>10125</v>
      </c>
      <c r="D4998" s="77" t="s">
        <v>1761</v>
      </c>
      <c r="E4998" s="40" t="s">
        <v>16502</v>
      </c>
      <c r="F4998" s="40" t="s">
        <v>5459</v>
      </c>
      <c r="G4998" s="40" t="s">
        <v>14284</v>
      </c>
      <c r="H4998" s="40" t="s">
        <v>19614</v>
      </c>
    </row>
    <row r="4999" spans="1:8" s="54" customFormat="1" x14ac:dyDescent="0.25">
      <c r="A4999" s="40">
        <v>1</v>
      </c>
      <c r="B4999" s="40" t="s">
        <v>1402</v>
      </c>
      <c r="C4999" s="77" t="s">
        <v>10126</v>
      </c>
      <c r="D4999" s="77" t="s">
        <v>1762</v>
      </c>
      <c r="E4999" s="40" t="s">
        <v>16502</v>
      </c>
      <c r="F4999" s="40" t="s">
        <v>5459</v>
      </c>
      <c r="G4999" s="40" t="s">
        <v>14285</v>
      </c>
      <c r="H4999" s="40" t="s">
        <v>19615</v>
      </c>
    </row>
    <row r="5000" spans="1:8" s="54" customFormat="1" x14ac:dyDescent="0.25">
      <c r="A5000" s="40">
        <v>1</v>
      </c>
      <c r="B5000" s="40" t="s">
        <v>1402</v>
      </c>
      <c r="C5000" s="77" t="s">
        <v>10127</v>
      </c>
      <c r="D5000" s="77" t="s">
        <v>1763</v>
      </c>
      <c r="E5000" s="40" t="s">
        <v>16502</v>
      </c>
      <c r="F5000" s="40" t="s">
        <v>5459</v>
      </c>
      <c r="G5000" s="40" t="s">
        <v>14286</v>
      </c>
      <c r="H5000" s="40" t="s">
        <v>19616</v>
      </c>
    </row>
    <row r="5001" spans="1:8" s="54" customFormat="1" x14ac:dyDescent="0.25">
      <c r="A5001" s="40">
        <v>1</v>
      </c>
      <c r="B5001" s="40" t="s">
        <v>1402</v>
      </c>
      <c r="C5001" s="77" t="s">
        <v>10128</v>
      </c>
      <c r="D5001" s="77" t="s">
        <v>1764</v>
      </c>
      <c r="E5001" s="40" t="s">
        <v>16502</v>
      </c>
      <c r="F5001" s="40" t="s">
        <v>5459</v>
      </c>
      <c r="G5001" s="40" t="s">
        <v>14287</v>
      </c>
      <c r="H5001" s="40" t="s">
        <v>19617</v>
      </c>
    </row>
    <row r="5002" spans="1:8" s="54" customFormat="1" x14ac:dyDescent="0.25">
      <c r="A5002" s="40">
        <v>1</v>
      </c>
      <c r="B5002" s="40" t="s">
        <v>1402</v>
      </c>
      <c r="C5002" s="77" t="s">
        <v>10129</v>
      </c>
      <c r="D5002" s="77" t="s">
        <v>1765</v>
      </c>
      <c r="E5002" s="40" t="s">
        <v>16502</v>
      </c>
      <c r="F5002" s="40" t="s">
        <v>5459</v>
      </c>
      <c r="G5002" s="40" t="s">
        <v>14296</v>
      </c>
      <c r="H5002" s="40" t="s">
        <v>19626</v>
      </c>
    </row>
    <row r="5003" spans="1:8" s="54" customFormat="1" x14ac:dyDescent="0.25">
      <c r="A5003" s="40">
        <v>1</v>
      </c>
      <c r="B5003" s="40" t="s">
        <v>1402</v>
      </c>
      <c r="C5003" s="77" t="s">
        <v>10130</v>
      </c>
      <c r="D5003" s="77" t="s">
        <v>5422</v>
      </c>
      <c r="E5003" s="40" t="s">
        <v>16502</v>
      </c>
      <c r="F5003" s="40" t="s">
        <v>5459</v>
      </c>
      <c r="G5003" s="40" t="s">
        <v>14297</v>
      </c>
      <c r="H5003" s="40" t="s">
        <v>19627</v>
      </c>
    </row>
    <row r="5004" spans="1:8" s="54" customFormat="1" x14ac:dyDescent="0.25">
      <c r="A5004" s="40">
        <v>1</v>
      </c>
      <c r="B5004" s="40" t="s">
        <v>1402</v>
      </c>
      <c r="C5004" s="77" t="s">
        <v>10131</v>
      </c>
      <c r="D5004" s="77" t="s">
        <v>5423</v>
      </c>
      <c r="E5004" s="40" t="s">
        <v>16502</v>
      </c>
      <c r="F5004" s="40" t="s">
        <v>5459</v>
      </c>
      <c r="G5004" s="40" t="s">
        <v>14298</v>
      </c>
      <c r="H5004" s="40" t="s">
        <v>19628</v>
      </c>
    </row>
    <row r="5005" spans="1:8" s="54" customFormat="1" x14ac:dyDescent="0.25">
      <c r="A5005" s="40">
        <v>1</v>
      </c>
      <c r="B5005" s="40" t="s">
        <v>1402</v>
      </c>
      <c r="C5005" s="77" t="s">
        <v>10132</v>
      </c>
      <c r="D5005" s="77" t="s">
        <v>5424</v>
      </c>
      <c r="E5005" s="40" t="s">
        <v>16502</v>
      </c>
      <c r="F5005" s="40" t="s">
        <v>5459</v>
      </c>
      <c r="G5005" s="40" t="s">
        <v>14299</v>
      </c>
      <c r="H5005" s="40" t="s">
        <v>19629</v>
      </c>
    </row>
    <row r="5006" spans="1:8" s="54" customFormat="1" x14ac:dyDescent="0.25">
      <c r="A5006" s="40">
        <v>1</v>
      </c>
      <c r="B5006" s="40" t="s">
        <v>1402</v>
      </c>
      <c r="C5006" s="77" t="s">
        <v>10133</v>
      </c>
      <c r="D5006" s="77" t="s">
        <v>5425</v>
      </c>
      <c r="E5006" s="40" t="s">
        <v>16502</v>
      </c>
      <c r="F5006" s="40" t="s">
        <v>5459</v>
      </c>
      <c r="G5006" s="40" t="s">
        <v>14305</v>
      </c>
      <c r="H5006" s="40" t="s">
        <v>19636</v>
      </c>
    </row>
    <row r="5007" spans="1:8" s="54" customFormat="1" x14ac:dyDescent="0.25">
      <c r="A5007" s="40">
        <v>1</v>
      </c>
      <c r="B5007" s="40" t="s">
        <v>1402</v>
      </c>
      <c r="C5007" s="77" t="s">
        <v>10134</v>
      </c>
      <c r="D5007" s="77" t="s">
        <v>1759</v>
      </c>
      <c r="E5007" s="40" t="s">
        <v>16502</v>
      </c>
      <c r="F5007" s="40" t="s">
        <v>5459</v>
      </c>
      <c r="G5007" s="40" t="s">
        <v>14306</v>
      </c>
      <c r="H5007" s="40" t="s">
        <v>19637</v>
      </c>
    </row>
    <row r="5008" spans="1:8" s="54" customFormat="1" x14ac:dyDescent="0.25">
      <c r="A5008" s="40">
        <v>1</v>
      </c>
      <c r="B5008" s="40" t="s">
        <v>1402</v>
      </c>
      <c r="C5008" s="77" t="s">
        <v>8476</v>
      </c>
      <c r="D5008" s="77" t="s">
        <v>1277</v>
      </c>
      <c r="E5008" s="40" t="s">
        <v>16502</v>
      </c>
      <c r="F5008" s="40" t="s">
        <v>5459</v>
      </c>
      <c r="G5008" s="40" t="s">
        <v>14367</v>
      </c>
      <c r="H5008" s="40" t="s">
        <v>19699</v>
      </c>
    </row>
    <row r="5009" spans="1:8" s="54" customFormat="1" x14ac:dyDescent="0.25">
      <c r="A5009" s="40">
        <v>1</v>
      </c>
      <c r="B5009" s="40" t="s">
        <v>1402</v>
      </c>
      <c r="C5009" s="77" t="s">
        <v>8477</v>
      </c>
      <c r="D5009" s="77" t="s">
        <v>1275</v>
      </c>
      <c r="E5009" s="40" t="s">
        <v>16502</v>
      </c>
      <c r="F5009" s="40" t="s">
        <v>5459</v>
      </c>
      <c r="G5009" s="40" t="s">
        <v>14368</v>
      </c>
      <c r="H5009" s="40" t="s">
        <v>19700</v>
      </c>
    </row>
    <row r="5010" spans="1:8" s="54" customFormat="1" x14ac:dyDescent="0.25">
      <c r="A5010" s="40">
        <v>1</v>
      </c>
      <c r="B5010" s="40" t="s">
        <v>1402</v>
      </c>
      <c r="C5010" s="77" t="s">
        <v>8478</v>
      </c>
      <c r="D5010" s="77" t="s">
        <v>1819</v>
      </c>
      <c r="E5010" s="40" t="s">
        <v>16502</v>
      </c>
      <c r="F5010" s="40" t="s">
        <v>5459</v>
      </c>
      <c r="G5010" s="40" t="s">
        <v>14379</v>
      </c>
      <c r="H5010" s="40" t="s">
        <v>19711</v>
      </c>
    </row>
    <row r="5011" spans="1:8" s="54" customFormat="1" x14ac:dyDescent="0.25">
      <c r="A5011" s="40">
        <v>1</v>
      </c>
      <c r="B5011" s="40" t="s">
        <v>1402</v>
      </c>
      <c r="C5011" s="77" t="s">
        <v>8479</v>
      </c>
      <c r="D5011" s="77" t="s">
        <v>5400</v>
      </c>
      <c r="E5011" s="40" t="s">
        <v>16502</v>
      </c>
      <c r="F5011" s="40" t="s">
        <v>5459</v>
      </c>
      <c r="G5011" s="40" t="s">
        <v>14389</v>
      </c>
      <c r="H5011" s="40" t="s">
        <v>19721</v>
      </c>
    </row>
    <row r="5012" spans="1:8" s="54" customFormat="1" x14ac:dyDescent="0.25">
      <c r="A5012" s="40">
        <v>1</v>
      </c>
      <c r="B5012" s="40" t="s">
        <v>1402</v>
      </c>
      <c r="C5012" s="77" t="s">
        <v>8480</v>
      </c>
      <c r="D5012" s="77" t="s">
        <v>5391</v>
      </c>
      <c r="E5012" s="40" t="s">
        <v>16502</v>
      </c>
      <c r="F5012" s="40" t="s">
        <v>5459</v>
      </c>
      <c r="G5012" s="40" t="s">
        <v>14390</v>
      </c>
      <c r="H5012" s="40" t="s">
        <v>19722</v>
      </c>
    </row>
    <row r="5013" spans="1:8" s="54" customFormat="1" x14ac:dyDescent="0.25">
      <c r="A5013" s="40">
        <v>1</v>
      </c>
      <c r="B5013" s="40" t="s">
        <v>1402</v>
      </c>
      <c r="C5013" s="77" t="s">
        <v>8481</v>
      </c>
      <c r="D5013" s="77" t="s">
        <v>5401</v>
      </c>
      <c r="E5013" s="40" t="s">
        <v>16502</v>
      </c>
      <c r="F5013" s="40" t="s">
        <v>5459</v>
      </c>
      <c r="G5013" s="40" t="s">
        <v>14391</v>
      </c>
      <c r="H5013" s="40" t="s">
        <v>19723</v>
      </c>
    </row>
    <row r="5014" spans="1:8" s="54" customFormat="1" x14ac:dyDescent="0.25">
      <c r="A5014" s="40">
        <v>1</v>
      </c>
      <c r="B5014" s="40" t="s">
        <v>1402</v>
      </c>
      <c r="C5014" s="77" t="s">
        <v>8482</v>
      </c>
      <c r="D5014" s="77" t="s">
        <v>5392</v>
      </c>
      <c r="E5014" s="40" t="s">
        <v>16502</v>
      </c>
      <c r="F5014" s="40" t="s">
        <v>5459</v>
      </c>
      <c r="G5014" s="40" t="s">
        <v>14392</v>
      </c>
      <c r="H5014" s="40" t="s">
        <v>19724</v>
      </c>
    </row>
    <row r="5015" spans="1:8" s="54" customFormat="1" x14ac:dyDescent="0.25">
      <c r="A5015" s="40">
        <v>1</v>
      </c>
      <c r="B5015" s="40" t="s">
        <v>1402</v>
      </c>
      <c r="C5015" s="77" t="s">
        <v>8483</v>
      </c>
      <c r="D5015" s="77" t="s">
        <v>5394</v>
      </c>
      <c r="E5015" s="40" t="s">
        <v>16502</v>
      </c>
      <c r="F5015" s="40" t="s">
        <v>5459</v>
      </c>
      <c r="G5015" s="40" t="s">
        <v>14393</v>
      </c>
      <c r="H5015" s="40" t="s">
        <v>19725</v>
      </c>
    </row>
    <row r="5016" spans="1:8" s="54" customFormat="1" x14ac:dyDescent="0.25">
      <c r="A5016" s="40">
        <v>1</v>
      </c>
      <c r="B5016" s="40" t="s">
        <v>1402</v>
      </c>
      <c r="C5016" s="77" t="s">
        <v>8484</v>
      </c>
      <c r="D5016" s="77" t="s">
        <v>5403</v>
      </c>
      <c r="E5016" s="40" t="s">
        <v>16502</v>
      </c>
      <c r="F5016" s="40" t="s">
        <v>5459</v>
      </c>
      <c r="G5016" s="40" t="s">
        <v>14394</v>
      </c>
      <c r="H5016" s="40" t="s">
        <v>19726</v>
      </c>
    </row>
    <row r="5017" spans="1:8" s="54" customFormat="1" x14ac:dyDescent="0.25">
      <c r="A5017" s="40">
        <v>1</v>
      </c>
      <c r="B5017" s="40" t="s">
        <v>1402</v>
      </c>
      <c r="C5017" s="77" t="s">
        <v>8485</v>
      </c>
      <c r="D5017" s="77" t="s">
        <v>5395</v>
      </c>
      <c r="E5017" s="40" t="s">
        <v>16502</v>
      </c>
      <c r="F5017" s="40" t="s">
        <v>5459</v>
      </c>
      <c r="G5017" s="40" t="s">
        <v>14395</v>
      </c>
      <c r="H5017" s="40" t="s">
        <v>19727</v>
      </c>
    </row>
    <row r="5018" spans="1:8" s="54" customFormat="1" x14ac:dyDescent="0.25">
      <c r="A5018" s="40">
        <v>1</v>
      </c>
      <c r="B5018" s="40" t="s">
        <v>1402</v>
      </c>
      <c r="C5018" s="77" t="s">
        <v>8486</v>
      </c>
      <c r="D5018" s="77" t="s">
        <v>5404</v>
      </c>
      <c r="E5018" s="40" t="s">
        <v>16502</v>
      </c>
      <c r="F5018" s="40" t="s">
        <v>5459</v>
      </c>
      <c r="G5018" s="40" t="s">
        <v>14396</v>
      </c>
      <c r="H5018" s="40" t="s">
        <v>19728</v>
      </c>
    </row>
    <row r="5019" spans="1:8" s="54" customFormat="1" x14ac:dyDescent="0.25">
      <c r="A5019" s="40">
        <v>1</v>
      </c>
      <c r="B5019" s="40" t="s">
        <v>1402</v>
      </c>
      <c r="C5019" s="77" t="s">
        <v>8487</v>
      </c>
      <c r="D5019" s="77" t="s">
        <v>1820</v>
      </c>
      <c r="E5019" s="40" t="s">
        <v>16502</v>
      </c>
      <c r="F5019" s="40" t="s">
        <v>5459</v>
      </c>
      <c r="G5019" s="40" t="s">
        <v>14412</v>
      </c>
      <c r="H5019" s="40" t="s">
        <v>19744</v>
      </c>
    </row>
    <row r="5020" spans="1:8" s="54" customFormat="1" x14ac:dyDescent="0.25">
      <c r="A5020" s="40">
        <v>1</v>
      </c>
      <c r="B5020" s="40" t="s">
        <v>1402</v>
      </c>
      <c r="C5020" s="77" t="s">
        <v>8488</v>
      </c>
      <c r="D5020" s="77" t="s">
        <v>1274</v>
      </c>
      <c r="E5020" s="40" t="s">
        <v>16502</v>
      </c>
      <c r="F5020" s="40" t="s">
        <v>5459</v>
      </c>
      <c r="G5020" s="40" t="s">
        <v>14413</v>
      </c>
      <c r="H5020" s="40" t="s">
        <v>19745</v>
      </c>
    </row>
    <row r="5021" spans="1:8" s="54" customFormat="1" x14ac:dyDescent="0.25">
      <c r="A5021" s="40">
        <v>1</v>
      </c>
      <c r="B5021" s="40" t="s">
        <v>1402</v>
      </c>
      <c r="C5021" s="77" t="s">
        <v>8489</v>
      </c>
      <c r="D5021" s="77" t="s">
        <v>1278</v>
      </c>
      <c r="E5021" s="40" t="s">
        <v>16502</v>
      </c>
      <c r="F5021" s="40" t="s">
        <v>5459</v>
      </c>
      <c r="G5021" s="40" t="s">
        <v>14415</v>
      </c>
      <c r="H5021" s="40" t="s">
        <v>19747</v>
      </c>
    </row>
    <row r="5022" spans="1:8" s="54" customFormat="1" x14ac:dyDescent="0.25">
      <c r="A5022" s="40">
        <v>1</v>
      </c>
      <c r="B5022" s="40" t="s">
        <v>1402</v>
      </c>
      <c r="C5022" s="77" t="s">
        <v>8490</v>
      </c>
      <c r="D5022" s="77" t="s">
        <v>1276</v>
      </c>
      <c r="E5022" s="40" t="s">
        <v>16502</v>
      </c>
      <c r="F5022" s="40" t="s">
        <v>5459</v>
      </c>
      <c r="G5022" s="40" t="s">
        <v>14416</v>
      </c>
      <c r="H5022" s="40" t="s">
        <v>19748</v>
      </c>
    </row>
    <row r="5023" spans="1:8" s="54" customFormat="1" x14ac:dyDescent="0.25">
      <c r="A5023" s="40">
        <v>1</v>
      </c>
      <c r="B5023" s="40" t="s">
        <v>1402</v>
      </c>
      <c r="C5023" s="77" t="s">
        <v>10635</v>
      </c>
      <c r="D5023" s="77" t="s">
        <v>10335</v>
      </c>
      <c r="E5023" s="40" t="s">
        <v>16502</v>
      </c>
      <c r="F5023" s="40" t="s">
        <v>5459</v>
      </c>
      <c r="G5023" s="40" t="s">
        <v>14452</v>
      </c>
      <c r="H5023" s="40" t="s">
        <v>19761</v>
      </c>
    </row>
    <row r="5024" spans="1:8" s="54" customFormat="1" x14ac:dyDescent="0.25">
      <c r="A5024" s="40">
        <v>1</v>
      </c>
      <c r="B5024" s="40" t="s">
        <v>1402</v>
      </c>
      <c r="C5024" s="77" t="s">
        <v>10427</v>
      </c>
      <c r="D5024" s="77" t="s">
        <v>10347</v>
      </c>
      <c r="E5024" s="40" t="s">
        <v>16502</v>
      </c>
      <c r="F5024" s="40" t="s">
        <v>5459</v>
      </c>
      <c r="G5024" s="40" t="s">
        <v>19769</v>
      </c>
      <c r="H5024" s="40" t="s">
        <v>19770</v>
      </c>
    </row>
    <row r="5025" spans="1:8" s="54" customFormat="1" x14ac:dyDescent="0.25">
      <c r="A5025" s="40">
        <v>1</v>
      </c>
      <c r="B5025" s="40" t="s">
        <v>1402</v>
      </c>
      <c r="C5025" s="77" t="s">
        <v>10428</v>
      </c>
      <c r="D5025" s="77" t="s">
        <v>10349</v>
      </c>
      <c r="E5025" s="40" t="s">
        <v>16502</v>
      </c>
      <c r="F5025" s="40" t="s">
        <v>5459</v>
      </c>
      <c r="G5025" s="40" t="s">
        <v>19771</v>
      </c>
      <c r="H5025" s="40" t="s">
        <v>19772</v>
      </c>
    </row>
    <row r="5026" spans="1:8" s="54" customFormat="1" x14ac:dyDescent="0.25">
      <c r="A5026" s="40">
        <v>1</v>
      </c>
      <c r="B5026" s="40" t="s">
        <v>1402</v>
      </c>
      <c r="C5026" s="77" t="s">
        <v>10429</v>
      </c>
      <c r="D5026" s="77" t="s">
        <v>10351</v>
      </c>
      <c r="E5026" s="40" t="s">
        <v>16502</v>
      </c>
      <c r="F5026" s="40" t="s">
        <v>5459</v>
      </c>
      <c r="G5026" s="40" t="s">
        <v>19773</v>
      </c>
      <c r="H5026" s="40" t="s">
        <v>19774</v>
      </c>
    </row>
    <row r="5027" spans="1:8" s="54" customFormat="1" x14ac:dyDescent="0.25">
      <c r="A5027" s="40">
        <v>1</v>
      </c>
      <c r="B5027" s="40" t="s">
        <v>1402</v>
      </c>
      <c r="C5027" s="77" t="s">
        <v>10430</v>
      </c>
      <c r="D5027" s="77" t="s">
        <v>10353</v>
      </c>
      <c r="E5027" s="40" t="s">
        <v>16502</v>
      </c>
      <c r="F5027" s="40" t="s">
        <v>5459</v>
      </c>
      <c r="G5027" s="40" t="s">
        <v>19775</v>
      </c>
      <c r="H5027" s="40" t="s">
        <v>19776</v>
      </c>
    </row>
    <row r="5028" spans="1:8" s="54" customFormat="1" x14ac:dyDescent="0.25">
      <c r="A5028" s="40">
        <v>1</v>
      </c>
      <c r="B5028" s="40" t="s">
        <v>1402</v>
      </c>
      <c r="C5028" s="77" t="s">
        <v>10431</v>
      </c>
      <c r="D5028" s="77" t="s">
        <v>10355</v>
      </c>
      <c r="E5028" s="40" t="s">
        <v>16502</v>
      </c>
      <c r="F5028" s="40" t="s">
        <v>5459</v>
      </c>
      <c r="G5028" s="40" t="s">
        <v>19777</v>
      </c>
      <c r="H5028" s="40" t="s">
        <v>19778</v>
      </c>
    </row>
    <row r="5029" spans="1:8" s="54" customFormat="1" x14ac:dyDescent="0.25">
      <c r="A5029" s="40">
        <v>1</v>
      </c>
      <c r="B5029" s="40" t="s">
        <v>1402</v>
      </c>
      <c r="C5029" s="77" t="s">
        <v>10432</v>
      </c>
      <c r="D5029" s="77" t="s">
        <v>10357</v>
      </c>
      <c r="E5029" s="40" t="s">
        <v>16502</v>
      </c>
      <c r="F5029" s="40" t="s">
        <v>5459</v>
      </c>
      <c r="G5029" s="40" t="s">
        <v>19779</v>
      </c>
      <c r="H5029" s="40" t="s">
        <v>19780</v>
      </c>
    </row>
    <row r="5030" spans="1:8" s="54" customFormat="1" x14ac:dyDescent="0.25">
      <c r="A5030" s="40">
        <v>1</v>
      </c>
      <c r="B5030" s="40" t="s">
        <v>1402</v>
      </c>
      <c r="C5030" s="77" t="s">
        <v>10433</v>
      </c>
      <c r="D5030" s="77" t="s">
        <v>10359</v>
      </c>
      <c r="E5030" s="40" t="s">
        <v>16502</v>
      </c>
      <c r="F5030" s="40" t="s">
        <v>5459</v>
      </c>
      <c r="G5030" s="40" t="s">
        <v>19781</v>
      </c>
      <c r="H5030" s="40" t="s">
        <v>19782</v>
      </c>
    </row>
    <row r="5031" spans="1:8" s="54" customFormat="1" x14ac:dyDescent="0.25">
      <c r="A5031" s="40">
        <v>1</v>
      </c>
      <c r="B5031" s="40" t="s">
        <v>1402</v>
      </c>
      <c r="C5031" s="77" t="s">
        <v>14777</v>
      </c>
      <c r="D5031" s="77" t="s">
        <v>10369</v>
      </c>
      <c r="E5031" s="40" t="s">
        <v>16502</v>
      </c>
      <c r="F5031" s="40" t="s">
        <v>5459</v>
      </c>
      <c r="G5031" s="40" t="s">
        <v>19791</v>
      </c>
      <c r="H5031" s="40" t="s">
        <v>19792</v>
      </c>
    </row>
    <row r="5032" spans="1:8" s="54" customFormat="1" x14ac:dyDescent="0.25">
      <c r="A5032" s="40">
        <v>1</v>
      </c>
      <c r="B5032" s="40" t="s">
        <v>1402</v>
      </c>
      <c r="C5032" s="77" t="s">
        <v>14778</v>
      </c>
      <c r="D5032" s="77" t="s">
        <v>10371</v>
      </c>
      <c r="E5032" s="40" t="s">
        <v>16502</v>
      </c>
      <c r="F5032" s="40" t="s">
        <v>5459</v>
      </c>
      <c r="G5032" s="40" t="s">
        <v>19791</v>
      </c>
      <c r="H5032" s="40" t="s">
        <v>19792</v>
      </c>
    </row>
    <row r="5033" spans="1:8" s="54" customFormat="1" x14ac:dyDescent="0.25">
      <c r="A5033" s="40">
        <v>1</v>
      </c>
      <c r="B5033" s="40" t="s">
        <v>1402</v>
      </c>
      <c r="C5033" s="77" t="s">
        <v>20489</v>
      </c>
      <c r="D5033" s="77" t="s">
        <v>19798</v>
      </c>
      <c r="E5033" s="40" t="s">
        <v>16502</v>
      </c>
      <c r="F5033" s="40" t="s">
        <v>5459</v>
      </c>
      <c r="G5033" s="40" t="s">
        <v>19799</v>
      </c>
      <c r="H5033" s="40" t="s">
        <v>19800</v>
      </c>
    </row>
    <row r="5034" spans="1:8" s="54" customFormat="1" x14ac:dyDescent="0.25">
      <c r="A5034" s="40">
        <v>1</v>
      </c>
      <c r="B5034" s="40" t="s">
        <v>1402</v>
      </c>
      <c r="C5034" s="77" t="s">
        <v>10636</v>
      </c>
      <c r="D5034" s="77" t="s">
        <v>10397</v>
      </c>
      <c r="E5034" s="40" t="s">
        <v>16502</v>
      </c>
      <c r="F5034" s="40" t="s">
        <v>5459</v>
      </c>
      <c r="G5034" s="40" t="s">
        <v>14466</v>
      </c>
      <c r="H5034" s="40" t="s">
        <v>19810</v>
      </c>
    </row>
    <row r="5035" spans="1:8" s="54" customFormat="1" x14ac:dyDescent="0.25">
      <c r="A5035" s="40">
        <v>1</v>
      </c>
      <c r="B5035" s="40" t="s">
        <v>1402</v>
      </c>
      <c r="C5035" s="77" t="s">
        <v>20490</v>
      </c>
      <c r="D5035" s="77" t="s">
        <v>19835</v>
      </c>
      <c r="E5035" s="40" t="s">
        <v>16502</v>
      </c>
      <c r="F5035" s="40" t="s">
        <v>5459</v>
      </c>
      <c r="G5035" s="40" t="s">
        <v>19836</v>
      </c>
      <c r="H5035" s="40" t="s">
        <v>19837</v>
      </c>
    </row>
    <row r="5036" spans="1:8" s="54" customFormat="1" x14ac:dyDescent="0.25">
      <c r="A5036" s="40">
        <v>1</v>
      </c>
      <c r="B5036" s="40" t="s">
        <v>1402</v>
      </c>
      <c r="C5036" s="77" t="s">
        <v>20491</v>
      </c>
      <c r="D5036" s="77" t="s">
        <v>19839</v>
      </c>
      <c r="E5036" s="40" t="s">
        <v>16502</v>
      </c>
      <c r="F5036" s="40" t="s">
        <v>5459</v>
      </c>
      <c r="G5036" s="40" t="s">
        <v>19840</v>
      </c>
      <c r="H5036" s="40" t="s">
        <v>19841</v>
      </c>
    </row>
    <row r="5037" spans="1:8" s="54" customFormat="1" x14ac:dyDescent="0.25">
      <c r="A5037" s="40">
        <v>1</v>
      </c>
      <c r="B5037" s="40" t="s">
        <v>1402</v>
      </c>
      <c r="C5037" s="77" t="s">
        <v>10434</v>
      </c>
      <c r="D5037" s="77" t="s">
        <v>10407</v>
      </c>
      <c r="E5037" s="40" t="s">
        <v>16502</v>
      </c>
      <c r="F5037" s="40" t="s">
        <v>5459</v>
      </c>
      <c r="G5037" s="40" t="s">
        <v>14478</v>
      </c>
      <c r="H5037" s="40" t="s">
        <v>19847</v>
      </c>
    </row>
    <row r="5038" spans="1:8" s="54" customFormat="1" x14ac:dyDescent="0.25">
      <c r="A5038" s="40">
        <v>1</v>
      </c>
      <c r="B5038" s="40" t="s">
        <v>1402</v>
      </c>
      <c r="C5038" s="77" t="s">
        <v>14536</v>
      </c>
      <c r="D5038" s="77" t="s">
        <v>14483</v>
      </c>
      <c r="E5038" s="40" t="s">
        <v>16502</v>
      </c>
      <c r="F5038" s="40" t="s">
        <v>5459</v>
      </c>
      <c r="G5038" s="40" t="s">
        <v>14484</v>
      </c>
      <c r="H5038" s="40" t="s">
        <v>19850</v>
      </c>
    </row>
    <row r="5039" spans="1:8" s="54" customFormat="1" x14ac:dyDescent="0.25">
      <c r="A5039" s="40">
        <v>1</v>
      </c>
      <c r="B5039" s="40" t="s">
        <v>1402</v>
      </c>
      <c r="C5039" s="77" t="s">
        <v>14537</v>
      </c>
      <c r="D5039" s="77" t="s">
        <v>14486</v>
      </c>
      <c r="E5039" s="40" t="s">
        <v>16502</v>
      </c>
      <c r="F5039" s="40" t="s">
        <v>5459</v>
      </c>
      <c r="G5039" s="40" t="s">
        <v>14487</v>
      </c>
      <c r="H5039" s="40" t="s">
        <v>19851</v>
      </c>
    </row>
    <row r="5040" spans="1:8" s="54" customFormat="1" x14ac:dyDescent="0.25">
      <c r="A5040" s="40">
        <v>1</v>
      </c>
      <c r="B5040" s="40" t="s">
        <v>1402</v>
      </c>
      <c r="C5040" s="77" t="s">
        <v>20492</v>
      </c>
      <c r="D5040" s="77" t="s">
        <v>19914</v>
      </c>
      <c r="E5040" s="40" t="s">
        <v>16502</v>
      </c>
      <c r="F5040" s="40" t="s">
        <v>5459</v>
      </c>
      <c r="G5040" s="40" t="s">
        <v>19915</v>
      </c>
      <c r="H5040" s="40" t="s">
        <v>19916</v>
      </c>
    </row>
    <row r="5041" spans="1:8" s="54" customFormat="1" x14ac:dyDescent="0.25">
      <c r="A5041" s="40">
        <v>1</v>
      </c>
      <c r="B5041" s="40" t="s">
        <v>1402</v>
      </c>
      <c r="C5041" s="77" t="s">
        <v>20493</v>
      </c>
      <c r="D5041" s="77" t="s">
        <v>19918</v>
      </c>
      <c r="E5041" s="40" t="s">
        <v>16502</v>
      </c>
      <c r="F5041" s="40" t="s">
        <v>5459</v>
      </c>
      <c r="G5041" s="40" t="s">
        <v>19919</v>
      </c>
      <c r="H5041" s="40" t="s">
        <v>19920</v>
      </c>
    </row>
    <row r="5042" spans="1:8" s="54" customFormat="1" x14ac:dyDescent="0.25">
      <c r="A5042" s="40">
        <v>1</v>
      </c>
      <c r="B5042" s="40" t="s">
        <v>1402</v>
      </c>
      <c r="C5042" s="77" t="s">
        <v>20494</v>
      </c>
      <c r="D5042" s="77" t="s">
        <v>19926</v>
      </c>
      <c r="E5042" s="40" t="s">
        <v>16502</v>
      </c>
      <c r="F5042" s="40" t="s">
        <v>5459</v>
      </c>
      <c r="G5042" s="40" t="s">
        <v>19927</v>
      </c>
      <c r="H5042" s="40" t="s">
        <v>19928</v>
      </c>
    </row>
    <row r="5043" spans="1:8" s="54" customFormat="1" x14ac:dyDescent="0.25">
      <c r="A5043" s="40">
        <v>1</v>
      </c>
      <c r="B5043" s="40" t="s">
        <v>1402</v>
      </c>
      <c r="C5043" s="77" t="s">
        <v>20495</v>
      </c>
      <c r="D5043" s="77" t="s">
        <v>19930</v>
      </c>
      <c r="E5043" s="40" t="s">
        <v>16502</v>
      </c>
      <c r="F5043" s="40" t="s">
        <v>5459</v>
      </c>
      <c r="G5043" s="40" t="s">
        <v>11709</v>
      </c>
      <c r="H5043" s="40" t="s">
        <v>19931</v>
      </c>
    </row>
    <row r="5044" spans="1:8" s="54" customFormat="1" x14ac:dyDescent="0.25">
      <c r="A5044" s="40">
        <v>1</v>
      </c>
      <c r="B5044" s="40" t="s">
        <v>1402</v>
      </c>
      <c r="C5044" s="77" t="s">
        <v>20496</v>
      </c>
      <c r="D5044" s="77" t="s">
        <v>19933</v>
      </c>
      <c r="E5044" s="40" t="s">
        <v>16502</v>
      </c>
      <c r="F5044" s="40" t="s">
        <v>5459</v>
      </c>
      <c r="G5044" s="40" t="s">
        <v>19934</v>
      </c>
      <c r="H5044" s="40" t="s">
        <v>19935</v>
      </c>
    </row>
    <row r="5045" spans="1:8" s="54" customFormat="1" x14ac:dyDescent="0.25">
      <c r="A5045" s="40">
        <v>1</v>
      </c>
      <c r="B5045" s="40" t="s">
        <v>1402</v>
      </c>
      <c r="C5045" s="77" t="s">
        <v>20497</v>
      </c>
      <c r="D5045" s="77" t="s">
        <v>19937</v>
      </c>
      <c r="E5045" s="40" t="s">
        <v>16502</v>
      </c>
      <c r="F5045" s="40" t="s">
        <v>5459</v>
      </c>
      <c r="G5045" s="40" t="s">
        <v>12857</v>
      </c>
      <c r="H5045" s="40" t="s">
        <v>19938</v>
      </c>
    </row>
    <row r="5046" spans="1:8" s="54" customFormat="1" x14ac:dyDescent="0.25">
      <c r="A5046" s="40">
        <v>1</v>
      </c>
      <c r="B5046" s="40" t="s">
        <v>1402</v>
      </c>
      <c r="C5046" s="77" t="s">
        <v>20498</v>
      </c>
      <c r="D5046" s="77" t="s">
        <v>20079</v>
      </c>
      <c r="E5046" s="40" t="s">
        <v>16502</v>
      </c>
      <c r="F5046" s="40" t="s">
        <v>5459</v>
      </c>
      <c r="G5046" s="40" t="s">
        <v>12334</v>
      </c>
      <c r="H5046" s="40" t="s">
        <v>20080</v>
      </c>
    </row>
    <row r="5047" spans="1:8" s="54" customFormat="1" x14ac:dyDescent="0.25">
      <c r="A5047" s="40">
        <v>1</v>
      </c>
      <c r="B5047" s="40" t="s">
        <v>1402</v>
      </c>
      <c r="C5047" s="77" t="s">
        <v>20499</v>
      </c>
      <c r="D5047" s="77" t="s">
        <v>20082</v>
      </c>
      <c r="E5047" s="40" t="s">
        <v>16502</v>
      </c>
      <c r="F5047" s="40" t="s">
        <v>5459</v>
      </c>
      <c r="G5047" s="40" t="s">
        <v>12337</v>
      </c>
      <c r="H5047" s="40" t="s">
        <v>20083</v>
      </c>
    </row>
    <row r="5048" spans="1:8" s="54" customFormat="1" x14ac:dyDescent="0.25">
      <c r="A5048" s="40">
        <v>1</v>
      </c>
      <c r="B5048" s="40" t="s">
        <v>1402</v>
      </c>
      <c r="C5048" s="77" t="s">
        <v>20500</v>
      </c>
      <c r="D5048" s="77" t="s">
        <v>20085</v>
      </c>
      <c r="E5048" s="40" t="s">
        <v>16502</v>
      </c>
      <c r="F5048" s="40" t="s">
        <v>5459</v>
      </c>
      <c r="G5048" s="40" t="s">
        <v>12341</v>
      </c>
      <c r="H5048" s="40" t="s">
        <v>20086</v>
      </c>
    </row>
    <row r="5049" spans="1:8" s="54" customFormat="1" x14ac:dyDescent="0.25">
      <c r="A5049" s="40">
        <v>1</v>
      </c>
      <c r="B5049" s="40" t="s">
        <v>1402</v>
      </c>
      <c r="C5049" s="77" t="s">
        <v>20501</v>
      </c>
      <c r="D5049" s="77" t="s">
        <v>20092</v>
      </c>
      <c r="E5049" s="40" t="s">
        <v>16502</v>
      </c>
      <c r="F5049" s="40" t="s">
        <v>5459</v>
      </c>
      <c r="G5049" s="40" t="s">
        <v>20093</v>
      </c>
      <c r="H5049" s="40" t="s">
        <v>20094</v>
      </c>
    </row>
    <row r="5050" spans="1:8" s="54" customFormat="1" x14ac:dyDescent="0.25">
      <c r="A5050" s="40">
        <v>1</v>
      </c>
      <c r="B5050" s="40" t="s">
        <v>1402</v>
      </c>
      <c r="C5050" s="77" t="s">
        <v>20502</v>
      </c>
      <c r="D5050" s="77" t="s">
        <v>20096</v>
      </c>
      <c r="E5050" s="40" t="s">
        <v>16502</v>
      </c>
      <c r="F5050" s="40" t="s">
        <v>5459</v>
      </c>
      <c r="G5050" s="40" t="s">
        <v>20097</v>
      </c>
      <c r="H5050" s="40" t="s">
        <v>20098</v>
      </c>
    </row>
    <row r="5051" spans="1:8" s="54" customFormat="1" x14ac:dyDescent="0.25">
      <c r="A5051" s="40">
        <v>1</v>
      </c>
      <c r="B5051" s="40" t="s">
        <v>1402</v>
      </c>
      <c r="C5051" s="77" t="s">
        <v>20503</v>
      </c>
      <c r="D5051" s="77" t="s">
        <v>20114</v>
      </c>
      <c r="E5051" s="40" t="s">
        <v>16502</v>
      </c>
      <c r="F5051" s="40" t="s">
        <v>5459</v>
      </c>
      <c r="G5051" s="40" t="s">
        <v>20115</v>
      </c>
      <c r="H5051" s="40" t="s">
        <v>20116</v>
      </c>
    </row>
    <row r="5052" spans="1:8" s="54" customFormat="1" x14ac:dyDescent="0.25">
      <c r="A5052" s="40">
        <v>1</v>
      </c>
      <c r="B5052" s="40" t="s">
        <v>1402</v>
      </c>
      <c r="C5052" s="77" t="s">
        <v>20504</v>
      </c>
      <c r="D5052" s="77" t="s">
        <v>20118</v>
      </c>
      <c r="E5052" s="40" t="s">
        <v>16502</v>
      </c>
      <c r="F5052" s="40" t="s">
        <v>5459</v>
      </c>
      <c r="G5052" s="40" t="s">
        <v>20119</v>
      </c>
      <c r="H5052" s="40" t="s">
        <v>20120</v>
      </c>
    </row>
    <row r="5053" spans="1:8" s="54" customFormat="1" x14ac:dyDescent="0.25">
      <c r="A5053" s="40">
        <v>1</v>
      </c>
      <c r="B5053" s="40" t="s">
        <v>1402</v>
      </c>
      <c r="C5053" s="77" t="s">
        <v>20505</v>
      </c>
      <c r="D5053" s="77" t="s">
        <v>20122</v>
      </c>
      <c r="E5053" s="40" t="s">
        <v>16502</v>
      </c>
      <c r="F5053" s="40" t="s">
        <v>5459</v>
      </c>
      <c r="G5053" s="40" t="s">
        <v>20123</v>
      </c>
      <c r="H5053" s="40" t="s">
        <v>20124</v>
      </c>
    </row>
    <row r="5054" spans="1:8" s="54" customFormat="1" x14ac:dyDescent="0.25">
      <c r="A5054" s="40">
        <v>1</v>
      </c>
      <c r="B5054" s="40" t="s">
        <v>1402</v>
      </c>
      <c r="C5054" s="77" t="s">
        <v>20506</v>
      </c>
      <c r="D5054" s="77" t="s">
        <v>20126</v>
      </c>
      <c r="E5054" s="40" t="s">
        <v>16502</v>
      </c>
      <c r="F5054" s="40" t="s">
        <v>5459</v>
      </c>
      <c r="G5054" s="40" t="s">
        <v>20127</v>
      </c>
      <c r="H5054" s="40" t="s">
        <v>20128</v>
      </c>
    </row>
    <row r="5055" spans="1:8" s="54" customFormat="1" x14ac:dyDescent="0.25">
      <c r="A5055" s="40">
        <v>1</v>
      </c>
      <c r="B5055" s="40" t="s">
        <v>1402</v>
      </c>
      <c r="C5055" s="77" t="s">
        <v>20507</v>
      </c>
      <c r="D5055" s="77" t="s">
        <v>20130</v>
      </c>
      <c r="E5055" s="40" t="s">
        <v>16502</v>
      </c>
      <c r="F5055" s="40" t="s">
        <v>5459</v>
      </c>
      <c r="G5055" s="40" t="s">
        <v>20127</v>
      </c>
      <c r="H5055" s="40" t="s">
        <v>20128</v>
      </c>
    </row>
    <row r="5056" spans="1:8" s="54" customFormat="1" x14ac:dyDescent="0.25">
      <c r="A5056" s="40">
        <v>1</v>
      </c>
      <c r="B5056" s="40" t="s">
        <v>1402</v>
      </c>
      <c r="C5056" s="77" t="s">
        <v>20508</v>
      </c>
      <c r="D5056" s="77" t="s">
        <v>20132</v>
      </c>
      <c r="E5056" s="40" t="s">
        <v>16502</v>
      </c>
      <c r="F5056" s="40" t="s">
        <v>5459</v>
      </c>
      <c r="G5056" s="40" t="s">
        <v>20133</v>
      </c>
      <c r="H5056" s="40" t="s">
        <v>20134</v>
      </c>
    </row>
    <row r="5057" spans="1:8" s="54" customFormat="1" x14ac:dyDescent="0.25">
      <c r="A5057" s="40">
        <v>1</v>
      </c>
      <c r="B5057" s="40" t="s">
        <v>1402</v>
      </c>
      <c r="C5057" s="77" t="s">
        <v>20509</v>
      </c>
      <c r="D5057" s="77" t="s">
        <v>20136</v>
      </c>
      <c r="E5057" s="40" t="s">
        <v>16502</v>
      </c>
      <c r="F5057" s="40" t="s">
        <v>5459</v>
      </c>
      <c r="G5057" s="40" t="s">
        <v>20137</v>
      </c>
      <c r="H5057" s="40" t="s">
        <v>20138</v>
      </c>
    </row>
    <row r="5058" spans="1:8" s="54" customFormat="1" x14ac:dyDescent="0.25">
      <c r="A5058" s="40">
        <v>1</v>
      </c>
      <c r="B5058" s="40" t="s">
        <v>1402</v>
      </c>
      <c r="C5058" s="77" t="s">
        <v>20510</v>
      </c>
      <c r="D5058" s="77" t="s">
        <v>20140</v>
      </c>
      <c r="E5058" s="40" t="s">
        <v>16502</v>
      </c>
      <c r="F5058" s="40" t="s">
        <v>5459</v>
      </c>
      <c r="G5058" s="40" t="s">
        <v>20141</v>
      </c>
      <c r="H5058" s="40" t="s">
        <v>20142</v>
      </c>
    </row>
    <row r="5059" spans="1:8" s="54" customFormat="1" x14ac:dyDescent="0.25">
      <c r="A5059" s="40">
        <v>1</v>
      </c>
      <c r="B5059" s="40" t="s">
        <v>1402</v>
      </c>
      <c r="C5059" s="77" t="s">
        <v>20511</v>
      </c>
      <c r="D5059" s="77" t="s">
        <v>20144</v>
      </c>
      <c r="E5059" s="40" t="s">
        <v>16502</v>
      </c>
      <c r="F5059" s="40" t="s">
        <v>5459</v>
      </c>
      <c r="G5059" s="40" t="s">
        <v>20145</v>
      </c>
      <c r="H5059" s="40" t="s">
        <v>20146</v>
      </c>
    </row>
    <row r="5060" spans="1:8" s="54" customFormat="1" x14ac:dyDescent="0.25">
      <c r="A5060" s="40">
        <v>1</v>
      </c>
      <c r="B5060" s="40" t="s">
        <v>1402</v>
      </c>
      <c r="C5060" s="77" t="s">
        <v>20512</v>
      </c>
      <c r="D5060" s="77" t="s">
        <v>20168</v>
      </c>
      <c r="E5060" s="40" t="s">
        <v>16502</v>
      </c>
      <c r="F5060" s="40" t="s">
        <v>5459</v>
      </c>
      <c r="G5060" s="40" t="s">
        <v>20169</v>
      </c>
      <c r="H5060" s="40" t="s">
        <v>20170</v>
      </c>
    </row>
    <row r="5061" spans="1:8" s="54" customFormat="1" x14ac:dyDescent="0.25">
      <c r="A5061" s="40">
        <v>1</v>
      </c>
      <c r="B5061" s="40" t="s">
        <v>1402</v>
      </c>
      <c r="C5061" s="77" t="s">
        <v>20513</v>
      </c>
      <c r="D5061" s="77" t="s">
        <v>20172</v>
      </c>
      <c r="E5061" s="40" t="s">
        <v>16502</v>
      </c>
      <c r="F5061" s="40" t="s">
        <v>5459</v>
      </c>
      <c r="G5061" s="40" t="s">
        <v>20173</v>
      </c>
      <c r="H5061" s="40" t="s">
        <v>20174</v>
      </c>
    </row>
    <row r="5062" spans="1:8" s="54" customFormat="1" x14ac:dyDescent="0.25">
      <c r="A5062" s="40">
        <v>1</v>
      </c>
      <c r="B5062" s="40" t="s">
        <v>1402</v>
      </c>
      <c r="C5062" s="77" t="s">
        <v>20514</v>
      </c>
      <c r="D5062" s="77" t="s">
        <v>20176</v>
      </c>
      <c r="E5062" s="40" t="s">
        <v>16502</v>
      </c>
      <c r="F5062" s="40" t="s">
        <v>5459</v>
      </c>
      <c r="G5062" s="40" t="s">
        <v>20177</v>
      </c>
      <c r="H5062" s="40" t="s">
        <v>20178</v>
      </c>
    </row>
    <row r="5063" spans="1:8" s="54" customFormat="1" x14ac:dyDescent="0.25">
      <c r="A5063" s="40">
        <v>1</v>
      </c>
      <c r="B5063" s="40" t="s">
        <v>1402</v>
      </c>
      <c r="C5063" s="77" t="s">
        <v>20515</v>
      </c>
      <c r="D5063" s="77" t="s">
        <v>20203</v>
      </c>
      <c r="E5063" s="40" t="s">
        <v>16502</v>
      </c>
      <c r="F5063" s="40" t="s">
        <v>5459</v>
      </c>
      <c r="G5063" s="40" t="s">
        <v>20204</v>
      </c>
      <c r="H5063" s="40" t="s">
        <v>20205</v>
      </c>
    </row>
    <row r="5064" spans="1:8" s="54" customFormat="1" x14ac:dyDescent="0.25">
      <c r="A5064" s="40">
        <v>1</v>
      </c>
      <c r="B5064" s="40" t="s">
        <v>1402</v>
      </c>
      <c r="C5064" s="77" t="s">
        <v>20516</v>
      </c>
      <c r="D5064" s="77" t="s">
        <v>20207</v>
      </c>
      <c r="E5064" s="40" t="s">
        <v>16502</v>
      </c>
      <c r="F5064" s="40" t="s">
        <v>5459</v>
      </c>
      <c r="G5064" s="40" t="s">
        <v>20208</v>
      </c>
      <c r="H5064" s="40" t="s">
        <v>20209</v>
      </c>
    </row>
    <row r="5065" spans="1:8" s="54" customFormat="1" x14ac:dyDescent="0.25">
      <c r="A5065" s="40">
        <v>1</v>
      </c>
      <c r="B5065" s="40" t="s">
        <v>1402</v>
      </c>
      <c r="C5065" s="77" t="s">
        <v>20517</v>
      </c>
      <c r="D5065" s="77" t="s">
        <v>20211</v>
      </c>
      <c r="E5065" s="40" t="s">
        <v>16502</v>
      </c>
      <c r="F5065" s="40" t="s">
        <v>5459</v>
      </c>
      <c r="G5065" s="40" t="s">
        <v>20212</v>
      </c>
      <c r="H5065" s="40" t="s">
        <v>20213</v>
      </c>
    </row>
    <row r="5066" spans="1:8" s="54" customFormat="1" x14ac:dyDescent="0.25">
      <c r="A5066" s="40">
        <v>1</v>
      </c>
      <c r="B5066" s="40" t="s">
        <v>1402</v>
      </c>
      <c r="C5066" s="77" t="s">
        <v>20518</v>
      </c>
      <c r="D5066" s="77" t="s">
        <v>20215</v>
      </c>
      <c r="E5066" s="40" t="s">
        <v>16502</v>
      </c>
      <c r="F5066" s="40" t="s">
        <v>5459</v>
      </c>
      <c r="G5066" s="40" t="s">
        <v>20216</v>
      </c>
      <c r="H5066" s="40" t="s">
        <v>20217</v>
      </c>
    </row>
    <row r="5067" spans="1:8" s="54" customFormat="1" x14ac:dyDescent="0.25">
      <c r="A5067" s="40">
        <v>1</v>
      </c>
      <c r="B5067" s="40" t="s">
        <v>1402</v>
      </c>
      <c r="C5067" s="77" t="s">
        <v>20519</v>
      </c>
      <c r="D5067" s="77" t="s">
        <v>20219</v>
      </c>
      <c r="E5067" s="40" t="s">
        <v>16502</v>
      </c>
      <c r="F5067" s="40" t="s">
        <v>5459</v>
      </c>
      <c r="G5067" s="40" t="s">
        <v>20220</v>
      </c>
      <c r="H5067" s="40" t="s">
        <v>20221</v>
      </c>
    </row>
    <row r="5068" spans="1:8" s="54" customFormat="1" x14ac:dyDescent="0.25">
      <c r="A5068" s="40">
        <v>1</v>
      </c>
      <c r="B5068" s="40" t="s">
        <v>1402</v>
      </c>
      <c r="C5068" s="77" t="s">
        <v>20520</v>
      </c>
      <c r="D5068" s="77" t="s">
        <v>20223</v>
      </c>
      <c r="E5068" s="40" t="s">
        <v>16502</v>
      </c>
      <c r="F5068" s="40" t="s">
        <v>5459</v>
      </c>
      <c r="G5068" s="40" t="s">
        <v>20224</v>
      </c>
      <c r="H5068" s="40" t="s">
        <v>20225</v>
      </c>
    </row>
    <row r="5069" spans="1:8" s="54" customFormat="1" x14ac:dyDescent="0.25">
      <c r="A5069" s="40">
        <v>1</v>
      </c>
      <c r="B5069" s="40" t="s">
        <v>1402</v>
      </c>
      <c r="C5069" s="77" t="s">
        <v>20521</v>
      </c>
      <c r="D5069" s="77" t="s">
        <v>20227</v>
      </c>
      <c r="E5069" s="40" t="s">
        <v>16502</v>
      </c>
      <c r="F5069" s="40" t="s">
        <v>5459</v>
      </c>
      <c r="G5069" s="40" t="s">
        <v>20228</v>
      </c>
      <c r="H5069" s="40" t="s">
        <v>20229</v>
      </c>
    </row>
    <row r="5070" spans="1:8" s="54" customFormat="1" x14ac:dyDescent="0.25">
      <c r="A5070" s="40">
        <v>1</v>
      </c>
      <c r="B5070" s="40" t="s">
        <v>1402</v>
      </c>
      <c r="C5070" s="77" t="s">
        <v>20522</v>
      </c>
      <c r="D5070" s="77" t="s">
        <v>20231</v>
      </c>
      <c r="E5070" s="40" t="s">
        <v>16502</v>
      </c>
      <c r="F5070" s="40" t="s">
        <v>5459</v>
      </c>
      <c r="G5070" s="40" t="s">
        <v>20232</v>
      </c>
      <c r="H5070" s="40" t="s">
        <v>20233</v>
      </c>
    </row>
    <row r="5071" spans="1:8" s="54" customFormat="1" x14ac:dyDescent="0.25">
      <c r="A5071" s="40">
        <v>1</v>
      </c>
      <c r="B5071" s="40" t="s">
        <v>1402</v>
      </c>
      <c r="C5071" s="77" t="s">
        <v>20523</v>
      </c>
      <c r="D5071" s="77" t="s">
        <v>20276</v>
      </c>
      <c r="E5071" s="40" t="s">
        <v>16502</v>
      </c>
      <c r="F5071" s="40" t="s">
        <v>5459</v>
      </c>
      <c r="G5071" s="40" t="s">
        <v>20277</v>
      </c>
      <c r="H5071" s="40" t="s">
        <v>20278</v>
      </c>
    </row>
    <row r="5072" spans="1:8" s="54" customFormat="1" x14ac:dyDescent="0.25">
      <c r="A5072" s="40">
        <v>1</v>
      </c>
      <c r="B5072" s="40" t="s">
        <v>1402</v>
      </c>
      <c r="C5072" s="77" t="s">
        <v>20524</v>
      </c>
      <c r="D5072" s="77" t="s">
        <v>20284</v>
      </c>
      <c r="E5072" s="40" t="s">
        <v>16502</v>
      </c>
      <c r="F5072" s="40" t="s">
        <v>5459</v>
      </c>
      <c r="G5072" s="40" t="s">
        <v>13158</v>
      </c>
      <c r="H5072" s="40" t="s">
        <v>20285</v>
      </c>
    </row>
    <row r="5073" spans="1:8" s="54" customFormat="1" x14ac:dyDescent="0.25">
      <c r="A5073" s="40">
        <v>1</v>
      </c>
      <c r="B5073" s="40" t="s">
        <v>1402</v>
      </c>
      <c r="C5073" s="77" t="s">
        <v>20525</v>
      </c>
      <c r="D5073" s="77" t="s">
        <v>20326</v>
      </c>
      <c r="E5073" s="40" t="s">
        <v>16502</v>
      </c>
      <c r="F5073" s="40" t="s">
        <v>5459</v>
      </c>
      <c r="G5073" s="40" t="s">
        <v>20327</v>
      </c>
      <c r="H5073" s="40" t="s">
        <v>20328</v>
      </c>
    </row>
    <row r="5074" spans="1:8" s="54" customFormat="1" x14ac:dyDescent="0.25">
      <c r="A5074" s="40">
        <v>1</v>
      </c>
      <c r="B5074" s="40" t="s">
        <v>1402</v>
      </c>
      <c r="C5074" s="77" t="s">
        <v>20526</v>
      </c>
      <c r="D5074" s="77" t="s">
        <v>20334</v>
      </c>
      <c r="E5074" s="40" t="s">
        <v>16502</v>
      </c>
      <c r="F5074" s="40" t="s">
        <v>5459</v>
      </c>
      <c r="G5074" s="40" t="s">
        <v>20335</v>
      </c>
      <c r="H5074" s="40" t="s">
        <v>20336</v>
      </c>
    </row>
    <row r="5075" spans="1:8" s="54" customFormat="1" x14ac:dyDescent="0.25">
      <c r="A5075" s="40">
        <v>1</v>
      </c>
      <c r="B5075" s="40" t="s">
        <v>1402</v>
      </c>
      <c r="C5075" s="77" t="s">
        <v>20527</v>
      </c>
      <c r="D5075" s="77" t="s">
        <v>20338</v>
      </c>
      <c r="E5075" s="40" t="s">
        <v>16502</v>
      </c>
      <c r="F5075" s="40" t="s">
        <v>5459</v>
      </c>
      <c r="G5075" s="40" t="s">
        <v>20339</v>
      </c>
      <c r="H5075" s="40" t="s">
        <v>20340</v>
      </c>
    </row>
    <row r="5076" spans="1:8" s="54" customFormat="1" x14ac:dyDescent="0.25">
      <c r="A5076" s="40">
        <v>1</v>
      </c>
      <c r="B5076" s="40" t="s">
        <v>1402</v>
      </c>
      <c r="C5076" s="77" t="s">
        <v>20528</v>
      </c>
      <c r="D5076" s="77" t="s">
        <v>20345</v>
      </c>
      <c r="E5076" s="40" t="s">
        <v>16502</v>
      </c>
      <c r="F5076" s="40" t="s">
        <v>5459</v>
      </c>
      <c r="G5076" s="40" t="s">
        <v>20346</v>
      </c>
      <c r="H5076" s="40" t="s">
        <v>20347</v>
      </c>
    </row>
    <row r="5077" spans="1:8" s="54" customFormat="1" x14ac:dyDescent="0.25">
      <c r="A5077" s="40">
        <v>1</v>
      </c>
      <c r="B5077" s="40" t="s">
        <v>1402</v>
      </c>
      <c r="C5077" s="77" t="s">
        <v>20529</v>
      </c>
      <c r="D5077" s="77" t="s">
        <v>20349</v>
      </c>
      <c r="E5077" s="40" t="s">
        <v>16502</v>
      </c>
      <c r="F5077" s="40" t="s">
        <v>5459</v>
      </c>
      <c r="G5077" s="40" t="s">
        <v>20350</v>
      </c>
      <c r="H5077" s="40" t="s">
        <v>20351</v>
      </c>
    </row>
    <row r="5078" spans="1:8" s="54" customFormat="1" x14ac:dyDescent="0.25">
      <c r="A5078" s="40">
        <v>1</v>
      </c>
      <c r="B5078" s="40" t="s">
        <v>1402</v>
      </c>
      <c r="C5078" s="77" t="s">
        <v>20530</v>
      </c>
      <c r="D5078" s="77" t="s">
        <v>20357</v>
      </c>
      <c r="E5078" s="40" t="s">
        <v>16502</v>
      </c>
      <c r="F5078" s="40" t="s">
        <v>5459</v>
      </c>
      <c r="G5078" s="40" t="s">
        <v>20358</v>
      </c>
      <c r="H5078" s="40" t="s">
        <v>20359</v>
      </c>
    </row>
    <row r="5079" spans="1:8" s="54" customFormat="1" x14ac:dyDescent="0.25">
      <c r="A5079" s="40">
        <v>1</v>
      </c>
      <c r="B5079" s="40" t="s">
        <v>1402</v>
      </c>
      <c r="C5079" s="77" t="s">
        <v>20531</v>
      </c>
      <c r="D5079" s="77" t="s">
        <v>20361</v>
      </c>
      <c r="E5079" s="40" t="s">
        <v>16502</v>
      </c>
      <c r="F5079" s="40" t="s">
        <v>5459</v>
      </c>
      <c r="G5079" s="40" t="s">
        <v>20362</v>
      </c>
      <c r="H5079" s="40" t="s">
        <v>20363</v>
      </c>
    </row>
    <row r="5080" spans="1:8" s="54" customFormat="1" x14ac:dyDescent="0.25">
      <c r="A5080" s="40">
        <v>1</v>
      </c>
      <c r="B5080" s="40" t="s">
        <v>1402</v>
      </c>
      <c r="C5080" s="77" t="s">
        <v>20532</v>
      </c>
      <c r="D5080" s="77" t="s">
        <v>20369</v>
      </c>
      <c r="E5080" s="40" t="s">
        <v>16502</v>
      </c>
      <c r="F5080" s="40" t="s">
        <v>5459</v>
      </c>
      <c r="G5080" s="40" t="s">
        <v>20370</v>
      </c>
      <c r="H5080" s="40" t="s">
        <v>20371</v>
      </c>
    </row>
    <row r="5081" spans="1:8" s="54" customFormat="1" x14ac:dyDescent="0.25">
      <c r="A5081" s="40">
        <v>1</v>
      </c>
      <c r="B5081" s="40" t="s">
        <v>1402</v>
      </c>
      <c r="C5081" s="77" t="s">
        <v>20533</v>
      </c>
      <c r="D5081" s="77" t="s">
        <v>20373</v>
      </c>
      <c r="E5081" s="40" t="s">
        <v>16502</v>
      </c>
      <c r="F5081" s="40" t="s">
        <v>5459</v>
      </c>
      <c r="G5081" s="40" t="s">
        <v>20374</v>
      </c>
      <c r="H5081" s="40" t="s">
        <v>20375</v>
      </c>
    </row>
    <row r="5082" spans="1:8" s="54" customFormat="1" x14ac:dyDescent="0.25">
      <c r="A5082" s="40">
        <v>1</v>
      </c>
      <c r="B5082" s="40" t="s">
        <v>1402</v>
      </c>
      <c r="C5082" s="77" t="s">
        <v>20534</v>
      </c>
      <c r="D5082" s="77" t="s">
        <v>20380</v>
      </c>
      <c r="E5082" s="40" t="s">
        <v>16502</v>
      </c>
      <c r="F5082" s="40" t="s">
        <v>5459</v>
      </c>
      <c r="G5082" s="40" t="s">
        <v>20381</v>
      </c>
      <c r="H5082" s="40" t="s">
        <v>20382</v>
      </c>
    </row>
    <row r="5083" spans="1:8" s="54" customFormat="1" x14ac:dyDescent="0.25">
      <c r="A5083" s="40">
        <v>1</v>
      </c>
      <c r="B5083" s="40" t="s">
        <v>1402</v>
      </c>
      <c r="C5083" s="77" t="s">
        <v>20535</v>
      </c>
      <c r="D5083" s="77" t="s">
        <v>20423</v>
      </c>
      <c r="E5083" s="40" t="s">
        <v>16502</v>
      </c>
      <c r="F5083" s="40" t="s">
        <v>5459</v>
      </c>
      <c r="G5083" s="40" t="s">
        <v>20424</v>
      </c>
      <c r="H5083" s="40" t="s">
        <v>20425</v>
      </c>
    </row>
    <row r="5084" spans="1:8" s="54" customFormat="1" x14ac:dyDescent="0.25">
      <c r="A5084" s="40">
        <v>1</v>
      </c>
      <c r="B5084" s="40" t="s">
        <v>1402</v>
      </c>
      <c r="C5084" s="77" t="s">
        <v>20536</v>
      </c>
      <c r="D5084" s="77" t="s">
        <v>20427</v>
      </c>
      <c r="E5084" s="40" t="s">
        <v>16502</v>
      </c>
      <c r="F5084" s="40" t="s">
        <v>5459</v>
      </c>
      <c r="G5084" s="40" t="s">
        <v>14417</v>
      </c>
      <c r="H5084" s="40" t="s">
        <v>20428</v>
      </c>
    </row>
    <row r="5085" spans="1:8" s="54" customFormat="1" x14ac:dyDescent="0.25">
      <c r="A5085" s="40">
        <v>1</v>
      </c>
      <c r="B5085" s="40" t="s">
        <v>1402</v>
      </c>
      <c r="C5085" s="77" t="s">
        <v>20537</v>
      </c>
      <c r="D5085" s="77" t="s">
        <v>20430</v>
      </c>
      <c r="E5085" s="40" t="s">
        <v>16502</v>
      </c>
      <c r="F5085" s="40" t="s">
        <v>5459</v>
      </c>
      <c r="G5085" s="40" t="s">
        <v>20431</v>
      </c>
      <c r="H5085" s="40" t="s">
        <v>20432</v>
      </c>
    </row>
    <row r="5086" spans="1:8" s="54" customFormat="1" x14ac:dyDescent="0.25">
      <c r="A5086" s="40">
        <v>1</v>
      </c>
      <c r="B5086" s="40" t="s">
        <v>5649</v>
      </c>
      <c r="C5086" s="77" t="s">
        <v>6374</v>
      </c>
      <c r="D5086" s="77" t="s">
        <v>10135</v>
      </c>
      <c r="E5086" s="40">
        <v>0.28000000000000003</v>
      </c>
      <c r="F5086" s="40">
        <v>0.25</v>
      </c>
      <c r="G5086" s="40" t="s">
        <v>5650</v>
      </c>
      <c r="H5086" s="40" t="s">
        <v>20538</v>
      </c>
    </row>
    <row r="5087" spans="1:8" s="54" customFormat="1" x14ac:dyDescent="0.25">
      <c r="A5087" s="40">
        <v>1</v>
      </c>
      <c r="B5087" s="40" t="s">
        <v>5649</v>
      </c>
      <c r="C5087" s="77" t="s">
        <v>6375</v>
      </c>
      <c r="D5087" s="77" t="s">
        <v>10135</v>
      </c>
      <c r="E5087" s="40">
        <v>36.92</v>
      </c>
      <c r="F5087" s="40">
        <v>33.56</v>
      </c>
      <c r="G5087" s="40" t="s">
        <v>10137</v>
      </c>
      <c r="H5087" s="40" t="s">
        <v>20539</v>
      </c>
    </row>
    <row r="5088" spans="1:8" s="54" customFormat="1" x14ac:dyDescent="0.25">
      <c r="A5088" s="40">
        <v>1</v>
      </c>
      <c r="B5088" s="40" t="s">
        <v>5649</v>
      </c>
      <c r="C5088" s="77" t="s">
        <v>8627</v>
      </c>
      <c r="D5088" s="77" t="s">
        <v>10135</v>
      </c>
      <c r="E5088" s="40">
        <v>250.27</v>
      </c>
      <c r="F5088" s="40">
        <v>227.52</v>
      </c>
      <c r="G5088" s="40" t="s">
        <v>8491</v>
      </c>
      <c r="H5088" s="40" t="s">
        <v>20540</v>
      </c>
    </row>
    <row r="5089" spans="1:8" s="54" customFormat="1" x14ac:dyDescent="0.25">
      <c r="A5089" s="40">
        <v>1</v>
      </c>
      <c r="B5089" s="40" t="s">
        <v>5649</v>
      </c>
      <c r="C5089" s="77" t="s">
        <v>8628</v>
      </c>
      <c r="D5089" s="77" t="s">
        <v>10135</v>
      </c>
      <c r="E5089" s="40">
        <v>95.73</v>
      </c>
      <c r="F5089" s="40">
        <v>87.03</v>
      </c>
      <c r="G5089" s="40" t="s">
        <v>6299</v>
      </c>
      <c r="H5089" s="40" t="s">
        <v>20541</v>
      </c>
    </row>
    <row r="5090" spans="1:8" s="54" customFormat="1" x14ac:dyDescent="0.25">
      <c r="A5090" s="40">
        <v>1</v>
      </c>
      <c r="B5090" s="40" t="s">
        <v>5649</v>
      </c>
      <c r="C5090" s="77" t="s">
        <v>8629</v>
      </c>
      <c r="D5090" s="77" t="s">
        <v>10135</v>
      </c>
      <c r="E5090" s="40">
        <v>262.87</v>
      </c>
      <c r="F5090" s="40">
        <v>238.97</v>
      </c>
      <c r="G5090" s="40" t="s">
        <v>8492</v>
      </c>
      <c r="H5090" s="40" t="s">
        <v>20542</v>
      </c>
    </row>
    <row r="5091" spans="1:8" s="54" customFormat="1" x14ac:dyDescent="0.25">
      <c r="A5091" s="40">
        <v>1</v>
      </c>
      <c r="B5091" s="40" t="s">
        <v>5649</v>
      </c>
      <c r="C5091" s="77" t="s">
        <v>8630</v>
      </c>
      <c r="D5091" s="77" t="s">
        <v>10135</v>
      </c>
      <c r="E5091" s="40">
        <v>289.47000000000003</v>
      </c>
      <c r="F5091" s="40">
        <v>263.14999999999998</v>
      </c>
      <c r="G5091" s="40" t="s">
        <v>8493</v>
      </c>
      <c r="H5091" s="40" t="s">
        <v>20543</v>
      </c>
    </row>
    <row r="5092" spans="1:8" s="54" customFormat="1" x14ac:dyDescent="0.25">
      <c r="A5092" s="40">
        <v>1</v>
      </c>
      <c r="B5092" s="40" t="s">
        <v>5649</v>
      </c>
      <c r="C5092" s="77" t="s">
        <v>8631</v>
      </c>
      <c r="D5092" s="77" t="s">
        <v>10135</v>
      </c>
      <c r="E5092" s="40">
        <v>125.19</v>
      </c>
      <c r="F5092" s="40">
        <v>113.81</v>
      </c>
      <c r="G5092" s="40" t="s">
        <v>8494</v>
      </c>
      <c r="H5092" s="40" t="s">
        <v>20544</v>
      </c>
    </row>
    <row r="5093" spans="1:8" s="54" customFormat="1" x14ac:dyDescent="0.25">
      <c r="A5093" s="40">
        <v>1</v>
      </c>
      <c r="B5093" s="40" t="s">
        <v>5649</v>
      </c>
      <c r="C5093" s="77" t="s">
        <v>6376</v>
      </c>
      <c r="D5093" s="77" t="s">
        <v>10135</v>
      </c>
      <c r="E5093" s="40">
        <v>1416.5</v>
      </c>
      <c r="F5093" s="40">
        <v>1287.73</v>
      </c>
      <c r="G5093" s="40" t="s">
        <v>5651</v>
      </c>
      <c r="H5093" s="40" t="s">
        <v>20545</v>
      </c>
    </row>
    <row r="5094" spans="1:8" s="54" customFormat="1" x14ac:dyDescent="0.25">
      <c r="A5094" s="40">
        <v>1</v>
      </c>
      <c r="B5094" s="40" t="s">
        <v>5649</v>
      </c>
      <c r="C5094" s="77" t="s">
        <v>6377</v>
      </c>
      <c r="D5094" s="77" t="s">
        <v>10135</v>
      </c>
      <c r="E5094" s="40">
        <v>814.06</v>
      </c>
      <c r="F5094" s="40">
        <v>740.05</v>
      </c>
      <c r="G5094" s="40" t="s">
        <v>20546</v>
      </c>
      <c r="H5094" s="40" t="s">
        <v>20547</v>
      </c>
    </row>
    <row r="5095" spans="1:8" s="54" customFormat="1" x14ac:dyDescent="0.25">
      <c r="A5095" s="40">
        <v>1</v>
      </c>
      <c r="B5095" s="40" t="s">
        <v>5649</v>
      </c>
      <c r="C5095" s="77" t="s">
        <v>6378</v>
      </c>
      <c r="D5095" s="77" t="s">
        <v>10135</v>
      </c>
      <c r="E5095" s="40">
        <v>652.75</v>
      </c>
      <c r="F5095" s="40">
        <v>593.41</v>
      </c>
      <c r="G5095" s="40" t="s">
        <v>20548</v>
      </c>
      <c r="H5095" s="40" t="s">
        <v>20549</v>
      </c>
    </row>
    <row r="5096" spans="1:8" s="54" customFormat="1" x14ac:dyDescent="0.25">
      <c r="A5096" s="40">
        <v>1</v>
      </c>
      <c r="B5096" s="40" t="s">
        <v>5649</v>
      </c>
      <c r="C5096" s="77" t="s">
        <v>6379</v>
      </c>
      <c r="D5096" s="77" t="s">
        <v>10135</v>
      </c>
      <c r="E5096" s="40">
        <v>815.5</v>
      </c>
      <c r="F5096" s="40">
        <v>741.36</v>
      </c>
      <c r="G5096" s="40" t="s">
        <v>5652</v>
      </c>
      <c r="H5096" s="40" t="s">
        <v>20550</v>
      </c>
    </row>
    <row r="5097" spans="1:8" s="54" customFormat="1" x14ac:dyDescent="0.25">
      <c r="A5097" s="40">
        <v>1</v>
      </c>
      <c r="B5097" s="40" t="s">
        <v>5649</v>
      </c>
      <c r="C5097" s="77" t="s">
        <v>6380</v>
      </c>
      <c r="D5097" s="77" t="s">
        <v>10135</v>
      </c>
      <c r="E5097" s="40">
        <v>769.1</v>
      </c>
      <c r="F5097" s="40">
        <v>699.18</v>
      </c>
      <c r="G5097" s="40" t="s">
        <v>5653</v>
      </c>
      <c r="H5097" s="40" t="s">
        <v>20551</v>
      </c>
    </row>
    <row r="5098" spans="1:8" s="54" customFormat="1" x14ac:dyDescent="0.25">
      <c r="A5098" s="40">
        <v>1</v>
      </c>
      <c r="B5098" s="40" t="s">
        <v>5649</v>
      </c>
      <c r="C5098" s="77" t="s">
        <v>6381</v>
      </c>
      <c r="D5098" s="77" t="s">
        <v>10135</v>
      </c>
      <c r="E5098" s="40">
        <v>272.89</v>
      </c>
      <c r="F5098" s="40">
        <v>248.08</v>
      </c>
      <c r="G5098" s="40" t="s">
        <v>14538</v>
      </c>
      <c r="H5098" s="40" t="s">
        <v>20552</v>
      </c>
    </row>
    <row r="5099" spans="1:8" s="54" customFormat="1" x14ac:dyDescent="0.25">
      <c r="A5099" s="40">
        <v>1</v>
      </c>
      <c r="B5099" s="40" t="s">
        <v>5649</v>
      </c>
      <c r="C5099" s="77" t="s">
        <v>6382</v>
      </c>
      <c r="D5099" s="77" t="s">
        <v>10135</v>
      </c>
      <c r="E5099" s="40">
        <v>520.55999999999995</v>
      </c>
      <c r="F5099" s="40">
        <v>473.24</v>
      </c>
      <c r="G5099" s="40" t="s">
        <v>5654</v>
      </c>
      <c r="H5099" s="40" t="s">
        <v>20553</v>
      </c>
    </row>
    <row r="5100" spans="1:8" s="54" customFormat="1" x14ac:dyDescent="0.25">
      <c r="A5100" s="40">
        <v>1</v>
      </c>
      <c r="B5100" s="40" t="s">
        <v>5649</v>
      </c>
      <c r="C5100" s="77" t="s">
        <v>10255</v>
      </c>
      <c r="D5100" s="77" t="s">
        <v>10135</v>
      </c>
      <c r="E5100" s="40">
        <v>105.97</v>
      </c>
      <c r="F5100" s="40">
        <v>96.34</v>
      </c>
      <c r="G5100" s="40" t="s">
        <v>10256</v>
      </c>
      <c r="H5100" s="40" t="s">
        <v>20554</v>
      </c>
    </row>
    <row r="5101" spans="1:8" s="54" customFormat="1" x14ac:dyDescent="0.25">
      <c r="A5101" s="40">
        <v>1</v>
      </c>
      <c r="B5101" s="40" t="s">
        <v>5649</v>
      </c>
      <c r="C5101" s="77" t="s">
        <v>6383</v>
      </c>
      <c r="D5101" s="77" t="s">
        <v>10135</v>
      </c>
      <c r="E5101" s="40">
        <v>472.1</v>
      </c>
      <c r="F5101" s="40">
        <v>429.18</v>
      </c>
      <c r="G5101" s="40" t="s">
        <v>5655</v>
      </c>
      <c r="H5101" s="40" t="s">
        <v>20555</v>
      </c>
    </row>
    <row r="5102" spans="1:8" s="54" customFormat="1" x14ac:dyDescent="0.25">
      <c r="A5102" s="40">
        <v>1</v>
      </c>
      <c r="B5102" s="40" t="s">
        <v>5649</v>
      </c>
      <c r="C5102" s="77" t="s">
        <v>10257</v>
      </c>
      <c r="D5102" s="77" t="s">
        <v>10135</v>
      </c>
      <c r="E5102" s="40">
        <v>495.95</v>
      </c>
      <c r="F5102" s="40">
        <v>450.86</v>
      </c>
      <c r="G5102" s="40" t="s">
        <v>10258</v>
      </c>
      <c r="H5102" s="40" t="s">
        <v>20556</v>
      </c>
    </row>
    <row r="5103" spans="1:8" s="54" customFormat="1" x14ac:dyDescent="0.25">
      <c r="A5103" s="40">
        <v>1</v>
      </c>
      <c r="B5103" s="40" t="s">
        <v>5649</v>
      </c>
      <c r="C5103" s="77" t="s">
        <v>6384</v>
      </c>
      <c r="D5103" s="77" t="s">
        <v>10135</v>
      </c>
      <c r="E5103" s="40">
        <v>287.60000000000002</v>
      </c>
      <c r="F5103" s="40">
        <v>261.45</v>
      </c>
      <c r="G5103" s="40" t="s">
        <v>14539</v>
      </c>
      <c r="H5103" s="40" t="s">
        <v>20557</v>
      </c>
    </row>
    <row r="5104" spans="1:8" s="54" customFormat="1" x14ac:dyDescent="0.25">
      <c r="A5104" s="40">
        <v>1</v>
      </c>
      <c r="B5104" s="40" t="s">
        <v>5649</v>
      </c>
      <c r="C5104" s="77" t="s">
        <v>6385</v>
      </c>
      <c r="D5104" s="77" t="s">
        <v>10135</v>
      </c>
      <c r="E5104" s="40">
        <v>412.68</v>
      </c>
      <c r="F5104" s="40">
        <v>375.16</v>
      </c>
      <c r="G5104" s="40" t="s">
        <v>14540</v>
      </c>
      <c r="H5104" s="40" t="s">
        <v>20558</v>
      </c>
    </row>
    <row r="5105" spans="1:8" s="54" customFormat="1" x14ac:dyDescent="0.25">
      <c r="A5105" s="40">
        <v>1</v>
      </c>
      <c r="B5105" s="40" t="s">
        <v>5649</v>
      </c>
      <c r="C5105" s="77" t="s">
        <v>6386</v>
      </c>
      <c r="D5105" s="77" t="s">
        <v>10135</v>
      </c>
      <c r="E5105" s="40">
        <v>1008.38</v>
      </c>
      <c r="F5105" s="40">
        <v>916.71</v>
      </c>
      <c r="G5105" s="40" t="s">
        <v>5656</v>
      </c>
      <c r="H5105" s="40" t="s">
        <v>20559</v>
      </c>
    </row>
    <row r="5106" spans="1:8" s="54" customFormat="1" x14ac:dyDescent="0.25">
      <c r="A5106" s="40">
        <v>1</v>
      </c>
      <c r="B5106" s="40" t="s">
        <v>5649</v>
      </c>
      <c r="C5106" s="77" t="s">
        <v>6387</v>
      </c>
      <c r="D5106" s="77" t="s">
        <v>10135</v>
      </c>
      <c r="E5106" s="40">
        <v>275.44</v>
      </c>
      <c r="F5106" s="40">
        <v>250.4</v>
      </c>
      <c r="G5106" s="40" t="s">
        <v>5657</v>
      </c>
      <c r="H5106" s="40" t="s">
        <v>20560</v>
      </c>
    </row>
    <row r="5107" spans="1:8" s="54" customFormat="1" x14ac:dyDescent="0.25">
      <c r="A5107" s="40">
        <v>1</v>
      </c>
      <c r="B5107" s="40" t="s">
        <v>5649</v>
      </c>
      <c r="C5107" s="77" t="s">
        <v>6388</v>
      </c>
      <c r="D5107" s="77" t="s">
        <v>10135</v>
      </c>
      <c r="E5107" s="40">
        <v>201.82</v>
      </c>
      <c r="F5107" s="40">
        <v>183.47</v>
      </c>
      <c r="G5107" s="40" t="s">
        <v>5658</v>
      </c>
      <c r="H5107" s="40" t="s">
        <v>20561</v>
      </c>
    </row>
    <row r="5108" spans="1:8" s="54" customFormat="1" x14ac:dyDescent="0.25">
      <c r="A5108" s="40">
        <v>1</v>
      </c>
      <c r="B5108" s="40" t="s">
        <v>5649</v>
      </c>
      <c r="C5108" s="77" t="s">
        <v>6389</v>
      </c>
      <c r="D5108" s="77" t="s">
        <v>10135</v>
      </c>
      <c r="E5108" s="40">
        <v>1350.24</v>
      </c>
      <c r="F5108" s="40">
        <v>1227.49</v>
      </c>
      <c r="G5108" s="40" t="s">
        <v>10435</v>
      </c>
      <c r="H5108" s="40" t="s">
        <v>20562</v>
      </c>
    </row>
    <row r="5109" spans="1:8" s="54" customFormat="1" x14ac:dyDescent="0.25">
      <c r="A5109" s="40">
        <v>1</v>
      </c>
      <c r="B5109" s="40" t="s">
        <v>5649</v>
      </c>
      <c r="C5109" s="77" t="s">
        <v>6390</v>
      </c>
      <c r="D5109" s="77" t="s">
        <v>10135</v>
      </c>
      <c r="E5109" s="40">
        <v>2281.3200000000002</v>
      </c>
      <c r="F5109" s="40">
        <v>2073.9299999999998</v>
      </c>
      <c r="G5109" s="40" t="s">
        <v>5659</v>
      </c>
      <c r="H5109" s="40" t="s">
        <v>20563</v>
      </c>
    </row>
    <row r="5110" spans="1:8" s="54" customFormat="1" x14ac:dyDescent="0.25">
      <c r="A5110" s="40">
        <v>1</v>
      </c>
      <c r="B5110" s="40" t="s">
        <v>5649</v>
      </c>
      <c r="C5110" s="77" t="s">
        <v>6391</v>
      </c>
      <c r="D5110" s="77" t="s">
        <v>10135</v>
      </c>
      <c r="E5110" s="40">
        <v>456.96</v>
      </c>
      <c r="F5110" s="40">
        <v>415.42</v>
      </c>
      <c r="G5110" s="40" t="s">
        <v>5660</v>
      </c>
      <c r="H5110" s="40" t="s">
        <v>20564</v>
      </c>
    </row>
    <row r="5111" spans="1:8" s="54" customFormat="1" x14ac:dyDescent="0.25">
      <c r="A5111" s="40">
        <v>1</v>
      </c>
      <c r="B5111" s="40" t="s">
        <v>5649</v>
      </c>
      <c r="C5111" s="77" t="s">
        <v>6392</v>
      </c>
      <c r="D5111" s="77" t="s">
        <v>10135</v>
      </c>
      <c r="E5111" s="40">
        <v>234.69</v>
      </c>
      <c r="F5111" s="40">
        <v>213.35</v>
      </c>
      <c r="G5111" s="40" t="s">
        <v>8495</v>
      </c>
      <c r="H5111" s="40" t="s">
        <v>20565</v>
      </c>
    </row>
    <row r="5112" spans="1:8" s="54" customFormat="1" x14ac:dyDescent="0.25">
      <c r="A5112" s="40">
        <v>1</v>
      </c>
      <c r="B5112" s="40" t="s">
        <v>5649</v>
      </c>
      <c r="C5112" s="77" t="s">
        <v>6393</v>
      </c>
      <c r="D5112" s="77" t="s">
        <v>10135</v>
      </c>
      <c r="E5112" s="40">
        <v>321.75</v>
      </c>
      <c r="F5112" s="40">
        <v>292.5</v>
      </c>
      <c r="G5112" s="40" t="s">
        <v>8496</v>
      </c>
      <c r="H5112" s="40" t="s">
        <v>20566</v>
      </c>
    </row>
    <row r="5113" spans="1:8" s="54" customFormat="1" x14ac:dyDescent="0.25">
      <c r="A5113" s="40">
        <v>1</v>
      </c>
      <c r="B5113" s="40" t="s">
        <v>5649</v>
      </c>
      <c r="C5113" s="77" t="s">
        <v>6394</v>
      </c>
      <c r="D5113" s="77" t="s">
        <v>10135</v>
      </c>
      <c r="E5113" s="40" t="s">
        <v>16502</v>
      </c>
      <c r="F5113" s="40">
        <v>160.38999999999999</v>
      </c>
      <c r="G5113" s="40" t="s">
        <v>5661</v>
      </c>
      <c r="H5113" s="40" t="s">
        <v>20567</v>
      </c>
    </row>
    <row r="5114" spans="1:8" s="54" customFormat="1" x14ac:dyDescent="0.25">
      <c r="A5114" s="40">
        <v>1</v>
      </c>
      <c r="B5114" s="40" t="s">
        <v>5649</v>
      </c>
      <c r="C5114" s="77" t="s">
        <v>6395</v>
      </c>
      <c r="D5114" s="77" t="s">
        <v>10135</v>
      </c>
      <c r="E5114" s="40" t="s">
        <v>16502</v>
      </c>
      <c r="F5114" s="40">
        <v>158.78</v>
      </c>
      <c r="G5114" s="40" t="s">
        <v>5662</v>
      </c>
      <c r="H5114" s="40" t="s">
        <v>20568</v>
      </c>
    </row>
    <row r="5115" spans="1:8" s="54" customFormat="1" x14ac:dyDescent="0.25">
      <c r="A5115" s="40">
        <v>1</v>
      </c>
      <c r="B5115" s="40" t="s">
        <v>5649</v>
      </c>
      <c r="C5115" s="77" t="s">
        <v>6396</v>
      </c>
      <c r="D5115" s="77" t="s">
        <v>10135</v>
      </c>
      <c r="E5115" s="40" t="s">
        <v>16502</v>
      </c>
      <c r="F5115" s="40">
        <v>97.13</v>
      </c>
      <c r="G5115" s="40" t="s">
        <v>5663</v>
      </c>
      <c r="H5115" s="40" t="s">
        <v>20569</v>
      </c>
    </row>
    <row r="5116" spans="1:8" s="54" customFormat="1" x14ac:dyDescent="0.25">
      <c r="A5116" s="40">
        <v>1</v>
      </c>
      <c r="B5116" s="40" t="s">
        <v>5649</v>
      </c>
      <c r="C5116" s="77" t="s">
        <v>6397</v>
      </c>
      <c r="D5116" s="77" t="s">
        <v>10135</v>
      </c>
      <c r="E5116" s="40" t="s">
        <v>16502</v>
      </c>
      <c r="F5116" s="40">
        <v>140.87</v>
      </c>
      <c r="G5116" s="40" t="s">
        <v>5664</v>
      </c>
      <c r="H5116" s="40" t="s">
        <v>20570</v>
      </c>
    </row>
    <row r="5117" spans="1:8" s="54" customFormat="1" x14ac:dyDescent="0.25">
      <c r="A5117" s="40">
        <v>1</v>
      </c>
      <c r="B5117" s="40" t="s">
        <v>5649</v>
      </c>
      <c r="C5117" s="77" t="s">
        <v>6398</v>
      </c>
      <c r="D5117" s="77" t="s">
        <v>10135</v>
      </c>
      <c r="E5117" s="40" t="s">
        <v>16502</v>
      </c>
      <c r="F5117" s="40">
        <v>41.36</v>
      </c>
      <c r="G5117" s="40" t="s">
        <v>8497</v>
      </c>
      <c r="H5117" s="40" t="s">
        <v>20571</v>
      </c>
    </row>
    <row r="5118" spans="1:8" s="54" customFormat="1" x14ac:dyDescent="0.25">
      <c r="A5118" s="40">
        <v>1</v>
      </c>
      <c r="B5118" s="40" t="s">
        <v>5649</v>
      </c>
      <c r="C5118" s="77" t="s">
        <v>20572</v>
      </c>
      <c r="D5118" s="77" t="s">
        <v>10135</v>
      </c>
      <c r="E5118" s="40">
        <v>0.01</v>
      </c>
      <c r="F5118" s="40">
        <v>0.01</v>
      </c>
      <c r="G5118" s="40" t="s">
        <v>20573</v>
      </c>
      <c r="H5118" s="40" t="s">
        <v>20574</v>
      </c>
    </row>
    <row r="5119" spans="1:8" s="54" customFormat="1" x14ac:dyDescent="0.25">
      <c r="A5119" s="40">
        <v>1</v>
      </c>
      <c r="B5119" s="40" t="s">
        <v>5649</v>
      </c>
      <c r="C5119" s="77" t="s">
        <v>8632</v>
      </c>
      <c r="D5119" s="77" t="s">
        <v>10135</v>
      </c>
      <c r="E5119" s="40">
        <v>67.39</v>
      </c>
      <c r="F5119" s="40">
        <v>61.26</v>
      </c>
      <c r="G5119" s="40" t="s">
        <v>8498</v>
      </c>
      <c r="H5119" s="40" t="s">
        <v>20575</v>
      </c>
    </row>
    <row r="5120" spans="1:8" s="54" customFormat="1" x14ac:dyDescent="0.25">
      <c r="A5120" s="40">
        <v>1</v>
      </c>
      <c r="B5120" s="40" t="s">
        <v>5649</v>
      </c>
      <c r="C5120" s="77" t="s">
        <v>6399</v>
      </c>
      <c r="D5120" s="77" t="s">
        <v>10135</v>
      </c>
      <c r="E5120" s="40">
        <v>203.01</v>
      </c>
      <c r="F5120" s="40">
        <v>184.55</v>
      </c>
      <c r="G5120" s="40" t="s">
        <v>8499</v>
      </c>
      <c r="H5120" s="40" t="s">
        <v>20576</v>
      </c>
    </row>
    <row r="5121" spans="1:8" s="54" customFormat="1" x14ac:dyDescent="0.25">
      <c r="A5121" s="40">
        <v>1</v>
      </c>
      <c r="B5121" s="40" t="s">
        <v>5649</v>
      </c>
      <c r="C5121" s="77" t="s">
        <v>6400</v>
      </c>
      <c r="D5121" s="77" t="s">
        <v>10135</v>
      </c>
      <c r="E5121" s="40">
        <v>206.73</v>
      </c>
      <c r="F5121" s="40">
        <v>187.94</v>
      </c>
      <c r="G5121" s="40" t="s">
        <v>14779</v>
      </c>
      <c r="H5121" s="40" t="s">
        <v>20577</v>
      </c>
    </row>
    <row r="5122" spans="1:8" s="54" customFormat="1" x14ac:dyDescent="0.25">
      <c r="A5122" s="40">
        <v>1</v>
      </c>
      <c r="B5122" s="40" t="s">
        <v>5649</v>
      </c>
      <c r="C5122" s="77" t="s">
        <v>6401</v>
      </c>
      <c r="D5122" s="77" t="s">
        <v>10135</v>
      </c>
      <c r="E5122" s="40">
        <v>377.85</v>
      </c>
      <c r="F5122" s="40">
        <v>343.5</v>
      </c>
      <c r="G5122" s="40" t="s">
        <v>14780</v>
      </c>
      <c r="H5122" s="40" t="s">
        <v>20578</v>
      </c>
    </row>
    <row r="5123" spans="1:8" s="54" customFormat="1" x14ac:dyDescent="0.25">
      <c r="A5123" s="40">
        <v>1</v>
      </c>
      <c r="B5123" s="40" t="s">
        <v>5649</v>
      </c>
      <c r="C5123" s="77" t="s">
        <v>6402</v>
      </c>
      <c r="D5123" s="77" t="s">
        <v>10135</v>
      </c>
      <c r="E5123" s="40">
        <v>1821.2</v>
      </c>
      <c r="F5123" s="40">
        <v>1655.64</v>
      </c>
      <c r="G5123" s="40" t="s">
        <v>5665</v>
      </c>
      <c r="H5123" s="40" t="s">
        <v>20579</v>
      </c>
    </row>
    <row r="5124" spans="1:8" s="54" customFormat="1" x14ac:dyDescent="0.25">
      <c r="A5124" s="40">
        <v>1</v>
      </c>
      <c r="B5124" s="40" t="s">
        <v>5649</v>
      </c>
      <c r="C5124" s="77" t="s">
        <v>8633</v>
      </c>
      <c r="D5124" s="77" t="s">
        <v>10135</v>
      </c>
      <c r="E5124" s="40">
        <v>100.62</v>
      </c>
      <c r="F5124" s="40">
        <v>91.47</v>
      </c>
      <c r="G5124" s="40" t="s">
        <v>8500</v>
      </c>
      <c r="H5124" s="40" t="s">
        <v>20580</v>
      </c>
    </row>
    <row r="5125" spans="1:8" s="54" customFormat="1" x14ac:dyDescent="0.25">
      <c r="A5125" s="40">
        <v>1</v>
      </c>
      <c r="B5125" s="40" t="s">
        <v>5649</v>
      </c>
      <c r="C5125" s="77" t="s">
        <v>6403</v>
      </c>
      <c r="D5125" s="77" t="s">
        <v>10135</v>
      </c>
      <c r="E5125" s="40">
        <v>74.930000000000007</v>
      </c>
      <c r="F5125" s="40">
        <v>68.12</v>
      </c>
      <c r="G5125" s="40" t="s">
        <v>5666</v>
      </c>
      <c r="H5125" s="40" t="s">
        <v>20581</v>
      </c>
    </row>
    <row r="5126" spans="1:8" s="54" customFormat="1" x14ac:dyDescent="0.25">
      <c r="A5126" s="40">
        <v>1</v>
      </c>
      <c r="B5126" s="40" t="s">
        <v>5649</v>
      </c>
      <c r="C5126" s="77" t="s">
        <v>6404</v>
      </c>
      <c r="D5126" s="77" t="s">
        <v>10135</v>
      </c>
      <c r="E5126" s="40">
        <v>85.09</v>
      </c>
      <c r="F5126" s="40">
        <v>77.349999999999994</v>
      </c>
      <c r="G5126" s="40" t="s">
        <v>5667</v>
      </c>
      <c r="H5126" s="40" t="s">
        <v>20582</v>
      </c>
    </row>
    <row r="5127" spans="1:8" s="54" customFormat="1" x14ac:dyDescent="0.25">
      <c r="A5127" s="40">
        <v>1</v>
      </c>
      <c r="B5127" s="40" t="s">
        <v>5649</v>
      </c>
      <c r="C5127" s="77" t="s">
        <v>8634</v>
      </c>
      <c r="D5127" s="77" t="s">
        <v>10135</v>
      </c>
      <c r="E5127" s="40">
        <v>90.01</v>
      </c>
      <c r="F5127" s="40">
        <v>81.83</v>
      </c>
      <c r="G5127" s="40" t="s">
        <v>8501</v>
      </c>
      <c r="H5127" s="40" t="s">
        <v>20583</v>
      </c>
    </row>
    <row r="5128" spans="1:8" s="54" customFormat="1" x14ac:dyDescent="0.25">
      <c r="A5128" s="40">
        <v>1</v>
      </c>
      <c r="B5128" s="40" t="s">
        <v>5649</v>
      </c>
      <c r="C5128" s="77" t="s">
        <v>6405</v>
      </c>
      <c r="D5128" s="77" t="s">
        <v>10135</v>
      </c>
      <c r="E5128" s="40">
        <v>199.12</v>
      </c>
      <c r="F5128" s="40">
        <v>181.02</v>
      </c>
      <c r="G5128" s="40" t="s">
        <v>5668</v>
      </c>
      <c r="H5128" s="40" t="s">
        <v>20584</v>
      </c>
    </row>
    <row r="5129" spans="1:8" s="54" customFormat="1" x14ac:dyDescent="0.25">
      <c r="A5129" s="40">
        <v>1</v>
      </c>
      <c r="B5129" s="40" t="s">
        <v>5649</v>
      </c>
      <c r="C5129" s="77" t="s">
        <v>6406</v>
      </c>
      <c r="D5129" s="77" t="s">
        <v>10135</v>
      </c>
      <c r="E5129" s="40">
        <v>193.73</v>
      </c>
      <c r="F5129" s="40">
        <v>176.12</v>
      </c>
      <c r="G5129" s="40" t="s">
        <v>5669</v>
      </c>
      <c r="H5129" s="40" t="s">
        <v>20585</v>
      </c>
    </row>
    <row r="5130" spans="1:8" s="54" customFormat="1" x14ac:dyDescent="0.25">
      <c r="A5130" s="40">
        <v>1</v>
      </c>
      <c r="B5130" s="40" t="s">
        <v>5649</v>
      </c>
      <c r="C5130" s="77" t="s">
        <v>6407</v>
      </c>
      <c r="D5130" s="77" t="s">
        <v>10135</v>
      </c>
      <c r="E5130" s="40">
        <v>262.7</v>
      </c>
      <c r="F5130" s="40">
        <v>238.82</v>
      </c>
      <c r="G5130" s="40" t="s">
        <v>5670</v>
      </c>
      <c r="H5130" s="40" t="s">
        <v>20586</v>
      </c>
    </row>
    <row r="5131" spans="1:8" s="54" customFormat="1" x14ac:dyDescent="0.25">
      <c r="A5131" s="40">
        <v>1</v>
      </c>
      <c r="B5131" s="40" t="s">
        <v>5649</v>
      </c>
      <c r="C5131" s="77" t="s">
        <v>6408</v>
      </c>
      <c r="D5131" s="77" t="s">
        <v>10135</v>
      </c>
      <c r="E5131" s="40">
        <v>481.61</v>
      </c>
      <c r="F5131" s="40">
        <v>437.83</v>
      </c>
      <c r="G5131" s="40" t="s">
        <v>5671</v>
      </c>
      <c r="H5131" s="40" t="s">
        <v>20587</v>
      </c>
    </row>
    <row r="5132" spans="1:8" s="54" customFormat="1" x14ac:dyDescent="0.25">
      <c r="A5132" s="40">
        <v>1</v>
      </c>
      <c r="B5132" s="40" t="s">
        <v>5649</v>
      </c>
      <c r="C5132" s="77" t="s">
        <v>8635</v>
      </c>
      <c r="D5132" s="77" t="s">
        <v>10135</v>
      </c>
      <c r="E5132" s="40">
        <v>91.16</v>
      </c>
      <c r="F5132" s="40">
        <v>82.87</v>
      </c>
      <c r="G5132" s="40" t="s">
        <v>8502</v>
      </c>
      <c r="H5132" s="40" t="s">
        <v>20588</v>
      </c>
    </row>
    <row r="5133" spans="1:8" s="54" customFormat="1" x14ac:dyDescent="0.25">
      <c r="A5133" s="40">
        <v>1</v>
      </c>
      <c r="B5133" s="40" t="s">
        <v>5649</v>
      </c>
      <c r="C5133" s="77" t="s">
        <v>10436</v>
      </c>
      <c r="D5133" s="77" t="s">
        <v>10135</v>
      </c>
      <c r="E5133" s="40">
        <v>2668.18</v>
      </c>
      <c r="F5133" s="40">
        <v>2425.62</v>
      </c>
      <c r="G5133" s="40" t="s">
        <v>10437</v>
      </c>
      <c r="H5133" s="40" t="s">
        <v>20589</v>
      </c>
    </row>
    <row r="5134" spans="1:8" s="54" customFormat="1" x14ac:dyDescent="0.25">
      <c r="A5134" s="40">
        <v>1</v>
      </c>
      <c r="B5134" s="40" t="s">
        <v>5649</v>
      </c>
      <c r="C5134" s="77" t="s">
        <v>10637</v>
      </c>
      <c r="D5134" s="77" t="s">
        <v>10135</v>
      </c>
      <c r="E5134" s="40">
        <v>184.03</v>
      </c>
      <c r="F5134" s="40">
        <v>167.3</v>
      </c>
      <c r="G5134" s="40" t="s">
        <v>10638</v>
      </c>
      <c r="H5134" s="40" t="s">
        <v>20590</v>
      </c>
    </row>
    <row r="5135" spans="1:8" s="54" customFormat="1" x14ac:dyDescent="0.25">
      <c r="A5135" s="40">
        <v>1</v>
      </c>
      <c r="B5135" s="40" t="s">
        <v>5649</v>
      </c>
      <c r="C5135" s="77" t="s">
        <v>10639</v>
      </c>
      <c r="D5135" s="77" t="s">
        <v>10135</v>
      </c>
      <c r="E5135" s="40">
        <v>245.39</v>
      </c>
      <c r="F5135" s="40">
        <v>223.08</v>
      </c>
      <c r="G5135" s="40" t="s">
        <v>10640</v>
      </c>
      <c r="H5135" s="40" t="s">
        <v>20591</v>
      </c>
    </row>
    <row r="5136" spans="1:8" s="54" customFormat="1" x14ac:dyDescent="0.25">
      <c r="A5136" s="40">
        <v>1</v>
      </c>
      <c r="B5136" s="40" t="s">
        <v>5649</v>
      </c>
      <c r="C5136" s="77" t="s">
        <v>10641</v>
      </c>
      <c r="D5136" s="77" t="s">
        <v>10135</v>
      </c>
      <c r="E5136" s="40">
        <v>498.21</v>
      </c>
      <c r="F5136" s="40">
        <v>452.92</v>
      </c>
      <c r="G5136" s="40" t="s">
        <v>10642</v>
      </c>
      <c r="H5136" s="40" t="s">
        <v>20592</v>
      </c>
    </row>
    <row r="5137" spans="1:8" s="54" customFormat="1" x14ac:dyDescent="0.25">
      <c r="A5137" s="40">
        <v>1</v>
      </c>
      <c r="B5137" s="40" t="s">
        <v>5649</v>
      </c>
      <c r="C5137" s="77" t="s">
        <v>10438</v>
      </c>
      <c r="D5137" s="77" t="s">
        <v>10135</v>
      </c>
      <c r="E5137" s="40">
        <v>130.96</v>
      </c>
      <c r="F5137" s="40">
        <v>119.05</v>
      </c>
      <c r="G5137" s="40" t="s">
        <v>10439</v>
      </c>
      <c r="H5137" s="40" t="s">
        <v>20593</v>
      </c>
    </row>
    <row r="5138" spans="1:8" s="54" customFormat="1" x14ac:dyDescent="0.25">
      <c r="A5138" s="40">
        <v>1</v>
      </c>
      <c r="B5138" s="40" t="s">
        <v>5649</v>
      </c>
      <c r="C5138" s="77" t="s">
        <v>10440</v>
      </c>
      <c r="D5138" s="77" t="s">
        <v>10135</v>
      </c>
      <c r="E5138" s="40" t="s">
        <v>16502</v>
      </c>
      <c r="F5138" s="40">
        <v>0</v>
      </c>
      <c r="G5138" s="40" t="s">
        <v>10441</v>
      </c>
      <c r="H5138" s="40" t="s">
        <v>20594</v>
      </c>
    </row>
    <row r="5139" spans="1:8" s="54" customFormat="1" x14ac:dyDescent="0.25">
      <c r="A5139" s="40">
        <v>1</v>
      </c>
      <c r="B5139" s="40" t="s">
        <v>5649</v>
      </c>
      <c r="C5139" s="77" t="s">
        <v>6409</v>
      </c>
      <c r="D5139" s="77" t="s">
        <v>10135</v>
      </c>
      <c r="E5139" s="40">
        <v>202.9</v>
      </c>
      <c r="F5139" s="40">
        <v>184.45</v>
      </c>
      <c r="G5139" s="40" t="s">
        <v>8503</v>
      </c>
      <c r="H5139" s="40" t="s">
        <v>20595</v>
      </c>
    </row>
    <row r="5140" spans="1:8" s="54" customFormat="1" x14ac:dyDescent="0.25">
      <c r="A5140" s="40">
        <v>1</v>
      </c>
      <c r="B5140" s="40" t="s">
        <v>5649</v>
      </c>
      <c r="C5140" s="77" t="s">
        <v>10643</v>
      </c>
      <c r="D5140" s="77" t="s">
        <v>10135</v>
      </c>
      <c r="E5140" s="40">
        <v>798.02</v>
      </c>
      <c r="F5140" s="40">
        <v>725.47</v>
      </c>
      <c r="G5140" s="40" t="s">
        <v>10644</v>
      </c>
      <c r="H5140" s="40" t="s">
        <v>20596</v>
      </c>
    </row>
    <row r="5141" spans="1:8" s="54" customFormat="1" x14ac:dyDescent="0.25">
      <c r="A5141" s="40">
        <v>1</v>
      </c>
      <c r="B5141" s="40" t="s">
        <v>5649</v>
      </c>
      <c r="C5141" s="77" t="s">
        <v>6410</v>
      </c>
      <c r="D5141" s="77" t="s">
        <v>10135</v>
      </c>
      <c r="E5141" s="40">
        <v>371.04</v>
      </c>
      <c r="F5141" s="40">
        <v>337.31</v>
      </c>
      <c r="G5141" s="40" t="s">
        <v>5672</v>
      </c>
      <c r="H5141" s="40" t="s">
        <v>20597</v>
      </c>
    </row>
    <row r="5142" spans="1:8" s="54" customFormat="1" x14ac:dyDescent="0.25">
      <c r="A5142" s="40">
        <v>1</v>
      </c>
      <c r="B5142" s="40" t="s">
        <v>5649</v>
      </c>
      <c r="C5142" s="77" t="s">
        <v>10645</v>
      </c>
      <c r="D5142" s="77" t="s">
        <v>10135</v>
      </c>
      <c r="E5142" s="40">
        <v>266.19</v>
      </c>
      <c r="F5142" s="40">
        <v>241.99</v>
      </c>
      <c r="G5142" s="40" t="s">
        <v>14541</v>
      </c>
      <c r="H5142" s="40" t="s">
        <v>20598</v>
      </c>
    </row>
    <row r="5143" spans="1:8" s="54" customFormat="1" x14ac:dyDescent="0.25">
      <c r="A5143" s="40">
        <v>1</v>
      </c>
      <c r="B5143" s="40" t="s">
        <v>5649</v>
      </c>
      <c r="C5143" s="77" t="s">
        <v>10646</v>
      </c>
      <c r="D5143" s="77" t="s">
        <v>10135</v>
      </c>
      <c r="E5143" s="40">
        <v>354.61</v>
      </c>
      <c r="F5143" s="40">
        <v>322.37</v>
      </c>
      <c r="G5143" s="40" t="s">
        <v>10647</v>
      </c>
      <c r="H5143" s="40" t="s">
        <v>20599</v>
      </c>
    </row>
    <row r="5144" spans="1:8" s="54" customFormat="1" x14ac:dyDescent="0.25">
      <c r="A5144" s="40">
        <v>1</v>
      </c>
      <c r="B5144" s="40" t="s">
        <v>5649</v>
      </c>
      <c r="C5144" s="77" t="s">
        <v>10138</v>
      </c>
      <c r="D5144" s="77" t="s">
        <v>10135</v>
      </c>
      <c r="E5144" s="40">
        <v>63.81</v>
      </c>
      <c r="F5144" s="40">
        <v>58.01</v>
      </c>
      <c r="G5144" s="40" t="s">
        <v>10442</v>
      </c>
      <c r="H5144" s="40" t="s">
        <v>20600</v>
      </c>
    </row>
    <row r="5145" spans="1:8" s="54" customFormat="1" x14ac:dyDescent="0.25">
      <c r="A5145" s="40">
        <v>1</v>
      </c>
      <c r="B5145" s="40" t="s">
        <v>5649</v>
      </c>
      <c r="C5145" s="77" t="s">
        <v>10139</v>
      </c>
      <c r="D5145" s="77" t="s">
        <v>10135</v>
      </c>
      <c r="E5145" s="40">
        <v>119.06</v>
      </c>
      <c r="F5145" s="40">
        <v>108.24</v>
      </c>
      <c r="G5145" s="40" t="s">
        <v>10443</v>
      </c>
      <c r="H5145" s="40" t="s">
        <v>20601</v>
      </c>
    </row>
    <row r="5146" spans="1:8" s="54" customFormat="1" x14ac:dyDescent="0.25">
      <c r="A5146" s="40">
        <v>1</v>
      </c>
      <c r="B5146" s="40" t="s">
        <v>5649</v>
      </c>
      <c r="C5146" s="77" t="s">
        <v>6411</v>
      </c>
      <c r="D5146" s="77" t="s">
        <v>10135</v>
      </c>
      <c r="E5146" s="40">
        <v>212.66</v>
      </c>
      <c r="F5146" s="40">
        <v>193.33</v>
      </c>
      <c r="G5146" s="40" t="s">
        <v>10444</v>
      </c>
      <c r="H5146" s="40" t="s">
        <v>20602</v>
      </c>
    </row>
    <row r="5147" spans="1:8" s="54" customFormat="1" x14ac:dyDescent="0.25">
      <c r="A5147" s="40">
        <v>1</v>
      </c>
      <c r="B5147" s="40" t="s">
        <v>5649</v>
      </c>
      <c r="C5147" s="77" t="s">
        <v>10648</v>
      </c>
      <c r="D5147" s="77" t="s">
        <v>10135</v>
      </c>
      <c r="E5147" s="40">
        <v>98.77</v>
      </c>
      <c r="F5147" s="40">
        <v>89.79</v>
      </c>
      <c r="G5147" s="40" t="s">
        <v>10649</v>
      </c>
      <c r="H5147" s="40" t="s">
        <v>20603</v>
      </c>
    </row>
    <row r="5148" spans="1:8" s="54" customFormat="1" x14ac:dyDescent="0.25">
      <c r="A5148" s="40">
        <v>1</v>
      </c>
      <c r="B5148" s="40" t="s">
        <v>5649</v>
      </c>
      <c r="C5148" s="77" t="s">
        <v>10650</v>
      </c>
      <c r="D5148" s="77" t="s">
        <v>10135</v>
      </c>
      <c r="E5148" s="40">
        <v>280.32</v>
      </c>
      <c r="F5148" s="40">
        <v>254.84</v>
      </c>
      <c r="G5148" s="40" t="s">
        <v>10651</v>
      </c>
      <c r="H5148" s="40" t="s">
        <v>20604</v>
      </c>
    </row>
    <row r="5149" spans="1:8" s="54" customFormat="1" x14ac:dyDescent="0.25">
      <c r="A5149" s="40">
        <v>1</v>
      </c>
      <c r="B5149" s="40" t="s">
        <v>5649</v>
      </c>
      <c r="C5149" s="77" t="s">
        <v>6412</v>
      </c>
      <c r="D5149" s="77" t="s">
        <v>10135</v>
      </c>
      <c r="E5149" s="40">
        <v>183.83</v>
      </c>
      <c r="F5149" s="40">
        <v>167.12</v>
      </c>
      <c r="G5149" s="40" t="s">
        <v>14542</v>
      </c>
      <c r="H5149" s="40" t="s">
        <v>20605</v>
      </c>
    </row>
    <row r="5150" spans="1:8" s="54" customFormat="1" x14ac:dyDescent="0.25">
      <c r="A5150" s="40">
        <v>1</v>
      </c>
      <c r="B5150" s="40" t="s">
        <v>5649</v>
      </c>
      <c r="C5150" s="77" t="s">
        <v>10140</v>
      </c>
      <c r="D5150" s="77" t="s">
        <v>10135</v>
      </c>
      <c r="E5150" s="40">
        <v>162.01</v>
      </c>
      <c r="F5150" s="40">
        <v>147.28</v>
      </c>
      <c r="G5150" s="40" t="s">
        <v>10141</v>
      </c>
      <c r="H5150" s="40" t="s">
        <v>20606</v>
      </c>
    </row>
    <row r="5151" spans="1:8" s="54" customFormat="1" x14ac:dyDescent="0.25">
      <c r="A5151" s="40">
        <v>1</v>
      </c>
      <c r="B5151" s="40" t="s">
        <v>5649</v>
      </c>
      <c r="C5151" s="77" t="s">
        <v>10652</v>
      </c>
      <c r="D5151" s="77" t="s">
        <v>10135</v>
      </c>
      <c r="E5151" s="40">
        <v>454.22</v>
      </c>
      <c r="F5151" s="40">
        <v>412.93</v>
      </c>
      <c r="G5151" s="40" t="s">
        <v>14543</v>
      </c>
      <c r="H5151" s="40" t="s">
        <v>20607</v>
      </c>
    </row>
    <row r="5152" spans="1:8" s="54" customFormat="1" x14ac:dyDescent="0.25">
      <c r="A5152" s="40">
        <v>1</v>
      </c>
      <c r="B5152" s="40" t="s">
        <v>5649</v>
      </c>
      <c r="C5152" s="77" t="s">
        <v>6413</v>
      </c>
      <c r="D5152" s="77" t="s">
        <v>10135</v>
      </c>
      <c r="E5152" s="40">
        <v>348.06</v>
      </c>
      <c r="F5152" s="40">
        <v>316.42</v>
      </c>
      <c r="G5152" s="40" t="s">
        <v>10445</v>
      </c>
      <c r="H5152" s="40" t="s">
        <v>20608</v>
      </c>
    </row>
    <row r="5153" spans="1:8" s="54" customFormat="1" x14ac:dyDescent="0.25">
      <c r="A5153" s="40">
        <v>1</v>
      </c>
      <c r="B5153" s="40" t="s">
        <v>5649</v>
      </c>
      <c r="C5153" s="77" t="s">
        <v>10653</v>
      </c>
      <c r="D5153" s="77" t="s">
        <v>10135</v>
      </c>
      <c r="E5153" s="40">
        <v>894.94</v>
      </c>
      <c r="F5153" s="40">
        <v>813.58</v>
      </c>
      <c r="G5153" s="40" t="s">
        <v>10654</v>
      </c>
      <c r="H5153" s="40" t="s">
        <v>20609</v>
      </c>
    </row>
    <row r="5154" spans="1:8" s="54" customFormat="1" x14ac:dyDescent="0.25">
      <c r="A5154" s="40">
        <v>1</v>
      </c>
      <c r="B5154" s="40" t="s">
        <v>5649</v>
      </c>
      <c r="C5154" s="77" t="s">
        <v>6414</v>
      </c>
      <c r="D5154" s="77" t="s">
        <v>10135</v>
      </c>
      <c r="E5154" s="40">
        <v>73.69</v>
      </c>
      <c r="F5154" s="40">
        <v>66.989999999999995</v>
      </c>
      <c r="G5154" s="40" t="s">
        <v>5673</v>
      </c>
      <c r="H5154" s="40" t="s">
        <v>20610</v>
      </c>
    </row>
    <row r="5155" spans="1:8" s="54" customFormat="1" x14ac:dyDescent="0.25">
      <c r="A5155" s="40">
        <v>1</v>
      </c>
      <c r="B5155" s="40" t="s">
        <v>5649</v>
      </c>
      <c r="C5155" s="77" t="s">
        <v>6415</v>
      </c>
      <c r="D5155" s="77" t="s">
        <v>10135</v>
      </c>
      <c r="E5155" s="40">
        <v>45.32</v>
      </c>
      <c r="F5155" s="40">
        <v>41.2</v>
      </c>
      <c r="G5155" s="40" t="s">
        <v>5674</v>
      </c>
      <c r="H5155" s="40" t="s">
        <v>20611</v>
      </c>
    </row>
    <row r="5156" spans="1:8" s="54" customFormat="1" x14ac:dyDescent="0.25">
      <c r="A5156" s="40">
        <v>1</v>
      </c>
      <c r="B5156" s="40" t="s">
        <v>5649</v>
      </c>
      <c r="C5156" s="77" t="s">
        <v>10655</v>
      </c>
      <c r="D5156" s="77" t="s">
        <v>10135</v>
      </c>
      <c r="E5156" s="40">
        <v>902.18</v>
      </c>
      <c r="F5156" s="40">
        <v>820.16</v>
      </c>
      <c r="G5156" s="40" t="s">
        <v>10656</v>
      </c>
      <c r="H5156" s="40" t="s">
        <v>20612</v>
      </c>
    </row>
    <row r="5157" spans="1:8" s="54" customFormat="1" x14ac:dyDescent="0.25">
      <c r="A5157" s="40">
        <v>1</v>
      </c>
      <c r="B5157" s="40" t="s">
        <v>5649</v>
      </c>
      <c r="C5157" s="77" t="s">
        <v>6416</v>
      </c>
      <c r="D5157" s="77" t="s">
        <v>10135</v>
      </c>
      <c r="E5157" s="40">
        <v>249.71</v>
      </c>
      <c r="F5157" s="40">
        <v>227.01</v>
      </c>
      <c r="G5157" s="40" t="s">
        <v>10657</v>
      </c>
      <c r="H5157" s="40" t="s">
        <v>20613</v>
      </c>
    </row>
    <row r="5158" spans="1:8" s="54" customFormat="1" x14ac:dyDescent="0.25">
      <c r="A5158" s="40">
        <v>1</v>
      </c>
      <c r="B5158" s="40" t="s">
        <v>5649</v>
      </c>
      <c r="C5158" s="77" t="s">
        <v>6417</v>
      </c>
      <c r="D5158" s="77" t="s">
        <v>10135</v>
      </c>
      <c r="E5158" s="40">
        <v>356.32</v>
      </c>
      <c r="F5158" s="40">
        <v>323.93</v>
      </c>
      <c r="G5158" s="40" t="s">
        <v>10658</v>
      </c>
      <c r="H5158" s="40" t="s">
        <v>20614</v>
      </c>
    </row>
    <row r="5159" spans="1:8" s="54" customFormat="1" x14ac:dyDescent="0.25">
      <c r="A5159" s="40">
        <v>1</v>
      </c>
      <c r="B5159" s="40" t="s">
        <v>5649</v>
      </c>
      <c r="C5159" s="77" t="s">
        <v>10659</v>
      </c>
      <c r="D5159" s="77" t="s">
        <v>10135</v>
      </c>
      <c r="E5159" s="40">
        <v>4280.46</v>
      </c>
      <c r="F5159" s="40">
        <v>3891.33</v>
      </c>
      <c r="G5159" s="40" t="s">
        <v>10660</v>
      </c>
      <c r="H5159" s="40" t="s">
        <v>20615</v>
      </c>
    </row>
    <row r="5160" spans="1:8" s="54" customFormat="1" x14ac:dyDescent="0.25">
      <c r="A5160" s="40">
        <v>1</v>
      </c>
      <c r="B5160" s="40" t="s">
        <v>5649</v>
      </c>
      <c r="C5160" s="77" t="s">
        <v>10661</v>
      </c>
      <c r="D5160" s="77" t="s">
        <v>10135</v>
      </c>
      <c r="E5160" s="40">
        <v>291.89</v>
      </c>
      <c r="F5160" s="40">
        <v>265.35000000000002</v>
      </c>
      <c r="G5160" s="40" t="s">
        <v>10662</v>
      </c>
      <c r="H5160" s="40" t="s">
        <v>20616</v>
      </c>
    </row>
    <row r="5161" spans="1:8" s="54" customFormat="1" x14ac:dyDescent="0.25">
      <c r="A5161" s="40">
        <v>1</v>
      </c>
      <c r="B5161" s="40" t="s">
        <v>5649</v>
      </c>
      <c r="C5161" s="77" t="s">
        <v>8636</v>
      </c>
      <c r="D5161" s="77" t="s">
        <v>10135</v>
      </c>
      <c r="E5161" s="40">
        <v>147.86000000000001</v>
      </c>
      <c r="F5161" s="40">
        <v>134.41999999999999</v>
      </c>
      <c r="G5161" s="40" t="s">
        <v>8504</v>
      </c>
      <c r="H5161" s="40" t="s">
        <v>20617</v>
      </c>
    </row>
    <row r="5162" spans="1:8" s="54" customFormat="1" x14ac:dyDescent="0.25">
      <c r="A5162" s="40">
        <v>1</v>
      </c>
      <c r="B5162" s="40" t="s">
        <v>5649</v>
      </c>
      <c r="C5162" s="77" t="s">
        <v>6418</v>
      </c>
      <c r="D5162" s="77" t="s">
        <v>10135</v>
      </c>
      <c r="E5162" s="40">
        <v>47.84</v>
      </c>
      <c r="F5162" s="40">
        <v>43.49</v>
      </c>
      <c r="G5162" s="40" t="s">
        <v>5675</v>
      </c>
      <c r="H5162" s="40" t="s">
        <v>20618</v>
      </c>
    </row>
    <row r="5163" spans="1:8" s="54" customFormat="1" x14ac:dyDescent="0.25">
      <c r="A5163" s="40">
        <v>1</v>
      </c>
      <c r="B5163" s="40" t="s">
        <v>5649</v>
      </c>
      <c r="C5163" s="77" t="s">
        <v>10663</v>
      </c>
      <c r="D5163" s="77" t="s">
        <v>10135</v>
      </c>
      <c r="E5163" s="40">
        <v>79.599999999999994</v>
      </c>
      <c r="F5163" s="40">
        <v>72.36</v>
      </c>
      <c r="G5163" s="40" t="s">
        <v>10664</v>
      </c>
      <c r="H5163" s="40" t="s">
        <v>20619</v>
      </c>
    </row>
    <row r="5164" spans="1:8" s="54" customFormat="1" x14ac:dyDescent="0.25">
      <c r="A5164" s="40">
        <v>1</v>
      </c>
      <c r="B5164" s="40" t="s">
        <v>5649</v>
      </c>
      <c r="C5164" s="77" t="s">
        <v>10142</v>
      </c>
      <c r="D5164" s="77" t="s">
        <v>10135</v>
      </c>
      <c r="E5164" s="40">
        <v>150.38</v>
      </c>
      <c r="F5164" s="40">
        <v>136.71</v>
      </c>
      <c r="G5164" s="40" t="s">
        <v>10143</v>
      </c>
      <c r="H5164" s="40" t="s">
        <v>20620</v>
      </c>
    </row>
    <row r="5165" spans="1:8" s="54" customFormat="1" x14ac:dyDescent="0.25">
      <c r="A5165" s="40">
        <v>1</v>
      </c>
      <c r="B5165" s="40" t="s">
        <v>5649</v>
      </c>
      <c r="C5165" s="77" t="s">
        <v>6419</v>
      </c>
      <c r="D5165" s="77" t="s">
        <v>10135</v>
      </c>
      <c r="E5165" s="40">
        <v>428.51</v>
      </c>
      <c r="F5165" s="40">
        <v>389.55</v>
      </c>
      <c r="G5165" s="40" t="s">
        <v>10446</v>
      </c>
      <c r="H5165" s="40" t="s">
        <v>20621</v>
      </c>
    </row>
    <row r="5166" spans="1:8" s="54" customFormat="1" x14ac:dyDescent="0.25">
      <c r="A5166" s="40">
        <v>1</v>
      </c>
      <c r="B5166" s="40" t="s">
        <v>5649</v>
      </c>
      <c r="C5166" s="77" t="s">
        <v>10665</v>
      </c>
      <c r="D5166" s="77" t="s">
        <v>10135</v>
      </c>
      <c r="E5166" s="40">
        <v>254.06</v>
      </c>
      <c r="F5166" s="40">
        <v>230.96</v>
      </c>
      <c r="G5166" s="40" t="s">
        <v>10666</v>
      </c>
      <c r="H5166" s="40" t="s">
        <v>20622</v>
      </c>
    </row>
    <row r="5167" spans="1:8" s="54" customFormat="1" x14ac:dyDescent="0.25">
      <c r="A5167" s="40">
        <v>1</v>
      </c>
      <c r="B5167" s="40" t="s">
        <v>5649</v>
      </c>
      <c r="C5167" s="77" t="s">
        <v>6420</v>
      </c>
      <c r="D5167" s="77" t="s">
        <v>10135</v>
      </c>
      <c r="E5167" s="40">
        <v>176.01</v>
      </c>
      <c r="F5167" s="40">
        <v>160.01</v>
      </c>
      <c r="G5167" s="40" t="s">
        <v>10447</v>
      </c>
      <c r="H5167" s="40" t="s">
        <v>20623</v>
      </c>
    </row>
    <row r="5168" spans="1:8" s="54" customFormat="1" x14ac:dyDescent="0.25">
      <c r="A5168" s="40">
        <v>1</v>
      </c>
      <c r="B5168" s="40" t="s">
        <v>5649</v>
      </c>
      <c r="C5168" s="77" t="s">
        <v>10667</v>
      </c>
      <c r="D5168" s="77" t="s">
        <v>10135</v>
      </c>
      <c r="E5168" s="40">
        <v>207.01</v>
      </c>
      <c r="F5168" s="40">
        <v>188.19</v>
      </c>
      <c r="G5168" s="40" t="s">
        <v>10668</v>
      </c>
      <c r="H5168" s="40" t="s">
        <v>20624</v>
      </c>
    </row>
    <row r="5169" spans="1:8" s="54" customFormat="1" x14ac:dyDescent="0.25">
      <c r="A5169" s="40">
        <v>1</v>
      </c>
      <c r="B5169" s="40" t="s">
        <v>5649</v>
      </c>
      <c r="C5169" s="77" t="s">
        <v>10669</v>
      </c>
      <c r="D5169" s="77" t="s">
        <v>10135</v>
      </c>
      <c r="E5169" s="40">
        <v>88.22</v>
      </c>
      <c r="F5169" s="40">
        <v>80.2</v>
      </c>
      <c r="G5169" s="40" t="s">
        <v>14544</v>
      </c>
      <c r="H5169" s="40" t="s">
        <v>20625</v>
      </c>
    </row>
    <row r="5170" spans="1:8" s="54" customFormat="1" x14ac:dyDescent="0.25">
      <c r="A5170" s="40">
        <v>1</v>
      </c>
      <c r="B5170" s="40" t="s">
        <v>5649</v>
      </c>
      <c r="C5170" s="77" t="s">
        <v>10670</v>
      </c>
      <c r="D5170" s="77" t="s">
        <v>10135</v>
      </c>
      <c r="E5170" s="40">
        <v>885.6</v>
      </c>
      <c r="F5170" s="40">
        <v>805.09</v>
      </c>
      <c r="G5170" s="40" t="s">
        <v>10671</v>
      </c>
      <c r="H5170" s="40" t="s">
        <v>20626</v>
      </c>
    </row>
    <row r="5171" spans="1:8" s="54" customFormat="1" x14ac:dyDescent="0.25">
      <c r="A5171" s="40">
        <v>1</v>
      </c>
      <c r="B5171" s="40" t="s">
        <v>5649</v>
      </c>
      <c r="C5171" s="77" t="s">
        <v>10672</v>
      </c>
      <c r="D5171" s="77" t="s">
        <v>10135</v>
      </c>
      <c r="E5171" s="40">
        <v>268.8</v>
      </c>
      <c r="F5171" s="40">
        <v>244.36</v>
      </c>
      <c r="G5171" s="40" t="s">
        <v>10673</v>
      </c>
      <c r="H5171" s="40" t="s">
        <v>20627</v>
      </c>
    </row>
    <row r="5172" spans="1:8" s="54" customFormat="1" x14ac:dyDescent="0.25">
      <c r="A5172" s="40">
        <v>1</v>
      </c>
      <c r="B5172" s="40" t="s">
        <v>5649</v>
      </c>
      <c r="C5172" s="77" t="s">
        <v>6421</v>
      </c>
      <c r="D5172" s="77" t="s">
        <v>10135</v>
      </c>
      <c r="E5172" s="40">
        <v>168.28</v>
      </c>
      <c r="F5172" s="40">
        <v>152.97999999999999</v>
      </c>
      <c r="G5172" s="40" t="s">
        <v>10448</v>
      </c>
      <c r="H5172" s="40" t="s">
        <v>20628</v>
      </c>
    </row>
    <row r="5173" spans="1:8" s="54" customFormat="1" x14ac:dyDescent="0.25">
      <c r="A5173" s="40">
        <v>1</v>
      </c>
      <c r="B5173" s="40" t="s">
        <v>5649</v>
      </c>
      <c r="C5173" s="77" t="s">
        <v>10674</v>
      </c>
      <c r="D5173" s="77" t="s">
        <v>10135</v>
      </c>
      <c r="E5173" s="40">
        <v>306.31</v>
      </c>
      <c r="F5173" s="40">
        <v>278.45999999999998</v>
      </c>
      <c r="G5173" s="40" t="s">
        <v>10675</v>
      </c>
      <c r="H5173" s="40" t="s">
        <v>20629</v>
      </c>
    </row>
    <row r="5174" spans="1:8" s="54" customFormat="1" x14ac:dyDescent="0.25">
      <c r="A5174" s="40">
        <v>1</v>
      </c>
      <c r="B5174" s="40" t="s">
        <v>5649</v>
      </c>
      <c r="C5174" s="77" t="s">
        <v>6422</v>
      </c>
      <c r="D5174" s="77" t="s">
        <v>10135</v>
      </c>
      <c r="E5174" s="40">
        <v>245.67</v>
      </c>
      <c r="F5174" s="40">
        <v>223.34</v>
      </c>
      <c r="G5174" s="40" t="s">
        <v>10449</v>
      </c>
      <c r="H5174" s="40" t="s">
        <v>20630</v>
      </c>
    </row>
    <row r="5175" spans="1:8" s="54" customFormat="1" x14ac:dyDescent="0.25">
      <c r="A5175" s="40">
        <v>1</v>
      </c>
      <c r="B5175" s="40" t="s">
        <v>5649</v>
      </c>
      <c r="C5175" s="77" t="s">
        <v>6423</v>
      </c>
      <c r="D5175" s="77" t="s">
        <v>10135</v>
      </c>
      <c r="E5175" s="40">
        <v>183.05</v>
      </c>
      <c r="F5175" s="40">
        <v>166.41</v>
      </c>
      <c r="G5175" s="40" t="s">
        <v>8505</v>
      </c>
      <c r="H5175" s="40" t="s">
        <v>20631</v>
      </c>
    </row>
    <row r="5176" spans="1:8" s="54" customFormat="1" x14ac:dyDescent="0.25">
      <c r="A5176" s="40">
        <v>1</v>
      </c>
      <c r="B5176" s="40" t="s">
        <v>5649</v>
      </c>
      <c r="C5176" s="77" t="s">
        <v>6424</v>
      </c>
      <c r="D5176" s="77" t="s">
        <v>10135</v>
      </c>
      <c r="E5176" s="40">
        <v>76.53</v>
      </c>
      <c r="F5176" s="40">
        <v>69.569999999999993</v>
      </c>
      <c r="G5176" s="40" t="s">
        <v>5676</v>
      </c>
      <c r="H5176" s="40" t="s">
        <v>20632</v>
      </c>
    </row>
    <row r="5177" spans="1:8" s="54" customFormat="1" x14ac:dyDescent="0.25">
      <c r="A5177" s="40">
        <v>1</v>
      </c>
      <c r="B5177" s="40" t="s">
        <v>5649</v>
      </c>
      <c r="C5177" s="77" t="s">
        <v>10676</v>
      </c>
      <c r="D5177" s="77" t="s">
        <v>10135</v>
      </c>
      <c r="E5177" s="40">
        <v>188.94</v>
      </c>
      <c r="F5177" s="40">
        <v>171.76</v>
      </c>
      <c r="G5177" s="40" t="s">
        <v>10677</v>
      </c>
      <c r="H5177" s="40" t="s">
        <v>20633</v>
      </c>
    </row>
    <row r="5178" spans="1:8" s="54" customFormat="1" x14ac:dyDescent="0.25">
      <c r="A5178" s="40">
        <v>1</v>
      </c>
      <c r="B5178" s="40" t="s">
        <v>5649</v>
      </c>
      <c r="C5178" s="77" t="s">
        <v>6425</v>
      </c>
      <c r="D5178" s="77" t="s">
        <v>10135</v>
      </c>
      <c r="E5178" s="40">
        <v>40.01</v>
      </c>
      <c r="F5178" s="40">
        <v>36.369999999999997</v>
      </c>
      <c r="G5178" s="40" t="s">
        <v>10450</v>
      </c>
      <c r="H5178" s="40" t="s">
        <v>20634</v>
      </c>
    </row>
    <row r="5179" spans="1:8" s="54" customFormat="1" x14ac:dyDescent="0.25">
      <c r="A5179" s="40">
        <v>1</v>
      </c>
      <c r="B5179" s="40" t="s">
        <v>5649</v>
      </c>
      <c r="C5179" s="77" t="s">
        <v>6426</v>
      </c>
      <c r="D5179" s="77" t="s">
        <v>10135</v>
      </c>
      <c r="E5179" s="40">
        <v>213.36</v>
      </c>
      <c r="F5179" s="40">
        <v>193.96</v>
      </c>
      <c r="G5179" s="40" t="s">
        <v>10451</v>
      </c>
      <c r="H5179" s="40" t="s">
        <v>20635</v>
      </c>
    </row>
    <row r="5180" spans="1:8" s="54" customFormat="1" x14ac:dyDescent="0.25">
      <c r="A5180" s="40">
        <v>1</v>
      </c>
      <c r="B5180" s="40" t="s">
        <v>5649</v>
      </c>
      <c r="C5180" s="77" t="s">
        <v>10678</v>
      </c>
      <c r="D5180" s="77" t="s">
        <v>10135</v>
      </c>
      <c r="E5180" s="40">
        <v>257.70999999999998</v>
      </c>
      <c r="F5180" s="40">
        <v>234.28</v>
      </c>
      <c r="G5180" s="40" t="s">
        <v>10679</v>
      </c>
      <c r="H5180" s="40" t="s">
        <v>20636</v>
      </c>
    </row>
    <row r="5181" spans="1:8" s="54" customFormat="1" x14ac:dyDescent="0.25">
      <c r="A5181" s="40">
        <v>1</v>
      </c>
      <c r="B5181" s="40" t="s">
        <v>5649</v>
      </c>
      <c r="C5181" s="77" t="s">
        <v>10680</v>
      </c>
      <c r="D5181" s="77" t="s">
        <v>10135</v>
      </c>
      <c r="E5181" s="40">
        <v>17.5</v>
      </c>
      <c r="F5181" s="40">
        <v>15.91</v>
      </c>
      <c r="G5181" s="40" t="s">
        <v>10681</v>
      </c>
      <c r="H5181" s="40" t="s">
        <v>20637</v>
      </c>
    </row>
    <row r="5182" spans="1:8" s="54" customFormat="1" x14ac:dyDescent="0.25">
      <c r="A5182" s="40">
        <v>1</v>
      </c>
      <c r="B5182" s="40" t="s">
        <v>5649</v>
      </c>
      <c r="C5182" s="77" t="s">
        <v>10682</v>
      </c>
      <c r="D5182" s="77" t="s">
        <v>10135</v>
      </c>
      <c r="E5182" s="40">
        <v>92.46</v>
      </c>
      <c r="F5182" s="40">
        <v>84.05</v>
      </c>
      <c r="G5182" s="40" t="s">
        <v>10683</v>
      </c>
      <c r="H5182" s="40" t="s">
        <v>20638</v>
      </c>
    </row>
    <row r="5183" spans="1:8" s="54" customFormat="1" x14ac:dyDescent="0.25">
      <c r="A5183" s="40">
        <v>1</v>
      </c>
      <c r="B5183" s="40" t="s">
        <v>5649</v>
      </c>
      <c r="C5183" s="77" t="s">
        <v>10684</v>
      </c>
      <c r="D5183" s="77" t="s">
        <v>10135</v>
      </c>
      <c r="E5183" s="40">
        <v>176.87</v>
      </c>
      <c r="F5183" s="40">
        <v>160.79</v>
      </c>
      <c r="G5183" s="40" t="s">
        <v>10685</v>
      </c>
      <c r="H5183" s="40" t="s">
        <v>20639</v>
      </c>
    </row>
    <row r="5184" spans="1:8" s="54" customFormat="1" x14ac:dyDescent="0.25">
      <c r="A5184" s="40">
        <v>1</v>
      </c>
      <c r="B5184" s="40" t="s">
        <v>5649</v>
      </c>
      <c r="C5184" s="77" t="s">
        <v>10686</v>
      </c>
      <c r="D5184" s="77" t="s">
        <v>10135</v>
      </c>
      <c r="E5184" s="40">
        <v>187.59</v>
      </c>
      <c r="F5184" s="40">
        <v>170.54</v>
      </c>
      <c r="G5184" s="40" t="s">
        <v>10687</v>
      </c>
      <c r="H5184" s="40" t="s">
        <v>20640</v>
      </c>
    </row>
    <row r="5185" spans="1:8" s="54" customFormat="1" x14ac:dyDescent="0.25">
      <c r="A5185" s="40">
        <v>1</v>
      </c>
      <c r="B5185" s="40" t="s">
        <v>5649</v>
      </c>
      <c r="C5185" s="77" t="s">
        <v>10144</v>
      </c>
      <c r="D5185" s="77" t="s">
        <v>10135</v>
      </c>
      <c r="E5185" s="40">
        <v>56.93</v>
      </c>
      <c r="F5185" s="40">
        <v>51.75</v>
      </c>
      <c r="G5185" s="40" t="s">
        <v>10145</v>
      </c>
      <c r="H5185" s="40" t="s">
        <v>20641</v>
      </c>
    </row>
    <row r="5186" spans="1:8" s="54" customFormat="1" x14ac:dyDescent="0.25">
      <c r="A5186" s="40">
        <v>1</v>
      </c>
      <c r="B5186" s="40" t="s">
        <v>5649</v>
      </c>
      <c r="C5186" s="77" t="s">
        <v>8637</v>
      </c>
      <c r="D5186" s="77" t="s">
        <v>10135</v>
      </c>
      <c r="E5186" s="40">
        <v>45.75</v>
      </c>
      <c r="F5186" s="40">
        <v>41.59</v>
      </c>
      <c r="G5186" s="40" t="s">
        <v>8506</v>
      </c>
      <c r="H5186" s="40" t="s">
        <v>20642</v>
      </c>
    </row>
    <row r="5187" spans="1:8" s="54" customFormat="1" x14ac:dyDescent="0.25">
      <c r="A5187" s="40">
        <v>1</v>
      </c>
      <c r="B5187" s="40" t="s">
        <v>5649</v>
      </c>
      <c r="C5187" s="77" t="s">
        <v>10688</v>
      </c>
      <c r="D5187" s="77" t="s">
        <v>10135</v>
      </c>
      <c r="E5187" s="40">
        <v>524.82000000000005</v>
      </c>
      <c r="F5187" s="40">
        <v>477.11</v>
      </c>
      <c r="G5187" s="40" t="s">
        <v>10689</v>
      </c>
      <c r="H5187" s="40" t="s">
        <v>20643</v>
      </c>
    </row>
    <row r="5188" spans="1:8" s="54" customFormat="1" x14ac:dyDescent="0.25">
      <c r="A5188" s="40">
        <v>1</v>
      </c>
      <c r="B5188" s="40" t="s">
        <v>5649</v>
      </c>
      <c r="C5188" s="77" t="s">
        <v>10690</v>
      </c>
      <c r="D5188" s="77" t="s">
        <v>10135</v>
      </c>
      <c r="E5188" s="40">
        <v>217.44</v>
      </c>
      <c r="F5188" s="40">
        <v>197.67</v>
      </c>
      <c r="G5188" s="40" t="s">
        <v>10691</v>
      </c>
      <c r="H5188" s="40" t="s">
        <v>20644</v>
      </c>
    </row>
    <row r="5189" spans="1:8" s="54" customFormat="1" x14ac:dyDescent="0.25">
      <c r="A5189" s="40">
        <v>1</v>
      </c>
      <c r="B5189" s="40" t="s">
        <v>5649</v>
      </c>
      <c r="C5189" s="77" t="s">
        <v>10692</v>
      </c>
      <c r="D5189" s="77" t="s">
        <v>10135</v>
      </c>
      <c r="E5189" s="40">
        <v>55.44</v>
      </c>
      <c r="F5189" s="40">
        <v>50.4</v>
      </c>
      <c r="G5189" s="40" t="s">
        <v>10693</v>
      </c>
      <c r="H5189" s="40" t="s">
        <v>20645</v>
      </c>
    </row>
    <row r="5190" spans="1:8" s="54" customFormat="1" x14ac:dyDescent="0.25">
      <c r="A5190" s="40">
        <v>1</v>
      </c>
      <c r="B5190" s="40" t="s">
        <v>5649</v>
      </c>
      <c r="C5190" s="77" t="s">
        <v>10146</v>
      </c>
      <c r="D5190" s="77" t="s">
        <v>10135</v>
      </c>
      <c r="E5190" s="40">
        <v>119.2</v>
      </c>
      <c r="F5190" s="40">
        <v>108.36</v>
      </c>
      <c r="G5190" s="40" t="s">
        <v>10147</v>
      </c>
      <c r="H5190" s="40" t="s">
        <v>20646</v>
      </c>
    </row>
    <row r="5191" spans="1:8" s="54" customFormat="1" x14ac:dyDescent="0.25">
      <c r="A5191" s="40">
        <v>1</v>
      </c>
      <c r="B5191" s="40" t="s">
        <v>5649</v>
      </c>
      <c r="C5191" s="77" t="s">
        <v>6427</v>
      </c>
      <c r="D5191" s="77" t="s">
        <v>10135</v>
      </c>
      <c r="E5191" s="40">
        <v>88.68</v>
      </c>
      <c r="F5191" s="40">
        <v>80.62</v>
      </c>
      <c r="G5191" s="40" t="s">
        <v>14781</v>
      </c>
      <c r="H5191" s="40" t="s">
        <v>20647</v>
      </c>
    </row>
    <row r="5192" spans="1:8" s="54" customFormat="1" x14ac:dyDescent="0.25">
      <c r="A5192" s="40">
        <v>1</v>
      </c>
      <c r="B5192" s="40" t="s">
        <v>5649</v>
      </c>
      <c r="C5192" s="77" t="s">
        <v>6428</v>
      </c>
      <c r="D5192" s="77" t="s">
        <v>10135</v>
      </c>
      <c r="E5192" s="40">
        <v>53.61</v>
      </c>
      <c r="F5192" s="40">
        <v>48.74</v>
      </c>
      <c r="G5192" s="40" t="s">
        <v>14782</v>
      </c>
      <c r="H5192" s="40" t="s">
        <v>20648</v>
      </c>
    </row>
    <row r="5193" spans="1:8" s="54" customFormat="1" x14ac:dyDescent="0.25">
      <c r="A5193" s="40">
        <v>1</v>
      </c>
      <c r="B5193" s="40" t="s">
        <v>5649</v>
      </c>
      <c r="C5193" s="77" t="s">
        <v>8638</v>
      </c>
      <c r="D5193" s="77" t="s">
        <v>10135</v>
      </c>
      <c r="E5193" s="40">
        <v>84.02</v>
      </c>
      <c r="F5193" s="40">
        <v>76.38</v>
      </c>
      <c r="G5193" s="40" t="s">
        <v>8507</v>
      </c>
      <c r="H5193" s="40" t="s">
        <v>20649</v>
      </c>
    </row>
    <row r="5194" spans="1:8" s="54" customFormat="1" x14ac:dyDescent="0.25">
      <c r="A5194" s="40">
        <v>1</v>
      </c>
      <c r="B5194" s="40" t="s">
        <v>5649</v>
      </c>
      <c r="C5194" s="77" t="s">
        <v>8639</v>
      </c>
      <c r="D5194" s="77" t="s">
        <v>10135</v>
      </c>
      <c r="E5194" s="40">
        <v>69.89</v>
      </c>
      <c r="F5194" s="40">
        <v>63.54</v>
      </c>
      <c r="G5194" s="40" t="s">
        <v>8508</v>
      </c>
      <c r="H5194" s="40" t="s">
        <v>20650</v>
      </c>
    </row>
    <row r="5195" spans="1:8" s="54" customFormat="1" x14ac:dyDescent="0.25">
      <c r="A5195" s="40">
        <v>1</v>
      </c>
      <c r="B5195" s="40" t="s">
        <v>5649</v>
      </c>
      <c r="C5195" s="77" t="s">
        <v>8640</v>
      </c>
      <c r="D5195" s="77" t="s">
        <v>10135</v>
      </c>
      <c r="E5195" s="40">
        <v>61.7</v>
      </c>
      <c r="F5195" s="40">
        <v>56.09</v>
      </c>
      <c r="G5195" s="40" t="s">
        <v>8509</v>
      </c>
      <c r="H5195" s="40" t="s">
        <v>20651</v>
      </c>
    </row>
    <row r="5196" spans="1:8" s="54" customFormat="1" x14ac:dyDescent="0.25">
      <c r="A5196" s="40">
        <v>1</v>
      </c>
      <c r="B5196" s="40" t="s">
        <v>5649</v>
      </c>
      <c r="C5196" s="77" t="s">
        <v>8641</v>
      </c>
      <c r="D5196" s="77" t="s">
        <v>10135</v>
      </c>
      <c r="E5196" s="40">
        <v>50.2</v>
      </c>
      <c r="F5196" s="40">
        <v>45.64</v>
      </c>
      <c r="G5196" s="40" t="s">
        <v>10452</v>
      </c>
      <c r="H5196" s="40" t="s">
        <v>20652</v>
      </c>
    </row>
    <row r="5197" spans="1:8" s="54" customFormat="1" x14ac:dyDescent="0.25">
      <c r="A5197" s="40">
        <v>1</v>
      </c>
      <c r="B5197" s="40" t="s">
        <v>5649</v>
      </c>
      <c r="C5197" s="77" t="s">
        <v>8642</v>
      </c>
      <c r="D5197" s="77" t="s">
        <v>10135</v>
      </c>
      <c r="E5197" s="40">
        <v>66.349999999999994</v>
      </c>
      <c r="F5197" s="40">
        <v>60.32</v>
      </c>
      <c r="G5197" s="40" t="s">
        <v>8510</v>
      </c>
      <c r="H5197" s="40" t="s">
        <v>20653</v>
      </c>
    </row>
    <row r="5198" spans="1:8" s="54" customFormat="1" x14ac:dyDescent="0.25">
      <c r="A5198" s="40">
        <v>1</v>
      </c>
      <c r="B5198" s="40" t="s">
        <v>5649</v>
      </c>
      <c r="C5198" s="77" t="s">
        <v>8643</v>
      </c>
      <c r="D5198" s="77" t="s">
        <v>10135</v>
      </c>
      <c r="E5198" s="40">
        <v>124.17</v>
      </c>
      <c r="F5198" s="40">
        <v>112.88</v>
      </c>
      <c r="G5198" s="40" t="s">
        <v>14545</v>
      </c>
      <c r="H5198" s="40" t="s">
        <v>20654</v>
      </c>
    </row>
    <row r="5199" spans="1:8" s="54" customFormat="1" x14ac:dyDescent="0.25">
      <c r="A5199" s="40">
        <v>1</v>
      </c>
      <c r="B5199" s="40" t="s">
        <v>5649</v>
      </c>
      <c r="C5199" s="77" t="s">
        <v>8644</v>
      </c>
      <c r="D5199" s="77" t="s">
        <v>10135</v>
      </c>
      <c r="E5199" s="40">
        <v>200.07</v>
      </c>
      <c r="F5199" s="40">
        <v>181.88</v>
      </c>
      <c r="G5199" s="40" t="s">
        <v>14546</v>
      </c>
      <c r="H5199" s="40" t="s">
        <v>20655</v>
      </c>
    </row>
    <row r="5200" spans="1:8" s="54" customFormat="1" x14ac:dyDescent="0.25">
      <c r="A5200" s="40">
        <v>1</v>
      </c>
      <c r="B5200" s="40" t="s">
        <v>5649</v>
      </c>
      <c r="C5200" s="77" t="s">
        <v>6429</v>
      </c>
      <c r="D5200" s="77" t="s">
        <v>10135</v>
      </c>
      <c r="E5200" s="40">
        <v>31.15</v>
      </c>
      <c r="F5200" s="40">
        <v>28.32</v>
      </c>
      <c r="G5200" s="40" t="s">
        <v>5677</v>
      </c>
      <c r="H5200" s="40" t="s">
        <v>20656</v>
      </c>
    </row>
    <row r="5201" spans="1:8" s="54" customFormat="1" x14ac:dyDescent="0.25">
      <c r="A5201" s="40">
        <v>1</v>
      </c>
      <c r="B5201" s="40" t="s">
        <v>5649</v>
      </c>
      <c r="C5201" s="77" t="s">
        <v>6430</v>
      </c>
      <c r="D5201" s="77" t="s">
        <v>10135</v>
      </c>
      <c r="E5201" s="40">
        <v>50.59</v>
      </c>
      <c r="F5201" s="40">
        <v>45.99</v>
      </c>
      <c r="G5201" s="40" t="s">
        <v>5678</v>
      </c>
      <c r="H5201" s="40" t="s">
        <v>20657</v>
      </c>
    </row>
    <row r="5202" spans="1:8" s="54" customFormat="1" x14ac:dyDescent="0.25">
      <c r="A5202" s="40">
        <v>1</v>
      </c>
      <c r="B5202" s="40" t="s">
        <v>5649</v>
      </c>
      <c r="C5202" s="77" t="s">
        <v>14783</v>
      </c>
      <c r="D5202" s="77" t="s">
        <v>10135</v>
      </c>
      <c r="E5202" s="40">
        <v>129.09</v>
      </c>
      <c r="F5202" s="40">
        <v>117.35</v>
      </c>
      <c r="G5202" s="40" t="s">
        <v>14784</v>
      </c>
      <c r="H5202" s="40" t="s">
        <v>20658</v>
      </c>
    </row>
    <row r="5203" spans="1:8" s="54" customFormat="1" x14ac:dyDescent="0.25">
      <c r="A5203" s="40">
        <v>1</v>
      </c>
      <c r="B5203" s="40" t="s">
        <v>5649</v>
      </c>
      <c r="C5203" s="77" t="s">
        <v>8645</v>
      </c>
      <c r="D5203" s="77" t="s">
        <v>10135</v>
      </c>
      <c r="E5203" s="40">
        <v>191.29</v>
      </c>
      <c r="F5203" s="40">
        <v>173.9</v>
      </c>
      <c r="G5203" s="40" t="s">
        <v>8511</v>
      </c>
      <c r="H5203" s="40" t="s">
        <v>20659</v>
      </c>
    </row>
    <row r="5204" spans="1:8" s="54" customFormat="1" x14ac:dyDescent="0.25">
      <c r="A5204" s="40">
        <v>1</v>
      </c>
      <c r="B5204" s="40" t="s">
        <v>5649</v>
      </c>
      <c r="C5204" s="77" t="s">
        <v>8646</v>
      </c>
      <c r="D5204" s="77" t="s">
        <v>10135</v>
      </c>
      <c r="E5204" s="40">
        <v>164.73</v>
      </c>
      <c r="F5204" s="40">
        <v>149.75</v>
      </c>
      <c r="G5204" s="40" t="s">
        <v>14547</v>
      </c>
      <c r="H5204" s="40" t="s">
        <v>20660</v>
      </c>
    </row>
    <row r="5205" spans="1:8" s="54" customFormat="1" x14ac:dyDescent="0.25">
      <c r="A5205" s="40">
        <v>1</v>
      </c>
      <c r="B5205" s="40" t="s">
        <v>5649</v>
      </c>
      <c r="C5205" s="77" t="s">
        <v>10453</v>
      </c>
      <c r="D5205" s="77" t="s">
        <v>10135</v>
      </c>
      <c r="E5205" s="40">
        <v>21.23</v>
      </c>
      <c r="F5205" s="40">
        <v>19.3</v>
      </c>
      <c r="G5205" s="40" t="s">
        <v>10454</v>
      </c>
      <c r="H5205" s="40" t="s">
        <v>20661</v>
      </c>
    </row>
    <row r="5206" spans="1:8" s="54" customFormat="1" x14ac:dyDescent="0.25">
      <c r="A5206" s="40">
        <v>1</v>
      </c>
      <c r="B5206" s="40" t="s">
        <v>5649</v>
      </c>
      <c r="C5206" s="77" t="s">
        <v>6431</v>
      </c>
      <c r="D5206" s="77" t="s">
        <v>10135</v>
      </c>
      <c r="E5206" s="40">
        <v>348.41</v>
      </c>
      <c r="F5206" s="40">
        <v>316.74</v>
      </c>
      <c r="G5206" s="40" t="s">
        <v>8512</v>
      </c>
      <c r="H5206" s="40" t="s">
        <v>20662</v>
      </c>
    </row>
    <row r="5207" spans="1:8" s="54" customFormat="1" x14ac:dyDescent="0.25">
      <c r="A5207" s="40">
        <v>1</v>
      </c>
      <c r="B5207" s="40" t="s">
        <v>5649</v>
      </c>
      <c r="C5207" s="77" t="s">
        <v>6432</v>
      </c>
      <c r="D5207" s="77" t="s">
        <v>10135</v>
      </c>
      <c r="E5207" s="40">
        <v>248.26</v>
      </c>
      <c r="F5207" s="40">
        <v>225.69</v>
      </c>
      <c r="G5207" s="40" t="s">
        <v>5679</v>
      </c>
      <c r="H5207" s="40" t="s">
        <v>20663</v>
      </c>
    </row>
    <row r="5208" spans="1:8" s="54" customFormat="1" x14ac:dyDescent="0.25">
      <c r="A5208" s="40">
        <v>1</v>
      </c>
      <c r="B5208" s="40" t="s">
        <v>5649</v>
      </c>
      <c r="C5208" s="77" t="s">
        <v>10455</v>
      </c>
      <c r="D5208" s="77" t="s">
        <v>10135</v>
      </c>
      <c r="E5208" s="40">
        <v>92.54</v>
      </c>
      <c r="F5208" s="40">
        <v>84.13</v>
      </c>
      <c r="G5208" s="40" t="s">
        <v>10456</v>
      </c>
      <c r="H5208" s="40" t="s">
        <v>20664</v>
      </c>
    </row>
    <row r="5209" spans="1:8" s="54" customFormat="1" x14ac:dyDescent="0.25">
      <c r="A5209" s="40">
        <v>1</v>
      </c>
      <c r="B5209" s="40" t="s">
        <v>5649</v>
      </c>
      <c r="C5209" s="77" t="s">
        <v>10457</v>
      </c>
      <c r="D5209" s="77" t="s">
        <v>10135</v>
      </c>
      <c r="E5209" s="40">
        <v>120.93</v>
      </c>
      <c r="F5209" s="40">
        <v>109.94</v>
      </c>
      <c r="G5209" s="40" t="s">
        <v>10458</v>
      </c>
      <c r="H5209" s="40" t="s">
        <v>20665</v>
      </c>
    </row>
    <row r="5210" spans="1:8" s="54" customFormat="1" x14ac:dyDescent="0.25">
      <c r="A5210" s="40">
        <v>1</v>
      </c>
      <c r="B5210" s="40" t="s">
        <v>5649</v>
      </c>
      <c r="C5210" s="77" t="s">
        <v>14548</v>
      </c>
      <c r="D5210" s="77" t="s">
        <v>10135</v>
      </c>
      <c r="E5210" s="40">
        <v>41.75</v>
      </c>
      <c r="F5210" s="40">
        <v>37.950000000000003</v>
      </c>
      <c r="G5210" s="40" t="s">
        <v>14549</v>
      </c>
      <c r="H5210" s="40" t="s">
        <v>20666</v>
      </c>
    </row>
    <row r="5211" spans="1:8" s="54" customFormat="1" x14ac:dyDescent="0.25">
      <c r="A5211" s="40">
        <v>1</v>
      </c>
      <c r="B5211" s="40" t="s">
        <v>5649</v>
      </c>
      <c r="C5211" s="77" t="s">
        <v>6433</v>
      </c>
      <c r="D5211" s="77" t="s">
        <v>10135</v>
      </c>
      <c r="E5211" s="40">
        <v>72.89</v>
      </c>
      <c r="F5211" s="40">
        <v>66.260000000000005</v>
      </c>
      <c r="G5211" s="40" t="s">
        <v>5680</v>
      </c>
      <c r="H5211" s="40" t="s">
        <v>20667</v>
      </c>
    </row>
    <row r="5212" spans="1:8" s="54" customFormat="1" x14ac:dyDescent="0.25">
      <c r="A5212" s="40">
        <v>1</v>
      </c>
      <c r="B5212" s="40" t="s">
        <v>5649</v>
      </c>
      <c r="C5212" s="77" t="s">
        <v>8647</v>
      </c>
      <c r="D5212" s="77" t="s">
        <v>10135</v>
      </c>
      <c r="E5212" s="40">
        <v>109.38</v>
      </c>
      <c r="F5212" s="40">
        <v>99.44</v>
      </c>
      <c r="G5212" s="40" t="s">
        <v>8513</v>
      </c>
      <c r="H5212" s="40" t="s">
        <v>20668</v>
      </c>
    </row>
    <row r="5213" spans="1:8" s="54" customFormat="1" x14ac:dyDescent="0.25">
      <c r="A5213" s="40">
        <v>1</v>
      </c>
      <c r="B5213" s="40" t="s">
        <v>5649</v>
      </c>
      <c r="C5213" s="77" t="s">
        <v>8648</v>
      </c>
      <c r="D5213" s="77" t="s">
        <v>10135</v>
      </c>
      <c r="E5213" s="40">
        <v>116.84</v>
      </c>
      <c r="F5213" s="40">
        <v>106.22</v>
      </c>
      <c r="G5213" s="40" t="s">
        <v>8514</v>
      </c>
      <c r="H5213" s="40" t="s">
        <v>20669</v>
      </c>
    </row>
    <row r="5214" spans="1:8" s="54" customFormat="1" x14ac:dyDescent="0.25">
      <c r="A5214" s="40">
        <v>1</v>
      </c>
      <c r="B5214" s="40" t="s">
        <v>5649</v>
      </c>
      <c r="C5214" s="77" t="s">
        <v>8649</v>
      </c>
      <c r="D5214" s="77" t="s">
        <v>10135</v>
      </c>
      <c r="E5214" s="40">
        <v>136.52000000000001</v>
      </c>
      <c r="F5214" s="40">
        <v>124.11</v>
      </c>
      <c r="G5214" s="40" t="s">
        <v>8515</v>
      </c>
      <c r="H5214" s="40" t="s">
        <v>20670</v>
      </c>
    </row>
    <row r="5215" spans="1:8" s="54" customFormat="1" x14ac:dyDescent="0.25">
      <c r="A5215" s="40">
        <v>1</v>
      </c>
      <c r="B5215" s="40" t="s">
        <v>5649</v>
      </c>
      <c r="C5215" s="77" t="s">
        <v>6434</v>
      </c>
      <c r="D5215" s="77" t="s">
        <v>10135</v>
      </c>
      <c r="E5215" s="40">
        <v>220.75</v>
      </c>
      <c r="F5215" s="40">
        <v>200.68</v>
      </c>
      <c r="G5215" s="40" t="s">
        <v>8516</v>
      </c>
      <c r="H5215" s="40" t="s">
        <v>20671</v>
      </c>
    </row>
    <row r="5216" spans="1:8" s="54" customFormat="1" x14ac:dyDescent="0.25">
      <c r="A5216" s="40">
        <v>1</v>
      </c>
      <c r="B5216" s="40" t="s">
        <v>5649</v>
      </c>
      <c r="C5216" s="77" t="s">
        <v>6435</v>
      </c>
      <c r="D5216" s="77" t="s">
        <v>10135</v>
      </c>
      <c r="E5216" s="40">
        <v>351.19</v>
      </c>
      <c r="F5216" s="40">
        <v>319.26</v>
      </c>
      <c r="G5216" s="40" t="s">
        <v>5681</v>
      </c>
      <c r="H5216" s="40" t="s">
        <v>20672</v>
      </c>
    </row>
    <row r="5217" spans="1:8" s="54" customFormat="1" x14ac:dyDescent="0.25">
      <c r="A5217" s="40">
        <v>1</v>
      </c>
      <c r="B5217" s="40" t="s">
        <v>5649</v>
      </c>
      <c r="C5217" s="77" t="s">
        <v>6436</v>
      </c>
      <c r="D5217" s="77" t="s">
        <v>10135</v>
      </c>
      <c r="E5217" s="40">
        <v>129.53</v>
      </c>
      <c r="F5217" s="40">
        <v>117.75</v>
      </c>
      <c r="G5217" s="40" t="s">
        <v>5682</v>
      </c>
      <c r="H5217" s="40" t="s">
        <v>20673</v>
      </c>
    </row>
    <row r="5218" spans="1:8" s="54" customFormat="1" x14ac:dyDescent="0.25">
      <c r="A5218" s="40">
        <v>1</v>
      </c>
      <c r="B5218" s="40" t="s">
        <v>5649</v>
      </c>
      <c r="C5218" s="77" t="s">
        <v>6437</v>
      </c>
      <c r="D5218" s="77" t="s">
        <v>10135</v>
      </c>
      <c r="E5218" s="40">
        <v>357.52</v>
      </c>
      <c r="F5218" s="40">
        <v>325.02</v>
      </c>
      <c r="G5218" s="40" t="s">
        <v>8517</v>
      </c>
      <c r="H5218" s="40" t="s">
        <v>20674</v>
      </c>
    </row>
    <row r="5219" spans="1:8" s="54" customFormat="1" x14ac:dyDescent="0.25">
      <c r="A5219" s="40">
        <v>1</v>
      </c>
      <c r="B5219" s="40" t="s">
        <v>5649</v>
      </c>
      <c r="C5219" s="77" t="s">
        <v>6438</v>
      </c>
      <c r="D5219" s="77" t="s">
        <v>10135</v>
      </c>
      <c r="E5219" s="40">
        <v>38.5</v>
      </c>
      <c r="F5219" s="40">
        <v>35</v>
      </c>
      <c r="G5219" s="40" t="s">
        <v>5683</v>
      </c>
      <c r="H5219" s="40" t="s">
        <v>20675</v>
      </c>
    </row>
    <row r="5220" spans="1:8" s="54" customFormat="1" x14ac:dyDescent="0.25">
      <c r="A5220" s="40">
        <v>1</v>
      </c>
      <c r="B5220" s="40" t="s">
        <v>5649</v>
      </c>
      <c r="C5220" s="77" t="s">
        <v>6439</v>
      </c>
      <c r="D5220" s="77" t="s">
        <v>10135</v>
      </c>
      <c r="E5220" s="40">
        <v>178.81</v>
      </c>
      <c r="F5220" s="40">
        <v>162.55000000000001</v>
      </c>
      <c r="G5220" s="40" t="s">
        <v>14785</v>
      </c>
      <c r="H5220" s="40" t="s">
        <v>20676</v>
      </c>
    </row>
    <row r="5221" spans="1:8" s="54" customFormat="1" x14ac:dyDescent="0.25">
      <c r="A5221" s="40">
        <v>1</v>
      </c>
      <c r="B5221" s="40" t="s">
        <v>5649</v>
      </c>
      <c r="C5221" s="77" t="s">
        <v>6440</v>
      </c>
      <c r="D5221" s="77" t="s">
        <v>10135</v>
      </c>
      <c r="E5221" s="40">
        <v>830.19</v>
      </c>
      <c r="F5221" s="40">
        <v>754.72</v>
      </c>
      <c r="G5221" s="40" t="s">
        <v>20677</v>
      </c>
      <c r="H5221" s="40" t="s">
        <v>20678</v>
      </c>
    </row>
    <row r="5222" spans="1:8" s="54" customFormat="1" x14ac:dyDescent="0.25">
      <c r="A5222" s="40">
        <v>1</v>
      </c>
      <c r="B5222" s="40" t="s">
        <v>5649</v>
      </c>
      <c r="C5222" s="77" t="s">
        <v>6441</v>
      </c>
      <c r="D5222" s="77" t="s">
        <v>10135</v>
      </c>
      <c r="E5222" s="40">
        <v>136.80000000000001</v>
      </c>
      <c r="F5222" s="40">
        <v>124.36</v>
      </c>
      <c r="G5222" s="40" t="s">
        <v>5684</v>
      </c>
      <c r="H5222" s="40" t="s">
        <v>20679</v>
      </c>
    </row>
    <row r="5223" spans="1:8" s="54" customFormat="1" x14ac:dyDescent="0.25">
      <c r="A5223" s="40">
        <v>1</v>
      </c>
      <c r="B5223" s="40" t="s">
        <v>5649</v>
      </c>
      <c r="C5223" s="77" t="s">
        <v>6442</v>
      </c>
      <c r="D5223" s="77" t="s">
        <v>10135</v>
      </c>
      <c r="E5223" s="40">
        <v>418.25</v>
      </c>
      <c r="F5223" s="40">
        <v>380.23</v>
      </c>
      <c r="G5223" s="40" t="s">
        <v>5685</v>
      </c>
      <c r="H5223" s="40" t="s">
        <v>20680</v>
      </c>
    </row>
    <row r="5224" spans="1:8" s="54" customFormat="1" x14ac:dyDescent="0.25">
      <c r="A5224" s="40">
        <v>1</v>
      </c>
      <c r="B5224" s="40" t="s">
        <v>5649</v>
      </c>
      <c r="C5224" s="77" t="s">
        <v>14550</v>
      </c>
      <c r="D5224" s="77" t="s">
        <v>10135</v>
      </c>
      <c r="E5224" s="40">
        <v>63.14</v>
      </c>
      <c r="F5224" s="40">
        <v>57.4</v>
      </c>
      <c r="G5224" s="40" t="s">
        <v>14551</v>
      </c>
      <c r="H5224" s="40" t="s">
        <v>20681</v>
      </c>
    </row>
    <row r="5225" spans="1:8" s="54" customFormat="1" x14ac:dyDescent="0.25">
      <c r="A5225" s="40">
        <v>1</v>
      </c>
      <c r="B5225" s="40" t="s">
        <v>5649</v>
      </c>
      <c r="C5225" s="77" t="s">
        <v>14552</v>
      </c>
      <c r="D5225" s="77" t="s">
        <v>10135</v>
      </c>
      <c r="E5225" s="40">
        <v>125.66</v>
      </c>
      <c r="F5225" s="40">
        <v>114.24</v>
      </c>
      <c r="G5225" s="40" t="s">
        <v>14553</v>
      </c>
      <c r="H5225" s="40" t="s">
        <v>20682</v>
      </c>
    </row>
    <row r="5226" spans="1:8" s="54" customFormat="1" x14ac:dyDescent="0.25">
      <c r="A5226" s="40">
        <v>1</v>
      </c>
      <c r="B5226" s="40" t="s">
        <v>5649</v>
      </c>
      <c r="C5226" s="77" t="s">
        <v>14554</v>
      </c>
      <c r="D5226" s="77" t="s">
        <v>10135</v>
      </c>
      <c r="E5226" s="40">
        <v>160.86000000000001</v>
      </c>
      <c r="F5226" s="40">
        <v>146.24</v>
      </c>
      <c r="G5226" s="40" t="s">
        <v>14555</v>
      </c>
      <c r="H5226" s="40" t="s">
        <v>20683</v>
      </c>
    </row>
    <row r="5227" spans="1:8" s="54" customFormat="1" x14ac:dyDescent="0.25">
      <c r="A5227" s="40">
        <v>1</v>
      </c>
      <c r="B5227" s="40" t="s">
        <v>5649</v>
      </c>
      <c r="C5227" s="77" t="s">
        <v>14556</v>
      </c>
      <c r="D5227" s="77" t="s">
        <v>10135</v>
      </c>
      <c r="E5227" s="40">
        <v>3569.69</v>
      </c>
      <c r="F5227" s="40">
        <v>3245.17</v>
      </c>
      <c r="G5227" s="40" t="s">
        <v>14557</v>
      </c>
      <c r="H5227" s="40" t="s">
        <v>20684</v>
      </c>
    </row>
    <row r="5228" spans="1:8" s="54" customFormat="1" x14ac:dyDescent="0.25">
      <c r="A5228" s="40">
        <v>1</v>
      </c>
      <c r="B5228" s="40" t="s">
        <v>5649</v>
      </c>
      <c r="C5228" s="77" t="s">
        <v>14558</v>
      </c>
      <c r="D5228" s="77" t="s">
        <v>10135</v>
      </c>
      <c r="E5228" s="40">
        <v>4244.6899999999996</v>
      </c>
      <c r="F5228" s="40">
        <v>3858.81</v>
      </c>
      <c r="G5228" s="40" t="s">
        <v>14559</v>
      </c>
      <c r="H5228" s="40" t="s">
        <v>20685</v>
      </c>
    </row>
    <row r="5229" spans="1:8" s="54" customFormat="1" x14ac:dyDescent="0.25">
      <c r="A5229" s="40">
        <v>1</v>
      </c>
      <c r="B5229" s="40" t="s">
        <v>5649</v>
      </c>
      <c r="C5229" s="77" t="s">
        <v>20686</v>
      </c>
      <c r="D5229" s="77" t="s">
        <v>10135</v>
      </c>
      <c r="E5229" s="40">
        <v>1111.7</v>
      </c>
      <c r="F5229" s="40">
        <v>1010.64</v>
      </c>
      <c r="G5229" s="40" t="s">
        <v>20687</v>
      </c>
      <c r="H5229" s="40" t="s">
        <v>20688</v>
      </c>
    </row>
    <row r="5230" spans="1:8" s="54" customFormat="1" x14ac:dyDescent="0.25">
      <c r="A5230" s="40">
        <v>1</v>
      </c>
      <c r="B5230" s="40" t="s">
        <v>5649</v>
      </c>
      <c r="C5230" s="77" t="s">
        <v>6443</v>
      </c>
      <c r="D5230" s="77" t="s">
        <v>10135</v>
      </c>
      <c r="E5230" s="40">
        <v>25.82</v>
      </c>
      <c r="F5230" s="40">
        <v>23.47</v>
      </c>
      <c r="G5230" s="40" t="s">
        <v>5686</v>
      </c>
      <c r="H5230" s="40" t="s">
        <v>20689</v>
      </c>
    </row>
    <row r="5231" spans="1:8" s="54" customFormat="1" x14ac:dyDescent="0.25">
      <c r="A5231" s="40">
        <v>1</v>
      </c>
      <c r="B5231" s="40" t="s">
        <v>5649</v>
      </c>
      <c r="C5231" s="77" t="s">
        <v>6444</v>
      </c>
      <c r="D5231" s="77" t="s">
        <v>10135</v>
      </c>
      <c r="E5231" s="40">
        <v>98.07</v>
      </c>
      <c r="F5231" s="40">
        <v>89.15</v>
      </c>
      <c r="G5231" s="40" t="s">
        <v>5687</v>
      </c>
      <c r="H5231" s="40" t="s">
        <v>20690</v>
      </c>
    </row>
    <row r="5232" spans="1:8" s="54" customFormat="1" x14ac:dyDescent="0.25">
      <c r="A5232" s="40">
        <v>1</v>
      </c>
      <c r="B5232" s="40" t="s">
        <v>5649</v>
      </c>
      <c r="C5232" s="77" t="s">
        <v>6445</v>
      </c>
      <c r="D5232" s="77" t="s">
        <v>10135</v>
      </c>
      <c r="E5232" s="40">
        <v>31.56</v>
      </c>
      <c r="F5232" s="40">
        <v>28.69</v>
      </c>
      <c r="G5232" s="40" t="s">
        <v>5688</v>
      </c>
      <c r="H5232" s="40" t="s">
        <v>20691</v>
      </c>
    </row>
    <row r="5233" spans="1:8" s="54" customFormat="1" x14ac:dyDescent="0.25">
      <c r="A5233" s="40">
        <v>1</v>
      </c>
      <c r="B5233" s="40" t="s">
        <v>5649</v>
      </c>
      <c r="C5233" s="77" t="s">
        <v>6446</v>
      </c>
      <c r="D5233" s="77" t="s">
        <v>10135</v>
      </c>
      <c r="E5233" s="40">
        <v>62.47</v>
      </c>
      <c r="F5233" s="40">
        <v>56.79</v>
      </c>
      <c r="G5233" s="40" t="s">
        <v>5689</v>
      </c>
      <c r="H5233" s="40" t="s">
        <v>20692</v>
      </c>
    </row>
    <row r="5234" spans="1:8" s="54" customFormat="1" x14ac:dyDescent="0.25">
      <c r="A5234" s="40">
        <v>1</v>
      </c>
      <c r="B5234" s="40" t="s">
        <v>5649</v>
      </c>
      <c r="C5234" s="77" t="s">
        <v>6447</v>
      </c>
      <c r="D5234" s="77" t="s">
        <v>10135</v>
      </c>
      <c r="E5234" s="40">
        <v>78.73</v>
      </c>
      <c r="F5234" s="40">
        <v>71.569999999999993</v>
      </c>
      <c r="G5234" s="40" t="s">
        <v>5690</v>
      </c>
      <c r="H5234" s="40" t="s">
        <v>20693</v>
      </c>
    </row>
    <row r="5235" spans="1:8" s="54" customFormat="1" x14ac:dyDescent="0.25">
      <c r="A5235" s="40">
        <v>1</v>
      </c>
      <c r="B5235" s="40" t="s">
        <v>5649</v>
      </c>
      <c r="C5235" s="77" t="s">
        <v>6448</v>
      </c>
      <c r="D5235" s="77" t="s">
        <v>10135</v>
      </c>
      <c r="E5235" s="40">
        <v>95.13</v>
      </c>
      <c r="F5235" s="40">
        <v>86.48</v>
      </c>
      <c r="G5235" s="40" t="s">
        <v>5691</v>
      </c>
      <c r="H5235" s="40" t="s">
        <v>20694</v>
      </c>
    </row>
    <row r="5236" spans="1:8" s="54" customFormat="1" x14ac:dyDescent="0.25">
      <c r="A5236" s="40">
        <v>1</v>
      </c>
      <c r="B5236" s="40" t="s">
        <v>5649</v>
      </c>
      <c r="C5236" s="77" t="s">
        <v>6449</v>
      </c>
      <c r="D5236" s="77" t="s">
        <v>10135</v>
      </c>
      <c r="E5236" s="40">
        <v>206.84</v>
      </c>
      <c r="F5236" s="40">
        <v>188.04</v>
      </c>
      <c r="G5236" s="40" t="s">
        <v>5692</v>
      </c>
      <c r="H5236" s="40" t="s">
        <v>20695</v>
      </c>
    </row>
    <row r="5237" spans="1:8" s="54" customFormat="1" x14ac:dyDescent="0.25">
      <c r="A5237" s="40">
        <v>1</v>
      </c>
      <c r="B5237" s="40" t="s">
        <v>5649</v>
      </c>
      <c r="C5237" s="77" t="s">
        <v>6450</v>
      </c>
      <c r="D5237" s="77" t="s">
        <v>10135</v>
      </c>
      <c r="E5237" s="40">
        <v>3.7</v>
      </c>
      <c r="F5237" s="40">
        <v>3.36</v>
      </c>
      <c r="G5237" s="40" t="s">
        <v>8518</v>
      </c>
      <c r="H5237" s="40" t="s">
        <v>20696</v>
      </c>
    </row>
    <row r="5238" spans="1:8" s="54" customFormat="1" x14ac:dyDescent="0.25">
      <c r="A5238" s="40">
        <v>1</v>
      </c>
      <c r="B5238" s="40" t="s">
        <v>5649</v>
      </c>
      <c r="C5238" s="77" t="s">
        <v>6451</v>
      </c>
      <c r="D5238" s="77" t="s">
        <v>10135</v>
      </c>
      <c r="E5238" s="40">
        <v>0.87</v>
      </c>
      <c r="F5238" s="40">
        <v>0.79</v>
      </c>
      <c r="G5238" s="40" t="s">
        <v>5693</v>
      </c>
      <c r="H5238" s="40" t="s">
        <v>20697</v>
      </c>
    </row>
    <row r="5239" spans="1:8" s="54" customFormat="1" x14ac:dyDescent="0.25">
      <c r="A5239" s="40">
        <v>1</v>
      </c>
      <c r="B5239" s="40" t="s">
        <v>5649</v>
      </c>
      <c r="C5239" s="77" t="s">
        <v>6452</v>
      </c>
      <c r="D5239" s="77" t="s">
        <v>10135</v>
      </c>
      <c r="E5239" s="40">
        <v>0.78</v>
      </c>
      <c r="F5239" s="40">
        <v>0.71</v>
      </c>
      <c r="G5239" s="40" t="s">
        <v>5694</v>
      </c>
      <c r="H5239" s="40" t="s">
        <v>20698</v>
      </c>
    </row>
    <row r="5240" spans="1:8" s="54" customFormat="1" x14ac:dyDescent="0.25">
      <c r="A5240" s="40">
        <v>1</v>
      </c>
      <c r="B5240" s="40" t="s">
        <v>5649</v>
      </c>
      <c r="C5240" s="77" t="s">
        <v>6453</v>
      </c>
      <c r="D5240" s="77" t="s">
        <v>10135</v>
      </c>
      <c r="E5240" s="40">
        <v>8.02</v>
      </c>
      <c r="F5240" s="40">
        <v>7.29</v>
      </c>
      <c r="G5240" s="40" t="s">
        <v>5695</v>
      </c>
      <c r="H5240" s="40" t="s">
        <v>20699</v>
      </c>
    </row>
    <row r="5241" spans="1:8" s="54" customFormat="1" x14ac:dyDescent="0.25">
      <c r="A5241" s="40">
        <v>1</v>
      </c>
      <c r="B5241" s="40" t="s">
        <v>5649</v>
      </c>
      <c r="C5241" s="77" t="s">
        <v>6454</v>
      </c>
      <c r="D5241" s="77" t="s">
        <v>10135</v>
      </c>
      <c r="E5241" s="40">
        <v>0.64</v>
      </c>
      <c r="F5241" s="40">
        <v>0.57999999999999996</v>
      </c>
      <c r="G5241" s="40" t="s">
        <v>5696</v>
      </c>
      <c r="H5241" s="40" t="s">
        <v>20700</v>
      </c>
    </row>
    <row r="5242" spans="1:8" s="54" customFormat="1" x14ac:dyDescent="0.25">
      <c r="A5242" s="40">
        <v>1</v>
      </c>
      <c r="B5242" s="40" t="s">
        <v>5649</v>
      </c>
      <c r="C5242" s="77" t="s">
        <v>6455</v>
      </c>
      <c r="D5242" s="77" t="s">
        <v>10135</v>
      </c>
      <c r="E5242" s="40">
        <v>1.45</v>
      </c>
      <c r="F5242" s="40">
        <v>1.32</v>
      </c>
      <c r="G5242" s="40" t="s">
        <v>5697</v>
      </c>
      <c r="H5242" s="40" t="s">
        <v>20701</v>
      </c>
    </row>
    <row r="5243" spans="1:8" s="54" customFormat="1" x14ac:dyDescent="0.25">
      <c r="A5243" s="40">
        <v>1</v>
      </c>
      <c r="B5243" s="40" t="s">
        <v>5649</v>
      </c>
      <c r="C5243" s="77" t="s">
        <v>6456</v>
      </c>
      <c r="D5243" s="77" t="s">
        <v>10135</v>
      </c>
      <c r="E5243" s="40">
        <v>1.55</v>
      </c>
      <c r="F5243" s="40">
        <v>1.41</v>
      </c>
      <c r="G5243" s="40" t="s">
        <v>5698</v>
      </c>
      <c r="H5243" s="40" t="s">
        <v>20702</v>
      </c>
    </row>
    <row r="5244" spans="1:8" s="54" customFormat="1" x14ac:dyDescent="0.25">
      <c r="A5244" s="40">
        <v>1</v>
      </c>
      <c r="B5244" s="40" t="s">
        <v>5649</v>
      </c>
      <c r="C5244" s="77" t="s">
        <v>6457</v>
      </c>
      <c r="D5244" s="77" t="s">
        <v>10135</v>
      </c>
      <c r="E5244" s="40">
        <v>3.96</v>
      </c>
      <c r="F5244" s="40">
        <v>3.6</v>
      </c>
      <c r="G5244" s="40" t="s">
        <v>5699</v>
      </c>
      <c r="H5244" s="40" t="s">
        <v>20703</v>
      </c>
    </row>
    <row r="5245" spans="1:8" s="54" customFormat="1" x14ac:dyDescent="0.25">
      <c r="A5245" s="40">
        <v>1</v>
      </c>
      <c r="B5245" s="40" t="s">
        <v>5649</v>
      </c>
      <c r="C5245" s="77" t="s">
        <v>6458</v>
      </c>
      <c r="D5245" s="77" t="s">
        <v>10135</v>
      </c>
      <c r="E5245" s="40">
        <v>8.26</v>
      </c>
      <c r="F5245" s="40">
        <v>7.51</v>
      </c>
      <c r="G5245" s="40" t="s">
        <v>5700</v>
      </c>
      <c r="H5245" s="40" t="s">
        <v>20704</v>
      </c>
    </row>
    <row r="5246" spans="1:8" s="54" customFormat="1" x14ac:dyDescent="0.25">
      <c r="A5246" s="40">
        <v>1</v>
      </c>
      <c r="B5246" s="40" t="s">
        <v>5649</v>
      </c>
      <c r="C5246" s="77" t="s">
        <v>6459</v>
      </c>
      <c r="D5246" s="77" t="s">
        <v>10135</v>
      </c>
      <c r="E5246" s="40">
        <v>55.33</v>
      </c>
      <c r="F5246" s="40">
        <v>50.3</v>
      </c>
      <c r="G5246" s="40" t="s">
        <v>5701</v>
      </c>
      <c r="H5246" s="40" t="s">
        <v>20705</v>
      </c>
    </row>
    <row r="5247" spans="1:8" s="54" customFormat="1" x14ac:dyDescent="0.25">
      <c r="A5247" s="40">
        <v>1</v>
      </c>
      <c r="B5247" s="40" t="s">
        <v>5649</v>
      </c>
      <c r="C5247" s="77" t="s">
        <v>6460</v>
      </c>
      <c r="D5247" s="77" t="s">
        <v>10135</v>
      </c>
      <c r="E5247" s="40">
        <v>6.62</v>
      </c>
      <c r="F5247" s="40">
        <v>6.02</v>
      </c>
      <c r="G5247" s="40" t="s">
        <v>5702</v>
      </c>
      <c r="H5247" s="40" t="s">
        <v>20706</v>
      </c>
    </row>
    <row r="5248" spans="1:8" s="54" customFormat="1" x14ac:dyDescent="0.25">
      <c r="A5248" s="40">
        <v>1</v>
      </c>
      <c r="B5248" s="40" t="s">
        <v>5649</v>
      </c>
      <c r="C5248" s="77" t="s">
        <v>6461</v>
      </c>
      <c r="D5248" s="77" t="s">
        <v>10135</v>
      </c>
      <c r="E5248" s="40">
        <v>65.88</v>
      </c>
      <c r="F5248" s="40">
        <v>59.89</v>
      </c>
      <c r="G5248" s="40" t="s">
        <v>5703</v>
      </c>
      <c r="H5248" s="40" t="s">
        <v>20707</v>
      </c>
    </row>
    <row r="5249" spans="1:8" s="54" customFormat="1" x14ac:dyDescent="0.25">
      <c r="A5249" s="40">
        <v>1</v>
      </c>
      <c r="B5249" s="40" t="s">
        <v>5649</v>
      </c>
      <c r="C5249" s="77" t="s">
        <v>6462</v>
      </c>
      <c r="D5249" s="77" t="s">
        <v>10135</v>
      </c>
      <c r="E5249" s="40">
        <v>46.05</v>
      </c>
      <c r="F5249" s="40">
        <v>41.86</v>
      </c>
      <c r="G5249" s="40" t="s">
        <v>5704</v>
      </c>
      <c r="H5249" s="40" t="s">
        <v>20708</v>
      </c>
    </row>
    <row r="5250" spans="1:8" s="54" customFormat="1" x14ac:dyDescent="0.25">
      <c r="A5250" s="40">
        <v>1</v>
      </c>
      <c r="B5250" s="40" t="s">
        <v>5649</v>
      </c>
      <c r="C5250" s="77" t="s">
        <v>6463</v>
      </c>
      <c r="D5250" s="77" t="s">
        <v>10135</v>
      </c>
      <c r="E5250" s="40">
        <v>1.41</v>
      </c>
      <c r="F5250" s="40">
        <v>1.28</v>
      </c>
      <c r="G5250" s="40" t="s">
        <v>5705</v>
      </c>
      <c r="H5250" s="40" t="s">
        <v>20709</v>
      </c>
    </row>
    <row r="5251" spans="1:8" s="54" customFormat="1" x14ac:dyDescent="0.25">
      <c r="A5251" s="40">
        <v>1</v>
      </c>
      <c r="B5251" s="40" t="s">
        <v>5649</v>
      </c>
      <c r="C5251" s="77" t="s">
        <v>6464</v>
      </c>
      <c r="D5251" s="77" t="s">
        <v>10135</v>
      </c>
      <c r="E5251" s="40">
        <v>1.62</v>
      </c>
      <c r="F5251" s="40">
        <v>1.47</v>
      </c>
      <c r="G5251" s="40" t="s">
        <v>5706</v>
      </c>
      <c r="H5251" s="40" t="s">
        <v>20710</v>
      </c>
    </row>
    <row r="5252" spans="1:8" s="54" customFormat="1" x14ac:dyDescent="0.25">
      <c r="A5252" s="40">
        <v>1</v>
      </c>
      <c r="B5252" s="40" t="s">
        <v>5649</v>
      </c>
      <c r="C5252" s="77" t="s">
        <v>6465</v>
      </c>
      <c r="D5252" s="77" t="s">
        <v>10135</v>
      </c>
      <c r="E5252" s="40">
        <v>2.4300000000000002</v>
      </c>
      <c r="F5252" s="40">
        <v>2.21</v>
      </c>
      <c r="G5252" s="40" t="s">
        <v>5707</v>
      </c>
      <c r="H5252" s="40" t="s">
        <v>20711</v>
      </c>
    </row>
    <row r="5253" spans="1:8" s="54" customFormat="1" x14ac:dyDescent="0.25">
      <c r="A5253" s="40">
        <v>1</v>
      </c>
      <c r="B5253" s="40" t="s">
        <v>5649</v>
      </c>
      <c r="C5253" s="77" t="s">
        <v>6466</v>
      </c>
      <c r="D5253" s="77" t="s">
        <v>10135</v>
      </c>
      <c r="E5253" s="40">
        <v>15.91</v>
      </c>
      <c r="F5253" s="40">
        <v>14.46</v>
      </c>
      <c r="G5253" s="40" t="s">
        <v>5708</v>
      </c>
      <c r="H5253" s="40" t="s">
        <v>20712</v>
      </c>
    </row>
    <row r="5254" spans="1:8" s="54" customFormat="1" x14ac:dyDescent="0.25">
      <c r="A5254" s="40">
        <v>1</v>
      </c>
      <c r="B5254" s="40" t="s">
        <v>5649</v>
      </c>
      <c r="C5254" s="77" t="s">
        <v>6467</v>
      </c>
      <c r="D5254" s="77" t="s">
        <v>10135</v>
      </c>
      <c r="E5254" s="40">
        <v>11.8</v>
      </c>
      <c r="F5254" s="40">
        <v>10.73</v>
      </c>
      <c r="G5254" s="40" t="s">
        <v>5709</v>
      </c>
      <c r="H5254" s="40" t="s">
        <v>20713</v>
      </c>
    </row>
    <row r="5255" spans="1:8" s="54" customFormat="1" x14ac:dyDescent="0.25">
      <c r="A5255" s="40">
        <v>1</v>
      </c>
      <c r="B5255" s="40" t="s">
        <v>5649</v>
      </c>
      <c r="C5255" s="77" t="s">
        <v>6468</v>
      </c>
      <c r="D5255" s="77" t="s">
        <v>10135</v>
      </c>
      <c r="E5255" s="40">
        <v>19.100000000000001</v>
      </c>
      <c r="F5255" s="40">
        <v>17.36</v>
      </c>
      <c r="G5255" s="40" t="s">
        <v>5710</v>
      </c>
      <c r="H5255" s="40" t="s">
        <v>20714</v>
      </c>
    </row>
    <row r="5256" spans="1:8" s="54" customFormat="1" x14ac:dyDescent="0.25">
      <c r="A5256" s="40">
        <v>1</v>
      </c>
      <c r="B5256" s="40" t="s">
        <v>5649</v>
      </c>
      <c r="C5256" s="77" t="s">
        <v>6469</v>
      </c>
      <c r="D5256" s="77" t="s">
        <v>10135</v>
      </c>
      <c r="E5256" s="40">
        <v>60.34</v>
      </c>
      <c r="F5256" s="40">
        <v>54.85</v>
      </c>
      <c r="G5256" s="40" t="s">
        <v>5711</v>
      </c>
      <c r="H5256" s="40" t="s">
        <v>20715</v>
      </c>
    </row>
    <row r="5257" spans="1:8" s="54" customFormat="1" x14ac:dyDescent="0.25">
      <c r="A5257" s="40">
        <v>1</v>
      </c>
      <c r="B5257" s="40" t="s">
        <v>5649</v>
      </c>
      <c r="C5257" s="77" t="s">
        <v>6470</v>
      </c>
      <c r="D5257" s="77" t="s">
        <v>10135</v>
      </c>
      <c r="E5257" s="40">
        <v>11.95</v>
      </c>
      <c r="F5257" s="40">
        <v>10.86</v>
      </c>
      <c r="G5257" s="40" t="s">
        <v>5712</v>
      </c>
      <c r="H5257" s="40" t="s">
        <v>20716</v>
      </c>
    </row>
    <row r="5258" spans="1:8" s="54" customFormat="1" x14ac:dyDescent="0.25">
      <c r="A5258" s="40">
        <v>1</v>
      </c>
      <c r="B5258" s="40" t="s">
        <v>5649</v>
      </c>
      <c r="C5258" s="77" t="s">
        <v>6471</v>
      </c>
      <c r="D5258" s="77" t="s">
        <v>10135</v>
      </c>
      <c r="E5258" s="40">
        <v>219.23</v>
      </c>
      <c r="F5258" s="40">
        <v>199.3</v>
      </c>
      <c r="G5258" s="40" t="s">
        <v>5713</v>
      </c>
      <c r="H5258" s="40" t="s">
        <v>20717</v>
      </c>
    </row>
    <row r="5259" spans="1:8" s="54" customFormat="1" x14ac:dyDescent="0.25">
      <c r="A5259" s="40">
        <v>1</v>
      </c>
      <c r="B5259" s="40" t="s">
        <v>5649</v>
      </c>
      <c r="C5259" s="77" t="s">
        <v>6472</v>
      </c>
      <c r="D5259" s="77" t="s">
        <v>10135</v>
      </c>
      <c r="E5259" s="40">
        <v>50.83</v>
      </c>
      <c r="F5259" s="40">
        <v>46.21</v>
      </c>
      <c r="G5259" s="40" t="s">
        <v>5714</v>
      </c>
      <c r="H5259" s="40" t="s">
        <v>20718</v>
      </c>
    </row>
    <row r="5260" spans="1:8" s="54" customFormat="1" x14ac:dyDescent="0.25">
      <c r="A5260" s="40">
        <v>1</v>
      </c>
      <c r="B5260" s="40" t="s">
        <v>5649</v>
      </c>
      <c r="C5260" s="77" t="s">
        <v>6473</v>
      </c>
      <c r="D5260" s="77" t="s">
        <v>10135</v>
      </c>
      <c r="E5260" s="40">
        <v>54.38</v>
      </c>
      <c r="F5260" s="40">
        <v>49.44</v>
      </c>
      <c r="G5260" s="40" t="s">
        <v>5715</v>
      </c>
      <c r="H5260" s="40" t="s">
        <v>20719</v>
      </c>
    </row>
    <row r="5261" spans="1:8" s="54" customFormat="1" x14ac:dyDescent="0.25">
      <c r="A5261" s="40">
        <v>1</v>
      </c>
      <c r="B5261" s="40" t="s">
        <v>5649</v>
      </c>
      <c r="C5261" s="77" t="s">
        <v>6474</v>
      </c>
      <c r="D5261" s="77" t="s">
        <v>10135</v>
      </c>
      <c r="E5261" s="40">
        <v>74.510000000000005</v>
      </c>
      <c r="F5261" s="40">
        <v>67.739999999999995</v>
      </c>
      <c r="G5261" s="40" t="s">
        <v>5716</v>
      </c>
      <c r="H5261" s="40" t="s">
        <v>20720</v>
      </c>
    </row>
    <row r="5262" spans="1:8" s="54" customFormat="1" x14ac:dyDescent="0.25">
      <c r="A5262" s="40">
        <v>1</v>
      </c>
      <c r="B5262" s="40" t="s">
        <v>5649</v>
      </c>
      <c r="C5262" s="77" t="s">
        <v>6475</v>
      </c>
      <c r="D5262" s="77" t="s">
        <v>10135</v>
      </c>
      <c r="E5262" s="40">
        <v>7.66</v>
      </c>
      <c r="F5262" s="40">
        <v>6.96</v>
      </c>
      <c r="G5262" s="40" t="s">
        <v>5717</v>
      </c>
      <c r="H5262" s="40" t="s">
        <v>20721</v>
      </c>
    </row>
    <row r="5263" spans="1:8" s="54" customFormat="1" x14ac:dyDescent="0.25">
      <c r="A5263" s="40">
        <v>1</v>
      </c>
      <c r="B5263" s="40" t="s">
        <v>5649</v>
      </c>
      <c r="C5263" s="77" t="s">
        <v>6476</v>
      </c>
      <c r="D5263" s="77" t="s">
        <v>10135</v>
      </c>
      <c r="E5263" s="40">
        <v>0.84</v>
      </c>
      <c r="F5263" s="40">
        <v>0.76</v>
      </c>
      <c r="G5263" s="40" t="s">
        <v>5718</v>
      </c>
      <c r="H5263" s="40" t="s">
        <v>20722</v>
      </c>
    </row>
    <row r="5264" spans="1:8" s="54" customFormat="1" x14ac:dyDescent="0.25">
      <c r="A5264" s="40">
        <v>1</v>
      </c>
      <c r="B5264" s="40" t="s">
        <v>5649</v>
      </c>
      <c r="C5264" s="77" t="s">
        <v>6477</v>
      </c>
      <c r="D5264" s="77" t="s">
        <v>10135</v>
      </c>
      <c r="E5264" s="40">
        <v>0.66</v>
      </c>
      <c r="F5264" s="40">
        <v>0.6</v>
      </c>
      <c r="G5264" s="40" t="s">
        <v>5719</v>
      </c>
      <c r="H5264" s="40" t="s">
        <v>20723</v>
      </c>
    </row>
    <row r="5265" spans="1:8" s="54" customFormat="1" x14ac:dyDescent="0.25">
      <c r="A5265" s="40">
        <v>1</v>
      </c>
      <c r="B5265" s="40" t="s">
        <v>5649</v>
      </c>
      <c r="C5265" s="77" t="s">
        <v>6478</v>
      </c>
      <c r="D5265" s="77" t="s">
        <v>10135</v>
      </c>
      <c r="E5265" s="40">
        <v>13.44</v>
      </c>
      <c r="F5265" s="40">
        <v>12.22</v>
      </c>
      <c r="G5265" s="40" t="s">
        <v>5720</v>
      </c>
      <c r="H5265" s="40" t="s">
        <v>20724</v>
      </c>
    </row>
    <row r="5266" spans="1:8" s="54" customFormat="1" x14ac:dyDescent="0.25">
      <c r="A5266" s="40">
        <v>1</v>
      </c>
      <c r="B5266" s="40" t="s">
        <v>5649</v>
      </c>
      <c r="C5266" s="77" t="s">
        <v>6479</v>
      </c>
      <c r="D5266" s="77" t="s">
        <v>10135</v>
      </c>
      <c r="E5266" s="40">
        <v>0.46</v>
      </c>
      <c r="F5266" s="40">
        <v>0.42</v>
      </c>
      <c r="G5266" s="40" t="s">
        <v>14560</v>
      </c>
      <c r="H5266" s="40" t="s">
        <v>20725</v>
      </c>
    </row>
    <row r="5267" spans="1:8" s="54" customFormat="1" x14ac:dyDescent="0.25">
      <c r="A5267" s="40">
        <v>1</v>
      </c>
      <c r="B5267" s="40" t="s">
        <v>5649</v>
      </c>
      <c r="C5267" s="77" t="s">
        <v>6480</v>
      </c>
      <c r="D5267" s="77" t="s">
        <v>10135</v>
      </c>
      <c r="E5267" s="40">
        <v>1.97</v>
      </c>
      <c r="F5267" s="40">
        <v>1.79</v>
      </c>
      <c r="G5267" s="40" t="s">
        <v>14561</v>
      </c>
      <c r="H5267" s="40" t="s">
        <v>20726</v>
      </c>
    </row>
    <row r="5268" spans="1:8" s="54" customFormat="1" x14ac:dyDescent="0.25">
      <c r="A5268" s="40">
        <v>1</v>
      </c>
      <c r="B5268" s="40" t="s">
        <v>5649</v>
      </c>
      <c r="C5268" s="77" t="s">
        <v>6481</v>
      </c>
      <c r="D5268" s="77" t="s">
        <v>10135</v>
      </c>
      <c r="E5268" s="40">
        <v>27.69</v>
      </c>
      <c r="F5268" s="40">
        <v>25.17</v>
      </c>
      <c r="G5268" s="40" t="s">
        <v>14562</v>
      </c>
      <c r="H5268" s="40" t="s">
        <v>20727</v>
      </c>
    </row>
    <row r="5269" spans="1:8" s="54" customFormat="1" x14ac:dyDescent="0.25">
      <c r="A5269" s="40">
        <v>1</v>
      </c>
      <c r="B5269" s="40" t="s">
        <v>5649</v>
      </c>
      <c r="C5269" s="77" t="s">
        <v>6482</v>
      </c>
      <c r="D5269" s="77" t="s">
        <v>10135</v>
      </c>
      <c r="E5269" s="40">
        <v>6.83</v>
      </c>
      <c r="F5269" s="40">
        <v>6.21</v>
      </c>
      <c r="G5269" s="40" t="s">
        <v>5721</v>
      </c>
      <c r="H5269" s="40" t="s">
        <v>20728</v>
      </c>
    </row>
    <row r="5270" spans="1:8" s="54" customFormat="1" x14ac:dyDescent="0.25">
      <c r="A5270" s="40">
        <v>1</v>
      </c>
      <c r="B5270" s="40" t="s">
        <v>5649</v>
      </c>
      <c r="C5270" s="77" t="s">
        <v>6483</v>
      </c>
      <c r="D5270" s="77" t="s">
        <v>10135</v>
      </c>
      <c r="E5270" s="40">
        <v>41.8</v>
      </c>
      <c r="F5270" s="40">
        <v>38</v>
      </c>
      <c r="G5270" s="40" t="s">
        <v>5722</v>
      </c>
      <c r="H5270" s="40" t="s">
        <v>20729</v>
      </c>
    </row>
    <row r="5271" spans="1:8" s="54" customFormat="1" x14ac:dyDescent="0.25">
      <c r="A5271" s="40">
        <v>1</v>
      </c>
      <c r="B5271" s="40" t="s">
        <v>5649</v>
      </c>
      <c r="C5271" s="77" t="s">
        <v>6484</v>
      </c>
      <c r="D5271" s="77" t="s">
        <v>10135</v>
      </c>
      <c r="E5271" s="40">
        <v>13.33</v>
      </c>
      <c r="F5271" s="40">
        <v>12.12</v>
      </c>
      <c r="G5271" s="40" t="s">
        <v>5723</v>
      </c>
      <c r="H5271" s="40" t="s">
        <v>20730</v>
      </c>
    </row>
    <row r="5272" spans="1:8" s="54" customFormat="1" x14ac:dyDescent="0.25">
      <c r="A5272" s="40">
        <v>1</v>
      </c>
      <c r="B5272" s="40" t="s">
        <v>5649</v>
      </c>
      <c r="C5272" s="77" t="s">
        <v>10459</v>
      </c>
      <c r="D5272" s="77" t="s">
        <v>10135</v>
      </c>
      <c r="E5272" s="40">
        <v>7.18</v>
      </c>
      <c r="F5272" s="40">
        <v>6.53</v>
      </c>
      <c r="G5272" s="40" t="s">
        <v>10460</v>
      </c>
      <c r="H5272" s="40" t="s">
        <v>20731</v>
      </c>
    </row>
    <row r="5273" spans="1:8" s="54" customFormat="1" x14ac:dyDescent="0.25">
      <c r="A5273" s="40">
        <v>1</v>
      </c>
      <c r="B5273" s="40" t="s">
        <v>5649</v>
      </c>
      <c r="C5273" s="77" t="s">
        <v>10461</v>
      </c>
      <c r="D5273" s="77" t="s">
        <v>10135</v>
      </c>
      <c r="E5273" s="40">
        <v>7.18</v>
      </c>
      <c r="F5273" s="40">
        <v>6.53</v>
      </c>
      <c r="G5273" s="40" t="s">
        <v>10462</v>
      </c>
      <c r="H5273" s="40" t="s">
        <v>20732</v>
      </c>
    </row>
    <row r="5274" spans="1:8" s="54" customFormat="1" x14ac:dyDescent="0.25">
      <c r="A5274" s="40">
        <v>1</v>
      </c>
      <c r="B5274" s="40" t="s">
        <v>5649</v>
      </c>
      <c r="C5274" s="77" t="s">
        <v>6485</v>
      </c>
      <c r="D5274" s="77" t="s">
        <v>10135</v>
      </c>
      <c r="E5274" s="40">
        <v>1.74</v>
      </c>
      <c r="F5274" s="40">
        <v>1.58</v>
      </c>
      <c r="G5274" s="40" t="s">
        <v>5724</v>
      </c>
      <c r="H5274" s="40" t="s">
        <v>20733</v>
      </c>
    </row>
    <row r="5275" spans="1:8" s="54" customFormat="1" x14ac:dyDescent="0.25">
      <c r="A5275" s="40">
        <v>1</v>
      </c>
      <c r="B5275" s="40" t="s">
        <v>5649</v>
      </c>
      <c r="C5275" s="77" t="s">
        <v>6486</v>
      </c>
      <c r="D5275" s="77" t="s">
        <v>10135</v>
      </c>
      <c r="E5275" s="40">
        <v>9.2200000000000006</v>
      </c>
      <c r="F5275" s="40">
        <v>8.3800000000000008</v>
      </c>
      <c r="G5275" s="40" t="s">
        <v>5725</v>
      </c>
      <c r="H5275" s="40" t="s">
        <v>20734</v>
      </c>
    </row>
    <row r="5276" spans="1:8" s="54" customFormat="1" x14ac:dyDescent="0.25">
      <c r="A5276" s="40">
        <v>1</v>
      </c>
      <c r="B5276" s="40" t="s">
        <v>5649</v>
      </c>
      <c r="C5276" s="77" t="s">
        <v>6487</v>
      </c>
      <c r="D5276" s="77" t="s">
        <v>10135</v>
      </c>
      <c r="E5276" s="40">
        <v>21.88</v>
      </c>
      <c r="F5276" s="40">
        <v>19.89</v>
      </c>
      <c r="G5276" s="40" t="s">
        <v>5726</v>
      </c>
      <c r="H5276" s="40" t="s">
        <v>20735</v>
      </c>
    </row>
    <row r="5277" spans="1:8" s="54" customFormat="1" x14ac:dyDescent="0.25">
      <c r="A5277" s="40">
        <v>1</v>
      </c>
      <c r="B5277" s="40" t="s">
        <v>5649</v>
      </c>
      <c r="C5277" s="77" t="s">
        <v>6488</v>
      </c>
      <c r="D5277" s="77" t="s">
        <v>10135</v>
      </c>
      <c r="E5277" s="40">
        <v>52</v>
      </c>
      <c r="F5277" s="40">
        <v>47.27</v>
      </c>
      <c r="G5277" s="40" t="s">
        <v>5727</v>
      </c>
      <c r="H5277" s="40" t="s">
        <v>20736</v>
      </c>
    </row>
    <row r="5278" spans="1:8" s="54" customFormat="1" x14ac:dyDescent="0.25">
      <c r="A5278" s="40">
        <v>1</v>
      </c>
      <c r="B5278" s="40" t="s">
        <v>5649</v>
      </c>
      <c r="C5278" s="77" t="s">
        <v>6489</v>
      </c>
      <c r="D5278" s="77" t="s">
        <v>10135</v>
      </c>
      <c r="E5278" s="40">
        <v>12.27</v>
      </c>
      <c r="F5278" s="40">
        <v>11.15</v>
      </c>
      <c r="G5278" s="40" t="s">
        <v>5728</v>
      </c>
      <c r="H5278" s="40" t="s">
        <v>20737</v>
      </c>
    </row>
    <row r="5279" spans="1:8" s="54" customFormat="1" x14ac:dyDescent="0.25">
      <c r="A5279" s="40">
        <v>1</v>
      </c>
      <c r="B5279" s="40" t="s">
        <v>5649</v>
      </c>
      <c r="C5279" s="77" t="s">
        <v>6490</v>
      </c>
      <c r="D5279" s="77" t="s">
        <v>10135</v>
      </c>
      <c r="E5279" s="40">
        <v>46.38</v>
      </c>
      <c r="F5279" s="40">
        <v>42.16</v>
      </c>
      <c r="G5279" s="40" t="s">
        <v>5729</v>
      </c>
      <c r="H5279" s="40" t="s">
        <v>20738</v>
      </c>
    </row>
    <row r="5280" spans="1:8" s="54" customFormat="1" x14ac:dyDescent="0.25">
      <c r="A5280" s="40">
        <v>1</v>
      </c>
      <c r="B5280" s="40" t="s">
        <v>5649</v>
      </c>
      <c r="C5280" s="77" t="s">
        <v>6491</v>
      </c>
      <c r="D5280" s="77" t="s">
        <v>10135</v>
      </c>
      <c r="E5280" s="40">
        <v>38.49</v>
      </c>
      <c r="F5280" s="40">
        <v>34.99</v>
      </c>
      <c r="G5280" s="40" t="s">
        <v>5730</v>
      </c>
      <c r="H5280" s="40" t="s">
        <v>20739</v>
      </c>
    </row>
    <row r="5281" spans="1:8" s="54" customFormat="1" x14ac:dyDescent="0.25">
      <c r="A5281" s="40">
        <v>1</v>
      </c>
      <c r="B5281" s="40" t="s">
        <v>5649</v>
      </c>
      <c r="C5281" s="77" t="s">
        <v>6492</v>
      </c>
      <c r="D5281" s="77" t="s">
        <v>10135</v>
      </c>
      <c r="E5281" s="40">
        <v>3.99</v>
      </c>
      <c r="F5281" s="40">
        <v>3.63</v>
      </c>
      <c r="G5281" s="40" t="s">
        <v>5731</v>
      </c>
      <c r="H5281" s="40" t="s">
        <v>20740</v>
      </c>
    </row>
    <row r="5282" spans="1:8" s="54" customFormat="1" x14ac:dyDescent="0.25">
      <c r="A5282" s="40">
        <v>1</v>
      </c>
      <c r="B5282" s="40" t="s">
        <v>5649</v>
      </c>
      <c r="C5282" s="77" t="s">
        <v>6493</v>
      </c>
      <c r="D5282" s="77" t="s">
        <v>10135</v>
      </c>
      <c r="E5282" s="40">
        <v>68.44</v>
      </c>
      <c r="F5282" s="40">
        <v>62.22</v>
      </c>
      <c r="G5282" s="40" t="s">
        <v>5732</v>
      </c>
      <c r="H5282" s="40" t="s">
        <v>20741</v>
      </c>
    </row>
    <row r="5283" spans="1:8" s="54" customFormat="1" x14ac:dyDescent="0.25">
      <c r="A5283" s="40">
        <v>1</v>
      </c>
      <c r="B5283" s="40" t="s">
        <v>5649</v>
      </c>
      <c r="C5283" s="77" t="s">
        <v>6494</v>
      </c>
      <c r="D5283" s="77" t="s">
        <v>10135</v>
      </c>
      <c r="E5283" s="40">
        <v>1.97</v>
      </c>
      <c r="F5283" s="40">
        <v>1.79</v>
      </c>
      <c r="G5283" s="40" t="s">
        <v>14563</v>
      </c>
      <c r="H5283" s="40" t="s">
        <v>20742</v>
      </c>
    </row>
    <row r="5284" spans="1:8" s="54" customFormat="1" x14ac:dyDescent="0.25">
      <c r="A5284" s="40">
        <v>1</v>
      </c>
      <c r="B5284" s="40" t="s">
        <v>5649</v>
      </c>
      <c r="C5284" s="77" t="s">
        <v>6495</v>
      </c>
      <c r="D5284" s="77" t="s">
        <v>10135</v>
      </c>
      <c r="E5284" s="40">
        <v>3.86</v>
      </c>
      <c r="F5284" s="40">
        <v>3.51</v>
      </c>
      <c r="G5284" s="40" t="s">
        <v>5733</v>
      </c>
      <c r="H5284" s="40" t="s">
        <v>20743</v>
      </c>
    </row>
    <row r="5285" spans="1:8" s="54" customFormat="1" x14ac:dyDescent="0.25">
      <c r="A5285" s="40">
        <v>1</v>
      </c>
      <c r="B5285" s="40" t="s">
        <v>5649</v>
      </c>
      <c r="C5285" s="77" t="s">
        <v>6496</v>
      </c>
      <c r="D5285" s="77" t="s">
        <v>10135</v>
      </c>
      <c r="E5285" s="40">
        <v>1.42</v>
      </c>
      <c r="F5285" s="40">
        <v>1.29</v>
      </c>
      <c r="G5285" s="40" t="s">
        <v>5734</v>
      </c>
      <c r="H5285" s="40" t="s">
        <v>20744</v>
      </c>
    </row>
    <row r="5286" spans="1:8" s="54" customFormat="1" x14ac:dyDescent="0.25">
      <c r="A5286" s="40">
        <v>1</v>
      </c>
      <c r="B5286" s="40" t="s">
        <v>5649</v>
      </c>
      <c r="C5286" s="77" t="s">
        <v>6497</v>
      </c>
      <c r="D5286" s="77" t="s">
        <v>10135</v>
      </c>
      <c r="E5286" s="40">
        <v>1.93</v>
      </c>
      <c r="F5286" s="40">
        <v>1.75</v>
      </c>
      <c r="G5286" s="40" t="s">
        <v>8519</v>
      </c>
      <c r="H5286" s="40" t="s">
        <v>20745</v>
      </c>
    </row>
    <row r="5287" spans="1:8" s="54" customFormat="1" x14ac:dyDescent="0.25">
      <c r="A5287" s="40">
        <v>1</v>
      </c>
      <c r="B5287" s="40" t="s">
        <v>5649</v>
      </c>
      <c r="C5287" s="77" t="s">
        <v>6498</v>
      </c>
      <c r="D5287" s="77" t="s">
        <v>10135</v>
      </c>
      <c r="E5287" s="40">
        <v>5.53</v>
      </c>
      <c r="F5287" s="40">
        <v>5.03</v>
      </c>
      <c r="G5287" s="40" t="s">
        <v>5735</v>
      </c>
      <c r="H5287" s="40" t="s">
        <v>20746</v>
      </c>
    </row>
    <row r="5288" spans="1:8" s="54" customFormat="1" x14ac:dyDescent="0.25">
      <c r="A5288" s="40">
        <v>1</v>
      </c>
      <c r="B5288" s="40" t="s">
        <v>5649</v>
      </c>
      <c r="C5288" s="77" t="s">
        <v>6499</v>
      </c>
      <c r="D5288" s="77" t="s">
        <v>10135</v>
      </c>
      <c r="E5288" s="40">
        <v>3.75</v>
      </c>
      <c r="F5288" s="40">
        <v>3.41</v>
      </c>
      <c r="G5288" s="40" t="s">
        <v>5736</v>
      </c>
      <c r="H5288" s="40" t="s">
        <v>20747</v>
      </c>
    </row>
    <row r="5289" spans="1:8" s="54" customFormat="1" x14ac:dyDescent="0.25">
      <c r="A5289" s="40">
        <v>1</v>
      </c>
      <c r="B5289" s="40" t="s">
        <v>5649</v>
      </c>
      <c r="C5289" s="77" t="s">
        <v>6500</v>
      </c>
      <c r="D5289" s="77" t="s">
        <v>10135</v>
      </c>
      <c r="E5289" s="40">
        <v>25.65</v>
      </c>
      <c r="F5289" s="40">
        <v>23.32</v>
      </c>
      <c r="G5289" s="40" t="s">
        <v>5737</v>
      </c>
      <c r="H5289" s="40" t="s">
        <v>20748</v>
      </c>
    </row>
    <row r="5290" spans="1:8" s="54" customFormat="1" x14ac:dyDescent="0.25">
      <c r="A5290" s="40">
        <v>1</v>
      </c>
      <c r="B5290" s="40" t="s">
        <v>5649</v>
      </c>
      <c r="C5290" s="77" t="s">
        <v>6501</v>
      </c>
      <c r="D5290" s="77" t="s">
        <v>10135</v>
      </c>
      <c r="E5290" s="40">
        <v>1.68</v>
      </c>
      <c r="F5290" s="40">
        <v>1.53</v>
      </c>
      <c r="G5290" s="40" t="s">
        <v>5738</v>
      </c>
      <c r="H5290" s="40" t="s">
        <v>20749</v>
      </c>
    </row>
    <row r="5291" spans="1:8" s="54" customFormat="1" x14ac:dyDescent="0.25">
      <c r="A5291" s="40">
        <v>1</v>
      </c>
      <c r="B5291" s="40" t="s">
        <v>5649</v>
      </c>
      <c r="C5291" s="77" t="s">
        <v>6502</v>
      </c>
      <c r="D5291" s="77" t="s">
        <v>10135</v>
      </c>
      <c r="E5291" s="40">
        <v>1.35</v>
      </c>
      <c r="F5291" s="40">
        <v>1.23</v>
      </c>
      <c r="G5291" s="40" t="s">
        <v>5739</v>
      </c>
      <c r="H5291" s="40" t="s">
        <v>20750</v>
      </c>
    </row>
    <row r="5292" spans="1:8" s="54" customFormat="1" x14ac:dyDescent="0.25">
      <c r="A5292" s="40">
        <v>1</v>
      </c>
      <c r="B5292" s="40" t="s">
        <v>5649</v>
      </c>
      <c r="C5292" s="77" t="s">
        <v>6503</v>
      </c>
      <c r="D5292" s="77" t="s">
        <v>10135</v>
      </c>
      <c r="E5292" s="40">
        <v>3.77</v>
      </c>
      <c r="F5292" s="40">
        <v>3.43</v>
      </c>
      <c r="G5292" s="40" t="s">
        <v>5740</v>
      </c>
      <c r="H5292" s="40" t="s">
        <v>20751</v>
      </c>
    </row>
    <row r="5293" spans="1:8" s="54" customFormat="1" x14ac:dyDescent="0.25">
      <c r="A5293" s="40">
        <v>1</v>
      </c>
      <c r="B5293" s="40" t="s">
        <v>5649</v>
      </c>
      <c r="C5293" s="77" t="s">
        <v>6504</v>
      </c>
      <c r="D5293" s="77" t="s">
        <v>10135</v>
      </c>
      <c r="E5293" s="40">
        <v>1.76</v>
      </c>
      <c r="F5293" s="40">
        <v>1.6</v>
      </c>
      <c r="G5293" s="40" t="s">
        <v>5741</v>
      </c>
      <c r="H5293" s="40" t="s">
        <v>20752</v>
      </c>
    </row>
    <row r="5294" spans="1:8" s="54" customFormat="1" x14ac:dyDescent="0.25">
      <c r="A5294" s="40">
        <v>1</v>
      </c>
      <c r="B5294" s="40" t="s">
        <v>5649</v>
      </c>
      <c r="C5294" s="77" t="s">
        <v>6505</v>
      </c>
      <c r="D5294" s="77" t="s">
        <v>10135</v>
      </c>
      <c r="E5294" s="40">
        <v>1.55</v>
      </c>
      <c r="F5294" s="40">
        <v>1.41</v>
      </c>
      <c r="G5294" s="40" t="s">
        <v>5742</v>
      </c>
      <c r="H5294" s="40" t="s">
        <v>20753</v>
      </c>
    </row>
    <row r="5295" spans="1:8" s="54" customFormat="1" x14ac:dyDescent="0.25">
      <c r="A5295" s="40">
        <v>1</v>
      </c>
      <c r="B5295" s="40" t="s">
        <v>5649</v>
      </c>
      <c r="C5295" s="77" t="s">
        <v>6506</v>
      </c>
      <c r="D5295" s="77" t="s">
        <v>10135</v>
      </c>
      <c r="E5295" s="40">
        <v>25.28</v>
      </c>
      <c r="F5295" s="40">
        <v>22.98</v>
      </c>
      <c r="G5295" s="40" t="s">
        <v>5743</v>
      </c>
      <c r="H5295" s="40" t="s">
        <v>20754</v>
      </c>
    </row>
    <row r="5296" spans="1:8" s="54" customFormat="1" x14ac:dyDescent="0.25">
      <c r="A5296" s="40">
        <v>1</v>
      </c>
      <c r="B5296" s="40" t="s">
        <v>5649</v>
      </c>
      <c r="C5296" s="77" t="s">
        <v>6507</v>
      </c>
      <c r="D5296" s="77" t="s">
        <v>10135</v>
      </c>
      <c r="E5296" s="40">
        <v>30.45</v>
      </c>
      <c r="F5296" s="40">
        <v>27.68</v>
      </c>
      <c r="G5296" s="40" t="s">
        <v>5744</v>
      </c>
      <c r="H5296" s="40" t="s">
        <v>20755</v>
      </c>
    </row>
    <row r="5297" spans="1:8" s="54" customFormat="1" x14ac:dyDescent="0.25">
      <c r="A5297" s="40">
        <v>1</v>
      </c>
      <c r="B5297" s="40" t="s">
        <v>5649</v>
      </c>
      <c r="C5297" s="77" t="s">
        <v>6508</v>
      </c>
      <c r="D5297" s="77" t="s">
        <v>10135</v>
      </c>
      <c r="E5297" s="40">
        <v>2.1</v>
      </c>
      <c r="F5297" s="40">
        <v>1.91</v>
      </c>
      <c r="G5297" s="40" t="s">
        <v>5745</v>
      </c>
      <c r="H5297" s="40" t="s">
        <v>20756</v>
      </c>
    </row>
    <row r="5298" spans="1:8" s="54" customFormat="1" x14ac:dyDescent="0.25">
      <c r="A5298" s="40">
        <v>1</v>
      </c>
      <c r="B5298" s="40" t="s">
        <v>5649</v>
      </c>
      <c r="C5298" s="77" t="s">
        <v>6509</v>
      </c>
      <c r="D5298" s="77" t="s">
        <v>10135</v>
      </c>
      <c r="E5298" s="40">
        <v>32.44</v>
      </c>
      <c r="F5298" s="40">
        <v>29.49</v>
      </c>
      <c r="G5298" s="40" t="s">
        <v>5746</v>
      </c>
      <c r="H5298" s="40" t="s">
        <v>20757</v>
      </c>
    </row>
    <row r="5299" spans="1:8" s="54" customFormat="1" x14ac:dyDescent="0.25">
      <c r="A5299" s="40">
        <v>1</v>
      </c>
      <c r="B5299" s="40" t="s">
        <v>5649</v>
      </c>
      <c r="C5299" s="77" t="s">
        <v>6510</v>
      </c>
      <c r="D5299" s="77" t="s">
        <v>10135</v>
      </c>
      <c r="E5299" s="40">
        <v>2.12</v>
      </c>
      <c r="F5299" s="40">
        <v>1.93</v>
      </c>
      <c r="G5299" s="40" t="s">
        <v>5747</v>
      </c>
      <c r="H5299" s="40" t="s">
        <v>20758</v>
      </c>
    </row>
    <row r="5300" spans="1:8" s="54" customFormat="1" x14ac:dyDescent="0.25">
      <c r="A5300" s="40">
        <v>1</v>
      </c>
      <c r="B5300" s="40" t="s">
        <v>5649</v>
      </c>
      <c r="C5300" s="77" t="s">
        <v>6511</v>
      </c>
      <c r="D5300" s="77" t="s">
        <v>10135</v>
      </c>
      <c r="E5300" s="40">
        <v>8.32</v>
      </c>
      <c r="F5300" s="40">
        <v>7.56</v>
      </c>
      <c r="G5300" s="40" t="s">
        <v>5748</v>
      </c>
      <c r="H5300" s="40" t="s">
        <v>20759</v>
      </c>
    </row>
    <row r="5301" spans="1:8" s="54" customFormat="1" x14ac:dyDescent="0.25">
      <c r="A5301" s="40">
        <v>1</v>
      </c>
      <c r="B5301" s="40" t="s">
        <v>5649</v>
      </c>
      <c r="C5301" s="77" t="s">
        <v>6512</v>
      </c>
      <c r="D5301" s="77" t="s">
        <v>10135</v>
      </c>
      <c r="E5301" s="40">
        <v>1.67</v>
      </c>
      <c r="F5301" s="40">
        <v>1.52</v>
      </c>
      <c r="G5301" s="40" t="s">
        <v>5749</v>
      </c>
      <c r="H5301" s="40" t="s">
        <v>20760</v>
      </c>
    </row>
    <row r="5302" spans="1:8" s="54" customFormat="1" x14ac:dyDescent="0.25">
      <c r="A5302" s="40">
        <v>1</v>
      </c>
      <c r="B5302" s="40" t="s">
        <v>5649</v>
      </c>
      <c r="C5302" s="77" t="s">
        <v>6513</v>
      </c>
      <c r="D5302" s="77" t="s">
        <v>10135</v>
      </c>
      <c r="E5302" s="40">
        <v>1.66</v>
      </c>
      <c r="F5302" s="40">
        <v>1.51</v>
      </c>
      <c r="G5302" s="40" t="s">
        <v>5750</v>
      </c>
      <c r="H5302" s="40" t="s">
        <v>20761</v>
      </c>
    </row>
    <row r="5303" spans="1:8" s="54" customFormat="1" x14ac:dyDescent="0.25">
      <c r="A5303" s="40">
        <v>1</v>
      </c>
      <c r="B5303" s="40" t="s">
        <v>5649</v>
      </c>
      <c r="C5303" s="77" t="s">
        <v>6514</v>
      </c>
      <c r="D5303" s="77" t="s">
        <v>10135</v>
      </c>
      <c r="E5303" s="40">
        <v>4.97</v>
      </c>
      <c r="F5303" s="40">
        <v>4.5199999999999996</v>
      </c>
      <c r="G5303" s="40" t="s">
        <v>5751</v>
      </c>
      <c r="H5303" s="40" t="s">
        <v>20762</v>
      </c>
    </row>
    <row r="5304" spans="1:8" s="54" customFormat="1" x14ac:dyDescent="0.25">
      <c r="A5304" s="40">
        <v>1</v>
      </c>
      <c r="B5304" s="40" t="s">
        <v>5649</v>
      </c>
      <c r="C5304" s="77" t="s">
        <v>6515</v>
      </c>
      <c r="D5304" s="77" t="s">
        <v>10135</v>
      </c>
      <c r="E5304" s="40">
        <v>72.569999999999993</v>
      </c>
      <c r="F5304" s="40">
        <v>65.97</v>
      </c>
      <c r="G5304" s="40" t="s">
        <v>5752</v>
      </c>
      <c r="H5304" s="40" t="s">
        <v>20763</v>
      </c>
    </row>
    <row r="5305" spans="1:8" s="54" customFormat="1" x14ac:dyDescent="0.25">
      <c r="A5305" s="40">
        <v>1</v>
      </c>
      <c r="B5305" s="40" t="s">
        <v>5649</v>
      </c>
      <c r="C5305" s="77" t="s">
        <v>6516</v>
      </c>
      <c r="D5305" s="77" t="s">
        <v>10135</v>
      </c>
      <c r="E5305" s="40">
        <v>4.6500000000000004</v>
      </c>
      <c r="F5305" s="40">
        <v>4.2300000000000004</v>
      </c>
      <c r="G5305" s="40" t="s">
        <v>5753</v>
      </c>
      <c r="H5305" s="40" t="s">
        <v>20764</v>
      </c>
    </row>
    <row r="5306" spans="1:8" s="54" customFormat="1" x14ac:dyDescent="0.25">
      <c r="A5306" s="40">
        <v>1</v>
      </c>
      <c r="B5306" s="40" t="s">
        <v>5649</v>
      </c>
      <c r="C5306" s="77" t="s">
        <v>6517</v>
      </c>
      <c r="D5306" s="77" t="s">
        <v>10135</v>
      </c>
      <c r="E5306" s="40">
        <v>22.74</v>
      </c>
      <c r="F5306" s="40">
        <v>20.67</v>
      </c>
      <c r="G5306" s="40" t="s">
        <v>8520</v>
      </c>
      <c r="H5306" s="40" t="s">
        <v>20765</v>
      </c>
    </row>
    <row r="5307" spans="1:8" s="54" customFormat="1" x14ac:dyDescent="0.25">
      <c r="A5307" s="40">
        <v>1</v>
      </c>
      <c r="B5307" s="40" t="s">
        <v>5649</v>
      </c>
      <c r="C5307" s="77" t="s">
        <v>6518</v>
      </c>
      <c r="D5307" s="77" t="s">
        <v>10135</v>
      </c>
      <c r="E5307" s="40">
        <v>9.2100000000000009</v>
      </c>
      <c r="F5307" s="40">
        <v>8.3699999999999992</v>
      </c>
      <c r="G5307" s="40" t="s">
        <v>5754</v>
      </c>
      <c r="H5307" s="40" t="s">
        <v>20766</v>
      </c>
    </row>
    <row r="5308" spans="1:8" s="54" customFormat="1" x14ac:dyDescent="0.25">
      <c r="A5308" s="40">
        <v>1</v>
      </c>
      <c r="B5308" s="40" t="s">
        <v>5649</v>
      </c>
      <c r="C5308" s="77" t="s">
        <v>6519</v>
      </c>
      <c r="D5308" s="77" t="s">
        <v>10135</v>
      </c>
      <c r="E5308" s="40">
        <v>47.97</v>
      </c>
      <c r="F5308" s="40">
        <v>43.61</v>
      </c>
      <c r="G5308" s="40" t="s">
        <v>5755</v>
      </c>
      <c r="H5308" s="40" t="s">
        <v>20767</v>
      </c>
    </row>
    <row r="5309" spans="1:8" s="54" customFormat="1" x14ac:dyDescent="0.25">
      <c r="A5309" s="40">
        <v>1</v>
      </c>
      <c r="B5309" s="40" t="s">
        <v>5649</v>
      </c>
      <c r="C5309" s="77" t="s">
        <v>6520</v>
      </c>
      <c r="D5309" s="77" t="s">
        <v>10135</v>
      </c>
      <c r="E5309" s="40">
        <v>2.16</v>
      </c>
      <c r="F5309" s="40">
        <v>1.96</v>
      </c>
      <c r="G5309" s="40" t="s">
        <v>5756</v>
      </c>
      <c r="H5309" s="40" t="s">
        <v>20768</v>
      </c>
    </row>
    <row r="5310" spans="1:8" s="54" customFormat="1" x14ac:dyDescent="0.25">
      <c r="A5310" s="40">
        <v>1</v>
      </c>
      <c r="B5310" s="40" t="s">
        <v>5649</v>
      </c>
      <c r="C5310" s="77" t="s">
        <v>6521</v>
      </c>
      <c r="D5310" s="77" t="s">
        <v>10135</v>
      </c>
      <c r="E5310" s="40">
        <v>6.67</v>
      </c>
      <c r="F5310" s="40">
        <v>6.06</v>
      </c>
      <c r="G5310" s="40" t="s">
        <v>5757</v>
      </c>
      <c r="H5310" s="40" t="s">
        <v>20769</v>
      </c>
    </row>
    <row r="5311" spans="1:8" s="54" customFormat="1" x14ac:dyDescent="0.25">
      <c r="A5311" s="40">
        <v>1</v>
      </c>
      <c r="B5311" s="40" t="s">
        <v>5649</v>
      </c>
      <c r="C5311" s="77" t="s">
        <v>6522</v>
      </c>
      <c r="D5311" s="77" t="s">
        <v>10135</v>
      </c>
      <c r="E5311" s="40">
        <v>1.68</v>
      </c>
      <c r="F5311" s="40">
        <v>1.53</v>
      </c>
      <c r="G5311" s="40" t="s">
        <v>5758</v>
      </c>
      <c r="H5311" s="40" t="s">
        <v>20770</v>
      </c>
    </row>
    <row r="5312" spans="1:8" s="54" customFormat="1" x14ac:dyDescent="0.25">
      <c r="A5312" s="40">
        <v>1</v>
      </c>
      <c r="B5312" s="40" t="s">
        <v>5649</v>
      </c>
      <c r="C5312" s="77" t="s">
        <v>6523</v>
      </c>
      <c r="D5312" s="77" t="s">
        <v>10135</v>
      </c>
      <c r="E5312" s="40">
        <v>37.51</v>
      </c>
      <c r="F5312" s="40">
        <v>34.1</v>
      </c>
      <c r="G5312" s="40" t="s">
        <v>5759</v>
      </c>
      <c r="H5312" s="40" t="s">
        <v>20771</v>
      </c>
    </row>
    <row r="5313" spans="1:8" s="54" customFormat="1" x14ac:dyDescent="0.25">
      <c r="A5313" s="40">
        <v>1</v>
      </c>
      <c r="B5313" s="40" t="s">
        <v>5649</v>
      </c>
      <c r="C5313" s="77" t="s">
        <v>6524</v>
      </c>
      <c r="D5313" s="77" t="s">
        <v>10135</v>
      </c>
      <c r="E5313" s="40">
        <v>9.67</v>
      </c>
      <c r="F5313" s="40">
        <v>8.7899999999999991</v>
      </c>
      <c r="G5313" s="40" t="s">
        <v>5760</v>
      </c>
      <c r="H5313" s="40" t="s">
        <v>20772</v>
      </c>
    </row>
    <row r="5314" spans="1:8" s="54" customFormat="1" x14ac:dyDescent="0.25">
      <c r="A5314" s="40">
        <v>1</v>
      </c>
      <c r="B5314" s="40" t="s">
        <v>5649</v>
      </c>
      <c r="C5314" s="77" t="s">
        <v>6525</v>
      </c>
      <c r="D5314" s="77" t="s">
        <v>10135</v>
      </c>
      <c r="E5314" s="40">
        <v>29.88</v>
      </c>
      <c r="F5314" s="40">
        <v>27.16</v>
      </c>
      <c r="G5314" s="40" t="s">
        <v>5761</v>
      </c>
      <c r="H5314" s="40" t="s">
        <v>20773</v>
      </c>
    </row>
    <row r="5315" spans="1:8" s="54" customFormat="1" x14ac:dyDescent="0.25">
      <c r="A5315" s="40">
        <v>1</v>
      </c>
      <c r="B5315" s="40" t="s">
        <v>5649</v>
      </c>
      <c r="C5315" s="77" t="s">
        <v>6526</v>
      </c>
      <c r="D5315" s="77" t="s">
        <v>10135</v>
      </c>
      <c r="E5315" s="40">
        <v>8.75</v>
      </c>
      <c r="F5315" s="40">
        <v>7.95</v>
      </c>
      <c r="G5315" s="40" t="s">
        <v>5762</v>
      </c>
      <c r="H5315" s="40" t="s">
        <v>20774</v>
      </c>
    </row>
    <row r="5316" spans="1:8" s="54" customFormat="1" x14ac:dyDescent="0.25">
      <c r="A5316" s="40">
        <v>1</v>
      </c>
      <c r="B5316" s="40" t="s">
        <v>5649</v>
      </c>
      <c r="C5316" s="77" t="s">
        <v>6527</v>
      </c>
      <c r="D5316" s="77" t="s">
        <v>10135</v>
      </c>
      <c r="E5316" s="40">
        <v>12.65</v>
      </c>
      <c r="F5316" s="40">
        <v>11.5</v>
      </c>
      <c r="G5316" s="40" t="s">
        <v>5763</v>
      </c>
      <c r="H5316" s="40" t="s">
        <v>20775</v>
      </c>
    </row>
    <row r="5317" spans="1:8" s="54" customFormat="1" x14ac:dyDescent="0.25">
      <c r="A5317" s="40">
        <v>1</v>
      </c>
      <c r="B5317" s="40" t="s">
        <v>5649</v>
      </c>
      <c r="C5317" s="77" t="s">
        <v>6528</v>
      </c>
      <c r="D5317" s="77" t="s">
        <v>10135</v>
      </c>
      <c r="E5317" s="40">
        <v>4.93</v>
      </c>
      <c r="F5317" s="40">
        <v>4.4800000000000004</v>
      </c>
      <c r="G5317" s="40" t="s">
        <v>5764</v>
      </c>
      <c r="H5317" s="40" t="s">
        <v>20776</v>
      </c>
    </row>
    <row r="5318" spans="1:8" s="54" customFormat="1" x14ac:dyDescent="0.25">
      <c r="A5318" s="40">
        <v>1</v>
      </c>
      <c r="B5318" s="40" t="s">
        <v>5649</v>
      </c>
      <c r="C5318" s="77" t="s">
        <v>6529</v>
      </c>
      <c r="D5318" s="77" t="s">
        <v>10135</v>
      </c>
      <c r="E5318" s="40">
        <v>1.52</v>
      </c>
      <c r="F5318" s="40">
        <v>1.38</v>
      </c>
      <c r="G5318" s="40" t="s">
        <v>5765</v>
      </c>
      <c r="H5318" s="40" t="s">
        <v>20777</v>
      </c>
    </row>
    <row r="5319" spans="1:8" s="54" customFormat="1" x14ac:dyDescent="0.25">
      <c r="A5319" s="40">
        <v>1</v>
      </c>
      <c r="B5319" s="40" t="s">
        <v>5649</v>
      </c>
      <c r="C5319" s="77" t="s">
        <v>6530</v>
      </c>
      <c r="D5319" s="77" t="s">
        <v>10135</v>
      </c>
      <c r="E5319" s="40">
        <v>25.09</v>
      </c>
      <c r="F5319" s="40">
        <v>22.81</v>
      </c>
      <c r="G5319" s="40" t="s">
        <v>5766</v>
      </c>
      <c r="H5319" s="40" t="s">
        <v>20778</v>
      </c>
    </row>
    <row r="5320" spans="1:8" s="54" customFormat="1" x14ac:dyDescent="0.25">
      <c r="A5320" s="40">
        <v>1</v>
      </c>
      <c r="B5320" s="40" t="s">
        <v>5649</v>
      </c>
      <c r="C5320" s="77" t="s">
        <v>6531</v>
      </c>
      <c r="D5320" s="77" t="s">
        <v>10135</v>
      </c>
      <c r="E5320" s="40">
        <v>10</v>
      </c>
      <c r="F5320" s="40">
        <v>9.09</v>
      </c>
      <c r="G5320" s="40" t="s">
        <v>5767</v>
      </c>
      <c r="H5320" s="40" t="s">
        <v>20779</v>
      </c>
    </row>
    <row r="5321" spans="1:8" s="54" customFormat="1" x14ac:dyDescent="0.25">
      <c r="A5321" s="40">
        <v>1</v>
      </c>
      <c r="B5321" s="40" t="s">
        <v>5649</v>
      </c>
      <c r="C5321" s="77" t="s">
        <v>6532</v>
      </c>
      <c r="D5321" s="77" t="s">
        <v>10135</v>
      </c>
      <c r="E5321" s="40">
        <v>6</v>
      </c>
      <c r="F5321" s="40">
        <v>5.45</v>
      </c>
      <c r="G5321" s="40" t="s">
        <v>5768</v>
      </c>
      <c r="H5321" s="40" t="s">
        <v>20780</v>
      </c>
    </row>
    <row r="5322" spans="1:8" s="54" customFormat="1" x14ac:dyDescent="0.25">
      <c r="A5322" s="40">
        <v>1</v>
      </c>
      <c r="B5322" s="40" t="s">
        <v>5649</v>
      </c>
      <c r="C5322" s="77" t="s">
        <v>6533</v>
      </c>
      <c r="D5322" s="77" t="s">
        <v>10135</v>
      </c>
      <c r="E5322" s="40">
        <v>81.349999999999994</v>
      </c>
      <c r="F5322" s="40">
        <v>73.95</v>
      </c>
      <c r="G5322" s="40" t="s">
        <v>5769</v>
      </c>
      <c r="H5322" s="40" t="s">
        <v>20781</v>
      </c>
    </row>
    <row r="5323" spans="1:8" s="54" customFormat="1" x14ac:dyDescent="0.25">
      <c r="A5323" s="40">
        <v>1</v>
      </c>
      <c r="B5323" s="40" t="s">
        <v>5649</v>
      </c>
      <c r="C5323" s="77" t="s">
        <v>6534</v>
      </c>
      <c r="D5323" s="77" t="s">
        <v>10135</v>
      </c>
      <c r="E5323" s="40">
        <v>44.66</v>
      </c>
      <c r="F5323" s="40">
        <v>40.6</v>
      </c>
      <c r="G5323" s="40" t="s">
        <v>5770</v>
      </c>
      <c r="H5323" s="40" t="s">
        <v>20782</v>
      </c>
    </row>
    <row r="5324" spans="1:8" s="54" customFormat="1" x14ac:dyDescent="0.25">
      <c r="A5324" s="40">
        <v>1</v>
      </c>
      <c r="B5324" s="40" t="s">
        <v>5649</v>
      </c>
      <c r="C5324" s="77" t="s">
        <v>6535</v>
      </c>
      <c r="D5324" s="77" t="s">
        <v>10135</v>
      </c>
      <c r="E5324" s="40">
        <v>11.39</v>
      </c>
      <c r="F5324" s="40">
        <v>10.35</v>
      </c>
      <c r="G5324" s="40" t="s">
        <v>5771</v>
      </c>
      <c r="H5324" s="40" t="s">
        <v>20783</v>
      </c>
    </row>
    <row r="5325" spans="1:8" s="54" customFormat="1" x14ac:dyDescent="0.25">
      <c r="A5325" s="40">
        <v>1</v>
      </c>
      <c r="B5325" s="40" t="s">
        <v>5649</v>
      </c>
      <c r="C5325" s="77" t="s">
        <v>6536</v>
      </c>
      <c r="D5325" s="77" t="s">
        <v>10135</v>
      </c>
      <c r="E5325" s="40">
        <v>6.95</v>
      </c>
      <c r="F5325" s="40">
        <v>6.32</v>
      </c>
      <c r="G5325" s="40" t="s">
        <v>5772</v>
      </c>
      <c r="H5325" s="40" t="s">
        <v>20784</v>
      </c>
    </row>
    <row r="5326" spans="1:8" s="54" customFormat="1" x14ac:dyDescent="0.25">
      <c r="A5326" s="40">
        <v>1</v>
      </c>
      <c r="B5326" s="40" t="s">
        <v>5649</v>
      </c>
      <c r="C5326" s="77" t="s">
        <v>6537</v>
      </c>
      <c r="D5326" s="77" t="s">
        <v>10135</v>
      </c>
      <c r="E5326" s="40">
        <v>15.82</v>
      </c>
      <c r="F5326" s="40">
        <v>14.38</v>
      </c>
      <c r="G5326" s="40" t="s">
        <v>5773</v>
      </c>
      <c r="H5326" s="40" t="s">
        <v>20785</v>
      </c>
    </row>
    <row r="5327" spans="1:8" s="54" customFormat="1" x14ac:dyDescent="0.25">
      <c r="A5327" s="40">
        <v>1</v>
      </c>
      <c r="B5327" s="40" t="s">
        <v>5649</v>
      </c>
      <c r="C5327" s="77" t="s">
        <v>6538</v>
      </c>
      <c r="D5327" s="77" t="s">
        <v>10135</v>
      </c>
      <c r="E5327" s="40">
        <v>3.54</v>
      </c>
      <c r="F5327" s="40">
        <v>3.22</v>
      </c>
      <c r="G5327" s="40" t="s">
        <v>5774</v>
      </c>
      <c r="H5327" s="40" t="s">
        <v>20786</v>
      </c>
    </row>
    <row r="5328" spans="1:8" s="54" customFormat="1" x14ac:dyDescent="0.25">
      <c r="A5328" s="40">
        <v>1</v>
      </c>
      <c r="B5328" s="40" t="s">
        <v>5649</v>
      </c>
      <c r="C5328" s="77" t="s">
        <v>6539</v>
      </c>
      <c r="D5328" s="77" t="s">
        <v>10135</v>
      </c>
      <c r="E5328" s="40">
        <v>28.7</v>
      </c>
      <c r="F5328" s="40">
        <v>26.09</v>
      </c>
      <c r="G5328" s="40" t="s">
        <v>5775</v>
      </c>
      <c r="H5328" s="40" t="s">
        <v>20787</v>
      </c>
    </row>
    <row r="5329" spans="1:8" s="54" customFormat="1" x14ac:dyDescent="0.25">
      <c r="A5329" s="40">
        <v>1</v>
      </c>
      <c r="B5329" s="40" t="s">
        <v>5649</v>
      </c>
      <c r="C5329" s="77" t="s">
        <v>6540</v>
      </c>
      <c r="D5329" s="77" t="s">
        <v>10135</v>
      </c>
      <c r="E5329" s="40">
        <v>6.44</v>
      </c>
      <c r="F5329" s="40">
        <v>5.85</v>
      </c>
      <c r="G5329" s="40" t="s">
        <v>5776</v>
      </c>
      <c r="H5329" s="40" t="s">
        <v>20788</v>
      </c>
    </row>
    <row r="5330" spans="1:8" s="54" customFormat="1" x14ac:dyDescent="0.25">
      <c r="A5330" s="40">
        <v>1</v>
      </c>
      <c r="B5330" s="40" t="s">
        <v>5649</v>
      </c>
      <c r="C5330" s="77" t="s">
        <v>6541</v>
      </c>
      <c r="D5330" s="77" t="s">
        <v>10135</v>
      </c>
      <c r="E5330" s="40">
        <v>6.96</v>
      </c>
      <c r="F5330" s="40">
        <v>6.33</v>
      </c>
      <c r="G5330" s="40" t="s">
        <v>5777</v>
      </c>
      <c r="H5330" s="40" t="s">
        <v>20789</v>
      </c>
    </row>
    <row r="5331" spans="1:8" s="54" customFormat="1" x14ac:dyDescent="0.25">
      <c r="A5331" s="40">
        <v>1</v>
      </c>
      <c r="B5331" s="40" t="s">
        <v>5649</v>
      </c>
      <c r="C5331" s="77" t="s">
        <v>6542</v>
      </c>
      <c r="D5331" s="77" t="s">
        <v>10135</v>
      </c>
      <c r="E5331" s="40">
        <v>7.79</v>
      </c>
      <c r="F5331" s="40">
        <v>7.08</v>
      </c>
      <c r="G5331" s="40" t="s">
        <v>5778</v>
      </c>
      <c r="H5331" s="40" t="s">
        <v>20790</v>
      </c>
    </row>
    <row r="5332" spans="1:8" s="54" customFormat="1" x14ac:dyDescent="0.25">
      <c r="A5332" s="40">
        <v>1</v>
      </c>
      <c r="B5332" s="40" t="s">
        <v>5649</v>
      </c>
      <c r="C5332" s="77" t="s">
        <v>6543</v>
      </c>
      <c r="D5332" s="77" t="s">
        <v>10135</v>
      </c>
      <c r="E5332" s="40">
        <v>17.84</v>
      </c>
      <c r="F5332" s="40">
        <v>16.22</v>
      </c>
      <c r="G5332" s="40" t="s">
        <v>5779</v>
      </c>
      <c r="H5332" s="40" t="s">
        <v>20791</v>
      </c>
    </row>
    <row r="5333" spans="1:8" s="54" customFormat="1" x14ac:dyDescent="0.25">
      <c r="A5333" s="40">
        <v>1</v>
      </c>
      <c r="B5333" s="40" t="s">
        <v>5649</v>
      </c>
      <c r="C5333" s="77" t="s">
        <v>6544</v>
      </c>
      <c r="D5333" s="77" t="s">
        <v>10135</v>
      </c>
      <c r="E5333" s="40">
        <v>11.89</v>
      </c>
      <c r="F5333" s="40">
        <v>10.81</v>
      </c>
      <c r="G5333" s="40" t="s">
        <v>5780</v>
      </c>
      <c r="H5333" s="40" t="s">
        <v>20792</v>
      </c>
    </row>
    <row r="5334" spans="1:8" s="54" customFormat="1" x14ac:dyDescent="0.25">
      <c r="A5334" s="40">
        <v>1</v>
      </c>
      <c r="B5334" s="40" t="s">
        <v>5649</v>
      </c>
      <c r="C5334" s="77" t="s">
        <v>6545</v>
      </c>
      <c r="D5334" s="77" t="s">
        <v>10135</v>
      </c>
      <c r="E5334" s="40">
        <v>8.91</v>
      </c>
      <c r="F5334" s="40">
        <v>8.1</v>
      </c>
      <c r="G5334" s="40" t="s">
        <v>8521</v>
      </c>
      <c r="H5334" s="40" t="s">
        <v>20793</v>
      </c>
    </row>
    <row r="5335" spans="1:8" s="54" customFormat="1" x14ac:dyDescent="0.25">
      <c r="A5335" s="40">
        <v>1</v>
      </c>
      <c r="B5335" s="40" t="s">
        <v>5649</v>
      </c>
      <c r="C5335" s="77" t="s">
        <v>6546</v>
      </c>
      <c r="D5335" s="77" t="s">
        <v>10135</v>
      </c>
      <c r="E5335" s="40">
        <v>10.63</v>
      </c>
      <c r="F5335" s="40">
        <v>9.66</v>
      </c>
      <c r="G5335" s="40" t="s">
        <v>5781</v>
      </c>
      <c r="H5335" s="40" t="s">
        <v>20794</v>
      </c>
    </row>
    <row r="5336" spans="1:8" s="54" customFormat="1" x14ac:dyDescent="0.25">
      <c r="A5336" s="40">
        <v>1</v>
      </c>
      <c r="B5336" s="40" t="s">
        <v>5649</v>
      </c>
      <c r="C5336" s="77" t="s">
        <v>6547</v>
      </c>
      <c r="D5336" s="77" t="s">
        <v>10135</v>
      </c>
      <c r="E5336" s="40">
        <v>21.27</v>
      </c>
      <c r="F5336" s="40">
        <v>19.34</v>
      </c>
      <c r="G5336" s="40" t="s">
        <v>8522</v>
      </c>
      <c r="H5336" s="40" t="s">
        <v>20795</v>
      </c>
    </row>
    <row r="5337" spans="1:8" s="54" customFormat="1" x14ac:dyDescent="0.25">
      <c r="A5337" s="40">
        <v>1</v>
      </c>
      <c r="B5337" s="40" t="s">
        <v>5649</v>
      </c>
      <c r="C5337" s="77" t="s">
        <v>6548</v>
      </c>
      <c r="D5337" s="77" t="s">
        <v>10135</v>
      </c>
      <c r="E5337" s="40">
        <v>8.1999999999999993</v>
      </c>
      <c r="F5337" s="40">
        <v>7.45</v>
      </c>
      <c r="G5337" s="40" t="s">
        <v>8523</v>
      </c>
      <c r="H5337" s="40" t="s">
        <v>20796</v>
      </c>
    </row>
    <row r="5338" spans="1:8" s="54" customFormat="1" x14ac:dyDescent="0.25">
      <c r="A5338" s="40">
        <v>1</v>
      </c>
      <c r="B5338" s="40" t="s">
        <v>5649</v>
      </c>
      <c r="C5338" s="77" t="s">
        <v>6549</v>
      </c>
      <c r="D5338" s="77" t="s">
        <v>10135</v>
      </c>
      <c r="E5338" s="40">
        <v>19.940000000000001</v>
      </c>
      <c r="F5338" s="40">
        <v>18.13</v>
      </c>
      <c r="G5338" s="40" t="s">
        <v>5782</v>
      </c>
      <c r="H5338" s="40" t="s">
        <v>20797</v>
      </c>
    </row>
    <row r="5339" spans="1:8" s="54" customFormat="1" x14ac:dyDescent="0.25">
      <c r="A5339" s="40">
        <v>1</v>
      </c>
      <c r="B5339" s="40" t="s">
        <v>5649</v>
      </c>
      <c r="C5339" s="77" t="s">
        <v>6550</v>
      </c>
      <c r="D5339" s="77" t="s">
        <v>10135</v>
      </c>
      <c r="E5339" s="40">
        <v>8.6</v>
      </c>
      <c r="F5339" s="40">
        <v>7.82</v>
      </c>
      <c r="G5339" s="40" t="s">
        <v>5783</v>
      </c>
      <c r="H5339" s="40" t="s">
        <v>20798</v>
      </c>
    </row>
    <row r="5340" spans="1:8" s="54" customFormat="1" x14ac:dyDescent="0.25">
      <c r="A5340" s="40">
        <v>1</v>
      </c>
      <c r="B5340" s="40" t="s">
        <v>5649</v>
      </c>
      <c r="C5340" s="77" t="s">
        <v>6551</v>
      </c>
      <c r="D5340" s="77" t="s">
        <v>10135</v>
      </c>
      <c r="E5340" s="40">
        <v>8.82</v>
      </c>
      <c r="F5340" s="40">
        <v>8.02</v>
      </c>
      <c r="G5340" s="40" t="s">
        <v>5784</v>
      </c>
      <c r="H5340" s="40" t="s">
        <v>20799</v>
      </c>
    </row>
    <row r="5341" spans="1:8" s="54" customFormat="1" x14ac:dyDescent="0.25">
      <c r="A5341" s="40">
        <v>1</v>
      </c>
      <c r="B5341" s="40" t="s">
        <v>5649</v>
      </c>
      <c r="C5341" s="77" t="s">
        <v>6552</v>
      </c>
      <c r="D5341" s="77" t="s">
        <v>10135</v>
      </c>
      <c r="E5341" s="40">
        <v>13.82</v>
      </c>
      <c r="F5341" s="40">
        <v>12.56</v>
      </c>
      <c r="G5341" s="40" t="s">
        <v>5785</v>
      </c>
      <c r="H5341" s="40" t="s">
        <v>20800</v>
      </c>
    </row>
    <row r="5342" spans="1:8" s="54" customFormat="1" x14ac:dyDescent="0.25">
      <c r="A5342" s="40">
        <v>1</v>
      </c>
      <c r="B5342" s="40" t="s">
        <v>5649</v>
      </c>
      <c r="C5342" s="77" t="s">
        <v>6553</v>
      </c>
      <c r="D5342" s="77" t="s">
        <v>10135</v>
      </c>
      <c r="E5342" s="40">
        <v>5.2</v>
      </c>
      <c r="F5342" s="40">
        <v>4.7300000000000004</v>
      </c>
      <c r="G5342" s="40" t="s">
        <v>5786</v>
      </c>
      <c r="H5342" s="40" t="s">
        <v>20801</v>
      </c>
    </row>
    <row r="5343" spans="1:8" s="54" customFormat="1" x14ac:dyDescent="0.25">
      <c r="A5343" s="40">
        <v>1</v>
      </c>
      <c r="B5343" s="40" t="s">
        <v>5649</v>
      </c>
      <c r="C5343" s="77" t="s">
        <v>6554</v>
      </c>
      <c r="D5343" s="77" t="s">
        <v>10135</v>
      </c>
      <c r="E5343" s="40">
        <v>7.98</v>
      </c>
      <c r="F5343" s="40">
        <v>7.25</v>
      </c>
      <c r="G5343" s="40" t="s">
        <v>5787</v>
      </c>
      <c r="H5343" s="40" t="s">
        <v>20802</v>
      </c>
    </row>
    <row r="5344" spans="1:8" s="54" customFormat="1" x14ac:dyDescent="0.25">
      <c r="A5344" s="40">
        <v>1</v>
      </c>
      <c r="B5344" s="40" t="s">
        <v>5649</v>
      </c>
      <c r="C5344" s="77" t="s">
        <v>6555</v>
      </c>
      <c r="D5344" s="77" t="s">
        <v>10135</v>
      </c>
      <c r="E5344" s="40">
        <v>9.0299999999999994</v>
      </c>
      <c r="F5344" s="40">
        <v>8.2100000000000009</v>
      </c>
      <c r="G5344" s="40" t="s">
        <v>5788</v>
      </c>
      <c r="H5344" s="40" t="s">
        <v>20803</v>
      </c>
    </row>
    <row r="5345" spans="1:8" s="54" customFormat="1" x14ac:dyDescent="0.25">
      <c r="A5345" s="40">
        <v>1</v>
      </c>
      <c r="B5345" s="40" t="s">
        <v>5649</v>
      </c>
      <c r="C5345" s="77" t="s">
        <v>6556</v>
      </c>
      <c r="D5345" s="77" t="s">
        <v>10135</v>
      </c>
      <c r="E5345" s="40">
        <v>13.85</v>
      </c>
      <c r="F5345" s="40">
        <v>12.59</v>
      </c>
      <c r="G5345" s="40" t="s">
        <v>5789</v>
      </c>
      <c r="H5345" s="40" t="s">
        <v>20804</v>
      </c>
    </row>
    <row r="5346" spans="1:8" s="54" customFormat="1" x14ac:dyDescent="0.25">
      <c r="A5346" s="40">
        <v>1</v>
      </c>
      <c r="B5346" s="40" t="s">
        <v>5649</v>
      </c>
      <c r="C5346" s="77" t="s">
        <v>6557</v>
      </c>
      <c r="D5346" s="77" t="s">
        <v>10135</v>
      </c>
      <c r="E5346" s="40">
        <v>10.119999999999999</v>
      </c>
      <c r="F5346" s="40">
        <v>9.1999999999999993</v>
      </c>
      <c r="G5346" s="40" t="s">
        <v>5790</v>
      </c>
      <c r="H5346" s="40" t="s">
        <v>20805</v>
      </c>
    </row>
    <row r="5347" spans="1:8" s="54" customFormat="1" x14ac:dyDescent="0.25">
      <c r="A5347" s="40">
        <v>1</v>
      </c>
      <c r="B5347" s="40" t="s">
        <v>5649</v>
      </c>
      <c r="C5347" s="77" t="s">
        <v>6558</v>
      </c>
      <c r="D5347" s="77" t="s">
        <v>10135</v>
      </c>
      <c r="E5347" s="40">
        <v>7.05</v>
      </c>
      <c r="F5347" s="40">
        <v>6.41</v>
      </c>
      <c r="G5347" s="40" t="s">
        <v>5791</v>
      </c>
      <c r="H5347" s="40" t="s">
        <v>20806</v>
      </c>
    </row>
    <row r="5348" spans="1:8" s="54" customFormat="1" x14ac:dyDescent="0.25">
      <c r="A5348" s="40">
        <v>1</v>
      </c>
      <c r="B5348" s="40" t="s">
        <v>5649</v>
      </c>
      <c r="C5348" s="77" t="s">
        <v>6559</v>
      </c>
      <c r="D5348" s="77" t="s">
        <v>10135</v>
      </c>
      <c r="E5348" s="40">
        <v>8.7899999999999991</v>
      </c>
      <c r="F5348" s="40">
        <v>7.99</v>
      </c>
      <c r="G5348" s="40" t="s">
        <v>5792</v>
      </c>
      <c r="H5348" s="40" t="s">
        <v>20807</v>
      </c>
    </row>
    <row r="5349" spans="1:8" s="54" customFormat="1" x14ac:dyDescent="0.25">
      <c r="A5349" s="40">
        <v>1</v>
      </c>
      <c r="B5349" s="40" t="s">
        <v>5649</v>
      </c>
      <c r="C5349" s="77" t="s">
        <v>6560</v>
      </c>
      <c r="D5349" s="77" t="s">
        <v>10135</v>
      </c>
      <c r="E5349" s="40">
        <v>9.01</v>
      </c>
      <c r="F5349" s="40">
        <v>8.19</v>
      </c>
      <c r="G5349" s="40" t="s">
        <v>5793</v>
      </c>
      <c r="H5349" s="40" t="s">
        <v>20808</v>
      </c>
    </row>
    <row r="5350" spans="1:8" s="54" customFormat="1" x14ac:dyDescent="0.25">
      <c r="A5350" s="40">
        <v>1</v>
      </c>
      <c r="B5350" s="40" t="s">
        <v>5649</v>
      </c>
      <c r="C5350" s="77" t="s">
        <v>6561</v>
      </c>
      <c r="D5350" s="77" t="s">
        <v>10135</v>
      </c>
      <c r="E5350" s="40">
        <v>2.33</v>
      </c>
      <c r="F5350" s="40">
        <v>2.12</v>
      </c>
      <c r="G5350" s="40" t="s">
        <v>5794</v>
      </c>
      <c r="H5350" s="40" t="s">
        <v>20809</v>
      </c>
    </row>
    <row r="5351" spans="1:8" s="54" customFormat="1" x14ac:dyDescent="0.25">
      <c r="A5351" s="40">
        <v>1</v>
      </c>
      <c r="B5351" s="40" t="s">
        <v>5649</v>
      </c>
      <c r="C5351" s="77" t="s">
        <v>6562</v>
      </c>
      <c r="D5351" s="77" t="s">
        <v>10135</v>
      </c>
      <c r="E5351" s="40">
        <v>27.25</v>
      </c>
      <c r="F5351" s="40">
        <v>24.77</v>
      </c>
      <c r="G5351" s="40" t="s">
        <v>5795</v>
      </c>
      <c r="H5351" s="40" t="s">
        <v>20810</v>
      </c>
    </row>
    <row r="5352" spans="1:8" s="54" customFormat="1" x14ac:dyDescent="0.25">
      <c r="A5352" s="40">
        <v>1</v>
      </c>
      <c r="B5352" s="40" t="s">
        <v>5649</v>
      </c>
      <c r="C5352" s="77" t="s">
        <v>10463</v>
      </c>
      <c r="D5352" s="77" t="s">
        <v>10135</v>
      </c>
      <c r="E5352" s="40">
        <v>31.47</v>
      </c>
      <c r="F5352" s="40">
        <v>28.61</v>
      </c>
      <c r="G5352" s="40" t="s">
        <v>10464</v>
      </c>
      <c r="H5352" s="40" t="s">
        <v>20811</v>
      </c>
    </row>
    <row r="5353" spans="1:8" s="54" customFormat="1" x14ac:dyDescent="0.25">
      <c r="A5353" s="40">
        <v>1</v>
      </c>
      <c r="B5353" s="40" t="s">
        <v>5649</v>
      </c>
      <c r="C5353" s="77" t="s">
        <v>6563</v>
      </c>
      <c r="D5353" s="77" t="s">
        <v>10135</v>
      </c>
      <c r="E5353" s="40">
        <v>4.13</v>
      </c>
      <c r="F5353" s="40">
        <v>3.75</v>
      </c>
      <c r="G5353" s="40" t="s">
        <v>5796</v>
      </c>
      <c r="H5353" s="40" t="s">
        <v>20812</v>
      </c>
    </row>
    <row r="5354" spans="1:8" s="54" customFormat="1" x14ac:dyDescent="0.25">
      <c r="A5354" s="40">
        <v>1</v>
      </c>
      <c r="B5354" s="40" t="s">
        <v>5649</v>
      </c>
      <c r="C5354" s="77" t="s">
        <v>6564</v>
      </c>
      <c r="D5354" s="77" t="s">
        <v>10135</v>
      </c>
      <c r="E5354" s="40">
        <v>15.2</v>
      </c>
      <c r="F5354" s="40">
        <v>13.82</v>
      </c>
      <c r="G5354" s="40" t="s">
        <v>5797</v>
      </c>
      <c r="H5354" s="40" t="s">
        <v>20813</v>
      </c>
    </row>
    <row r="5355" spans="1:8" s="54" customFormat="1" x14ac:dyDescent="0.25">
      <c r="A5355" s="40">
        <v>1</v>
      </c>
      <c r="B5355" s="40" t="s">
        <v>5649</v>
      </c>
      <c r="C5355" s="77" t="s">
        <v>6565</v>
      </c>
      <c r="D5355" s="77" t="s">
        <v>10135</v>
      </c>
      <c r="E5355" s="40">
        <v>6.46</v>
      </c>
      <c r="F5355" s="40">
        <v>5.87</v>
      </c>
      <c r="G5355" s="40" t="s">
        <v>5798</v>
      </c>
      <c r="H5355" s="40" t="s">
        <v>20814</v>
      </c>
    </row>
    <row r="5356" spans="1:8" s="54" customFormat="1" x14ac:dyDescent="0.25">
      <c r="A5356" s="40">
        <v>1</v>
      </c>
      <c r="B5356" s="40" t="s">
        <v>5649</v>
      </c>
      <c r="C5356" s="77" t="s">
        <v>6566</v>
      </c>
      <c r="D5356" s="77" t="s">
        <v>10135</v>
      </c>
      <c r="E5356" s="40">
        <v>43.65</v>
      </c>
      <c r="F5356" s="40">
        <v>39.68</v>
      </c>
      <c r="G5356" s="40" t="s">
        <v>5799</v>
      </c>
      <c r="H5356" s="40" t="s">
        <v>20815</v>
      </c>
    </row>
    <row r="5357" spans="1:8" s="54" customFormat="1" x14ac:dyDescent="0.25">
      <c r="A5357" s="40">
        <v>1</v>
      </c>
      <c r="B5357" s="40" t="s">
        <v>5649</v>
      </c>
      <c r="C5357" s="77" t="s">
        <v>6567</v>
      </c>
      <c r="D5357" s="77" t="s">
        <v>10135</v>
      </c>
      <c r="E5357" s="40">
        <v>1.66</v>
      </c>
      <c r="F5357" s="40">
        <v>1.51</v>
      </c>
      <c r="G5357" s="40" t="s">
        <v>5800</v>
      </c>
      <c r="H5357" s="40" t="s">
        <v>20816</v>
      </c>
    </row>
    <row r="5358" spans="1:8" s="54" customFormat="1" x14ac:dyDescent="0.25">
      <c r="A5358" s="40">
        <v>1</v>
      </c>
      <c r="B5358" s="40" t="s">
        <v>5649</v>
      </c>
      <c r="C5358" s="77" t="s">
        <v>6568</v>
      </c>
      <c r="D5358" s="77" t="s">
        <v>10135</v>
      </c>
      <c r="E5358" s="40">
        <v>1.93</v>
      </c>
      <c r="F5358" s="40">
        <v>1.75</v>
      </c>
      <c r="G5358" s="40" t="s">
        <v>5801</v>
      </c>
      <c r="H5358" s="40" t="s">
        <v>20817</v>
      </c>
    </row>
    <row r="5359" spans="1:8" s="54" customFormat="1" x14ac:dyDescent="0.25">
      <c r="A5359" s="40">
        <v>1</v>
      </c>
      <c r="B5359" s="40" t="s">
        <v>5649</v>
      </c>
      <c r="C5359" s="77" t="s">
        <v>6569</v>
      </c>
      <c r="D5359" s="77" t="s">
        <v>10135</v>
      </c>
      <c r="E5359" s="40">
        <v>18.61</v>
      </c>
      <c r="F5359" s="40">
        <v>16.920000000000002</v>
      </c>
      <c r="G5359" s="40" t="s">
        <v>5802</v>
      </c>
      <c r="H5359" s="40" t="s">
        <v>20818</v>
      </c>
    </row>
    <row r="5360" spans="1:8" s="54" customFormat="1" x14ac:dyDescent="0.25">
      <c r="A5360" s="40">
        <v>1</v>
      </c>
      <c r="B5360" s="40" t="s">
        <v>5649</v>
      </c>
      <c r="C5360" s="77" t="s">
        <v>6570</v>
      </c>
      <c r="D5360" s="77" t="s">
        <v>10135</v>
      </c>
      <c r="E5360" s="40">
        <v>2.4900000000000002</v>
      </c>
      <c r="F5360" s="40">
        <v>2.2599999999999998</v>
      </c>
      <c r="G5360" s="40" t="s">
        <v>5803</v>
      </c>
      <c r="H5360" s="40" t="s">
        <v>20819</v>
      </c>
    </row>
    <row r="5361" spans="1:8" s="54" customFormat="1" x14ac:dyDescent="0.25">
      <c r="A5361" s="40">
        <v>1</v>
      </c>
      <c r="B5361" s="40" t="s">
        <v>5649</v>
      </c>
      <c r="C5361" s="77" t="s">
        <v>6571</v>
      </c>
      <c r="D5361" s="77" t="s">
        <v>10135</v>
      </c>
      <c r="E5361" s="40">
        <v>3.21</v>
      </c>
      <c r="F5361" s="40">
        <v>2.92</v>
      </c>
      <c r="G5361" s="40" t="s">
        <v>5804</v>
      </c>
      <c r="H5361" s="40" t="s">
        <v>20820</v>
      </c>
    </row>
    <row r="5362" spans="1:8" s="54" customFormat="1" x14ac:dyDescent="0.25">
      <c r="A5362" s="40">
        <v>1</v>
      </c>
      <c r="B5362" s="40" t="s">
        <v>5649</v>
      </c>
      <c r="C5362" s="77" t="s">
        <v>6572</v>
      </c>
      <c r="D5362" s="77" t="s">
        <v>10135</v>
      </c>
      <c r="E5362" s="40">
        <v>2.33</v>
      </c>
      <c r="F5362" s="40">
        <v>2.12</v>
      </c>
      <c r="G5362" s="40" t="s">
        <v>5805</v>
      </c>
      <c r="H5362" s="40" t="s">
        <v>20821</v>
      </c>
    </row>
    <row r="5363" spans="1:8" s="54" customFormat="1" x14ac:dyDescent="0.25">
      <c r="A5363" s="40">
        <v>1</v>
      </c>
      <c r="B5363" s="40" t="s">
        <v>5649</v>
      </c>
      <c r="C5363" s="77" t="s">
        <v>6573</v>
      </c>
      <c r="D5363" s="77" t="s">
        <v>10135</v>
      </c>
      <c r="E5363" s="40">
        <v>2.89</v>
      </c>
      <c r="F5363" s="40">
        <v>2.63</v>
      </c>
      <c r="G5363" s="40" t="s">
        <v>5806</v>
      </c>
      <c r="H5363" s="40" t="s">
        <v>20822</v>
      </c>
    </row>
    <row r="5364" spans="1:8" s="54" customFormat="1" x14ac:dyDescent="0.25">
      <c r="A5364" s="40">
        <v>1</v>
      </c>
      <c r="B5364" s="40" t="s">
        <v>5649</v>
      </c>
      <c r="C5364" s="77" t="s">
        <v>6574</v>
      </c>
      <c r="D5364" s="77" t="s">
        <v>10135</v>
      </c>
      <c r="E5364" s="40">
        <v>82.48</v>
      </c>
      <c r="F5364" s="40">
        <v>74.98</v>
      </c>
      <c r="G5364" s="40" t="s">
        <v>5807</v>
      </c>
      <c r="H5364" s="40" t="s">
        <v>20823</v>
      </c>
    </row>
    <row r="5365" spans="1:8" s="54" customFormat="1" x14ac:dyDescent="0.25">
      <c r="A5365" s="40">
        <v>1</v>
      </c>
      <c r="B5365" s="40" t="s">
        <v>5649</v>
      </c>
      <c r="C5365" s="77" t="s">
        <v>6575</v>
      </c>
      <c r="D5365" s="77" t="s">
        <v>10135</v>
      </c>
      <c r="E5365" s="40">
        <v>1.41</v>
      </c>
      <c r="F5365" s="40">
        <v>1.28</v>
      </c>
      <c r="G5365" s="40" t="s">
        <v>5808</v>
      </c>
      <c r="H5365" s="40" t="s">
        <v>20824</v>
      </c>
    </row>
    <row r="5366" spans="1:8" s="54" customFormat="1" x14ac:dyDescent="0.25">
      <c r="A5366" s="40">
        <v>1</v>
      </c>
      <c r="B5366" s="40" t="s">
        <v>5649</v>
      </c>
      <c r="C5366" s="77" t="s">
        <v>6576</v>
      </c>
      <c r="D5366" s="77" t="s">
        <v>10135</v>
      </c>
      <c r="E5366" s="40">
        <v>1.65</v>
      </c>
      <c r="F5366" s="40">
        <v>1.5</v>
      </c>
      <c r="G5366" s="40" t="s">
        <v>5809</v>
      </c>
      <c r="H5366" s="40" t="s">
        <v>20825</v>
      </c>
    </row>
    <row r="5367" spans="1:8" s="54" customFormat="1" x14ac:dyDescent="0.25">
      <c r="A5367" s="40">
        <v>1</v>
      </c>
      <c r="B5367" s="40" t="s">
        <v>5649</v>
      </c>
      <c r="C5367" s="77" t="s">
        <v>6577</v>
      </c>
      <c r="D5367" s="77" t="s">
        <v>10135</v>
      </c>
      <c r="E5367" s="40">
        <v>2.56</v>
      </c>
      <c r="F5367" s="40">
        <v>2.33</v>
      </c>
      <c r="G5367" s="40" t="s">
        <v>5810</v>
      </c>
      <c r="H5367" s="40" t="s">
        <v>20826</v>
      </c>
    </row>
    <row r="5368" spans="1:8" s="54" customFormat="1" x14ac:dyDescent="0.25">
      <c r="A5368" s="40">
        <v>1</v>
      </c>
      <c r="B5368" s="40" t="s">
        <v>5649</v>
      </c>
      <c r="C5368" s="77" t="s">
        <v>6578</v>
      </c>
      <c r="D5368" s="77" t="s">
        <v>10135</v>
      </c>
      <c r="E5368" s="40">
        <v>5.35</v>
      </c>
      <c r="F5368" s="40">
        <v>4.8600000000000003</v>
      </c>
      <c r="G5368" s="40" t="s">
        <v>5811</v>
      </c>
      <c r="H5368" s="40" t="s">
        <v>20827</v>
      </c>
    </row>
    <row r="5369" spans="1:8" s="54" customFormat="1" x14ac:dyDescent="0.25">
      <c r="A5369" s="40">
        <v>1</v>
      </c>
      <c r="B5369" s="40" t="s">
        <v>5649</v>
      </c>
      <c r="C5369" s="77" t="s">
        <v>6579</v>
      </c>
      <c r="D5369" s="77" t="s">
        <v>10135</v>
      </c>
      <c r="E5369" s="40">
        <v>1.85</v>
      </c>
      <c r="F5369" s="40">
        <v>1.68</v>
      </c>
      <c r="G5369" s="40" t="s">
        <v>5812</v>
      </c>
      <c r="H5369" s="40" t="s">
        <v>20828</v>
      </c>
    </row>
    <row r="5370" spans="1:8" s="54" customFormat="1" x14ac:dyDescent="0.25">
      <c r="A5370" s="40">
        <v>1</v>
      </c>
      <c r="B5370" s="40" t="s">
        <v>5649</v>
      </c>
      <c r="C5370" s="77" t="s">
        <v>6580</v>
      </c>
      <c r="D5370" s="77" t="s">
        <v>10135</v>
      </c>
      <c r="E5370" s="40">
        <v>4.92</v>
      </c>
      <c r="F5370" s="40">
        <v>4.47</v>
      </c>
      <c r="G5370" s="40" t="s">
        <v>5813</v>
      </c>
      <c r="H5370" s="40" t="s">
        <v>20829</v>
      </c>
    </row>
    <row r="5371" spans="1:8" s="54" customFormat="1" x14ac:dyDescent="0.25">
      <c r="A5371" s="40">
        <v>1</v>
      </c>
      <c r="B5371" s="40" t="s">
        <v>5649</v>
      </c>
      <c r="C5371" s="77" t="s">
        <v>6581</v>
      </c>
      <c r="D5371" s="77" t="s">
        <v>10135</v>
      </c>
      <c r="E5371" s="40">
        <v>2.9</v>
      </c>
      <c r="F5371" s="40">
        <v>2.64</v>
      </c>
      <c r="G5371" s="40" t="s">
        <v>5814</v>
      </c>
      <c r="H5371" s="40" t="s">
        <v>20830</v>
      </c>
    </row>
    <row r="5372" spans="1:8" s="54" customFormat="1" x14ac:dyDescent="0.25">
      <c r="A5372" s="40">
        <v>1</v>
      </c>
      <c r="B5372" s="40" t="s">
        <v>5649</v>
      </c>
      <c r="C5372" s="77" t="s">
        <v>6582</v>
      </c>
      <c r="D5372" s="77" t="s">
        <v>10135</v>
      </c>
      <c r="E5372" s="40">
        <v>16.010000000000002</v>
      </c>
      <c r="F5372" s="40">
        <v>14.55</v>
      </c>
      <c r="G5372" s="40" t="s">
        <v>5815</v>
      </c>
      <c r="H5372" s="40" t="s">
        <v>20831</v>
      </c>
    </row>
    <row r="5373" spans="1:8" s="54" customFormat="1" x14ac:dyDescent="0.25">
      <c r="A5373" s="40">
        <v>1</v>
      </c>
      <c r="B5373" s="40" t="s">
        <v>5649</v>
      </c>
      <c r="C5373" s="77" t="s">
        <v>6583</v>
      </c>
      <c r="D5373" s="77" t="s">
        <v>10135</v>
      </c>
      <c r="E5373" s="40">
        <v>18.239999999999998</v>
      </c>
      <c r="F5373" s="40">
        <v>16.579999999999998</v>
      </c>
      <c r="G5373" s="40" t="s">
        <v>5816</v>
      </c>
      <c r="H5373" s="40" t="s">
        <v>20832</v>
      </c>
    </row>
    <row r="5374" spans="1:8" s="54" customFormat="1" x14ac:dyDescent="0.25">
      <c r="A5374" s="40">
        <v>1</v>
      </c>
      <c r="B5374" s="40" t="s">
        <v>5649</v>
      </c>
      <c r="C5374" s="77" t="s">
        <v>6584</v>
      </c>
      <c r="D5374" s="77" t="s">
        <v>10135</v>
      </c>
      <c r="E5374" s="40">
        <v>18.22</v>
      </c>
      <c r="F5374" s="40">
        <v>16.559999999999999</v>
      </c>
      <c r="G5374" s="40" t="s">
        <v>5817</v>
      </c>
      <c r="H5374" s="40" t="s">
        <v>20833</v>
      </c>
    </row>
    <row r="5375" spans="1:8" s="54" customFormat="1" x14ac:dyDescent="0.25">
      <c r="A5375" s="40">
        <v>1</v>
      </c>
      <c r="B5375" s="40" t="s">
        <v>5649</v>
      </c>
      <c r="C5375" s="77" t="s">
        <v>6585</v>
      </c>
      <c r="D5375" s="77" t="s">
        <v>10135</v>
      </c>
      <c r="E5375" s="40">
        <v>26.2</v>
      </c>
      <c r="F5375" s="40">
        <v>23.82</v>
      </c>
      <c r="G5375" s="40" t="s">
        <v>5818</v>
      </c>
      <c r="H5375" s="40" t="s">
        <v>20834</v>
      </c>
    </row>
    <row r="5376" spans="1:8" s="54" customFormat="1" x14ac:dyDescent="0.25">
      <c r="A5376" s="40">
        <v>1</v>
      </c>
      <c r="B5376" s="40" t="s">
        <v>5649</v>
      </c>
      <c r="C5376" s="77" t="s">
        <v>6586</v>
      </c>
      <c r="D5376" s="77" t="s">
        <v>10135</v>
      </c>
      <c r="E5376" s="40">
        <v>26.74</v>
      </c>
      <c r="F5376" s="40">
        <v>24.31</v>
      </c>
      <c r="G5376" s="40" t="s">
        <v>5819</v>
      </c>
      <c r="H5376" s="40" t="s">
        <v>20835</v>
      </c>
    </row>
    <row r="5377" spans="1:8" s="54" customFormat="1" x14ac:dyDescent="0.25">
      <c r="A5377" s="40">
        <v>1</v>
      </c>
      <c r="B5377" s="40" t="s">
        <v>5649</v>
      </c>
      <c r="C5377" s="77" t="s">
        <v>6587</v>
      </c>
      <c r="D5377" s="77" t="s">
        <v>10135</v>
      </c>
      <c r="E5377" s="40">
        <v>19.53</v>
      </c>
      <c r="F5377" s="40">
        <v>17.75</v>
      </c>
      <c r="G5377" s="40" t="s">
        <v>5820</v>
      </c>
      <c r="H5377" s="40" t="s">
        <v>20836</v>
      </c>
    </row>
    <row r="5378" spans="1:8" s="54" customFormat="1" x14ac:dyDescent="0.25">
      <c r="A5378" s="40">
        <v>1</v>
      </c>
      <c r="B5378" s="40" t="s">
        <v>5649</v>
      </c>
      <c r="C5378" s="77" t="s">
        <v>6588</v>
      </c>
      <c r="D5378" s="77" t="s">
        <v>10135</v>
      </c>
      <c r="E5378" s="40">
        <v>19.93</v>
      </c>
      <c r="F5378" s="40">
        <v>18.12</v>
      </c>
      <c r="G5378" s="40" t="s">
        <v>5821</v>
      </c>
      <c r="H5378" s="40" t="s">
        <v>20837</v>
      </c>
    </row>
    <row r="5379" spans="1:8" s="54" customFormat="1" x14ac:dyDescent="0.25">
      <c r="A5379" s="40">
        <v>1</v>
      </c>
      <c r="B5379" s="40" t="s">
        <v>5649</v>
      </c>
      <c r="C5379" s="77" t="s">
        <v>6589</v>
      </c>
      <c r="D5379" s="77" t="s">
        <v>10135</v>
      </c>
      <c r="E5379" s="40">
        <v>24.9</v>
      </c>
      <c r="F5379" s="40">
        <v>22.64</v>
      </c>
      <c r="G5379" s="40" t="s">
        <v>5822</v>
      </c>
      <c r="H5379" s="40" t="s">
        <v>20838</v>
      </c>
    </row>
    <row r="5380" spans="1:8" s="54" customFormat="1" x14ac:dyDescent="0.25">
      <c r="A5380" s="40">
        <v>1</v>
      </c>
      <c r="B5380" s="40" t="s">
        <v>5649</v>
      </c>
      <c r="C5380" s="77" t="s">
        <v>6590</v>
      </c>
      <c r="D5380" s="77" t="s">
        <v>10135</v>
      </c>
      <c r="E5380" s="40">
        <v>83.68</v>
      </c>
      <c r="F5380" s="40">
        <v>76.069999999999993</v>
      </c>
      <c r="G5380" s="40" t="s">
        <v>5823</v>
      </c>
      <c r="H5380" s="40" t="s">
        <v>20839</v>
      </c>
    </row>
    <row r="5381" spans="1:8" s="54" customFormat="1" x14ac:dyDescent="0.25">
      <c r="A5381" s="40">
        <v>1</v>
      </c>
      <c r="B5381" s="40" t="s">
        <v>5649</v>
      </c>
      <c r="C5381" s="77" t="s">
        <v>6591</v>
      </c>
      <c r="D5381" s="77" t="s">
        <v>10135</v>
      </c>
      <c r="E5381" s="40">
        <v>16.38</v>
      </c>
      <c r="F5381" s="40">
        <v>14.89</v>
      </c>
      <c r="G5381" s="40" t="s">
        <v>5824</v>
      </c>
      <c r="H5381" s="40" t="s">
        <v>20840</v>
      </c>
    </row>
    <row r="5382" spans="1:8" s="54" customFormat="1" x14ac:dyDescent="0.25">
      <c r="A5382" s="40">
        <v>1</v>
      </c>
      <c r="B5382" s="40" t="s">
        <v>5649</v>
      </c>
      <c r="C5382" s="77" t="s">
        <v>6592</v>
      </c>
      <c r="D5382" s="77" t="s">
        <v>10135</v>
      </c>
      <c r="E5382" s="40">
        <v>3.59</v>
      </c>
      <c r="F5382" s="40">
        <v>3.26</v>
      </c>
      <c r="G5382" s="40" t="s">
        <v>5825</v>
      </c>
      <c r="H5382" s="40" t="s">
        <v>20841</v>
      </c>
    </row>
    <row r="5383" spans="1:8" s="54" customFormat="1" x14ac:dyDescent="0.25">
      <c r="A5383" s="40">
        <v>1</v>
      </c>
      <c r="B5383" s="40" t="s">
        <v>5649</v>
      </c>
      <c r="C5383" s="77" t="s">
        <v>6593</v>
      </c>
      <c r="D5383" s="77" t="s">
        <v>10135</v>
      </c>
      <c r="E5383" s="40">
        <v>71.459999999999994</v>
      </c>
      <c r="F5383" s="40">
        <v>64.959999999999994</v>
      </c>
      <c r="G5383" s="40" t="s">
        <v>5826</v>
      </c>
      <c r="H5383" s="40" t="s">
        <v>20842</v>
      </c>
    </row>
    <row r="5384" spans="1:8" s="54" customFormat="1" x14ac:dyDescent="0.25">
      <c r="A5384" s="40">
        <v>1</v>
      </c>
      <c r="B5384" s="40" t="s">
        <v>5649</v>
      </c>
      <c r="C5384" s="77" t="s">
        <v>6594</v>
      </c>
      <c r="D5384" s="77" t="s">
        <v>10135</v>
      </c>
      <c r="E5384" s="40">
        <v>23.03</v>
      </c>
      <c r="F5384" s="40">
        <v>20.94</v>
      </c>
      <c r="G5384" s="40" t="s">
        <v>5827</v>
      </c>
      <c r="H5384" s="40" t="s">
        <v>20843</v>
      </c>
    </row>
    <row r="5385" spans="1:8" s="54" customFormat="1" x14ac:dyDescent="0.25">
      <c r="A5385" s="40">
        <v>1</v>
      </c>
      <c r="B5385" s="40" t="s">
        <v>5649</v>
      </c>
      <c r="C5385" s="77" t="s">
        <v>6595</v>
      </c>
      <c r="D5385" s="77" t="s">
        <v>10135</v>
      </c>
      <c r="E5385" s="40">
        <v>115.32</v>
      </c>
      <c r="F5385" s="40">
        <v>104.84</v>
      </c>
      <c r="G5385" s="40" t="s">
        <v>5828</v>
      </c>
      <c r="H5385" s="40" t="s">
        <v>20844</v>
      </c>
    </row>
    <row r="5386" spans="1:8" s="54" customFormat="1" x14ac:dyDescent="0.25">
      <c r="A5386" s="40">
        <v>1</v>
      </c>
      <c r="B5386" s="40" t="s">
        <v>5649</v>
      </c>
      <c r="C5386" s="77" t="s">
        <v>6596</v>
      </c>
      <c r="D5386" s="77" t="s">
        <v>10135</v>
      </c>
      <c r="E5386" s="40">
        <v>58.49</v>
      </c>
      <c r="F5386" s="40">
        <v>53.17</v>
      </c>
      <c r="G5386" s="40" t="s">
        <v>5829</v>
      </c>
      <c r="H5386" s="40" t="s">
        <v>20845</v>
      </c>
    </row>
    <row r="5387" spans="1:8" s="54" customFormat="1" x14ac:dyDescent="0.25">
      <c r="A5387" s="40">
        <v>1</v>
      </c>
      <c r="B5387" s="40" t="s">
        <v>5649</v>
      </c>
      <c r="C5387" s="77" t="s">
        <v>6597</v>
      </c>
      <c r="D5387" s="77" t="s">
        <v>10135</v>
      </c>
      <c r="E5387" s="40">
        <v>123.19</v>
      </c>
      <c r="F5387" s="40">
        <v>111.99</v>
      </c>
      <c r="G5387" s="40" t="s">
        <v>8524</v>
      </c>
      <c r="H5387" s="40" t="s">
        <v>20846</v>
      </c>
    </row>
    <row r="5388" spans="1:8" s="54" customFormat="1" x14ac:dyDescent="0.25">
      <c r="A5388" s="40">
        <v>1</v>
      </c>
      <c r="B5388" s="40" t="s">
        <v>5649</v>
      </c>
      <c r="C5388" s="77" t="s">
        <v>6598</v>
      </c>
      <c r="D5388" s="77" t="s">
        <v>10135</v>
      </c>
      <c r="E5388" s="40">
        <v>47.01</v>
      </c>
      <c r="F5388" s="40">
        <v>42.74</v>
      </c>
      <c r="G5388" s="40" t="s">
        <v>8525</v>
      </c>
      <c r="H5388" s="40" t="s">
        <v>20847</v>
      </c>
    </row>
    <row r="5389" spans="1:8" s="54" customFormat="1" x14ac:dyDescent="0.25">
      <c r="A5389" s="40">
        <v>1</v>
      </c>
      <c r="B5389" s="40" t="s">
        <v>5649</v>
      </c>
      <c r="C5389" s="77" t="s">
        <v>6599</v>
      </c>
      <c r="D5389" s="77" t="s">
        <v>10135</v>
      </c>
      <c r="E5389" s="40">
        <v>33.69</v>
      </c>
      <c r="F5389" s="40">
        <v>30.63</v>
      </c>
      <c r="G5389" s="40" t="s">
        <v>8526</v>
      </c>
      <c r="H5389" s="40" t="s">
        <v>20848</v>
      </c>
    </row>
    <row r="5390" spans="1:8" s="54" customFormat="1" x14ac:dyDescent="0.25">
      <c r="A5390" s="40">
        <v>1</v>
      </c>
      <c r="B5390" s="40" t="s">
        <v>5649</v>
      </c>
      <c r="C5390" s="77" t="s">
        <v>6600</v>
      </c>
      <c r="D5390" s="77" t="s">
        <v>10135</v>
      </c>
      <c r="E5390" s="40">
        <v>95.63</v>
      </c>
      <c r="F5390" s="40">
        <v>86.94</v>
      </c>
      <c r="G5390" s="40" t="s">
        <v>5830</v>
      </c>
      <c r="H5390" s="40" t="s">
        <v>20849</v>
      </c>
    </row>
    <row r="5391" spans="1:8" s="54" customFormat="1" x14ac:dyDescent="0.25">
      <c r="A5391" s="40">
        <v>1</v>
      </c>
      <c r="B5391" s="40" t="s">
        <v>5649</v>
      </c>
      <c r="C5391" s="77" t="s">
        <v>6601</v>
      </c>
      <c r="D5391" s="77" t="s">
        <v>10135</v>
      </c>
      <c r="E5391" s="40">
        <v>45.16</v>
      </c>
      <c r="F5391" s="40">
        <v>41.05</v>
      </c>
      <c r="G5391" s="40" t="s">
        <v>5831</v>
      </c>
      <c r="H5391" s="40" t="s">
        <v>20850</v>
      </c>
    </row>
    <row r="5392" spans="1:8" s="54" customFormat="1" x14ac:dyDescent="0.25">
      <c r="A5392" s="40">
        <v>1</v>
      </c>
      <c r="B5392" s="40" t="s">
        <v>5649</v>
      </c>
      <c r="C5392" s="77" t="s">
        <v>6602</v>
      </c>
      <c r="D5392" s="77" t="s">
        <v>10135</v>
      </c>
      <c r="E5392" s="40">
        <v>57.66</v>
      </c>
      <c r="F5392" s="40">
        <v>52.42</v>
      </c>
      <c r="G5392" s="40" t="s">
        <v>5832</v>
      </c>
      <c r="H5392" s="40" t="s">
        <v>20851</v>
      </c>
    </row>
    <row r="5393" spans="1:8" s="54" customFormat="1" x14ac:dyDescent="0.25">
      <c r="A5393" s="40">
        <v>1</v>
      </c>
      <c r="B5393" s="40" t="s">
        <v>5649</v>
      </c>
      <c r="C5393" s="77" t="s">
        <v>6603</v>
      </c>
      <c r="D5393" s="77" t="s">
        <v>10135</v>
      </c>
      <c r="E5393" s="40">
        <v>42.89</v>
      </c>
      <c r="F5393" s="40">
        <v>38.99</v>
      </c>
      <c r="G5393" s="40" t="s">
        <v>5833</v>
      </c>
      <c r="H5393" s="40" t="s">
        <v>20852</v>
      </c>
    </row>
    <row r="5394" spans="1:8" s="54" customFormat="1" x14ac:dyDescent="0.25">
      <c r="A5394" s="40">
        <v>1</v>
      </c>
      <c r="B5394" s="40" t="s">
        <v>5649</v>
      </c>
      <c r="C5394" s="77" t="s">
        <v>6604</v>
      </c>
      <c r="D5394" s="77" t="s">
        <v>10135</v>
      </c>
      <c r="E5394" s="40">
        <v>11.43</v>
      </c>
      <c r="F5394" s="40">
        <v>10.39</v>
      </c>
      <c r="G5394" s="40" t="s">
        <v>5834</v>
      </c>
      <c r="H5394" s="40" t="s">
        <v>20853</v>
      </c>
    </row>
    <row r="5395" spans="1:8" s="54" customFormat="1" x14ac:dyDescent="0.25">
      <c r="A5395" s="40">
        <v>1</v>
      </c>
      <c r="B5395" s="40" t="s">
        <v>5649</v>
      </c>
      <c r="C5395" s="77" t="s">
        <v>6605</v>
      </c>
      <c r="D5395" s="77" t="s">
        <v>10135</v>
      </c>
      <c r="E5395" s="40">
        <v>59.87</v>
      </c>
      <c r="F5395" s="40">
        <v>54.43</v>
      </c>
      <c r="G5395" s="40" t="s">
        <v>5835</v>
      </c>
      <c r="H5395" s="40" t="s">
        <v>20854</v>
      </c>
    </row>
    <row r="5396" spans="1:8" s="54" customFormat="1" x14ac:dyDescent="0.25">
      <c r="A5396" s="40">
        <v>1</v>
      </c>
      <c r="B5396" s="40" t="s">
        <v>5649</v>
      </c>
      <c r="C5396" s="77" t="s">
        <v>6606</v>
      </c>
      <c r="D5396" s="77" t="s">
        <v>10135</v>
      </c>
      <c r="E5396" s="40">
        <v>17.47</v>
      </c>
      <c r="F5396" s="40">
        <v>15.88</v>
      </c>
      <c r="G5396" s="40" t="s">
        <v>5836</v>
      </c>
      <c r="H5396" s="40" t="s">
        <v>20855</v>
      </c>
    </row>
    <row r="5397" spans="1:8" s="54" customFormat="1" x14ac:dyDescent="0.25">
      <c r="A5397" s="40">
        <v>1</v>
      </c>
      <c r="B5397" s="40" t="s">
        <v>5649</v>
      </c>
      <c r="C5397" s="77" t="s">
        <v>6607</v>
      </c>
      <c r="D5397" s="77" t="s">
        <v>10135</v>
      </c>
      <c r="E5397" s="40">
        <v>56.45</v>
      </c>
      <c r="F5397" s="40">
        <v>51.32</v>
      </c>
      <c r="G5397" s="40" t="s">
        <v>5837</v>
      </c>
      <c r="H5397" s="40" t="s">
        <v>20856</v>
      </c>
    </row>
    <row r="5398" spans="1:8" s="54" customFormat="1" x14ac:dyDescent="0.25">
      <c r="A5398" s="40">
        <v>1</v>
      </c>
      <c r="B5398" s="40" t="s">
        <v>5649</v>
      </c>
      <c r="C5398" s="77" t="s">
        <v>6608</v>
      </c>
      <c r="D5398" s="77" t="s">
        <v>10135</v>
      </c>
      <c r="E5398" s="40">
        <v>21.49</v>
      </c>
      <c r="F5398" s="40">
        <v>19.54</v>
      </c>
      <c r="G5398" s="40" t="s">
        <v>5838</v>
      </c>
      <c r="H5398" s="40" t="s">
        <v>20857</v>
      </c>
    </row>
    <row r="5399" spans="1:8" s="54" customFormat="1" x14ac:dyDescent="0.25">
      <c r="A5399" s="40">
        <v>1</v>
      </c>
      <c r="B5399" s="40" t="s">
        <v>5649</v>
      </c>
      <c r="C5399" s="77" t="s">
        <v>6609</v>
      </c>
      <c r="D5399" s="77" t="s">
        <v>10135</v>
      </c>
      <c r="E5399" s="40">
        <v>35.11</v>
      </c>
      <c r="F5399" s="40">
        <v>31.92</v>
      </c>
      <c r="G5399" s="40" t="s">
        <v>8527</v>
      </c>
      <c r="H5399" s="40" t="s">
        <v>20858</v>
      </c>
    </row>
    <row r="5400" spans="1:8" s="54" customFormat="1" x14ac:dyDescent="0.25">
      <c r="A5400" s="40">
        <v>1</v>
      </c>
      <c r="B5400" s="40" t="s">
        <v>5649</v>
      </c>
      <c r="C5400" s="77" t="s">
        <v>6610</v>
      </c>
      <c r="D5400" s="77" t="s">
        <v>10135</v>
      </c>
      <c r="E5400" s="40">
        <v>16.57</v>
      </c>
      <c r="F5400" s="40">
        <v>15.06</v>
      </c>
      <c r="G5400" s="40" t="s">
        <v>5839</v>
      </c>
      <c r="H5400" s="40" t="s">
        <v>20859</v>
      </c>
    </row>
    <row r="5401" spans="1:8" s="54" customFormat="1" x14ac:dyDescent="0.25">
      <c r="A5401" s="40">
        <v>1</v>
      </c>
      <c r="B5401" s="40" t="s">
        <v>5649</v>
      </c>
      <c r="C5401" s="77" t="s">
        <v>6611</v>
      </c>
      <c r="D5401" s="77" t="s">
        <v>10135</v>
      </c>
      <c r="E5401" s="40">
        <v>14.98</v>
      </c>
      <c r="F5401" s="40">
        <v>13.62</v>
      </c>
      <c r="G5401" s="40" t="s">
        <v>5840</v>
      </c>
      <c r="H5401" s="40" t="s">
        <v>20860</v>
      </c>
    </row>
    <row r="5402" spans="1:8" s="54" customFormat="1" x14ac:dyDescent="0.25">
      <c r="A5402" s="40">
        <v>1</v>
      </c>
      <c r="B5402" s="40" t="s">
        <v>5649</v>
      </c>
      <c r="C5402" s="77" t="s">
        <v>6612</v>
      </c>
      <c r="D5402" s="77" t="s">
        <v>10135</v>
      </c>
      <c r="E5402" s="40">
        <v>13.77</v>
      </c>
      <c r="F5402" s="40">
        <v>12.52</v>
      </c>
      <c r="G5402" s="40" t="s">
        <v>5841</v>
      </c>
      <c r="H5402" s="40" t="s">
        <v>20861</v>
      </c>
    </row>
    <row r="5403" spans="1:8" s="54" customFormat="1" x14ac:dyDescent="0.25">
      <c r="A5403" s="40">
        <v>1</v>
      </c>
      <c r="B5403" s="40" t="s">
        <v>5649</v>
      </c>
      <c r="C5403" s="77" t="s">
        <v>6613</v>
      </c>
      <c r="D5403" s="77" t="s">
        <v>10135</v>
      </c>
      <c r="E5403" s="40">
        <v>13.44</v>
      </c>
      <c r="F5403" s="40">
        <v>12.22</v>
      </c>
      <c r="G5403" s="40" t="s">
        <v>5842</v>
      </c>
      <c r="H5403" s="40" t="s">
        <v>20862</v>
      </c>
    </row>
    <row r="5404" spans="1:8" s="54" customFormat="1" x14ac:dyDescent="0.25">
      <c r="A5404" s="40">
        <v>1</v>
      </c>
      <c r="B5404" s="40" t="s">
        <v>5649</v>
      </c>
      <c r="C5404" s="77" t="s">
        <v>6614</v>
      </c>
      <c r="D5404" s="77" t="s">
        <v>10135</v>
      </c>
      <c r="E5404" s="40">
        <v>12.14</v>
      </c>
      <c r="F5404" s="40">
        <v>11.04</v>
      </c>
      <c r="G5404" s="40" t="s">
        <v>5843</v>
      </c>
      <c r="H5404" s="40" t="s">
        <v>20863</v>
      </c>
    </row>
    <row r="5405" spans="1:8" s="54" customFormat="1" x14ac:dyDescent="0.25">
      <c r="A5405" s="40">
        <v>1</v>
      </c>
      <c r="B5405" s="40" t="s">
        <v>5649</v>
      </c>
      <c r="C5405" s="77" t="s">
        <v>10465</v>
      </c>
      <c r="D5405" s="77" t="s">
        <v>10135</v>
      </c>
      <c r="E5405" s="40">
        <v>15.7</v>
      </c>
      <c r="F5405" s="40">
        <v>14.27</v>
      </c>
      <c r="G5405" s="40" t="s">
        <v>10466</v>
      </c>
      <c r="H5405" s="40" t="s">
        <v>20864</v>
      </c>
    </row>
    <row r="5406" spans="1:8" s="54" customFormat="1" x14ac:dyDescent="0.25">
      <c r="A5406" s="40">
        <v>1</v>
      </c>
      <c r="B5406" s="40" t="s">
        <v>5649</v>
      </c>
      <c r="C5406" s="77" t="s">
        <v>6615</v>
      </c>
      <c r="D5406" s="77" t="s">
        <v>10135</v>
      </c>
      <c r="E5406" s="40">
        <v>25.8</v>
      </c>
      <c r="F5406" s="40">
        <v>23.45</v>
      </c>
      <c r="G5406" s="40" t="s">
        <v>5844</v>
      </c>
      <c r="H5406" s="40" t="s">
        <v>20865</v>
      </c>
    </row>
    <row r="5407" spans="1:8" s="54" customFormat="1" x14ac:dyDescent="0.25">
      <c r="A5407" s="40">
        <v>1</v>
      </c>
      <c r="B5407" s="40" t="s">
        <v>5649</v>
      </c>
      <c r="C5407" s="77" t="s">
        <v>6616</v>
      </c>
      <c r="D5407" s="77" t="s">
        <v>10135</v>
      </c>
      <c r="E5407" s="40">
        <v>28.47</v>
      </c>
      <c r="F5407" s="40">
        <v>25.88</v>
      </c>
      <c r="G5407" s="40" t="s">
        <v>5845</v>
      </c>
      <c r="H5407" s="40" t="s">
        <v>20866</v>
      </c>
    </row>
    <row r="5408" spans="1:8" s="54" customFormat="1" x14ac:dyDescent="0.25">
      <c r="A5408" s="40">
        <v>1</v>
      </c>
      <c r="B5408" s="40" t="s">
        <v>5649</v>
      </c>
      <c r="C5408" s="77" t="s">
        <v>6617</v>
      </c>
      <c r="D5408" s="77" t="s">
        <v>10135</v>
      </c>
      <c r="E5408" s="40">
        <v>32.35</v>
      </c>
      <c r="F5408" s="40">
        <v>29.41</v>
      </c>
      <c r="G5408" s="40" t="s">
        <v>5846</v>
      </c>
      <c r="H5408" s="40" t="s">
        <v>20867</v>
      </c>
    </row>
    <row r="5409" spans="1:8" s="54" customFormat="1" x14ac:dyDescent="0.25">
      <c r="A5409" s="40">
        <v>1</v>
      </c>
      <c r="B5409" s="40" t="s">
        <v>5649</v>
      </c>
      <c r="C5409" s="77" t="s">
        <v>6618</v>
      </c>
      <c r="D5409" s="77" t="s">
        <v>10135</v>
      </c>
      <c r="E5409" s="40">
        <v>58.06</v>
      </c>
      <c r="F5409" s="40">
        <v>52.78</v>
      </c>
      <c r="G5409" s="40" t="s">
        <v>5847</v>
      </c>
      <c r="H5409" s="40" t="s">
        <v>20868</v>
      </c>
    </row>
    <row r="5410" spans="1:8" s="54" customFormat="1" x14ac:dyDescent="0.25">
      <c r="A5410" s="40">
        <v>1</v>
      </c>
      <c r="B5410" s="40" t="s">
        <v>5649</v>
      </c>
      <c r="C5410" s="77" t="s">
        <v>6619</v>
      </c>
      <c r="D5410" s="77" t="s">
        <v>10135</v>
      </c>
      <c r="E5410" s="40">
        <v>29.02</v>
      </c>
      <c r="F5410" s="40">
        <v>26.38</v>
      </c>
      <c r="G5410" s="40" t="s">
        <v>5848</v>
      </c>
      <c r="H5410" s="40" t="s">
        <v>20869</v>
      </c>
    </row>
    <row r="5411" spans="1:8" s="54" customFormat="1" x14ac:dyDescent="0.25">
      <c r="A5411" s="40">
        <v>1</v>
      </c>
      <c r="B5411" s="40" t="s">
        <v>5649</v>
      </c>
      <c r="C5411" s="77" t="s">
        <v>6620</v>
      </c>
      <c r="D5411" s="77" t="s">
        <v>10135</v>
      </c>
      <c r="E5411" s="40">
        <v>10.87</v>
      </c>
      <c r="F5411" s="40">
        <v>9.8800000000000008</v>
      </c>
      <c r="G5411" s="40" t="s">
        <v>5849</v>
      </c>
      <c r="H5411" s="40" t="s">
        <v>20870</v>
      </c>
    </row>
    <row r="5412" spans="1:8" s="54" customFormat="1" x14ac:dyDescent="0.25">
      <c r="A5412" s="40">
        <v>1</v>
      </c>
      <c r="B5412" s="40" t="s">
        <v>5649</v>
      </c>
      <c r="C5412" s="77" t="s">
        <v>6621</v>
      </c>
      <c r="D5412" s="77" t="s">
        <v>10135</v>
      </c>
      <c r="E5412" s="40">
        <v>24.5</v>
      </c>
      <c r="F5412" s="40">
        <v>22.27</v>
      </c>
      <c r="G5412" s="40" t="s">
        <v>5850</v>
      </c>
      <c r="H5412" s="40" t="s">
        <v>20871</v>
      </c>
    </row>
    <row r="5413" spans="1:8" s="54" customFormat="1" x14ac:dyDescent="0.25">
      <c r="A5413" s="40">
        <v>1</v>
      </c>
      <c r="B5413" s="40" t="s">
        <v>5649</v>
      </c>
      <c r="C5413" s="77" t="s">
        <v>6622</v>
      </c>
      <c r="D5413" s="77" t="s">
        <v>10135</v>
      </c>
      <c r="E5413" s="40">
        <v>11.79</v>
      </c>
      <c r="F5413" s="40">
        <v>10.72</v>
      </c>
      <c r="G5413" s="40" t="s">
        <v>5851</v>
      </c>
      <c r="H5413" s="40" t="s">
        <v>20872</v>
      </c>
    </row>
    <row r="5414" spans="1:8" s="54" customFormat="1" x14ac:dyDescent="0.25">
      <c r="A5414" s="40">
        <v>1</v>
      </c>
      <c r="B5414" s="40" t="s">
        <v>5649</v>
      </c>
      <c r="C5414" s="77" t="s">
        <v>6623</v>
      </c>
      <c r="D5414" s="77" t="s">
        <v>10135</v>
      </c>
      <c r="E5414" s="40">
        <v>11.61</v>
      </c>
      <c r="F5414" s="40">
        <v>10.55</v>
      </c>
      <c r="G5414" s="40" t="s">
        <v>5852</v>
      </c>
      <c r="H5414" s="40" t="s">
        <v>20873</v>
      </c>
    </row>
    <row r="5415" spans="1:8" s="54" customFormat="1" x14ac:dyDescent="0.25">
      <c r="A5415" s="40">
        <v>1</v>
      </c>
      <c r="B5415" s="40" t="s">
        <v>5649</v>
      </c>
      <c r="C5415" s="77" t="s">
        <v>6624</v>
      </c>
      <c r="D5415" s="77" t="s">
        <v>10135</v>
      </c>
      <c r="E5415" s="40">
        <v>35.74</v>
      </c>
      <c r="F5415" s="40">
        <v>32.49</v>
      </c>
      <c r="G5415" s="40" t="s">
        <v>5853</v>
      </c>
      <c r="H5415" s="40" t="s">
        <v>20874</v>
      </c>
    </row>
    <row r="5416" spans="1:8" s="54" customFormat="1" x14ac:dyDescent="0.25">
      <c r="A5416" s="40">
        <v>1</v>
      </c>
      <c r="B5416" s="40" t="s">
        <v>5649</v>
      </c>
      <c r="C5416" s="77" t="s">
        <v>6625</v>
      </c>
      <c r="D5416" s="77" t="s">
        <v>10135</v>
      </c>
      <c r="E5416" s="40">
        <v>15.33</v>
      </c>
      <c r="F5416" s="40">
        <v>13.94</v>
      </c>
      <c r="G5416" s="40" t="s">
        <v>5854</v>
      </c>
      <c r="H5416" s="40" t="s">
        <v>20875</v>
      </c>
    </row>
    <row r="5417" spans="1:8" s="54" customFormat="1" x14ac:dyDescent="0.25">
      <c r="A5417" s="40">
        <v>1</v>
      </c>
      <c r="B5417" s="40" t="s">
        <v>5649</v>
      </c>
      <c r="C5417" s="77" t="s">
        <v>6626</v>
      </c>
      <c r="D5417" s="77" t="s">
        <v>10135</v>
      </c>
      <c r="E5417" s="40">
        <v>10.7</v>
      </c>
      <c r="F5417" s="40">
        <v>9.73</v>
      </c>
      <c r="G5417" s="40" t="s">
        <v>5855</v>
      </c>
      <c r="H5417" s="40" t="s">
        <v>20876</v>
      </c>
    </row>
    <row r="5418" spans="1:8" s="54" customFormat="1" x14ac:dyDescent="0.25">
      <c r="A5418" s="40">
        <v>1</v>
      </c>
      <c r="B5418" s="40" t="s">
        <v>5649</v>
      </c>
      <c r="C5418" s="77" t="s">
        <v>6627</v>
      </c>
      <c r="D5418" s="77" t="s">
        <v>10135</v>
      </c>
      <c r="E5418" s="40">
        <v>14.28</v>
      </c>
      <c r="F5418" s="40">
        <v>12.98</v>
      </c>
      <c r="G5418" s="40" t="s">
        <v>5856</v>
      </c>
      <c r="H5418" s="40" t="s">
        <v>20877</v>
      </c>
    </row>
    <row r="5419" spans="1:8" s="54" customFormat="1" x14ac:dyDescent="0.25">
      <c r="A5419" s="40">
        <v>1</v>
      </c>
      <c r="B5419" s="40" t="s">
        <v>5649</v>
      </c>
      <c r="C5419" s="77" t="s">
        <v>6628</v>
      </c>
      <c r="D5419" s="77" t="s">
        <v>10135</v>
      </c>
      <c r="E5419" s="40">
        <v>21.63</v>
      </c>
      <c r="F5419" s="40">
        <v>19.66</v>
      </c>
      <c r="G5419" s="40" t="s">
        <v>8528</v>
      </c>
      <c r="H5419" s="40" t="s">
        <v>20878</v>
      </c>
    </row>
    <row r="5420" spans="1:8" s="54" customFormat="1" x14ac:dyDescent="0.25">
      <c r="A5420" s="40">
        <v>1</v>
      </c>
      <c r="B5420" s="40" t="s">
        <v>5649</v>
      </c>
      <c r="C5420" s="77" t="s">
        <v>6629</v>
      </c>
      <c r="D5420" s="77" t="s">
        <v>10135</v>
      </c>
      <c r="E5420" s="40">
        <v>16.46</v>
      </c>
      <c r="F5420" s="40">
        <v>14.96</v>
      </c>
      <c r="G5420" s="40" t="s">
        <v>8529</v>
      </c>
      <c r="H5420" s="40" t="s">
        <v>20879</v>
      </c>
    </row>
    <row r="5421" spans="1:8" s="54" customFormat="1" x14ac:dyDescent="0.25">
      <c r="A5421" s="40">
        <v>1</v>
      </c>
      <c r="B5421" s="40" t="s">
        <v>5649</v>
      </c>
      <c r="C5421" s="77" t="s">
        <v>6630</v>
      </c>
      <c r="D5421" s="77" t="s">
        <v>10135</v>
      </c>
      <c r="E5421" s="40">
        <v>23.99</v>
      </c>
      <c r="F5421" s="40">
        <v>21.81</v>
      </c>
      <c r="G5421" s="40" t="s">
        <v>8530</v>
      </c>
      <c r="H5421" s="40" t="s">
        <v>20880</v>
      </c>
    </row>
    <row r="5422" spans="1:8" s="54" customFormat="1" x14ac:dyDescent="0.25">
      <c r="A5422" s="40">
        <v>1</v>
      </c>
      <c r="B5422" s="40" t="s">
        <v>5649</v>
      </c>
      <c r="C5422" s="77" t="s">
        <v>6631</v>
      </c>
      <c r="D5422" s="77" t="s">
        <v>10135</v>
      </c>
      <c r="E5422" s="40">
        <v>21.05</v>
      </c>
      <c r="F5422" s="40">
        <v>19.14</v>
      </c>
      <c r="G5422" s="40" t="s">
        <v>8531</v>
      </c>
      <c r="H5422" s="40" t="s">
        <v>20881</v>
      </c>
    </row>
    <row r="5423" spans="1:8" s="54" customFormat="1" x14ac:dyDescent="0.25">
      <c r="A5423" s="40">
        <v>1</v>
      </c>
      <c r="B5423" s="40" t="s">
        <v>5649</v>
      </c>
      <c r="C5423" s="77" t="s">
        <v>6632</v>
      </c>
      <c r="D5423" s="77" t="s">
        <v>10135</v>
      </c>
      <c r="E5423" s="40">
        <v>20.43</v>
      </c>
      <c r="F5423" s="40">
        <v>18.57</v>
      </c>
      <c r="G5423" s="40" t="s">
        <v>8532</v>
      </c>
      <c r="H5423" s="40" t="s">
        <v>20882</v>
      </c>
    </row>
    <row r="5424" spans="1:8" s="54" customFormat="1" x14ac:dyDescent="0.25">
      <c r="A5424" s="40">
        <v>1</v>
      </c>
      <c r="B5424" s="40" t="s">
        <v>5649</v>
      </c>
      <c r="C5424" s="77" t="s">
        <v>6633</v>
      </c>
      <c r="D5424" s="77" t="s">
        <v>10135</v>
      </c>
      <c r="E5424" s="40">
        <v>78.23</v>
      </c>
      <c r="F5424" s="40">
        <v>71.12</v>
      </c>
      <c r="G5424" s="40" t="s">
        <v>5857</v>
      </c>
      <c r="H5424" s="40" t="s">
        <v>20883</v>
      </c>
    </row>
    <row r="5425" spans="1:8" s="54" customFormat="1" x14ac:dyDescent="0.25">
      <c r="A5425" s="40">
        <v>1</v>
      </c>
      <c r="B5425" s="40" t="s">
        <v>5649</v>
      </c>
      <c r="C5425" s="77" t="s">
        <v>6634</v>
      </c>
      <c r="D5425" s="77" t="s">
        <v>10135</v>
      </c>
      <c r="E5425" s="40">
        <v>61.03</v>
      </c>
      <c r="F5425" s="40">
        <v>55.48</v>
      </c>
      <c r="G5425" s="40" t="s">
        <v>5858</v>
      </c>
      <c r="H5425" s="40" t="s">
        <v>20884</v>
      </c>
    </row>
    <row r="5426" spans="1:8" s="54" customFormat="1" x14ac:dyDescent="0.25">
      <c r="A5426" s="40">
        <v>1</v>
      </c>
      <c r="B5426" s="40" t="s">
        <v>5649</v>
      </c>
      <c r="C5426" s="77" t="s">
        <v>6635</v>
      </c>
      <c r="D5426" s="77" t="s">
        <v>10135</v>
      </c>
      <c r="E5426" s="40">
        <v>10.86</v>
      </c>
      <c r="F5426" s="40">
        <v>9.8699999999999992</v>
      </c>
      <c r="G5426" s="40" t="s">
        <v>5859</v>
      </c>
      <c r="H5426" s="40" t="s">
        <v>20885</v>
      </c>
    </row>
    <row r="5427" spans="1:8" s="54" customFormat="1" x14ac:dyDescent="0.25">
      <c r="A5427" s="40">
        <v>1</v>
      </c>
      <c r="B5427" s="40" t="s">
        <v>5649</v>
      </c>
      <c r="C5427" s="77" t="s">
        <v>6636</v>
      </c>
      <c r="D5427" s="77" t="s">
        <v>10135</v>
      </c>
      <c r="E5427" s="40">
        <v>11.22</v>
      </c>
      <c r="F5427" s="40">
        <v>10.199999999999999</v>
      </c>
      <c r="G5427" s="40" t="s">
        <v>5860</v>
      </c>
      <c r="H5427" s="40" t="s">
        <v>20886</v>
      </c>
    </row>
    <row r="5428" spans="1:8" s="54" customFormat="1" x14ac:dyDescent="0.25">
      <c r="A5428" s="40">
        <v>1</v>
      </c>
      <c r="B5428" s="40" t="s">
        <v>5649</v>
      </c>
      <c r="C5428" s="77" t="s">
        <v>6637</v>
      </c>
      <c r="D5428" s="77" t="s">
        <v>10135</v>
      </c>
      <c r="E5428" s="40">
        <v>10.24</v>
      </c>
      <c r="F5428" s="40">
        <v>9.31</v>
      </c>
      <c r="G5428" s="40" t="s">
        <v>5861</v>
      </c>
      <c r="H5428" s="40" t="s">
        <v>20887</v>
      </c>
    </row>
    <row r="5429" spans="1:8" s="54" customFormat="1" x14ac:dyDescent="0.25">
      <c r="A5429" s="40">
        <v>1</v>
      </c>
      <c r="B5429" s="40" t="s">
        <v>5649</v>
      </c>
      <c r="C5429" s="77" t="s">
        <v>6638</v>
      </c>
      <c r="D5429" s="77" t="s">
        <v>10135</v>
      </c>
      <c r="E5429" s="40">
        <v>23</v>
      </c>
      <c r="F5429" s="40">
        <v>20.91</v>
      </c>
      <c r="G5429" s="40" t="s">
        <v>5862</v>
      </c>
      <c r="H5429" s="40" t="s">
        <v>20888</v>
      </c>
    </row>
    <row r="5430" spans="1:8" s="54" customFormat="1" x14ac:dyDescent="0.25">
      <c r="A5430" s="40">
        <v>1</v>
      </c>
      <c r="B5430" s="40" t="s">
        <v>5649</v>
      </c>
      <c r="C5430" s="77" t="s">
        <v>6639</v>
      </c>
      <c r="D5430" s="77" t="s">
        <v>10135</v>
      </c>
      <c r="E5430" s="40">
        <v>8.7799999999999994</v>
      </c>
      <c r="F5430" s="40">
        <v>7.98</v>
      </c>
      <c r="G5430" s="40" t="s">
        <v>5863</v>
      </c>
      <c r="H5430" s="40" t="s">
        <v>20889</v>
      </c>
    </row>
    <row r="5431" spans="1:8" s="54" customFormat="1" x14ac:dyDescent="0.25">
      <c r="A5431" s="40">
        <v>1</v>
      </c>
      <c r="B5431" s="40" t="s">
        <v>5649</v>
      </c>
      <c r="C5431" s="77" t="s">
        <v>6640</v>
      </c>
      <c r="D5431" s="77" t="s">
        <v>10135</v>
      </c>
      <c r="E5431" s="40">
        <v>35.75</v>
      </c>
      <c r="F5431" s="40">
        <v>32.5</v>
      </c>
      <c r="G5431" s="40" t="s">
        <v>8533</v>
      </c>
      <c r="H5431" s="40" t="s">
        <v>20890</v>
      </c>
    </row>
    <row r="5432" spans="1:8" s="54" customFormat="1" x14ac:dyDescent="0.25">
      <c r="A5432" s="40">
        <v>1</v>
      </c>
      <c r="B5432" s="40" t="s">
        <v>5649</v>
      </c>
      <c r="C5432" s="77" t="s">
        <v>6641</v>
      </c>
      <c r="D5432" s="77" t="s">
        <v>10135</v>
      </c>
      <c r="E5432" s="40">
        <v>3.66</v>
      </c>
      <c r="F5432" s="40">
        <v>3.33</v>
      </c>
      <c r="G5432" s="40" t="s">
        <v>5864</v>
      </c>
      <c r="H5432" s="40" t="s">
        <v>20891</v>
      </c>
    </row>
    <row r="5433" spans="1:8" s="54" customFormat="1" x14ac:dyDescent="0.25">
      <c r="A5433" s="40">
        <v>1</v>
      </c>
      <c r="B5433" s="40" t="s">
        <v>5649</v>
      </c>
      <c r="C5433" s="77" t="s">
        <v>6642</v>
      </c>
      <c r="D5433" s="77" t="s">
        <v>10135</v>
      </c>
      <c r="E5433" s="40">
        <v>24.68</v>
      </c>
      <c r="F5433" s="40">
        <v>22.44</v>
      </c>
      <c r="G5433" s="40" t="s">
        <v>5865</v>
      </c>
      <c r="H5433" s="40" t="s">
        <v>20892</v>
      </c>
    </row>
    <row r="5434" spans="1:8" s="54" customFormat="1" x14ac:dyDescent="0.25">
      <c r="A5434" s="40">
        <v>1</v>
      </c>
      <c r="B5434" s="40" t="s">
        <v>5649</v>
      </c>
      <c r="C5434" s="77" t="s">
        <v>6643</v>
      </c>
      <c r="D5434" s="77" t="s">
        <v>10135</v>
      </c>
      <c r="E5434" s="40">
        <v>27.05</v>
      </c>
      <c r="F5434" s="40">
        <v>24.59</v>
      </c>
      <c r="G5434" s="40" t="s">
        <v>5866</v>
      </c>
      <c r="H5434" s="40" t="s">
        <v>20893</v>
      </c>
    </row>
    <row r="5435" spans="1:8" s="54" customFormat="1" x14ac:dyDescent="0.25">
      <c r="A5435" s="40">
        <v>1</v>
      </c>
      <c r="B5435" s="40" t="s">
        <v>5649</v>
      </c>
      <c r="C5435" s="77" t="s">
        <v>6644</v>
      </c>
      <c r="D5435" s="77" t="s">
        <v>10135</v>
      </c>
      <c r="E5435" s="40">
        <v>166.43</v>
      </c>
      <c r="F5435" s="40">
        <v>151.30000000000001</v>
      </c>
      <c r="G5435" s="40" t="s">
        <v>5867</v>
      </c>
      <c r="H5435" s="40" t="s">
        <v>20894</v>
      </c>
    </row>
    <row r="5436" spans="1:8" s="54" customFormat="1" x14ac:dyDescent="0.25">
      <c r="A5436" s="40">
        <v>1</v>
      </c>
      <c r="B5436" s="40" t="s">
        <v>5649</v>
      </c>
      <c r="C5436" s="77" t="s">
        <v>6645</v>
      </c>
      <c r="D5436" s="77" t="s">
        <v>10135</v>
      </c>
      <c r="E5436" s="40">
        <v>0.85</v>
      </c>
      <c r="F5436" s="40">
        <v>0.77</v>
      </c>
      <c r="G5436" s="40" t="s">
        <v>5868</v>
      </c>
      <c r="H5436" s="40" t="s">
        <v>20895</v>
      </c>
    </row>
    <row r="5437" spans="1:8" s="54" customFormat="1" x14ac:dyDescent="0.25">
      <c r="A5437" s="40">
        <v>1</v>
      </c>
      <c r="B5437" s="40" t="s">
        <v>5649</v>
      </c>
      <c r="C5437" s="77" t="s">
        <v>6646</v>
      </c>
      <c r="D5437" s="77" t="s">
        <v>10135</v>
      </c>
      <c r="E5437" s="40">
        <v>1.03</v>
      </c>
      <c r="F5437" s="40">
        <v>0.94</v>
      </c>
      <c r="G5437" s="40" t="s">
        <v>5869</v>
      </c>
      <c r="H5437" s="40" t="s">
        <v>20896</v>
      </c>
    </row>
    <row r="5438" spans="1:8" s="54" customFormat="1" x14ac:dyDescent="0.25">
      <c r="A5438" s="40">
        <v>1</v>
      </c>
      <c r="B5438" s="40" t="s">
        <v>5649</v>
      </c>
      <c r="C5438" s="77" t="s">
        <v>6647</v>
      </c>
      <c r="D5438" s="77" t="s">
        <v>10135</v>
      </c>
      <c r="E5438" s="40">
        <v>24.22</v>
      </c>
      <c r="F5438" s="40">
        <v>22.02</v>
      </c>
      <c r="G5438" s="40" t="s">
        <v>5870</v>
      </c>
      <c r="H5438" s="40" t="s">
        <v>20897</v>
      </c>
    </row>
    <row r="5439" spans="1:8" s="54" customFormat="1" x14ac:dyDescent="0.25">
      <c r="A5439" s="40">
        <v>1</v>
      </c>
      <c r="B5439" s="40" t="s">
        <v>5649</v>
      </c>
      <c r="C5439" s="77" t="s">
        <v>6648</v>
      </c>
      <c r="D5439" s="77" t="s">
        <v>10135</v>
      </c>
      <c r="E5439" s="40">
        <v>37.86</v>
      </c>
      <c r="F5439" s="40">
        <v>34.42</v>
      </c>
      <c r="G5439" s="40" t="s">
        <v>5871</v>
      </c>
      <c r="H5439" s="40" t="s">
        <v>20898</v>
      </c>
    </row>
    <row r="5440" spans="1:8" s="54" customFormat="1" x14ac:dyDescent="0.25">
      <c r="A5440" s="40">
        <v>1</v>
      </c>
      <c r="B5440" s="40" t="s">
        <v>5649</v>
      </c>
      <c r="C5440" s="77" t="s">
        <v>6649</v>
      </c>
      <c r="D5440" s="77" t="s">
        <v>10135</v>
      </c>
      <c r="E5440" s="40">
        <v>31.81</v>
      </c>
      <c r="F5440" s="40">
        <v>28.92</v>
      </c>
      <c r="G5440" s="40" t="s">
        <v>5872</v>
      </c>
      <c r="H5440" s="40" t="s">
        <v>20899</v>
      </c>
    </row>
    <row r="5441" spans="1:8" s="54" customFormat="1" x14ac:dyDescent="0.25">
      <c r="A5441" s="40">
        <v>1</v>
      </c>
      <c r="B5441" s="40" t="s">
        <v>5649</v>
      </c>
      <c r="C5441" s="77" t="s">
        <v>6650</v>
      </c>
      <c r="D5441" s="77" t="s">
        <v>10135</v>
      </c>
      <c r="E5441" s="40">
        <v>6.44</v>
      </c>
      <c r="F5441" s="40">
        <v>5.85</v>
      </c>
      <c r="G5441" s="40" t="s">
        <v>5873</v>
      </c>
      <c r="H5441" s="40" t="s">
        <v>20900</v>
      </c>
    </row>
    <row r="5442" spans="1:8" s="54" customFormat="1" x14ac:dyDescent="0.25">
      <c r="A5442" s="40">
        <v>1</v>
      </c>
      <c r="B5442" s="40" t="s">
        <v>5649</v>
      </c>
      <c r="C5442" s="77" t="s">
        <v>6651</v>
      </c>
      <c r="D5442" s="77" t="s">
        <v>10135</v>
      </c>
      <c r="E5442" s="40">
        <v>4.24</v>
      </c>
      <c r="F5442" s="40">
        <v>3.85</v>
      </c>
      <c r="G5442" s="40" t="s">
        <v>5874</v>
      </c>
      <c r="H5442" s="40" t="s">
        <v>20901</v>
      </c>
    </row>
    <row r="5443" spans="1:8" s="54" customFormat="1" x14ac:dyDescent="0.25">
      <c r="A5443" s="40">
        <v>1</v>
      </c>
      <c r="B5443" s="40" t="s">
        <v>5649</v>
      </c>
      <c r="C5443" s="77" t="s">
        <v>6652</v>
      </c>
      <c r="D5443" s="77" t="s">
        <v>10135</v>
      </c>
      <c r="E5443" s="40">
        <v>1.76</v>
      </c>
      <c r="F5443" s="40">
        <v>1.6</v>
      </c>
      <c r="G5443" s="40" t="s">
        <v>5875</v>
      </c>
      <c r="H5443" s="40" t="s">
        <v>20902</v>
      </c>
    </row>
    <row r="5444" spans="1:8" s="54" customFormat="1" x14ac:dyDescent="0.25">
      <c r="A5444" s="40">
        <v>1</v>
      </c>
      <c r="B5444" s="40" t="s">
        <v>5649</v>
      </c>
      <c r="C5444" s="77" t="s">
        <v>6653</v>
      </c>
      <c r="D5444" s="77" t="s">
        <v>10135</v>
      </c>
      <c r="E5444" s="40">
        <v>34.17</v>
      </c>
      <c r="F5444" s="40">
        <v>31.06</v>
      </c>
      <c r="G5444" s="40" t="s">
        <v>5876</v>
      </c>
      <c r="H5444" s="40" t="s">
        <v>20903</v>
      </c>
    </row>
    <row r="5445" spans="1:8" s="54" customFormat="1" x14ac:dyDescent="0.25">
      <c r="A5445" s="40">
        <v>1</v>
      </c>
      <c r="B5445" s="40" t="s">
        <v>5649</v>
      </c>
      <c r="C5445" s="77" t="s">
        <v>6654</v>
      </c>
      <c r="D5445" s="77" t="s">
        <v>10135</v>
      </c>
      <c r="E5445" s="40">
        <v>13.77</v>
      </c>
      <c r="F5445" s="40">
        <v>12.52</v>
      </c>
      <c r="G5445" s="40" t="s">
        <v>5877</v>
      </c>
      <c r="H5445" s="40" t="s">
        <v>20904</v>
      </c>
    </row>
    <row r="5446" spans="1:8" s="54" customFormat="1" x14ac:dyDescent="0.25">
      <c r="A5446" s="40">
        <v>1</v>
      </c>
      <c r="B5446" s="40" t="s">
        <v>5649</v>
      </c>
      <c r="C5446" s="77" t="s">
        <v>6655</v>
      </c>
      <c r="D5446" s="77" t="s">
        <v>10135</v>
      </c>
      <c r="E5446" s="40">
        <v>7.27</v>
      </c>
      <c r="F5446" s="40">
        <v>6.61</v>
      </c>
      <c r="G5446" s="40" t="s">
        <v>5878</v>
      </c>
      <c r="H5446" s="40" t="s">
        <v>20905</v>
      </c>
    </row>
    <row r="5447" spans="1:8" s="54" customFormat="1" x14ac:dyDescent="0.25">
      <c r="A5447" s="40">
        <v>1</v>
      </c>
      <c r="B5447" s="40" t="s">
        <v>5649</v>
      </c>
      <c r="C5447" s="77" t="s">
        <v>6656</v>
      </c>
      <c r="D5447" s="77" t="s">
        <v>10135</v>
      </c>
      <c r="E5447" s="40">
        <v>8.59</v>
      </c>
      <c r="F5447" s="40">
        <v>7.81</v>
      </c>
      <c r="G5447" s="40" t="s">
        <v>5879</v>
      </c>
      <c r="H5447" s="40" t="s">
        <v>20906</v>
      </c>
    </row>
    <row r="5448" spans="1:8" s="54" customFormat="1" x14ac:dyDescent="0.25">
      <c r="A5448" s="40">
        <v>1</v>
      </c>
      <c r="B5448" s="40" t="s">
        <v>5649</v>
      </c>
      <c r="C5448" s="77" t="s">
        <v>6657</v>
      </c>
      <c r="D5448" s="77" t="s">
        <v>10135</v>
      </c>
      <c r="E5448" s="40">
        <v>8.35</v>
      </c>
      <c r="F5448" s="40">
        <v>7.59</v>
      </c>
      <c r="G5448" s="40" t="s">
        <v>5880</v>
      </c>
      <c r="H5448" s="40" t="s">
        <v>20907</v>
      </c>
    </row>
    <row r="5449" spans="1:8" s="54" customFormat="1" x14ac:dyDescent="0.25">
      <c r="A5449" s="40">
        <v>1</v>
      </c>
      <c r="B5449" s="40" t="s">
        <v>5649</v>
      </c>
      <c r="C5449" s="77" t="s">
        <v>6658</v>
      </c>
      <c r="D5449" s="77" t="s">
        <v>10135</v>
      </c>
      <c r="E5449" s="40">
        <v>32.71</v>
      </c>
      <c r="F5449" s="40">
        <v>29.74</v>
      </c>
      <c r="G5449" s="40" t="s">
        <v>5881</v>
      </c>
      <c r="H5449" s="40" t="s">
        <v>20908</v>
      </c>
    </row>
    <row r="5450" spans="1:8" s="54" customFormat="1" x14ac:dyDescent="0.25">
      <c r="A5450" s="40">
        <v>1</v>
      </c>
      <c r="B5450" s="40" t="s">
        <v>5649</v>
      </c>
      <c r="C5450" s="77" t="s">
        <v>6659</v>
      </c>
      <c r="D5450" s="77" t="s">
        <v>10135</v>
      </c>
      <c r="E5450" s="40">
        <v>52.9</v>
      </c>
      <c r="F5450" s="40">
        <v>48.09</v>
      </c>
      <c r="G5450" s="40" t="s">
        <v>5882</v>
      </c>
      <c r="H5450" s="40" t="s">
        <v>20909</v>
      </c>
    </row>
    <row r="5451" spans="1:8" s="54" customFormat="1" x14ac:dyDescent="0.25">
      <c r="A5451" s="40">
        <v>1</v>
      </c>
      <c r="B5451" s="40" t="s">
        <v>5649</v>
      </c>
      <c r="C5451" s="77" t="s">
        <v>6660</v>
      </c>
      <c r="D5451" s="77" t="s">
        <v>10135</v>
      </c>
      <c r="E5451" s="40">
        <v>30.59</v>
      </c>
      <c r="F5451" s="40">
        <v>27.81</v>
      </c>
      <c r="G5451" s="40" t="s">
        <v>5883</v>
      </c>
      <c r="H5451" s="40" t="s">
        <v>20910</v>
      </c>
    </row>
    <row r="5452" spans="1:8" s="54" customFormat="1" x14ac:dyDescent="0.25">
      <c r="A5452" s="40">
        <v>1</v>
      </c>
      <c r="B5452" s="40" t="s">
        <v>5649</v>
      </c>
      <c r="C5452" s="77" t="s">
        <v>6661</v>
      </c>
      <c r="D5452" s="77" t="s">
        <v>10135</v>
      </c>
      <c r="E5452" s="40">
        <v>9.19</v>
      </c>
      <c r="F5452" s="40">
        <v>8.35</v>
      </c>
      <c r="G5452" s="40" t="s">
        <v>5884</v>
      </c>
      <c r="H5452" s="40" t="s">
        <v>20911</v>
      </c>
    </row>
    <row r="5453" spans="1:8" s="54" customFormat="1" x14ac:dyDescent="0.25">
      <c r="A5453" s="40">
        <v>1</v>
      </c>
      <c r="B5453" s="40" t="s">
        <v>5649</v>
      </c>
      <c r="C5453" s="77" t="s">
        <v>6662</v>
      </c>
      <c r="D5453" s="77" t="s">
        <v>10135</v>
      </c>
      <c r="E5453" s="40">
        <v>13.71</v>
      </c>
      <c r="F5453" s="40">
        <v>12.46</v>
      </c>
      <c r="G5453" s="40" t="s">
        <v>5885</v>
      </c>
      <c r="H5453" s="40" t="s">
        <v>20912</v>
      </c>
    </row>
    <row r="5454" spans="1:8" s="54" customFormat="1" x14ac:dyDescent="0.25">
      <c r="A5454" s="40">
        <v>1</v>
      </c>
      <c r="B5454" s="40" t="s">
        <v>5649</v>
      </c>
      <c r="C5454" s="77" t="s">
        <v>6663</v>
      </c>
      <c r="D5454" s="77" t="s">
        <v>10135</v>
      </c>
      <c r="E5454" s="40">
        <v>18.489999999999998</v>
      </c>
      <c r="F5454" s="40">
        <v>16.809999999999999</v>
      </c>
      <c r="G5454" s="40" t="s">
        <v>5886</v>
      </c>
      <c r="H5454" s="40" t="s">
        <v>20913</v>
      </c>
    </row>
    <row r="5455" spans="1:8" s="54" customFormat="1" x14ac:dyDescent="0.25">
      <c r="A5455" s="40">
        <v>1</v>
      </c>
      <c r="B5455" s="40" t="s">
        <v>5649</v>
      </c>
      <c r="C5455" s="77" t="s">
        <v>6664</v>
      </c>
      <c r="D5455" s="77" t="s">
        <v>10135</v>
      </c>
      <c r="E5455" s="40">
        <v>41.73</v>
      </c>
      <c r="F5455" s="40">
        <v>37.94</v>
      </c>
      <c r="G5455" s="40" t="s">
        <v>5887</v>
      </c>
      <c r="H5455" s="40" t="s">
        <v>20914</v>
      </c>
    </row>
    <row r="5456" spans="1:8" s="54" customFormat="1" x14ac:dyDescent="0.25">
      <c r="A5456" s="40">
        <v>1</v>
      </c>
      <c r="B5456" s="40" t="s">
        <v>5649</v>
      </c>
      <c r="C5456" s="77" t="s">
        <v>6665</v>
      </c>
      <c r="D5456" s="77" t="s">
        <v>10135</v>
      </c>
      <c r="E5456" s="40">
        <v>28.03</v>
      </c>
      <c r="F5456" s="40">
        <v>25.48</v>
      </c>
      <c r="G5456" s="40" t="s">
        <v>5888</v>
      </c>
      <c r="H5456" s="40" t="s">
        <v>20915</v>
      </c>
    </row>
    <row r="5457" spans="1:8" s="54" customFormat="1" x14ac:dyDescent="0.25">
      <c r="A5457" s="40">
        <v>1</v>
      </c>
      <c r="B5457" s="40" t="s">
        <v>5649</v>
      </c>
      <c r="C5457" s="77" t="s">
        <v>6666</v>
      </c>
      <c r="D5457" s="77" t="s">
        <v>10135</v>
      </c>
      <c r="E5457" s="40">
        <v>25.38</v>
      </c>
      <c r="F5457" s="40">
        <v>23.07</v>
      </c>
      <c r="G5457" s="40" t="s">
        <v>5889</v>
      </c>
      <c r="H5457" s="40" t="s">
        <v>20916</v>
      </c>
    </row>
    <row r="5458" spans="1:8" s="54" customFormat="1" x14ac:dyDescent="0.25">
      <c r="A5458" s="40">
        <v>1</v>
      </c>
      <c r="B5458" s="40" t="s">
        <v>5649</v>
      </c>
      <c r="C5458" s="77" t="s">
        <v>6667</v>
      </c>
      <c r="D5458" s="77" t="s">
        <v>10135</v>
      </c>
      <c r="E5458" s="40">
        <v>9.83</v>
      </c>
      <c r="F5458" s="40">
        <v>8.94</v>
      </c>
      <c r="G5458" s="40" t="s">
        <v>5890</v>
      </c>
      <c r="H5458" s="40" t="s">
        <v>20917</v>
      </c>
    </row>
    <row r="5459" spans="1:8" s="54" customFormat="1" x14ac:dyDescent="0.25">
      <c r="A5459" s="40">
        <v>1</v>
      </c>
      <c r="B5459" s="40" t="s">
        <v>5649</v>
      </c>
      <c r="C5459" s="77" t="s">
        <v>6668</v>
      </c>
      <c r="D5459" s="77" t="s">
        <v>10135</v>
      </c>
      <c r="E5459" s="40">
        <v>8.99</v>
      </c>
      <c r="F5459" s="40">
        <v>8.17</v>
      </c>
      <c r="G5459" s="40" t="s">
        <v>5891</v>
      </c>
      <c r="H5459" s="40" t="s">
        <v>20918</v>
      </c>
    </row>
    <row r="5460" spans="1:8" s="54" customFormat="1" x14ac:dyDescent="0.25">
      <c r="A5460" s="40">
        <v>1</v>
      </c>
      <c r="B5460" s="40" t="s">
        <v>5649</v>
      </c>
      <c r="C5460" s="77" t="s">
        <v>6669</v>
      </c>
      <c r="D5460" s="77" t="s">
        <v>10135</v>
      </c>
      <c r="E5460" s="40">
        <v>27.42</v>
      </c>
      <c r="F5460" s="40">
        <v>24.93</v>
      </c>
      <c r="G5460" s="40" t="s">
        <v>5892</v>
      </c>
      <c r="H5460" s="40" t="s">
        <v>20919</v>
      </c>
    </row>
    <row r="5461" spans="1:8" s="54" customFormat="1" x14ac:dyDescent="0.25">
      <c r="A5461" s="40">
        <v>1</v>
      </c>
      <c r="B5461" s="40" t="s">
        <v>5649</v>
      </c>
      <c r="C5461" s="77" t="s">
        <v>6670</v>
      </c>
      <c r="D5461" s="77" t="s">
        <v>10135</v>
      </c>
      <c r="E5461" s="40">
        <v>11.86</v>
      </c>
      <c r="F5461" s="40">
        <v>10.78</v>
      </c>
      <c r="G5461" s="40" t="s">
        <v>5893</v>
      </c>
      <c r="H5461" s="40" t="s">
        <v>20920</v>
      </c>
    </row>
    <row r="5462" spans="1:8" s="54" customFormat="1" x14ac:dyDescent="0.25">
      <c r="A5462" s="40">
        <v>1</v>
      </c>
      <c r="B5462" s="40" t="s">
        <v>5649</v>
      </c>
      <c r="C5462" s="77" t="s">
        <v>6671</v>
      </c>
      <c r="D5462" s="77" t="s">
        <v>10135</v>
      </c>
      <c r="E5462" s="40">
        <v>15.21</v>
      </c>
      <c r="F5462" s="40">
        <v>13.83</v>
      </c>
      <c r="G5462" s="40" t="s">
        <v>5894</v>
      </c>
      <c r="H5462" s="40" t="s">
        <v>20921</v>
      </c>
    </row>
    <row r="5463" spans="1:8" s="54" customFormat="1" x14ac:dyDescent="0.25">
      <c r="A5463" s="40">
        <v>1</v>
      </c>
      <c r="B5463" s="40" t="s">
        <v>5649</v>
      </c>
      <c r="C5463" s="77" t="s">
        <v>6672</v>
      </c>
      <c r="D5463" s="77" t="s">
        <v>10135</v>
      </c>
      <c r="E5463" s="40">
        <v>10.41</v>
      </c>
      <c r="F5463" s="40">
        <v>9.4600000000000009</v>
      </c>
      <c r="G5463" s="40" t="s">
        <v>5895</v>
      </c>
      <c r="H5463" s="40" t="s">
        <v>20922</v>
      </c>
    </row>
    <row r="5464" spans="1:8" s="54" customFormat="1" x14ac:dyDescent="0.25">
      <c r="A5464" s="40">
        <v>1</v>
      </c>
      <c r="B5464" s="40" t="s">
        <v>5649</v>
      </c>
      <c r="C5464" s="77" t="s">
        <v>6673</v>
      </c>
      <c r="D5464" s="77" t="s">
        <v>10135</v>
      </c>
      <c r="E5464" s="40">
        <v>27.05</v>
      </c>
      <c r="F5464" s="40">
        <v>24.59</v>
      </c>
      <c r="G5464" s="40" t="s">
        <v>5896</v>
      </c>
      <c r="H5464" s="40" t="s">
        <v>20923</v>
      </c>
    </row>
    <row r="5465" spans="1:8" s="54" customFormat="1" x14ac:dyDescent="0.25">
      <c r="A5465" s="40">
        <v>1</v>
      </c>
      <c r="B5465" s="40" t="s">
        <v>5649</v>
      </c>
      <c r="C5465" s="77" t="s">
        <v>6674</v>
      </c>
      <c r="D5465" s="77" t="s">
        <v>10135</v>
      </c>
      <c r="E5465" s="40">
        <v>17.600000000000001</v>
      </c>
      <c r="F5465" s="40">
        <v>16</v>
      </c>
      <c r="G5465" s="40" t="s">
        <v>5897</v>
      </c>
      <c r="H5465" s="40" t="s">
        <v>20924</v>
      </c>
    </row>
    <row r="5466" spans="1:8" s="54" customFormat="1" x14ac:dyDescent="0.25">
      <c r="A5466" s="40">
        <v>1</v>
      </c>
      <c r="B5466" s="40" t="s">
        <v>5649</v>
      </c>
      <c r="C5466" s="77" t="s">
        <v>6675</v>
      </c>
      <c r="D5466" s="77" t="s">
        <v>10135</v>
      </c>
      <c r="E5466" s="40">
        <v>26.8</v>
      </c>
      <c r="F5466" s="40">
        <v>24.36</v>
      </c>
      <c r="G5466" s="40" t="s">
        <v>5898</v>
      </c>
      <c r="H5466" s="40" t="s">
        <v>20925</v>
      </c>
    </row>
    <row r="5467" spans="1:8" s="54" customFormat="1" x14ac:dyDescent="0.25">
      <c r="A5467" s="40">
        <v>1</v>
      </c>
      <c r="B5467" s="40" t="s">
        <v>5649</v>
      </c>
      <c r="C5467" s="77" t="s">
        <v>6676</v>
      </c>
      <c r="D5467" s="77" t="s">
        <v>10135</v>
      </c>
      <c r="E5467" s="40">
        <v>22.45</v>
      </c>
      <c r="F5467" s="40">
        <v>20.41</v>
      </c>
      <c r="G5467" s="40" t="s">
        <v>5899</v>
      </c>
      <c r="H5467" s="40" t="s">
        <v>20926</v>
      </c>
    </row>
    <row r="5468" spans="1:8" s="54" customFormat="1" x14ac:dyDescent="0.25">
      <c r="A5468" s="40">
        <v>1</v>
      </c>
      <c r="B5468" s="40" t="s">
        <v>5649</v>
      </c>
      <c r="C5468" s="77" t="s">
        <v>6677</v>
      </c>
      <c r="D5468" s="77" t="s">
        <v>10135</v>
      </c>
      <c r="E5468" s="40">
        <v>14.69</v>
      </c>
      <c r="F5468" s="40">
        <v>13.35</v>
      </c>
      <c r="G5468" s="40" t="s">
        <v>5900</v>
      </c>
      <c r="H5468" s="40" t="s">
        <v>20927</v>
      </c>
    </row>
    <row r="5469" spans="1:8" s="54" customFormat="1" x14ac:dyDescent="0.25">
      <c r="A5469" s="40">
        <v>1</v>
      </c>
      <c r="B5469" s="40" t="s">
        <v>5649</v>
      </c>
      <c r="C5469" s="77" t="s">
        <v>6678</v>
      </c>
      <c r="D5469" s="77" t="s">
        <v>10135</v>
      </c>
      <c r="E5469" s="40">
        <v>7.33</v>
      </c>
      <c r="F5469" s="40">
        <v>6.66</v>
      </c>
      <c r="G5469" s="40" t="s">
        <v>5901</v>
      </c>
      <c r="H5469" s="40" t="s">
        <v>20928</v>
      </c>
    </row>
    <row r="5470" spans="1:8" s="54" customFormat="1" x14ac:dyDescent="0.25">
      <c r="A5470" s="40">
        <v>1</v>
      </c>
      <c r="B5470" s="40" t="s">
        <v>5649</v>
      </c>
      <c r="C5470" s="77" t="s">
        <v>6679</v>
      </c>
      <c r="D5470" s="77" t="s">
        <v>10135</v>
      </c>
      <c r="E5470" s="40">
        <v>6.74</v>
      </c>
      <c r="F5470" s="40">
        <v>6.13</v>
      </c>
      <c r="G5470" s="40" t="s">
        <v>5902</v>
      </c>
      <c r="H5470" s="40" t="s">
        <v>20929</v>
      </c>
    </row>
    <row r="5471" spans="1:8" s="54" customFormat="1" x14ac:dyDescent="0.25">
      <c r="A5471" s="40">
        <v>1</v>
      </c>
      <c r="B5471" s="40" t="s">
        <v>5649</v>
      </c>
      <c r="C5471" s="77" t="s">
        <v>6680</v>
      </c>
      <c r="D5471" s="77" t="s">
        <v>10135</v>
      </c>
      <c r="E5471" s="40">
        <v>12.36</v>
      </c>
      <c r="F5471" s="40">
        <v>11.24</v>
      </c>
      <c r="G5471" s="40" t="s">
        <v>5903</v>
      </c>
      <c r="H5471" s="40" t="s">
        <v>20930</v>
      </c>
    </row>
    <row r="5472" spans="1:8" s="54" customFormat="1" x14ac:dyDescent="0.25">
      <c r="A5472" s="40">
        <v>1</v>
      </c>
      <c r="B5472" s="40" t="s">
        <v>5649</v>
      </c>
      <c r="C5472" s="77" t="s">
        <v>6681</v>
      </c>
      <c r="D5472" s="77" t="s">
        <v>10135</v>
      </c>
      <c r="E5472" s="40">
        <v>12.07</v>
      </c>
      <c r="F5472" s="40">
        <v>10.97</v>
      </c>
      <c r="G5472" s="40" t="s">
        <v>5904</v>
      </c>
      <c r="H5472" s="40" t="s">
        <v>20931</v>
      </c>
    </row>
    <row r="5473" spans="1:8" s="54" customFormat="1" x14ac:dyDescent="0.25">
      <c r="A5473" s="40">
        <v>1</v>
      </c>
      <c r="B5473" s="40" t="s">
        <v>5649</v>
      </c>
      <c r="C5473" s="77" t="s">
        <v>6682</v>
      </c>
      <c r="D5473" s="77" t="s">
        <v>10135</v>
      </c>
      <c r="E5473" s="40">
        <v>11.32</v>
      </c>
      <c r="F5473" s="40">
        <v>10.29</v>
      </c>
      <c r="G5473" s="40" t="s">
        <v>5905</v>
      </c>
      <c r="H5473" s="40" t="s">
        <v>20932</v>
      </c>
    </row>
    <row r="5474" spans="1:8" s="54" customFormat="1" x14ac:dyDescent="0.25">
      <c r="A5474" s="40">
        <v>1</v>
      </c>
      <c r="B5474" s="40" t="s">
        <v>5649</v>
      </c>
      <c r="C5474" s="77" t="s">
        <v>6683</v>
      </c>
      <c r="D5474" s="77" t="s">
        <v>10135</v>
      </c>
      <c r="E5474" s="40">
        <v>15.98</v>
      </c>
      <c r="F5474" s="40">
        <v>14.53</v>
      </c>
      <c r="G5474" s="40" t="s">
        <v>5906</v>
      </c>
      <c r="H5474" s="40" t="s">
        <v>20933</v>
      </c>
    </row>
    <row r="5475" spans="1:8" s="54" customFormat="1" x14ac:dyDescent="0.25">
      <c r="A5475" s="40">
        <v>1</v>
      </c>
      <c r="B5475" s="40" t="s">
        <v>5649</v>
      </c>
      <c r="C5475" s="77" t="s">
        <v>6684</v>
      </c>
      <c r="D5475" s="77" t="s">
        <v>10135</v>
      </c>
      <c r="E5475" s="40">
        <v>24.95</v>
      </c>
      <c r="F5475" s="40">
        <v>22.68</v>
      </c>
      <c r="G5475" s="40" t="s">
        <v>5907</v>
      </c>
      <c r="H5475" s="40" t="s">
        <v>20934</v>
      </c>
    </row>
    <row r="5476" spans="1:8" s="54" customFormat="1" x14ac:dyDescent="0.25">
      <c r="A5476" s="40">
        <v>1</v>
      </c>
      <c r="B5476" s="40" t="s">
        <v>5649</v>
      </c>
      <c r="C5476" s="77" t="s">
        <v>6685</v>
      </c>
      <c r="D5476" s="77" t="s">
        <v>10135</v>
      </c>
      <c r="E5476" s="40">
        <v>12.56</v>
      </c>
      <c r="F5476" s="40">
        <v>11.42</v>
      </c>
      <c r="G5476" s="40" t="s">
        <v>5908</v>
      </c>
      <c r="H5476" s="40" t="s">
        <v>20935</v>
      </c>
    </row>
    <row r="5477" spans="1:8" s="54" customFormat="1" x14ac:dyDescent="0.25">
      <c r="A5477" s="40">
        <v>1</v>
      </c>
      <c r="B5477" s="40" t="s">
        <v>5649</v>
      </c>
      <c r="C5477" s="77" t="s">
        <v>6686</v>
      </c>
      <c r="D5477" s="77" t="s">
        <v>10135</v>
      </c>
      <c r="E5477" s="40">
        <v>17.77</v>
      </c>
      <c r="F5477" s="40">
        <v>16.149999999999999</v>
      </c>
      <c r="G5477" s="40" t="s">
        <v>5909</v>
      </c>
      <c r="H5477" s="40" t="s">
        <v>20936</v>
      </c>
    </row>
    <row r="5478" spans="1:8" s="54" customFormat="1" x14ac:dyDescent="0.25">
      <c r="A5478" s="40">
        <v>1</v>
      </c>
      <c r="B5478" s="40" t="s">
        <v>5649</v>
      </c>
      <c r="C5478" s="77" t="s">
        <v>6687</v>
      </c>
      <c r="D5478" s="77" t="s">
        <v>10135</v>
      </c>
      <c r="E5478" s="40">
        <v>10.27</v>
      </c>
      <c r="F5478" s="40">
        <v>9.34</v>
      </c>
      <c r="G5478" s="40" t="s">
        <v>5910</v>
      </c>
      <c r="H5478" s="40" t="s">
        <v>20937</v>
      </c>
    </row>
    <row r="5479" spans="1:8" s="54" customFormat="1" x14ac:dyDescent="0.25">
      <c r="A5479" s="40">
        <v>1</v>
      </c>
      <c r="B5479" s="40" t="s">
        <v>5649</v>
      </c>
      <c r="C5479" s="77" t="s">
        <v>6688</v>
      </c>
      <c r="D5479" s="77" t="s">
        <v>10135</v>
      </c>
      <c r="E5479" s="40">
        <v>6.84</v>
      </c>
      <c r="F5479" s="40">
        <v>6.22</v>
      </c>
      <c r="G5479" s="40" t="s">
        <v>5911</v>
      </c>
      <c r="H5479" s="40" t="s">
        <v>20938</v>
      </c>
    </row>
    <row r="5480" spans="1:8" s="54" customFormat="1" x14ac:dyDescent="0.25">
      <c r="A5480" s="40">
        <v>1</v>
      </c>
      <c r="B5480" s="40" t="s">
        <v>5649</v>
      </c>
      <c r="C5480" s="77" t="s">
        <v>10467</v>
      </c>
      <c r="D5480" s="77" t="s">
        <v>10135</v>
      </c>
      <c r="E5480" s="40">
        <v>13.79</v>
      </c>
      <c r="F5480" s="40">
        <v>12.54</v>
      </c>
      <c r="G5480" s="40" t="s">
        <v>10468</v>
      </c>
      <c r="H5480" s="40" t="s">
        <v>20939</v>
      </c>
    </row>
    <row r="5481" spans="1:8" s="54" customFormat="1" x14ac:dyDescent="0.25">
      <c r="A5481" s="40">
        <v>1</v>
      </c>
      <c r="B5481" s="40" t="s">
        <v>5649</v>
      </c>
      <c r="C5481" s="77" t="s">
        <v>6689</v>
      </c>
      <c r="D5481" s="77" t="s">
        <v>10135</v>
      </c>
      <c r="E5481" s="40">
        <v>5.92</v>
      </c>
      <c r="F5481" s="40">
        <v>5.38</v>
      </c>
      <c r="G5481" s="40" t="s">
        <v>5912</v>
      </c>
      <c r="H5481" s="40" t="s">
        <v>20940</v>
      </c>
    </row>
    <row r="5482" spans="1:8" s="54" customFormat="1" x14ac:dyDescent="0.25">
      <c r="A5482" s="40">
        <v>1</v>
      </c>
      <c r="B5482" s="40" t="s">
        <v>5649</v>
      </c>
      <c r="C5482" s="77" t="s">
        <v>6690</v>
      </c>
      <c r="D5482" s="77" t="s">
        <v>10135</v>
      </c>
      <c r="E5482" s="40">
        <v>6.6</v>
      </c>
      <c r="F5482" s="40">
        <v>6</v>
      </c>
      <c r="G5482" s="40" t="s">
        <v>5913</v>
      </c>
      <c r="H5482" s="40" t="s">
        <v>20941</v>
      </c>
    </row>
    <row r="5483" spans="1:8" s="54" customFormat="1" x14ac:dyDescent="0.25">
      <c r="A5483" s="40">
        <v>1</v>
      </c>
      <c r="B5483" s="40" t="s">
        <v>5649</v>
      </c>
      <c r="C5483" s="77" t="s">
        <v>6691</v>
      </c>
      <c r="D5483" s="77" t="s">
        <v>10135</v>
      </c>
      <c r="E5483" s="40">
        <v>5.13</v>
      </c>
      <c r="F5483" s="40">
        <v>4.66</v>
      </c>
      <c r="G5483" s="40" t="s">
        <v>5914</v>
      </c>
      <c r="H5483" s="40" t="s">
        <v>20942</v>
      </c>
    </row>
    <row r="5484" spans="1:8" s="54" customFormat="1" x14ac:dyDescent="0.25">
      <c r="A5484" s="40">
        <v>1</v>
      </c>
      <c r="B5484" s="40" t="s">
        <v>5649</v>
      </c>
      <c r="C5484" s="77" t="s">
        <v>6692</v>
      </c>
      <c r="D5484" s="77" t="s">
        <v>10135</v>
      </c>
      <c r="E5484" s="40">
        <v>14.15</v>
      </c>
      <c r="F5484" s="40">
        <v>12.86</v>
      </c>
      <c r="G5484" s="40" t="s">
        <v>5915</v>
      </c>
      <c r="H5484" s="40" t="s">
        <v>20943</v>
      </c>
    </row>
    <row r="5485" spans="1:8" s="54" customFormat="1" x14ac:dyDescent="0.25">
      <c r="A5485" s="40">
        <v>1</v>
      </c>
      <c r="B5485" s="40" t="s">
        <v>5649</v>
      </c>
      <c r="C5485" s="77" t="s">
        <v>6693</v>
      </c>
      <c r="D5485" s="77" t="s">
        <v>10135</v>
      </c>
      <c r="E5485" s="40">
        <v>5.89</v>
      </c>
      <c r="F5485" s="40">
        <v>5.35</v>
      </c>
      <c r="G5485" s="40" t="s">
        <v>5916</v>
      </c>
      <c r="H5485" s="40" t="s">
        <v>20944</v>
      </c>
    </row>
    <row r="5486" spans="1:8" s="54" customFormat="1" x14ac:dyDescent="0.25">
      <c r="A5486" s="40">
        <v>1</v>
      </c>
      <c r="B5486" s="40" t="s">
        <v>5649</v>
      </c>
      <c r="C5486" s="77" t="s">
        <v>6694</v>
      </c>
      <c r="D5486" s="77" t="s">
        <v>10135</v>
      </c>
      <c r="E5486" s="40">
        <v>6.59</v>
      </c>
      <c r="F5486" s="40">
        <v>5.99</v>
      </c>
      <c r="G5486" s="40" t="s">
        <v>5917</v>
      </c>
      <c r="H5486" s="40" t="s">
        <v>20945</v>
      </c>
    </row>
    <row r="5487" spans="1:8" s="54" customFormat="1" x14ac:dyDescent="0.25">
      <c r="A5487" s="40">
        <v>1</v>
      </c>
      <c r="B5487" s="40" t="s">
        <v>5649</v>
      </c>
      <c r="C5487" s="77" t="s">
        <v>6695</v>
      </c>
      <c r="D5487" s="77" t="s">
        <v>10135</v>
      </c>
      <c r="E5487" s="40">
        <v>6.31</v>
      </c>
      <c r="F5487" s="40">
        <v>5.74</v>
      </c>
      <c r="G5487" s="40" t="s">
        <v>5918</v>
      </c>
      <c r="H5487" s="40" t="s">
        <v>20946</v>
      </c>
    </row>
    <row r="5488" spans="1:8" s="54" customFormat="1" x14ac:dyDescent="0.25">
      <c r="A5488" s="40">
        <v>1</v>
      </c>
      <c r="B5488" s="40" t="s">
        <v>5649</v>
      </c>
      <c r="C5488" s="77" t="s">
        <v>6696</v>
      </c>
      <c r="D5488" s="77" t="s">
        <v>10135</v>
      </c>
      <c r="E5488" s="40">
        <v>6.95</v>
      </c>
      <c r="F5488" s="40">
        <v>6.32</v>
      </c>
      <c r="G5488" s="40" t="s">
        <v>5919</v>
      </c>
      <c r="H5488" s="40" t="s">
        <v>20947</v>
      </c>
    </row>
    <row r="5489" spans="1:8" s="54" customFormat="1" x14ac:dyDescent="0.25">
      <c r="A5489" s="40">
        <v>1</v>
      </c>
      <c r="B5489" s="40" t="s">
        <v>5649</v>
      </c>
      <c r="C5489" s="77" t="s">
        <v>6697</v>
      </c>
      <c r="D5489" s="77" t="s">
        <v>10135</v>
      </c>
      <c r="E5489" s="40">
        <v>28.9</v>
      </c>
      <c r="F5489" s="40">
        <v>26.27</v>
      </c>
      <c r="G5489" s="40" t="s">
        <v>5920</v>
      </c>
      <c r="H5489" s="40" t="s">
        <v>20948</v>
      </c>
    </row>
    <row r="5490" spans="1:8" s="54" customFormat="1" x14ac:dyDescent="0.25">
      <c r="A5490" s="40">
        <v>1</v>
      </c>
      <c r="B5490" s="40" t="s">
        <v>5649</v>
      </c>
      <c r="C5490" s="77" t="s">
        <v>6698</v>
      </c>
      <c r="D5490" s="77" t="s">
        <v>10135</v>
      </c>
      <c r="E5490" s="40">
        <v>33.17</v>
      </c>
      <c r="F5490" s="40">
        <v>30.15</v>
      </c>
      <c r="G5490" s="40" t="s">
        <v>5921</v>
      </c>
      <c r="H5490" s="40" t="s">
        <v>20949</v>
      </c>
    </row>
    <row r="5491" spans="1:8" s="54" customFormat="1" x14ac:dyDescent="0.25">
      <c r="A5491" s="40">
        <v>1</v>
      </c>
      <c r="B5491" s="40" t="s">
        <v>5649</v>
      </c>
      <c r="C5491" s="77" t="s">
        <v>6699</v>
      </c>
      <c r="D5491" s="77" t="s">
        <v>10135</v>
      </c>
      <c r="E5491" s="40">
        <v>13.6</v>
      </c>
      <c r="F5491" s="40">
        <v>12.36</v>
      </c>
      <c r="G5491" s="40" t="s">
        <v>5922</v>
      </c>
      <c r="H5491" s="40" t="s">
        <v>20950</v>
      </c>
    </row>
    <row r="5492" spans="1:8" s="54" customFormat="1" x14ac:dyDescent="0.25">
      <c r="A5492" s="40">
        <v>1</v>
      </c>
      <c r="B5492" s="40" t="s">
        <v>5649</v>
      </c>
      <c r="C5492" s="77" t="s">
        <v>6700</v>
      </c>
      <c r="D5492" s="77" t="s">
        <v>10135</v>
      </c>
      <c r="E5492" s="40">
        <v>13.52</v>
      </c>
      <c r="F5492" s="40">
        <v>12.29</v>
      </c>
      <c r="G5492" s="40" t="s">
        <v>5923</v>
      </c>
      <c r="H5492" s="40" t="s">
        <v>20951</v>
      </c>
    </row>
    <row r="5493" spans="1:8" s="54" customFormat="1" x14ac:dyDescent="0.25">
      <c r="A5493" s="40">
        <v>1</v>
      </c>
      <c r="B5493" s="40" t="s">
        <v>5649</v>
      </c>
      <c r="C5493" s="77" t="s">
        <v>6701</v>
      </c>
      <c r="D5493" s="77" t="s">
        <v>10135</v>
      </c>
      <c r="E5493" s="40">
        <v>17.79</v>
      </c>
      <c r="F5493" s="40">
        <v>16.170000000000002</v>
      </c>
      <c r="G5493" s="40" t="s">
        <v>5924</v>
      </c>
      <c r="H5493" s="40" t="s">
        <v>20952</v>
      </c>
    </row>
    <row r="5494" spans="1:8" s="54" customFormat="1" x14ac:dyDescent="0.25">
      <c r="A5494" s="40">
        <v>1</v>
      </c>
      <c r="B5494" s="40" t="s">
        <v>5649</v>
      </c>
      <c r="C5494" s="77" t="s">
        <v>6702</v>
      </c>
      <c r="D5494" s="77" t="s">
        <v>10135</v>
      </c>
      <c r="E5494" s="40">
        <v>9.17</v>
      </c>
      <c r="F5494" s="40">
        <v>8.34</v>
      </c>
      <c r="G5494" s="40" t="s">
        <v>5925</v>
      </c>
      <c r="H5494" s="40" t="s">
        <v>20953</v>
      </c>
    </row>
    <row r="5495" spans="1:8" s="54" customFormat="1" x14ac:dyDescent="0.25">
      <c r="A5495" s="40">
        <v>1</v>
      </c>
      <c r="B5495" s="40" t="s">
        <v>5649</v>
      </c>
      <c r="C5495" s="77" t="s">
        <v>6703</v>
      </c>
      <c r="D5495" s="77" t="s">
        <v>10135</v>
      </c>
      <c r="E5495" s="40">
        <v>8.4700000000000006</v>
      </c>
      <c r="F5495" s="40">
        <v>7.7</v>
      </c>
      <c r="G5495" s="40" t="s">
        <v>5926</v>
      </c>
      <c r="H5495" s="40" t="s">
        <v>20954</v>
      </c>
    </row>
    <row r="5496" spans="1:8" s="54" customFormat="1" x14ac:dyDescent="0.25">
      <c r="A5496" s="40">
        <v>1</v>
      </c>
      <c r="B5496" s="40" t="s">
        <v>5649</v>
      </c>
      <c r="C5496" s="77" t="s">
        <v>6704</v>
      </c>
      <c r="D5496" s="77" t="s">
        <v>10135</v>
      </c>
      <c r="E5496" s="40">
        <v>7.16</v>
      </c>
      <c r="F5496" s="40">
        <v>6.51</v>
      </c>
      <c r="G5496" s="40" t="s">
        <v>5927</v>
      </c>
      <c r="H5496" s="40" t="s">
        <v>20955</v>
      </c>
    </row>
    <row r="5497" spans="1:8" s="54" customFormat="1" x14ac:dyDescent="0.25">
      <c r="A5497" s="40">
        <v>1</v>
      </c>
      <c r="B5497" s="40" t="s">
        <v>5649</v>
      </c>
      <c r="C5497" s="77" t="s">
        <v>6705</v>
      </c>
      <c r="D5497" s="77" t="s">
        <v>10135</v>
      </c>
      <c r="E5497" s="40">
        <v>25.93</v>
      </c>
      <c r="F5497" s="40">
        <v>23.57</v>
      </c>
      <c r="G5497" s="40" t="s">
        <v>5928</v>
      </c>
      <c r="H5497" s="40" t="s">
        <v>20956</v>
      </c>
    </row>
    <row r="5498" spans="1:8" s="54" customFormat="1" x14ac:dyDescent="0.25">
      <c r="A5498" s="40">
        <v>1</v>
      </c>
      <c r="B5498" s="40" t="s">
        <v>5649</v>
      </c>
      <c r="C5498" s="77" t="s">
        <v>6706</v>
      </c>
      <c r="D5498" s="77" t="s">
        <v>10135</v>
      </c>
      <c r="E5498" s="40">
        <v>22.24</v>
      </c>
      <c r="F5498" s="40">
        <v>20.22</v>
      </c>
      <c r="G5498" s="40" t="s">
        <v>5929</v>
      </c>
      <c r="H5498" s="40" t="s">
        <v>20957</v>
      </c>
    </row>
    <row r="5499" spans="1:8" s="54" customFormat="1" x14ac:dyDescent="0.25">
      <c r="A5499" s="40">
        <v>1</v>
      </c>
      <c r="B5499" s="40" t="s">
        <v>5649</v>
      </c>
      <c r="C5499" s="77" t="s">
        <v>6707</v>
      </c>
      <c r="D5499" s="77" t="s">
        <v>10135</v>
      </c>
      <c r="E5499" s="40">
        <v>33.44</v>
      </c>
      <c r="F5499" s="40">
        <v>30.4</v>
      </c>
      <c r="G5499" s="40" t="s">
        <v>5930</v>
      </c>
      <c r="H5499" s="40" t="s">
        <v>20958</v>
      </c>
    </row>
    <row r="5500" spans="1:8" s="54" customFormat="1" x14ac:dyDescent="0.25">
      <c r="A5500" s="40">
        <v>1</v>
      </c>
      <c r="B5500" s="40" t="s">
        <v>5649</v>
      </c>
      <c r="C5500" s="77" t="s">
        <v>6708</v>
      </c>
      <c r="D5500" s="77" t="s">
        <v>10135</v>
      </c>
      <c r="E5500" s="40">
        <v>12.17</v>
      </c>
      <c r="F5500" s="40">
        <v>11.06</v>
      </c>
      <c r="G5500" s="40" t="s">
        <v>5931</v>
      </c>
      <c r="H5500" s="40" t="s">
        <v>20959</v>
      </c>
    </row>
    <row r="5501" spans="1:8" s="54" customFormat="1" x14ac:dyDescent="0.25">
      <c r="A5501" s="40">
        <v>1</v>
      </c>
      <c r="B5501" s="40" t="s">
        <v>5649</v>
      </c>
      <c r="C5501" s="77" t="s">
        <v>6709</v>
      </c>
      <c r="D5501" s="77" t="s">
        <v>10135</v>
      </c>
      <c r="E5501" s="40">
        <v>19.989999999999998</v>
      </c>
      <c r="F5501" s="40">
        <v>18.170000000000002</v>
      </c>
      <c r="G5501" s="40" t="s">
        <v>5932</v>
      </c>
      <c r="H5501" s="40" t="s">
        <v>20960</v>
      </c>
    </row>
    <row r="5502" spans="1:8" s="54" customFormat="1" x14ac:dyDescent="0.25">
      <c r="A5502" s="40">
        <v>1</v>
      </c>
      <c r="B5502" s="40" t="s">
        <v>5649</v>
      </c>
      <c r="C5502" s="77" t="s">
        <v>6710</v>
      </c>
      <c r="D5502" s="77" t="s">
        <v>10135</v>
      </c>
      <c r="E5502" s="40">
        <v>14.73</v>
      </c>
      <c r="F5502" s="40">
        <v>13.39</v>
      </c>
      <c r="G5502" s="40" t="s">
        <v>5933</v>
      </c>
      <c r="H5502" s="40" t="s">
        <v>20961</v>
      </c>
    </row>
    <row r="5503" spans="1:8" s="54" customFormat="1" x14ac:dyDescent="0.25">
      <c r="A5503" s="40">
        <v>1</v>
      </c>
      <c r="B5503" s="40" t="s">
        <v>5649</v>
      </c>
      <c r="C5503" s="77" t="s">
        <v>6711</v>
      </c>
      <c r="D5503" s="77" t="s">
        <v>10135</v>
      </c>
      <c r="E5503" s="40">
        <v>70.540000000000006</v>
      </c>
      <c r="F5503" s="40">
        <v>64.13</v>
      </c>
      <c r="G5503" s="40" t="s">
        <v>5934</v>
      </c>
      <c r="H5503" s="40" t="s">
        <v>20962</v>
      </c>
    </row>
    <row r="5504" spans="1:8" s="54" customFormat="1" x14ac:dyDescent="0.25">
      <c r="A5504" s="40">
        <v>1</v>
      </c>
      <c r="B5504" s="40" t="s">
        <v>5649</v>
      </c>
      <c r="C5504" s="77" t="s">
        <v>6712</v>
      </c>
      <c r="D5504" s="77" t="s">
        <v>10135</v>
      </c>
      <c r="E5504" s="40">
        <v>17.16</v>
      </c>
      <c r="F5504" s="40">
        <v>15.6</v>
      </c>
      <c r="G5504" s="40" t="s">
        <v>5935</v>
      </c>
      <c r="H5504" s="40" t="s">
        <v>20963</v>
      </c>
    </row>
    <row r="5505" spans="1:8" s="54" customFormat="1" x14ac:dyDescent="0.25">
      <c r="A5505" s="40">
        <v>1</v>
      </c>
      <c r="B5505" s="40" t="s">
        <v>5649</v>
      </c>
      <c r="C5505" s="77" t="s">
        <v>6713</v>
      </c>
      <c r="D5505" s="77" t="s">
        <v>10135</v>
      </c>
      <c r="E5505" s="40">
        <v>52.02</v>
      </c>
      <c r="F5505" s="40">
        <v>47.29</v>
      </c>
      <c r="G5505" s="40" t="s">
        <v>5936</v>
      </c>
      <c r="H5505" s="40" t="s">
        <v>20964</v>
      </c>
    </row>
    <row r="5506" spans="1:8" s="54" customFormat="1" x14ac:dyDescent="0.25">
      <c r="A5506" s="40">
        <v>1</v>
      </c>
      <c r="B5506" s="40" t="s">
        <v>5649</v>
      </c>
      <c r="C5506" s="77" t="s">
        <v>6714</v>
      </c>
      <c r="D5506" s="77" t="s">
        <v>10135</v>
      </c>
      <c r="E5506" s="40">
        <v>11.56</v>
      </c>
      <c r="F5506" s="40">
        <v>10.51</v>
      </c>
      <c r="G5506" s="40" t="s">
        <v>5937</v>
      </c>
      <c r="H5506" s="40" t="s">
        <v>20965</v>
      </c>
    </row>
    <row r="5507" spans="1:8" s="54" customFormat="1" x14ac:dyDescent="0.25">
      <c r="A5507" s="40">
        <v>1</v>
      </c>
      <c r="B5507" s="40" t="s">
        <v>5649</v>
      </c>
      <c r="C5507" s="77" t="s">
        <v>6715</v>
      </c>
      <c r="D5507" s="77" t="s">
        <v>10135</v>
      </c>
      <c r="E5507" s="40">
        <v>25.28</v>
      </c>
      <c r="F5507" s="40">
        <v>22.98</v>
      </c>
      <c r="G5507" s="40" t="s">
        <v>5938</v>
      </c>
      <c r="H5507" s="40" t="s">
        <v>20966</v>
      </c>
    </row>
    <row r="5508" spans="1:8" s="54" customFormat="1" x14ac:dyDescent="0.25">
      <c r="A5508" s="40">
        <v>1</v>
      </c>
      <c r="B5508" s="40" t="s">
        <v>5649</v>
      </c>
      <c r="C5508" s="77" t="s">
        <v>6716</v>
      </c>
      <c r="D5508" s="77" t="s">
        <v>10135</v>
      </c>
      <c r="E5508" s="40">
        <v>17.739999999999998</v>
      </c>
      <c r="F5508" s="40">
        <v>16.13</v>
      </c>
      <c r="G5508" s="40" t="s">
        <v>5939</v>
      </c>
      <c r="H5508" s="40" t="s">
        <v>20967</v>
      </c>
    </row>
    <row r="5509" spans="1:8" s="54" customFormat="1" x14ac:dyDescent="0.25">
      <c r="A5509" s="40">
        <v>1</v>
      </c>
      <c r="B5509" s="40" t="s">
        <v>5649</v>
      </c>
      <c r="C5509" s="77" t="s">
        <v>6717</v>
      </c>
      <c r="D5509" s="77" t="s">
        <v>10135</v>
      </c>
      <c r="E5509" s="40">
        <v>7.24</v>
      </c>
      <c r="F5509" s="40">
        <v>6.58</v>
      </c>
      <c r="G5509" s="40" t="s">
        <v>5940</v>
      </c>
      <c r="H5509" s="40" t="s">
        <v>20968</v>
      </c>
    </row>
    <row r="5510" spans="1:8" s="54" customFormat="1" x14ac:dyDescent="0.25">
      <c r="A5510" s="40">
        <v>1</v>
      </c>
      <c r="B5510" s="40" t="s">
        <v>5649</v>
      </c>
      <c r="C5510" s="77" t="s">
        <v>6718</v>
      </c>
      <c r="D5510" s="77" t="s">
        <v>10135</v>
      </c>
      <c r="E5510" s="40">
        <v>39.42</v>
      </c>
      <c r="F5510" s="40">
        <v>35.840000000000003</v>
      </c>
      <c r="G5510" s="40" t="s">
        <v>5941</v>
      </c>
      <c r="H5510" s="40" t="s">
        <v>20969</v>
      </c>
    </row>
    <row r="5511" spans="1:8" s="54" customFormat="1" x14ac:dyDescent="0.25">
      <c r="A5511" s="40">
        <v>1</v>
      </c>
      <c r="B5511" s="40" t="s">
        <v>5649</v>
      </c>
      <c r="C5511" s="77" t="s">
        <v>6719</v>
      </c>
      <c r="D5511" s="77" t="s">
        <v>10135</v>
      </c>
      <c r="E5511" s="40">
        <v>19.989999999999998</v>
      </c>
      <c r="F5511" s="40">
        <v>18.170000000000002</v>
      </c>
      <c r="G5511" s="40" t="s">
        <v>5942</v>
      </c>
      <c r="H5511" s="40" t="s">
        <v>20970</v>
      </c>
    </row>
    <row r="5512" spans="1:8" s="54" customFormat="1" x14ac:dyDescent="0.25">
      <c r="A5512" s="40">
        <v>1</v>
      </c>
      <c r="B5512" s="40" t="s">
        <v>5649</v>
      </c>
      <c r="C5512" s="77" t="s">
        <v>6720</v>
      </c>
      <c r="D5512" s="77" t="s">
        <v>10135</v>
      </c>
      <c r="E5512" s="40">
        <v>37.840000000000003</v>
      </c>
      <c r="F5512" s="40">
        <v>34.4</v>
      </c>
      <c r="G5512" s="40" t="s">
        <v>5943</v>
      </c>
      <c r="H5512" s="40" t="s">
        <v>20971</v>
      </c>
    </row>
    <row r="5513" spans="1:8" s="54" customFormat="1" x14ac:dyDescent="0.25">
      <c r="A5513" s="40">
        <v>1</v>
      </c>
      <c r="B5513" s="40" t="s">
        <v>5649</v>
      </c>
      <c r="C5513" s="77" t="s">
        <v>6721</v>
      </c>
      <c r="D5513" s="77" t="s">
        <v>10135</v>
      </c>
      <c r="E5513" s="40">
        <v>29.51</v>
      </c>
      <c r="F5513" s="40">
        <v>26.83</v>
      </c>
      <c r="G5513" s="40" t="s">
        <v>5944</v>
      </c>
      <c r="H5513" s="40" t="s">
        <v>20972</v>
      </c>
    </row>
    <row r="5514" spans="1:8" s="54" customFormat="1" x14ac:dyDescent="0.25">
      <c r="A5514" s="40">
        <v>1</v>
      </c>
      <c r="B5514" s="40" t="s">
        <v>5649</v>
      </c>
      <c r="C5514" s="77" t="s">
        <v>6722</v>
      </c>
      <c r="D5514" s="77" t="s">
        <v>10135</v>
      </c>
      <c r="E5514" s="40">
        <v>3.36</v>
      </c>
      <c r="F5514" s="40">
        <v>3.05</v>
      </c>
      <c r="G5514" s="40" t="s">
        <v>8534</v>
      </c>
      <c r="H5514" s="40" t="s">
        <v>20973</v>
      </c>
    </row>
    <row r="5515" spans="1:8" s="54" customFormat="1" x14ac:dyDescent="0.25">
      <c r="A5515" s="40">
        <v>1</v>
      </c>
      <c r="B5515" s="40" t="s">
        <v>5649</v>
      </c>
      <c r="C5515" s="77" t="s">
        <v>6723</v>
      </c>
      <c r="D5515" s="77" t="s">
        <v>10135</v>
      </c>
      <c r="E5515" s="40">
        <v>37.75</v>
      </c>
      <c r="F5515" s="40">
        <v>34.32</v>
      </c>
      <c r="G5515" s="40" t="s">
        <v>8535</v>
      </c>
      <c r="H5515" s="40" t="s">
        <v>20974</v>
      </c>
    </row>
    <row r="5516" spans="1:8" s="54" customFormat="1" x14ac:dyDescent="0.25">
      <c r="A5516" s="40">
        <v>1</v>
      </c>
      <c r="B5516" s="40" t="s">
        <v>5649</v>
      </c>
      <c r="C5516" s="77" t="s">
        <v>6724</v>
      </c>
      <c r="D5516" s="77" t="s">
        <v>10135</v>
      </c>
      <c r="E5516" s="40">
        <v>58.17</v>
      </c>
      <c r="F5516" s="40">
        <v>52.88</v>
      </c>
      <c r="G5516" s="40" t="s">
        <v>5945</v>
      </c>
      <c r="H5516" s="40" t="s">
        <v>20975</v>
      </c>
    </row>
    <row r="5517" spans="1:8" s="54" customFormat="1" x14ac:dyDescent="0.25">
      <c r="A5517" s="40">
        <v>1</v>
      </c>
      <c r="B5517" s="40" t="s">
        <v>5649</v>
      </c>
      <c r="C5517" s="77" t="s">
        <v>6725</v>
      </c>
      <c r="D5517" s="77" t="s">
        <v>10135</v>
      </c>
      <c r="E5517" s="40">
        <v>27.56</v>
      </c>
      <c r="F5517" s="40">
        <v>25.05</v>
      </c>
      <c r="G5517" s="40" t="s">
        <v>5946</v>
      </c>
      <c r="H5517" s="40" t="s">
        <v>20976</v>
      </c>
    </row>
    <row r="5518" spans="1:8" s="54" customFormat="1" x14ac:dyDescent="0.25">
      <c r="A5518" s="40">
        <v>1</v>
      </c>
      <c r="B5518" s="40" t="s">
        <v>5649</v>
      </c>
      <c r="C5518" s="77" t="s">
        <v>6726</v>
      </c>
      <c r="D5518" s="77" t="s">
        <v>10135</v>
      </c>
      <c r="E5518" s="40">
        <v>12.6</v>
      </c>
      <c r="F5518" s="40">
        <v>11.45</v>
      </c>
      <c r="G5518" s="40" t="s">
        <v>5947</v>
      </c>
      <c r="H5518" s="40" t="s">
        <v>20977</v>
      </c>
    </row>
    <row r="5519" spans="1:8" s="54" customFormat="1" x14ac:dyDescent="0.25">
      <c r="A5519" s="40">
        <v>1</v>
      </c>
      <c r="B5519" s="40" t="s">
        <v>5649</v>
      </c>
      <c r="C5519" s="77" t="s">
        <v>6727</v>
      </c>
      <c r="D5519" s="77" t="s">
        <v>10135</v>
      </c>
      <c r="E5519" s="40">
        <v>4.3099999999999996</v>
      </c>
      <c r="F5519" s="40">
        <v>3.92</v>
      </c>
      <c r="G5519" s="40" t="s">
        <v>5948</v>
      </c>
      <c r="H5519" s="40" t="s">
        <v>20978</v>
      </c>
    </row>
    <row r="5520" spans="1:8" s="54" customFormat="1" x14ac:dyDescent="0.25">
      <c r="A5520" s="40">
        <v>1</v>
      </c>
      <c r="B5520" s="40" t="s">
        <v>5649</v>
      </c>
      <c r="C5520" s="77" t="s">
        <v>6728</v>
      </c>
      <c r="D5520" s="77" t="s">
        <v>10135</v>
      </c>
      <c r="E5520" s="40">
        <v>35.979999999999997</v>
      </c>
      <c r="F5520" s="40">
        <v>32.71</v>
      </c>
      <c r="G5520" s="40" t="s">
        <v>5949</v>
      </c>
      <c r="H5520" s="40" t="s">
        <v>20979</v>
      </c>
    </row>
    <row r="5521" spans="1:8" s="54" customFormat="1" x14ac:dyDescent="0.25">
      <c r="A5521" s="40">
        <v>1</v>
      </c>
      <c r="B5521" s="40" t="s">
        <v>5649</v>
      </c>
      <c r="C5521" s="77" t="s">
        <v>6729</v>
      </c>
      <c r="D5521" s="77" t="s">
        <v>10135</v>
      </c>
      <c r="E5521" s="40">
        <v>19.260000000000002</v>
      </c>
      <c r="F5521" s="40">
        <v>17.510000000000002</v>
      </c>
      <c r="G5521" s="40" t="s">
        <v>5950</v>
      </c>
      <c r="H5521" s="40" t="s">
        <v>20980</v>
      </c>
    </row>
    <row r="5522" spans="1:8" s="54" customFormat="1" x14ac:dyDescent="0.25">
      <c r="A5522" s="40">
        <v>1</v>
      </c>
      <c r="B5522" s="40" t="s">
        <v>5649</v>
      </c>
      <c r="C5522" s="77" t="s">
        <v>6730</v>
      </c>
      <c r="D5522" s="77" t="s">
        <v>10135</v>
      </c>
      <c r="E5522" s="40">
        <v>13.15</v>
      </c>
      <c r="F5522" s="40">
        <v>11.95</v>
      </c>
      <c r="G5522" s="40" t="s">
        <v>5951</v>
      </c>
      <c r="H5522" s="40" t="s">
        <v>20981</v>
      </c>
    </row>
    <row r="5523" spans="1:8" s="54" customFormat="1" x14ac:dyDescent="0.25">
      <c r="A5523" s="40">
        <v>1</v>
      </c>
      <c r="B5523" s="40" t="s">
        <v>5649</v>
      </c>
      <c r="C5523" s="77" t="s">
        <v>6731</v>
      </c>
      <c r="D5523" s="77" t="s">
        <v>10135</v>
      </c>
      <c r="E5523" s="40">
        <v>22.39</v>
      </c>
      <c r="F5523" s="40">
        <v>20.350000000000001</v>
      </c>
      <c r="G5523" s="40" t="s">
        <v>5952</v>
      </c>
      <c r="H5523" s="40" t="s">
        <v>20982</v>
      </c>
    </row>
    <row r="5524" spans="1:8" s="54" customFormat="1" x14ac:dyDescent="0.25">
      <c r="A5524" s="40">
        <v>1</v>
      </c>
      <c r="B5524" s="40" t="s">
        <v>5649</v>
      </c>
      <c r="C5524" s="77" t="s">
        <v>6732</v>
      </c>
      <c r="D5524" s="77" t="s">
        <v>10135</v>
      </c>
      <c r="E5524" s="40">
        <v>37.700000000000003</v>
      </c>
      <c r="F5524" s="40">
        <v>34.270000000000003</v>
      </c>
      <c r="G5524" s="40" t="s">
        <v>5953</v>
      </c>
      <c r="H5524" s="40" t="s">
        <v>20983</v>
      </c>
    </row>
    <row r="5525" spans="1:8" s="54" customFormat="1" x14ac:dyDescent="0.25">
      <c r="A5525" s="40">
        <v>1</v>
      </c>
      <c r="B5525" s="40" t="s">
        <v>5649</v>
      </c>
      <c r="C5525" s="77" t="s">
        <v>6733</v>
      </c>
      <c r="D5525" s="77" t="s">
        <v>10135</v>
      </c>
      <c r="E5525" s="40">
        <v>22.08</v>
      </c>
      <c r="F5525" s="40">
        <v>20.07</v>
      </c>
      <c r="G5525" s="40" t="s">
        <v>5954</v>
      </c>
      <c r="H5525" s="40" t="s">
        <v>20984</v>
      </c>
    </row>
    <row r="5526" spans="1:8" s="54" customFormat="1" x14ac:dyDescent="0.25">
      <c r="A5526" s="40">
        <v>1</v>
      </c>
      <c r="B5526" s="40" t="s">
        <v>5649</v>
      </c>
      <c r="C5526" s="77" t="s">
        <v>6734</v>
      </c>
      <c r="D5526" s="77" t="s">
        <v>10135</v>
      </c>
      <c r="E5526" s="40">
        <v>34.729999999999997</v>
      </c>
      <c r="F5526" s="40">
        <v>31.57</v>
      </c>
      <c r="G5526" s="40" t="s">
        <v>5955</v>
      </c>
      <c r="H5526" s="40" t="s">
        <v>20985</v>
      </c>
    </row>
    <row r="5527" spans="1:8" s="54" customFormat="1" x14ac:dyDescent="0.25">
      <c r="A5527" s="40">
        <v>1</v>
      </c>
      <c r="B5527" s="40" t="s">
        <v>5649</v>
      </c>
      <c r="C5527" s="77" t="s">
        <v>6735</v>
      </c>
      <c r="D5527" s="77" t="s">
        <v>10135</v>
      </c>
      <c r="E5527" s="40">
        <v>14.59</v>
      </c>
      <c r="F5527" s="40">
        <v>13.26</v>
      </c>
      <c r="G5527" s="40" t="s">
        <v>5956</v>
      </c>
      <c r="H5527" s="40" t="s">
        <v>20986</v>
      </c>
    </row>
    <row r="5528" spans="1:8" s="54" customFormat="1" x14ac:dyDescent="0.25">
      <c r="A5528" s="40">
        <v>1</v>
      </c>
      <c r="B5528" s="40" t="s">
        <v>5649</v>
      </c>
      <c r="C5528" s="77" t="s">
        <v>6736</v>
      </c>
      <c r="D5528" s="77" t="s">
        <v>10135</v>
      </c>
      <c r="E5528" s="40">
        <v>49.37</v>
      </c>
      <c r="F5528" s="40">
        <v>44.88</v>
      </c>
      <c r="G5528" s="40" t="s">
        <v>5957</v>
      </c>
      <c r="H5528" s="40" t="s">
        <v>20987</v>
      </c>
    </row>
    <row r="5529" spans="1:8" s="54" customFormat="1" x14ac:dyDescent="0.25">
      <c r="A5529" s="40">
        <v>1</v>
      </c>
      <c r="B5529" s="40" t="s">
        <v>5649</v>
      </c>
      <c r="C5529" s="77" t="s">
        <v>6737</v>
      </c>
      <c r="D5529" s="77" t="s">
        <v>10135</v>
      </c>
      <c r="E5529" s="40">
        <v>34.14</v>
      </c>
      <c r="F5529" s="40">
        <v>31.04</v>
      </c>
      <c r="G5529" s="40" t="s">
        <v>5958</v>
      </c>
      <c r="H5529" s="40" t="s">
        <v>20988</v>
      </c>
    </row>
    <row r="5530" spans="1:8" s="54" customFormat="1" x14ac:dyDescent="0.25">
      <c r="A5530" s="40">
        <v>1</v>
      </c>
      <c r="B5530" s="40" t="s">
        <v>5649</v>
      </c>
      <c r="C5530" s="77" t="s">
        <v>6738</v>
      </c>
      <c r="D5530" s="77" t="s">
        <v>10135</v>
      </c>
      <c r="E5530" s="40">
        <v>62.3</v>
      </c>
      <c r="F5530" s="40">
        <v>56.64</v>
      </c>
      <c r="G5530" s="40" t="s">
        <v>5959</v>
      </c>
      <c r="H5530" s="40" t="s">
        <v>20989</v>
      </c>
    </row>
    <row r="5531" spans="1:8" s="54" customFormat="1" x14ac:dyDescent="0.25">
      <c r="A5531" s="40">
        <v>1</v>
      </c>
      <c r="B5531" s="40" t="s">
        <v>5649</v>
      </c>
      <c r="C5531" s="77" t="s">
        <v>6739</v>
      </c>
      <c r="D5531" s="77" t="s">
        <v>10135</v>
      </c>
      <c r="E5531" s="40">
        <v>59.87</v>
      </c>
      <c r="F5531" s="40">
        <v>54.43</v>
      </c>
      <c r="G5531" s="40" t="s">
        <v>5960</v>
      </c>
      <c r="H5531" s="40" t="s">
        <v>20990</v>
      </c>
    </row>
    <row r="5532" spans="1:8" s="54" customFormat="1" x14ac:dyDescent="0.25">
      <c r="A5532" s="40">
        <v>1</v>
      </c>
      <c r="B5532" s="40" t="s">
        <v>5649</v>
      </c>
      <c r="C5532" s="77" t="s">
        <v>6740</v>
      </c>
      <c r="D5532" s="77" t="s">
        <v>10135</v>
      </c>
      <c r="E5532" s="40">
        <v>92.69</v>
      </c>
      <c r="F5532" s="40">
        <v>84.26</v>
      </c>
      <c r="G5532" s="40" t="s">
        <v>5961</v>
      </c>
      <c r="H5532" s="40" t="s">
        <v>20991</v>
      </c>
    </row>
    <row r="5533" spans="1:8" s="54" customFormat="1" x14ac:dyDescent="0.25">
      <c r="A5533" s="40">
        <v>1</v>
      </c>
      <c r="B5533" s="40" t="s">
        <v>5649</v>
      </c>
      <c r="C5533" s="77" t="s">
        <v>6741</v>
      </c>
      <c r="D5533" s="77" t="s">
        <v>10135</v>
      </c>
      <c r="E5533" s="40">
        <v>12.32</v>
      </c>
      <c r="F5533" s="40">
        <v>11.2</v>
      </c>
      <c r="G5533" s="40" t="s">
        <v>5962</v>
      </c>
      <c r="H5533" s="40" t="s">
        <v>20992</v>
      </c>
    </row>
    <row r="5534" spans="1:8" s="54" customFormat="1" x14ac:dyDescent="0.25">
      <c r="A5534" s="40">
        <v>1</v>
      </c>
      <c r="B5534" s="40" t="s">
        <v>5649</v>
      </c>
      <c r="C5534" s="77" t="s">
        <v>6742</v>
      </c>
      <c r="D5534" s="77" t="s">
        <v>10135</v>
      </c>
      <c r="E5534" s="40">
        <v>31.43</v>
      </c>
      <c r="F5534" s="40">
        <v>28.57</v>
      </c>
      <c r="G5534" s="40" t="s">
        <v>5963</v>
      </c>
      <c r="H5534" s="40" t="s">
        <v>20993</v>
      </c>
    </row>
    <row r="5535" spans="1:8" s="54" customFormat="1" x14ac:dyDescent="0.25">
      <c r="A5535" s="40">
        <v>1</v>
      </c>
      <c r="B5535" s="40" t="s">
        <v>5649</v>
      </c>
      <c r="C5535" s="77" t="s">
        <v>6743</v>
      </c>
      <c r="D5535" s="77" t="s">
        <v>10135</v>
      </c>
      <c r="E5535" s="40">
        <v>75.33</v>
      </c>
      <c r="F5535" s="40">
        <v>68.48</v>
      </c>
      <c r="G5535" s="40" t="s">
        <v>5964</v>
      </c>
      <c r="H5535" s="40" t="s">
        <v>20994</v>
      </c>
    </row>
    <row r="5536" spans="1:8" s="54" customFormat="1" x14ac:dyDescent="0.25">
      <c r="A5536" s="40">
        <v>1</v>
      </c>
      <c r="B5536" s="40" t="s">
        <v>5649</v>
      </c>
      <c r="C5536" s="77" t="s">
        <v>6744</v>
      </c>
      <c r="D5536" s="77" t="s">
        <v>10135</v>
      </c>
      <c r="E5536" s="40">
        <v>11.62</v>
      </c>
      <c r="F5536" s="40">
        <v>10.56</v>
      </c>
      <c r="G5536" s="40" t="s">
        <v>5965</v>
      </c>
      <c r="H5536" s="40" t="s">
        <v>20995</v>
      </c>
    </row>
    <row r="5537" spans="1:8" s="54" customFormat="1" x14ac:dyDescent="0.25">
      <c r="A5537" s="40">
        <v>1</v>
      </c>
      <c r="B5537" s="40" t="s">
        <v>5649</v>
      </c>
      <c r="C5537" s="77" t="s">
        <v>6745</v>
      </c>
      <c r="D5537" s="77" t="s">
        <v>10135</v>
      </c>
      <c r="E5537" s="40">
        <v>38.72</v>
      </c>
      <c r="F5537" s="40">
        <v>35.200000000000003</v>
      </c>
      <c r="G5537" s="40" t="s">
        <v>5966</v>
      </c>
      <c r="H5537" s="40" t="s">
        <v>20996</v>
      </c>
    </row>
    <row r="5538" spans="1:8" s="54" customFormat="1" x14ac:dyDescent="0.25">
      <c r="A5538" s="40">
        <v>1</v>
      </c>
      <c r="B5538" s="40" t="s">
        <v>5649</v>
      </c>
      <c r="C5538" s="77" t="s">
        <v>6746</v>
      </c>
      <c r="D5538" s="77" t="s">
        <v>10135</v>
      </c>
      <c r="E5538" s="40">
        <v>12.35</v>
      </c>
      <c r="F5538" s="40">
        <v>11.23</v>
      </c>
      <c r="G5538" s="40" t="s">
        <v>5967</v>
      </c>
      <c r="H5538" s="40" t="s">
        <v>20997</v>
      </c>
    </row>
    <row r="5539" spans="1:8" s="54" customFormat="1" x14ac:dyDescent="0.25">
      <c r="A5539" s="40">
        <v>1</v>
      </c>
      <c r="B5539" s="40" t="s">
        <v>5649</v>
      </c>
      <c r="C5539" s="77" t="s">
        <v>6747</v>
      </c>
      <c r="D5539" s="77" t="s">
        <v>10135</v>
      </c>
      <c r="E5539" s="40">
        <v>34.82</v>
      </c>
      <c r="F5539" s="40">
        <v>31.65</v>
      </c>
      <c r="G5539" s="40" t="s">
        <v>5968</v>
      </c>
      <c r="H5539" s="40" t="s">
        <v>20998</v>
      </c>
    </row>
    <row r="5540" spans="1:8" s="54" customFormat="1" x14ac:dyDescent="0.25">
      <c r="A5540" s="40">
        <v>1</v>
      </c>
      <c r="B5540" s="40" t="s">
        <v>5649</v>
      </c>
      <c r="C5540" s="77" t="s">
        <v>6748</v>
      </c>
      <c r="D5540" s="77" t="s">
        <v>10135</v>
      </c>
      <c r="E5540" s="40">
        <v>72.92</v>
      </c>
      <c r="F5540" s="40">
        <v>66.290000000000006</v>
      </c>
      <c r="G5540" s="40" t="s">
        <v>5969</v>
      </c>
      <c r="H5540" s="40" t="s">
        <v>20999</v>
      </c>
    </row>
    <row r="5541" spans="1:8" s="54" customFormat="1" x14ac:dyDescent="0.25">
      <c r="A5541" s="40">
        <v>1</v>
      </c>
      <c r="B5541" s="40" t="s">
        <v>5649</v>
      </c>
      <c r="C5541" s="77" t="s">
        <v>6749</v>
      </c>
      <c r="D5541" s="77" t="s">
        <v>10135</v>
      </c>
      <c r="E5541" s="40">
        <v>31.13</v>
      </c>
      <c r="F5541" s="40">
        <v>28.3</v>
      </c>
      <c r="G5541" s="40" t="s">
        <v>5970</v>
      </c>
      <c r="H5541" s="40" t="s">
        <v>21000</v>
      </c>
    </row>
    <row r="5542" spans="1:8" s="54" customFormat="1" x14ac:dyDescent="0.25">
      <c r="A5542" s="40">
        <v>1</v>
      </c>
      <c r="B5542" s="40" t="s">
        <v>5649</v>
      </c>
      <c r="C5542" s="77" t="s">
        <v>6750</v>
      </c>
      <c r="D5542" s="77" t="s">
        <v>10135</v>
      </c>
      <c r="E5542" s="40">
        <v>5.97</v>
      </c>
      <c r="F5542" s="40">
        <v>5.43</v>
      </c>
      <c r="G5542" s="40" t="s">
        <v>5971</v>
      </c>
      <c r="H5542" s="40" t="s">
        <v>21001</v>
      </c>
    </row>
    <row r="5543" spans="1:8" s="54" customFormat="1" x14ac:dyDescent="0.25">
      <c r="A5543" s="40">
        <v>1</v>
      </c>
      <c r="B5543" s="40" t="s">
        <v>5649</v>
      </c>
      <c r="C5543" s="77" t="s">
        <v>6751</v>
      </c>
      <c r="D5543" s="77" t="s">
        <v>10135</v>
      </c>
      <c r="E5543" s="40">
        <v>23.02</v>
      </c>
      <c r="F5543" s="40">
        <v>20.93</v>
      </c>
      <c r="G5543" s="40" t="s">
        <v>5972</v>
      </c>
      <c r="H5543" s="40" t="s">
        <v>21002</v>
      </c>
    </row>
    <row r="5544" spans="1:8" s="54" customFormat="1" x14ac:dyDescent="0.25">
      <c r="A5544" s="40">
        <v>1</v>
      </c>
      <c r="B5544" s="40" t="s">
        <v>5649</v>
      </c>
      <c r="C5544" s="77" t="s">
        <v>6752</v>
      </c>
      <c r="D5544" s="77" t="s">
        <v>10135</v>
      </c>
      <c r="E5544" s="40">
        <v>35.479999999999997</v>
      </c>
      <c r="F5544" s="40">
        <v>32.25</v>
      </c>
      <c r="G5544" s="40" t="s">
        <v>5973</v>
      </c>
      <c r="H5544" s="40" t="s">
        <v>21003</v>
      </c>
    </row>
    <row r="5545" spans="1:8" s="54" customFormat="1" x14ac:dyDescent="0.25">
      <c r="A5545" s="40">
        <v>1</v>
      </c>
      <c r="B5545" s="40" t="s">
        <v>5649</v>
      </c>
      <c r="C5545" s="77" t="s">
        <v>6753</v>
      </c>
      <c r="D5545" s="77" t="s">
        <v>10135</v>
      </c>
      <c r="E5545" s="40">
        <v>50.61</v>
      </c>
      <c r="F5545" s="40">
        <v>46.01</v>
      </c>
      <c r="G5545" s="40" t="s">
        <v>14786</v>
      </c>
      <c r="H5545" s="40" t="s">
        <v>21004</v>
      </c>
    </row>
    <row r="5546" spans="1:8" s="54" customFormat="1" x14ac:dyDescent="0.25">
      <c r="A5546" s="40">
        <v>1</v>
      </c>
      <c r="B5546" s="40" t="s">
        <v>5649</v>
      </c>
      <c r="C5546" s="77" t="s">
        <v>6754</v>
      </c>
      <c r="D5546" s="77" t="s">
        <v>10135</v>
      </c>
      <c r="E5546" s="40">
        <v>45.9</v>
      </c>
      <c r="F5546" s="40">
        <v>41.73</v>
      </c>
      <c r="G5546" s="40" t="s">
        <v>8536</v>
      </c>
      <c r="H5546" s="40" t="s">
        <v>21005</v>
      </c>
    </row>
    <row r="5547" spans="1:8" s="54" customFormat="1" x14ac:dyDescent="0.25">
      <c r="A5547" s="40">
        <v>1</v>
      </c>
      <c r="B5547" s="40" t="s">
        <v>5649</v>
      </c>
      <c r="C5547" s="77" t="s">
        <v>6755</v>
      </c>
      <c r="D5547" s="77" t="s">
        <v>10135</v>
      </c>
      <c r="E5547" s="40">
        <v>311.39999999999998</v>
      </c>
      <c r="F5547" s="40">
        <v>283.08999999999997</v>
      </c>
      <c r="G5547" s="40" t="s">
        <v>8537</v>
      </c>
      <c r="H5547" s="40" t="s">
        <v>21006</v>
      </c>
    </row>
    <row r="5548" spans="1:8" s="54" customFormat="1" x14ac:dyDescent="0.25">
      <c r="A5548" s="40">
        <v>1</v>
      </c>
      <c r="B5548" s="40" t="s">
        <v>5649</v>
      </c>
      <c r="C5548" s="77" t="s">
        <v>6756</v>
      </c>
      <c r="D5548" s="77" t="s">
        <v>10135</v>
      </c>
      <c r="E5548" s="40">
        <v>80.86</v>
      </c>
      <c r="F5548" s="40">
        <v>73.510000000000005</v>
      </c>
      <c r="G5548" s="40" t="s">
        <v>8538</v>
      </c>
      <c r="H5548" s="40" t="s">
        <v>21007</v>
      </c>
    </row>
    <row r="5549" spans="1:8" s="54" customFormat="1" x14ac:dyDescent="0.25">
      <c r="A5549" s="40">
        <v>1</v>
      </c>
      <c r="B5549" s="40" t="s">
        <v>5649</v>
      </c>
      <c r="C5549" s="77" t="s">
        <v>6757</v>
      </c>
      <c r="D5549" s="77" t="s">
        <v>10135</v>
      </c>
      <c r="E5549" s="40">
        <v>121.03</v>
      </c>
      <c r="F5549" s="40">
        <v>110.03</v>
      </c>
      <c r="G5549" s="40" t="s">
        <v>5974</v>
      </c>
      <c r="H5549" s="40" t="s">
        <v>21008</v>
      </c>
    </row>
    <row r="5550" spans="1:8" s="54" customFormat="1" x14ac:dyDescent="0.25">
      <c r="A5550" s="40">
        <v>1</v>
      </c>
      <c r="B5550" s="40" t="s">
        <v>5649</v>
      </c>
      <c r="C5550" s="77" t="s">
        <v>6758</v>
      </c>
      <c r="D5550" s="77" t="s">
        <v>10135</v>
      </c>
      <c r="E5550" s="40">
        <v>27.57</v>
      </c>
      <c r="F5550" s="40">
        <v>25.06</v>
      </c>
      <c r="G5550" s="40" t="s">
        <v>5975</v>
      </c>
      <c r="H5550" s="40" t="s">
        <v>21009</v>
      </c>
    </row>
    <row r="5551" spans="1:8" s="54" customFormat="1" x14ac:dyDescent="0.25">
      <c r="A5551" s="40">
        <v>1</v>
      </c>
      <c r="B5551" s="40" t="s">
        <v>5649</v>
      </c>
      <c r="C5551" s="77" t="s">
        <v>6759</v>
      </c>
      <c r="D5551" s="77" t="s">
        <v>10135</v>
      </c>
      <c r="E5551" s="40">
        <v>44.52</v>
      </c>
      <c r="F5551" s="40">
        <v>40.47</v>
      </c>
      <c r="G5551" s="40" t="s">
        <v>5976</v>
      </c>
      <c r="H5551" s="40" t="s">
        <v>21010</v>
      </c>
    </row>
    <row r="5552" spans="1:8" s="54" customFormat="1" x14ac:dyDescent="0.25">
      <c r="A5552" s="40">
        <v>1</v>
      </c>
      <c r="B5552" s="40" t="s">
        <v>5649</v>
      </c>
      <c r="C5552" s="77" t="s">
        <v>6760</v>
      </c>
      <c r="D5552" s="77" t="s">
        <v>10135</v>
      </c>
      <c r="E5552" s="40">
        <v>8.31</v>
      </c>
      <c r="F5552" s="40">
        <v>7.55</v>
      </c>
      <c r="G5552" s="40" t="s">
        <v>5977</v>
      </c>
      <c r="H5552" s="40" t="s">
        <v>21011</v>
      </c>
    </row>
    <row r="5553" spans="1:8" s="54" customFormat="1" x14ac:dyDescent="0.25">
      <c r="A5553" s="40">
        <v>1</v>
      </c>
      <c r="B5553" s="40" t="s">
        <v>5649</v>
      </c>
      <c r="C5553" s="77" t="s">
        <v>6761</v>
      </c>
      <c r="D5553" s="77" t="s">
        <v>10135</v>
      </c>
      <c r="E5553" s="40">
        <v>15.93</v>
      </c>
      <c r="F5553" s="40">
        <v>14.48</v>
      </c>
      <c r="G5553" s="40" t="s">
        <v>5978</v>
      </c>
      <c r="H5553" s="40" t="s">
        <v>21012</v>
      </c>
    </row>
    <row r="5554" spans="1:8" s="54" customFormat="1" x14ac:dyDescent="0.25">
      <c r="A5554" s="40">
        <v>1</v>
      </c>
      <c r="B5554" s="40" t="s">
        <v>5649</v>
      </c>
      <c r="C5554" s="77" t="s">
        <v>6762</v>
      </c>
      <c r="D5554" s="77" t="s">
        <v>10135</v>
      </c>
      <c r="E5554" s="40">
        <v>6.31</v>
      </c>
      <c r="F5554" s="40">
        <v>5.74</v>
      </c>
      <c r="G5554" s="40" t="s">
        <v>5979</v>
      </c>
      <c r="H5554" s="40" t="s">
        <v>21013</v>
      </c>
    </row>
    <row r="5555" spans="1:8" s="54" customFormat="1" x14ac:dyDescent="0.25">
      <c r="A5555" s="40">
        <v>1</v>
      </c>
      <c r="B5555" s="40" t="s">
        <v>5649</v>
      </c>
      <c r="C5555" s="77" t="s">
        <v>6763</v>
      </c>
      <c r="D5555" s="77" t="s">
        <v>10135</v>
      </c>
      <c r="E5555" s="40">
        <v>11.84</v>
      </c>
      <c r="F5555" s="40">
        <v>10.76</v>
      </c>
      <c r="G5555" s="40" t="s">
        <v>5980</v>
      </c>
      <c r="H5555" s="40" t="s">
        <v>21014</v>
      </c>
    </row>
    <row r="5556" spans="1:8" s="54" customFormat="1" x14ac:dyDescent="0.25">
      <c r="A5556" s="40">
        <v>1</v>
      </c>
      <c r="B5556" s="40" t="s">
        <v>5649</v>
      </c>
      <c r="C5556" s="77" t="s">
        <v>6764</v>
      </c>
      <c r="D5556" s="77" t="s">
        <v>10135</v>
      </c>
      <c r="E5556" s="40">
        <v>1.68</v>
      </c>
      <c r="F5556" s="40">
        <v>1.53</v>
      </c>
      <c r="G5556" s="40" t="s">
        <v>5981</v>
      </c>
      <c r="H5556" s="40" t="s">
        <v>21015</v>
      </c>
    </row>
    <row r="5557" spans="1:8" s="54" customFormat="1" x14ac:dyDescent="0.25">
      <c r="A5557" s="40">
        <v>1</v>
      </c>
      <c r="B5557" s="40" t="s">
        <v>5649</v>
      </c>
      <c r="C5557" s="77" t="s">
        <v>6765</v>
      </c>
      <c r="D5557" s="77" t="s">
        <v>10135</v>
      </c>
      <c r="E5557" s="40">
        <v>2.64</v>
      </c>
      <c r="F5557" s="40">
        <v>2.4</v>
      </c>
      <c r="G5557" s="40" t="s">
        <v>14564</v>
      </c>
      <c r="H5557" s="40" t="s">
        <v>21016</v>
      </c>
    </row>
    <row r="5558" spans="1:8" s="54" customFormat="1" x14ac:dyDescent="0.25">
      <c r="A5558" s="40">
        <v>1</v>
      </c>
      <c r="B5558" s="40" t="s">
        <v>5649</v>
      </c>
      <c r="C5558" s="77" t="s">
        <v>6766</v>
      </c>
      <c r="D5558" s="77" t="s">
        <v>10135</v>
      </c>
      <c r="E5558" s="40">
        <v>2.4500000000000002</v>
      </c>
      <c r="F5558" s="40">
        <v>2.23</v>
      </c>
      <c r="G5558" s="40" t="s">
        <v>5982</v>
      </c>
      <c r="H5558" s="40" t="s">
        <v>21017</v>
      </c>
    </row>
    <row r="5559" spans="1:8" s="54" customFormat="1" x14ac:dyDescent="0.25">
      <c r="A5559" s="40">
        <v>1</v>
      </c>
      <c r="B5559" s="40" t="s">
        <v>5649</v>
      </c>
      <c r="C5559" s="77" t="s">
        <v>6767</v>
      </c>
      <c r="D5559" s="77" t="s">
        <v>10135</v>
      </c>
      <c r="E5559" s="40">
        <v>21.57</v>
      </c>
      <c r="F5559" s="40">
        <v>19.61</v>
      </c>
      <c r="G5559" s="40" t="s">
        <v>5983</v>
      </c>
      <c r="H5559" s="40" t="s">
        <v>21018</v>
      </c>
    </row>
    <row r="5560" spans="1:8" s="54" customFormat="1" x14ac:dyDescent="0.25">
      <c r="A5560" s="40">
        <v>1</v>
      </c>
      <c r="B5560" s="40" t="s">
        <v>5649</v>
      </c>
      <c r="C5560" s="77" t="s">
        <v>6768</v>
      </c>
      <c r="D5560" s="77" t="s">
        <v>10135</v>
      </c>
      <c r="E5560" s="40">
        <v>17.739999999999998</v>
      </c>
      <c r="F5560" s="40">
        <v>16.13</v>
      </c>
      <c r="G5560" s="40" t="s">
        <v>8539</v>
      </c>
      <c r="H5560" s="40" t="s">
        <v>21019</v>
      </c>
    </row>
    <row r="5561" spans="1:8" s="54" customFormat="1" x14ac:dyDescent="0.25">
      <c r="A5561" s="40">
        <v>1</v>
      </c>
      <c r="B5561" s="40" t="s">
        <v>5649</v>
      </c>
      <c r="C5561" s="77" t="s">
        <v>6769</v>
      </c>
      <c r="D5561" s="77" t="s">
        <v>10135</v>
      </c>
      <c r="E5561" s="40">
        <v>33.659999999999997</v>
      </c>
      <c r="F5561" s="40">
        <v>30.6</v>
      </c>
      <c r="G5561" s="40" t="s">
        <v>5984</v>
      </c>
      <c r="H5561" s="40" t="s">
        <v>21020</v>
      </c>
    </row>
    <row r="5562" spans="1:8" s="54" customFormat="1" x14ac:dyDescent="0.25">
      <c r="A5562" s="40">
        <v>1</v>
      </c>
      <c r="B5562" s="40" t="s">
        <v>5649</v>
      </c>
      <c r="C5562" s="77" t="s">
        <v>6770</v>
      </c>
      <c r="D5562" s="77" t="s">
        <v>10135</v>
      </c>
      <c r="E5562" s="40">
        <v>7.93</v>
      </c>
      <c r="F5562" s="40">
        <v>7.21</v>
      </c>
      <c r="G5562" s="40" t="s">
        <v>5985</v>
      </c>
      <c r="H5562" s="40" t="s">
        <v>21021</v>
      </c>
    </row>
    <row r="5563" spans="1:8" s="54" customFormat="1" x14ac:dyDescent="0.25">
      <c r="A5563" s="40">
        <v>1</v>
      </c>
      <c r="B5563" s="40" t="s">
        <v>5649</v>
      </c>
      <c r="C5563" s="77" t="s">
        <v>6771</v>
      </c>
      <c r="D5563" s="77" t="s">
        <v>10135</v>
      </c>
      <c r="E5563" s="40">
        <v>51.72</v>
      </c>
      <c r="F5563" s="40">
        <v>47.02</v>
      </c>
      <c r="G5563" s="40" t="s">
        <v>5986</v>
      </c>
      <c r="H5563" s="40" t="s">
        <v>21022</v>
      </c>
    </row>
    <row r="5564" spans="1:8" s="54" customFormat="1" x14ac:dyDescent="0.25">
      <c r="A5564" s="40">
        <v>1</v>
      </c>
      <c r="B5564" s="40" t="s">
        <v>5649</v>
      </c>
      <c r="C5564" s="77" t="s">
        <v>6772</v>
      </c>
      <c r="D5564" s="77" t="s">
        <v>10135</v>
      </c>
      <c r="E5564" s="40">
        <v>10.23</v>
      </c>
      <c r="F5564" s="40">
        <v>9.3000000000000007</v>
      </c>
      <c r="G5564" s="40" t="s">
        <v>5987</v>
      </c>
      <c r="H5564" s="40" t="s">
        <v>21023</v>
      </c>
    </row>
    <row r="5565" spans="1:8" s="54" customFormat="1" x14ac:dyDescent="0.25">
      <c r="A5565" s="40">
        <v>1</v>
      </c>
      <c r="B5565" s="40" t="s">
        <v>5649</v>
      </c>
      <c r="C5565" s="77" t="s">
        <v>6773</v>
      </c>
      <c r="D5565" s="77" t="s">
        <v>10135</v>
      </c>
      <c r="E5565" s="40">
        <v>26.06</v>
      </c>
      <c r="F5565" s="40">
        <v>23.69</v>
      </c>
      <c r="G5565" s="40" t="s">
        <v>5988</v>
      </c>
      <c r="H5565" s="40" t="s">
        <v>21024</v>
      </c>
    </row>
    <row r="5566" spans="1:8" s="54" customFormat="1" x14ac:dyDescent="0.25">
      <c r="A5566" s="40">
        <v>1</v>
      </c>
      <c r="B5566" s="40" t="s">
        <v>5649</v>
      </c>
      <c r="C5566" s="77" t="s">
        <v>6774</v>
      </c>
      <c r="D5566" s="77" t="s">
        <v>10135</v>
      </c>
      <c r="E5566" s="40">
        <v>3.82</v>
      </c>
      <c r="F5566" s="40">
        <v>3.47</v>
      </c>
      <c r="G5566" s="40" t="s">
        <v>5989</v>
      </c>
      <c r="H5566" s="40" t="s">
        <v>21025</v>
      </c>
    </row>
    <row r="5567" spans="1:8" s="54" customFormat="1" x14ac:dyDescent="0.25">
      <c r="A5567" s="40">
        <v>1</v>
      </c>
      <c r="B5567" s="40" t="s">
        <v>5649</v>
      </c>
      <c r="C5567" s="77" t="s">
        <v>6775</v>
      </c>
      <c r="D5567" s="77" t="s">
        <v>10135</v>
      </c>
      <c r="E5567" s="40">
        <v>12.32</v>
      </c>
      <c r="F5567" s="40">
        <v>11.2</v>
      </c>
      <c r="G5567" s="40" t="s">
        <v>5990</v>
      </c>
      <c r="H5567" s="40" t="s">
        <v>21026</v>
      </c>
    </row>
    <row r="5568" spans="1:8" s="54" customFormat="1" x14ac:dyDescent="0.25">
      <c r="A5568" s="40">
        <v>1</v>
      </c>
      <c r="B5568" s="40" t="s">
        <v>5649</v>
      </c>
      <c r="C5568" s="77" t="s">
        <v>6776</v>
      </c>
      <c r="D5568" s="77" t="s">
        <v>10135</v>
      </c>
      <c r="E5568" s="40">
        <v>11.22</v>
      </c>
      <c r="F5568" s="40">
        <v>10.199999999999999</v>
      </c>
      <c r="G5568" s="40" t="s">
        <v>5991</v>
      </c>
      <c r="H5568" s="40" t="s">
        <v>21027</v>
      </c>
    </row>
    <row r="5569" spans="1:8" s="54" customFormat="1" x14ac:dyDescent="0.25">
      <c r="A5569" s="40">
        <v>1</v>
      </c>
      <c r="B5569" s="40" t="s">
        <v>5649</v>
      </c>
      <c r="C5569" s="77" t="s">
        <v>6777</v>
      </c>
      <c r="D5569" s="77" t="s">
        <v>10135</v>
      </c>
      <c r="E5569" s="40">
        <v>31.92</v>
      </c>
      <c r="F5569" s="40">
        <v>29.02</v>
      </c>
      <c r="G5569" s="40" t="s">
        <v>5992</v>
      </c>
      <c r="H5569" s="40" t="s">
        <v>21028</v>
      </c>
    </row>
    <row r="5570" spans="1:8" s="54" customFormat="1" x14ac:dyDescent="0.25">
      <c r="A5570" s="40">
        <v>1</v>
      </c>
      <c r="B5570" s="40" t="s">
        <v>5649</v>
      </c>
      <c r="C5570" s="77" t="s">
        <v>6778</v>
      </c>
      <c r="D5570" s="77" t="s">
        <v>10135</v>
      </c>
      <c r="E5570" s="40">
        <v>33.880000000000003</v>
      </c>
      <c r="F5570" s="40">
        <v>30.8</v>
      </c>
      <c r="G5570" s="40" t="s">
        <v>5993</v>
      </c>
      <c r="H5570" s="40" t="s">
        <v>21029</v>
      </c>
    </row>
    <row r="5571" spans="1:8" s="54" customFormat="1" x14ac:dyDescent="0.25">
      <c r="A5571" s="40">
        <v>1</v>
      </c>
      <c r="B5571" s="40" t="s">
        <v>5649</v>
      </c>
      <c r="C5571" s="77" t="s">
        <v>6779</v>
      </c>
      <c r="D5571" s="77" t="s">
        <v>10135</v>
      </c>
      <c r="E5571" s="40">
        <v>63.36</v>
      </c>
      <c r="F5571" s="40">
        <v>57.6</v>
      </c>
      <c r="G5571" s="40" t="s">
        <v>5994</v>
      </c>
      <c r="H5571" s="40" t="s">
        <v>21030</v>
      </c>
    </row>
    <row r="5572" spans="1:8" s="54" customFormat="1" x14ac:dyDescent="0.25">
      <c r="A5572" s="40">
        <v>1</v>
      </c>
      <c r="B5572" s="40" t="s">
        <v>5649</v>
      </c>
      <c r="C5572" s="77" t="s">
        <v>6780</v>
      </c>
      <c r="D5572" s="77" t="s">
        <v>10135</v>
      </c>
      <c r="E5572" s="40">
        <v>1.63</v>
      </c>
      <c r="F5572" s="40">
        <v>1.48</v>
      </c>
      <c r="G5572" s="40" t="s">
        <v>14565</v>
      </c>
      <c r="H5572" s="40" t="s">
        <v>21031</v>
      </c>
    </row>
    <row r="5573" spans="1:8" s="54" customFormat="1" x14ac:dyDescent="0.25">
      <c r="A5573" s="40">
        <v>1</v>
      </c>
      <c r="B5573" s="40" t="s">
        <v>5649</v>
      </c>
      <c r="C5573" s="77" t="s">
        <v>6781</v>
      </c>
      <c r="D5573" s="77" t="s">
        <v>10135</v>
      </c>
      <c r="E5573" s="40">
        <v>1.39</v>
      </c>
      <c r="F5573" s="40">
        <v>1.26</v>
      </c>
      <c r="G5573" s="40" t="s">
        <v>5995</v>
      </c>
      <c r="H5573" s="40" t="s">
        <v>21032</v>
      </c>
    </row>
    <row r="5574" spans="1:8" s="54" customFormat="1" x14ac:dyDescent="0.25">
      <c r="A5574" s="40">
        <v>1</v>
      </c>
      <c r="B5574" s="40" t="s">
        <v>5649</v>
      </c>
      <c r="C5574" s="77" t="s">
        <v>6782</v>
      </c>
      <c r="D5574" s="77" t="s">
        <v>10135</v>
      </c>
      <c r="E5574" s="40">
        <v>7.96</v>
      </c>
      <c r="F5574" s="40">
        <v>7.24</v>
      </c>
      <c r="G5574" s="40" t="s">
        <v>5996</v>
      </c>
      <c r="H5574" s="40" t="s">
        <v>21033</v>
      </c>
    </row>
    <row r="5575" spans="1:8" s="54" customFormat="1" x14ac:dyDescent="0.25">
      <c r="A5575" s="40">
        <v>1</v>
      </c>
      <c r="B5575" s="40" t="s">
        <v>5649</v>
      </c>
      <c r="C5575" s="77" t="s">
        <v>6783</v>
      </c>
      <c r="D5575" s="77" t="s">
        <v>10135</v>
      </c>
      <c r="E5575" s="40">
        <v>43.76</v>
      </c>
      <c r="F5575" s="40">
        <v>39.78</v>
      </c>
      <c r="G5575" s="40" t="s">
        <v>5997</v>
      </c>
      <c r="H5575" s="40" t="s">
        <v>21034</v>
      </c>
    </row>
    <row r="5576" spans="1:8" s="54" customFormat="1" x14ac:dyDescent="0.25">
      <c r="A5576" s="40">
        <v>1</v>
      </c>
      <c r="B5576" s="40" t="s">
        <v>5649</v>
      </c>
      <c r="C5576" s="77" t="s">
        <v>6784</v>
      </c>
      <c r="D5576" s="77" t="s">
        <v>10135</v>
      </c>
      <c r="E5576" s="40">
        <v>13.1</v>
      </c>
      <c r="F5576" s="40">
        <v>11.91</v>
      </c>
      <c r="G5576" s="40" t="s">
        <v>5998</v>
      </c>
      <c r="H5576" s="40" t="s">
        <v>21035</v>
      </c>
    </row>
    <row r="5577" spans="1:8" s="54" customFormat="1" x14ac:dyDescent="0.25">
      <c r="A5577" s="40">
        <v>1</v>
      </c>
      <c r="B5577" s="40" t="s">
        <v>5649</v>
      </c>
      <c r="C5577" s="77" t="s">
        <v>6785</v>
      </c>
      <c r="D5577" s="77" t="s">
        <v>10135</v>
      </c>
      <c r="E5577" s="40">
        <v>1.85</v>
      </c>
      <c r="F5577" s="40">
        <v>1.68</v>
      </c>
      <c r="G5577" s="40" t="s">
        <v>5999</v>
      </c>
      <c r="H5577" s="40" t="s">
        <v>21036</v>
      </c>
    </row>
    <row r="5578" spans="1:8" s="54" customFormat="1" x14ac:dyDescent="0.25">
      <c r="A5578" s="40">
        <v>1</v>
      </c>
      <c r="B5578" s="40" t="s">
        <v>5649</v>
      </c>
      <c r="C5578" s="77" t="s">
        <v>6786</v>
      </c>
      <c r="D5578" s="77" t="s">
        <v>10135</v>
      </c>
      <c r="E5578" s="40">
        <v>1.57</v>
      </c>
      <c r="F5578" s="40">
        <v>1.43</v>
      </c>
      <c r="G5578" s="40" t="s">
        <v>6000</v>
      </c>
      <c r="H5578" s="40" t="s">
        <v>21037</v>
      </c>
    </row>
    <row r="5579" spans="1:8" s="54" customFormat="1" x14ac:dyDescent="0.25">
      <c r="A5579" s="40">
        <v>1</v>
      </c>
      <c r="B5579" s="40" t="s">
        <v>5649</v>
      </c>
      <c r="C5579" s="77" t="s">
        <v>10469</v>
      </c>
      <c r="D5579" s="77" t="s">
        <v>10135</v>
      </c>
      <c r="E5579" s="40">
        <v>9.5299999999999994</v>
      </c>
      <c r="F5579" s="40">
        <v>8.66</v>
      </c>
      <c r="G5579" s="40" t="s">
        <v>10470</v>
      </c>
      <c r="H5579" s="40" t="s">
        <v>21038</v>
      </c>
    </row>
    <row r="5580" spans="1:8" s="54" customFormat="1" x14ac:dyDescent="0.25">
      <c r="A5580" s="40">
        <v>1</v>
      </c>
      <c r="B5580" s="40" t="s">
        <v>5649</v>
      </c>
      <c r="C5580" s="77" t="s">
        <v>6787</v>
      </c>
      <c r="D5580" s="77" t="s">
        <v>10135</v>
      </c>
      <c r="E5580" s="40">
        <v>1.69</v>
      </c>
      <c r="F5580" s="40">
        <v>1.54</v>
      </c>
      <c r="G5580" s="40" t="s">
        <v>6001</v>
      </c>
      <c r="H5580" s="40" t="s">
        <v>21039</v>
      </c>
    </row>
    <row r="5581" spans="1:8" s="54" customFormat="1" x14ac:dyDescent="0.25">
      <c r="A5581" s="40">
        <v>1</v>
      </c>
      <c r="B5581" s="40" t="s">
        <v>5649</v>
      </c>
      <c r="C5581" s="77" t="s">
        <v>6788</v>
      </c>
      <c r="D5581" s="77" t="s">
        <v>10135</v>
      </c>
      <c r="E5581" s="40">
        <v>1.73</v>
      </c>
      <c r="F5581" s="40">
        <v>1.57</v>
      </c>
      <c r="G5581" s="40" t="s">
        <v>6002</v>
      </c>
      <c r="H5581" s="40" t="s">
        <v>21040</v>
      </c>
    </row>
    <row r="5582" spans="1:8" s="54" customFormat="1" x14ac:dyDescent="0.25">
      <c r="A5582" s="40">
        <v>1</v>
      </c>
      <c r="B5582" s="40" t="s">
        <v>5649</v>
      </c>
      <c r="C5582" s="77" t="s">
        <v>6789</v>
      </c>
      <c r="D5582" s="77" t="s">
        <v>10135</v>
      </c>
      <c r="E5582" s="40">
        <v>4.21</v>
      </c>
      <c r="F5582" s="40">
        <v>3.83</v>
      </c>
      <c r="G5582" s="40" t="s">
        <v>6003</v>
      </c>
      <c r="H5582" s="40" t="s">
        <v>21041</v>
      </c>
    </row>
    <row r="5583" spans="1:8" s="54" customFormat="1" x14ac:dyDescent="0.25">
      <c r="A5583" s="40">
        <v>1</v>
      </c>
      <c r="B5583" s="40" t="s">
        <v>5649</v>
      </c>
      <c r="C5583" s="77" t="s">
        <v>6790</v>
      </c>
      <c r="D5583" s="77" t="s">
        <v>10135</v>
      </c>
      <c r="E5583" s="40">
        <v>9.49</v>
      </c>
      <c r="F5583" s="40">
        <v>8.6300000000000008</v>
      </c>
      <c r="G5583" s="40" t="s">
        <v>6004</v>
      </c>
      <c r="H5583" s="40" t="s">
        <v>21042</v>
      </c>
    </row>
    <row r="5584" spans="1:8" s="54" customFormat="1" x14ac:dyDescent="0.25">
      <c r="A5584" s="40">
        <v>1</v>
      </c>
      <c r="B5584" s="40" t="s">
        <v>5649</v>
      </c>
      <c r="C5584" s="77" t="s">
        <v>6791</v>
      </c>
      <c r="D5584" s="77" t="s">
        <v>10135</v>
      </c>
      <c r="E5584" s="40">
        <v>12.44</v>
      </c>
      <c r="F5584" s="40">
        <v>11.31</v>
      </c>
      <c r="G5584" s="40" t="s">
        <v>6005</v>
      </c>
      <c r="H5584" s="40" t="s">
        <v>21043</v>
      </c>
    </row>
    <row r="5585" spans="1:8" s="54" customFormat="1" x14ac:dyDescent="0.25">
      <c r="A5585" s="40">
        <v>1</v>
      </c>
      <c r="B5585" s="40" t="s">
        <v>5649</v>
      </c>
      <c r="C5585" s="77" t="s">
        <v>6792</v>
      </c>
      <c r="D5585" s="77" t="s">
        <v>10135</v>
      </c>
      <c r="E5585" s="40">
        <v>9.5299999999999994</v>
      </c>
      <c r="F5585" s="40">
        <v>8.66</v>
      </c>
      <c r="G5585" s="40" t="s">
        <v>6006</v>
      </c>
      <c r="H5585" s="40" t="s">
        <v>21044</v>
      </c>
    </row>
    <row r="5586" spans="1:8" s="54" customFormat="1" x14ac:dyDescent="0.25">
      <c r="A5586" s="40">
        <v>1</v>
      </c>
      <c r="B5586" s="40" t="s">
        <v>5649</v>
      </c>
      <c r="C5586" s="77" t="s">
        <v>6793</v>
      </c>
      <c r="D5586" s="77" t="s">
        <v>10135</v>
      </c>
      <c r="E5586" s="40">
        <v>8.66</v>
      </c>
      <c r="F5586" s="40">
        <v>7.87</v>
      </c>
      <c r="G5586" s="40" t="s">
        <v>6007</v>
      </c>
      <c r="H5586" s="40" t="s">
        <v>21045</v>
      </c>
    </row>
    <row r="5587" spans="1:8" s="54" customFormat="1" x14ac:dyDescent="0.25">
      <c r="A5587" s="40">
        <v>1</v>
      </c>
      <c r="B5587" s="40" t="s">
        <v>5649</v>
      </c>
      <c r="C5587" s="77" t="s">
        <v>6794</v>
      </c>
      <c r="D5587" s="77" t="s">
        <v>10135</v>
      </c>
      <c r="E5587" s="40">
        <v>15.61</v>
      </c>
      <c r="F5587" s="40">
        <v>14.19</v>
      </c>
      <c r="G5587" s="40" t="s">
        <v>6008</v>
      </c>
      <c r="H5587" s="40" t="s">
        <v>21046</v>
      </c>
    </row>
    <row r="5588" spans="1:8" s="54" customFormat="1" x14ac:dyDescent="0.25">
      <c r="A5588" s="40">
        <v>1</v>
      </c>
      <c r="B5588" s="40" t="s">
        <v>5649</v>
      </c>
      <c r="C5588" s="77" t="s">
        <v>6795</v>
      </c>
      <c r="D5588" s="77" t="s">
        <v>10135</v>
      </c>
      <c r="E5588" s="40">
        <v>19.39</v>
      </c>
      <c r="F5588" s="40">
        <v>17.63</v>
      </c>
      <c r="G5588" s="40" t="s">
        <v>6009</v>
      </c>
      <c r="H5588" s="40" t="s">
        <v>21047</v>
      </c>
    </row>
    <row r="5589" spans="1:8" s="54" customFormat="1" x14ac:dyDescent="0.25">
      <c r="A5589" s="40">
        <v>1</v>
      </c>
      <c r="B5589" s="40" t="s">
        <v>5649</v>
      </c>
      <c r="C5589" s="77" t="s">
        <v>6796</v>
      </c>
      <c r="D5589" s="77" t="s">
        <v>10135</v>
      </c>
      <c r="E5589" s="40">
        <v>26.3</v>
      </c>
      <c r="F5589" s="40">
        <v>23.91</v>
      </c>
      <c r="G5589" s="40" t="s">
        <v>6010</v>
      </c>
      <c r="H5589" s="40" t="s">
        <v>21048</v>
      </c>
    </row>
    <row r="5590" spans="1:8" s="54" customFormat="1" x14ac:dyDescent="0.25">
      <c r="A5590" s="40">
        <v>1</v>
      </c>
      <c r="B5590" s="40" t="s">
        <v>5649</v>
      </c>
      <c r="C5590" s="77" t="s">
        <v>6797</v>
      </c>
      <c r="D5590" s="77" t="s">
        <v>10135</v>
      </c>
      <c r="E5590" s="40">
        <v>28.74</v>
      </c>
      <c r="F5590" s="40">
        <v>26.13</v>
      </c>
      <c r="G5590" s="40" t="s">
        <v>6011</v>
      </c>
      <c r="H5590" s="40" t="s">
        <v>21049</v>
      </c>
    </row>
    <row r="5591" spans="1:8" s="54" customFormat="1" x14ac:dyDescent="0.25">
      <c r="A5591" s="40">
        <v>1</v>
      </c>
      <c r="B5591" s="40" t="s">
        <v>5649</v>
      </c>
      <c r="C5591" s="77" t="s">
        <v>6798</v>
      </c>
      <c r="D5591" s="77" t="s">
        <v>10135</v>
      </c>
      <c r="E5591" s="40">
        <v>9.5500000000000007</v>
      </c>
      <c r="F5591" s="40">
        <v>8.68</v>
      </c>
      <c r="G5591" s="40" t="s">
        <v>6012</v>
      </c>
      <c r="H5591" s="40" t="s">
        <v>21050</v>
      </c>
    </row>
    <row r="5592" spans="1:8" s="54" customFormat="1" x14ac:dyDescent="0.25">
      <c r="A5592" s="40">
        <v>1</v>
      </c>
      <c r="B5592" s="40" t="s">
        <v>5649</v>
      </c>
      <c r="C5592" s="77" t="s">
        <v>6799</v>
      </c>
      <c r="D5592" s="77" t="s">
        <v>10135</v>
      </c>
      <c r="E5592" s="40">
        <v>15.08</v>
      </c>
      <c r="F5592" s="40">
        <v>13.71</v>
      </c>
      <c r="G5592" s="40" t="s">
        <v>6013</v>
      </c>
      <c r="H5592" s="40" t="s">
        <v>21051</v>
      </c>
    </row>
    <row r="5593" spans="1:8" s="54" customFormat="1" x14ac:dyDescent="0.25">
      <c r="A5593" s="40">
        <v>1</v>
      </c>
      <c r="B5593" s="40" t="s">
        <v>5649</v>
      </c>
      <c r="C5593" s="77" t="s">
        <v>6800</v>
      </c>
      <c r="D5593" s="77" t="s">
        <v>10135</v>
      </c>
      <c r="E5593" s="40">
        <v>22.86</v>
      </c>
      <c r="F5593" s="40">
        <v>20.78</v>
      </c>
      <c r="G5593" s="40" t="s">
        <v>6014</v>
      </c>
      <c r="H5593" s="40" t="s">
        <v>21052</v>
      </c>
    </row>
    <row r="5594" spans="1:8" s="54" customFormat="1" x14ac:dyDescent="0.25">
      <c r="A5594" s="40">
        <v>1</v>
      </c>
      <c r="B5594" s="40" t="s">
        <v>5649</v>
      </c>
      <c r="C5594" s="77" t="s">
        <v>6801</v>
      </c>
      <c r="D5594" s="77" t="s">
        <v>10135</v>
      </c>
      <c r="E5594" s="40">
        <v>28.36</v>
      </c>
      <c r="F5594" s="40">
        <v>25.78</v>
      </c>
      <c r="G5594" s="40" t="s">
        <v>6015</v>
      </c>
      <c r="H5594" s="40" t="s">
        <v>21053</v>
      </c>
    </row>
    <row r="5595" spans="1:8" s="54" customFormat="1" x14ac:dyDescent="0.25">
      <c r="A5595" s="40">
        <v>1</v>
      </c>
      <c r="B5595" s="40" t="s">
        <v>5649</v>
      </c>
      <c r="C5595" s="77" t="s">
        <v>6802</v>
      </c>
      <c r="D5595" s="77" t="s">
        <v>10135</v>
      </c>
      <c r="E5595" s="40">
        <v>10.67</v>
      </c>
      <c r="F5595" s="40">
        <v>9.6999999999999993</v>
      </c>
      <c r="G5595" s="40" t="s">
        <v>6016</v>
      </c>
      <c r="H5595" s="40" t="s">
        <v>21054</v>
      </c>
    </row>
    <row r="5596" spans="1:8" s="54" customFormat="1" x14ac:dyDescent="0.25">
      <c r="A5596" s="40">
        <v>1</v>
      </c>
      <c r="B5596" s="40" t="s">
        <v>5649</v>
      </c>
      <c r="C5596" s="77" t="s">
        <v>6803</v>
      </c>
      <c r="D5596" s="77" t="s">
        <v>10135</v>
      </c>
      <c r="E5596" s="40">
        <v>13.98</v>
      </c>
      <c r="F5596" s="40">
        <v>12.71</v>
      </c>
      <c r="G5596" s="40" t="s">
        <v>6017</v>
      </c>
      <c r="H5596" s="40" t="s">
        <v>21055</v>
      </c>
    </row>
    <row r="5597" spans="1:8" s="54" customFormat="1" x14ac:dyDescent="0.25">
      <c r="A5597" s="40">
        <v>1</v>
      </c>
      <c r="B5597" s="40" t="s">
        <v>5649</v>
      </c>
      <c r="C5597" s="77" t="s">
        <v>6804</v>
      </c>
      <c r="D5597" s="77" t="s">
        <v>10135</v>
      </c>
      <c r="E5597" s="40">
        <v>5.21</v>
      </c>
      <c r="F5597" s="40">
        <v>4.74</v>
      </c>
      <c r="G5597" s="40" t="s">
        <v>6018</v>
      </c>
      <c r="H5597" s="40" t="s">
        <v>21056</v>
      </c>
    </row>
    <row r="5598" spans="1:8" s="54" customFormat="1" x14ac:dyDescent="0.25">
      <c r="A5598" s="40">
        <v>1</v>
      </c>
      <c r="B5598" s="40" t="s">
        <v>5649</v>
      </c>
      <c r="C5598" s="77" t="s">
        <v>6805</v>
      </c>
      <c r="D5598" s="77" t="s">
        <v>10135</v>
      </c>
      <c r="E5598" s="40">
        <v>129.46</v>
      </c>
      <c r="F5598" s="40">
        <v>117.69</v>
      </c>
      <c r="G5598" s="40" t="s">
        <v>6019</v>
      </c>
      <c r="H5598" s="40" t="s">
        <v>21057</v>
      </c>
    </row>
    <row r="5599" spans="1:8" s="54" customFormat="1" x14ac:dyDescent="0.25">
      <c r="A5599" s="40">
        <v>1</v>
      </c>
      <c r="B5599" s="40" t="s">
        <v>5649</v>
      </c>
      <c r="C5599" s="77" t="s">
        <v>6806</v>
      </c>
      <c r="D5599" s="77" t="s">
        <v>10135</v>
      </c>
      <c r="E5599" s="40">
        <v>10.01</v>
      </c>
      <c r="F5599" s="40">
        <v>9.1</v>
      </c>
      <c r="G5599" s="40" t="s">
        <v>6020</v>
      </c>
      <c r="H5599" s="40" t="s">
        <v>21058</v>
      </c>
    </row>
    <row r="5600" spans="1:8" s="54" customFormat="1" x14ac:dyDescent="0.25">
      <c r="A5600" s="40">
        <v>1</v>
      </c>
      <c r="B5600" s="40" t="s">
        <v>5649</v>
      </c>
      <c r="C5600" s="77" t="s">
        <v>6807</v>
      </c>
      <c r="D5600" s="77" t="s">
        <v>10135</v>
      </c>
      <c r="E5600" s="40">
        <v>13.02</v>
      </c>
      <c r="F5600" s="40">
        <v>11.84</v>
      </c>
      <c r="G5600" s="40" t="s">
        <v>6021</v>
      </c>
      <c r="H5600" s="40" t="s">
        <v>21059</v>
      </c>
    </row>
    <row r="5601" spans="1:8" s="54" customFormat="1" x14ac:dyDescent="0.25">
      <c r="A5601" s="40">
        <v>1</v>
      </c>
      <c r="B5601" s="40" t="s">
        <v>5649</v>
      </c>
      <c r="C5601" s="77" t="s">
        <v>6808</v>
      </c>
      <c r="D5601" s="77" t="s">
        <v>10135</v>
      </c>
      <c r="E5601" s="40">
        <v>230.49</v>
      </c>
      <c r="F5601" s="40">
        <v>209.54</v>
      </c>
      <c r="G5601" s="40" t="s">
        <v>6022</v>
      </c>
      <c r="H5601" s="40" t="s">
        <v>21060</v>
      </c>
    </row>
    <row r="5602" spans="1:8" s="54" customFormat="1" x14ac:dyDescent="0.25">
      <c r="A5602" s="40">
        <v>1</v>
      </c>
      <c r="B5602" s="40" t="s">
        <v>5649</v>
      </c>
      <c r="C5602" s="77" t="s">
        <v>6809</v>
      </c>
      <c r="D5602" s="77" t="s">
        <v>10135</v>
      </c>
      <c r="E5602" s="40">
        <v>54.43</v>
      </c>
      <c r="F5602" s="40">
        <v>49.48</v>
      </c>
      <c r="G5602" s="40" t="s">
        <v>6023</v>
      </c>
      <c r="H5602" s="40" t="s">
        <v>21061</v>
      </c>
    </row>
    <row r="5603" spans="1:8" s="54" customFormat="1" x14ac:dyDescent="0.25">
      <c r="A5603" s="40">
        <v>1</v>
      </c>
      <c r="B5603" s="40" t="s">
        <v>5649</v>
      </c>
      <c r="C5603" s="77" t="s">
        <v>6810</v>
      </c>
      <c r="D5603" s="77" t="s">
        <v>10135</v>
      </c>
      <c r="E5603" s="40">
        <v>34.43</v>
      </c>
      <c r="F5603" s="40">
        <v>31.3</v>
      </c>
      <c r="G5603" s="40" t="s">
        <v>6024</v>
      </c>
      <c r="H5603" s="40" t="s">
        <v>21062</v>
      </c>
    </row>
    <row r="5604" spans="1:8" s="54" customFormat="1" x14ac:dyDescent="0.25">
      <c r="A5604" s="40">
        <v>1</v>
      </c>
      <c r="B5604" s="40" t="s">
        <v>5649</v>
      </c>
      <c r="C5604" s="77" t="s">
        <v>6811</v>
      </c>
      <c r="D5604" s="77" t="s">
        <v>10135</v>
      </c>
      <c r="E5604" s="40">
        <v>68.64</v>
      </c>
      <c r="F5604" s="40">
        <v>62.4</v>
      </c>
      <c r="G5604" s="40" t="s">
        <v>8540</v>
      </c>
      <c r="H5604" s="40" t="s">
        <v>21063</v>
      </c>
    </row>
    <row r="5605" spans="1:8" s="54" customFormat="1" x14ac:dyDescent="0.25">
      <c r="A5605" s="40">
        <v>1</v>
      </c>
      <c r="B5605" s="40" t="s">
        <v>5649</v>
      </c>
      <c r="C5605" s="77" t="s">
        <v>6812</v>
      </c>
      <c r="D5605" s="77" t="s">
        <v>10135</v>
      </c>
      <c r="E5605" s="40">
        <v>1.76</v>
      </c>
      <c r="F5605" s="40">
        <v>1.6</v>
      </c>
      <c r="G5605" s="40" t="s">
        <v>6025</v>
      </c>
      <c r="H5605" s="40" t="s">
        <v>21064</v>
      </c>
    </row>
    <row r="5606" spans="1:8" s="54" customFormat="1" x14ac:dyDescent="0.25">
      <c r="A5606" s="40">
        <v>1</v>
      </c>
      <c r="B5606" s="40" t="s">
        <v>5649</v>
      </c>
      <c r="C5606" s="77" t="s">
        <v>6813</v>
      </c>
      <c r="D5606" s="77" t="s">
        <v>10135</v>
      </c>
      <c r="E5606" s="40">
        <v>27.61</v>
      </c>
      <c r="F5606" s="40">
        <v>25.1</v>
      </c>
      <c r="G5606" s="40" t="s">
        <v>6026</v>
      </c>
      <c r="H5606" s="40" t="s">
        <v>21065</v>
      </c>
    </row>
    <row r="5607" spans="1:8" s="54" customFormat="1" x14ac:dyDescent="0.25">
      <c r="A5607" s="40">
        <v>1</v>
      </c>
      <c r="B5607" s="40" t="s">
        <v>5649</v>
      </c>
      <c r="C5607" s="77" t="s">
        <v>6814</v>
      </c>
      <c r="D5607" s="77" t="s">
        <v>10135</v>
      </c>
      <c r="E5607" s="40">
        <v>25.45</v>
      </c>
      <c r="F5607" s="40">
        <v>23.14</v>
      </c>
      <c r="G5607" s="40" t="s">
        <v>6027</v>
      </c>
      <c r="H5607" s="40" t="s">
        <v>21066</v>
      </c>
    </row>
    <row r="5608" spans="1:8" s="54" customFormat="1" x14ac:dyDescent="0.25">
      <c r="A5608" s="40">
        <v>1</v>
      </c>
      <c r="B5608" s="40" t="s">
        <v>5649</v>
      </c>
      <c r="C5608" s="77" t="s">
        <v>6815</v>
      </c>
      <c r="D5608" s="77" t="s">
        <v>10135</v>
      </c>
      <c r="E5608" s="40">
        <v>6.4</v>
      </c>
      <c r="F5608" s="40">
        <v>5.82</v>
      </c>
      <c r="G5608" s="40" t="s">
        <v>6028</v>
      </c>
      <c r="H5608" s="40" t="s">
        <v>21067</v>
      </c>
    </row>
    <row r="5609" spans="1:8" s="54" customFormat="1" x14ac:dyDescent="0.25">
      <c r="A5609" s="40">
        <v>1</v>
      </c>
      <c r="B5609" s="40" t="s">
        <v>5649</v>
      </c>
      <c r="C5609" s="77" t="s">
        <v>6816</v>
      </c>
      <c r="D5609" s="77" t="s">
        <v>10135</v>
      </c>
      <c r="E5609" s="40">
        <v>47.84</v>
      </c>
      <c r="F5609" s="40">
        <v>43.49</v>
      </c>
      <c r="G5609" s="40" t="s">
        <v>6029</v>
      </c>
      <c r="H5609" s="40" t="s">
        <v>21068</v>
      </c>
    </row>
    <row r="5610" spans="1:8" s="54" customFormat="1" x14ac:dyDescent="0.25">
      <c r="A5610" s="40">
        <v>1</v>
      </c>
      <c r="B5610" s="40" t="s">
        <v>5649</v>
      </c>
      <c r="C5610" s="77" t="s">
        <v>6817</v>
      </c>
      <c r="D5610" s="77" t="s">
        <v>10135</v>
      </c>
      <c r="E5610" s="40">
        <v>75.040000000000006</v>
      </c>
      <c r="F5610" s="40">
        <v>68.22</v>
      </c>
      <c r="G5610" s="40" t="s">
        <v>6030</v>
      </c>
      <c r="H5610" s="40" t="s">
        <v>21069</v>
      </c>
    </row>
    <row r="5611" spans="1:8" s="54" customFormat="1" x14ac:dyDescent="0.25">
      <c r="A5611" s="40">
        <v>1</v>
      </c>
      <c r="B5611" s="40" t="s">
        <v>5649</v>
      </c>
      <c r="C5611" s="77" t="s">
        <v>6818</v>
      </c>
      <c r="D5611" s="77" t="s">
        <v>10135</v>
      </c>
      <c r="E5611" s="40">
        <v>54.2</v>
      </c>
      <c r="F5611" s="40">
        <v>49.27</v>
      </c>
      <c r="G5611" s="40" t="s">
        <v>6031</v>
      </c>
      <c r="H5611" s="40" t="s">
        <v>21070</v>
      </c>
    </row>
    <row r="5612" spans="1:8" s="54" customFormat="1" x14ac:dyDescent="0.25">
      <c r="A5612" s="40">
        <v>1</v>
      </c>
      <c r="B5612" s="40" t="s">
        <v>5649</v>
      </c>
      <c r="C5612" s="77" t="s">
        <v>6819</v>
      </c>
      <c r="D5612" s="77" t="s">
        <v>10135</v>
      </c>
      <c r="E5612" s="40">
        <v>25.81</v>
      </c>
      <c r="F5612" s="40">
        <v>23.46</v>
      </c>
      <c r="G5612" s="40" t="s">
        <v>6032</v>
      </c>
      <c r="H5612" s="40" t="s">
        <v>21071</v>
      </c>
    </row>
    <row r="5613" spans="1:8" s="54" customFormat="1" x14ac:dyDescent="0.25">
      <c r="A5613" s="40">
        <v>1</v>
      </c>
      <c r="B5613" s="40" t="s">
        <v>5649</v>
      </c>
      <c r="C5613" s="77" t="s">
        <v>6820</v>
      </c>
      <c r="D5613" s="77" t="s">
        <v>10135</v>
      </c>
      <c r="E5613" s="40">
        <v>14.67</v>
      </c>
      <c r="F5613" s="40">
        <v>13.34</v>
      </c>
      <c r="G5613" s="40" t="s">
        <v>6033</v>
      </c>
      <c r="H5613" s="40" t="s">
        <v>21072</v>
      </c>
    </row>
    <row r="5614" spans="1:8" s="54" customFormat="1" x14ac:dyDescent="0.25">
      <c r="A5614" s="40">
        <v>1</v>
      </c>
      <c r="B5614" s="40" t="s">
        <v>5649</v>
      </c>
      <c r="C5614" s="77" t="s">
        <v>6821</v>
      </c>
      <c r="D5614" s="77" t="s">
        <v>10135</v>
      </c>
      <c r="E5614" s="40">
        <v>5.03</v>
      </c>
      <c r="F5614" s="40">
        <v>4.57</v>
      </c>
      <c r="G5614" s="40" t="s">
        <v>6034</v>
      </c>
      <c r="H5614" s="40" t="s">
        <v>21073</v>
      </c>
    </row>
    <row r="5615" spans="1:8" s="54" customFormat="1" x14ac:dyDescent="0.25">
      <c r="A5615" s="40">
        <v>1</v>
      </c>
      <c r="B5615" s="40" t="s">
        <v>5649</v>
      </c>
      <c r="C5615" s="77" t="s">
        <v>6822</v>
      </c>
      <c r="D5615" s="77" t="s">
        <v>10135</v>
      </c>
      <c r="E5615" s="40">
        <v>11.55</v>
      </c>
      <c r="F5615" s="40">
        <v>10.5</v>
      </c>
      <c r="G5615" s="40" t="s">
        <v>6035</v>
      </c>
      <c r="H5615" s="40" t="s">
        <v>21074</v>
      </c>
    </row>
    <row r="5616" spans="1:8" s="54" customFormat="1" x14ac:dyDescent="0.25">
      <c r="A5616" s="40">
        <v>1</v>
      </c>
      <c r="B5616" s="40" t="s">
        <v>5649</v>
      </c>
      <c r="C5616" s="77" t="s">
        <v>6823</v>
      </c>
      <c r="D5616" s="77" t="s">
        <v>10135</v>
      </c>
      <c r="E5616" s="40">
        <v>6.3</v>
      </c>
      <c r="F5616" s="40">
        <v>5.73</v>
      </c>
      <c r="G5616" s="40" t="s">
        <v>6036</v>
      </c>
      <c r="H5616" s="40" t="s">
        <v>21075</v>
      </c>
    </row>
    <row r="5617" spans="1:8" s="54" customFormat="1" x14ac:dyDescent="0.25">
      <c r="A5617" s="40">
        <v>1</v>
      </c>
      <c r="B5617" s="40" t="s">
        <v>5649</v>
      </c>
      <c r="C5617" s="77" t="s">
        <v>6824</v>
      </c>
      <c r="D5617" s="77" t="s">
        <v>10135</v>
      </c>
      <c r="E5617" s="40">
        <v>16.809999999999999</v>
      </c>
      <c r="F5617" s="40">
        <v>15.28</v>
      </c>
      <c r="G5617" s="40" t="s">
        <v>6037</v>
      </c>
      <c r="H5617" s="40" t="s">
        <v>21076</v>
      </c>
    </row>
    <row r="5618" spans="1:8" s="54" customFormat="1" x14ac:dyDescent="0.25">
      <c r="A5618" s="40">
        <v>1</v>
      </c>
      <c r="B5618" s="40" t="s">
        <v>5649</v>
      </c>
      <c r="C5618" s="77" t="s">
        <v>6825</v>
      </c>
      <c r="D5618" s="77" t="s">
        <v>10135</v>
      </c>
      <c r="E5618" s="40">
        <v>10.15</v>
      </c>
      <c r="F5618" s="40">
        <v>9.23</v>
      </c>
      <c r="G5618" s="40" t="s">
        <v>6038</v>
      </c>
      <c r="H5618" s="40" t="s">
        <v>21077</v>
      </c>
    </row>
    <row r="5619" spans="1:8" s="54" customFormat="1" x14ac:dyDescent="0.25">
      <c r="A5619" s="40">
        <v>1</v>
      </c>
      <c r="B5619" s="40" t="s">
        <v>5649</v>
      </c>
      <c r="C5619" s="77" t="s">
        <v>6826</v>
      </c>
      <c r="D5619" s="77" t="s">
        <v>10135</v>
      </c>
      <c r="E5619" s="40">
        <v>23.66</v>
      </c>
      <c r="F5619" s="40">
        <v>21.51</v>
      </c>
      <c r="G5619" s="40" t="s">
        <v>6039</v>
      </c>
      <c r="H5619" s="40" t="s">
        <v>21078</v>
      </c>
    </row>
    <row r="5620" spans="1:8" s="54" customFormat="1" x14ac:dyDescent="0.25">
      <c r="A5620" s="40">
        <v>1</v>
      </c>
      <c r="B5620" s="40" t="s">
        <v>5649</v>
      </c>
      <c r="C5620" s="77" t="s">
        <v>6827</v>
      </c>
      <c r="D5620" s="77" t="s">
        <v>10135</v>
      </c>
      <c r="E5620" s="40">
        <v>12.8</v>
      </c>
      <c r="F5620" s="40">
        <v>11.64</v>
      </c>
      <c r="G5620" s="40" t="s">
        <v>6040</v>
      </c>
      <c r="H5620" s="40" t="s">
        <v>21079</v>
      </c>
    </row>
    <row r="5621" spans="1:8" s="54" customFormat="1" x14ac:dyDescent="0.25">
      <c r="A5621" s="40">
        <v>1</v>
      </c>
      <c r="B5621" s="40" t="s">
        <v>5649</v>
      </c>
      <c r="C5621" s="77" t="s">
        <v>6828</v>
      </c>
      <c r="D5621" s="77" t="s">
        <v>10135</v>
      </c>
      <c r="E5621" s="40">
        <v>59.08</v>
      </c>
      <c r="F5621" s="40">
        <v>53.71</v>
      </c>
      <c r="G5621" s="40" t="s">
        <v>6041</v>
      </c>
      <c r="H5621" s="40" t="s">
        <v>21080</v>
      </c>
    </row>
    <row r="5622" spans="1:8" s="54" customFormat="1" x14ac:dyDescent="0.25">
      <c r="A5622" s="40">
        <v>1</v>
      </c>
      <c r="B5622" s="40" t="s">
        <v>5649</v>
      </c>
      <c r="C5622" s="77" t="s">
        <v>6829</v>
      </c>
      <c r="D5622" s="77" t="s">
        <v>10135</v>
      </c>
      <c r="E5622" s="40">
        <v>103.98</v>
      </c>
      <c r="F5622" s="40">
        <v>94.53</v>
      </c>
      <c r="G5622" s="40" t="s">
        <v>6042</v>
      </c>
      <c r="H5622" s="40" t="s">
        <v>21081</v>
      </c>
    </row>
    <row r="5623" spans="1:8" s="54" customFormat="1" x14ac:dyDescent="0.25">
      <c r="A5623" s="40">
        <v>1</v>
      </c>
      <c r="B5623" s="40" t="s">
        <v>5649</v>
      </c>
      <c r="C5623" s="77" t="s">
        <v>6830</v>
      </c>
      <c r="D5623" s="77" t="s">
        <v>10135</v>
      </c>
      <c r="E5623" s="40">
        <v>91.47</v>
      </c>
      <c r="F5623" s="40">
        <v>83.15</v>
      </c>
      <c r="G5623" s="40" t="s">
        <v>6043</v>
      </c>
      <c r="H5623" s="40" t="s">
        <v>21082</v>
      </c>
    </row>
    <row r="5624" spans="1:8" s="54" customFormat="1" x14ac:dyDescent="0.25">
      <c r="A5624" s="40">
        <v>1</v>
      </c>
      <c r="B5624" s="40" t="s">
        <v>5649</v>
      </c>
      <c r="C5624" s="77" t="s">
        <v>6831</v>
      </c>
      <c r="D5624" s="77" t="s">
        <v>10135</v>
      </c>
      <c r="E5624" s="40">
        <v>89.72</v>
      </c>
      <c r="F5624" s="40">
        <v>81.56</v>
      </c>
      <c r="G5624" s="40" t="s">
        <v>6044</v>
      </c>
      <c r="H5624" s="40" t="s">
        <v>21083</v>
      </c>
    </row>
    <row r="5625" spans="1:8" s="54" customFormat="1" x14ac:dyDescent="0.25">
      <c r="A5625" s="40">
        <v>1</v>
      </c>
      <c r="B5625" s="40" t="s">
        <v>5649</v>
      </c>
      <c r="C5625" s="77" t="s">
        <v>6832</v>
      </c>
      <c r="D5625" s="77" t="s">
        <v>10135</v>
      </c>
      <c r="E5625" s="40">
        <v>84.61</v>
      </c>
      <c r="F5625" s="40">
        <v>76.92</v>
      </c>
      <c r="G5625" s="40" t="s">
        <v>6045</v>
      </c>
      <c r="H5625" s="40" t="s">
        <v>21084</v>
      </c>
    </row>
    <row r="5626" spans="1:8" s="54" customFormat="1" x14ac:dyDescent="0.25">
      <c r="A5626" s="40">
        <v>1</v>
      </c>
      <c r="B5626" s="40" t="s">
        <v>5649</v>
      </c>
      <c r="C5626" s="77" t="s">
        <v>6833</v>
      </c>
      <c r="D5626" s="77" t="s">
        <v>10135</v>
      </c>
      <c r="E5626" s="40">
        <v>7.93</v>
      </c>
      <c r="F5626" s="40">
        <v>7.21</v>
      </c>
      <c r="G5626" s="40" t="s">
        <v>6046</v>
      </c>
      <c r="H5626" s="40" t="s">
        <v>21085</v>
      </c>
    </row>
    <row r="5627" spans="1:8" s="54" customFormat="1" x14ac:dyDescent="0.25">
      <c r="A5627" s="40">
        <v>1</v>
      </c>
      <c r="B5627" s="40" t="s">
        <v>5649</v>
      </c>
      <c r="C5627" s="77" t="s">
        <v>6834</v>
      </c>
      <c r="D5627" s="77" t="s">
        <v>10135</v>
      </c>
      <c r="E5627" s="40">
        <v>29.84</v>
      </c>
      <c r="F5627" s="40">
        <v>27.13</v>
      </c>
      <c r="G5627" s="40" t="s">
        <v>6047</v>
      </c>
      <c r="H5627" s="40" t="s">
        <v>21086</v>
      </c>
    </row>
    <row r="5628" spans="1:8" s="54" customFormat="1" x14ac:dyDescent="0.25">
      <c r="A5628" s="40">
        <v>1</v>
      </c>
      <c r="B5628" s="40" t="s">
        <v>5649</v>
      </c>
      <c r="C5628" s="77" t="s">
        <v>6835</v>
      </c>
      <c r="D5628" s="77" t="s">
        <v>10135</v>
      </c>
      <c r="E5628" s="40">
        <v>67.25</v>
      </c>
      <c r="F5628" s="40">
        <v>61.14</v>
      </c>
      <c r="G5628" s="40" t="s">
        <v>10236</v>
      </c>
      <c r="H5628" s="40" t="s">
        <v>21087</v>
      </c>
    </row>
    <row r="5629" spans="1:8" s="54" customFormat="1" x14ac:dyDescent="0.25">
      <c r="A5629" s="40">
        <v>1</v>
      </c>
      <c r="B5629" s="40" t="s">
        <v>5649</v>
      </c>
      <c r="C5629" s="77" t="s">
        <v>6836</v>
      </c>
      <c r="D5629" s="77" t="s">
        <v>10135</v>
      </c>
      <c r="E5629" s="40">
        <v>52.46</v>
      </c>
      <c r="F5629" s="40">
        <v>47.69</v>
      </c>
      <c r="G5629" s="40" t="s">
        <v>8541</v>
      </c>
      <c r="H5629" s="40" t="s">
        <v>21088</v>
      </c>
    </row>
    <row r="5630" spans="1:8" s="54" customFormat="1" x14ac:dyDescent="0.25">
      <c r="A5630" s="40">
        <v>1</v>
      </c>
      <c r="B5630" s="40" t="s">
        <v>5649</v>
      </c>
      <c r="C5630" s="77" t="s">
        <v>6837</v>
      </c>
      <c r="D5630" s="77" t="s">
        <v>10135</v>
      </c>
      <c r="E5630" s="40">
        <v>26.71</v>
      </c>
      <c r="F5630" s="40">
        <v>24.28</v>
      </c>
      <c r="G5630" s="40" t="s">
        <v>6048</v>
      </c>
      <c r="H5630" s="40" t="s">
        <v>21089</v>
      </c>
    </row>
    <row r="5631" spans="1:8" s="54" customFormat="1" x14ac:dyDescent="0.25">
      <c r="A5631" s="40">
        <v>1</v>
      </c>
      <c r="B5631" s="40" t="s">
        <v>5649</v>
      </c>
      <c r="C5631" s="77" t="s">
        <v>6838</v>
      </c>
      <c r="D5631" s="77" t="s">
        <v>10135</v>
      </c>
      <c r="E5631" s="40">
        <v>61.6</v>
      </c>
      <c r="F5631" s="40">
        <v>56</v>
      </c>
      <c r="G5631" s="40" t="s">
        <v>6049</v>
      </c>
      <c r="H5631" s="40" t="s">
        <v>21090</v>
      </c>
    </row>
    <row r="5632" spans="1:8" s="54" customFormat="1" x14ac:dyDescent="0.25">
      <c r="A5632" s="40">
        <v>1</v>
      </c>
      <c r="B5632" s="40" t="s">
        <v>5649</v>
      </c>
      <c r="C5632" s="77" t="s">
        <v>6839</v>
      </c>
      <c r="D5632" s="77" t="s">
        <v>10135</v>
      </c>
      <c r="E5632" s="40">
        <v>34.61</v>
      </c>
      <c r="F5632" s="40">
        <v>31.46</v>
      </c>
      <c r="G5632" s="40" t="s">
        <v>6050</v>
      </c>
      <c r="H5632" s="40" t="s">
        <v>21091</v>
      </c>
    </row>
    <row r="5633" spans="1:8" s="54" customFormat="1" x14ac:dyDescent="0.25">
      <c r="A5633" s="40">
        <v>1</v>
      </c>
      <c r="B5633" s="40" t="s">
        <v>5649</v>
      </c>
      <c r="C5633" s="77" t="s">
        <v>6840</v>
      </c>
      <c r="D5633" s="77" t="s">
        <v>10135</v>
      </c>
      <c r="E5633" s="40">
        <v>28.82</v>
      </c>
      <c r="F5633" s="40">
        <v>26.2</v>
      </c>
      <c r="G5633" s="40" t="s">
        <v>6051</v>
      </c>
      <c r="H5633" s="40" t="s">
        <v>21092</v>
      </c>
    </row>
    <row r="5634" spans="1:8" s="54" customFormat="1" x14ac:dyDescent="0.25">
      <c r="A5634" s="40">
        <v>1</v>
      </c>
      <c r="B5634" s="40" t="s">
        <v>5649</v>
      </c>
      <c r="C5634" s="77" t="s">
        <v>6841</v>
      </c>
      <c r="D5634" s="77" t="s">
        <v>10135</v>
      </c>
      <c r="E5634" s="40">
        <v>28</v>
      </c>
      <c r="F5634" s="40">
        <v>25.45</v>
      </c>
      <c r="G5634" s="40" t="s">
        <v>6052</v>
      </c>
      <c r="H5634" s="40" t="s">
        <v>21093</v>
      </c>
    </row>
    <row r="5635" spans="1:8" s="54" customFormat="1" x14ac:dyDescent="0.25">
      <c r="A5635" s="40">
        <v>1</v>
      </c>
      <c r="B5635" s="40" t="s">
        <v>5649</v>
      </c>
      <c r="C5635" s="77" t="s">
        <v>6842</v>
      </c>
      <c r="D5635" s="77" t="s">
        <v>10135</v>
      </c>
      <c r="E5635" s="40">
        <v>22.39</v>
      </c>
      <c r="F5635" s="40">
        <v>20.350000000000001</v>
      </c>
      <c r="G5635" s="40" t="s">
        <v>6053</v>
      </c>
      <c r="H5635" s="40" t="s">
        <v>21094</v>
      </c>
    </row>
    <row r="5636" spans="1:8" s="54" customFormat="1" x14ac:dyDescent="0.25">
      <c r="A5636" s="40">
        <v>1</v>
      </c>
      <c r="B5636" s="40" t="s">
        <v>5649</v>
      </c>
      <c r="C5636" s="77" t="s">
        <v>6843</v>
      </c>
      <c r="D5636" s="77" t="s">
        <v>10135</v>
      </c>
      <c r="E5636" s="40">
        <v>32.82</v>
      </c>
      <c r="F5636" s="40">
        <v>29.84</v>
      </c>
      <c r="G5636" s="40" t="s">
        <v>6054</v>
      </c>
      <c r="H5636" s="40" t="s">
        <v>21095</v>
      </c>
    </row>
    <row r="5637" spans="1:8" s="54" customFormat="1" x14ac:dyDescent="0.25">
      <c r="A5637" s="40">
        <v>1</v>
      </c>
      <c r="B5637" s="40" t="s">
        <v>5649</v>
      </c>
      <c r="C5637" s="77" t="s">
        <v>6844</v>
      </c>
      <c r="D5637" s="77" t="s">
        <v>10135</v>
      </c>
      <c r="E5637" s="40">
        <v>50.36</v>
      </c>
      <c r="F5637" s="40">
        <v>45.78</v>
      </c>
      <c r="G5637" s="40" t="s">
        <v>6055</v>
      </c>
      <c r="H5637" s="40" t="s">
        <v>21096</v>
      </c>
    </row>
    <row r="5638" spans="1:8" s="54" customFormat="1" x14ac:dyDescent="0.25">
      <c r="A5638" s="40">
        <v>1</v>
      </c>
      <c r="B5638" s="40" t="s">
        <v>5649</v>
      </c>
      <c r="C5638" s="77" t="s">
        <v>6845</v>
      </c>
      <c r="D5638" s="77" t="s">
        <v>10135</v>
      </c>
      <c r="E5638" s="40">
        <v>99.58</v>
      </c>
      <c r="F5638" s="40">
        <v>90.53</v>
      </c>
      <c r="G5638" s="40" t="s">
        <v>6056</v>
      </c>
      <c r="H5638" s="40" t="s">
        <v>21097</v>
      </c>
    </row>
    <row r="5639" spans="1:8" s="54" customFormat="1" x14ac:dyDescent="0.25">
      <c r="A5639" s="40">
        <v>1</v>
      </c>
      <c r="B5639" s="40" t="s">
        <v>5649</v>
      </c>
      <c r="C5639" s="77" t="s">
        <v>6846</v>
      </c>
      <c r="D5639" s="77" t="s">
        <v>10135</v>
      </c>
      <c r="E5639" s="40">
        <v>223.65</v>
      </c>
      <c r="F5639" s="40">
        <v>203.32</v>
      </c>
      <c r="G5639" s="40" t="s">
        <v>6057</v>
      </c>
      <c r="H5639" s="40" t="s">
        <v>21098</v>
      </c>
    </row>
    <row r="5640" spans="1:8" s="54" customFormat="1" x14ac:dyDescent="0.25">
      <c r="A5640" s="40">
        <v>1</v>
      </c>
      <c r="B5640" s="40" t="s">
        <v>5649</v>
      </c>
      <c r="C5640" s="77" t="s">
        <v>6847</v>
      </c>
      <c r="D5640" s="77" t="s">
        <v>10135</v>
      </c>
      <c r="E5640" s="40">
        <v>26.68</v>
      </c>
      <c r="F5640" s="40">
        <v>24.25</v>
      </c>
      <c r="G5640" s="40" t="s">
        <v>6058</v>
      </c>
      <c r="H5640" s="40" t="s">
        <v>21099</v>
      </c>
    </row>
    <row r="5641" spans="1:8" s="54" customFormat="1" x14ac:dyDescent="0.25">
      <c r="A5641" s="40">
        <v>1</v>
      </c>
      <c r="B5641" s="40" t="s">
        <v>5649</v>
      </c>
      <c r="C5641" s="77" t="s">
        <v>6848</v>
      </c>
      <c r="D5641" s="77" t="s">
        <v>10135</v>
      </c>
      <c r="E5641" s="40">
        <v>53.28</v>
      </c>
      <c r="F5641" s="40">
        <v>48.44</v>
      </c>
      <c r="G5641" s="40" t="s">
        <v>6059</v>
      </c>
      <c r="H5641" s="40" t="s">
        <v>21100</v>
      </c>
    </row>
    <row r="5642" spans="1:8" s="54" customFormat="1" x14ac:dyDescent="0.25">
      <c r="A5642" s="40">
        <v>1</v>
      </c>
      <c r="B5642" s="40" t="s">
        <v>5649</v>
      </c>
      <c r="C5642" s="77" t="s">
        <v>6849</v>
      </c>
      <c r="D5642" s="77" t="s">
        <v>10135</v>
      </c>
      <c r="E5642" s="40">
        <v>20.79</v>
      </c>
      <c r="F5642" s="40">
        <v>18.899999999999999</v>
      </c>
      <c r="G5642" s="40" t="s">
        <v>6060</v>
      </c>
      <c r="H5642" s="40" t="s">
        <v>21101</v>
      </c>
    </row>
    <row r="5643" spans="1:8" s="54" customFormat="1" x14ac:dyDescent="0.25">
      <c r="A5643" s="40">
        <v>1</v>
      </c>
      <c r="B5643" s="40" t="s">
        <v>5649</v>
      </c>
      <c r="C5643" s="77" t="s">
        <v>6850</v>
      </c>
      <c r="D5643" s="77" t="s">
        <v>10135</v>
      </c>
      <c r="E5643" s="40">
        <v>126.27</v>
      </c>
      <c r="F5643" s="40">
        <v>114.79</v>
      </c>
      <c r="G5643" s="40" t="s">
        <v>6061</v>
      </c>
      <c r="H5643" s="40" t="s">
        <v>21102</v>
      </c>
    </row>
    <row r="5644" spans="1:8" s="54" customFormat="1" x14ac:dyDescent="0.25">
      <c r="A5644" s="40">
        <v>1</v>
      </c>
      <c r="B5644" s="40" t="s">
        <v>5649</v>
      </c>
      <c r="C5644" s="77" t="s">
        <v>6851</v>
      </c>
      <c r="D5644" s="77" t="s">
        <v>10135</v>
      </c>
      <c r="E5644" s="40">
        <v>272.77</v>
      </c>
      <c r="F5644" s="40">
        <v>247.97</v>
      </c>
      <c r="G5644" s="40" t="s">
        <v>6062</v>
      </c>
      <c r="H5644" s="40" t="s">
        <v>21103</v>
      </c>
    </row>
    <row r="5645" spans="1:8" s="54" customFormat="1" x14ac:dyDescent="0.25">
      <c r="A5645" s="40">
        <v>1</v>
      </c>
      <c r="B5645" s="40" t="s">
        <v>5649</v>
      </c>
      <c r="C5645" s="77" t="s">
        <v>6852</v>
      </c>
      <c r="D5645" s="77" t="s">
        <v>10135</v>
      </c>
      <c r="E5645" s="40">
        <v>27.26</v>
      </c>
      <c r="F5645" s="40">
        <v>24.78</v>
      </c>
      <c r="G5645" s="40" t="s">
        <v>6063</v>
      </c>
      <c r="H5645" s="40" t="s">
        <v>21104</v>
      </c>
    </row>
    <row r="5646" spans="1:8" s="54" customFormat="1" x14ac:dyDescent="0.25">
      <c r="A5646" s="40">
        <v>1</v>
      </c>
      <c r="B5646" s="40" t="s">
        <v>5649</v>
      </c>
      <c r="C5646" s="77" t="s">
        <v>6853</v>
      </c>
      <c r="D5646" s="77" t="s">
        <v>10135</v>
      </c>
      <c r="E5646" s="40">
        <v>16.72</v>
      </c>
      <c r="F5646" s="40">
        <v>15.2</v>
      </c>
      <c r="G5646" s="40" t="s">
        <v>6064</v>
      </c>
      <c r="H5646" s="40" t="s">
        <v>21105</v>
      </c>
    </row>
    <row r="5647" spans="1:8" s="54" customFormat="1" x14ac:dyDescent="0.25">
      <c r="A5647" s="40">
        <v>1</v>
      </c>
      <c r="B5647" s="40" t="s">
        <v>5649</v>
      </c>
      <c r="C5647" s="77" t="s">
        <v>6854</v>
      </c>
      <c r="D5647" s="77" t="s">
        <v>10135</v>
      </c>
      <c r="E5647" s="40">
        <v>24.98</v>
      </c>
      <c r="F5647" s="40">
        <v>22.71</v>
      </c>
      <c r="G5647" s="40" t="s">
        <v>6065</v>
      </c>
      <c r="H5647" s="40" t="s">
        <v>21106</v>
      </c>
    </row>
    <row r="5648" spans="1:8" s="54" customFormat="1" x14ac:dyDescent="0.25">
      <c r="A5648" s="40">
        <v>1</v>
      </c>
      <c r="B5648" s="40" t="s">
        <v>5649</v>
      </c>
      <c r="C5648" s="77" t="s">
        <v>6855</v>
      </c>
      <c r="D5648" s="77" t="s">
        <v>10135</v>
      </c>
      <c r="E5648" s="40">
        <v>57.79</v>
      </c>
      <c r="F5648" s="40">
        <v>52.54</v>
      </c>
      <c r="G5648" s="40" t="s">
        <v>6066</v>
      </c>
      <c r="H5648" s="40" t="s">
        <v>21107</v>
      </c>
    </row>
    <row r="5649" spans="1:8" s="54" customFormat="1" x14ac:dyDescent="0.25">
      <c r="A5649" s="40">
        <v>1</v>
      </c>
      <c r="B5649" s="40" t="s">
        <v>5649</v>
      </c>
      <c r="C5649" s="77" t="s">
        <v>6856</v>
      </c>
      <c r="D5649" s="77" t="s">
        <v>10135</v>
      </c>
      <c r="E5649" s="40">
        <v>177.9</v>
      </c>
      <c r="F5649" s="40">
        <v>161.72999999999999</v>
      </c>
      <c r="G5649" s="40" t="s">
        <v>6067</v>
      </c>
      <c r="H5649" s="40" t="s">
        <v>21108</v>
      </c>
    </row>
    <row r="5650" spans="1:8" s="54" customFormat="1" x14ac:dyDescent="0.25">
      <c r="A5650" s="40">
        <v>1</v>
      </c>
      <c r="B5650" s="40" t="s">
        <v>5649</v>
      </c>
      <c r="C5650" s="77" t="s">
        <v>6857</v>
      </c>
      <c r="D5650" s="77" t="s">
        <v>10135</v>
      </c>
      <c r="E5650" s="40">
        <v>54.36</v>
      </c>
      <c r="F5650" s="40">
        <v>49.42</v>
      </c>
      <c r="G5650" s="40" t="s">
        <v>6068</v>
      </c>
      <c r="H5650" s="40" t="s">
        <v>21109</v>
      </c>
    </row>
    <row r="5651" spans="1:8" s="54" customFormat="1" x14ac:dyDescent="0.25">
      <c r="A5651" s="40">
        <v>1</v>
      </c>
      <c r="B5651" s="40" t="s">
        <v>5649</v>
      </c>
      <c r="C5651" s="77" t="s">
        <v>6858</v>
      </c>
      <c r="D5651" s="77" t="s">
        <v>10135</v>
      </c>
      <c r="E5651" s="40">
        <v>109.6</v>
      </c>
      <c r="F5651" s="40">
        <v>99.64</v>
      </c>
      <c r="G5651" s="40" t="s">
        <v>6069</v>
      </c>
      <c r="H5651" s="40" t="s">
        <v>21110</v>
      </c>
    </row>
    <row r="5652" spans="1:8" s="54" customFormat="1" x14ac:dyDescent="0.25">
      <c r="A5652" s="40">
        <v>1</v>
      </c>
      <c r="B5652" s="40" t="s">
        <v>5649</v>
      </c>
      <c r="C5652" s="77" t="s">
        <v>6859</v>
      </c>
      <c r="D5652" s="77" t="s">
        <v>10135</v>
      </c>
      <c r="E5652" s="40">
        <v>48.44</v>
      </c>
      <c r="F5652" s="40">
        <v>44.04</v>
      </c>
      <c r="G5652" s="40" t="s">
        <v>6070</v>
      </c>
      <c r="H5652" s="40" t="s">
        <v>21111</v>
      </c>
    </row>
    <row r="5653" spans="1:8" s="54" customFormat="1" x14ac:dyDescent="0.25">
      <c r="A5653" s="40">
        <v>1</v>
      </c>
      <c r="B5653" s="40" t="s">
        <v>5649</v>
      </c>
      <c r="C5653" s="77" t="s">
        <v>6860</v>
      </c>
      <c r="D5653" s="77" t="s">
        <v>10135</v>
      </c>
      <c r="E5653" s="40">
        <v>144.82</v>
      </c>
      <c r="F5653" s="40">
        <v>131.65</v>
      </c>
      <c r="G5653" s="40" t="s">
        <v>6071</v>
      </c>
      <c r="H5653" s="40" t="s">
        <v>21112</v>
      </c>
    </row>
    <row r="5654" spans="1:8" s="54" customFormat="1" x14ac:dyDescent="0.25">
      <c r="A5654" s="40">
        <v>1</v>
      </c>
      <c r="B5654" s="40" t="s">
        <v>5649</v>
      </c>
      <c r="C5654" s="77" t="s">
        <v>10694</v>
      </c>
      <c r="D5654" s="77" t="s">
        <v>10135</v>
      </c>
      <c r="E5654" s="40">
        <v>5.27</v>
      </c>
      <c r="F5654" s="40">
        <v>4.79</v>
      </c>
      <c r="G5654" s="40" t="s">
        <v>10695</v>
      </c>
      <c r="H5654" s="40" t="s">
        <v>21113</v>
      </c>
    </row>
    <row r="5655" spans="1:8" s="54" customFormat="1" x14ac:dyDescent="0.25">
      <c r="A5655" s="40">
        <v>1</v>
      </c>
      <c r="B5655" s="40" t="s">
        <v>5649</v>
      </c>
      <c r="C5655" s="77" t="s">
        <v>10696</v>
      </c>
      <c r="D5655" s="77" t="s">
        <v>10135</v>
      </c>
      <c r="E5655" s="40">
        <v>7.24</v>
      </c>
      <c r="F5655" s="40">
        <v>6.58</v>
      </c>
      <c r="G5655" s="40" t="s">
        <v>10792</v>
      </c>
      <c r="H5655" s="40" t="s">
        <v>21114</v>
      </c>
    </row>
    <row r="5656" spans="1:8" s="54" customFormat="1" x14ac:dyDescent="0.25">
      <c r="A5656" s="40">
        <v>1</v>
      </c>
      <c r="B5656" s="40" t="s">
        <v>5649</v>
      </c>
      <c r="C5656" s="77" t="s">
        <v>10697</v>
      </c>
      <c r="D5656" s="77" t="s">
        <v>10135</v>
      </c>
      <c r="E5656" s="40">
        <v>4.2699999999999996</v>
      </c>
      <c r="F5656" s="40">
        <v>3.88</v>
      </c>
      <c r="G5656" s="40" t="s">
        <v>10698</v>
      </c>
      <c r="H5656" s="40" t="s">
        <v>21115</v>
      </c>
    </row>
    <row r="5657" spans="1:8" s="54" customFormat="1" x14ac:dyDescent="0.25">
      <c r="A5657" s="40">
        <v>1</v>
      </c>
      <c r="B5657" s="40" t="s">
        <v>5649</v>
      </c>
      <c r="C5657" s="77" t="s">
        <v>6861</v>
      </c>
      <c r="D5657" s="77" t="s">
        <v>10135</v>
      </c>
      <c r="E5657" s="40">
        <v>13.38</v>
      </c>
      <c r="F5657" s="40">
        <v>12.16</v>
      </c>
      <c r="G5657" s="40" t="s">
        <v>10793</v>
      </c>
      <c r="H5657" s="40" t="s">
        <v>21116</v>
      </c>
    </row>
    <row r="5658" spans="1:8" s="54" customFormat="1" x14ac:dyDescent="0.25">
      <c r="A5658" s="40">
        <v>1</v>
      </c>
      <c r="B5658" s="40" t="s">
        <v>5649</v>
      </c>
      <c r="C5658" s="77" t="s">
        <v>6862</v>
      </c>
      <c r="D5658" s="77" t="s">
        <v>10135</v>
      </c>
      <c r="E5658" s="40">
        <v>14.76</v>
      </c>
      <c r="F5658" s="40">
        <v>13.42</v>
      </c>
      <c r="G5658" s="40" t="s">
        <v>8542</v>
      </c>
      <c r="H5658" s="40" t="s">
        <v>21117</v>
      </c>
    </row>
    <row r="5659" spans="1:8" s="54" customFormat="1" x14ac:dyDescent="0.25">
      <c r="A5659" s="40">
        <v>1</v>
      </c>
      <c r="B5659" s="40" t="s">
        <v>5649</v>
      </c>
      <c r="C5659" s="77" t="s">
        <v>6863</v>
      </c>
      <c r="D5659" s="77" t="s">
        <v>10135</v>
      </c>
      <c r="E5659" s="40">
        <v>15.38</v>
      </c>
      <c r="F5659" s="40">
        <v>13.98</v>
      </c>
      <c r="G5659" s="40" t="s">
        <v>8543</v>
      </c>
      <c r="H5659" s="40" t="s">
        <v>21118</v>
      </c>
    </row>
    <row r="5660" spans="1:8" s="54" customFormat="1" x14ac:dyDescent="0.25">
      <c r="A5660" s="40">
        <v>1</v>
      </c>
      <c r="B5660" s="40" t="s">
        <v>5649</v>
      </c>
      <c r="C5660" s="77" t="s">
        <v>6864</v>
      </c>
      <c r="D5660" s="77" t="s">
        <v>10135</v>
      </c>
      <c r="E5660" s="40">
        <v>14.42</v>
      </c>
      <c r="F5660" s="40">
        <v>13.11</v>
      </c>
      <c r="G5660" s="40" t="s">
        <v>6072</v>
      </c>
      <c r="H5660" s="40" t="s">
        <v>21119</v>
      </c>
    </row>
    <row r="5661" spans="1:8" s="54" customFormat="1" x14ac:dyDescent="0.25">
      <c r="A5661" s="40">
        <v>1</v>
      </c>
      <c r="B5661" s="40" t="s">
        <v>5649</v>
      </c>
      <c r="C5661" s="77" t="s">
        <v>6865</v>
      </c>
      <c r="D5661" s="77" t="s">
        <v>10135</v>
      </c>
      <c r="E5661" s="40">
        <v>123.23</v>
      </c>
      <c r="F5661" s="40">
        <v>112.03</v>
      </c>
      <c r="G5661" s="40" t="s">
        <v>6073</v>
      </c>
      <c r="H5661" s="40" t="s">
        <v>21120</v>
      </c>
    </row>
    <row r="5662" spans="1:8" s="54" customFormat="1" x14ac:dyDescent="0.25">
      <c r="A5662" s="40">
        <v>1</v>
      </c>
      <c r="B5662" s="40" t="s">
        <v>5649</v>
      </c>
      <c r="C5662" s="77" t="s">
        <v>6866</v>
      </c>
      <c r="D5662" s="77" t="s">
        <v>10135</v>
      </c>
      <c r="E5662" s="40">
        <v>184.9</v>
      </c>
      <c r="F5662" s="40">
        <v>168.09</v>
      </c>
      <c r="G5662" s="40" t="s">
        <v>8544</v>
      </c>
      <c r="H5662" s="40" t="s">
        <v>21121</v>
      </c>
    </row>
    <row r="5663" spans="1:8" s="54" customFormat="1" x14ac:dyDescent="0.25">
      <c r="A5663" s="40">
        <v>1</v>
      </c>
      <c r="B5663" s="40" t="s">
        <v>5649</v>
      </c>
      <c r="C5663" s="77" t="s">
        <v>6867</v>
      </c>
      <c r="D5663" s="77" t="s">
        <v>10135</v>
      </c>
      <c r="E5663" s="40">
        <v>466.47</v>
      </c>
      <c r="F5663" s="40">
        <v>424.06</v>
      </c>
      <c r="G5663" s="40" t="s">
        <v>8545</v>
      </c>
      <c r="H5663" s="40" t="s">
        <v>21122</v>
      </c>
    </row>
    <row r="5664" spans="1:8" s="54" customFormat="1" x14ac:dyDescent="0.25">
      <c r="A5664" s="40">
        <v>1</v>
      </c>
      <c r="B5664" s="40" t="s">
        <v>5649</v>
      </c>
      <c r="C5664" s="77" t="s">
        <v>6868</v>
      </c>
      <c r="D5664" s="77" t="s">
        <v>10135</v>
      </c>
      <c r="E5664" s="40">
        <v>625.29999999999995</v>
      </c>
      <c r="F5664" s="40">
        <v>568.45000000000005</v>
      </c>
      <c r="G5664" s="40" t="s">
        <v>8546</v>
      </c>
      <c r="H5664" s="40" t="s">
        <v>21123</v>
      </c>
    </row>
    <row r="5665" spans="1:8" s="54" customFormat="1" x14ac:dyDescent="0.25">
      <c r="A5665" s="40">
        <v>1</v>
      </c>
      <c r="B5665" s="40" t="s">
        <v>5649</v>
      </c>
      <c r="C5665" s="77" t="s">
        <v>21124</v>
      </c>
      <c r="D5665" s="77" t="s">
        <v>10135</v>
      </c>
      <c r="E5665" s="40">
        <v>0.01</v>
      </c>
      <c r="F5665" s="40">
        <v>0.01</v>
      </c>
      <c r="G5665" s="40" t="s">
        <v>21125</v>
      </c>
      <c r="H5665" s="40" t="s">
        <v>21126</v>
      </c>
    </row>
    <row r="5666" spans="1:8" s="54" customFormat="1" x14ac:dyDescent="0.25">
      <c r="A5666" s="40">
        <v>1</v>
      </c>
      <c r="B5666" s="40" t="s">
        <v>5649</v>
      </c>
      <c r="C5666" s="77" t="s">
        <v>6869</v>
      </c>
      <c r="D5666" s="77" t="s">
        <v>10135</v>
      </c>
      <c r="E5666" s="40">
        <v>165.46</v>
      </c>
      <c r="F5666" s="40">
        <v>150.41999999999999</v>
      </c>
      <c r="G5666" s="40" t="s">
        <v>8547</v>
      </c>
      <c r="H5666" s="40" t="s">
        <v>21127</v>
      </c>
    </row>
    <row r="5667" spans="1:8" s="54" customFormat="1" x14ac:dyDescent="0.25">
      <c r="A5667" s="40">
        <v>1</v>
      </c>
      <c r="B5667" s="40" t="s">
        <v>5649</v>
      </c>
      <c r="C5667" s="77" t="s">
        <v>6870</v>
      </c>
      <c r="D5667" s="77" t="s">
        <v>10135</v>
      </c>
      <c r="E5667" s="40">
        <v>496.64</v>
      </c>
      <c r="F5667" s="40">
        <v>451.49</v>
      </c>
      <c r="G5667" s="40" t="s">
        <v>21128</v>
      </c>
      <c r="H5667" s="40" t="s">
        <v>21129</v>
      </c>
    </row>
    <row r="5668" spans="1:8" s="54" customFormat="1" x14ac:dyDescent="0.25">
      <c r="A5668" s="40">
        <v>1</v>
      </c>
      <c r="B5668" s="40" t="s">
        <v>5649</v>
      </c>
      <c r="C5668" s="77" t="s">
        <v>21130</v>
      </c>
      <c r="D5668" s="77" t="s">
        <v>10135</v>
      </c>
      <c r="E5668" s="40">
        <v>0.01</v>
      </c>
      <c r="F5668" s="40">
        <v>0.01</v>
      </c>
      <c r="G5668" s="40" t="s">
        <v>21131</v>
      </c>
      <c r="H5668" s="40" t="s">
        <v>21132</v>
      </c>
    </row>
    <row r="5669" spans="1:8" s="54" customFormat="1" x14ac:dyDescent="0.25">
      <c r="A5669" s="40">
        <v>1</v>
      </c>
      <c r="B5669" s="40" t="s">
        <v>5649</v>
      </c>
      <c r="C5669" s="77" t="s">
        <v>6871</v>
      </c>
      <c r="D5669" s="77" t="s">
        <v>10135</v>
      </c>
      <c r="E5669" s="40">
        <v>193.66</v>
      </c>
      <c r="F5669" s="40">
        <v>176.05</v>
      </c>
      <c r="G5669" s="40" t="s">
        <v>21133</v>
      </c>
      <c r="H5669" s="40" t="s">
        <v>21134</v>
      </c>
    </row>
    <row r="5670" spans="1:8" s="54" customFormat="1" x14ac:dyDescent="0.25">
      <c r="A5670" s="40">
        <v>1</v>
      </c>
      <c r="B5670" s="40" t="s">
        <v>5649</v>
      </c>
      <c r="C5670" s="77" t="s">
        <v>6872</v>
      </c>
      <c r="D5670" s="77" t="s">
        <v>10135</v>
      </c>
      <c r="E5670" s="40">
        <v>148.47999999999999</v>
      </c>
      <c r="F5670" s="40">
        <v>134.97999999999999</v>
      </c>
      <c r="G5670" s="40" t="s">
        <v>21135</v>
      </c>
      <c r="H5670" s="40" t="s">
        <v>21136</v>
      </c>
    </row>
    <row r="5671" spans="1:8" s="54" customFormat="1" x14ac:dyDescent="0.25">
      <c r="A5671" s="40">
        <v>1</v>
      </c>
      <c r="B5671" s="40" t="s">
        <v>5649</v>
      </c>
      <c r="C5671" s="77" t="s">
        <v>6873</v>
      </c>
      <c r="D5671" s="77" t="s">
        <v>10135</v>
      </c>
      <c r="E5671" s="40">
        <v>121.06</v>
      </c>
      <c r="F5671" s="40">
        <v>110.05</v>
      </c>
      <c r="G5671" s="40" t="s">
        <v>8548</v>
      </c>
      <c r="H5671" s="40" t="s">
        <v>21137</v>
      </c>
    </row>
    <row r="5672" spans="1:8" s="54" customFormat="1" x14ac:dyDescent="0.25">
      <c r="A5672" s="40">
        <v>1</v>
      </c>
      <c r="B5672" s="40" t="s">
        <v>5649</v>
      </c>
      <c r="C5672" s="77" t="s">
        <v>21138</v>
      </c>
      <c r="D5672" s="77" t="s">
        <v>10135</v>
      </c>
      <c r="E5672" s="40">
        <v>497.57</v>
      </c>
      <c r="F5672" s="40">
        <v>452.34</v>
      </c>
      <c r="G5672" s="40" t="s">
        <v>21139</v>
      </c>
      <c r="H5672" s="40" t="s">
        <v>21140</v>
      </c>
    </row>
    <row r="5673" spans="1:8" s="54" customFormat="1" x14ac:dyDescent="0.25">
      <c r="A5673" s="40">
        <v>1</v>
      </c>
      <c r="B5673" s="40" t="s">
        <v>5649</v>
      </c>
      <c r="C5673" s="77" t="s">
        <v>6874</v>
      </c>
      <c r="D5673" s="77" t="s">
        <v>10135</v>
      </c>
      <c r="E5673" s="40">
        <v>45.06</v>
      </c>
      <c r="F5673" s="40">
        <v>40.96</v>
      </c>
      <c r="G5673" s="40" t="s">
        <v>10148</v>
      </c>
      <c r="H5673" s="40" t="s">
        <v>21141</v>
      </c>
    </row>
    <row r="5674" spans="1:8" s="54" customFormat="1" x14ac:dyDescent="0.25">
      <c r="A5674" s="40">
        <v>1</v>
      </c>
      <c r="B5674" s="40" t="s">
        <v>5649</v>
      </c>
      <c r="C5674" s="77" t="s">
        <v>6875</v>
      </c>
      <c r="D5674" s="77" t="s">
        <v>10135</v>
      </c>
      <c r="E5674" s="40">
        <v>283.39999999999998</v>
      </c>
      <c r="F5674" s="40">
        <v>257.64</v>
      </c>
      <c r="G5674" s="40" t="s">
        <v>6074</v>
      </c>
      <c r="H5674" s="40" t="s">
        <v>21142</v>
      </c>
    </row>
    <row r="5675" spans="1:8" s="54" customFormat="1" x14ac:dyDescent="0.25">
      <c r="A5675" s="40">
        <v>1</v>
      </c>
      <c r="B5675" s="40" t="s">
        <v>5649</v>
      </c>
      <c r="C5675" s="77" t="s">
        <v>6876</v>
      </c>
      <c r="D5675" s="77" t="s">
        <v>10135</v>
      </c>
      <c r="E5675" s="40">
        <v>270.55</v>
      </c>
      <c r="F5675" s="40">
        <v>245.95</v>
      </c>
      <c r="G5675" s="40" t="s">
        <v>6075</v>
      </c>
      <c r="H5675" s="40" t="s">
        <v>21143</v>
      </c>
    </row>
    <row r="5676" spans="1:8" s="54" customFormat="1" x14ac:dyDescent="0.25">
      <c r="A5676" s="40">
        <v>1</v>
      </c>
      <c r="B5676" s="40" t="s">
        <v>5649</v>
      </c>
      <c r="C5676" s="77" t="s">
        <v>6877</v>
      </c>
      <c r="D5676" s="77" t="s">
        <v>10135</v>
      </c>
      <c r="E5676" s="40">
        <v>265.20999999999998</v>
      </c>
      <c r="F5676" s="40">
        <v>241.1</v>
      </c>
      <c r="G5676" s="40" t="s">
        <v>6076</v>
      </c>
      <c r="H5676" s="40" t="s">
        <v>21144</v>
      </c>
    </row>
    <row r="5677" spans="1:8" s="54" customFormat="1" x14ac:dyDescent="0.25">
      <c r="A5677" s="40">
        <v>1</v>
      </c>
      <c r="B5677" s="40" t="s">
        <v>5649</v>
      </c>
      <c r="C5677" s="77" t="s">
        <v>6878</v>
      </c>
      <c r="D5677" s="77" t="s">
        <v>10135</v>
      </c>
      <c r="E5677" s="40">
        <v>155.16999999999999</v>
      </c>
      <c r="F5677" s="40">
        <v>141.06</v>
      </c>
      <c r="G5677" s="40" t="s">
        <v>8549</v>
      </c>
      <c r="H5677" s="40" t="s">
        <v>21145</v>
      </c>
    </row>
    <row r="5678" spans="1:8" s="54" customFormat="1" x14ac:dyDescent="0.25">
      <c r="A5678" s="40">
        <v>1</v>
      </c>
      <c r="B5678" s="40" t="s">
        <v>5649</v>
      </c>
      <c r="C5678" s="77" t="s">
        <v>6879</v>
      </c>
      <c r="D5678" s="77" t="s">
        <v>10135</v>
      </c>
      <c r="E5678" s="40">
        <v>79.260000000000005</v>
      </c>
      <c r="F5678" s="40">
        <v>72.05</v>
      </c>
      <c r="G5678" s="40" t="s">
        <v>6077</v>
      </c>
      <c r="H5678" s="40" t="s">
        <v>21146</v>
      </c>
    </row>
    <row r="5679" spans="1:8" s="54" customFormat="1" x14ac:dyDescent="0.25">
      <c r="A5679" s="40">
        <v>1</v>
      </c>
      <c r="B5679" s="40" t="s">
        <v>5649</v>
      </c>
      <c r="C5679" s="77" t="s">
        <v>6880</v>
      </c>
      <c r="D5679" s="77" t="s">
        <v>10135</v>
      </c>
      <c r="E5679" s="40">
        <v>148.69</v>
      </c>
      <c r="F5679" s="40">
        <v>135.16999999999999</v>
      </c>
      <c r="G5679" s="40" t="s">
        <v>6078</v>
      </c>
      <c r="H5679" s="40" t="s">
        <v>21147</v>
      </c>
    </row>
    <row r="5680" spans="1:8" s="54" customFormat="1" x14ac:dyDescent="0.25">
      <c r="A5680" s="40">
        <v>1</v>
      </c>
      <c r="B5680" s="40" t="s">
        <v>5649</v>
      </c>
      <c r="C5680" s="77" t="s">
        <v>6881</v>
      </c>
      <c r="D5680" s="77" t="s">
        <v>10135</v>
      </c>
      <c r="E5680" s="40">
        <v>42.01</v>
      </c>
      <c r="F5680" s="40">
        <v>38.19</v>
      </c>
      <c r="G5680" s="40" t="s">
        <v>10149</v>
      </c>
      <c r="H5680" s="40" t="s">
        <v>21148</v>
      </c>
    </row>
    <row r="5681" spans="1:8" s="54" customFormat="1" x14ac:dyDescent="0.25">
      <c r="A5681" s="40">
        <v>1</v>
      </c>
      <c r="B5681" s="40" t="s">
        <v>5649</v>
      </c>
      <c r="C5681" s="77" t="s">
        <v>6882</v>
      </c>
      <c r="D5681" s="77" t="s">
        <v>10135</v>
      </c>
      <c r="E5681" s="40">
        <v>150.97999999999999</v>
      </c>
      <c r="F5681" s="40">
        <v>137.25</v>
      </c>
      <c r="G5681" s="40" t="s">
        <v>8550</v>
      </c>
      <c r="H5681" s="40" t="s">
        <v>21149</v>
      </c>
    </row>
    <row r="5682" spans="1:8" s="54" customFormat="1" x14ac:dyDescent="0.25">
      <c r="A5682" s="40">
        <v>1</v>
      </c>
      <c r="B5682" s="40" t="s">
        <v>5649</v>
      </c>
      <c r="C5682" s="77" t="s">
        <v>6883</v>
      </c>
      <c r="D5682" s="77" t="s">
        <v>10135</v>
      </c>
      <c r="E5682" s="40">
        <v>80.849999999999994</v>
      </c>
      <c r="F5682" s="40">
        <v>73.5</v>
      </c>
      <c r="G5682" s="40" t="s">
        <v>6079</v>
      </c>
      <c r="H5682" s="40" t="s">
        <v>21150</v>
      </c>
    </row>
    <row r="5683" spans="1:8" s="54" customFormat="1" x14ac:dyDescent="0.25">
      <c r="A5683" s="40">
        <v>1</v>
      </c>
      <c r="B5683" s="40" t="s">
        <v>5649</v>
      </c>
      <c r="C5683" s="77" t="s">
        <v>6884</v>
      </c>
      <c r="D5683" s="77" t="s">
        <v>10135</v>
      </c>
      <c r="E5683" s="40">
        <v>65.819999999999993</v>
      </c>
      <c r="F5683" s="40">
        <v>59.84</v>
      </c>
      <c r="G5683" s="40" t="s">
        <v>6080</v>
      </c>
      <c r="H5683" s="40" t="s">
        <v>21151</v>
      </c>
    </row>
    <row r="5684" spans="1:8" s="54" customFormat="1" x14ac:dyDescent="0.25">
      <c r="A5684" s="40">
        <v>1</v>
      </c>
      <c r="B5684" s="40" t="s">
        <v>5649</v>
      </c>
      <c r="C5684" s="77" t="s">
        <v>6885</v>
      </c>
      <c r="D5684" s="77" t="s">
        <v>10135</v>
      </c>
      <c r="E5684" s="40">
        <v>531.12</v>
      </c>
      <c r="F5684" s="40">
        <v>482.84</v>
      </c>
      <c r="G5684" s="40" t="s">
        <v>10150</v>
      </c>
      <c r="H5684" s="40" t="s">
        <v>21152</v>
      </c>
    </row>
    <row r="5685" spans="1:8" s="54" customFormat="1" x14ac:dyDescent="0.25">
      <c r="A5685" s="40">
        <v>1</v>
      </c>
      <c r="B5685" s="40" t="s">
        <v>5649</v>
      </c>
      <c r="C5685" s="77" t="s">
        <v>6886</v>
      </c>
      <c r="D5685" s="77" t="s">
        <v>10135</v>
      </c>
      <c r="E5685" s="40">
        <v>73.87</v>
      </c>
      <c r="F5685" s="40">
        <v>67.150000000000006</v>
      </c>
      <c r="G5685" s="40" t="s">
        <v>8551</v>
      </c>
      <c r="H5685" s="40" t="s">
        <v>21153</v>
      </c>
    </row>
    <row r="5686" spans="1:8" s="54" customFormat="1" x14ac:dyDescent="0.25">
      <c r="A5686" s="40">
        <v>1</v>
      </c>
      <c r="B5686" s="40" t="s">
        <v>5649</v>
      </c>
      <c r="C5686" s="77" t="s">
        <v>6887</v>
      </c>
      <c r="D5686" s="77" t="s">
        <v>10135</v>
      </c>
      <c r="E5686" s="40">
        <v>49.07</v>
      </c>
      <c r="F5686" s="40">
        <v>44.61</v>
      </c>
      <c r="G5686" s="40" t="s">
        <v>10151</v>
      </c>
      <c r="H5686" s="40" t="s">
        <v>21154</v>
      </c>
    </row>
    <row r="5687" spans="1:8" s="54" customFormat="1" x14ac:dyDescent="0.25">
      <c r="A5687" s="40">
        <v>1</v>
      </c>
      <c r="B5687" s="40" t="s">
        <v>5649</v>
      </c>
      <c r="C5687" s="77" t="s">
        <v>6888</v>
      </c>
      <c r="D5687" s="77" t="s">
        <v>10135</v>
      </c>
      <c r="E5687" s="40">
        <v>222.64</v>
      </c>
      <c r="F5687" s="40">
        <v>202.4</v>
      </c>
      <c r="G5687" s="40" t="s">
        <v>8552</v>
      </c>
      <c r="H5687" s="40" t="s">
        <v>21155</v>
      </c>
    </row>
    <row r="5688" spans="1:8" s="54" customFormat="1" x14ac:dyDescent="0.25">
      <c r="A5688" s="40">
        <v>1</v>
      </c>
      <c r="B5688" s="40" t="s">
        <v>5649</v>
      </c>
      <c r="C5688" s="77" t="s">
        <v>6889</v>
      </c>
      <c r="D5688" s="77" t="s">
        <v>10135</v>
      </c>
      <c r="E5688" s="40">
        <v>359.55</v>
      </c>
      <c r="F5688" s="40">
        <v>326.86</v>
      </c>
      <c r="G5688" s="40" t="s">
        <v>8553</v>
      </c>
      <c r="H5688" s="40" t="s">
        <v>21156</v>
      </c>
    </row>
    <row r="5689" spans="1:8" s="54" customFormat="1" x14ac:dyDescent="0.25">
      <c r="A5689" s="40">
        <v>1</v>
      </c>
      <c r="B5689" s="40" t="s">
        <v>5649</v>
      </c>
      <c r="C5689" s="77" t="s">
        <v>6890</v>
      </c>
      <c r="D5689" s="77" t="s">
        <v>10135</v>
      </c>
      <c r="E5689" s="40">
        <v>63.57</v>
      </c>
      <c r="F5689" s="40">
        <v>57.79</v>
      </c>
      <c r="G5689" s="40" t="s">
        <v>6081</v>
      </c>
      <c r="H5689" s="40" t="s">
        <v>21157</v>
      </c>
    </row>
    <row r="5690" spans="1:8" s="54" customFormat="1" x14ac:dyDescent="0.25">
      <c r="A5690" s="40">
        <v>1</v>
      </c>
      <c r="B5690" s="40" t="s">
        <v>5649</v>
      </c>
      <c r="C5690" s="77" t="s">
        <v>6891</v>
      </c>
      <c r="D5690" s="77" t="s">
        <v>10135</v>
      </c>
      <c r="E5690" s="40">
        <v>134.26</v>
      </c>
      <c r="F5690" s="40">
        <v>122.05</v>
      </c>
      <c r="G5690" s="40" t="s">
        <v>6082</v>
      </c>
      <c r="H5690" s="40" t="s">
        <v>21158</v>
      </c>
    </row>
    <row r="5691" spans="1:8" s="54" customFormat="1" x14ac:dyDescent="0.25">
      <c r="A5691" s="40">
        <v>1</v>
      </c>
      <c r="B5691" s="40" t="s">
        <v>5649</v>
      </c>
      <c r="C5691" s="77" t="s">
        <v>6892</v>
      </c>
      <c r="D5691" s="77" t="s">
        <v>10135</v>
      </c>
      <c r="E5691" s="40">
        <v>58.15</v>
      </c>
      <c r="F5691" s="40">
        <v>52.86</v>
      </c>
      <c r="G5691" s="40" t="s">
        <v>10152</v>
      </c>
      <c r="H5691" s="40" t="s">
        <v>21159</v>
      </c>
    </row>
    <row r="5692" spans="1:8" s="54" customFormat="1" x14ac:dyDescent="0.25">
      <c r="A5692" s="40">
        <v>1</v>
      </c>
      <c r="B5692" s="40" t="s">
        <v>5649</v>
      </c>
      <c r="C5692" s="77" t="s">
        <v>6893</v>
      </c>
      <c r="D5692" s="77" t="s">
        <v>10135</v>
      </c>
      <c r="E5692" s="40">
        <v>210.97</v>
      </c>
      <c r="F5692" s="40">
        <v>191.79</v>
      </c>
      <c r="G5692" s="40" t="s">
        <v>6083</v>
      </c>
      <c r="H5692" s="40" t="s">
        <v>21160</v>
      </c>
    </row>
    <row r="5693" spans="1:8" s="54" customFormat="1" x14ac:dyDescent="0.25">
      <c r="A5693" s="40">
        <v>1</v>
      </c>
      <c r="B5693" s="40" t="s">
        <v>5649</v>
      </c>
      <c r="C5693" s="77" t="s">
        <v>6894</v>
      </c>
      <c r="D5693" s="77" t="s">
        <v>10135</v>
      </c>
      <c r="E5693" s="40">
        <v>85.77</v>
      </c>
      <c r="F5693" s="40">
        <v>77.97</v>
      </c>
      <c r="G5693" s="40" t="s">
        <v>6084</v>
      </c>
      <c r="H5693" s="40" t="s">
        <v>21161</v>
      </c>
    </row>
    <row r="5694" spans="1:8" s="54" customFormat="1" x14ac:dyDescent="0.25">
      <c r="A5694" s="40">
        <v>1</v>
      </c>
      <c r="B5694" s="40" t="s">
        <v>5649</v>
      </c>
      <c r="C5694" s="77" t="s">
        <v>6895</v>
      </c>
      <c r="D5694" s="77" t="s">
        <v>10135</v>
      </c>
      <c r="E5694" s="40">
        <v>75.69</v>
      </c>
      <c r="F5694" s="40">
        <v>68.81</v>
      </c>
      <c r="G5694" s="40" t="s">
        <v>10153</v>
      </c>
      <c r="H5694" s="40" t="s">
        <v>21162</v>
      </c>
    </row>
    <row r="5695" spans="1:8" s="54" customFormat="1" x14ac:dyDescent="0.25">
      <c r="A5695" s="40">
        <v>1</v>
      </c>
      <c r="B5695" s="40" t="s">
        <v>5649</v>
      </c>
      <c r="C5695" s="77" t="s">
        <v>6896</v>
      </c>
      <c r="D5695" s="77" t="s">
        <v>10135</v>
      </c>
      <c r="E5695" s="40">
        <v>154.15</v>
      </c>
      <c r="F5695" s="40">
        <v>140.13999999999999</v>
      </c>
      <c r="G5695" s="40" t="s">
        <v>6085</v>
      </c>
      <c r="H5695" s="40" t="s">
        <v>21163</v>
      </c>
    </row>
    <row r="5696" spans="1:8" s="54" customFormat="1" x14ac:dyDescent="0.25">
      <c r="A5696" s="40">
        <v>1</v>
      </c>
      <c r="B5696" s="40" t="s">
        <v>5649</v>
      </c>
      <c r="C5696" s="77" t="s">
        <v>6897</v>
      </c>
      <c r="D5696" s="77" t="s">
        <v>10135</v>
      </c>
      <c r="E5696" s="40">
        <v>51.45</v>
      </c>
      <c r="F5696" s="40">
        <v>46.77</v>
      </c>
      <c r="G5696" s="40" t="s">
        <v>10154</v>
      </c>
      <c r="H5696" s="40" t="s">
        <v>21164</v>
      </c>
    </row>
    <row r="5697" spans="1:8" s="54" customFormat="1" x14ac:dyDescent="0.25">
      <c r="A5697" s="40">
        <v>1</v>
      </c>
      <c r="B5697" s="40" t="s">
        <v>5649</v>
      </c>
      <c r="C5697" s="77" t="s">
        <v>6898</v>
      </c>
      <c r="D5697" s="77" t="s">
        <v>10135</v>
      </c>
      <c r="E5697" s="40">
        <v>256.01</v>
      </c>
      <c r="F5697" s="40">
        <v>232.74</v>
      </c>
      <c r="G5697" s="40" t="s">
        <v>8554</v>
      </c>
      <c r="H5697" s="40" t="s">
        <v>21165</v>
      </c>
    </row>
    <row r="5698" spans="1:8" s="54" customFormat="1" x14ac:dyDescent="0.25">
      <c r="A5698" s="40">
        <v>1</v>
      </c>
      <c r="B5698" s="40" t="s">
        <v>5649</v>
      </c>
      <c r="C5698" s="77" t="s">
        <v>6899</v>
      </c>
      <c r="D5698" s="77" t="s">
        <v>10135</v>
      </c>
      <c r="E5698" s="40">
        <v>42.1</v>
      </c>
      <c r="F5698" s="40">
        <v>38.270000000000003</v>
      </c>
      <c r="G5698" s="40" t="s">
        <v>10155</v>
      </c>
      <c r="H5698" s="40" t="s">
        <v>21166</v>
      </c>
    </row>
    <row r="5699" spans="1:8" s="54" customFormat="1" x14ac:dyDescent="0.25">
      <c r="A5699" s="40">
        <v>1</v>
      </c>
      <c r="B5699" s="40" t="s">
        <v>5649</v>
      </c>
      <c r="C5699" s="77" t="s">
        <v>6900</v>
      </c>
      <c r="D5699" s="77" t="s">
        <v>10135</v>
      </c>
      <c r="E5699" s="40">
        <v>273.58</v>
      </c>
      <c r="F5699" s="40">
        <v>248.71</v>
      </c>
      <c r="G5699" s="40" t="s">
        <v>8555</v>
      </c>
      <c r="H5699" s="40" t="s">
        <v>21167</v>
      </c>
    </row>
    <row r="5700" spans="1:8" s="54" customFormat="1" x14ac:dyDescent="0.25">
      <c r="A5700" s="40">
        <v>1</v>
      </c>
      <c r="B5700" s="40" t="s">
        <v>5649</v>
      </c>
      <c r="C5700" s="77" t="s">
        <v>6901</v>
      </c>
      <c r="D5700" s="77" t="s">
        <v>10135</v>
      </c>
      <c r="E5700" s="40">
        <v>45.36</v>
      </c>
      <c r="F5700" s="40">
        <v>41.24</v>
      </c>
      <c r="G5700" s="40" t="s">
        <v>10156</v>
      </c>
      <c r="H5700" s="40" t="s">
        <v>21168</v>
      </c>
    </row>
    <row r="5701" spans="1:8" s="54" customFormat="1" x14ac:dyDescent="0.25">
      <c r="A5701" s="40">
        <v>1</v>
      </c>
      <c r="B5701" s="40" t="s">
        <v>5649</v>
      </c>
      <c r="C5701" s="77" t="s">
        <v>6902</v>
      </c>
      <c r="D5701" s="77" t="s">
        <v>10135</v>
      </c>
      <c r="E5701" s="40">
        <v>235.32</v>
      </c>
      <c r="F5701" s="40">
        <v>213.93</v>
      </c>
      <c r="G5701" s="40" t="s">
        <v>8556</v>
      </c>
      <c r="H5701" s="40" t="s">
        <v>21169</v>
      </c>
    </row>
    <row r="5702" spans="1:8" s="54" customFormat="1" x14ac:dyDescent="0.25">
      <c r="A5702" s="40">
        <v>1</v>
      </c>
      <c r="B5702" s="40" t="s">
        <v>5649</v>
      </c>
      <c r="C5702" s="77" t="s">
        <v>6903</v>
      </c>
      <c r="D5702" s="77" t="s">
        <v>10135</v>
      </c>
      <c r="E5702" s="40">
        <v>47.82</v>
      </c>
      <c r="F5702" s="40">
        <v>43.47</v>
      </c>
      <c r="G5702" s="40" t="s">
        <v>10157</v>
      </c>
      <c r="H5702" s="40" t="s">
        <v>21170</v>
      </c>
    </row>
    <row r="5703" spans="1:8" s="54" customFormat="1" x14ac:dyDescent="0.25">
      <c r="A5703" s="40">
        <v>1</v>
      </c>
      <c r="B5703" s="40" t="s">
        <v>5649</v>
      </c>
      <c r="C5703" s="77" t="s">
        <v>6904</v>
      </c>
      <c r="D5703" s="77" t="s">
        <v>10135</v>
      </c>
      <c r="E5703" s="40">
        <v>148.09</v>
      </c>
      <c r="F5703" s="40">
        <v>134.63</v>
      </c>
      <c r="G5703" s="40" t="s">
        <v>14787</v>
      </c>
      <c r="H5703" s="40" t="s">
        <v>21171</v>
      </c>
    </row>
    <row r="5704" spans="1:8" s="54" customFormat="1" x14ac:dyDescent="0.25">
      <c r="A5704" s="40">
        <v>1</v>
      </c>
      <c r="B5704" s="40" t="s">
        <v>5649</v>
      </c>
      <c r="C5704" s="77" t="s">
        <v>6905</v>
      </c>
      <c r="D5704" s="77" t="s">
        <v>10135</v>
      </c>
      <c r="E5704" s="40">
        <v>65.180000000000007</v>
      </c>
      <c r="F5704" s="40">
        <v>59.25</v>
      </c>
      <c r="G5704" s="40" t="s">
        <v>10158</v>
      </c>
      <c r="H5704" s="40" t="s">
        <v>21172</v>
      </c>
    </row>
    <row r="5705" spans="1:8" s="54" customFormat="1" x14ac:dyDescent="0.25">
      <c r="A5705" s="40">
        <v>1</v>
      </c>
      <c r="B5705" s="40" t="s">
        <v>5649</v>
      </c>
      <c r="C5705" s="77" t="s">
        <v>6906</v>
      </c>
      <c r="D5705" s="77" t="s">
        <v>10135</v>
      </c>
      <c r="E5705" s="40">
        <v>288.39</v>
      </c>
      <c r="F5705" s="40">
        <v>262.17</v>
      </c>
      <c r="G5705" s="40" t="s">
        <v>6086</v>
      </c>
      <c r="H5705" s="40" t="s">
        <v>21173</v>
      </c>
    </row>
    <row r="5706" spans="1:8" s="54" customFormat="1" x14ac:dyDescent="0.25">
      <c r="A5706" s="40">
        <v>1</v>
      </c>
      <c r="B5706" s="40" t="s">
        <v>5649</v>
      </c>
      <c r="C5706" s="77" t="s">
        <v>6907</v>
      </c>
      <c r="D5706" s="77" t="s">
        <v>10135</v>
      </c>
      <c r="E5706" s="40">
        <v>157.30000000000001</v>
      </c>
      <c r="F5706" s="40">
        <v>143</v>
      </c>
      <c r="G5706" s="40" t="s">
        <v>6087</v>
      </c>
      <c r="H5706" s="40" t="s">
        <v>21174</v>
      </c>
    </row>
    <row r="5707" spans="1:8" s="54" customFormat="1" x14ac:dyDescent="0.25">
      <c r="A5707" s="40">
        <v>1</v>
      </c>
      <c r="B5707" s="40" t="s">
        <v>5649</v>
      </c>
      <c r="C5707" s="77" t="s">
        <v>6908</v>
      </c>
      <c r="D5707" s="77" t="s">
        <v>10135</v>
      </c>
      <c r="E5707" s="40">
        <v>88.36</v>
      </c>
      <c r="F5707" s="40">
        <v>80.33</v>
      </c>
      <c r="G5707" s="40" t="s">
        <v>6088</v>
      </c>
      <c r="H5707" s="40" t="s">
        <v>21175</v>
      </c>
    </row>
    <row r="5708" spans="1:8" s="54" customFormat="1" x14ac:dyDescent="0.25">
      <c r="A5708" s="40">
        <v>1</v>
      </c>
      <c r="B5708" s="40" t="s">
        <v>5649</v>
      </c>
      <c r="C5708" s="77" t="s">
        <v>6909</v>
      </c>
      <c r="D5708" s="77" t="s">
        <v>10135</v>
      </c>
      <c r="E5708" s="40">
        <v>267.72000000000003</v>
      </c>
      <c r="F5708" s="40">
        <v>243.38</v>
      </c>
      <c r="G5708" s="40" t="s">
        <v>8557</v>
      </c>
      <c r="H5708" s="40" t="s">
        <v>21176</v>
      </c>
    </row>
    <row r="5709" spans="1:8" s="54" customFormat="1" x14ac:dyDescent="0.25">
      <c r="A5709" s="40">
        <v>1</v>
      </c>
      <c r="B5709" s="40" t="s">
        <v>5649</v>
      </c>
      <c r="C5709" s="77" t="s">
        <v>6910</v>
      </c>
      <c r="D5709" s="77" t="s">
        <v>10135</v>
      </c>
      <c r="E5709" s="40">
        <v>47.72</v>
      </c>
      <c r="F5709" s="40">
        <v>43.38</v>
      </c>
      <c r="G5709" s="40" t="s">
        <v>10159</v>
      </c>
      <c r="H5709" s="40" t="s">
        <v>21177</v>
      </c>
    </row>
    <row r="5710" spans="1:8" s="54" customFormat="1" x14ac:dyDescent="0.25">
      <c r="A5710" s="40">
        <v>1</v>
      </c>
      <c r="B5710" s="40" t="s">
        <v>5649</v>
      </c>
      <c r="C5710" s="77" t="s">
        <v>6911</v>
      </c>
      <c r="D5710" s="77" t="s">
        <v>10135</v>
      </c>
      <c r="E5710" s="40">
        <v>148.36000000000001</v>
      </c>
      <c r="F5710" s="40">
        <v>134.87</v>
      </c>
      <c r="G5710" s="40" t="s">
        <v>8558</v>
      </c>
      <c r="H5710" s="40" t="s">
        <v>21178</v>
      </c>
    </row>
    <row r="5711" spans="1:8" s="54" customFormat="1" x14ac:dyDescent="0.25">
      <c r="A5711" s="40">
        <v>1</v>
      </c>
      <c r="B5711" s="40" t="s">
        <v>5649</v>
      </c>
      <c r="C5711" s="77" t="s">
        <v>21179</v>
      </c>
      <c r="D5711" s="77" t="s">
        <v>10135</v>
      </c>
      <c r="E5711" s="40">
        <v>0.01</v>
      </c>
      <c r="F5711" s="40">
        <v>0.01</v>
      </c>
      <c r="G5711" s="40" t="s">
        <v>21180</v>
      </c>
      <c r="H5711" s="40" t="s">
        <v>21181</v>
      </c>
    </row>
    <row r="5712" spans="1:8" s="54" customFormat="1" x14ac:dyDescent="0.25">
      <c r="A5712" s="40">
        <v>1</v>
      </c>
      <c r="B5712" s="40" t="s">
        <v>5649</v>
      </c>
      <c r="C5712" s="77" t="s">
        <v>21182</v>
      </c>
      <c r="D5712" s="77" t="s">
        <v>10135</v>
      </c>
      <c r="E5712" s="40">
        <v>0.01</v>
      </c>
      <c r="F5712" s="40">
        <v>0.01</v>
      </c>
      <c r="G5712" s="40" t="s">
        <v>20573</v>
      </c>
      <c r="H5712" s="40" t="s">
        <v>20574</v>
      </c>
    </row>
    <row r="5713" spans="1:8" s="54" customFormat="1" x14ac:dyDescent="0.25">
      <c r="A5713" s="40">
        <v>1</v>
      </c>
      <c r="B5713" s="40" t="s">
        <v>5649</v>
      </c>
      <c r="C5713" s="77" t="s">
        <v>6912</v>
      </c>
      <c r="D5713" s="77" t="s">
        <v>10135</v>
      </c>
      <c r="E5713" s="40">
        <v>42.27</v>
      </c>
      <c r="F5713" s="40">
        <v>38.43</v>
      </c>
      <c r="G5713" s="40" t="s">
        <v>10160</v>
      </c>
      <c r="H5713" s="40" t="s">
        <v>21183</v>
      </c>
    </row>
    <row r="5714" spans="1:8" s="54" customFormat="1" x14ac:dyDescent="0.25">
      <c r="A5714" s="40">
        <v>1</v>
      </c>
      <c r="B5714" s="40" t="s">
        <v>5649</v>
      </c>
      <c r="C5714" s="77" t="s">
        <v>6913</v>
      </c>
      <c r="D5714" s="77" t="s">
        <v>10135</v>
      </c>
      <c r="E5714" s="40">
        <v>159.16999999999999</v>
      </c>
      <c r="F5714" s="40">
        <v>144.69999999999999</v>
      </c>
      <c r="G5714" s="40" t="s">
        <v>8559</v>
      </c>
      <c r="H5714" s="40" t="s">
        <v>21184</v>
      </c>
    </row>
    <row r="5715" spans="1:8" s="54" customFormat="1" x14ac:dyDescent="0.25">
      <c r="A5715" s="40">
        <v>1</v>
      </c>
      <c r="B5715" s="40" t="s">
        <v>5649</v>
      </c>
      <c r="C5715" s="77" t="s">
        <v>6914</v>
      </c>
      <c r="D5715" s="77" t="s">
        <v>10135</v>
      </c>
      <c r="E5715" s="40">
        <v>40.89</v>
      </c>
      <c r="F5715" s="40">
        <v>37.17</v>
      </c>
      <c r="G5715" s="40" t="s">
        <v>10161</v>
      </c>
      <c r="H5715" s="40" t="s">
        <v>21185</v>
      </c>
    </row>
    <row r="5716" spans="1:8" s="54" customFormat="1" x14ac:dyDescent="0.25">
      <c r="A5716" s="40">
        <v>1</v>
      </c>
      <c r="B5716" s="40" t="s">
        <v>5649</v>
      </c>
      <c r="C5716" s="77" t="s">
        <v>6915</v>
      </c>
      <c r="D5716" s="77" t="s">
        <v>10135</v>
      </c>
      <c r="E5716" s="40">
        <v>159.21</v>
      </c>
      <c r="F5716" s="40">
        <v>144.74</v>
      </c>
      <c r="G5716" s="40" t="s">
        <v>8560</v>
      </c>
      <c r="H5716" s="40" t="s">
        <v>21186</v>
      </c>
    </row>
    <row r="5717" spans="1:8" s="54" customFormat="1" x14ac:dyDescent="0.25">
      <c r="A5717" s="40">
        <v>1</v>
      </c>
      <c r="B5717" s="40" t="s">
        <v>5649</v>
      </c>
      <c r="C5717" s="77" t="s">
        <v>6916</v>
      </c>
      <c r="D5717" s="77" t="s">
        <v>10135</v>
      </c>
      <c r="E5717" s="40">
        <v>55.46</v>
      </c>
      <c r="F5717" s="40">
        <v>50.42</v>
      </c>
      <c r="G5717" s="40" t="s">
        <v>8561</v>
      </c>
      <c r="H5717" s="40" t="s">
        <v>21187</v>
      </c>
    </row>
    <row r="5718" spans="1:8" s="54" customFormat="1" x14ac:dyDescent="0.25">
      <c r="A5718" s="40">
        <v>1</v>
      </c>
      <c r="B5718" s="40" t="s">
        <v>5649</v>
      </c>
      <c r="C5718" s="77" t="s">
        <v>6917</v>
      </c>
      <c r="D5718" s="77" t="s">
        <v>10135</v>
      </c>
      <c r="E5718" s="40">
        <v>113.36</v>
      </c>
      <c r="F5718" s="40">
        <v>103.05</v>
      </c>
      <c r="G5718" s="40" t="s">
        <v>10162</v>
      </c>
      <c r="H5718" s="40" t="s">
        <v>21188</v>
      </c>
    </row>
    <row r="5719" spans="1:8" s="54" customFormat="1" x14ac:dyDescent="0.25">
      <c r="A5719" s="40">
        <v>1</v>
      </c>
      <c r="B5719" s="40" t="s">
        <v>5649</v>
      </c>
      <c r="C5719" s="77" t="s">
        <v>6918</v>
      </c>
      <c r="D5719" s="77" t="s">
        <v>10135</v>
      </c>
      <c r="E5719" s="40">
        <v>45.23</v>
      </c>
      <c r="F5719" s="40">
        <v>41.12</v>
      </c>
      <c r="G5719" s="40" t="s">
        <v>10163</v>
      </c>
      <c r="H5719" s="40" t="s">
        <v>21189</v>
      </c>
    </row>
    <row r="5720" spans="1:8" s="54" customFormat="1" x14ac:dyDescent="0.25">
      <c r="A5720" s="40">
        <v>1</v>
      </c>
      <c r="B5720" s="40" t="s">
        <v>5649</v>
      </c>
      <c r="C5720" s="77" t="s">
        <v>6919</v>
      </c>
      <c r="D5720" s="77" t="s">
        <v>10135</v>
      </c>
      <c r="E5720" s="40">
        <v>189.52</v>
      </c>
      <c r="F5720" s="40">
        <v>172.29</v>
      </c>
      <c r="G5720" s="40" t="s">
        <v>8562</v>
      </c>
      <c r="H5720" s="40" t="s">
        <v>21190</v>
      </c>
    </row>
    <row r="5721" spans="1:8" s="54" customFormat="1" x14ac:dyDescent="0.25">
      <c r="A5721" s="40">
        <v>1</v>
      </c>
      <c r="B5721" s="40" t="s">
        <v>5649</v>
      </c>
      <c r="C5721" s="77" t="s">
        <v>6920</v>
      </c>
      <c r="D5721" s="77" t="s">
        <v>10135</v>
      </c>
      <c r="E5721" s="40">
        <v>125.2</v>
      </c>
      <c r="F5721" s="40">
        <v>113.82</v>
      </c>
      <c r="G5721" s="40" t="s">
        <v>6089</v>
      </c>
      <c r="H5721" s="40" t="s">
        <v>21191</v>
      </c>
    </row>
    <row r="5722" spans="1:8" s="54" customFormat="1" x14ac:dyDescent="0.25">
      <c r="A5722" s="40">
        <v>1</v>
      </c>
      <c r="B5722" s="40" t="s">
        <v>5649</v>
      </c>
      <c r="C5722" s="77" t="s">
        <v>21192</v>
      </c>
      <c r="D5722" s="77" t="s">
        <v>10135</v>
      </c>
      <c r="E5722" s="40">
        <v>289.64999999999998</v>
      </c>
      <c r="F5722" s="40">
        <v>263.32</v>
      </c>
      <c r="G5722" s="40" t="s">
        <v>21193</v>
      </c>
      <c r="H5722" s="40" t="s">
        <v>21194</v>
      </c>
    </row>
    <row r="5723" spans="1:8" s="54" customFormat="1" x14ac:dyDescent="0.25">
      <c r="A5723" s="40">
        <v>1</v>
      </c>
      <c r="B5723" s="40" t="s">
        <v>5649</v>
      </c>
      <c r="C5723" s="77" t="s">
        <v>21195</v>
      </c>
      <c r="D5723" s="77" t="s">
        <v>10135</v>
      </c>
      <c r="E5723" s="40">
        <v>289.64999999999998</v>
      </c>
      <c r="F5723" s="40">
        <v>263.32</v>
      </c>
      <c r="G5723" s="40" t="s">
        <v>21196</v>
      </c>
      <c r="H5723" s="40" t="s">
        <v>21197</v>
      </c>
    </row>
    <row r="5724" spans="1:8" s="54" customFormat="1" x14ac:dyDescent="0.25">
      <c r="A5724" s="40">
        <v>1</v>
      </c>
      <c r="B5724" s="40" t="s">
        <v>5649</v>
      </c>
      <c r="C5724" s="77" t="s">
        <v>6921</v>
      </c>
      <c r="D5724" s="77" t="s">
        <v>10135</v>
      </c>
      <c r="E5724" s="40">
        <v>225.15</v>
      </c>
      <c r="F5724" s="40">
        <v>204.68</v>
      </c>
      <c r="G5724" s="40" t="s">
        <v>6090</v>
      </c>
      <c r="H5724" s="40" t="s">
        <v>21198</v>
      </c>
    </row>
    <row r="5725" spans="1:8" s="54" customFormat="1" x14ac:dyDescent="0.25">
      <c r="A5725" s="40">
        <v>1</v>
      </c>
      <c r="B5725" s="40" t="s">
        <v>5649</v>
      </c>
      <c r="C5725" s="77" t="s">
        <v>6922</v>
      </c>
      <c r="D5725" s="77" t="s">
        <v>10135</v>
      </c>
      <c r="E5725" s="40">
        <v>140.69</v>
      </c>
      <c r="F5725" s="40">
        <v>127.9</v>
      </c>
      <c r="G5725" s="40" t="s">
        <v>6091</v>
      </c>
      <c r="H5725" s="40" t="s">
        <v>21199</v>
      </c>
    </row>
    <row r="5726" spans="1:8" s="54" customFormat="1" x14ac:dyDescent="0.25">
      <c r="A5726" s="40">
        <v>1</v>
      </c>
      <c r="B5726" s="40" t="s">
        <v>5649</v>
      </c>
      <c r="C5726" s="77" t="s">
        <v>6923</v>
      </c>
      <c r="D5726" s="77" t="s">
        <v>10135</v>
      </c>
      <c r="E5726" s="40">
        <v>346.82</v>
      </c>
      <c r="F5726" s="40">
        <v>315.29000000000002</v>
      </c>
      <c r="G5726" s="40" t="s">
        <v>6092</v>
      </c>
      <c r="H5726" s="40" t="s">
        <v>21200</v>
      </c>
    </row>
    <row r="5727" spans="1:8" s="54" customFormat="1" x14ac:dyDescent="0.25">
      <c r="A5727" s="40">
        <v>1</v>
      </c>
      <c r="B5727" s="40" t="s">
        <v>5649</v>
      </c>
      <c r="C5727" s="77" t="s">
        <v>6924</v>
      </c>
      <c r="D5727" s="77" t="s">
        <v>10135</v>
      </c>
      <c r="E5727" s="40">
        <v>392.33</v>
      </c>
      <c r="F5727" s="40">
        <v>356.66</v>
      </c>
      <c r="G5727" s="40" t="s">
        <v>6093</v>
      </c>
      <c r="H5727" s="40" t="s">
        <v>21201</v>
      </c>
    </row>
    <row r="5728" spans="1:8" s="54" customFormat="1" x14ac:dyDescent="0.25">
      <c r="A5728" s="40">
        <v>1</v>
      </c>
      <c r="B5728" s="40" t="s">
        <v>5649</v>
      </c>
      <c r="C5728" s="77" t="s">
        <v>6925</v>
      </c>
      <c r="D5728" s="77" t="s">
        <v>10135</v>
      </c>
      <c r="E5728" s="40">
        <v>322.08999999999997</v>
      </c>
      <c r="F5728" s="40">
        <v>292.81</v>
      </c>
      <c r="G5728" s="40" t="s">
        <v>10164</v>
      </c>
      <c r="H5728" s="40" t="s">
        <v>21202</v>
      </c>
    </row>
    <row r="5729" spans="1:8" s="54" customFormat="1" x14ac:dyDescent="0.25">
      <c r="A5729" s="40">
        <v>1</v>
      </c>
      <c r="B5729" s="40" t="s">
        <v>5649</v>
      </c>
      <c r="C5729" s="77" t="s">
        <v>6926</v>
      </c>
      <c r="D5729" s="77" t="s">
        <v>10135</v>
      </c>
      <c r="E5729" s="40">
        <v>105.17</v>
      </c>
      <c r="F5729" s="40">
        <v>95.61</v>
      </c>
      <c r="G5729" s="40" t="s">
        <v>10165</v>
      </c>
      <c r="H5729" s="40" t="s">
        <v>21203</v>
      </c>
    </row>
    <row r="5730" spans="1:8" s="54" customFormat="1" x14ac:dyDescent="0.25">
      <c r="A5730" s="40">
        <v>1</v>
      </c>
      <c r="B5730" s="40" t="s">
        <v>5649</v>
      </c>
      <c r="C5730" s="77" t="s">
        <v>6927</v>
      </c>
      <c r="D5730" s="77" t="s">
        <v>10135</v>
      </c>
      <c r="E5730" s="40">
        <v>192.98</v>
      </c>
      <c r="F5730" s="40">
        <v>175.44</v>
      </c>
      <c r="G5730" s="40" t="s">
        <v>10166</v>
      </c>
      <c r="H5730" s="40" t="s">
        <v>21204</v>
      </c>
    </row>
    <row r="5731" spans="1:8" s="54" customFormat="1" x14ac:dyDescent="0.25">
      <c r="A5731" s="40">
        <v>1</v>
      </c>
      <c r="B5731" s="40" t="s">
        <v>5649</v>
      </c>
      <c r="C5731" s="77" t="s">
        <v>6928</v>
      </c>
      <c r="D5731" s="77" t="s">
        <v>10135</v>
      </c>
      <c r="E5731" s="40">
        <v>151.99</v>
      </c>
      <c r="F5731" s="40">
        <v>138.16999999999999</v>
      </c>
      <c r="G5731" s="40" t="s">
        <v>8563</v>
      </c>
      <c r="H5731" s="40" t="s">
        <v>21205</v>
      </c>
    </row>
    <row r="5732" spans="1:8" s="54" customFormat="1" x14ac:dyDescent="0.25">
      <c r="A5732" s="40">
        <v>1</v>
      </c>
      <c r="B5732" s="40" t="s">
        <v>5649</v>
      </c>
      <c r="C5732" s="77" t="s">
        <v>6929</v>
      </c>
      <c r="D5732" s="77" t="s">
        <v>10135</v>
      </c>
      <c r="E5732" s="40">
        <v>158.97</v>
      </c>
      <c r="F5732" s="40">
        <v>144.52000000000001</v>
      </c>
      <c r="G5732" s="40" t="s">
        <v>8564</v>
      </c>
      <c r="H5732" s="40" t="s">
        <v>21206</v>
      </c>
    </row>
    <row r="5733" spans="1:8" s="54" customFormat="1" x14ac:dyDescent="0.25">
      <c r="A5733" s="40">
        <v>1</v>
      </c>
      <c r="B5733" s="40" t="s">
        <v>5649</v>
      </c>
      <c r="C5733" s="77" t="s">
        <v>6930</v>
      </c>
      <c r="D5733" s="77" t="s">
        <v>10135</v>
      </c>
      <c r="E5733" s="40">
        <v>45.62</v>
      </c>
      <c r="F5733" s="40">
        <v>41.47</v>
      </c>
      <c r="G5733" s="40" t="s">
        <v>10167</v>
      </c>
      <c r="H5733" s="40" t="s">
        <v>21207</v>
      </c>
    </row>
    <row r="5734" spans="1:8" s="54" customFormat="1" x14ac:dyDescent="0.25">
      <c r="A5734" s="40">
        <v>1</v>
      </c>
      <c r="B5734" s="40" t="s">
        <v>5649</v>
      </c>
      <c r="C5734" s="77" t="s">
        <v>6931</v>
      </c>
      <c r="D5734" s="77" t="s">
        <v>10135</v>
      </c>
      <c r="E5734" s="40">
        <v>46.19</v>
      </c>
      <c r="F5734" s="40">
        <v>41.99</v>
      </c>
      <c r="G5734" s="40" t="s">
        <v>10168</v>
      </c>
      <c r="H5734" s="40" t="s">
        <v>21208</v>
      </c>
    </row>
    <row r="5735" spans="1:8" s="54" customFormat="1" x14ac:dyDescent="0.25">
      <c r="A5735" s="40">
        <v>1</v>
      </c>
      <c r="B5735" s="40" t="s">
        <v>5649</v>
      </c>
      <c r="C5735" s="77" t="s">
        <v>6932</v>
      </c>
      <c r="D5735" s="77" t="s">
        <v>10135</v>
      </c>
      <c r="E5735" s="40">
        <v>97.63</v>
      </c>
      <c r="F5735" s="40">
        <v>88.75</v>
      </c>
      <c r="G5735" s="40" t="s">
        <v>21209</v>
      </c>
      <c r="H5735" s="40" t="s">
        <v>21210</v>
      </c>
    </row>
    <row r="5736" spans="1:8" s="54" customFormat="1" x14ac:dyDescent="0.25">
      <c r="A5736" s="40">
        <v>1</v>
      </c>
      <c r="B5736" s="40" t="s">
        <v>5649</v>
      </c>
      <c r="C5736" s="77" t="s">
        <v>6933</v>
      </c>
      <c r="D5736" s="77" t="s">
        <v>10135</v>
      </c>
      <c r="E5736" s="40">
        <v>97.91</v>
      </c>
      <c r="F5736" s="40">
        <v>89.01</v>
      </c>
      <c r="G5736" s="40" t="s">
        <v>6094</v>
      </c>
      <c r="H5736" s="40" t="s">
        <v>21211</v>
      </c>
    </row>
    <row r="5737" spans="1:8" s="54" customFormat="1" x14ac:dyDescent="0.25">
      <c r="A5737" s="40">
        <v>1</v>
      </c>
      <c r="B5737" s="40" t="s">
        <v>5649</v>
      </c>
      <c r="C5737" s="77" t="s">
        <v>21212</v>
      </c>
      <c r="D5737" s="77" t="s">
        <v>10135</v>
      </c>
      <c r="E5737" s="40">
        <v>97.8</v>
      </c>
      <c r="F5737" s="40">
        <v>88.91</v>
      </c>
      <c r="G5737" s="40" t="s">
        <v>21213</v>
      </c>
      <c r="H5737" s="40" t="s">
        <v>21214</v>
      </c>
    </row>
    <row r="5738" spans="1:8" s="54" customFormat="1" x14ac:dyDescent="0.25">
      <c r="A5738" s="40">
        <v>1</v>
      </c>
      <c r="B5738" s="40" t="s">
        <v>5649</v>
      </c>
      <c r="C5738" s="77" t="s">
        <v>6934</v>
      </c>
      <c r="D5738" s="77" t="s">
        <v>10135</v>
      </c>
      <c r="E5738" s="40">
        <v>212.05</v>
      </c>
      <c r="F5738" s="40">
        <v>192.77</v>
      </c>
      <c r="G5738" s="40" t="s">
        <v>6095</v>
      </c>
      <c r="H5738" s="40" t="s">
        <v>21215</v>
      </c>
    </row>
    <row r="5739" spans="1:8" s="54" customFormat="1" x14ac:dyDescent="0.25">
      <c r="A5739" s="40">
        <v>1</v>
      </c>
      <c r="B5739" s="40" t="s">
        <v>5649</v>
      </c>
      <c r="C5739" s="77" t="s">
        <v>6935</v>
      </c>
      <c r="D5739" s="77" t="s">
        <v>10135</v>
      </c>
      <c r="E5739" s="40">
        <v>89.82</v>
      </c>
      <c r="F5739" s="40">
        <v>81.650000000000006</v>
      </c>
      <c r="G5739" s="40" t="s">
        <v>8565</v>
      </c>
      <c r="H5739" s="40" t="s">
        <v>21216</v>
      </c>
    </row>
    <row r="5740" spans="1:8" s="54" customFormat="1" x14ac:dyDescent="0.25">
      <c r="A5740" s="40">
        <v>1</v>
      </c>
      <c r="B5740" s="40" t="s">
        <v>5649</v>
      </c>
      <c r="C5740" s="77" t="s">
        <v>21217</v>
      </c>
      <c r="D5740" s="77" t="s">
        <v>10135</v>
      </c>
      <c r="E5740" s="40">
        <v>0.01</v>
      </c>
      <c r="F5740" s="40">
        <v>0.01</v>
      </c>
      <c r="G5740" s="40" t="s">
        <v>21218</v>
      </c>
      <c r="H5740" s="40" t="s">
        <v>21219</v>
      </c>
    </row>
    <row r="5741" spans="1:8" s="54" customFormat="1" x14ac:dyDescent="0.25">
      <c r="A5741" s="40">
        <v>1</v>
      </c>
      <c r="B5741" s="40" t="s">
        <v>5649</v>
      </c>
      <c r="C5741" s="77" t="s">
        <v>6936</v>
      </c>
      <c r="D5741" s="77" t="s">
        <v>10135</v>
      </c>
      <c r="E5741" s="40">
        <v>47.98</v>
      </c>
      <c r="F5741" s="40">
        <v>43.62</v>
      </c>
      <c r="G5741" s="40" t="s">
        <v>10169</v>
      </c>
      <c r="H5741" s="40" t="s">
        <v>21220</v>
      </c>
    </row>
    <row r="5742" spans="1:8" s="54" customFormat="1" x14ac:dyDescent="0.25">
      <c r="A5742" s="40">
        <v>1</v>
      </c>
      <c r="B5742" s="40" t="s">
        <v>5649</v>
      </c>
      <c r="C5742" s="77" t="s">
        <v>6937</v>
      </c>
      <c r="D5742" s="77" t="s">
        <v>10135</v>
      </c>
      <c r="E5742" s="40">
        <v>184.39</v>
      </c>
      <c r="F5742" s="40">
        <v>167.63</v>
      </c>
      <c r="G5742" s="40" t="s">
        <v>8566</v>
      </c>
      <c r="H5742" s="40" t="s">
        <v>21221</v>
      </c>
    </row>
    <row r="5743" spans="1:8" s="54" customFormat="1" x14ac:dyDescent="0.25">
      <c r="A5743" s="40">
        <v>1</v>
      </c>
      <c r="B5743" s="40" t="s">
        <v>5649</v>
      </c>
      <c r="C5743" s="77" t="s">
        <v>21222</v>
      </c>
      <c r="D5743" s="77" t="s">
        <v>10135</v>
      </c>
      <c r="E5743" s="40">
        <v>258.7</v>
      </c>
      <c r="F5743" s="40">
        <v>235.18</v>
      </c>
      <c r="G5743" s="40" t="s">
        <v>21223</v>
      </c>
      <c r="H5743" s="40" t="s">
        <v>21224</v>
      </c>
    </row>
    <row r="5744" spans="1:8" s="54" customFormat="1" x14ac:dyDescent="0.25">
      <c r="A5744" s="40">
        <v>1</v>
      </c>
      <c r="B5744" s="40" t="s">
        <v>5649</v>
      </c>
      <c r="C5744" s="77" t="s">
        <v>6938</v>
      </c>
      <c r="D5744" s="77" t="s">
        <v>10135</v>
      </c>
      <c r="E5744" s="40">
        <v>93.81</v>
      </c>
      <c r="F5744" s="40">
        <v>85.28</v>
      </c>
      <c r="G5744" s="40" t="s">
        <v>8567</v>
      </c>
      <c r="H5744" s="40" t="s">
        <v>21225</v>
      </c>
    </row>
    <row r="5745" spans="1:8" s="54" customFormat="1" x14ac:dyDescent="0.25">
      <c r="A5745" s="40">
        <v>1</v>
      </c>
      <c r="B5745" s="40" t="s">
        <v>5649</v>
      </c>
      <c r="C5745" s="77" t="s">
        <v>6939</v>
      </c>
      <c r="D5745" s="77" t="s">
        <v>10135</v>
      </c>
      <c r="E5745" s="40">
        <v>259.3</v>
      </c>
      <c r="F5745" s="40">
        <v>235.73</v>
      </c>
      <c r="G5745" s="40" t="s">
        <v>8568</v>
      </c>
      <c r="H5745" s="40" t="s">
        <v>21226</v>
      </c>
    </row>
    <row r="5746" spans="1:8" s="54" customFormat="1" x14ac:dyDescent="0.25">
      <c r="A5746" s="40">
        <v>1</v>
      </c>
      <c r="B5746" s="40" t="s">
        <v>5649</v>
      </c>
      <c r="C5746" s="77" t="s">
        <v>21227</v>
      </c>
      <c r="D5746" s="77" t="s">
        <v>10135</v>
      </c>
      <c r="E5746" s="40">
        <v>327.75</v>
      </c>
      <c r="F5746" s="40">
        <v>297.95</v>
      </c>
      <c r="G5746" s="40" t="s">
        <v>21228</v>
      </c>
      <c r="H5746" s="40" t="s">
        <v>21229</v>
      </c>
    </row>
    <row r="5747" spans="1:8" s="54" customFormat="1" x14ac:dyDescent="0.25">
      <c r="A5747" s="40">
        <v>1</v>
      </c>
      <c r="B5747" s="40" t="s">
        <v>5649</v>
      </c>
      <c r="C5747" s="77" t="s">
        <v>21230</v>
      </c>
      <c r="D5747" s="77" t="s">
        <v>10135</v>
      </c>
      <c r="E5747" s="40">
        <v>327.75</v>
      </c>
      <c r="F5747" s="40">
        <v>297.95</v>
      </c>
      <c r="G5747" s="40" t="s">
        <v>21231</v>
      </c>
      <c r="H5747" s="40" t="s">
        <v>21232</v>
      </c>
    </row>
    <row r="5748" spans="1:8" s="54" customFormat="1" x14ac:dyDescent="0.25">
      <c r="A5748" s="40">
        <v>1</v>
      </c>
      <c r="B5748" s="40" t="s">
        <v>5649</v>
      </c>
      <c r="C5748" s="77" t="s">
        <v>21233</v>
      </c>
      <c r="D5748" s="77" t="s">
        <v>10135</v>
      </c>
      <c r="E5748" s="40">
        <v>327.75</v>
      </c>
      <c r="F5748" s="40">
        <v>297.95</v>
      </c>
      <c r="G5748" s="40" t="s">
        <v>21234</v>
      </c>
      <c r="H5748" s="40" t="s">
        <v>21235</v>
      </c>
    </row>
    <row r="5749" spans="1:8" s="54" customFormat="1" x14ac:dyDescent="0.25">
      <c r="A5749" s="40">
        <v>1</v>
      </c>
      <c r="B5749" s="40" t="s">
        <v>5649</v>
      </c>
      <c r="C5749" s="77" t="s">
        <v>21236</v>
      </c>
      <c r="D5749" s="77" t="s">
        <v>10135</v>
      </c>
      <c r="E5749" s="40">
        <v>327.75</v>
      </c>
      <c r="F5749" s="40">
        <v>297.95</v>
      </c>
      <c r="G5749" s="40" t="s">
        <v>21237</v>
      </c>
      <c r="H5749" s="40" t="s">
        <v>21238</v>
      </c>
    </row>
    <row r="5750" spans="1:8" s="54" customFormat="1" x14ac:dyDescent="0.25">
      <c r="A5750" s="40">
        <v>1</v>
      </c>
      <c r="B5750" s="40" t="s">
        <v>5649</v>
      </c>
      <c r="C5750" s="77" t="s">
        <v>21239</v>
      </c>
      <c r="D5750" s="77" t="s">
        <v>10135</v>
      </c>
      <c r="E5750" s="40">
        <v>0.01</v>
      </c>
      <c r="F5750" s="40">
        <v>0.01</v>
      </c>
      <c r="G5750" s="40" t="s">
        <v>21240</v>
      </c>
      <c r="H5750" s="40" t="s">
        <v>21241</v>
      </c>
    </row>
    <row r="5751" spans="1:8" s="54" customFormat="1" x14ac:dyDescent="0.25">
      <c r="A5751" s="40">
        <v>1</v>
      </c>
      <c r="B5751" s="40" t="s">
        <v>5649</v>
      </c>
      <c r="C5751" s="77" t="s">
        <v>6940</v>
      </c>
      <c r="D5751" s="77" t="s">
        <v>10135</v>
      </c>
      <c r="E5751" s="40">
        <v>139.6</v>
      </c>
      <c r="F5751" s="40">
        <v>126.91</v>
      </c>
      <c r="G5751" s="40" t="s">
        <v>10170</v>
      </c>
      <c r="H5751" s="40" t="s">
        <v>21242</v>
      </c>
    </row>
    <row r="5752" spans="1:8" s="54" customFormat="1" x14ac:dyDescent="0.25">
      <c r="A5752" s="40">
        <v>1</v>
      </c>
      <c r="B5752" s="40" t="s">
        <v>5649</v>
      </c>
      <c r="C5752" s="77" t="s">
        <v>6941</v>
      </c>
      <c r="D5752" s="77" t="s">
        <v>10135</v>
      </c>
      <c r="E5752" s="40">
        <v>148.24</v>
      </c>
      <c r="F5752" s="40">
        <v>134.76</v>
      </c>
      <c r="G5752" s="40" t="s">
        <v>10171</v>
      </c>
      <c r="H5752" s="40" t="s">
        <v>21243</v>
      </c>
    </row>
    <row r="5753" spans="1:8" s="54" customFormat="1" x14ac:dyDescent="0.25">
      <c r="A5753" s="40">
        <v>1</v>
      </c>
      <c r="B5753" s="40" t="s">
        <v>5649</v>
      </c>
      <c r="C5753" s="77" t="s">
        <v>6942</v>
      </c>
      <c r="D5753" s="77" t="s">
        <v>10135</v>
      </c>
      <c r="E5753" s="40">
        <v>68.34</v>
      </c>
      <c r="F5753" s="40">
        <v>62.13</v>
      </c>
      <c r="G5753" s="40" t="s">
        <v>6096</v>
      </c>
      <c r="H5753" s="40" t="s">
        <v>21244</v>
      </c>
    </row>
    <row r="5754" spans="1:8" s="54" customFormat="1" x14ac:dyDescent="0.25">
      <c r="A5754" s="40">
        <v>1</v>
      </c>
      <c r="B5754" s="40" t="s">
        <v>5649</v>
      </c>
      <c r="C5754" s="77" t="s">
        <v>6943</v>
      </c>
      <c r="D5754" s="77" t="s">
        <v>10135</v>
      </c>
      <c r="E5754" s="40">
        <v>687.78</v>
      </c>
      <c r="F5754" s="40">
        <v>625.25</v>
      </c>
      <c r="G5754" s="40" t="s">
        <v>8569</v>
      </c>
      <c r="H5754" s="40" t="s">
        <v>21245</v>
      </c>
    </row>
    <row r="5755" spans="1:8" s="54" customFormat="1" x14ac:dyDescent="0.25">
      <c r="A5755" s="40">
        <v>1</v>
      </c>
      <c r="B5755" s="40" t="s">
        <v>5649</v>
      </c>
      <c r="C5755" s="77" t="s">
        <v>6944</v>
      </c>
      <c r="D5755" s="77" t="s">
        <v>10135</v>
      </c>
      <c r="E5755" s="40">
        <v>249.59</v>
      </c>
      <c r="F5755" s="40">
        <v>226.9</v>
      </c>
      <c r="G5755" s="40" t="s">
        <v>10172</v>
      </c>
      <c r="H5755" s="40" t="s">
        <v>21246</v>
      </c>
    </row>
    <row r="5756" spans="1:8" s="54" customFormat="1" x14ac:dyDescent="0.25">
      <c r="A5756" s="40">
        <v>1</v>
      </c>
      <c r="B5756" s="40" t="s">
        <v>5649</v>
      </c>
      <c r="C5756" s="77" t="s">
        <v>6945</v>
      </c>
      <c r="D5756" s="77" t="s">
        <v>10135</v>
      </c>
      <c r="E5756" s="40">
        <v>205.33</v>
      </c>
      <c r="F5756" s="40">
        <v>186.66</v>
      </c>
      <c r="G5756" s="40" t="s">
        <v>10173</v>
      </c>
      <c r="H5756" s="40" t="s">
        <v>21247</v>
      </c>
    </row>
    <row r="5757" spans="1:8" s="54" customFormat="1" x14ac:dyDescent="0.25">
      <c r="A5757" s="40">
        <v>1</v>
      </c>
      <c r="B5757" s="40" t="s">
        <v>5649</v>
      </c>
      <c r="C5757" s="77" t="s">
        <v>6946</v>
      </c>
      <c r="D5757" s="77" t="s">
        <v>10135</v>
      </c>
      <c r="E5757" s="40">
        <v>739.61</v>
      </c>
      <c r="F5757" s="40">
        <v>672.37</v>
      </c>
      <c r="G5757" s="40" t="s">
        <v>8570</v>
      </c>
      <c r="H5757" s="40" t="s">
        <v>21248</v>
      </c>
    </row>
    <row r="5758" spans="1:8" s="54" customFormat="1" x14ac:dyDescent="0.25">
      <c r="A5758" s="40">
        <v>1</v>
      </c>
      <c r="B5758" s="40" t="s">
        <v>5649</v>
      </c>
      <c r="C5758" s="77" t="s">
        <v>6947</v>
      </c>
      <c r="D5758" s="77" t="s">
        <v>10135</v>
      </c>
      <c r="E5758" s="40">
        <v>414.46</v>
      </c>
      <c r="F5758" s="40">
        <v>376.78</v>
      </c>
      <c r="G5758" s="40" t="s">
        <v>8571</v>
      </c>
      <c r="H5758" s="40" t="s">
        <v>21249</v>
      </c>
    </row>
    <row r="5759" spans="1:8" s="54" customFormat="1" x14ac:dyDescent="0.25">
      <c r="A5759" s="40">
        <v>1</v>
      </c>
      <c r="B5759" s="40" t="s">
        <v>5649</v>
      </c>
      <c r="C5759" s="77" t="s">
        <v>21250</v>
      </c>
      <c r="D5759" s="77" t="s">
        <v>10135</v>
      </c>
      <c r="E5759" s="40">
        <v>0.01</v>
      </c>
      <c r="F5759" s="40">
        <v>0.01</v>
      </c>
      <c r="G5759" s="40" t="s">
        <v>21251</v>
      </c>
      <c r="H5759" s="40" t="s">
        <v>21252</v>
      </c>
    </row>
    <row r="5760" spans="1:8" s="54" customFormat="1" x14ac:dyDescent="0.25">
      <c r="A5760" s="40">
        <v>1</v>
      </c>
      <c r="B5760" s="40" t="s">
        <v>5649</v>
      </c>
      <c r="C5760" s="77" t="s">
        <v>6948</v>
      </c>
      <c r="D5760" s="77" t="s">
        <v>10135</v>
      </c>
      <c r="E5760" s="40">
        <v>246.41</v>
      </c>
      <c r="F5760" s="40">
        <v>224.01</v>
      </c>
      <c r="G5760" s="40" t="s">
        <v>8572</v>
      </c>
      <c r="H5760" s="40" t="s">
        <v>21253</v>
      </c>
    </row>
    <row r="5761" spans="1:8" s="54" customFormat="1" x14ac:dyDescent="0.25">
      <c r="A5761" s="40">
        <v>1</v>
      </c>
      <c r="B5761" s="40" t="s">
        <v>5649</v>
      </c>
      <c r="C5761" s="77" t="s">
        <v>6949</v>
      </c>
      <c r="D5761" s="77" t="s">
        <v>10135</v>
      </c>
      <c r="E5761" s="40">
        <v>99</v>
      </c>
      <c r="F5761" s="40">
        <v>90</v>
      </c>
      <c r="G5761" s="40" t="s">
        <v>6097</v>
      </c>
      <c r="H5761" s="40" t="s">
        <v>21254</v>
      </c>
    </row>
    <row r="5762" spans="1:8" s="54" customFormat="1" x14ac:dyDescent="0.25">
      <c r="A5762" s="40">
        <v>1</v>
      </c>
      <c r="B5762" s="40" t="s">
        <v>5649</v>
      </c>
      <c r="C5762" s="77" t="s">
        <v>6950</v>
      </c>
      <c r="D5762" s="77" t="s">
        <v>10135</v>
      </c>
      <c r="E5762" s="40">
        <v>123.64</v>
      </c>
      <c r="F5762" s="40">
        <v>112.4</v>
      </c>
      <c r="G5762" s="40" t="s">
        <v>10174</v>
      </c>
      <c r="H5762" s="40" t="s">
        <v>21255</v>
      </c>
    </row>
    <row r="5763" spans="1:8" s="54" customFormat="1" x14ac:dyDescent="0.25">
      <c r="A5763" s="40">
        <v>1</v>
      </c>
      <c r="B5763" s="40" t="s">
        <v>5649</v>
      </c>
      <c r="C5763" s="77" t="s">
        <v>6951</v>
      </c>
      <c r="D5763" s="77" t="s">
        <v>10135</v>
      </c>
      <c r="E5763" s="40">
        <v>316.70999999999998</v>
      </c>
      <c r="F5763" s="40">
        <v>287.92</v>
      </c>
      <c r="G5763" s="40" t="s">
        <v>8573</v>
      </c>
      <c r="H5763" s="40" t="s">
        <v>21256</v>
      </c>
    </row>
    <row r="5764" spans="1:8" s="54" customFormat="1" x14ac:dyDescent="0.25">
      <c r="A5764" s="40">
        <v>1</v>
      </c>
      <c r="B5764" s="40" t="s">
        <v>5649</v>
      </c>
      <c r="C5764" s="77" t="s">
        <v>6952</v>
      </c>
      <c r="D5764" s="77" t="s">
        <v>10135</v>
      </c>
      <c r="E5764" s="40">
        <v>171.26</v>
      </c>
      <c r="F5764" s="40">
        <v>155.69</v>
      </c>
      <c r="G5764" s="40" t="s">
        <v>6098</v>
      </c>
      <c r="H5764" s="40" t="s">
        <v>21257</v>
      </c>
    </row>
    <row r="5765" spans="1:8" s="54" customFormat="1" x14ac:dyDescent="0.25">
      <c r="A5765" s="40">
        <v>1</v>
      </c>
      <c r="B5765" s="40" t="s">
        <v>5649</v>
      </c>
      <c r="C5765" s="77" t="s">
        <v>6953</v>
      </c>
      <c r="D5765" s="77" t="s">
        <v>10135</v>
      </c>
      <c r="E5765" s="40">
        <v>783.96</v>
      </c>
      <c r="F5765" s="40">
        <v>712.69</v>
      </c>
      <c r="G5765" s="40" t="s">
        <v>8574</v>
      </c>
      <c r="H5765" s="40" t="s">
        <v>21258</v>
      </c>
    </row>
    <row r="5766" spans="1:8" s="54" customFormat="1" x14ac:dyDescent="0.25">
      <c r="A5766" s="40">
        <v>1</v>
      </c>
      <c r="B5766" s="40" t="s">
        <v>5649</v>
      </c>
      <c r="C5766" s="77" t="s">
        <v>6954</v>
      </c>
      <c r="D5766" s="77" t="s">
        <v>10135</v>
      </c>
      <c r="E5766" s="40">
        <v>547.9</v>
      </c>
      <c r="F5766" s="40">
        <v>498.09</v>
      </c>
      <c r="G5766" s="40" t="s">
        <v>8575</v>
      </c>
      <c r="H5766" s="40" t="s">
        <v>21259</v>
      </c>
    </row>
    <row r="5767" spans="1:8" s="54" customFormat="1" x14ac:dyDescent="0.25">
      <c r="A5767" s="40">
        <v>1</v>
      </c>
      <c r="B5767" s="40" t="s">
        <v>5649</v>
      </c>
      <c r="C5767" s="77" t="s">
        <v>21260</v>
      </c>
      <c r="D5767" s="77" t="s">
        <v>10135</v>
      </c>
      <c r="E5767" s="40">
        <v>0.01</v>
      </c>
      <c r="F5767" s="40">
        <v>0.01</v>
      </c>
      <c r="G5767" s="40" t="s">
        <v>21261</v>
      </c>
      <c r="H5767" s="40" t="s">
        <v>21262</v>
      </c>
    </row>
    <row r="5768" spans="1:8" s="54" customFormat="1" x14ac:dyDescent="0.25">
      <c r="A5768" s="40">
        <v>1</v>
      </c>
      <c r="B5768" s="40" t="s">
        <v>5649</v>
      </c>
      <c r="C5768" s="77" t="s">
        <v>6955</v>
      </c>
      <c r="D5768" s="77" t="s">
        <v>10135</v>
      </c>
      <c r="E5768" s="40">
        <v>182.26</v>
      </c>
      <c r="F5768" s="40">
        <v>165.69</v>
      </c>
      <c r="G5768" s="40" t="s">
        <v>6099</v>
      </c>
      <c r="H5768" s="40" t="s">
        <v>21263</v>
      </c>
    </row>
    <row r="5769" spans="1:8" s="54" customFormat="1" x14ac:dyDescent="0.25">
      <c r="A5769" s="40">
        <v>1</v>
      </c>
      <c r="B5769" s="40" t="s">
        <v>5649</v>
      </c>
      <c r="C5769" s="77" t="s">
        <v>6956</v>
      </c>
      <c r="D5769" s="77" t="s">
        <v>10135</v>
      </c>
      <c r="E5769" s="40">
        <v>581.55999999999995</v>
      </c>
      <c r="F5769" s="40">
        <v>528.69000000000005</v>
      </c>
      <c r="G5769" s="40" t="s">
        <v>6100</v>
      </c>
      <c r="H5769" s="40" t="s">
        <v>21264</v>
      </c>
    </row>
    <row r="5770" spans="1:8" s="54" customFormat="1" x14ac:dyDescent="0.25">
      <c r="A5770" s="40">
        <v>1</v>
      </c>
      <c r="B5770" s="40" t="s">
        <v>5649</v>
      </c>
      <c r="C5770" s="77" t="s">
        <v>6957</v>
      </c>
      <c r="D5770" s="77" t="s">
        <v>10135</v>
      </c>
      <c r="E5770" s="40">
        <v>92.93</v>
      </c>
      <c r="F5770" s="40">
        <v>84.48</v>
      </c>
      <c r="G5770" s="40" t="s">
        <v>6101</v>
      </c>
      <c r="H5770" s="40" t="s">
        <v>21265</v>
      </c>
    </row>
    <row r="5771" spans="1:8" s="54" customFormat="1" x14ac:dyDescent="0.25">
      <c r="A5771" s="40">
        <v>1</v>
      </c>
      <c r="B5771" s="40" t="s">
        <v>5649</v>
      </c>
      <c r="C5771" s="77" t="s">
        <v>6958</v>
      </c>
      <c r="D5771" s="77" t="s">
        <v>10135</v>
      </c>
      <c r="E5771" s="40">
        <v>154.86000000000001</v>
      </c>
      <c r="F5771" s="40">
        <v>140.78</v>
      </c>
      <c r="G5771" s="40" t="s">
        <v>6102</v>
      </c>
      <c r="H5771" s="40" t="s">
        <v>21266</v>
      </c>
    </row>
    <row r="5772" spans="1:8" s="54" customFormat="1" x14ac:dyDescent="0.25">
      <c r="A5772" s="40">
        <v>1</v>
      </c>
      <c r="B5772" s="40" t="s">
        <v>5649</v>
      </c>
      <c r="C5772" s="77" t="s">
        <v>6959</v>
      </c>
      <c r="D5772" s="77" t="s">
        <v>10135</v>
      </c>
      <c r="E5772" s="40">
        <v>70.05</v>
      </c>
      <c r="F5772" s="40">
        <v>63.68</v>
      </c>
      <c r="G5772" s="40" t="s">
        <v>8576</v>
      </c>
      <c r="H5772" s="40" t="s">
        <v>21267</v>
      </c>
    </row>
    <row r="5773" spans="1:8" s="54" customFormat="1" x14ac:dyDescent="0.25">
      <c r="A5773" s="40">
        <v>1</v>
      </c>
      <c r="B5773" s="40" t="s">
        <v>5649</v>
      </c>
      <c r="C5773" s="77" t="s">
        <v>6960</v>
      </c>
      <c r="D5773" s="77" t="s">
        <v>10135</v>
      </c>
      <c r="E5773" s="40">
        <v>324.47000000000003</v>
      </c>
      <c r="F5773" s="40">
        <v>294.97000000000003</v>
      </c>
      <c r="G5773" s="40" t="s">
        <v>10175</v>
      </c>
      <c r="H5773" s="40" t="s">
        <v>21268</v>
      </c>
    </row>
    <row r="5774" spans="1:8" s="54" customFormat="1" x14ac:dyDescent="0.25">
      <c r="A5774" s="40">
        <v>1</v>
      </c>
      <c r="B5774" s="40" t="s">
        <v>5649</v>
      </c>
      <c r="C5774" s="77" t="s">
        <v>6961</v>
      </c>
      <c r="D5774" s="77" t="s">
        <v>10135</v>
      </c>
      <c r="E5774" s="40">
        <v>61.02</v>
      </c>
      <c r="F5774" s="40">
        <v>55.47</v>
      </c>
      <c r="G5774" s="40" t="s">
        <v>10176</v>
      </c>
      <c r="H5774" s="40" t="s">
        <v>21269</v>
      </c>
    </row>
    <row r="5775" spans="1:8" s="54" customFormat="1" x14ac:dyDescent="0.25">
      <c r="A5775" s="40">
        <v>1</v>
      </c>
      <c r="B5775" s="40" t="s">
        <v>5649</v>
      </c>
      <c r="C5775" s="77" t="s">
        <v>6962</v>
      </c>
      <c r="D5775" s="77" t="s">
        <v>10135</v>
      </c>
      <c r="E5775" s="40">
        <v>333.17</v>
      </c>
      <c r="F5775" s="40">
        <v>302.88</v>
      </c>
      <c r="G5775" s="40" t="s">
        <v>10177</v>
      </c>
      <c r="H5775" s="40" t="s">
        <v>21270</v>
      </c>
    </row>
    <row r="5776" spans="1:8" s="54" customFormat="1" x14ac:dyDescent="0.25">
      <c r="A5776" s="40">
        <v>1</v>
      </c>
      <c r="B5776" s="40" t="s">
        <v>5649</v>
      </c>
      <c r="C5776" s="77" t="s">
        <v>6963</v>
      </c>
      <c r="D5776" s="77" t="s">
        <v>10135</v>
      </c>
      <c r="E5776" s="40">
        <v>241.66</v>
      </c>
      <c r="F5776" s="40">
        <v>219.69</v>
      </c>
      <c r="G5776" s="40" t="s">
        <v>8577</v>
      </c>
      <c r="H5776" s="40" t="s">
        <v>21271</v>
      </c>
    </row>
    <row r="5777" spans="1:8" s="54" customFormat="1" x14ac:dyDescent="0.25">
      <c r="A5777" s="40">
        <v>1</v>
      </c>
      <c r="B5777" s="40" t="s">
        <v>5649</v>
      </c>
      <c r="C5777" s="77" t="s">
        <v>6964</v>
      </c>
      <c r="D5777" s="77" t="s">
        <v>10135</v>
      </c>
      <c r="E5777" s="40">
        <v>175.44</v>
      </c>
      <c r="F5777" s="40">
        <v>159.49</v>
      </c>
      <c r="G5777" s="40" t="s">
        <v>8578</v>
      </c>
      <c r="H5777" s="40" t="s">
        <v>21272</v>
      </c>
    </row>
    <row r="5778" spans="1:8" s="54" customFormat="1" x14ac:dyDescent="0.25">
      <c r="A5778" s="40">
        <v>1</v>
      </c>
      <c r="B5778" s="40" t="s">
        <v>5649</v>
      </c>
      <c r="C5778" s="77" t="s">
        <v>6965</v>
      </c>
      <c r="D5778" s="77" t="s">
        <v>10135</v>
      </c>
      <c r="E5778" s="40">
        <v>91.89</v>
      </c>
      <c r="F5778" s="40">
        <v>83.54</v>
      </c>
      <c r="G5778" s="40" t="s">
        <v>8579</v>
      </c>
      <c r="H5778" s="40" t="s">
        <v>21273</v>
      </c>
    </row>
    <row r="5779" spans="1:8" s="54" customFormat="1" x14ac:dyDescent="0.25">
      <c r="A5779" s="40">
        <v>1</v>
      </c>
      <c r="B5779" s="40" t="s">
        <v>5649</v>
      </c>
      <c r="C5779" s="77" t="s">
        <v>6966</v>
      </c>
      <c r="D5779" s="77" t="s">
        <v>10135</v>
      </c>
      <c r="E5779" s="40">
        <v>263.14999999999998</v>
      </c>
      <c r="F5779" s="40">
        <v>239.23</v>
      </c>
      <c r="G5779" s="40" t="s">
        <v>8580</v>
      </c>
      <c r="H5779" s="40" t="s">
        <v>21274</v>
      </c>
    </row>
    <row r="5780" spans="1:8" s="54" customFormat="1" x14ac:dyDescent="0.25">
      <c r="A5780" s="40">
        <v>1</v>
      </c>
      <c r="B5780" s="40" t="s">
        <v>5649</v>
      </c>
      <c r="C5780" s="77" t="s">
        <v>6967</v>
      </c>
      <c r="D5780" s="77" t="s">
        <v>10135</v>
      </c>
      <c r="E5780" s="40">
        <v>325.89999999999998</v>
      </c>
      <c r="F5780" s="40">
        <v>296.27</v>
      </c>
      <c r="G5780" s="40" t="s">
        <v>8581</v>
      </c>
      <c r="H5780" s="40" t="s">
        <v>21275</v>
      </c>
    </row>
    <row r="5781" spans="1:8" s="54" customFormat="1" x14ac:dyDescent="0.25">
      <c r="A5781" s="40">
        <v>1</v>
      </c>
      <c r="B5781" s="40" t="s">
        <v>5649</v>
      </c>
      <c r="C5781" s="77" t="s">
        <v>6968</v>
      </c>
      <c r="D5781" s="77" t="s">
        <v>10135</v>
      </c>
      <c r="E5781" s="40">
        <v>182.09</v>
      </c>
      <c r="F5781" s="40">
        <v>165.54</v>
      </c>
      <c r="G5781" s="40" t="s">
        <v>6103</v>
      </c>
      <c r="H5781" s="40" t="s">
        <v>21276</v>
      </c>
    </row>
    <row r="5782" spans="1:8" s="54" customFormat="1" x14ac:dyDescent="0.25">
      <c r="A5782" s="40">
        <v>1</v>
      </c>
      <c r="B5782" s="40" t="s">
        <v>5649</v>
      </c>
      <c r="C5782" s="77" t="s">
        <v>6969</v>
      </c>
      <c r="D5782" s="77" t="s">
        <v>10135</v>
      </c>
      <c r="E5782" s="40">
        <v>47.29</v>
      </c>
      <c r="F5782" s="40">
        <v>42.99</v>
      </c>
      <c r="G5782" s="40" t="s">
        <v>10178</v>
      </c>
      <c r="H5782" s="40" t="s">
        <v>21277</v>
      </c>
    </row>
    <row r="5783" spans="1:8" s="54" customFormat="1" x14ac:dyDescent="0.25">
      <c r="A5783" s="40">
        <v>1</v>
      </c>
      <c r="B5783" s="40" t="s">
        <v>5649</v>
      </c>
      <c r="C5783" s="77" t="s">
        <v>6970</v>
      </c>
      <c r="D5783" s="77" t="s">
        <v>10135</v>
      </c>
      <c r="E5783" s="40">
        <v>124.71</v>
      </c>
      <c r="F5783" s="40">
        <v>113.37</v>
      </c>
      <c r="G5783" s="40" t="s">
        <v>8582</v>
      </c>
      <c r="H5783" s="40" t="s">
        <v>21278</v>
      </c>
    </row>
    <row r="5784" spans="1:8" s="54" customFormat="1" x14ac:dyDescent="0.25">
      <c r="A5784" s="40">
        <v>1</v>
      </c>
      <c r="B5784" s="40" t="s">
        <v>5649</v>
      </c>
      <c r="C5784" s="77" t="s">
        <v>6971</v>
      </c>
      <c r="D5784" s="77" t="s">
        <v>10135</v>
      </c>
      <c r="E5784" s="40">
        <v>45.46</v>
      </c>
      <c r="F5784" s="40">
        <v>41.33</v>
      </c>
      <c r="G5784" s="40" t="s">
        <v>10179</v>
      </c>
      <c r="H5784" s="40" t="s">
        <v>21279</v>
      </c>
    </row>
    <row r="5785" spans="1:8" s="54" customFormat="1" x14ac:dyDescent="0.25">
      <c r="A5785" s="40">
        <v>1</v>
      </c>
      <c r="B5785" s="40" t="s">
        <v>5649</v>
      </c>
      <c r="C5785" s="77" t="s">
        <v>6972</v>
      </c>
      <c r="D5785" s="77" t="s">
        <v>10135</v>
      </c>
      <c r="E5785" s="40">
        <v>43.15</v>
      </c>
      <c r="F5785" s="40">
        <v>39.229999999999997</v>
      </c>
      <c r="G5785" s="40" t="s">
        <v>10180</v>
      </c>
      <c r="H5785" s="40" t="s">
        <v>21280</v>
      </c>
    </row>
    <row r="5786" spans="1:8" s="54" customFormat="1" x14ac:dyDescent="0.25">
      <c r="A5786" s="40">
        <v>1</v>
      </c>
      <c r="B5786" s="40" t="s">
        <v>5649</v>
      </c>
      <c r="C5786" s="77" t="s">
        <v>6973</v>
      </c>
      <c r="D5786" s="77" t="s">
        <v>10135</v>
      </c>
      <c r="E5786" s="40">
        <v>137.86000000000001</v>
      </c>
      <c r="F5786" s="40">
        <v>125.33</v>
      </c>
      <c r="G5786" s="40" t="s">
        <v>8583</v>
      </c>
      <c r="H5786" s="40" t="s">
        <v>21281</v>
      </c>
    </row>
    <row r="5787" spans="1:8" s="54" customFormat="1" x14ac:dyDescent="0.25">
      <c r="A5787" s="40">
        <v>1</v>
      </c>
      <c r="B5787" s="40" t="s">
        <v>5649</v>
      </c>
      <c r="C5787" s="77" t="s">
        <v>6974</v>
      </c>
      <c r="D5787" s="77" t="s">
        <v>10135</v>
      </c>
      <c r="E5787" s="40">
        <v>41.31</v>
      </c>
      <c r="F5787" s="40">
        <v>37.549999999999997</v>
      </c>
      <c r="G5787" s="40" t="s">
        <v>10181</v>
      </c>
      <c r="H5787" s="40" t="s">
        <v>21282</v>
      </c>
    </row>
    <row r="5788" spans="1:8" s="54" customFormat="1" x14ac:dyDescent="0.25">
      <c r="A5788" s="40">
        <v>1</v>
      </c>
      <c r="B5788" s="40" t="s">
        <v>5649</v>
      </c>
      <c r="C5788" s="77" t="s">
        <v>8650</v>
      </c>
      <c r="D5788" s="77" t="s">
        <v>10135</v>
      </c>
      <c r="E5788" s="40">
        <v>98.82</v>
      </c>
      <c r="F5788" s="40">
        <v>89.84</v>
      </c>
      <c r="G5788" s="40" t="s">
        <v>8584</v>
      </c>
      <c r="H5788" s="40" t="s">
        <v>21283</v>
      </c>
    </row>
    <row r="5789" spans="1:8" s="54" customFormat="1" x14ac:dyDescent="0.25">
      <c r="A5789" s="40">
        <v>1</v>
      </c>
      <c r="B5789" s="40" t="s">
        <v>5649</v>
      </c>
      <c r="C5789" s="77" t="s">
        <v>10471</v>
      </c>
      <c r="D5789" s="77" t="s">
        <v>10135</v>
      </c>
      <c r="E5789" s="40">
        <v>87.16</v>
      </c>
      <c r="F5789" s="40">
        <v>79.239999999999995</v>
      </c>
      <c r="G5789" s="40" t="s">
        <v>10472</v>
      </c>
      <c r="H5789" s="40" t="s">
        <v>21284</v>
      </c>
    </row>
    <row r="5790" spans="1:8" s="54" customFormat="1" x14ac:dyDescent="0.25">
      <c r="A5790" s="40">
        <v>1</v>
      </c>
      <c r="B5790" s="40" t="s">
        <v>5649</v>
      </c>
      <c r="C5790" s="77" t="s">
        <v>10473</v>
      </c>
      <c r="D5790" s="77" t="s">
        <v>10135</v>
      </c>
      <c r="E5790" s="40">
        <v>87.16</v>
      </c>
      <c r="F5790" s="40">
        <v>79.239999999999995</v>
      </c>
      <c r="G5790" s="40" t="s">
        <v>10474</v>
      </c>
      <c r="H5790" s="40" t="s">
        <v>21285</v>
      </c>
    </row>
    <row r="5791" spans="1:8" s="54" customFormat="1" x14ac:dyDescent="0.25">
      <c r="A5791" s="40">
        <v>1</v>
      </c>
      <c r="B5791" s="40" t="s">
        <v>5649</v>
      </c>
      <c r="C5791" s="77" t="s">
        <v>10475</v>
      </c>
      <c r="D5791" s="77" t="s">
        <v>10135</v>
      </c>
      <c r="E5791" s="40">
        <v>43.57</v>
      </c>
      <c r="F5791" s="40">
        <v>39.61</v>
      </c>
      <c r="G5791" s="40" t="s">
        <v>14788</v>
      </c>
      <c r="H5791" s="40" t="s">
        <v>21286</v>
      </c>
    </row>
    <row r="5792" spans="1:8" s="54" customFormat="1" x14ac:dyDescent="0.25">
      <c r="A5792" s="40">
        <v>1</v>
      </c>
      <c r="B5792" s="40" t="s">
        <v>5649</v>
      </c>
      <c r="C5792" s="77" t="s">
        <v>10476</v>
      </c>
      <c r="D5792" s="77" t="s">
        <v>10135</v>
      </c>
      <c r="E5792" s="40">
        <v>43.57</v>
      </c>
      <c r="F5792" s="40">
        <v>39.61</v>
      </c>
      <c r="G5792" s="40" t="s">
        <v>14789</v>
      </c>
      <c r="H5792" s="40" t="s">
        <v>21287</v>
      </c>
    </row>
    <row r="5793" spans="1:8" s="54" customFormat="1" x14ac:dyDescent="0.25">
      <c r="A5793" s="40">
        <v>1</v>
      </c>
      <c r="B5793" s="40" t="s">
        <v>5649</v>
      </c>
      <c r="C5793" s="77" t="s">
        <v>6975</v>
      </c>
      <c r="D5793" s="77" t="s">
        <v>10135</v>
      </c>
      <c r="E5793" s="40">
        <v>84.81</v>
      </c>
      <c r="F5793" s="40">
        <v>77.099999999999994</v>
      </c>
      <c r="G5793" s="40" t="s">
        <v>6104</v>
      </c>
      <c r="H5793" s="40" t="s">
        <v>21288</v>
      </c>
    </row>
    <row r="5794" spans="1:8" s="54" customFormat="1" x14ac:dyDescent="0.25">
      <c r="A5794" s="40">
        <v>1</v>
      </c>
      <c r="B5794" s="40" t="s">
        <v>5649</v>
      </c>
      <c r="C5794" s="77" t="s">
        <v>6976</v>
      </c>
      <c r="D5794" s="77" t="s">
        <v>10135</v>
      </c>
      <c r="E5794" s="40">
        <v>213.92</v>
      </c>
      <c r="F5794" s="40">
        <v>194.47</v>
      </c>
      <c r="G5794" s="40" t="s">
        <v>6105</v>
      </c>
      <c r="H5794" s="40" t="s">
        <v>21289</v>
      </c>
    </row>
    <row r="5795" spans="1:8" s="54" customFormat="1" x14ac:dyDescent="0.25">
      <c r="A5795" s="40">
        <v>1</v>
      </c>
      <c r="B5795" s="40" t="s">
        <v>5649</v>
      </c>
      <c r="C5795" s="77" t="s">
        <v>6977</v>
      </c>
      <c r="D5795" s="77" t="s">
        <v>10135</v>
      </c>
      <c r="E5795" s="40">
        <v>175.73</v>
      </c>
      <c r="F5795" s="40">
        <v>159.75</v>
      </c>
      <c r="G5795" s="40" t="s">
        <v>6106</v>
      </c>
      <c r="H5795" s="40" t="s">
        <v>21290</v>
      </c>
    </row>
    <row r="5796" spans="1:8" s="54" customFormat="1" x14ac:dyDescent="0.25">
      <c r="A5796" s="40">
        <v>1</v>
      </c>
      <c r="B5796" s="40" t="s">
        <v>5649</v>
      </c>
      <c r="C5796" s="77" t="s">
        <v>6978</v>
      </c>
      <c r="D5796" s="77" t="s">
        <v>10135</v>
      </c>
      <c r="E5796" s="40">
        <v>233.57</v>
      </c>
      <c r="F5796" s="40">
        <v>212.34</v>
      </c>
      <c r="G5796" s="40" t="s">
        <v>6107</v>
      </c>
      <c r="H5796" s="40" t="s">
        <v>21291</v>
      </c>
    </row>
    <row r="5797" spans="1:8" s="54" customFormat="1" x14ac:dyDescent="0.25">
      <c r="A5797" s="40">
        <v>1</v>
      </c>
      <c r="B5797" s="40" t="s">
        <v>5649</v>
      </c>
      <c r="C5797" s="77" t="s">
        <v>6979</v>
      </c>
      <c r="D5797" s="77" t="s">
        <v>10135</v>
      </c>
      <c r="E5797" s="40">
        <v>232.8</v>
      </c>
      <c r="F5797" s="40">
        <v>211.64</v>
      </c>
      <c r="G5797" s="40" t="s">
        <v>6108</v>
      </c>
      <c r="H5797" s="40" t="s">
        <v>21292</v>
      </c>
    </row>
    <row r="5798" spans="1:8" s="54" customFormat="1" x14ac:dyDescent="0.25">
      <c r="A5798" s="40">
        <v>1</v>
      </c>
      <c r="B5798" s="40" t="s">
        <v>5649</v>
      </c>
      <c r="C5798" s="77" t="s">
        <v>6980</v>
      </c>
      <c r="D5798" s="77" t="s">
        <v>10135</v>
      </c>
      <c r="E5798" s="40">
        <v>228.69</v>
      </c>
      <c r="F5798" s="40">
        <v>207.9</v>
      </c>
      <c r="G5798" s="40" t="s">
        <v>6109</v>
      </c>
      <c r="H5798" s="40" t="s">
        <v>21293</v>
      </c>
    </row>
    <row r="5799" spans="1:8" s="54" customFormat="1" x14ac:dyDescent="0.25">
      <c r="A5799" s="40">
        <v>1</v>
      </c>
      <c r="B5799" s="40" t="s">
        <v>5649</v>
      </c>
      <c r="C5799" s="77" t="s">
        <v>21294</v>
      </c>
      <c r="D5799" s="77" t="s">
        <v>10135</v>
      </c>
      <c r="E5799" s="40">
        <v>121.21</v>
      </c>
      <c r="F5799" s="40">
        <v>110.19</v>
      </c>
      <c r="G5799" s="40" t="s">
        <v>8548</v>
      </c>
      <c r="H5799" s="40" t="s">
        <v>21295</v>
      </c>
    </row>
    <row r="5800" spans="1:8" s="54" customFormat="1" x14ac:dyDescent="0.25">
      <c r="A5800" s="40">
        <v>1</v>
      </c>
      <c r="B5800" s="40" t="s">
        <v>5649</v>
      </c>
      <c r="C5800" s="77" t="s">
        <v>6981</v>
      </c>
      <c r="D5800" s="77" t="s">
        <v>10135</v>
      </c>
      <c r="E5800" s="40">
        <v>76.86</v>
      </c>
      <c r="F5800" s="40">
        <v>69.87</v>
      </c>
      <c r="G5800" s="40" t="s">
        <v>14790</v>
      </c>
      <c r="H5800" s="40" t="s">
        <v>21296</v>
      </c>
    </row>
    <row r="5801" spans="1:8" s="54" customFormat="1" x14ac:dyDescent="0.25">
      <c r="A5801" s="40">
        <v>1</v>
      </c>
      <c r="B5801" s="40" t="s">
        <v>5649</v>
      </c>
      <c r="C5801" s="77" t="s">
        <v>21297</v>
      </c>
      <c r="D5801" s="77" t="s">
        <v>10135</v>
      </c>
      <c r="E5801" s="40">
        <v>156.22</v>
      </c>
      <c r="F5801" s="40">
        <v>142.02000000000001</v>
      </c>
      <c r="G5801" s="40" t="s">
        <v>21298</v>
      </c>
      <c r="H5801" s="40" t="s">
        <v>21299</v>
      </c>
    </row>
    <row r="5802" spans="1:8" s="54" customFormat="1" x14ac:dyDescent="0.25">
      <c r="A5802" s="40">
        <v>1</v>
      </c>
      <c r="B5802" s="40" t="s">
        <v>5649</v>
      </c>
      <c r="C5802" s="77" t="s">
        <v>21300</v>
      </c>
      <c r="D5802" s="77" t="s">
        <v>10135</v>
      </c>
      <c r="E5802" s="40">
        <v>421.16</v>
      </c>
      <c r="F5802" s="40">
        <v>382.87</v>
      </c>
      <c r="G5802" s="40" t="s">
        <v>21301</v>
      </c>
      <c r="H5802" s="40" t="s">
        <v>21302</v>
      </c>
    </row>
    <row r="5803" spans="1:8" s="54" customFormat="1" x14ac:dyDescent="0.25">
      <c r="A5803" s="40">
        <v>1</v>
      </c>
      <c r="B5803" s="40" t="s">
        <v>5649</v>
      </c>
      <c r="C5803" s="77" t="s">
        <v>21303</v>
      </c>
      <c r="D5803" s="77" t="s">
        <v>10135</v>
      </c>
      <c r="E5803" s="40">
        <v>211.87</v>
      </c>
      <c r="F5803" s="40">
        <v>192.61</v>
      </c>
      <c r="G5803" s="40" t="s">
        <v>21304</v>
      </c>
      <c r="H5803" s="40" t="s">
        <v>21305</v>
      </c>
    </row>
    <row r="5804" spans="1:8" s="54" customFormat="1" x14ac:dyDescent="0.25">
      <c r="A5804" s="40">
        <v>1</v>
      </c>
      <c r="B5804" s="40" t="s">
        <v>5649</v>
      </c>
      <c r="C5804" s="77" t="s">
        <v>6982</v>
      </c>
      <c r="D5804" s="77" t="s">
        <v>10135</v>
      </c>
      <c r="E5804" s="40">
        <v>238.55</v>
      </c>
      <c r="F5804" s="40">
        <v>216.86</v>
      </c>
      <c r="G5804" s="40" t="s">
        <v>6110</v>
      </c>
      <c r="H5804" s="40" t="s">
        <v>21306</v>
      </c>
    </row>
    <row r="5805" spans="1:8" s="54" customFormat="1" x14ac:dyDescent="0.25">
      <c r="A5805" s="40">
        <v>1</v>
      </c>
      <c r="B5805" s="40" t="s">
        <v>5649</v>
      </c>
      <c r="C5805" s="77" t="s">
        <v>6983</v>
      </c>
      <c r="D5805" s="77" t="s">
        <v>10135</v>
      </c>
      <c r="E5805" s="40">
        <v>250.98</v>
      </c>
      <c r="F5805" s="40">
        <v>228.16</v>
      </c>
      <c r="G5805" s="40" t="s">
        <v>6111</v>
      </c>
      <c r="H5805" s="40" t="s">
        <v>21307</v>
      </c>
    </row>
    <row r="5806" spans="1:8" s="54" customFormat="1" x14ac:dyDescent="0.25">
      <c r="A5806" s="40">
        <v>1</v>
      </c>
      <c r="B5806" s="40" t="s">
        <v>5649</v>
      </c>
      <c r="C5806" s="77" t="s">
        <v>21308</v>
      </c>
      <c r="D5806" s="77" t="s">
        <v>10135</v>
      </c>
      <c r="E5806" s="40">
        <v>333.54</v>
      </c>
      <c r="F5806" s="40">
        <v>303.22000000000003</v>
      </c>
      <c r="G5806" s="40" t="s">
        <v>21309</v>
      </c>
      <c r="H5806" s="40" t="s">
        <v>21310</v>
      </c>
    </row>
    <row r="5807" spans="1:8" s="54" customFormat="1" x14ac:dyDescent="0.25">
      <c r="A5807" s="40">
        <v>1</v>
      </c>
      <c r="B5807" s="40" t="s">
        <v>5649</v>
      </c>
      <c r="C5807" s="77" t="s">
        <v>6984</v>
      </c>
      <c r="D5807" s="77" t="s">
        <v>10135</v>
      </c>
      <c r="E5807" s="40">
        <v>320.01</v>
      </c>
      <c r="F5807" s="40">
        <v>290.92</v>
      </c>
      <c r="G5807" s="40" t="s">
        <v>6112</v>
      </c>
      <c r="H5807" s="40" t="s">
        <v>21311</v>
      </c>
    </row>
    <row r="5808" spans="1:8" s="54" customFormat="1" x14ac:dyDescent="0.25">
      <c r="A5808" s="40">
        <v>1</v>
      </c>
      <c r="B5808" s="40" t="s">
        <v>5649</v>
      </c>
      <c r="C5808" s="77" t="s">
        <v>6985</v>
      </c>
      <c r="D5808" s="77" t="s">
        <v>10135</v>
      </c>
      <c r="E5808" s="40">
        <v>231.94</v>
      </c>
      <c r="F5808" s="40">
        <v>210.85</v>
      </c>
      <c r="G5808" s="40" t="s">
        <v>6113</v>
      </c>
      <c r="H5808" s="40" t="s">
        <v>21312</v>
      </c>
    </row>
    <row r="5809" spans="1:8" s="54" customFormat="1" x14ac:dyDescent="0.25">
      <c r="A5809" s="40">
        <v>1</v>
      </c>
      <c r="B5809" s="40" t="s">
        <v>5649</v>
      </c>
      <c r="C5809" s="77" t="s">
        <v>21313</v>
      </c>
      <c r="D5809" s="77" t="s">
        <v>10135</v>
      </c>
      <c r="E5809" s="40">
        <v>301.02999999999997</v>
      </c>
      <c r="F5809" s="40">
        <v>273.66000000000003</v>
      </c>
      <c r="G5809" s="40" t="s">
        <v>21314</v>
      </c>
      <c r="H5809" s="40" t="s">
        <v>21315</v>
      </c>
    </row>
    <row r="5810" spans="1:8" s="54" customFormat="1" x14ac:dyDescent="0.25">
      <c r="A5810" s="40">
        <v>1</v>
      </c>
      <c r="B5810" s="40" t="s">
        <v>5649</v>
      </c>
      <c r="C5810" s="77" t="s">
        <v>6986</v>
      </c>
      <c r="D5810" s="77" t="s">
        <v>10135</v>
      </c>
      <c r="E5810" s="40">
        <v>1196.6600000000001</v>
      </c>
      <c r="F5810" s="40">
        <v>1087.8699999999999</v>
      </c>
      <c r="G5810" s="40" t="s">
        <v>6114</v>
      </c>
      <c r="H5810" s="40" t="s">
        <v>21316</v>
      </c>
    </row>
    <row r="5811" spans="1:8" s="54" customFormat="1" x14ac:dyDescent="0.25">
      <c r="A5811" s="40">
        <v>1</v>
      </c>
      <c r="B5811" s="40" t="s">
        <v>5649</v>
      </c>
      <c r="C5811" s="77" t="s">
        <v>6987</v>
      </c>
      <c r="D5811" s="77" t="s">
        <v>10135</v>
      </c>
      <c r="E5811" s="40">
        <v>327.99</v>
      </c>
      <c r="F5811" s="40">
        <v>298.17</v>
      </c>
      <c r="G5811" s="40" t="s">
        <v>6115</v>
      </c>
      <c r="H5811" s="40" t="s">
        <v>21317</v>
      </c>
    </row>
    <row r="5812" spans="1:8" s="54" customFormat="1" x14ac:dyDescent="0.25">
      <c r="A5812" s="40">
        <v>1</v>
      </c>
      <c r="B5812" s="40" t="s">
        <v>5649</v>
      </c>
      <c r="C5812" s="77" t="s">
        <v>21318</v>
      </c>
      <c r="D5812" s="77" t="s">
        <v>10135</v>
      </c>
      <c r="E5812" s="40">
        <v>1072.5999999999999</v>
      </c>
      <c r="F5812" s="40">
        <v>975.09</v>
      </c>
      <c r="G5812" s="40" t="s">
        <v>21319</v>
      </c>
      <c r="H5812" s="40" t="s">
        <v>21320</v>
      </c>
    </row>
    <row r="5813" spans="1:8" s="54" customFormat="1" x14ac:dyDescent="0.25">
      <c r="A5813" s="40">
        <v>1</v>
      </c>
      <c r="B5813" s="40" t="s">
        <v>5649</v>
      </c>
      <c r="C5813" s="77" t="s">
        <v>6988</v>
      </c>
      <c r="D5813" s="77" t="s">
        <v>10135</v>
      </c>
      <c r="E5813" s="40">
        <v>300.87</v>
      </c>
      <c r="F5813" s="40">
        <v>273.52</v>
      </c>
      <c r="G5813" s="40" t="s">
        <v>6116</v>
      </c>
      <c r="H5813" s="40" t="s">
        <v>21321</v>
      </c>
    </row>
    <row r="5814" spans="1:8" s="54" customFormat="1" x14ac:dyDescent="0.25">
      <c r="A5814" s="40">
        <v>1</v>
      </c>
      <c r="B5814" s="40" t="s">
        <v>5649</v>
      </c>
      <c r="C5814" s="77" t="s">
        <v>6989</v>
      </c>
      <c r="D5814" s="77" t="s">
        <v>10135</v>
      </c>
      <c r="E5814" s="40">
        <v>99.74</v>
      </c>
      <c r="F5814" s="40">
        <v>90.67</v>
      </c>
      <c r="G5814" s="40" t="s">
        <v>6117</v>
      </c>
      <c r="H5814" s="40" t="s">
        <v>21322</v>
      </c>
    </row>
    <row r="5815" spans="1:8" s="54" customFormat="1" x14ac:dyDescent="0.25">
      <c r="A5815" s="40">
        <v>1</v>
      </c>
      <c r="B5815" s="40" t="s">
        <v>5649</v>
      </c>
      <c r="C5815" s="77" t="s">
        <v>21323</v>
      </c>
      <c r="D5815" s="77" t="s">
        <v>10135</v>
      </c>
      <c r="E5815" s="40">
        <v>904.3</v>
      </c>
      <c r="F5815" s="40">
        <v>822.09</v>
      </c>
      <c r="G5815" s="40" t="s">
        <v>21324</v>
      </c>
      <c r="H5815" s="40" t="s">
        <v>21325</v>
      </c>
    </row>
    <row r="5816" spans="1:8" s="54" customFormat="1" x14ac:dyDescent="0.25">
      <c r="A5816" s="40">
        <v>1</v>
      </c>
      <c r="B5816" s="40" t="s">
        <v>5649</v>
      </c>
      <c r="C5816" s="77" t="s">
        <v>6990</v>
      </c>
      <c r="D5816" s="77" t="s">
        <v>10135</v>
      </c>
      <c r="E5816" s="40">
        <v>220.77</v>
      </c>
      <c r="F5816" s="40">
        <v>200.7</v>
      </c>
      <c r="G5816" s="40" t="s">
        <v>6118</v>
      </c>
      <c r="H5816" s="40" t="s">
        <v>21326</v>
      </c>
    </row>
    <row r="5817" spans="1:8" s="54" customFormat="1" x14ac:dyDescent="0.25">
      <c r="A5817" s="40">
        <v>1</v>
      </c>
      <c r="B5817" s="40" t="s">
        <v>5649</v>
      </c>
      <c r="C5817" s="77" t="s">
        <v>6991</v>
      </c>
      <c r="D5817" s="77" t="s">
        <v>10135</v>
      </c>
      <c r="E5817" s="40">
        <v>277.02</v>
      </c>
      <c r="F5817" s="40">
        <v>251.84</v>
      </c>
      <c r="G5817" s="40" t="s">
        <v>6119</v>
      </c>
      <c r="H5817" s="40" t="s">
        <v>21327</v>
      </c>
    </row>
    <row r="5818" spans="1:8" s="54" customFormat="1" x14ac:dyDescent="0.25">
      <c r="A5818" s="40">
        <v>1</v>
      </c>
      <c r="B5818" s="40" t="s">
        <v>5649</v>
      </c>
      <c r="C5818" s="77" t="s">
        <v>6992</v>
      </c>
      <c r="D5818" s="77" t="s">
        <v>10135</v>
      </c>
      <c r="E5818" s="40">
        <v>358.83</v>
      </c>
      <c r="F5818" s="40">
        <v>326.20999999999998</v>
      </c>
      <c r="G5818" s="40" t="s">
        <v>6120</v>
      </c>
      <c r="H5818" s="40" t="s">
        <v>21328</v>
      </c>
    </row>
    <row r="5819" spans="1:8" s="54" customFormat="1" x14ac:dyDescent="0.25">
      <c r="A5819" s="40">
        <v>1</v>
      </c>
      <c r="B5819" s="40" t="s">
        <v>5649</v>
      </c>
      <c r="C5819" s="77" t="s">
        <v>6993</v>
      </c>
      <c r="D5819" s="77" t="s">
        <v>10135</v>
      </c>
      <c r="E5819" s="40">
        <v>287.32</v>
      </c>
      <c r="F5819" s="40">
        <v>261.2</v>
      </c>
      <c r="G5819" s="40" t="s">
        <v>6121</v>
      </c>
      <c r="H5819" s="40" t="s">
        <v>21329</v>
      </c>
    </row>
    <row r="5820" spans="1:8" s="54" customFormat="1" x14ac:dyDescent="0.25">
      <c r="A5820" s="40">
        <v>1</v>
      </c>
      <c r="B5820" s="40" t="s">
        <v>5649</v>
      </c>
      <c r="C5820" s="77" t="s">
        <v>6994</v>
      </c>
      <c r="D5820" s="77" t="s">
        <v>10135</v>
      </c>
      <c r="E5820" s="40">
        <v>339.46</v>
      </c>
      <c r="F5820" s="40">
        <v>308.60000000000002</v>
      </c>
      <c r="G5820" s="40" t="s">
        <v>6122</v>
      </c>
      <c r="H5820" s="40" t="s">
        <v>21330</v>
      </c>
    </row>
    <row r="5821" spans="1:8" s="54" customFormat="1" x14ac:dyDescent="0.25">
      <c r="A5821" s="40">
        <v>1</v>
      </c>
      <c r="B5821" s="40" t="s">
        <v>5649</v>
      </c>
      <c r="C5821" s="77" t="s">
        <v>6995</v>
      </c>
      <c r="D5821" s="77" t="s">
        <v>10135</v>
      </c>
      <c r="E5821" s="40">
        <v>311.27</v>
      </c>
      <c r="F5821" s="40">
        <v>282.97000000000003</v>
      </c>
      <c r="G5821" s="40" t="s">
        <v>6123</v>
      </c>
      <c r="H5821" s="40" t="s">
        <v>21331</v>
      </c>
    </row>
    <row r="5822" spans="1:8" s="54" customFormat="1" x14ac:dyDescent="0.25">
      <c r="A5822" s="40">
        <v>1</v>
      </c>
      <c r="B5822" s="40" t="s">
        <v>5649</v>
      </c>
      <c r="C5822" s="77" t="s">
        <v>6996</v>
      </c>
      <c r="D5822" s="77" t="s">
        <v>10135</v>
      </c>
      <c r="E5822" s="40">
        <v>358.74</v>
      </c>
      <c r="F5822" s="40">
        <v>326.13</v>
      </c>
      <c r="G5822" s="40" t="s">
        <v>6124</v>
      </c>
      <c r="H5822" s="40" t="s">
        <v>21332</v>
      </c>
    </row>
    <row r="5823" spans="1:8" s="54" customFormat="1" x14ac:dyDescent="0.25">
      <c r="A5823" s="40">
        <v>1</v>
      </c>
      <c r="B5823" s="40" t="s">
        <v>5649</v>
      </c>
      <c r="C5823" s="77" t="s">
        <v>6997</v>
      </c>
      <c r="D5823" s="77" t="s">
        <v>10135</v>
      </c>
      <c r="E5823" s="40">
        <v>647.52</v>
      </c>
      <c r="F5823" s="40">
        <v>588.65</v>
      </c>
      <c r="G5823" s="40" t="s">
        <v>6125</v>
      </c>
      <c r="H5823" s="40" t="s">
        <v>21333</v>
      </c>
    </row>
    <row r="5824" spans="1:8" s="54" customFormat="1" x14ac:dyDescent="0.25">
      <c r="A5824" s="40">
        <v>1</v>
      </c>
      <c r="B5824" s="40" t="s">
        <v>5649</v>
      </c>
      <c r="C5824" s="77" t="s">
        <v>6998</v>
      </c>
      <c r="D5824" s="77" t="s">
        <v>10135</v>
      </c>
      <c r="E5824" s="40">
        <v>20.27</v>
      </c>
      <c r="F5824" s="40">
        <v>18.43</v>
      </c>
      <c r="G5824" s="40" t="s">
        <v>6126</v>
      </c>
      <c r="H5824" s="40" t="s">
        <v>21334</v>
      </c>
    </row>
    <row r="5825" spans="1:8" s="54" customFormat="1" x14ac:dyDescent="0.25">
      <c r="A5825" s="40">
        <v>1</v>
      </c>
      <c r="B5825" s="40" t="s">
        <v>5649</v>
      </c>
      <c r="C5825" s="77" t="s">
        <v>6999</v>
      </c>
      <c r="D5825" s="77" t="s">
        <v>10135</v>
      </c>
      <c r="E5825" s="40">
        <v>838.18</v>
      </c>
      <c r="F5825" s="40">
        <v>761.98</v>
      </c>
      <c r="G5825" s="40" t="s">
        <v>6127</v>
      </c>
      <c r="H5825" s="40" t="s">
        <v>21335</v>
      </c>
    </row>
    <row r="5826" spans="1:8" s="54" customFormat="1" x14ac:dyDescent="0.25">
      <c r="A5826" s="40">
        <v>1</v>
      </c>
      <c r="B5826" s="40" t="s">
        <v>5649</v>
      </c>
      <c r="C5826" s="77" t="s">
        <v>7000</v>
      </c>
      <c r="D5826" s="77" t="s">
        <v>10135</v>
      </c>
      <c r="E5826" s="40">
        <v>1027.17</v>
      </c>
      <c r="F5826" s="40">
        <v>933.79</v>
      </c>
      <c r="G5826" s="40" t="s">
        <v>6128</v>
      </c>
      <c r="H5826" s="40" t="s">
        <v>21336</v>
      </c>
    </row>
    <row r="5827" spans="1:8" s="54" customFormat="1" x14ac:dyDescent="0.25">
      <c r="A5827" s="40">
        <v>1</v>
      </c>
      <c r="B5827" s="40" t="s">
        <v>5649</v>
      </c>
      <c r="C5827" s="77" t="s">
        <v>21337</v>
      </c>
      <c r="D5827" s="77" t="s">
        <v>10135</v>
      </c>
      <c r="E5827" s="40">
        <v>104.26</v>
      </c>
      <c r="F5827" s="40">
        <v>94.78</v>
      </c>
      <c r="G5827" s="40" t="s">
        <v>21338</v>
      </c>
      <c r="H5827" s="40" t="s">
        <v>21339</v>
      </c>
    </row>
    <row r="5828" spans="1:8" s="54" customFormat="1" x14ac:dyDescent="0.25">
      <c r="A5828" s="40">
        <v>1</v>
      </c>
      <c r="B5828" s="40" t="s">
        <v>5649</v>
      </c>
      <c r="C5828" s="77" t="s">
        <v>21340</v>
      </c>
      <c r="D5828" s="77" t="s">
        <v>10135</v>
      </c>
      <c r="E5828" s="40">
        <v>127.47</v>
      </c>
      <c r="F5828" s="40">
        <v>115.88</v>
      </c>
      <c r="G5828" s="40" t="s">
        <v>21341</v>
      </c>
      <c r="H5828" s="40" t="s">
        <v>21342</v>
      </c>
    </row>
    <row r="5829" spans="1:8" s="54" customFormat="1" x14ac:dyDescent="0.25">
      <c r="A5829" s="40">
        <v>1</v>
      </c>
      <c r="B5829" s="40" t="s">
        <v>5649</v>
      </c>
      <c r="C5829" s="77" t="s">
        <v>7001</v>
      </c>
      <c r="D5829" s="77" t="s">
        <v>10135</v>
      </c>
      <c r="E5829" s="40">
        <v>181.21</v>
      </c>
      <c r="F5829" s="40">
        <v>164.74</v>
      </c>
      <c r="G5829" s="40" t="s">
        <v>6129</v>
      </c>
      <c r="H5829" s="40" t="s">
        <v>21343</v>
      </c>
    </row>
    <row r="5830" spans="1:8" s="54" customFormat="1" x14ac:dyDescent="0.25">
      <c r="A5830" s="40">
        <v>1</v>
      </c>
      <c r="B5830" s="40" t="s">
        <v>5649</v>
      </c>
      <c r="C5830" s="77" t="s">
        <v>7002</v>
      </c>
      <c r="D5830" s="77" t="s">
        <v>10135</v>
      </c>
      <c r="E5830" s="40">
        <v>421.06</v>
      </c>
      <c r="F5830" s="40">
        <v>382.78</v>
      </c>
      <c r="G5830" s="40" t="s">
        <v>6130</v>
      </c>
      <c r="H5830" s="40" t="s">
        <v>21344</v>
      </c>
    </row>
    <row r="5831" spans="1:8" s="54" customFormat="1" x14ac:dyDescent="0.25">
      <c r="A5831" s="40">
        <v>1</v>
      </c>
      <c r="B5831" s="40" t="s">
        <v>5649</v>
      </c>
      <c r="C5831" s="77" t="s">
        <v>7003</v>
      </c>
      <c r="D5831" s="77" t="s">
        <v>10135</v>
      </c>
      <c r="E5831" s="40">
        <v>469.35</v>
      </c>
      <c r="F5831" s="40">
        <v>426.68</v>
      </c>
      <c r="G5831" s="40" t="s">
        <v>8585</v>
      </c>
      <c r="H5831" s="40" t="s">
        <v>21345</v>
      </c>
    </row>
    <row r="5832" spans="1:8" s="54" customFormat="1" x14ac:dyDescent="0.25">
      <c r="A5832" s="40">
        <v>1</v>
      </c>
      <c r="B5832" s="40" t="s">
        <v>5649</v>
      </c>
      <c r="C5832" s="77" t="s">
        <v>7004</v>
      </c>
      <c r="D5832" s="77" t="s">
        <v>10135</v>
      </c>
      <c r="E5832" s="40">
        <v>433.65</v>
      </c>
      <c r="F5832" s="40">
        <v>394.23</v>
      </c>
      <c r="G5832" s="40" t="s">
        <v>8586</v>
      </c>
      <c r="H5832" s="40" t="s">
        <v>21346</v>
      </c>
    </row>
    <row r="5833" spans="1:8" s="54" customFormat="1" x14ac:dyDescent="0.25">
      <c r="A5833" s="40">
        <v>1</v>
      </c>
      <c r="B5833" s="40" t="s">
        <v>5649</v>
      </c>
      <c r="C5833" s="77" t="s">
        <v>7005</v>
      </c>
      <c r="D5833" s="77" t="s">
        <v>10135</v>
      </c>
      <c r="E5833" s="40">
        <v>352.45</v>
      </c>
      <c r="F5833" s="40">
        <v>320.41000000000003</v>
      </c>
      <c r="G5833" s="40" t="s">
        <v>8587</v>
      </c>
      <c r="H5833" s="40" t="s">
        <v>21347</v>
      </c>
    </row>
    <row r="5834" spans="1:8" s="54" customFormat="1" x14ac:dyDescent="0.25">
      <c r="A5834" s="40">
        <v>1</v>
      </c>
      <c r="B5834" s="40" t="s">
        <v>5649</v>
      </c>
      <c r="C5834" s="77" t="s">
        <v>8651</v>
      </c>
      <c r="D5834" s="77" t="s">
        <v>10135</v>
      </c>
      <c r="E5834" s="40">
        <v>616.57000000000005</v>
      </c>
      <c r="F5834" s="40">
        <v>560.52</v>
      </c>
      <c r="G5834" s="40" t="s">
        <v>10794</v>
      </c>
      <c r="H5834" s="40" t="s">
        <v>21348</v>
      </c>
    </row>
    <row r="5835" spans="1:8" s="54" customFormat="1" x14ac:dyDescent="0.25">
      <c r="A5835" s="40">
        <v>1</v>
      </c>
      <c r="B5835" s="40" t="s">
        <v>5649</v>
      </c>
      <c r="C5835" s="77" t="s">
        <v>8652</v>
      </c>
      <c r="D5835" s="77" t="s">
        <v>10135</v>
      </c>
      <c r="E5835" s="40">
        <v>645.79</v>
      </c>
      <c r="F5835" s="40">
        <v>587.08000000000004</v>
      </c>
      <c r="G5835" s="40" t="s">
        <v>10795</v>
      </c>
      <c r="H5835" s="40" t="s">
        <v>21349</v>
      </c>
    </row>
    <row r="5836" spans="1:8" s="54" customFormat="1" x14ac:dyDescent="0.25">
      <c r="A5836" s="40">
        <v>1</v>
      </c>
      <c r="B5836" s="40" t="s">
        <v>5649</v>
      </c>
      <c r="C5836" s="77" t="s">
        <v>8653</v>
      </c>
      <c r="D5836" s="77" t="s">
        <v>10135</v>
      </c>
      <c r="E5836" s="40">
        <v>692.77</v>
      </c>
      <c r="F5836" s="40">
        <v>629.79</v>
      </c>
      <c r="G5836" s="40" t="s">
        <v>10796</v>
      </c>
      <c r="H5836" s="40" t="s">
        <v>21350</v>
      </c>
    </row>
    <row r="5837" spans="1:8" s="54" customFormat="1" x14ac:dyDescent="0.25">
      <c r="A5837" s="40">
        <v>1</v>
      </c>
      <c r="B5837" s="40" t="s">
        <v>5649</v>
      </c>
      <c r="C5837" s="77" t="s">
        <v>8654</v>
      </c>
      <c r="D5837" s="77" t="s">
        <v>10135</v>
      </c>
      <c r="E5837" s="40">
        <v>758.7</v>
      </c>
      <c r="F5837" s="40">
        <v>689.73</v>
      </c>
      <c r="G5837" s="40" t="s">
        <v>10797</v>
      </c>
      <c r="H5837" s="40" t="s">
        <v>21351</v>
      </c>
    </row>
    <row r="5838" spans="1:8" s="54" customFormat="1" x14ac:dyDescent="0.25">
      <c r="A5838" s="40">
        <v>1</v>
      </c>
      <c r="B5838" s="40" t="s">
        <v>5649</v>
      </c>
      <c r="C5838" s="77" t="s">
        <v>8655</v>
      </c>
      <c r="D5838" s="77" t="s">
        <v>10135</v>
      </c>
      <c r="E5838" s="40">
        <v>753.82</v>
      </c>
      <c r="F5838" s="40">
        <v>685.29</v>
      </c>
      <c r="G5838" s="40" t="s">
        <v>10798</v>
      </c>
      <c r="H5838" s="40" t="s">
        <v>21352</v>
      </c>
    </row>
    <row r="5839" spans="1:8" s="54" customFormat="1" x14ac:dyDescent="0.25">
      <c r="A5839" s="40">
        <v>1</v>
      </c>
      <c r="B5839" s="40" t="s">
        <v>5649</v>
      </c>
      <c r="C5839" s="77" t="s">
        <v>8656</v>
      </c>
      <c r="D5839" s="77" t="s">
        <v>10135</v>
      </c>
      <c r="E5839" s="40">
        <v>737.14</v>
      </c>
      <c r="F5839" s="40">
        <v>670.13</v>
      </c>
      <c r="G5839" s="40" t="s">
        <v>10799</v>
      </c>
      <c r="H5839" s="40" t="s">
        <v>21353</v>
      </c>
    </row>
    <row r="5840" spans="1:8" s="54" customFormat="1" x14ac:dyDescent="0.25">
      <c r="A5840" s="40">
        <v>1</v>
      </c>
      <c r="B5840" s="40" t="s">
        <v>5649</v>
      </c>
      <c r="C5840" s="77" t="s">
        <v>14566</v>
      </c>
      <c r="D5840" s="77" t="s">
        <v>10135</v>
      </c>
      <c r="E5840" s="40" t="s">
        <v>16502</v>
      </c>
      <c r="F5840" s="40" t="s">
        <v>5459</v>
      </c>
      <c r="G5840" s="40" t="s">
        <v>14567</v>
      </c>
      <c r="H5840" s="40" t="s">
        <v>21354</v>
      </c>
    </row>
    <row r="5841" spans="1:8" s="54" customFormat="1" x14ac:dyDescent="0.25">
      <c r="A5841" s="40">
        <v>1</v>
      </c>
      <c r="B5841" s="40" t="s">
        <v>5649</v>
      </c>
      <c r="C5841" s="77" t="s">
        <v>7006</v>
      </c>
      <c r="D5841" s="77" t="s">
        <v>10135</v>
      </c>
      <c r="E5841" s="40">
        <v>103.13</v>
      </c>
      <c r="F5841" s="40">
        <v>93.75</v>
      </c>
      <c r="G5841" s="40" t="s">
        <v>6131</v>
      </c>
      <c r="H5841" s="40" t="s">
        <v>21355</v>
      </c>
    </row>
    <row r="5842" spans="1:8" s="54" customFormat="1" x14ac:dyDescent="0.25">
      <c r="A5842" s="40">
        <v>1</v>
      </c>
      <c r="B5842" s="40" t="s">
        <v>5649</v>
      </c>
      <c r="C5842" s="77" t="s">
        <v>7007</v>
      </c>
      <c r="D5842" s="77" t="s">
        <v>10135</v>
      </c>
      <c r="E5842" s="40">
        <v>438.94</v>
      </c>
      <c r="F5842" s="40">
        <v>399.04</v>
      </c>
      <c r="G5842" s="40" t="s">
        <v>8588</v>
      </c>
      <c r="H5842" s="40" t="s">
        <v>21356</v>
      </c>
    </row>
    <row r="5843" spans="1:8" s="54" customFormat="1" x14ac:dyDescent="0.25">
      <c r="A5843" s="40">
        <v>1</v>
      </c>
      <c r="B5843" s="40" t="s">
        <v>5649</v>
      </c>
      <c r="C5843" s="77" t="s">
        <v>7008</v>
      </c>
      <c r="D5843" s="77" t="s">
        <v>10135</v>
      </c>
      <c r="E5843" s="40">
        <v>1076.72</v>
      </c>
      <c r="F5843" s="40">
        <v>978.84</v>
      </c>
      <c r="G5843" s="40" t="s">
        <v>8589</v>
      </c>
      <c r="H5843" s="40" t="s">
        <v>21357</v>
      </c>
    </row>
    <row r="5844" spans="1:8" s="54" customFormat="1" x14ac:dyDescent="0.25">
      <c r="A5844" s="40">
        <v>1</v>
      </c>
      <c r="B5844" s="40" t="s">
        <v>5649</v>
      </c>
      <c r="C5844" s="77" t="s">
        <v>7009</v>
      </c>
      <c r="D5844" s="77" t="s">
        <v>10135</v>
      </c>
      <c r="E5844" s="40">
        <v>1412.16</v>
      </c>
      <c r="F5844" s="40">
        <v>1283.78</v>
      </c>
      <c r="G5844" s="40" t="s">
        <v>6132</v>
      </c>
      <c r="H5844" s="40" t="s">
        <v>21358</v>
      </c>
    </row>
    <row r="5845" spans="1:8" s="54" customFormat="1" x14ac:dyDescent="0.25">
      <c r="A5845" s="40">
        <v>1</v>
      </c>
      <c r="B5845" s="40" t="s">
        <v>5649</v>
      </c>
      <c r="C5845" s="77" t="s">
        <v>7010</v>
      </c>
      <c r="D5845" s="77" t="s">
        <v>10135</v>
      </c>
      <c r="E5845" s="40">
        <v>2940.36</v>
      </c>
      <c r="F5845" s="40">
        <v>2673.05</v>
      </c>
      <c r="G5845" s="40" t="s">
        <v>6133</v>
      </c>
      <c r="H5845" s="40" t="s">
        <v>21359</v>
      </c>
    </row>
    <row r="5846" spans="1:8" s="54" customFormat="1" x14ac:dyDescent="0.25">
      <c r="A5846" s="40">
        <v>1</v>
      </c>
      <c r="B5846" s="40" t="s">
        <v>5649</v>
      </c>
      <c r="C5846" s="77" t="s">
        <v>7011</v>
      </c>
      <c r="D5846" s="77" t="s">
        <v>10135</v>
      </c>
      <c r="E5846" s="40">
        <v>1692.94</v>
      </c>
      <c r="F5846" s="40">
        <v>1539.04</v>
      </c>
      <c r="G5846" s="40" t="s">
        <v>8590</v>
      </c>
      <c r="H5846" s="40" t="s">
        <v>21360</v>
      </c>
    </row>
    <row r="5847" spans="1:8" s="54" customFormat="1" x14ac:dyDescent="0.25">
      <c r="A5847" s="40">
        <v>1</v>
      </c>
      <c r="B5847" s="40" t="s">
        <v>5649</v>
      </c>
      <c r="C5847" s="77" t="s">
        <v>7012</v>
      </c>
      <c r="D5847" s="77" t="s">
        <v>10135</v>
      </c>
      <c r="E5847" s="40">
        <v>2056.08</v>
      </c>
      <c r="F5847" s="40">
        <v>1869.16</v>
      </c>
      <c r="G5847" s="40" t="s">
        <v>8591</v>
      </c>
      <c r="H5847" s="40" t="s">
        <v>21361</v>
      </c>
    </row>
    <row r="5848" spans="1:8" s="54" customFormat="1" x14ac:dyDescent="0.25">
      <c r="A5848" s="40">
        <v>1</v>
      </c>
      <c r="B5848" s="40" t="s">
        <v>5649</v>
      </c>
      <c r="C5848" s="77" t="s">
        <v>7013</v>
      </c>
      <c r="D5848" s="77" t="s">
        <v>10135</v>
      </c>
      <c r="E5848" s="40">
        <v>466.36</v>
      </c>
      <c r="F5848" s="40">
        <v>423.96</v>
      </c>
      <c r="G5848" s="40" t="s">
        <v>6134</v>
      </c>
      <c r="H5848" s="40" t="s">
        <v>21362</v>
      </c>
    </row>
    <row r="5849" spans="1:8" s="54" customFormat="1" x14ac:dyDescent="0.25">
      <c r="A5849" s="40">
        <v>1</v>
      </c>
      <c r="B5849" s="40" t="s">
        <v>5649</v>
      </c>
      <c r="C5849" s="77" t="s">
        <v>10477</v>
      </c>
      <c r="D5849" s="77" t="s">
        <v>10135</v>
      </c>
      <c r="E5849" s="40">
        <v>1984.98</v>
      </c>
      <c r="F5849" s="40">
        <v>1804.53</v>
      </c>
      <c r="G5849" s="40" t="s">
        <v>10478</v>
      </c>
      <c r="H5849" s="40" t="s">
        <v>21363</v>
      </c>
    </row>
    <row r="5850" spans="1:8" s="54" customFormat="1" x14ac:dyDescent="0.25">
      <c r="A5850" s="40">
        <v>1</v>
      </c>
      <c r="B5850" s="40" t="s">
        <v>5649</v>
      </c>
      <c r="C5850" s="77" t="s">
        <v>10479</v>
      </c>
      <c r="D5850" s="77" t="s">
        <v>10135</v>
      </c>
      <c r="E5850" s="40">
        <v>2501.1799999999998</v>
      </c>
      <c r="F5850" s="40">
        <v>2273.8000000000002</v>
      </c>
      <c r="G5850" s="40" t="s">
        <v>10480</v>
      </c>
      <c r="H5850" s="40" t="s">
        <v>21364</v>
      </c>
    </row>
    <row r="5851" spans="1:8" s="54" customFormat="1" x14ac:dyDescent="0.25">
      <c r="A5851" s="40">
        <v>1</v>
      </c>
      <c r="B5851" s="40" t="s">
        <v>5649</v>
      </c>
      <c r="C5851" s="77" t="s">
        <v>10481</v>
      </c>
      <c r="D5851" s="77" t="s">
        <v>10135</v>
      </c>
      <c r="E5851" s="40">
        <v>2909.94</v>
      </c>
      <c r="F5851" s="40">
        <v>2645.4</v>
      </c>
      <c r="G5851" s="40" t="s">
        <v>10482</v>
      </c>
      <c r="H5851" s="40" t="s">
        <v>21365</v>
      </c>
    </row>
    <row r="5852" spans="1:8" s="54" customFormat="1" x14ac:dyDescent="0.25">
      <c r="A5852" s="40">
        <v>1</v>
      </c>
      <c r="B5852" s="40" t="s">
        <v>5649</v>
      </c>
      <c r="C5852" s="77" t="s">
        <v>10483</v>
      </c>
      <c r="D5852" s="77" t="s">
        <v>10135</v>
      </c>
      <c r="E5852" s="40">
        <v>353.77</v>
      </c>
      <c r="F5852" s="40">
        <v>321.61</v>
      </c>
      <c r="G5852" s="40" t="s">
        <v>10484</v>
      </c>
      <c r="H5852" s="40" t="s">
        <v>21366</v>
      </c>
    </row>
    <row r="5853" spans="1:8" s="54" customFormat="1" x14ac:dyDescent="0.25">
      <c r="A5853" s="40">
        <v>1</v>
      </c>
      <c r="B5853" s="40" t="s">
        <v>5649</v>
      </c>
      <c r="C5853" s="77" t="s">
        <v>7014</v>
      </c>
      <c r="D5853" s="77" t="s">
        <v>10135</v>
      </c>
      <c r="E5853" s="40">
        <v>7.66</v>
      </c>
      <c r="F5853" s="40">
        <v>6.96</v>
      </c>
      <c r="G5853" s="40" t="s">
        <v>6135</v>
      </c>
      <c r="H5853" s="40" t="s">
        <v>21367</v>
      </c>
    </row>
    <row r="5854" spans="1:8" s="54" customFormat="1" x14ac:dyDescent="0.25">
      <c r="A5854" s="40">
        <v>1</v>
      </c>
      <c r="B5854" s="40" t="s">
        <v>5649</v>
      </c>
      <c r="C5854" s="77" t="s">
        <v>14568</v>
      </c>
      <c r="D5854" s="77" t="s">
        <v>10135</v>
      </c>
      <c r="E5854" s="40">
        <v>14.42</v>
      </c>
      <c r="F5854" s="40">
        <v>13.11</v>
      </c>
      <c r="G5854" s="40" t="s">
        <v>14569</v>
      </c>
      <c r="H5854" s="40" t="s">
        <v>21368</v>
      </c>
    </row>
    <row r="5855" spans="1:8" s="54" customFormat="1" x14ac:dyDescent="0.25">
      <c r="A5855" s="40">
        <v>1</v>
      </c>
      <c r="B5855" s="40" t="s">
        <v>5649</v>
      </c>
      <c r="C5855" s="77" t="s">
        <v>7015</v>
      </c>
      <c r="D5855" s="77" t="s">
        <v>10135</v>
      </c>
      <c r="E5855" s="40">
        <v>414.82</v>
      </c>
      <c r="F5855" s="40">
        <v>377.11</v>
      </c>
      <c r="G5855" s="40" t="s">
        <v>6136</v>
      </c>
      <c r="H5855" s="40" t="s">
        <v>21369</v>
      </c>
    </row>
    <row r="5856" spans="1:8" s="54" customFormat="1" x14ac:dyDescent="0.25">
      <c r="A5856" s="40">
        <v>1</v>
      </c>
      <c r="B5856" s="40" t="s">
        <v>5649</v>
      </c>
      <c r="C5856" s="77" t="s">
        <v>7016</v>
      </c>
      <c r="D5856" s="77" t="s">
        <v>10135</v>
      </c>
      <c r="E5856" s="40">
        <v>201.12</v>
      </c>
      <c r="F5856" s="40">
        <v>182.84</v>
      </c>
      <c r="G5856" s="40" t="s">
        <v>10237</v>
      </c>
      <c r="H5856" s="40" t="s">
        <v>21370</v>
      </c>
    </row>
    <row r="5857" spans="1:8" s="54" customFormat="1" x14ac:dyDescent="0.25">
      <c r="A5857" s="40">
        <v>1</v>
      </c>
      <c r="B5857" s="40" t="s">
        <v>5649</v>
      </c>
      <c r="C5857" s="77" t="s">
        <v>7017</v>
      </c>
      <c r="D5857" s="77" t="s">
        <v>10135</v>
      </c>
      <c r="E5857" s="40">
        <v>163.71</v>
      </c>
      <c r="F5857" s="40">
        <v>148.83000000000001</v>
      </c>
      <c r="G5857" s="40" t="s">
        <v>6137</v>
      </c>
      <c r="H5857" s="40" t="s">
        <v>21371</v>
      </c>
    </row>
    <row r="5858" spans="1:8" s="54" customFormat="1" x14ac:dyDescent="0.25">
      <c r="A5858" s="40">
        <v>1</v>
      </c>
      <c r="B5858" s="40" t="s">
        <v>5649</v>
      </c>
      <c r="C5858" s="77" t="s">
        <v>7018</v>
      </c>
      <c r="D5858" s="77" t="s">
        <v>10135</v>
      </c>
      <c r="E5858" s="40">
        <v>121.79</v>
      </c>
      <c r="F5858" s="40">
        <v>110.72</v>
      </c>
      <c r="G5858" s="40" t="s">
        <v>6138</v>
      </c>
      <c r="H5858" s="40" t="s">
        <v>21372</v>
      </c>
    </row>
    <row r="5859" spans="1:8" s="54" customFormat="1" x14ac:dyDescent="0.25">
      <c r="A5859" s="40">
        <v>1</v>
      </c>
      <c r="B5859" s="40" t="s">
        <v>5649</v>
      </c>
      <c r="C5859" s="77" t="s">
        <v>7019</v>
      </c>
      <c r="D5859" s="77" t="s">
        <v>10135</v>
      </c>
      <c r="E5859" s="40">
        <v>36.01</v>
      </c>
      <c r="F5859" s="40">
        <v>32.74</v>
      </c>
      <c r="G5859" s="40" t="s">
        <v>6139</v>
      </c>
      <c r="H5859" s="40" t="s">
        <v>21373</v>
      </c>
    </row>
    <row r="5860" spans="1:8" s="54" customFormat="1" x14ac:dyDescent="0.25">
      <c r="A5860" s="40">
        <v>1</v>
      </c>
      <c r="B5860" s="40" t="s">
        <v>5649</v>
      </c>
      <c r="C5860" s="77" t="s">
        <v>7020</v>
      </c>
      <c r="D5860" s="77" t="s">
        <v>10135</v>
      </c>
      <c r="E5860" s="40">
        <v>209.99</v>
      </c>
      <c r="F5860" s="40">
        <v>190.9</v>
      </c>
      <c r="G5860" s="40" t="s">
        <v>6140</v>
      </c>
      <c r="H5860" s="40" t="s">
        <v>21374</v>
      </c>
    </row>
    <row r="5861" spans="1:8" s="54" customFormat="1" x14ac:dyDescent="0.25">
      <c r="A5861" s="40">
        <v>1</v>
      </c>
      <c r="B5861" s="40" t="s">
        <v>5649</v>
      </c>
      <c r="C5861" s="77" t="s">
        <v>14570</v>
      </c>
      <c r="D5861" s="77" t="s">
        <v>10135</v>
      </c>
      <c r="E5861" s="40" t="s">
        <v>16502</v>
      </c>
      <c r="F5861" s="40" t="s">
        <v>5459</v>
      </c>
      <c r="G5861" s="40" t="s">
        <v>14571</v>
      </c>
      <c r="H5861" s="40" t="s">
        <v>21375</v>
      </c>
    </row>
    <row r="5862" spans="1:8" s="54" customFormat="1" x14ac:dyDescent="0.25">
      <c r="A5862" s="40">
        <v>1</v>
      </c>
      <c r="B5862" s="40" t="s">
        <v>5649</v>
      </c>
      <c r="C5862" s="77" t="s">
        <v>7021</v>
      </c>
      <c r="D5862" s="77" t="s">
        <v>10135</v>
      </c>
      <c r="E5862" s="40">
        <v>89.64</v>
      </c>
      <c r="F5862" s="40">
        <v>81.489999999999995</v>
      </c>
      <c r="G5862" s="40" t="s">
        <v>6141</v>
      </c>
      <c r="H5862" s="40" t="s">
        <v>21376</v>
      </c>
    </row>
    <row r="5863" spans="1:8" s="54" customFormat="1" x14ac:dyDescent="0.25">
      <c r="A5863" s="40">
        <v>1</v>
      </c>
      <c r="B5863" s="40" t="s">
        <v>5649</v>
      </c>
      <c r="C5863" s="77" t="s">
        <v>7022</v>
      </c>
      <c r="D5863" s="77" t="s">
        <v>10135</v>
      </c>
      <c r="E5863" s="40">
        <v>89.64</v>
      </c>
      <c r="F5863" s="40">
        <v>81.489999999999995</v>
      </c>
      <c r="G5863" s="40" t="s">
        <v>6142</v>
      </c>
      <c r="H5863" s="40" t="s">
        <v>21377</v>
      </c>
    </row>
    <row r="5864" spans="1:8" s="54" customFormat="1" x14ac:dyDescent="0.25">
      <c r="A5864" s="40">
        <v>1</v>
      </c>
      <c r="B5864" s="40" t="s">
        <v>5649</v>
      </c>
      <c r="C5864" s="77" t="s">
        <v>7023</v>
      </c>
      <c r="D5864" s="77" t="s">
        <v>10135</v>
      </c>
      <c r="E5864" s="40">
        <v>1169.5899999999999</v>
      </c>
      <c r="F5864" s="40">
        <v>1063.26</v>
      </c>
      <c r="G5864" s="40" t="s">
        <v>8592</v>
      </c>
      <c r="H5864" s="40" t="s">
        <v>21378</v>
      </c>
    </row>
    <row r="5865" spans="1:8" s="54" customFormat="1" x14ac:dyDescent="0.25">
      <c r="A5865" s="40">
        <v>1</v>
      </c>
      <c r="B5865" s="40" t="s">
        <v>5649</v>
      </c>
      <c r="C5865" s="77" t="s">
        <v>7024</v>
      </c>
      <c r="D5865" s="77" t="s">
        <v>10135</v>
      </c>
      <c r="E5865" s="40">
        <v>1088.97</v>
      </c>
      <c r="F5865" s="40">
        <v>989.97</v>
      </c>
      <c r="G5865" s="40" t="s">
        <v>14791</v>
      </c>
      <c r="H5865" s="40" t="s">
        <v>21379</v>
      </c>
    </row>
    <row r="5866" spans="1:8" s="54" customFormat="1" x14ac:dyDescent="0.25">
      <c r="A5866" s="40">
        <v>1</v>
      </c>
      <c r="B5866" s="40" t="s">
        <v>5649</v>
      </c>
      <c r="C5866" s="77" t="s">
        <v>7025</v>
      </c>
      <c r="D5866" s="77" t="s">
        <v>10135</v>
      </c>
      <c r="E5866" s="40">
        <v>2255.14</v>
      </c>
      <c r="F5866" s="40">
        <v>2050.13</v>
      </c>
      <c r="G5866" s="40" t="s">
        <v>14792</v>
      </c>
      <c r="H5866" s="40" t="s">
        <v>21380</v>
      </c>
    </row>
    <row r="5867" spans="1:8" s="54" customFormat="1" x14ac:dyDescent="0.25">
      <c r="A5867" s="40">
        <v>1</v>
      </c>
      <c r="B5867" s="40" t="s">
        <v>5649</v>
      </c>
      <c r="C5867" s="77" t="s">
        <v>7026</v>
      </c>
      <c r="D5867" s="77" t="s">
        <v>10135</v>
      </c>
      <c r="E5867" s="40">
        <v>262.94</v>
      </c>
      <c r="F5867" s="40">
        <v>239.04</v>
      </c>
      <c r="G5867" s="40" t="s">
        <v>8593</v>
      </c>
      <c r="H5867" s="40" t="s">
        <v>21381</v>
      </c>
    </row>
    <row r="5868" spans="1:8" s="54" customFormat="1" x14ac:dyDescent="0.25">
      <c r="A5868" s="40">
        <v>1</v>
      </c>
      <c r="B5868" s="40" t="s">
        <v>5649</v>
      </c>
      <c r="C5868" s="77" t="s">
        <v>7027</v>
      </c>
      <c r="D5868" s="77" t="s">
        <v>10135</v>
      </c>
      <c r="E5868" s="40">
        <v>653.98</v>
      </c>
      <c r="F5868" s="40">
        <v>594.53</v>
      </c>
      <c r="G5868" s="40" t="s">
        <v>8594</v>
      </c>
      <c r="H5868" s="40" t="s">
        <v>21382</v>
      </c>
    </row>
    <row r="5869" spans="1:8" s="54" customFormat="1" x14ac:dyDescent="0.25">
      <c r="A5869" s="40">
        <v>1</v>
      </c>
      <c r="B5869" s="40" t="s">
        <v>5649</v>
      </c>
      <c r="C5869" s="77" t="s">
        <v>7028</v>
      </c>
      <c r="D5869" s="77" t="s">
        <v>10135</v>
      </c>
      <c r="E5869" s="40">
        <v>903.72</v>
      </c>
      <c r="F5869" s="40">
        <v>821.56</v>
      </c>
      <c r="G5869" s="40" t="s">
        <v>10800</v>
      </c>
      <c r="H5869" s="40" t="s">
        <v>21383</v>
      </c>
    </row>
    <row r="5870" spans="1:8" s="54" customFormat="1" x14ac:dyDescent="0.25">
      <c r="A5870" s="40">
        <v>1</v>
      </c>
      <c r="B5870" s="40" t="s">
        <v>5649</v>
      </c>
      <c r="C5870" s="77" t="s">
        <v>7029</v>
      </c>
      <c r="D5870" s="77" t="s">
        <v>10135</v>
      </c>
      <c r="E5870" s="40">
        <v>850.04</v>
      </c>
      <c r="F5870" s="40">
        <v>772.76</v>
      </c>
      <c r="G5870" s="40" t="s">
        <v>14793</v>
      </c>
      <c r="H5870" s="40" t="s">
        <v>21384</v>
      </c>
    </row>
    <row r="5871" spans="1:8" s="54" customFormat="1" x14ac:dyDescent="0.25">
      <c r="A5871" s="40">
        <v>1</v>
      </c>
      <c r="B5871" s="40" t="s">
        <v>5649</v>
      </c>
      <c r="C5871" s="77" t="s">
        <v>10186</v>
      </c>
      <c r="D5871" s="77" t="s">
        <v>10135</v>
      </c>
      <c r="E5871" s="40">
        <v>1597.52</v>
      </c>
      <c r="F5871" s="40">
        <v>1452.29</v>
      </c>
      <c r="G5871" s="40" t="s">
        <v>10187</v>
      </c>
      <c r="H5871" s="40" t="s">
        <v>21385</v>
      </c>
    </row>
    <row r="5872" spans="1:8" s="54" customFormat="1" x14ac:dyDescent="0.25">
      <c r="A5872" s="40">
        <v>1</v>
      </c>
      <c r="B5872" s="40" t="s">
        <v>5649</v>
      </c>
      <c r="C5872" s="77" t="s">
        <v>10188</v>
      </c>
      <c r="D5872" s="77" t="s">
        <v>10135</v>
      </c>
      <c r="E5872" s="40">
        <v>4565.09</v>
      </c>
      <c r="F5872" s="40">
        <v>4150.08</v>
      </c>
      <c r="G5872" s="40" t="s">
        <v>10189</v>
      </c>
      <c r="H5872" s="40" t="s">
        <v>21386</v>
      </c>
    </row>
    <row r="5873" spans="1:8" s="54" customFormat="1" x14ac:dyDescent="0.25">
      <c r="A5873" s="40">
        <v>1</v>
      </c>
      <c r="B5873" s="40" t="s">
        <v>5649</v>
      </c>
      <c r="C5873" s="77" t="s">
        <v>8657</v>
      </c>
      <c r="D5873" s="77" t="s">
        <v>10135</v>
      </c>
      <c r="E5873" s="40">
        <v>563.94000000000005</v>
      </c>
      <c r="F5873" s="40">
        <v>512.66999999999996</v>
      </c>
      <c r="G5873" s="40" t="s">
        <v>14794</v>
      </c>
      <c r="H5873" s="40" t="s">
        <v>21387</v>
      </c>
    </row>
    <row r="5874" spans="1:8" s="54" customFormat="1" x14ac:dyDescent="0.25">
      <c r="A5874" s="40">
        <v>1</v>
      </c>
      <c r="B5874" s="40" t="s">
        <v>5649</v>
      </c>
      <c r="C5874" s="77" t="s">
        <v>8658</v>
      </c>
      <c r="D5874" s="77" t="s">
        <v>10135</v>
      </c>
      <c r="E5874" s="40">
        <v>653.29</v>
      </c>
      <c r="F5874" s="40">
        <v>593.9</v>
      </c>
      <c r="G5874" s="40" t="s">
        <v>14795</v>
      </c>
      <c r="H5874" s="40" t="s">
        <v>21388</v>
      </c>
    </row>
    <row r="5875" spans="1:8" s="54" customFormat="1" x14ac:dyDescent="0.25">
      <c r="A5875" s="40">
        <v>1</v>
      </c>
      <c r="B5875" s="40" t="s">
        <v>5649</v>
      </c>
      <c r="C5875" s="77" t="s">
        <v>8659</v>
      </c>
      <c r="D5875" s="77" t="s">
        <v>10135</v>
      </c>
      <c r="E5875" s="40">
        <v>58</v>
      </c>
      <c r="F5875" s="40">
        <v>52.73</v>
      </c>
      <c r="G5875" s="40" t="s">
        <v>14796</v>
      </c>
      <c r="H5875" s="40" t="s">
        <v>21389</v>
      </c>
    </row>
    <row r="5876" spans="1:8" s="54" customFormat="1" x14ac:dyDescent="0.25">
      <c r="A5876" s="40">
        <v>1</v>
      </c>
      <c r="B5876" s="40" t="s">
        <v>5649</v>
      </c>
      <c r="C5876" s="77" t="s">
        <v>8660</v>
      </c>
      <c r="D5876" s="77" t="s">
        <v>10135</v>
      </c>
      <c r="E5876" s="40">
        <v>46.71</v>
      </c>
      <c r="F5876" s="40">
        <v>42.46</v>
      </c>
      <c r="G5876" s="40" t="s">
        <v>14797</v>
      </c>
      <c r="H5876" s="40" t="s">
        <v>21390</v>
      </c>
    </row>
    <row r="5877" spans="1:8" s="54" customFormat="1" x14ac:dyDescent="0.25">
      <c r="A5877" s="40">
        <v>1</v>
      </c>
      <c r="B5877" s="40" t="s">
        <v>5649</v>
      </c>
      <c r="C5877" s="77" t="s">
        <v>8661</v>
      </c>
      <c r="D5877" s="77" t="s">
        <v>10135</v>
      </c>
      <c r="E5877" s="40">
        <v>28.12</v>
      </c>
      <c r="F5877" s="40">
        <v>25.56</v>
      </c>
      <c r="G5877" s="40" t="s">
        <v>14798</v>
      </c>
      <c r="H5877" s="40" t="s">
        <v>21391</v>
      </c>
    </row>
    <row r="5878" spans="1:8" s="54" customFormat="1" x14ac:dyDescent="0.25">
      <c r="A5878" s="40">
        <v>1</v>
      </c>
      <c r="B5878" s="40" t="s">
        <v>5649</v>
      </c>
      <c r="C5878" s="77" t="s">
        <v>8662</v>
      </c>
      <c r="D5878" s="77" t="s">
        <v>10135</v>
      </c>
      <c r="E5878" s="40">
        <v>21.98</v>
      </c>
      <c r="F5878" s="40">
        <v>19.98</v>
      </c>
      <c r="G5878" s="40" t="s">
        <v>14799</v>
      </c>
      <c r="H5878" s="40" t="s">
        <v>21392</v>
      </c>
    </row>
    <row r="5879" spans="1:8" s="54" customFormat="1" x14ac:dyDescent="0.25">
      <c r="A5879" s="40">
        <v>1</v>
      </c>
      <c r="B5879" s="40" t="s">
        <v>5649</v>
      </c>
      <c r="C5879" s="77" t="s">
        <v>10801</v>
      </c>
      <c r="D5879" s="77" t="s">
        <v>10135</v>
      </c>
      <c r="E5879" s="40">
        <v>865.46</v>
      </c>
      <c r="F5879" s="40">
        <v>786.78</v>
      </c>
      <c r="G5879" s="40" t="s">
        <v>10802</v>
      </c>
      <c r="H5879" s="40" t="s">
        <v>21393</v>
      </c>
    </row>
    <row r="5880" spans="1:8" s="54" customFormat="1" x14ac:dyDescent="0.25">
      <c r="A5880" s="40">
        <v>1</v>
      </c>
      <c r="B5880" s="40" t="s">
        <v>5649</v>
      </c>
      <c r="C5880" s="77" t="s">
        <v>21394</v>
      </c>
      <c r="D5880" s="77" t="s">
        <v>10135</v>
      </c>
      <c r="E5880" s="40" t="s">
        <v>16502</v>
      </c>
      <c r="F5880" s="40">
        <v>270.3</v>
      </c>
      <c r="G5880" s="40" t="s">
        <v>21395</v>
      </c>
      <c r="H5880" s="40" t="s">
        <v>21396</v>
      </c>
    </row>
    <row r="5881" spans="1:8" s="54" customFormat="1" x14ac:dyDescent="0.25">
      <c r="A5881" s="40">
        <v>1</v>
      </c>
      <c r="B5881" s="40" t="s">
        <v>5649</v>
      </c>
      <c r="C5881" s="77" t="s">
        <v>21397</v>
      </c>
      <c r="D5881" s="77" t="s">
        <v>10135</v>
      </c>
      <c r="E5881" s="40" t="s">
        <v>16502</v>
      </c>
      <c r="F5881" s="40">
        <v>540.6</v>
      </c>
      <c r="G5881" s="40" t="s">
        <v>21398</v>
      </c>
      <c r="H5881" s="40" t="s">
        <v>21399</v>
      </c>
    </row>
    <row r="5882" spans="1:8" s="54" customFormat="1" x14ac:dyDescent="0.25">
      <c r="A5882" s="40">
        <v>1</v>
      </c>
      <c r="B5882" s="40" t="s">
        <v>5649</v>
      </c>
      <c r="C5882" s="77" t="s">
        <v>21400</v>
      </c>
      <c r="D5882" s="77" t="s">
        <v>10135</v>
      </c>
      <c r="E5882" s="40" t="s">
        <v>16502</v>
      </c>
      <c r="F5882" s="40">
        <v>1081.2</v>
      </c>
      <c r="G5882" s="40" t="s">
        <v>21401</v>
      </c>
      <c r="H5882" s="40" t="s">
        <v>21402</v>
      </c>
    </row>
    <row r="5883" spans="1:8" s="54" customFormat="1" x14ac:dyDescent="0.25">
      <c r="A5883" s="40">
        <v>1</v>
      </c>
      <c r="B5883" s="40" t="s">
        <v>5649</v>
      </c>
      <c r="C5883" s="77" t="s">
        <v>21403</v>
      </c>
      <c r="D5883" s="77" t="s">
        <v>10135</v>
      </c>
      <c r="E5883" s="40" t="s">
        <v>16502</v>
      </c>
      <c r="F5883" s="40">
        <v>2162.4</v>
      </c>
      <c r="G5883" s="40" t="s">
        <v>21404</v>
      </c>
      <c r="H5883" s="40" t="s">
        <v>21405</v>
      </c>
    </row>
    <row r="5884" spans="1:8" s="54" customFormat="1" x14ac:dyDescent="0.25">
      <c r="A5884" s="40">
        <v>1</v>
      </c>
      <c r="B5884" s="40" t="s">
        <v>5649</v>
      </c>
      <c r="C5884" s="77" t="s">
        <v>21406</v>
      </c>
      <c r="D5884" s="77" t="s">
        <v>10135</v>
      </c>
      <c r="E5884" s="40" t="s">
        <v>16502</v>
      </c>
      <c r="F5884" s="40">
        <v>3243.6</v>
      </c>
      <c r="G5884" s="40" t="s">
        <v>21407</v>
      </c>
      <c r="H5884" s="40" t="s">
        <v>21408</v>
      </c>
    </row>
    <row r="5885" spans="1:8" s="54" customFormat="1" x14ac:dyDescent="0.25">
      <c r="A5885" s="40">
        <v>1</v>
      </c>
      <c r="B5885" s="40" t="s">
        <v>5649</v>
      </c>
      <c r="C5885" s="77" t="s">
        <v>7030</v>
      </c>
      <c r="D5885" s="77" t="s">
        <v>10135</v>
      </c>
      <c r="E5885" s="40" t="s">
        <v>16502</v>
      </c>
      <c r="F5885" s="40">
        <v>220.22</v>
      </c>
      <c r="G5885" s="40" t="s">
        <v>6143</v>
      </c>
      <c r="H5885" s="40" t="s">
        <v>21409</v>
      </c>
    </row>
    <row r="5886" spans="1:8" s="54" customFormat="1" x14ac:dyDescent="0.25">
      <c r="A5886" s="40">
        <v>1</v>
      </c>
      <c r="B5886" s="40" t="s">
        <v>5649</v>
      </c>
      <c r="C5886" s="77" t="s">
        <v>7031</v>
      </c>
      <c r="D5886" s="77" t="s">
        <v>10135</v>
      </c>
      <c r="E5886" s="40" t="s">
        <v>16502</v>
      </c>
      <c r="F5886" s="40">
        <v>455.97</v>
      </c>
      <c r="G5886" s="40" t="s">
        <v>6144</v>
      </c>
      <c r="H5886" s="40" t="s">
        <v>21410</v>
      </c>
    </row>
    <row r="5887" spans="1:8" s="54" customFormat="1" x14ac:dyDescent="0.25">
      <c r="A5887" s="40">
        <v>1</v>
      </c>
      <c r="B5887" s="40" t="s">
        <v>5649</v>
      </c>
      <c r="C5887" s="77" t="s">
        <v>7032</v>
      </c>
      <c r="D5887" s="77" t="s">
        <v>10135</v>
      </c>
      <c r="E5887" s="40" t="s">
        <v>16502</v>
      </c>
      <c r="F5887" s="40">
        <v>911.93</v>
      </c>
      <c r="G5887" s="40" t="s">
        <v>6145</v>
      </c>
      <c r="H5887" s="40" t="s">
        <v>21411</v>
      </c>
    </row>
    <row r="5888" spans="1:8" s="54" customFormat="1" x14ac:dyDescent="0.25">
      <c r="A5888" s="40">
        <v>1</v>
      </c>
      <c r="B5888" s="40" t="s">
        <v>5649</v>
      </c>
      <c r="C5888" s="77" t="s">
        <v>7033</v>
      </c>
      <c r="D5888" s="77" t="s">
        <v>10135</v>
      </c>
      <c r="E5888" s="40" t="s">
        <v>16502</v>
      </c>
      <c r="F5888" s="40">
        <v>252.81</v>
      </c>
      <c r="G5888" s="40" t="s">
        <v>6146</v>
      </c>
      <c r="H5888" s="40" t="s">
        <v>21412</v>
      </c>
    </row>
    <row r="5889" spans="1:8" s="54" customFormat="1" x14ac:dyDescent="0.25">
      <c r="A5889" s="40">
        <v>1</v>
      </c>
      <c r="B5889" s="40" t="s">
        <v>5649</v>
      </c>
      <c r="C5889" s="77" t="s">
        <v>7034</v>
      </c>
      <c r="D5889" s="77" t="s">
        <v>10135</v>
      </c>
      <c r="E5889" s="40" t="s">
        <v>16502</v>
      </c>
      <c r="F5889" s="40">
        <v>505.62</v>
      </c>
      <c r="G5889" s="40" t="s">
        <v>6147</v>
      </c>
      <c r="H5889" s="40" t="s">
        <v>21413</v>
      </c>
    </row>
    <row r="5890" spans="1:8" s="54" customFormat="1" x14ac:dyDescent="0.25">
      <c r="A5890" s="40">
        <v>1</v>
      </c>
      <c r="B5890" s="40" t="s">
        <v>5649</v>
      </c>
      <c r="C5890" s="77" t="s">
        <v>7035</v>
      </c>
      <c r="D5890" s="77" t="s">
        <v>10135</v>
      </c>
      <c r="E5890" s="40" t="s">
        <v>16502</v>
      </c>
      <c r="F5890" s="40">
        <v>1011.24</v>
      </c>
      <c r="G5890" s="40" t="s">
        <v>6148</v>
      </c>
      <c r="H5890" s="40" t="s">
        <v>21414</v>
      </c>
    </row>
    <row r="5891" spans="1:8" s="54" customFormat="1" x14ac:dyDescent="0.25">
      <c r="A5891" s="40">
        <v>1</v>
      </c>
      <c r="B5891" s="40" t="s">
        <v>5649</v>
      </c>
      <c r="C5891" s="77" t="s">
        <v>7036</v>
      </c>
      <c r="D5891" s="77" t="s">
        <v>10135</v>
      </c>
      <c r="E5891" s="40" t="s">
        <v>16502</v>
      </c>
      <c r="F5891" s="40">
        <v>1516.86</v>
      </c>
      <c r="G5891" s="40" t="s">
        <v>6149</v>
      </c>
      <c r="H5891" s="40" t="s">
        <v>21415</v>
      </c>
    </row>
    <row r="5892" spans="1:8" s="54" customFormat="1" x14ac:dyDescent="0.25">
      <c r="A5892" s="40">
        <v>1</v>
      </c>
      <c r="B5892" s="40" t="s">
        <v>5649</v>
      </c>
      <c r="C5892" s="77" t="s">
        <v>7037</v>
      </c>
      <c r="D5892" s="77" t="s">
        <v>10135</v>
      </c>
      <c r="E5892" s="40" t="s">
        <v>16502</v>
      </c>
      <c r="F5892" s="40">
        <v>2022.48</v>
      </c>
      <c r="G5892" s="40" t="s">
        <v>6150</v>
      </c>
      <c r="H5892" s="40" t="s">
        <v>21416</v>
      </c>
    </row>
    <row r="5893" spans="1:8" s="54" customFormat="1" x14ac:dyDescent="0.25">
      <c r="A5893" s="40">
        <v>1</v>
      </c>
      <c r="B5893" s="40" t="s">
        <v>5649</v>
      </c>
      <c r="C5893" s="77" t="s">
        <v>7038</v>
      </c>
      <c r="D5893" s="77" t="s">
        <v>10135</v>
      </c>
      <c r="E5893" s="40" t="s">
        <v>16502</v>
      </c>
      <c r="F5893" s="40">
        <v>3033.72</v>
      </c>
      <c r="G5893" s="40" t="s">
        <v>6151</v>
      </c>
      <c r="H5893" s="40" t="s">
        <v>21417</v>
      </c>
    </row>
    <row r="5894" spans="1:8" s="54" customFormat="1" x14ac:dyDescent="0.25">
      <c r="A5894" s="40">
        <v>1</v>
      </c>
      <c r="B5894" s="40" t="s">
        <v>5649</v>
      </c>
      <c r="C5894" s="77" t="s">
        <v>7039</v>
      </c>
      <c r="D5894" s="77" t="s">
        <v>10135</v>
      </c>
      <c r="E5894" s="40" t="s">
        <v>16502</v>
      </c>
      <c r="F5894" s="40">
        <v>270.3</v>
      </c>
      <c r="G5894" s="40" t="s">
        <v>6152</v>
      </c>
      <c r="H5894" s="40" t="s">
        <v>21418</v>
      </c>
    </row>
    <row r="5895" spans="1:8" s="54" customFormat="1" x14ac:dyDescent="0.25">
      <c r="A5895" s="40">
        <v>1</v>
      </c>
      <c r="B5895" s="40" t="s">
        <v>5649</v>
      </c>
      <c r="C5895" s="77" t="s">
        <v>7040</v>
      </c>
      <c r="D5895" s="77" t="s">
        <v>10135</v>
      </c>
      <c r="E5895" s="40" t="s">
        <v>16502</v>
      </c>
      <c r="F5895" s="40">
        <v>540.6</v>
      </c>
      <c r="G5895" s="40" t="s">
        <v>6153</v>
      </c>
      <c r="H5895" s="40" t="s">
        <v>21419</v>
      </c>
    </row>
    <row r="5896" spans="1:8" s="54" customFormat="1" x14ac:dyDescent="0.25">
      <c r="A5896" s="40">
        <v>1</v>
      </c>
      <c r="B5896" s="40" t="s">
        <v>5649</v>
      </c>
      <c r="C5896" s="77" t="s">
        <v>7041</v>
      </c>
      <c r="D5896" s="77" t="s">
        <v>10135</v>
      </c>
      <c r="E5896" s="40" t="s">
        <v>16502</v>
      </c>
      <c r="F5896" s="40">
        <v>1081.2</v>
      </c>
      <c r="G5896" s="40" t="s">
        <v>6154</v>
      </c>
      <c r="H5896" s="40" t="s">
        <v>21420</v>
      </c>
    </row>
    <row r="5897" spans="1:8" s="54" customFormat="1" x14ac:dyDescent="0.25">
      <c r="A5897" s="40">
        <v>1</v>
      </c>
      <c r="B5897" s="40" t="s">
        <v>5649</v>
      </c>
      <c r="C5897" s="77" t="s">
        <v>7042</v>
      </c>
      <c r="D5897" s="77" t="s">
        <v>10135</v>
      </c>
      <c r="E5897" s="40" t="s">
        <v>16502</v>
      </c>
      <c r="F5897" s="40">
        <v>2162.4</v>
      </c>
      <c r="G5897" s="40" t="s">
        <v>6155</v>
      </c>
      <c r="H5897" s="40" t="s">
        <v>21421</v>
      </c>
    </row>
    <row r="5898" spans="1:8" s="54" customFormat="1" x14ac:dyDescent="0.25">
      <c r="A5898" s="40">
        <v>1</v>
      </c>
      <c r="B5898" s="40" t="s">
        <v>5649</v>
      </c>
      <c r="C5898" s="77" t="s">
        <v>7043</v>
      </c>
      <c r="D5898" s="77" t="s">
        <v>10135</v>
      </c>
      <c r="E5898" s="40" t="s">
        <v>16502</v>
      </c>
      <c r="F5898" s="40">
        <v>1060</v>
      </c>
      <c r="G5898" s="40" t="s">
        <v>6156</v>
      </c>
      <c r="H5898" s="40" t="s">
        <v>21422</v>
      </c>
    </row>
    <row r="5899" spans="1:8" s="54" customFormat="1" x14ac:dyDescent="0.25">
      <c r="A5899" s="40">
        <v>1</v>
      </c>
      <c r="B5899" s="40" t="s">
        <v>5649</v>
      </c>
      <c r="C5899" s="77" t="s">
        <v>7044</v>
      </c>
      <c r="D5899" s="77" t="s">
        <v>10135</v>
      </c>
      <c r="E5899" s="40" t="s">
        <v>16502</v>
      </c>
      <c r="F5899" s="40">
        <v>2120</v>
      </c>
      <c r="G5899" s="40" t="s">
        <v>6157</v>
      </c>
      <c r="H5899" s="40" t="s">
        <v>21423</v>
      </c>
    </row>
    <row r="5900" spans="1:8" s="54" customFormat="1" x14ac:dyDescent="0.25">
      <c r="A5900" s="40">
        <v>1</v>
      </c>
      <c r="B5900" s="40" t="s">
        <v>5649</v>
      </c>
      <c r="C5900" s="77" t="s">
        <v>21424</v>
      </c>
      <c r="D5900" s="77" t="s">
        <v>10135</v>
      </c>
      <c r="E5900" s="40" t="s">
        <v>16502</v>
      </c>
      <c r="F5900" s="40">
        <v>837.4</v>
      </c>
      <c r="G5900" s="40" t="s">
        <v>21425</v>
      </c>
      <c r="H5900" s="40" t="s">
        <v>21426</v>
      </c>
    </row>
    <row r="5901" spans="1:8" s="54" customFormat="1" x14ac:dyDescent="0.25">
      <c r="A5901" s="40">
        <v>1</v>
      </c>
      <c r="B5901" s="40" t="s">
        <v>5649</v>
      </c>
      <c r="C5901" s="77" t="s">
        <v>7045</v>
      </c>
      <c r="D5901" s="77" t="s">
        <v>10135</v>
      </c>
      <c r="E5901" s="40" t="s">
        <v>16502</v>
      </c>
      <c r="F5901" s="40">
        <v>486.54</v>
      </c>
      <c r="G5901" s="40" t="s">
        <v>6158</v>
      </c>
      <c r="H5901" s="40" t="s">
        <v>21427</v>
      </c>
    </row>
    <row r="5902" spans="1:8" s="54" customFormat="1" x14ac:dyDescent="0.25">
      <c r="A5902" s="40">
        <v>1</v>
      </c>
      <c r="B5902" s="40" t="s">
        <v>5649</v>
      </c>
      <c r="C5902" s="77" t="s">
        <v>7046</v>
      </c>
      <c r="D5902" s="77" t="s">
        <v>10135</v>
      </c>
      <c r="E5902" s="40" t="s">
        <v>16502</v>
      </c>
      <c r="F5902" s="40">
        <v>493.84</v>
      </c>
      <c r="G5902" s="40" t="s">
        <v>6159</v>
      </c>
      <c r="H5902" s="40" t="s">
        <v>21428</v>
      </c>
    </row>
    <row r="5903" spans="1:8" s="54" customFormat="1" x14ac:dyDescent="0.25">
      <c r="A5903" s="40">
        <v>1</v>
      </c>
      <c r="B5903" s="40" t="s">
        <v>5649</v>
      </c>
      <c r="C5903" s="77" t="s">
        <v>7047</v>
      </c>
      <c r="D5903" s="77" t="s">
        <v>10135</v>
      </c>
      <c r="E5903" s="40" t="s">
        <v>16502</v>
      </c>
      <c r="F5903" s="40">
        <v>508.8</v>
      </c>
      <c r="G5903" s="40" t="s">
        <v>6160</v>
      </c>
      <c r="H5903" s="40" t="s">
        <v>21429</v>
      </c>
    </row>
    <row r="5904" spans="1:8" s="54" customFormat="1" x14ac:dyDescent="0.25">
      <c r="A5904" s="40">
        <v>1</v>
      </c>
      <c r="B5904" s="40" t="s">
        <v>5649</v>
      </c>
      <c r="C5904" s="77" t="s">
        <v>21430</v>
      </c>
      <c r="D5904" s="77" t="s">
        <v>10135</v>
      </c>
      <c r="E5904" s="40" t="s">
        <v>16502</v>
      </c>
      <c r="F5904" s="40">
        <v>214.65</v>
      </c>
      <c r="G5904" s="40" t="s">
        <v>21431</v>
      </c>
      <c r="H5904" s="40" t="s">
        <v>21432</v>
      </c>
    </row>
    <row r="5905" spans="1:8" s="54" customFormat="1" x14ac:dyDescent="0.25">
      <c r="A5905" s="40">
        <v>1</v>
      </c>
      <c r="B5905" s="40" t="s">
        <v>5649</v>
      </c>
      <c r="C5905" s="77" t="s">
        <v>21433</v>
      </c>
      <c r="D5905" s="77" t="s">
        <v>10135</v>
      </c>
      <c r="E5905" s="40" t="s">
        <v>16502</v>
      </c>
      <c r="F5905" s="40">
        <v>1073.25</v>
      </c>
      <c r="G5905" s="40" t="s">
        <v>21434</v>
      </c>
      <c r="H5905" s="40" t="s">
        <v>21435</v>
      </c>
    </row>
    <row r="5906" spans="1:8" s="54" customFormat="1" x14ac:dyDescent="0.25">
      <c r="A5906" s="40">
        <v>1</v>
      </c>
      <c r="B5906" s="40" t="s">
        <v>5649</v>
      </c>
      <c r="C5906" s="77" t="s">
        <v>21436</v>
      </c>
      <c r="D5906" s="77" t="s">
        <v>10135</v>
      </c>
      <c r="E5906" s="40" t="s">
        <v>16502</v>
      </c>
      <c r="F5906" s="40">
        <v>3869</v>
      </c>
      <c r="G5906" s="40" t="s">
        <v>21437</v>
      </c>
      <c r="H5906" s="40" t="s">
        <v>21438</v>
      </c>
    </row>
    <row r="5907" spans="1:8" s="54" customFormat="1" x14ac:dyDescent="0.25">
      <c r="A5907" s="40">
        <v>1</v>
      </c>
      <c r="B5907" s="40" t="s">
        <v>5649</v>
      </c>
      <c r="C5907" s="77" t="s">
        <v>7048</v>
      </c>
      <c r="D5907" s="77" t="s">
        <v>10135</v>
      </c>
      <c r="E5907" s="40" t="s">
        <v>16502</v>
      </c>
      <c r="F5907" s="40">
        <v>773.8</v>
      </c>
      <c r="G5907" s="40" t="s">
        <v>21439</v>
      </c>
      <c r="H5907" s="40" t="s">
        <v>21440</v>
      </c>
    </row>
    <row r="5908" spans="1:8" s="54" customFormat="1" x14ac:dyDescent="0.25">
      <c r="A5908" s="40">
        <v>1</v>
      </c>
      <c r="B5908" s="40" t="s">
        <v>5649</v>
      </c>
      <c r="C5908" s="77" t="s">
        <v>7049</v>
      </c>
      <c r="D5908" s="77" t="s">
        <v>10135</v>
      </c>
      <c r="E5908" s="40" t="s">
        <v>16502</v>
      </c>
      <c r="F5908" s="40">
        <v>1547.6</v>
      </c>
      <c r="G5908" s="40" t="s">
        <v>21441</v>
      </c>
      <c r="H5908" s="40" t="s">
        <v>21442</v>
      </c>
    </row>
    <row r="5909" spans="1:8" s="54" customFormat="1" x14ac:dyDescent="0.25">
      <c r="A5909" s="40">
        <v>1</v>
      </c>
      <c r="B5909" s="40" t="s">
        <v>5649</v>
      </c>
      <c r="C5909" s="77" t="s">
        <v>7050</v>
      </c>
      <c r="D5909" s="77" t="s">
        <v>10135</v>
      </c>
      <c r="E5909" s="40" t="s">
        <v>16502</v>
      </c>
      <c r="F5909" s="40">
        <v>214.65</v>
      </c>
      <c r="G5909" s="40" t="s">
        <v>6161</v>
      </c>
      <c r="H5909" s="40" t="s">
        <v>21443</v>
      </c>
    </row>
    <row r="5910" spans="1:8" s="54" customFormat="1" x14ac:dyDescent="0.25">
      <c r="A5910" s="40">
        <v>1</v>
      </c>
      <c r="B5910" s="40" t="s">
        <v>5649</v>
      </c>
      <c r="C5910" s="77" t="s">
        <v>7051</v>
      </c>
      <c r="D5910" s="77" t="s">
        <v>10135</v>
      </c>
      <c r="E5910" s="40" t="s">
        <v>16502</v>
      </c>
      <c r="F5910" s="40">
        <v>1073.25</v>
      </c>
      <c r="G5910" s="40" t="s">
        <v>6162</v>
      </c>
      <c r="H5910" s="40" t="s">
        <v>21444</v>
      </c>
    </row>
    <row r="5911" spans="1:8" s="54" customFormat="1" x14ac:dyDescent="0.25">
      <c r="A5911" s="40">
        <v>1</v>
      </c>
      <c r="B5911" s="40" t="s">
        <v>5649</v>
      </c>
      <c r="C5911" s="77" t="s">
        <v>7052</v>
      </c>
      <c r="D5911" s="77" t="s">
        <v>10135</v>
      </c>
      <c r="E5911" s="40" t="s">
        <v>16502</v>
      </c>
      <c r="F5911" s="40">
        <v>233.2</v>
      </c>
      <c r="G5911" s="40" t="s">
        <v>6163</v>
      </c>
      <c r="H5911" s="40" t="s">
        <v>21445</v>
      </c>
    </row>
    <row r="5912" spans="1:8" s="54" customFormat="1" x14ac:dyDescent="0.25">
      <c r="A5912" s="40">
        <v>1</v>
      </c>
      <c r="B5912" s="40" t="s">
        <v>5649</v>
      </c>
      <c r="C5912" s="77" t="s">
        <v>7053</v>
      </c>
      <c r="D5912" s="77" t="s">
        <v>10135</v>
      </c>
      <c r="E5912" s="40" t="s">
        <v>16502</v>
      </c>
      <c r="F5912" s="40">
        <v>466.4</v>
      </c>
      <c r="G5912" s="40" t="s">
        <v>6164</v>
      </c>
      <c r="H5912" s="40" t="s">
        <v>21446</v>
      </c>
    </row>
    <row r="5913" spans="1:8" s="54" customFormat="1" x14ac:dyDescent="0.25">
      <c r="A5913" s="40">
        <v>1</v>
      </c>
      <c r="B5913" s="40" t="s">
        <v>5649</v>
      </c>
      <c r="C5913" s="77" t="s">
        <v>7054</v>
      </c>
      <c r="D5913" s="77" t="s">
        <v>10135</v>
      </c>
      <c r="E5913" s="40" t="s">
        <v>16502</v>
      </c>
      <c r="F5913" s="40">
        <v>932.8</v>
      </c>
      <c r="G5913" s="40" t="s">
        <v>6165</v>
      </c>
      <c r="H5913" s="40" t="s">
        <v>21447</v>
      </c>
    </row>
    <row r="5914" spans="1:8" s="54" customFormat="1" x14ac:dyDescent="0.25">
      <c r="A5914" s="40">
        <v>1</v>
      </c>
      <c r="B5914" s="40" t="s">
        <v>5649</v>
      </c>
      <c r="C5914" s="77" t="s">
        <v>7055</v>
      </c>
      <c r="D5914" s="77" t="s">
        <v>10135</v>
      </c>
      <c r="E5914" s="40" t="s">
        <v>16502</v>
      </c>
      <c r="F5914" s="40">
        <v>418.7</v>
      </c>
      <c r="G5914" s="40" t="s">
        <v>6166</v>
      </c>
      <c r="H5914" s="40" t="s">
        <v>21448</v>
      </c>
    </row>
    <row r="5915" spans="1:8" s="54" customFormat="1" x14ac:dyDescent="0.25">
      <c r="A5915" s="40">
        <v>1</v>
      </c>
      <c r="B5915" s="40" t="s">
        <v>5649</v>
      </c>
      <c r="C5915" s="77" t="s">
        <v>7056</v>
      </c>
      <c r="D5915" s="77" t="s">
        <v>10135</v>
      </c>
      <c r="E5915" s="40" t="s">
        <v>16502</v>
      </c>
      <c r="F5915" s="40">
        <v>251.75</v>
      </c>
      <c r="G5915" s="40" t="s">
        <v>6167</v>
      </c>
      <c r="H5915" s="40" t="s">
        <v>21449</v>
      </c>
    </row>
    <row r="5916" spans="1:8" s="54" customFormat="1" x14ac:dyDescent="0.25">
      <c r="A5916" s="40">
        <v>1</v>
      </c>
      <c r="B5916" s="40" t="s">
        <v>5649</v>
      </c>
      <c r="C5916" s="77" t="s">
        <v>7057</v>
      </c>
      <c r="D5916" s="77" t="s">
        <v>10135</v>
      </c>
      <c r="E5916" s="40" t="s">
        <v>16502</v>
      </c>
      <c r="F5916" s="40">
        <v>503.5</v>
      </c>
      <c r="G5916" s="40" t="s">
        <v>6168</v>
      </c>
      <c r="H5916" s="40" t="s">
        <v>21450</v>
      </c>
    </row>
    <row r="5917" spans="1:8" s="54" customFormat="1" x14ac:dyDescent="0.25">
      <c r="A5917" s="40">
        <v>1</v>
      </c>
      <c r="B5917" s="40" t="s">
        <v>5649</v>
      </c>
      <c r="C5917" s="77" t="s">
        <v>7058</v>
      </c>
      <c r="D5917" s="77" t="s">
        <v>10135</v>
      </c>
      <c r="E5917" s="40" t="s">
        <v>16502</v>
      </c>
      <c r="F5917" s="40">
        <v>1007</v>
      </c>
      <c r="G5917" s="40" t="s">
        <v>6169</v>
      </c>
      <c r="H5917" s="40" t="s">
        <v>21451</v>
      </c>
    </row>
    <row r="5918" spans="1:8" s="54" customFormat="1" x14ac:dyDescent="0.25">
      <c r="A5918" s="40">
        <v>1</v>
      </c>
      <c r="B5918" s="40" t="s">
        <v>5649</v>
      </c>
      <c r="C5918" s="77" t="s">
        <v>7059</v>
      </c>
      <c r="D5918" s="77" t="s">
        <v>10135</v>
      </c>
      <c r="E5918" s="40" t="s">
        <v>16502</v>
      </c>
      <c r="F5918" s="40">
        <v>2014</v>
      </c>
      <c r="G5918" s="40" t="s">
        <v>6170</v>
      </c>
      <c r="H5918" s="40" t="s">
        <v>21452</v>
      </c>
    </row>
    <row r="5919" spans="1:8" s="54" customFormat="1" x14ac:dyDescent="0.25">
      <c r="A5919" s="40">
        <v>1</v>
      </c>
      <c r="B5919" s="40" t="s">
        <v>5649</v>
      </c>
      <c r="C5919" s="77" t="s">
        <v>10803</v>
      </c>
      <c r="D5919" s="77" t="s">
        <v>10135</v>
      </c>
      <c r="E5919" s="40" t="s">
        <v>16502</v>
      </c>
      <c r="F5919" s="40">
        <v>252.81</v>
      </c>
      <c r="G5919" s="40" t="s">
        <v>10804</v>
      </c>
      <c r="H5919" s="40" t="s">
        <v>21453</v>
      </c>
    </row>
    <row r="5920" spans="1:8" s="54" customFormat="1" x14ac:dyDescent="0.25">
      <c r="A5920" s="40">
        <v>1</v>
      </c>
      <c r="B5920" s="40" t="s">
        <v>5649</v>
      </c>
      <c r="C5920" s="77" t="s">
        <v>10805</v>
      </c>
      <c r="D5920" s="77" t="s">
        <v>10135</v>
      </c>
      <c r="E5920" s="40" t="s">
        <v>16502</v>
      </c>
      <c r="F5920" s="40">
        <v>505.62</v>
      </c>
      <c r="G5920" s="40" t="s">
        <v>10806</v>
      </c>
      <c r="H5920" s="40" t="s">
        <v>21454</v>
      </c>
    </row>
    <row r="5921" spans="1:8" s="54" customFormat="1" x14ac:dyDescent="0.25">
      <c r="A5921" s="40">
        <v>1</v>
      </c>
      <c r="B5921" s="40" t="s">
        <v>5649</v>
      </c>
      <c r="C5921" s="77" t="s">
        <v>10807</v>
      </c>
      <c r="D5921" s="77" t="s">
        <v>10135</v>
      </c>
      <c r="E5921" s="40" t="s">
        <v>16502</v>
      </c>
      <c r="F5921" s="40">
        <v>1011.24</v>
      </c>
      <c r="G5921" s="40" t="s">
        <v>10808</v>
      </c>
      <c r="H5921" s="40" t="s">
        <v>21455</v>
      </c>
    </row>
    <row r="5922" spans="1:8" s="54" customFormat="1" x14ac:dyDescent="0.25">
      <c r="A5922" s="40">
        <v>1</v>
      </c>
      <c r="B5922" s="40" t="s">
        <v>5649</v>
      </c>
      <c r="C5922" s="77" t="s">
        <v>10809</v>
      </c>
      <c r="D5922" s="77" t="s">
        <v>10135</v>
      </c>
      <c r="E5922" s="40" t="s">
        <v>16502</v>
      </c>
      <c r="F5922" s="40">
        <v>1516.86</v>
      </c>
      <c r="G5922" s="40" t="s">
        <v>10810</v>
      </c>
      <c r="H5922" s="40" t="s">
        <v>21456</v>
      </c>
    </row>
    <row r="5923" spans="1:8" s="54" customFormat="1" x14ac:dyDescent="0.25">
      <c r="A5923" s="40">
        <v>1</v>
      </c>
      <c r="B5923" s="40" t="s">
        <v>5649</v>
      </c>
      <c r="C5923" s="77" t="s">
        <v>10811</v>
      </c>
      <c r="D5923" s="77" t="s">
        <v>10135</v>
      </c>
      <c r="E5923" s="40" t="s">
        <v>16502</v>
      </c>
      <c r="F5923" s="40">
        <v>2022.48</v>
      </c>
      <c r="G5923" s="40" t="s">
        <v>10812</v>
      </c>
      <c r="H5923" s="40" t="s">
        <v>21457</v>
      </c>
    </row>
    <row r="5924" spans="1:8" s="54" customFormat="1" x14ac:dyDescent="0.25">
      <c r="A5924" s="40">
        <v>1</v>
      </c>
      <c r="B5924" s="40" t="s">
        <v>5649</v>
      </c>
      <c r="C5924" s="77" t="s">
        <v>10813</v>
      </c>
      <c r="D5924" s="77" t="s">
        <v>10135</v>
      </c>
      <c r="E5924" s="40" t="s">
        <v>16502</v>
      </c>
      <c r="F5924" s="40">
        <v>3033.72</v>
      </c>
      <c r="G5924" s="40" t="s">
        <v>10814</v>
      </c>
      <c r="H5924" s="40" t="s">
        <v>21458</v>
      </c>
    </row>
    <row r="5925" spans="1:8" s="54" customFormat="1" x14ac:dyDescent="0.25">
      <c r="A5925" s="40">
        <v>1</v>
      </c>
      <c r="B5925" s="40" t="s">
        <v>5649</v>
      </c>
      <c r="C5925" s="77" t="s">
        <v>7060</v>
      </c>
      <c r="D5925" s="77" t="s">
        <v>10135</v>
      </c>
      <c r="E5925" s="40" t="s">
        <v>16502</v>
      </c>
      <c r="F5925" s="40">
        <v>591.48</v>
      </c>
      <c r="G5925" s="40" t="s">
        <v>8595</v>
      </c>
      <c r="H5925" s="40" t="s">
        <v>21459</v>
      </c>
    </row>
    <row r="5926" spans="1:8" s="54" customFormat="1" x14ac:dyDescent="0.25">
      <c r="A5926" s="40">
        <v>1</v>
      </c>
      <c r="B5926" s="40" t="s">
        <v>5649</v>
      </c>
      <c r="C5926" s="77" t="s">
        <v>7061</v>
      </c>
      <c r="D5926" s="77" t="s">
        <v>10135</v>
      </c>
      <c r="E5926" s="40" t="s">
        <v>16502</v>
      </c>
      <c r="F5926" s="40">
        <v>1182.96</v>
      </c>
      <c r="G5926" s="40" t="s">
        <v>8596</v>
      </c>
      <c r="H5926" s="40" t="s">
        <v>21460</v>
      </c>
    </row>
    <row r="5927" spans="1:8" s="54" customFormat="1" x14ac:dyDescent="0.25">
      <c r="A5927" s="40">
        <v>1</v>
      </c>
      <c r="B5927" s="40" t="s">
        <v>5649</v>
      </c>
      <c r="C5927" s="77" t="s">
        <v>7062</v>
      </c>
      <c r="D5927" s="77" t="s">
        <v>10135</v>
      </c>
      <c r="E5927" s="40" t="s">
        <v>16502</v>
      </c>
      <c r="F5927" s="40">
        <v>252.81</v>
      </c>
      <c r="G5927" s="40" t="s">
        <v>6171</v>
      </c>
      <c r="H5927" s="40" t="s">
        <v>21461</v>
      </c>
    </row>
    <row r="5928" spans="1:8" s="54" customFormat="1" x14ac:dyDescent="0.25">
      <c r="A5928" s="40">
        <v>1</v>
      </c>
      <c r="B5928" s="40" t="s">
        <v>5649</v>
      </c>
      <c r="C5928" s="77" t="s">
        <v>7063</v>
      </c>
      <c r="D5928" s="77" t="s">
        <v>10135</v>
      </c>
      <c r="E5928" s="40" t="s">
        <v>16502</v>
      </c>
      <c r="F5928" s="40">
        <v>505.62</v>
      </c>
      <c r="G5928" s="40" t="s">
        <v>6172</v>
      </c>
      <c r="H5928" s="40" t="s">
        <v>21462</v>
      </c>
    </row>
    <row r="5929" spans="1:8" s="54" customFormat="1" x14ac:dyDescent="0.25">
      <c r="A5929" s="40">
        <v>1</v>
      </c>
      <c r="B5929" s="40" t="s">
        <v>5649</v>
      </c>
      <c r="C5929" s="77" t="s">
        <v>7064</v>
      </c>
      <c r="D5929" s="77" t="s">
        <v>10135</v>
      </c>
      <c r="E5929" s="40" t="s">
        <v>16502</v>
      </c>
      <c r="F5929" s="40">
        <v>1011.24</v>
      </c>
      <c r="G5929" s="40" t="s">
        <v>6173</v>
      </c>
      <c r="H5929" s="40" t="s">
        <v>21463</v>
      </c>
    </row>
    <row r="5930" spans="1:8" s="54" customFormat="1" x14ac:dyDescent="0.25">
      <c r="A5930" s="40">
        <v>1</v>
      </c>
      <c r="B5930" s="40" t="s">
        <v>5649</v>
      </c>
      <c r="C5930" s="77" t="s">
        <v>7065</v>
      </c>
      <c r="D5930" s="77" t="s">
        <v>10135</v>
      </c>
      <c r="E5930" s="40" t="s">
        <v>16502</v>
      </c>
      <c r="F5930" s="40">
        <v>2022.48</v>
      </c>
      <c r="G5930" s="40" t="s">
        <v>6174</v>
      </c>
      <c r="H5930" s="40" t="s">
        <v>21464</v>
      </c>
    </row>
    <row r="5931" spans="1:8" s="54" customFormat="1" x14ac:dyDescent="0.25">
      <c r="A5931" s="40">
        <v>1</v>
      </c>
      <c r="B5931" s="40" t="s">
        <v>5649</v>
      </c>
      <c r="C5931" s="77" t="s">
        <v>7066</v>
      </c>
      <c r="D5931" s="77" t="s">
        <v>10135</v>
      </c>
      <c r="E5931" s="40" t="s">
        <v>16502</v>
      </c>
      <c r="F5931" s="40">
        <v>3033.72</v>
      </c>
      <c r="G5931" s="40" t="s">
        <v>6175</v>
      </c>
      <c r="H5931" s="40" t="s">
        <v>21465</v>
      </c>
    </row>
    <row r="5932" spans="1:8" s="54" customFormat="1" x14ac:dyDescent="0.25">
      <c r="A5932" s="40">
        <v>1</v>
      </c>
      <c r="B5932" s="40" t="s">
        <v>5649</v>
      </c>
      <c r="C5932" s="77" t="s">
        <v>7067</v>
      </c>
      <c r="D5932" s="77" t="s">
        <v>10135</v>
      </c>
      <c r="E5932" s="40" t="s">
        <v>16502</v>
      </c>
      <c r="F5932" s="40">
        <v>477</v>
      </c>
      <c r="G5932" s="40" t="s">
        <v>6176</v>
      </c>
      <c r="H5932" s="40" t="s">
        <v>21466</v>
      </c>
    </row>
    <row r="5933" spans="1:8" s="54" customFormat="1" x14ac:dyDescent="0.25">
      <c r="A5933" s="40">
        <v>1</v>
      </c>
      <c r="B5933" s="40" t="s">
        <v>5649</v>
      </c>
      <c r="C5933" s="77" t="s">
        <v>7068</v>
      </c>
      <c r="D5933" s="77" t="s">
        <v>10135</v>
      </c>
      <c r="E5933" s="40" t="s">
        <v>16502</v>
      </c>
      <c r="F5933" s="40">
        <v>954</v>
      </c>
      <c r="G5933" s="40" t="s">
        <v>6177</v>
      </c>
      <c r="H5933" s="40" t="s">
        <v>21467</v>
      </c>
    </row>
    <row r="5934" spans="1:8" s="54" customFormat="1" x14ac:dyDescent="0.25">
      <c r="A5934" s="40">
        <v>1</v>
      </c>
      <c r="B5934" s="40" t="s">
        <v>5649</v>
      </c>
      <c r="C5934" s="77" t="s">
        <v>7069</v>
      </c>
      <c r="D5934" s="77" t="s">
        <v>10135</v>
      </c>
      <c r="E5934" s="40" t="s">
        <v>16502</v>
      </c>
      <c r="F5934" s="40">
        <v>460</v>
      </c>
      <c r="G5934" s="40" t="s">
        <v>6178</v>
      </c>
      <c r="H5934" s="40" t="s">
        <v>21468</v>
      </c>
    </row>
    <row r="5935" spans="1:8" s="54" customFormat="1" x14ac:dyDescent="0.25">
      <c r="A5935" s="40">
        <v>1</v>
      </c>
      <c r="B5935" s="40" t="s">
        <v>5649</v>
      </c>
      <c r="C5935" s="77" t="s">
        <v>7070</v>
      </c>
      <c r="D5935" s="77" t="s">
        <v>10135</v>
      </c>
      <c r="E5935" s="40" t="s">
        <v>16502</v>
      </c>
      <c r="F5935" s="40">
        <v>920.01</v>
      </c>
      <c r="G5935" s="40" t="s">
        <v>6179</v>
      </c>
      <c r="H5935" s="40" t="s">
        <v>21469</v>
      </c>
    </row>
    <row r="5936" spans="1:8" s="54" customFormat="1" x14ac:dyDescent="0.25">
      <c r="A5936" s="40">
        <v>1</v>
      </c>
      <c r="B5936" s="40" t="s">
        <v>5649</v>
      </c>
      <c r="C5936" s="77" t="s">
        <v>7071</v>
      </c>
      <c r="D5936" s="77" t="s">
        <v>10135</v>
      </c>
      <c r="E5936" s="40" t="s">
        <v>16502</v>
      </c>
      <c r="F5936" s="40">
        <v>797.45</v>
      </c>
      <c r="G5936" s="40" t="s">
        <v>6180</v>
      </c>
      <c r="H5936" s="40" t="s">
        <v>21470</v>
      </c>
    </row>
    <row r="5937" spans="1:8" s="54" customFormat="1" x14ac:dyDescent="0.25">
      <c r="A5937" s="40">
        <v>1</v>
      </c>
      <c r="B5937" s="40" t="s">
        <v>5649</v>
      </c>
      <c r="C5937" s="77" t="s">
        <v>7072</v>
      </c>
      <c r="D5937" s="77" t="s">
        <v>10135</v>
      </c>
      <c r="E5937" s="40" t="s">
        <v>16502</v>
      </c>
      <c r="F5937" s="40">
        <v>1594.89</v>
      </c>
      <c r="G5937" s="40" t="s">
        <v>6181</v>
      </c>
      <c r="H5937" s="40" t="s">
        <v>21471</v>
      </c>
    </row>
    <row r="5938" spans="1:8" s="54" customFormat="1" x14ac:dyDescent="0.25">
      <c r="A5938" s="40">
        <v>1</v>
      </c>
      <c r="B5938" s="40" t="s">
        <v>5649</v>
      </c>
      <c r="C5938" s="77" t="s">
        <v>7073</v>
      </c>
      <c r="D5938" s="77" t="s">
        <v>10135</v>
      </c>
      <c r="E5938" s="40" t="s">
        <v>16502</v>
      </c>
      <c r="F5938" s="40">
        <v>3987.22</v>
      </c>
      <c r="G5938" s="40" t="s">
        <v>6182</v>
      </c>
      <c r="H5938" s="40" t="s">
        <v>21472</v>
      </c>
    </row>
    <row r="5939" spans="1:8" s="54" customFormat="1" x14ac:dyDescent="0.25">
      <c r="A5939" s="40">
        <v>1</v>
      </c>
      <c r="B5939" s="40" t="s">
        <v>5649</v>
      </c>
      <c r="C5939" s="77" t="s">
        <v>8663</v>
      </c>
      <c r="D5939" s="77" t="s">
        <v>10135</v>
      </c>
      <c r="E5939" s="40" t="s">
        <v>16502</v>
      </c>
      <c r="F5939" s="40">
        <v>6379.59</v>
      </c>
      <c r="G5939" s="40" t="s">
        <v>8597</v>
      </c>
      <c r="H5939" s="40" t="s">
        <v>21473</v>
      </c>
    </row>
    <row r="5940" spans="1:8" s="54" customFormat="1" x14ac:dyDescent="0.25">
      <c r="A5940" s="40">
        <v>1</v>
      </c>
      <c r="B5940" s="40" t="s">
        <v>5649</v>
      </c>
      <c r="C5940" s="77" t="s">
        <v>7074</v>
      </c>
      <c r="D5940" s="77" t="s">
        <v>10135</v>
      </c>
      <c r="E5940" s="40" t="s">
        <v>16502</v>
      </c>
      <c r="F5940" s="40">
        <v>249.1</v>
      </c>
      <c r="G5940" s="40" t="s">
        <v>6183</v>
      </c>
      <c r="H5940" s="40" t="s">
        <v>21474</v>
      </c>
    </row>
    <row r="5941" spans="1:8" s="54" customFormat="1" x14ac:dyDescent="0.25">
      <c r="A5941" s="40">
        <v>1</v>
      </c>
      <c r="B5941" s="40" t="s">
        <v>5649</v>
      </c>
      <c r="C5941" s="77" t="s">
        <v>7075</v>
      </c>
      <c r="D5941" s="77" t="s">
        <v>10135</v>
      </c>
      <c r="E5941" s="40" t="s">
        <v>16502</v>
      </c>
      <c r="F5941" s="40">
        <v>498.2</v>
      </c>
      <c r="G5941" s="40" t="s">
        <v>6184</v>
      </c>
      <c r="H5941" s="40" t="s">
        <v>21475</v>
      </c>
    </row>
    <row r="5942" spans="1:8" s="54" customFormat="1" x14ac:dyDescent="0.25">
      <c r="A5942" s="40">
        <v>1</v>
      </c>
      <c r="B5942" s="40" t="s">
        <v>5649</v>
      </c>
      <c r="C5942" s="77" t="s">
        <v>7076</v>
      </c>
      <c r="D5942" s="77" t="s">
        <v>10135</v>
      </c>
      <c r="E5942" s="40" t="s">
        <v>16502</v>
      </c>
      <c r="F5942" s="40">
        <v>996.4</v>
      </c>
      <c r="G5942" s="40" t="s">
        <v>6185</v>
      </c>
      <c r="H5942" s="40" t="s">
        <v>21476</v>
      </c>
    </row>
    <row r="5943" spans="1:8" s="54" customFormat="1" x14ac:dyDescent="0.25">
      <c r="A5943" s="40">
        <v>1</v>
      </c>
      <c r="B5943" s="40" t="s">
        <v>5649</v>
      </c>
      <c r="C5943" s="77" t="s">
        <v>7077</v>
      </c>
      <c r="D5943" s="77" t="s">
        <v>10135</v>
      </c>
      <c r="E5943" s="40" t="s">
        <v>16502</v>
      </c>
      <c r="F5943" s="40">
        <v>1992.8</v>
      </c>
      <c r="G5943" s="40" t="s">
        <v>6186</v>
      </c>
      <c r="H5943" s="40" t="s">
        <v>21477</v>
      </c>
    </row>
    <row r="5944" spans="1:8" s="54" customFormat="1" x14ac:dyDescent="0.25">
      <c r="A5944" s="40">
        <v>1</v>
      </c>
      <c r="B5944" s="40" t="s">
        <v>5649</v>
      </c>
      <c r="C5944" s="77" t="s">
        <v>7078</v>
      </c>
      <c r="D5944" s="77" t="s">
        <v>10135</v>
      </c>
      <c r="E5944" s="40" t="s">
        <v>16502</v>
      </c>
      <c r="F5944" s="40">
        <v>386.37</v>
      </c>
      <c r="G5944" s="40" t="s">
        <v>6187</v>
      </c>
      <c r="H5944" s="40" t="s">
        <v>21478</v>
      </c>
    </row>
    <row r="5945" spans="1:8" s="54" customFormat="1" x14ac:dyDescent="0.25">
      <c r="A5945" s="40">
        <v>1</v>
      </c>
      <c r="B5945" s="40" t="s">
        <v>5649</v>
      </c>
      <c r="C5945" s="77" t="s">
        <v>7079</v>
      </c>
      <c r="D5945" s="77" t="s">
        <v>10135</v>
      </c>
      <c r="E5945" s="40" t="s">
        <v>16502</v>
      </c>
      <c r="F5945" s="40">
        <v>772.74</v>
      </c>
      <c r="G5945" s="40" t="s">
        <v>6188</v>
      </c>
      <c r="H5945" s="40" t="s">
        <v>21479</v>
      </c>
    </row>
    <row r="5946" spans="1:8" s="54" customFormat="1" x14ac:dyDescent="0.25">
      <c r="A5946" s="40">
        <v>1</v>
      </c>
      <c r="B5946" s="40" t="s">
        <v>5649</v>
      </c>
      <c r="C5946" s="77" t="s">
        <v>7080</v>
      </c>
      <c r="D5946" s="77" t="s">
        <v>10135</v>
      </c>
      <c r="E5946" s="40" t="s">
        <v>16502</v>
      </c>
      <c r="F5946" s="40">
        <v>987.68</v>
      </c>
      <c r="G5946" s="40" t="s">
        <v>6189</v>
      </c>
      <c r="H5946" s="40" t="s">
        <v>21480</v>
      </c>
    </row>
    <row r="5947" spans="1:8" s="54" customFormat="1" x14ac:dyDescent="0.25">
      <c r="A5947" s="40">
        <v>1</v>
      </c>
      <c r="B5947" s="40" t="s">
        <v>5649</v>
      </c>
      <c r="C5947" s="77" t="s">
        <v>7081</v>
      </c>
      <c r="D5947" s="77" t="s">
        <v>10135</v>
      </c>
      <c r="E5947" s="40" t="s">
        <v>16502</v>
      </c>
      <c r="F5947" s="40">
        <v>329.33</v>
      </c>
      <c r="G5947" s="40" t="s">
        <v>6190</v>
      </c>
      <c r="H5947" s="40" t="s">
        <v>21481</v>
      </c>
    </row>
    <row r="5948" spans="1:8" s="54" customFormat="1" x14ac:dyDescent="0.25">
      <c r="A5948" s="40">
        <v>1</v>
      </c>
      <c r="B5948" s="40" t="s">
        <v>5649</v>
      </c>
      <c r="C5948" s="77" t="s">
        <v>7082</v>
      </c>
      <c r="D5948" s="77" t="s">
        <v>10135</v>
      </c>
      <c r="E5948" s="40" t="s">
        <v>16502</v>
      </c>
      <c r="F5948" s="40">
        <v>615.04999999999995</v>
      </c>
      <c r="G5948" s="40" t="s">
        <v>6191</v>
      </c>
      <c r="H5948" s="40" t="s">
        <v>21482</v>
      </c>
    </row>
    <row r="5949" spans="1:8" s="54" customFormat="1" x14ac:dyDescent="0.25">
      <c r="A5949" s="40">
        <v>1</v>
      </c>
      <c r="B5949" s="40" t="s">
        <v>5649</v>
      </c>
      <c r="C5949" s="77" t="s">
        <v>7083</v>
      </c>
      <c r="D5949" s="77" t="s">
        <v>10135</v>
      </c>
      <c r="E5949" s="40" t="s">
        <v>16502</v>
      </c>
      <c r="F5949" s="40">
        <v>285.67</v>
      </c>
      <c r="G5949" s="40" t="s">
        <v>6192</v>
      </c>
      <c r="H5949" s="40" t="s">
        <v>21483</v>
      </c>
    </row>
    <row r="5950" spans="1:8" s="54" customFormat="1" x14ac:dyDescent="0.25">
      <c r="A5950" s="40">
        <v>1</v>
      </c>
      <c r="B5950" s="40" t="s">
        <v>5649</v>
      </c>
      <c r="C5950" s="77" t="s">
        <v>7084</v>
      </c>
      <c r="D5950" s="77" t="s">
        <v>10135</v>
      </c>
      <c r="E5950" s="40" t="s">
        <v>16502</v>
      </c>
      <c r="F5950" s="40">
        <v>571.34</v>
      </c>
      <c r="G5950" s="40" t="s">
        <v>6193</v>
      </c>
      <c r="H5950" s="40" t="s">
        <v>21484</v>
      </c>
    </row>
    <row r="5951" spans="1:8" s="54" customFormat="1" x14ac:dyDescent="0.25">
      <c r="A5951" s="40">
        <v>1</v>
      </c>
      <c r="B5951" s="40" t="s">
        <v>5649</v>
      </c>
      <c r="C5951" s="77" t="s">
        <v>7085</v>
      </c>
      <c r="D5951" s="77" t="s">
        <v>10135</v>
      </c>
      <c r="E5951" s="40" t="s">
        <v>16502</v>
      </c>
      <c r="F5951" s="40">
        <v>857.01</v>
      </c>
      <c r="G5951" s="40" t="s">
        <v>6194</v>
      </c>
      <c r="H5951" s="40" t="s">
        <v>21485</v>
      </c>
    </row>
    <row r="5952" spans="1:8" s="54" customFormat="1" x14ac:dyDescent="0.25">
      <c r="A5952" s="40">
        <v>1</v>
      </c>
      <c r="B5952" s="40" t="s">
        <v>5649</v>
      </c>
      <c r="C5952" s="77" t="s">
        <v>7086</v>
      </c>
      <c r="D5952" s="77" t="s">
        <v>10135</v>
      </c>
      <c r="E5952" s="40" t="s">
        <v>16502</v>
      </c>
      <c r="F5952" s="40">
        <v>194.99</v>
      </c>
      <c r="G5952" s="40" t="s">
        <v>6195</v>
      </c>
      <c r="H5952" s="40" t="s">
        <v>21486</v>
      </c>
    </row>
    <row r="5953" spans="1:8" s="54" customFormat="1" x14ac:dyDescent="0.25">
      <c r="A5953" s="40">
        <v>1</v>
      </c>
      <c r="B5953" s="40" t="s">
        <v>5649</v>
      </c>
      <c r="C5953" s="77" t="s">
        <v>7087</v>
      </c>
      <c r="D5953" s="77" t="s">
        <v>10135</v>
      </c>
      <c r="E5953" s="40" t="s">
        <v>16502</v>
      </c>
      <c r="F5953" s="40">
        <v>389.97</v>
      </c>
      <c r="G5953" s="40" t="s">
        <v>6196</v>
      </c>
      <c r="H5953" s="40" t="s">
        <v>21487</v>
      </c>
    </row>
    <row r="5954" spans="1:8" s="54" customFormat="1" x14ac:dyDescent="0.25">
      <c r="A5954" s="40">
        <v>1</v>
      </c>
      <c r="B5954" s="40" t="s">
        <v>5649</v>
      </c>
      <c r="C5954" s="77" t="s">
        <v>7088</v>
      </c>
      <c r="D5954" s="77" t="s">
        <v>10135</v>
      </c>
      <c r="E5954" s="40" t="s">
        <v>16502</v>
      </c>
      <c r="F5954" s="40">
        <v>201.89</v>
      </c>
      <c r="G5954" s="40" t="s">
        <v>6197</v>
      </c>
      <c r="H5954" s="40" t="s">
        <v>21488</v>
      </c>
    </row>
    <row r="5955" spans="1:8" s="54" customFormat="1" x14ac:dyDescent="0.25">
      <c r="A5955" s="40">
        <v>1</v>
      </c>
      <c r="B5955" s="40" t="s">
        <v>5649</v>
      </c>
      <c r="C5955" s="77" t="s">
        <v>7089</v>
      </c>
      <c r="D5955" s="77" t="s">
        <v>10135</v>
      </c>
      <c r="E5955" s="40" t="s">
        <v>16502</v>
      </c>
      <c r="F5955" s="40">
        <v>403.79</v>
      </c>
      <c r="G5955" s="40" t="s">
        <v>6198</v>
      </c>
      <c r="H5955" s="40" t="s">
        <v>21489</v>
      </c>
    </row>
    <row r="5956" spans="1:8" s="54" customFormat="1" x14ac:dyDescent="0.25">
      <c r="A5956" s="40">
        <v>1</v>
      </c>
      <c r="B5956" s="40" t="s">
        <v>5649</v>
      </c>
      <c r="C5956" s="77" t="s">
        <v>7090</v>
      </c>
      <c r="D5956" s="77" t="s">
        <v>10135</v>
      </c>
      <c r="E5956" s="40" t="s">
        <v>16502</v>
      </c>
      <c r="F5956" s="40">
        <v>2787.8</v>
      </c>
      <c r="G5956" s="40" t="s">
        <v>6199</v>
      </c>
      <c r="H5956" s="40" t="s">
        <v>21490</v>
      </c>
    </row>
    <row r="5957" spans="1:8" s="54" customFormat="1" x14ac:dyDescent="0.25">
      <c r="A5957" s="40">
        <v>1</v>
      </c>
      <c r="B5957" s="40" t="s">
        <v>5649</v>
      </c>
      <c r="C5957" s="77" t="s">
        <v>7091</v>
      </c>
      <c r="D5957" s="77" t="s">
        <v>10135</v>
      </c>
      <c r="E5957" s="40" t="s">
        <v>16502</v>
      </c>
      <c r="F5957" s="40">
        <v>445.2</v>
      </c>
      <c r="G5957" s="40" t="s">
        <v>6200</v>
      </c>
      <c r="H5957" s="40" t="s">
        <v>21491</v>
      </c>
    </row>
    <row r="5958" spans="1:8" s="54" customFormat="1" x14ac:dyDescent="0.25">
      <c r="A5958" s="40">
        <v>1</v>
      </c>
      <c r="B5958" s="40" t="s">
        <v>5649</v>
      </c>
      <c r="C5958" s="77" t="s">
        <v>7092</v>
      </c>
      <c r="D5958" s="77" t="s">
        <v>10135</v>
      </c>
      <c r="E5958" s="40" t="s">
        <v>16502</v>
      </c>
      <c r="F5958" s="40">
        <v>890.4</v>
      </c>
      <c r="G5958" s="40" t="s">
        <v>6201</v>
      </c>
      <c r="H5958" s="40" t="s">
        <v>21492</v>
      </c>
    </row>
    <row r="5959" spans="1:8" s="54" customFormat="1" x14ac:dyDescent="0.25">
      <c r="A5959" s="40">
        <v>1</v>
      </c>
      <c r="B5959" s="40" t="s">
        <v>5649</v>
      </c>
      <c r="C5959" s="77" t="s">
        <v>7093</v>
      </c>
      <c r="D5959" s="77" t="s">
        <v>10135</v>
      </c>
      <c r="E5959" s="40" t="s">
        <v>16502</v>
      </c>
      <c r="F5959" s="40">
        <v>219.95</v>
      </c>
      <c r="G5959" s="40" t="s">
        <v>6202</v>
      </c>
      <c r="H5959" s="40" t="s">
        <v>21493</v>
      </c>
    </row>
    <row r="5960" spans="1:8" s="54" customFormat="1" x14ac:dyDescent="0.25">
      <c r="A5960" s="40">
        <v>1</v>
      </c>
      <c r="B5960" s="40" t="s">
        <v>5649</v>
      </c>
      <c r="C5960" s="77" t="s">
        <v>7094</v>
      </c>
      <c r="D5960" s="77" t="s">
        <v>10135</v>
      </c>
      <c r="E5960" s="40" t="s">
        <v>16502</v>
      </c>
      <c r="F5960" s="40">
        <v>439.9</v>
      </c>
      <c r="G5960" s="40" t="s">
        <v>6203</v>
      </c>
      <c r="H5960" s="40" t="s">
        <v>21494</v>
      </c>
    </row>
    <row r="5961" spans="1:8" s="54" customFormat="1" x14ac:dyDescent="0.25">
      <c r="A5961" s="40">
        <v>1</v>
      </c>
      <c r="B5961" s="40" t="s">
        <v>5649</v>
      </c>
      <c r="C5961" s="77" t="s">
        <v>7095</v>
      </c>
      <c r="D5961" s="77" t="s">
        <v>10135</v>
      </c>
      <c r="E5961" s="40" t="s">
        <v>16502</v>
      </c>
      <c r="F5961" s="40">
        <v>879.8</v>
      </c>
      <c r="G5961" s="40" t="s">
        <v>6204</v>
      </c>
      <c r="H5961" s="40" t="s">
        <v>21495</v>
      </c>
    </row>
    <row r="5962" spans="1:8" s="54" customFormat="1" x14ac:dyDescent="0.25">
      <c r="A5962" s="40">
        <v>1</v>
      </c>
      <c r="B5962" s="40" t="s">
        <v>5649</v>
      </c>
      <c r="C5962" s="77" t="s">
        <v>21496</v>
      </c>
      <c r="D5962" s="77" t="s">
        <v>10135</v>
      </c>
      <c r="E5962" s="40" t="s">
        <v>16502</v>
      </c>
      <c r="F5962" s="40">
        <v>467.97</v>
      </c>
      <c r="G5962" s="40" t="s">
        <v>21497</v>
      </c>
      <c r="H5962" s="40" t="s">
        <v>21498</v>
      </c>
    </row>
    <row r="5963" spans="1:8" s="54" customFormat="1" x14ac:dyDescent="0.25">
      <c r="A5963" s="40">
        <v>1</v>
      </c>
      <c r="B5963" s="40" t="s">
        <v>5649</v>
      </c>
      <c r="C5963" s="77" t="s">
        <v>7096</v>
      </c>
      <c r="D5963" s="77" t="s">
        <v>10135</v>
      </c>
      <c r="E5963" s="40" t="s">
        <v>16502</v>
      </c>
      <c r="F5963" s="40">
        <v>279.27</v>
      </c>
      <c r="G5963" s="40" t="s">
        <v>8598</v>
      </c>
      <c r="H5963" s="40" t="s">
        <v>21499</v>
      </c>
    </row>
    <row r="5964" spans="1:8" s="54" customFormat="1" x14ac:dyDescent="0.25">
      <c r="A5964" s="40">
        <v>1</v>
      </c>
      <c r="B5964" s="40" t="s">
        <v>5649</v>
      </c>
      <c r="C5964" s="77" t="s">
        <v>7097</v>
      </c>
      <c r="D5964" s="77" t="s">
        <v>10135</v>
      </c>
      <c r="E5964" s="40" t="s">
        <v>16502</v>
      </c>
      <c r="F5964" s="40">
        <v>1396.34</v>
      </c>
      <c r="G5964" s="40" t="s">
        <v>8599</v>
      </c>
      <c r="H5964" s="40" t="s">
        <v>21500</v>
      </c>
    </row>
    <row r="5965" spans="1:8" s="54" customFormat="1" x14ac:dyDescent="0.25">
      <c r="A5965" s="40">
        <v>1</v>
      </c>
      <c r="B5965" s="40" t="s">
        <v>5649</v>
      </c>
      <c r="C5965" s="77" t="s">
        <v>8664</v>
      </c>
      <c r="D5965" s="77" t="s">
        <v>10135</v>
      </c>
      <c r="E5965" s="40" t="s">
        <v>16502</v>
      </c>
      <c r="F5965" s="40">
        <v>429.3</v>
      </c>
      <c r="G5965" s="40" t="s">
        <v>8600</v>
      </c>
      <c r="H5965" s="40" t="s">
        <v>21501</v>
      </c>
    </row>
    <row r="5966" spans="1:8" s="54" customFormat="1" x14ac:dyDescent="0.25">
      <c r="A5966" s="40">
        <v>1</v>
      </c>
      <c r="B5966" s="40" t="s">
        <v>5649</v>
      </c>
      <c r="C5966" s="77" t="s">
        <v>8665</v>
      </c>
      <c r="D5966" s="77" t="s">
        <v>10135</v>
      </c>
      <c r="E5966" s="40" t="s">
        <v>16502</v>
      </c>
      <c r="F5966" s="40">
        <v>858.6</v>
      </c>
      <c r="G5966" s="40" t="s">
        <v>8601</v>
      </c>
      <c r="H5966" s="40" t="s">
        <v>21502</v>
      </c>
    </row>
    <row r="5967" spans="1:8" s="54" customFormat="1" x14ac:dyDescent="0.25">
      <c r="A5967" s="40">
        <v>1</v>
      </c>
      <c r="B5967" s="40" t="s">
        <v>5649</v>
      </c>
      <c r="C5967" s="77" t="s">
        <v>10259</v>
      </c>
      <c r="D5967" s="77" t="s">
        <v>10135</v>
      </c>
      <c r="E5967" s="40" t="s">
        <v>16502</v>
      </c>
      <c r="F5967" s="40">
        <v>3243.6</v>
      </c>
      <c r="G5967" s="40" t="s">
        <v>10260</v>
      </c>
      <c r="H5967" s="40" t="s">
        <v>21503</v>
      </c>
    </row>
    <row r="5968" spans="1:8" s="54" customFormat="1" x14ac:dyDescent="0.25">
      <c r="A5968" s="40">
        <v>1</v>
      </c>
      <c r="B5968" s="40" t="s">
        <v>5649</v>
      </c>
      <c r="C5968" s="77" t="s">
        <v>21504</v>
      </c>
      <c r="D5968" s="77" t="s">
        <v>10135</v>
      </c>
      <c r="E5968" s="40" t="s">
        <v>16502</v>
      </c>
      <c r="F5968" s="40">
        <v>251.75</v>
      </c>
      <c r="G5968" s="40" t="s">
        <v>21505</v>
      </c>
      <c r="H5968" s="40" t="s">
        <v>21506</v>
      </c>
    </row>
    <row r="5969" spans="1:8" s="54" customFormat="1" x14ac:dyDescent="0.25">
      <c r="A5969" s="40">
        <v>1</v>
      </c>
      <c r="B5969" s="40" t="s">
        <v>5649</v>
      </c>
      <c r="C5969" s="77" t="s">
        <v>21507</v>
      </c>
      <c r="D5969" s="77" t="s">
        <v>10135</v>
      </c>
      <c r="E5969" s="40" t="s">
        <v>16502</v>
      </c>
      <c r="F5969" s="40">
        <v>503.5</v>
      </c>
      <c r="G5969" s="40" t="s">
        <v>21508</v>
      </c>
      <c r="H5969" s="40" t="s">
        <v>21509</v>
      </c>
    </row>
    <row r="5970" spans="1:8" s="54" customFormat="1" x14ac:dyDescent="0.25">
      <c r="A5970" s="40">
        <v>1</v>
      </c>
      <c r="B5970" s="40" t="s">
        <v>5649</v>
      </c>
      <c r="C5970" s="77" t="s">
        <v>21510</v>
      </c>
      <c r="D5970" s="77" t="s">
        <v>10135</v>
      </c>
      <c r="E5970" s="40" t="s">
        <v>16502</v>
      </c>
      <c r="F5970" s="40">
        <v>1007</v>
      </c>
      <c r="G5970" s="40" t="s">
        <v>21511</v>
      </c>
      <c r="H5970" s="40" t="s">
        <v>21512</v>
      </c>
    </row>
    <row r="5971" spans="1:8" s="54" customFormat="1" x14ac:dyDescent="0.25">
      <c r="A5971" s="40">
        <v>1</v>
      </c>
      <c r="B5971" s="40" t="s">
        <v>5649</v>
      </c>
      <c r="C5971" s="77" t="s">
        <v>21513</v>
      </c>
      <c r="D5971" s="77" t="s">
        <v>10135</v>
      </c>
      <c r="E5971" s="40" t="s">
        <v>16502</v>
      </c>
      <c r="F5971" s="40">
        <v>2014</v>
      </c>
      <c r="G5971" s="40" t="s">
        <v>21514</v>
      </c>
      <c r="H5971" s="40" t="s">
        <v>21515</v>
      </c>
    </row>
    <row r="5972" spans="1:8" s="54" customFormat="1" x14ac:dyDescent="0.25">
      <c r="A5972" s="40">
        <v>1</v>
      </c>
      <c r="B5972" s="40" t="s">
        <v>5649</v>
      </c>
      <c r="C5972" s="77" t="s">
        <v>8666</v>
      </c>
      <c r="D5972" s="77" t="s">
        <v>10135</v>
      </c>
      <c r="E5972" s="40" t="s">
        <v>16502</v>
      </c>
      <c r="F5972" s="40" t="s">
        <v>5459</v>
      </c>
      <c r="G5972" s="40" t="s">
        <v>8602</v>
      </c>
      <c r="H5972" s="40" t="s">
        <v>21516</v>
      </c>
    </row>
    <row r="5973" spans="1:8" s="54" customFormat="1" x14ac:dyDescent="0.25">
      <c r="A5973" s="40">
        <v>1</v>
      </c>
      <c r="B5973" s="40" t="s">
        <v>5649</v>
      </c>
      <c r="C5973" s="77" t="s">
        <v>8667</v>
      </c>
      <c r="D5973" s="77" t="s">
        <v>10135</v>
      </c>
      <c r="E5973" s="40" t="s">
        <v>16502</v>
      </c>
      <c r="F5973" s="40" t="s">
        <v>5459</v>
      </c>
      <c r="G5973" s="40" t="s">
        <v>8603</v>
      </c>
      <c r="H5973" s="40" t="s">
        <v>21517</v>
      </c>
    </row>
    <row r="5974" spans="1:8" s="54" customFormat="1" x14ac:dyDescent="0.25">
      <c r="A5974" s="40">
        <v>1</v>
      </c>
      <c r="B5974" s="40" t="s">
        <v>5649</v>
      </c>
      <c r="C5974" s="77" t="s">
        <v>8668</v>
      </c>
      <c r="D5974" s="77" t="s">
        <v>10135</v>
      </c>
      <c r="E5974" s="40" t="s">
        <v>16502</v>
      </c>
      <c r="F5974" s="40" t="s">
        <v>5459</v>
      </c>
      <c r="G5974" s="40" t="s">
        <v>8604</v>
      </c>
      <c r="H5974" s="40" t="s">
        <v>21518</v>
      </c>
    </row>
    <row r="5975" spans="1:8" s="54" customFormat="1" x14ac:dyDescent="0.25">
      <c r="A5975" s="40">
        <v>1</v>
      </c>
      <c r="B5975" s="40" t="s">
        <v>5649</v>
      </c>
      <c r="C5975" s="77" t="s">
        <v>8669</v>
      </c>
      <c r="D5975" s="77" t="s">
        <v>10135</v>
      </c>
      <c r="E5975" s="40" t="s">
        <v>16502</v>
      </c>
      <c r="F5975" s="40" t="s">
        <v>5459</v>
      </c>
      <c r="G5975" s="40" t="s">
        <v>8605</v>
      </c>
      <c r="H5975" s="40" t="s">
        <v>21519</v>
      </c>
    </row>
    <row r="5976" spans="1:8" s="54" customFormat="1" x14ac:dyDescent="0.25">
      <c r="A5976" s="40">
        <v>1</v>
      </c>
      <c r="B5976" s="40" t="s">
        <v>5649</v>
      </c>
      <c r="C5976" s="77" t="s">
        <v>10699</v>
      </c>
      <c r="D5976" s="77" t="s">
        <v>10135</v>
      </c>
      <c r="E5976" s="40">
        <v>35.33</v>
      </c>
      <c r="F5976" s="40">
        <v>32.119999999999997</v>
      </c>
      <c r="G5976" s="40" t="s">
        <v>10700</v>
      </c>
      <c r="H5976" s="40" t="s">
        <v>21520</v>
      </c>
    </row>
    <row r="5977" spans="1:8" s="54" customFormat="1" x14ac:dyDescent="0.25">
      <c r="A5977" s="40">
        <v>1</v>
      </c>
      <c r="B5977" s="40" t="s">
        <v>5649</v>
      </c>
      <c r="C5977" s="77" t="s">
        <v>10701</v>
      </c>
      <c r="D5977" s="77" t="s">
        <v>10135</v>
      </c>
      <c r="E5977" s="40">
        <v>17.66</v>
      </c>
      <c r="F5977" s="40">
        <v>16.05</v>
      </c>
      <c r="G5977" s="40" t="s">
        <v>10702</v>
      </c>
      <c r="H5977" s="40" t="s">
        <v>21521</v>
      </c>
    </row>
    <row r="5978" spans="1:8" s="54" customFormat="1" x14ac:dyDescent="0.25">
      <c r="A5978" s="40">
        <v>1</v>
      </c>
      <c r="B5978" s="40" t="s">
        <v>5649</v>
      </c>
      <c r="C5978" s="77" t="s">
        <v>7098</v>
      </c>
      <c r="D5978" s="77" t="s">
        <v>10135</v>
      </c>
      <c r="E5978" s="40" t="s">
        <v>16502</v>
      </c>
      <c r="F5978" s="40" t="s">
        <v>5459</v>
      </c>
      <c r="G5978" s="40" t="s">
        <v>6205</v>
      </c>
      <c r="H5978" s="40" t="s">
        <v>21522</v>
      </c>
    </row>
    <row r="5979" spans="1:8" s="54" customFormat="1" x14ac:dyDescent="0.25">
      <c r="A5979" s="40">
        <v>1</v>
      </c>
      <c r="B5979" s="40" t="s">
        <v>5649</v>
      </c>
      <c r="C5979" s="77" t="s">
        <v>7099</v>
      </c>
      <c r="D5979" s="77" t="s">
        <v>10135</v>
      </c>
      <c r="E5979" s="40" t="s">
        <v>16502</v>
      </c>
      <c r="F5979" s="40" t="s">
        <v>5459</v>
      </c>
      <c r="G5979" s="40" t="s">
        <v>6206</v>
      </c>
      <c r="H5979" s="40" t="s">
        <v>21523</v>
      </c>
    </row>
    <row r="5980" spans="1:8" s="54" customFormat="1" x14ac:dyDescent="0.25">
      <c r="A5980" s="40">
        <v>1</v>
      </c>
      <c r="B5980" s="40" t="s">
        <v>5649</v>
      </c>
      <c r="C5980" s="77" t="s">
        <v>7100</v>
      </c>
      <c r="D5980" s="77" t="s">
        <v>10135</v>
      </c>
      <c r="E5980" s="40" t="s">
        <v>16502</v>
      </c>
      <c r="F5980" s="40" t="s">
        <v>5459</v>
      </c>
      <c r="G5980" s="40" t="s">
        <v>6207</v>
      </c>
      <c r="H5980" s="40" t="s">
        <v>21524</v>
      </c>
    </row>
    <row r="5981" spans="1:8" s="54" customFormat="1" x14ac:dyDescent="0.25">
      <c r="A5981" s="40">
        <v>1</v>
      </c>
      <c r="B5981" s="40" t="s">
        <v>5649</v>
      </c>
      <c r="C5981" s="77" t="s">
        <v>7101</v>
      </c>
      <c r="D5981" s="77" t="s">
        <v>10135</v>
      </c>
      <c r="E5981" s="40" t="s">
        <v>16502</v>
      </c>
      <c r="F5981" s="40" t="s">
        <v>5459</v>
      </c>
      <c r="G5981" s="40" t="s">
        <v>6208</v>
      </c>
      <c r="H5981" s="40" t="s">
        <v>21525</v>
      </c>
    </row>
    <row r="5982" spans="1:8" s="54" customFormat="1" x14ac:dyDescent="0.25">
      <c r="A5982" s="40">
        <v>1</v>
      </c>
      <c r="B5982" s="40" t="s">
        <v>5649</v>
      </c>
      <c r="C5982" s="77" t="s">
        <v>10703</v>
      </c>
      <c r="D5982" s="77" t="s">
        <v>10135</v>
      </c>
      <c r="E5982" s="40">
        <v>55.8</v>
      </c>
      <c r="F5982" s="40">
        <v>50.73</v>
      </c>
      <c r="G5982" s="40" t="s">
        <v>10704</v>
      </c>
      <c r="H5982" s="40" t="s">
        <v>21526</v>
      </c>
    </row>
    <row r="5983" spans="1:8" s="54" customFormat="1" x14ac:dyDescent="0.25">
      <c r="A5983" s="40">
        <v>1</v>
      </c>
      <c r="B5983" s="40" t="s">
        <v>5649</v>
      </c>
      <c r="C5983" s="77" t="s">
        <v>10705</v>
      </c>
      <c r="D5983" s="77" t="s">
        <v>10135</v>
      </c>
      <c r="E5983" s="40">
        <v>13.89</v>
      </c>
      <c r="F5983" s="40">
        <v>12.63</v>
      </c>
      <c r="G5983" s="40" t="s">
        <v>10706</v>
      </c>
      <c r="H5983" s="40" t="s">
        <v>21527</v>
      </c>
    </row>
    <row r="5984" spans="1:8" s="54" customFormat="1" x14ac:dyDescent="0.25">
      <c r="A5984" s="40">
        <v>1</v>
      </c>
      <c r="B5984" s="40" t="s">
        <v>5649</v>
      </c>
      <c r="C5984" s="77" t="s">
        <v>10707</v>
      </c>
      <c r="D5984" s="77" t="s">
        <v>10135</v>
      </c>
      <c r="E5984" s="40">
        <v>52.53</v>
      </c>
      <c r="F5984" s="40">
        <v>47.75</v>
      </c>
      <c r="G5984" s="40" t="s">
        <v>10708</v>
      </c>
      <c r="H5984" s="40" t="s">
        <v>21528</v>
      </c>
    </row>
    <row r="5985" spans="1:8" s="54" customFormat="1" x14ac:dyDescent="0.25">
      <c r="A5985" s="40">
        <v>1</v>
      </c>
      <c r="B5985" s="40" t="s">
        <v>5649</v>
      </c>
      <c r="C5985" s="77" t="s">
        <v>7102</v>
      </c>
      <c r="D5985" s="77" t="s">
        <v>10135</v>
      </c>
      <c r="E5985" s="40" t="s">
        <v>16502</v>
      </c>
      <c r="F5985" s="40" t="s">
        <v>5459</v>
      </c>
      <c r="G5985" s="40" t="s">
        <v>6209</v>
      </c>
      <c r="H5985" s="40" t="s">
        <v>21529</v>
      </c>
    </row>
    <row r="5986" spans="1:8" s="54" customFormat="1" x14ac:dyDescent="0.25">
      <c r="A5986" s="40">
        <v>1</v>
      </c>
      <c r="B5986" s="40" t="s">
        <v>5649</v>
      </c>
      <c r="C5986" s="77" t="s">
        <v>7103</v>
      </c>
      <c r="D5986" s="77" t="s">
        <v>10135</v>
      </c>
      <c r="E5986" s="40" t="s">
        <v>16502</v>
      </c>
      <c r="F5986" s="40" t="s">
        <v>5459</v>
      </c>
      <c r="G5986" s="40" t="s">
        <v>6210</v>
      </c>
      <c r="H5986" s="40" t="s">
        <v>21530</v>
      </c>
    </row>
    <row r="5987" spans="1:8" s="54" customFormat="1" x14ac:dyDescent="0.25">
      <c r="A5987" s="40">
        <v>1</v>
      </c>
      <c r="B5987" s="40" t="s">
        <v>5649</v>
      </c>
      <c r="C5987" s="77" t="s">
        <v>7104</v>
      </c>
      <c r="D5987" s="77" t="s">
        <v>10135</v>
      </c>
      <c r="E5987" s="40" t="s">
        <v>16502</v>
      </c>
      <c r="F5987" s="40" t="s">
        <v>5459</v>
      </c>
      <c r="G5987" s="40" t="s">
        <v>6211</v>
      </c>
      <c r="H5987" s="40" t="s">
        <v>21531</v>
      </c>
    </row>
    <row r="5988" spans="1:8" s="54" customFormat="1" x14ac:dyDescent="0.25">
      <c r="A5988" s="40">
        <v>1</v>
      </c>
      <c r="B5988" s="40" t="s">
        <v>5649</v>
      </c>
      <c r="C5988" s="77" t="s">
        <v>7105</v>
      </c>
      <c r="D5988" s="77" t="s">
        <v>10135</v>
      </c>
      <c r="E5988" s="40" t="s">
        <v>16502</v>
      </c>
      <c r="F5988" s="40" t="s">
        <v>5459</v>
      </c>
      <c r="G5988" s="40" t="s">
        <v>6212</v>
      </c>
      <c r="H5988" s="40" t="s">
        <v>21532</v>
      </c>
    </row>
    <row r="5989" spans="1:8" s="54" customFormat="1" x14ac:dyDescent="0.25">
      <c r="A5989" s="40">
        <v>1</v>
      </c>
      <c r="B5989" s="40" t="s">
        <v>5649</v>
      </c>
      <c r="C5989" s="77" t="s">
        <v>7106</v>
      </c>
      <c r="D5989" s="77" t="s">
        <v>10135</v>
      </c>
      <c r="E5989" s="40" t="s">
        <v>16502</v>
      </c>
      <c r="F5989" s="40" t="s">
        <v>5459</v>
      </c>
      <c r="G5989" s="40" t="s">
        <v>6213</v>
      </c>
      <c r="H5989" s="40" t="s">
        <v>21533</v>
      </c>
    </row>
    <row r="5990" spans="1:8" s="54" customFormat="1" x14ac:dyDescent="0.25">
      <c r="A5990" s="40">
        <v>1</v>
      </c>
      <c r="B5990" s="40" t="s">
        <v>5649</v>
      </c>
      <c r="C5990" s="77" t="s">
        <v>7107</v>
      </c>
      <c r="D5990" s="77" t="s">
        <v>10135</v>
      </c>
      <c r="E5990" s="40" t="s">
        <v>16502</v>
      </c>
      <c r="F5990" s="40" t="s">
        <v>5459</v>
      </c>
      <c r="G5990" s="40" t="s">
        <v>6214</v>
      </c>
      <c r="H5990" s="40" t="s">
        <v>21534</v>
      </c>
    </row>
    <row r="5991" spans="1:8" s="54" customFormat="1" x14ac:dyDescent="0.25">
      <c r="A5991" s="40">
        <v>1</v>
      </c>
      <c r="B5991" s="40" t="s">
        <v>5649</v>
      </c>
      <c r="C5991" s="77" t="s">
        <v>7108</v>
      </c>
      <c r="D5991" s="77" t="s">
        <v>10135</v>
      </c>
      <c r="E5991" s="40" t="s">
        <v>16502</v>
      </c>
      <c r="F5991" s="40" t="s">
        <v>5459</v>
      </c>
      <c r="G5991" s="40" t="s">
        <v>6215</v>
      </c>
      <c r="H5991" s="40" t="s">
        <v>21535</v>
      </c>
    </row>
    <row r="5992" spans="1:8" s="54" customFormat="1" x14ac:dyDescent="0.25">
      <c r="A5992" s="40">
        <v>1</v>
      </c>
      <c r="B5992" s="40" t="s">
        <v>5649</v>
      </c>
      <c r="C5992" s="77" t="s">
        <v>7109</v>
      </c>
      <c r="D5992" s="77" t="s">
        <v>10135</v>
      </c>
      <c r="E5992" s="40" t="s">
        <v>16502</v>
      </c>
      <c r="F5992" s="40" t="s">
        <v>5459</v>
      </c>
      <c r="G5992" s="40" t="s">
        <v>6216</v>
      </c>
      <c r="H5992" s="40" t="s">
        <v>21536</v>
      </c>
    </row>
    <row r="5993" spans="1:8" s="54" customFormat="1" x14ac:dyDescent="0.25">
      <c r="A5993" s="40">
        <v>1</v>
      </c>
      <c r="B5993" s="40" t="s">
        <v>5649</v>
      </c>
      <c r="C5993" s="77" t="s">
        <v>7110</v>
      </c>
      <c r="D5993" s="77" t="s">
        <v>10135</v>
      </c>
      <c r="E5993" s="40" t="s">
        <v>16502</v>
      </c>
      <c r="F5993" s="40" t="s">
        <v>5459</v>
      </c>
      <c r="G5993" s="40" t="s">
        <v>6217</v>
      </c>
      <c r="H5993" s="40" t="s">
        <v>21537</v>
      </c>
    </row>
    <row r="5994" spans="1:8" s="54" customFormat="1" x14ac:dyDescent="0.25">
      <c r="A5994" s="40">
        <v>1</v>
      </c>
      <c r="B5994" s="40" t="s">
        <v>5649</v>
      </c>
      <c r="C5994" s="77" t="s">
        <v>7111</v>
      </c>
      <c r="D5994" s="77" t="s">
        <v>10135</v>
      </c>
      <c r="E5994" s="40" t="s">
        <v>16502</v>
      </c>
      <c r="F5994" s="40" t="s">
        <v>5459</v>
      </c>
      <c r="G5994" s="40" t="s">
        <v>6218</v>
      </c>
      <c r="H5994" s="40" t="s">
        <v>21538</v>
      </c>
    </row>
    <row r="5995" spans="1:8" s="54" customFormat="1" x14ac:dyDescent="0.25">
      <c r="A5995" s="40">
        <v>1</v>
      </c>
      <c r="B5995" s="40" t="s">
        <v>5649</v>
      </c>
      <c r="C5995" s="77" t="s">
        <v>7112</v>
      </c>
      <c r="D5995" s="77" t="s">
        <v>10135</v>
      </c>
      <c r="E5995" s="40" t="s">
        <v>16502</v>
      </c>
      <c r="F5995" s="40" t="s">
        <v>5459</v>
      </c>
      <c r="G5995" s="40" t="s">
        <v>6219</v>
      </c>
      <c r="H5995" s="40" t="s">
        <v>21539</v>
      </c>
    </row>
    <row r="5996" spans="1:8" s="54" customFormat="1" x14ac:dyDescent="0.25">
      <c r="A5996" s="40">
        <v>1</v>
      </c>
      <c r="B5996" s="40" t="s">
        <v>5649</v>
      </c>
      <c r="C5996" s="77" t="s">
        <v>7113</v>
      </c>
      <c r="D5996" s="77" t="s">
        <v>10135</v>
      </c>
      <c r="E5996" s="40" t="s">
        <v>16502</v>
      </c>
      <c r="F5996" s="40" t="s">
        <v>5459</v>
      </c>
      <c r="G5996" s="40" t="s">
        <v>6220</v>
      </c>
      <c r="H5996" s="40" t="s">
        <v>21540</v>
      </c>
    </row>
    <row r="5997" spans="1:8" s="54" customFormat="1" x14ac:dyDescent="0.25">
      <c r="A5997" s="40">
        <v>1</v>
      </c>
      <c r="B5997" s="40" t="s">
        <v>5649</v>
      </c>
      <c r="C5997" s="77" t="s">
        <v>7114</v>
      </c>
      <c r="D5997" s="77" t="s">
        <v>10135</v>
      </c>
      <c r="E5997" s="40" t="s">
        <v>16502</v>
      </c>
      <c r="F5997" s="40" t="s">
        <v>5459</v>
      </c>
      <c r="G5997" s="40" t="s">
        <v>6221</v>
      </c>
      <c r="H5997" s="40" t="s">
        <v>21541</v>
      </c>
    </row>
    <row r="5998" spans="1:8" s="54" customFormat="1" x14ac:dyDescent="0.25">
      <c r="A5998" s="40">
        <v>1</v>
      </c>
      <c r="B5998" s="40" t="s">
        <v>5649</v>
      </c>
      <c r="C5998" s="77" t="s">
        <v>7115</v>
      </c>
      <c r="D5998" s="77" t="s">
        <v>10135</v>
      </c>
      <c r="E5998" s="40" t="s">
        <v>16502</v>
      </c>
      <c r="F5998" s="40" t="s">
        <v>5459</v>
      </c>
      <c r="G5998" s="40" t="s">
        <v>6222</v>
      </c>
      <c r="H5998" s="40" t="s">
        <v>21542</v>
      </c>
    </row>
    <row r="5999" spans="1:8" s="54" customFormat="1" x14ac:dyDescent="0.25">
      <c r="A5999" s="40">
        <v>1</v>
      </c>
      <c r="B5999" s="40" t="s">
        <v>5649</v>
      </c>
      <c r="C5999" s="77" t="s">
        <v>7116</v>
      </c>
      <c r="D5999" s="77" t="s">
        <v>10135</v>
      </c>
      <c r="E5999" s="40" t="s">
        <v>16502</v>
      </c>
      <c r="F5999" s="40" t="s">
        <v>5459</v>
      </c>
      <c r="G5999" s="40" t="s">
        <v>6223</v>
      </c>
      <c r="H5999" s="40" t="s">
        <v>21543</v>
      </c>
    </row>
    <row r="6000" spans="1:8" s="54" customFormat="1" x14ac:dyDescent="0.25">
      <c r="A6000" s="40">
        <v>1</v>
      </c>
      <c r="B6000" s="40" t="s">
        <v>5649</v>
      </c>
      <c r="C6000" s="77" t="s">
        <v>7117</v>
      </c>
      <c r="D6000" s="77" t="s">
        <v>10135</v>
      </c>
      <c r="E6000" s="40" t="s">
        <v>16502</v>
      </c>
      <c r="F6000" s="40">
        <v>81.06</v>
      </c>
      <c r="G6000" s="40" t="s">
        <v>6224</v>
      </c>
      <c r="H6000" s="40" t="s">
        <v>21544</v>
      </c>
    </row>
    <row r="6001" spans="1:8" s="54" customFormat="1" x14ac:dyDescent="0.25">
      <c r="A6001" s="40">
        <v>1</v>
      </c>
      <c r="B6001" s="40" t="s">
        <v>5649</v>
      </c>
      <c r="C6001" s="77" t="s">
        <v>7118</v>
      </c>
      <c r="D6001" s="77" t="s">
        <v>10135</v>
      </c>
      <c r="E6001" s="40" t="s">
        <v>16502</v>
      </c>
      <c r="F6001" s="40">
        <v>81.06</v>
      </c>
      <c r="G6001" s="40" t="s">
        <v>6225</v>
      </c>
      <c r="H6001" s="40" t="s">
        <v>21545</v>
      </c>
    </row>
    <row r="6002" spans="1:8" s="54" customFormat="1" x14ac:dyDescent="0.25">
      <c r="A6002" s="40">
        <v>1</v>
      </c>
      <c r="B6002" s="40" t="s">
        <v>5649</v>
      </c>
      <c r="C6002" s="77" t="s">
        <v>7119</v>
      </c>
      <c r="D6002" s="77" t="s">
        <v>10135</v>
      </c>
      <c r="E6002" s="40" t="s">
        <v>16502</v>
      </c>
      <c r="F6002" s="40">
        <v>2286.46</v>
      </c>
      <c r="G6002" s="40" t="s">
        <v>6226</v>
      </c>
      <c r="H6002" s="40" t="s">
        <v>21546</v>
      </c>
    </row>
    <row r="6003" spans="1:8" s="54" customFormat="1" x14ac:dyDescent="0.25">
      <c r="A6003" s="40">
        <v>1</v>
      </c>
      <c r="B6003" s="40" t="s">
        <v>5649</v>
      </c>
      <c r="C6003" s="77" t="s">
        <v>7120</v>
      </c>
      <c r="D6003" s="77" t="s">
        <v>10135</v>
      </c>
      <c r="E6003" s="40" t="s">
        <v>16502</v>
      </c>
      <c r="F6003" s="40">
        <v>107.81</v>
      </c>
      <c r="G6003" s="40" t="s">
        <v>6227</v>
      </c>
      <c r="H6003" s="40" t="s">
        <v>21547</v>
      </c>
    </row>
    <row r="6004" spans="1:8" s="54" customFormat="1" x14ac:dyDescent="0.25">
      <c r="A6004" s="40">
        <v>1</v>
      </c>
      <c r="B6004" s="40" t="s">
        <v>5649</v>
      </c>
      <c r="C6004" s="77" t="s">
        <v>7121</v>
      </c>
      <c r="D6004" s="77" t="s">
        <v>10135</v>
      </c>
      <c r="E6004" s="40" t="s">
        <v>16502</v>
      </c>
      <c r="F6004" s="40">
        <v>81.06</v>
      </c>
      <c r="G6004" s="40" t="s">
        <v>6228</v>
      </c>
      <c r="H6004" s="40" t="s">
        <v>21548</v>
      </c>
    </row>
    <row r="6005" spans="1:8" s="54" customFormat="1" x14ac:dyDescent="0.25">
      <c r="A6005" s="40">
        <v>1</v>
      </c>
      <c r="B6005" s="40" t="s">
        <v>5649</v>
      </c>
      <c r="C6005" s="77" t="s">
        <v>7122</v>
      </c>
      <c r="D6005" s="77" t="s">
        <v>10135</v>
      </c>
      <c r="E6005" s="40" t="s">
        <v>16502</v>
      </c>
      <c r="F6005" s="40">
        <v>81.06</v>
      </c>
      <c r="G6005" s="40" t="s">
        <v>6229</v>
      </c>
      <c r="H6005" s="40" t="s">
        <v>21549</v>
      </c>
    </row>
    <row r="6006" spans="1:8" s="54" customFormat="1" x14ac:dyDescent="0.25">
      <c r="A6006" s="40">
        <v>1</v>
      </c>
      <c r="B6006" s="40" t="s">
        <v>5649</v>
      </c>
      <c r="C6006" s="77" t="s">
        <v>7123</v>
      </c>
      <c r="D6006" s="77" t="s">
        <v>10135</v>
      </c>
      <c r="E6006" s="40" t="s">
        <v>16502</v>
      </c>
      <c r="F6006" s="40">
        <v>22.99</v>
      </c>
      <c r="G6006" s="40" t="s">
        <v>6230</v>
      </c>
      <c r="H6006" s="40" t="s">
        <v>21550</v>
      </c>
    </row>
    <row r="6007" spans="1:8" s="54" customFormat="1" x14ac:dyDescent="0.25">
      <c r="A6007" s="40">
        <v>1</v>
      </c>
      <c r="B6007" s="40" t="s">
        <v>5649</v>
      </c>
      <c r="C6007" s="77" t="s">
        <v>7124</v>
      </c>
      <c r="D6007" s="77" t="s">
        <v>10135</v>
      </c>
      <c r="E6007" s="40" t="s">
        <v>16502</v>
      </c>
      <c r="F6007" s="40">
        <v>20.27</v>
      </c>
      <c r="G6007" s="40" t="s">
        <v>6231</v>
      </c>
      <c r="H6007" s="40" t="s">
        <v>21551</v>
      </c>
    </row>
    <row r="6008" spans="1:8" s="54" customFormat="1" x14ac:dyDescent="0.25">
      <c r="A6008" s="40">
        <v>1</v>
      </c>
      <c r="B6008" s="40" t="s">
        <v>5649</v>
      </c>
      <c r="C6008" s="77" t="s">
        <v>7125</v>
      </c>
      <c r="D6008" s="77" t="s">
        <v>10135</v>
      </c>
      <c r="E6008" s="40" t="s">
        <v>16502</v>
      </c>
      <c r="F6008" s="40" t="s">
        <v>5459</v>
      </c>
      <c r="G6008" s="40" t="s">
        <v>6232</v>
      </c>
      <c r="H6008" s="40" t="s">
        <v>21552</v>
      </c>
    </row>
    <row r="6009" spans="1:8" s="54" customFormat="1" x14ac:dyDescent="0.25">
      <c r="A6009" s="40">
        <v>1</v>
      </c>
      <c r="B6009" s="40" t="s">
        <v>5649</v>
      </c>
      <c r="C6009" s="77" t="s">
        <v>7126</v>
      </c>
      <c r="D6009" s="77" t="s">
        <v>10135</v>
      </c>
      <c r="E6009" s="40" t="s">
        <v>16502</v>
      </c>
      <c r="F6009" s="40" t="s">
        <v>5459</v>
      </c>
      <c r="G6009" s="40" t="s">
        <v>6233</v>
      </c>
      <c r="H6009" s="40" t="s">
        <v>21553</v>
      </c>
    </row>
    <row r="6010" spans="1:8" s="54" customFormat="1" x14ac:dyDescent="0.25">
      <c r="A6010" s="40">
        <v>1</v>
      </c>
      <c r="B6010" s="40" t="s">
        <v>5649</v>
      </c>
      <c r="C6010" s="77" t="s">
        <v>7127</v>
      </c>
      <c r="D6010" s="77" t="s">
        <v>10135</v>
      </c>
      <c r="E6010" s="40" t="s">
        <v>16502</v>
      </c>
      <c r="F6010" s="40" t="s">
        <v>5459</v>
      </c>
      <c r="G6010" s="40" t="s">
        <v>14800</v>
      </c>
      <c r="H6010" s="40" t="s">
        <v>21554</v>
      </c>
    </row>
    <row r="6011" spans="1:8" s="54" customFormat="1" x14ac:dyDescent="0.25">
      <c r="A6011" s="40">
        <v>1</v>
      </c>
      <c r="B6011" s="40" t="s">
        <v>5649</v>
      </c>
      <c r="C6011" s="77" t="s">
        <v>7128</v>
      </c>
      <c r="D6011" s="77" t="s">
        <v>10135</v>
      </c>
      <c r="E6011" s="40" t="s">
        <v>16502</v>
      </c>
      <c r="F6011" s="40" t="s">
        <v>5459</v>
      </c>
      <c r="G6011" s="40" t="s">
        <v>6234</v>
      </c>
      <c r="H6011" s="40" t="s">
        <v>21555</v>
      </c>
    </row>
    <row r="6012" spans="1:8" s="54" customFormat="1" x14ac:dyDescent="0.25">
      <c r="A6012" s="40">
        <v>1</v>
      </c>
      <c r="B6012" s="40" t="s">
        <v>5649</v>
      </c>
      <c r="C6012" s="77" t="s">
        <v>7129</v>
      </c>
      <c r="D6012" s="77" t="s">
        <v>10135</v>
      </c>
      <c r="E6012" s="40" t="s">
        <v>16502</v>
      </c>
      <c r="F6012" s="40" t="s">
        <v>5459</v>
      </c>
      <c r="G6012" s="40" t="s">
        <v>14801</v>
      </c>
      <c r="H6012" s="40" t="s">
        <v>21556</v>
      </c>
    </row>
    <row r="6013" spans="1:8" s="54" customFormat="1" x14ac:dyDescent="0.25">
      <c r="A6013" s="40">
        <v>1</v>
      </c>
      <c r="B6013" s="40" t="s">
        <v>5649</v>
      </c>
      <c r="C6013" s="77" t="s">
        <v>7130</v>
      </c>
      <c r="D6013" s="77" t="s">
        <v>10135</v>
      </c>
      <c r="E6013" s="40" t="s">
        <v>16502</v>
      </c>
      <c r="F6013" s="40" t="s">
        <v>5459</v>
      </c>
      <c r="G6013" s="40" t="s">
        <v>14802</v>
      </c>
      <c r="H6013" s="40" t="s">
        <v>21557</v>
      </c>
    </row>
    <row r="6014" spans="1:8" s="54" customFormat="1" x14ac:dyDescent="0.25">
      <c r="A6014" s="40">
        <v>1</v>
      </c>
      <c r="B6014" s="40" t="s">
        <v>5649</v>
      </c>
      <c r="C6014" s="77" t="s">
        <v>7131</v>
      </c>
      <c r="D6014" s="77" t="s">
        <v>10135</v>
      </c>
      <c r="E6014" s="40" t="s">
        <v>16502</v>
      </c>
      <c r="F6014" s="40" t="s">
        <v>5459</v>
      </c>
      <c r="G6014" s="40" t="s">
        <v>14803</v>
      </c>
      <c r="H6014" s="40" t="s">
        <v>21558</v>
      </c>
    </row>
    <row r="6015" spans="1:8" s="54" customFormat="1" x14ac:dyDescent="0.25">
      <c r="A6015" s="40">
        <v>1</v>
      </c>
      <c r="B6015" s="40" t="s">
        <v>5649</v>
      </c>
      <c r="C6015" s="77" t="s">
        <v>7132</v>
      </c>
      <c r="D6015" s="77" t="s">
        <v>10135</v>
      </c>
      <c r="E6015" s="40" t="s">
        <v>16502</v>
      </c>
      <c r="F6015" s="40" t="s">
        <v>5459</v>
      </c>
      <c r="G6015" s="40" t="s">
        <v>14804</v>
      </c>
      <c r="H6015" s="40" t="s">
        <v>21559</v>
      </c>
    </row>
    <row r="6016" spans="1:8" s="54" customFormat="1" x14ac:dyDescent="0.25">
      <c r="A6016" s="40">
        <v>1</v>
      </c>
      <c r="B6016" s="40" t="s">
        <v>5649</v>
      </c>
      <c r="C6016" s="77" t="s">
        <v>7133</v>
      </c>
      <c r="D6016" s="77" t="s">
        <v>10135</v>
      </c>
      <c r="E6016" s="40" t="s">
        <v>16502</v>
      </c>
      <c r="F6016" s="40" t="s">
        <v>5459</v>
      </c>
      <c r="G6016" s="40" t="s">
        <v>14805</v>
      </c>
      <c r="H6016" s="40" t="s">
        <v>21560</v>
      </c>
    </row>
    <row r="6017" spans="1:8" s="54" customFormat="1" x14ac:dyDescent="0.25">
      <c r="A6017" s="40">
        <v>1</v>
      </c>
      <c r="B6017" s="40" t="s">
        <v>5649</v>
      </c>
      <c r="C6017" s="77" t="s">
        <v>7134</v>
      </c>
      <c r="D6017" s="77" t="s">
        <v>10135</v>
      </c>
      <c r="E6017" s="40" t="s">
        <v>16502</v>
      </c>
      <c r="F6017" s="40" t="s">
        <v>5459</v>
      </c>
      <c r="G6017" s="40" t="s">
        <v>14806</v>
      </c>
      <c r="H6017" s="40" t="s">
        <v>21561</v>
      </c>
    </row>
    <row r="6018" spans="1:8" s="54" customFormat="1" x14ac:dyDescent="0.25">
      <c r="A6018" s="40">
        <v>1</v>
      </c>
      <c r="B6018" s="40" t="s">
        <v>5649</v>
      </c>
      <c r="C6018" s="77" t="s">
        <v>7135</v>
      </c>
      <c r="D6018" s="77" t="s">
        <v>10135</v>
      </c>
      <c r="E6018" s="40" t="s">
        <v>16502</v>
      </c>
      <c r="F6018" s="40" t="s">
        <v>5459</v>
      </c>
      <c r="G6018" s="40" t="s">
        <v>14807</v>
      </c>
      <c r="H6018" s="40" t="s">
        <v>21562</v>
      </c>
    </row>
    <row r="6019" spans="1:8" s="54" customFormat="1" x14ac:dyDescent="0.25">
      <c r="A6019" s="40">
        <v>1</v>
      </c>
      <c r="B6019" s="40" t="s">
        <v>5649</v>
      </c>
      <c r="C6019" s="77" t="s">
        <v>7136</v>
      </c>
      <c r="D6019" s="77" t="s">
        <v>10135</v>
      </c>
      <c r="E6019" s="40" t="s">
        <v>16502</v>
      </c>
      <c r="F6019" s="40" t="s">
        <v>5459</v>
      </c>
      <c r="G6019" s="40" t="s">
        <v>14808</v>
      </c>
      <c r="H6019" s="40" t="s">
        <v>21563</v>
      </c>
    </row>
    <row r="6020" spans="1:8" s="54" customFormat="1" x14ac:dyDescent="0.25">
      <c r="A6020" s="40">
        <v>1</v>
      </c>
      <c r="B6020" s="40" t="s">
        <v>5649</v>
      </c>
      <c r="C6020" s="77" t="s">
        <v>7137</v>
      </c>
      <c r="D6020" s="77" t="s">
        <v>10135</v>
      </c>
      <c r="E6020" s="40">
        <v>33.32</v>
      </c>
      <c r="F6020" s="40">
        <v>30.29</v>
      </c>
      <c r="G6020" s="40" t="s">
        <v>14809</v>
      </c>
      <c r="H6020" s="40" t="s">
        <v>21564</v>
      </c>
    </row>
    <row r="6021" spans="1:8" s="54" customFormat="1" x14ac:dyDescent="0.25">
      <c r="A6021" s="40">
        <v>1</v>
      </c>
      <c r="B6021" s="40" t="s">
        <v>5649</v>
      </c>
      <c r="C6021" s="77" t="s">
        <v>7138</v>
      </c>
      <c r="D6021" s="77" t="s">
        <v>10135</v>
      </c>
      <c r="E6021" s="40">
        <v>77.22</v>
      </c>
      <c r="F6021" s="40">
        <v>70.2</v>
      </c>
      <c r="G6021" s="40" t="s">
        <v>6235</v>
      </c>
      <c r="H6021" s="40" t="s">
        <v>21565</v>
      </c>
    </row>
    <row r="6022" spans="1:8" s="54" customFormat="1" x14ac:dyDescent="0.25">
      <c r="A6022" s="40">
        <v>1</v>
      </c>
      <c r="B6022" s="40" t="s">
        <v>5649</v>
      </c>
      <c r="C6022" s="77" t="s">
        <v>7139</v>
      </c>
      <c r="D6022" s="77" t="s">
        <v>10135</v>
      </c>
      <c r="E6022" s="40" t="s">
        <v>16502</v>
      </c>
      <c r="F6022" s="40" t="s">
        <v>5459</v>
      </c>
      <c r="G6022" s="40" t="s">
        <v>14810</v>
      </c>
      <c r="H6022" s="40" t="s">
        <v>21566</v>
      </c>
    </row>
    <row r="6023" spans="1:8" s="54" customFormat="1" x14ac:dyDescent="0.25">
      <c r="A6023" s="40">
        <v>1</v>
      </c>
      <c r="B6023" s="40" t="s">
        <v>5649</v>
      </c>
      <c r="C6023" s="77" t="s">
        <v>7140</v>
      </c>
      <c r="D6023" s="77" t="s">
        <v>10135</v>
      </c>
      <c r="E6023" s="40" t="s">
        <v>16502</v>
      </c>
      <c r="F6023" s="40" t="s">
        <v>5459</v>
      </c>
      <c r="G6023" s="40" t="s">
        <v>14811</v>
      </c>
      <c r="H6023" s="40" t="s">
        <v>21567</v>
      </c>
    </row>
    <row r="6024" spans="1:8" s="54" customFormat="1" x14ac:dyDescent="0.25">
      <c r="A6024" s="40">
        <v>1</v>
      </c>
      <c r="B6024" s="40" t="s">
        <v>5649</v>
      </c>
      <c r="C6024" s="77" t="s">
        <v>7141</v>
      </c>
      <c r="D6024" s="77" t="s">
        <v>10135</v>
      </c>
      <c r="E6024" s="40" t="s">
        <v>16502</v>
      </c>
      <c r="F6024" s="40" t="s">
        <v>5459</v>
      </c>
      <c r="G6024" s="40" t="s">
        <v>6236</v>
      </c>
      <c r="H6024" s="40" t="s">
        <v>21568</v>
      </c>
    </row>
    <row r="6025" spans="1:8" s="54" customFormat="1" x14ac:dyDescent="0.25">
      <c r="A6025" s="40">
        <v>1</v>
      </c>
      <c r="B6025" s="40" t="s">
        <v>5649</v>
      </c>
      <c r="C6025" s="77" t="s">
        <v>7142</v>
      </c>
      <c r="D6025" s="77" t="s">
        <v>10135</v>
      </c>
      <c r="E6025" s="40" t="s">
        <v>16502</v>
      </c>
      <c r="F6025" s="40" t="s">
        <v>5459</v>
      </c>
      <c r="G6025" s="40" t="s">
        <v>6237</v>
      </c>
      <c r="H6025" s="40" t="s">
        <v>21569</v>
      </c>
    </row>
    <row r="6026" spans="1:8" s="54" customFormat="1" x14ac:dyDescent="0.25">
      <c r="A6026" s="40">
        <v>1</v>
      </c>
      <c r="B6026" s="40" t="s">
        <v>5649</v>
      </c>
      <c r="C6026" s="77" t="s">
        <v>7143</v>
      </c>
      <c r="D6026" s="77" t="s">
        <v>10135</v>
      </c>
      <c r="E6026" s="40" t="s">
        <v>16502</v>
      </c>
      <c r="F6026" s="40" t="s">
        <v>5459</v>
      </c>
      <c r="G6026" s="40" t="s">
        <v>6238</v>
      </c>
      <c r="H6026" s="40" t="s">
        <v>21570</v>
      </c>
    </row>
    <row r="6027" spans="1:8" s="54" customFormat="1" x14ac:dyDescent="0.25">
      <c r="A6027" s="40">
        <v>1</v>
      </c>
      <c r="B6027" s="40" t="s">
        <v>5649</v>
      </c>
      <c r="C6027" s="77" t="s">
        <v>7144</v>
      </c>
      <c r="D6027" s="77" t="s">
        <v>10135</v>
      </c>
      <c r="E6027" s="40" t="s">
        <v>16502</v>
      </c>
      <c r="F6027" s="40" t="s">
        <v>5459</v>
      </c>
      <c r="G6027" s="40" t="s">
        <v>6239</v>
      </c>
      <c r="H6027" s="40" t="s">
        <v>21571</v>
      </c>
    </row>
    <row r="6028" spans="1:8" s="54" customFormat="1" x14ac:dyDescent="0.25">
      <c r="A6028" s="40">
        <v>1</v>
      </c>
      <c r="B6028" s="40" t="s">
        <v>5649</v>
      </c>
      <c r="C6028" s="77" t="s">
        <v>7145</v>
      </c>
      <c r="D6028" s="77" t="s">
        <v>10135</v>
      </c>
      <c r="E6028" s="40" t="s">
        <v>16502</v>
      </c>
      <c r="F6028" s="40">
        <v>40.53</v>
      </c>
      <c r="G6028" s="40" t="s">
        <v>10190</v>
      </c>
      <c r="H6028" s="40" t="s">
        <v>21572</v>
      </c>
    </row>
    <row r="6029" spans="1:8" s="54" customFormat="1" x14ac:dyDescent="0.25">
      <c r="A6029" s="40">
        <v>1</v>
      </c>
      <c r="B6029" s="40" t="s">
        <v>5649</v>
      </c>
      <c r="C6029" s="77" t="s">
        <v>7146</v>
      </c>
      <c r="D6029" s="77" t="s">
        <v>10135</v>
      </c>
      <c r="E6029" s="40" t="s">
        <v>16502</v>
      </c>
      <c r="F6029" s="40">
        <v>81.06</v>
      </c>
      <c r="G6029" s="40" t="s">
        <v>14812</v>
      </c>
      <c r="H6029" s="40" t="s">
        <v>21573</v>
      </c>
    </row>
    <row r="6030" spans="1:8" s="54" customFormat="1" x14ac:dyDescent="0.25">
      <c r="A6030" s="40">
        <v>1</v>
      </c>
      <c r="B6030" s="40" t="s">
        <v>5649</v>
      </c>
      <c r="C6030" s="77" t="s">
        <v>7147</v>
      </c>
      <c r="D6030" s="77" t="s">
        <v>10135</v>
      </c>
      <c r="E6030" s="40" t="s">
        <v>16502</v>
      </c>
      <c r="F6030" s="40">
        <v>81.06</v>
      </c>
      <c r="G6030" s="40" t="s">
        <v>14813</v>
      </c>
      <c r="H6030" s="40" t="s">
        <v>21574</v>
      </c>
    </row>
    <row r="6031" spans="1:8" s="54" customFormat="1" x14ac:dyDescent="0.25">
      <c r="A6031" s="40">
        <v>1</v>
      </c>
      <c r="B6031" s="40" t="s">
        <v>5649</v>
      </c>
      <c r="C6031" s="77" t="s">
        <v>7148</v>
      </c>
      <c r="D6031" s="77" t="s">
        <v>10135</v>
      </c>
      <c r="E6031" s="40" t="s">
        <v>16502</v>
      </c>
      <c r="F6031" s="40" t="s">
        <v>5459</v>
      </c>
      <c r="G6031" s="40" t="s">
        <v>10191</v>
      </c>
      <c r="H6031" s="40" t="s">
        <v>21575</v>
      </c>
    </row>
    <row r="6032" spans="1:8" s="54" customFormat="1" x14ac:dyDescent="0.25">
      <c r="A6032" s="40">
        <v>1</v>
      </c>
      <c r="B6032" s="40" t="s">
        <v>5649</v>
      </c>
      <c r="C6032" s="77" t="s">
        <v>7149</v>
      </c>
      <c r="D6032" s="77" t="s">
        <v>10135</v>
      </c>
      <c r="E6032" s="40" t="s">
        <v>16502</v>
      </c>
      <c r="F6032" s="40" t="s">
        <v>5459</v>
      </c>
      <c r="G6032" s="40" t="s">
        <v>14814</v>
      </c>
      <c r="H6032" s="40" t="s">
        <v>21576</v>
      </c>
    </row>
    <row r="6033" spans="1:8" s="54" customFormat="1" x14ac:dyDescent="0.25">
      <c r="A6033" s="40">
        <v>1</v>
      </c>
      <c r="B6033" s="40" t="s">
        <v>5649</v>
      </c>
      <c r="C6033" s="77" t="s">
        <v>7150</v>
      </c>
      <c r="D6033" s="77" t="s">
        <v>10135</v>
      </c>
      <c r="E6033" s="40" t="s">
        <v>16502</v>
      </c>
      <c r="F6033" s="40" t="s">
        <v>5459</v>
      </c>
      <c r="G6033" s="40" t="s">
        <v>10192</v>
      </c>
      <c r="H6033" s="40" t="s">
        <v>21577</v>
      </c>
    </row>
    <row r="6034" spans="1:8" s="54" customFormat="1" x14ac:dyDescent="0.25">
      <c r="A6034" s="40">
        <v>1</v>
      </c>
      <c r="B6034" s="40" t="s">
        <v>5649</v>
      </c>
      <c r="C6034" s="77" t="s">
        <v>7151</v>
      </c>
      <c r="D6034" s="77" t="s">
        <v>10135</v>
      </c>
      <c r="E6034" s="40" t="s">
        <v>16502</v>
      </c>
      <c r="F6034" s="40" t="s">
        <v>5459</v>
      </c>
      <c r="G6034" s="40" t="s">
        <v>6240</v>
      </c>
      <c r="H6034" s="40" t="s">
        <v>21578</v>
      </c>
    </row>
    <row r="6035" spans="1:8" s="54" customFormat="1" x14ac:dyDescent="0.25">
      <c r="A6035" s="40">
        <v>1</v>
      </c>
      <c r="B6035" s="40" t="s">
        <v>5649</v>
      </c>
      <c r="C6035" s="77" t="s">
        <v>7152</v>
      </c>
      <c r="D6035" s="77" t="s">
        <v>10135</v>
      </c>
      <c r="E6035" s="40" t="s">
        <v>16502</v>
      </c>
      <c r="F6035" s="40" t="s">
        <v>5459</v>
      </c>
      <c r="G6035" s="40" t="s">
        <v>6241</v>
      </c>
      <c r="H6035" s="40" t="s">
        <v>21579</v>
      </c>
    </row>
    <row r="6036" spans="1:8" s="54" customFormat="1" x14ac:dyDescent="0.25">
      <c r="A6036" s="40">
        <v>1</v>
      </c>
      <c r="B6036" s="40" t="s">
        <v>5649</v>
      </c>
      <c r="C6036" s="77" t="s">
        <v>7153</v>
      </c>
      <c r="D6036" s="77" t="s">
        <v>10135</v>
      </c>
      <c r="E6036" s="40" t="s">
        <v>16502</v>
      </c>
      <c r="F6036" s="40" t="s">
        <v>5459</v>
      </c>
      <c r="G6036" s="40" t="s">
        <v>14815</v>
      </c>
      <c r="H6036" s="40" t="s">
        <v>21580</v>
      </c>
    </row>
    <row r="6037" spans="1:8" s="54" customFormat="1" x14ac:dyDescent="0.25">
      <c r="A6037" s="40">
        <v>1</v>
      </c>
      <c r="B6037" s="40" t="s">
        <v>5649</v>
      </c>
      <c r="C6037" s="77" t="s">
        <v>7154</v>
      </c>
      <c r="D6037" s="77" t="s">
        <v>10135</v>
      </c>
      <c r="E6037" s="40" t="s">
        <v>16502</v>
      </c>
      <c r="F6037" s="40" t="s">
        <v>5459</v>
      </c>
      <c r="G6037" s="40" t="s">
        <v>14816</v>
      </c>
      <c r="H6037" s="40" t="s">
        <v>21581</v>
      </c>
    </row>
    <row r="6038" spans="1:8" s="54" customFormat="1" x14ac:dyDescent="0.25">
      <c r="A6038" s="40">
        <v>1</v>
      </c>
      <c r="B6038" s="40" t="s">
        <v>5649</v>
      </c>
      <c r="C6038" s="77" t="s">
        <v>7155</v>
      </c>
      <c r="D6038" s="77" t="s">
        <v>10135</v>
      </c>
      <c r="E6038" s="40" t="s">
        <v>16502</v>
      </c>
      <c r="F6038" s="40" t="s">
        <v>5459</v>
      </c>
      <c r="G6038" s="40" t="s">
        <v>14817</v>
      </c>
      <c r="H6038" s="40" t="s">
        <v>21582</v>
      </c>
    </row>
    <row r="6039" spans="1:8" s="54" customFormat="1" x14ac:dyDescent="0.25">
      <c r="A6039" s="40">
        <v>1</v>
      </c>
      <c r="B6039" s="40" t="s">
        <v>5649</v>
      </c>
      <c r="C6039" s="77" t="s">
        <v>7156</v>
      </c>
      <c r="D6039" s="77" t="s">
        <v>10135</v>
      </c>
      <c r="E6039" s="40" t="s">
        <v>16502</v>
      </c>
      <c r="F6039" s="40" t="s">
        <v>5459</v>
      </c>
      <c r="G6039" s="40" t="s">
        <v>14818</v>
      </c>
      <c r="H6039" s="40" t="s">
        <v>21583</v>
      </c>
    </row>
    <row r="6040" spans="1:8" s="54" customFormat="1" x14ac:dyDescent="0.25">
      <c r="A6040" s="40">
        <v>1</v>
      </c>
      <c r="B6040" s="40" t="s">
        <v>5649</v>
      </c>
      <c r="C6040" s="77" t="s">
        <v>7157</v>
      </c>
      <c r="D6040" s="77" t="s">
        <v>10135</v>
      </c>
      <c r="E6040" s="40" t="s">
        <v>16502</v>
      </c>
      <c r="F6040" s="40" t="s">
        <v>5459</v>
      </c>
      <c r="G6040" s="40" t="s">
        <v>14819</v>
      </c>
      <c r="H6040" s="40" t="s">
        <v>21584</v>
      </c>
    </row>
    <row r="6041" spans="1:8" s="54" customFormat="1" x14ac:dyDescent="0.25">
      <c r="A6041" s="40">
        <v>1</v>
      </c>
      <c r="B6041" s="40" t="s">
        <v>5649</v>
      </c>
      <c r="C6041" s="77" t="s">
        <v>7158</v>
      </c>
      <c r="D6041" s="77" t="s">
        <v>10135</v>
      </c>
      <c r="E6041" s="40" t="s">
        <v>16502</v>
      </c>
      <c r="F6041" s="40" t="s">
        <v>5459</v>
      </c>
      <c r="G6041" s="40" t="s">
        <v>14820</v>
      </c>
      <c r="H6041" s="40" t="s">
        <v>21585</v>
      </c>
    </row>
    <row r="6042" spans="1:8" s="54" customFormat="1" x14ac:dyDescent="0.25">
      <c r="A6042" s="40">
        <v>1</v>
      </c>
      <c r="B6042" s="40" t="s">
        <v>5649</v>
      </c>
      <c r="C6042" s="77" t="s">
        <v>7159</v>
      </c>
      <c r="D6042" s="77" t="s">
        <v>10135</v>
      </c>
      <c r="E6042" s="40" t="s">
        <v>16502</v>
      </c>
      <c r="F6042" s="40" t="s">
        <v>5459</v>
      </c>
      <c r="G6042" s="40" t="s">
        <v>14821</v>
      </c>
      <c r="H6042" s="40" t="s">
        <v>21586</v>
      </c>
    </row>
    <row r="6043" spans="1:8" s="54" customFormat="1" x14ac:dyDescent="0.25">
      <c r="A6043" s="40">
        <v>1</v>
      </c>
      <c r="B6043" s="40" t="s">
        <v>5649</v>
      </c>
      <c r="C6043" s="77" t="s">
        <v>7160</v>
      </c>
      <c r="D6043" s="77" t="s">
        <v>10135</v>
      </c>
      <c r="E6043" s="40" t="s">
        <v>16502</v>
      </c>
      <c r="F6043" s="40" t="s">
        <v>5459</v>
      </c>
      <c r="G6043" s="40" t="s">
        <v>14822</v>
      </c>
      <c r="H6043" s="40" t="s">
        <v>21587</v>
      </c>
    </row>
    <row r="6044" spans="1:8" s="54" customFormat="1" x14ac:dyDescent="0.25">
      <c r="A6044" s="40">
        <v>1</v>
      </c>
      <c r="B6044" s="40" t="s">
        <v>5649</v>
      </c>
      <c r="C6044" s="77" t="s">
        <v>7161</v>
      </c>
      <c r="D6044" s="77" t="s">
        <v>10135</v>
      </c>
      <c r="E6044" s="40" t="s">
        <v>16502</v>
      </c>
      <c r="F6044" s="40" t="s">
        <v>5459</v>
      </c>
      <c r="G6044" s="40" t="s">
        <v>10193</v>
      </c>
      <c r="H6044" s="40" t="s">
        <v>21588</v>
      </c>
    </row>
    <row r="6045" spans="1:8" s="54" customFormat="1" x14ac:dyDescent="0.25">
      <c r="A6045" s="40">
        <v>1</v>
      </c>
      <c r="B6045" s="40" t="s">
        <v>5649</v>
      </c>
      <c r="C6045" s="77" t="s">
        <v>8670</v>
      </c>
      <c r="D6045" s="77" t="s">
        <v>10135</v>
      </c>
      <c r="E6045" s="40">
        <v>38.9</v>
      </c>
      <c r="F6045" s="40">
        <v>35.36</v>
      </c>
      <c r="G6045" s="40" t="s">
        <v>8606</v>
      </c>
      <c r="H6045" s="40" t="s">
        <v>21589</v>
      </c>
    </row>
    <row r="6046" spans="1:8" s="54" customFormat="1" x14ac:dyDescent="0.25">
      <c r="A6046" s="40">
        <v>1</v>
      </c>
      <c r="B6046" s="40" t="s">
        <v>5649</v>
      </c>
      <c r="C6046" s="77" t="s">
        <v>7162</v>
      </c>
      <c r="D6046" s="77" t="s">
        <v>10135</v>
      </c>
      <c r="E6046" s="40" t="s">
        <v>16502</v>
      </c>
      <c r="F6046" s="40">
        <v>20.27</v>
      </c>
      <c r="G6046" s="40" t="s">
        <v>6242</v>
      </c>
      <c r="H6046" s="40" t="s">
        <v>21590</v>
      </c>
    </row>
    <row r="6047" spans="1:8" s="54" customFormat="1" x14ac:dyDescent="0.25">
      <c r="A6047" s="40">
        <v>1</v>
      </c>
      <c r="B6047" s="40" t="s">
        <v>5649</v>
      </c>
      <c r="C6047" s="77" t="s">
        <v>7163</v>
      </c>
      <c r="D6047" s="77" t="s">
        <v>10135</v>
      </c>
      <c r="E6047" s="40" t="s">
        <v>16502</v>
      </c>
      <c r="F6047" s="40">
        <v>40.53</v>
      </c>
      <c r="G6047" s="40" t="s">
        <v>6243</v>
      </c>
      <c r="H6047" s="40" t="s">
        <v>21591</v>
      </c>
    </row>
    <row r="6048" spans="1:8" s="54" customFormat="1" x14ac:dyDescent="0.25">
      <c r="A6048" s="40">
        <v>1</v>
      </c>
      <c r="B6048" s="40" t="s">
        <v>5649</v>
      </c>
      <c r="C6048" s="77" t="s">
        <v>7164</v>
      </c>
      <c r="D6048" s="77" t="s">
        <v>10135</v>
      </c>
      <c r="E6048" s="40" t="s">
        <v>16502</v>
      </c>
      <c r="F6048" s="40" t="s">
        <v>5459</v>
      </c>
      <c r="G6048" s="40" t="s">
        <v>6244</v>
      </c>
      <c r="H6048" s="40" t="s">
        <v>21592</v>
      </c>
    </row>
    <row r="6049" spans="1:8" s="54" customFormat="1" x14ac:dyDescent="0.25">
      <c r="A6049" s="40">
        <v>1</v>
      </c>
      <c r="B6049" s="40" t="s">
        <v>5649</v>
      </c>
      <c r="C6049" s="77" t="s">
        <v>7165</v>
      </c>
      <c r="D6049" s="77" t="s">
        <v>10135</v>
      </c>
      <c r="E6049" s="40" t="s">
        <v>16502</v>
      </c>
      <c r="F6049" s="40" t="s">
        <v>5459</v>
      </c>
      <c r="G6049" s="40" t="s">
        <v>6245</v>
      </c>
      <c r="H6049" s="40" t="s">
        <v>21593</v>
      </c>
    </row>
    <row r="6050" spans="1:8" s="54" customFormat="1" x14ac:dyDescent="0.25">
      <c r="A6050" s="40">
        <v>1</v>
      </c>
      <c r="B6050" s="40" t="s">
        <v>5649</v>
      </c>
      <c r="C6050" s="77" t="s">
        <v>7166</v>
      </c>
      <c r="D6050" s="77" t="s">
        <v>10135</v>
      </c>
      <c r="E6050" s="40" t="s">
        <v>16502</v>
      </c>
      <c r="F6050" s="40">
        <v>60.8</v>
      </c>
      <c r="G6050" s="40" t="s">
        <v>6246</v>
      </c>
      <c r="H6050" s="40" t="s">
        <v>21594</v>
      </c>
    </row>
    <row r="6051" spans="1:8" s="54" customFormat="1" x14ac:dyDescent="0.25">
      <c r="A6051" s="40">
        <v>1</v>
      </c>
      <c r="B6051" s="40" t="s">
        <v>5649</v>
      </c>
      <c r="C6051" s="77" t="s">
        <v>7167</v>
      </c>
      <c r="D6051" s="77" t="s">
        <v>10135</v>
      </c>
      <c r="E6051" s="40" t="s">
        <v>16502</v>
      </c>
      <c r="F6051" s="40">
        <v>40.53</v>
      </c>
      <c r="G6051" s="40" t="s">
        <v>6247</v>
      </c>
      <c r="H6051" s="40" t="s">
        <v>21595</v>
      </c>
    </row>
    <row r="6052" spans="1:8" s="54" customFormat="1" x14ac:dyDescent="0.25">
      <c r="A6052" s="40">
        <v>1</v>
      </c>
      <c r="B6052" s="40" t="s">
        <v>5649</v>
      </c>
      <c r="C6052" s="77" t="s">
        <v>7168</v>
      </c>
      <c r="D6052" s="77" t="s">
        <v>10135</v>
      </c>
      <c r="E6052" s="40" t="s">
        <v>16502</v>
      </c>
      <c r="F6052" s="40">
        <v>30.4</v>
      </c>
      <c r="G6052" s="40" t="s">
        <v>6248</v>
      </c>
      <c r="H6052" s="40" t="s">
        <v>21596</v>
      </c>
    </row>
    <row r="6053" spans="1:8" s="54" customFormat="1" x14ac:dyDescent="0.25">
      <c r="A6053" s="40">
        <v>1</v>
      </c>
      <c r="B6053" s="40" t="s">
        <v>5649</v>
      </c>
      <c r="C6053" s="77" t="s">
        <v>7169</v>
      </c>
      <c r="D6053" s="77" t="s">
        <v>10135</v>
      </c>
      <c r="E6053" s="40" t="s">
        <v>16502</v>
      </c>
      <c r="F6053" s="40">
        <v>17.37</v>
      </c>
      <c r="G6053" s="40" t="s">
        <v>6249</v>
      </c>
      <c r="H6053" s="40" t="s">
        <v>21597</v>
      </c>
    </row>
    <row r="6054" spans="1:8" s="54" customFormat="1" x14ac:dyDescent="0.25">
      <c r="A6054" s="40">
        <v>1</v>
      </c>
      <c r="B6054" s="40" t="s">
        <v>5649</v>
      </c>
      <c r="C6054" s="77" t="s">
        <v>10722</v>
      </c>
      <c r="D6054" s="77" t="s">
        <v>10135</v>
      </c>
      <c r="E6054" s="40" t="s">
        <v>16502</v>
      </c>
      <c r="F6054" s="40">
        <v>5.04</v>
      </c>
      <c r="G6054" s="40" t="s">
        <v>10723</v>
      </c>
      <c r="H6054" s="40" t="s">
        <v>21598</v>
      </c>
    </row>
    <row r="6055" spans="1:8" s="54" customFormat="1" x14ac:dyDescent="0.25">
      <c r="A6055" s="40">
        <v>1</v>
      </c>
      <c r="B6055" s="40" t="s">
        <v>5649</v>
      </c>
      <c r="C6055" s="77" t="s">
        <v>10724</v>
      </c>
      <c r="D6055" s="77" t="s">
        <v>10135</v>
      </c>
      <c r="E6055" s="40" t="s">
        <v>16502</v>
      </c>
      <c r="F6055" s="40">
        <v>5.04</v>
      </c>
      <c r="G6055" s="40" t="s">
        <v>10725</v>
      </c>
      <c r="H6055" s="40" t="s">
        <v>21599</v>
      </c>
    </row>
    <row r="6056" spans="1:8" s="54" customFormat="1" x14ac:dyDescent="0.25">
      <c r="A6056" s="40">
        <v>1</v>
      </c>
      <c r="B6056" s="40" t="s">
        <v>5649</v>
      </c>
      <c r="C6056" s="77" t="s">
        <v>10726</v>
      </c>
      <c r="D6056" s="77" t="s">
        <v>10135</v>
      </c>
      <c r="E6056" s="40" t="s">
        <v>16502</v>
      </c>
      <c r="F6056" s="40">
        <v>1.3</v>
      </c>
      <c r="G6056" s="40" t="s">
        <v>10727</v>
      </c>
      <c r="H6056" s="40" t="s">
        <v>21600</v>
      </c>
    </row>
    <row r="6057" spans="1:8" s="54" customFormat="1" x14ac:dyDescent="0.25">
      <c r="A6057" s="40">
        <v>1</v>
      </c>
      <c r="B6057" s="40" t="s">
        <v>5649</v>
      </c>
      <c r="C6057" s="77" t="s">
        <v>10728</v>
      </c>
      <c r="D6057" s="77" t="s">
        <v>10135</v>
      </c>
      <c r="E6057" s="40" t="s">
        <v>16502</v>
      </c>
      <c r="F6057" s="40">
        <v>0.48</v>
      </c>
      <c r="G6057" s="40" t="s">
        <v>10729</v>
      </c>
      <c r="H6057" s="40" t="s">
        <v>21601</v>
      </c>
    </row>
    <row r="6058" spans="1:8" s="54" customFormat="1" x14ac:dyDescent="0.25">
      <c r="A6058" s="40">
        <v>1</v>
      </c>
      <c r="B6058" s="40" t="s">
        <v>5649</v>
      </c>
      <c r="C6058" s="77" t="s">
        <v>10730</v>
      </c>
      <c r="D6058" s="77" t="s">
        <v>10135</v>
      </c>
      <c r="E6058" s="40" t="s">
        <v>16502</v>
      </c>
      <c r="F6058" s="40">
        <v>0.9</v>
      </c>
      <c r="G6058" s="40" t="s">
        <v>10731</v>
      </c>
      <c r="H6058" s="40" t="s">
        <v>21602</v>
      </c>
    </row>
    <row r="6059" spans="1:8" s="54" customFormat="1" x14ac:dyDescent="0.25">
      <c r="A6059" s="40">
        <v>1</v>
      </c>
      <c r="B6059" s="40" t="s">
        <v>5649</v>
      </c>
      <c r="C6059" s="77" t="s">
        <v>10732</v>
      </c>
      <c r="D6059" s="77" t="s">
        <v>10135</v>
      </c>
      <c r="E6059" s="40" t="s">
        <v>16502</v>
      </c>
      <c r="F6059" s="40">
        <v>3.69</v>
      </c>
      <c r="G6059" s="40" t="s">
        <v>10733</v>
      </c>
      <c r="H6059" s="40" t="s">
        <v>21603</v>
      </c>
    </row>
    <row r="6060" spans="1:8" s="54" customFormat="1" x14ac:dyDescent="0.25">
      <c r="A6060" s="40">
        <v>1</v>
      </c>
      <c r="B6060" s="40" t="s">
        <v>5649</v>
      </c>
      <c r="C6060" s="77" t="s">
        <v>10734</v>
      </c>
      <c r="D6060" s="77" t="s">
        <v>10135</v>
      </c>
      <c r="E6060" s="40" t="s">
        <v>16502</v>
      </c>
      <c r="F6060" s="40">
        <v>1.91</v>
      </c>
      <c r="G6060" s="40" t="s">
        <v>10735</v>
      </c>
      <c r="H6060" s="40" t="s">
        <v>21604</v>
      </c>
    </row>
    <row r="6061" spans="1:8" s="54" customFormat="1" x14ac:dyDescent="0.25">
      <c r="A6061" s="40">
        <v>1</v>
      </c>
      <c r="B6061" s="40" t="s">
        <v>5649</v>
      </c>
      <c r="C6061" s="77" t="s">
        <v>10736</v>
      </c>
      <c r="D6061" s="77" t="s">
        <v>10135</v>
      </c>
      <c r="E6061" s="40" t="s">
        <v>16502</v>
      </c>
      <c r="F6061" s="40">
        <v>2.62</v>
      </c>
      <c r="G6061" s="40" t="s">
        <v>10737</v>
      </c>
      <c r="H6061" s="40" t="s">
        <v>21605</v>
      </c>
    </row>
    <row r="6062" spans="1:8" s="54" customFormat="1" x14ac:dyDescent="0.25">
      <c r="A6062" s="40">
        <v>1</v>
      </c>
      <c r="B6062" s="40" t="s">
        <v>5649</v>
      </c>
      <c r="C6062" s="77" t="s">
        <v>7170</v>
      </c>
      <c r="D6062" s="77" t="s">
        <v>10135</v>
      </c>
      <c r="E6062" s="40" t="s">
        <v>16502</v>
      </c>
      <c r="F6062" s="40">
        <v>6.39</v>
      </c>
      <c r="G6062" s="40" t="s">
        <v>6250</v>
      </c>
      <c r="H6062" s="40" t="s">
        <v>21606</v>
      </c>
    </row>
    <row r="6063" spans="1:8" s="54" customFormat="1" x14ac:dyDescent="0.25">
      <c r="A6063" s="40">
        <v>1</v>
      </c>
      <c r="B6063" s="40" t="s">
        <v>5649</v>
      </c>
      <c r="C6063" s="77" t="s">
        <v>7171</v>
      </c>
      <c r="D6063" s="77" t="s">
        <v>10135</v>
      </c>
      <c r="E6063" s="40" t="s">
        <v>16502</v>
      </c>
      <c r="F6063" s="40">
        <v>7.84</v>
      </c>
      <c r="G6063" s="40" t="s">
        <v>6251</v>
      </c>
      <c r="H6063" s="40" t="s">
        <v>21607</v>
      </c>
    </row>
    <row r="6064" spans="1:8" s="54" customFormat="1" x14ac:dyDescent="0.25">
      <c r="A6064" s="40">
        <v>1</v>
      </c>
      <c r="B6064" s="40" t="s">
        <v>5649</v>
      </c>
      <c r="C6064" s="77" t="s">
        <v>7172</v>
      </c>
      <c r="D6064" s="77" t="s">
        <v>10135</v>
      </c>
      <c r="E6064" s="40" t="s">
        <v>16502</v>
      </c>
      <c r="F6064" s="40">
        <v>7</v>
      </c>
      <c r="G6064" s="40" t="s">
        <v>6252</v>
      </c>
      <c r="H6064" s="40" t="s">
        <v>21608</v>
      </c>
    </row>
    <row r="6065" spans="1:8" s="54" customFormat="1" x14ac:dyDescent="0.25">
      <c r="A6065" s="40">
        <v>1</v>
      </c>
      <c r="B6065" s="40" t="s">
        <v>5649</v>
      </c>
      <c r="C6065" s="77" t="s">
        <v>7173</v>
      </c>
      <c r="D6065" s="77" t="s">
        <v>10135</v>
      </c>
      <c r="E6065" s="40" t="s">
        <v>16502</v>
      </c>
      <c r="F6065" s="40">
        <v>4.29</v>
      </c>
      <c r="G6065" s="40" t="s">
        <v>6253</v>
      </c>
      <c r="H6065" s="40" t="s">
        <v>21609</v>
      </c>
    </row>
    <row r="6066" spans="1:8" s="54" customFormat="1" x14ac:dyDescent="0.25">
      <c r="A6066" s="40">
        <v>1</v>
      </c>
      <c r="B6066" s="40" t="s">
        <v>5649</v>
      </c>
      <c r="C6066" s="77" t="s">
        <v>21610</v>
      </c>
      <c r="D6066" s="77" t="s">
        <v>10135</v>
      </c>
      <c r="E6066" s="40" t="s">
        <v>16502</v>
      </c>
      <c r="F6066" s="40">
        <v>2.2599999999999998</v>
      </c>
      <c r="G6066" s="40" t="s">
        <v>21611</v>
      </c>
      <c r="H6066" s="40" t="s">
        <v>21612</v>
      </c>
    </row>
    <row r="6067" spans="1:8" s="54" customFormat="1" x14ac:dyDescent="0.25">
      <c r="A6067" s="40">
        <v>1</v>
      </c>
      <c r="B6067" s="40" t="s">
        <v>5649</v>
      </c>
      <c r="C6067" s="77" t="s">
        <v>21613</v>
      </c>
      <c r="D6067" s="77" t="s">
        <v>10135</v>
      </c>
      <c r="E6067" s="40" t="s">
        <v>16502</v>
      </c>
      <c r="F6067" s="40">
        <v>0.55000000000000004</v>
      </c>
      <c r="G6067" s="40" t="s">
        <v>21614</v>
      </c>
      <c r="H6067" s="40" t="s">
        <v>21615</v>
      </c>
    </row>
    <row r="6068" spans="1:8" s="54" customFormat="1" x14ac:dyDescent="0.25">
      <c r="A6068" s="40">
        <v>1</v>
      </c>
      <c r="B6068" s="40" t="s">
        <v>5649</v>
      </c>
      <c r="C6068" s="77" t="s">
        <v>10738</v>
      </c>
      <c r="D6068" s="77" t="s">
        <v>10135</v>
      </c>
      <c r="E6068" s="40" t="s">
        <v>16502</v>
      </c>
      <c r="F6068" s="40">
        <v>8.25</v>
      </c>
      <c r="G6068" s="40" t="s">
        <v>10739</v>
      </c>
      <c r="H6068" s="40" t="s">
        <v>21616</v>
      </c>
    </row>
    <row r="6069" spans="1:8" s="54" customFormat="1" x14ac:dyDescent="0.25">
      <c r="A6069" s="40">
        <v>1</v>
      </c>
      <c r="B6069" s="40" t="s">
        <v>5649</v>
      </c>
      <c r="C6069" s="77" t="s">
        <v>7174</v>
      </c>
      <c r="D6069" s="77" t="s">
        <v>10135</v>
      </c>
      <c r="E6069" s="40" t="s">
        <v>16502</v>
      </c>
      <c r="F6069" s="40">
        <v>22.28</v>
      </c>
      <c r="G6069" s="40" t="s">
        <v>6254</v>
      </c>
      <c r="H6069" s="40" t="s">
        <v>21617</v>
      </c>
    </row>
    <row r="6070" spans="1:8" s="54" customFormat="1" x14ac:dyDescent="0.25">
      <c r="A6070" s="40">
        <v>1</v>
      </c>
      <c r="B6070" s="40" t="s">
        <v>5649</v>
      </c>
      <c r="C6070" s="77" t="s">
        <v>10740</v>
      </c>
      <c r="D6070" s="77" t="s">
        <v>10135</v>
      </c>
      <c r="E6070" s="40" t="s">
        <v>16502</v>
      </c>
      <c r="F6070" s="40">
        <v>2.4500000000000002</v>
      </c>
      <c r="G6070" s="40" t="s">
        <v>10741</v>
      </c>
      <c r="H6070" s="40" t="s">
        <v>21618</v>
      </c>
    </row>
    <row r="6071" spans="1:8" s="54" customFormat="1" x14ac:dyDescent="0.25">
      <c r="A6071" s="40">
        <v>1</v>
      </c>
      <c r="B6071" s="40" t="s">
        <v>5649</v>
      </c>
      <c r="C6071" s="77" t="s">
        <v>7175</v>
      </c>
      <c r="D6071" s="77" t="s">
        <v>10135</v>
      </c>
      <c r="E6071" s="40" t="s">
        <v>16502</v>
      </c>
      <c r="F6071" s="40">
        <v>34.03</v>
      </c>
      <c r="G6071" s="40" t="s">
        <v>6255</v>
      </c>
      <c r="H6071" s="40" t="s">
        <v>21619</v>
      </c>
    </row>
    <row r="6072" spans="1:8" s="54" customFormat="1" x14ac:dyDescent="0.25">
      <c r="A6072" s="40">
        <v>1</v>
      </c>
      <c r="B6072" s="40" t="s">
        <v>5649</v>
      </c>
      <c r="C6072" s="77" t="s">
        <v>7176</v>
      </c>
      <c r="D6072" s="77" t="s">
        <v>10135</v>
      </c>
      <c r="E6072" s="40" t="s">
        <v>16502</v>
      </c>
      <c r="F6072" s="40">
        <v>29.9</v>
      </c>
      <c r="G6072" s="40" t="s">
        <v>6256</v>
      </c>
      <c r="H6072" s="40" t="s">
        <v>21620</v>
      </c>
    </row>
    <row r="6073" spans="1:8" s="54" customFormat="1" x14ac:dyDescent="0.25">
      <c r="A6073" s="40">
        <v>1</v>
      </c>
      <c r="B6073" s="40" t="s">
        <v>5649</v>
      </c>
      <c r="C6073" s="77" t="s">
        <v>7177</v>
      </c>
      <c r="D6073" s="77" t="s">
        <v>10135</v>
      </c>
      <c r="E6073" s="40" t="s">
        <v>16502</v>
      </c>
      <c r="F6073" s="40">
        <v>33.840000000000003</v>
      </c>
      <c r="G6073" s="40" t="s">
        <v>6257</v>
      </c>
      <c r="H6073" s="40" t="s">
        <v>21621</v>
      </c>
    </row>
    <row r="6074" spans="1:8" s="54" customFormat="1" x14ac:dyDescent="0.25">
      <c r="A6074" s="40">
        <v>1</v>
      </c>
      <c r="B6074" s="40" t="s">
        <v>5649</v>
      </c>
      <c r="C6074" s="77" t="s">
        <v>7178</v>
      </c>
      <c r="D6074" s="77" t="s">
        <v>10135</v>
      </c>
      <c r="E6074" s="40" t="s">
        <v>16502</v>
      </c>
      <c r="F6074" s="40">
        <v>2.7</v>
      </c>
      <c r="G6074" s="40" t="s">
        <v>6258</v>
      </c>
      <c r="H6074" s="40" t="s">
        <v>21622</v>
      </c>
    </row>
    <row r="6075" spans="1:8" s="54" customFormat="1" x14ac:dyDescent="0.25">
      <c r="A6075" s="40">
        <v>1</v>
      </c>
      <c r="B6075" s="40" t="s">
        <v>5649</v>
      </c>
      <c r="C6075" s="77" t="s">
        <v>7179</v>
      </c>
      <c r="D6075" s="77" t="s">
        <v>10135</v>
      </c>
      <c r="E6075" s="40" t="s">
        <v>16502</v>
      </c>
      <c r="F6075" s="40">
        <v>2.76</v>
      </c>
      <c r="G6075" s="40" t="s">
        <v>6259</v>
      </c>
      <c r="H6075" s="40" t="s">
        <v>21623</v>
      </c>
    </row>
    <row r="6076" spans="1:8" s="54" customFormat="1" x14ac:dyDescent="0.25">
      <c r="A6076" s="40">
        <v>1</v>
      </c>
      <c r="B6076" s="40" t="s">
        <v>5649</v>
      </c>
      <c r="C6076" s="77" t="s">
        <v>7180</v>
      </c>
      <c r="D6076" s="77" t="s">
        <v>10135</v>
      </c>
      <c r="E6076" s="40" t="s">
        <v>16502</v>
      </c>
      <c r="F6076" s="40">
        <v>243.1</v>
      </c>
      <c r="G6076" s="40" t="s">
        <v>6260</v>
      </c>
      <c r="H6076" s="40" t="s">
        <v>21624</v>
      </c>
    </row>
    <row r="6077" spans="1:8" s="54" customFormat="1" x14ac:dyDescent="0.25">
      <c r="A6077" s="40">
        <v>1</v>
      </c>
      <c r="B6077" s="40" t="s">
        <v>5649</v>
      </c>
      <c r="C6077" s="77" t="s">
        <v>10825</v>
      </c>
      <c r="D6077" s="77" t="s">
        <v>10135</v>
      </c>
      <c r="E6077" s="40" t="s">
        <v>16502</v>
      </c>
      <c r="F6077" s="40">
        <v>618.33000000000004</v>
      </c>
      <c r="G6077" s="40" t="s">
        <v>10826</v>
      </c>
      <c r="H6077" s="40" t="s">
        <v>21625</v>
      </c>
    </row>
    <row r="6078" spans="1:8" s="54" customFormat="1" x14ac:dyDescent="0.25">
      <c r="A6078" s="40">
        <v>1</v>
      </c>
      <c r="B6078" s="40" t="s">
        <v>5649</v>
      </c>
      <c r="C6078" s="77" t="s">
        <v>7181</v>
      </c>
      <c r="D6078" s="77" t="s">
        <v>10135</v>
      </c>
      <c r="E6078" s="40" t="s">
        <v>16502</v>
      </c>
      <c r="F6078" s="40">
        <v>1.25</v>
      </c>
      <c r="G6078" s="40" t="s">
        <v>6261</v>
      </c>
      <c r="H6078" s="40" t="s">
        <v>21626</v>
      </c>
    </row>
    <row r="6079" spans="1:8" s="54" customFormat="1" x14ac:dyDescent="0.25">
      <c r="A6079" s="40">
        <v>1</v>
      </c>
      <c r="B6079" s="40" t="s">
        <v>5649</v>
      </c>
      <c r="C6079" s="77" t="s">
        <v>7182</v>
      </c>
      <c r="D6079" s="77" t="s">
        <v>10135</v>
      </c>
      <c r="E6079" s="40" t="s">
        <v>16502</v>
      </c>
      <c r="F6079" s="40">
        <v>27.93</v>
      </c>
      <c r="G6079" s="40" t="s">
        <v>6262</v>
      </c>
      <c r="H6079" s="40" t="s">
        <v>21627</v>
      </c>
    </row>
    <row r="6080" spans="1:8" s="54" customFormat="1" x14ac:dyDescent="0.25">
      <c r="A6080" s="40">
        <v>1</v>
      </c>
      <c r="B6080" s="40" t="s">
        <v>5649</v>
      </c>
      <c r="C6080" s="77" t="s">
        <v>7183</v>
      </c>
      <c r="D6080" s="77" t="s">
        <v>10135</v>
      </c>
      <c r="E6080" s="40" t="s">
        <v>16502</v>
      </c>
      <c r="F6080" s="40">
        <v>5.83</v>
      </c>
      <c r="G6080" s="40" t="s">
        <v>6263</v>
      </c>
      <c r="H6080" s="40" t="s">
        <v>21628</v>
      </c>
    </row>
    <row r="6081" spans="1:8" s="54" customFormat="1" x14ac:dyDescent="0.25">
      <c r="A6081" s="40">
        <v>1</v>
      </c>
      <c r="B6081" s="40" t="s">
        <v>5649</v>
      </c>
      <c r="C6081" s="77" t="s">
        <v>7184</v>
      </c>
      <c r="D6081" s="77" t="s">
        <v>10135</v>
      </c>
      <c r="E6081" s="40" t="s">
        <v>16502</v>
      </c>
      <c r="F6081" s="40">
        <v>2.2799999999999998</v>
      </c>
      <c r="G6081" s="40" t="s">
        <v>6264</v>
      </c>
      <c r="H6081" s="40" t="s">
        <v>21629</v>
      </c>
    </row>
    <row r="6082" spans="1:8" s="54" customFormat="1" x14ac:dyDescent="0.25">
      <c r="A6082" s="40">
        <v>1</v>
      </c>
      <c r="B6082" s="40" t="s">
        <v>5649</v>
      </c>
      <c r="C6082" s="77" t="s">
        <v>10742</v>
      </c>
      <c r="D6082" s="77" t="s">
        <v>10135</v>
      </c>
      <c r="E6082" s="40" t="s">
        <v>16502</v>
      </c>
      <c r="F6082" s="40">
        <v>41.58</v>
      </c>
      <c r="G6082" s="40" t="s">
        <v>10743</v>
      </c>
      <c r="H6082" s="40" t="s">
        <v>21630</v>
      </c>
    </row>
    <row r="6083" spans="1:8" s="54" customFormat="1" x14ac:dyDescent="0.25">
      <c r="A6083" s="40">
        <v>1</v>
      </c>
      <c r="B6083" s="40" t="s">
        <v>5649</v>
      </c>
      <c r="C6083" s="77" t="s">
        <v>7185</v>
      </c>
      <c r="D6083" s="77" t="s">
        <v>10135</v>
      </c>
      <c r="E6083" s="40" t="s">
        <v>16502</v>
      </c>
      <c r="F6083" s="40">
        <v>15.23</v>
      </c>
      <c r="G6083" s="40" t="s">
        <v>6265</v>
      </c>
      <c r="H6083" s="40" t="s">
        <v>21631</v>
      </c>
    </row>
    <row r="6084" spans="1:8" s="54" customFormat="1" x14ac:dyDescent="0.25">
      <c r="A6084" s="40">
        <v>1</v>
      </c>
      <c r="B6084" s="40" t="s">
        <v>5649</v>
      </c>
      <c r="C6084" s="77" t="s">
        <v>10744</v>
      </c>
      <c r="D6084" s="77" t="s">
        <v>10135</v>
      </c>
      <c r="E6084" s="40" t="s">
        <v>16502</v>
      </c>
      <c r="F6084" s="40">
        <v>0.72</v>
      </c>
      <c r="G6084" s="40" t="s">
        <v>10745</v>
      </c>
      <c r="H6084" s="40" t="s">
        <v>21632</v>
      </c>
    </row>
    <row r="6085" spans="1:8" s="54" customFormat="1" x14ac:dyDescent="0.25">
      <c r="A6085" s="40">
        <v>1</v>
      </c>
      <c r="B6085" s="40" t="s">
        <v>5649</v>
      </c>
      <c r="C6085" s="77" t="s">
        <v>10746</v>
      </c>
      <c r="D6085" s="77" t="s">
        <v>10135</v>
      </c>
      <c r="E6085" s="40" t="s">
        <v>16502</v>
      </c>
      <c r="F6085" s="40">
        <v>0.18</v>
      </c>
      <c r="G6085" s="40" t="s">
        <v>10747</v>
      </c>
      <c r="H6085" s="40" t="s">
        <v>21633</v>
      </c>
    </row>
    <row r="6086" spans="1:8" s="54" customFormat="1" x14ac:dyDescent="0.25">
      <c r="A6086" s="40">
        <v>1</v>
      </c>
      <c r="B6086" s="40" t="s">
        <v>5649</v>
      </c>
      <c r="C6086" s="77" t="s">
        <v>10748</v>
      </c>
      <c r="D6086" s="77" t="s">
        <v>10135</v>
      </c>
      <c r="E6086" s="40" t="s">
        <v>16502</v>
      </c>
      <c r="F6086" s="40">
        <v>0.18</v>
      </c>
      <c r="G6086" s="40" t="s">
        <v>10749</v>
      </c>
      <c r="H6086" s="40" t="s">
        <v>21634</v>
      </c>
    </row>
    <row r="6087" spans="1:8" s="54" customFormat="1" x14ac:dyDescent="0.25">
      <c r="A6087" s="40">
        <v>1</v>
      </c>
      <c r="B6087" s="40" t="s">
        <v>5649</v>
      </c>
      <c r="C6087" s="77" t="s">
        <v>10750</v>
      </c>
      <c r="D6087" s="77" t="s">
        <v>10135</v>
      </c>
      <c r="E6087" s="40" t="s">
        <v>16502</v>
      </c>
      <c r="F6087" s="40">
        <v>8.52</v>
      </c>
      <c r="G6087" s="40" t="s">
        <v>10751</v>
      </c>
      <c r="H6087" s="40" t="s">
        <v>21635</v>
      </c>
    </row>
    <row r="6088" spans="1:8" s="54" customFormat="1" x14ac:dyDescent="0.25">
      <c r="A6088" s="40">
        <v>1</v>
      </c>
      <c r="B6088" s="40" t="s">
        <v>5649</v>
      </c>
      <c r="C6088" s="77" t="s">
        <v>7186</v>
      </c>
      <c r="D6088" s="77" t="s">
        <v>10135</v>
      </c>
      <c r="E6088" s="40" t="s">
        <v>16502</v>
      </c>
      <c r="F6088" s="40">
        <v>50.25</v>
      </c>
      <c r="G6088" s="40" t="s">
        <v>6266</v>
      </c>
      <c r="H6088" s="40" t="s">
        <v>21636</v>
      </c>
    </row>
    <row r="6089" spans="1:8" s="54" customFormat="1" x14ac:dyDescent="0.25">
      <c r="A6089" s="40">
        <v>1</v>
      </c>
      <c r="B6089" s="40" t="s">
        <v>5649</v>
      </c>
      <c r="C6089" s="77" t="s">
        <v>10752</v>
      </c>
      <c r="D6089" s="77" t="s">
        <v>10135</v>
      </c>
      <c r="E6089" s="40" t="s">
        <v>16502</v>
      </c>
      <c r="F6089" s="40">
        <v>4.53</v>
      </c>
      <c r="G6089" s="40" t="s">
        <v>10753</v>
      </c>
      <c r="H6089" s="40" t="s">
        <v>21637</v>
      </c>
    </row>
    <row r="6090" spans="1:8" s="54" customFormat="1" x14ac:dyDescent="0.25">
      <c r="A6090" s="40">
        <v>1</v>
      </c>
      <c r="B6090" s="40" t="s">
        <v>5649</v>
      </c>
      <c r="C6090" s="77" t="s">
        <v>7187</v>
      </c>
      <c r="D6090" s="77" t="s">
        <v>10135</v>
      </c>
      <c r="E6090" s="40" t="s">
        <v>16502</v>
      </c>
      <c r="F6090" s="40">
        <v>31.62</v>
      </c>
      <c r="G6090" s="40" t="s">
        <v>6267</v>
      </c>
      <c r="H6090" s="40" t="s">
        <v>21638</v>
      </c>
    </row>
    <row r="6091" spans="1:8" s="54" customFormat="1" x14ac:dyDescent="0.25">
      <c r="A6091" s="40">
        <v>1</v>
      </c>
      <c r="B6091" s="40" t="s">
        <v>5649</v>
      </c>
      <c r="C6091" s="77" t="s">
        <v>7188</v>
      </c>
      <c r="D6091" s="77" t="s">
        <v>10135</v>
      </c>
      <c r="E6091" s="40" t="s">
        <v>16502</v>
      </c>
      <c r="F6091" s="40">
        <v>37.1</v>
      </c>
      <c r="G6091" s="40" t="s">
        <v>6268</v>
      </c>
      <c r="H6091" s="40" t="s">
        <v>21639</v>
      </c>
    </row>
    <row r="6092" spans="1:8" s="54" customFormat="1" x14ac:dyDescent="0.25">
      <c r="A6092" s="40">
        <v>1</v>
      </c>
      <c r="B6092" s="40" t="s">
        <v>5649</v>
      </c>
      <c r="C6092" s="77" t="s">
        <v>7189</v>
      </c>
      <c r="D6092" s="77" t="s">
        <v>10135</v>
      </c>
      <c r="E6092" s="40" t="s">
        <v>16502</v>
      </c>
      <c r="F6092" s="40">
        <v>3.8</v>
      </c>
      <c r="G6092" s="40" t="s">
        <v>6269</v>
      </c>
      <c r="H6092" s="40" t="s">
        <v>21640</v>
      </c>
    </row>
    <row r="6093" spans="1:8" s="54" customFormat="1" x14ac:dyDescent="0.25">
      <c r="A6093" s="40">
        <v>1</v>
      </c>
      <c r="B6093" s="40" t="s">
        <v>5649</v>
      </c>
      <c r="C6093" s="77" t="s">
        <v>7190</v>
      </c>
      <c r="D6093" s="77" t="s">
        <v>10135</v>
      </c>
      <c r="E6093" s="40" t="s">
        <v>16502</v>
      </c>
      <c r="F6093" s="40">
        <v>4.24</v>
      </c>
      <c r="G6093" s="40" t="s">
        <v>6270</v>
      </c>
      <c r="H6093" s="40" t="s">
        <v>21641</v>
      </c>
    </row>
    <row r="6094" spans="1:8" s="54" customFormat="1" x14ac:dyDescent="0.25">
      <c r="A6094" s="40">
        <v>1</v>
      </c>
      <c r="B6094" s="40" t="s">
        <v>5649</v>
      </c>
      <c r="C6094" s="77" t="s">
        <v>7191</v>
      </c>
      <c r="D6094" s="77" t="s">
        <v>10135</v>
      </c>
      <c r="E6094" s="40" t="s">
        <v>16502</v>
      </c>
      <c r="F6094" s="40">
        <v>14.18</v>
      </c>
      <c r="G6094" s="40" t="s">
        <v>6271</v>
      </c>
      <c r="H6094" s="40" t="s">
        <v>21642</v>
      </c>
    </row>
    <row r="6095" spans="1:8" s="54" customFormat="1" x14ac:dyDescent="0.25">
      <c r="A6095" s="40">
        <v>1</v>
      </c>
      <c r="B6095" s="40" t="s">
        <v>5649</v>
      </c>
      <c r="C6095" s="77" t="s">
        <v>7192</v>
      </c>
      <c r="D6095" s="77" t="s">
        <v>10135</v>
      </c>
      <c r="E6095" s="40" t="s">
        <v>16502</v>
      </c>
      <c r="F6095" s="40">
        <v>2.66</v>
      </c>
      <c r="G6095" s="40" t="s">
        <v>14823</v>
      </c>
      <c r="H6095" s="40" t="s">
        <v>21643</v>
      </c>
    </row>
    <row r="6096" spans="1:8" s="54" customFormat="1" x14ac:dyDescent="0.25">
      <c r="A6096" s="40">
        <v>1</v>
      </c>
      <c r="B6096" s="40" t="s">
        <v>5649</v>
      </c>
      <c r="C6096" s="77" t="s">
        <v>7193</v>
      </c>
      <c r="D6096" s="77" t="s">
        <v>10135</v>
      </c>
      <c r="E6096" s="40" t="s">
        <v>16502</v>
      </c>
      <c r="F6096" s="40">
        <v>5.79</v>
      </c>
      <c r="G6096" s="40" t="s">
        <v>6272</v>
      </c>
      <c r="H6096" s="40" t="s">
        <v>21644</v>
      </c>
    </row>
    <row r="6097" spans="1:8" s="54" customFormat="1" x14ac:dyDescent="0.25">
      <c r="A6097" s="40">
        <v>1</v>
      </c>
      <c r="B6097" s="40" t="s">
        <v>5649</v>
      </c>
      <c r="C6097" s="77" t="s">
        <v>7194</v>
      </c>
      <c r="D6097" s="77" t="s">
        <v>10135</v>
      </c>
      <c r="E6097" s="40" t="s">
        <v>16502</v>
      </c>
      <c r="F6097" s="40">
        <v>5.77</v>
      </c>
      <c r="G6097" s="40" t="s">
        <v>6273</v>
      </c>
      <c r="H6097" s="40" t="s">
        <v>21645</v>
      </c>
    </row>
    <row r="6098" spans="1:8" s="54" customFormat="1" x14ac:dyDescent="0.25">
      <c r="A6098" s="40">
        <v>1</v>
      </c>
      <c r="B6098" s="40" t="s">
        <v>5649</v>
      </c>
      <c r="C6098" s="77" t="s">
        <v>7195</v>
      </c>
      <c r="D6098" s="77" t="s">
        <v>10135</v>
      </c>
      <c r="E6098" s="40" t="s">
        <v>16502</v>
      </c>
      <c r="F6098" s="40">
        <v>23.18</v>
      </c>
      <c r="G6098" s="40" t="s">
        <v>6274</v>
      </c>
      <c r="H6098" s="40" t="s">
        <v>21646</v>
      </c>
    </row>
    <row r="6099" spans="1:8" s="54" customFormat="1" x14ac:dyDescent="0.25">
      <c r="A6099" s="40">
        <v>1</v>
      </c>
      <c r="B6099" s="40" t="s">
        <v>5649</v>
      </c>
      <c r="C6099" s="77" t="s">
        <v>7196</v>
      </c>
      <c r="D6099" s="77" t="s">
        <v>10135</v>
      </c>
      <c r="E6099" s="40" t="s">
        <v>16502</v>
      </c>
      <c r="F6099" s="40">
        <v>3.08</v>
      </c>
      <c r="G6099" s="40" t="s">
        <v>6275</v>
      </c>
      <c r="H6099" s="40" t="s">
        <v>21647</v>
      </c>
    </row>
    <row r="6100" spans="1:8" s="54" customFormat="1" x14ac:dyDescent="0.25">
      <c r="A6100" s="40">
        <v>1</v>
      </c>
      <c r="B6100" s="40" t="s">
        <v>5649</v>
      </c>
      <c r="C6100" s="77" t="s">
        <v>10754</v>
      </c>
      <c r="D6100" s="77" t="s">
        <v>10135</v>
      </c>
      <c r="E6100" s="40" t="s">
        <v>16502</v>
      </c>
      <c r="F6100" s="40">
        <v>0.33</v>
      </c>
      <c r="G6100" s="40" t="s">
        <v>10755</v>
      </c>
      <c r="H6100" s="40" t="s">
        <v>21648</v>
      </c>
    </row>
    <row r="6101" spans="1:8" s="54" customFormat="1" x14ac:dyDescent="0.25">
      <c r="A6101" s="40">
        <v>1</v>
      </c>
      <c r="B6101" s="40" t="s">
        <v>5649</v>
      </c>
      <c r="C6101" s="77" t="s">
        <v>7197</v>
      </c>
      <c r="D6101" s="77" t="s">
        <v>10135</v>
      </c>
      <c r="E6101" s="40" t="s">
        <v>16502</v>
      </c>
      <c r="F6101" s="40">
        <v>76.349999999999994</v>
      </c>
      <c r="G6101" s="40" t="s">
        <v>6276</v>
      </c>
      <c r="H6101" s="40" t="s">
        <v>21649</v>
      </c>
    </row>
    <row r="6102" spans="1:8" s="54" customFormat="1" x14ac:dyDescent="0.25">
      <c r="A6102" s="40">
        <v>1</v>
      </c>
      <c r="B6102" s="40" t="s">
        <v>5649</v>
      </c>
      <c r="C6102" s="77" t="s">
        <v>7198</v>
      </c>
      <c r="D6102" s="77" t="s">
        <v>10135</v>
      </c>
      <c r="E6102" s="40" t="s">
        <v>16502</v>
      </c>
      <c r="F6102" s="40">
        <v>77.44</v>
      </c>
      <c r="G6102" s="40" t="s">
        <v>6277</v>
      </c>
      <c r="H6102" s="40" t="s">
        <v>21650</v>
      </c>
    </row>
    <row r="6103" spans="1:8" s="54" customFormat="1" x14ac:dyDescent="0.25">
      <c r="A6103" s="40">
        <v>1</v>
      </c>
      <c r="B6103" s="40" t="s">
        <v>5649</v>
      </c>
      <c r="C6103" s="77" t="s">
        <v>8671</v>
      </c>
      <c r="D6103" s="77" t="s">
        <v>10135</v>
      </c>
      <c r="E6103" s="40" t="s">
        <v>16502</v>
      </c>
      <c r="F6103" s="40">
        <v>901</v>
      </c>
      <c r="G6103" s="40" t="s">
        <v>8607</v>
      </c>
      <c r="H6103" s="40" t="s">
        <v>21651</v>
      </c>
    </row>
    <row r="6104" spans="1:8" s="54" customFormat="1" x14ac:dyDescent="0.25">
      <c r="A6104" s="40">
        <v>1</v>
      </c>
      <c r="B6104" s="40" t="s">
        <v>5649</v>
      </c>
      <c r="C6104" s="77" t="s">
        <v>14824</v>
      </c>
      <c r="D6104" s="77" t="s">
        <v>10135</v>
      </c>
      <c r="E6104" s="40" t="s">
        <v>16502</v>
      </c>
      <c r="F6104" s="40">
        <v>6.39</v>
      </c>
      <c r="G6104" s="40" t="s">
        <v>14825</v>
      </c>
      <c r="H6104" s="40" t="s">
        <v>21652</v>
      </c>
    </row>
    <row r="6105" spans="1:8" s="54" customFormat="1" x14ac:dyDescent="0.25">
      <c r="A6105" s="40">
        <v>1</v>
      </c>
      <c r="B6105" s="40" t="s">
        <v>5649</v>
      </c>
      <c r="C6105" s="77" t="s">
        <v>8672</v>
      </c>
      <c r="D6105" s="77" t="s">
        <v>10135</v>
      </c>
      <c r="E6105" s="40" t="s">
        <v>16502</v>
      </c>
      <c r="F6105" s="40">
        <v>4.8499999999999996</v>
      </c>
      <c r="G6105" s="40" t="s">
        <v>8608</v>
      </c>
      <c r="H6105" s="40" t="s">
        <v>21653</v>
      </c>
    </row>
    <row r="6106" spans="1:8" s="54" customFormat="1" x14ac:dyDescent="0.25">
      <c r="A6106" s="40">
        <v>1</v>
      </c>
      <c r="B6106" s="40" t="s">
        <v>5649</v>
      </c>
      <c r="C6106" s="77" t="s">
        <v>8673</v>
      </c>
      <c r="D6106" s="77" t="s">
        <v>10135</v>
      </c>
      <c r="E6106" s="40" t="s">
        <v>16502</v>
      </c>
      <c r="F6106" s="40">
        <v>9.2899999999999991</v>
      </c>
      <c r="G6106" s="40" t="s">
        <v>8609</v>
      </c>
      <c r="H6106" s="40" t="s">
        <v>21654</v>
      </c>
    </row>
    <row r="6107" spans="1:8" s="54" customFormat="1" x14ac:dyDescent="0.25">
      <c r="A6107" s="40">
        <v>1</v>
      </c>
      <c r="B6107" s="40" t="s">
        <v>5649</v>
      </c>
      <c r="C6107" s="77" t="s">
        <v>8674</v>
      </c>
      <c r="D6107" s="77" t="s">
        <v>10135</v>
      </c>
      <c r="E6107" s="40" t="s">
        <v>16502</v>
      </c>
      <c r="F6107" s="40">
        <v>13.18</v>
      </c>
      <c r="G6107" s="40" t="s">
        <v>8610</v>
      </c>
      <c r="H6107" s="40" t="s">
        <v>21655</v>
      </c>
    </row>
    <row r="6108" spans="1:8" s="54" customFormat="1" x14ac:dyDescent="0.25">
      <c r="A6108" s="40">
        <v>1</v>
      </c>
      <c r="B6108" s="40" t="s">
        <v>5649</v>
      </c>
      <c r="C6108" s="77" t="s">
        <v>8675</v>
      </c>
      <c r="D6108" s="77" t="s">
        <v>10135</v>
      </c>
      <c r="E6108" s="40" t="s">
        <v>16502</v>
      </c>
      <c r="F6108" s="40">
        <v>3.34</v>
      </c>
      <c r="G6108" s="40" t="s">
        <v>8611</v>
      </c>
      <c r="H6108" s="40" t="s">
        <v>21656</v>
      </c>
    </row>
    <row r="6109" spans="1:8" s="54" customFormat="1" x14ac:dyDescent="0.25">
      <c r="A6109" s="40">
        <v>1</v>
      </c>
      <c r="B6109" s="40" t="s">
        <v>5649</v>
      </c>
      <c r="C6109" s="77" t="s">
        <v>10756</v>
      </c>
      <c r="D6109" s="77" t="s">
        <v>10135</v>
      </c>
      <c r="E6109" s="40" t="s">
        <v>16502</v>
      </c>
      <c r="F6109" s="40">
        <v>3.5</v>
      </c>
      <c r="G6109" s="40" t="s">
        <v>10757</v>
      </c>
      <c r="H6109" s="40" t="s">
        <v>21657</v>
      </c>
    </row>
    <row r="6110" spans="1:8" s="54" customFormat="1" x14ac:dyDescent="0.25">
      <c r="A6110" s="40">
        <v>1</v>
      </c>
      <c r="B6110" s="40" t="s">
        <v>5649</v>
      </c>
      <c r="C6110" s="77" t="s">
        <v>8676</v>
      </c>
      <c r="D6110" s="77" t="s">
        <v>10135</v>
      </c>
      <c r="E6110" s="40" t="s">
        <v>16502</v>
      </c>
      <c r="F6110" s="40">
        <v>4.88</v>
      </c>
      <c r="G6110" s="40" t="s">
        <v>8612</v>
      </c>
      <c r="H6110" s="40" t="s">
        <v>21658</v>
      </c>
    </row>
    <row r="6111" spans="1:8" s="54" customFormat="1" x14ac:dyDescent="0.25">
      <c r="A6111" s="40">
        <v>1</v>
      </c>
      <c r="B6111" s="40" t="s">
        <v>5649</v>
      </c>
      <c r="C6111" s="77" t="s">
        <v>8677</v>
      </c>
      <c r="D6111" s="77" t="s">
        <v>10135</v>
      </c>
      <c r="E6111" s="40" t="s">
        <v>16502</v>
      </c>
      <c r="F6111" s="40">
        <v>0.85</v>
      </c>
      <c r="G6111" s="40" t="s">
        <v>8613</v>
      </c>
      <c r="H6111" s="40" t="s">
        <v>21659</v>
      </c>
    </row>
    <row r="6112" spans="1:8" s="54" customFormat="1" x14ac:dyDescent="0.25">
      <c r="A6112" s="40">
        <v>1</v>
      </c>
      <c r="B6112" s="40" t="s">
        <v>5649</v>
      </c>
      <c r="C6112" s="77" t="s">
        <v>8678</v>
      </c>
      <c r="D6112" s="77" t="s">
        <v>10135</v>
      </c>
      <c r="E6112" s="40" t="s">
        <v>16502</v>
      </c>
      <c r="F6112" s="40">
        <v>545.26</v>
      </c>
      <c r="G6112" s="40" t="s">
        <v>8614</v>
      </c>
      <c r="H6112" s="40" t="s">
        <v>21660</v>
      </c>
    </row>
    <row r="6113" spans="1:8" s="54" customFormat="1" x14ac:dyDescent="0.25">
      <c r="A6113" s="40">
        <v>1</v>
      </c>
      <c r="B6113" s="40" t="s">
        <v>5649</v>
      </c>
      <c r="C6113" s="77" t="s">
        <v>8679</v>
      </c>
      <c r="D6113" s="77" t="s">
        <v>10135</v>
      </c>
      <c r="E6113" s="40" t="s">
        <v>16502</v>
      </c>
      <c r="F6113" s="40">
        <v>12.57</v>
      </c>
      <c r="G6113" s="40" t="s">
        <v>14572</v>
      </c>
      <c r="H6113" s="40" t="s">
        <v>21661</v>
      </c>
    </row>
    <row r="6114" spans="1:8" s="54" customFormat="1" x14ac:dyDescent="0.25">
      <c r="A6114" s="40">
        <v>1</v>
      </c>
      <c r="B6114" s="40" t="s">
        <v>5649</v>
      </c>
      <c r="C6114" s="77" t="s">
        <v>8680</v>
      </c>
      <c r="D6114" s="77" t="s">
        <v>10135</v>
      </c>
      <c r="E6114" s="40" t="s">
        <v>16502</v>
      </c>
      <c r="F6114" s="40">
        <v>1.67</v>
      </c>
      <c r="G6114" s="40" t="s">
        <v>8615</v>
      </c>
      <c r="H6114" s="40" t="s">
        <v>21662</v>
      </c>
    </row>
    <row r="6115" spans="1:8" s="54" customFormat="1" x14ac:dyDescent="0.25">
      <c r="A6115" s="40">
        <v>1</v>
      </c>
      <c r="B6115" s="40" t="s">
        <v>5649</v>
      </c>
      <c r="C6115" s="77" t="s">
        <v>7199</v>
      </c>
      <c r="D6115" s="77" t="s">
        <v>10135</v>
      </c>
      <c r="E6115" s="40" t="s">
        <v>16502</v>
      </c>
      <c r="F6115" s="40">
        <v>14.84</v>
      </c>
      <c r="G6115" s="40" t="s">
        <v>6278</v>
      </c>
      <c r="H6115" s="40" t="s">
        <v>21663</v>
      </c>
    </row>
    <row r="6116" spans="1:8" s="54" customFormat="1" x14ac:dyDescent="0.25">
      <c r="A6116" s="40">
        <v>1</v>
      </c>
      <c r="B6116" s="40" t="s">
        <v>5649</v>
      </c>
      <c r="C6116" s="77" t="s">
        <v>7200</v>
      </c>
      <c r="D6116" s="77" t="s">
        <v>10135</v>
      </c>
      <c r="E6116" s="40" t="s">
        <v>16502</v>
      </c>
      <c r="F6116" s="40">
        <v>111.3</v>
      </c>
      <c r="G6116" s="40" t="s">
        <v>6279</v>
      </c>
      <c r="H6116" s="40" t="s">
        <v>21664</v>
      </c>
    </row>
    <row r="6117" spans="1:8" s="54" customFormat="1" x14ac:dyDescent="0.25">
      <c r="A6117" s="40">
        <v>1</v>
      </c>
      <c r="B6117" s="40" t="s">
        <v>5649</v>
      </c>
      <c r="C6117" s="77" t="s">
        <v>7201</v>
      </c>
      <c r="D6117" s="77" t="s">
        <v>10135</v>
      </c>
      <c r="E6117" s="40" t="s">
        <v>16502</v>
      </c>
      <c r="F6117" s="40">
        <v>54.57</v>
      </c>
      <c r="G6117" s="40" t="s">
        <v>6280</v>
      </c>
      <c r="H6117" s="40" t="s">
        <v>21665</v>
      </c>
    </row>
    <row r="6118" spans="1:8" s="54" customFormat="1" x14ac:dyDescent="0.25">
      <c r="A6118" s="40">
        <v>1</v>
      </c>
      <c r="B6118" s="40" t="s">
        <v>5649</v>
      </c>
      <c r="C6118" s="77" t="s">
        <v>7202</v>
      </c>
      <c r="D6118" s="77" t="s">
        <v>10135</v>
      </c>
      <c r="E6118" s="40" t="s">
        <v>16502</v>
      </c>
      <c r="F6118" s="40">
        <v>10.64</v>
      </c>
      <c r="G6118" s="40" t="s">
        <v>6281</v>
      </c>
      <c r="H6118" s="40" t="s">
        <v>21666</v>
      </c>
    </row>
    <row r="6119" spans="1:8" s="54" customFormat="1" x14ac:dyDescent="0.25">
      <c r="A6119" s="40">
        <v>1</v>
      </c>
      <c r="B6119" s="40" t="s">
        <v>5649</v>
      </c>
      <c r="C6119" s="77" t="s">
        <v>7203</v>
      </c>
      <c r="D6119" s="77" t="s">
        <v>10135</v>
      </c>
      <c r="E6119" s="40" t="s">
        <v>16502</v>
      </c>
      <c r="F6119" s="40">
        <v>315.88</v>
      </c>
      <c r="G6119" s="40" t="s">
        <v>6282</v>
      </c>
      <c r="H6119" s="40" t="s">
        <v>21667</v>
      </c>
    </row>
    <row r="6120" spans="1:8" s="54" customFormat="1" x14ac:dyDescent="0.25">
      <c r="A6120" s="40">
        <v>1</v>
      </c>
      <c r="B6120" s="40" t="s">
        <v>5649</v>
      </c>
      <c r="C6120" s="77" t="s">
        <v>7204</v>
      </c>
      <c r="D6120" s="77" t="s">
        <v>10135</v>
      </c>
      <c r="E6120" s="40" t="s">
        <v>16502</v>
      </c>
      <c r="F6120" s="40">
        <v>555.62</v>
      </c>
      <c r="G6120" s="40" t="s">
        <v>10194</v>
      </c>
      <c r="H6120" s="40" t="s">
        <v>21668</v>
      </c>
    </row>
    <row r="6121" spans="1:8" s="54" customFormat="1" x14ac:dyDescent="0.25">
      <c r="A6121" s="40">
        <v>1</v>
      </c>
      <c r="B6121" s="40" t="s">
        <v>5649</v>
      </c>
      <c r="C6121" s="77" t="s">
        <v>7205</v>
      </c>
      <c r="D6121" s="77" t="s">
        <v>10135</v>
      </c>
      <c r="E6121" s="40" t="s">
        <v>16502</v>
      </c>
      <c r="F6121" s="40">
        <v>88.78</v>
      </c>
      <c r="G6121" s="40" t="s">
        <v>6283</v>
      </c>
      <c r="H6121" s="40" t="s">
        <v>21669</v>
      </c>
    </row>
    <row r="6122" spans="1:8" s="54" customFormat="1" x14ac:dyDescent="0.25">
      <c r="A6122" s="40">
        <v>1</v>
      </c>
      <c r="B6122" s="40" t="s">
        <v>5649</v>
      </c>
      <c r="C6122" s="77" t="s">
        <v>7206</v>
      </c>
      <c r="D6122" s="77" t="s">
        <v>10135</v>
      </c>
      <c r="E6122" s="40" t="s">
        <v>16502</v>
      </c>
      <c r="F6122" s="40">
        <v>172.29</v>
      </c>
      <c r="G6122" s="40" t="s">
        <v>6284</v>
      </c>
      <c r="H6122" s="40" t="s">
        <v>21670</v>
      </c>
    </row>
    <row r="6123" spans="1:8" s="54" customFormat="1" x14ac:dyDescent="0.25">
      <c r="A6123" s="40">
        <v>1</v>
      </c>
      <c r="B6123" s="40" t="s">
        <v>5649</v>
      </c>
      <c r="C6123" s="77" t="s">
        <v>7207</v>
      </c>
      <c r="D6123" s="77" t="s">
        <v>10135</v>
      </c>
      <c r="E6123" s="40" t="s">
        <v>16502</v>
      </c>
      <c r="F6123" s="40">
        <v>19.8</v>
      </c>
      <c r="G6123" s="40" t="s">
        <v>6285</v>
      </c>
      <c r="H6123" s="40" t="s">
        <v>21671</v>
      </c>
    </row>
    <row r="6124" spans="1:8" s="54" customFormat="1" x14ac:dyDescent="0.25">
      <c r="A6124" s="40">
        <v>1</v>
      </c>
      <c r="B6124" s="40" t="s">
        <v>5649</v>
      </c>
      <c r="C6124" s="77" t="s">
        <v>8681</v>
      </c>
      <c r="D6124" s="77" t="s">
        <v>10135</v>
      </c>
      <c r="E6124" s="40" t="s">
        <v>16502</v>
      </c>
      <c r="F6124" s="40">
        <v>7.64</v>
      </c>
      <c r="G6124" s="40" t="s">
        <v>8616</v>
      </c>
      <c r="H6124" s="40" t="s">
        <v>21672</v>
      </c>
    </row>
    <row r="6125" spans="1:8" s="54" customFormat="1" x14ac:dyDescent="0.25">
      <c r="A6125" s="40">
        <v>1</v>
      </c>
      <c r="B6125" s="40" t="s">
        <v>5649</v>
      </c>
      <c r="C6125" s="77" t="s">
        <v>8682</v>
      </c>
      <c r="D6125" s="77" t="s">
        <v>10135</v>
      </c>
      <c r="E6125" s="40" t="s">
        <v>16502</v>
      </c>
      <c r="F6125" s="40">
        <v>24.49</v>
      </c>
      <c r="G6125" s="40" t="s">
        <v>8617</v>
      </c>
      <c r="H6125" s="40" t="s">
        <v>21673</v>
      </c>
    </row>
    <row r="6126" spans="1:8" s="54" customFormat="1" x14ac:dyDescent="0.25">
      <c r="A6126" s="40">
        <v>1</v>
      </c>
      <c r="B6126" s="40" t="s">
        <v>5649</v>
      </c>
      <c r="C6126" s="77" t="s">
        <v>10195</v>
      </c>
      <c r="D6126" s="77" t="s">
        <v>10135</v>
      </c>
      <c r="E6126" s="40" t="s">
        <v>16502</v>
      </c>
      <c r="F6126" s="40">
        <v>23.85</v>
      </c>
      <c r="G6126" s="40" t="s">
        <v>10196</v>
      </c>
      <c r="H6126" s="40" t="s">
        <v>21674</v>
      </c>
    </row>
    <row r="6127" spans="1:8" s="54" customFormat="1" x14ac:dyDescent="0.25">
      <c r="A6127" s="40">
        <v>1</v>
      </c>
      <c r="B6127" s="40" t="s">
        <v>5649</v>
      </c>
      <c r="C6127" s="77" t="s">
        <v>10238</v>
      </c>
      <c r="D6127" s="77" t="s">
        <v>10135</v>
      </c>
      <c r="E6127" s="40" t="s">
        <v>16502</v>
      </c>
      <c r="F6127" s="40">
        <v>27.63</v>
      </c>
      <c r="G6127" s="40" t="s">
        <v>10239</v>
      </c>
      <c r="H6127" s="40" t="s">
        <v>21675</v>
      </c>
    </row>
    <row r="6128" spans="1:8" s="54" customFormat="1" x14ac:dyDescent="0.25">
      <c r="A6128" s="40">
        <v>1</v>
      </c>
      <c r="B6128" s="40" t="s">
        <v>5649</v>
      </c>
      <c r="C6128" s="77" t="s">
        <v>10240</v>
      </c>
      <c r="D6128" s="77" t="s">
        <v>10135</v>
      </c>
      <c r="E6128" s="40" t="s">
        <v>16502</v>
      </c>
      <c r="F6128" s="40">
        <v>69.959999999999994</v>
      </c>
      <c r="G6128" s="40" t="s">
        <v>10241</v>
      </c>
      <c r="H6128" s="40" t="s">
        <v>21676</v>
      </c>
    </row>
    <row r="6129" spans="1:8" s="54" customFormat="1" x14ac:dyDescent="0.25">
      <c r="A6129" s="40">
        <v>1</v>
      </c>
      <c r="B6129" s="40" t="s">
        <v>5649</v>
      </c>
      <c r="C6129" s="77" t="s">
        <v>10261</v>
      </c>
      <c r="D6129" s="77" t="s">
        <v>10135</v>
      </c>
      <c r="E6129" s="40" t="s">
        <v>16502</v>
      </c>
      <c r="F6129" s="40">
        <v>3180</v>
      </c>
      <c r="G6129" s="40" t="s">
        <v>10262</v>
      </c>
      <c r="H6129" s="40" t="s">
        <v>21677</v>
      </c>
    </row>
    <row r="6130" spans="1:8" s="54" customFormat="1" x14ac:dyDescent="0.25">
      <c r="A6130" s="40">
        <v>1</v>
      </c>
      <c r="B6130" s="40" t="s">
        <v>5649</v>
      </c>
      <c r="C6130" s="77" t="s">
        <v>10709</v>
      </c>
      <c r="D6130" s="77" t="s">
        <v>10135</v>
      </c>
      <c r="E6130" s="40" t="s">
        <v>16502</v>
      </c>
      <c r="F6130" s="40">
        <v>28.12</v>
      </c>
      <c r="G6130" s="40" t="s">
        <v>10511</v>
      </c>
      <c r="H6130" s="40" t="s">
        <v>21678</v>
      </c>
    </row>
    <row r="6131" spans="1:8" s="54" customFormat="1" x14ac:dyDescent="0.25">
      <c r="A6131" s="40">
        <v>1</v>
      </c>
      <c r="B6131" s="40" t="s">
        <v>5649</v>
      </c>
      <c r="C6131" s="77" t="s">
        <v>10710</v>
      </c>
      <c r="D6131" s="77" t="s">
        <v>10135</v>
      </c>
      <c r="E6131" s="40" t="s">
        <v>16502</v>
      </c>
      <c r="F6131" s="40">
        <v>105.12</v>
      </c>
      <c r="G6131" s="40" t="s">
        <v>10510</v>
      </c>
      <c r="H6131" s="40" t="s">
        <v>21679</v>
      </c>
    </row>
    <row r="6132" spans="1:8" s="54" customFormat="1" x14ac:dyDescent="0.25">
      <c r="A6132" s="40">
        <v>1</v>
      </c>
      <c r="B6132" s="40" t="s">
        <v>5649</v>
      </c>
      <c r="C6132" s="77" t="s">
        <v>14826</v>
      </c>
      <c r="D6132" s="77" t="s">
        <v>10135</v>
      </c>
      <c r="E6132" s="40" t="s">
        <v>16502</v>
      </c>
      <c r="F6132" s="40">
        <v>2.2599999999999998</v>
      </c>
      <c r="G6132" s="40" t="s">
        <v>14827</v>
      </c>
      <c r="H6132" s="40" t="s">
        <v>21680</v>
      </c>
    </row>
    <row r="6133" spans="1:8" s="54" customFormat="1" x14ac:dyDescent="0.25">
      <c r="A6133" s="40">
        <v>1</v>
      </c>
      <c r="B6133" s="40" t="s">
        <v>5649</v>
      </c>
      <c r="C6133" s="77" t="s">
        <v>14828</v>
      </c>
      <c r="D6133" s="77" t="s">
        <v>10135</v>
      </c>
      <c r="E6133" s="40" t="s">
        <v>16502</v>
      </c>
      <c r="F6133" s="40">
        <v>131.65</v>
      </c>
      <c r="G6133" s="40" t="s">
        <v>14829</v>
      </c>
      <c r="H6133" s="40" t="s">
        <v>21681</v>
      </c>
    </row>
    <row r="6134" spans="1:8" s="54" customFormat="1" x14ac:dyDescent="0.25">
      <c r="A6134" s="40">
        <v>1</v>
      </c>
      <c r="B6134" s="40" t="s">
        <v>5649</v>
      </c>
      <c r="C6134" s="77" t="s">
        <v>14830</v>
      </c>
      <c r="D6134" s="77" t="s">
        <v>10135</v>
      </c>
      <c r="E6134" s="40" t="s">
        <v>16502</v>
      </c>
      <c r="F6134" s="40">
        <v>535.29999999999995</v>
      </c>
      <c r="G6134" s="40" t="s">
        <v>14831</v>
      </c>
      <c r="H6134" s="40" t="s">
        <v>21682</v>
      </c>
    </row>
    <row r="6135" spans="1:8" s="54" customFormat="1" x14ac:dyDescent="0.25">
      <c r="A6135" s="40">
        <v>1</v>
      </c>
      <c r="B6135" s="40" t="s">
        <v>5649</v>
      </c>
      <c r="C6135" s="77" t="s">
        <v>21683</v>
      </c>
      <c r="D6135" s="77" t="s">
        <v>10135</v>
      </c>
      <c r="E6135" s="40" t="s">
        <v>16502</v>
      </c>
      <c r="F6135" s="40">
        <v>67.61</v>
      </c>
      <c r="G6135" s="40" t="s">
        <v>21684</v>
      </c>
      <c r="H6135" s="40" t="s">
        <v>21685</v>
      </c>
    </row>
    <row r="6136" spans="1:8" s="54" customFormat="1" x14ac:dyDescent="0.25">
      <c r="A6136" s="40">
        <v>1</v>
      </c>
      <c r="B6136" s="40" t="s">
        <v>5649</v>
      </c>
      <c r="C6136" s="77" t="s">
        <v>21686</v>
      </c>
      <c r="D6136" s="77" t="s">
        <v>10135</v>
      </c>
      <c r="E6136" s="40" t="s">
        <v>16502</v>
      </c>
      <c r="F6136" s="40">
        <v>413.94</v>
      </c>
      <c r="G6136" s="40" t="s">
        <v>21687</v>
      </c>
      <c r="H6136" s="40" t="s">
        <v>21688</v>
      </c>
    </row>
    <row r="6137" spans="1:8" s="54" customFormat="1" x14ac:dyDescent="0.25">
      <c r="A6137" s="40">
        <v>1</v>
      </c>
      <c r="B6137" s="40" t="s">
        <v>5649</v>
      </c>
      <c r="C6137" s="77" t="s">
        <v>21689</v>
      </c>
      <c r="D6137" s="77" t="s">
        <v>10135</v>
      </c>
      <c r="E6137" s="40" t="s">
        <v>16502</v>
      </c>
      <c r="F6137" s="40">
        <v>210.23</v>
      </c>
      <c r="G6137" s="40" t="s">
        <v>21690</v>
      </c>
      <c r="H6137" s="40" t="s">
        <v>21691</v>
      </c>
    </row>
    <row r="6138" spans="1:8" s="54" customFormat="1" x14ac:dyDescent="0.25">
      <c r="A6138" s="40">
        <v>1</v>
      </c>
      <c r="B6138" s="40" t="s">
        <v>5649</v>
      </c>
      <c r="C6138" s="77" t="s">
        <v>21692</v>
      </c>
      <c r="D6138" s="77" t="s">
        <v>10135</v>
      </c>
      <c r="E6138" s="40" t="s">
        <v>16502</v>
      </c>
      <c r="F6138" s="40">
        <v>943.4</v>
      </c>
      <c r="G6138" s="40" t="s">
        <v>21693</v>
      </c>
      <c r="H6138" s="40" t="s">
        <v>21694</v>
      </c>
    </row>
    <row r="6139" spans="1:8" s="54" customFormat="1" x14ac:dyDescent="0.25">
      <c r="A6139" s="40">
        <v>1</v>
      </c>
      <c r="B6139" s="40" t="s">
        <v>5649</v>
      </c>
      <c r="C6139" s="77" t="s">
        <v>21695</v>
      </c>
      <c r="D6139" s="77" t="s">
        <v>10135</v>
      </c>
      <c r="E6139" s="40" t="s">
        <v>16502</v>
      </c>
      <c r="F6139" s="40">
        <v>6890</v>
      </c>
      <c r="G6139" s="40" t="s">
        <v>21696</v>
      </c>
      <c r="H6139" s="40" t="s">
        <v>21697</v>
      </c>
    </row>
    <row r="6140" spans="1:8" s="54" customFormat="1" x14ac:dyDescent="0.25">
      <c r="A6140" s="40">
        <v>1</v>
      </c>
      <c r="B6140" s="40" t="s">
        <v>5649</v>
      </c>
      <c r="C6140" s="77" t="s">
        <v>21698</v>
      </c>
      <c r="D6140" s="77" t="s">
        <v>10135</v>
      </c>
      <c r="E6140" s="40" t="s">
        <v>16502</v>
      </c>
      <c r="F6140" s="40">
        <v>1.42</v>
      </c>
      <c r="G6140" s="40" t="s">
        <v>21699</v>
      </c>
      <c r="H6140" s="40" t="s">
        <v>21700</v>
      </c>
    </row>
    <row r="6141" spans="1:8" s="54" customFormat="1" x14ac:dyDescent="0.25">
      <c r="A6141" s="40">
        <v>1</v>
      </c>
      <c r="B6141" s="40" t="s">
        <v>5649</v>
      </c>
      <c r="C6141" s="77" t="s">
        <v>8683</v>
      </c>
      <c r="D6141" s="77" t="s">
        <v>10135</v>
      </c>
      <c r="E6141" s="40" t="s">
        <v>16502</v>
      </c>
      <c r="F6141" s="40">
        <v>17.2</v>
      </c>
      <c r="G6141" s="40" t="s">
        <v>8618</v>
      </c>
      <c r="H6141" s="40" t="s">
        <v>21701</v>
      </c>
    </row>
    <row r="6142" spans="1:8" s="54" customFormat="1" x14ac:dyDescent="0.25">
      <c r="A6142" s="40">
        <v>1</v>
      </c>
      <c r="B6142" s="40" t="s">
        <v>5649</v>
      </c>
      <c r="C6142" s="77" t="s">
        <v>10242</v>
      </c>
      <c r="D6142" s="77" t="s">
        <v>10135</v>
      </c>
      <c r="E6142" s="40" t="s">
        <v>16502</v>
      </c>
      <c r="F6142" s="40">
        <v>21027.22</v>
      </c>
      <c r="G6142" s="40" t="s">
        <v>10243</v>
      </c>
      <c r="H6142" s="40" t="s">
        <v>21702</v>
      </c>
    </row>
    <row r="6143" spans="1:8" s="54" customFormat="1" x14ac:dyDescent="0.25">
      <c r="A6143" s="40">
        <v>1</v>
      </c>
      <c r="B6143" s="40" t="s">
        <v>5649</v>
      </c>
      <c r="C6143" s="77" t="s">
        <v>10197</v>
      </c>
      <c r="D6143" s="77" t="s">
        <v>10135</v>
      </c>
      <c r="E6143" s="40" t="s">
        <v>16502</v>
      </c>
      <c r="F6143" s="40">
        <v>14.88</v>
      </c>
      <c r="G6143" s="40" t="s">
        <v>10198</v>
      </c>
      <c r="H6143" s="40" t="s">
        <v>21703</v>
      </c>
    </row>
    <row r="6144" spans="1:8" s="54" customFormat="1" x14ac:dyDescent="0.25">
      <c r="A6144" s="40">
        <v>1</v>
      </c>
      <c r="B6144" s="40" t="s">
        <v>5649</v>
      </c>
      <c r="C6144" s="77" t="s">
        <v>10244</v>
      </c>
      <c r="D6144" s="77" t="s">
        <v>10135</v>
      </c>
      <c r="E6144" s="40" t="s">
        <v>16502</v>
      </c>
      <c r="F6144" s="40">
        <v>2.16</v>
      </c>
      <c r="G6144" s="40" t="s">
        <v>10245</v>
      </c>
      <c r="H6144" s="40" t="s">
        <v>21704</v>
      </c>
    </row>
    <row r="6145" spans="1:8" s="54" customFormat="1" x14ac:dyDescent="0.25">
      <c r="A6145" s="40">
        <v>1</v>
      </c>
      <c r="B6145" s="40" t="s">
        <v>5649</v>
      </c>
      <c r="C6145" s="77" t="s">
        <v>10485</v>
      </c>
      <c r="D6145" s="77" t="s">
        <v>10135</v>
      </c>
      <c r="E6145" s="40" t="s">
        <v>16502</v>
      </c>
      <c r="F6145" s="40">
        <v>29.15</v>
      </c>
      <c r="G6145" s="40" t="s">
        <v>10486</v>
      </c>
      <c r="H6145" s="40" t="s">
        <v>21705</v>
      </c>
    </row>
    <row r="6146" spans="1:8" s="54" customFormat="1" x14ac:dyDescent="0.25">
      <c r="A6146" s="40">
        <v>1</v>
      </c>
      <c r="B6146" s="40" t="s">
        <v>5649</v>
      </c>
      <c r="C6146" s="77" t="s">
        <v>10487</v>
      </c>
      <c r="D6146" s="77" t="s">
        <v>10135</v>
      </c>
      <c r="E6146" s="40" t="s">
        <v>16502</v>
      </c>
      <c r="F6146" s="40">
        <v>12.52</v>
      </c>
      <c r="G6146" s="40" t="s">
        <v>10488</v>
      </c>
      <c r="H6146" s="40" t="s">
        <v>21706</v>
      </c>
    </row>
    <row r="6147" spans="1:8" s="54" customFormat="1" x14ac:dyDescent="0.25">
      <c r="A6147" s="40">
        <v>1</v>
      </c>
      <c r="B6147" s="40" t="s">
        <v>5649</v>
      </c>
      <c r="C6147" s="77" t="s">
        <v>10489</v>
      </c>
      <c r="D6147" s="77" t="s">
        <v>10135</v>
      </c>
      <c r="E6147" s="40" t="s">
        <v>16502</v>
      </c>
      <c r="F6147" s="40">
        <v>18.18</v>
      </c>
      <c r="G6147" s="40" t="s">
        <v>10490</v>
      </c>
      <c r="H6147" s="40" t="s">
        <v>21707</v>
      </c>
    </row>
    <row r="6148" spans="1:8" s="54" customFormat="1" x14ac:dyDescent="0.25">
      <c r="A6148" s="40">
        <v>1</v>
      </c>
      <c r="B6148" s="40" t="s">
        <v>5649</v>
      </c>
      <c r="C6148" s="77" t="s">
        <v>10491</v>
      </c>
      <c r="D6148" s="77" t="s">
        <v>10135</v>
      </c>
      <c r="E6148" s="40" t="s">
        <v>16502</v>
      </c>
      <c r="F6148" s="40">
        <v>35.56</v>
      </c>
      <c r="G6148" s="40" t="s">
        <v>10492</v>
      </c>
      <c r="H6148" s="40" t="s">
        <v>21708</v>
      </c>
    </row>
    <row r="6149" spans="1:8" s="54" customFormat="1" x14ac:dyDescent="0.25">
      <c r="A6149" s="40">
        <v>1</v>
      </c>
      <c r="B6149" s="40" t="s">
        <v>5649</v>
      </c>
      <c r="C6149" s="77" t="s">
        <v>10493</v>
      </c>
      <c r="D6149" s="77" t="s">
        <v>10135</v>
      </c>
      <c r="E6149" s="40" t="s">
        <v>16502</v>
      </c>
      <c r="F6149" s="40">
        <v>90.34</v>
      </c>
      <c r="G6149" s="40" t="s">
        <v>10494</v>
      </c>
      <c r="H6149" s="40" t="s">
        <v>21709</v>
      </c>
    </row>
    <row r="6150" spans="1:8" s="54" customFormat="1" x14ac:dyDescent="0.25">
      <c r="A6150" s="40">
        <v>1</v>
      </c>
      <c r="B6150" s="40" t="s">
        <v>5649</v>
      </c>
      <c r="C6150" s="77" t="s">
        <v>10495</v>
      </c>
      <c r="D6150" s="77" t="s">
        <v>10135</v>
      </c>
      <c r="E6150" s="40" t="s">
        <v>16502</v>
      </c>
      <c r="F6150" s="40">
        <v>7.31</v>
      </c>
      <c r="G6150" s="40" t="s">
        <v>10496</v>
      </c>
      <c r="H6150" s="40" t="s">
        <v>21710</v>
      </c>
    </row>
    <row r="6151" spans="1:8" s="54" customFormat="1" x14ac:dyDescent="0.25">
      <c r="A6151" s="40">
        <v>1</v>
      </c>
      <c r="B6151" s="40" t="s">
        <v>5649</v>
      </c>
      <c r="C6151" s="77" t="s">
        <v>10497</v>
      </c>
      <c r="D6151" s="77" t="s">
        <v>10135</v>
      </c>
      <c r="E6151" s="40" t="s">
        <v>16502</v>
      </c>
      <c r="F6151" s="40">
        <v>14.15</v>
      </c>
      <c r="G6151" s="40" t="s">
        <v>10498</v>
      </c>
      <c r="H6151" s="40" t="s">
        <v>21711</v>
      </c>
    </row>
    <row r="6152" spans="1:8" s="54" customFormat="1" x14ac:dyDescent="0.25">
      <c r="A6152" s="40">
        <v>1</v>
      </c>
      <c r="B6152" s="40" t="s">
        <v>5649</v>
      </c>
      <c r="C6152" s="77" t="s">
        <v>10499</v>
      </c>
      <c r="D6152" s="77" t="s">
        <v>10135</v>
      </c>
      <c r="E6152" s="40" t="s">
        <v>16502</v>
      </c>
      <c r="F6152" s="40">
        <v>19.12</v>
      </c>
      <c r="G6152" s="40" t="s">
        <v>10500</v>
      </c>
      <c r="H6152" s="40" t="s">
        <v>21712</v>
      </c>
    </row>
    <row r="6153" spans="1:8" s="54" customFormat="1" x14ac:dyDescent="0.25">
      <c r="A6153" s="40">
        <v>1</v>
      </c>
      <c r="B6153" s="40" t="s">
        <v>5649</v>
      </c>
      <c r="C6153" s="77" t="s">
        <v>10501</v>
      </c>
      <c r="D6153" s="77" t="s">
        <v>10135</v>
      </c>
      <c r="E6153" s="40" t="s">
        <v>16502</v>
      </c>
      <c r="F6153" s="40">
        <v>25.31</v>
      </c>
      <c r="G6153" s="40" t="s">
        <v>21713</v>
      </c>
      <c r="H6153" s="40" t="s">
        <v>21714</v>
      </c>
    </row>
    <row r="6154" spans="1:8" s="54" customFormat="1" x14ac:dyDescent="0.25">
      <c r="A6154" s="40">
        <v>1</v>
      </c>
      <c r="B6154" s="40" t="s">
        <v>5649</v>
      </c>
      <c r="C6154" s="77" t="s">
        <v>10502</v>
      </c>
      <c r="D6154" s="77" t="s">
        <v>10135</v>
      </c>
      <c r="E6154" s="40" t="s">
        <v>16502</v>
      </c>
      <c r="F6154" s="40">
        <v>20.72</v>
      </c>
      <c r="G6154" s="40" t="s">
        <v>21715</v>
      </c>
      <c r="H6154" s="40" t="s">
        <v>21716</v>
      </c>
    </row>
    <row r="6155" spans="1:8" s="54" customFormat="1" x14ac:dyDescent="0.25">
      <c r="A6155" s="40">
        <v>1</v>
      </c>
      <c r="B6155" s="40" t="s">
        <v>5649</v>
      </c>
      <c r="C6155" s="77" t="s">
        <v>10503</v>
      </c>
      <c r="D6155" s="77" t="s">
        <v>10135</v>
      </c>
      <c r="E6155" s="40" t="s">
        <v>16502</v>
      </c>
      <c r="F6155" s="40">
        <v>31.05</v>
      </c>
      <c r="G6155" s="40" t="s">
        <v>21717</v>
      </c>
      <c r="H6155" s="40" t="s">
        <v>21718</v>
      </c>
    </row>
    <row r="6156" spans="1:8" s="54" customFormat="1" x14ac:dyDescent="0.25">
      <c r="A6156" s="40">
        <v>1</v>
      </c>
      <c r="B6156" s="40" t="s">
        <v>5649</v>
      </c>
      <c r="C6156" s="77" t="s">
        <v>10504</v>
      </c>
      <c r="D6156" s="77" t="s">
        <v>10135</v>
      </c>
      <c r="E6156" s="40" t="s">
        <v>16502</v>
      </c>
      <c r="F6156" s="40">
        <v>60.99</v>
      </c>
      <c r="G6156" s="40" t="s">
        <v>21719</v>
      </c>
      <c r="H6156" s="40" t="s">
        <v>21720</v>
      </c>
    </row>
    <row r="6157" spans="1:8" s="54" customFormat="1" x14ac:dyDescent="0.25">
      <c r="A6157" s="40">
        <v>1</v>
      </c>
      <c r="B6157" s="40" t="s">
        <v>5649</v>
      </c>
      <c r="C6157" s="77" t="s">
        <v>10505</v>
      </c>
      <c r="D6157" s="77" t="s">
        <v>10135</v>
      </c>
      <c r="E6157" s="40" t="s">
        <v>16502</v>
      </c>
      <c r="F6157" s="40">
        <v>19.64</v>
      </c>
      <c r="G6157" s="40" t="s">
        <v>21721</v>
      </c>
      <c r="H6157" s="40" t="s">
        <v>21722</v>
      </c>
    </row>
    <row r="6158" spans="1:8" s="54" customFormat="1" x14ac:dyDescent="0.25">
      <c r="A6158" s="40">
        <v>1</v>
      </c>
      <c r="B6158" s="40" t="s">
        <v>5649</v>
      </c>
      <c r="C6158" s="77" t="s">
        <v>10506</v>
      </c>
      <c r="D6158" s="77" t="s">
        <v>10135</v>
      </c>
      <c r="E6158" s="40" t="s">
        <v>16502</v>
      </c>
      <c r="F6158" s="40">
        <v>17.190000000000001</v>
      </c>
      <c r="G6158" s="40" t="s">
        <v>10507</v>
      </c>
      <c r="H6158" s="40" t="s">
        <v>21723</v>
      </c>
    </row>
    <row r="6159" spans="1:8" s="54" customFormat="1" x14ac:dyDescent="0.25">
      <c r="A6159" s="40">
        <v>1</v>
      </c>
      <c r="B6159" s="40" t="s">
        <v>5649</v>
      </c>
      <c r="C6159" s="77" t="s">
        <v>10508</v>
      </c>
      <c r="D6159" s="77" t="s">
        <v>10135</v>
      </c>
      <c r="E6159" s="40" t="s">
        <v>16502</v>
      </c>
      <c r="F6159" s="40">
        <v>327.54000000000002</v>
      </c>
      <c r="G6159" s="40" t="s">
        <v>10509</v>
      </c>
      <c r="H6159" s="40" t="s">
        <v>21724</v>
      </c>
    </row>
    <row r="6160" spans="1:8" s="54" customFormat="1" x14ac:dyDescent="0.25">
      <c r="A6160" s="40">
        <v>1</v>
      </c>
      <c r="B6160" s="40" t="s">
        <v>5649</v>
      </c>
      <c r="C6160" s="77" t="s">
        <v>10711</v>
      </c>
      <c r="D6160" s="77" t="s">
        <v>10135</v>
      </c>
      <c r="E6160" s="40" t="s">
        <v>16502</v>
      </c>
      <c r="F6160" s="40">
        <v>29.15</v>
      </c>
      <c r="G6160" s="40" t="s">
        <v>10712</v>
      </c>
      <c r="H6160" s="40" t="s">
        <v>21725</v>
      </c>
    </row>
    <row r="6161" spans="1:8" s="54" customFormat="1" x14ac:dyDescent="0.25">
      <c r="A6161" s="40">
        <v>1</v>
      </c>
      <c r="B6161" s="40" t="s">
        <v>5649</v>
      </c>
      <c r="C6161" s="77" t="s">
        <v>10713</v>
      </c>
      <c r="D6161" s="77" t="s">
        <v>10135</v>
      </c>
      <c r="E6161" s="40" t="s">
        <v>16502</v>
      </c>
      <c r="F6161" s="40">
        <v>170.52</v>
      </c>
      <c r="G6161" s="40" t="s">
        <v>10714</v>
      </c>
      <c r="H6161" s="40" t="s">
        <v>21726</v>
      </c>
    </row>
    <row r="6162" spans="1:8" s="54" customFormat="1" x14ac:dyDescent="0.25">
      <c r="A6162" s="40">
        <v>1</v>
      </c>
      <c r="B6162" s="40" t="s">
        <v>5649</v>
      </c>
      <c r="C6162" s="77" t="s">
        <v>10715</v>
      </c>
      <c r="D6162" s="77" t="s">
        <v>10135</v>
      </c>
      <c r="E6162" s="40" t="s">
        <v>16502</v>
      </c>
      <c r="F6162" s="40">
        <v>0.88</v>
      </c>
      <c r="G6162" s="40" t="s">
        <v>10716</v>
      </c>
      <c r="H6162" s="40" t="s">
        <v>21727</v>
      </c>
    </row>
    <row r="6163" spans="1:8" s="54" customFormat="1" x14ac:dyDescent="0.25">
      <c r="A6163" s="40">
        <v>1</v>
      </c>
      <c r="B6163" s="40" t="s">
        <v>5649</v>
      </c>
      <c r="C6163" s="77" t="s">
        <v>10717</v>
      </c>
      <c r="D6163" s="77" t="s">
        <v>10135</v>
      </c>
      <c r="E6163" s="40" t="s">
        <v>16502</v>
      </c>
      <c r="F6163" s="40">
        <v>1839.75</v>
      </c>
      <c r="G6163" s="40" t="s">
        <v>10718</v>
      </c>
      <c r="H6163" s="40" t="s">
        <v>21728</v>
      </c>
    </row>
    <row r="6164" spans="1:8" s="54" customFormat="1" x14ac:dyDescent="0.25">
      <c r="A6164" s="40">
        <v>1</v>
      </c>
      <c r="B6164" s="40" t="s">
        <v>5649</v>
      </c>
      <c r="C6164" s="77" t="s">
        <v>10815</v>
      </c>
      <c r="D6164" s="77" t="s">
        <v>10135</v>
      </c>
      <c r="E6164" s="40" t="s">
        <v>16502</v>
      </c>
      <c r="F6164" s="40">
        <v>25.87</v>
      </c>
      <c r="G6164" s="40" t="s">
        <v>10816</v>
      </c>
      <c r="H6164" s="40" t="s">
        <v>21729</v>
      </c>
    </row>
    <row r="6165" spans="1:8" s="54" customFormat="1" x14ac:dyDescent="0.25">
      <c r="A6165" s="40">
        <v>1</v>
      </c>
      <c r="B6165" s="40" t="s">
        <v>5649</v>
      </c>
      <c r="C6165" s="77" t="s">
        <v>10817</v>
      </c>
      <c r="D6165" s="77" t="s">
        <v>10135</v>
      </c>
      <c r="E6165" s="40" t="s">
        <v>16502</v>
      </c>
      <c r="F6165" s="40">
        <v>4733.96</v>
      </c>
      <c r="G6165" s="40" t="s">
        <v>10818</v>
      </c>
      <c r="H6165" s="40" t="s">
        <v>21730</v>
      </c>
    </row>
    <row r="6166" spans="1:8" s="54" customFormat="1" x14ac:dyDescent="0.25">
      <c r="A6166" s="40">
        <v>1</v>
      </c>
      <c r="B6166" s="40" t="s">
        <v>5649</v>
      </c>
      <c r="C6166" s="77" t="s">
        <v>10758</v>
      </c>
      <c r="D6166" s="77" t="s">
        <v>10135</v>
      </c>
      <c r="E6166" s="40" t="s">
        <v>16502</v>
      </c>
      <c r="F6166" s="40">
        <v>237.67</v>
      </c>
      <c r="G6166" s="40" t="s">
        <v>10819</v>
      </c>
      <c r="H6166" s="40" t="s">
        <v>21731</v>
      </c>
    </row>
    <row r="6167" spans="1:8" s="54" customFormat="1" x14ac:dyDescent="0.25">
      <c r="A6167" s="40">
        <v>1</v>
      </c>
      <c r="B6167" s="40" t="s">
        <v>5649</v>
      </c>
      <c r="C6167" s="77" t="s">
        <v>10820</v>
      </c>
      <c r="D6167" s="77" t="s">
        <v>10135</v>
      </c>
      <c r="E6167" s="40" t="s">
        <v>16502</v>
      </c>
      <c r="F6167" s="40">
        <v>18.66</v>
      </c>
      <c r="G6167" s="40" t="s">
        <v>10821</v>
      </c>
      <c r="H6167" s="40" t="s">
        <v>21732</v>
      </c>
    </row>
    <row r="6168" spans="1:8" s="54" customFormat="1" x14ac:dyDescent="0.25">
      <c r="A6168" s="40">
        <v>1</v>
      </c>
      <c r="B6168" s="40" t="s">
        <v>5649</v>
      </c>
      <c r="C6168" s="77" t="s">
        <v>14832</v>
      </c>
      <c r="D6168" s="77" t="s">
        <v>10135</v>
      </c>
      <c r="E6168" s="40" t="s">
        <v>16502</v>
      </c>
      <c r="F6168" s="40">
        <v>137.96</v>
      </c>
      <c r="G6168" s="40" t="s">
        <v>14833</v>
      </c>
      <c r="H6168" s="40" t="s">
        <v>21733</v>
      </c>
    </row>
    <row r="6169" spans="1:8" s="54" customFormat="1" x14ac:dyDescent="0.25">
      <c r="A6169" s="40">
        <v>1</v>
      </c>
      <c r="B6169" s="40" t="s">
        <v>5649</v>
      </c>
      <c r="C6169" s="77" t="s">
        <v>14834</v>
      </c>
      <c r="D6169" s="77" t="s">
        <v>10135</v>
      </c>
      <c r="E6169" s="40" t="s">
        <v>16502</v>
      </c>
      <c r="F6169" s="40">
        <v>313.93</v>
      </c>
      <c r="G6169" s="40" t="s">
        <v>14835</v>
      </c>
      <c r="H6169" s="40" t="s">
        <v>21734</v>
      </c>
    </row>
    <row r="6170" spans="1:8" s="54" customFormat="1" x14ac:dyDescent="0.25">
      <c r="A6170" s="40">
        <v>1</v>
      </c>
      <c r="B6170" s="40" t="s">
        <v>5649</v>
      </c>
      <c r="C6170" s="77" t="s">
        <v>14836</v>
      </c>
      <c r="D6170" s="77" t="s">
        <v>10135</v>
      </c>
      <c r="E6170" s="40" t="s">
        <v>16502</v>
      </c>
      <c r="F6170" s="40">
        <v>77.73</v>
      </c>
      <c r="G6170" s="40" t="s">
        <v>14837</v>
      </c>
      <c r="H6170" s="40" t="s">
        <v>21735</v>
      </c>
    </row>
    <row r="6171" spans="1:8" s="54" customFormat="1" x14ac:dyDescent="0.25">
      <c r="A6171" s="40">
        <v>1</v>
      </c>
      <c r="B6171" s="40" t="s">
        <v>5649</v>
      </c>
      <c r="C6171" s="77" t="s">
        <v>14838</v>
      </c>
      <c r="D6171" s="77" t="s">
        <v>10135</v>
      </c>
      <c r="E6171" s="40" t="s">
        <v>16502</v>
      </c>
      <c r="F6171" s="40">
        <v>7.45</v>
      </c>
      <c r="G6171" s="40" t="s">
        <v>14839</v>
      </c>
      <c r="H6171" s="40" t="s">
        <v>21736</v>
      </c>
    </row>
    <row r="6172" spans="1:8" s="54" customFormat="1" x14ac:dyDescent="0.25">
      <c r="A6172" s="40">
        <v>1</v>
      </c>
      <c r="B6172" s="40" t="s">
        <v>5649</v>
      </c>
      <c r="C6172" s="77" t="s">
        <v>21737</v>
      </c>
      <c r="D6172" s="77" t="s">
        <v>10135</v>
      </c>
      <c r="E6172" s="40" t="s">
        <v>16502</v>
      </c>
      <c r="F6172" s="40">
        <v>1.33</v>
      </c>
      <c r="G6172" s="40" t="s">
        <v>21738</v>
      </c>
      <c r="H6172" s="40" t="s">
        <v>21739</v>
      </c>
    </row>
    <row r="6173" spans="1:8" s="54" customFormat="1" x14ac:dyDescent="0.25">
      <c r="A6173" s="40">
        <v>1</v>
      </c>
      <c r="B6173" s="40" t="s">
        <v>5649</v>
      </c>
      <c r="C6173" s="77" t="s">
        <v>21740</v>
      </c>
      <c r="D6173" s="77" t="s">
        <v>10135</v>
      </c>
      <c r="E6173" s="40" t="s">
        <v>16502</v>
      </c>
      <c r="F6173" s="40">
        <v>88.79</v>
      </c>
      <c r="G6173" s="40" t="s">
        <v>21741</v>
      </c>
      <c r="H6173" s="40" t="s">
        <v>21742</v>
      </c>
    </row>
    <row r="6174" spans="1:8" s="54" customFormat="1" x14ac:dyDescent="0.25">
      <c r="A6174" s="40">
        <v>1</v>
      </c>
      <c r="B6174" s="40" t="s">
        <v>5649</v>
      </c>
      <c r="C6174" s="77" t="s">
        <v>21743</v>
      </c>
      <c r="D6174" s="77" t="s">
        <v>10135</v>
      </c>
      <c r="E6174" s="40" t="s">
        <v>16502</v>
      </c>
      <c r="F6174" s="40">
        <v>88.79</v>
      </c>
      <c r="G6174" s="40" t="s">
        <v>21744</v>
      </c>
      <c r="H6174" s="40" t="s">
        <v>21745</v>
      </c>
    </row>
    <row r="6175" spans="1:8" s="54" customFormat="1" x14ac:dyDescent="0.25">
      <c r="A6175" s="40">
        <v>1</v>
      </c>
      <c r="B6175" s="40" t="s">
        <v>5649</v>
      </c>
      <c r="C6175" s="77" t="s">
        <v>21746</v>
      </c>
      <c r="D6175" s="77" t="s">
        <v>10135</v>
      </c>
      <c r="E6175" s="40" t="s">
        <v>16502</v>
      </c>
      <c r="F6175" s="40">
        <v>88.79</v>
      </c>
      <c r="G6175" s="40" t="s">
        <v>21747</v>
      </c>
      <c r="H6175" s="40" t="s">
        <v>21748</v>
      </c>
    </row>
    <row r="6176" spans="1:8" s="54" customFormat="1" x14ac:dyDescent="0.25">
      <c r="A6176" s="40">
        <v>1</v>
      </c>
      <c r="B6176" s="40" t="s">
        <v>5649</v>
      </c>
      <c r="C6176" s="77" t="s">
        <v>21749</v>
      </c>
      <c r="D6176" s="77" t="s">
        <v>10135</v>
      </c>
      <c r="E6176" s="40" t="s">
        <v>16502</v>
      </c>
      <c r="F6176" s="40">
        <v>88.79</v>
      </c>
      <c r="G6176" s="40" t="s">
        <v>21750</v>
      </c>
      <c r="H6176" s="40" t="s">
        <v>21751</v>
      </c>
    </row>
    <row r="6177" spans="1:8" s="54" customFormat="1" x14ac:dyDescent="0.25">
      <c r="A6177" s="40">
        <v>1</v>
      </c>
      <c r="B6177" s="40" t="s">
        <v>5649</v>
      </c>
      <c r="C6177" s="77" t="s">
        <v>21752</v>
      </c>
      <c r="D6177" s="77" t="s">
        <v>10135</v>
      </c>
      <c r="E6177" s="40" t="s">
        <v>16502</v>
      </c>
      <c r="F6177" s="40">
        <v>443.98</v>
      </c>
      <c r="G6177" s="40" t="s">
        <v>21753</v>
      </c>
      <c r="H6177" s="40" t="s">
        <v>21754</v>
      </c>
    </row>
    <row r="6178" spans="1:8" s="54" customFormat="1" x14ac:dyDescent="0.25">
      <c r="A6178" s="40">
        <v>1</v>
      </c>
      <c r="B6178" s="40" t="s">
        <v>5649</v>
      </c>
      <c r="C6178" s="77" t="s">
        <v>21755</v>
      </c>
      <c r="D6178" s="77" t="s">
        <v>10135</v>
      </c>
      <c r="E6178" s="40" t="s">
        <v>16502</v>
      </c>
      <c r="F6178" s="40">
        <v>612.78</v>
      </c>
      <c r="G6178" s="40" t="s">
        <v>21756</v>
      </c>
      <c r="H6178" s="40" t="s">
        <v>21757</v>
      </c>
    </row>
    <row r="6179" spans="1:8" s="54" customFormat="1" x14ac:dyDescent="0.25">
      <c r="A6179" s="40">
        <v>1</v>
      </c>
      <c r="B6179" s="40" t="s">
        <v>5649</v>
      </c>
      <c r="C6179" s="77" t="s">
        <v>21758</v>
      </c>
      <c r="D6179" s="77" t="s">
        <v>10135</v>
      </c>
      <c r="E6179" s="40" t="s">
        <v>16502</v>
      </c>
      <c r="F6179" s="40">
        <v>67.13</v>
      </c>
      <c r="G6179" s="40" t="s">
        <v>21759</v>
      </c>
      <c r="H6179" s="40" t="s">
        <v>21760</v>
      </c>
    </row>
    <row r="6180" spans="1:8" s="54" customFormat="1" x14ac:dyDescent="0.25">
      <c r="A6180" s="40">
        <v>1</v>
      </c>
      <c r="B6180" s="40" t="s">
        <v>5649</v>
      </c>
      <c r="C6180" s="77" t="s">
        <v>21761</v>
      </c>
      <c r="D6180" s="77" t="s">
        <v>10135</v>
      </c>
      <c r="E6180" s="40" t="s">
        <v>16502</v>
      </c>
      <c r="F6180" s="40">
        <v>67.13</v>
      </c>
      <c r="G6180" s="40" t="s">
        <v>21762</v>
      </c>
      <c r="H6180" s="40" t="s">
        <v>21763</v>
      </c>
    </row>
    <row r="6181" spans="1:8" s="54" customFormat="1" x14ac:dyDescent="0.25">
      <c r="A6181" s="40">
        <v>1</v>
      </c>
      <c r="B6181" s="40" t="s">
        <v>5649</v>
      </c>
      <c r="C6181" s="77" t="s">
        <v>21764</v>
      </c>
      <c r="D6181" s="77" t="s">
        <v>10135</v>
      </c>
      <c r="E6181" s="40" t="s">
        <v>16502</v>
      </c>
      <c r="F6181" s="40">
        <v>6.96</v>
      </c>
      <c r="G6181" s="40" t="s">
        <v>21765</v>
      </c>
      <c r="H6181" s="40" t="s">
        <v>21766</v>
      </c>
    </row>
    <row r="6182" spans="1:8" s="54" customFormat="1" x14ac:dyDescent="0.25">
      <c r="A6182" s="40">
        <v>1</v>
      </c>
      <c r="B6182" s="40" t="s">
        <v>5649</v>
      </c>
      <c r="C6182" s="77" t="s">
        <v>21767</v>
      </c>
      <c r="D6182" s="77" t="s">
        <v>10135</v>
      </c>
      <c r="E6182" s="40" t="s">
        <v>16502</v>
      </c>
      <c r="F6182" s="40">
        <v>1.88</v>
      </c>
      <c r="G6182" s="40" t="s">
        <v>21768</v>
      </c>
      <c r="H6182" s="40" t="s">
        <v>21769</v>
      </c>
    </row>
    <row r="6183" spans="1:8" s="54" customFormat="1" x14ac:dyDescent="0.25">
      <c r="A6183" s="40">
        <v>1</v>
      </c>
      <c r="B6183" s="40" t="s">
        <v>5649</v>
      </c>
      <c r="C6183" s="77" t="s">
        <v>21770</v>
      </c>
      <c r="D6183" s="77" t="s">
        <v>10135</v>
      </c>
      <c r="E6183" s="40" t="s">
        <v>16502</v>
      </c>
      <c r="F6183" s="40">
        <v>11.78</v>
      </c>
      <c r="G6183" s="40" t="s">
        <v>21771</v>
      </c>
      <c r="H6183" s="40" t="s">
        <v>21772</v>
      </c>
    </row>
    <row r="6184" spans="1:8" s="54" customFormat="1" x14ac:dyDescent="0.25">
      <c r="A6184" s="40">
        <v>1</v>
      </c>
      <c r="B6184" s="40" t="s">
        <v>5649</v>
      </c>
      <c r="C6184" s="77" t="s">
        <v>21773</v>
      </c>
      <c r="D6184" s="77" t="s">
        <v>10135</v>
      </c>
      <c r="E6184" s="40" t="s">
        <v>16502</v>
      </c>
      <c r="F6184" s="40">
        <v>623.80999999999995</v>
      </c>
      <c r="G6184" s="40" t="s">
        <v>21774</v>
      </c>
      <c r="H6184" s="40" t="s">
        <v>21775</v>
      </c>
    </row>
    <row r="6185" spans="1:8" s="54" customFormat="1" x14ac:dyDescent="0.25">
      <c r="A6185" s="40">
        <v>1</v>
      </c>
      <c r="B6185" s="40" t="s">
        <v>5649</v>
      </c>
      <c r="C6185" s="77" t="s">
        <v>21776</v>
      </c>
      <c r="D6185" s="77" t="s">
        <v>10135</v>
      </c>
      <c r="E6185" s="40" t="s">
        <v>16502</v>
      </c>
      <c r="F6185" s="40">
        <v>221.25</v>
      </c>
      <c r="G6185" s="40" t="s">
        <v>21777</v>
      </c>
      <c r="H6185" s="40" t="s">
        <v>21778</v>
      </c>
    </row>
    <row r="6186" spans="1:8" s="54" customFormat="1" x14ac:dyDescent="0.25">
      <c r="A6186" s="40">
        <v>1</v>
      </c>
      <c r="B6186" s="40" t="s">
        <v>5649</v>
      </c>
      <c r="C6186" s="77" t="s">
        <v>21779</v>
      </c>
      <c r="D6186" s="77" t="s">
        <v>10135</v>
      </c>
      <c r="E6186" s="40" t="s">
        <v>16502</v>
      </c>
      <c r="F6186" s="40">
        <v>12936.98</v>
      </c>
      <c r="G6186" s="40" t="s">
        <v>21780</v>
      </c>
      <c r="H6186" s="40" t="s">
        <v>21781</v>
      </c>
    </row>
    <row r="6187" spans="1:8" s="54" customFormat="1" x14ac:dyDescent="0.25">
      <c r="A6187" s="40">
        <v>1</v>
      </c>
      <c r="B6187" s="40" t="s">
        <v>5649</v>
      </c>
      <c r="C6187" s="77" t="s">
        <v>21782</v>
      </c>
      <c r="D6187" s="77" t="s">
        <v>10135</v>
      </c>
      <c r="E6187" s="40" t="s">
        <v>16502</v>
      </c>
      <c r="F6187" s="40">
        <v>14.87</v>
      </c>
      <c r="G6187" s="40" t="s">
        <v>21783</v>
      </c>
      <c r="H6187" s="40" t="s">
        <v>21784</v>
      </c>
    </row>
    <row r="6188" spans="1:8" s="54" customFormat="1" x14ac:dyDescent="0.25">
      <c r="A6188" s="40">
        <v>1</v>
      </c>
      <c r="B6188" s="40" t="s">
        <v>5649</v>
      </c>
      <c r="C6188" s="77" t="s">
        <v>21785</v>
      </c>
      <c r="D6188" s="77" t="s">
        <v>10135</v>
      </c>
      <c r="E6188" s="40" t="s">
        <v>16502</v>
      </c>
      <c r="F6188" s="40">
        <v>2.14</v>
      </c>
      <c r="G6188" s="40" t="s">
        <v>21786</v>
      </c>
      <c r="H6188" s="40" t="s">
        <v>21787</v>
      </c>
    </row>
    <row r="6189" spans="1:8" s="54" customFormat="1" x14ac:dyDescent="0.25">
      <c r="A6189" s="40">
        <v>1</v>
      </c>
      <c r="B6189" s="40" t="s">
        <v>5649</v>
      </c>
      <c r="C6189" s="77" t="s">
        <v>21788</v>
      </c>
      <c r="D6189" s="77" t="s">
        <v>10135</v>
      </c>
      <c r="E6189" s="40" t="s">
        <v>16502</v>
      </c>
      <c r="F6189" s="40">
        <v>0.03</v>
      </c>
      <c r="G6189" s="40" t="s">
        <v>21789</v>
      </c>
      <c r="H6189" s="40" t="s">
        <v>21790</v>
      </c>
    </row>
    <row r="6190" spans="1:8" s="54" customFormat="1" x14ac:dyDescent="0.25">
      <c r="A6190" s="40">
        <v>1</v>
      </c>
      <c r="B6190" s="40" t="s">
        <v>5649</v>
      </c>
      <c r="C6190" s="77" t="s">
        <v>10199</v>
      </c>
      <c r="D6190" s="77" t="s">
        <v>10135</v>
      </c>
      <c r="E6190" s="40" t="s">
        <v>16502</v>
      </c>
      <c r="F6190" s="40">
        <v>81.93</v>
      </c>
      <c r="G6190" s="40" t="s">
        <v>21791</v>
      </c>
      <c r="H6190" s="40" t="s">
        <v>21792</v>
      </c>
    </row>
    <row r="6191" spans="1:8" s="54" customFormat="1" x14ac:dyDescent="0.25">
      <c r="A6191" s="40">
        <v>1</v>
      </c>
      <c r="B6191" s="40" t="s">
        <v>5649</v>
      </c>
      <c r="C6191" s="77" t="s">
        <v>10200</v>
      </c>
      <c r="D6191" s="77" t="s">
        <v>10135</v>
      </c>
      <c r="E6191" s="40" t="s">
        <v>16502</v>
      </c>
      <c r="F6191" s="40">
        <v>182.74</v>
      </c>
      <c r="G6191" s="40" t="s">
        <v>21793</v>
      </c>
      <c r="H6191" s="40" t="s">
        <v>21794</v>
      </c>
    </row>
    <row r="6192" spans="1:8" s="54" customFormat="1" x14ac:dyDescent="0.25">
      <c r="A6192" s="40">
        <v>1</v>
      </c>
      <c r="B6192" s="40" t="s">
        <v>5649</v>
      </c>
      <c r="C6192" s="77" t="s">
        <v>10201</v>
      </c>
      <c r="D6192" s="77" t="s">
        <v>10135</v>
      </c>
      <c r="E6192" s="40" t="s">
        <v>16502</v>
      </c>
      <c r="F6192" s="40">
        <v>22.22</v>
      </c>
      <c r="G6192" s="40" t="s">
        <v>21795</v>
      </c>
      <c r="H6192" s="40" t="s">
        <v>21796</v>
      </c>
    </row>
    <row r="6193" spans="1:8" s="54" customFormat="1" x14ac:dyDescent="0.25">
      <c r="A6193" s="40">
        <v>1</v>
      </c>
      <c r="B6193" s="40" t="s">
        <v>5649</v>
      </c>
      <c r="C6193" s="77" t="s">
        <v>10202</v>
      </c>
      <c r="D6193" s="77" t="s">
        <v>10135</v>
      </c>
      <c r="E6193" s="40" t="s">
        <v>16502</v>
      </c>
      <c r="F6193" s="40">
        <v>85.05</v>
      </c>
      <c r="G6193" s="40" t="s">
        <v>21797</v>
      </c>
      <c r="H6193" s="40" t="s">
        <v>21798</v>
      </c>
    </row>
    <row r="6194" spans="1:8" s="54" customFormat="1" x14ac:dyDescent="0.25">
      <c r="A6194" s="40">
        <v>1</v>
      </c>
      <c r="B6194" s="40" t="s">
        <v>5649</v>
      </c>
      <c r="C6194" s="77" t="s">
        <v>10203</v>
      </c>
      <c r="D6194" s="77" t="s">
        <v>10135</v>
      </c>
      <c r="E6194" s="40" t="s">
        <v>16502</v>
      </c>
      <c r="F6194" s="40">
        <v>47.56</v>
      </c>
      <c r="G6194" s="40" t="s">
        <v>21799</v>
      </c>
      <c r="H6194" s="40" t="s">
        <v>21800</v>
      </c>
    </row>
    <row r="6195" spans="1:8" s="54" customFormat="1" x14ac:dyDescent="0.25">
      <c r="A6195" s="40">
        <v>1</v>
      </c>
      <c r="B6195" s="40" t="s">
        <v>5649</v>
      </c>
      <c r="C6195" s="77" t="s">
        <v>10204</v>
      </c>
      <c r="D6195" s="77" t="s">
        <v>10135</v>
      </c>
      <c r="E6195" s="40" t="s">
        <v>16502</v>
      </c>
      <c r="F6195" s="40">
        <v>94.17</v>
      </c>
      <c r="G6195" s="40" t="s">
        <v>21801</v>
      </c>
      <c r="H6195" s="40" t="s">
        <v>21802</v>
      </c>
    </row>
    <row r="6196" spans="1:8" s="54" customFormat="1" x14ac:dyDescent="0.25">
      <c r="A6196" s="40">
        <v>1</v>
      </c>
      <c r="B6196" s="40" t="s">
        <v>5649</v>
      </c>
      <c r="C6196" s="77" t="s">
        <v>10205</v>
      </c>
      <c r="D6196" s="77" t="s">
        <v>10135</v>
      </c>
      <c r="E6196" s="40" t="s">
        <v>16502</v>
      </c>
      <c r="F6196" s="40">
        <v>186.77</v>
      </c>
      <c r="G6196" s="40" t="s">
        <v>21803</v>
      </c>
      <c r="H6196" s="40" t="s">
        <v>21804</v>
      </c>
    </row>
    <row r="6197" spans="1:8" s="54" customFormat="1" x14ac:dyDescent="0.25">
      <c r="A6197" s="40">
        <v>1</v>
      </c>
      <c r="B6197" s="40" t="s">
        <v>5649</v>
      </c>
      <c r="C6197" s="77" t="s">
        <v>10206</v>
      </c>
      <c r="D6197" s="77" t="s">
        <v>10135</v>
      </c>
      <c r="E6197" s="40" t="s">
        <v>16502</v>
      </c>
      <c r="F6197" s="40">
        <v>132.44999999999999</v>
      </c>
      <c r="G6197" s="40" t="s">
        <v>21805</v>
      </c>
      <c r="H6197" s="40" t="s">
        <v>21806</v>
      </c>
    </row>
    <row r="6198" spans="1:8" s="54" customFormat="1" x14ac:dyDescent="0.25">
      <c r="A6198" s="40">
        <v>1</v>
      </c>
      <c r="B6198" s="40" t="s">
        <v>5649</v>
      </c>
      <c r="C6198" s="77" t="s">
        <v>10207</v>
      </c>
      <c r="D6198" s="77" t="s">
        <v>10135</v>
      </c>
      <c r="E6198" s="40" t="s">
        <v>16502</v>
      </c>
      <c r="F6198" s="40">
        <v>256.8</v>
      </c>
      <c r="G6198" s="40" t="s">
        <v>21807</v>
      </c>
      <c r="H6198" s="40" t="s">
        <v>21808</v>
      </c>
    </row>
    <row r="6199" spans="1:8" s="54" customFormat="1" x14ac:dyDescent="0.25">
      <c r="A6199" s="40">
        <v>1</v>
      </c>
      <c r="B6199" s="40" t="s">
        <v>5649</v>
      </c>
      <c r="C6199" s="77" t="s">
        <v>10208</v>
      </c>
      <c r="D6199" s="77" t="s">
        <v>10135</v>
      </c>
      <c r="E6199" s="40" t="s">
        <v>16502</v>
      </c>
      <c r="F6199" s="40">
        <v>188.52</v>
      </c>
      <c r="G6199" s="40" t="s">
        <v>21809</v>
      </c>
      <c r="H6199" s="40" t="s">
        <v>21810</v>
      </c>
    </row>
    <row r="6200" spans="1:8" s="54" customFormat="1" x14ac:dyDescent="0.25">
      <c r="A6200" s="40">
        <v>1</v>
      </c>
      <c r="B6200" s="40" t="s">
        <v>5649</v>
      </c>
      <c r="C6200" s="77" t="s">
        <v>10209</v>
      </c>
      <c r="D6200" s="77" t="s">
        <v>10135</v>
      </c>
      <c r="E6200" s="40" t="s">
        <v>16502</v>
      </c>
      <c r="F6200" s="40">
        <v>358.1</v>
      </c>
      <c r="G6200" s="40" t="s">
        <v>21811</v>
      </c>
      <c r="H6200" s="40" t="s">
        <v>21812</v>
      </c>
    </row>
    <row r="6201" spans="1:8" s="54" customFormat="1" x14ac:dyDescent="0.25">
      <c r="A6201" s="40">
        <v>1</v>
      </c>
      <c r="B6201" s="40" t="s">
        <v>5649</v>
      </c>
      <c r="C6201" s="77" t="s">
        <v>10210</v>
      </c>
      <c r="D6201" s="77" t="s">
        <v>10135</v>
      </c>
      <c r="E6201" s="40" t="s">
        <v>16502</v>
      </c>
      <c r="F6201" s="40">
        <v>375.49</v>
      </c>
      <c r="G6201" s="40" t="s">
        <v>21813</v>
      </c>
      <c r="H6201" s="40" t="s">
        <v>21814</v>
      </c>
    </row>
    <row r="6202" spans="1:8" s="54" customFormat="1" x14ac:dyDescent="0.25">
      <c r="A6202" s="40">
        <v>1</v>
      </c>
      <c r="B6202" s="40" t="s">
        <v>5649</v>
      </c>
      <c r="C6202" s="77" t="s">
        <v>10211</v>
      </c>
      <c r="D6202" s="77" t="s">
        <v>10135</v>
      </c>
      <c r="E6202" s="40" t="s">
        <v>16502</v>
      </c>
      <c r="F6202" s="40">
        <v>851.07</v>
      </c>
      <c r="G6202" s="40" t="s">
        <v>21815</v>
      </c>
      <c r="H6202" s="40" t="s">
        <v>21816</v>
      </c>
    </row>
    <row r="6203" spans="1:8" s="54" customFormat="1" x14ac:dyDescent="0.25">
      <c r="A6203" s="40">
        <v>1</v>
      </c>
      <c r="B6203" s="40" t="s">
        <v>5649</v>
      </c>
      <c r="C6203" s="77" t="s">
        <v>10212</v>
      </c>
      <c r="D6203" s="77" t="s">
        <v>10135</v>
      </c>
      <c r="E6203" s="40" t="s">
        <v>16502</v>
      </c>
      <c r="F6203" s="40">
        <v>146.24</v>
      </c>
      <c r="G6203" s="40" t="s">
        <v>21817</v>
      </c>
      <c r="H6203" s="40" t="s">
        <v>21818</v>
      </c>
    </row>
    <row r="6204" spans="1:8" s="54" customFormat="1" x14ac:dyDescent="0.25">
      <c r="A6204" s="40">
        <v>1</v>
      </c>
      <c r="B6204" s="40" t="s">
        <v>5649</v>
      </c>
      <c r="C6204" s="77" t="s">
        <v>10213</v>
      </c>
      <c r="D6204" s="77" t="s">
        <v>10135</v>
      </c>
      <c r="E6204" s="40" t="s">
        <v>16502</v>
      </c>
      <c r="F6204" s="40">
        <v>293.89</v>
      </c>
      <c r="G6204" s="40" t="s">
        <v>21819</v>
      </c>
      <c r="H6204" s="40" t="s">
        <v>21820</v>
      </c>
    </row>
    <row r="6205" spans="1:8" s="54" customFormat="1" x14ac:dyDescent="0.25">
      <c r="A6205" s="40">
        <v>1</v>
      </c>
      <c r="B6205" s="40" t="s">
        <v>5649</v>
      </c>
      <c r="C6205" s="77" t="s">
        <v>10214</v>
      </c>
      <c r="D6205" s="77" t="s">
        <v>10135</v>
      </c>
      <c r="E6205" s="40" t="s">
        <v>16502</v>
      </c>
      <c r="F6205" s="40">
        <v>525.97</v>
      </c>
      <c r="G6205" s="40" t="s">
        <v>21821</v>
      </c>
      <c r="H6205" s="40" t="s">
        <v>21822</v>
      </c>
    </row>
    <row r="6206" spans="1:8" s="54" customFormat="1" x14ac:dyDescent="0.25">
      <c r="A6206" s="40">
        <v>1</v>
      </c>
      <c r="B6206" s="40" t="s">
        <v>5649</v>
      </c>
      <c r="C6206" s="77" t="s">
        <v>10215</v>
      </c>
      <c r="D6206" s="77" t="s">
        <v>10135</v>
      </c>
      <c r="E6206" s="40" t="s">
        <v>16502</v>
      </c>
      <c r="F6206" s="40">
        <v>34.39</v>
      </c>
      <c r="G6206" s="40" t="s">
        <v>21823</v>
      </c>
      <c r="H6206" s="40" t="s">
        <v>21824</v>
      </c>
    </row>
    <row r="6207" spans="1:8" s="54" customFormat="1" x14ac:dyDescent="0.25">
      <c r="A6207" s="40">
        <v>1</v>
      </c>
      <c r="B6207" s="40" t="s">
        <v>5649</v>
      </c>
      <c r="C6207" s="77" t="s">
        <v>10216</v>
      </c>
      <c r="D6207" s="77" t="s">
        <v>10135</v>
      </c>
      <c r="E6207" s="40" t="s">
        <v>16502</v>
      </c>
      <c r="F6207" s="40">
        <v>68.87</v>
      </c>
      <c r="G6207" s="40" t="s">
        <v>21825</v>
      </c>
      <c r="H6207" s="40" t="s">
        <v>21826</v>
      </c>
    </row>
    <row r="6208" spans="1:8" s="54" customFormat="1" x14ac:dyDescent="0.25">
      <c r="A6208" s="40">
        <v>1</v>
      </c>
      <c r="B6208" s="40" t="s">
        <v>5649</v>
      </c>
      <c r="C6208" s="77" t="s">
        <v>10217</v>
      </c>
      <c r="D6208" s="77" t="s">
        <v>10135</v>
      </c>
      <c r="E6208" s="40" t="s">
        <v>16502</v>
      </c>
      <c r="F6208" s="40">
        <v>71.72</v>
      </c>
      <c r="G6208" s="40" t="s">
        <v>21827</v>
      </c>
      <c r="H6208" s="40" t="s">
        <v>21828</v>
      </c>
    </row>
    <row r="6209" spans="1:8" s="54" customFormat="1" x14ac:dyDescent="0.25">
      <c r="A6209" s="40">
        <v>1</v>
      </c>
      <c r="B6209" s="40" t="s">
        <v>5649</v>
      </c>
      <c r="C6209" s="77" t="s">
        <v>10218</v>
      </c>
      <c r="D6209" s="77" t="s">
        <v>10135</v>
      </c>
      <c r="E6209" s="40" t="s">
        <v>16502</v>
      </c>
      <c r="F6209" s="40">
        <v>135.72</v>
      </c>
      <c r="G6209" s="40" t="s">
        <v>21829</v>
      </c>
      <c r="H6209" s="40" t="s">
        <v>21830</v>
      </c>
    </row>
    <row r="6210" spans="1:8" s="54" customFormat="1" x14ac:dyDescent="0.25">
      <c r="A6210" s="40">
        <v>1</v>
      </c>
      <c r="B6210" s="40" t="s">
        <v>5649</v>
      </c>
      <c r="C6210" s="77" t="s">
        <v>10219</v>
      </c>
      <c r="D6210" s="77" t="s">
        <v>10135</v>
      </c>
      <c r="E6210" s="40" t="s">
        <v>16502</v>
      </c>
      <c r="F6210" s="40">
        <v>138.04</v>
      </c>
      <c r="G6210" s="40" t="s">
        <v>21831</v>
      </c>
      <c r="H6210" s="40" t="s">
        <v>21832</v>
      </c>
    </row>
    <row r="6211" spans="1:8" s="54" customFormat="1" x14ac:dyDescent="0.25">
      <c r="A6211" s="40">
        <v>1</v>
      </c>
      <c r="B6211" s="40" t="s">
        <v>5649</v>
      </c>
      <c r="C6211" s="77" t="s">
        <v>10220</v>
      </c>
      <c r="D6211" s="77" t="s">
        <v>10135</v>
      </c>
      <c r="E6211" s="40" t="s">
        <v>16502</v>
      </c>
      <c r="F6211" s="40">
        <v>52.56</v>
      </c>
      <c r="G6211" s="40" t="s">
        <v>21833</v>
      </c>
      <c r="H6211" s="40" t="s">
        <v>21834</v>
      </c>
    </row>
    <row r="6212" spans="1:8" s="54" customFormat="1" x14ac:dyDescent="0.25">
      <c r="A6212" s="40">
        <v>1</v>
      </c>
      <c r="B6212" s="40" t="s">
        <v>5649</v>
      </c>
      <c r="C6212" s="77" t="s">
        <v>10221</v>
      </c>
      <c r="D6212" s="77" t="s">
        <v>10135</v>
      </c>
      <c r="E6212" s="40" t="s">
        <v>16502</v>
      </c>
      <c r="F6212" s="40">
        <v>94.82</v>
      </c>
      <c r="G6212" s="40" t="s">
        <v>21835</v>
      </c>
      <c r="H6212" s="40" t="s">
        <v>21836</v>
      </c>
    </row>
    <row r="6213" spans="1:8" s="54" customFormat="1" x14ac:dyDescent="0.25">
      <c r="A6213" s="40">
        <v>1</v>
      </c>
      <c r="B6213" s="40" t="s">
        <v>5649</v>
      </c>
      <c r="C6213" s="77" t="s">
        <v>10222</v>
      </c>
      <c r="D6213" s="77" t="s">
        <v>10135</v>
      </c>
      <c r="E6213" s="40" t="s">
        <v>16502</v>
      </c>
      <c r="F6213" s="40">
        <v>131.91999999999999</v>
      </c>
      <c r="G6213" s="40" t="s">
        <v>21837</v>
      </c>
      <c r="H6213" s="40" t="s">
        <v>21838</v>
      </c>
    </row>
    <row r="6214" spans="1:8" s="54" customFormat="1" x14ac:dyDescent="0.25">
      <c r="A6214" s="40">
        <v>1</v>
      </c>
      <c r="B6214" s="40" t="s">
        <v>5649</v>
      </c>
      <c r="C6214" s="77" t="s">
        <v>10223</v>
      </c>
      <c r="D6214" s="77" t="s">
        <v>10135</v>
      </c>
      <c r="E6214" s="40" t="s">
        <v>16502</v>
      </c>
      <c r="F6214" s="40">
        <v>18.510000000000002</v>
      </c>
      <c r="G6214" s="40" t="s">
        <v>21839</v>
      </c>
      <c r="H6214" s="40" t="s">
        <v>21840</v>
      </c>
    </row>
    <row r="6215" spans="1:8" s="54" customFormat="1" x14ac:dyDescent="0.25">
      <c r="A6215" s="40">
        <v>1</v>
      </c>
      <c r="B6215" s="40" t="s">
        <v>5649</v>
      </c>
      <c r="C6215" s="77" t="s">
        <v>10224</v>
      </c>
      <c r="D6215" s="77" t="s">
        <v>10135</v>
      </c>
      <c r="E6215" s="40" t="s">
        <v>16502</v>
      </c>
      <c r="F6215" s="40">
        <v>63.89</v>
      </c>
      <c r="G6215" s="40" t="s">
        <v>21841</v>
      </c>
      <c r="H6215" s="40" t="s">
        <v>21842</v>
      </c>
    </row>
    <row r="6216" spans="1:8" s="54" customFormat="1" x14ac:dyDescent="0.25">
      <c r="A6216" s="40">
        <v>1</v>
      </c>
      <c r="B6216" s="40" t="s">
        <v>5649</v>
      </c>
      <c r="C6216" s="77" t="s">
        <v>10225</v>
      </c>
      <c r="D6216" s="77" t="s">
        <v>10135</v>
      </c>
      <c r="E6216" s="40" t="s">
        <v>16502</v>
      </c>
      <c r="F6216" s="40">
        <v>78.58</v>
      </c>
      <c r="G6216" s="40" t="s">
        <v>21843</v>
      </c>
      <c r="H6216" s="40" t="s">
        <v>21844</v>
      </c>
    </row>
    <row r="6217" spans="1:8" s="54" customFormat="1" x14ac:dyDescent="0.25">
      <c r="A6217" s="40">
        <v>1</v>
      </c>
      <c r="B6217" s="40" t="s">
        <v>5649</v>
      </c>
      <c r="C6217" s="77" t="s">
        <v>10226</v>
      </c>
      <c r="D6217" s="77" t="s">
        <v>10135</v>
      </c>
      <c r="E6217" s="40" t="s">
        <v>16502</v>
      </c>
      <c r="F6217" s="40">
        <v>28.16</v>
      </c>
      <c r="G6217" s="40" t="s">
        <v>21845</v>
      </c>
      <c r="H6217" s="40" t="s">
        <v>21846</v>
      </c>
    </row>
    <row r="6218" spans="1:8" s="54" customFormat="1" x14ac:dyDescent="0.25">
      <c r="A6218" s="40">
        <v>1</v>
      </c>
      <c r="B6218" s="40" t="s">
        <v>5649</v>
      </c>
      <c r="C6218" s="77" t="s">
        <v>10227</v>
      </c>
      <c r="D6218" s="77" t="s">
        <v>10135</v>
      </c>
      <c r="E6218" s="40" t="s">
        <v>16502</v>
      </c>
      <c r="F6218" s="40">
        <v>36.04</v>
      </c>
      <c r="G6218" s="40" t="s">
        <v>21847</v>
      </c>
      <c r="H6218" s="40" t="s">
        <v>21848</v>
      </c>
    </row>
    <row r="6219" spans="1:8" s="54" customFormat="1" x14ac:dyDescent="0.25">
      <c r="A6219" s="40">
        <v>1</v>
      </c>
      <c r="B6219" s="40" t="s">
        <v>5649</v>
      </c>
      <c r="C6219" s="77" t="s">
        <v>10719</v>
      </c>
      <c r="D6219" s="77" t="s">
        <v>10135</v>
      </c>
      <c r="E6219" s="40" t="s">
        <v>16502</v>
      </c>
      <c r="F6219" s="40">
        <v>56.36</v>
      </c>
      <c r="G6219" s="40" t="s">
        <v>10720</v>
      </c>
      <c r="H6219" s="40" t="s">
        <v>21849</v>
      </c>
    </row>
    <row r="6220" spans="1:8" s="54" customFormat="1" x14ac:dyDescent="0.25">
      <c r="A6220" s="40">
        <v>1</v>
      </c>
      <c r="B6220" s="40" t="s">
        <v>5649</v>
      </c>
      <c r="C6220" s="77" t="s">
        <v>14840</v>
      </c>
      <c r="D6220" s="77" t="s">
        <v>10135</v>
      </c>
      <c r="E6220" s="40" t="s">
        <v>16502</v>
      </c>
      <c r="F6220" s="40">
        <v>0.44</v>
      </c>
      <c r="G6220" s="40" t="s">
        <v>14841</v>
      </c>
      <c r="H6220" s="40" t="s">
        <v>21850</v>
      </c>
    </row>
    <row r="6221" spans="1:8" s="54" customFormat="1" x14ac:dyDescent="0.25">
      <c r="A6221" s="40">
        <v>1</v>
      </c>
      <c r="B6221" s="40" t="s">
        <v>5649</v>
      </c>
      <c r="C6221" s="77" t="s">
        <v>14842</v>
      </c>
      <c r="D6221" s="77" t="s">
        <v>10135</v>
      </c>
      <c r="E6221" s="40" t="s">
        <v>16502</v>
      </c>
      <c r="F6221" s="40">
        <v>0.01</v>
      </c>
      <c r="G6221" s="40" t="s">
        <v>14843</v>
      </c>
      <c r="H6221" s="40" t="s">
        <v>21851</v>
      </c>
    </row>
    <row r="6222" spans="1:8" s="54" customFormat="1" x14ac:dyDescent="0.25">
      <c r="A6222" s="40">
        <v>1</v>
      </c>
      <c r="B6222" s="40" t="s">
        <v>5649</v>
      </c>
      <c r="C6222" s="77" t="s">
        <v>14844</v>
      </c>
      <c r="D6222" s="77" t="s">
        <v>10135</v>
      </c>
      <c r="E6222" s="40" t="s">
        <v>16502</v>
      </c>
      <c r="F6222" s="40">
        <v>1.98</v>
      </c>
      <c r="G6222" s="40" t="s">
        <v>14845</v>
      </c>
      <c r="H6222" s="40" t="s">
        <v>21852</v>
      </c>
    </row>
    <row r="6223" spans="1:8" s="54" customFormat="1" x14ac:dyDescent="0.25">
      <c r="A6223" s="40">
        <v>1</v>
      </c>
      <c r="B6223" s="40" t="s">
        <v>5649</v>
      </c>
      <c r="C6223" s="77" t="s">
        <v>14846</v>
      </c>
      <c r="D6223" s="77" t="s">
        <v>10135</v>
      </c>
      <c r="E6223" s="40" t="s">
        <v>16502</v>
      </c>
      <c r="F6223" s="40">
        <v>2.54</v>
      </c>
      <c r="G6223" s="40" t="s">
        <v>14847</v>
      </c>
      <c r="H6223" s="40" t="s">
        <v>21853</v>
      </c>
    </row>
    <row r="6224" spans="1:8" s="54" customFormat="1" x14ac:dyDescent="0.25">
      <c r="A6224" s="40">
        <v>1</v>
      </c>
      <c r="B6224" s="40" t="s">
        <v>5649</v>
      </c>
      <c r="C6224" s="77" t="s">
        <v>14848</v>
      </c>
      <c r="D6224" s="77" t="s">
        <v>10135</v>
      </c>
      <c r="E6224" s="40" t="s">
        <v>16502</v>
      </c>
      <c r="F6224" s="40">
        <v>2.5099999999999998</v>
      </c>
      <c r="G6224" s="40" t="s">
        <v>14849</v>
      </c>
      <c r="H6224" s="40" t="s">
        <v>21854</v>
      </c>
    </row>
    <row r="6225" spans="1:8" s="54" customFormat="1" x14ac:dyDescent="0.25">
      <c r="A6225" s="40">
        <v>1</v>
      </c>
      <c r="B6225" s="40" t="s">
        <v>5649</v>
      </c>
      <c r="C6225" s="77" t="s">
        <v>14850</v>
      </c>
      <c r="D6225" s="77" t="s">
        <v>10135</v>
      </c>
      <c r="E6225" s="40" t="s">
        <v>16502</v>
      </c>
      <c r="F6225" s="40">
        <v>2.86</v>
      </c>
      <c r="G6225" s="40" t="s">
        <v>14851</v>
      </c>
      <c r="H6225" s="40" t="s">
        <v>21855</v>
      </c>
    </row>
    <row r="6226" spans="1:8" s="54" customFormat="1" x14ac:dyDescent="0.25">
      <c r="A6226" s="40">
        <v>1</v>
      </c>
      <c r="B6226" s="40" t="s">
        <v>5649</v>
      </c>
      <c r="C6226" s="77" t="s">
        <v>14852</v>
      </c>
      <c r="D6226" s="77" t="s">
        <v>10135</v>
      </c>
      <c r="E6226" s="40" t="s">
        <v>16502</v>
      </c>
      <c r="F6226" s="40">
        <v>5.33</v>
      </c>
      <c r="G6226" s="40" t="s">
        <v>14853</v>
      </c>
      <c r="H6226" s="40" t="s">
        <v>21856</v>
      </c>
    </row>
    <row r="6227" spans="1:8" s="54" customFormat="1" x14ac:dyDescent="0.25">
      <c r="A6227" s="40">
        <v>1</v>
      </c>
      <c r="B6227" s="40" t="s">
        <v>5649</v>
      </c>
      <c r="C6227" s="77" t="s">
        <v>21857</v>
      </c>
      <c r="D6227" s="77" t="s">
        <v>10135</v>
      </c>
      <c r="E6227" s="40" t="s">
        <v>16502</v>
      </c>
      <c r="F6227" s="40">
        <v>1.42</v>
      </c>
      <c r="G6227" s="40" t="s">
        <v>21858</v>
      </c>
      <c r="H6227" s="40" t="s">
        <v>21859</v>
      </c>
    </row>
    <row r="6228" spans="1:8" s="54" customFormat="1" x14ac:dyDescent="0.25">
      <c r="A6228" s="40">
        <v>1</v>
      </c>
      <c r="B6228" s="40" t="s">
        <v>5649</v>
      </c>
      <c r="C6228" s="77" t="s">
        <v>14854</v>
      </c>
      <c r="D6228" s="77" t="s">
        <v>10135</v>
      </c>
      <c r="E6228" s="40" t="s">
        <v>16502</v>
      </c>
      <c r="F6228" s="40">
        <v>10.28</v>
      </c>
      <c r="G6228" s="40" t="s">
        <v>14855</v>
      </c>
      <c r="H6228" s="40" t="s">
        <v>21860</v>
      </c>
    </row>
    <row r="6229" spans="1:8" s="54" customFormat="1" x14ac:dyDescent="0.25">
      <c r="A6229" s="40">
        <v>1</v>
      </c>
      <c r="B6229" s="40" t="s">
        <v>5649</v>
      </c>
      <c r="C6229" s="77" t="s">
        <v>14856</v>
      </c>
      <c r="D6229" s="77" t="s">
        <v>10135</v>
      </c>
      <c r="E6229" s="40" t="s">
        <v>16502</v>
      </c>
      <c r="F6229" s="40">
        <v>36.9</v>
      </c>
      <c r="G6229" s="40" t="s">
        <v>14857</v>
      </c>
      <c r="H6229" s="40" t="s">
        <v>21861</v>
      </c>
    </row>
    <row r="6230" spans="1:8" s="54" customFormat="1" x14ac:dyDescent="0.25">
      <c r="A6230" s="40">
        <v>1</v>
      </c>
      <c r="B6230" s="40" t="s">
        <v>5649</v>
      </c>
      <c r="C6230" s="77" t="s">
        <v>14858</v>
      </c>
      <c r="D6230" s="77" t="s">
        <v>10135</v>
      </c>
      <c r="E6230" s="40" t="s">
        <v>16502</v>
      </c>
      <c r="F6230" s="40">
        <v>0.37</v>
      </c>
      <c r="G6230" s="40" t="s">
        <v>14859</v>
      </c>
      <c r="H6230" s="40" t="s">
        <v>21862</v>
      </c>
    </row>
    <row r="6231" spans="1:8" s="54" customFormat="1" x14ac:dyDescent="0.25">
      <c r="A6231" s="40">
        <v>1</v>
      </c>
      <c r="B6231" s="40" t="s">
        <v>5649</v>
      </c>
      <c r="C6231" s="77" t="s">
        <v>14860</v>
      </c>
      <c r="D6231" s="77" t="s">
        <v>10135</v>
      </c>
      <c r="E6231" s="40" t="s">
        <v>16502</v>
      </c>
      <c r="F6231" s="40">
        <v>29.4</v>
      </c>
      <c r="G6231" s="40" t="s">
        <v>14861</v>
      </c>
      <c r="H6231" s="40" t="s">
        <v>21863</v>
      </c>
    </row>
    <row r="6232" spans="1:8" s="54" customFormat="1" x14ac:dyDescent="0.25">
      <c r="A6232" s="40">
        <v>1</v>
      </c>
      <c r="B6232" s="40" t="s">
        <v>5649</v>
      </c>
      <c r="C6232" s="77" t="s">
        <v>14862</v>
      </c>
      <c r="D6232" s="77" t="s">
        <v>10135</v>
      </c>
      <c r="E6232" s="40" t="s">
        <v>16502</v>
      </c>
      <c r="F6232" s="40">
        <v>2.5499999999999998</v>
      </c>
      <c r="G6232" s="40" t="s">
        <v>14863</v>
      </c>
      <c r="H6232" s="40" t="s">
        <v>21864</v>
      </c>
    </row>
    <row r="6233" spans="1:8" s="54" customFormat="1" x14ac:dyDescent="0.25">
      <c r="A6233" s="40">
        <v>1</v>
      </c>
      <c r="B6233" s="40" t="s">
        <v>5649</v>
      </c>
      <c r="C6233" s="77" t="s">
        <v>14864</v>
      </c>
      <c r="D6233" s="77" t="s">
        <v>10135</v>
      </c>
      <c r="E6233" s="40" t="s">
        <v>16502</v>
      </c>
      <c r="F6233" s="40">
        <v>2.74</v>
      </c>
      <c r="G6233" s="40" t="s">
        <v>14865</v>
      </c>
      <c r="H6233" s="40" t="s">
        <v>21865</v>
      </c>
    </row>
    <row r="6234" spans="1:8" s="54" customFormat="1" x14ac:dyDescent="0.25">
      <c r="A6234" s="40">
        <v>1</v>
      </c>
      <c r="B6234" s="40" t="s">
        <v>5649</v>
      </c>
      <c r="C6234" s="77" t="s">
        <v>14866</v>
      </c>
      <c r="D6234" s="77" t="s">
        <v>10135</v>
      </c>
      <c r="E6234" s="40" t="s">
        <v>16502</v>
      </c>
      <c r="F6234" s="40">
        <v>0.62</v>
      </c>
      <c r="G6234" s="40" t="s">
        <v>14867</v>
      </c>
      <c r="H6234" s="40" t="s">
        <v>21866</v>
      </c>
    </row>
    <row r="6235" spans="1:8" s="54" customFormat="1" x14ac:dyDescent="0.25">
      <c r="A6235" s="40">
        <v>1</v>
      </c>
      <c r="B6235" s="40" t="s">
        <v>5649</v>
      </c>
      <c r="C6235" s="77" t="s">
        <v>14868</v>
      </c>
      <c r="D6235" s="77" t="s">
        <v>10135</v>
      </c>
      <c r="E6235" s="40" t="s">
        <v>16502</v>
      </c>
      <c r="F6235" s="40">
        <v>2.74</v>
      </c>
      <c r="G6235" s="40" t="s">
        <v>14869</v>
      </c>
      <c r="H6235" s="40" t="s">
        <v>21867</v>
      </c>
    </row>
    <row r="6236" spans="1:8" s="54" customFormat="1" x14ac:dyDescent="0.25">
      <c r="A6236" s="40">
        <v>1</v>
      </c>
      <c r="B6236" s="40" t="s">
        <v>5649</v>
      </c>
      <c r="C6236" s="77" t="s">
        <v>14870</v>
      </c>
      <c r="D6236" s="77" t="s">
        <v>10135</v>
      </c>
      <c r="E6236" s="40" t="s">
        <v>16502</v>
      </c>
      <c r="F6236" s="40">
        <v>0.04</v>
      </c>
      <c r="G6236" s="40" t="s">
        <v>14871</v>
      </c>
      <c r="H6236" s="40" t="s">
        <v>21868</v>
      </c>
    </row>
    <row r="6237" spans="1:8" s="54" customFormat="1" x14ac:dyDescent="0.25">
      <c r="A6237" s="40">
        <v>1</v>
      </c>
      <c r="B6237" s="40" t="s">
        <v>5649</v>
      </c>
      <c r="C6237" s="77" t="s">
        <v>14872</v>
      </c>
      <c r="D6237" s="77" t="s">
        <v>10135</v>
      </c>
      <c r="E6237" s="40" t="s">
        <v>16502</v>
      </c>
      <c r="F6237" s="40">
        <v>0.03</v>
      </c>
      <c r="G6237" s="40" t="s">
        <v>14873</v>
      </c>
      <c r="H6237" s="40" t="s">
        <v>21869</v>
      </c>
    </row>
    <row r="6238" spans="1:8" s="54" customFormat="1" x14ac:dyDescent="0.25">
      <c r="A6238" s="40">
        <v>1</v>
      </c>
      <c r="B6238" s="40" t="s">
        <v>5649</v>
      </c>
      <c r="C6238" s="77" t="s">
        <v>14874</v>
      </c>
      <c r="D6238" s="77" t="s">
        <v>10135</v>
      </c>
      <c r="E6238" s="40" t="s">
        <v>16502</v>
      </c>
      <c r="F6238" s="40">
        <v>35.69</v>
      </c>
      <c r="G6238" s="40" t="s">
        <v>14875</v>
      </c>
      <c r="H6238" s="40" t="s">
        <v>21870</v>
      </c>
    </row>
    <row r="6239" spans="1:8" s="54" customFormat="1" x14ac:dyDescent="0.25">
      <c r="A6239" s="40">
        <v>1</v>
      </c>
      <c r="B6239" s="40" t="s">
        <v>5649</v>
      </c>
      <c r="C6239" s="77" t="s">
        <v>14876</v>
      </c>
      <c r="D6239" s="77" t="s">
        <v>10135</v>
      </c>
      <c r="E6239" s="40" t="s">
        <v>16502</v>
      </c>
      <c r="F6239" s="40">
        <v>0.11</v>
      </c>
      <c r="G6239" s="40" t="s">
        <v>14877</v>
      </c>
      <c r="H6239" s="40" t="s">
        <v>21871</v>
      </c>
    </row>
    <row r="6240" spans="1:8" s="54" customFormat="1" x14ac:dyDescent="0.25">
      <c r="A6240" s="40">
        <v>1</v>
      </c>
      <c r="B6240" s="40" t="s">
        <v>5649</v>
      </c>
      <c r="C6240" s="77" t="s">
        <v>14878</v>
      </c>
      <c r="D6240" s="77" t="s">
        <v>10135</v>
      </c>
      <c r="E6240" s="40" t="s">
        <v>16502</v>
      </c>
      <c r="F6240" s="40">
        <v>1.26</v>
      </c>
      <c r="G6240" s="40" t="s">
        <v>14879</v>
      </c>
      <c r="H6240" s="40" t="s">
        <v>21872</v>
      </c>
    </row>
    <row r="6241" spans="1:8" s="54" customFormat="1" x14ac:dyDescent="0.25">
      <c r="A6241" s="40">
        <v>1</v>
      </c>
      <c r="B6241" s="40" t="s">
        <v>5649</v>
      </c>
      <c r="C6241" s="77" t="s">
        <v>14880</v>
      </c>
      <c r="D6241" s="77" t="s">
        <v>10135</v>
      </c>
      <c r="E6241" s="40" t="s">
        <v>16502</v>
      </c>
      <c r="F6241" s="40">
        <v>3.71</v>
      </c>
      <c r="G6241" s="40" t="s">
        <v>14881</v>
      </c>
      <c r="H6241" s="40" t="s">
        <v>21873</v>
      </c>
    </row>
    <row r="6242" spans="1:8" s="54" customFormat="1" x14ac:dyDescent="0.25">
      <c r="A6242" s="40">
        <v>1</v>
      </c>
      <c r="B6242" s="40" t="s">
        <v>5649</v>
      </c>
      <c r="C6242" s="77" t="s">
        <v>14882</v>
      </c>
      <c r="D6242" s="77" t="s">
        <v>10135</v>
      </c>
      <c r="E6242" s="40" t="s">
        <v>16502</v>
      </c>
      <c r="F6242" s="40">
        <v>10.29</v>
      </c>
      <c r="G6242" s="40" t="s">
        <v>14883</v>
      </c>
      <c r="H6242" s="40" t="s">
        <v>21874</v>
      </c>
    </row>
    <row r="6243" spans="1:8" s="54" customFormat="1" x14ac:dyDescent="0.25">
      <c r="A6243" s="40">
        <v>1</v>
      </c>
      <c r="B6243" s="40" t="s">
        <v>5649</v>
      </c>
      <c r="C6243" s="77" t="s">
        <v>14884</v>
      </c>
      <c r="D6243" s="77" t="s">
        <v>10135</v>
      </c>
      <c r="E6243" s="40" t="s">
        <v>16502</v>
      </c>
      <c r="F6243" s="40">
        <v>8.8000000000000007</v>
      </c>
      <c r="G6243" s="40" t="s">
        <v>14885</v>
      </c>
      <c r="H6243" s="40" t="s">
        <v>21875</v>
      </c>
    </row>
    <row r="6244" spans="1:8" s="54" customFormat="1" x14ac:dyDescent="0.25">
      <c r="A6244" s="40">
        <v>1</v>
      </c>
      <c r="B6244" s="40" t="s">
        <v>5649</v>
      </c>
      <c r="C6244" s="77" t="s">
        <v>14886</v>
      </c>
      <c r="D6244" s="77" t="s">
        <v>10135</v>
      </c>
      <c r="E6244" s="40" t="s">
        <v>16502</v>
      </c>
      <c r="F6244" s="40">
        <v>0.15</v>
      </c>
      <c r="G6244" s="40" t="s">
        <v>14887</v>
      </c>
      <c r="H6244" s="40" t="s">
        <v>21876</v>
      </c>
    </row>
    <row r="6245" spans="1:8" s="54" customFormat="1" x14ac:dyDescent="0.25">
      <c r="A6245" s="40">
        <v>1</v>
      </c>
      <c r="B6245" s="40" t="s">
        <v>5649</v>
      </c>
      <c r="C6245" s="77" t="s">
        <v>14888</v>
      </c>
      <c r="D6245" s="77" t="s">
        <v>10135</v>
      </c>
      <c r="E6245" s="40" t="s">
        <v>16502</v>
      </c>
      <c r="F6245" s="40">
        <v>0.22</v>
      </c>
      <c r="G6245" s="40" t="s">
        <v>14889</v>
      </c>
      <c r="H6245" s="40" t="s">
        <v>21877</v>
      </c>
    </row>
    <row r="6246" spans="1:8" s="54" customFormat="1" x14ac:dyDescent="0.25">
      <c r="A6246" s="40">
        <v>1</v>
      </c>
      <c r="B6246" s="40" t="s">
        <v>5649</v>
      </c>
      <c r="C6246" s="77" t="s">
        <v>14890</v>
      </c>
      <c r="D6246" s="77" t="s">
        <v>10135</v>
      </c>
      <c r="E6246" s="40" t="s">
        <v>16502</v>
      </c>
      <c r="F6246" s="40">
        <v>1.46</v>
      </c>
      <c r="G6246" s="40" t="s">
        <v>14891</v>
      </c>
      <c r="H6246" s="40" t="s">
        <v>21878</v>
      </c>
    </row>
    <row r="6247" spans="1:8" s="54" customFormat="1" x14ac:dyDescent="0.25">
      <c r="A6247" s="40">
        <v>1</v>
      </c>
      <c r="B6247" s="40" t="s">
        <v>5649</v>
      </c>
      <c r="C6247" s="77" t="s">
        <v>14892</v>
      </c>
      <c r="D6247" s="77" t="s">
        <v>10135</v>
      </c>
      <c r="E6247" s="40" t="s">
        <v>16502</v>
      </c>
      <c r="F6247" s="40">
        <v>1.54</v>
      </c>
      <c r="G6247" s="40" t="s">
        <v>14893</v>
      </c>
      <c r="H6247" s="40" t="s">
        <v>21879</v>
      </c>
    </row>
    <row r="6248" spans="1:8" s="54" customFormat="1" x14ac:dyDescent="0.25">
      <c r="A6248" s="40">
        <v>1</v>
      </c>
      <c r="B6248" s="40" t="s">
        <v>5649</v>
      </c>
      <c r="C6248" s="77" t="s">
        <v>14894</v>
      </c>
      <c r="D6248" s="77" t="s">
        <v>10135</v>
      </c>
      <c r="E6248" s="40" t="s">
        <v>16502</v>
      </c>
      <c r="F6248" s="40">
        <v>17.989999999999998</v>
      </c>
      <c r="G6248" s="40" t="s">
        <v>14895</v>
      </c>
      <c r="H6248" s="40" t="s">
        <v>21880</v>
      </c>
    </row>
    <row r="6249" spans="1:8" s="54" customFormat="1" x14ac:dyDescent="0.25">
      <c r="A6249" s="40">
        <v>1</v>
      </c>
      <c r="B6249" s="40" t="s">
        <v>5649</v>
      </c>
      <c r="C6249" s="77" t="s">
        <v>14896</v>
      </c>
      <c r="D6249" s="77" t="s">
        <v>10135</v>
      </c>
      <c r="E6249" s="40" t="s">
        <v>16502</v>
      </c>
      <c r="F6249" s="40">
        <v>18.18</v>
      </c>
      <c r="G6249" s="40" t="s">
        <v>14897</v>
      </c>
      <c r="H6249" s="40" t="s">
        <v>21881</v>
      </c>
    </row>
    <row r="6250" spans="1:8" s="54" customFormat="1" x14ac:dyDescent="0.25">
      <c r="A6250" s="40">
        <v>1</v>
      </c>
      <c r="B6250" s="40" t="s">
        <v>5649</v>
      </c>
      <c r="C6250" s="77" t="s">
        <v>14898</v>
      </c>
      <c r="D6250" s="77" t="s">
        <v>10135</v>
      </c>
      <c r="E6250" s="40" t="s">
        <v>16502</v>
      </c>
      <c r="F6250" s="40">
        <v>8.42</v>
      </c>
      <c r="G6250" s="40" t="s">
        <v>14899</v>
      </c>
      <c r="H6250" s="40" t="s">
        <v>21882</v>
      </c>
    </row>
    <row r="6251" spans="1:8" s="54" customFormat="1" x14ac:dyDescent="0.25">
      <c r="A6251" s="40">
        <v>1</v>
      </c>
      <c r="B6251" s="40" t="s">
        <v>5649</v>
      </c>
      <c r="C6251" s="77" t="s">
        <v>14900</v>
      </c>
      <c r="D6251" s="77" t="s">
        <v>10135</v>
      </c>
      <c r="E6251" s="40" t="s">
        <v>16502</v>
      </c>
      <c r="F6251" s="40">
        <v>2.25</v>
      </c>
      <c r="G6251" s="40" t="s">
        <v>14901</v>
      </c>
      <c r="H6251" s="40" t="s">
        <v>21883</v>
      </c>
    </row>
    <row r="6252" spans="1:8" s="54" customFormat="1" x14ac:dyDescent="0.25">
      <c r="A6252" s="40">
        <v>1</v>
      </c>
      <c r="B6252" s="40" t="s">
        <v>5649</v>
      </c>
      <c r="C6252" s="77" t="s">
        <v>14902</v>
      </c>
      <c r="D6252" s="77" t="s">
        <v>10135</v>
      </c>
      <c r="E6252" s="40" t="s">
        <v>16502</v>
      </c>
      <c r="F6252" s="40">
        <v>3.16</v>
      </c>
      <c r="G6252" s="40" t="s">
        <v>14903</v>
      </c>
      <c r="H6252" s="40" t="s">
        <v>21884</v>
      </c>
    </row>
    <row r="6253" spans="1:8" s="54" customFormat="1" x14ac:dyDescent="0.25">
      <c r="A6253" s="40">
        <v>1</v>
      </c>
      <c r="B6253" s="40" t="s">
        <v>5649</v>
      </c>
      <c r="C6253" s="77" t="s">
        <v>14904</v>
      </c>
      <c r="D6253" s="77" t="s">
        <v>10135</v>
      </c>
      <c r="E6253" s="40" t="s">
        <v>16502</v>
      </c>
      <c r="F6253" s="40">
        <v>3.16</v>
      </c>
      <c r="G6253" s="40" t="s">
        <v>14905</v>
      </c>
      <c r="H6253" s="40" t="s">
        <v>21885</v>
      </c>
    </row>
    <row r="6254" spans="1:8" s="54" customFormat="1" x14ac:dyDescent="0.25">
      <c r="A6254" s="40">
        <v>1</v>
      </c>
      <c r="B6254" s="40" t="s">
        <v>5649</v>
      </c>
      <c r="C6254" s="77" t="s">
        <v>14906</v>
      </c>
      <c r="D6254" s="77" t="s">
        <v>10135</v>
      </c>
      <c r="E6254" s="40" t="s">
        <v>16502</v>
      </c>
      <c r="F6254" s="40">
        <v>1.95</v>
      </c>
      <c r="G6254" s="40" t="s">
        <v>14907</v>
      </c>
      <c r="H6254" s="40" t="s">
        <v>21886</v>
      </c>
    </row>
    <row r="6255" spans="1:8" s="54" customFormat="1" x14ac:dyDescent="0.25">
      <c r="A6255" s="40">
        <v>1</v>
      </c>
      <c r="B6255" s="40" t="s">
        <v>5649</v>
      </c>
      <c r="C6255" s="77" t="s">
        <v>14908</v>
      </c>
      <c r="D6255" s="77" t="s">
        <v>10135</v>
      </c>
      <c r="E6255" s="40" t="s">
        <v>16502</v>
      </c>
      <c r="F6255" s="40">
        <v>0.49</v>
      </c>
      <c r="G6255" s="40" t="s">
        <v>14909</v>
      </c>
      <c r="H6255" s="40" t="s">
        <v>21887</v>
      </c>
    </row>
    <row r="6256" spans="1:8" s="54" customFormat="1" x14ac:dyDescent="0.25">
      <c r="A6256" s="40">
        <v>1</v>
      </c>
      <c r="B6256" s="40" t="s">
        <v>5649</v>
      </c>
      <c r="C6256" s="77" t="s">
        <v>14910</v>
      </c>
      <c r="D6256" s="77" t="s">
        <v>10135</v>
      </c>
      <c r="E6256" s="40" t="s">
        <v>16502</v>
      </c>
      <c r="F6256" s="40">
        <v>5.78</v>
      </c>
      <c r="G6256" s="40" t="s">
        <v>14911</v>
      </c>
      <c r="H6256" s="40" t="s">
        <v>21888</v>
      </c>
    </row>
    <row r="6257" spans="1:8" s="54" customFormat="1" x14ac:dyDescent="0.25">
      <c r="A6257" s="40">
        <v>1</v>
      </c>
      <c r="B6257" s="40" t="s">
        <v>5649</v>
      </c>
      <c r="C6257" s="77" t="s">
        <v>14912</v>
      </c>
      <c r="D6257" s="77" t="s">
        <v>10135</v>
      </c>
      <c r="E6257" s="40" t="s">
        <v>16502</v>
      </c>
      <c r="F6257" s="40">
        <v>3.25</v>
      </c>
      <c r="G6257" s="40" t="s">
        <v>14913</v>
      </c>
      <c r="H6257" s="40" t="s">
        <v>21889</v>
      </c>
    </row>
    <row r="6258" spans="1:8" s="54" customFormat="1" x14ac:dyDescent="0.25">
      <c r="A6258" s="40">
        <v>1</v>
      </c>
      <c r="B6258" s="40" t="s">
        <v>5649</v>
      </c>
      <c r="C6258" s="77" t="s">
        <v>14914</v>
      </c>
      <c r="D6258" s="77" t="s">
        <v>10135</v>
      </c>
      <c r="E6258" s="40" t="s">
        <v>16502</v>
      </c>
      <c r="F6258" s="40">
        <v>0.35</v>
      </c>
      <c r="G6258" s="40" t="s">
        <v>14915</v>
      </c>
      <c r="H6258" s="40" t="s">
        <v>21890</v>
      </c>
    </row>
    <row r="6259" spans="1:8" s="54" customFormat="1" x14ac:dyDescent="0.25">
      <c r="A6259" s="40">
        <v>1</v>
      </c>
      <c r="B6259" s="40" t="s">
        <v>5649</v>
      </c>
      <c r="C6259" s="77" t="s">
        <v>14916</v>
      </c>
      <c r="D6259" s="77" t="s">
        <v>10135</v>
      </c>
      <c r="E6259" s="40" t="s">
        <v>16502</v>
      </c>
      <c r="F6259" s="40">
        <v>1.78</v>
      </c>
      <c r="G6259" s="40" t="s">
        <v>14917</v>
      </c>
      <c r="H6259" s="40" t="s">
        <v>21891</v>
      </c>
    </row>
    <row r="6260" spans="1:8" s="54" customFormat="1" x14ac:dyDescent="0.25">
      <c r="A6260" s="40">
        <v>1</v>
      </c>
      <c r="B6260" s="40" t="s">
        <v>5649</v>
      </c>
      <c r="C6260" s="77" t="s">
        <v>14918</v>
      </c>
      <c r="D6260" s="77" t="s">
        <v>10135</v>
      </c>
      <c r="E6260" s="40" t="s">
        <v>16502</v>
      </c>
      <c r="F6260" s="40">
        <v>2.41</v>
      </c>
      <c r="G6260" s="40" t="s">
        <v>14919</v>
      </c>
      <c r="H6260" s="40" t="s">
        <v>21892</v>
      </c>
    </row>
    <row r="6261" spans="1:8" s="54" customFormat="1" x14ac:dyDescent="0.25">
      <c r="A6261" s="40">
        <v>1</v>
      </c>
      <c r="B6261" s="40" t="s">
        <v>5649</v>
      </c>
      <c r="C6261" s="77" t="s">
        <v>14920</v>
      </c>
      <c r="D6261" s="77" t="s">
        <v>10135</v>
      </c>
      <c r="E6261" s="40" t="s">
        <v>16502</v>
      </c>
      <c r="F6261" s="40">
        <v>54.31</v>
      </c>
      <c r="G6261" s="40" t="s">
        <v>14921</v>
      </c>
      <c r="H6261" s="40" t="s">
        <v>21893</v>
      </c>
    </row>
    <row r="6262" spans="1:8" s="54" customFormat="1" x14ac:dyDescent="0.25">
      <c r="A6262" s="40">
        <v>1</v>
      </c>
      <c r="B6262" s="40" t="s">
        <v>5649</v>
      </c>
      <c r="C6262" s="77" t="s">
        <v>14922</v>
      </c>
      <c r="D6262" s="77" t="s">
        <v>10135</v>
      </c>
      <c r="E6262" s="40" t="s">
        <v>16502</v>
      </c>
      <c r="F6262" s="40">
        <v>78.180000000000007</v>
      </c>
      <c r="G6262" s="40" t="s">
        <v>14923</v>
      </c>
      <c r="H6262" s="40" t="s">
        <v>21894</v>
      </c>
    </row>
    <row r="6263" spans="1:8" s="54" customFormat="1" x14ac:dyDescent="0.25">
      <c r="A6263" s="40">
        <v>1</v>
      </c>
      <c r="B6263" s="40" t="s">
        <v>5649</v>
      </c>
      <c r="C6263" s="77" t="s">
        <v>14924</v>
      </c>
      <c r="D6263" s="77" t="s">
        <v>10135</v>
      </c>
      <c r="E6263" s="40" t="s">
        <v>16502</v>
      </c>
      <c r="F6263" s="40">
        <v>66.31</v>
      </c>
      <c r="G6263" s="40" t="s">
        <v>14925</v>
      </c>
      <c r="H6263" s="40" t="s">
        <v>21895</v>
      </c>
    </row>
    <row r="6264" spans="1:8" s="54" customFormat="1" x14ac:dyDescent="0.25">
      <c r="A6264" s="40">
        <v>1</v>
      </c>
      <c r="B6264" s="40" t="s">
        <v>5649</v>
      </c>
      <c r="C6264" s="77" t="s">
        <v>14926</v>
      </c>
      <c r="D6264" s="77" t="s">
        <v>10135</v>
      </c>
      <c r="E6264" s="40" t="s">
        <v>16502</v>
      </c>
      <c r="F6264" s="40">
        <v>4.97</v>
      </c>
      <c r="G6264" s="40" t="s">
        <v>14927</v>
      </c>
      <c r="H6264" s="40" t="s">
        <v>21896</v>
      </c>
    </row>
    <row r="6265" spans="1:8" s="54" customFormat="1" x14ac:dyDescent="0.25">
      <c r="A6265" s="40">
        <v>1</v>
      </c>
      <c r="B6265" s="40" t="s">
        <v>5649</v>
      </c>
      <c r="C6265" s="77" t="s">
        <v>14928</v>
      </c>
      <c r="D6265" s="77" t="s">
        <v>10135</v>
      </c>
      <c r="E6265" s="40" t="s">
        <v>16502</v>
      </c>
      <c r="F6265" s="40">
        <v>34.08</v>
      </c>
      <c r="G6265" s="40" t="s">
        <v>14929</v>
      </c>
      <c r="H6265" s="40" t="s">
        <v>21897</v>
      </c>
    </row>
    <row r="6266" spans="1:8" s="54" customFormat="1" x14ac:dyDescent="0.25">
      <c r="A6266" s="40">
        <v>1</v>
      </c>
      <c r="B6266" s="40" t="s">
        <v>5649</v>
      </c>
      <c r="C6266" s="77" t="s">
        <v>14930</v>
      </c>
      <c r="D6266" s="77" t="s">
        <v>10135</v>
      </c>
      <c r="E6266" s="40" t="s">
        <v>16502</v>
      </c>
      <c r="F6266" s="40">
        <v>2.2999999999999998</v>
      </c>
      <c r="G6266" s="40" t="s">
        <v>14931</v>
      </c>
      <c r="H6266" s="40" t="s">
        <v>21898</v>
      </c>
    </row>
    <row r="6267" spans="1:8" s="54" customFormat="1" x14ac:dyDescent="0.25">
      <c r="A6267" s="40">
        <v>1</v>
      </c>
      <c r="B6267" s="40" t="s">
        <v>5649</v>
      </c>
      <c r="C6267" s="77" t="s">
        <v>21899</v>
      </c>
      <c r="D6267" s="77" t="s">
        <v>10135</v>
      </c>
      <c r="E6267" s="40" t="s">
        <v>16502</v>
      </c>
      <c r="F6267" s="40">
        <v>67.760000000000005</v>
      </c>
      <c r="G6267" s="40" t="s">
        <v>21900</v>
      </c>
      <c r="H6267" s="40" t="s">
        <v>21901</v>
      </c>
    </row>
    <row r="6268" spans="1:8" s="54" customFormat="1" x14ac:dyDescent="0.25">
      <c r="A6268" s="40">
        <v>1</v>
      </c>
      <c r="B6268" s="40" t="s">
        <v>5649</v>
      </c>
      <c r="C6268" s="77" t="s">
        <v>21902</v>
      </c>
      <c r="D6268" s="77" t="s">
        <v>10135</v>
      </c>
      <c r="E6268" s="40" t="s">
        <v>16502</v>
      </c>
      <c r="F6268" s="40">
        <v>67.760000000000005</v>
      </c>
      <c r="G6268" s="40" t="s">
        <v>21903</v>
      </c>
      <c r="H6268" s="40" t="s">
        <v>21904</v>
      </c>
    </row>
    <row r="6269" spans="1:8" s="54" customFormat="1" x14ac:dyDescent="0.25">
      <c r="A6269" s="40">
        <v>1</v>
      </c>
      <c r="B6269" s="40" t="s">
        <v>5649</v>
      </c>
      <c r="C6269" s="77" t="s">
        <v>10228</v>
      </c>
      <c r="D6269" s="77" t="s">
        <v>10135</v>
      </c>
      <c r="E6269" s="40" t="s">
        <v>16502</v>
      </c>
      <c r="F6269" s="40">
        <v>256.60000000000002</v>
      </c>
      <c r="G6269" s="40" t="s">
        <v>21905</v>
      </c>
      <c r="H6269" s="40" t="s">
        <v>21906</v>
      </c>
    </row>
    <row r="6270" spans="1:8" s="54" customFormat="1" x14ac:dyDescent="0.25">
      <c r="A6270" s="40">
        <v>1</v>
      </c>
      <c r="B6270" s="40" t="s">
        <v>5649</v>
      </c>
      <c r="C6270" s="77" t="s">
        <v>10229</v>
      </c>
      <c r="D6270" s="77" t="s">
        <v>10135</v>
      </c>
      <c r="E6270" s="40" t="s">
        <v>16502</v>
      </c>
      <c r="F6270" s="40">
        <v>266.3</v>
      </c>
      <c r="G6270" s="40" t="s">
        <v>21907</v>
      </c>
      <c r="H6270" s="40" t="s">
        <v>21908</v>
      </c>
    </row>
    <row r="6271" spans="1:8" s="54" customFormat="1" x14ac:dyDescent="0.25">
      <c r="A6271" s="40">
        <v>1</v>
      </c>
      <c r="B6271" s="40" t="s">
        <v>5649</v>
      </c>
      <c r="C6271" s="77" t="s">
        <v>10230</v>
      </c>
      <c r="D6271" s="77" t="s">
        <v>10135</v>
      </c>
      <c r="E6271" s="40" t="s">
        <v>16502</v>
      </c>
      <c r="F6271" s="40">
        <v>275.52999999999997</v>
      </c>
      <c r="G6271" s="40" t="s">
        <v>21909</v>
      </c>
      <c r="H6271" s="40" t="s">
        <v>21910</v>
      </c>
    </row>
    <row r="6272" spans="1:8" s="54" customFormat="1" x14ac:dyDescent="0.25">
      <c r="A6272" s="40">
        <v>1</v>
      </c>
      <c r="B6272" s="40" t="s">
        <v>5649</v>
      </c>
      <c r="C6272" s="77" t="s">
        <v>10231</v>
      </c>
      <c r="D6272" s="77" t="s">
        <v>10135</v>
      </c>
      <c r="E6272" s="40" t="s">
        <v>16502</v>
      </c>
      <c r="F6272" s="40">
        <v>294.11</v>
      </c>
      <c r="G6272" s="40" t="s">
        <v>21911</v>
      </c>
      <c r="H6272" s="40" t="s">
        <v>21912</v>
      </c>
    </row>
    <row r="6273" spans="1:8" s="54" customFormat="1" x14ac:dyDescent="0.25">
      <c r="A6273" s="40">
        <v>1</v>
      </c>
      <c r="B6273" s="40" t="s">
        <v>5649</v>
      </c>
      <c r="C6273" s="77" t="s">
        <v>10721</v>
      </c>
      <c r="D6273" s="77" t="s">
        <v>10135</v>
      </c>
      <c r="E6273" s="40" t="s">
        <v>16502</v>
      </c>
      <c r="F6273" s="40">
        <v>460.93</v>
      </c>
      <c r="G6273" s="40" t="s">
        <v>21913</v>
      </c>
      <c r="H6273" s="40" t="s">
        <v>21914</v>
      </c>
    </row>
    <row r="6274" spans="1:8" s="54" customFormat="1" x14ac:dyDescent="0.25">
      <c r="A6274" s="40">
        <v>1</v>
      </c>
      <c r="B6274" s="40" t="s">
        <v>5649</v>
      </c>
      <c r="C6274" s="77" t="s">
        <v>21915</v>
      </c>
      <c r="D6274" s="77" t="s">
        <v>10135</v>
      </c>
      <c r="E6274" s="40" t="s">
        <v>16502</v>
      </c>
      <c r="F6274" s="40">
        <v>468.17</v>
      </c>
      <c r="G6274" s="40" t="s">
        <v>21916</v>
      </c>
      <c r="H6274" s="40" t="s">
        <v>21917</v>
      </c>
    </row>
    <row r="6275" spans="1:8" s="54" customFormat="1" x14ac:dyDescent="0.25">
      <c r="A6275" s="40">
        <v>1</v>
      </c>
      <c r="B6275" s="40" t="s">
        <v>5649</v>
      </c>
      <c r="C6275" s="77" t="s">
        <v>21918</v>
      </c>
      <c r="D6275" s="77" t="s">
        <v>10135</v>
      </c>
      <c r="E6275" s="40" t="s">
        <v>16502</v>
      </c>
      <c r="F6275" s="40">
        <v>475.41</v>
      </c>
      <c r="G6275" s="40" t="s">
        <v>21919</v>
      </c>
      <c r="H6275" s="40" t="s">
        <v>21920</v>
      </c>
    </row>
    <row r="6276" spans="1:8" s="54" customFormat="1" x14ac:dyDescent="0.25">
      <c r="A6276" s="40">
        <v>1</v>
      </c>
      <c r="B6276" s="40" t="s">
        <v>5649</v>
      </c>
      <c r="C6276" s="77" t="s">
        <v>21921</v>
      </c>
      <c r="D6276" s="77" t="s">
        <v>10135</v>
      </c>
      <c r="E6276" s="40" t="s">
        <v>16502</v>
      </c>
      <c r="F6276" s="40">
        <v>482.65</v>
      </c>
      <c r="G6276" s="40" t="s">
        <v>21922</v>
      </c>
      <c r="H6276" s="40" t="s">
        <v>21923</v>
      </c>
    </row>
    <row r="6277" spans="1:8" s="54" customFormat="1" x14ac:dyDescent="0.25">
      <c r="A6277" s="40">
        <v>1</v>
      </c>
      <c r="B6277" s="40" t="s">
        <v>5649</v>
      </c>
      <c r="C6277" s="77" t="s">
        <v>10263</v>
      </c>
      <c r="D6277" s="77" t="s">
        <v>10135</v>
      </c>
      <c r="E6277" s="40">
        <v>21.33</v>
      </c>
      <c r="F6277" s="40">
        <v>19.39</v>
      </c>
      <c r="G6277" s="40" t="s">
        <v>10264</v>
      </c>
      <c r="H6277" s="40" t="s">
        <v>21924</v>
      </c>
    </row>
    <row r="6278" spans="1:8" s="54" customFormat="1" x14ac:dyDescent="0.25">
      <c r="A6278" s="40">
        <v>1</v>
      </c>
      <c r="B6278" s="40" t="s">
        <v>5649</v>
      </c>
      <c r="C6278" s="77" t="s">
        <v>10265</v>
      </c>
      <c r="D6278" s="77" t="s">
        <v>10135</v>
      </c>
      <c r="E6278" s="40">
        <v>21.33</v>
      </c>
      <c r="F6278" s="40">
        <v>19.39</v>
      </c>
      <c r="G6278" s="40" t="s">
        <v>10266</v>
      </c>
      <c r="H6278" s="40" t="s">
        <v>21925</v>
      </c>
    </row>
    <row r="6279" spans="1:8" s="54" customFormat="1" x14ac:dyDescent="0.25">
      <c r="A6279" s="40">
        <v>1</v>
      </c>
      <c r="B6279" s="40" t="s">
        <v>5649</v>
      </c>
      <c r="C6279" s="77" t="s">
        <v>7208</v>
      </c>
      <c r="D6279" s="77" t="s">
        <v>10135</v>
      </c>
      <c r="E6279" s="40">
        <v>75.33</v>
      </c>
      <c r="F6279" s="40">
        <v>68.48</v>
      </c>
      <c r="G6279" s="40" t="s">
        <v>8619</v>
      </c>
      <c r="H6279" s="40" t="s">
        <v>21926</v>
      </c>
    </row>
    <row r="6280" spans="1:8" s="54" customFormat="1" x14ac:dyDescent="0.25">
      <c r="A6280" s="40">
        <v>1</v>
      </c>
      <c r="B6280" s="40" t="s">
        <v>5649</v>
      </c>
      <c r="C6280" s="77" t="s">
        <v>7209</v>
      </c>
      <c r="D6280" s="77" t="s">
        <v>10135</v>
      </c>
      <c r="E6280" s="40">
        <v>56.79</v>
      </c>
      <c r="F6280" s="40">
        <v>51.63</v>
      </c>
      <c r="G6280" s="40" t="s">
        <v>8620</v>
      </c>
      <c r="H6280" s="40" t="s">
        <v>21927</v>
      </c>
    </row>
    <row r="6281" spans="1:8" s="54" customFormat="1" x14ac:dyDescent="0.25">
      <c r="A6281" s="40">
        <v>1</v>
      </c>
      <c r="B6281" s="40" t="s">
        <v>5649</v>
      </c>
      <c r="C6281" s="77" t="s">
        <v>7210</v>
      </c>
      <c r="D6281" s="77" t="s">
        <v>10135</v>
      </c>
      <c r="E6281" s="40">
        <v>80.63</v>
      </c>
      <c r="F6281" s="40">
        <v>73.3</v>
      </c>
      <c r="G6281" s="40" t="s">
        <v>8621</v>
      </c>
      <c r="H6281" s="40" t="s">
        <v>21928</v>
      </c>
    </row>
    <row r="6282" spans="1:8" s="54" customFormat="1" x14ac:dyDescent="0.25">
      <c r="A6282" s="40">
        <v>1</v>
      </c>
      <c r="B6282" s="40" t="s">
        <v>5649</v>
      </c>
      <c r="C6282" s="77" t="s">
        <v>10822</v>
      </c>
      <c r="D6282" s="77" t="s">
        <v>10135</v>
      </c>
      <c r="E6282" s="40" t="s">
        <v>16502</v>
      </c>
      <c r="F6282" s="40" t="s">
        <v>5459</v>
      </c>
      <c r="G6282" s="40" t="s">
        <v>10823</v>
      </c>
      <c r="H6282" s="40" t="s">
        <v>21929</v>
      </c>
    </row>
    <row r="6283" spans="1:8" s="54" customFormat="1" x14ac:dyDescent="0.25">
      <c r="A6283" s="40">
        <v>1</v>
      </c>
      <c r="B6283" s="40" t="s">
        <v>5649</v>
      </c>
      <c r="C6283" s="77" t="s">
        <v>14932</v>
      </c>
      <c r="D6283" s="77" t="s">
        <v>10135</v>
      </c>
      <c r="E6283" s="40">
        <v>105.48</v>
      </c>
      <c r="F6283" s="40">
        <v>95.89</v>
      </c>
      <c r="G6283" s="40" t="s">
        <v>14933</v>
      </c>
      <c r="H6283" s="40" t="s">
        <v>21930</v>
      </c>
    </row>
    <row r="6284" spans="1:8" s="54" customFormat="1" x14ac:dyDescent="0.25">
      <c r="A6284" s="40">
        <v>1</v>
      </c>
      <c r="B6284" s="40" t="s">
        <v>5649</v>
      </c>
      <c r="C6284" s="77" t="s">
        <v>14934</v>
      </c>
      <c r="D6284" s="77" t="s">
        <v>10135</v>
      </c>
      <c r="E6284" s="40">
        <v>337.7</v>
      </c>
      <c r="F6284" s="40">
        <v>307</v>
      </c>
      <c r="G6284" s="40" t="s">
        <v>14935</v>
      </c>
      <c r="H6284" s="40" t="s">
        <v>21931</v>
      </c>
    </row>
    <row r="6285" spans="1:8" s="54" customFormat="1" x14ac:dyDescent="0.25">
      <c r="A6285" s="40">
        <v>1</v>
      </c>
      <c r="B6285" s="40" t="s">
        <v>5649</v>
      </c>
      <c r="C6285" s="77" t="s">
        <v>14936</v>
      </c>
      <c r="D6285" s="77" t="s">
        <v>10135</v>
      </c>
      <c r="E6285" s="40" t="s">
        <v>16502</v>
      </c>
      <c r="F6285" s="40" t="s">
        <v>5459</v>
      </c>
      <c r="G6285" s="40" t="s">
        <v>14937</v>
      </c>
      <c r="H6285" s="40" t="s">
        <v>21932</v>
      </c>
    </row>
    <row r="6286" spans="1:8" s="54" customFormat="1" x14ac:dyDescent="0.25">
      <c r="A6286" s="40">
        <v>1</v>
      </c>
      <c r="B6286" s="40" t="s">
        <v>5649</v>
      </c>
      <c r="C6286" s="77" t="s">
        <v>14938</v>
      </c>
      <c r="D6286" s="77" t="s">
        <v>10135</v>
      </c>
      <c r="E6286" s="40" t="s">
        <v>16502</v>
      </c>
      <c r="F6286" s="40" t="s">
        <v>5459</v>
      </c>
      <c r="G6286" s="40" t="s">
        <v>14939</v>
      </c>
      <c r="H6286" s="40" t="s">
        <v>21933</v>
      </c>
    </row>
    <row r="6287" spans="1:8" s="54" customFormat="1" x14ac:dyDescent="0.25">
      <c r="A6287" s="40">
        <v>1</v>
      </c>
      <c r="B6287" s="40" t="s">
        <v>5649</v>
      </c>
      <c r="C6287" s="77" t="s">
        <v>14940</v>
      </c>
      <c r="D6287" s="77" t="s">
        <v>10135</v>
      </c>
      <c r="E6287" s="40">
        <v>220</v>
      </c>
      <c r="F6287" s="40">
        <v>200</v>
      </c>
      <c r="G6287" s="40" t="s">
        <v>14941</v>
      </c>
      <c r="H6287" s="40" t="s">
        <v>21934</v>
      </c>
    </row>
    <row r="6288" spans="1:8" s="54" customFormat="1" x14ac:dyDescent="0.25">
      <c r="A6288" s="40">
        <v>1</v>
      </c>
      <c r="B6288" s="40" t="s">
        <v>5649</v>
      </c>
      <c r="C6288" s="77" t="s">
        <v>7211</v>
      </c>
      <c r="D6288" s="77" t="s">
        <v>10135</v>
      </c>
      <c r="E6288" s="40" t="s">
        <v>16502</v>
      </c>
      <c r="F6288" s="40" t="s">
        <v>5459</v>
      </c>
      <c r="G6288" s="40" t="s">
        <v>10232</v>
      </c>
      <c r="H6288" s="40" t="s">
        <v>21935</v>
      </c>
    </row>
    <row r="6289" spans="1:8" s="54" customFormat="1" x14ac:dyDescent="0.25">
      <c r="A6289" s="40">
        <v>1</v>
      </c>
      <c r="B6289" s="40" t="s">
        <v>5649</v>
      </c>
      <c r="C6289" s="77" t="s">
        <v>7212</v>
      </c>
      <c r="D6289" s="77" t="s">
        <v>10135</v>
      </c>
      <c r="E6289" s="40" t="s">
        <v>16502</v>
      </c>
      <c r="F6289" s="40" t="s">
        <v>5459</v>
      </c>
      <c r="G6289" s="40" t="s">
        <v>6286</v>
      </c>
      <c r="H6289" s="40" t="s">
        <v>21936</v>
      </c>
    </row>
    <row r="6290" spans="1:8" s="54" customFormat="1" x14ac:dyDescent="0.25">
      <c r="A6290" s="40">
        <v>1</v>
      </c>
      <c r="B6290" s="40" t="s">
        <v>5649</v>
      </c>
      <c r="C6290" s="77" t="s">
        <v>7213</v>
      </c>
      <c r="D6290" s="77" t="s">
        <v>10135</v>
      </c>
      <c r="E6290" s="40" t="s">
        <v>16502</v>
      </c>
      <c r="F6290" s="40">
        <v>0</v>
      </c>
      <c r="G6290" s="40" t="s">
        <v>6287</v>
      </c>
      <c r="H6290" s="40" t="s">
        <v>21937</v>
      </c>
    </row>
    <row r="6291" spans="1:8" s="54" customFormat="1" x14ac:dyDescent="0.25">
      <c r="A6291" s="40">
        <v>1</v>
      </c>
      <c r="B6291" s="40" t="s">
        <v>5649</v>
      </c>
      <c r="C6291" s="77" t="s">
        <v>10267</v>
      </c>
      <c r="D6291" s="77" t="s">
        <v>10135</v>
      </c>
      <c r="E6291" s="40">
        <v>93.76</v>
      </c>
      <c r="F6291" s="40">
        <v>85.24</v>
      </c>
      <c r="G6291" s="40" t="s">
        <v>14942</v>
      </c>
      <c r="H6291" s="40" t="s">
        <v>21938</v>
      </c>
    </row>
    <row r="6292" spans="1:8" s="54" customFormat="1" x14ac:dyDescent="0.25">
      <c r="A6292" s="40">
        <v>1</v>
      </c>
      <c r="B6292" s="40" t="s">
        <v>5649</v>
      </c>
      <c r="C6292" s="77" t="s">
        <v>14943</v>
      </c>
      <c r="D6292" s="77" t="s">
        <v>10135</v>
      </c>
      <c r="E6292" s="40">
        <v>7.65</v>
      </c>
      <c r="F6292" s="40">
        <v>6.95</v>
      </c>
      <c r="G6292" s="40" t="s">
        <v>14944</v>
      </c>
      <c r="H6292" s="40" t="s">
        <v>21939</v>
      </c>
    </row>
    <row r="6293" spans="1:8" s="54" customFormat="1" x14ac:dyDescent="0.25">
      <c r="A6293" s="40">
        <v>1</v>
      </c>
      <c r="B6293" s="40" t="s">
        <v>5649</v>
      </c>
      <c r="C6293" s="77" t="s">
        <v>14945</v>
      </c>
      <c r="D6293" s="77" t="s">
        <v>10135</v>
      </c>
      <c r="E6293" s="40">
        <v>41.04</v>
      </c>
      <c r="F6293" s="40">
        <v>37.31</v>
      </c>
      <c r="G6293" s="40" t="s">
        <v>14946</v>
      </c>
      <c r="H6293" s="40" t="s">
        <v>21940</v>
      </c>
    </row>
    <row r="6294" spans="1:8" s="54" customFormat="1" x14ac:dyDescent="0.25">
      <c r="A6294" s="40">
        <v>1</v>
      </c>
      <c r="B6294" s="40" t="s">
        <v>5649</v>
      </c>
      <c r="C6294" s="77" t="s">
        <v>21941</v>
      </c>
      <c r="D6294" s="77" t="s">
        <v>10135</v>
      </c>
      <c r="E6294" s="40" t="s">
        <v>16502</v>
      </c>
      <c r="F6294" s="40" t="s">
        <v>5459</v>
      </c>
      <c r="G6294" s="40" t="s">
        <v>21942</v>
      </c>
      <c r="H6294" s="40" t="s">
        <v>21943</v>
      </c>
    </row>
    <row r="6295" spans="1:8" s="54" customFormat="1" x14ac:dyDescent="0.25">
      <c r="A6295" s="40">
        <v>1</v>
      </c>
      <c r="B6295" s="40" t="s">
        <v>5649</v>
      </c>
      <c r="C6295" s="77" t="s">
        <v>21944</v>
      </c>
      <c r="D6295" s="77" t="s">
        <v>10135</v>
      </c>
      <c r="E6295" s="40" t="s">
        <v>16502</v>
      </c>
      <c r="F6295" s="40" t="s">
        <v>5459</v>
      </c>
      <c r="G6295" s="40" t="s">
        <v>21945</v>
      </c>
      <c r="H6295" s="40" t="s">
        <v>21946</v>
      </c>
    </row>
    <row r="6296" spans="1:8" s="54" customFormat="1" x14ac:dyDescent="0.25">
      <c r="A6296" s="40">
        <v>1</v>
      </c>
      <c r="B6296" s="40" t="s">
        <v>5649</v>
      </c>
      <c r="C6296" s="77" t="s">
        <v>21947</v>
      </c>
      <c r="D6296" s="77" t="s">
        <v>10135</v>
      </c>
      <c r="E6296" s="40" t="s">
        <v>16502</v>
      </c>
      <c r="F6296" s="40" t="s">
        <v>5459</v>
      </c>
      <c r="G6296" s="40" t="s">
        <v>21948</v>
      </c>
      <c r="H6296" s="40" t="s">
        <v>21949</v>
      </c>
    </row>
    <row r="6297" spans="1:8" s="54" customFormat="1" x14ac:dyDescent="0.25">
      <c r="A6297" s="40">
        <v>1</v>
      </c>
      <c r="B6297" s="40" t="s">
        <v>5649</v>
      </c>
      <c r="C6297" s="77" t="s">
        <v>21950</v>
      </c>
      <c r="D6297" s="77" t="s">
        <v>10135</v>
      </c>
      <c r="E6297" s="40" t="s">
        <v>16502</v>
      </c>
      <c r="F6297" s="40" t="s">
        <v>5459</v>
      </c>
      <c r="G6297" s="40" t="s">
        <v>21951</v>
      </c>
      <c r="H6297" s="40" t="s">
        <v>21952</v>
      </c>
    </row>
    <row r="6298" spans="1:8" s="54" customFormat="1" x14ac:dyDescent="0.25">
      <c r="A6298" s="40">
        <v>1</v>
      </c>
      <c r="B6298" s="40" t="s">
        <v>5649</v>
      </c>
      <c r="C6298" s="77" t="s">
        <v>21953</v>
      </c>
      <c r="D6298" s="77" t="s">
        <v>10135</v>
      </c>
      <c r="E6298" s="40" t="s">
        <v>16502</v>
      </c>
      <c r="F6298" s="40" t="s">
        <v>5459</v>
      </c>
      <c r="G6298" s="40" t="s">
        <v>21954</v>
      </c>
      <c r="H6298" s="40" t="s">
        <v>21955</v>
      </c>
    </row>
    <row r="6299" spans="1:8" s="54" customFormat="1" x14ac:dyDescent="0.25">
      <c r="A6299" s="40">
        <v>1</v>
      </c>
      <c r="B6299" s="40" t="s">
        <v>5649</v>
      </c>
      <c r="C6299" s="77" t="s">
        <v>21956</v>
      </c>
      <c r="D6299" s="77" t="s">
        <v>10135</v>
      </c>
      <c r="E6299" s="40" t="s">
        <v>16502</v>
      </c>
      <c r="F6299" s="40" t="s">
        <v>5459</v>
      </c>
      <c r="G6299" s="40" t="s">
        <v>21957</v>
      </c>
      <c r="H6299" s="40" t="s">
        <v>21958</v>
      </c>
    </row>
    <row r="6300" spans="1:8" s="54" customFormat="1" x14ac:dyDescent="0.25">
      <c r="A6300" s="40">
        <v>1</v>
      </c>
      <c r="B6300" s="40" t="s">
        <v>5649</v>
      </c>
      <c r="C6300" s="77" t="s">
        <v>21959</v>
      </c>
      <c r="D6300" s="77" t="s">
        <v>10135</v>
      </c>
      <c r="E6300" s="40" t="s">
        <v>16502</v>
      </c>
      <c r="F6300" s="40" t="s">
        <v>5459</v>
      </c>
      <c r="G6300" s="40" t="s">
        <v>21960</v>
      </c>
      <c r="H6300" s="40" t="s">
        <v>21961</v>
      </c>
    </row>
    <row r="6301" spans="1:8" s="54" customFormat="1" x14ac:dyDescent="0.25">
      <c r="A6301" s="40">
        <v>1</v>
      </c>
      <c r="B6301" s="40" t="s">
        <v>5649</v>
      </c>
      <c r="C6301" s="77" t="s">
        <v>21962</v>
      </c>
      <c r="D6301" s="77" t="s">
        <v>10135</v>
      </c>
      <c r="E6301" s="40" t="s">
        <v>16502</v>
      </c>
      <c r="F6301" s="40" t="s">
        <v>5459</v>
      </c>
      <c r="G6301" s="40" t="s">
        <v>21963</v>
      </c>
      <c r="H6301" s="40" t="s">
        <v>21964</v>
      </c>
    </row>
    <row r="6302" spans="1:8" s="54" customFormat="1" x14ac:dyDescent="0.25">
      <c r="A6302" s="40">
        <v>1</v>
      </c>
      <c r="B6302" s="40" t="s">
        <v>5649</v>
      </c>
      <c r="C6302" s="77" t="s">
        <v>21965</v>
      </c>
      <c r="D6302" s="77" t="s">
        <v>10135</v>
      </c>
      <c r="E6302" s="40" t="s">
        <v>16502</v>
      </c>
      <c r="F6302" s="40" t="s">
        <v>5459</v>
      </c>
      <c r="G6302" s="40" t="s">
        <v>21966</v>
      </c>
      <c r="H6302" s="40" t="s">
        <v>21967</v>
      </c>
    </row>
    <row r="6303" spans="1:8" s="54" customFormat="1" x14ac:dyDescent="0.25">
      <c r="A6303" s="40">
        <v>1</v>
      </c>
      <c r="B6303" s="40" t="s">
        <v>5649</v>
      </c>
      <c r="C6303" s="77" t="s">
        <v>10246</v>
      </c>
      <c r="D6303" s="77" t="s">
        <v>10135</v>
      </c>
      <c r="E6303" s="40" t="s">
        <v>16502</v>
      </c>
      <c r="F6303" s="40" t="s">
        <v>5459</v>
      </c>
      <c r="G6303" s="40" t="s">
        <v>10247</v>
      </c>
      <c r="H6303" s="40" t="s">
        <v>21968</v>
      </c>
    </row>
    <row r="6304" spans="1:8" s="54" customFormat="1" x14ac:dyDescent="0.25">
      <c r="A6304" s="40">
        <v>1</v>
      </c>
      <c r="B6304" s="40" t="s">
        <v>5649</v>
      </c>
      <c r="C6304" s="77" t="s">
        <v>7214</v>
      </c>
      <c r="D6304" s="77" t="s">
        <v>10135</v>
      </c>
      <c r="E6304" s="40">
        <v>52.73</v>
      </c>
      <c r="F6304" s="40">
        <v>47.94</v>
      </c>
      <c r="G6304" s="40" t="s">
        <v>10824</v>
      </c>
      <c r="H6304" s="40" t="s">
        <v>21969</v>
      </c>
    </row>
    <row r="6305" spans="1:8" s="54" customFormat="1" x14ac:dyDescent="0.25">
      <c r="A6305" s="40">
        <v>1</v>
      </c>
      <c r="B6305" s="40" t="s">
        <v>5649</v>
      </c>
      <c r="C6305" s="77" t="s">
        <v>14573</v>
      </c>
      <c r="D6305" s="77" t="s">
        <v>10135</v>
      </c>
      <c r="E6305" s="40">
        <v>44.88</v>
      </c>
      <c r="F6305" s="40">
        <v>40.799999999999997</v>
      </c>
      <c r="G6305" s="40" t="s">
        <v>14574</v>
      </c>
      <c r="H6305" s="40" t="s">
        <v>21970</v>
      </c>
    </row>
    <row r="6306" spans="1:8" s="54" customFormat="1" x14ac:dyDescent="0.25">
      <c r="A6306" s="40">
        <v>1</v>
      </c>
      <c r="B6306" s="40" t="s">
        <v>5649</v>
      </c>
      <c r="C6306" s="77" t="s">
        <v>7215</v>
      </c>
      <c r="D6306" s="77" t="s">
        <v>10135</v>
      </c>
      <c r="E6306" s="40">
        <v>1268.81</v>
      </c>
      <c r="F6306" s="40">
        <v>1153.46</v>
      </c>
      <c r="G6306" s="40" t="s">
        <v>6288</v>
      </c>
      <c r="H6306" s="40" t="s">
        <v>21971</v>
      </c>
    </row>
    <row r="6307" spans="1:8" s="54" customFormat="1" x14ac:dyDescent="0.25">
      <c r="A6307" s="40">
        <v>1</v>
      </c>
      <c r="B6307" s="40" t="s">
        <v>5649</v>
      </c>
      <c r="C6307" s="77" t="s">
        <v>7216</v>
      </c>
      <c r="D6307" s="77" t="s">
        <v>10135</v>
      </c>
      <c r="E6307" s="40">
        <v>331.25</v>
      </c>
      <c r="F6307" s="40">
        <v>301.14</v>
      </c>
      <c r="G6307" s="40" t="s">
        <v>6289</v>
      </c>
      <c r="H6307" s="40" t="s">
        <v>21972</v>
      </c>
    </row>
    <row r="6308" spans="1:8" s="54" customFormat="1" x14ac:dyDescent="0.25">
      <c r="A6308" s="40">
        <v>1</v>
      </c>
      <c r="B6308" s="40" t="s">
        <v>5649</v>
      </c>
      <c r="C6308" s="77" t="s">
        <v>14575</v>
      </c>
      <c r="D6308" s="77" t="s">
        <v>10135</v>
      </c>
      <c r="E6308" s="40">
        <v>752.65</v>
      </c>
      <c r="F6308" s="40">
        <v>684.23</v>
      </c>
      <c r="G6308" s="40" t="s">
        <v>14576</v>
      </c>
      <c r="H6308" s="40" t="s">
        <v>21973</v>
      </c>
    </row>
    <row r="6309" spans="1:8" s="54" customFormat="1" x14ac:dyDescent="0.25">
      <c r="A6309" s="40">
        <v>1</v>
      </c>
      <c r="B6309" s="40" t="s">
        <v>5649</v>
      </c>
      <c r="C6309" s="77" t="s">
        <v>7217</v>
      </c>
      <c r="D6309" s="77" t="s">
        <v>10135</v>
      </c>
      <c r="E6309" s="40">
        <v>1314.73</v>
      </c>
      <c r="F6309" s="40">
        <v>1195.21</v>
      </c>
      <c r="G6309" s="40" t="s">
        <v>6290</v>
      </c>
      <c r="H6309" s="40" t="s">
        <v>21974</v>
      </c>
    </row>
    <row r="6310" spans="1:8" s="54" customFormat="1" x14ac:dyDescent="0.25">
      <c r="A6310" s="40">
        <v>1</v>
      </c>
      <c r="B6310" s="40" t="s">
        <v>5649</v>
      </c>
      <c r="C6310" s="77" t="s">
        <v>7218</v>
      </c>
      <c r="D6310" s="77" t="s">
        <v>10135</v>
      </c>
      <c r="E6310" s="40">
        <v>473.06</v>
      </c>
      <c r="F6310" s="40">
        <v>430.05</v>
      </c>
      <c r="G6310" s="40" t="s">
        <v>6291</v>
      </c>
      <c r="H6310" s="40" t="s">
        <v>21975</v>
      </c>
    </row>
    <row r="6311" spans="1:8" s="54" customFormat="1" x14ac:dyDescent="0.25">
      <c r="A6311" s="40">
        <v>1</v>
      </c>
      <c r="B6311" s="40" t="s">
        <v>5649</v>
      </c>
      <c r="C6311" s="77" t="s">
        <v>7219</v>
      </c>
      <c r="D6311" s="77" t="s">
        <v>10135</v>
      </c>
      <c r="E6311" s="40">
        <v>256.62</v>
      </c>
      <c r="F6311" s="40">
        <v>233.29</v>
      </c>
      <c r="G6311" s="40" t="s">
        <v>8622</v>
      </c>
      <c r="H6311" s="40" t="s">
        <v>21976</v>
      </c>
    </row>
    <row r="6312" spans="1:8" s="54" customFormat="1" x14ac:dyDescent="0.25">
      <c r="A6312" s="40">
        <v>1</v>
      </c>
      <c r="B6312" s="40" t="s">
        <v>5649</v>
      </c>
      <c r="C6312" s="77" t="s">
        <v>7220</v>
      </c>
      <c r="D6312" s="77" t="s">
        <v>10135</v>
      </c>
      <c r="E6312" s="40">
        <v>498.12</v>
      </c>
      <c r="F6312" s="40">
        <v>452.84</v>
      </c>
      <c r="G6312" s="40" t="s">
        <v>14947</v>
      </c>
      <c r="H6312" s="40" t="s">
        <v>21977</v>
      </c>
    </row>
    <row r="6313" spans="1:8" s="54" customFormat="1" x14ac:dyDescent="0.25">
      <c r="A6313" s="40">
        <v>1</v>
      </c>
      <c r="B6313" s="40" t="s">
        <v>5649</v>
      </c>
      <c r="C6313" s="77" t="s">
        <v>7221</v>
      </c>
      <c r="D6313" s="77" t="s">
        <v>10135</v>
      </c>
      <c r="E6313" s="40">
        <v>848.77</v>
      </c>
      <c r="F6313" s="40">
        <v>771.61</v>
      </c>
      <c r="G6313" s="40" t="s">
        <v>6292</v>
      </c>
      <c r="H6313" s="40" t="s">
        <v>21978</v>
      </c>
    </row>
    <row r="6314" spans="1:8" s="54" customFormat="1" x14ac:dyDescent="0.25">
      <c r="A6314" s="40">
        <v>1</v>
      </c>
      <c r="B6314" s="40" t="s">
        <v>5649</v>
      </c>
      <c r="C6314" s="77" t="s">
        <v>7222</v>
      </c>
      <c r="D6314" s="77" t="s">
        <v>10135</v>
      </c>
      <c r="E6314" s="40">
        <v>444.7</v>
      </c>
      <c r="F6314" s="40">
        <v>404.27</v>
      </c>
      <c r="G6314" s="40" t="s">
        <v>6293</v>
      </c>
      <c r="H6314" s="40" t="s">
        <v>21979</v>
      </c>
    </row>
    <row r="6315" spans="1:8" s="54" customFormat="1" x14ac:dyDescent="0.25">
      <c r="A6315" s="40">
        <v>1</v>
      </c>
      <c r="B6315" s="40" t="s">
        <v>5649</v>
      </c>
      <c r="C6315" s="77" t="s">
        <v>14577</v>
      </c>
      <c r="D6315" s="77" t="s">
        <v>10135</v>
      </c>
      <c r="E6315" s="40">
        <v>293.47000000000003</v>
      </c>
      <c r="F6315" s="40">
        <v>266.79000000000002</v>
      </c>
      <c r="G6315" s="40" t="s">
        <v>14578</v>
      </c>
      <c r="H6315" s="40" t="s">
        <v>21980</v>
      </c>
    </row>
    <row r="6316" spans="1:8" s="54" customFormat="1" x14ac:dyDescent="0.25">
      <c r="A6316" s="40">
        <v>1</v>
      </c>
      <c r="B6316" s="40" t="s">
        <v>5649</v>
      </c>
      <c r="C6316" s="77" t="s">
        <v>14579</v>
      </c>
      <c r="D6316" s="77" t="s">
        <v>10135</v>
      </c>
      <c r="E6316" s="40">
        <v>395.2</v>
      </c>
      <c r="F6316" s="40">
        <v>359.27</v>
      </c>
      <c r="G6316" s="40" t="s">
        <v>14580</v>
      </c>
      <c r="H6316" s="40" t="s">
        <v>21981</v>
      </c>
    </row>
    <row r="6317" spans="1:8" s="54" customFormat="1" x14ac:dyDescent="0.25">
      <c r="A6317" s="40">
        <v>1</v>
      </c>
      <c r="B6317" s="40" t="s">
        <v>5649</v>
      </c>
      <c r="C6317" s="77" t="s">
        <v>7223</v>
      </c>
      <c r="D6317" s="77" t="s">
        <v>10135</v>
      </c>
      <c r="E6317" s="40">
        <v>333.25</v>
      </c>
      <c r="F6317" s="40">
        <v>302.95</v>
      </c>
      <c r="G6317" s="40" t="s">
        <v>6294</v>
      </c>
      <c r="H6317" s="40" t="s">
        <v>21982</v>
      </c>
    </row>
    <row r="6318" spans="1:8" s="54" customFormat="1" x14ac:dyDescent="0.25">
      <c r="A6318" s="40">
        <v>1</v>
      </c>
      <c r="B6318" s="40" t="s">
        <v>5649</v>
      </c>
      <c r="C6318" s="77" t="s">
        <v>7224</v>
      </c>
      <c r="D6318" s="77" t="s">
        <v>10135</v>
      </c>
      <c r="E6318" s="40">
        <v>877.21</v>
      </c>
      <c r="F6318" s="40">
        <v>797.46</v>
      </c>
      <c r="G6318" s="40" t="s">
        <v>6295</v>
      </c>
      <c r="H6318" s="40" t="s">
        <v>21983</v>
      </c>
    </row>
    <row r="6319" spans="1:8" s="54" customFormat="1" x14ac:dyDescent="0.25">
      <c r="A6319" s="40">
        <v>1</v>
      </c>
      <c r="B6319" s="40" t="s">
        <v>5649</v>
      </c>
      <c r="C6319" s="77" t="s">
        <v>7225</v>
      </c>
      <c r="D6319" s="77" t="s">
        <v>10135</v>
      </c>
      <c r="E6319" s="40">
        <v>288.44</v>
      </c>
      <c r="F6319" s="40">
        <v>262.22000000000003</v>
      </c>
      <c r="G6319" s="40" t="s">
        <v>6296</v>
      </c>
      <c r="H6319" s="40" t="s">
        <v>21984</v>
      </c>
    </row>
    <row r="6320" spans="1:8" s="54" customFormat="1" x14ac:dyDescent="0.25">
      <c r="A6320" s="40">
        <v>1</v>
      </c>
      <c r="B6320" s="40" t="s">
        <v>5649</v>
      </c>
      <c r="C6320" s="77" t="s">
        <v>14581</v>
      </c>
      <c r="D6320" s="77" t="s">
        <v>10135</v>
      </c>
      <c r="E6320" s="40">
        <v>776.95</v>
      </c>
      <c r="F6320" s="40">
        <v>706.32</v>
      </c>
      <c r="G6320" s="40" t="s">
        <v>14582</v>
      </c>
      <c r="H6320" s="40" t="s">
        <v>21985</v>
      </c>
    </row>
    <row r="6321" spans="1:8" s="54" customFormat="1" x14ac:dyDescent="0.25">
      <c r="A6321" s="40">
        <v>1</v>
      </c>
      <c r="B6321" s="40" t="s">
        <v>5649</v>
      </c>
      <c r="C6321" s="77" t="s">
        <v>7226</v>
      </c>
      <c r="D6321" s="77" t="s">
        <v>10135</v>
      </c>
      <c r="E6321" s="40">
        <v>180.75</v>
      </c>
      <c r="F6321" s="40">
        <v>164.32</v>
      </c>
      <c r="G6321" s="40" t="s">
        <v>6297</v>
      </c>
      <c r="H6321" s="40" t="s">
        <v>21986</v>
      </c>
    </row>
    <row r="6322" spans="1:8" s="54" customFormat="1" x14ac:dyDescent="0.25">
      <c r="A6322" s="40">
        <v>1</v>
      </c>
      <c r="B6322" s="40" t="s">
        <v>5649</v>
      </c>
      <c r="C6322" s="77" t="s">
        <v>7227</v>
      </c>
      <c r="D6322" s="77" t="s">
        <v>10135</v>
      </c>
      <c r="E6322" s="40">
        <v>1160.8699999999999</v>
      </c>
      <c r="F6322" s="40">
        <v>1055.3399999999999</v>
      </c>
      <c r="G6322" s="40" t="s">
        <v>6298</v>
      </c>
      <c r="H6322" s="40" t="s">
        <v>21987</v>
      </c>
    </row>
    <row r="6323" spans="1:8" s="54" customFormat="1" x14ac:dyDescent="0.25">
      <c r="A6323" s="40">
        <v>1</v>
      </c>
      <c r="B6323" s="40" t="s">
        <v>5649</v>
      </c>
      <c r="C6323" s="77" t="s">
        <v>7228</v>
      </c>
      <c r="D6323" s="77" t="s">
        <v>10135</v>
      </c>
      <c r="E6323" s="40">
        <v>56.21</v>
      </c>
      <c r="F6323" s="40">
        <v>51.1</v>
      </c>
      <c r="G6323" s="40" t="s">
        <v>6299</v>
      </c>
      <c r="H6323" s="40" t="s">
        <v>21988</v>
      </c>
    </row>
    <row r="6324" spans="1:8" s="54" customFormat="1" x14ac:dyDescent="0.25">
      <c r="A6324" s="40">
        <v>1</v>
      </c>
      <c r="B6324" s="40" t="s">
        <v>5649</v>
      </c>
      <c r="C6324" s="77" t="s">
        <v>14583</v>
      </c>
      <c r="D6324" s="77" t="s">
        <v>10135</v>
      </c>
      <c r="E6324" s="40">
        <v>1265.77</v>
      </c>
      <c r="F6324" s="40">
        <v>1150.7</v>
      </c>
      <c r="G6324" s="40" t="s">
        <v>14584</v>
      </c>
      <c r="H6324" s="40" t="s">
        <v>21989</v>
      </c>
    </row>
    <row r="6325" spans="1:8" s="54" customFormat="1" x14ac:dyDescent="0.25">
      <c r="A6325" s="40">
        <v>1</v>
      </c>
      <c r="B6325" s="40" t="s">
        <v>5649</v>
      </c>
      <c r="C6325" s="77" t="s">
        <v>7229</v>
      </c>
      <c r="D6325" s="77" t="s">
        <v>10135</v>
      </c>
      <c r="E6325" s="40">
        <v>233.88</v>
      </c>
      <c r="F6325" s="40">
        <v>212.62</v>
      </c>
      <c r="G6325" s="40" t="s">
        <v>8492</v>
      </c>
      <c r="H6325" s="40" t="s">
        <v>21990</v>
      </c>
    </row>
    <row r="6326" spans="1:8" s="54" customFormat="1" x14ac:dyDescent="0.25">
      <c r="A6326" s="40">
        <v>1</v>
      </c>
      <c r="B6326" s="40" t="s">
        <v>5649</v>
      </c>
      <c r="C6326" s="77" t="s">
        <v>7230</v>
      </c>
      <c r="D6326" s="77" t="s">
        <v>10135</v>
      </c>
      <c r="E6326" s="40">
        <v>562.86</v>
      </c>
      <c r="F6326" s="40">
        <v>511.69</v>
      </c>
      <c r="G6326" s="40" t="s">
        <v>8623</v>
      </c>
      <c r="H6326" s="40" t="s">
        <v>21991</v>
      </c>
    </row>
    <row r="6327" spans="1:8" s="54" customFormat="1" x14ac:dyDescent="0.25">
      <c r="A6327" s="40">
        <v>1</v>
      </c>
      <c r="B6327" s="40" t="s">
        <v>5649</v>
      </c>
      <c r="C6327" s="77" t="s">
        <v>7231</v>
      </c>
      <c r="D6327" s="77" t="s">
        <v>10135</v>
      </c>
      <c r="E6327" s="40">
        <v>2613.34</v>
      </c>
      <c r="F6327" s="40">
        <v>2375.7600000000002</v>
      </c>
      <c r="G6327" s="40" t="s">
        <v>6300</v>
      </c>
      <c r="H6327" s="40" t="s">
        <v>21992</v>
      </c>
    </row>
    <row r="6328" spans="1:8" s="54" customFormat="1" x14ac:dyDescent="0.25">
      <c r="A6328" s="40">
        <v>1</v>
      </c>
      <c r="B6328" s="40" t="s">
        <v>5649</v>
      </c>
      <c r="C6328" s="77" t="s">
        <v>7232</v>
      </c>
      <c r="D6328" s="77" t="s">
        <v>10135</v>
      </c>
      <c r="E6328" s="40">
        <v>1984.25</v>
      </c>
      <c r="F6328" s="40">
        <v>1803.86</v>
      </c>
      <c r="G6328" s="40" t="s">
        <v>6301</v>
      </c>
      <c r="H6328" s="40" t="s">
        <v>21993</v>
      </c>
    </row>
    <row r="6329" spans="1:8" s="54" customFormat="1" x14ac:dyDescent="0.25">
      <c r="A6329" s="40">
        <v>1</v>
      </c>
      <c r="B6329" s="40" t="s">
        <v>5649</v>
      </c>
      <c r="C6329" s="77" t="s">
        <v>7233</v>
      </c>
      <c r="D6329" s="77" t="s">
        <v>10135</v>
      </c>
      <c r="E6329" s="40">
        <v>1317.18</v>
      </c>
      <c r="F6329" s="40">
        <v>1197.44</v>
      </c>
      <c r="G6329" s="40" t="s">
        <v>6302</v>
      </c>
      <c r="H6329" s="40" t="s">
        <v>21994</v>
      </c>
    </row>
    <row r="6330" spans="1:8" s="54" customFormat="1" x14ac:dyDescent="0.25">
      <c r="A6330" s="40">
        <v>1</v>
      </c>
      <c r="B6330" s="40" t="s">
        <v>5649</v>
      </c>
      <c r="C6330" s="77" t="s">
        <v>7234</v>
      </c>
      <c r="D6330" s="77" t="s">
        <v>10135</v>
      </c>
      <c r="E6330" s="40">
        <v>71.87</v>
      </c>
      <c r="F6330" s="40">
        <v>65.34</v>
      </c>
      <c r="G6330" s="40" t="s">
        <v>6303</v>
      </c>
      <c r="H6330" s="40" t="s">
        <v>21995</v>
      </c>
    </row>
    <row r="6331" spans="1:8" s="54" customFormat="1" x14ac:dyDescent="0.25">
      <c r="A6331" s="40">
        <v>1</v>
      </c>
      <c r="B6331" s="40" t="s">
        <v>5649</v>
      </c>
      <c r="C6331" s="77" t="s">
        <v>7235</v>
      </c>
      <c r="D6331" s="77" t="s">
        <v>10135</v>
      </c>
      <c r="E6331" s="40">
        <v>196.17</v>
      </c>
      <c r="F6331" s="40">
        <v>178.34</v>
      </c>
      <c r="G6331" s="40" t="s">
        <v>21996</v>
      </c>
      <c r="H6331" s="40" t="s">
        <v>21997</v>
      </c>
    </row>
    <row r="6332" spans="1:8" x14ac:dyDescent="0.25">
      <c r="A6332" s="40">
        <v>1</v>
      </c>
      <c r="B6332" s="40" t="s">
        <v>5649</v>
      </c>
      <c r="C6332" s="77" t="s">
        <v>7236</v>
      </c>
      <c r="D6332" s="77" t="s">
        <v>10135</v>
      </c>
      <c r="E6332" s="40">
        <v>209.19</v>
      </c>
      <c r="F6332" s="40">
        <v>190.17</v>
      </c>
      <c r="G6332" s="40" t="s">
        <v>14585</v>
      </c>
      <c r="H6332" s="40" t="s">
        <v>21998</v>
      </c>
    </row>
    <row r="6333" spans="1:8" x14ac:dyDescent="0.25">
      <c r="A6333" s="40">
        <v>1</v>
      </c>
      <c r="B6333" s="40" t="s">
        <v>5649</v>
      </c>
      <c r="C6333" s="77" t="s">
        <v>7237</v>
      </c>
      <c r="D6333" s="77" t="s">
        <v>10135</v>
      </c>
      <c r="E6333" s="40">
        <v>724.01</v>
      </c>
      <c r="F6333" s="40">
        <v>658.19</v>
      </c>
      <c r="G6333" s="40" t="s">
        <v>14586</v>
      </c>
      <c r="H6333" s="40" t="s">
        <v>21999</v>
      </c>
    </row>
    <row r="6334" spans="1:8" x14ac:dyDescent="0.25">
      <c r="A6334" s="40">
        <v>1</v>
      </c>
      <c r="B6334" s="40" t="s">
        <v>5649</v>
      </c>
      <c r="C6334" s="77" t="s">
        <v>7238</v>
      </c>
      <c r="D6334" s="77" t="s">
        <v>10135</v>
      </c>
      <c r="E6334" s="40">
        <v>112.55</v>
      </c>
      <c r="F6334" s="40">
        <v>102.32</v>
      </c>
      <c r="G6334" s="40" t="s">
        <v>6304</v>
      </c>
      <c r="H6334" s="40" t="s">
        <v>22000</v>
      </c>
    </row>
    <row r="6335" spans="1:8" x14ac:dyDescent="0.25">
      <c r="A6335" s="40">
        <v>1</v>
      </c>
      <c r="B6335" s="40" t="s">
        <v>5649</v>
      </c>
      <c r="C6335" s="77" t="s">
        <v>7239</v>
      </c>
      <c r="D6335" s="77" t="s">
        <v>10135</v>
      </c>
      <c r="E6335" s="40">
        <v>96.2</v>
      </c>
      <c r="F6335" s="40">
        <v>87.45</v>
      </c>
      <c r="G6335" s="40" t="s">
        <v>6305</v>
      </c>
      <c r="H6335" s="40" t="s">
        <v>22001</v>
      </c>
    </row>
    <row r="6336" spans="1:8" x14ac:dyDescent="0.25">
      <c r="A6336" s="40">
        <v>1</v>
      </c>
      <c r="B6336" s="40" t="s">
        <v>5649</v>
      </c>
      <c r="C6336" s="77" t="s">
        <v>7240</v>
      </c>
      <c r="D6336" s="77" t="s">
        <v>10135</v>
      </c>
      <c r="E6336" s="40">
        <v>171.14</v>
      </c>
      <c r="F6336" s="40">
        <v>155.58000000000001</v>
      </c>
      <c r="G6336" s="40" t="s">
        <v>6306</v>
      </c>
      <c r="H6336" s="40" t="s">
        <v>22002</v>
      </c>
    </row>
    <row r="6337" spans="1:8" x14ac:dyDescent="0.25">
      <c r="A6337" s="40">
        <v>1</v>
      </c>
      <c r="B6337" s="40" t="s">
        <v>5649</v>
      </c>
      <c r="C6337" s="77" t="s">
        <v>7241</v>
      </c>
      <c r="D6337" s="77" t="s">
        <v>10135</v>
      </c>
      <c r="E6337" s="40">
        <v>195.15</v>
      </c>
      <c r="F6337" s="40">
        <v>177.41</v>
      </c>
      <c r="G6337" s="40" t="s">
        <v>6307</v>
      </c>
      <c r="H6337" s="40" t="s">
        <v>22003</v>
      </c>
    </row>
    <row r="6338" spans="1:8" x14ac:dyDescent="0.25">
      <c r="A6338" s="40">
        <v>1</v>
      </c>
      <c r="B6338" s="40" t="s">
        <v>5649</v>
      </c>
      <c r="C6338" s="77" t="s">
        <v>7242</v>
      </c>
      <c r="D6338" s="77" t="s">
        <v>10135</v>
      </c>
      <c r="E6338" s="40">
        <v>141.22</v>
      </c>
      <c r="F6338" s="40">
        <v>128.38</v>
      </c>
      <c r="G6338" s="40" t="s">
        <v>6308</v>
      </c>
      <c r="H6338" s="40" t="s">
        <v>22004</v>
      </c>
    </row>
    <row r="6339" spans="1:8" x14ac:dyDescent="0.25">
      <c r="A6339" s="40">
        <v>1</v>
      </c>
      <c r="B6339" s="40" t="s">
        <v>5649</v>
      </c>
      <c r="C6339" s="77" t="s">
        <v>7243</v>
      </c>
      <c r="D6339" s="77" t="s">
        <v>10135</v>
      </c>
      <c r="E6339" s="40">
        <v>153.43</v>
      </c>
      <c r="F6339" s="40">
        <v>139.47999999999999</v>
      </c>
      <c r="G6339" s="40" t="s">
        <v>6309</v>
      </c>
      <c r="H6339" s="40" t="s">
        <v>22005</v>
      </c>
    </row>
    <row r="6340" spans="1:8" x14ac:dyDescent="0.25">
      <c r="A6340" s="40">
        <v>1</v>
      </c>
      <c r="B6340" s="40" t="s">
        <v>5649</v>
      </c>
      <c r="C6340" s="77" t="s">
        <v>7244</v>
      </c>
      <c r="D6340" s="77" t="s">
        <v>10135</v>
      </c>
      <c r="E6340" s="40">
        <v>52.9</v>
      </c>
      <c r="F6340" s="40">
        <v>48.09</v>
      </c>
      <c r="G6340" s="40" t="s">
        <v>6310</v>
      </c>
      <c r="H6340" s="40" t="s">
        <v>22006</v>
      </c>
    </row>
    <row r="6341" spans="1:8" x14ac:dyDescent="0.25">
      <c r="A6341" s="40">
        <v>1</v>
      </c>
      <c r="B6341" s="40" t="s">
        <v>5649</v>
      </c>
      <c r="C6341" s="77" t="s">
        <v>7245</v>
      </c>
      <c r="D6341" s="77" t="s">
        <v>10135</v>
      </c>
      <c r="E6341" s="40">
        <v>522.84</v>
      </c>
      <c r="F6341" s="40">
        <v>475.31</v>
      </c>
      <c r="G6341" s="40" t="s">
        <v>6311</v>
      </c>
      <c r="H6341" s="40" t="s">
        <v>22007</v>
      </c>
    </row>
    <row r="6342" spans="1:8" x14ac:dyDescent="0.25">
      <c r="A6342" s="40">
        <v>1</v>
      </c>
      <c r="B6342" s="40" t="s">
        <v>5649</v>
      </c>
      <c r="C6342" s="77" t="s">
        <v>7246</v>
      </c>
      <c r="D6342" s="77" t="s">
        <v>10135</v>
      </c>
      <c r="E6342" s="40">
        <v>225.67</v>
      </c>
      <c r="F6342" s="40">
        <v>205.15</v>
      </c>
      <c r="G6342" s="40" t="s">
        <v>6312</v>
      </c>
      <c r="H6342" s="40" t="s">
        <v>22008</v>
      </c>
    </row>
    <row r="6343" spans="1:8" x14ac:dyDescent="0.25">
      <c r="A6343" s="40">
        <v>1</v>
      </c>
      <c r="B6343" s="40" t="s">
        <v>5649</v>
      </c>
      <c r="C6343" s="77" t="s">
        <v>7247</v>
      </c>
      <c r="D6343" s="77" t="s">
        <v>10135</v>
      </c>
      <c r="E6343" s="40">
        <v>182.42</v>
      </c>
      <c r="F6343" s="40">
        <v>165.84</v>
      </c>
      <c r="G6343" s="40" t="s">
        <v>6313</v>
      </c>
      <c r="H6343" s="40" t="s">
        <v>22009</v>
      </c>
    </row>
    <row r="6344" spans="1:8" x14ac:dyDescent="0.25">
      <c r="A6344" s="40">
        <v>1</v>
      </c>
      <c r="B6344" s="40" t="s">
        <v>5649</v>
      </c>
      <c r="C6344" s="77" t="s">
        <v>7248</v>
      </c>
      <c r="D6344" s="77" t="s">
        <v>10135</v>
      </c>
      <c r="E6344" s="40">
        <v>217.42</v>
      </c>
      <c r="F6344" s="40">
        <v>197.65</v>
      </c>
      <c r="G6344" s="40" t="s">
        <v>6314</v>
      </c>
      <c r="H6344" s="40" t="s">
        <v>22010</v>
      </c>
    </row>
    <row r="6345" spans="1:8" x14ac:dyDescent="0.25">
      <c r="A6345" s="40">
        <v>1</v>
      </c>
      <c r="B6345" s="40" t="s">
        <v>5649</v>
      </c>
      <c r="C6345" s="77" t="s">
        <v>7249</v>
      </c>
      <c r="D6345" s="77" t="s">
        <v>10135</v>
      </c>
      <c r="E6345" s="40">
        <v>313.2</v>
      </c>
      <c r="F6345" s="40">
        <v>284.73</v>
      </c>
      <c r="G6345" s="40" t="s">
        <v>22011</v>
      </c>
      <c r="H6345" s="40" t="s">
        <v>22012</v>
      </c>
    </row>
    <row r="6346" spans="1:8" x14ac:dyDescent="0.25">
      <c r="A6346" s="40">
        <v>1</v>
      </c>
      <c r="B6346" s="40" t="s">
        <v>5649</v>
      </c>
      <c r="C6346" s="77" t="s">
        <v>7250</v>
      </c>
      <c r="D6346" s="77" t="s">
        <v>10135</v>
      </c>
      <c r="E6346" s="40">
        <v>314.64</v>
      </c>
      <c r="F6346" s="40">
        <v>286.04000000000002</v>
      </c>
      <c r="G6346" s="40" t="s">
        <v>6315</v>
      </c>
      <c r="H6346" s="40" t="s">
        <v>22013</v>
      </c>
    </row>
    <row r="6347" spans="1:8" x14ac:dyDescent="0.25">
      <c r="A6347" s="40">
        <v>1</v>
      </c>
      <c r="B6347" s="40" t="s">
        <v>5649</v>
      </c>
      <c r="C6347" s="77" t="s">
        <v>7251</v>
      </c>
      <c r="D6347" s="77" t="s">
        <v>10135</v>
      </c>
      <c r="E6347" s="40">
        <v>163.02000000000001</v>
      </c>
      <c r="F6347" s="40">
        <v>148.19999999999999</v>
      </c>
      <c r="G6347" s="40" t="s">
        <v>6316</v>
      </c>
      <c r="H6347" s="40" t="s">
        <v>22014</v>
      </c>
    </row>
    <row r="6348" spans="1:8" x14ac:dyDescent="0.25">
      <c r="A6348" s="40">
        <v>1</v>
      </c>
      <c r="B6348" s="40" t="s">
        <v>5649</v>
      </c>
      <c r="C6348" s="77" t="s">
        <v>14587</v>
      </c>
      <c r="D6348" s="77" t="s">
        <v>10135</v>
      </c>
      <c r="E6348" s="40">
        <v>100.63</v>
      </c>
      <c r="F6348" s="40">
        <v>91.48</v>
      </c>
      <c r="G6348" s="40" t="s">
        <v>14588</v>
      </c>
      <c r="H6348" s="40" t="s">
        <v>22015</v>
      </c>
    </row>
    <row r="6349" spans="1:8" x14ac:dyDescent="0.25">
      <c r="A6349" s="40">
        <v>1</v>
      </c>
      <c r="B6349" s="40" t="s">
        <v>5649</v>
      </c>
      <c r="C6349" s="77" t="s">
        <v>14589</v>
      </c>
      <c r="D6349" s="77" t="s">
        <v>10135</v>
      </c>
      <c r="E6349" s="40">
        <v>247.23</v>
      </c>
      <c r="F6349" s="40">
        <v>224.75</v>
      </c>
      <c r="G6349" s="40" t="s">
        <v>14590</v>
      </c>
      <c r="H6349" s="40" t="s">
        <v>22016</v>
      </c>
    </row>
    <row r="6350" spans="1:8" x14ac:dyDescent="0.25">
      <c r="A6350" s="40">
        <v>1</v>
      </c>
      <c r="B6350" s="40" t="s">
        <v>5649</v>
      </c>
      <c r="C6350" s="77" t="s">
        <v>14591</v>
      </c>
      <c r="D6350" s="77" t="s">
        <v>10135</v>
      </c>
      <c r="E6350" s="40">
        <v>198.48</v>
      </c>
      <c r="F6350" s="40">
        <v>180.44</v>
      </c>
      <c r="G6350" s="40" t="s">
        <v>14592</v>
      </c>
      <c r="H6350" s="40" t="s">
        <v>22017</v>
      </c>
    </row>
    <row r="6351" spans="1:8" x14ac:dyDescent="0.25">
      <c r="A6351" s="40">
        <v>1</v>
      </c>
      <c r="B6351" s="40" t="s">
        <v>5649</v>
      </c>
      <c r="C6351" s="77" t="s">
        <v>7252</v>
      </c>
      <c r="D6351" s="77" t="s">
        <v>10135</v>
      </c>
      <c r="E6351" s="40">
        <v>213.03</v>
      </c>
      <c r="F6351" s="40">
        <v>193.66</v>
      </c>
      <c r="G6351" s="40" t="s">
        <v>6317</v>
      </c>
      <c r="H6351" s="40" t="s">
        <v>22018</v>
      </c>
    </row>
    <row r="6352" spans="1:8" x14ac:dyDescent="0.25">
      <c r="A6352" s="40">
        <v>1</v>
      </c>
      <c r="B6352" s="40" t="s">
        <v>5649</v>
      </c>
      <c r="C6352" s="77" t="s">
        <v>7253</v>
      </c>
      <c r="D6352" s="77" t="s">
        <v>10135</v>
      </c>
      <c r="E6352" s="40">
        <v>207.8</v>
      </c>
      <c r="F6352" s="40">
        <v>188.91</v>
      </c>
      <c r="G6352" s="40" t="s">
        <v>6318</v>
      </c>
      <c r="H6352" s="40" t="s">
        <v>22019</v>
      </c>
    </row>
    <row r="6353" spans="1:8" x14ac:dyDescent="0.25">
      <c r="A6353" s="40">
        <v>1</v>
      </c>
      <c r="B6353" s="40" t="s">
        <v>5649</v>
      </c>
      <c r="C6353" s="77" t="s">
        <v>7254</v>
      </c>
      <c r="D6353" s="77" t="s">
        <v>10135</v>
      </c>
      <c r="E6353" s="40">
        <v>3692.21</v>
      </c>
      <c r="F6353" s="40">
        <v>3356.55</v>
      </c>
      <c r="G6353" s="40" t="s">
        <v>6319</v>
      </c>
      <c r="H6353" s="40" t="s">
        <v>22020</v>
      </c>
    </row>
    <row r="6354" spans="1:8" x14ac:dyDescent="0.25">
      <c r="A6354" s="40">
        <v>1</v>
      </c>
      <c r="B6354" s="40" t="s">
        <v>5649</v>
      </c>
      <c r="C6354" s="77" t="s">
        <v>7255</v>
      </c>
      <c r="D6354" s="77" t="s">
        <v>10135</v>
      </c>
      <c r="E6354" s="40">
        <v>943.38</v>
      </c>
      <c r="F6354" s="40">
        <v>857.62</v>
      </c>
      <c r="G6354" s="40" t="s">
        <v>6320</v>
      </c>
      <c r="H6354" s="40" t="s">
        <v>22021</v>
      </c>
    </row>
    <row r="6355" spans="1:8" x14ac:dyDescent="0.25">
      <c r="A6355" s="40">
        <v>1</v>
      </c>
      <c r="B6355" s="40" t="s">
        <v>5649</v>
      </c>
      <c r="C6355" s="77" t="s">
        <v>7256</v>
      </c>
      <c r="D6355" s="77" t="s">
        <v>10135</v>
      </c>
      <c r="E6355" s="40">
        <v>680.22</v>
      </c>
      <c r="F6355" s="40">
        <v>618.38</v>
      </c>
      <c r="G6355" s="40" t="s">
        <v>6321</v>
      </c>
      <c r="H6355" s="40" t="s">
        <v>22022</v>
      </c>
    </row>
    <row r="6356" spans="1:8" x14ac:dyDescent="0.25">
      <c r="A6356" s="40">
        <v>1</v>
      </c>
      <c r="B6356" s="40" t="s">
        <v>5649</v>
      </c>
      <c r="C6356" s="77" t="s">
        <v>7257</v>
      </c>
      <c r="D6356" s="77" t="s">
        <v>10135</v>
      </c>
      <c r="E6356" s="40">
        <v>448.2</v>
      </c>
      <c r="F6356" s="40">
        <v>407.45</v>
      </c>
      <c r="G6356" s="40" t="s">
        <v>6322</v>
      </c>
      <c r="H6356" s="40" t="s">
        <v>22023</v>
      </c>
    </row>
    <row r="6357" spans="1:8" x14ac:dyDescent="0.25">
      <c r="A6357" s="40">
        <v>1</v>
      </c>
      <c r="B6357" s="40" t="s">
        <v>5649</v>
      </c>
      <c r="C6357" s="77" t="s">
        <v>7258</v>
      </c>
      <c r="D6357" s="77" t="s">
        <v>10135</v>
      </c>
      <c r="E6357" s="40">
        <v>145.72999999999999</v>
      </c>
      <c r="F6357" s="40">
        <v>132.47999999999999</v>
      </c>
      <c r="G6357" s="40" t="s">
        <v>6323</v>
      </c>
      <c r="H6357" s="40" t="s">
        <v>22024</v>
      </c>
    </row>
    <row r="6358" spans="1:8" x14ac:dyDescent="0.25">
      <c r="A6358" s="40">
        <v>1</v>
      </c>
      <c r="B6358" s="40" t="s">
        <v>5649</v>
      </c>
      <c r="C6358" s="77" t="s">
        <v>7259</v>
      </c>
      <c r="D6358" s="77" t="s">
        <v>10135</v>
      </c>
      <c r="E6358" s="40">
        <v>255.63</v>
      </c>
      <c r="F6358" s="40">
        <v>232.39</v>
      </c>
      <c r="G6358" s="40" t="s">
        <v>6324</v>
      </c>
      <c r="H6358" s="40" t="s">
        <v>22025</v>
      </c>
    </row>
    <row r="6359" spans="1:8" x14ac:dyDescent="0.25">
      <c r="A6359" s="40">
        <v>1</v>
      </c>
      <c r="B6359" s="40" t="s">
        <v>5649</v>
      </c>
      <c r="C6359" s="77" t="s">
        <v>7260</v>
      </c>
      <c r="D6359" s="77" t="s">
        <v>10135</v>
      </c>
      <c r="E6359" s="40">
        <v>38.479999999999997</v>
      </c>
      <c r="F6359" s="40">
        <v>34.979999999999997</v>
      </c>
      <c r="G6359" s="40" t="s">
        <v>6325</v>
      </c>
      <c r="H6359" s="40" t="s">
        <v>22026</v>
      </c>
    </row>
    <row r="6360" spans="1:8" x14ac:dyDescent="0.25">
      <c r="A6360" s="40">
        <v>1</v>
      </c>
      <c r="B6360" s="40" t="s">
        <v>5649</v>
      </c>
      <c r="C6360" s="77" t="s">
        <v>7261</v>
      </c>
      <c r="D6360" s="77" t="s">
        <v>10135</v>
      </c>
      <c r="E6360" s="40">
        <v>77.400000000000006</v>
      </c>
      <c r="F6360" s="40">
        <v>70.36</v>
      </c>
      <c r="G6360" s="40" t="s">
        <v>6326</v>
      </c>
      <c r="H6360" s="40" t="s">
        <v>22027</v>
      </c>
    </row>
    <row r="6361" spans="1:8" x14ac:dyDescent="0.25">
      <c r="A6361" s="40">
        <v>1</v>
      </c>
      <c r="B6361" s="40" t="s">
        <v>5649</v>
      </c>
      <c r="C6361" s="77" t="s">
        <v>7262</v>
      </c>
      <c r="D6361" s="77" t="s">
        <v>10135</v>
      </c>
      <c r="E6361" s="40">
        <v>485.21</v>
      </c>
      <c r="F6361" s="40">
        <v>441.1</v>
      </c>
      <c r="G6361" s="40" t="s">
        <v>6327</v>
      </c>
      <c r="H6361" s="40" t="s">
        <v>22028</v>
      </c>
    </row>
    <row r="6362" spans="1:8" x14ac:dyDescent="0.25">
      <c r="A6362" s="40">
        <v>1</v>
      </c>
      <c r="B6362" s="40" t="s">
        <v>5649</v>
      </c>
      <c r="C6362" s="77" t="s">
        <v>7263</v>
      </c>
      <c r="D6362" s="77" t="s">
        <v>10135</v>
      </c>
      <c r="E6362" s="40">
        <v>184.18</v>
      </c>
      <c r="F6362" s="40">
        <v>167.44</v>
      </c>
      <c r="G6362" s="40" t="s">
        <v>6328</v>
      </c>
      <c r="H6362" s="40" t="s">
        <v>22029</v>
      </c>
    </row>
    <row r="6363" spans="1:8" x14ac:dyDescent="0.25">
      <c r="A6363" s="40">
        <v>1</v>
      </c>
      <c r="B6363" s="40" t="s">
        <v>5649</v>
      </c>
      <c r="C6363" s="77" t="s">
        <v>7264</v>
      </c>
      <c r="D6363" s="77" t="s">
        <v>10135</v>
      </c>
      <c r="E6363" s="40">
        <v>199.39</v>
      </c>
      <c r="F6363" s="40">
        <v>181.26</v>
      </c>
      <c r="G6363" s="40" t="s">
        <v>6329</v>
      </c>
      <c r="H6363" s="40" t="s">
        <v>22030</v>
      </c>
    </row>
    <row r="6364" spans="1:8" x14ac:dyDescent="0.25">
      <c r="A6364" s="40">
        <v>1</v>
      </c>
      <c r="B6364" s="40" t="s">
        <v>5649</v>
      </c>
      <c r="C6364" s="77" t="s">
        <v>7265</v>
      </c>
      <c r="D6364" s="77" t="s">
        <v>10135</v>
      </c>
      <c r="E6364" s="40">
        <v>786.61</v>
      </c>
      <c r="F6364" s="40">
        <v>715.1</v>
      </c>
      <c r="G6364" s="40" t="s">
        <v>6330</v>
      </c>
      <c r="H6364" s="40" t="s">
        <v>22031</v>
      </c>
    </row>
    <row r="6365" spans="1:8" x14ac:dyDescent="0.25">
      <c r="A6365" s="40">
        <v>1</v>
      </c>
      <c r="B6365" s="40" t="s">
        <v>5649</v>
      </c>
      <c r="C6365" s="77" t="s">
        <v>7266</v>
      </c>
      <c r="D6365" s="77" t="s">
        <v>10135</v>
      </c>
      <c r="E6365" s="40">
        <v>1313.5</v>
      </c>
      <c r="F6365" s="40">
        <v>1194.0899999999999</v>
      </c>
      <c r="G6365" s="40" t="s">
        <v>6331</v>
      </c>
      <c r="H6365" s="40" t="s">
        <v>22032</v>
      </c>
    </row>
    <row r="6366" spans="1:8" x14ac:dyDescent="0.25">
      <c r="A6366" s="40">
        <v>1</v>
      </c>
      <c r="B6366" s="40" t="s">
        <v>5649</v>
      </c>
      <c r="C6366" s="77" t="s">
        <v>7267</v>
      </c>
      <c r="D6366" s="77" t="s">
        <v>10135</v>
      </c>
      <c r="E6366" s="40">
        <v>1123.67</v>
      </c>
      <c r="F6366" s="40">
        <v>1021.52</v>
      </c>
      <c r="G6366" s="40" t="s">
        <v>6332</v>
      </c>
      <c r="H6366" s="40" t="s">
        <v>22033</v>
      </c>
    </row>
    <row r="6367" spans="1:8" x14ac:dyDescent="0.25">
      <c r="A6367" s="40">
        <v>1</v>
      </c>
      <c r="B6367" s="40" t="s">
        <v>5649</v>
      </c>
      <c r="C6367" s="77" t="s">
        <v>7268</v>
      </c>
      <c r="D6367" s="77" t="s">
        <v>10135</v>
      </c>
      <c r="E6367" s="40">
        <v>2184.7800000000002</v>
      </c>
      <c r="F6367" s="40">
        <v>1986.16</v>
      </c>
      <c r="G6367" s="40" t="s">
        <v>6333</v>
      </c>
      <c r="H6367" s="40" t="s">
        <v>22034</v>
      </c>
    </row>
    <row r="6368" spans="1:8" x14ac:dyDescent="0.25">
      <c r="A6368" s="40">
        <v>1</v>
      </c>
      <c r="B6368" s="40" t="s">
        <v>5649</v>
      </c>
      <c r="C6368" s="77" t="s">
        <v>7269</v>
      </c>
      <c r="D6368" s="77" t="s">
        <v>10135</v>
      </c>
      <c r="E6368" s="40">
        <v>641.41999999999996</v>
      </c>
      <c r="F6368" s="40">
        <v>583.11</v>
      </c>
      <c r="G6368" s="40" t="s">
        <v>6334</v>
      </c>
      <c r="H6368" s="40" t="s">
        <v>22035</v>
      </c>
    </row>
    <row r="6369" spans="1:8" x14ac:dyDescent="0.25">
      <c r="A6369" s="40">
        <v>1</v>
      </c>
      <c r="B6369" s="40" t="s">
        <v>5649</v>
      </c>
      <c r="C6369" s="77" t="s">
        <v>14593</v>
      </c>
      <c r="D6369" s="77" t="s">
        <v>10135</v>
      </c>
      <c r="E6369" s="40">
        <v>261.43</v>
      </c>
      <c r="F6369" s="40">
        <v>237.66</v>
      </c>
      <c r="G6369" s="40" t="s">
        <v>14594</v>
      </c>
      <c r="H6369" s="40" t="s">
        <v>22036</v>
      </c>
    </row>
    <row r="6370" spans="1:8" x14ac:dyDescent="0.25">
      <c r="A6370" s="40">
        <v>1</v>
      </c>
      <c r="B6370" s="40" t="s">
        <v>5649</v>
      </c>
      <c r="C6370" s="77" t="s">
        <v>14595</v>
      </c>
      <c r="D6370" s="77" t="s">
        <v>10135</v>
      </c>
      <c r="E6370" s="40">
        <v>146.01</v>
      </c>
      <c r="F6370" s="40">
        <v>132.74</v>
      </c>
      <c r="G6370" s="40" t="s">
        <v>14596</v>
      </c>
      <c r="H6370" s="40" t="s">
        <v>22037</v>
      </c>
    </row>
    <row r="6371" spans="1:8" x14ac:dyDescent="0.25">
      <c r="A6371" s="40">
        <v>1</v>
      </c>
      <c r="B6371" s="40" t="s">
        <v>5649</v>
      </c>
      <c r="C6371" s="77" t="s">
        <v>14597</v>
      </c>
      <c r="D6371" s="77" t="s">
        <v>10135</v>
      </c>
      <c r="E6371" s="40">
        <v>112.84</v>
      </c>
      <c r="F6371" s="40">
        <v>102.58</v>
      </c>
      <c r="G6371" s="40" t="s">
        <v>14948</v>
      </c>
      <c r="H6371" s="40" t="s">
        <v>22038</v>
      </c>
    </row>
    <row r="6372" spans="1:8" x14ac:dyDescent="0.25">
      <c r="A6372" s="40">
        <v>1</v>
      </c>
      <c r="B6372" s="40" t="s">
        <v>5649</v>
      </c>
      <c r="C6372" s="77" t="s">
        <v>14598</v>
      </c>
      <c r="D6372" s="77" t="s">
        <v>10135</v>
      </c>
      <c r="E6372" s="40">
        <v>91.21</v>
      </c>
      <c r="F6372" s="40">
        <v>82.92</v>
      </c>
      <c r="G6372" s="40" t="s">
        <v>14949</v>
      </c>
      <c r="H6372" s="40" t="s">
        <v>22039</v>
      </c>
    </row>
    <row r="6373" spans="1:8" x14ac:dyDescent="0.25">
      <c r="A6373" s="40">
        <v>1</v>
      </c>
      <c r="B6373" s="40" t="s">
        <v>5649</v>
      </c>
      <c r="C6373" s="77" t="s">
        <v>14599</v>
      </c>
      <c r="D6373" s="77" t="s">
        <v>10135</v>
      </c>
      <c r="E6373" s="40">
        <v>86.09</v>
      </c>
      <c r="F6373" s="40">
        <v>78.260000000000005</v>
      </c>
      <c r="G6373" s="40" t="s">
        <v>14950</v>
      </c>
      <c r="H6373" s="40" t="s">
        <v>22040</v>
      </c>
    </row>
    <row r="6374" spans="1:8" x14ac:dyDescent="0.25">
      <c r="A6374" s="40">
        <v>1</v>
      </c>
      <c r="B6374" s="40" t="s">
        <v>5649</v>
      </c>
      <c r="C6374" s="77" t="s">
        <v>14600</v>
      </c>
      <c r="D6374" s="77" t="s">
        <v>10135</v>
      </c>
      <c r="E6374" s="40">
        <v>156.6</v>
      </c>
      <c r="F6374" s="40">
        <v>142.36000000000001</v>
      </c>
      <c r="G6374" s="40" t="s">
        <v>14601</v>
      </c>
      <c r="H6374" s="40" t="s">
        <v>22041</v>
      </c>
    </row>
    <row r="6375" spans="1:8" x14ac:dyDescent="0.25">
      <c r="A6375" s="40">
        <v>1</v>
      </c>
      <c r="B6375" s="40" t="s">
        <v>5649</v>
      </c>
      <c r="C6375" s="77" t="s">
        <v>14602</v>
      </c>
      <c r="D6375" s="77" t="s">
        <v>10135</v>
      </c>
      <c r="E6375" s="40">
        <v>104.59</v>
      </c>
      <c r="F6375" s="40">
        <v>95.08</v>
      </c>
      <c r="G6375" s="40" t="s">
        <v>14603</v>
      </c>
      <c r="H6375" s="40" t="s">
        <v>22042</v>
      </c>
    </row>
    <row r="6376" spans="1:8" x14ac:dyDescent="0.25">
      <c r="A6376" s="40">
        <v>1</v>
      </c>
      <c r="B6376" s="40" t="s">
        <v>5649</v>
      </c>
      <c r="C6376" s="77" t="s">
        <v>14604</v>
      </c>
      <c r="D6376" s="77" t="s">
        <v>10135</v>
      </c>
      <c r="E6376" s="40">
        <v>362.01</v>
      </c>
      <c r="F6376" s="40">
        <v>329.1</v>
      </c>
      <c r="G6376" s="40" t="s">
        <v>14605</v>
      </c>
      <c r="H6376" s="40" t="s">
        <v>22043</v>
      </c>
    </row>
    <row r="6377" spans="1:8" x14ac:dyDescent="0.25">
      <c r="A6377" s="40">
        <v>1</v>
      </c>
      <c r="B6377" s="40" t="s">
        <v>5649</v>
      </c>
      <c r="C6377" s="77" t="s">
        <v>14606</v>
      </c>
      <c r="D6377" s="77" t="s">
        <v>10135</v>
      </c>
      <c r="E6377" s="40">
        <v>424.39</v>
      </c>
      <c r="F6377" s="40">
        <v>385.81</v>
      </c>
      <c r="G6377" s="40" t="s">
        <v>14607</v>
      </c>
      <c r="H6377" s="40" t="s">
        <v>22044</v>
      </c>
    </row>
    <row r="6378" spans="1:8" x14ac:dyDescent="0.25">
      <c r="A6378" s="40">
        <v>1</v>
      </c>
      <c r="B6378" s="40" t="s">
        <v>5649</v>
      </c>
      <c r="C6378" s="77" t="s">
        <v>14608</v>
      </c>
      <c r="D6378" s="77" t="s">
        <v>10135</v>
      </c>
      <c r="E6378" s="40">
        <v>249.06</v>
      </c>
      <c r="F6378" s="40">
        <v>226.42</v>
      </c>
      <c r="G6378" s="40" t="s">
        <v>14609</v>
      </c>
      <c r="H6378" s="40" t="s">
        <v>22045</v>
      </c>
    </row>
    <row r="6379" spans="1:8" x14ac:dyDescent="0.25">
      <c r="A6379" s="40">
        <v>1</v>
      </c>
      <c r="B6379" s="40" t="s">
        <v>5649</v>
      </c>
      <c r="C6379" s="77" t="s">
        <v>14610</v>
      </c>
      <c r="D6379" s="77" t="s">
        <v>10135</v>
      </c>
      <c r="E6379" s="40">
        <v>216.7</v>
      </c>
      <c r="F6379" s="40">
        <v>197</v>
      </c>
      <c r="G6379" s="40" t="s">
        <v>14611</v>
      </c>
      <c r="H6379" s="40" t="s">
        <v>22046</v>
      </c>
    </row>
    <row r="6380" spans="1:8" x14ac:dyDescent="0.25">
      <c r="A6380" s="40">
        <v>1</v>
      </c>
      <c r="B6380" s="40" t="s">
        <v>5649</v>
      </c>
      <c r="C6380" s="77" t="s">
        <v>14612</v>
      </c>
      <c r="D6380" s="77" t="s">
        <v>10135</v>
      </c>
      <c r="E6380" s="40">
        <v>1472.59</v>
      </c>
      <c r="F6380" s="40">
        <v>1338.72</v>
      </c>
      <c r="G6380" s="40" t="s">
        <v>14613</v>
      </c>
      <c r="H6380" s="40" t="s">
        <v>22047</v>
      </c>
    </row>
    <row r="6381" spans="1:8" x14ac:dyDescent="0.25">
      <c r="A6381" s="40">
        <v>1</v>
      </c>
      <c r="B6381" s="40" t="s">
        <v>5649</v>
      </c>
      <c r="C6381" s="77" t="s">
        <v>14614</v>
      </c>
      <c r="D6381" s="77" t="s">
        <v>10135</v>
      </c>
      <c r="E6381" s="40">
        <v>921.98</v>
      </c>
      <c r="F6381" s="40">
        <v>838.16</v>
      </c>
      <c r="G6381" s="40" t="s">
        <v>14615</v>
      </c>
      <c r="H6381" s="40" t="s">
        <v>22048</v>
      </c>
    </row>
    <row r="6382" spans="1:8" x14ac:dyDescent="0.25">
      <c r="A6382" s="40">
        <v>1</v>
      </c>
      <c r="B6382" s="40" t="s">
        <v>5649</v>
      </c>
      <c r="C6382" s="77" t="s">
        <v>14616</v>
      </c>
      <c r="D6382" s="77" t="s">
        <v>10135</v>
      </c>
      <c r="E6382" s="40">
        <v>166.23</v>
      </c>
      <c r="F6382" s="40">
        <v>151.12</v>
      </c>
      <c r="G6382" s="40" t="s">
        <v>14617</v>
      </c>
      <c r="H6382" s="40" t="s">
        <v>22049</v>
      </c>
    </row>
    <row r="6383" spans="1:8" x14ac:dyDescent="0.25">
      <c r="A6383" s="40">
        <v>1</v>
      </c>
      <c r="B6383" s="40" t="s">
        <v>5649</v>
      </c>
      <c r="C6383" s="77" t="s">
        <v>14618</v>
      </c>
      <c r="D6383" s="77" t="s">
        <v>10135</v>
      </c>
      <c r="E6383" s="40">
        <v>129.66999999999999</v>
      </c>
      <c r="F6383" s="40">
        <v>117.88</v>
      </c>
      <c r="G6383" s="40" t="s">
        <v>14619</v>
      </c>
      <c r="H6383" s="40" t="s">
        <v>22050</v>
      </c>
    </row>
    <row r="6384" spans="1:8" x14ac:dyDescent="0.25">
      <c r="A6384" s="40">
        <v>1</v>
      </c>
      <c r="B6384" s="40" t="s">
        <v>5649</v>
      </c>
      <c r="C6384" s="77" t="s">
        <v>14620</v>
      </c>
      <c r="D6384" s="77" t="s">
        <v>10135</v>
      </c>
      <c r="E6384" s="40">
        <v>738.73</v>
      </c>
      <c r="F6384" s="40">
        <v>671.57</v>
      </c>
      <c r="G6384" s="40" t="s">
        <v>14621</v>
      </c>
      <c r="H6384" s="40" t="s">
        <v>22051</v>
      </c>
    </row>
    <row r="6385" spans="1:8" x14ac:dyDescent="0.25">
      <c r="A6385" s="40">
        <v>1</v>
      </c>
      <c r="B6385" s="40" t="s">
        <v>5649</v>
      </c>
      <c r="C6385" s="77" t="s">
        <v>14622</v>
      </c>
      <c r="D6385" s="77" t="s">
        <v>10135</v>
      </c>
      <c r="E6385" s="40">
        <v>633.28</v>
      </c>
      <c r="F6385" s="40">
        <v>575.71</v>
      </c>
      <c r="G6385" s="40" t="s">
        <v>14623</v>
      </c>
      <c r="H6385" s="40" t="s">
        <v>22052</v>
      </c>
    </row>
    <row r="6386" spans="1:8" x14ac:dyDescent="0.25">
      <c r="A6386" s="40">
        <v>1</v>
      </c>
      <c r="B6386" s="40" t="s">
        <v>5649</v>
      </c>
      <c r="C6386" s="77" t="s">
        <v>14624</v>
      </c>
      <c r="D6386" s="77" t="s">
        <v>10135</v>
      </c>
      <c r="E6386" s="40">
        <v>627.54</v>
      </c>
      <c r="F6386" s="40">
        <v>570.49</v>
      </c>
      <c r="G6386" s="40" t="s">
        <v>14625</v>
      </c>
      <c r="H6386" s="40" t="s">
        <v>22053</v>
      </c>
    </row>
    <row r="6387" spans="1:8" x14ac:dyDescent="0.25">
      <c r="A6387" s="40">
        <v>1</v>
      </c>
      <c r="B6387" s="40" t="s">
        <v>5649</v>
      </c>
      <c r="C6387" s="77" t="s">
        <v>14626</v>
      </c>
      <c r="D6387" s="77" t="s">
        <v>10135</v>
      </c>
      <c r="E6387" s="40">
        <v>240.5</v>
      </c>
      <c r="F6387" s="40">
        <v>218.64</v>
      </c>
      <c r="G6387" s="40" t="s">
        <v>14627</v>
      </c>
      <c r="H6387" s="40" t="s">
        <v>22054</v>
      </c>
    </row>
    <row r="6388" spans="1:8" x14ac:dyDescent="0.25">
      <c r="A6388" s="40">
        <v>1</v>
      </c>
      <c r="B6388" s="40" t="s">
        <v>5649</v>
      </c>
      <c r="C6388" s="77" t="s">
        <v>14628</v>
      </c>
      <c r="D6388" s="77" t="s">
        <v>10135</v>
      </c>
      <c r="E6388" s="40">
        <v>249.01</v>
      </c>
      <c r="F6388" s="40">
        <v>226.37</v>
      </c>
      <c r="G6388" s="40" t="s">
        <v>14629</v>
      </c>
      <c r="H6388" s="40" t="s">
        <v>22055</v>
      </c>
    </row>
    <row r="6389" spans="1:8" x14ac:dyDescent="0.25">
      <c r="A6389" s="40">
        <v>1</v>
      </c>
      <c r="B6389" s="40" t="s">
        <v>5649</v>
      </c>
      <c r="C6389" s="77" t="s">
        <v>7270</v>
      </c>
      <c r="D6389" s="77" t="s">
        <v>10135</v>
      </c>
      <c r="E6389" s="40">
        <v>292.83</v>
      </c>
      <c r="F6389" s="40">
        <v>266.20999999999998</v>
      </c>
      <c r="G6389" s="40" t="s">
        <v>6335</v>
      </c>
      <c r="H6389" s="40" t="s">
        <v>22056</v>
      </c>
    </row>
    <row r="6390" spans="1:8" x14ac:dyDescent="0.25">
      <c r="A6390" s="40">
        <v>1</v>
      </c>
      <c r="B6390" s="40" t="s">
        <v>5649</v>
      </c>
      <c r="C6390" s="77" t="s">
        <v>7271</v>
      </c>
      <c r="D6390" s="77" t="s">
        <v>10135</v>
      </c>
      <c r="E6390" s="40">
        <v>1329.96</v>
      </c>
      <c r="F6390" s="40">
        <v>1209.05</v>
      </c>
      <c r="G6390" s="40" t="s">
        <v>6336</v>
      </c>
      <c r="H6390" s="40" t="s">
        <v>22057</v>
      </c>
    </row>
    <row r="6391" spans="1:8" x14ac:dyDescent="0.25">
      <c r="A6391" s="40">
        <v>1</v>
      </c>
      <c r="B6391" s="40" t="s">
        <v>5649</v>
      </c>
      <c r="C6391" s="77" t="s">
        <v>7272</v>
      </c>
      <c r="D6391" s="77" t="s">
        <v>10135</v>
      </c>
      <c r="E6391" s="40">
        <v>1303.78</v>
      </c>
      <c r="F6391" s="40">
        <v>1185.25</v>
      </c>
      <c r="G6391" s="40" t="s">
        <v>6337</v>
      </c>
      <c r="H6391" s="40" t="s">
        <v>22058</v>
      </c>
    </row>
    <row r="6392" spans="1:8" x14ac:dyDescent="0.25">
      <c r="A6392" s="40">
        <v>1</v>
      </c>
      <c r="B6392" s="40" t="s">
        <v>5649</v>
      </c>
      <c r="C6392" s="77" t="s">
        <v>7273</v>
      </c>
      <c r="D6392" s="77" t="s">
        <v>10135</v>
      </c>
      <c r="E6392" s="40">
        <v>3323.33</v>
      </c>
      <c r="F6392" s="40">
        <v>3021.21</v>
      </c>
      <c r="G6392" s="40" t="s">
        <v>6338</v>
      </c>
      <c r="H6392" s="40" t="s">
        <v>22059</v>
      </c>
    </row>
    <row r="6393" spans="1:8" x14ac:dyDescent="0.25">
      <c r="A6393" s="40">
        <v>1</v>
      </c>
      <c r="B6393" s="40" t="s">
        <v>5649</v>
      </c>
      <c r="C6393" s="77" t="s">
        <v>7274</v>
      </c>
      <c r="D6393" s="77" t="s">
        <v>10135</v>
      </c>
      <c r="E6393" s="40">
        <v>4890.68</v>
      </c>
      <c r="F6393" s="40">
        <v>4446.07</v>
      </c>
      <c r="G6393" s="40" t="s">
        <v>6339</v>
      </c>
      <c r="H6393" s="40" t="s">
        <v>22060</v>
      </c>
    </row>
    <row r="6394" spans="1:8" x14ac:dyDescent="0.25">
      <c r="A6394" s="40">
        <v>1</v>
      </c>
      <c r="B6394" s="40" t="s">
        <v>5649</v>
      </c>
      <c r="C6394" s="77" t="s">
        <v>7275</v>
      </c>
      <c r="D6394" s="77" t="s">
        <v>10135</v>
      </c>
      <c r="E6394" s="40">
        <v>3724.3</v>
      </c>
      <c r="F6394" s="40">
        <v>3385.73</v>
      </c>
      <c r="G6394" s="40" t="s">
        <v>6340</v>
      </c>
      <c r="H6394" s="40" t="s">
        <v>22061</v>
      </c>
    </row>
    <row r="6395" spans="1:8" x14ac:dyDescent="0.25">
      <c r="A6395" s="40">
        <v>1</v>
      </c>
      <c r="B6395" s="40" t="s">
        <v>5649</v>
      </c>
      <c r="C6395" s="77" t="s">
        <v>7276</v>
      </c>
      <c r="D6395" s="77" t="s">
        <v>10135</v>
      </c>
      <c r="E6395" s="40">
        <v>1477.43</v>
      </c>
      <c r="F6395" s="40">
        <v>1343.12</v>
      </c>
      <c r="G6395" s="40" t="s">
        <v>6341</v>
      </c>
      <c r="H6395" s="40" t="s">
        <v>22062</v>
      </c>
    </row>
    <row r="6396" spans="1:8" x14ac:dyDescent="0.25">
      <c r="A6396" s="40">
        <v>1</v>
      </c>
      <c r="B6396" s="40" t="s">
        <v>5649</v>
      </c>
      <c r="C6396" s="77" t="s">
        <v>7277</v>
      </c>
      <c r="D6396" s="77" t="s">
        <v>10135</v>
      </c>
      <c r="E6396" s="40">
        <v>1843.94</v>
      </c>
      <c r="F6396" s="40">
        <v>1676.31</v>
      </c>
      <c r="G6396" s="40" t="s">
        <v>6342</v>
      </c>
      <c r="H6396" s="40" t="s">
        <v>22063</v>
      </c>
    </row>
    <row r="6397" spans="1:8" x14ac:dyDescent="0.25">
      <c r="A6397" s="40">
        <v>1</v>
      </c>
      <c r="B6397" s="40" t="s">
        <v>5649</v>
      </c>
      <c r="C6397" s="77" t="s">
        <v>7278</v>
      </c>
      <c r="D6397" s="77" t="s">
        <v>10135</v>
      </c>
      <c r="E6397" s="40">
        <v>2553.34</v>
      </c>
      <c r="F6397" s="40">
        <v>2321.2199999999998</v>
      </c>
      <c r="G6397" s="40" t="s">
        <v>6343</v>
      </c>
      <c r="H6397" s="40" t="s">
        <v>22064</v>
      </c>
    </row>
    <row r="6398" spans="1:8" x14ac:dyDescent="0.25">
      <c r="A6398" s="40">
        <v>1</v>
      </c>
      <c r="B6398" s="40" t="s">
        <v>5649</v>
      </c>
      <c r="C6398" s="77" t="s">
        <v>7279</v>
      </c>
      <c r="D6398" s="77" t="s">
        <v>10135</v>
      </c>
      <c r="E6398" s="40">
        <v>2211.7800000000002</v>
      </c>
      <c r="F6398" s="40">
        <v>2010.71</v>
      </c>
      <c r="G6398" s="40" t="s">
        <v>6344</v>
      </c>
      <c r="H6398" s="40" t="s">
        <v>22065</v>
      </c>
    </row>
    <row r="6399" spans="1:8" x14ac:dyDescent="0.25">
      <c r="A6399" s="40">
        <v>1</v>
      </c>
      <c r="B6399" s="40" t="s">
        <v>5649</v>
      </c>
      <c r="C6399" s="77" t="s">
        <v>7280</v>
      </c>
      <c r="D6399" s="77" t="s">
        <v>10135</v>
      </c>
      <c r="E6399" s="40">
        <v>2945.17</v>
      </c>
      <c r="F6399" s="40">
        <v>2677.43</v>
      </c>
      <c r="G6399" s="40" t="s">
        <v>6345</v>
      </c>
      <c r="H6399" s="40" t="s">
        <v>22066</v>
      </c>
    </row>
    <row r="6400" spans="1:8" x14ac:dyDescent="0.25">
      <c r="A6400" s="40">
        <v>1</v>
      </c>
      <c r="B6400" s="40" t="s">
        <v>5649</v>
      </c>
      <c r="C6400" s="77" t="s">
        <v>7281</v>
      </c>
      <c r="D6400" s="77" t="s">
        <v>10135</v>
      </c>
      <c r="E6400" s="40">
        <v>2364.12</v>
      </c>
      <c r="F6400" s="40">
        <v>2149.1999999999998</v>
      </c>
      <c r="G6400" s="40" t="s">
        <v>6346</v>
      </c>
      <c r="H6400" s="40" t="s">
        <v>22067</v>
      </c>
    </row>
    <row r="6401" spans="1:8" x14ac:dyDescent="0.25">
      <c r="A6401" s="40">
        <v>1</v>
      </c>
      <c r="B6401" s="40" t="s">
        <v>5649</v>
      </c>
      <c r="C6401" s="77" t="s">
        <v>7282</v>
      </c>
      <c r="D6401" s="77" t="s">
        <v>10135</v>
      </c>
      <c r="E6401" s="40">
        <v>3512.71</v>
      </c>
      <c r="F6401" s="40">
        <v>3193.37</v>
      </c>
      <c r="G6401" s="40" t="s">
        <v>6347</v>
      </c>
      <c r="H6401" s="40" t="s">
        <v>22068</v>
      </c>
    </row>
    <row r="6402" spans="1:8" x14ac:dyDescent="0.25">
      <c r="A6402" s="40">
        <v>1</v>
      </c>
      <c r="B6402" s="40" t="s">
        <v>5649</v>
      </c>
      <c r="C6402" s="77" t="s">
        <v>7283</v>
      </c>
      <c r="D6402" s="77" t="s">
        <v>10135</v>
      </c>
      <c r="E6402" s="40">
        <v>534.02</v>
      </c>
      <c r="F6402" s="40">
        <v>485.47</v>
      </c>
      <c r="G6402" s="40" t="s">
        <v>6348</v>
      </c>
      <c r="H6402" s="40" t="s">
        <v>22069</v>
      </c>
    </row>
    <row r="6403" spans="1:8" x14ac:dyDescent="0.25">
      <c r="A6403" s="40">
        <v>1</v>
      </c>
      <c r="B6403" s="40" t="s">
        <v>5649</v>
      </c>
      <c r="C6403" s="77" t="s">
        <v>7284</v>
      </c>
      <c r="D6403" s="77" t="s">
        <v>10135</v>
      </c>
      <c r="E6403" s="40">
        <v>581.48</v>
      </c>
      <c r="F6403" s="40">
        <v>528.62</v>
      </c>
      <c r="G6403" s="40" t="s">
        <v>6349</v>
      </c>
      <c r="H6403" s="40" t="s">
        <v>22070</v>
      </c>
    </row>
    <row r="6404" spans="1:8" x14ac:dyDescent="0.25">
      <c r="A6404" s="40">
        <v>1</v>
      </c>
      <c r="B6404" s="40" t="s">
        <v>5649</v>
      </c>
      <c r="C6404" s="77" t="s">
        <v>7285</v>
      </c>
      <c r="D6404" s="77" t="s">
        <v>10135</v>
      </c>
      <c r="E6404" s="40">
        <v>1283.0999999999999</v>
      </c>
      <c r="F6404" s="40">
        <v>1166.45</v>
      </c>
      <c r="G6404" s="40" t="s">
        <v>6350</v>
      </c>
      <c r="H6404" s="40" t="s">
        <v>22071</v>
      </c>
    </row>
    <row r="6405" spans="1:8" x14ac:dyDescent="0.25">
      <c r="A6405" s="40">
        <v>1</v>
      </c>
      <c r="B6405" s="40" t="s">
        <v>5649</v>
      </c>
      <c r="C6405" s="77" t="s">
        <v>7286</v>
      </c>
      <c r="D6405" s="77" t="s">
        <v>10135</v>
      </c>
      <c r="E6405" s="40">
        <v>1266.55</v>
      </c>
      <c r="F6405" s="40">
        <v>1151.4100000000001</v>
      </c>
      <c r="G6405" s="40" t="s">
        <v>6351</v>
      </c>
      <c r="H6405" s="40" t="s">
        <v>22072</v>
      </c>
    </row>
    <row r="6406" spans="1:8" x14ac:dyDescent="0.25">
      <c r="A6406" s="40">
        <v>1</v>
      </c>
      <c r="B6406" s="40" t="s">
        <v>5649</v>
      </c>
      <c r="C6406" s="77" t="s">
        <v>7287</v>
      </c>
      <c r="D6406" s="77" t="s">
        <v>10135</v>
      </c>
      <c r="E6406" s="40">
        <v>339.32</v>
      </c>
      <c r="F6406" s="40">
        <v>308.47000000000003</v>
      </c>
      <c r="G6406" s="40" t="s">
        <v>22073</v>
      </c>
      <c r="H6406" s="40" t="s">
        <v>22074</v>
      </c>
    </row>
    <row r="6407" spans="1:8" x14ac:dyDescent="0.25">
      <c r="A6407" s="40">
        <v>1</v>
      </c>
      <c r="B6407" s="40" t="s">
        <v>5649</v>
      </c>
      <c r="C6407" s="77" t="s">
        <v>7288</v>
      </c>
      <c r="D6407" s="77" t="s">
        <v>10135</v>
      </c>
      <c r="E6407" s="40">
        <v>1317.1</v>
      </c>
      <c r="F6407" s="40">
        <v>1197.3599999999999</v>
      </c>
      <c r="G6407" s="40" t="s">
        <v>6352</v>
      </c>
      <c r="H6407" s="40" t="s">
        <v>22075</v>
      </c>
    </row>
    <row r="6408" spans="1:8" x14ac:dyDescent="0.25">
      <c r="A6408" s="40">
        <v>1</v>
      </c>
      <c r="B6408" s="40" t="s">
        <v>5649</v>
      </c>
      <c r="C6408" s="77" t="s">
        <v>7289</v>
      </c>
      <c r="D6408" s="77" t="s">
        <v>10135</v>
      </c>
      <c r="E6408" s="40">
        <v>440.94</v>
      </c>
      <c r="F6408" s="40">
        <v>400.85</v>
      </c>
      <c r="G6408" s="40" t="s">
        <v>6353</v>
      </c>
      <c r="H6408" s="40" t="s">
        <v>22076</v>
      </c>
    </row>
    <row r="6409" spans="1:8" x14ac:dyDescent="0.25">
      <c r="A6409" s="40">
        <v>1</v>
      </c>
      <c r="B6409" s="40" t="s">
        <v>5649</v>
      </c>
      <c r="C6409" s="77" t="s">
        <v>7290</v>
      </c>
      <c r="D6409" s="77" t="s">
        <v>10135</v>
      </c>
      <c r="E6409" s="40">
        <v>313.01</v>
      </c>
      <c r="F6409" s="40">
        <v>284.55</v>
      </c>
      <c r="G6409" s="40" t="s">
        <v>6354</v>
      </c>
      <c r="H6409" s="40" t="s">
        <v>22077</v>
      </c>
    </row>
    <row r="6410" spans="1:8" x14ac:dyDescent="0.25">
      <c r="A6410" s="40">
        <v>1</v>
      </c>
      <c r="B6410" s="40" t="s">
        <v>5649</v>
      </c>
      <c r="C6410" s="77" t="s">
        <v>7291</v>
      </c>
      <c r="D6410" s="77" t="s">
        <v>10135</v>
      </c>
      <c r="E6410" s="40">
        <v>134.72</v>
      </c>
      <c r="F6410" s="40">
        <v>122.47</v>
      </c>
      <c r="G6410" s="40" t="s">
        <v>8624</v>
      </c>
      <c r="H6410" s="40" t="s">
        <v>22078</v>
      </c>
    </row>
    <row r="6411" spans="1:8" x14ac:dyDescent="0.25">
      <c r="A6411" s="40">
        <v>1</v>
      </c>
      <c r="B6411" s="40" t="s">
        <v>5649</v>
      </c>
      <c r="C6411" s="77" t="s">
        <v>7292</v>
      </c>
      <c r="D6411" s="77" t="s">
        <v>10135</v>
      </c>
      <c r="E6411" s="40">
        <v>498.01</v>
      </c>
      <c r="F6411" s="40">
        <v>452.74</v>
      </c>
      <c r="G6411" s="40" t="s">
        <v>6355</v>
      </c>
      <c r="H6411" s="40" t="s">
        <v>22079</v>
      </c>
    </row>
    <row r="6412" spans="1:8" x14ac:dyDescent="0.25">
      <c r="A6412" s="40">
        <v>1</v>
      </c>
      <c r="B6412" s="40" t="s">
        <v>5649</v>
      </c>
      <c r="C6412" s="77" t="s">
        <v>7293</v>
      </c>
      <c r="D6412" s="77" t="s">
        <v>10135</v>
      </c>
      <c r="E6412" s="40">
        <v>994.69</v>
      </c>
      <c r="F6412" s="40">
        <v>904.26</v>
      </c>
      <c r="G6412" s="40" t="s">
        <v>6356</v>
      </c>
      <c r="H6412" s="40" t="s">
        <v>22080</v>
      </c>
    </row>
    <row r="6413" spans="1:8" x14ac:dyDescent="0.25">
      <c r="A6413" s="40">
        <v>1</v>
      </c>
      <c r="B6413" s="40" t="s">
        <v>5649</v>
      </c>
      <c r="C6413" s="77" t="s">
        <v>7294</v>
      </c>
      <c r="D6413" s="77" t="s">
        <v>10135</v>
      </c>
      <c r="E6413" s="40">
        <v>885.08</v>
      </c>
      <c r="F6413" s="40">
        <v>804.62</v>
      </c>
      <c r="G6413" s="40" t="s">
        <v>6357</v>
      </c>
      <c r="H6413" s="40" t="s">
        <v>22081</v>
      </c>
    </row>
    <row r="6414" spans="1:8" x14ac:dyDescent="0.25">
      <c r="A6414" s="40">
        <v>1</v>
      </c>
      <c r="B6414" s="40" t="s">
        <v>5649</v>
      </c>
      <c r="C6414" s="77" t="s">
        <v>7295</v>
      </c>
      <c r="D6414" s="77" t="s">
        <v>10135</v>
      </c>
      <c r="E6414" s="40">
        <v>316.10000000000002</v>
      </c>
      <c r="F6414" s="40">
        <v>287.36</v>
      </c>
      <c r="G6414" s="40" t="s">
        <v>6358</v>
      </c>
      <c r="H6414" s="40" t="s">
        <v>22082</v>
      </c>
    </row>
    <row r="6415" spans="1:8" x14ac:dyDescent="0.25">
      <c r="A6415" s="40">
        <v>1</v>
      </c>
      <c r="B6415" s="40" t="s">
        <v>5649</v>
      </c>
      <c r="C6415" s="77" t="s">
        <v>14630</v>
      </c>
      <c r="D6415" s="77" t="s">
        <v>10135</v>
      </c>
      <c r="E6415" s="40">
        <v>1168.1199999999999</v>
      </c>
      <c r="F6415" s="40">
        <v>1061.93</v>
      </c>
      <c r="G6415" s="40" t="s">
        <v>14631</v>
      </c>
      <c r="H6415" s="40" t="s">
        <v>22083</v>
      </c>
    </row>
    <row r="6416" spans="1:8" x14ac:dyDescent="0.25">
      <c r="A6416" s="40">
        <v>1</v>
      </c>
      <c r="B6416" s="40" t="s">
        <v>5649</v>
      </c>
      <c r="C6416" s="77" t="s">
        <v>7296</v>
      </c>
      <c r="D6416" s="77" t="s">
        <v>10135</v>
      </c>
      <c r="E6416" s="40">
        <v>481</v>
      </c>
      <c r="F6416" s="40">
        <v>437.27</v>
      </c>
      <c r="G6416" s="40" t="s">
        <v>6359</v>
      </c>
      <c r="H6416" s="40" t="s">
        <v>22084</v>
      </c>
    </row>
    <row r="6417" spans="1:8" x14ac:dyDescent="0.25">
      <c r="A6417" s="40">
        <v>1</v>
      </c>
      <c r="B6417" s="40" t="s">
        <v>5649</v>
      </c>
      <c r="C6417" s="77" t="s">
        <v>7297</v>
      </c>
      <c r="D6417" s="77" t="s">
        <v>10135</v>
      </c>
      <c r="E6417" s="40">
        <v>203.67</v>
      </c>
      <c r="F6417" s="40">
        <v>185.15</v>
      </c>
      <c r="G6417" s="40" t="s">
        <v>6360</v>
      </c>
      <c r="H6417" s="40" t="s">
        <v>22085</v>
      </c>
    </row>
    <row r="6418" spans="1:8" x14ac:dyDescent="0.25">
      <c r="A6418" s="40">
        <v>1</v>
      </c>
      <c r="B6418" s="40" t="s">
        <v>5649</v>
      </c>
      <c r="C6418" s="77" t="s">
        <v>7298</v>
      </c>
      <c r="D6418" s="77" t="s">
        <v>10135</v>
      </c>
      <c r="E6418" s="40">
        <v>1253.82</v>
      </c>
      <c r="F6418" s="40">
        <v>1139.8399999999999</v>
      </c>
      <c r="G6418" s="40" t="s">
        <v>6361</v>
      </c>
      <c r="H6418" s="40" t="s">
        <v>22086</v>
      </c>
    </row>
    <row r="6419" spans="1:8" x14ac:dyDescent="0.25">
      <c r="A6419" s="40">
        <v>1</v>
      </c>
      <c r="B6419" s="40" t="s">
        <v>5649</v>
      </c>
      <c r="C6419" s="77" t="s">
        <v>7299</v>
      </c>
      <c r="D6419" s="77" t="s">
        <v>10135</v>
      </c>
      <c r="E6419" s="40">
        <v>86.53</v>
      </c>
      <c r="F6419" s="40">
        <v>78.66</v>
      </c>
      <c r="G6419" s="40" t="s">
        <v>6362</v>
      </c>
      <c r="H6419" s="40" t="s">
        <v>22087</v>
      </c>
    </row>
    <row r="6420" spans="1:8" x14ac:dyDescent="0.25">
      <c r="A6420" s="40">
        <v>1</v>
      </c>
      <c r="B6420" s="40" t="s">
        <v>5649</v>
      </c>
      <c r="C6420" s="77" t="s">
        <v>7300</v>
      </c>
      <c r="D6420" s="77" t="s">
        <v>10135</v>
      </c>
      <c r="E6420" s="40">
        <v>69.319999999999993</v>
      </c>
      <c r="F6420" s="40">
        <v>63.02</v>
      </c>
      <c r="G6420" s="40" t="s">
        <v>6363</v>
      </c>
      <c r="H6420" s="40" t="s">
        <v>22088</v>
      </c>
    </row>
    <row r="6421" spans="1:8" x14ac:dyDescent="0.25">
      <c r="A6421" s="40">
        <v>1</v>
      </c>
      <c r="B6421" s="40" t="s">
        <v>5649</v>
      </c>
      <c r="C6421" s="77" t="s">
        <v>7301</v>
      </c>
      <c r="D6421" s="77" t="s">
        <v>10135</v>
      </c>
      <c r="E6421" s="40">
        <v>168.72</v>
      </c>
      <c r="F6421" s="40">
        <v>153.38</v>
      </c>
      <c r="G6421" s="40" t="s">
        <v>6364</v>
      </c>
      <c r="H6421" s="40" t="s">
        <v>22089</v>
      </c>
    </row>
    <row r="6422" spans="1:8" x14ac:dyDescent="0.25">
      <c r="A6422" s="40">
        <v>1</v>
      </c>
      <c r="B6422" s="40" t="s">
        <v>5649</v>
      </c>
      <c r="C6422" s="77" t="s">
        <v>7302</v>
      </c>
      <c r="D6422" s="77" t="s">
        <v>10135</v>
      </c>
      <c r="E6422" s="40">
        <v>3024.85</v>
      </c>
      <c r="F6422" s="40">
        <v>2749.86</v>
      </c>
      <c r="G6422" s="40" t="s">
        <v>6365</v>
      </c>
      <c r="H6422" s="40" t="s">
        <v>22090</v>
      </c>
    </row>
    <row r="6423" spans="1:8" x14ac:dyDescent="0.25">
      <c r="A6423" s="40">
        <v>1</v>
      </c>
      <c r="B6423" s="40" t="s">
        <v>5649</v>
      </c>
      <c r="C6423" s="77" t="s">
        <v>10268</v>
      </c>
      <c r="D6423" s="77" t="s">
        <v>10135</v>
      </c>
      <c r="E6423" s="40">
        <v>979.46</v>
      </c>
      <c r="F6423" s="40">
        <v>890.42</v>
      </c>
      <c r="G6423" s="40" t="s">
        <v>6366</v>
      </c>
      <c r="H6423" s="40" t="s">
        <v>22091</v>
      </c>
    </row>
    <row r="6424" spans="1:8" x14ac:dyDescent="0.25">
      <c r="A6424" s="40">
        <v>1</v>
      </c>
      <c r="B6424" s="40" t="s">
        <v>5649</v>
      </c>
      <c r="C6424" s="77" t="s">
        <v>10269</v>
      </c>
      <c r="D6424" s="77" t="s">
        <v>10135</v>
      </c>
      <c r="E6424" s="40">
        <v>730.22</v>
      </c>
      <c r="F6424" s="40">
        <v>663.84</v>
      </c>
      <c r="G6424" s="40" t="s">
        <v>6367</v>
      </c>
      <c r="H6424" s="40" t="s">
        <v>22092</v>
      </c>
    </row>
    <row r="6425" spans="1:8" x14ac:dyDescent="0.25">
      <c r="A6425" s="40">
        <v>1</v>
      </c>
      <c r="B6425" s="40" t="s">
        <v>5649</v>
      </c>
      <c r="C6425" s="77" t="s">
        <v>10270</v>
      </c>
      <c r="D6425" s="77" t="s">
        <v>10135</v>
      </c>
      <c r="E6425" s="40">
        <v>899.24</v>
      </c>
      <c r="F6425" s="40">
        <v>817.49</v>
      </c>
      <c r="G6425" s="40" t="s">
        <v>6368</v>
      </c>
      <c r="H6425" s="40" t="s">
        <v>22093</v>
      </c>
    </row>
    <row r="6426" spans="1:8" x14ac:dyDescent="0.25">
      <c r="A6426" s="40">
        <v>1</v>
      </c>
      <c r="B6426" s="40" t="s">
        <v>5649</v>
      </c>
      <c r="C6426" s="77" t="s">
        <v>10271</v>
      </c>
      <c r="D6426" s="77" t="s">
        <v>10135</v>
      </c>
      <c r="E6426" s="40">
        <v>637.9</v>
      </c>
      <c r="F6426" s="40">
        <v>579.91</v>
      </c>
      <c r="G6426" s="40" t="s">
        <v>8625</v>
      </c>
      <c r="H6426" s="40" t="s">
        <v>22094</v>
      </c>
    </row>
    <row r="6427" spans="1:8" x14ac:dyDescent="0.25">
      <c r="A6427" s="40">
        <v>1</v>
      </c>
      <c r="B6427" s="40" t="s">
        <v>5649</v>
      </c>
      <c r="C6427" s="77" t="s">
        <v>10272</v>
      </c>
      <c r="D6427" s="77" t="s">
        <v>10135</v>
      </c>
      <c r="E6427" s="40">
        <v>369.24</v>
      </c>
      <c r="F6427" s="40">
        <v>335.67</v>
      </c>
      <c r="G6427" s="40" t="s">
        <v>6369</v>
      </c>
      <c r="H6427" s="40" t="s">
        <v>22095</v>
      </c>
    </row>
    <row r="6428" spans="1:8" x14ac:dyDescent="0.25">
      <c r="A6428" s="40">
        <v>1</v>
      </c>
      <c r="B6428" s="40" t="s">
        <v>5649</v>
      </c>
      <c r="C6428" s="77" t="s">
        <v>10273</v>
      </c>
      <c r="D6428" s="77" t="s">
        <v>10135</v>
      </c>
      <c r="E6428" s="40">
        <v>107.06</v>
      </c>
      <c r="F6428" s="40">
        <v>97.33</v>
      </c>
      <c r="G6428" s="40" t="s">
        <v>6370</v>
      </c>
      <c r="H6428" s="40" t="s">
        <v>22096</v>
      </c>
    </row>
    <row r="6429" spans="1:8" x14ac:dyDescent="0.25">
      <c r="A6429" s="40">
        <v>1</v>
      </c>
      <c r="B6429" s="40" t="s">
        <v>5649</v>
      </c>
      <c r="C6429" s="77" t="s">
        <v>10274</v>
      </c>
      <c r="D6429" s="77" t="s">
        <v>10135</v>
      </c>
      <c r="E6429" s="40">
        <v>83.06</v>
      </c>
      <c r="F6429" s="40">
        <v>75.510000000000005</v>
      </c>
      <c r="G6429" s="40" t="s">
        <v>22097</v>
      </c>
      <c r="H6429" s="40" t="s">
        <v>22098</v>
      </c>
    </row>
    <row r="6430" spans="1:8" x14ac:dyDescent="0.25">
      <c r="A6430" s="40">
        <v>1</v>
      </c>
      <c r="B6430" s="40" t="s">
        <v>5649</v>
      </c>
      <c r="C6430" s="77" t="s">
        <v>22099</v>
      </c>
      <c r="D6430" s="77" t="s">
        <v>10135</v>
      </c>
      <c r="E6430" s="40">
        <v>35.32</v>
      </c>
      <c r="F6430" s="40">
        <v>32.11</v>
      </c>
      <c r="G6430" s="40" t="s">
        <v>22100</v>
      </c>
      <c r="H6430" s="40" t="s">
        <v>22101</v>
      </c>
    </row>
    <row r="6431" spans="1:8" x14ac:dyDescent="0.25">
      <c r="A6431" s="40">
        <v>1</v>
      </c>
      <c r="B6431" s="40" t="s">
        <v>5649</v>
      </c>
      <c r="C6431" s="77" t="s">
        <v>22102</v>
      </c>
      <c r="D6431" s="77" t="s">
        <v>10135</v>
      </c>
      <c r="E6431" s="40">
        <v>68.680000000000007</v>
      </c>
      <c r="F6431" s="40">
        <v>62.44</v>
      </c>
      <c r="G6431" s="40" t="s">
        <v>22103</v>
      </c>
      <c r="H6431" s="40" t="s">
        <v>22104</v>
      </c>
    </row>
    <row r="6432" spans="1:8" x14ac:dyDescent="0.25">
      <c r="A6432" s="40">
        <v>1</v>
      </c>
      <c r="B6432" s="40" t="s">
        <v>5649</v>
      </c>
      <c r="C6432" s="77" t="s">
        <v>22105</v>
      </c>
      <c r="D6432" s="77" t="s">
        <v>10135</v>
      </c>
      <c r="E6432" s="40">
        <v>60.21</v>
      </c>
      <c r="F6432" s="40">
        <v>54.74</v>
      </c>
      <c r="G6432" s="40" t="s">
        <v>22106</v>
      </c>
      <c r="H6432" s="40" t="s">
        <v>22107</v>
      </c>
    </row>
    <row r="6433" spans="1:8" x14ac:dyDescent="0.25">
      <c r="A6433" s="40">
        <v>1</v>
      </c>
      <c r="B6433" s="40" t="s">
        <v>5649</v>
      </c>
      <c r="C6433" s="77" t="s">
        <v>22108</v>
      </c>
      <c r="D6433" s="77" t="s">
        <v>10135</v>
      </c>
      <c r="E6433" s="40">
        <v>139.52000000000001</v>
      </c>
      <c r="F6433" s="40">
        <v>126.84</v>
      </c>
      <c r="G6433" s="40" t="s">
        <v>22109</v>
      </c>
      <c r="H6433" s="40" t="s">
        <v>22110</v>
      </c>
    </row>
    <row r="6434" spans="1:8" x14ac:dyDescent="0.25">
      <c r="A6434" s="40">
        <v>1</v>
      </c>
      <c r="B6434" s="40" t="s">
        <v>5649</v>
      </c>
      <c r="C6434" s="77" t="s">
        <v>22111</v>
      </c>
      <c r="D6434" s="77" t="s">
        <v>10135</v>
      </c>
      <c r="E6434" s="40">
        <v>61.06</v>
      </c>
      <c r="F6434" s="40">
        <v>55.51</v>
      </c>
      <c r="G6434" s="40" t="s">
        <v>22112</v>
      </c>
      <c r="H6434" s="40" t="s">
        <v>22113</v>
      </c>
    </row>
    <row r="6435" spans="1:8" x14ac:dyDescent="0.25">
      <c r="A6435" s="40">
        <v>1</v>
      </c>
      <c r="B6435" s="40" t="s">
        <v>5649</v>
      </c>
      <c r="C6435" s="77" t="s">
        <v>10275</v>
      </c>
      <c r="D6435" s="77" t="s">
        <v>10135</v>
      </c>
      <c r="E6435" s="40">
        <v>90.68</v>
      </c>
      <c r="F6435" s="40">
        <v>82.44</v>
      </c>
      <c r="G6435" s="40" t="s">
        <v>6371</v>
      </c>
      <c r="H6435" s="40" t="s">
        <v>22114</v>
      </c>
    </row>
    <row r="6436" spans="1:8" x14ac:dyDescent="0.25">
      <c r="A6436" s="40">
        <v>1</v>
      </c>
      <c r="B6436" s="40" t="s">
        <v>5649</v>
      </c>
      <c r="C6436" s="77" t="s">
        <v>10276</v>
      </c>
      <c r="D6436" s="77" t="s">
        <v>10135</v>
      </c>
      <c r="E6436" s="40">
        <v>393.95</v>
      </c>
      <c r="F6436" s="40">
        <v>358.14</v>
      </c>
      <c r="G6436" s="40" t="s">
        <v>6372</v>
      </c>
      <c r="H6436" s="40" t="s">
        <v>22115</v>
      </c>
    </row>
    <row r="6437" spans="1:8" x14ac:dyDescent="0.25">
      <c r="A6437" s="40">
        <v>1</v>
      </c>
      <c r="B6437" s="40" t="s">
        <v>5649</v>
      </c>
      <c r="C6437" s="77" t="s">
        <v>10277</v>
      </c>
      <c r="D6437" s="77" t="s">
        <v>10135</v>
      </c>
      <c r="E6437" s="40">
        <v>140.91</v>
      </c>
      <c r="F6437" s="40">
        <v>128.1</v>
      </c>
      <c r="G6437" s="40" t="s">
        <v>8626</v>
      </c>
      <c r="H6437" s="40" t="s">
        <v>22116</v>
      </c>
    </row>
    <row r="6438" spans="1:8" x14ac:dyDescent="0.25">
      <c r="A6438" s="40">
        <v>1</v>
      </c>
      <c r="B6438" s="40" t="s">
        <v>5649</v>
      </c>
      <c r="C6438" s="77" t="s">
        <v>10278</v>
      </c>
      <c r="D6438" s="77" t="s">
        <v>10135</v>
      </c>
      <c r="E6438" s="40">
        <v>76.3</v>
      </c>
      <c r="F6438" s="40">
        <v>69.36</v>
      </c>
      <c r="G6438" s="40" t="s">
        <v>14951</v>
      </c>
      <c r="H6438" s="40" t="s">
        <v>22117</v>
      </c>
    </row>
    <row r="6439" spans="1:8" x14ac:dyDescent="0.25">
      <c r="A6439" s="40">
        <v>1</v>
      </c>
      <c r="B6439" s="40" t="s">
        <v>5649</v>
      </c>
      <c r="C6439" s="77" t="s">
        <v>10279</v>
      </c>
      <c r="D6439" s="77" t="s">
        <v>10135</v>
      </c>
      <c r="E6439" s="40">
        <v>97.6</v>
      </c>
      <c r="F6439" s="40">
        <v>88.73</v>
      </c>
      <c r="G6439" s="40" t="s">
        <v>6373</v>
      </c>
      <c r="H6439" s="40" t="s">
        <v>22118</v>
      </c>
    </row>
    <row r="6440" spans="1:8" x14ac:dyDescent="0.25">
      <c r="A6440" s="40">
        <v>1</v>
      </c>
      <c r="B6440" s="40" t="s">
        <v>5649</v>
      </c>
      <c r="C6440" s="77" t="s">
        <v>10280</v>
      </c>
      <c r="D6440" s="77" t="s">
        <v>10135</v>
      </c>
      <c r="E6440" s="40" t="s">
        <v>16502</v>
      </c>
      <c r="F6440" s="40" t="s">
        <v>5459</v>
      </c>
      <c r="G6440" s="40" t="s">
        <v>14952</v>
      </c>
      <c r="H6440" s="40" t="s">
        <v>22119</v>
      </c>
    </row>
    <row r="6441" spans="1:8" x14ac:dyDescent="0.25">
      <c r="A6441" s="40">
        <v>1</v>
      </c>
      <c r="B6441" s="40" t="s">
        <v>5649</v>
      </c>
      <c r="C6441" s="77" t="s">
        <v>10281</v>
      </c>
      <c r="D6441" s="77" t="s">
        <v>10135</v>
      </c>
      <c r="E6441" s="40" t="s">
        <v>16502</v>
      </c>
      <c r="F6441" s="40" t="s">
        <v>5459</v>
      </c>
      <c r="G6441" s="40" t="s">
        <v>10233</v>
      </c>
      <c r="H6441" s="40" t="s">
        <v>22120</v>
      </c>
    </row>
    <row r="6442" spans="1:8" x14ac:dyDescent="0.25">
      <c r="A6442" s="40">
        <v>1</v>
      </c>
      <c r="B6442" s="40" t="s">
        <v>5649</v>
      </c>
      <c r="C6442" s="77" t="s">
        <v>10282</v>
      </c>
      <c r="D6442" s="77" t="s">
        <v>10135</v>
      </c>
      <c r="E6442" s="40" t="s">
        <v>16502</v>
      </c>
      <c r="F6442" s="40" t="s">
        <v>5459</v>
      </c>
      <c r="G6442" s="40" t="s">
        <v>14953</v>
      </c>
      <c r="H6442" s="40" t="s">
        <v>22121</v>
      </c>
    </row>
  </sheetData>
  <sheetProtection password="C8AF" sheet="1" objects="1" scenarios="1" formatColumns="0" autoFilter="0"/>
  <autoFilter ref="A2:H6331"/>
  <sortState ref="A3:I6274">
    <sortCondition ref="A3:A6274"/>
    <sortCondition ref="B3:B6274"/>
    <sortCondition ref="C3:C6274"/>
  </sortState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42"/>
  <sheetViews>
    <sheetView tabSelected="1" workbookViewId="0">
      <pane ySplit="2" topLeftCell="A3" activePane="bottomLeft" state="frozen"/>
      <selection pane="bottomLeft" activeCell="I1" sqref="I1:I1048576"/>
    </sheetView>
  </sheetViews>
  <sheetFormatPr defaultColWidth="0" defaultRowHeight="15" zeroHeight="1" x14ac:dyDescent="0.25"/>
  <cols>
    <col min="1" max="1" width="8.85546875" style="83" customWidth="1"/>
    <col min="2" max="2" width="10.7109375" style="83" customWidth="1"/>
    <col min="3" max="3" width="9.7109375" style="31" hidden="1" customWidth="1"/>
    <col min="4" max="4" width="11.7109375" style="61" customWidth="1"/>
    <col min="5" max="5" width="93" style="29" customWidth="1"/>
    <col min="6" max="6" width="17.42578125" style="29" hidden="1" customWidth="1"/>
    <col min="7" max="7" width="13.7109375" style="30" hidden="1" customWidth="1"/>
    <col min="8" max="8" width="14.7109375" style="29" hidden="1" customWidth="1"/>
    <col min="9" max="9" width="25.7109375" style="16" hidden="1" customWidth="1"/>
    <col min="10" max="10" width="6.28515625" style="16" hidden="1" customWidth="1"/>
    <col min="11" max="11" width="8.7109375" style="16" hidden="1" customWidth="1"/>
    <col min="12" max="13" width="7.85546875" style="26" hidden="1" customWidth="1"/>
    <col min="14" max="15" width="9" style="26" hidden="1" customWidth="1"/>
    <col min="16" max="16" width="4.7109375" style="27" hidden="1" customWidth="1"/>
    <col min="17" max="17" width="7.42578125" style="26" hidden="1" customWidth="1"/>
    <col min="18" max="18" width="11.5703125" style="26" hidden="1" customWidth="1"/>
    <col min="19" max="19" width="113.42578125" style="26" hidden="1" customWidth="1"/>
    <col min="20" max="16384" width="9.140625" style="16" hidden="1"/>
  </cols>
  <sheetData>
    <row r="1" spans="1:19" ht="15" customHeight="1" x14ac:dyDescent="0.25">
      <c r="A1" s="81"/>
      <c r="B1" s="82"/>
      <c r="C1" s="39"/>
      <c r="D1" s="36"/>
      <c r="E1" s="42"/>
      <c r="F1" s="37"/>
      <c r="G1" s="38"/>
      <c r="H1" s="37"/>
      <c r="I1" s="44"/>
      <c r="J1" s="84"/>
      <c r="K1" s="84"/>
    </row>
    <row r="2" spans="1:19" ht="75.75" x14ac:dyDescent="0.25">
      <c r="A2" s="81" t="s">
        <v>1398</v>
      </c>
      <c r="B2" s="82" t="s">
        <v>1399</v>
      </c>
      <c r="C2" s="39" t="s">
        <v>3646</v>
      </c>
      <c r="D2" s="36" t="s">
        <v>10760</v>
      </c>
      <c r="E2" s="43" t="s">
        <v>5426</v>
      </c>
      <c r="F2" s="43" t="s">
        <v>10760</v>
      </c>
      <c r="G2" s="89" t="s">
        <v>3646</v>
      </c>
      <c r="H2" s="43" t="s">
        <v>10768</v>
      </c>
      <c r="I2" s="44"/>
      <c r="J2" s="85" t="s">
        <v>10234</v>
      </c>
      <c r="K2" s="85" t="s">
        <v>10235</v>
      </c>
      <c r="L2" s="73" t="s">
        <v>3695</v>
      </c>
      <c r="M2" s="73" t="s">
        <v>3696</v>
      </c>
      <c r="N2" s="73" t="s">
        <v>22123</v>
      </c>
      <c r="O2" s="73" t="s">
        <v>10761</v>
      </c>
      <c r="P2" s="74" t="s">
        <v>5582</v>
      </c>
      <c r="Q2" s="73" t="s">
        <v>3694</v>
      </c>
      <c r="R2" s="73" t="s">
        <v>3697</v>
      </c>
      <c r="S2" s="25" t="s">
        <v>10136</v>
      </c>
    </row>
    <row r="3" spans="1:19" x14ac:dyDescent="0.25">
      <c r="A3" s="75" t="s">
        <v>3249</v>
      </c>
      <c r="B3" s="75" t="s">
        <v>1342</v>
      </c>
      <c r="C3" s="72">
        <v>0</v>
      </c>
      <c r="D3" s="72">
        <v>1244.8700000000001</v>
      </c>
      <c r="E3" s="41" t="str">
        <f>IF(OR(ISNA(INDEX($S:$S,ROW())),ISBLANK(INDEX($A:$A,ROW()))),"",RIGHT(INDEX($S:$S,ROW()),LEN(INDEX($S:$S,ROW()))-FIND("$",INDEX($S:$S,ROW()))))</f>
        <v>Maximaal 5 dagbehandelingen en/of verpleegdagen bij huidkanker of voortekenen daarvan</v>
      </c>
      <c r="F3" s="90">
        <f ca="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>1244.8700000000001</v>
      </c>
      <c r="G3" s="91">
        <f>IF(ISBLANK(INDEX($A:$A,ROW())),"",IF(ISBLANK(INDEX($C:$C,ROW())),"Geen invoer",IF(COUNTIF(INDEX($C:$C,ROW()),"*")&gt;0,"Ongeldig",IF(INDEX($C:$C,ROW())&lt;0,"Negatief",IF(ROUND(INDEX($C:$C,ROW()),0)&lt;&gt;INDEX($C:$C,ROW()),"Decimalen",INDEX($C:$C,ROW()))))))</f>
        <v>0</v>
      </c>
      <c r="H3" s="41">
        <f ca="1">IF(ISBLANK(INDEX($A:$A,ROW())),"",IF(AND(ISNUMBER(INDEX($F:$F,ROW())),ISNUMBER(INDEX($G:$G,ROW()))),SUMPRODUCT(INDEX($F:$F,ROW()),INDEX($G:$G,ROW())),"Onbekend"))</f>
        <v>0</v>
      </c>
      <c r="I3" s="92" t="str">
        <f ca="1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" s="28" t="str">
        <f>IF(ISBLANK(INDEX($A:$A,ROW())),"",IF(AND(COUNT(LOOKUP("E",INDEX($A:$A,ROW())))=0,LEN(INDEX($A:$A,ROW()))&lt;7),TEXT(INDEX($A:$A,ROW()),"000000"),INDEX($A:$A,ROW())))</f>
        <v>15A250</v>
      </c>
      <c r="K3" s="28" t="str">
        <f>IF(ISBLANK(INDEX($B:$B,ROW())),"",TEXT(INDEX($B:$B,ROW()),"000000000"))</f>
        <v>029499006</v>
      </c>
      <c r="L3" s="28" t="b">
        <f ca="1">IF(ISBLANK(INDEX($A:$A,ROW())),"",SUMPRODUCT(--ISERROR(INDIRECT("A"&amp;INDEX(ROW(),1)&amp;":H"&amp;INDEX(ROW(),1))))&gt;0)</f>
        <v>0</v>
      </c>
      <c r="M3" s="28" t="b">
        <f>IF(ISBLANK(INDEX($A:$A,ROW())),"",SUMPRODUCT(--($J$3:$J$6442&amp;$K$3:$K$6442=INDEX($J:$J,ROW())&amp;INDEX($K:$K,ROW())))&gt;1)</f>
        <v>0</v>
      </c>
      <c r="N3" s="93" t="str">
        <f>IF(INDEX($S:$S,ROW())="","",IFERROR((LEFT(INDEX($S:$S,ROW()),FIND("#",INDEX($S:$S,ROW()))-1)/100),(LEFT(INDEX($S:$S,ROW()),FIND("#",INDEX($S:$S,ROW()))-1))))</f>
        <v>N.v.t.</v>
      </c>
      <c r="O3" s="94" t="str">
        <f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>Geen</v>
      </c>
      <c r="P3" s="70">
        <f>IF(INDEX($S:$S,ROW())="",0,MID(INDEX($S:$S,ROW()),FIND("@",INDEX($S:$S,ROW()))+1,FIND("$",RIGHT(INDEX($S:$S,ROW()), LEN(INDEX($S:$S,ROW()))-FIND("@",INDEX($S:$S,ROW()),1)),1)-1))*1</f>
        <v>1</v>
      </c>
      <c r="Q3" s="28">
        <f ca="1">IF(OR(ISBLANK(INDEX($A:$A,ROW())),INDEX($L:$L,ROW())=TRUE),"",INDEX($D:$D,ROW()))</f>
        <v>1244.8700000000001</v>
      </c>
      <c r="R3" s="28" t="str">
        <f ca="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" s="28" t="str">
        <f t="array" ref="S3">IF(ISBLANK(A3),"",INDEX(Info!$B$3:$H$6442,MATCH(J3,IF(Info!$D$3:$D$6442=K3,Info!$C$3:$C$6442),0),7))</f>
        <v>N.v.t.#Geen@1$Maximaal 5 dagbehandelingen en/of verpleegdagen bij huidkanker of voortekenen daarvan</v>
      </c>
    </row>
    <row r="4" spans="1:19" x14ac:dyDescent="0.25">
      <c r="A4" s="75" t="s">
        <v>3251</v>
      </c>
      <c r="B4" s="75" t="s">
        <v>1344</v>
      </c>
      <c r="C4" s="72">
        <v>0</v>
      </c>
      <c r="D4" s="72">
        <v>1443.14</v>
      </c>
      <c r="E4" s="41" t="str">
        <f t="shared" ref="E4:E67" si="0">IF(OR(ISNA(INDEX($S:$S,ROW())),ISBLANK(INDEX($A:$A,ROW()))),"",RIGHT(INDEX($S:$S,ROW()),LEN(INDEX($S:$S,ROW()))-FIND("$",INDEX($S:$S,ROW()))))</f>
        <v>6 tot maximaal 28 dagbehandelingen en/ of verpleegdagen bij huidkanker of voortekenen daarvan</v>
      </c>
      <c r="F4" s="90">
        <f t="shared" ref="F4:F67" ca="1" si="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>1443.14</v>
      </c>
      <c r="G4" s="91">
        <f t="shared" ref="G4:G67" si="2">IF(ISBLANK(INDEX($A:$A,ROW())),"",IF(ISBLANK(INDEX($C:$C,ROW())),"Geen invoer",IF(COUNTIF(INDEX($C:$C,ROW()),"*")&gt;0,"Ongeldig",IF(INDEX($C:$C,ROW())&lt;0,"Negatief",IF(ROUND(INDEX($C:$C,ROW()),0)&lt;&gt;INDEX($C:$C,ROW()),"Decimalen",INDEX($C:$C,ROW()))))))</f>
        <v>0</v>
      </c>
      <c r="H4" s="41">
        <f t="shared" ref="H4:H67" ca="1" si="3">IF(ISBLANK(INDEX($A:$A,ROW())),"",IF(AND(ISNUMBER(INDEX($F:$F,ROW())),ISNUMBER(INDEX($G:$G,ROW()))),SUMPRODUCT(INDEX($F:$F,ROW()),INDEX($G:$G,ROW())),"Onbekend"))</f>
        <v>0</v>
      </c>
      <c r="I4" s="92" t="str">
        <f t="shared" ref="I4:I67" ca="1" si="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" s="28" t="str">
        <f t="shared" ref="J4:J67" si="5">IF(ISBLANK(INDEX($A:$A,ROW())),"",IF(AND(COUNT(LOOKUP("E",INDEX($A:$A,ROW())))=0,LEN(INDEX($A:$A,ROW()))&lt;7),TEXT(INDEX($A:$A,ROW()),"000000"),INDEX($A:$A,ROW())))</f>
        <v>15A252</v>
      </c>
      <c r="K4" s="28" t="str">
        <f t="shared" ref="K4:K67" si="6">IF(ISBLANK(INDEX($B:$B,ROW())),"",TEXT(INDEX($B:$B,ROW()),"000000000"))</f>
        <v>029499009</v>
      </c>
      <c r="L4" s="28" t="b">
        <f t="shared" ref="L4:L67" ca="1" si="7">IF(ISBLANK(INDEX($A:$A,ROW())),"",SUMPRODUCT(--ISERROR(INDIRECT("A"&amp;INDEX(ROW(),1)&amp;":H"&amp;INDEX(ROW(),1))))&gt;0)</f>
        <v>0</v>
      </c>
      <c r="M4" s="28" t="b">
        <f t="shared" ref="M4:M67" si="8">IF(ISBLANK(INDEX($A:$A,ROW())),"",SUMPRODUCT(--($J$3:$J$6442&amp;$K$3:$K$6442=INDEX($J:$J,ROW())&amp;INDEX($K:$K,ROW())))&gt;1)</f>
        <v>0</v>
      </c>
      <c r="N4" s="93" t="str">
        <f t="shared" ref="N4:N67" si="9">IF(INDEX($S:$S,ROW())="","",IFERROR((LEFT(INDEX($S:$S,ROW()),FIND("#",INDEX($S:$S,ROW()))-1)/100),(LEFT(INDEX($S:$S,ROW()),FIND("#",INDEX($S:$S,ROW()))-1))))</f>
        <v>N.v.t.</v>
      </c>
      <c r="O4" s="94" t="str">
        <f t="shared" ref="O4:O67" si="1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>Geen</v>
      </c>
      <c r="P4" s="70">
        <f t="shared" ref="P4:P67" si="11">IF(INDEX($S:$S,ROW())="",0,MID(INDEX($S:$S,ROW()),FIND("@",INDEX($S:$S,ROW()))+1,FIND("$",RIGHT(INDEX($S:$S,ROW()), LEN(INDEX($S:$S,ROW()))-FIND("@",INDEX($S:$S,ROW()),1)),1)-1))*1</f>
        <v>1</v>
      </c>
      <c r="Q4" s="28">
        <f t="shared" ref="Q4:Q67" ca="1" si="12">IF(OR(ISBLANK(INDEX($A:$A,ROW())),INDEX($L:$L,ROW())=TRUE),"",INDEX($D:$D,ROW()))</f>
        <v>1443.14</v>
      </c>
      <c r="R4" s="28" t="str">
        <f t="shared" ref="R4:R67" ca="1" si="1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" s="28" t="str">
        <f t="array" ref="S4">IF(ISBLANK(A4),"",INDEX(Info!$B$3:$H$6442,MATCH(J4,IF(Info!$D$3:$D$6442=K4,Info!$C$3:$C$6442),0),7))</f>
        <v>N.v.t.#Geen@1$6 tot maximaal 28 dagbehandelingen en/ of verpleegdagen bij huidkanker of voortekenen daarvan</v>
      </c>
    </row>
    <row r="5" spans="1:19" x14ac:dyDescent="0.25">
      <c r="A5" s="75" t="s">
        <v>3252</v>
      </c>
      <c r="B5" s="75" t="s">
        <v>1345</v>
      </c>
      <c r="C5" s="72">
        <v>0</v>
      </c>
      <c r="D5" s="72">
        <v>827.28</v>
      </c>
      <c r="E5" s="41" t="str">
        <f t="shared" si="0"/>
        <v>Een operatie huid en/of weke delen en/of bot bij huidkanker of voortekenen daarvan</v>
      </c>
      <c r="F5" s="90">
        <f t="shared" ca="1" si="1"/>
        <v>827.28</v>
      </c>
      <c r="G5" s="91">
        <f t="shared" si="2"/>
        <v>0</v>
      </c>
      <c r="H5" s="41">
        <f t="shared" ca="1" si="3"/>
        <v>0</v>
      </c>
      <c r="I5" s="92" t="str">
        <f t="shared" ca="1" si="4"/>
        <v/>
      </c>
      <c r="J5" s="28" t="str">
        <f t="shared" si="5"/>
        <v>15A259</v>
      </c>
      <c r="K5" s="28" t="str">
        <f t="shared" si="6"/>
        <v>029499016</v>
      </c>
      <c r="L5" s="28" t="b">
        <f t="shared" ca="1" si="7"/>
        <v>0</v>
      </c>
      <c r="M5" s="28" t="b">
        <f t="shared" si="8"/>
        <v>0</v>
      </c>
      <c r="N5" s="93" t="str">
        <f t="shared" si="9"/>
        <v>N.v.t.</v>
      </c>
      <c r="O5" s="94" t="str">
        <f t="shared" si="10"/>
        <v>Geen</v>
      </c>
      <c r="P5" s="70">
        <f t="shared" si="11"/>
        <v>1</v>
      </c>
      <c r="Q5" s="28">
        <f t="shared" ca="1" si="12"/>
        <v>827.28</v>
      </c>
      <c r="R5" s="28" t="str">
        <f t="shared" ca="1" si="13"/>
        <v/>
      </c>
      <c r="S5" s="28" t="str">
        <f t="array" ref="S5">IF(ISBLANK(A5),"",INDEX(Info!$B$3:$H$6442,MATCH(J5,IF(Info!$D$3:$D$6442=K5,Info!$C$3:$C$6442),0),7))</f>
        <v>N.v.t.#Geen@1$Een operatie huid en/of weke delen en/of bot bij huidkanker of voortekenen daarvan</v>
      </c>
    </row>
    <row r="6" spans="1:19" x14ac:dyDescent="0.25">
      <c r="A6" s="75" t="s">
        <v>3253</v>
      </c>
      <c r="B6" s="75" t="s">
        <v>1346</v>
      </c>
      <c r="C6" s="72">
        <v>0</v>
      </c>
      <c r="D6" s="72">
        <v>937.79</v>
      </c>
      <c r="E6" s="41" t="str">
        <f t="shared" si="0"/>
        <v>Meer dan een operatie huid en/of weke delen en/of bot bij huidkanker of voortekenen daarvan</v>
      </c>
      <c r="F6" s="90">
        <f t="shared" ca="1" si="1"/>
        <v>937.79</v>
      </c>
      <c r="G6" s="91">
        <f t="shared" si="2"/>
        <v>0</v>
      </c>
      <c r="H6" s="41">
        <f t="shared" ca="1" si="3"/>
        <v>0</v>
      </c>
      <c r="I6" s="92" t="str">
        <f t="shared" ca="1" si="4"/>
        <v/>
      </c>
      <c r="J6" s="28" t="str">
        <f t="shared" si="5"/>
        <v>15A260</v>
      </c>
      <c r="K6" s="28" t="str">
        <f t="shared" si="6"/>
        <v>029499017</v>
      </c>
      <c r="L6" s="28" t="b">
        <f t="shared" ca="1" si="7"/>
        <v>0</v>
      </c>
      <c r="M6" s="28" t="b">
        <f t="shared" si="8"/>
        <v>0</v>
      </c>
      <c r="N6" s="93" t="str">
        <f t="shared" si="9"/>
        <v>N.v.t.</v>
      </c>
      <c r="O6" s="94" t="str">
        <f t="shared" si="10"/>
        <v>Geen</v>
      </c>
      <c r="P6" s="70">
        <f t="shared" si="11"/>
        <v>1</v>
      </c>
      <c r="Q6" s="28">
        <f t="shared" ca="1" si="12"/>
        <v>937.79</v>
      </c>
      <c r="R6" s="28" t="str">
        <f t="shared" ca="1" si="13"/>
        <v/>
      </c>
      <c r="S6" s="28" t="str">
        <f t="array" ref="S6">IF(ISBLANK(A6),"",INDEX(Info!$B$3:$H$6442,MATCH(J6,IF(Info!$D$3:$D$6442=K6,Info!$C$3:$C$6442),0),7))</f>
        <v>N.v.t.#Geen@1$Meer dan een operatie huid en/of weke delen en/of bot bij huidkanker of voortekenen daarvan</v>
      </c>
    </row>
    <row r="7" spans="1:19" x14ac:dyDescent="0.25">
      <c r="A7" s="75" t="s">
        <v>3257</v>
      </c>
      <c r="B7" s="75" t="s">
        <v>1350</v>
      </c>
      <c r="C7" s="72">
        <v>0</v>
      </c>
      <c r="D7" s="72">
        <v>562.61</v>
      </c>
      <c r="E7" s="41" t="str">
        <f t="shared" si="0"/>
        <v>Een tot 2 operatie(s) bij huidkanker of voortekenen daarvan</v>
      </c>
      <c r="F7" s="90">
        <f t="shared" ca="1" si="1"/>
        <v>562.61</v>
      </c>
      <c r="G7" s="91">
        <f t="shared" si="2"/>
        <v>0</v>
      </c>
      <c r="H7" s="41">
        <f t="shared" ca="1" si="3"/>
        <v>0</v>
      </c>
      <c r="I7" s="92" t="str">
        <f t="shared" ca="1" si="4"/>
        <v/>
      </c>
      <c r="J7" s="28" t="str">
        <f t="shared" si="5"/>
        <v>15A264</v>
      </c>
      <c r="K7" s="28" t="str">
        <f t="shared" si="6"/>
        <v>029499021</v>
      </c>
      <c r="L7" s="28" t="b">
        <f t="shared" ca="1" si="7"/>
        <v>0</v>
      </c>
      <c r="M7" s="28" t="b">
        <f t="shared" si="8"/>
        <v>0</v>
      </c>
      <c r="N7" s="93" t="str">
        <f t="shared" si="9"/>
        <v>N.v.t.</v>
      </c>
      <c r="O7" s="94" t="str">
        <f t="shared" si="10"/>
        <v>Geen</v>
      </c>
      <c r="P7" s="70">
        <f t="shared" si="11"/>
        <v>1</v>
      </c>
      <c r="Q7" s="28">
        <f t="shared" ca="1" si="12"/>
        <v>562.61</v>
      </c>
      <c r="R7" s="28" t="str">
        <f t="shared" ca="1" si="13"/>
        <v/>
      </c>
      <c r="S7" s="28" t="str">
        <f t="array" ref="S7">IF(ISBLANK(A7),"",INDEX(Info!$B$3:$H$6442,MATCH(J7,IF(Info!$D$3:$D$6442=K7,Info!$C$3:$C$6442),0),7))</f>
        <v>N.v.t.#Geen@1$Een tot 2 operatie(s) bij huidkanker of voortekenen daarvan</v>
      </c>
    </row>
    <row r="8" spans="1:19" x14ac:dyDescent="0.25">
      <c r="A8" s="75" t="s">
        <v>3258</v>
      </c>
      <c r="B8" s="75" t="s">
        <v>1351</v>
      </c>
      <c r="C8" s="72">
        <v>0</v>
      </c>
      <c r="D8" s="72">
        <v>946.05</v>
      </c>
      <c r="E8" s="41" t="str">
        <f t="shared" si="0"/>
        <v>Meer dan 2 operaties bij huidkanker of voortekenen daarvan</v>
      </c>
      <c r="F8" s="90">
        <f t="shared" ca="1" si="1"/>
        <v>946.05</v>
      </c>
      <c r="G8" s="91">
        <f t="shared" si="2"/>
        <v>0</v>
      </c>
      <c r="H8" s="41">
        <f t="shared" ca="1" si="3"/>
        <v>0</v>
      </c>
      <c r="I8" s="92" t="str">
        <f t="shared" ca="1" si="4"/>
        <v/>
      </c>
      <c r="J8" s="28" t="str">
        <f t="shared" si="5"/>
        <v>15A265</v>
      </c>
      <c r="K8" s="28" t="str">
        <f t="shared" si="6"/>
        <v>029499022</v>
      </c>
      <c r="L8" s="28" t="b">
        <f t="shared" ca="1" si="7"/>
        <v>0</v>
      </c>
      <c r="M8" s="28" t="b">
        <f t="shared" si="8"/>
        <v>0</v>
      </c>
      <c r="N8" s="93" t="str">
        <f t="shared" si="9"/>
        <v>N.v.t.</v>
      </c>
      <c r="O8" s="94" t="str">
        <f t="shared" si="10"/>
        <v>Geen</v>
      </c>
      <c r="P8" s="70">
        <f t="shared" si="11"/>
        <v>1</v>
      </c>
      <c r="Q8" s="28">
        <f t="shared" ca="1" si="12"/>
        <v>946.05</v>
      </c>
      <c r="R8" s="28" t="str">
        <f t="shared" ca="1" si="13"/>
        <v/>
      </c>
      <c r="S8" s="28" t="str">
        <f t="array" ref="S8">IF(ISBLANK(A8),"",INDEX(Info!$B$3:$H$6442,MATCH(J8,IF(Info!$D$3:$D$6442=K8,Info!$C$3:$C$6442),0),7))</f>
        <v>N.v.t.#Geen@1$Meer dan 2 operaties bij huidkanker of voortekenen daarvan</v>
      </c>
    </row>
    <row r="9" spans="1:19" x14ac:dyDescent="0.25">
      <c r="A9" s="75" t="s">
        <v>3259</v>
      </c>
      <c r="B9" s="75" t="s">
        <v>1352</v>
      </c>
      <c r="C9" s="72">
        <v>0</v>
      </c>
      <c r="D9" s="72">
        <v>1303.49</v>
      </c>
      <c r="E9" s="41" t="str">
        <f t="shared" si="0"/>
        <v>Fotodynamische therapie (vorm van lichttherapie) bij huidkanker of voortekenen daarvan</v>
      </c>
      <c r="F9" s="90">
        <f t="shared" ca="1" si="1"/>
        <v>1303.49</v>
      </c>
      <c r="G9" s="91">
        <f t="shared" si="2"/>
        <v>0</v>
      </c>
      <c r="H9" s="41">
        <f t="shared" ca="1" si="3"/>
        <v>0</v>
      </c>
      <c r="I9" s="92" t="str">
        <f t="shared" ca="1" si="4"/>
        <v/>
      </c>
      <c r="J9" s="28" t="str">
        <f t="shared" si="5"/>
        <v>15A270</v>
      </c>
      <c r="K9" s="28" t="str">
        <f t="shared" si="6"/>
        <v>029499027</v>
      </c>
      <c r="L9" s="28" t="b">
        <f t="shared" ca="1" si="7"/>
        <v>0</v>
      </c>
      <c r="M9" s="28" t="b">
        <f t="shared" si="8"/>
        <v>0</v>
      </c>
      <c r="N9" s="93" t="str">
        <f t="shared" si="9"/>
        <v>N.v.t.</v>
      </c>
      <c r="O9" s="94" t="str">
        <f t="shared" si="10"/>
        <v>Geen</v>
      </c>
      <c r="P9" s="70">
        <f t="shared" si="11"/>
        <v>1</v>
      </c>
      <c r="Q9" s="28">
        <f t="shared" ca="1" si="12"/>
        <v>1303.49</v>
      </c>
      <c r="R9" s="28" t="str">
        <f t="shared" ca="1" si="13"/>
        <v/>
      </c>
      <c r="S9" s="28" t="str">
        <f t="array" ref="S9">IF(ISBLANK(A9),"",INDEX(Info!$B$3:$H$6442,MATCH(J9,IF(Info!$D$3:$D$6442=K9,Info!$C$3:$C$6442),0),7))</f>
        <v>N.v.t.#Geen@1$Fotodynamische therapie (vorm van lichttherapie) bij huidkanker of voortekenen daarvan</v>
      </c>
    </row>
    <row r="10" spans="1:19" x14ac:dyDescent="0.25">
      <c r="A10" s="75" t="s">
        <v>3260</v>
      </c>
      <c r="B10" s="75" t="s">
        <v>1353</v>
      </c>
      <c r="C10" s="72">
        <v>0</v>
      </c>
      <c r="D10" s="72">
        <v>377.97</v>
      </c>
      <c r="E10" s="41" t="str">
        <f t="shared" si="0"/>
        <v>Onderzoek of behandeling tijdens een polikliniekbezoek of dagbehandeling bij huidkanker of voortekenen daarvan</v>
      </c>
      <c r="F10" s="90">
        <f t="shared" ca="1" si="1"/>
        <v>377.97</v>
      </c>
      <c r="G10" s="91">
        <f t="shared" si="2"/>
        <v>0</v>
      </c>
      <c r="H10" s="41">
        <f t="shared" ca="1" si="3"/>
        <v>0</v>
      </c>
      <c r="I10" s="92" t="str">
        <f t="shared" ca="1" si="4"/>
        <v/>
      </c>
      <c r="J10" s="28" t="str">
        <f t="shared" si="5"/>
        <v>15A277</v>
      </c>
      <c r="K10" s="28" t="str">
        <f t="shared" si="6"/>
        <v>029499034</v>
      </c>
      <c r="L10" s="28" t="b">
        <f t="shared" ca="1" si="7"/>
        <v>0</v>
      </c>
      <c r="M10" s="28" t="b">
        <f t="shared" si="8"/>
        <v>0</v>
      </c>
      <c r="N10" s="93" t="str">
        <f t="shared" si="9"/>
        <v>N.v.t.</v>
      </c>
      <c r="O10" s="94" t="str">
        <f t="shared" si="10"/>
        <v>Geen</v>
      </c>
      <c r="P10" s="70">
        <f t="shared" si="11"/>
        <v>1</v>
      </c>
      <c r="Q10" s="28">
        <f t="shared" ca="1" si="12"/>
        <v>377.97</v>
      </c>
      <c r="R10" s="28" t="str">
        <f t="shared" ca="1" si="13"/>
        <v/>
      </c>
      <c r="S10" s="28" t="str">
        <f t="array" ref="S10">IF(ISBLANK(A10),"",INDEX(Info!$B$3:$H$6442,MATCH(J10,IF(Info!$D$3:$D$6442=K10,Info!$C$3:$C$6442),0),7))</f>
        <v>N.v.t.#Geen@1$Onderzoek of behandeling tijdens een polikliniekbezoek of dagbehandeling bij huidkanker of voortekenen daarvan</v>
      </c>
    </row>
    <row r="11" spans="1:19" x14ac:dyDescent="0.25">
      <c r="A11" s="75" t="s">
        <v>3261</v>
      </c>
      <c r="B11" s="75" t="s">
        <v>1354</v>
      </c>
      <c r="C11" s="72">
        <v>0</v>
      </c>
      <c r="D11" s="72">
        <v>275.75</v>
      </c>
      <c r="E11" s="41" t="str">
        <f t="shared" si="0"/>
        <v>1 of 2 polikliniekbezoeken bij huidkanker of voortekenen daarvan</v>
      </c>
      <c r="F11" s="90">
        <f t="shared" ca="1" si="1"/>
        <v>275.75</v>
      </c>
      <c r="G11" s="91">
        <f t="shared" si="2"/>
        <v>0</v>
      </c>
      <c r="H11" s="41">
        <f t="shared" ca="1" si="3"/>
        <v>0</v>
      </c>
      <c r="I11" s="92" t="str">
        <f t="shared" ca="1" si="4"/>
        <v/>
      </c>
      <c r="J11" s="28" t="str">
        <f t="shared" si="5"/>
        <v>15A280</v>
      </c>
      <c r="K11" s="28" t="str">
        <f t="shared" si="6"/>
        <v>029499039</v>
      </c>
      <c r="L11" s="28" t="b">
        <f t="shared" ca="1" si="7"/>
        <v>0</v>
      </c>
      <c r="M11" s="28" t="b">
        <f t="shared" si="8"/>
        <v>0</v>
      </c>
      <c r="N11" s="93" t="str">
        <f t="shared" si="9"/>
        <v>N.v.t.</v>
      </c>
      <c r="O11" s="94" t="str">
        <f t="shared" si="10"/>
        <v>Geen</v>
      </c>
      <c r="P11" s="70">
        <f t="shared" si="11"/>
        <v>1</v>
      </c>
      <c r="Q11" s="28">
        <f t="shared" ca="1" si="12"/>
        <v>275.75</v>
      </c>
      <c r="R11" s="28" t="str">
        <f t="shared" ca="1" si="13"/>
        <v/>
      </c>
      <c r="S11" s="28" t="str">
        <f t="array" ref="S11">IF(ISBLANK(A11),"",INDEX(Info!$B$3:$H$6442,MATCH(J11,IF(Info!$D$3:$D$6442=K11,Info!$C$3:$C$6442),0),7))</f>
        <v>N.v.t.#Geen@1$1 of 2 polikliniekbezoeken bij huidkanker of voortekenen daarvan</v>
      </c>
    </row>
    <row r="12" spans="1:19" x14ac:dyDescent="0.25">
      <c r="A12" s="75" t="s">
        <v>537</v>
      </c>
      <c r="B12" s="75" t="s">
        <v>4690</v>
      </c>
      <c r="C12" s="72">
        <v>0</v>
      </c>
      <c r="D12" s="72">
        <v>860.51</v>
      </c>
      <c r="E12" s="41" t="str">
        <f t="shared" si="0"/>
        <v>Maximaal 5 dagbehandelingen en/of verpleegdagen bij een huidaandoening met bultjes en schilfers</v>
      </c>
      <c r="F12" s="90">
        <f t="shared" ca="1" si="1"/>
        <v>860.51</v>
      </c>
      <c r="G12" s="91">
        <f t="shared" si="2"/>
        <v>0</v>
      </c>
      <c r="H12" s="41">
        <f t="shared" ca="1" si="3"/>
        <v>0</v>
      </c>
      <c r="I12" s="92" t="str">
        <f t="shared" ca="1" si="4"/>
        <v/>
      </c>
      <c r="J12" s="28" t="str">
        <f t="shared" si="5"/>
        <v>15B008</v>
      </c>
      <c r="K12" s="28" t="str">
        <f t="shared" si="6"/>
        <v>120401003</v>
      </c>
      <c r="L12" s="28" t="b">
        <f t="shared" ca="1" si="7"/>
        <v>0</v>
      </c>
      <c r="M12" s="28" t="b">
        <f t="shared" si="8"/>
        <v>0</v>
      </c>
      <c r="N12" s="93" t="str">
        <f t="shared" si="9"/>
        <v>N.v.t.</v>
      </c>
      <c r="O12" s="94" t="str">
        <f t="shared" si="10"/>
        <v>Geen</v>
      </c>
      <c r="P12" s="70">
        <f t="shared" si="11"/>
        <v>1</v>
      </c>
      <c r="Q12" s="28">
        <f t="shared" ca="1" si="12"/>
        <v>860.51</v>
      </c>
      <c r="R12" s="28" t="str">
        <f t="shared" ca="1" si="13"/>
        <v/>
      </c>
      <c r="S12" s="28" t="str">
        <f t="array" ref="S12">IF(ISBLANK(#REF!),"",INDEX(Info!$B$3:$H$6442,MATCH(J12,IF(Info!$D$3:$D$6442=K12,Info!$C$3:$C$6442),0),7))</f>
        <v>N.v.t.#Geen@1$Maximaal 5 dagbehandelingen en/of verpleegdagen bij een huidaandoening met bultjes en schilfers</v>
      </c>
    </row>
    <row r="13" spans="1:19" x14ac:dyDescent="0.25">
      <c r="A13" s="75" t="s">
        <v>538</v>
      </c>
      <c r="B13" s="75" t="s">
        <v>4691</v>
      </c>
      <c r="C13" s="72">
        <v>0</v>
      </c>
      <c r="D13" s="72">
        <v>1328.26</v>
      </c>
      <c r="E13" s="41" t="str">
        <f t="shared" si="0"/>
        <v>Meer dan 28 dagbehandelingen en/ of verpleegdagen bij een huidaandoening met bultjes en schilfers</v>
      </c>
      <c r="F13" s="90">
        <f t="shared" ca="1" si="1"/>
        <v>1328.26</v>
      </c>
      <c r="G13" s="91">
        <f t="shared" si="2"/>
        <v>0</v>
      </c>
      <c r="H13" s="41">
        <f t="shared" ca="1" si="3"/>
        <v>0</v>
      </c>
      <c r="I13" s="92" t="str">
        <f t="shared" ca="1" si="4"/>
        <v/>
      </c>
      <c r="J13" s="28" t="str">
        <f t="shared" si="5"/>
        <v>15B009</v>
      </c>
      <c r="K13" s="28" t="str">
        <f t="shared" si="6"/>
        <v>120401004</v>
      </c>
      <c r="L13" s="28" t="b">
        <f t="shared" ca="1" si="7"/>
        <v>0</v>
      </c>
      <c r="M13" s="28" t="b">
        <f t="shared" si="8"/>
        <v>0</v>
      </c>
      <c r="N13" s="93" t="str">
        <f t="shared" si="9"/>
        <v>N.v.t.</v>
      </c>
      <c r="O13" s="94" t="str">
        <f t="shared" si="10"/>
        <v>Geen</v>
      </c>
      <c r="P13" s="70">
        <f t="shared" si="11"/>
        <v>1</v>
      </c>
      <c r="Q13" s="28">
        <f t="shared" ca="1" si="12"/>
        <v>1328.26</v>
      </c>
      <c r="R13" s="28" t="str">
        <f t="shared" ca="1" si="13"/>
        <v/>
      </c>
      <c r="S13" s="28" t="str">
        <f t="array" ref="S13">IF(ISBLANK(#REF!),"",INDEX(Info!$B$3:$H$6442,MATCH(J13,IF(Info!$D$3:$D$6442=K13,Info!$C$3:$C$6442),0),7))</f>
        <v>N.v.t.#Geen@1$Meer dan 28 dagbehandelingen en/ of verpleegdagen bij een huidaandoening met bultjes en schilfers</v>
      </c>
    </row>
    <row r="14" spans="1:19" x14ac:dyDescent="0.25">
      <c r="A14" s="75" t="s">
        <v>539</v>
      </c>
      <c r="B14" s="75" t="s">
        <v>4692</v>
      </c>
      <c r="C14" s="72">
        <v>0</v>
      </c>
      <c r="D14" s="72">
        <v>971.40000000000009</v>
      </c>
      <c r="E14" s="41" t="str">
        <f t="shared" si="0"/>
        <v>6 tot maximaal 28 dagbehandelingen en/ of verpleegdagen bij een huidaandoening met bultjes en schilfers</v>
      </c>
      <c r="F14" s="90">
        <f t="shared" ca="1" si="1"/>
        <v>971.40000000000009</v>
      </c>
      <c r="G14" s="91">
        <f t="shared" si="2"/>
        <v>0</v>
      </c>
      <c r="H14" s="41">
        <f t="shared" ca="1" si="3"/>
        <v>0</v>
      </c>
      <c r="I14" s="92" t="str">
        <f t="shared" ca="1" si="4"/>
        <v/>
      </c>
      <c r="J14" s="28" t="str">
        <f t="shared" si="5"/>
        <v>15B010</v>
      </c>
      <c r="K14" s="28" t="str">
        <f t="shared" si="6"/>
        <v>120401005</v>
      </c>
      <c r="L14" s="28" t="b">
        <f t="shared" ca="1" si="7"/>
        <v>0</v>
      </c>
      <c r="M14" s="28" t="b">
        <f t="shared" si="8"/>
        <v>0</v>
      </c>
      <c r="N14" s="93" t="str">
        <f t="shared" si="9"/>
        <v>N.v.t.</v>
      </c>
      <c r="O14" s="94" t="str">
        <f t="shared" si="10"/>
        <v>Geen</v>
      </c>
      <c r="P14" s="70">
        <f t="shared" si="11"/>
        <v>1</v>
      </c>
      <c r="Q14" s="28">
        <f t="shared" ca="1" si="12"/>
        <v>971.40000000000009</v>
      </c>
      <c r="R14" s="28" t="str">
        <f t="shared" ca="1" si="13"/>
        <v/>
      </c>
      <c r="S14" s="28" t="str">
        <f t="array" ref="S14">IF(ISBLANK(#REF!),"",INDEX(Info!$B$3:$H$6442,MATCH(J14,IF(Info!$D$3:$D$6442=K14,Info!$C$3:$C$6442),0),7))</f>
        <v>N.v.t.#Geen@1$6 tot maximaal 28 dagbehandelingen en/ of verpleegdagen bij een huidaandoening met bultjes en schilfers</v>
      </c>
    </row>
    <row r="15" spans="1:19" x14ac:dyDescent="0.25">
      <c r="A15" s="75" t="s">
        <v>540</v>
      </c>
      <c r="B15" s="75" t="s">
        <v>4693</v>
      </c>
      <c r="C15" s="72">
        <v>0</v>
      </c>
      <c r="D15" s="72">
        <v>252.62</v>
      </c>
      <c r="E15" s="41" t="str">
        <f t="shared" si="0"/>
        <v>1 of 2 polikliniekbezoeken bij een huidaandoening met bultjes en schilfers</v>
      </c>
      <c r="F15" s="90">
        <f t="shared" ca="1" si="1"/>
        <v>252.62</v>
      </c>
      <c r="G15" s="91">
        <f t="shared" si="2"/>
        <v>0</v>
      </c>
      <c r="H15" s="41">
        <f t="shared" ca="1" si="3"/>
        <v>0</v>
      </c>
      <c r="I15" s="92" t="str">
        <f t="shared" ca="1" si="4"/>
        <v/>
      </c>
      <c r="J15" s="28" t="str">
        <f t="shared" si="5"/>
        <v>15B014</v>
      </c>
      <c r="K15" s="28" t="str">
        <f t="shared" si="6"/>
        <v>120401010</v>
      </c>
      <c r="L15" s="28" t="b">
        <f t="shared" ca="1" si="7"/>
        <v>0</v>
      </c>
      <c r="M15" s="28" t="b">
        <f t="shared" si="8"/>
        <v>0</v>
      </c>
      <c r="N15" s="93" t="str">
        <f t="shared" si="9"/>
        <v>N.v.t.</v>
      </c>
      <c r="O15" s="94" t="str">
        <f t="shared" si="10"/>
        <v>Geen</v>
      </c>
      <c r="P15" s="70">
        <f t="shared" si="11"/>
        <v>1</v>
      </c>
      <c r="Q15" s="28">
        <f t="shared" ca="1" si="12"/>
        <v>252.62</v>
      </c>
      <c r="R15" s="28" t="str">
        <f t="shared" ca="1" si="13"/>
        <v/>
      </c>
      <c r="S15" s="28" t="str">
        <f t="array" ref="S15">IF(ISBLANK(A12),"",INDEX(Info!$B$3:$H$6442,MATCH(J15,IF(Info!$D$3:$D$6442=K15,Info!$C$3:$C$6442),0),7))</f>
        <v>N.v.t.#Geen@1$1 of 2 polikliniekbezoeken bij een huidaandoening met bultjes en schilfers</v>
      </c>
    </row>
    <row r="16" spans="1:19" x14ac:dyDescent="0.25">
      <c r="A16" s="75" t="s">
        <v>8289</v>
      </c>
      <c r="B16" s="75" t="s">
        <v>5392</v>
      </c>
      <c r="C16" s="72">
        <v>0</v>
      </c>
      <c r="D16" s="72">
        <v>829.86999999999989</v>
      </c>
      <c r="E16" s="41" t="str">
        <f t="shared" si="0"/>
        <v>Meervoudige ingreep aan de huid bij huidontsteking of eczeem</v>
      </c>
      <c r="F16" s="90">
        <f t="shared" ca="1" si="1"/>
        <v>829.86999999999989</v>
      </c>
      <c r="G16" s="91">
        <f t="shared" si="2"/>
        <v>0</v>
      </c>
      <c r="H16" s="41">
        <f t="shared" ca="1" si="3"/>
        <v>0</v>
      </c>
      <c r="I16" s="92" t="str">
        <f t="shared" ca="1" si="4"/>
        <v/>
      </c>
      <c r="J16" s="28" t="str">
        <f t="shared" si="5"/>
        <v>15E334</v>
      </c>
      <c r="K16" s="28" t="str">
        <f t="shared" si="6"/>
        <v>120301008</v>
      </c>
      <c r="L16" s="28" t="b">
        <f t="shared" ca="1" si="7"/>
        <v>0</v>
      </c>
      <c r="M16" s="28" t="b">
        <f t="shared" si="8"/>
        <v>0</v>
      </c>
      <c r="N16" s="93" t="str">
        <f t="shared" si="9"/>
        <v>N.v.t.</v>
      </c>
      <c r="O16" s="94" t="str">
        <f t="shared" si="10"/>
        <v>Geen</v>
      </c>
      <c r="P16" s="70">
        <f t="shared" si="11"/>
        <v>1</v>
      </c>
      <c r="Q16" s="28">
        <f t="shared" ca="1" si="12"/>
        <v>829.86999999999989</v>
      </c>
      <c r="R16" s="28" t="str">
        <f t="shared" ca="1" si="13"/>
        <v/>
      </c>
      <c r="S16" s="28" t="str">
        <f t="array" ref="S16">IF(ISBLANK(A13),"",INDEX(Info!$B$3:$H$6442,MATCH(J16,IF(Info!$D$3:$D$6442=K16,Info!$C$3:$C$6442),0),7))</f>
        <v>N.v.t.#Geen@1$Meervoudige ingreep aan de huid bij huidontsteking of eczeem</v>
      </c>
    </row>
    <row r="17" spans="1:19" x14ac:dyDescent="0.25">
      <c r="A17" s="75" t="s">
        <v>8294</v>
      </c>
      <c r="B17" s="75" t="s">
        <v>5396</v>
      </c>
      <c r="C17" s="72">
        <v>0</v>
      </c>
      <c r="D17" s="72">
        <v>829.86999999999989</v>
      </c>
      <c r="E17" s="41" t="str">
        <f t="shared" si="0"/>
        <v>Meervoudige ingreep aan de huid bij een pigmentstoornis</v>
      </c>
      <c r="F17" s="90">
        <f t="shared" ca="1" si="1"/>
        <v>829.86999999999989</v>
      </c>
      <c r="G17" s="91">
        <f t="shared" si="2"/>
        <v>0</v>
      </c>
      <c r="H17" s="41">
        <f t="shared" ca="1" si="3"/>
        <v>0</v>
      </c>
      <c r="I17" s="92" t="str">
        <f t="shared" ca="1" si="4"/>
        <v/>
      </c>
      <c r="J17" s="28" t="str">
        <f t="shared" si="5"/>
        <v>15E339</v>
      </c>
      <c r="K17" s="28" t="str">
        <f t="shared" si="6"/>
        <v>129999036</v>
      </c>
      <c r="L17" s="28" t="b">
        <f t="shared" ca="1" si="7"/>
        <v>0</v>
      </c>
      <c r="M17" s="28" t="b">
        <f t="shared" si="8"/>
        <v>0</v>
      </c>
      <c r="N17" s="93" t="str">
        <f t="shared" si="9"/>
        <v>N.v.t.</v>
      </c>
      <c r="O17" s="94" t="str">
        <f t="shared" si="10"/>
        <v>Geen</v>
      </c>
      <c r="P17" s="70">
        <f t="shared" si="11"/>
        <v>1</v>
      </c>
      <c r="Q17" s="28">
        <f t="shared" ca="1" si="12"/>
        <v>829.86999999999989</v>
      </c>
      <c r="R17" s="28" t="str">
        <f t="shared" ca="1" si="13"/>
        <v/>
      </c>
      <c r="S17" s="28" t="str">
        <f t="array" ref="S17">IF(ISBLANK(A14),"",INDEX(Info!$B$3:$H$6442,MATCH(J17,IF(Info!$D$3:$D$6442=K17,Info!$C$3:$C$6442),0),7))</f>
        <v>N.v.t.#Geen@1$Meervoudige ingreep aan de huid bij een pigmentstoornis</v>
      </c>
    </row>
    <row r="18" spans="1:19" x14ac:dyDescent="0.25">
      <c r="A18" s="75" t="s">
        <v>8296</v>
      </c>
      <c r="B18" s="75" t="s">
        <v>5397</v>
      </c>
      <c r="C18" s="72">
        <v>0</v>
      </c>
      <c r="D18" s="72">
        <v>812.8599999999999</v>
      </c>
      <c r="E18" s="41" t="str">
        <f t="shared" si="0"/>
        <v>Meervoudige ingreep aan de huid bij een open been/ doorligwond/ aandoening van huid of onderhuids bindweefsel</v>
      </c>
      <c r="F18" s="90">
        <f t="shared" ca="1" si="1"/>
        <v>812.8599999999999</v>
      </c>
      <c r="G18" s="91">
        <f t="shared" si="2"/>
        <v>0</v>
      </c>
      <c r="H18" s="41">
        <f t="shared" ca="1" si="3"/>
        <v>0</v>
      </c>
      <c r="I18" s="92" t="str">
        <f t="shared" ca="1" si="4"/>
        <v/>
      </c>
      <c r="J18" s="28" t="str">
        <f t="shared" si="5"/>
        <v>15E341</v>
      </c>
      <c r="K18" s="28" t="str">
        <f t="shared" si="6"/>
        <v>129999061</v>
      </c>
      <c r="L18" s="28" t="b">
        <f t="shared" ca="1" si="7"/>
        <v>0</v>
      </c>
      <c r="M18" s="28" t="b">
        <f t="shared" si="8"/>
        <v>0</v>
      </c>
      <c r="N18" s="93" t="str">
        <f t="shared" si="9"/>
        <v>N.v.t.</v>
      </c>
      <c r="O18" s="94" t="str">
        <f t="shared" si="10"/>
        <v>Geen</v>
      </c>
      <c r="P18" s="70">
        <f t="shared" si="11"/>
        <v>1</v>
      </c>
      <c r="Q18" s="28">
        <f t="shared" ca="1" si="12"/>
        <v>812.8599999999999</v>
      </c>
      <c r="R18" s="28" t="str">
        <f t="shared" ca="1" si="13"/>
        <v/>
      </c>
      <c r="S18" s="28" t="str">
        <f t="array" ref="S18">IF(ISBLANK(A15),"",INDEX(Info!$B$3:$H$6442,MATCH(J18,IF(Info!$D$3:$D$6442=K18,Info!$C$3:$C$6442),0),7))</f>
        <v>N.v.t.#Geen@1$Meervoudige ingreep aan de huid bij een open been/ doorligwond/ aandoening van huid of onderhuids bindweefsel</v>
      </c>
    </row>
    <row r="19" spans="1:19" x14ac:dyDescent="0.25">
      <c r="A19" s="75" t="s">
        <v>8298</v>
      </c>
      <c r="B19" s="75" t="s">
        <v>5398</v>
      </c>
      <c r="C19" s="72">
        <v>0</v>
      </c>
      <c r="D19" s="72">
        <v>829.86999999999989</v>
      </c>
      <c r="E19" s="41" t="str">
        <f t="shared" si="0"/>
        <v>Meervoudige ingreep aan de huid bij verdenking op huidziekte/ geen huidziekte</v>
      </c>
      <c r="F19" s="90">
        <f t="shared" ca="1" si="1"/>
        <v>829.86999999999989</v>
      </c>
      <c r="G19" s="91">
        <f t="shared" si="2"/>
        <v>0</v>
      </c>
      <c r="H19" s="41">
        <f t="shared" ca="1" si="3"/>
        <v>0</v>
      </c>
      <c r="I19" s="92" t="str">
        <f t="shared" ca="1" si="4"/>
        <v/>
      </c>
      <c r="J19" s="28" t="str">
        <f t="shared" si="5"/>
        <v>15E343</v>
      </c>
      <c r="K19" s="28" t="str">
        <f t="shared" si="6"/>
        <v>129999077</v>
      </c>
      <c r="L19" s="28" t="b">
        <f t="shared" ca="1" si="7"/>
        <v>0</v>
      </c>
      <c r="M19" s="28" t="b">
        <f t="shared" si="8"/>
        <v>0</v>
      </c>
      <c r="N19" s="93" t="str">
        <f t="shared" si="9"/>
        <v>N.v.t.</v>
      </c>
      <c r="O19" s="94" t="str">
        <f t="shared" si="10"/>
        <v>Geen</v>
      </c>
      <c r="P19" s="70">
        <f t="shared" si="11"/>
        <v>1</v>
      </c>
      <c r="Q19" s="28">
        <f t="shared" ca="1" si="12"/>
        <v>829.86999999999989</v>
      </c>
      <c r="R19" s="28" t="str">
        <f t="shared" ca="1" si="13"/>
        <v/>
      </c>
      <c r="S19" s="28" t="str">
        <f t="array" ref="S19">IF(ISBLANK(A16),"",INDEX(Info!$B$3:$H$6442,MATCH(J19,IF(Info!$D$3:$D$6442=K19,Info!$C$3:$C$6442),0),7))</f>
        <v>N.v.t.#Geen@1$Meervoudige ingreep aan de huid bij verdenking op huidziekte/ geen huidziekte</v>
      </c>
    </row>
    <row r="20" spans="1:19" x14ac:dyDescent="0.25">
      <c r="A20" s="75" t="s">
        <v>8288</v>
      </c>
      <c r="B20" s="75" t="s">
        <v>5401</v>
      </c>
      <c r="C20" s="72">
        <v>0</v>
      </c>
      <c r="D20" s="72">
        <v>493.64</v>
      </c>
      <c r="E20" s="41" t="str">
        <f t="shared" si="0"/>
        <v>Enkelvoudige ingreep aan de huid bij huidontsteking of eczeem</v>
      </c>
      <c r="F20" s="90">
        <f t="shared" ca="1" si="1"/>
        <v>493.64</v>
      </c>
      <c r="G20" s="91">
        <f t="shared" si="2"/>
        <v>0</v>
      </c>
      <c r="H20" s="41">
        <f t="shared" ca="1" si="3"/>
        <v>0</v>
      </c>
      <c r="I20" s="92" t="str">
        <f t="shared" ca="1" si="4"/>
        <v/>
      </c>
      <c r="J20" s="28" t="str">
        <f t="shared" si="5"/>
        <v>15E333</v>
      </c>
      <c r="K20" s="28" t="str">
        <f t="shared" si="6"/>
        <v>120301007</v>
      </c>
      <c r="L20" s="28" t="b">
        <f t="shared" ca="1" si="7"/>
        <v>0</v>
      </c>
      <c r="M20" s="28" t="b">
        <f t="shared" si="8"/>
        <v>0</v>
      </c>
      <c r="N20" s="93" t="str">
        <f t="shared" si="9"/>
        <v>N.v.t.</v>
      </c>
      <c r="O20" s="94" t="str">
        <f t="shared" si="10"/>
        <v>Geen</v>
      </c>
      <c r="P20" s="70">
        <f t="shared" si="11"/>
        <v>1</v>
      </c>
      <c r="Q20" s="28">
        <f t="shared" ca="1" si="12"/>
        <v>493.64</v>
      </c>
      <c r="R20" s="28" t="str">
        <f t="shared" ca="1" si="13"/>
        <v/>
      </c>
      <c r="S20" s="28" t="str">
        <f t="array" ref="S20">IF(ISBLANK(A17),"",INDEX(Info!$B$3:$H$6442,MATCH(J20,IF(Info!$D$3:$D$6442=K20,Info!$C$3:$C$6442),0),7))</f>
        <v>N.v.t.#Geen@1$Enkelvoudige ingreep aan de huid bij huidontsteking of eczeem</v>
      </c>
    </row>
    <row r="21" spans="1:19" x14ac:dyDescent="0.25">
      <c r="A21" s="75" t="s">
        <v>8293</v>
      </c>
      <c r="B21" s="75" t="s">
        <v>5404</v>
      </c>
      <c r="C21" s="72">
        <v>0</v>
      </c>
      <c r="D21" s="72">
        <v>493.64</v>
      </c>
      <c r="E21" s="41" t="str">
        <f t="shared" si="0"/>
        <v>Enkelvoudige ingreep aan de huid bij een ziekte van de nagels/ het haar</v>
      </c>
      <c r="F21" s="90">
        <f t="shared" ca="1" si="1"/>
        <v>493.64</v>
      </c>
      <c r="G21" s="91">
        <f t="shared" si="2"/>
        <v>0</v>
      </c>
      <c r="H21" s="41">
        <f t="shared" ca="1" si="3"/>
        <v>0</v>
      </c>
      <c r="I21" s="92" t="str">
        <f t="shared" ca="1" si="4"/>
        <v/>
      </c>
      <c r="J21" s="28" t="str">
        <f t="shared" si="5"/>
        <v>15E338</v>
      </c>
      <c r="K21" s="28" t="str">
        <f t="shared" si="6"/>
        <v>120701024</v>
      </c>
      <c r="L21" s="28" t="b">
        <f t="shared" ca="1" si="7"/>
        <v>0</v>
      </c>
      <c r="M21" s="28" t="b">
        <f t="shared" si="8"/>
        <v>0</v>
      </c>
      <c r="N21" s="93" t="str">
        <f t="shared" si="9"/>
        <v>N.v.t.</v>
      </c>
      <c r="O21" s="94" t="str">
        <f t="shared" si="10"/>
        <v>Geen</v>
      </c>
      <c r="P21" s="70">
        <f t="shared" si="11"/>
        <v>1</v>
      </c>
      <c r="Q21" s="28">
        <f t="shared" ca="1" si="12"/>
        <v>493.64</v>
      </c>
      <c r="R21" s="28" t="str">
        <f t="shared" ca="1" si="13"/>
        <v/>
      </c>
      <c r="S21" s="28" t="str">
        <f t="array" ref="S21">IF(ISBLANK(A18),"",INDEX(Info!$B$3:$H$6442,MATCH(J21,IF(Info!$D$3:$D$6442=K21,Info!$C$3:$C$6442),0),7))</f>
        <v>N.v.t.#Geen@1$Enkelvoudige ingreep aan de huid bij een ziekte van de nagels/ het haar</v>
      </c>
    </row>
    <row r="22" spans="1:19" x14ac:dyDescent="0.25">
      <c r="A22" s="75" t="s">
        <v>8297</v>
      </c>
      <c r="B22" s="75" t="s">
        <v>5406</v>
      </c>
      <c r="C22" s="72">
        <v>0</v>
      </c>
      <c r="D22" s="72">
        <v>499.22</v>
      </c>
      <c r="E22" s="41" t="str">
        <f t="shared" si="0"/>
        <v>Enkelvoudige ingreep aan de huid bij een open been/ doorligwond/ aandoening van huid of onderhuids bindweefsel</v>
      </c>
      <c r="F22" s="90">
        <f t="shared" ca="1" si="1"/>
        <v>499.22</v>
      </c>
      <c r="G22" s="91">
        <f t="shared" si="2"/>
        <v>0</v>
      </c>
      <c r="H22" s="41">
        <f t="shared" ca="1" si="3"/>
        <v>0</v>
      </c>
      <c r="I22" s="92" t="str">
        <f t="shared" ca="1" si="4"/>
        <v/>
      </c>
      <c r="J22" s="28" t="str">
        <f t="shared" si="5"/>
        <v>15E342</v>
      </c>
      <c r="K22" s="28" t="str">
        <f t="shared" si="6"/>
        <v>129999062</v>
      </c>
      <c r="L22" s="28" t="b">
        <f t="shared" ca="1" si="7"/>
        <v>0</v>
      </c>
      <c r="M22" s="28" t="b">
        <f t="shared" si="8"/>
        <v>0</v>
      </c>
      <c r="N22" s="93" t="str">
        <f t="shared" si="9"/>
        <v>N.v.t.</v>
      </c>
      <c r="O22" s="94" t="str">
        <f t="shared" si="10"/>
        <v>Geen</v>
      </c>
      <c r="P22" s="70">
        <f t="shared" si="11"/>
        <v>1</v>
      </c>
      <c r="Q22" s="28">
        <f t="shared" ca="1" si="12"/>
        <v>499.22</v>
      </c>
      <c r="R22" s="28" t="str">
        <f t="shared" ca="1" si="13"/>
        <v/>
      </c>
      <c r="S22" s="28" t="str">
        <f t="array" ref="S22">IF(ISBLANK(A19),"",INDEX(Info!$B$3:$H$6442,MATCH(J22,IF(Info!$D$3:$D$6442=K22,Info!$C$3:$C$6442),0),7))</f>
        <v>N.v.t.#Geen@1$Enkelvoudige ingreep aan de huid bij een open been/ doorligwond/ aandoening van huid of onderhuids bindweefsel</v>
      </c>
    </row>
    <row r="23" spans="1:19" x14ac:dyDescent="0.25">
      <c r="A23" s="75" t="s">
        <v>8299</v>
      </c>
      <c r="B23" s="75" t="s">
        <v>5407</v>
      </c>
      <c r="C23" s="72">
        <v>0</v>
      </c>
      <c r="D23" s="72">
        <v>493.64</v>
      </c>
      <c r="E23" s="41" t="str">
        <f t="shared" si="0"/>
        <v>Enkelvoudige ingreep aan de huid bij verdenking op huidziekte/ geen huidziekte</v>
      </c>
      <c r="F23" s="90">
        <f t="shared" ca="1" si="1"/>
        <v>493.64</v>
      </c>
      <c r="G23" s="91">
        <f t="shared" si="2"/>
        <v>0</v>
      </c>
      <c r="H23" s="41">
        <f t="shared" ca="1" si="3"/>
        <v>0</v>
      </c>
      <c r="I23" s="92" t="str">
        <f t="shared" ca="1" si="4"/>
        <v/>
      </c>
      <c r="J23" s="28" t="str">
        <f t="shared" si="5"/>
        <v>15E344</v>
      </c>
      <c r="K23" s="28" t="str">
        <f t="shared" si="6"/>
        <v>129999078</v>
      </c>
      <c r="L23" s="28" t="b">
        <f t="shared" ca="1" si="7"/>
        <v>0</v>
      </c>
      <c r="M23" s="28" t="b">
        <f t="shared" si="8"/>
        <v>0</v>
      </c>
      <c r="N23" s="93" t="str">
        <f t="shared" si="9"/>
        <v>N.v.t.</v>
      </c>
      <c r="O23" s="94" t="str">
        <f t="shared" si="10"/>
        <v>Geen</v>
      </c>
      <c r="P23" s="70">
        <f t="shared" si="11"/>
        <v>1</v>
      </c>
      <c r="Q23" s="28">
        <f t="shared" ca="1" si="12"/>
        <v>493.64</v>
      </c>
      <c r="R23" s="28" t="str">
        <f t="shared" ca="1" si="13"/>
        <v/>
      </c>
      <c r="S23" s="28" t="str">
        <f t="array" ref="S23">IF(ISBLANK(A20),"",INDEX(Info!$B$3:$H$6442,MATCH(J23,IF(Info!$D$3:$D$6442=K23,Info!$C$3:$C$6442),0),7))</f>
        <v>N.v.t.#Geen@1$Enkelvoudige ingreep aan de huid bij verdenking op huidziekte/ geen huidziekte</v>
      </c>
    </row>
    <row r="24" spans="1:19" x14ac:dyDescent="0.25">
      <c r="A24" s="75" t="s">
        <v>178</v>
      </c>
      <c r="B24" s="75" t="s">
        <v>2041</v>
      </c>
      <c r="C24" s="72">
        <v>0</v>
      </c>
      <c r="D24" s="72">
        <v>587.24</v>
      </c>
      <c r="E24" s="41" t="str">
        <f t="shared" si="0"/>
        <v>Poliklinische diagnostiek/ingreep of meer dan 2 polikliniekbezoeken bij een ziekte van ader/ lymfklier/ lymfvat</v>
      </c>
      <c r="F24" s="90">
        <f t="shared" ca="1" si="1"/>
        <v>587.24</v>
      </c>
      <c r="G24" s="91">
        <f t="shared" si="2"/>
        <v>0</v>
      </c>
      <c r="H24" s="41">
        <f t="shared" ca="1" si="3"/>
        <v>0</v>
      </c>
      <c r="I24" s="92" t="str">
        <f t="shared" ca="1" si="4"/>
        <v/>
      </c>
      <c r="J24" s="28" t="str">
        <f t="shared" si="5"/>
        <v>15B731</v>
      </c>
      <c r="K24" s="28" t="str">
        <f t="shared" si="6"/>
        <v>099799019</v>
      </c>
      <c r="L24" s="28" t="b">
        <f t="shared" ca="1" si="7"/>
        <v>0</v>
      </c>
      <c r="M24" s="28" t="b">
        <f t="shared" si="8"/>
        <v>0</v>
      </c>
      <c r="N24" s="93" t="str">
        <f t="shared" si="9"/>
        <v>N.v.t.</v>
      </c>
      <c r="O24" s="94" t="str">
        <f t="shared" si="10"/>
        <v>Geen</v>
      </c>
      <c r="P24" s="70">
        <f t="shared" si="11"/>
        <v>1</v>
      </c>
      <c r="Q24" s="28">
        <f t="shared" ca="1" si="12"/>
        <v>587.24</v>
      </c>
      <c r="R24" s="28" t="str">
        <f t="shared" ca="1" si="13"/>
        <v/>
      </c>
      <c r="S24" s="28" t="str">
        <f t="array" ref="S24">IF(ISBLANK(A21),"",INDEX(Info!$B$3:$H$6442,MATCH(J24,IF(Info!$D$3:$D$6442=K24,Info!$C$3:$C$6442),0),7))</f>
        <v>N.v.t.#Geen@1$Poliklinische diagnostiek/ingreep of meer dan 2 polikliniekbezoeken bij een ziekte van ader/ lymfklier/ lymfvat</v>
      </c>
    </row>
    <row r="25" spans="1:19" x14ac:dyDescent="0.25">
      <c r="A25" s="75" t="s">
        <v>179</v>
      </c>
      <c r="B25" s="75" t="s">
        <v>2042</v>
      </c>
      <c r="C25" s="72">
        <v>0</v>
      </c>
      <c r="D25" s="72">
        <v>576.5</v>
      </c>
      <c r="E25" s="41" t="str">
        <f t="shared" si="0"/>
        <v>1 of 2 operaties bij een ziekte van ader/ lymfklier/ lymfvat</v>
      </c>
      <c r="F25" s="90">
        <f t="shared" ca="1" si="1"/>
        <v>576.5</v>
      </c>
      <c r="G25" s="91">
        <f t="shared" si="2"/>
        <v>0</v>
      </c>
      <c r="H25" s="41">
        <f t="shared" ca="1" si="3"/>
        <v>0</v>
      </c>
      <c r="I25" s="92" t="str">
        <f t="shared" ca="1" si="4"/>
        <v/>
      </c>
      <c r="J25" s="28" t="str">
        <f t="shared" si="5"/>
        <v>15B732</v>
      </c>
      <c r="K25" s="28" t="str">
        <f t="shared" si="6"/>
        <v>099799020</v>
      </c>
      <c r="L25" s="28" t="b">
        <f t="shared" ca="1" si="7"/>
        <v>0</v>
      </c>
      <c r="M25" s="28" t="b">
        <f t="shared" si="8"/>
        <v>0</v>
      </c>
      <c r="N25" s="93" t="str">
        <f t="shared" si="9"/>
        <v>N.v.t.</v>
      </c>
      <c r="O25" s="94" t="str">
        <f t="shared" si="10"/>
        <v>Geen</v>
      </c>
      <c r="P25" s="70">
        <f t="shared" si="11"/>
        <v>1</v>
      </c>
      <c r="Q25" s="28">
        <f t="shared" ca="1" si="12"/>
        <v>576.5</v>
      </c>
      <c r="R25" s="28" t="str">
        <f t="shared" ca="1" si="13"/>
        <v/>
      </c>
      <c r="S25" s="28" t="str">
        <f t="array" ref="S25">IF(ISBLANK(A22),"",INDEX(Info!$B$3:$H$6442,MATCH(J25,IF(Info!$D$3:$D$6442=K25,Info!$C$3:$C$6442),0),7))</f>
        <v>N.v.t.#Geen@1$1 of 2 operaties bij een ziekte van ader/ lymfklier/ lymfvat</v>
      </c>
    </row>
    <row r="26" spans="1:19" x14ac:dyDescent="0.25">
      <c r="A26" s="75" t="s">
        <v>561</v>
      </c>
      <c r="B26" s="75" t="s">
        <v>2154</v>
      </c>
      <c r="C26" s="72">
        <v>0</v>
      </c>
      <c r="D26" s="72">
        <v>1178.31</v>
      </c>
      <c r="E26" s="41" t="str">
        <f t="shared" si="0"/>
        <v>Behandeling van een open been met meer dan vijf polikliniekbezoeken bij een open been</v>
      </c>
      <c r="F26" s="90">
        <f t="shared" ca="1" si="1"/>
        <v>1178.31</v>
      </c>
      <c r="G26" s="91">
        <f t="shared" si="2"/>
        <v>0</v>
      </c>
      <c r="H26" s="41">
        <f t="shared" ca="1" si="3"/>
        <v>0</v>
      </c>
      <c r="I26" s="92" t="str">
        <f t="shared" ca="1" si="4"/>
        <v/>
      </c>
      <c r="J26" s="28" t="str">
        <f t="shared" si="5"/>
        <v>15B874</v>
      </c>
      <c r="K26" s="28" t="str">
        <f t="shared" si="6"/>
        <v>129999054</v>
      </c>
      <c r="L26" s="28" t="b">
        <f t="shared" ca="1" si="7"/>
        <v>0</v>
      </c>
      <c r="M26" s="28" t="b">
        <f t="shared" si="8"/>
        <v>0</v>
      </c>
      <c r="N26" s="93" t="str">
        <f t="shared" si="9"/>
        <v>N.v.t.</v>
      </c>
      <c r="O26" s="94" t="str">
        <f t="shared" si="10"/>
        <v>Geen</v>
      </c>
      <c r="P26" s="70">
        <f t="shared" si="11"/>
        <v>1</v>
      </c>
      <c r="Q26" s="28">
        <f t="shared" ca="1" si="12"/>
        <v>1178.31</v>
      </c>
      <c r="R26" s="28" t="str">
        <f t="shared" ca="1" si="13"/>
        <v/>
      </c>
      <c r="S26" s="28" t="str">
        <f t="array" ref="S26">IF(ISBLANK(A23),"",INDEX(Info!$B$3:$H$6442,MATCH(J26,IF(Info!$D$3:$D$6442=K26,Info!$C$3:$C$6442),0),7))</f>
        <v>N.v.t.#Geen@1$Behandeling van een open been met meer dan vijf polikliniekbezoeken bij een open been</v>
      </c>
    </row>
    <row r="27" spans="1:19" x14ac:dyDescent="0.25">
      <c r="A27" s="75" t="s">
        <v>562</v>
      </c>
      <c r="B27" s="75" t="s">
        <v>2155</v>
      </c>
      <c r="C27" s="72">
        <v>0</v>
      </c>
      <c r="D27" s="72">
        <v>840.74</v>
      </c>
      <c r="E27" s="41" t="str">
        <f t="shared" si="0"/>
        <v>Behandeling van een open been met een tot en met vijf polikliniekbezoeken bij een open been</v>
      </c>
      <c r="F27" s="90">
        <f t="shared" ca="1" si="1"/>
        <v>840.74</v>
      </c>
      <c r="G27" s="91">
        <f t="shared" si="2"/>
        <v>0</v>
      </c>
      <c r="H27" s="41">
        <f t="shared" ca="1" si="3"/>
        <v>0</v>
      </c>
      <c r="I27" s="92" t="str">
        <f t="shared" ca="1" si="4"/>
        <v/>
      </c>
      <c r="J27" s="28" t="str">
        <f t="shared" si="5"/>
        <v>15B875</v>
      </c>
      <c r="K27" s="28" t="str">
        <f t="shared" si="6"/>
        <v>129999055</v>
      </c>
      <c r="L27" s="28" t="b">
        <f t="shared" ca="1" si="7"/>
        <v>0</v>
      </c>
      <c r="M27" s="28" t="b">
        <f t="shared" si="8"/>
        <v>0</v>
      </c>
      <c r="N27" s="93" t="str">
        <f t="shared" si="9"/>
        <v>N.v.t.</v>
      </c>
      <c r="O27" s="94" t="str">
        <f t="shared" si="10"/>
        <v>Geen</v>
      </c>
      <c r="P27" s="70">
        <f t="shared" si="11"/>
        <v>1</v>
      </c>
      <c r="Q27" s="28">
        <f t="shared" ca="1" si="12"/>
        <v>840.74</v>
      </c>
      <c r="R27" s="28" t="str">
        <f t="shared" ca="1" si="13"/>
        <v/>
      </c>
      <c r="S27" s="28" t="str">
        <f t="array" ref="S27">IF(ISBLANK(A24),"",INDEX(Info!$B$3:$H$6442,MATCH(J27,IF(Info!$D$3:$D$6442=K27,Info!$C$3:$C$6442),0),7))</f>
        <v>N.v.t.#Geen@1$Behandeling van een open been met een tot en met vijf polikliniekbezoeken bij een open been</v>
      </c>
    </row>
    <row r="28" spans="1:19" x14ac:dyDescent="0.25">
      <c r="A28" s="75" t="s">
        <v>2913</v>
      </c>
      <c r="B28" s="75" t="s">
        <v>2196</v>
      </c>
      <c r="C28" s="72">
        <v>0</v>
      </c>
      <c r="D28" s="72">
        <v>942.92000000000007</v>
      </c>
      <c r="E28" s="41" t="str">
        <f t="shared" si="0"/>
        <v>Operatie bij een seksueel overdraagbare aandoening (SOA)</v>
      </c>
      <c r="F28" s="90">
        <f t="shared" ca="1" si="1"/>
        <v>942.92000000000007</v>
      </c>
      <c r="G28" s="91">
        <f t="shared" si="2"/>
        <v>0</v>
      </c>
      <c r="H28" s="41">
        <f t="shared" ca="1" si="3"/>
        <v>0</v>
      </c>
      <c r="I28" s="92" t="str">
        <f t="shared" ca="1" si="4"/>
        <v/>
      </c>
      <c r="J28" s="28" t="str">
        <f t="shared" si="5"/>
        <v>15B906</v>
      </c>
      <c r="K28" s="28" t="str">
        <f t="shared" si="6"/>
        <v>010501005</v>
      </c>
      <c r="L28" s="28" t="b">
        <f t="shared" ca="1" si="7"/>
        <v>0</v>
      </c>
      <c r="M28" s="28" t="b">
        <f t="shared" si="8"/>
        <v>0</v>
      </c>
      <c r="N28" s="93" t="str">
        <f t="shared" si="9"/>
        <v>N.v.t.</v>
      </c>
      <c r="O28" s="94" t="str">
        <f t="shared" si="10"/>
        <v>Geen</v>
      </c>
      <c r="P28" s="70">
        <f t="shared" si="11"/>
        <v>1</v>
      </c>
      <c r="Q28" s="28">
        <f t="shared" ca="1" si="12"/>
        <v>942.92000000000007</v>
      </c>
      <c r="R28" s="28" t="str">
        <f t="shared" ca="1" si="13"/>
        <v/>
      </c>
      <c r="S28" s="28" t="str">
        <f t="array" ref="S28">IF(ISBLANK(A25),"",INDEX(Info!$B$3:$H$6442,MATCH(J28,IF(Info!$D$3:$D$6442=K28,Info!$C$3:$C$6442),0),7))</f>
        <v>N.v.t.#Geen@1$Operatie bij een seksueel overdraagbare aandoening (SOA)</v>
      </c>
    </row>
    <row r="29" spans="1:19" x14ac:dyDescent="0.25">
      <c r="A29" s="75" t="s">
        <v>2915</v>
      </c>
      <c r="B29" s="75" t="s">
        <v>2198</v>
      </c>
      <c r="C29" s="72">
        <v>0</v>
      </c>
      <c r="D29" s="72">
        <v>333.59000000000003</v>
      </c>
      <c r="E29" s="41" t="str">
        <f t="shared" si="0"/>
        <v>1 of 2 polikliniekbezoeken bij een seksueel overdraagbare aandoening (SOA)</v>
      </c>
      <c r="F29" s="90">
        <f t="shared" ca="1" si="1"/>
        <v>333.59000000000003</v>
      </c>
      <c r="G29" s="91">
        <f t="shared" si="2"/>
        <v>0</v>
      </c>
      <c r="H29" s="41">
        <f t="shared" ca="1" si="3"/>
        <v>0</v>
      </c>
      <c r="I29" s="92" t="str">
        <f t="shared" ca="1" si="4"/>
        <v/>
      </c>
      <c r="J29" s="28" t="str">
        <f t="shared" si="5"/>
        <v>15B910</v>
      </c>
      <c r="K29" s="28" t="str">
        <f t="shared" si="6"/>
        <v>010501010</v>
      </c>
      <c r="L29" s="28" t="b">
        <f t="shared" ca="1" si="7"/>
        <v>0</v>
      </c>
      <c r="M29" s="28" t="b">
        <f t="shared" si="8"/>
        <v>0</v>
      </c>
      <c r="N29" s="93" t="str">
        <f t="shared" si="9"/>
        <v>N.v.t.</v>
      </c>
      <c r="O29" s="94" t="str">
        <f t="shared" si="10"/>
        <v>Geen</v>
      </c>
      <c r="P29" s="70">
        <f t="shared" si="11"/>
        <v>1</v>
      </c>
      <c r="Q29" s="28">
        <f t="shared" ca="1" si="12"/>
        <v>333.59000000000003</v>
      </c>
      <c r="R29" s="28" t="str">
        <f t="shared" ca="1" si="13"/>
        <v/>
      </c>
      <c r="S29" s="28" t="str">
        <f t="array" ref="S29">IF(ISBLANK(A26),"",INDEX(Info!$B$3:$H$6442,MATCH(J29,IF(Info!$D$3:$D$6442=K29,Info!$C$3:$C$6442),0),7))</f>
        <v>N.v.t.#Geen@1$1 of 2 polikliniekbezoeken bij een seksueel overdraagbare aandoening (SOA)</v>
      </c>
    </row>
    <row r="30" spans="1:19" x14ac:dyDescent="0.25">
      <c r="A30" s="75" t="s">
        <v>2918</v>
      </c>
      <c r="B30" s="75" t="s">
        <v>2201</v>
      </c>
      <c r="C30" s="72">
        <v>0</v>
      </c>
      <c r="D30" s="72">
        <v>493.64</v>
      </c>
      <c r="E30" s="41" t="str">
        <f t="shared" si="0"/>
        <v>Operatie beperkt bij een virusinfectie van de huid of slijmvliezen</v>
      </c>
      <c r="F30" s="90">
        <f t="shared" ca="1" si="1"/>
        <v>493.64</v>
      </c>
      <c r="G30" s="91">
        <f t="shared" si="2"/>
        <v>0</v>
      </c>
      <c r="H30" s="41">
        <f t="shared" ca="1" si="3"/>
        <v>0</v>
      </c>
      <c r="I30" s="92" t="str">
        <f t="shared" ca="1" si="4"/>
        <v/>
      </c>
      <c r="J30" s="28" t="str">
        <f t="shared" si="5"/>
        <v>15B913</v>
      </c>
      <c r="K30" s="28" t="str">
        <f t="shared" si="6"/>
        <v>011101004</v>
      </c>
      <c r="L30" s="28" t="b">
        <f t="shared" ca="1" si="7"/>
        <v>0</v>
      </c>
      <c r="M30" s="28" t="b">
        <f t="shared" si="8"/>
        <v>0</v>
      </c>
      <c r="N30" s="93" t="str">
        <f t="shared" si="9"/>
        <v>N.v.t.</v>
      </c>
      <c r="O30" s="94" t="str">
        <f t="shared" si="10"/>
        <v>Geen</v>
      </c>
      <c r="P30" s="70">
        <f t="shared" si="11"/>
        <v>1</v>
      </c>
      <c r="Q30" s="28">
        <f t="shared" ca="1" si="12"/>
        <v>493.64</v>
      </c>
      <c r="R30" s="28" t="str">
        <f t="shared" ca="1" si="13"/>
        <v/>
      </c>
      <c r="S30" s="28" t="str">
        <f t="array" ref="S30">IF(ISBLANK(A27),"",INDEX(Info!$B$3:$H$6442,MATCH(J30,IF(Info!$D$3:$D$6442=K30,Info!$C$3:$C$6442),0),7))</f>
        <v>N.v.t.#Geen@1$Operatie beperkt bij een virusinfectie van de huid of slijmvliezen</v>
      </c>
    </row>
    <row r="31" spans="1:19" x14ac:dyDescent="0.25">
      <c r="A31" s="75" t="s">
        <v>2919</v>
      </c>
      <c r="B31" s="75" t="s">
        <v>2202</v>
      </c>
      <c r="C31" s="72">
        <v>0</v>
      </c>
      <c r="D31" s="72">
        <v>769.37999999999988</v>
      </c>
      <c r="E31" s="41" t="str">
        <f t="shared" si="0"/>
        <v>Operatie bij een virusinfectie van de huid of slijmvliezen</v>
      </c>
      <c r="F31" s="90">
        <f t="shared" ca="1" si="1"/>
        <v>769.37999999999988</v>
      </c>
      <c r="G31" s="91">
        <f t="shared" si="2"/>
        <v>0</v>
      </c>
      <c r="H31" s="41">
        <f t="shared" ca="1" si="3"/>
        <v>0</v>
      </c>
      <c r="I31" s="92" t="str">
        <f t="shared" ca="1" si="4"/>
        <v/>
      </c>
      <c r="J31" s="28" t="str">
        <f t="shared" si="5"/>
        <v>15B914</v>
      </c>
      <c r="K31" s="28" t="str">
        <f t="shared" si="6"/>
        <v>011101005</v>
      </c>
      <c r="L31" s="28" t="b">
        <f t="shared" ca="1" si="7"/>
        <v>0</v>
      </c>
      <c r="M31" s="28" t="b">
        <f t="shared" si="8"/>
        <v>0</v>
      </c>
      <c r="N31" s="93" t="str">
        <f t="shared" si="9"/>
        <v>N.v.t.</v>
      </c>
      <c r="O31" s="94" t="str">
        <f t="shared" si="10"/>
        <v>Geen</v>
      </c>
      <c r="P31" s="70">
        <f t="shared" si="11"/>
        <v>1</v>
      </c>
      <c r="Q31" s="28">
        <f t="shared" ca="1" si="12"/>
        <v>769.37999999999988</v>
      </c>
      <c r="R31" s="28" t="str">
        <f t="shared" ca="1" si="13"/>
        <v/>
      </c>
      <c r="S31" s="28" t="str">
        <f t="array" ref="S31">IF(ISBLANK(A28),"",INDEX(Info!$B$3:$H$6442,MATCH(J31,IF(Info!$D$3:$D$6442=K31,Info!$C$3:$C$6442),0),7))</f>
        <v>N.v.t.#Geen@1$Operatie bij een virusinfectie van de huid of slijmvliezen</v>
      </c>
    </row>
    <row r="32" spans="1:19" x14ac:dyDescent="0.25">
      <c r="A32" s="75" t="s">
        <v>2920</v>
      </c>
      <c r="B32" s="75" t="s">
        <v>2203</v>
      </c>
      <c r="C32" s="72">
        <v>0</v>
      </c>
      <c r="D32" s="72">
        <v>406.87</v>
      </c>
      <c r="E32" s="41" t="str">
        <f t="shared" si="0"/>
        <v>Behandeling of onderzoek tijdens een polikliniekbezoek of dagbehandeling bij een virusinfectie van de huid of slijmvliezen</v>
      </c>
      <c r="F32" s="90">
        <f t="shared" ca="1" si="1"/>
        <v>406.87</v>
      </c>
      <c r="G32" s="91">
        <f t="shared" si="2"/>
        <v>0</v>
      </c>
      <c r="H32" s="41">
        <f t="shared" ca="1" si="3"/>
        <v>0</v>
      </c>
      <c r="I32" s="92" t="str">
        <f t="shared" ca="1" si="4"/>
        <v/>
      </c>
      <c r="J32" s="28" t="str">
        <f t="shared" si="5"/>
        <v>15B917</v>
      </c>
      <c r="K32" s="28" t="str">
        <f t="shared" si="6"/>
        <v>011101008</v>
      </c>
      <c r="L32" s="28" t="b">
        <f t="shared" ca="1" si="7"/>
        <v>0</v>
      </c>
      <c r="M32" s="28" t="b">
        <f t="shared" si="8"/>
        <v>0</v>
      </c>
      <c r="N32" s="93" t="str">
        <f t="shared" si="9"/>
        <v>N.v.t.</v>
      </c>
      <c r="O32" s="94" t="str">
        <f t="shared" si="10"/>
        <v>Geen</v>
      </c>
      <c r="P32" s="70">
        <f t="shared" si="11"/>
        <v>1</v>
      </c>
      <c r="Q32" s="28">
        <f t="shared" ca="1" si="12"/>
        <v>406.87</v>
      </c>
      <c r="R32" s="28" t="str">
        <f t="shared" ca="1" si="13"/>
        <v/>
      </c>
      <c r="S32" s="28" t="str">
        <f t="array" ref="S32">IF(ISBLANK(A29),"",INDEX(Info!$B$3:$H$6442,MATCH(J32,IF(Info!$D$3:$D$6442=K32,Info!$C$3:$C$6442),0),7))</f>
        <v>N.v.t.#Geen@1$Behandeling of onderzoek tijdens een polikliniekbezoek of dagbehandeling bij een virusinfectie van de huid of slijmvliezen</v>
      </c>
    </row>
    <row r="33" spans="1:19" x14ac:dyDescent="0.25">
      <c r="A33" s="75" t="s">
        <v>2921</v>
      </c>
      <c r="B33" s="75" t="s">
        <v>2204</v>
      </c>
      <c r="C33" s="72">
        <v>0</v>
      </c>
      <c r="D33" s="72">
        <v>275.74</v>
      </c>
      <c r="E33" s="41" t="str">
        <f t="shared" si="0"/>
        <v>1 of 2 polikliniekbezoeken bij een virusinfectie van de huid of slijmvliezen</v>
      </c>
      <c r="F33" s="90">
        <f t="shared" ca="1" si="1"/>
        <v>275.74</v>
      </c>
      <c r="G33" s="91">
        <f t="shared" si="2"/>
        <v>0</v>
      </c>
      <c r="H33" s="41">
        <f t="shared" ca="1" si="3"/>
        <v>0</v>
      </c>
      <c r="I33" s="92" t="str">
        <f t="shared" ca="1" si="4"/>
        <v/>
      </c>
      <c r="J33" s="28" t="str">
        <f t="shared" si="5"/>
        <v>15B918</v>
      </c>
      <c r="K33" s="28" t="str">
        <f t="shared" si="6"/>
        <v>011101010</v>
      </c>
      <c r="L33" s="28" t="b">
        <f t="shared" ca="1" si="7"/>
        <v>0</v>
      </c>
      <c r="M33" s="28" t="b">
        <f t="shared" si="8"/>
        <v>0</v>
      </c>
      <c r="N33" s="93" t="str">
        <f t="shared" si="9"/>
        <v>N.v.t.</v>
      </c>
      <c r="O33" s="94" t="str">
        <f t="shared" si="10"/>
        <v>Geen</v>
      </c>
      <c r="P33" s="70">
        <f t="shared" si="11"/>
        <v>1</v>
      </c>
      <c r="Q33" s="28">
        <f t="shared" ca="1" si="12"/>
        <v>275.74</v>
      </c>
      <c r="R33" s="28" t="str">
        <f t="shared" ca="1" si="13"/>
        <v/>
      </c>
      <c r="S33" s="28" t="str">
        <f t="array" ref="S33">IF(ISBLANK(A30),"",INDEX(Info!$B$3:$H$6442,MATCH(J33,IF(Info!$D$3:$D$6442=K33,Info!$C$3:$C$6442),0),7))</f>
        <v>N.v.t.#Geen@1$1 of 2 polikliniekbezoeken bij een virusinfectie van de huid of slijmvliezen</v>
      </c>
    </row>
    <row r="34" spans="1:19" x14ac:dyDescent="0.25">
      <c r="A34" s="75" t="s">
        <v>3280</v>
      </c>
      <c r="B34" s="75" t="s">
        <v>2453</v>
      </c>
      <c r="C34" s="72">
        <v>0</v>
      </c>
      <c r="D34" s="72">
        <v>744.77</v>
      </c>
      <c r="E34" s="41" t="str">
        <f t="shared" si="0"/>
        <v>Een operatie huid en/of weke delen en/of bot bij een goedaardig gezwel van de huid</v>
      </c>
      <c r="F34" s="90">
        <f t="shared" ca="1" si="1"/>
        <v>744.77</v>
      </c>
      <c r="G34" s="91">
        <f t="shared" si="2"/>
        <v>0</v>
      </c>
      <c r="H34" s="41">
        <f t="shared" ca="1" si="3"/>
        <v>0</v>
      </c>
      <c r="I34" s="92" t="str">
        <f t="shared" ca="1" si="4"/>
        <v/>
      </c>
      <c r="J34" s="28" t="str">
        <f t="shared" si="5"/>
        <v>15C187</v>
      </c>
      <c r="K34" s="28" t="str">
        <f t="shared" si="6"/>
        <v>029899004</v>
      </c>
      <c r="L34" s="28" t="b">
        <f t="shared" ca="1" si="7"/>
        <v>0</v>
      </c>
      <c r="M34" s="28" t="b">
        <f t="shared" si="8"/>
        <v>0</v>
      </c>
      <c r="N34" s="93" t="str">
        <f t="shared" si="9"/>
        <v>N.v.t.</v>
      </c>
      <c r="O34" s="94" t="str">
        <f t="shared" si="10"/>
        <v>Geen</v>
      </c>
      <c r="P34" s="70">
        <f t="shared" si="11"/>
        <v>1</v>
      </c>
      <c r="Q34" s="28">
        <f t="shared" ca="1" si="12"/>
        <v>744.77</v>
      </c>
      <c r="R34" s="28" t="str">
        <f t="shared" ca="1" si="13"/>
        <v/>
      </c>
      <c r="S34" s="28" t="str">
        <f t="array" ref="S34">IF(ISBLANK(A31),"",INDEX(Info!$B$3:$H$6442,MATCH(J34,IF(Info!$D$3:$D$6442=K34,Info!$C$3:$C$6442),0),7))</f>
        <v>N.v.t.#Geen@1$Een operatie huid en/of weke delen en/of bot bij een goedaardig gezwel van de huid</v>
      </c>
    </row>
    <row r="35" spans="1:19" x14ac:dyDescent="0.25">
      <c r="A35" s="75" t="s">
        <v>3281</v>
      </c>
      <c r="B35" s="75" t="s">
        <v>2454</v>
      </c>
      <c r="C35" s="72">
        <v>0</v>
      </c>
      <c r="D35" s="72">
        <v>1227.26</v>
      </c>
      <c r="E35" s="41" t="str">
        <f t="shared" si="0"/>
        <v>Meer dan een operatie huid en/of weke delen en/of bot bij een goedaardig gezwel van de huid</v>
      </c>
      <c r="F35" s="90">
        <f t="shared" ca="1" si="1"/>
        <v>1227.26</v>
      </c>
      <c r="G35" s="91">
        <f t="shared" si="2"/>
        <v>0</v>
      </c>
      <c r="H35" s="41">
        <f t="shared" ca="1" si="3"/>
        <v>0</v>
      </c>
      <c r="I35" s="92" t="str">
        <f t="shared" ca="1" si="4"/>
        <v/>
      </c>
      <c r="J35" s="28" t="str">
        <f t="shared" si="5"/>
        <v>15C188</v>
      </c>
      <c r="K35" s="28" t="str">
        <f t="shared" si="6"/>
        <v>029899005</v>
      </c>
      <c r="L35" s="28" t="b">
        <f t="shared" ca="1" si="7"/>
        <v>0</v>
      </c>
      <c r="M35" s="28" t="b">
        <f t="shared" si="8"/>
        <v>0</v>
      </c>
      <c r="N35" s="93" t="str">
        <f t="shared" si="9"/>
        <v>N.v.t.</v>
      </c>
      <c r="O35" s="94" t="str">
        <f t="shared" si="10"/>
        <v>Geen</v>
      </c>
      <c r="P35" s="70">
        <f t="shared" si="11"/>
        <v>1</v>
      </c>
      <c r="Q35" s="28">
        <f t="shared" ca="1" si="12"/>
        <v>1227.26</v>
      </c>
      <c r="R35" s="28" t="str">
        <f t="shared" ca="1" si="13"/>
        <v/>
      </c>
      <c r="S35" s="28" t="str">
        <f t="array" ref="S35">IF(ISBLANK(A32),"",INDEX(Info!$B$3:$H$6442,MATCH(J35,IF(Info!$D$3:$D$6442=K35,Info!$C$3:$C$6442),0),7))</f>
        <v>N.v.t.#Geen@1$Meer dan een operatie huid en/of weke delen en/of bot bij een goedaardig gezwel van de huid</v>
      </c>
    </row>
    <row r="36" spans="1:19" x14ac:dyDescent="0.25">
      <c r="A36" s="75" t="s">
        <v>3283</v>
      </c>
      <c r="B36" s="75" t="s">
        <v>2456</v>
      </c>
      <c r="C36" s="72">
        <v>0</v>
      </c>
      <c r="D36" s="72">
        <v>505.74</v>
      </c>
      <c r="E36" s="41" t="str">
        <f t="shared" si="0"/>
        <v>Enkelvoudige ingreep aan de huid bij een goedaardig gezwel van de huid</v>
      </c>
      <c r="F36" s="90">
        <f t="shared" ca="1" si="1"/>
        <v>505.74</v>
      </c>
      <c r="G36" s="91">
        <f t="shared" si="2"/>
        <v>0</v>
      </c>
      <c r="H36" s="41">
        <f t="shared" ca="1" si="3"/>
        <v>0</v>
      </c>
      <c r="I36" s="92" t="str">
        <f t="shared" ca="1" si="4"/>
        <v/>
      </c>
      <c r="J36" s="28" t="str">
        <f t="shared" si="5"/>
        <v>15C190</v>
      </c>
      <c r="K36" s="28" t="str">
        <f t="shared" si="6"/>
        <v>029899007</v>
      </c>
      <c r="L36" s="28" t="b">
        <f t="shared" ca="1" si="7"/>
        <v>0</v>
      </c>
      <c r="M36" s="28" t="b">
        <f t="shared" si="8"/>
        <v>0</v>
      </c>
      <c r="N36" s="93" t="str">
        <f t="shared" si="9"/>
        <v>N.v.t.</v>
      </c>
      <c r="O36" s="94" t="str">
        <f t="shared" si="10"/>
        <v>Geen</v>
      </c>
      <c r="P36" s="70">
        <f t="shared" si="11"/>
        <v>1</v>
      </c>
      <c r="Q36" s="28">
        <f t="shared" ca="1" si="12"/>
        <v>505.74</v>
      </c>
      <c r="R36" s="28" t="str">
        <f t="shared" ca="1" si="13"/>
        <v/>
      </c>
      <c r="S36" s="28" t="str">
        <f t="array" ref="S36">IF(ISBLANK(A33),"",INDEX(Info!$B$3:$H$6442,MATCH(J36,IF(Info!$D$3:$D$6442=K36,Info!$C$3:$C$6442),0),7))</f>
        <v>N.v.t.#Geen@1$Enkelvoudige ingreep aan de huid bij een goedaardig gezwel van de huid</v>
      </c>
    </row>
    <row r="37" spans="1:19" x14ac:dyDescent="0.25">
      <c r="A37" s="75" t="s">
        <v>3284</v>
      </c>
      <c r="B37" s="75" t="s">
        <v>2457</v>
      </c>
      <c r="C37" s="72">
        <v>0</v>
      </c>
      <c r="D37" s="72">
        <v>973.15000000000009</v>
      </c>
      <c r="E37" s="41" t="str">
        <f t="shared" si="0"/>
        <v>Meervoudige ingreep aan de huid bij een goedaardig gezwel van de huid</v>
      </c>
      <c r="F37" s="90">
        <f t="shared" ca="1" si="1"/>
        <v>973.15000000000009</v>
      </c>
      <c r="G37" s="91">
        <f t="shared" si="2"/>
        <v>0</v>
      </c>
      <c r="H37" s="41">
        <f t="shared" ca="1" si="3"/>
        <v>0</v>
      </c>
      <c r="I37" s="92" t="str">
        <f t="shared" ca="1" si="4"/>
        <v/>
      </c>
      <c r="J37" s="28" t="str">
        <f t="shared" si="5"/>
        <v>15C191</v>
      </c>
      <c r="K37" s="28" t="str">
        <f t="shared" si="6"/>
        <v>029899008</v>
      </c>
      <c r="L37" s="28" t="b">
        <f t="shared" ca="1" si="7"/>
        <v>0</v>
      </c>
      <c r="M37" s="28" t="b">
        <f t="shared" si="8"/>
        <v>0</v>
      </c>
      <c r="N37" s="93" t="str">
        <f t="shared" si="9"/>
        <v>N.v.t.</v>
      </c>
      <c r="O37" s="94" t="str">
        <f t="shared" si="10"/>
        <v>Geen</v>
      </c>
      <c r="P37" s="70">
        <f t="shared" si="11"/>
        <v>1</v>
      </c>
      <c r="Q37" s="28">
        <f t="shared" ca="1" si="12"/>
        <v>973.15000000000009</v>
      </c>
      <c r="R37" s="28" t="str">
        <f t="shared" ca="1" si="13"/>
        <v/>
      </c>
      <c r="S37" s="28" t="str">
        <f t="array" ref="S37">IF(ISBLANK(A34),"",INDEX(Info!$B$3:$H$6442,MATCH(J37,IF(Info!$D$3:$D$6442=K37,Info!$C$3:$C$6442),0),7))</f>
        <v>N.v.t.#Geen@1$Meervoudige ingreep aan de huid bij een goedaardig gezwel van de huid</v>
      </c>
    </row>
    <row r="38" spans="1:19" x14ac:dyDescent="0.25">
      <c r="A38" s="75" t="s">
        <v>3287</v>
      </c>
      <c r="B38" s="75" t="s">
        <v>2460</v>
      </c>
      <c r="C38" s="72">
        <v>0</v>
      </c>
      <c r="D38" s="72">
        <v>594.05999999999995</v>
      </c>
      <c r="E38" s="41" t="str">
        <f t="shared" si="0"/>
        <v>Poliklinische diagnostiek/ingreep, 1 of 2 dagverplegingen of meer dan 2 polikliniekbezoeken bij een goedaardig gezwel van de huid</v>
      </c>
      <c r="F38" s="90">
        <f t="shared" ca="1" si="1"/>
        <v>594.05999999999995</v>
      </c>
      <c r="G38" s="91">
        <f t="shared" si="2"/>
        <v>0</v>
      </c>
      <c r="H38" s="41">
        <f t="shared" ca="1" si="3"/>
        <v>0</v>
      </c>
      <c r="I38" s="92" t="str">
        <f t="shared" ca="1" si="4"/>
        <v/>
      </c>
      <c r="J38" s="28" t="str">
        <f t="shared" si="5"/>
        <v>15C194</v>
      </c>
      <c r="K38" s="28" t="str">
        <f t="shared" si="6"/>
        <v>029899011</v>
      </c>
      <c r="L38" s="28" t="b">
        <f t="shared" ca="1" si="7"/>
        <v>0</v>
      </c>
      <c r="M38" s="28" t="b">
        <f t="shared" si="8"/>
        <v>0</v>
      </c>
      <c r="N38" s="93" t="str">
        <f t="shared" si="9"/>
        <v>N.v.t.</v>
      </c>
      <c r="O38" s="94" t="str">
        <f t="shared" si="10"/>
        <v>Geen</v>
      </c>
      <c r="P38" s="70">
        <f t="shared" si="11"/>
        <v>1</v>
      </c>
      <c r="Q38" s="28">
        <f t="shared" ca="1" si="12"/>
        <v>594.05999999999995</v>
      </c>
      <c r="R38" s="28" t="str">
        <f t="shared" ca="1" si="13"/>
        <v/>
      </c>
      <c r="S38" s="28" t="str">
        <f t="array" ref="S38">IF(ISBLANK(A35),"",INDEX(Info!$B$3:$H$6442,MATCH(J38,IF(Info!$D$3:$D$6442=K38,Info!$C$3:$C$6442),0),7))</f>
        <v>N.v.t.#Geen@1$Poliklinische diagnostiek/ingreep, 1 of 2 dagverplegingen of meer dan 2 polikliniekbezoeken bij een goedaardig gezwel van de huid</v>
      </c>
    </row>
    <row r="39" spans="1:19" x14ac:dyDescent="0.25">
      <c r="A39" s="75" t="s">
        <v>3288</v>
      </c>
      <c r="B39" s="75" t="s">
        <v>2461</v>
      </c>
      <c r="C39" s="72">
        <v>0</v>
      </c>
      <c r="D39" s="72">
        <v>275.75</v>
      </c>
      <c r="E39" s="41" t="str">
        <f t="shared" si="0"/>
        <v>1 of 2 polikliniekbezoeken bij een goedaardig gezwel van de huid</v>
      </c>
      <c r="F39" s="90">
        <f t="shared" ca="1" si="1"/>
        <v>275.75</v>
      </c>
      <c r="G39" s="91">
        <f t="shared" si="2"/>
        <v>0</v>
      </c>
      <c r="H39" s="41">
        <f t="shared" ca="1" si="3"/>
        <v>0</v>
      </c>
      <c r="I39" s="92" t="str">
        <f t="shared" ca="1" si="4"/>
        <v/>
      </c>
      <c r="J39" s="28" t="str">
        <f t="shared" si="5"/>
        <v>15C195</v>
      </c>
      <c r="K39" s="28" t="str">
        <f t="shared" si="6"/>
        <v>029899013</v>
      </c>
      <c r="L39" s="28" t="b">
        <f t="shared" ca="1" si="7"/>
        <v>0</v>
      </c>
      <c r="M39" s="28" t="b">
        <f t="shared" si="8"/>
        <v>0</v>
      </c>
      <c r="N39" s="93" t="str">
        <f t="shared" si="9"/>
        <v>N.v.t.</v>
      </c>
      <c r="O39" s="94" t="str">
        <f t="shared" si="10"/>
        <v>Geen</v>
      </c>
      <c r="P39" s="70">
        <f t="shared" si="11"/>
        <v>1</v>
      </c>
      <c r="Q39" s="28">
        <f t="shared" ca="1" si="12"/>
        <v>275.75</v>
      </c>
      <c r="R39" s="28" t="str">
        <f t="shared" ca="1" si="13"/>
        <v/>
      </c>
      <c r="S39" s="28" t="str">
        <f t="array" ref="S39">IF(ISBLANK(A36),"",INDEX(Info!$B$3:$H$6442,MATCH(J39,IF(Info!$D$3:$D$6442=K39,Info!$C$3:$C$6442),0),7))</f>
        <v>N.v.t.#Geen@1$1 of 2 polikliniekbezoeken bij een goedaardig gezwel van de huid</v>
      </c>
    </row>
    <row r="40" spans="1:19" x14ac:dyDescent="0.25">
      <c r="A40" s="75" t="s">
        <v>536</v>
      </c>
      <c r="B40" s="75" t="s">
        <v>3812</v>
      </c>
      <c r="C40" s="72">
        <v>0</v>
      </c>
      <c r="D40" s="72">
        <v>188.98000000000002</v>
      </c>
      <c r="E40" s="41" t="str">
        <f t="shared" si="0"/>
        <v>1 of 2 polikliniekbezoeken bij huidontsteking of eczeem</v>
      </c>
      <c r="F40" s="90">
        <f t="shared" ca="1" si="1"/>
        <v>188.98000000000002</v>
      </c>
      <c r="G40" s="91">
        <f t="shared" si="2"/>
        <v>0</v>
      </c>
      <c r="H40" s="41">
        <f t="shared" ca="1" si="3"/>
        <v>0</v>
      </c>
      <c r="I40" s="92" t="str">
        <f t="shared" ca="1" si="4"/>
        <v/>
      </c>
      <c r="J40" s="28" t="str">
        <f t="shared" si="5"/>
        <v>15C618</v>
      </c>
      <c r="K40" s="28" t="str">
        <f t="shared" si="6"/>
        <v>120301010</v>
      </c>
      <c r="L40" s="28" t="b">
        <f t="shared" ca="1" si="7"/>
        <v>0</v>
      </c>
      <c r="M40" s="28" t="b">
        <f t="shared" si="8"/>
        <v>0</v>
      </c>
      <c r="N40" s="93" t="str">
        <f t="shared" si="9"/>
        <v>N.v.t.</v>
      </c>
      <c r="O40" s="94" t="str">
        <f t="shared" si="10"/>
        <v>Geen</v>
      </c>
      <c r="P40" s="70">
        <f t="shared" si="11"/>
        <v>1</v>
      </c>
      <c r="Q40" s="28">
        <f t="shared" ca="1" si="12"/>
        <v>188.98000000000002</v>
      </c>
      <c r="R40" s="28" t="str">
        <f t="shared" ca="1" si="13"/>
        <v/>
      </c>
      <c r="S40" s="28" t="str">
        <f t="array" ref="S40">IF(ISBLANK(A37),"",INDEX(Info!$B$3:$H$6442,MATCH(J40,IF(Info!$D$3:$D$6442=K40,Info!$C$3:$C$6442),0),7))</f>
        <v>N.v.t.#Geen@1$1 of 2 polikliniekbezoeken bij huidontsteking of eczeem</v>
      </c>
    </row>
    <row r="41" spans="1:19" x14ac:dyDescent="0.25">
      <c r="A41" s="75" t="s">
        <v>545</v>
      </c>
      <c r="B41" s="75" t="s">
        <v>3817</v>
      </c>
      <c r="C41" s="72">
        <v>0</v>
      </c>
      <c r="D41" s="72">
        <v>435.78999999999996</v>
      </c>
      <c r="E41" s="41" t="str">
        <f t="shared" si="0"/>
        <v>1 tot 2 dagbehandelingen of polikliniekbezoeken bij een aandoening van talgklieren / zweetklieren</v>
      </c>
      <c r="F41" s="90">
        <f t="shared" ca="1" si="1"/>
        <v>435.78999999999996</v>
      </c>
      <c r="G41" s="91">
        <f t="shared" si="2"/>
        <v>0</v>
      </c>
      <c r="H41" s="41">
        <f t="shared" ca="1" si="3"/>
        <v>0</v>
      </c>
      <c r="I41" s="92" t="str">
        <f t="shared" ca="1" si="4"/>
        <v/>
      </c>
      <c r="J41" s="28" t="str">
        <f t="shared" si="5"/>
        <v>15C625</v>
      </c>
      <c r="K41" s="28" t="str">
        <f t="shared" si="6"/>
        <v>120701017</v>
      </c>
      <c r="L41" s="28" t="b">
        <f t="shared" ca="1" si="7"/>
        <v>0</v>
      </c>
      <c r="M41" s="28" t="b">
        <f t="shared" si="8"/>
        <v>0</v>
      </c>
      <c r="N41" s="93" t="str">
        <f t="shared" si="9"/>
        <v>N.v.t.</v>
      </c>
      <c r="O41" s="94" t="str">
        <f t="shared" si="10"/>
        <v>Geen</v>
      </c>
      <c r="P41" s="70">
        <f t="shared" si="11"/>
        <v>1</v>
      </c>
      <c r="Q41" s="28">
        <f t="shared" ca="1" si="12"/>
        <v>435.78999999999996</v>
      </c>
      <c r="R41" s="28" t="str">
        <f t="shared" ca="1" si="13"/>
        <v/>
      </c>
      <c r="S41" s="28" t="str">
        <f t="array" ref="S41">IF(ISBLANK(A38),"",INDEX(Info!$B$3:$H$6442,MATCH(J41,IF(Info!$D$3:$D$6442=K41,Info!$C$3:$C$6442),0),7))</f>
        <v>N.v.t.#Geen@1$1 tot 2 dagbehandelingen of polikliniekbezoeken bij een aandoening van talgklieren / zweetklieren</v>
      </c>
    </row>
    <row r="42" spans="1:19" x14ac:dyDescent="0.25">
      <c r="A42" s="75" t="s">
        <v>546</v>
      </c>
      <c r="B42" s="75" t="s">
        <v>3818</v>
      </c>
      <c r="C42" s="72">
        <v>0</v>
      </c>
      <c r="D42" s="72">
        <v>333.59000000000003</v>
      </c>
      <c r="E42" s="41" t="str">
        <f t="shared" si="0"/>
        <v>1 of 2 polikliniekbezoeken bij een aandoening van talgklieren/ zweetklieren</v>
      </c>
      <c r="F42" s="90">
        <f t="shared" ca="1" si="1"/>
        <v>333.59000000000003</v>
      </c>
      <c r="G42" s="91">
        <f t="shared" si="2"/>
        <v>0</v>
      </c>
      <c r="H42" s="41">
        <f t="shared" ca="1" si="3"/>
        <v>0</v>
      </c>
      <c r="I42" s="92" t="str">
        <f t="shared" ca="1" si="4"/>
        <v/>
      </c>
      <c r="J42" s="28" t="str">
        <f t="shared" si="5"/>
        <v>15C626</v>
      </c>
      <c r="K42" s="28" t="str">
        <f t="shared" si="6"/>
        <v>120701018</v>
      </c>
      <c r="L42" s="28" t="b">
        <f t="shared" ca="1" si="7"/>
        <v>0</v>
      </c>
      <c r="M42" s="28" t="b">
        <f t="shared" si="8"/>
        <v>0</v>
      </c>
      <c r="N42" s="93" t="str">
        <f t="shared" si="9"/>
        <v>N.v.t.</v>
      </c>
      <c r="O42" s="94" t="str">
        <f t="shared" si="10"/>
        <v>Geen</v>
      </c>
      <c r="P42" s="70">
        <f t="shared" si="11"/>
        <v>1</v>
      </c>
      <c r="Q42" s="28">
        <f t="shared" ca="1" si="12"/>
        <v>333.59000000000003</v>
      </c>
      <c r="R42" s="28" t="str">
        <f t="shared" ca="1" si="13"/>
        <v/>
      </c>
      <c r="S42" s="28" t="str">
        <f t="array" ref="S42">IF(ISBLANK(A39),"",INDEX(Info!$B$3:$H$6442,MATCH(J42,IF(Info!$D$3:$D$6442=K42,Info!$C$3:$C$6442),0),7))</f>
        <v>N.v.t.#Geen@1$1 of 2 polikliniekbezoeken bij een aandoening van talgklieren/ zweetklieren</v>
      </c>
    </row>
    <row r="43" spans="1:19" x14ac:dyDescent="0.25">
      <c r="A43" s="75" t="s">
        <v>548</v>
      </c>
      <c r="B43" s="75" t="s">
        <v>3820</v>
      </c>
      <c r="C43" s="72">
        <v>0</v>
      </c>
      <c r="D43" s="72">
        <v>435.78999999999996</v>
      </c>
      <c r="E43" s="41" t="str">
        <f t="shared" si="0"/>
        <v>1 tot 2 dagbehandelingen of polikliniekbezoeken bij een aandoening van haar/nagels</v>
      </c>
      <c r="F43" s="90">
        <f t="shared" ca="1" si="1"/>
        <v>435.78999999999996</v>
      </c>
      <c r="G43" s="91">
        <f t="shared" si="2"/>
        <v>0</v>
      </c>
      <c r="H43" s="41">
        <f t="shared" ca="1" si="3"/>
        <v>0</v>
      </c>
      <c r="I43" s="92" t="str">
        <f t="shared" ca="1" si="4"/>
        <v/>
      </c>
      <c r="J43" s="28" t="str">
        <f t="shared" si="5"/>
        <v>15C631</v>
      </c>
      <c r="K43" s="28" t="str">
        <f t="shared" si="6"/>
        <v>120701026</v>
      </c>
      <c r="L43" s="28" t="b">
        <f t="shared" ca="1" si="7"/>
        <v>0</v>
      </c>
      <c r="M43" s="28" t="b">
        <f t="shared" si="8"/>
        <v>0</v>
      </c>
      <c r="N43" s="93" t="str">
        <f t="shared" si="9"/>
        <v>N.v.t.</v>
      </c>
      <c r="O43" s="94" t="str">
        <f t="shared" si="10"/>
        <v>Geen</v>
      </c>
      <c r="P43" s="70">
        <f t="shared" si="11"/>
        <v>1</v>
      </c>
      <c r="Q43" s="28">
        <f t="shared" ca="1" si="12"/>
        <v>435.78999999999996</v>
      </c>
      <c r="R43" s="28" t="str">
        <f t="shared" ca="1" si="13"/>
        <v/>
      </c>
      <c r="S43" s="28" t="str">
        <f t="array" ref="S43">IF(ISBLANK(A40),"",INDEX(Info!$B$3:$H$6442,MATCH(J43,IF(Info!$D$3:$D$6442=K43,Info!$C$3:$C$6442),0),7))</f>
        <v>N.v.t.#Geen@1$1 tot 2 dagbehandelingen of polikliniekbezoeken bij een aandoening van haar/nagels</v>
      </c>
    </row>
    <row r="44" spans="1:19" x14ac:dyDescent="0.25">
      <c r="A44" s="75" t="s">
        <v>549</v>
      </c>
      <c r="B44" s="75" t="s">
        <v>3821</v>
      </c>
      <c r="C44" s="72">
        <v>0</v>
      </c>
      <c r="D44" s="72">
        <v>333.59000000000003</v>
      </c>
      <c r="E44" s="41" t="str">
        <f t="shared" si="0"/>
        <v>1 of 2 polikliniekbezoeken bij een ziekte van de nagels/ het haar</v>
      </c>
      <c r="F44" s="90">
        <f t="shared" ca="1" si="1"/>
        <v>333.59000000000003</v>
      </c>
      <c r="G44" s="91">
        <f t="shared" si="2"/>
        <v>0</v>
      </c>
      <c r="H44" s="41">
        <f t="shared" ca="1" si="3"/>
        <v>0</v>
      </c>
      <c r="I44" s="92" t="str">
        <f t="shared" ca="1" si="4"/>
        <v/>
      </c>
      <c r="J44" s="28" t="str">
        <f t="shared" si="5"/>
        <v>15C632</v>
      </c>
      <c r="K44" s="28" t="str">
        <f t="shared" si="6"/>
        <v>120701027</v>
      </c>
      <c r="L44" s="28" t="b">
        <f t="shared" ca="1" si="7"/>
        <v>0</v>
      </c>
      <c r="M44" s="28" t="b">
        <f t="shared" si="8"/>
        <v>0</v>
      </c>
      <c r="N44" s="93" t="str">
        <f t="shared" si="9"/>
        <v>N.v.t.</v>
      </c>
      <c r="O44" s="94" t="str">
        <f t="shared" si="10"/>
        <v>Geen</v>
      </c>
      <c r="P44" s="70">
        <f t="shared" si="11"/>
        <v>1</v>
      </c>
      <c r="Q44" s="28">
        <f t="shared" ca="1" si="12"/>
        <v>333.59000000000003</v>
      </c>
      <c r="R44" s="28" t="str">
        <f t="shared" ca="1" si="13"/>
        <v/>
      </c>
      <c r="S44" s="28" t="str">
        <f t="array" ref="S44">IF(ISBLANK(A41),"",INDEX(Info!$B$3:$H$6442,MATCH(J44,IF(Info!$D$3:$D$6442=K44,Info!$C$3:$C$6442),0),7))</f>
        <v>N.v.t.#Geen@1$1 of 2 polikliniekbezoeken bij een ziekte van de nagels/ het haar</v>
      </c>
    </row>
    <row r="45" spans="1:19" x14ac:dyDescent="0.25">
      <c r="A45" s="75" t="s">
        <v>552</v>
      </c>
      <c r="B45" s="75" t="s">
        <v>3824</v>
      </c>
      <c r="C45" s="72">
        <v>0</v>
      </c>
      <c r="D45" s="72">
        <v>275.74</v>
      </c>
      <c r="E45" s="41" t="str">
        <f t="shared" si="0"/>
        <v>1 of 2 polikliniekbezoeken bij een pigmentstoornis</v>
      </c>
      <c r="F45" s="90">
        <f t="shared" ca="1" si="1"/>
        <v>275.74</v>
      </c>
      <c r="G45" s="91">
        <f t="shared" si="2"/>
        <v>0</v>
      </c>
      <c r="H45" s="41">
        <f t="shared" ca="1" si="3"/>
        <v>0</v>
      </c>
      <c r="I45" s="92" t="str">
        <f t="shared" ca="1" si="4"/>
        <v/>
      </c>
      <c r="J45" s="28" t="str">
        <f t="shared" si="5"/>
        <v>15C644</v>
      </c>
      <c r="K45" s="28" t="str">
        <f t="shared" si="6"/>
        <v>129999040</v>
      </c>
      <c r="L45" s="28" t="b">
        <f t="shared" ca="1" si="7"/>
        <v>0</v>
      </c>
      <c r="M45" s="28" t="b">
        <f t="shared" si="8"/>
        <v>0</v>
      </c>
      <c r="N45" s="93" t="str">
        <f t="shared" si="9"/>
        <v>N.v.t.</v>
      </c>
      <c r="O45" s="94" t="str">
        <f t="shared" si="10"/>
        <v>Geen</v>
      </c>
      <c r="P45" s="70">
        <f t="shared" si="11"/>
        <v>1</v>
      </c>
      <c r="Q45" s="28">
        <f t="shared" ca="1" si="12"/>
        <v>275.74</v>
      </c>
      <c r="R45" s="28" t="str">
        <f t="shared" ca="1" si="13"/>
        <v/>
      </c>
      <c r="S45" s="28" t="str">
        <f t="array" ref="S45">IF(ISBLANK(A42),"",INDEX(Info!$B$3:$H$6442,MATCH(J45,IF(Info!$D$3:$D$6442=K45,Info!$C$3:$C$6442),0),7))</f>
        <v>N.v.t.#Geen@1$1 of 2 polikliniekbezoeken bij een pigmentstoornis</v>
      </c>
    </row>
    <row r="46" spans="1:19" x14ac:dyDescent="0.25">
      <c r="A46" s="75" t="s">
        <v>560</v>
      </c>
      <c r="B46" s="75" t="s">
        <v>3832</v>
      </c>
      <c r="C46" s="72">
        <v>0</v>
      </c>
      <c r="D46" s="72">
        <v>1017.5799999999999</v>
      </c>
      <c r="E46" s="41" t="str">
        <f t="shared" si="0"/>
        <v>Operatie huid en/of weke delen bij een open been/ doorligwond/ aandoening van huid of onderhuids bindweefsel</v>
      </c>
      <c r="F46" s="90">
        <f t="shared" ca="1" si="1"/>
        <v>1017.5799999999999</v>
      </c>
      <c r="G46" s="91">
        <f t="shared" si="2"/>
        <v>0</v>
      </c>
      <c r="H46" s="41">
        <f t="shared" ca="1" si="3"/>
        <v>0</v>
      </c>
      <c r="I46" s="92" t="str">
        <f t="shared" ca="1" si="4"/>
        <v/>
      </c>
      <c r="J46" s="28" t="str">
        <f t="shared" si="5"/>
        <v>15C652</v>
      </c>
      <c r="K46" s="28" t="str">
        <f t="shared" si="6"/>
        <v>129999049</v>
      </c>
      <c r="L46" s="28" t="b">
        <f t="shared" ca="1" si="7"/>
        <v>0</v>
      </c>
      <c r="M46" s="28" t="b">
        <f t="shared" si="8"/>
        <v>0</v>
      </c>
      <c r="N46" s="93" t="str">
        <f t="shared" si="9"/>
        <v>N.v.t.</v>
      </c>
      <c r="O46" s="94" t="str">
        <f t="shared" si="10"/>
        <v>Geen</v>
      </c>
      <c r="P46" s="70">
        <f t="shared" si="11"/>
        <v>1</v>
      </c>
      <c r="Q46" s="28">
        <f t="shared" ca="1" si="12"/>
        <v>1017.5799999999999</v>
      </c>
      <c r="R46" s="28" t="str">
        <f t="shared" ca="1" si="13"/>
        <v/>
      </c>
      <c r="S46" s="28" t="str">
        <f t="array" ref="S46">IF(ISBLANK(A43),"",INDEX(Info!$B$3:$H$6442,MATCH(J46,IF(Info!$D$3:$D$6442=K46,Info!$C$3:$C$6442),0),7))</f>
        <v>N.v.t.#Geen@1$Operatie huid en/of weke delen bij een open been/ doorligwond/ aandoening van huid of onderhuids bindweefsel</v>
      </c>
    </row>
    <row r="47" spans="1:19" x14ac:dyDescent="0.25">
      <c r="A47" s="75" t="s">
        <v>567</v>
      </c>
      <c r="B47" s="75" t="s">
        <v>3837</v>
      </c>
      <c r="C47" s="72">
        <v>0</v>
      </c>
      <c r="D47" s="72">
        <v>275.75</v>
      </c>
      <c r="E47" s="41" t="str">
        <f t="shared" si="0"/>
        <v>1 of 2 polikliniekbezoeken bij een open been/ doorligwond/ aandoening van huid of onderhuids bindweefsel</v>
      </c>
      <c r="F47" s="90">
        <f t="shared" ca="1" si="1"/>
        <v>275.75</v>
      </c>
      <c r="G47" s="91">
        <f t="shared" si="2"/>
        <v>0</v>
      </c>
      <c r="H47" s="41">
        <f t="shared" ca="1" si="3"/>
        <v>0</v>
      </c>
      <c r="I47" s="92" t="str">
        <f t="shared" ca="1" si="4"/>
        <v/>
      </c>
      <c r="J47" s="28" t="str">
        <f t="shared" si="5"/>
        <v>15C660</v>
      </c>
      <c r="K47" s="28" t="str">
        <f t="shared" si="6"/>
        <v>129999065</v>
      </c>
      <c r="L47" s="28" t="b">
        <f t="shared" ca="1" si="7"/>
        <v>0</v>
      </c>
      <c r="M47" s="28" t="b">
        <f t="shared" si="8"/>
        <v>0</v>
      </c>
      <c r="N47" s="93" t="str">
        <f t="shared" si="9"/>
        <v>N.v.t.</v>
      </c>
      <c r="O47" s="94" t="str">
        <f t="shared" si="10"/>
        <v>Geen</v>
      </c>
      <c r="P47" s="70">
        <f t="shared" si="11"/>
        <v>1</v>
      </c>
      <c r="Q47" s="28">
        <f t="shared" ca="1" si="12"/>
        <v>275.75</v>
      </c>
      <c r="R47" s="28" t="str">
        <f t="shared" ca="1" si="13"/>
        <v/>
      </c>
      <c r="S47" s="28" t="str">
        <f t="array" ref="S47">IF(ISBLANK(A44),"",INDEX(Info!$B$3:$H$6442,MATCH(J47,IF(Info!$D$3:$D$6442=K47,Info!$C$3:$C$6442),0),7))</f>
        <v>N.v.t.#Geen@1$1 of 2 polikliniekbezoeken bij een open been/ doorligwond/ aandoening van huid of onderhuids bindweefsel</v>
      </c>
    </row>
    <row r="48" spans="1:19" x14ac:dyDescent="0.25">
      <c r="A48" s="75" t="s">
        <v>571</v>
      </c>
      <c r="B48" s="75" t="s">
        <v>3841</v>
      </c>
      <c r="C48" s="72">
        <v>0</v>
      </c>
      <c r="D48" s="72">
        <v>861.94</v>
      </c>
      <c r="E48" s="41" t="str">
        <f t="shared" si="0"/>
        <v>Operatie bij verdenking op huidziekte/ geen huidziekte</v>
      </c>
      <c r="F48" s="90">
        <f t="shared" ca="1" si="1"/>
        <v>861.94</v>
      </c>
      <c r="G48" s="91">
        <f t="shared" si="2"/>
        <v>0</v>
      </c>
      <c r="H48" s="41">
        <f t="shared" ca="1" si="3"/>
        <v>0</v>
      </c>
      <c r="I48" s="92" t="str">
        <f t="shared" ca="1" si="4"/>
        <v/>
      </c>
      <c r="J48" s="28" t="str">
        <f t="shared" si="5"/>
        <v>15C664</v>
      </c>
      <c r="K48" s="28" t="str">
        <f t="shared" si="6"/>
        <v>129999070</v>
      </c>
      <c r="L48" s="28" t="b">
        <f t="shared" ca="1" si="7"/>
        <v>0</v>
      </c>
      <c r="M48" s="28" t="b">
        <f t="shared" si="8"/>
        <v>0</v>
      </c>
      <c r="N48" s="93" t="str">
        <f t="shared" si="9"/>
        <v>N.v.t.</v>
      </c>
      <c r="O48" s="94" t="str">
        <f t="shared" si="10"/>
        <v>Geen</v>
      </c>
      <c r="P48" s="70">
        <f t="shared" si="11"/>
        <v>1</v>
      </c>
      <c r="Q48" s="28">
        <f t="shared" ca="1" si="12"/>
        <v>861.94</v>
      </c>
      <c r="R48" s="28" t="str">
        <f t="shared" ca="1" si="13"/>
        <v/>
      </c>
      <c r="S48" s="28" t="str">
        <f t="array" ref="S48">IF(ISBLANK(#REF!),"",INDEX(Info!$B$3:$H$6442,MATCH(J48,IF(Info!$D$3:$D$6442=K48,Info!$C$3:$C$6442),0),7))</f>
        <v>N.v.t.#Geen@1$Operatie bij verdenking op huidziekte/ geen huidziekte</v>
      </c>
    </row>
    <row r="49" spans="1:19" x14ac:dyDescent="0.25">
      <c r="A49" s="75" t="s">
        <v>576</v>
      </c>
      <c r="B49" s="75" t="s">
        <v>3846</v>
      </c>
      <c r="C49" s="72">
        <v>0</v>
      </c>
      <c r="D49" s="72">
        <v>217.89999999999998</v>
      </c>
      <c r="E49" s="41" t="str">
        <f t="shared" si="0"/>
        <v>1 of 2 polikliniekbezoeken bij verdenking op huidziekte/ geen huidziekte</v>
      </c>
      <c r="F49" s="90">
        <f t="shared" ca="1" si="1"/>
        <v>217.89999999999998</v>
      </c>
      <c r="G49" s="91">
        <f t="shared" si="2"/>
        <v>0</v>
      </c>
      <c r="H49" s="41">
        <f t="shared" ca="1" si="3"/>
        <v>0</v>
      </c>
      <c r="I49" s="92" t="str">
        <f t="shared" ca="1" si="4"/>
        <v/>
      </c>
      <c r="J49" s="28" t="str">
        <f t="shared" si="5"/>
        <v>15C672</v>
      </c>
      <c r="K49" s="28" t="str">
        <f t="shared" si="6"/>
        <v>129999081</v>
      </c>
      <c r="L49" s="28" t="b">
        <f t="shared" ca="1" si="7"/>
        <v>0</v>
      </c>
      <c r="M49" s="28" t="b">
        <f t="shared" si="8"/>
        <v>0</v>
      </c>
      <c r="N49" s="93" t="str">
        <f t="shared" si="9"/>
        <v>N.v.t.</v>
      </c>
      <c r="O49" s="94" t="str">
        <f t="shared" si="10"/>
        <v>Geen</v>
      </c>
      <c r="P49" s="70">
        <f t="shared" si="11"/>
        <v>1</v>
      </c>
      <c r="Q49" s="28">
        <f t="shared" ca="1" si="12"/>
        <v>217.89999999999998</v>
      </c>
      <c r="R49" s="28" t="str">
        <f t="shared" ca="1" si="13"/>
        <v/>
      </c>
      <c r="S49" s="28" t="str">
        <f t="array" ref="S49">IF(ISBLANK(A45),"",INDEX(Info!$B$3:$H$6442,MATCH(J49,IF(Info!$D$3:$D$6442=K49,Info!$C$3:$C$6442),0),7))</f>
        <v>N.v.t.#Geen@1$1 of 2 polikliniekbezoeken bij verdenking op huidziekte/ geen huidziekte</v>
      </c>
    </row>
    <row r="50" spans="1:19" x14ac:dyDescent="0.25">
      <c r="A50" s="75" t="s">
        <v>14497</v>
      </c>
      <c r="B50" s="75" t="s">
        <v>14498</v>
      </c>
      <c r="C50" s="72">
        <v>0</v>
      </c>
      <c r="D50" s="72">
        <v>605.08999999999992</v>
      </c>
      <c r="E50" s="41" t="str">
        <f t="shared" si="0"/>
        <v>Onderzoek en/of behandeling inclusief allergietest op de polikliniek of dagbehandeling bij lichamelijke schade door een uitwendige oorzaak</v>
      </c>
      <c r="F50" s="90">
        <f t="shared" ca="1" si="1"/>
        <v>605.08999999999992</v>
      </c>
      <c r="G50" s="91">
        <f t="shared" si="2"/>
        <v>0</v>
      </c>
      <c r="H50" s="41">
        <f t="shared" ca="1" si="3"/>
        <v>0</v>
      </c>
      <c r="I50" s="92" t="str">
        <f t="shared" ca="1" si="4"/>
        <v/>
      </c>
      <c r="J50" s="28" t="str">
        <f t="shared" si="5"/>
        <v>15E625</v>
      </c>
      <c r="K50" s="28" t="str">
        <f t="shared" si="6"/>
        <v>199199016</v>
      </c>
      <c r="L50" s="28" t="b">
        <f t="shared" ca="1" si="7"/>
        <v>0</v>
      </c>
      <c r="M50" s="28" t="b">
        <f t="shared" si="8"/>
        <v>0</v>
      </c>
      <c r="N50" s="93" t="str">
        <f t="shared" si="9"/>
        <v>N.v.t.</v>
      </c>
      <c r="O50" s="94" t="str">
        <f t="shared" si="10"/>
        <v>Geen</v>
      </c>
      <c r="P50" s="70">
        <f t="shared" si="11"/>
        <v>1</v>
      </c>
      <c r="Q50" s="28">
        <f t="shared" ca="1" si="12"/>
        <v>605.08999999999992</v>
      </c>
      <c r="R50" s="28" t="str">
        <f t="shared" ca="1" si="13"/>
        <v/>
      </c>
      <c r="S50" s="28" t="str">
        <f t="array" ref="S50">IF(ISBLANK(A46),"",INDEX(Info!$B$3:$H$6442,MATCH(J50,IF(Info!$D$3:$D$6442=K50,Info!$C$3:$C$6442),0),7))</f>
        <v>N.v.t.#Geen@1$Onderzoek en/of behandeling inclusief allergietest op de polikliniek of dagbehandeling bij lichamelijke schade door een uitwendige oorzaak</v>
      </c>
    </row>
    <row r="51" spans="1:19" x14ac:dyDescent="0.25">
      <c r="A51" s="75" t="s">
        <v>14500</v>
      </c>
      <c r="B51" s="75" t="s">
        <v>14501</v>
      </c>
      <c r="C51" s="72">
        <v>0</v>
      </c>
      <c r="D51" s="72">
        <v>396.5</v>
      </c>
      <c r="E51" s="41" t="str">
        <f t="shared" si="0"/>
        <v>1 tot 2 dagbehandelingen / meer dan 2 polikliniekbezoeken / meer dan 2 onderzoeken, inclusief allergietest bij lichamelijke schade door een uitwendige oorzaak</v>
      </c>
      <c r="F51" s="90">
        <f t="shared" ca="1" si="1"/>
        <v>396.5</v>
      </c>
      <c r="G51" s="91">
        <f t="shared" si="2"/>
        <v>0</v>
      </c>
      <c r="H51" s="41">
        <f t="shared" ca="1" si="3"/>
        <v>0</v>
      </c>
      <c r="I51" s="92" t="str">
        <f t="shared" ca="1" si="4"/>
        <v/>
      </c>
      <c r="J51" s="28" t="str">
        <f t="shared" si="5"/>
        <v>15E626</v>
      </c>
      <c r="K51" s="28" t="str">
        <f t="shared" si="6"/>
        <v>199199017</v>
      </c>
      <c r="L51" s="28" t="b">
        <f t="shared" ca="1" si="7"/>
        <v>0</v>
      </c>
      <c r="M51" s="28" t="b">
        <f t="shared" si="8"/>
        <v>0</v>
      </c>
      <c r="N51" s="93" t="str">
        <f t="shared" si="9"/>
        <v>N.v.t.</v>
      </c>
      <c r="O51" s="94" t="str">
        <f t="shared" si="10"/>
        <v>Geen</v>
      </c>
      <c r="P51" s="70">
        <f t="shared" si="11"/>
        <v>1</v>
      </c>
      <c r="Q51" s="28">
        <f t="shared" ca="1" si="12"/>
        <v>396.5</v>
      </c>
      <c r="R51" s="28" t="str">
        <f t="shared" ca="1" si="13"/>
        <v/>
      </c>
      <c r="S51" s="28" t="str">
        <f t="array" ref="S51">IF(ISBLANK(A47),"",INDEX(Info!$B$3:$H$6442,MATCH(J51,IF(Info!$D$3:$D$6442=K51,Info!$C$3:$C$6442),0),7))</f>
        <v>N.v.t.#Geen@1$1 tot 2 dagbehandelingen / meer dan 2 polikliniekbezoeken / meer dan 2 onderzoeken, inclusief allergietest bij lichamelijke schade door een uitwendige oorzaak</v>
      </c>
    </row>
    <row r="52" spans="1:19" x14ac:dyDescent="0.25">
      <c r="A52" s="75" t="s">
        <v>1146</v>
      </c>
      <c r="B52" s="75" t="s">
        <v>4191</v>
      </c>
      <c r="C52" s="72">
        <v>0</v>
      </c>
      <c r="D52" s="72">
        <v>194.77</v>
      </c>
      <c r="E52" s="41" t="str">
        <f t="shared" si="0"/>
        <v>1 of 2 polikliniekbezoeken bij lichamelijke schade door een uitwendige oorzaak</v>
      </c>
      <c r="F52" s="90">
        <f t="shared" ca="1" si="1"/>
        <v>194.77</v>
      </c>
      <c r="G52" s="91">
        <f t="shared" si="2"/>
        <v>0</v>
      </c>
      <c r="H52" s="41">
        <f t="shared" ca="1" si="3"/>
        <v>0</v>
      </c>
      <c r="I52" s="92" t="str">
        <f t="shared" ca="1" si="4"/>
        <v/>
      </c>
      <c r="J52" s="28" t="str">
        <f t="shared" si="5"/>
        <v>15D036</v>
      </c>
      <c r="K52" s="28" t="str">
        <f t="shared" si="6"/>
        <v>199199015</v>
      </c>
      <c r="L52" s="28" t="b">
        <f t="shared" ca="1" si="7"/>
        <v>0</v>
      </c>
      <c r="M52" s="28" t="b">
        <f t="shared" si="8"/>
        <v>0</v>
      </c>
      <c r="N52" s="93" t="str">
        <f t="shared" si="9"/>
        <v>N.v.t.</v>
      </c>
      <c r="O52" s="94" t="str">
        <f t="shared" si="10"/>
        <v>Geen</v>
      </c>
      <c r="P52" s="70">
        <f t="shared" si="11"/>
        <v>1</v>
      </c>
      <c r="Q52" s="28">
        <f t="shared" ca="1" si="12"/>
        <v>194.77</v>
      </c>
      <c r="R52" s="28" t="str">
        <f t="shared" ca="1" si="13"/>
        <v/>
      </c>
      <c r="S52" s="28" t="str">
        <f t="array" ref="S52">IF(ISBLANK(A48),"",INDEX(Info!$B$3:$H$6442,MATCH(J52,IF(Info!$D$3:$D$6442=K52,Info!$C$3:$C$6442),0),7))</f>
        <v>N.v.t.#Geen@1$1 of 2 polikliniekbezoeken bij lichamelijke schade door een uitwendige oorzaak</v>
      </c>
    </row>
    <row r="53" spans="1:19" x14ac:dyDescent="0.25">
      <c r="A53" s="75" t="s">
        <v>8287</v>
      </c>
      <c r="B53" s="75" t="s">
        <v>5391</v>
      </c>
      <c r="C53" s="72">
        <v>0</v>
      </c>
      <c r="D53" s="72">
        <v>829.86999999999989</v>
      </c>
      <c r="E53" s="41" t="str">
        <f t="shared" si="0"/>
        <v>Meervoudige ingreep aan de huid bij een huidaandoening met blaren</v>
      </c>
      <c r="F53" s="90">
        <f t="shared" ca="1" si="1"/>
        <v>829.86999999999989</v>
      </c>
      <c r="G53" s="91">
        <f t="shared" si="2"/>
        <v>0</v>
      </c>
      <c r="H53" s="41">
        <f t="shared" ca="1" si="3"/>
        <v>0</v>
      </c>
      <c r="I53" s="92" t="str">
        <f t="shared" ca="1" si="4"/>
        <v/>
      </c>
      <c r="J53" s="28" t="str">
        <f t="shared" si="5"/>
        <v>15E332</v>
      </c>
      <c r="K53" s="28" t="str">
        <f t="shared" si="6"/>
        <v>120201008</v>
      </c>
      <c r="L53" s="28" t="b">
        <f t="shared" ca="1" si="7"/>
        <v>0</v>
      </c>
      <c r="M53" s="28" t="b">
        <f t="shared" si="8"/>
        <v>0</v>
      </c>
      <c r="N53" s="93" t="str">
        <f t="shared" si="9"/>
        <v>N.v.t.</v>
      </c>
      <c r="O53" s="94" t="str">
        <f t="shared" si="10"/>
        <v>Geen</v>
      </c>
      <c r="P53" s="70">
        <f t="shared" si="11"/>
        <v>1</v>
      </c>
      <c r="Q53" s="28">
        <f t="shared" ca="1" si="12"/>
        <v>829.86999999999989</v>
      </c>
      <c r="R53" s="28" t="str">
        <f t="shared" ca="1" si="13"/>
        <v/>
      </c>
      <c r="S53" s="28" t="str">
        <f t="array" ref="S53">IF(ISBLANK(A49),"",INDEX(Info!$B$3:$H$6442,MATCH(J53,IF(Info!$D$3:$D$6442=K53,Info!$C$3:$C$6442),0),7))</f>
        <v>N.v.t.#Geen@1$Meervoudige ingreep aan de huid bij een huidaandoening met blaren</v>
      </c>
    </row>
    <row r="54" spans="1:19" x14ac:dyDescent="0.25">
      <c r="A54" s="75" t="s">
        <v>7926</v>
      </c>
      <c r="B54" s="75" t="s">
        <v>5393</v>
      </c>
      <c r="C54" s="72">
        <v>0</v>
      </c>
      <c r="D54" s="72">
        <v>829.86999999999989</v>
      </c>
      <c r="E54" s="41" t="str">
        <f t="shared" si="0"/>
        <v>Lasertherapie of meervoudige ingreep aan de huid bij een huidaandoening met bultjes en schilfers</v>
      </c>
      <c r="F54" s="90">
        <f t="shared" ca="1" si="1"/>
        <v>829.86999999999989</v>
      </c>
      <c r="G54" s="91">
        <f t="shared" si="2"/>
        <v>0</v>
      </c>
      <c r="H54" s="41">
        <f t="shared" ca="1" si="3"/>
        <v>0</v>
      </c>
      <c r="I54" s="92" t="str">
        <f t="shared" ca="1" si="4"/>
        <v/>
      </c>
      <c r="J54" s="28" t="str">
        <f t="shared" si="5"/>
        <v>15B013</v>
      </c>
      <c r="K54" s="28" t="str">
        <f t="shared" si="6"/>
        <v>120401008</v>
      </c>
      <c r="L54" s="28" t="b">
        <f t="shared" ca="1" si="7"/>
        <v>0</v>
      </c>
      <c r="M54" s="28" t="b">
        <f t="shared" si="8"/>
        <v>0</v>
      </c>
      <c r="N54" s="93" t="str">
        <f t="shared" si="9"/>
        <v>N.v.t.</v>
      </c>
      <c r="O54" s="94" t="str">
        <f t="shared" si="10"/>
        <v>Geen</v>
      </c>
      <c r="P54" s="70">
        <f t="shared" si="11"/>
        <v>1</v>
      </c>
      <c r="Q54" s="28">
        <f t="shared" ca="1" si="12"/>
        <v>829.86999999999989</v>
      </c>
      <c r="R54" s="28" t="str">
        <f t="shared" ca="1" si="13"/>
        <v/>
      </c>
      <c r="S54" s="28" t="str">
        <f t="array" ref="S54">IF(ISBLANK(A50),"",INDEX(Info!$B$3:$H$6442,MATCH(J54,IF(Info!$D$3:$D$6442=K54,Info!$C$3:$C$6442),0),7))</f>
        <v>N.v.t.#Geen@1$Lasertherapie of meervoudige ingreep aan de huid bij een huidaandoening met bultjes en schilfers</v>
      </c>
    </row>
    <row r="55" spans="1:19" x14ac:dyDescent="0.25">
      <c r="A55" s="75" t="s">
        <v>8290</v>
      </c>
      <c r="B55" s="75" t="s">
        <v>5394</v>
      </c>
      <c r="C55" s="72">
        <v>0</v>
      </c>
      <c r="D55" s="72">
        <v>829.86999999999989</v>
      </c>
      <c r="E55" s="41" t="str">
        <f t="shared" si="0"/>
        <v>Meervoudige ingreep aan de huid bij een aandoening van talgklieren/ zweetklieren</v>
      </c>
      <c r="F55" s="90">
        <f t="shared" ca="1" si="1"/>
        <v>829.86999999999989</v>
      </c>
      <c r="G55" s="91">
        <f t="shared" si="2"/>
        <v>0</v>
      </c>
      <c r="H55" s="41">
        <f t="shared" ca="1" si="3"/>
        <v>0</v>
      </c>
      <c r="I55" s="92" t="str">
        <f t="shared" ca="1" si="4"/>
        <v/>
      </c>
      <c r="J55" s="28" t="str">
        <f t="shared" si="5"/>
        <v>15E335</v>
      </c>
      <c r="K55" s="28" t="str">
        <f t="shared" si="6"/>
        <v>120701014</v>
      </c>
      <c r="L55" s="28" t="b">
        <f t="shared" ca="1" si="7"/>
        <v>0</v>
      </c>
      <c r="M55" s="28" t="b">
        <f t="shared" si="8"/>
        <v>0</v>
      </c>
      <c r="N55" s="93" t="str">
        <f t="shared" si="9"/>
        <v>N.v.t.</v>
      </c>
      <c r="O55" s="94" t="str">
        <f t="shared" si="10"/>
        <v>Geen</v>
      </c>
      <c r="P55" s="70">
        <f t="shared" si="11"/>
        <v>1</v>
      </c>
      <c r="Q55" s="28">
        <f t="shared" ca="1" si="12"/>
        <v>829.86999999999989</v>
      </c>
      <c r="R55" s="28" t="str">
        <f t="shared" ca="1" si="13"/>
        <v/>
      </c>
      <c r="S55" s="28" t="str">
        <f t="array" ref="S55">IF(ISBLANK(A51),"",INDEX(Info!$B$3:$H$6442,MATCH(J55,IF(Info!$D$3:$D$6442=K55,Info!$C$3:$C$6442),0),7))</f>
        <v>N.v.t.#Geen@1$Meervoudige ingreep aan de huid bij een aandoening van talgklieren/ zweetklieren</v>
      </c>
    </row>
    <row r="56" spans="1:19" x14ac:dyDescent="0.25">
      <c r="A56" s="75" t="s">
        <v>8292</v>
      </c>
      <c r="B56" s="75" t="s">
        <v>5395</v>
      </c>
      <c r="C56" s="72">
        <v>0</v>
      </c>
      <c r="D56" s="72">
        <v>829.86999999999989</v>
      </c>
      <c r="E56" s="41" t="str">
        <f t="shared" si="0"/>
        <v>Meervoudige ingreep aan de huid bij een ziekte van de nagels/ het haar</v>
      </c>
      <c r="F56" s="90">
        <f t="shared" ca="1" si="1"/>
        <v>829.86999999999989</v>
      </c>
      <c r="G56" s="91">
        <f t="shared" si="2"/>
        <v>0</v>
      </c>
      <c r="H56" s="41">
        <f t="shared" ca="1" si="3"/>
        <v>0</v>
      </c>
      <c r="I56" s="92" t="str">
        <f t="shared" ca="1" si="4"/>
        <v/>
      </c>
      <c r="J56" s="28" t="str">
        <f t="shared" si="5"/>
        <v>15E337</v>
      </c>
      <c r="K56" s="28" t="str">
        <f t="shared" si="6"/>
        <v>120701023</v>
      </c>
      <c r="L56" s="28" t="b">
        <f t="shared" ca="1" si="7"/>
        <v>0</v>
      </c>
      <c r="M56" s="28" t="b">
        <f t="shared" si="8"/>
        <v>0</v>
      </c>
      <c r="N56" s="93" t="str">
        <f t="shared" si="9"/>
        <v>N.v.t.</v>
      </c>
      <c r="O56" s="94" t="str">
        <f t="shared" si="10"/>
        <v>Geen</v>
      </c>
      <c r="P56" s="70">
        <f t="shared" si="11"/>
        <v>1</v>
      </c>
      <c r="Q56" s="28">
        <f t="shared" ca="1" si="12"/>
        <v>829.86999999999989</v>
      </c>
      <c r="R56" s="28" t="str">
        <f t="shared" ca="1" si="13"/>
        <v/>
      </c>
      <c r="S56" s="28" t="str">
        <f t="array" ref="S56">IF(ISBLANK(A52),"",INDEX(Info!$B$3:$H$6442,MATCH(J56,IF(Info!$D$3:$D$6442=K56,Info!$C$3:$C$6442),0),7))</f>
        <v>N.v.t.#Geen@1$Meervoudige ingreep aan de huid bij een ziekte van de nagels/ het haar</v>
      </c>
    </row>
    <row r="57" spans="1:19" x14ac:dyDescent="0.25">
      <c r="A57" s="75" t="s">
        <v>8286</v>
      </c>
      <c r="B57" s="75" t="s">
        <v>5400</v>
      </c>
      <c r="C57" s="72">
        <v>0</v>
      </c>
      <c r="D57" s="72">
        <v>466.15</v>
      </c>
      <c r="E57" s="41" t="str">
        <f t="shared" si="0"/>
        <v>Enkelvoudige ingreep aan de huid bij een huidaandoening met blaren</v>
      </c>
      <c r="F57" s="90">
        <f t="shared" ca="1" si="1"/>
        <v>466.15</v>
      </c>
      <c r="G57" s="91">
        <f t="shared" si="2"/>
        <v>0</v>
      </c>
      <c r="H57" s="41">
        <f t="shared" ca="1" si="3"/>
        <v>0</v>
      </c>
      <c r="I57" s="92" t="str">
        <f t="shared" ca="1" si="4"/>
        <v/>
      </c>
      <c r="J57" s="28" t="str">
        <f t="shared" si="5"/>
        <v>15E331</v>
      </c>
      <c r="K57" s="28" t="str">
        <f t="shared" si="6"/>
        <v>120201007</v>
      </c>
      <c r="L57" s="28" t="b">
        <f t="shared" ca="1" si="7"/>
        <v>0</v>
      </c>
      <c r="M57" s="28" t="b">
        <f t="shared" si="8"/>
        <v>0</v>
      </c>
      <c r="N57" s="93" t="str">
        <f t="shared" si="9"/>
        <v>N.v.t.</v>
      </c>
      <c r="O57" s="94" t="str">
        <f t="shared" si="10"/>
        <v>Geen</v>
      </c>
      <c r="P57" s="70">
        <f t="shared" si="11"/>
        <v>1</v>
      </c>
      <c r="Q57" s="28">
        <f t="shared" ca="1" si="12"/>
        <v>466.15</v>
      </c>
      <c r="R57" s="28" t="str">
        <f t="shared" ca="1" si="13"/>
        <v/>
      </c>
      <c r="S57" s="28" t="str">
        <f t="array" ref="S57">IF(ISBLANK(A53),"",INDEX(Info!$B$3:$H$6442,MATCH(J57,IF(Info!$D$3:$D$6442=K57,Info!$C$3:$C$6442),0),7))</f>
        <v>N.v.t.#Geen@1$Enkelvoudige ingreep aan de huid bij een huidaandoening met blaren</v>
      </c>
    </row>
    <row r="58" spans="1:19" x14ac:dyDescent="0.25">
      <c r="A58" s="75" t="s">
        <v>7925</v>
      </c>
      <c r="B58" s="75" t="s">
        <v>5402</v>
      </c>
      <c r="C58" s="72">
        <v>0</v>
      </c>
      <c r="D58" s="72">
        <v>466.15</v>
      </c>
      <c r="E58" s="41" t="str">
        <f t="shared" si="0"/>
        <v>Lasertherapie of enkelvoudige ingreep aan de huid bij een huidaandoening met bultjes en schilfers</v>
      </c>
      <c r="F58" s="90">
        <f t="shared" ca="1" si="1"/>
        <v>466.15</v>
      </c>
      <c r="G58" s="91">
        <f t="shared" si="2"/>
        <v>0</v>
      </c>
      <c r="H58" s="41">
        <f t="shared" ca="1" si="3"/>
        <v>0</v>
      </c>
      <c r="I58" s="92" t="str">
        <f t="shared" ca="1" si="4"/>
        <v/>
      </c>
      <c r="J58" s="28" t="str">
        <f t="shared" si="5"/>
        <v>15B012</v>
      </c>
      <c r="K58" s="28" t="str">
        <f t="shared" si="6"/>
        <v>120401007</v>
      </c>
      <c r="L58" s="28" t="b">
        <f t="shared" ca="1" si="7"/>
        <v>0</v>
      </c>
      <c r="M58" s="28" t="b">
        <f t="shared" si="8"/>
        <v>0</v>
      </c>
      <c r="N58" s="93" t="str">
        <f t="shared" si="9"/>
        <v>N.v.t.</v>
      </c>
      <c r="O58" s="94" t="str">
        <f t="shared" si="10"/>
        <v>Geen</v>
      </c>
      <c r="P58" s="70">
        <f t="shared" si="11"/>
        <v>1</v>
      </c>
      <c r="Q58" s="28">
        <f t="shared" ca="1" si="12"/>
        <v>466.15</v>
      </c>
      <c r="R58" s="28" t="str">
        <f t="shared" ca="1" si="13"/>
        <v/>
      </c>
      <c r="S58" s="28" t="str">
        <f t="array" ref="S58">IF(ISBLANK(A54),"",INDEX(Info!$B$3:$H$6442,MATCH(J58,IF(Info!$D$3:$D$6442=K58,Info!$C$3:$C$6442),0),7))</f>
        <v>N.v.t.#Geen@1$Lasertherapie of enkelvoudige ingreep aan de huid bij een huidaandoening met bultjes en schilfers</v>
      </c>
    </row>
    <row r="59" spans="1:19" x14ac:dyDescent="0.25">
      <c r="A59" s="75" t="s">
        <v>8291</v>
      </c>
      <c r="B59" s="75" t="s">
        <v>5403</v>
      </c>
      <c r="C59" s="72">
        <v>0</v>
      </c>
      <c r="D59" s="72">
        <v>466.15</v>
      </c>
      <c r="E59" s="41" t="str">
        <f t="shared" si="0"/>
        <v>Enkelvoudige ingreep aan de huid bij een aandoening van talgklieren/ zweetklieren</v>
      </c>
      <c r="F59" s="90">
        <f t="shared" ca="1" si="1"/>
        <v>466.15</v>
      </c>
      <c r="G59" s="91">
        <f t="shared" si="2"/>
        <v>0</v>
      </c>
      <c r="H59" s="41">
        <f t="shared" ca="1" si="3"/>
        <v>0</v>
      </c>
      <c r="I59" s="92" t="str">
        <f t="shared" ca="1" si="4"/>
        <v/>
      </c>
      <c r="J59" s="28" t="str">
        <f t="shared" si="5"/>
        <v>15E336</v>
      </c>
      <c r="K59" s="28" t="str">
        <f t="shared" si="6"/>
        <v>120701015</v>
      </c>
      <c r="L59" s="28" t="b">
        <f t="shared" ca="1" si="7"/>
        <v>0</v>
      </c>
      <c r="M59" s="28" t="b">
        <f t="shared" si="8"/>
        <v>0</v>
      </c>
      <c r="N59" s="93" t="str">
        <f t="shared" si="9"/>
        <v>N.v.t.</v>
      </c>
      <c r="O59" s="94" t="str">
        <f t="shared" si="10"/>
        <v>Geen</v>
      </c>
      <c r="P59" s="70">
        <f t="shared" si="11"/>
        <v>1</v>
      </c>
      <c r="Q59" s="28">
        <f t="shared" ca="1" si="12"/>
        <v>466.15</v>
      </c>
      <c r="R59" s="28" t="str">
        <f t="shared" ca="1" si="13"/>
        <v/>
      </c>
      <c r="S59" s="28" t="str">
        <f t="array" ref="S59">IF(ISBLANK(A55),"",INDEX(Info!$B$3:$H$6442,MATCH(J59,IF(Info!$D$3:$D$6442=K59,Info!$C$3:$C$6442),0),7))</f>
        <v>N.v.t.#Geen@1$Enkelvoudige ingreep aan de huid bij een aandoening van talgklieren/ zweetklieren</v>
      </c>
    </row>
    <row r="60" spans="1:19" x14ac:dyDescent="0.25">
      <c r="A60" s="75" t="s">
        <v>14491</v>
      </c>
      <c r="B60" s="75" t="s">
        <v>14492</v>
      </c>
      <c r="C60" s="72">
        <v>0</v>
      </c>
      <c r="D60" s="72">
        <v>595.16</v>
      </c>
      <c r="E60" s="41" t="str">
        <f t="shared" si="0"/>
        <v>1 of 2 dagbehandelingen of 6 of meer polikliniekbezoeken met allergietest bij huidontsteking of eczeem</v>
      </c>
      <c r="F60" s="90">
        <f t="shared" ca="1" si="1"/>
        <v>595.16</v>
      </c>
      <c r="G60" s="91">
        <f t="shared" si="2"/>
        <v>0</v>
      </c>
      <c r="H60" s="41">
        <f t="shared" ca="1" si="3"/>
        <v>0</v>
      </c>
      <c r="I60" s="92" t="str">
        <f t="shared" ca="1" si="4"/>
        <v/>
      </c>
      <c r="J60" s="28" t="str">
        <f t="shared" si="5"/>
        <v>15E623</v>
      </c>
      <c r="K60" s="28" t="str">
        <f t="shared" si="6"/>
        <v>120301016</v>
      </c>
      <c r="L60" s="28" t="b">
        <f t="shared" ca="1" si="7"/>
        <v>0</v>
      </c>
      <c r="M60" s="28" t="b">
        <f t="shared" si="8"/>
        <v>0</v>
      </c>
      <c r="N60" s="93" t="str">
        <f t="shared" si="9"/>
        <v>N.v.t.</v>
      </c>
      <c r="O60" s="94" t="str">
        <f t="shared" si="10"/>
        <v>Geen</v>
      </c>
      <c r="P60" s="70">
        <f t="shared" si="11"/>
        <v>1</v>
      </c>
      <c r="Q60" s="28">
        <f t="shared" ca="1" si="12"/>
        <v>595.16</v>
      </c>
      <c r="R60" s="28" t="str">
        <f t="shared" ca="1" si="13"/>
        <v/>
      </c>
      <c r="S60" s="28" t="str">
        <f t="array" ref="S60">IF(ISBLANK(A56),"",INDEX(Info!$B$3:$H$6442,MATCH(J60,IF(Info!$D$3:$D$6442=K60,Info!$C$3:$C$6442),0),7))</f>
        <v>N.v.t.#Geen@1$1 of 2 dagbehandelingen of 6 of meer polikliniekbezoeken met allergietest bij huidontsteking of eczeem</v>
      </c>
    </row>
    <row r="61" spans="1:19" x14ac:dyDescent="0.25">
      <c r="A61" s="75" t="s">
        <v>14494</v>
      </c>
      <c r="B61" s="75" t="s">
        <v>14495</v>
      </c>
      <c r="C61" s="72">
        <v>0</v>
      </c>
      <c r="D61" s="72">
        <v>370.59</v>
      </c>
      <c r="E61" s="41" t="str">
        <f t="shared" si="0"/>
        <v>Poliklinische diagnostiek/ingreep of meer dan 2 polikliniekbezoeken met allergietest bij huidontsteking of eczeem</v>
      </c>
      <c r="F61" s="90">
        <f t="shared" ca="1" si="1"/>
        <v>370.59</v>
      </c>
      <c r="G61" s="91">
        <f t="shared" si="2"/>
        <v>0</v>
      </c>
      <c r="H61" s="41">
        <f t="shared" ca="1" si="3"/>
        <v>0</v>
      </c>
      <c r="I61" s="92" t="str">
        <f t="shared" ca="1" si="4"/>
        <v/>
      </c>
      <c r="J61" s="28" t="str">
        <f t="shared" si="5"/>
        <v>15E624</v>
      </c>
      <c r="K61" s="28" t="str">
        <f t="shared" si="6"/>
        <v>120301017</v>
      </c>
      <c r="L61" s="28" t="b">
        <f t="shared" ca="1" si="7"/>
        <v>0</v>
      </c>
      <c r="M61" s="28" t="b">
        <f t="shared" si="8"/>
        <v>0</v>
      </c>
      <c r="N61" s="93" t="str">
        <f t="shared" si="9"/>
        <v>N.v.t.</v>
      </c>
      <c r="O61" s="94" t="str">
        <f t="shared" si="10"/>
        <v>Geen</v>
      </c>
      <c r="P61" s="70">
        <f t="shared" si="11"/>
        <v>1</v>
      </c>
      <c r="Q61" s="28">
        <f t="shared" ca="1" si="12"/>
        <v>370.59</v>
      </c>
      <c r="R61" s="28" t="str">
        <f t="shared" ca="1" si="13"/>
        <v/>
      </c>
      <c r="S61" s="28" t="str">
        <f t="array" ref="S61">IF(ISBLANK(A57),"",INDEX(Info!$B$3:$H$6442,MATCH(J61,IF(Info!$D$3:$D$6442=K61,Info!$C$3:$C$6442),0),7))</f>
        <v>N.v.t.#Geen@1$Poliklinische diagnostiek/ingreep of meer dan 2 polikliniekbezoeken met allergietest bij huidontsteking of eczeem</v>
      </c>
    </row>
    <row r="62" spans="1:19" x14ac:dyDescent="0.25">
      <c r="A62" s="75" t="s">
        <v>8071</v>
      </c>
      <c r="B62" s="75" t="s">
        <v>9517</v>
      </c>
      <c r="C62" s="72">
        <v>0</v>
      </c>
      <c r="D62" s="72">
        <v>1311.31</v>
      </c>
      <c r="E62" s="41" t="str">
        <f t="shared" si="0"/>
        <v>Lichttherapie bij Huidontsteking of eczeem</v>
      </c>
      <c r="F62" s="90">
        <f t="shared" ca="1" si="1"/>
        <v>1311.31</v>
      </c>
      <c r="G62" s="91">
        <f t="shared" si="2"/>
        <v>0</v>
      </c>
      <c r="H62" s="41">
        <f t="shared" ca="1" si="3"/>
        <v>0</v>
      </c>
      <c r="I62" s="92" t="str">
        <f t="shared" ca="1" si="4"/>
        <v/>
      </c>
      <c r="J62" s="28" t="str">
        <f t="shared" si="5"/>
        <v>15D628</v>
      </c>
      <c r="K62" s="28" t="str">
        <f t="shared" si="6"/>
        <v>120301015</v>
      </c>
      <c r="L62" s="28" t="b">
        <f t="shared" ca="1" si="7"/>
        <v>0</v>
      </c>
      <c r="M62" s="28" t="b">
        <f t="shared" si="8"/>
        <v>0</v>
      </c>
      <c r="N62" s="93" t="str">
        <f t="shared" si="9"/>
        <v>N.v.t.</v>
      </c>
      <c r="O62" s="94" t="str">
        <f t="shared" si="10"/>
        <v>Geen</v>
      </c>
      <c r="P62" s="70">
        <f t="shared" si="11"/>
        <v>1</v>
      </c>
      <c r="Q62" s="28">
        <f t="shared" ca="1" si="12"/>
        <v>1311.31</v>
      </c>
      <c r="R62" s="28" t="str">
        <f t="shared" ca="1" si="13"/>
        <v/>
      </c>
      <c r="S62" s="28" t="str">
        <f t="array" ref="S62">IF(ISBLANK(A58),"",INDEX(Info!$B$3:$H$6442,MATCH(J62,IF(Info!$D$3:$D$6442=K62,Info!$C$3:$C$6442),0),7))</f>
        <v>N.v.t.#Geen@1$Lichttherapie bij Huidontsteking of eczeem</v>
      </c>
    </row>
    <row r="63" spans="1:19" x14ac:dyDescent="0.25">
      <c r="A63" s="75" t="s">
        <v>8073</v>
      </c>
      <c r="B63" s="75" t="s">
        <v>9518</v>
      </c>
      <c r="C63" s="72">
        <v>0</v>
      </c>
      <c r="D63" s="72">
        <v>595.21</v>
      </c>
      <c r="E63" s="41" t="str">
        <f t="shared" si="0"/>
        <v>1 of 2 dagbehandelingen of 6 of meer polikliniekbezoeken bij een huidaandoening met bultjes en schilfers</v>
      </c>
      <c r="F63" s="90">
        <f t="shared" ca="1" si="1"/>
        <v>595.21</v>
      </c>
      <c r="G63" s="91">
        <f t="shared" si="2"/>
        <v>0</v>
      </c>
      <c r="H63" s="41">
        <f t="shared" ca="1" si="3"/>
        <v>0</v>
      </c>
      <c r="I63" s="92" t="str">
        <f t="shared" ca="1" si="4"/>
        <v/>
      </c>
      <c r="J63" s="28" t="str">
        <f t="shared" si="5"/>
        <v>15D629</v>
      </c>
      <c r="K63" s="28" t="str">
        <f t="shared" si="6"/>
        <v>120401013</v>
      </c>
      <c r="L63" s="28" t="b">
        <f t="shared" ca="1" si="7"/>
        <v>0</v>
      </c>
      <c r="M63" s="28" t="b">
        <f t="shared" si="8"/>
        <v>0</v>
      </c>
      <c r="N63" s="93" t="str">
        <f t="shared" si="9"/>
        <v>N.v.t.</v>
      </c>
      <c r="O63" s="94" t="str">
        <f t="shared" si="10"/>
        <v>Geen</v>
      </c>
      <c r="P63" s="70">
        <f t="shared" si="11"/>
        <v>1</v>
      </c>
      <c r="Q63" s="28">
        <f t="shared" ca="1" si="12"/>
        <v>595.21</v>
      </c>
      <c r="R63" s="28" t="str">
        <f t="shared" ca="1" si="13"/>
        <v/>
      </c>
      <c r="S63" s="28" t="str">
        <f t="array" ref="S63">IF(ISBLANK(A59),"",INDEX(Info!$B$3:$H$6442,MATCH(J63,IF(Info!$D$3:$D$6442=K63,Info!$C$3:$C$6442),0),7))</f>
        <v>N.v.t.#Geen@1$1 of 2 dagbehandelingen of 6 of meer polikliniekbezoeken bij een huidaandoening met bultjes en schilfers</v>
      </c>
    </row>
    <row r="64" spans="1:19" x14ac:dyDescent="0.25">
      <c r="A64" s="75" t="s">
        <v>8074</v>
      </c>
      <c r="B64" s="75" t="s">
        <v>9519</v>
      </c>
      <c r="C64" s="72">
        <v>0</v>
      </c>
      <c r="D64" s="72">
        <v>370.62</v>
      </c>
      <c r="E64" s="41" t="str">
        <f t="shared" si="0"/>
        <v>Poliklinische diagnostiek/ingreep of meer dan 2 polikliniekbezoeken bij een huidaandoening met bultjes en schilfers</v>
      </c>
      <c r="F64" s="90">
        <f t="shared" ca="1" si="1"/>
        <v>370.62</v>
      </c>
      <c r="G64" s="91">
        <f t="shared" si="2"/>
        <v>0</v>
      </c>
      <c r="H64" s="41">
        <f t="shared" ca="1" si="3"/>
        <v>0</v>
      </c>
      <c r="I64" s="92" t="str">
        <f t="shared" ca="1" si="4"/>
        <v/>
      </c>
      <c r="J64" s="28" t="str">
        <f t="shared" si="5"/>
        <v>15D630</v>
      </c>
      <c r="K64" s="28" t="str">
        <f t="shared" si="6"/>
        <v>120401014</v>
      </c>
      <c r="L64" s="28" t="b">
        <f t="shared" ca="1" si="7"/>
        <v>0</v>
      </c>
      <c r="M64" s="28" t="b">
        <f t="shared" si="8"/>
        <v>0</v>
      </c>
      <c r="N64" s="93" t="str">
        <f t="shared" si="9"/>
        <v>N.v.t.</v>
      </c>
      <c r="O64" s="94" t="str">
        <f t="shared" si="10"/>
        <v>Geen</v>
      </c>
      <c r="P64" s="70">
        <f t="shared" si="11"/>
        <v>1</v>
      </c>
      <c r="Q64" s="28">
        <f t="shared" ca="1" si="12"/>
        <v>370.62</v>
      </c>
      <c r="R64" s="28" t="str">
        <f t="shared" ca="1" si="13"/>
        <v/>
      </c>
      <c r="S64" s="28" t="str">
        <f t="array" ref="S64">IF(ISBLANK(A60),"",INDEX(Info!$B$3:$H$6442,MATCH(J64,IF(Info!$D$3:$D$6442=K64,Info!$C$3:$C$6442),0),7))</f>
        <v>N.v.t.#Geen@1$Poliklinische diagnostiek/ingreep of meer dan 2 polikliniekbezoeken bij een huidaandoening met bultjes en schilfers</v>
      </c>
    </row>
    <row r="65" spans="1:19" x14ac:dyDescent="0.25">
      <c r="A65" s="75" t="s">
        <v>8075</v>
      </c>
      <c r="B65" s="75" t="s">
        <v>9520</v>
      </c>
      <c r="C65" s="72">
        <v>0</v>
      </c>
      <c r="D65" s="72">
        <v>1209.83</v>
      </c>
      <c r="E65" s="41" t="str">
        <f t="shared" si="0"/>
        <v>Lichttherapie bij Een huidaandoening met bultjes en schilfers</v>
      </c>
      <c r="F65" s="90">
        <f t="shared" ca="1" si="1"/>
        <v>1209.83</v>
      </c>
      <c r="G65" s="91">
        <f t="shared" si="2"/>
        <v>0</v>
      </c>
      <c r="H65" s="41">
        <f t="shared" ca="1" si="3"/>
        <v>0</v>
      </c>
      <c r="I65" s="92" t="str">
        <f t="shared" ca="1" si="4"/>
        <v/>
      </c>
      <c r="J65" s="28" t="str">
        <f t="shared" si="5"/>
        <v>15D631</v>
      </c>
      <c r="K65" s="28" t="str">
        <f t="shared" si="6"/>
        <v>120401015</v>
      </c>
      <c r="L65" s="28" t="b">
        <f t="shared" ca="1" si="7"/>
        <v>0</v>
      </c>
      <c r="M65" s="28" t="b">
        <f t="shared" si="8"/>
        <v>0</v>
      </c>
      <c r="N65" s="93" t="str">
        <f t="shared" si="9"/>
        <v>N.v.t.</v>
      </c>
      <c r="O65" s="94" t="str">
        <f t="shared" si="10"/>
        <v>Geen</v>
      </c>
      <c r="P65" s="70">
        <f t="shared" si="11"/>
        <v>1</v>
      </c>
      <c r="Q65" s="28">
        <f t="shared" ca="1" si="12"/>
        <v>1209.83</v>
      </c>
      <c r="R65" s="28" t="str">
        <f t="shared" ca="1" si="13"/>
        <v/>
      </c>
      <c r="S65" s="28" t="str">
        <f t="array" ref="S65">IF(ISBLANK(A61),"",INDEX(Info!$B$3:$H$6442,MATCH(J65,IF(Info!$D$3:$D$6442=K65,Info!$C$3:$C$6442),0),7))</f>
        <v>N.v.t.#Geen@1$Lichttherapie bij Een huidaandoening met bultjes en schilfers</v>
      </c>
    </row>
    <row r="66" spans="1:19" x14ac:dyDescent="0.25">
      <c r="A66" s="75" t="s">
        <v>8077</v>
      </c>
      <c r="B66" s="75" t="s">
        <v>9521</v>
      </c>
      <c r="C66" s="72">
        <v>0</v>
      </c>
      <c r="D66" s="72">
        <v>1165.47</v>
      </c>
      <c r="E66" s="41" t="str">
        <f t="shared" si="0"/>
        <v>Lichttherapie bij Een pigmentstoornis</v>
      </c>
      <c r="F66" s="90">
        <f t="shared" ca="1" si="1"/>
        <v>1165.47</v>
      </c>
      <c r="G66" s="91">
        <f t="shared" si="2"/>
        <v>0</v>
      </c>
      <c r="H66" s="41">
        <f t="shared" ca="1" si="3"/>
        <v>0</v>
      </c>
      <c r="I66" s="92" t="str">
        <f t="shared" ca="1" si="4"/>
        <v/>
      </c>
      <c r="J66" s="28" t="str">
        <f t="shared" si="5"/>
        <v>15D632</v>
      </c>
      <c r="K66" s="28" t="str">
        <f t="shared" si="6"/>
        <v>129999084</v>
      </c>
      <c r="L66" s="28" t="b">
        <f t="shared" ca="1" si="7"/>
        <v>0</v>
      </c>
      <c r="M66" s="28" t="b">
        <f t="shared" si="8"/>
        <v>0</v>
      </c>
      <c r="N66" s="93" t="str">
        <f t="shared" si="9"/>
        <v>N.v.t.</v>
      </c>
      <c r="O66" s="94" t="str">
        <f t="shared" si="10"/>
        <v>Geen</v>
      </c>
      <c r="P66" s="70">
        <f t="shared" si="11"/>
        <v>1</v>
      </c>
      <c r="Q66" s="28">
        <f t="shared" ca="1" si="12"/>
        <v>1165.47</v>
      </c>
      <c r="R66" s="28" t="str">
        <f t="shared" ca="1" si="13"/>
        <v/>
      </c>
      <c r="S66" s="28" t="str">
        <f t="array" ref="S66">IF(ISBLANK(A62),"",INDEX(Info!$B$3:$H$6442,MATCH(J66,IF(Info!$D$3:$D$6442=K66,Info!$C$3:$C$6442),0),7))</f>
        <v>N.v.t.#Geen@1$Lichttherapie bij Een pigmentstoornis</v>
      </c>
    </row>
    <row r="67" spans="1:19" x14ac:dyDescent="0.25">
      <c r="A67" s="75" t="s">
        <v>8079</v>
      </c>
      <c r="B67" s="75" t="s">
        <v>9522</v>
      </c>
      <c r="C67" s="72">
        <v>0</v>
      </c>
      <c r="D67" s="72">
        <v>595.16</v>
      </c>
      <c r="E67" s="41" t="str">
        <f t="shared" si="0"/>
        <v>1 of 2 dagbehandelingen of 6 of meer polikliniekbezoeken bij een pigmentstoornis</v>
      </c>
      <c r="F67" s="90">
        <f t="shared" ca="1" si="1"/>
        <v>595.16</v>
      </c>
      <c r="G67" s="91">
        <f t="shared" si="2"/>
        <v>0</v>
      </c>
      <c r="H67" s="41">
        <f t="shared" ca="1" si="3"/>
        <v>0</v>
      </c>
      <c r="I67" s="92" t="str">
        <f t="shared" ca="1" si="4"/>
        <v/>
      </c>
      <c r="J67" s="28" t="str">
        <f t="shared" si="5"/>
        <v>15D633</v>
      </c>
      <c r="K67" s="28" t="str">
        <f t="shared" si="6"/>
        <v>129999085</v>
      </c>
      <c r="L67" s="28" t="b">
        <f t="shared" ca="1" si="7"/>
        <v>0</v>
      </c>
      <c r="M67" s="28" t="b">
        <f t="shared" si="8"/>
        <v>0</v>
      </c>
      <c r="N67" s="93" t="str">
        <f t="shared" si="9"/>
        <v>N.v.t.</v>
      </c>
      <c r="O67" s="94" t="str">
        <f t="shared" si="10"/>
        <v>Geen</v>
      </c>
      <c r="P67" s="70">
        <f t="shared" si="11"/>
        <v>1</v>
      </c>
      <c r="Q67" s="28">
        <f t="shared" ca="1" si="12"/>
        <v>595.16</v>
      </c>
      <c r="R67" s="28" t="str">
        <f t="shared" ca="1" si="13"/>
        <v/>
      </c>
      <c r="S67" s="28" t="str">
        <f t="array" ref="S67">IF(ISBLANK(A63),"",INDEX(Info!$B$3:$H$6442,MATCH(J67,IF(Info!$D$3:$D$6442=K67,Info!$C$3:$C$6442),0),7))</f>
        <v>N.v.t.#Geen@1$1 of 2 dagbehandelingen of 6 of meer polikliniekbezoeken bij een pigmentstoornis</v>
      </c>
    </row>
    <row r="68" spans="1:19" x14ac:dyDescent="0.25">
      <c r="A68" s="75" t="s">
        <v>8080</v>
      </c>
      <c r="B68" s="75" t="s">
        <v>9523</v>
      </c>
      <c r="C68" s="72">
        <v>0</v>
      </c>
      <c r="D68" s="72">
        <v>370.59</v>
      </c>
      <c r="E68" s="41" t="str">
        <f t="shared" ref="E68:E131" si="14">IF(OR(ISNA(INDEX($S:$S,ROW())),ISBLANK(INDEX($A:$A,ROW()))),"",RIGHT(INDEX($S:$S,ROW()),LEN(INDEX($S:$S,ROW()))-FIND("$",INDEX($S:$S,ROW()))))</f>
        <v>Poliklinische diagnostiek/ingreep of meer dan 2 polikliniekbezoeken bij een pigmentstoornis</v>
      </c>
      <c r="F68" s="90">
        <f t="shared" ref="F68:F131" ca="1" si="1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>370.59</v>
      </c>
      <c r="G68" s="91">
        <f t="shared" ref="G68:G131" si="16">IF(ISBLANK(INDEX($A:$A,ROW())),"",IF(ISBLANK(INDEX($C:$C,ROW())),"Geen invoer",IF(COUNTIF(INDEX($C:$C,ROW()),"*")&gt;0,"Ongeldig",IF(INDEX($C:$C,ROW())&lt;0,"Negatief",IF(ROUND(INDEX($C:$C,ROW()),0)&lt;&gt;INDEX($C:$C,ROW()),"Decimalen",INDEX($C:$C,ROW()))))))</f>
        <v>0</v>
      </c>
      <c r="H68" s="41">
        <f t="shared" ref="H68:H131" ca="1" si="17">IF(ISBLANK(INDEX($A:$A,ROW())),"",IF(AND(ISNUMBER(INDEX($F:$F,ROW())),ISNUMBER(INDEX($G:$G,ROW()))),SUMPRODUCT(INDEX($F:$F,ROW()),INDEX($G:$G,ROW())),"Onbekend"))</f>
        <v>0</v>
      </c>
      <c r="I68" s="92" t="str">
        <f t="shared" ref="I68:I131" ca="1" si="1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8" s="28" t="str">
        <f t="shared" ref="J68:J131" si="19">IF(ISBLANK(INDEX($A:$A,ROW())),"",IF(AND(COUNT(LOOKUP("E",INDEX($A:$A,ROW())))=0,LEN(INDEX($A:$A,ROW()))&lt;7),TEXT(INDEX($A:$A,ROW()),"000000"),INDEX($A:$A,ROW())))</f>
        <v>15D634</v>
      </c>
      <c r="K68" s="28" t="str">
        <f t="shared" ref="K68:K131" si="20">IF(ISBLANK(INDEX($B:$B,ROW())),"",TEXT(INDEX($B:$B,ROW()),"000000000"))</f>
        <v>129999086</v>
      </c>
      <c r="L68" s="28" t="b">
        <f t="shared" ref="L68:L131" ca="1" si="21">IF(ISBLANK(INDEX($A:$A,ROW())),"",SUMPRODUCT(--ISERROR(INDIRECT("A"&amp;INDEX(ROW(),1)&amp;":H"&amp;INDEX(ROW(),1))))&gt;0)</f>
        <v>0</v>
      </c>
      <c r="M68" s="28" t="b">
        <f t="shared" ref="M68:M131" si="22">IF(ISBLANK(INDEX($A:$A,ROW())),"",SUMPRODUCT(--($J$3:$J$6442&amp;$K$3:$K$6442=INDEX($J:$J,ROW())&amp;INDEX($K:$K,ROW())))&gt;1)</f>
        <v>0</v>
      </c>
      <c r="N68" s="93" t="str">
        <f t="shared" ref="N68:N131" si="23">IF(INDEX($S:$S,ROW())="","",IFERROR((LEFT(INDEX($S:$S,ROW()),FIND("#",INDEX($S:$S,ROW()))-1)/100),(LEFT(INDEX($S:$S,ROW()),FIND("#",INDEX($S:$S,ROW()))-1))))</f>
        <v>N.v.t.</v>
      </c>
      <c r="O68" s="94" t="str">
        <f t="shared" ref="O68:O131" si="2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>Geen</v>
      </c>
      <c r="P68" s="70">
        <f t="shared" ref="P68:P131" si="25">IF(INDEX($S:$S,ROW())="",0,MID(INDEX($S:$S,ROW()),FIND("@",INDEX($S:$S,ROW()))+1,FIND("$",RIGHT(INDEX($S:$S,ROW()), LEN(INDEX($S:$S,ROW()))-FIND("@",INDEX($S:$S,ROW()),1)),1)-1))*1</f>
        <v>1</v>
      </c>
      <c r="Q68" s="28">
        <f t="shared" ref="Q68:Q131" ca="1" si="26">IF(OR(ISBLANK(INDEX($A:$A,ROW())),INDEX($L:$L,ROW())=TRUE),"",INDEX($D:$D,ROW()))</f>
        <v>370.59</v>
      </c>
      <c r="R68" s="28" t="str">
        <f t="shared" ref="R68:R131" ca="1" si="2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68" s="28" t="str">
        <f t="array" ref="S68">IF(ISBLANK(A64),"",INDEX(Info!$B$3:$H$6442,MATCH(J68,IF(Info!$D$3:$D$6442=K68,Info!$C$3:$C$6442),0),7))</f>
        <v>N.v.t.#Geen@1$Poliklinische diagnostiek/ingreep of meer dan 2 polikliniekbezoeken bij een pigmentstoornis</v>
      </c>
    </row>
    <row r="69" spans="1:19" x14ac:dyDescent="0.25">
      <c r="A69" s="75" t="s">
        <v>8081</v>
      </c>
      <c r="B69" s="75" t="s">
        <v>9524</v>
      </c>
      <c r="C69" s="72">
        <v>0</v>
      </c>
      <c r="D69" s="72">
        <v>1165.79</v>
      </c>
      <c r="E69" s="41" t="str">
        <f t="shared" si="14"/>
        <v>Lichttherapie bij een open been/ doorligwond/ aandoening van huid of onderhuids bindweefsel</v>
      </c>
      <c r="F69" s="90">
        <f t="shared" ca="1" si="15"/>
        <v>1165.79</v>
      </c>
      <c r="G69" s="91">
        <f t="shared" si="16"/>
        <v>0</v>
      </c>
      <c r="H69" s="41">
        <f t="shared" ca="1" si="17"/>
        <v>0</v>
      </c>
      <c r="I69" s="92" t="str">
        <f t="shared" ca="1" si="18"/>
        <v/>
      </c>
      <c r="J69" s="28" t="str">
        <f t="shared" si="19"/>
        <v>15D635</v>
      </c>
      <c r="K69" s="28" t="str">
        <f t="shared" si="20"/>
        <v>129999087</v>
      </c>
      <c r="L69" s="28" t="b">
        <f t="shared" ca="1" si="21"/>
        <v>0</v>
      </c>
      <c r="M69" s="28" t="b">
        <f t="shared" si="22"/>
        <v>0</v>
      </c>
      <c r="N69" s="93" t="str">
        <f t="shared" si="23"/>
        <v>N.v.t.</v>
      </c>
      <c r="O69" s="94" t="str">
        <f t="shared" si="24"/>
        <v>Geen</v>
      </c>
      <c r="P69" s="70">
        <f t="shared" si="25"/>
        <v>1</v>
      </c>
      <c r="Q69" s="28">
        <f t="shared" ca="1" si="26"/>
        <v>1165.79</v>
      </c>
      <c r="R69" s="28" t="str">
        <f t="shared" ca="1" si="27"/>
        <v/>
      </c>
      <c r="S69" s="28" t="str">
        <f t="array" ref="S69">IF(ISBLANK(A65),"",INDEX(Info!$B$3:$H$6442,MATCH(J69,IF(Info!$D$3:$D$6442=K69,Info!$C$3:$C$6442),0),7))</f>
        <v>N.v.t.#Geen@1$Lichttherapie bij een open been/ doorligwond/ aandoening van huid of onderhuids bindweefsel</v>
      </c>
    </row>
    <row r="70" spans="1:19" x14ac:dyDescent="0.25">
      <c r="A70" s="75" t="s">
        <v>8082</v>
      </c>
      <c r="B70" s="75" t="s">
        <v>9525</v>
      </c>
      <c r="C70" s="72">
        <v>0</v>
      </c>
      <c r="D70" s="72">
        <v>559.09</v>
      </c>
      <c r="E70" s="41" t="str">
        <f t="shared" si="14"/>
        <v>1 of 2 dagbehandelingen of 6 of meer polikliniekbezoeken bij een open been/ doorligwond/ aandoening van huid of onderhuids bindweefsel</v>
      </c>
      <c r="F70" s="90">
        <f t="shared" ca="1" si="15"/>
        <v>559.09</v>
      </c>
      <c r="G70" s="91">
        <f t="shared" si="16"/>
        <v>0</v>
      </c>
      <c r="H70" s="41">
        <f t="shared" ca="1" si="17"/>
        <v>0</v>
      </c>
      <c r="I70" s="92" t="str">
        <f t="shared" ca="1" si="18"/>
        <v/>
      </c>
      <c r="J70" s="28" t="str">
        <f t="shared" si="19"/>
        <v>15D636</v>
      </c>
      <c r="K70" s="28" t="str">
        <f t="shared" si="20"/>
        <v>129999088</v>
      </c>
      <c r="L70" s="28" t="b">
        <f t="shared" ca="1" si="21"/>
        <v>0</v>
      </c>
      <c r="M70" s="28" t="b">
        <f t="shared" si="22"/>
        <v>0</v>
      </c>
      <c r="N70" s="93" t="str">
        <f t="shared" si="23"/>
        <v>N.v.t.</v>
      </c>
      <c r="O70" s="94" t="str">
        <f t="shared" si="24"/>
        <v>Geen</v>
      </c>
      <c r="P70" s="70">
        <f t="shared" si="25"/>
        <v>1</v>
      </c>
      <c r="Q70" s="28">
        <f t="shared" ca="1" si="26"/>
        <v>559.09</v>
      </c>
      <c r="R70" s="28" t="str">
        <f t="shared" ca="1" si="27"/>
        <v/>
      </c>
      <c r="S70" s="28" t="str">
        <f t="array" ref="S70">IF(ISBLANK(A66),"",INDEX(Info!$B$3:$H$6442,MATCH(J70,IF(Info!$D$3:$D$6442=K70,Info!$C$3:$C$6442),0),7))</f>
        <v>N.v.t.#Geen@1$1 of 2 dagbehandelingen of 6 of meer polikliniekbezoeken bij een open been/ doorligwond/ aandoening van huid of onderhuids bindweefsel</v>
      </c>
    </row>
    <row r="71" spans="1:19" x14ac:dyDescent="0.25">
      <c r="A71" s="75" t="s">
        <v>8083</v>
      </c>
      <c r="B71" s="75" t="s">
        <v>9526</v>
      </c>
      <c r="C71" s="72">
        <v>0</v>
      </c>
      <c r="D71" s="72">
        <v>364.87</v>
      </c>
      <c r="E71" s="41" t="str">
        <f t="shared" si="14"/>
        <v>Poliklinische diagnostiek/ingreep of meer dan 2 polikliniekbezoeken bij een open been/ doorligwond/ aandoening van huid of onderhuids bindweefsel</v>
      </c>
      <c r="F71" s="90">
        <f t="shared" ca="1" si="15"/>
        <v>364.87</v>
      </c>
      <c r="G71" s="91">
        <f t="shared" si="16"/>
        <v>0</v>
      </c>
      <c r="H71" s="41">
        <f t="shared" ca="1" si="17"/>
        <v>0</v>
      </c>
      <c r="I71" s="92" t="str">
        <f t="shared" ca="1" si="18"/>
        <v/>
      </c>
      <c r="J71" s="28" t="str">
        <f t="shared" si="19"/>
        <v>15D637</v>
      </c>
      <c r="K71" s="28" t="str">
        <f t="shared" si="20"/>
        <v>129999089</v>
      </c>
      <c r="L71" s="28" t="b">
        <f t="shared" ca="1" si="21"/>
        <v>0</v>
      </c>
      <c r="M71" s="28" t="b">
        <f t="shared" si="22"/>
        <v>0</v>
      </c>
      <c r="N71" s="93" t="str">
        <f t="shared" si="23"/>
        <v>N.v.t.</v>
      </c>
      <c r="O71" s="94" t="str">
        <f t="shared" si="24"/>
        <v>Geen</v>
      </c>
      <c r="P71" s="70">
        <f t="shared" si="25"/>
        <v>1</v>
      </c>
      <c r="Q71" s="28">
        <f t="shared" ca="1" si="26"/>
        <v>364.87</v>
      </c>
      <c r="R71" s="28" t="str">
        <f t="shared" ca="1" si="27"/>
        <v/>
      </c>
      <c r="S71" s="28" t="str">
        <f t="array" ref="S71">IF(ISBLANK(A67),"",INDEX(Info!$B$3:$H$6442,MATCH(J71,IF(Info!$D$3:$D$6442=K71,Info!$C$3:$C$6442),0),7))</f>
        <v>N.v.t.#Geen@1$Poliklinische diagnostiek/ingreep of meer dan 2 polikliniekbezoeken bij een open been/ doorligwond/ aandoening van huid of onderhuids bindweefsel</v>
      </c>
    </row>
    <row r="72" spans="1:19" x14ac:dyDescent="0.25">
      <c r="A72" s="75" t="s">
        <v>8084</v>
      </c>
      <c r="B72" s="75" t="s">
        <v>9527</v>
      </c>
      <c r="C72" s="72">
        <v>0</v>
      </c>
      <c r="D72" s="72">
        <v>1209.83</v>
      </c>
      <c r="E72" s="41" t="str">
        <f t="shared" si="14"/>
        <v>Lichttherapie bij verdenking op huidziekte/ geen huidziekte</v>
      </c>
      <c r="F72" s="90">
        <f t="shared" ca="1" si="15"/>
        <v>1209.83</v>
      </c>
      <c r="G72" s="91">
        <f t="shared" si="16"/>
        <v>0</v>
      </c>
      <c r="H72" s="41">
        <f t="shared" ca="1" si="17"/>
        <v>0</v>
      </c>
      <c r="I72" s="92" t="str">
        <f t="shared" ca="1" si="18"/>
        <v/>
      </c>
      <c r="J72" s="28" t="str">
        <f t="shared" si="19"/>
        <v>15D638</v>
      </c>
      <c r="K72" s="28" t="str">
        <f t="shared" si="20"/>
        <v>129999090</v>
      </c>
      <c r="L72" s="28" t="b">
        <f t="shared" ca="1" si="21"/>
        <v>0</v>
      </c>
      <c r="M72" s="28" t="b">
        <f t="shared" si="22"/>
        <v>0</v>
      </c>
      <c r="N72" s="93" t="str">
        <f t="shared" si="23"/>
        <v>N.v.t.</v>
      </c>
      <c r="O72" s="94" t="str">
        <f t="shared" si="24"/>
        <v>Geen</v>
      </c>
      <c r="P72" s="70">
        <f t="shared" si="25"/>
        <v>1</v>
      </c>
      <c r="Q72" s="28">
        <f t="shared" ca="1" si="26"/>
        <v>1209.83</v>
      </c>
      <c r="R72" s="28" t="str">
        <f t="shared" ca="1" si="27"/>
        <v/>
      </c>
      <c r="S72" s="28" t="str">
        <f t="array" ref="S72">IF(ISBLANK(A68),"",INDEX(Info!$B$3:$H$6442,MATCH(J72,IF(Info!$D$3:$D$6442=K72,Info!$C$3:$C$6442),0),7))</f>
        <v>N.v.t.#Geen@1$Lichttherapie bij verdenking op huidziekte/ geen huidziekte</v>
      </c>
    </row>
    <row r="73" spans="1:19" x14ac:dyDescent="0.25">
      <c r="A73" s="75" t="s">
        <v>8085</v>
      </c>
      <c r="B73" s="75" t="s">
        <v>9528</v>
      </c>
      <c r="C73" s="72">
        <v>0</v>
      </c>
      <c r="D73" s="72">
        <v>595.16</v>
      </c>
      <c r="E73" s="41" t="str">
        <f t="shared" si="14"/>
        <v>1 of 2 dagbehandelingen of 6 of meer polikliniekbezoeken bij verdenking op huidziekte/ geen huidziekte</v>
      </c>
      <c r="F73" s="90">
        <f t="shared" ca="1" si="15"/>
        <v>595.16</v>
      </c>
      <c r="G73" s="91">
        <f t="shared" si="16"/>
        <v>0</v>
      </c>
      <c r="H73" s="41">
        <f t="shared" ca="1" si="17"/>
        <v>0</v>
      </c>
      <c r="I73" s="92" t="str">
        <f t="shared" ca="1" si="18"/>
        <v/>
      </c>
      <c r="J73" s="28" t="str">
        <f t="shared" si="19"/>
        <v>15D639</v>
      </c>
      <c r="K73" s="28" t="str">
        <f t="shared" si="20"/>
        <v>129999091</v>
      </c>
      <c r="L73" s="28" t="b">
        <f t="shared" ca="1" si="21"/>
        <v>0</v>
      </c>
      <c r="M73" s="28" t="b">
        <f t="shared" si="22"/>
        <v>0</v>
      </c>
      <c r="N73" s="93" t="str">
        <f t="shared" si="23"/>
        <v>N.v.t.</v>
      </c>
      <c r="O73" s="94" t="str">
        <f t="shared" si="24"/>
        <v>Geen</v>
      </c>
      <c r="P73" s="70">
        <f t="shared" si="25"/>
        <v>1</v>
      </c>
      <c r="Q73" s="28">
        <f t="shared" ca="1" si="26"/>
        <v>595.16</v>
      </c>
      <c r="R73" s="28" t="str">
        <f t="shared" ca="1" si="27"/>
        <v/>
      </c>
      <c r="S73" s="28" t="str">
        <f t="array" ref="S73">IF(ISBLANK(A69),"",INDEX(Info!$B$3:$H$6442,MATCH(J73,IF(Info!$D$3:$D$6442=K73,Info!$C$3:$C$6442),0),7))</f>
        <v>N.v.t.#Geen@1$1 of 2 dagbehandelingen of 6 of meer polikliniekbezoeken bij verdenking op huidziekte/ geen huidziekte</v>
      </c>
    </row>
    <row r="74" spans="1:19" x14ac:dyDescent="0.25">
      <c r="A74" s="75" t="s">
        <v>8086</v>
      </c>
      <c r="B74" s="75" t="s">
        <v>9529</v>
      </c>
      <c r="C74" s="72">
        <v>0</v>
      </c>
      <c r="D74" s="72">
        <v>370.59</v>
      </c>
      <c r="E74" s="41" t="str">
        <f t="shared" si="14"/>
        <v>Poliklinische diagnostiek/ingreep of meer dan 2 polikliniekbezoeken bij verdenking op huidziekte/ geen huidziekte</v>
      </c>
      <c r="F74" s="90">
        <f t="shared" ca="1" si="15"/>
        <v>370.59</v>
      </c>
      <c r="G74" s="91">
        <f t="shared" si="16"/>
        <v>0</v>
      </c>
      <c r="H74" s="41">
        <f t="shared" ca="1" si="17"/>
        <v>0</v>
      </c>
      <c r="I74" s="92" t="str">
        <f t="shared" ca="1" si="18"/>
        <v/>
      </c>
      <c r="J74" s="28" t="str">
        <f t="shared" si="19"/>
        <v>15D640</v>
      </c>
      <c r="K74" s="28" t="str">
        <f t="shared" si="20"/>
        <v>129999092</v>
      </c>
      <c r="L74" s="28" t="b">
        <f t="shared" ca="1" si="21"/>
        <v>0</v>
      </c>
      <c r="M74" s="28" t="b">
        <f t="shared" si="22"/>
        <v>0</v>
      </c>
      <c r="N74" s="93" t="str">
        <f t="shared" si="23"/>
        <v>N.v.t.</v>
      </c>
      <c r="O74" s="94" t="str">
        <f t="shared" si="24"/>
        <v>Geen</v>
      </c>
      <c r="P74" s="70">
        <f t="shared" si="25"/>
        <v>1</v>
      </c>
      <c r="Q74" s="28">
        <f t="shared" ca="1" si="26"/>
        <v>370.59</v>
      </c>
      <c r="R74" s="28" t="str">
        <f t="shared" ca="1" si="27"/>
        <v/>
      </c>
      <c r="S74" s="28" t="str">
        <f t="array" ref="S74">IF(ISBLANK(A70),"",INDEX(Info!$B$3:$H$6442,MATCH(J74,IF(Info!$D$3:$D$6442=K74,Info!$C$3:$C$6442),0),7))</f>
        <v>N.v.t.#Geen@1$Poliklinische diagnostiek/ingreep of meer dan 2 polikliniekbezoeken bij verdenking op huidziekte/ geen huidziekte</v>
      </c>
    </row>
    <row r="75" spans="1:19" x14ac:dyDescent="0.25">
      <c r="A75" s="95"/>
      <c r="B75" s="95"/>
      <c r="C75" s="96"/>
      <c r="D75" s="97"/>
      <c r="E75" s="41" t="str">
        <f t="shared" si="14"/>
        <v/>
      </c>
      <c r="F75" s="90" t="str">
        <f t="shared" ca="1" si="15"/>
        <v/>
      </c>
      <c r="G75" s="91" t="str">
        <f t="shared" si="16"/>
        <v/>
      </c>
      <c r="H75" s="41" t="str">
        <f t="shared" si="17"/>
        <v/>
      </c>
      <c r="I75" s="92" t="str">
        <f t="shared" ca="1" si="18"/>
        <v/>
      </c>
      <c r="J75" s="28" t="str">
        <f t="shared" si="19"/>
        <v/>
      </c>
      <c r="K75" s="28" t="str">
        <f t="shared" si="20"/>
        <v/>
      </c>
      <c r="L75" s="28" t="str">
        <f t="shared" ca="1" si="21"/>
        <v/>
      </c>
      <c r="M75" s="28" t="str">
        <f t="shared" si="22"/>
        <v/>
      </c>
      <c r="N75" s="93" t="e">
        <f t="shared" si="23"/>
        <v>#N/A</v>
      </c>
      <c r="O75" s="94" t="e">
        <f t="shared" si="24"/>
        <v>#N/A</v>
      </c>
      <c r="P75" s="70" t="e">
        <f t="shared" si="25"/>
        <v>#N/A</v>
      </c>
      <c r="Q75" s="28" t="str">
        <f t="shared" ca="1" si="26"/>
        <v/>
      </c>
      <c r="R75" s="28" t="str">
        <f t="shared" si="27"/>
        <v/>
      </c>
      <c r="S75" s="28" t="e">
        <f t="array" ref="S75">IF(ISBLANK(A71),"",INDEX(Info!$B$3:$H$6442,MATCH(J75,IF(Info!$D$3:$D$6442=K75,Info!$C$3:$C$6442),0),7))</f>
        <v>#N/A</v>
      </c>
    </row>
    <row r="76" spans="1:19" x14ac:dyDescent="0.25">
      <c r="A76" s="95"/>
      <c r="B76" s="95"/>
      <c r="C76" s="96"/>
      <c r="D76" s="97"/>
      <c r="E76" s="41" t="str">
        <f t="shared" si="14"/>
        <v/>
      </c>
      <c r="F76" s="90" t="str">
        <f t="shared" ca="1" si="15"/>
        <v/>
      </c>
      <c r="G76" s="91" t="str">
        <f t="shared" si="16"/>
        <v/>
      </c>
      <c r="H76" s="41" t="str">
        <f t="shared" si="17"/>
        <v/>
      </c>
      <c r="I76" s="92" t="str">
        <f t="shared" ca="1" si="18"/>
        <v/>
      </c>
      <c r="J76" s="28" t="str">
        <f t="shared" si="19"/>
        <v/>
      </c>
      <c r="K76" s="28" t="str">
        <f t="shared" si="20"/>
        <v/>
      </c>
      <c r="L76" s="28" t="str">
        <f t="shared" ca="1" si="21"/>
        <v/>
      </c>
      <c r="M76" s="28" t="str">
        <f t="shared" si="22"/>
        <v/>
      </c>
      <c r="N76" s="93" t="e">
        <f t="shared" si="23"/>
        <v>#N/A</v>
      </c>
      <c r="O76" s="94" t="e">
        <f t="shared" si="24"/>
        <v>#N/A</v>
      </c>
      <c r="P76" s="70" t="e">
        <f t="shared" si="25"/>
        <v>#N/A</v>
      </c>
      <c r="Q76" s="28" t="str">
        <f t="shared" ca="1" si="26"/>
        <v/>
      </c>
      <c r="R76" s="28" t="str">
        <f t="shared" si="27"/>
        <v/>
      </c>
      <c r="S76" s="28" t="e">
        <f t="array" ref="S76">IF(ISBLANK(A72),"",INDEX(Info!$B$3:$H$6442,MATCH(J76,IF(Info!$D$3:$D$6442=K76,Info!$C$3:$C$6442),0),7))</f>
        <v>#N/A</v>
      </c>
    </row>
    <row r="77" spans="1:19" x14ac:dyDescent="0.25">
      <c r="A77" s="95"/>
      <c r="B77" s="95"/>
      <c r="C77" s="96"/>
      <c r="D77" s="97"/>
      <c r="E77" s="41" t="str">
        <f t="shared" si="14"/>
        <v/>
      </c>
      <c r="F77" s="90" t="str">
        <f t="shared" ca="1" si="15"/>
        <v/>
      </c>
      <c r="G77" s="91" t="str">
        <f t="shared" si="16"/>
        <v/>
      </c>
      <c r="H77" s="41" t="str">
        <f t="shared" si="17"/>
        <v/>
      </c>
      <c r="I77" s="92" t="str">
        <f t="shared" ca="1" si="18"/>
        <v/>
      </c>
      <c r="J77" s="28" t="str">
        <f t="shared" si="19"/>
        <v/>
      </c>
      <c r="K77" s="28" t="str">
        <f t="shared" si="20"/>
        <v/>
      </c>
      <c r="L77" s="28" t="str">
        <f t="shared" ca="1" si="21"/>
        <v/>
      </c>
      <c r="M77" s="28" t="str">
        <f t="shared" si="22"/>
        <v/>
      </c>
      <c r="N77" s="93" t="e">
        <f t="shared" si="23"/>
        <v>#N/A</v>
      </c>
      <c r="O77" s="94" t="e">
        <f t="shared" si="24"/>
        <v>#N/A</v>
      </c>
      <c r="P77" s="70" t="e">
        <f t="shared" si="25"/>
        <v>#N/A</v>
      </c>
      <c r="Q77" s="28" t="str">
        <f t="shared" ca="1" si="26"/>
        <v/>
      </c>
      <c r="R77" s="28" t="str">
        <f t="shared" si="27"/>
        <v/>
      </c>
      <c r="S77" s="28" t="e">
        <f t="array" ref="S77">IF(ISBLANK(A73),"",INDEX(Info!$B$3:$H$6442,MATCH(J77,IF(Info!$D$3:$D$6442=K77,Info!$C$3:$C$6442),0),7))</f>
        <v>#N/A</v>
      </c>
    </row>
    <row r="78" spans="1:19" x14ac:dyDescent="0.25">
      <c r="A78" s="95"/>
      <c r="B78" s="95"/>
      <c r="C78" s="96"/>
      <c r="D78" s="97"/>
      <c r="E78" s="41" t="str">
        <f t="shared" si="14"/>
        <v/>
      </c>
      <c r="F78" s="90" t="str">
        <f t="shared" ca="1" si="15"/>
        <v/>
      </c>
      <c r="G78" s="91" t="str">
        <f t="shared" si="16"/>
        <v/>
      </c>
      <c r="H78" s="41" t="str">
        <f t="shared" si="17"/>
        <v/>
      </c>
      <c r="I78" s="92" t="str">
        <f t="shared" ca="1" si="18"/>
        <v/>
      </c>
      <c r="J78" s="28" t="str">
        <f t="shared" si="19"/>
        <v/>
      </c>
      <c r="K78" s="28" t="str">
        <f t="shared" si="20"/>
        <v/>
      </c>
      <c r="L78" s="28" t="str">
        <f t="shared" ca="1" si="21"/>
        <v/>
      </c>
      <c r="M78" s="28" t="str">
        <f t="shared" si="22"/>
        <v/>
      </c>
      <c r="N78" s="93" t="e">
        <f t="shared" si="23"/>
        <v>#N/A</v>
      </c>
      <c r="O78" s="94" t="e">
        <f t="shared" si="24"/>
        <v>#N/A</v>
      </c>
      <c r="P78" s="70" t="e">
        <f t="shared" si="25"/>
        <v>#N/A</v>
      </c>
      <c r="Q78" s="28" t="str">
        <f t="shared" ca="1" si="26"/>
        <v/>
      </c>
      <c r="R78" s="28" t="str">
        <f t="shared" si="27"/>
        <v/>
      </c>
      <c r="S78" s="28" t="e">
        <f t="array" ref="S78">IF(ISBLANK(A74),"",INDEX(Info!$B$3:$H$6442,MATCH(J78,IF(Info!$D$3:$D$6442=K78,Info!$C$3:$C$6442),0),7))</f>
        <v>#N/A</v>
      </c>
    </row>
    <row r="79" spans="1:19" x14ac:dyDescent="0.25">
      <c r="A79" s="75"/>
      <c r="B79" s="75"/>
      <c r="C79" s="72"/>
      <c r="D79" s="72"/>
      <c r="E79" s="41" t="str">
        <f t="shared" si="14"/>
        <v/>
      </c>
      <c r="F79" s="90" t="str">
        <f t="shared" ca="1" si="15"/>
        <v/>
      </c>
      <c r="G79" s="91" t="str">
        <f t="shared" si="16"/>
        <v/>
      </c>
      <c r="H79" s="41" t="str">
        <f t="shared" si="17"/>
        <v/>
      </c>
      <c r="I79" s="92" t="str">
        <f t="shared" ca="1" si="18"/>
        <v/>
      </c>
      <c r="J79" s="28" t="str">
        <f t="shared" si="19"/>
        <v/>
      </c>
      <c r="K79" s="28" t="str">
        <f t="shared" si="20"/>
        <v/>
      </c>
      <c r="L79" s="28" t="str">
        <f t="shared" ca="1" si="21"/>
        <v/>
      </c>
      <c r="M79" s="28" t="str">
        <f t="shared" si="22"/>
        <v/>
      </c>
      <c r="N79" s="93" t="str">
        <f t="shared" si="23"/>
        <v/>
      </c>
      <c r="O79" s="94" t="str">
        <f t="shared" si="24"/>
        <v/>
      </c>
      <c r="P79" s="70">
        <f t="shared" si="25"/>
        <v>0</v>
      </c>
      <c r="Q79" s="28" t="str">
        <f t="shared" ca="1" si="26"/>
        <v/>
      </c>
      <c r="R79" s="28" t="str">
        <f t="shared" si="27"/>
        <v/>
      </c>
      <c r="S79" s="28" t="str">
        <f t="array" ref="S79">IF(ISBLANK(A79),"",INDEX(Info!$B$3:$H$6442,MATCH(J79,IF(Info!$D$3:$D$6442=K79,Info!$C$3:$C$6442),0),7))</f>
        <v/>
      </c>
    </row>
    <row r="80" spans="1:19" x14ac:dyDescent="0.25">
      <c r="A80" s="75"/>
      <c r="B80" s="75"/>
      <c r="C80" s="72"/>
      <c r="D80" s="72"/>
      <c r="E80" s="41" t="str">
        <f t="shared" si="14"/>
        <v/>
      </c>
      <c r="F80" s="90" t="str">
        <f t="shared" ca="1" si="15"/>
        <v/>
      </c>
      <c r="G80" s="91" t="str">
        <f t="shared" si="16"/>
        <v/>
      </c>
      <c r="H80" s="41" t="str">
        <f t="shared" si="17"/>
        <v/>
      </c>
      <c r="I80" s="92" t="str">
        <f t="shared" ca="1" si="18"/>
        <v/>
      </c>
      <c r="J80" s="28" t="str">
        <f t="shared" si="19"/>
        <v/>
      </c>
      <c r="K80" s="28" t="str">
        <f t="shared" si="20"/>
        <v/>
      </c>
      <c r="L80" s="28" t="str">
        <f t="shared" ca="1" si="21"/>
        <v/>
      </c>
      <c r="M80" s="28" t="str">
        <f t="shared" si="22"/>
        <v/>
      </c>
      <c r="N80" s="93" t="str">
        <f t="shared" si="23"/>
        <v/>
      </c>
      <c r="O80" s="94" t="str">
        <f t="shared" si="24"/>
        <v/>
      </c>
      <c r="P80" s="70">
        <f t="shared" si="25"/>
        <v>0</v>
      </c>
      <c r="Q80" s="28" t="str">
        <f t="shared" ca="1" si="26"/>
        <v/>
      </c>
      <c r="R80" s="28" t="str">
        <f t="shared" si="27"/>
        <v/>
      </c>
      <c r="S80" s="28" t="str">
        <f t="array" ref="S80">IF(ISBLANK(A80),"",INDEX(Info!$B$3:$H$6442,MATCH(J80,IF(Info!$D$3:$D$6442=K80,Info!$C$3:$C$6442),0),7))</f>
        <v/>
      </c>
    </row>
    <row r="81" spans="1:19" x14ac:dyDescent="0.25">
      <c r="A81" s="75"/>
      <c r="B81" s="75"/>
      <c r="C81" s="72"/>
      <c r="D81" s="72"/>
      <c r="E81" s="41" t="str">
        <f t="shared" si="14"/>
        <v/>
      </c>
      <c r="F81" s="90" t="str">
        <f t="shared" ca="1" si="15"/>
        <v/>
      </c>
      <c r="G81" s="91" t="str">
        <f t="shared" si="16"/>
        <v/>
      </c>
      <c r="H81" s="41" t="str">
        <f t="shared" si="17"/>
        <v/>
      </c>
      <c r="I81" s="92" t="str">
        <f t="shared" ca="1" si="18"/>
        <v/>
      </c>
      <c r="J81" s="28" t="str">
        <f t="shared" si="19"/>
        <v/>
      </c>
      <c r="K81" s="28" t="str">
        <f t="shared" si="20"/>
        <v/>
      </c>
      <c r="L81" s="28" t="str">
        <f t="shared" ca="1" si="21"/>
        <v/>
      </c>
      <c r="M81" s="28" t="str">
        <f t="shared" si="22"/>
        <v/>
      </c>
      <c r="N81" s="93" t="str">
        <f t="shared" si="23"/>
        <v/>
      </c>
      <c r="O81" s="94" t="str">
        <f t="shared" si="24"/>
        <v/>
      </c>
      <c r="P81" s="70">
        <f t="shared" si="25"/>
        <v>0</v>
      </c>
      <c r="Q81" s="28" t="str">
        <f t="shared" ca="1" si="26"/>
        <v/>
      </c>
      <c r="R81" s="28" t="str">
        <f t="shared" si="27"/>
        <v/>
      </c>
      <c r="S81" s="28" t="str">
        <f t="array" ref="S81">IF(ISBLANK(A81),"",INDEX(Info!$B$3:$H$6442,MATCH(J81,IF(Info!$D$3:$D$6442=K81,Info!$C$3:$C$6442),0),7))</f>
        <v/>
      </c>
    </row>
    <row r="82" spans="1:19" x14ac:dyDescent="0.25">
      <c r="A82" s="75"/>
      <c r="B82" s="75"/>
      <c r="C82" s="72"/>
      <c r="D82" s="72"/>
      <c r="E82" s="41" t="str">
        <f t="shared" si="14"/>
        <v/>
      </c>
      <c r="F82" s="90" t="str">
        <f t="shared" ca="1" si="15"/>
        <v/>
      </c>
      <c r="G82" s="91" t="str">
        <f t="shared" si="16"/>
        <v/>
      </c>
      <c r="H82" s="41" t="str">
        <f t="shared" si="17"/>
        <v/>
      </c>
      <c r="I82" s="92" t="str">
        <f t="shared" ca="1" si="18"/>
        <v/>
      </c>
      <c r="J82" s="28" t="str">
        <f t="shared" si="19"/>
        <v/>
      </c>
      <c r="K82" s="28" t="str">
        <f t="shared" si="20"/>
        <v/>
      </c>
      <c r="L82" s="28" t="str">
        <f t="shared" ca="1" si="21"/>
        <v/>
      </c>
      <c r="M82" s="28" t="str">
        <f t="shared" si="22"/>
        <v/>
      </c>
      <c r="N82" s="93" t="str">
        <f t="shared" si="23"/>
        <v/>
      </c>
      <c r="O82" s="94" t="str">
        <f t="shared" si="24"/>
        <v/>
      </c>
      <c r="P82" s="70">
        <f t="shared" si="25"/>
        <v>0</v>
      </c>
      <c r="Q82" s="28" t="str">
        <f t="shared" ca="1" si="26"/>
        <v/>
      </c>
      <c r="R82" s="28" t="str">
        <f t="shared" si="27"/>
        <v/>
      </c>
      <c r="S82" s="28" t="str">
        <f t="array" ref="S82">IF(ISBLANK(A82),"",INDEX(Info!$B$3:$H$6442,MATCH(J82,IF(Info!$D$3:$D$6442=K82,Info!$C$3:$C$6442),0),7))</f>
        <v/>
      </c>
    </row>
    <row r="83" spans="1:19" x14ac:dyDescent="0.25">
      <c r="A83" s="75"/>
      <c r="B83" s="75"/>
      <c r="C83" s="72"/>
      <c r="D83" s="72"/>
      <c r="E83" s="41" t="str">
        <f t="shared" si="14"/>
        <v/>
      </c>
      <c r="F83" s="90" t="str">
        <f t="shared" ca="1" si="15"/>
        <v/>
      </c>
      <c r="G83" s="91" t="str">
        <f t="shared" si="16"/>
        <v/>
      </c>
      <c r="H83" s="41" t="str">
        <f t="shared" si="17"/>
        <v/>
      </c>
      <c r="I83" s="92" t="str">
        <f t="shared" ca="1" si="18"/>
        <v/>
      </c>
      <c r="J83" s="28" t="str">
        <f t="shared" si="19"/>
        <v/>
      </c>
      <c r="K83" s="28" t="str">
        <f t="shared" si="20"/>
        <v/>
      </c>
      <c r="L83" s="28" t="str">
        <f t="shared" ca="1" si="21"/>
        <v/>
      </c>
      <c r="M83" s="28" t="str">
        <f t="shared" si="22"/>
        <v/>
      </c>
      <c r="N83" s="93" t="str">
        <f t="shared" si="23"/>
        <v/>
      </c>
      <c r="O83" s="94" t="str">
        <f t="shared" si="24"/>
        <v/>
      </c>
      <c r="P83" s="70">
        <f t="shared" si="25"/>
        <v>0</v>
      </c>
      <c r="Q83" s="28" t="str">
        <f t="shared" ca="1" si="26"/>
        <v/>
      </c>
      <c r="R83" s="28" t="str">
        <f t="shared" si="27"/>
        <v/>
      </c>
      <c r="S83" s="28" t="str">
        <f t="array" ref="S83">IF(ISBLANK(A83),"",INDEX(Info!$B$3:$H$6442,MATCH(J83,IF(Info!$D$3:$D$6442=K83,Info!$C$3:$C$6442),0),7))</f>
        <v/>
      </c>
    </row>
    <row r="84" spans="1:19" x14ac:dyDescent="0.25">
      <c r="A84" s="75"/>
      <c r="B84" s="75"/>
      <c r="C84" s="72"/>
      <c r="D84" s="72"/>
      <c r="E84" s="41" t="str">
        <f t="shared" si="14"/>
        <v/>
      </c>
      <c r="F84" s="90" t="str">
        <f t="shared" ca="1" si="15"/>
        <v/>
      </c>
      <c r="G84" s="91" t="str">
        <f t="shared" si="16"/>
        <v/>
      </c>
      <c r="H84" s="41" t="str">
        <f t="shared" si="17"/>
        <v/>
      </c>
      <c r="I84" s="92" t="str">
        <f t="shared" ca="1" si="18"/>
        <v/>
      </c>
      <c r="J84" s="28" t="str">
        <f t="shared" si="19"/>
        <v/>
      </c>
      <c r="K84" s="28" t="str">
        <f t="shared" si="20"/>
        <v/>
      </c>
      <c r="L84" s="28" t="str">
        <f t="shared" ca="1" si="21"/>
        <v/>
      </c>
      <c r="M84" s="28" t="str">
        <f t="shared" si="22"/>
        <v/>
      </c>
      <c r="N84" s="93" t="str">
        <f t="shared" si="23"/>
        <v/>
      </c>
      <c r="O84" s="94" t="str">
        <f t="shared" si="24"/>
        <v/>
      </c>
      <c r="P84" s="70">
        <f t="shared" si="25"/>
        <v>0</v>
      </c>
      <c r="Q84" s="28" t="str">
        <f t="shared" ca="1" si="26"/>
        <v/>
      </c>
      <c r="R84" s="28" t="str">
        <f t="shared" si="27"/>
        <v/>
      </c>
      <c r="S84" s="28" t="str">
        <f t="array" ref="S84">IF(ISBLANK(A84),"",INDEX(Info!$B$3:$H$6442,MATCH(J84,IF(Info!$D$3:$D$6442=K84,Info!$C$3:$C$6442),0),7))</f>
        <v/>
      </c>
    </row>
    <row r="85" spans="1:19" x14ac:dyDescent="0.25">
      <c r="A85" s="75"/>
      <c r="B85" s="75"/>
      <c r="C85" s="72"/>
      <c r="D85" s="72"/>
      <c r="E85" s="41" t="str">
        <f t="shared" si="14"/>
        <v/>
      </c>
      <c r="F85" s="90" t="str">
        <f t="shared" ca="1" si="15"/>
        <v/>
      </c>
      <c r="G85" s="91" t="str">
        <f t="shared" si="16"/>
        <v/>
      </c>
      <c r="H85" s="41" t="str">
        <f t="shared" si="17"/>
        <v/>
      </c>
      <c r="I85" s="92" t="str">
        <f t="shared" ca="1" si="18"/>
        <v/>
      </c>
      <c r="J85" s="28" t="str">
        <f t="shared" si="19"/>
        <v/>
      </c>
      <c r="K85" s="28" t="str">
        <f t="shared" si="20"/>
        <v/>
      </c>
      <c r="L85" s="28" t="str">
        <f t="shared" ca="1" si="21"/>
        <v/>
      </c>
      <c r="M85" s="28" t="str">
        <f t="shared" si="22"/>
        <v/>
      </c>
      <c r="N85" s="93" t="str">
        <f t="shared" si="23"/>
        <v/>
      </c>
      <c r="O85" s="94" t="str">
        <f t="shared" si="24"/>
        <v/>
      </c>
      <c r="P85" s="70">
        <f t="shared" si="25"/>
        <v>0</v>
      </c>
      <c r="Q85" s="28" t="str">
        <f t="shared" ca="1" si="26"/>
        <v/>
      </c>
      <c r="R85" s="28" t="str">
        <f t="shared" si="27"/>
        <v/>
      </c>
      <c r="S85" s="28" t="str">
        <f t="array" ref="S85">IF(ISBLANK(A85),"",INDEX(Info!$B$3:$H$6442,MATCH(J85,IF(Info!$D$3:$D$6442=K85,Info!$C$3:$C$6442),0),7))</f>
        <v/>
      </c>
    </row>
    <row r="86" spans="1:19" x14ac:dyDescent="0.25">
      <c r="A86" s="75"/>
      <c r="B86" s="75"/>
      <c r="C86" s="72"/>
      <c r="D86" s="72"/>
      <c r="E86" s="41" t="str">
        <f t="shared" si="14"/>
        <v/>
      </c>
      <c r="F86" s="90" t="str">
        <f t="shared" ca="1" si="15"/>
        <v/>
      </c>
      <c r="G86" s="91" t="str">
        <f t="shared" si="16"/>
        <v/>
      </c>
      <c r="H86" s="41" t="str">
        <f t="shared" si="17"/>
        <v/>
      </c>
      <c r="I86" s="92" t="str">
        <f t="shared" ca="1" si="18"/>
        <v/>
      </c>
      <c r="J86" s="28" t="str">
        <f t="shared" si="19"/>
        <v/>
      </c>
      <c r="K86" s="28" t="str">
        <f t="shared" si="20"/>
        <v/>
      </c>
      <c r="L86" s="28" t="str">
        <f t="shared" ca="1" si="21"/>
        <v/>
      </c>
      <c r="M86" s="28" t="str">
        <f t="shared" si="22"/>
        <v/>
      </c>
      <c r="N86" s="93" t="str">
        <f t="shared" si="23"/>
        <v/>
      </c>
      <c r="O86" s="94" t="str">
        <f t="shared" si="24"/>
        <v/>
      </c>
      <c r="P86" s="70">
        <f t="shared" si="25"/>
        <v>0</v>
      </c>
      <c r="Q86" s="28" t="str">
        <f t="shared" ca="1" si="26"/>
        <v/>
      </c>
      <c r="R86" s="28" t="str">
        <f t="shared" si="27"/>
        <v/>
      </c>
      <c r="S86" s="28" t="str">
        <f t="array" ref="S86">IF(ISBLANK(A86),"",INDEX(Info!$B$3:$H$6442,MATCH(J86,IF(Info!$D$3:$D$6442=K86,Info!$C$3:$C$6442),0),7))</f>
        <v/>
      </c>
    </row>
    <row r="87" spans="1:19" x14ac:dyDescent="0.25">
      <c r="A87" s="75"/>
      <c r="B87" s="75"/>
      <c r="C87" s="72"/>
      <c r="D87" s="72"/>
      <c r="E87" s="41" t="str">
        <f t="shared" si="14"/>
        <v/>
      </c>
      <c r="F87" s="90" t="str">
        <f t="shared" ca="1" si="15"/>
        <v/>
      </c>
      <c r="G87" s="91" t="str">
        <f t="shared" si="16"/>
        <v/>
      </c>
      <c r="H87" s="41" t="str">
        <f t="shared" si="17"/>
        <v/>
      </c>
      <c r="I87" s="92" t="str">
        <f t="shared" ca="1" si="18"/>
        <v/>
      </c>
      <c r="J87" s="28" t="str">
        <f t="shared" si="19"/>
        <v/>
      </c>
      <c r="K87" s="28" t="str">
        <f t="shared" si="20"/>
        <v/>
      </c>
      <c r="L87" s="28" t="str">
        <f t="shared" ca="1" si="21"/>
        <v/>
      </c>
      <c r="M87" s="28" t="str">
        <f t="shared" si="22"/>
        <v/>
      </c>
      <c r="N87" s="93" t="str">
        <f t="shared" si="23"/>
        <v/>
      </c>
      <c r="O87" s="94" t="str">
        <f t="shared" si="24"/>
        <v/>
      </c>
      <c r="P87" s="70">
        <f t="shared" si="25"/>
        <v>0</v>
      </c>
      <c r="Q87" s="28" t="str">
        <f t="shared" ca="1" si="26"/>
        <v/>
      </c>
      <c r="R87" s="28" t="str">
        <f t="shared" si="27"/>
        <v/>
      </c>
      <c r="S87" s="28" t="str">
        <f t="array" ref="S87">IF(ISBLANK(A87),"",INDEX(Info!$B$3:$H$6442,MATCH(J87,IF(Info!$D$3:$D$6442=K87,Info!$C$3:$C$6442),0),7))</f>
        <v/>
      </c>
    </row>
    <row r="88" spans="1:19" x14ac:dyDescent="0.25">
      <c r="A88" s="75"/>
      <c r="B88" s="75"/>
      <c r="C88" s="72"/>
      <c r="D88" s="72"/>
      <c r="E88" s="41" t="str">
        <f t="shared" si="14"/>
        <v/>
      </c>
      <c r="F88" s="90" t="str">
        <f t="shared" ca="1" si="15"/>
        <v/>
      </c>
      <c r="G88" s="91" t="str">
        <f t="shared" si="16"/>
        <v/>
      </c>
      <c r="H88" s="41" t="str">
        <f t="shared" si="17"/>
        <v/>
      </c>
      <c r="I88" s="92" t="str">
        <f t="shared" ca="1" si="18"/>
        <v/>
      </c>
      <c r="J88" s="28" t="str">
        <f t="shared" si="19"/>
        <v/>
      </c>
      <c r="K88" s="28" t="str">
        <f t="shared" si="20"/>
        <v/>
      </c>
      <c r="L88" s="28" t="str">
        <f t="shared" ca="1" si="21"/>
        <v/>
      </c>
      <c r="M88" s="28" t="str">
        <f t="shared" si="22"/>
        <v/>
      </c>
      <c r="N88" s="93" t="str">
        <f t="shared" si="23"/>
        <v/>
      </c>
      <c r="O88" s="94" t="str">
        <f t="shared" si="24"/>
        <v/>
      </c>
      <c r="P88" s="70">
        <f t="shared" si="25"/>
        <v>0</v>
      </c>
      <c r="Q88" s="28" t="str">
        <f t="shared" ca="1" si="26"/>
        <v/>
      </c>
      <c r="R88" s="28" t="str">
        <f t="shared" si="27"/>
        <v/>
      </c>
      <c r="S88" s="28" t="str">
        <f t="array" ref="S88">IF(ISBLANK(A88),"",INDEX(Info!$B$3:$H$6442,MATCH(J88,IF(Info!$D$3:$D$6442=K88,Info!$C$3:$C$6442),0),7))</f>
        <v/>
      </c>
    </row>
    <row r="89" spans="1:19" x14ac:dyDescent="0.25">
      <c r="A89" s="75"/>
      <c r="B89" s="75"/>
      <c r="C89" s="72"/>
      <c r="D89" s="72"/>
      <c r="E89" s="41" t="str">
        <f t="shared" si="14"/>
        <v/>
      </c>
      <c r="F89" s="90" t="str">
        <f t="shared" ca="1" si="15"/>
        <v/>
      </c>
      <c r="G89" s="91" t="str">
        <f t="shared" si="16"/>
        <v/>
      </c>
      <c r="H89" s="41" t="str">
        <f t="shared" si="17"/>
        <v/>
      </c>
      <c r="I89" s="92" t="str">
        <f t="shared" ca="1" si="18"/>
        <v/>
      </c>
      <c r="J89" s="28" t="str">
        <f t="shared" si="19"/>
        <v/>
      </c>
      <c r="K89" s="28" t="str">
        <f t="shared" si="20"/>
        <v/>
      </c>
      <c r="L89" s="28" t="str">
        <f t="shared" ca="1" si="21"/>
        <v/>
      </c>
      <c r="M89" s="28" t="str">
        <f t="shared" si="22"/>
        <v/>
      </c>
      <c r="N89" s="93" t="str">
        <f t="shared" si="23"/>
        <v/>
      </c>
      <c r="O89" s="94" t="str">
        <f t="shared" si="24"/>
        <v/>
      </c>
      <c r="P89" s="70">
        <f t="shared" si="25"/>
        <v>0</v>
      </c>
      <c r="Q89" s="28" t="str">
        <f t="shared" ca="1" si="26"/>
        <v/>
      </c>
      <c r="R89" s="28" t="str">
        <f t="shared" si="27"/>
        <v/>
      </c>
      <c r="S89" s="28" t="str">
        <f t="array" ref="S89">IF(ISBLANK(A89),"",INDEX(Info!$B$3:$H$6442,MATCH(J89,IF(Info!$D$3:$D$6442=K89,Info!$C$3:$C$6442),0),7))</f>
        <v/>
      </c>
    </row>
    <row r="90" spans="1:19" x14ac:dyDescent="0.25">
      <c r="A90" s="75"/>
      <c r="B90" s="75"/>
      <c r="C90" s="72"/>
      <c r="D90" s="72"/>
      <c r="E90" s="41" t="str">
        <f t="shared" si="14"/>
        <v/>
      </c>
      <c r="F90" s="90" t="str">
        <f t="shared" ca="1" si="15"/>
        <v/>
      </c>
      <c r="G90" s="91" t="str">
        <f t="shared" si="16"/>
        <v/>
      </c>
      <c r="H90" s="41" t="str">
        <f t="shared" si="17"/>
        <v/>
      </c>
      <c r="I90" s="92" t="str">
        <f t="shared" ca="1" si="18"/>
        <v/>
      </c>
      <c r="J90" s="28" t="str">
        <f t="shared" si="19"/>
        <v/>
      </c>
      <c r="K90" s="28" t="str">
        <f t="shared" si="20"/>
        <v/>
      </c>
      <c r="L90" s="28" t="str">
        <f t="shared" ca="1" si="21"/>
        <v/>
      </c>
      <c r="M90" s="28" t="str">
        <f t="shared" si="22"/>
        <v/>
      </c>
      <c r="N90" s="93" t="str">
        <f t="shared" si="23"/>
        <v/>
      </c>
      <c r="O90" s="94" t="str">
        <f t="shared" si="24"/>
        <v/>
      </c>
      <c r="P90" s="70">
        <f t="shared" si="25"/>
        <v>0</v>
      </c>
      <c r="Q90" s="28" t="str">
        <f t="shared" ca="1" si="26"/>
        <v/>
      </c>
      <c r="R90" s="28" t="str">
        <f t="shared" si="27"/>
        <v/>
      </c>
      <c r="S90" s="28" t="str">
        <f t="array" ref="S90">IF(ISBLANK(A90),"",INDEX(Info!$B$3:$H$6442,MATCH(J90,IF(Info!$D$3:$D$6442=K90,Info!$C$3:$C$6442),0),7))</f>
        <v/>
      </c>
    </row>
    <row r="91" spans="1:19" x14ac:dyDescent="0.25">
      <c r="A91" s="75"/>
      <c r="B91" s="75"/>
      <c r="C91" s="72"/>
      <c r="D91" s="72"/>
      <c r="E91" s="41" t="str">
        <f t="shared" si="14"/>
        <v/>
      </c>
      <c r="F91" s="90" t="str">
        <f t="shared" ca="1" si="15"/>
        <v/>
      </c>
      <c r="G91" s="91" t="str">
        <f t="shared" si="16"/>
        <v/>
      </c>
      <c r="H91" s="41" t="str">
        <f t="shared" si="17"/>
        <v/>
      </c>
      <c r="I91" s="92" t="str">
        <f t="shared" ca="1" si="18"/>
        <v/>
      </c>
      <c r="J91" s="28" t="str">
        <f t="shared" si="19"/>
        <v/>
      </c>
      <c r="K91" s="28" t="str">
        <f t="shared" si="20"/>
        <v/>
      </c>
      <c r="L91" s="28" t="str">
        <f t="shared" ca="1" si="21"/>
        <v/>
      </c>
      <c r="M91" s="28" t="str">
        <f t="shared" si="22"/>
        <v/>
      </c>
      <c r="N91" s="93" t="str">
        <f t="shared" si="23"/>
        <v/>
      </c>
      <c r="O91" s="94" t="str">
        <f t="shared" si="24"/>
        <v/>
      </c>
      <c r="P91" s="70">
        <f t="shared" si="25"/>
        <v>0</v>
      </c>
      <c r="Q91" s="28" t="str">
        <f t="shared" ca="1" si="26"/>
        <v/>
      </c>
      <c r="R91" s="28" t="str">
        <f t="shared" si="27"/>
        <v/>
      </c>
      <c r="S91" s="28" t="str">
        <f t="array" ref="S91">IF(ISBLANK(A91),"",INDEX(Info!$B$3:$H$6442,MATCH(J91,IF(Info!$D$3:$D$6442=K91,Info!$C$3:$C$6442),0),7))</f>
        <v/>
      </c>
    </row>
    <row r="92" spans="1:19" x14ac:dyDescent="0.25">
      <c r="A92" s="75"/>
      <c r="B92" s="75"/>
      <c r="C92" s="72"/>
      <c r="D92" s="72"/>
      <c r="E92" s="41" t="str">
        <f t="shared" si="14"/>
        <v/>
      </c>
      <c r="F92" s="90" t="str">
        <f t="shared" ca="1" si="15"/>
        <v/>
      </c>
      <c r="G92" s="91" t="str">
        <f t="shared" si="16"/>
        <v/>
      </c>
      <c r="H92" s="41" t="str">
        <f t="shared" si="17"/>
        <v/>
      </c>
      <c r="I92" s="92" t="str">
        <f t="shared" ca="1" si="18"/>
        <v/>
      </c>
      <c r="J92" s="28" t="str">
        <f t="shared" si="19"/>
        <v/>
      </c>
      <c r="K92" s="28" t="str">
        <f t="shared" si="20"/>
        <v/>
      </c>
      <c r="L92" s="28" t="str">
        <f t="shared" ca="1" si="21"/>
        <v/>
      </c>
      <c r="M92" s="28" t="str">
        <f t="shared" si="22"/>
        <v/>
      </c>
      <c r="N92" s="93" t="str">
        <f t="shared" si="23"/>
        <v/>
      </c>
      <c r="O92" s="94" t="str">
        <f t="shared" si="24"/>
        <v/>
      </c>
      <c r="P92" s="70">
        <f t="shared" si="25"/>
        <v>0</v>
      </c>
      <c r="Q92" s="28" t="str">
        <f t="shared" ca="1" si="26"/>
        <v/>
      </c>
      <c r="R92" s="28" t="str">
        <f t="shared" si="27"/>
        <v/>
      </c>
      <c r="S92" s="28" t="str">
        <f t="array" ref="S92">IF(ISBLANK(A92),"",INDEX(Info!$B$3:$H$6442,MATCH(J92,IF(Info!$D$3:$D$6442=K92,Info!$C$3:$C$6442),0),7))</f>
        <v/>
      </c>
    </row>
    <row r="93" spans="1:19" x14ac:dyDescent="0.25">
      <c r="A93" s="75"/>
      <c r="B93" s="75"/>
      <c r="C93" s="72"/>
      <c r="D93" s="72"/>
      <c r="E93" s="41" t="str">
        <f t="shared" si="14"/>
        <v/>
      </c>
      <c r="F93" s="90" t="str">
        <f t="shared" ca="1" si="15"/>
        <v/>
      </c>
      <c r="G93" s="91" t="str">
        <f t="shared" si="16"/>
        <v/>
      </c>
      <c r="H93" s="41" t="str">
        <f t="shared" si="17"/>
        <v/>
      </c>
      <c r="I93" s="92" t="str">
        <f t="shared" ca="1" si="18"/>
        <v/>
      </c>
      <c r="J93" s="28" t="str">
        <f t="shared" si="19"/>
        <v/>
      </c>
      <c r="K93" s="28" t="str">
        <f t="shared" si="20"/>
        <v/>
      </c>
      <c r="L93" s="28" t="str">
        <f t="shared" ca="1" si="21"/>
        <v/>
      </c>
      <c r="M93" s="28" t="str">
        <f t="shared" si="22"/>
        <v/>
      </c>
      <c r="N93" s="93" t="str">
        <f t="shared" si="23"/>
        <v/>
      </c>
      <c r="O93" s="94" t="str">
        <f t="shared" si="24"/>
        <v/>
      </c>
      <c r="P93" s="70">
        <f t="shared" si="25"/>
        <v>0</v>
      </c>
      <c r="Q93" s="28" t="str">
        <f t="shared" ca="1" si="26"/>
        <v/>
      </c>
      <c r="R93" s="28" t="str">
        <f t="shared" si="27"/>
        <v/>
      </c>
      <c r="S93" s="28" t="str">
        <f t="array" ref="S93">IF(ISBLANK(A93),"",INDEX(Info!$B$3:$H$6442,MATCH(J93,IF(Info!$D$3:$D$6442=K93,Info!$C$3:$C$6442),0),7))</f>
        <v/>
      </c>
    </row>
    <row r="94" spans="1:19" x14ac:dyDescent="0.25">
      <c r="A94" s="75"/>
      <c r="B94" s="75"/>
      <c r="C94" s="72"/>
      <c r="D94" s="72"/>
      <c r="E94" s="41" t="str">
        <f t="shared" si="14"/>
        <v/>
      </c>
      <c r="F94" s="90" t="str">
        <f t="shared" ca="1" si="15"/>
        <v/>
      </c>
      <c r="G94" s="91" t="str">
        <f t="shared" si="16"/>
        <v/>
      </c>
      <c r="H94" s="41" t="str">
        <f t="shared" si="17"/>
        <v/>
      </c>
      <c r="I94" s="92" t="str">
        <f t="shared" ca="1" si="18"/>
        <v/>
      </c>
      <c r="J94" s="28" t="str">
        <f t="shared" si="19"/>
        <v/>
      </c>
      <c r="K94" s="28" t="str">
        <f t="shared" si="20"/>
        <v/>
      </c>
      <c r="L94" s="28" t="str">
        <f t="shared" ca="1" si="21"/>
        <v/>
      </c>
      <c r="M94" s="28" t="str">
        <f t="shared" si="22"/>
        <v/>
      </c>
      <c r="N94" s="93" t="str">
        <f t="shared" si="23"/>
        <v/>
      </c>
      <c r="O94" s="94" t="str">
        <f t="shared" si="24"/>
        <v/>
      </c>
      <c r="P94" s="70">
        <f t="shared" si="25"/>
        <v>0</v>
      </c>
      <c r="Q94" s="28" t="str">
        <f t="shared" ca="1" si="26"/>
        <v/>
      </c>
      <c r="R94" s="28" t="str">
        <f t="shared" si="27"/>
        <v/>
      </c>
      <c r="S94" s="28" t="str">
        <f t="array" ref="S94">IF(ISBLANK(A94),"",INDEX(Info!$B$3:$H$6442,MATCH(J94,IF(Info!$D$3:$D$6442=K94,Info!$C$3:$C$6442),0),7))</f>
        <v/>
      </c>
    </row>
    <row r="95" spans="1:19" x14ac:dyDescent="0.25">
      <c r="A95" s="75"/>
      <c r="B95" s="75"/>
      <c r="C95" s="72"/>
      <c r="D95" s="72"/>
      <c r="E95" s="41" t="str">
        <f t="shared" si="14"/>
        <v/>
      </c>
      <c r="F95" s="90" t="str">
        <f t="shared" ca="1" si="15"/>
        <v/>
      </c>
      <c r="G95" s="91" t="str">
        <f t="shared" si="16"/>
        <v/>
      </c>
      <c r="H95" s="41" t="str">
        <f t="shared" si="17"/>
        <v/>
      </c>
      <c r="I95" s="92" t="str">
        <f t="shared" ca="1" si="18"/>
        <v/>
      </c>
      <c r="J95" s="28" t="str">
        <f t="shared" si="19"/>
        <v/>
      </c>
      <c r="K95" s="28" t="str">
        <f t="shared" si="20"/>
        <v/>
      </c>
      <c r="L95" s="28" t="str">
        <f t="shared" ca="1" si="21"/>
        <v/>
      </c>
      <c r="M95" s="28" t="str">
        <f t="shared" si="22"/>
        <v/>
      </c>
      <c r="N95" s="93" t="str">
        <f t="shared" si="23"/>
        <v/>
      </c>
      <c r="O95" s="94" t="str">
        <f t="shared" si="24"/>
        <v/>
      </c>
      <c r="P95" s="70">
        <f t="shared" si="25"/>
        <v>0</v>
      </c>
      <c r="Q95" s="28" t="str">
        <f t="shared" ca="1" si="26"/>
        <v/>
      </c>
      <c r="R95" s="28" t="str">
        <f t="shared" si="27"/>
        <v/>
      </c>
      <c r="S95" s="28" t="str">
        <f t="array" ref="S95">IF(ISBLANK(A95),"",INDEX(Info!$B$3:$H$6442,MATCH(J95,IF(Info!$D$3:$D$6442=K95,Info!$C$3:$C$6442),0),7))</f>
        <v/>
      </c>
    </row>
    <row r="96" spans="1:19" x14ac:dyDescent="0.25">
      <c r="A96" s="75"/>
      <c r="B96" s="75"/>
      <c r="C96" s="72"/>
      <c r="D96" s="72"/>
      <c r="E96" s="41" t="str">
        <f t="shared" si="14"/>
        <v/>
      </c>
      <c r="F96" s="90" t="str">
        <f t="shared" ca="1" si="15"/>
        <v/>
      </c>
      <c r="G96" s="91" t="str">
        <f t="shared" si="16"/>
        <v/>
      </c>
      <c r="H96" s="41" t="str">
        <f t="shared" si="17"/>
        <v/>
      </c>
      <c r="I96" s="92" t="str">
        <f t="shared" ca="1" si="18"/>
        <v/>
      </c>
      <c r="J96" s="28" t="str">
        <f t="shared" si="19"/>
        <v/>
      </c>
      <c r="K96" s="28" t="str">
        <f t="shared" si="20"/>
        <v/>
      </c>
      <c r="L96" s="28" t="str">
        <f t="shared" ca="1" si="21"/>
        <v/>
      </c>
      <c r="M96" s="28" t="str">
        <f t="shared" si="22"/>
        <v/>
      </c>
      <c r="N96" s="93" t="str">
        <f t="shared" si="23"/>
        <v/>
      </c>
      <c r="O96" s="94" t="str">
        <f t="shared" si="24"/>
        <v/>
      </c>
      <c r="P96" s="70">
        <f t="shared" si="25"/>
        <v>0</v>
      </c>
      <c r="Q96" s="28" t="str">
        <f t="shared" ca="1" si="26"/>
        <v/>
      </c>
      <c r="R96" s="28" t="str">
        <f t="shared" si="27"/>
        <v/>
      </c>
      <c r="S96" s="28" t="str">
        <f t="array" ref="S96">IF(ISBLANK(A96),"",INDEX(Info!$B$3:$H$6442,MATCH(J96,IF(Info!$D$3:$D$6442=K96,Info!$C$3:$C$6442),0),7))</f>
        <v/>
      </c>
    </row>
    <row r="97" spans="1:19" x14ac:dyDescent="0.25">
      <c r="A97" s="75"/>
      <c r="B97" s="75"/>
      <c r="C97" s="72"/>
      <c r="D97" s="72"/>
      <c r="E97" s="41" t="str">
        <f t="shared" si="14"/>
        <v/>
      </c>
      <c r="F97" s="90" t="str">
        <f t="shared" ca="1" si="15"/>
        <v/>
      </c>
      <c r="G97" s="91" t="str">
        <f t="shared" si="16"/>
        <v/>
      </c>
      <c r="H97" s="41" t="str">
        <f t="shared" si="17"/>
        <v/>
      </c>
      <c r="I97" s="92" t="str">
        <f t="shared" ca="1" si="18"/>
        <v/>
      </c>
      <c r="J97" s="28" t="str">
        <f t="shared" si="19"/>
        <v/>
      </c>
      <c r="K97" s="28" t="str">
        <f t="shared" si="20"/>
        <v/>
      </c>
      <c r="L97" s="28" t="str">
        <f t="shared" ca="1" si="21"/>
        <v/>
      </c>
      <c r="M97" s="28" t="str">
        <f t="shared" si="22"/>
        <v/>
      </c>
      <c r="N97" s="93" t="str">
        <f t="shared" si="23"/>
        <v/>
      </c>
      <c r="O97" s="94" t="str">
        <f t="shared" si="24"/>
        <v/>
      </c>
      <c r="P97" s="70">
        <f t="shared" si="25"/>
        <v>0</v>
      </c>
      <c r="Q97" s="28" t="str">
        <f t="shared" ca="1" si="26"/>
        <v/>
      </c>
      <c r="R97" s="28" t="str">
        <f t="shared" si="27"/>
        <v/>
      </c>
      <c r="S97" s="28" t="str">
        <f t="array" ref="S97">IF(ISBLANK(A97),"",INDEX(Info!$B$3:$H$6442,MATCH(J97,IF(Info!$D$3:$D$6442=K97,Info!$C$3:$C$6442),0),7))</f>
        <v/>
      </c>
    </row>
    <row r="98" spans="1:19" x14ac:dyDescent="0.25">
      <c r="A98" s="75"/>
      <c r="B98" s="75"/>
      <c r="C98" s="72"/>
      <c r="D98" s="72"/>
      <c r="E98" s="41" t="str">
        <f t="shared" si="14"/>
        <v/>
      </c>
      <c r="F98" s="90" t="str">
        <f t="shared" ca="1" si="15"/>
        <v/>
      </c>
      <c r="G98" s="91" t="str">
        <f t="shared" si="16"/>
        <v/>
      </c>
      <c r="H98" s="41" t="str">
        <f t="shared" si="17"/>
        <v/>
      </c>
      <c r="I98" s="92" t="str">
        <f t="shared" ca="1" si="18"/>
        <v/>
      </c>
      <c r="J98" s="28" t="str">
        <f t="shared" si="19"/>
        <v/>
      </c>
      <c r="K98" s="28" t="str">
        <f t="shared" si="20"/>
        <v/>
      </c>
      <c r="L98" s="28" t="str">
        <f t="shared" ca="1" si="21"/>
        <v/>
      </c>
      <c r="M98" s="28" t="str">
        <f t="shared" si="22"/>
        <v/>
      </c>
      <c r="N98" s="93" t="str">
        <f t="shared" si="23"/>
        <v/>
      </c>
      <c r="O98" s="94" t="str">
        <f t="shared" si="24"/>
        <v/>
      </c>
      <c r="P98" s="70">
        <f t="shared" si="25"/>
        <v>0</v>
      </c>
      <c r="Q98" s="28" t="str">
        <f t="shared" ca="1" si="26"/>
        <v/>
      </c>
      <c r="R98" s="28" t="str">
        <f t="shared" si="27"/>
        <v/>
      </c>
      <c r="S98" s="28" t="str">
        <f t="array" ref="S98">IF(ISBLANK(A98),"",INDEX(Info!$B$3:$H$6442,MATCH(J98,IF(Info!$D$3:$D$6442=K98,Info!$C$3:$C$6442),0),7))</f>
        <v/>
      </c>
    </row>
    <row r="99" spans="1:19" x14ac:dyDescent="0.25">
      <c r="A99" s="75"/>
      <c r="B99" s="75"/>
      <c r="C99" s="72"/>
      <c r="D99" s="72"/>
      <c r="E99" s="41" t="str">
        <f t="shared" si="14"/>
        <v/>
      </c>
      <c r="F99" s="90" t="str">
        <f t="shared" ca="1" si="15"/>
        <v/>
      </c>
      <c r="G99" s="91" t="str">
        <f t="shared" si="16"/>
        <v/>
      </c>
      <c r="H99" s="41" t="str">
        <f t="shared" si="17"/>
        <v/>
      </c>
      <c r="I99" s="92" t="str">
        <f t="shared" ca="1" si="18"/>
        <v/>
      </c>
      <c r="J99" s="28" t="str">
        <f t="shared" si="19"/>
        <v/>
      </c>
      <c r="K99" s="28" t="str">
        <f t="shared" si="20"/>
        <v/>
      </c>
      <c r="L99" s="28" t="str">
        <f t="shared" ca="1" si="21"/>
        <v/>
      </c>
      <c r="M99" s="28" t="str">
        <f t="shared" si="22"/>
        <v/>
      </c>
      <c r="N99" s="93" t="str">
        <f t="shared" si="23"/>
        <v/>
      </c>
      <c r="O99" s="94" t="str">
        <f t="shared" si="24"/>
        <v/>
      </c>
      <c r="P99" s="70">
        <f t="shared" si="25"/>
        <v>0</v>
      </c>
      <c r="Q99" s="28" t="str">
        <f t="shared" ca="1" si="26"/>
        <v/>
      </c>
      <c r="R99" s="28" t="str">
        <f t="shared" si="27"/>
        <v/>
      </c>
      <c r="S99" s="28" t="str">
        <f t="array" ref="S99">IF(ISBLANK(A99),"",INDEX(Info!$B$3:$H$6442,MATCH(J99,IF(Info!$D$3:$D$6442=K99,Info!$C$3:$C$6442),0),7))</f>
        <v/>
      </c>
    </row>
    <row r="100" spans="1:19" x14ac:dyDescent="0.25">
      <c r="A100" s="75"/>
      <c r="B100" s="75"/>
      <c r="C100" s="72"/>
      <c r="D100" s="72"/>
      <c r="E100" s="41" t="str">
        <f t="shared" si="14"/>
        <v/>
      </c>
      <c r="F100" s="90" t="str">
        <f t="shared" ca="1" si="15"/>
        <v/>
      </c>
      <c r="G100" s="91" t="str">
        <f t="shared" si="16"/>
        <v/>
      </c>
      <c r="H100" s="41" t="str">
        <f t="shared" si="17"/>
        <v/>
      </c>
      <c r="I100" s="92" t="str">
        <f t="shared" ca="1" si="18"/>
        <v/>
      </c>
      <c r="J100" s="28" t="str">
        <f t="shared" si="19"/>
        <v/>
      </c>
      <c r="K100" s="28" t="str">
        <f t="shared" si="20"/>
        <v/>
      </c>
      <c r="L100" s="28" t="str">
        <f t="shared" ca="1" si="21"/>
        <v/>
      </c>
      <c r="M100" s="28" t="str">
        <f t="shared" si="22"/>
        <v/>
      </c>
      <c r="N100" s="93" t="str">
        <f t="shared" si="23"/>
        <v/>
      </c>
      <c r="O100" s="94" t="str">
        <f t="shared" si="24"/>
        <v/>
      </c>
      <c r="P100" s="70">
        <f t="shared" si="25"/>
        <v>0</v>
      </c>
      <c r="Q100" s="28" t="str">
        <f t="shared" ca="1" si="26"/>
        <v/>
      </c>
      <c r="R100" s="28" t="str">
        <f t="shared" si="27"/>
        <v/>
      </c>
      <c r="S100" s="28" t="str">
        <f t="array" ref="S100">IF(ISBLANK(A100),"",INDEX(Info!$B$3:$H$6442,MATCH(J100,IF(Info!$D$3:$D$6442=K100,Info!$C$3:$C$6442),0),7))</f>
        <v/>
      </c>
    </row>
    <row r="101" spans="1:19" x14ac:dyDescent="0.25">
      <c r="A101" s="75"/>
      <c r="B101" s="75"/>
      <c r="C101" s="72"/>
      <c r="D101" s="72"/>
      <c r="E101" s="41" t="str">
        <f t="shared" si="14"/>
        <v/>
      </c>
      <c r="F101" s="90" t="str">
        <f t="shared" ca="1" si="15"/>
        <v/>
      </c>
      <c r="G101" s="91" t="str">
        <f t="shared" si="16"/>
        <v/>
      </c>
      <c r="H101" s="41" t="str">
        <f t="shared" si="17"/>
        <v/>
      </c>
      <c r="I101" s="92" t="str">
        <f t="shared" ca="1" si="18"/>
        <v/>
      </c>
      <c r="J101" s="28" t="str">
        <f t="shared" si="19"/>
        <v/>
      </c>
      <c r="K101" s="28" t="str">
        <f t="shared" si="20"/>
        <v/>
      </c>
      <c r="L101" s="28" t="str">
        <f t="shared" ca="1" si="21"/>
        <v/>
      </c>
      <c r="M101" s="28" t="str">
        <f t="shared" si="22"/>
        <v/>
      </c>
      <c r="N101" s="93" t="str">
        <f t="shared" si="23"/>
        <v/>
      </c>
      <c r="O101" s="94" t="str">
        <f t="shared" si="24"/>
        <v/>
      </c>
      <c r="P101" s="70">
        <f t="shared" si="25"/>
        <v>0</v>
      </c>
      <c r="Q101" s="28" t="str">
        <f t="shared" ca="1" si="26"/>
        <v/>
      </c>
      <c r="R101" s="28" t="str">
        <f t="shared" si="27"/>
        <v/>
      </c>
      <c r="S101" s="28" t="str">
        <f t="array" ref="S101">IF(ISBLANK(A101),"",INDEX(Info!$B$3:$H$6442,MATCH(J101,IF(Info!$D$3:$D$6442=K101,Info!$C$3:$C$6442),0),7))</f>
        <v/>
      </c>
    </row>
    <row r="102" spans="1:19" x14ac:dyDescent="0.25">
      <c r="A102" s="75"/>
      <c r="B102" s="75"/>
      <c r="C102" s="72"/>
      <c r="D102" s="72"/>
      <c r="E102" s="41" t="str">
        <f t="shared" si="14"/>
        <v/>
      </c>
      <c r="F102" s="90" t="str">
        <f t="shared" ca="1" si="15"/>
        <v/>
      </c>
      <c r="G102" s="91" t="str">
        <f t="shared" si="16"/>
        <v/>
      </c>
      <c r="H102" s="41" t="str">
        <f t="shared" si="17"/>
        <v/>
      </c>
      <c r="I102" s="92" t="str">
        <f t="shared" ca="1" si="18"/>
        <v/>
      </c>
      <c r="J102" s="28" t="str">
        <f t="shared" si="19"/>
        <v/>
      </c>
      <c r="K102" s="28" t="str">
        <f t="shared" si="20"/>
        <v/>
      </c>
      <c r="L102" s="28" t="str">
        <f t="shared" ca="1" si="21"/>
        <v/>
      </c>
      <c r="M102" s="28" t="str">
        <f t="shared" si="22"/>
        <v/>
      </c>
      <c r="N102" s="93" t="str">
        <f t="shared" si="23"/>
        <v/>
      </c>
      <c r="O102" s="94" t="str">
        <f t="shared" si="24"/>
        <v/>
      </c>
      <c r="P102" s="70">
        <f t="shared" si="25"/>
        <v>0</v>
      </c>
      <c r="Q102" s="28" t="str">
        <f t="shared" ca="1" si="26"/>
        <v/>
      </c>
      <c r="R102" s="28" t="str">
        <f t="shared" si="27"/>
        <v/>
      </c>
      <c r="S102" s="28" t="str">
        <f t="array" ref="S102">IF(ISBLANK(A102),"",INDEX(Info!$B$3:$H$6442,MATCH(J102,IF(Info!$D$3:$D$6442=K102,Info!$C$3:$C$6442),0),7))</f>
        <v/>
      </c>
    </row>
    <row r="103" spans="1:19" x14ac:dyDescent="0.25">
      <c r="A103" s="75"/>
      <c r="B103" s="75"/>
      <c r="C103" s="72"/>
      <c r="D103" s="72"/>
      <c r="E103" s="41" t="str">
        <f t="shared" si="14"/>
        <v/>
      </c>
      <c r="F103" s="90" t="str">
        <f t="shared" ca="1" si="15"/>
        <v/>
      </c>
      <c r="G103" s="91" t="str">
        <f t="shared" si="16"/>
        <v/>
      </c>
      <c r="H103" s="41" t="str">
        <f t="shared" si="17"/>
        <v/>
      </c>
      <c r="I103" s="92" t="str">
        <f t="shared" ca="1" si="18"/>
        <v/>
      </c>
      <c r="J103" s="28" t="str">
        <f t="shared" si="19"/>
        <v/>
      </c>
      <c r="K103" s="28" t="str">
        <f t="shared" si="20"/>
        <v/>
      </c>
      <c r="L103" s="28" t="str">
        <f t="shared" ca="1" si="21"/>
        <v/>
      </c>
      <c r="M103" s="28" t="str">
        <f t="shared" si="22"/>
        <v/>
      </c>
      <c r="N103" s="93" t="str">
        <f t="shared" si="23"/>
        <v/>
      </c>
      <c r="O103" s="94" t="str">
        <f t="shared" si="24"/>
        <v/>
      </c>
      <c r="P103" s="70">
        <f t="shared" si="25"/>
        <v>0</v>
      </c>
      <c r="Q103" s="28" t="str">
        <f t="shared" ca="1" si="26"/>
        <v/>
      </c>
      <c r="R103" s="28" t="str">
        <f t="shared" si="27"/>
        <v/>
      </c>
      <c r="S103" s="28" t="str">
        <f t="array" ref="S103">IF(ISBLANK(A103),"",INDEX(Info!$B$3:$H$6442,MATCH(J103,IF(Info!$D$3:$D$6442=K103,Info!$C$3:$C$6442),0),7))</f>
        <v/>
      </c>
    </row>
    <row r="104" spans="1:19" x14ac:dyDescent="0.25">
      <c r="A104" s="75"/>
      <c r="B104" s="75"/>
      <c r="C104" s="72"/>
      <c r="D104" s="72"/>
      <c r="E104" s="41" t="str">
        <f t="shared" si="14"/>
        <v/>
      </c>
      <c r="F104" s="90" t="str">
        <f t="shared" ca="1" si="15"/>
        <v/>
      </c>
      <c r="G104" s="91" t="str">
        <f t="shared" si="16"/>
        <v/>
      </c>
      <c r="H104" s="41" t="str">
        <f t="shared" si="17"/>
        <v/>
      </c>
      <c r="I104" s="92" t="str">
        <f t="shared" ca="1" si="18"/>
        <v/>
      </c>
      <c r="J104" s="28" t="str">
        <f t="shared" si="19"/>
        <v/>
      </c>
      <c r="K104" s="28" t="str">
        <f t="shared" si="20"/>
        <v/>
      </c>
      <c r="L104" s="28" t="str">
        <f t="shared" ca="1" si="21"/>
        <v/>
      </c>
      <c r="M104" s="28" t="str">
        <f t="shared" si="22"/>
        <v/>
      </c>
      <c r="N104" s="93" t="str">
        <f t="shared" si="23"/>
        <v/>
      </c>
      <c r="O104" s="94" t="str">
        <f t="shared" si="24"/>
        <v/>
      </c>
      <c r="P104" s="70">
        <f t="shared" si="25"/>
        <v>0</v>
      </c>
      <c r="Q104" s="28" t="str">
        <f t="shared" ca="1" si="26"/>
        <v/>
      </c>
      <c r="R104" s="28" t="str">
        <f t="shared" si="27"/>
        <v/>
      </c>
      <c r="S104" s="28" t="str">
        <f t="array" ref="S104">IF(ISBLANK(A104),"",INDEX(Info!$B$3:$H$6442,MATCH(J104,IF(Info!$D$3:$D$6442=K104,Info!$C$3:$C$6442),0),7))</f>
        <v/>
      </c>
    </row>
    <row r="105" spans="1:19" x14ac:dyDescent="0.25">
      <c r="A105" s="75"/>
      <c r="B105" s="75"/>
      <c r="C105" s="72"/>
      <c r="D105" s="72"/>
      <c r="E105" s="41" t="str">
        <f t="shared" si="14"/>
        <v/>
      </c>
      <c r="F105" s="90" t="str">
        <f t="shared" ca="1" si="15"/>
        <v/>
      </c>
      <c r="G105" s="91" t="str">
        <f t="shared" si="16"/>
        <v/>
      </c>
      <c r="H105" s="41" t="str">
        <f t="shared" si="17"/>
        <v/>
      </c>
      <c r="I105" s="92" t="str">
        <f t="shared" ca="1" si="18"/>
        <v/>
      </c>
      <c r="J105" s="28" t="str">
        <f t="shared" si="19"/>
        <v/>
      </c>
      <c r="K105" s="28" t="str">
        <f t="shared" si="20"/>
        <v/>
      </c>
      <c r="L105" s="28" t="str">
        <f t="shared" ca="1" si="21"/>
        <v/>
      </c>
      <c r="M105" s="28" t="str">
        <f t="shared" si="22"/>
        <v/>
      </c>
      <c r="N105" s="93" t="str">
        <f t="shared" si="23"/>
        <v/>
      </c>
      <c r="O105" s="94" t="str">
        <f t="shared" si="24"/>
        <v/>
      </c>
      <c r="P105" s="70">
        <f t="shared" si="25"/>
        <v>0</v>
      </c>
      <c r="Q105" s="28" t="str">
        <f t="shared" ca="1" si="26"/>
        <v/>
      </c>
      <c r="R105" s="28" t="str">
        <f t="shared" si="27"/>
        <v/>
      </c>
      <c r="S105" s="28" t="str">
        <f t="array" ref="S105">IF(ISBLANK(A105),"",INDEX(Info!$B$3:$H$6442,MATCH(J105,IF(Info!$D$3:$D$6442=K105,Info!$C$3:$C$6442),0),7))</f>
        <v/>
      </c>
    </row>
    <row r="106" spans="1:19" x14ac:dyDescent="0.25">
      <c r="A106" s="75"/>
      <c r="B106" s="75"/>
      <c r="C106" s="72"/>
      <c r="D106" s="72"/>
      <c r="E106" s="41" t="str">
        <f t="shared" si="14"/>
        <v/>
      </c>
      <c r="F106" s="90" t="str">
        <f t="shared" ca="1" si="15"/>
        <v/>
      </c>
      <c r="G106" s="91" t="str">
        <f t="shared" si="16"/>
        <v/>
      </c>
      <c r="H106" s="41" t="str">
        <f t="shared" si="17"/>
        <v/>
      </c>
      <c r="I106" s="92" t="str">
        <f t="shared" ca="1" si="18"/>
        <v/>
      </c>
      <c r="J106" s="28" t="str">
        <f t="shared" si="19"/>
        <v/>
      </c>
      <c r="K106" s="28" t="str">
        <f t="shared" si="20"/>
        <v/>
      </c>
      <c r="L106" s="28" t="str">
        <f t="shared" ca="1" si="21"/>
        <v/>
      </c>
      <c r="M106" s="28" t="str">
        <f t="shared" si="22"/>
        <v/>
      </c>
      <c r="N106" s="93" t="str">
        <f t="shared" si="23"/>
        <v/>
      </c>
      <c r="O106" s="94" t="str">
        <f t="shared" si="24"/>
        <v/>
      </c>
      <c r="P106" s="70">
        <f t="shared" si="25"/>
        <v>0</v>
      </c>
      <c r="Q106" s="28" t="str">
        <f t="shared" ca="1" si="26"/>
        <v/>
      </c>
      <c r="R106" s="28" t="str">
        <f t="shared" si="27"/>
        <v/>
      </c>
      <c r="S106" s="28" t="str">
        <f t="array" ref="S106">IF(ISBLANK(A106),"",INDEX(Info!$B$3:$H$6442,MATCH(J106,IF(Info!$D$3:$D$6442=K106,Info!$C$3:$C$6442),0),7))</f>
        <v/>
      </c>
    </row>
    <row r="107" spans="1:19" x14ac:dyDescent="0.25">
      <c r="A107" s="75"/>
      <c r="B107" s="75"/>
      <c r="C107" s="72"/>
      <c r="D107" s="72"/>
      <c r="E107" s="41" t="str">
        <f t="shared" si="14"/>
        <v/>
      </c>
      <c r="F107" s="90" t="str">
        <f t="shared" ca="1" si="15"/>
        <v/>
      </c>
      <c r="G107" s="91" t="str">
        <f t="shared" si="16"/>
        <v/>
      </c>
      <c r="H107" s="41" t="str">
        <f t="shared" si="17"/>
        <v/>
      </c>
      <c r="I107" s="92" t="str">
        <f t="shared" ca="1" si="18"/>
        <v/>
      </c>
      <c r="J107" s="28" t="str">
        <f t="shared" si="19"/>
        <v/>
      </c>
      <c r="K107" s="28" t="str">
        <f t="shared" si="20"/>
        <v/>
      </c>
      <c r="L107" s="28" t="str">
        <f t="shared" ca="1" si="21"/>
        <v/>
      </c>
      <c r="M107" s="28" t="str">
        <f t="shared" si="22"/>
        <v/>
      </c>
      <c r="N107" s="93" t="str">
        <f t="shared" si="23"/>
        <v/>
      </c>
      <c r="O107" s="94" t="str">
        <f t="shared" si="24"/>
        <v/>
      </c>
      <c r="P107" s="70">
        <f t="shared" si="25"/>
        <v>0</v>
      </c>
      <c r="Q107" s="28" t="str">
        <f t="shared" ca="1" si="26"/>
        <v/>
      </c>
      <c r="R107" s="28" t="str">
        <f t="shared" si="27"/>
        <v/>
      </c>
      <c r="S107" s="28" t="str">
        <f t="array" ref="S107">IF(ISBLANK(A107),"",INDEX(Info!$B$3:$H$6442,MATCH(J107,IF(Info!$D$3:$D$6442=K107,Info!$C$3:$C$6442),0),7))</f>
        <v/>
      </c>
    </row>
    <row r="108" spans="1:19" x14ac:dyDescent="0.25">
      <c r="A108" s="75"/>
      <c r="B108" s="75"/>
      <c r="C108" s="72"/>
      <c r="D108" s="72"/>
      <c r="E108" s="41" t="str">
        <f t="shared" si="14"/>
        <v/>
      </c>
      <c r="F108" s="90" t="str">
        <f t="shared" ca="1" si="15"/>
        <v/>
      </c>
      <c r="G108" s="91" t="str">
        <f t="shared" si="16"/>
        <v/>
      </c>
      <c r="H108" s="41" t="str">
        <f t="shared" si="17"/>
        <v/>
      </c>
      <c r="I108" s="92" t="str">
        <f t="shared" ca="1" si="18"/>
        <v/>
      </c>
      <c r="J108" s="28" t="str">
        <f t="shared" si="19"/>
        <v/>
      </c>
      <c r="K108" s="28" t="str">
        <f t="shared" si="20"/>
        <v/>
      </c>
      <c r="L108" s="28" t="str">
        <f t="shared" ca="1" si="21"/>
        <v/>
      </c>
      <c r="M108" s="28" t="str">
        <f t="shared" si="22"/>
        <v/>
      </c>
      <c r="N108" s="93" t="str">
        <f t="shared" si="23"/>
        <v/>
      </c>
      <c r="O108" s="94" t="str">
        <f t="shared" si="24"/>
        <v/>
      </c>
      <c r="P108" s="70">
        <f t="shared" si="25"/>
        <v>0</v>
      </c>
      <c r="Q108" s="28" t="str">
        <f t="shared" ca="1" si="26"/>
        <v/>
      </c>
      <c r="R108" s="28" t="str">
        <f t="shared" si="27"/>
        <v/>
      </c>
      <c r="S108" s="28" t="str">
        <f t="array" ref="S108">IF(ISBLANK(A108),"",INDEX(Info!$B$3:$H$6442,MATCH(J108,IF(Info!$D$3:$D$6442=K108,Info!$C$3:$C$6442),0),7))</f>
        <v/>
      </c>
    </row>
    <row r="109" spans="1:19" x14ac:dyDescent="0.25">
      <c r="A109" s="75"/>
      <c r="B109" s="75"/>
      <c r="C109" s="72"/>
      <c r="D109" s="72"/>
      <c r="E109" s="41" t="str">
        <f t="shared" si="14"/>
        <v/>
      </c>
      <c r="F109" s="90" t="str">
        <f t="shared" ca="1" si="15"/>
        <v/>
      </c>
      <c r="G109" s="91" t="str">
        <f t="shared" si="16"/>
        <v/>
      </c>
      <c r="H109" s="41" t="str">
        <f t="shared" si="17"/>
        <v/>
      </c>
      <c r="I109" s="92" t="str">
        <f t="shared" ca="1" si="18"/>
        <v/>
      </c>
      <c r="J109" s="28" t="str">
        <f t="shared" si="19"/>
        <v/>
      </c>
      <c r="K109" s="28" t="str">
        <f t="shared" si="20"/>
        <v/>
      </c>
      <c r="L109" s="28" t="str">
        <f t="shared" ca="1" si="21"/>
        <v/>
      </c>
      <c r="M109" s="28" t="str">
        <f t="shared" si="22"/>
        <v/>
      </c>
      <c r="N109" s="93" t="str">
        <f t="shared" si="23"/>
        <v/>
      </c>
      <c r="O109" s="94" t="str">
        <f t="shared" si="24"/>
        <v/>
      </c>
      <c r="P109" s="70">
        <f t="shared" si="25"/>
        <v>0</v>
      </c>
      <c r="Q109" s="28" t="str">
        <f t="shared" ca="1" si="26"/>
        <v/>
      </c>
      <c r="R109" s="28" t="str">
        <f t="shared" si="27"/>
        <v/>
      </c>
      <c r="S109" s="28" t="str">
        <f t="array" ref="S109">IF(ISBLANK(A109),"",INDEX(Info!$B$3:$H$6442,MATCH(J109,IF(Info!$D$3:$D$6442=K109,Info!$C$3:$C$6442),0),7))</f>
        <v/>
      </c>
    </row>
    <row r="110" spans="1:19" x14ac:dyDescent="0.25">
      <c r="A110" s="75"/>
      <c r="B110" s="75"/>
      <c r="C110" s="72"/>
      <c r="D110" s="72"/>
      <c r="E110" s="41" t="str">
        <f t="shared" si="14"/>
        <v/>
      </c>
      <c r="F110" s="90" t="str">
        <f t="shared" ca="1" si="15"/>
        <v/>
      </c>
      <c r="G110" s="91" t="str">
        <f t="shared" si="16"/>
        <v/>
      </c>
      <c r="H110" s="41" t="str">
        <f t="shared" si="17"/>
        <v/>
      </c>
      <c r="I110" s="92" t="str">
        <f t="shared" ca="1" si="18"/>
        <v/>
      </c>
      <c r="J110" s="28" t="str">
        <f t="shared" si="19"/>
        <v/>
      </c>
      <c r="K110" s="28" t="str">
        <f t="shared" si="20"/>
        <v/>
      </c>
      <c r="L110" s="28" t="str">
        <f t="shared" ca="1" si="21"/>
        <v/>
      </c>
      <c r="M110" s="28" t="str">
        <f t="shared" si="22"/>
        <v/>
      </c>
      <c r="N110" s="93" t="str">
        <f t="shared" si="23"/>
        <v/>
      </c>
      <c r="O110" s="94" t="str">
        <f t="shared" si="24"/>
        <v/>
      </c>
      <c r="P110" s="70">
        <f t="shared" si="25"/>
        <v>0</v>
      </c>
      <c r="Q110" s="28" t="str">
        <f t="shared" ca="1" si="26"/>
        <v/>
      </c>
      <c r="R110" s="28" t="str">
        <f t="shared" si="27"/>
        <v/>
      </c>
      <c r="S110" s="28" t="str">
        <f t="array" ref="S110">IF(ISBLANK(A110),"",INDEX(Info!$B$3:$H$6442,MATCH(J110,IF(Info!$D$3:$D$6442=K110,Info!$C$3:$C$6442),0),7))</f>
        <v/>
      </c>
    </row>
    <row r="111" spans="1:19" x14ac:dyDescent="0.25">
      <c r="A111" s="75"/>
      <c r="B111" s="75"/>
      <c r="C111" s="72"/>
      <c r="D111" s="72"/>
      <c r="E111" s="41" t="str">
        <f t="shared" si="14"/>
        <v/>
      </c>
      <c r="F111" s="90" t="str">
        <f t="shared" ca="1" si="15"/>
        <v/>
      </c>
      <c r="G111" s="91" t="str">
        <f t="shared" si="16"/>
        <v/>
      </c>
      <c r="H111" s="41" t="str">
        <f t="shared" si="17"/>
        <v/>
      </c>
      <c r="I111" s="92" t="str">
        <f t="shared" ca="1" si="18"/>
        <v/>
      </c>
      <c r="J111" s="28" t="str">
        <f t="shared" si="19"/>
        <v/>
      </c>
      <c r="K111" s="28" t="str">
        <f t="shared" si="20"/>
        <v/>
      </c>
      <c r="L111" s="28" t="str">
        <f t="shared" ca="1" si="21"/>
        <v/>
      </c>
      <c r="M111" s="28" t="str">
        <f t="shared" si="22"/>
        <v/>
      </c>
      <c r="N111" s="93" t="str">
        <f t="shared" si="23"/>
        <v/>
      </c>
      <c r="O111" s="94" t="str">
        <f t="shared" si="24"/>
        <v/>
      </c>
      <c r="P111" s="70">
        <f t="shared" si="25"/>
        <v>0</v>
      </c>
      <c r="Q111" s="28" t="str">
        <f t="shared" ca="1" si="26"/>
        <v/>
      </c>
      <c r="R111" s="28" t="str">
        <f t="shared" si="27"/>
        <v/>
      </c>
      <c r="S111" s="28" t="str">
        <f t="array" ref="S111">IF(ISBLANK(A111),"",INDEX(Info!$B$3:$H$6442,MATCH(J111,IF(Info!$D$3:$D$6442=K111,Info!$C$3:$C$6442),0),7))</f>
        <v/>
      </c>
    </row>
    <row r="112" spans="1:19" x14ac:dyDescent="0.25">
      <c r="A112" s="75"/>
      <c r="B112" s="75"/>
      <c r="C112" s="72"/>
      <c r="D112" s="72"/>
      <c r="E112" s="41" t="str">
        <f t="shared" si="14"/>
        <v/>
      </c>
      <c r="F112" s="90" t="str">
        <f t="shared" ca="1" si="15"/>
        <v/>
      </c>
      <c r="G112" s="91" t="str">
        <f t="shared" si="16"/>
        <v/>
      </c>
      <c r="H112" s="41" t="str">
        <f t="shared" si="17"/>
        <v/>
      </c>
      <c r="I112" s="92" t="str">
        <f t="shared" ca="1" si="18"/>
        <v/>
      </c>
      <c r="J112" s="28" t="str">
        <f t="shared" si="19"/>
        <v/>
      </c>
      <c r="K112" s="28" t="str">
        <f t="shared" si="20"/>
        <v/>
      </c>
      <c r="L112" s="28" t="str">
        <f t="shared" ca="1" si="21"/>
        <v/>
      </c>
      <c r="M112" s="28" t="str">
        <f t="shared" si="22"/>
        <v/>
      </c>
      <c r="N112" s="93" t="str">
        <f t="shared" si="23"/>
        <v/>
      </c>
      <c r="O112" s="94" t="str">
        <f t="shared" si="24"/>
        <v/>
      </c>
      <c r="P112" s="70">
        <f t="shared" si="25"/>
        <v>0</v>
      </c>
      <c r="Q112" s="28" t="str">
        <f t="shared" ca="1" si="26"/>
        <v/>
      </c>
      <c r="R112" s="28" t="str">
        <f t="shared" si="27"/>
        <v/>
      </c>
      <c r="S112" s="28" t="str">
        <f t="array" ref="S112">IF(ISBLANK(A112),"",INDEX(Info!$B$3:$H$6442,MATCH(J112,IF(Info!$D$3:$D$6442=K112,Info!$C$3:$C$6442),0),7))</f>
        <v/>
      </c>
    </row>
    <row r="113" spans="1:19" x14ac:dyDescent="0.25">
      <c r="A113" s="75"/>
      <c r="B113" s="75"/>
      <c r="C113" s="72"/>
      <c r="D113" s="72"/>
      <c r="E113" s="41" t="str">
        <f t="shared" si="14"/>
        <v/>
      </c>
      <c r="F113" s="90" t="str">
        <f t="shared" ca="1" si="15"/>
        <v/>
      </c>
      <c r="G113" s="91" t="str">
        <f t="shared" si="16"/>
        <v/>
      </c>
      <c r="H113" s="41" t="str">
        <f t="shared" si="17"/>
        <v/>
      </c>
      <c r="I113" s="92" t="str">
        <f t="shared" ca="1" si="18"/>
        <v/>
      </c>
      <c r="J113" s="28" t="str">
        <f t="shared" si="19"/>
        <v/>
      </c>
      <c r="K113" s="28" t="str">
        <f t="shared" si="20"/>
        <v/>
      </c>
      <c r="L113" s="28" t="str">
        <f t="shared" ca="1" si="21"/>
        <v/>
      </c>
      <c r="M113" s="28" t="str">
        <f t="shared" si="22"/>
        <v/>
      </c>
      <c r="N113" s="93" t="str">
        <f t="shared" si="23"/>
        <v/>
      </c>
      <c r="O113" s="94" t="str">
        <f t="shared" si="24"/>
        <v/>
      </c>
      <c r="P113" s="70">
        <f t="shared" si="25"/>
        <v>0</v>
      </c>
      <c r="Q113" s="28" t="str">
        <f t="shared" ca="1" si="26"/>
        <v/>
      </c>
      <c r="R113" s="28" t="str">
        <f t="shared" si="27"/>
        <v/>
      </c>
      <c r="S113" s="28" t="str">
        <f t="array" ref="S113">IF(ISBLANK(A113),"",INDEX(Info!$B$3:$H$6442,MATCH(J113,IF(Info!$D$3:$D$6442=K113,Info!$C$3:$C$6442),0),7))</f>
        <v/>
      </c>
    </row>
    <row r="114" spans="1:19" x14ac:dyDescent="0.25">
      <c r="A114" s="75"/>
      <c r="B114" s="75"/>
      <c r="C114" s="72"/>
      <c r="D114" s="72"/>
      <c r="E114" s="41" t="str">
        <f t="shared" si="14"/>
        <v/>
      </c>
      <c r="F114" s="90" t="str">
        <f t="shared" ca="1" si="15"/>
        <v/>
      </c>
      <c r="G114" s="91" t="str">
        <f t="shared" si="16"/>
        <v/>
      </c>
      <c r="H114" s="41" t="str">
        <f t="shared" si="17"/>
        <v/>
      </c>
      <c r="I114" s="92" t="str">
        <f t="shared" ca="1" si="18"/>
        <v/>
      </c>
      <c r="J114" s="28" t="str">
        <f t="shared" si="19"/>
        <v/>
      </c>
      <c r="K114" s="28" t="str">
        <f t="shared" si="20"/>
        <v/>
      </c>
      <c r="L114" s="28" t="str">
        <f t="shared" ca="1" si="21"/>
        <v/>
      </c>
      <c r="M114" s="28" t="str">
        <f t="shared" si="22"/>
        <v/>
      </c>
      <c r="N114" s="93" t="str">
        <f t="shared" si="23"/>
        <v/>
      </c>
      <c r="O114" s="94" t="str">
        <f t="shared" si="24"/>
        <v/>
      </c>
      <c r="P114" s="70">
        <f t="shared" si="25"/>
        <v>0</v>
      </c>
      <c r="Q114" s="28" t="str">
        <f t="shared" ca="1" si="26"/>
        <v/>
      </c>
      <c r="R114" s="28" t="str">
        <f t="shared" si="27"/>
        <v/>
      </c>
      <c r="S114" s="28" t="str">
        <f t="array" ref="S114">IF(ISBLANK(A114),"",INDEX(Info!$B$3:$H$6442,MATCH(J114,IF(Info!$D$3:$D$6442=K114,Info!$C$3:$C$6442),0),7))</f>
        <v/>
      </c>
    </row>
    <row r="115" spans="1:19" x14ac:dyDescent="0.25">
      <c r="A115" s="75"/>
      <c r="B115" s="75"/>
      <c r="C115" s="72"/>
      <c r="D115" s="72"/>
      <c r="E115" s="41" t="str">
        <f t="shared" si="14"/>
        <v/>
      </c>
      <c r="F115" s="90" t="str">
        <f t="shared" ca="1" si="15"/>
        <v/>
      </c>
      <c r="G115" s="91" t="str">
        <f t="shared" si="16"/>
        <v/>
      </c>
      <c r="H115" s="41" t="str">
        <f t="shared" si="17"/>
        <v/>
      </c>
      <c r="I115" s="92" t="str">
        <f t="shared" ca="1" si="18"/>
        <v/>
      </c>
      <c r="J115" s="28" t="str">
        <f t="shared" si="19"/>
        <v/>
      </c>
      <c r="K115" s="28" t="str">
        <f t="shared" si="20"/>
        <v/>
      </c>
      <c r="L115" s="28" t="str">
        <f t="shared" ca="1" si="21"/>
        <v/>
      </c>
      <c r="M115" s="28" t="str">
        <f t="shared" si="22"/>
        <v/>
      </c>
      <c r="N115" s="93" t="str">
        <f t="shared" si="23"/>
        <v/>
      </c>
      <c r="O115" s="94" t="str">
        <f t="shared" si="24"/>
        <v/>
      </c>
      <c r="P115" s="70">
        <f t="shared" si="25"/>
        <v>0</v>
      </c>
      <c r="Q115" s="28" t="str">
        <f t="shared" ca="1" si="26"/>
        <v/>
      </c>
      <c r="R115" s="28" t="str">
        <f t="shared" si="27"/>
        <v/>
      </c>
      <c r="S115" s="28" t="str">
        <f t="array" ref="S115">IF(ISBLANK(A115),"",INDEX(Info!$B$3:$H$6442,MATCH(J115,IF(Info!$D$3:$D$6442=K115,Info!$C$3:$C$6442),0),7))</f>
        <v/>
      </c>
    </row>
    <row r="116" spans="1:19" x14ac:dyDescent="0.25">
      <c r="A116" s="75"/>
      <c r="B116" s="75"/>
      <c r="C116" s="72"/>
      <c r="D116" s="72"/>
      <c r="E116" s="41" t="str">
        <f t="shared" si="14"/>
        <v/>
      </c>
      <c r="F116" s="90" t="str">
        <f t="shared" ca="1" si="15"/>
        <v/>
      </c>
      <c r="G116" s="91" t="str">
        <f t="shared" si="16"/>
        <v/>
      </c>
      <c r="H116" s="41" t="str">
        <f t="shared" si="17"/>
        <v/>
      </c>
      <c r="I116" s="92" t="str">
        <f t="shared" ca="1" si="18"/>
        <v/>
      </c>
      <c r="J116" s="28" t="str">
        <f t="shared" si="19"/>
        <v/>
      </c>
      <c r="K116" s="28" t="str">
        <f t="shared" si="20"/>
        <v/>
      </c>
      <c r="L116" s="28" t="str">
        <f t="shared" ca="1" si="21"/>
        <v/>
      </c>
      <c r="M116" s="28" t="str">
        <f t="shared" si="22"/>
        <v/>
      </c>
      <c r="N116" s="93" t="str">
        <f t="shared" si="23"/>
        <v/>
      </c>
      <c r="O116" s="94" t="str">
        <f t="shared" si="24"/>
        <v/>
      </c>
      <c r="P116" s="70">
        <f t="shared" si="25"/>
        <v>0</v>
      </c>
      <c r="Q116" s="28" t="str">
        <f t="shared" ca="1" si="26"/>
        <v/>
      </c>
      <c r="R116" s="28" t="str">
        <f t="shared" si="27"/>
        <v/>
      </c>
      <c r="S116" s="28" t="str">
        <f t="array" ref="S116">IF(ISBLANK(A116),"",INDEX(Info!$B$3:$H$6442,MATCH(J116,IF(Info!$D$3:$D$6442=K116,Info!$C$3:$C$6442),0),7))</f>
        <v/>
      </c>
    </row>
    <row r="117" spans="1:19" x14ac:dyDescent="0.25">
      <c r="A117" s="75"/>
      <c r="B117" s="75"/>
      <c r="C117" s="72"/>
      <c r="D117" s="72"/>
      <c r="E117" s="41" t="str">
        <f t="shared" si="14"/>
        <v/>
      </c>
      <c r="F117" s="90" t="str">
        <f t="shared" ca="1" si="15"/>
        <v/>
      </c>
      <c r="G117" s="91" t="str">
        <f t="shared" si="16"/>
        <v/>
      </c>
      <c r="H117" s="41" t="str">
        <f t="shared" si="17"/>
        <v/>
      </c>
      <c r="I117" s="92" t="str">
        <f t="shared" ca="1" si="18"/>
        <v/>
      </c>
      <c r="J117" s="28" t="str">
        <f t="shared" si="19"/>
        <v/>
      </c>
      <c r="K117" s="28" t="str">
        <f t="shared" si="20"/>
        <v/>
      </c>
      <c r="L117" s="28" t="str">
        <f t="shared" ca="1" si="21"/>
        <v/>
      </c>
      <c r="M117" s="28" t="str">
        <f t="shared" si="22"/>
        <v/>
      </c>
      <c r="N117" s="93" t="str">
        <f t="shared" si="23"/>
        <v/>
      </c>
      <c r="O117" s="94" t="str">
        <f t="shared" si="24"/>
        <v/>
      </c>
      <c r="P117" s="70">
        <f t="shared" si="25"/>
        <v>0</v>
      </c>
      <c r="Q117" s="28" t="str">
        <f t="shared" ca="1" si="26"/>
        <v/>
      </c>
      <c r="R117" s="28" t="str">
        <f t="shared" si="27"/>
        <v/>
      </c>
      <c r="S117" s="28" t="str">
        <f t="array" ref="S117">IF(ISBLANK(A117),"",INDEX(Info!$B$3:$H$6442,MATCH(J117,IF(Info!$D$3:$D$6442=K117,Info!$C$3:$C$6442),0),7))</f>
        <v/>
      </c>
    </row>
    <row r="118" spans="1:19" x14ac:dyDescent="0.25">
      <c r="A118" s="75"/>
      <c r="B118" s="75"/>
      <c r="C118" s="72"/>
      <c r="D118" s="72"/>
      <c r="E118" s="41" t="str">
        <f t="shared" si="14"/>
        <v/>
      </c>
      <c r="F118" s="90" t="str">
        <f t="shared" ca="1" si="15"/>
        <v/>
      </c>
      <c r="G118" s="91" t="str">
        <f t="shared" si="16"/>
        <v/>
      </c>
      <c r="H118" s="41" t="str">
        <f t="shared" si="17"/>
        <v/>
      </c>
      <c r="I118" s="92" t="str">
        <f t="shared" ca="1" si="18"/>
        <v/>
      </c>
      <c r="J118" s="28" t="str">
        <f t="shared" si="19"/>
        <v/>
      </c>
      <c r="K118" s="28" t="str">
        <f t="shared" si="20"/>
        <v/>
      </c>
      <c r="L118" s="28" t="str">
        <f t="shared" ca="1" si="21"/>
        <v/>
      </c>
      <c r="M118" s="28" t="str">
        <f t="shared" si="22"/>
        <v/>
      </c>
      <c r="N118" s="93" t="str">
        <f t="shared" si="23"/>
        <v/>
      </c>
      <c r="O118" s="94" t="str">
        <f t="shared" si="24"/>
        <v/>
      </c>
      <c r="P118" s="70">
        <f t="shared" si="25"/>
        <v>0</v>
      </c>
      <c r="Q118" s="28" t="str">
        <f t="shared" ca="1" si="26"/>
        <v/>
      </c>
      <c r="R118" s="28" t="str">
        <f t="shared" si="27"/>
        <v/>
      </c>
      <c r="S118" s="28" t="str">
        <f t="array" ref="S118">IF(ISBLANK(A118),"",INDEX(Info!$B$3:$H$6442,MATCH(J118,IF(Info!$D$3:$D$6442=K118,Info!$C$3:$C$6442),0),7))</f>
        <v/>
      </c>
    </row>
    <row r="119" spans="1:19" x14ac:dyDescent="0.25">
      <c r="A119" s="75"/>
      <c r="B119" s="75"/>
      <c r="C119" s="72"/>
      <c r="D119" s="72"/>
      <c r="E119" s="41" t="str">
        <f t="shared" si="14"/>
        <v/>
      </c>
      <c r="F119" s="90" t="str">
        <f t="shared" ca="1" si="15"/>
        <v/>
      </c>
      <c r="G119" s="91" t="str">
        <f t="shared" si="16"/>
        <v/>
      </c>
      <c r="H119" s="41" t="str">
        <f t="shared" si="17"/>
        <v/>
      </c>
      <c r="I119" s="92" t="str">
        <f t="shared" ca="1" si="18"/>
        <v/>
      </c>
      <c r="J119" s="28" t="str">
        <f t="shared" si="19"/>
        <v/>
      </c>
      <c r="K119" s="28" t="str">
        <f t="shared" si="20"/>
        <v/>
      </c>
      <c r="L119" s="28" t="str">
        <f t="shared" ca="1" si="21"/>
        <v/>
      </c>
      <c r="M119" s="28" t="str">
        <f t="shared" si="22"/>
        <v/>
      </c>
      <c r="N119" s="93" t="str">
        <f t="shared" si="23"/>
        <v/>
      </c>
      <c r="O119" s="94" t="str">
        <f t="shared" si="24"/>
        <v/>
      </c>
      <c r="P119" s="70">
        <f t="shared" si="25"/>
        <v>0</v>
      </c>
      <c r="Q119" s="28" t="str">
        <f t="shared" ca="1" si="26"/>
        <v/>
      </c>
      <c r="R119" s="28" t="str">
        <f t="shared" si="27"/>
        <v/>
      </c>
      <c r="S119" s="28" t="str">
        <f t="array" ref="S119">IF(ISBLANK(A119),"",INDEX(Info!$B$3:$H$6442,MATCH(J119,IF(Info!$D$3:$D$6442=K119,Info!$C$3:$C$6442),0),7))</f>
        <v/>
      </c>
    </row>
    <row r="120" spans="1:19" x14ac:dyDescent="0.25">
      <c r="A120" s="75"/>
      <c r="B120" s="75"/>
      <c r="C120" s="72"/>
      <c r="D120" s="72"/>
      <c r="E120" s="41" t="str">
        <f t="shared" si="14"/>
        <v/>
      </c>
      <c r="F120" s="90" t="str">
        <f t="shared" ca="1" si="15"/>
        <v/>
      </c>
      <c r="G120" s="91" t="str">
        <f t="shared" si="16"/>
        <v/>
      </c>
      <c r="H120" s="41" t="str">
        <f t="shared" si="17"/>
        <v/>
      </c>
      <c r="I120" s="92" t="str">
        <f t="shared" ca="1" si="18"/>
        <v/>
      </c>
      <c r="J120" s="28" t="str">
        <f t="shared" si="19"/>
        <v/>
      </c>
      <c r="K120" s="28" t="str">
        <f t="shared" si="20"/>
        <v/>
      </c>
      <c r="L120" s="28" t="str">
        <f t="shared" ca="1" si="21"/>
        <v/>
      </c>
      <c r="M120" s="28" t="str">
        <f t="shared" si="22"/>
        <v/>
      </c>
      <c r="N120" s="93" t="str">
        <f t="shared" si="23"/>
        <v/>
      </c>
      <c r="O120" s="94" t="str">
        <f t="shared" si="24"/>
        <v/>
      </c>
      <c r="P120" s="70">
        <f t="shared" si="25"/>
        <v>0</v>
      </c>
      <c r="Q120" s="28" t="str">
        <f t="shared" ca="1" si="26"/>
        <v/>
      </c>
      <c r="R120" s="28" t="str">
        <f t="shared" si="27"/>
        <v/>
      </c>
      <c r="S120" s="28" t="str">
        <f t="array" ref="S120">IF(ISBLANK(A120),"",INDEX(Info!$B$3:$H$6442,MATCH(J120,IF(Info!$D$3:$D$6442=K120,Info!$C$3:$C$6442),0),7))</f>
        <v/>
      </c>
    </row>
    <row r="121" spans="1:19" x14ac:dyDescent="0.25">
      <c r="A121" s="75"/>
      <c r="B121" s="75"/>
      <c r="C121" s="72"/>
      <c r="D121" s="72"/>
      <c r="E121" s="41" t="str">
        <f t="shared" si="14"/>
        <v/>
      </c>
      <c r="F121" s="90" t="str">
        <f t="shared" ca="1" si="15"/>
        <v/>
      </c>
      <c r="G121" s="91" t="str">
        <f t="shared" si="16"/>
        <v/>
      </c>
      <c r="H121" s="41" t="str">
        <f t="shared" si="17"/>
        <v/>
      </c>
      <c r="I121" s="92" t="str">
        <f t="shared" ca="1" si="18"/>
        <v/>
      </c>
      <c r="J121" s="28" t="str">
        <f t="shared" si="19"/>
        <v/>
      </c>
      <c r="K121" s="28" t="str">
        <f t="shared" si="20"/>
        <v/>
      </c>
      <c r="L121" s="28" t="str">
        <f t="shared" ca="1" si="21"/>
        <v/>
      </c>
      <c r="M121" s="28" t="str">
        <f t="shared" si="22"/>
        <v/>
      </c>
      <c r="N121" s="93" t="str">
        <f t="shared" si="23"/>
        <v/>
      </c>
      <c r="O121" s="94" t="str">
        <f t="shared" si="24"/>
        <v/>
      </c>
      <c r="P121" s="70">
        <f t="shared" si="25"/>
        <v>0</v>
      </c>
      <c r="Q121" s="28" t="str">
        <f t="shared" ca="1" si="26"/>
        <v/>
      </c>
      <c r="R121" s="28" t="str">
        <f t="shared" si="27"/>
        <v/>
      </c>
      <c r="S121" s="28" t="str">
        <f t="array" ref="S121">IF(ISBLANK(A121),"",INDEX(Info!$B$3:$H$6442,MATCH(J121,IF(Info!$D$3:$D$6442=K121,Info!$C$3:$C$6442),0),7))</f>
        <v/>
      </c>
    </row>
    <row r="122" spans="1:19" x14ac:dyDescent="0.25">
      <c r="A122" s="75"/>
      <c r="B122" s="75"/>
      <c r="C122" s="72"/>
      <c r="D122" s="72"/>
      <c r="E122" s="41" t="str">
        <f t="shared" si="14"/>
        <v/>
      </c>
      <c r="F122" s="90" t="str">
        <f t="shared" ca="1" si="15"/>
        <v/>
      </c>
      <c r="G122" s="91" t="str">
        <f t="shared" si="16"/>
        <v/>
      </c>
      <c r="H122" s="41" t="str">
        <f t="shared" si="17"/>
        <v/>
      </c>
      <c r="I122" s="92" t="str">
        <f t="shared" ca="1" si="18"/>
        <v/>
      </c>
      <c r="J122" s="28" t="str">
        <f t="shared" si="19"/>
        <v/>
      </c>
      <c r="K122" s="28" t="str">
        <f t="shared" si="20"/>
        <v/>
      </c>
      <c r="L122" s="28" t="str">
        <f t="shared" ca="1" si="21"/>
        <v/>
      </c>
      <c r="M122" s="28" t="str">
        <f t="shared" si="22"/>
        <v/>
      </c>
      <c r="N122" s="93" t="str">
        <f t="shared" si="23"/>
        <v/>
      </c>
      <c r="O122" s="94" t="str">
        <f t="shared" si="24"/>
        <v/>
      </c>
      <c r="P122" s="70">
        <f t="shared" si="25"/>
        <v>0</v>
      </c>
      <c r="Q122" s="28" t="str">
        <f t="shared" ca="1" si="26"/>
        <v/>
      </c>
      <c r="R122" s="28" t="str">
        <f t="shared" si="27"/>
        <v/>
      </c>
      <c r="S122" s="28" t="str">
        <f t="array" ref="S122">IF(ISBLANK(A122),"",INDEX(Info!$B$3:$H$6442,MATCH(J122,IF(Info!$D$3:$D$6442=K122,Info!$C$3:$C$6442),0),7))</f>
        <v/>
      </c>
    </row>
    <row r="123" spans="1:19" x14ac:dyDescent="0.25">
      <c r="A123" s="75"/>
      <c r="B123" s="75"/>
      <c r="C123" s="72"/>
      <c r="D123" s="72"/>
      <c r="E123" s="41" t="str">
        <f t="shared" si="14"/>
        <v/>
      </c>
      <c r="F123" s="90" t="str">
        <f t="shared" ca="1" si="15"/>
        <v/>
      </c>
      <c r="G123" s="91" t="str">
        <f t="shared" si="16"/>
        <v/>
      </c>
      <c r="H123" s="41" t="str">
        <f t="shared" si="17"/>
        <v/>
      </c>
      <c r="I123" s="92" t="str">
        <f t="shared" ca="1" si="18"/>
        <v/>
      </c>
      <c r="J123" s="28" t="str">
        <f t="shared" si="19"/>
        <v/>
      </c>
      <c r="K123" s="28" t="str">
        <f t="shared" si="20"/>
        <v/>
      </c>
      <c r="L123" s="28" t="str">
        <f t="shared" ca="1" si="21"/>
        <v/>
      </c>
      <c r="M123" s="28" t="str">
        <f t="shared" si="22"/>
        <v/>
      </c>
      <c r="N123" s="93" t="str">
        <f t="shared" si="23"/>
        <v/>
      </c>
      <c r="O123" s="94" t="str">
        <f t="shared" si="24"/>
        <v/>
      </c>
      <c r="P123" s="70">
        <f t="shared" si="25"/>
        <v>0</v>
      </c>
      <c r="Q123" s="28" t="str">
        <f t="shared" ca="1" si="26"/>
        <v/>
      </c>
      <c r="R123" s="28" t="str">
        <f t="shared" si="27"/>
        <v/>
      </c>
      <c r="S123" s="28" t="str">
        <f t="array" ref="S123">IF(ISBLANK(A123),"",INDEX(Info!$B$3:$H$6442,MATCH(J123,IF(Info!$D$3:$D$6442=K123,Info!$C$3:$C$6442),0),7))</f>
        <v/>
      </c>
    </row>
    <row r="124" spans="1:19" x14ac:dyDescent="0.25">
      <c r="A124" s="75"/>
      <c r="B124" s="75"/>
      <c r="C124" s="72"/>
      <c r="D124" s="72"/>
      <c r="E124" s="41" t="str">
        <f t="shared" si="14"/>
        <v/>
      </c>
      <c r="F124" s="90" t="str">
        <f t="shared" ca="1" si="15"/>
        <v/>
      </c>
      <c r="G124" s="91" t="str">
        <f t="shared" si="16"/>
        <v/>
      </c>
      <c r="H124" s="41" t="str">
        <f t="shared" si="17"/>
        <v/>
      </c>
      <c r="I124" s="92" t="str">
        <f t="shared" ca="1" si="18"/>
        <v/>
      </c>
      <c r="J124" s="28" t="str">
        <f t="shared" si="19"/>
        <v/>
      </c>
      <c r="K124" s="28" t="str">
        <f t="shared" si="20"/>
        <v/>
      </c>
      <c r="L124" s="28" t="str">
        <f t="shared" ca="1" si="21"/>
        <v/>
      </c>
      <c r="M124" s="28" t="str">
        <f t="shared" si="22"/>
        <v/>
      </c>
      <c r="N124" s="93" t="str">
        <f t="shared" si="23"/>
        <v/>
      </c>
      <c r="O124" s="94" t="str">
        <f t="shared" si="24"/>
        <v/>
      </c>
      <c r="P124" s="70">
        <f t="shared" si="25"/>
        <v>0</v>
      </c>
      <c r="Q124" s="28" t="str">
        <f t="shared" ca="1" si="26"/>
        <v/>
      </c>
      <c r="R124" s="28" t="str">
        <f t="shared" si="27"/>
        <v/>
      </c>
      <c r="S124" s="28" t="str">
        <f t="array" ref="S124">IF(ISBLANK(A124),"",INDEX(Info!$B$3:$H$6442,MATCH(J124,IF(Info!$D$3:$D$6442=K124,Info!$C$3:$C$6442),0),7))</f>
        <v/>
      </c>
    </row>
    <row r="125" spans="1:19" x14ac:dyDescent="0.25">
      <c r="A125" s="75"/>
      <c r="B125" s="75"/>
      <c r="C125" s="72"/>
      <c r="D125" s="72"/>
      <c r="E125" s="41" t="str">
        <f t="shared" si="14"/>
        <v/>
      </c>
      <c r="F125" s="90" t="str">
        <f t="shared" ca="1" si="15"/>
        <v/>
      </c>
      <c r="G125" s="91" t="str">
        <f t="shared" si="16"/>
        <v/>
      </c>
      <c r="H125" s="41" t="str">
        <f t="shared" si="17"/>
        <v/>
      </c>
      <c r="I125" s="92" t="str">
        <f t="shared" ca="1" si="18"/>
        <v/>
      </c>
      <c r="J125" s="28" t="str">
        <f t="shared" si="19"/>
        <v/>
      </c>
      <c r="K125" s="28" t="str">
        <f t="shared" si="20"/>
        <v/>
      </c>
      <c r="L125" s="28" t="str">
        <f t="shared" ca="1" si="21"/>
        <v/>
      </c>
      <c r="M125" s="28" t="str">
        <f t="shared" si="22"/>
        <v/>
      </c>
      <c r="N125" s="93" t="str">
        <f t="shared" si="23"/>
        <v/>
      </c>
      <c r="O125" s="94" t="str">
        <f t="shared" si="24"/>
        <v/>
      </c>
      <c r="P125" s="70">
        <f t="shared" si="25"/>
        <v>0</v>
      </c>
      <c r="Q125" s="28" t="str">
        <f t="shared" ca="1" si="26"/>
        <v/>
      </c>
      <c r="R125" s="28" t="str">
        <f t="shared" si="27"/>
        <v/>
      </c>
      <c r="S125" s="28" t="str">
        <f t="array" ref="S125">IF(ISBLANK(A125),"",INDEX(Info!$B$3:$H$6442,MATCH(J125,IF(Info!$D$3:$D$6442=K125,Info!$C$3:$C$6442),0),7))</f>
        <v/>
      </c>
    </row>
    <row r="126" spans="1:19" x14ac:dyDescent="0.25">
      <c r="A126" s="75"/>
      <c r="B126" s="75"/>
      <c r="C126" s="72"/>
      <c r="D126" s="72"/>
      <c r="E126" s="41" t="str">
        <f t="shared" si="14"/>
        <v/>
      </c>
      <c r="F126" s="90" t="str">
        <f t="shared" ca="1" si="15"/>
        <v/>
      </c>
      <c r="G126" s="91" t="str">
        <f t="shared" si="16"/>
        <v/>
      </c>
      <c r="H126" s="41" t="str">
        <f t="shared" si="17"/>
        <v/>
      </c>
      <c r="I126" s="92" t="str">
        <f t="shared" ca="1" si="18"/>
        <v/>
      </c>
      <c r="J126" s="28" t="str">
        <f t="shared" si="19"/>
        <v/>
      </c>
      <c r="K126" s="28" t="str">
        <f t="shared" si="20"/>
        <v/>
      </c>
      <c r="L126" s="28" t="str">
        <f t="shared" ca="1" si="21"/>
        <v/>
      </c>
      <c r="M126" s="28" t="str">
        <f t="shared" si="22"/>
        <v/>
      </c>
      <c r="N126" s="93" t="str">
        <f t="shared" si="23"/>
        <v/>
      </c>
      <c r="O126" s="94" t="str">
        <f t="shared" si="24"/>
        <v/>
      </c>
      <c r="P126" s="70">
        <f t="shared" si="25"/>
        <v>0</v>
      </c>
      <c r="Q126" s="28" t="str">
        <f t="shared" ca="1" si="26"/>
        <v/>
      </c>
      <c r="R126" s="28" t="str">
        <f t="shared" si="27"/>
        <v/>
      </c>
      <c r="S126" s="28" t="str">
        <f t="array" ref="S126">IF(ISBLANK(A126),"",INDEX(Info!$B$3:$H$6442,MATCH(J126,IF(Info!$D$3:$D$6442=K126,Info!$C$3:$C$6442),0),7))</f>
        <v/>
      </c>
    </row>
    <row r="127" spans="1:19" x14ac:dyDescent="0.25">
      <c r="A127" s="75"/>
      <c r="B127" s="75"/>
      <c r="C127" s="72"/>
      <c r="D127" s="72"/>
      <c r="E127" s="41" t="str">
        <f t="shared" si="14"/>
        <v/>
      </c>
      <c r="F127" s="90" t="str">
        <f t="shared" ca="1" si="15"/>
        <v/>
      </c>
      <c r="G127" s="91" t="str">
        <f t="shared" si="16"/>
        <v/>
      </c>
      <c r="H127" s="41" t="str">
        <f t="shared" si="17"/>
        <v/>
      </c>
      <c r="I127" s="92" t="str">
        <f t="shared" ca="1" si="18"/>
        <v/>
      </c>
      <c r="J127" s="28" t="str">
        <f t="shared" si="19"/>
        <v/>
      </c>
      <c r="K127" s="28" t="str">
        <f t="shared" si="20"/>
        <v/>
      </c>
      <c r="L127" s="28" t="str">
        <f t="shared" ca="1" si="21"/>
        <v/>
      </c>
      <c r="M127" s="28" t="str">
        <f t="shared" si="22"/>
        <v/>
      </c>
      <c r="N127" s="93" t="str">
        <f t="shared" si="23"/>
        <v/>
      </c>
      <c r="O127" s="94" t="str">
        <f t="shared" si="24"/>
        <v/>
      </c>
      <c r="P127" s="70">
        <f t="shared" si="25"/>
        <v>0</v>
      </c>
      <c r="Q127" s="28" t="str">
        <f t="shared" ca="1" si="26"/>
        <v/>
      </c>
      <c r="R127" s="28" t="str">
        <f t="shared" si="27"/>
        <v/>
      </c>
      <c r="S127" s="28" t="str">
        <f t="array" ref="S127">IF(ISBLANK(A127),"",INDEX(Info!$B$3:$H$6442,MATCH(J127,IF(Info!$D$3:$D$6442=K127,Info!$C$3:$C$6442),0),7))</f>
        <v/>
      </c>
    </row>
    <row r="128" spans="1:19" x14ac:dyDescent="0.25">
      <c r="A128" s="75"/>
      <c r="B128" s="75"/>
      <c r="C128" s="72"/>
      <c r="D128" s="72"/>
      <c r="E128" s="41" t="str">
        <f t="shared" si="14"/>
        <v/>
      </c>
      <c r="F128" s="90" t="str">
        <f t="shared" ca="1" si="15"/>
        <v/>
      </c>
      <c r="G128" s="91" t="str">
        <f t="shared" si="16"/>
        <v/>
      </c>
      <c r="H128" s="41" t="str">
        <f t="shared" si="17"/>
        <v/>
      </c>
      <c r="I128" s="92" t="str">
        <f t="shared" ca="1" si="18"/>
        <v/>
      </c>
      <c r="J128" s="28" t="str">
        <f t="shared" si="19"/>
        <v/>
      </c>
      <c r="K128" s="28" t="str">
        <f t="shared" si="20"/>
        <v/>
      </c>
      <c r="L128" s="28" t="str">
        <f t="shared" ca="1" si="21"/>
        <v/>
      </c>
      <c r="M128" s="28" t="str">
        <f t="shared" si="22"/>
        <v/>
      </c>
      <c r="N128" s="93" t="str">
        <f t="shared" si="23"/>
        <v/>
      </c>
      <c r="O128" s="94" t="str">
        <f t="shared" si="24"/>
        <v/>
      </c>
      <c r="P128" s="70">
        <f t="shared" si="25"/>
        <v>0</v>
      </c>
      <c r="Q128" s="28" t="str">
        <f t="shared" ca="1" si="26"/>
        <v/>
      </c>
      <c r="R128" s="28" t="str">
        <f t="shared" si="27"/>
        <v/>
      </c>
      <c r="S128" s="28" t="str">
        <f t="array" ref="S128">IF(ISBLANK(A128),"",INDEX(Info!$B$3:$H$6442,MATCH(J128,IF(Info!$D$3:$D$6442=K128,Info!$C$3:$C$6442),0),7))</f>
        <v/>
      </c>
    </row>
    <row r="129" spans="1:19" x14ac:dyDescent="0.25">
      <c r="A129" s="75"/>
      <c r="B129" s="75"/>
      <c r="C129" s="72"/>
      <c r="D129" s="72"/>
      <c r="E129" s="41" t="str">
        <f t="shared" si="14"/>
        <v/>
      </c>
      <c r="F129" s="90" t="str">
        <f t="shared" ca="1" si="15"/>
        <v/>
      </c>
      <c r="G129" s="91" t="str">
        <f t="shared" si="16"/>
        <v/>
      </c>
      <c r="H129" s="41" t="str">
        <f t="shared" si="17"/>
        <v/>
      </c>
      <c r="I129" s="92" t="str">
        <f t="shared" ca="1" si="18"/>
        <v/>
      </c>
      <c r="J129" s="28" t="str">
        <f t="shared" si="19"/>
        <v/>
      </c>
      <c r="K129" s="28" t="str">
        <f t="shared" si="20"/>
        <v/>
      </c>
      <c r="L129" s="28" t="str">
        <f t="shared" ca="1" si="21"/>
        <v/>
      </c>
      <c r="M129" s="28" t="str">
        <f t="shared" si="22"/>
        <v/>
      </c>
      <c r="N129" s="93" t="str">
        <f t="shared" si="23"/>
        <v/>
      </c>
      <c r="O129" s="94" t="str">
        <f t="shared" si="24"/>
        <v/>
      </c>
      <c r="P129" s="70">
        <f t="shared" si="25"/>
        <v>0</v>
      </c>
      <c r="Q129" s="28" t="str">
        <f t="shared" ca="1" si="26"/>
        <v/>
      </c>
      <c r="R129" s="28" t="str">
        <f t="shared" si="27"/>
        <v/>
      </c>
      <c r="S129" s="28" t="str">
        <f t="array" ref="S129">IF(ISBLANK(A129),"",INDEX(Info!$B$3:$H$6442,MATCH(J129,IF(Info!$D$3:$D$6442=K129,Info!$C$3:$C$6442),0),7))</f>
        <v/>
      </c>
    </row>
    <row r="130" spans="1:19" x14ac:dyDescent="0.25">
      <c r="A130" s="75"/>
      <c r="B130" s="75"/>
      <c r="C130" s="72"/>
      <c r="D130" s="72"/>
      <c r="E130" s="41" t="str">
        <f t="shared" si="14"/>
        <v/>
      </c>
      <c r="F130" s="90" t="str">
        <f t="shared" ca="1" si="15"/>
        <v/>
      </c>
      <c r="G130" s="91" t="str">
        <f t="shared" si="16"/>
        <v/>
      </c>
      <c r="H130" s="41" t="str">
        <f t="shared" si="17"/>
        <v/>
      </c>
      <c r="I130" s="92" t="str">
        <f t="shared" ca="1" si="18"/>
        <v/>
      </c>
      <c r="J130" s="28" t="str">
        <f t="shared" si="19"/>
        <v/>
      </c>
      <c r="K130" s="28" t="str">
        <f t="shared" si="20"/>
        <v/>
      </c>
      <c r="L130" s="28" t="str">
        <f t="shared" ca="1" si="21"/>
        <v/>
      </c>
      <c r="M130" s="28" t="str">
        <f t="shared" si="22"/>
        <v/>
      </c>
      <c r="N130" s="93" t="str">
        <f t="shared" si="23"/>
        <v/>
      </c>
      <c r="O130" s="94" t="str">
        <f t="shared" si="24"/>
        <v/>
      </c>
      <c r="P130" s="70">
        <f t="shared" si="25"/>
        <v>0</v>
      </c>
      <c r="Q130" s="28" t="str">
        <f t="shared" ca="1" si="26"/>
        <v/>
      </c>
      <c r="R130" s="28" t="str">
        <f t="shared" si="27"/>
        <v/>
      </c>
      <c r="S130" s="28" t="str">
        <f t="array" ref="S130">IF(ISBLANK(A130),"",INDEX(Info!$B$3:$H$6442,MATCH(J130,IF(Info!$D$3:$D$6442=K130,Info!$C$3:$C$6442),0),7))</f>
        <v/>
      </c>
    </row>
    <row r="131" spans="1:19" x14ac:dyDescent="0.25">
      <c r="A131" s="75"/>
      <c r="B131" s="75"/>
      <c r="C131" s="72"/>
      <c r="D131" s="72"/>
      <c r="E131" s="41" t="str">
        <f t="shared" si="14"/>
        <v/>
      </c>
      <c r="F131" s="90" t="str">
        <f t="shared" ca="1" si="15"/>
        <v/>
      </c>
      <c r="G131" s="91" t="str">
        <f t="shared" si="16"/>
        <v/>
      </c>
      <c r="H131" s="41" t="str">
        <f t="shared" si="17"/>
        <v/>
      </c>
      <c r="I131" s="92" t="str">
        <f t="shared" ca="1" si="18"/>
        <v/>
      </c>
      <c r="J131" s="28" t="str">
        <f t="shared" si="19"/>
        <v/>
      </c>
      <c r="K131" s="28" t="str">
        <f t="shared" si="20"/>
        <v/>
      </c>
      <c r="L131" s="28" t="str">
        <f t="shared" ca="1" si="21"/>
        <v/>
      </c>
      <c r="M131" s="28" t="str">
        <f t="shared" si="22"/>
        <v/>
      </c>
      <c r="N131" s="93" t="str">
        <f t="shared" si="23"/>
        <v/>
      </c>
      <c r="O131" s="94" t="str">
        <f t="shared" si="24"/>
        <v/>
      </c>
      <c r="P131" s="70">
        <f t="shared" si="25"/>
        <v>0</v>
      </c>
      <c r="Q131" s="28" t="str">
        <f t="shared" ca="1" si="26"/>
        <v/>
      </c>
      <c r="R131" s="28" t="str">
        <f t="shared" si="27"/>
        <v/>
      </c>
      <c r="S131" s="28" t="str">
        <f t="array" ref="S131">IF(ISBLANK(A131),"",INDEX(Info!$B$3:$H$6442,MATCH(J131,IF(Info!$D$3:$D$6442=K131,Info!$C$3:$C$6442),0),7))</f>
        <v/>
      </c>
    </row>
    <row r="132" spans="1:19" x14ac:dyDescent="0.25">
      <c r="A132" s="75"/>
      <c r="B132" s="75"/>
      <c r="C132" s="72"/>
      <c r="D132" s="72"/>
      <c r="E132" s="41" t="str">
        <f t="shared" ref="E132:E195" si="28">IF(OR(ISNA(INDEX($S:$S,ROW())),ISBLANK(INDEX($A:$A,ROW()))),"",RIGHT(INDEX($S:$S,ROW()),LEN(INDEX($S:$S,ROW()))-FIND("$",INDEX($S:$S,ROW()))))</f>
        <v/>
      </c>
      <c r="F132" s="90" t="str">
        <f t="shared" ref="F132:F195" ca="1" si="2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32" s="91" t="str">
        <f t="shared" ref="G132:G195" si="3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32" s="41" t="str">
        <f t="shared" ref="H132:H195" si="31">IF(ISBLANK(INDEX($A:$A,ROW())),"",IF(AND(ISNUMBER(INDEX($F:$F,ROW())),ISNUMBER(INDEX($G:$G,ROW()))),SUMPRODUCT(INDEX($F:$F,ROW()),INDEX($G:$G,ROW())),"Onbekend"))</f>
        <v/>
      </c>
      <c r="I132" s="92" t="str">
        <f t="shared" ref="I132:I195" ca="1" si="3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32" s="28" t="str">
        <f t="shared" ref="J132:J195" si="33">IF(ISBLANK(INDEX($A:$A,ROW())),"",IF(AND(COUNT(LOOKUP("E",INDEX($A:$A,ROW())))=0,LEN(INDEX($A:$A,ROW()))&lt;7),TEXT(INDEX($A:$A,ROW()),"000000"),INDEX($A:$A,ROW())))</f>
        <v/>
      </c>
      <c r="K132" s="28" t="str">
        <f t="shared" ref="K132:K195" si="34">IF(ISBLANK(INDEX($B:$B,ROW())),"",TEXT(INDEX($B:$B,ROW()),"000000000"))</f>
        <v/>
      </c>
      <c r="L132" s="28" t="str">
        <f t="shared" ref="L132:L195" ca="1" si="35">IF(ISBLANK(INDEX($A:$A,ROW())),"",SUMPRODUCT(--ISERROR(INDIRECT("A"&amp;INDEX(ROW(),1)&amp;":H"&amp;INDEX(ROW(),1))))&gt;0)</f>
        <v/>
      </c>
      <c r="M132" s="28" t="str">
        <f t="shared" ref="M132:M195" si="36">IF(ISBLANK(INDEX($A:$A,ROW())),"",SUMPRODUCT(--($J$3:$J$6442&amp;$K$3:$K$6442=INDEX($J:$J,ROW())&amp;INDEX($K:$K,ROW())))&gt;1)</f>
        <v/>
      </c>
      <c r="N132" s="93" t="str">
        <f t="shared" ref="N132:N195" si="37">IF(INDEX($S:$S,ROW())="","",IFERROR((LEFT(INDEX($S:$S,ROW()),FIND("#",INDEX($S:$S,ROW()))-1)/100),(LEFT(INDEX($S:$S,ROW()),FIND("#",INDEX($S:$S,ROW()))-1))))</f>
        <v/>
      </c>
      <c r="O132" s="94" t="str">
        <f t="shared" ref="O132:O195" si="3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32" s="70">
        <f t="shared" ref="P132:P195" si="39">IF(INDEX($S:$S,ROW())="",0,MID(INDEX($S:$S,ROW()),FIND("@",INDEX($S:$S,ROW()))+1,FIND("$",RIGHT(INDEX($S:$S,ROW()), LEN(INDEX($S:$S,ROW()))-FIND("@",INDEX($S:$S,ROW()),1)),1)-1))*1</f>
        <v>0</v>
      </c>
      <c r="Q132" s="28" t="str">
        <f t="shared" ref="Q132:Q195" ca="1" si="40">IF(OR(ISBLANK(INDEX($A:$A,ROW())),INDEX($L:$L,ROW())=TRUE),"",INDEX($D:$D,ROW()))</f>
        <v/>
      </c>
      <c r="R132" s="28" t="str">
        <f t="shared" ref="R132:R195" si="4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32" s="28" t="str">
        <f t="array" ref="S132">IF(ISBLANK(A132),"",INDEX(Info!$B$3:$H$6442,MATCH(J132,IF(Info!$D$3:$D$6442=K132,Info!$C$3:$C$6442),0),7))</f>
        <v/>
      </c>
    </row>
    <row r="133" spans="1:19" x14ac:dyDescent="0.25">
      <c r="A133" s="75"/>
      <c r="B133" s="75"/>
      <c r="C133" s="72"/>
      <c r="D133" s="72"/>
      <c r="E133" s="41" t="str">
        <f t="shared" si="28"/>
        <v/>
      </c>
      <c r="F133" s="90" t="str">
        <f t="shared" ca="1" si="29"/>
        <v/>
      </c>
      <c r="G133" s="91" t="str">
        <f t="shared" si="30"/>
        <v/>
      </c>
      <c r="H133" s="41" t="str">
        <f t="shared" si="31"/>
        <v/>
      </c>
      <c r="I133" s="92" t="str">
        <f t="shared" ca="1" si="32"/>
        <v/>
      </c>
      <c r="J133" s="28" t="str">
        <f t="shared" si="33"/>
        <v/>
      </c>
      <c r="K133" s="28" t="str">
        <f t="shared" si="34"/>
        <v/>
      </c>
      <c r="L133" s="28" t="str">
        <f t="shared" ca="1" si="35"/>
        <v/>
      </c>
      <c r="M133" s="28" t="str">
        <f t="shared" si="36"/>
        <v/>
      </c>
      <c r="N133" s="93" t="str">
        <f t="shared" si="37"/>
        <v/>
      </c>
      <c r="O133" s="94" t="str">
        <f t="shared" si="38"/>
        <v/>
      </c>
      <c r="P133" s="70">
        <f t="shared" si="39"/>
        <v>0</v>
      </c>
      <c r="Q133" s="28" t="str">
        <f t="shared" ca="1" si="40"/>
        <v/>
      </c>
      <c r="R133" s="28" t="str">
        <f t="shared" si="41"/>
        <v/>
      </c>
      <c r="S133" s="28" t="str">
        <f t="array" ref="S133">IF(ISBLANK(A133),"",INDEX(Info!$B$3:$H$6442,MATCH(J133,IF(Info!$D$3:$D$6442=K133,Info!$C$3:$C$6442),0),7))</f>
        <v/>
      </c>
    </row>
    <row r="134" spans="1:19" x14ac:dyDescent="0.25">
      <c r="A134" s="75"/>
      <c r="B134" s="75"/>
      <c r="C134" s="72"/>
      <c r="D134" s="72"/>
      <c r="E134" s="41" t="str">
        <f t="shared" si="28"/>
        <v/>
      </c>
      <c r="F134" s="90" t="str">
        <f t="shared" ca="1" si="29"/>
        <v/>
      </c>
      <c r="G134" s="91" t="str">
        <f t="shared" si="30"/>
        <v/>
      </c>
      <c r="H134" s="41" t="str">
        <f t="shared" si="31"/>
        <v/>
      </c>
      <c r="I134" s="92" t="str">
        <f t="shared" ca="1" si="32"/>
        <v/>
      </c>
      <c r="J134" s="28" t="str">
        <f t="shared" si="33"/>
        <v/>
      </c>
      <c r="K134" s="28" t="str">
        <f t="shared" si="34"/>
        <v/>
      </c>
      <c r="L134" s="28" t="str">
        <f t="shared" ca="1" si="35"/>
        <v/>
      </c>
      <c r="M134" s="28" t="str">
        <f t="shared" si="36"/>
        <v/>
      </c>
      <c r="N134" s="93" t="str">
        <f t="shared" si="37"/>
        <v/>
      </c>
      <c r="O134" s="94" t="str">
        <f t="shared" si="38"/>
        <v/>
      </c>
      <c r="P134" s="70">
        <f t="shared" si="39"/>
        <v>0</v>
      </c>
      <c r="Q134" s="28" t="str">
        <f t="shared" ca="1" si="40"/>
        <v/>
      </c>
      <c r="R134" s="28" t="str">
        <f t="shared" si="41"/>
        <v/>
      </c>
      <c r="S134" s="28" t="str">
        <f t="array" ref="S134">IF(ISBLANK(A134),"",INDEX(Info!$B$3:$H$6442,MATCH(J134,IF(Info!$D$3:$D$6442=K134,Info!$C$3:$C$6442),0),7))</f>
        <v/>
      </c>
    </row>
    <row r="135" spans="1:19" x14ac:dyDescent="0.25">
      <c r="A135" s="75"/>
      <c r="B135" s="75"/>
      <c r="C135" s="72"/>
      <c r="D135" s="72"/>
      <c r="E135" s="41" t="str">
        <f t="shared" si="28"/>
        <v/>
      </c>
      <c r="F135" s="90" t="str">
        <f t="shared" ca="1" si="29"/>
        <v/>
      </c>
      <c r="G135" s="91" t="str">
        <f t="shared" si="30"/>
        <v/>
      </c>
      <c r="H135" s="41" t="str">
        <f t="shared" si="31"/>
        <v/>
      </c>
      <c r="I135" s="92" t="str">
        <f t="shared" ca="1" si="32"/>
        <v/>
      </c>
      <c r="J135" s="28" t="str">
        <f t="shared" si="33"/>
        <v/>
      </c>
      <c r="K135" s="28" t="str">
        <f t="shared" si="34"/>
        <v/>
      </c>
      <c r="L135" s="28" t="str">
        <f t="shared" ca="1" si="35"/>
        <v/>
      </c>
      <c r="M135" s="28" t="str">
        <f t="shared" si="36"/>
        <v/>
      </c>
      <c r="N135" s="93" t="str">
        <f t="shared" si="37"/>
        <v/>
      </c>
      <c r="O135" s="94" t="str">
        <f t="shared" si="38"/>
        <v/>
      </c>
      <c r="P135" s="70">
        <f t="shared" si="39"/>
        <v>0</v>
      </c>
      <c r="Q135" s="28" t="str">
        <f t="shared" ca="1" si="40"/>
        <v/>
      </c>
      <c r="R135" s="28" t="str">
        <f t="shared" si="41"/>
        <v/>
      </c>
      <c r="S135" s="28" t="str">
        <f t="array" ref="S135">IF(ISBLANK(A135),"",INDEX(Info!$B$3:$H$6442,MATCH(J135,IF(Info!$D$3:$D$6442=K135,Info!$C$3:$C$6442),0),7))</f>
        <v/>
      </c>
    </row>
    <row r="136" spans="1:19" x14ac:dyDescent="0.25">
      <c r="A136" s="75"/>
      <c r="B136" s="75"/>
      <c r="C136" s="72"/>
      <c r="D136" s="72"/>
      <c r="E136" s="41" t="str">
        <f t="shared" si="28"/>
        <v/>
      </c>
      <c r="F136" s="90" t="str">
        <f t="shared" ca="1" si="29"/>
        <v/>
      </c>
      <c r="G136" s="91" t="str">
        <f t="shared" si="30"/>
        <v/>
      </c>
      <c r="H136" s="41" t="str">
        <f t="shared" si="31"/>
        <v/>
      </c>
      <c r="I136" s="92" t="str">
        <f t="shared" ca="1" si="32"/>
        <v/>
      </c>
      <c r="J136" s="28" t="str">
        <f t="shared" si="33"/>
        <v/>
      </c>
      <c r="K136" s="28" t="str">
        <f t="shared" si="34"/>
        <v/>
      </c>
      <c r="L136" s="28" t="str">
        <f t="shared" ca="1" si="35"/>
        <v/>
      </c>
      <c r="M136" s="28" t="str">
        <f t="shared" si="36"/>
        <v/>
      </c>
      <c r="N136" s="93" t="str">
        <f t="shared" si="37"/>
        <v/>
      </c>
      <c r="O136" s="94" t="str">
        <f t="shared" si="38"/>
        <v/>
      </c>
      <c r="P136" s="70">
        <f t="shared" si="39"/>
        <v>0</v>
      </c>
      <c r="Q136" s="28" t="str">
        <f t="shared" ca="1" si="40"/>
        <v/>
      </c>
      <c r="R136" s="28" t="str">
        <f t="shared" si="41"/>
        <v/>
      </c>
      <c r="S136" s="28" t="str">
        <f t="array" ref="S136">IF(ISBLANK(A136),"",INDEX(Info!$B$3:$H$6442,MATCH(J136,IF(Info!$D$3:$D$6442=K136,Info!$C$3:$C$6442),0),7))</f>
        <v/>
      </c>
    </row>
    <row r="137" spans="1:19" x14ac:dyDescent="0.25">
      <c r="A137" s="75"/>
      <c r="B137" s="75"/>
      <c r="C137" s="72"/>
      <c r="D137" s="72"/>
      <c r="E137" s="41" t="str">
        <f t="shared" si="28"/>
        <v/>
      </c>
      <c r="F137" s="90" t="str">
        <f t="shared" ca="1" si="29"/>
        <v/>
      </c>
      <c r="G137" s="91" t="str">
        <f t="shared" si="30"/>
        <v/>
      </c>
      <c r="H137" s="41" t="str">
        <f t="shared" si="31"/>
        <v/>
      </c>
      <c r="I137" s="92" t="str">
        <f t="shared" ca="1" si="32"/>
        <v/>
      </c>
      <c r="J137" s="28" t="str">
        <f t="shared" si="33"/>
        <v/>
      </c>
      <c r="K137" s="28" t="str">
        <f t="shared" si="34"/>
        <v/>
      </c>
      <c r="L137" s="28" t="str">
        <f t="shared" ca="1" si="35"/>
        <v/>
      </c>
      <c r="M137" s="28" t="str">
        <f t="shared" si="36"/>
        <v/>
      </c>
      <c r="N137" s="93" t="str">
        <f t="shared" si="37"/>
        <v/>
      </c>
      <c r="O137" s="94" t="str">
        <f t="shared" si="38"/>
        <v/>
      </c>
      <c r="P137" s="70">
        <f t="shared" si="39"/>
        <v>0</v>
      </c>
      <c r="Q137" s="28" t="str">
        <f t="shared" ca="1" si="40"/>
        <v/>
      </c>
      <c r="R137" s="28" t="str">
        <f t="shared" si="41"/>
        <v/>
      </c>
      <c r="S137" s="28" t="str">
        <f t="array" ref="S137">IF(ISBLANK(A137),"",INDEX(Info!$B$3:$H$6442,MATCH(J137,IF(Info!$D$3:$D$6442=K137,Info!$C$3:$C$6442),0),7))</f>
        <v/>
      </c>
    </row>
    <row r="138" spans="1:19" x14ac:dyDescent="0.25">
      <c r="A138" s="75"/>
      <c r="B138" s="75"/>
      <c r="C138" s="72"/>
      <c r="D138" s="72"/>
      <c r="E138" s="41" t="str">
        <f t="shared" si="28"/>
        <v/>
      </c>
      <c r="F138" s="90" t="str">
        <f t="shared" ca="1" si="29"/>
        <v/>
      </c>
      <c r="G138" s="91" t="str">
        <f t="shared" si="30"/>
        <v/>
      </c>
      <c r="H138" s="41" t="str">
        <f t="shared" si="31"/>
        <v/>
      </c>
      <c r="I138" s="92" t="str">
        <f t="shared" ca="1" si="32"/>
        <v/>
      </c>
      <c r="J138" s="28" t="str">
        <f t="shared" si="33"/>
        <v/>
      </c>
      <c r="K138" s="28" t="str">
        <f t="shared" si="34"/>
        <v/>
      </c>
      <c r="L138" s="28" t="str">
        <f t="shared" ca="1" si="35"/>
        <v/>
      </c>
      <c r="M138" s="28" t="str">
        <f t="shared" si="36"/>
        <v/>
      </c>
      <c r="N138" s="93" t="str">
        <f t="shared" si="37"/>
        <v/>
      </c>
      <c r="O138" s="94" t="str">
        <f t="shared" si="38"/>
        <v/>
      </c>
      <c r="P138" s="70">
        <f t="shared" si="39"/>
        <v>0</v>
      </c>
      <c r="Q138" s="28" t="str">
        <f t="shared" ca="1" si="40"/>
        <v/>
      </c>
      <c r="R138" s="28" t="str">
        <f t="shared" si="41"/>
        <v/>
      </c>
      <c r="S138" s="28" t="str">
        <f t="array" ref="S138">IF(ISBLANK(A138),"",INDEX(Info!$B$3:$H$6442,MATCH(J138,IF(Info!$D$3:$D$6442=K138,Info!$C$3:$C$6442),0),7))</f>
        <v/>
      </c>
    </row>
    <row r="139" spans="1:19" x14ac:dyDescent="0.25">
      <c r="A139" s="75"/>
      <c r="B139" s="75"/>
      <c r="C139" s="72"/>
      <c r="D139" s="72"/>
      <c r="E139" s="41" t="str">
        <f t="shared" si="28"/>
        <v/>
      </c>
      <c r="F139" s="90" t="str">
        <f t="shared" ca="1" si="29"/>
        <v/>
      </c>
      <c r="G139" s="91" t="str">
        <f t="shared" si="30"/>
        <v/>
      </c>
      <c r="H139" s="41" t="str">
        <f t="shared" si="31"/>
        <v/>
      </c>
      <c r="I139" s="92" t="str">
        <f t="shared" ca="1" si="32"/>
        <v/>
      </c>
      <c r="J139" s="28" t="str">
        <f t="shared" si="33"/>
        <v/>
      </c>
      <c r="K139" s="28" t="str">
        <f t="shared" si="34"/>
        <v/>
      </c>
      <c r="L139" s="28" t="str">
        <f t="shared" ca="1" si="35"/>
        <v/>
      </c>
      <c r="M139" s="28" t="str">
        <f t="shared" si="36"/>
        <v/>
      </c>
      <c r="N139" s="93" t="str">
        <f t="shared" si="37"/>
        <v/>
      </c>
      <c r="O139" s="94" t="str">
        <f t="shared" si="38"/>
        <v/>
      </c>
      <c r="P139" s="70">
        <f t="shared" si="39"/>
        <v>0</v>
      </c>
      <c r="Q139" s="28" t="str">
        <f t="shared" ca="1" si="40"/>
        <v/>
      </c>
      <c r="R139" s="28" t="str">
        <f t="shared" si="41"/>
        <v/>
      </c>
      <c r="S139" s="28" t="str">
        <f t="array" ref="S139">IF(ISBLANK(A139),"",INDEX(Info!$B$3:$H$6442,MATCH(J139,IF(Info!$D$3:$D$6442=K139,Info!$C$3:$C$6442),0),7))</f>
        <v/>
      </c>
    </row>
    <row r="140" spans="1:19" x14ac:dyDescent="0.25">
      <c r="A140" s="75"/>
      <c r="B140" s="75"/>
      <c r="C140" s="72"/>
      <c r="D140" s="72"/>
      <c r="E140" s="41" t="str">
        <f t="shared" si="28"/>
        <v/>
      </c>
      <c r="F140" s="90" t="str">
        <f t="shared" ca="1" si="29"/>
        <v/>
      </c>
      <c r="G140" s="91" t="str">
        <f t="shared" si="30"/>
        <v/>
      </c>
      <c r="H140" s="41" t="str">
        <f t="shared" si="31"/>
        <v/>
      </c>
      <c r="I140" s="92" t="str">
        <f t="shared" ca="1" si="32"/>
        <v/>
      </c>
      <c r="J140" s="28" t="str">
        <f t="shared" si="33"/>
        <v/>
      </c>
      <c r="K140" s="28" t="str">
        <f t="shared" si="34"/>
        <v/>
      </c>
      <c r="L140" s="28" t="str">
        <f t="shared" ca="1" si="35"/>
        <v/>
      </c>
      <c r="M140" s="28" t="str">
        <f t="shared" si="36"/>
        <v/>
      </c>
      <c r="N140" s="93" t="str">
        <f t="shared" si="37"/>
        <v/>
      </c>
      <c r="O140" s="94" t="str">
        <f t="shared" si="38"/>
        <v/>
      </c>
      <c r="P140" s="70">
        <f t="shared" si="39"/>
        <v>0</v>
      </c>
      <c r="Q140" s="28" t="str">
        <f t="shared" ca="1" si="40"/>
        <v/>
      </c>
      <c r="R140" s="28" t="str">
        <f t="shared" si="41"/>
        <v/>
      </c>
      <c r="S140" s="28" t="str">
        <f t="array" ref="S140">IF(ISBLANK(A140),"",INDEX(Info!$B$3:$H$6442,MATCH(J140,IF(Info!$D$3:$D$6442=K140,Info!$C$3:$C$6442),0),7))</f>
        <v/>
      </c>
    </row>
    <row r="141" spans="1:19" x14ac:dyDescent="0.25">
      <c r="A141" s="75"/>
      <c r="B141" s="75"/>
      <c r="C141" s="72"/>
      <c r="D141" s="72"/>
      <c r="E141" s="41" t="str">
        <f t="shared" si="28"/>
        <v/>
      </c>
      <c r="F141" s="90" t="str">
        <f t="shared" ca="1" si="29"/>
        <v/>
      </c>
      <c r="G141" s="91" t="str">
        <f t="shared" si="30"/>
        <v/>
      </c>
      <c r="H141" s="41" t="str">
        <f t="shared" si="31"/>
        <v/>
      </c>
      <c r="I141" s="92" t="str">
        <f t="shared" ca="1" si="32"/>
        <v/>
      </c>
      <c r="J141" s="28" t="str">
        <f t="shared" si="33"/>
        <v/>
      </c>
      <c r="K141" s="28" t="str">
        <f t="shared" si="34"/>
        <v/>
      </c>
      <c r="L141" s="28" t="str">
        <f t="shared" ca="1" si="35"/>
        <v/>
      </c>
      <c r="M141" s="28" t="str">
        <f t="shared" si="36"/>
        <v/>
      </c>
      <c r="N141" s="93" t="str">
        <f t="shared" si="37"/>
        <v/>
      </c>
      <c r="O141" s="94" t="str">
        <f t="shared" si="38"/>
        <v/>
      </c>
      <c r="P141" s="70">
        <f t="shared" si="39"/>
        <v>0</v>
      </c>
      <c r="Q141" s="28" t="str">
        <f t="shared" ca="1" si="40"/>
        <v/>
      </c>
      <c r="R141" s="28" t="str">
        <f t="shared" si="41"/>
        <v/>
      </c>
      <c r="S141" s="28" t="str">
        <f t="array" ref="S141">IF(ISBLANK(A141),"",INDEX(Info!$B$3:$H$6442,MATCH(J141,IF(Info!$D$3:$D$6442=K141,Info!$C$3:$C$6442),0),7))</f>
        <v/>
      </c>
    </row>
    <row r="142" spans="1:19" x14ac:dyDescent="0.25">
      <c r="A142" s="75"/>
      <c r="B142" s="75"/>
      <c r="C142" s="72"/>
      <c r="D142" s="72"/>
      <c r="E142" s="41" t="str">
        <f t="shared" si="28"/>
        <v/>
      </c>
      <c r="F142" s="90" t="str">
        <f t="shared" ca="1" si="29"/>
        <v/>
      </c>
      <c r="G142" s="91" t="str">
        <f t="shared" si="30"/>
        <v/>
      </c>
      <c r="H142" s="41" t="str">
        <f t="shared" si="31"/>
        <v/>
      </c>
      <c r="I142" s="92" t="str">
        <f t="shared" ca="1" si="32"/>
        <v/>
      </c>
      <c r="J142" s="28" t="str">
        <f t="shared" si="33"/>
        <v/>
      </c>
      <c r="K142" s="28" t="str">
        <f t="shared" si="34"/>
        <v/>
      </c>
      <c r="L142" s="28" t="str">
        <f t="shared" ca="1" si="35"/>
        <v/>
      </c>
      <c r="M142" s="28" t="str">
        <f t="shared" si="36"/>
        <v/>
      </c>
      <c r="N142" s="93" t="str">
        <f t="shared" si="37"/>
        <v/>
      </c>
      <c r="O142" s="94" t="str">
        <f t="shared" si="38"/>
        <v/>
      </c>
      <c r="P142" s="70">
        <f t="shared" si="39"/>
        <v>0</v>
      </c>
      <c r="Q142" s="28" t="str">
        <f t="shared" ca="1" si="40"/>
        <v/>
      </c>
      <c r="R142" s="28" t="str">
        <f t="shared" si="41"/>
        <v/>
      </c>
      <c r="S142" s="28" t="str">
        <f t="array" ref="S142">IF(ISBLANK(A142),"",INDEX(Info!$B$3:$H$6442,MATCH(J142,IF(Info!$D$3:$D$6442=K142,Info!$C$3:$C$6442),0),7))</f>
        <v/>
      </c>
    </row>
    <row r="143" spans="1:19" x14ac:dyDescent="0.25">
      <c r="A143" s="75"/>
      <c r="B143" s="75"/>
      <c r="C143" s="72"/>
      <c r="D143" s="72"/>
      <c r="E143" s="41" t="str">
        <f t="shared" si="28"/>
        <v/>
      </c>
      <c r="F143" s="90" t="str">
        <f t="shared" ca="1" si="29"/>
        <v/>
      </c>
      <c r="G143" s="91" t="str">
        <f t="shared" si="30"/>
        <v/>
      </c>
      <c r="H143" s="41" t="str">
        <f t="shared" si="31"/>
        <v/>
      </c>
      <c r="I143" s="92" t="str">
        <f t="shared" ca="1" si="32"/>
        <v/>
      </c>
      <c r="J143" s="28" t="str">
        <f t="shared" si="33"/>
        <v/>
      </c>
      <c r="K143" s="28" t="str">
        <f t="shared" si="34"/>
        <v/>
      </c>
      <c r="L143" s="28" t="str">
        <f t="shared" ca="1" si="35"/>
        <v/>
      </c>
      <c r="M143" s="28" t="str">
        <f t="shared" si="36"/>
        <v/>
      </c>
      <c r="N143" s="93" t="str">
        <f t="shared" si="37"/>
        <v/>
      </c>
      <c r="O143" s="94" t="str">
        <f t="shared" si="38"/>
        <v/>
      </c>
      <c r="P143" s="70">
        <f t="shared" si="39"/>
        <v>0</v>
      </c>
      <c r="Q143" s="28" t="str">
        <f t="shared" ca="1" si="40"/>
        <v/>
      </c>
      <c r="R143" s="28" t="str">
        <f t="shared" si="41"/>
        <v/>
      </c>
      <c r="S143" s="28" t="str">
        <f t="array" ref="S143">IF(ISBLANK(A143),"",INDEX(Info!$B$3:$H$6442,MATCH(J143,IF(Info!$D$3:$D$6442=K143,Info!$C$3:$C$6442),0),7))</f>
        <v/>
      </c>
    </row>
    <row r="144" spans="1:19" x14ac:dyDescent="0.25">
      <c r="A144" s="75"/>
      <c r="B144" s="75"/>
      <c r="C144" s="72"/>
      <c r="D144" s="72"/>
      <c r="E144" s="41" t="str">
        <f t="shared" si="28"/>
        <v/>
      </c>
      <c r="F144" s="90" t="str">
        <f t="shared" ca="1" si="29"/>
        <v/>
      </c>
      <c r="G144" s="91" t="str">
        <f t="shared" si="30"/>
        <v/>
      </c>
      <c r="H144" s="41" t="str">
        <f t="shared" si="31"/>
        <v/>
      </c>
      <c r="I144" s="92" t="str">
        <f t="shared" ca="1" si="32"/>
        <v/>
      </c>
      <c r="J144" s="28" t="str">
        <f t="shared" si="33"/>
        <v/>
      </c>
      <c r="K144" s="28" t="str">
        <f t="shared" si="34"/>
        <v/>
      </c>
      <c r="L144" s="28" t="str">
        <f t="shared" ca="1" si="35"/>
        <v/>
      </c>
      <c r="M144" s="28" t="str">
        <f t="shared" si="36"/>
        <v/>
      </c>
      <c r="N144" s="93" t="str">
        <f t="shared" si="37"/>
        <v/>
      </c>
      <c r="O144" s="94" t="str">
        <f t="shared" si="38"/>
        <v/>
      </c>
      <c r="P144" s="70">
        <f t="shared" si="39"/>
        <v>0</v>
      </c>
      <c r="Q144" s="28" t="str">
        <f t="shared" ca="1" si="40"/>
        <v/>
      </c>
      <c r="R144" s="28" t="str">
        <f t="shared" si="41"/>
        <v/>
      </c>
      <c r="S144" s="28" t="str">
        <f t="array" ref="S144">IF(ISBLANK(A144),"",INDEX(Info!$B$3:$H$6442,MATCH(J144,IF(Info!$D$3:$D$6442=K144,Info!$C$3:$C$6442),0),7))</f>
        <v/>
      </c>
    </row>
    <row r="145" spans="1:19" x14ac:dyDescent="0.25">
      <c r="A145" s="75"/>
      <c r="B145" s="75"/>
      <c r="C145" s="72"/>
      <c r="D145" s="72"/>
      <c r="E145" s="41" t="str">
        <f t="shared" si="28"/>
        <v/>
      </c>
      <c r="F145" s="90" t="str">
        <f t="shared" ca="1" si="29"/>
        <v/>
      </c>
      <c r="G145" s="91" t="str">
        <f t="shared" si="30"/>
        <v/>
      </c>
      <c r="H145" s="41" t="str">
        <f t="shared" si="31"/>
        <v/>
      </c>
      <c r="I145" s="92" t="str">
        <f t="shared" ca="1" si="32"/>
        <v/>
      </c>
      <c r="J145" s="28" t="str">
        <f t="shared" si="33"/>
        <v/>
      </c>
      <c r="K145" s="28" t="str">
        <f t="shared" si="34"/>
        <v/>
      </c>
      <c r="L145" s="28" t="str">
        <f t="shared" ca="1" si="35"/>
        <v/>
      </c>
      <c r="M145" s="28" t="str">
        <f t="shared" si="36"/>
        <v/>
      </c>
      <c r="N145" s="93" t="str">
        <f t="shared" si="37"/>
        <v/>
      </c>
      <c r="O145" s="94" t="str">
        <f t="shared" si="38"/>
        <v/>
      </c>
      <c r="P145" s="70">
        <f t="shared" si="39"/>
        <v>0</v>
      </c>
      <c r="Q145" s="28" t="str">
        <f t="shared" ca="1" si="40"/>
        <v/>
      </c>
      <c r="R145" s="28" t="str">
        <f t="shared" si="41"/>
        <v/>
      </c>
      <c r="S145" s="28" t="str">
        <f t="array" ref="S145">IF(ISBLANK(A145),"",INDEX(Info!$B$3:$H$6442,MATCH(J145,IF(Info!$D$3:$D$6442=K145,Info!$C$3:$C$6442),0),7))</f>
        <v/>
      </c>
    </row>
    <row r="146" spans="1:19" x14ac:dyDescent="0.25">
      <c r="A146" s="75"/>
      <c r="B146" s="75"/>
      <c r="C146" s="72"/>
      <c r="D146" s="72"/>
      <c r="E146" s="41" t="str">
        <f t="shared" si="28"/>
        <v/>
      </c>
      <c r="F146" s="90" t="str">
        <f t="shared" ca="1" si="29"/>
        <v/>
      </c>
      <c r="G146" s="91" t="str">
        <f t="shared" si="30"/>
        <v/>
      </c>
      <c r="H146" s="41" t="str">
        <f t="shared" si="31"/>
        <v/>
      </c>
      <c r="I146" s="92" t="str">
        <f t="shared" ca="1" si="32"/>
        <v/>
      </c>
      <c r="J146" s="28" t="str">
        <f t="shared" si="33"/>
        <v/>
      </c>
      <c r="K146" s="28" t="str">
        <f t="shared" si="34"/>
        <v/>
      </c>
      <c r="L146" s="28" t="str">
        <f t="shared" ca="1" si="35"/>
        <v/>
      </c>
      <c r="M146" s="28" t="str">
        <f t="shared" si="36"/>
        <v/>
      </c>
      <c r="N146" s="93" t="str">
        <f t="shared" si="37"/>
        <v/>
      </c>
      <c r="O146" s="94" t="str">
        <f t="shared" si="38"/>
        <v/>
      </c>
      <c r="P146" s="70">
        <f t="shared" si="39"/>
        <v>0</v>
      </c>
      <c r="Q146" s="28" t="str">
        <f t="shared" ca="1" si="40"/>
        <v/>
      </c>
      <c r="R146" s="28" t="str">
        <f t="shared" si="41"/>
        <v/>
      </c>
      <c r="S146" s="28" t="str">
        <f t="array" ref="S146">IF(ISBLANK(A146),"",INDEX(Info!$B$3:$H$6442,MATCH(J146,IF(Info!$D$3:$D$6442=K146,Info!$C$3:$C$6442),0),7))</f>
        <v/>
      </c>
    </row>
    <row r="147" spans="1:19" x14ac:dyDescent="0.25">
      <c r="A147" s="75"/>
      <c r="B147" s="75"/>
      <c r="C147" s="72"/>
      <c r="D147" s="72"/>
      <c r="E147" s="41" t="str">
        <f t="shared" si="28"/>
        <v/>
      </c>
      <c r="F147" s="90" t="str">
        <f t="shared" ca="1" si="29"/>
        <v/>
      </c>
      <c r="G147" s="91" t="str">
        <f t="shared" si="30"/>
        <v/>
      </c>
      <c r="H147" s="41" t="str">
        <f t="shared" si="31"/>
        <v/>
      </c>
      <c r="I147" s="92" t="str">
        <f t="shared" ca="1" si="32"/>
        <v/>
      </c>
      <c r="J147" s="28" t="str">
        <f t="shared" si="33"/>
        <v/>
      </c>
      <c r="K147" s="28" t="str">
        <f t="shared" si="34"/>
        <v/>
      </c>
      <c r="L147" s="28" t="str">
        <f t="shared" ca="1" si="35"/>
        <v/>
      </c>
      <c r="M147" s="28" t="str">
        <f t="shared" si="36"/>
        <v/>
      </c>
      <c r="N147" s="93" t="str">
        <f t="shared" si="37"/>
        <v/>
      </c>
      <c r="O147" s="94" t="str">
        <f t="shared" si="38"/>
        <v/>
      </c>
      <c r="P147" s="70">
        <f t="shared" si="39"/>
        <v>0</v>
      </c>
      <c r="Q147" s="28" t="str">
        <f t="shared" ca="1" si="40"/>
        <v/>
      </c>
      <c r="R147" s="28" t="str">
        <f t="shared" si="41"/>
        <v/>
      </c>
      <c r="S147" s="28" t="str">
        <f t="array" ref="S147">IF(ISBLANK(A147),"",INDEX(Info!$B$3:$H$6442,MATCH(J147,IF(Info!$D$3:$D$6442=K147,Info!$C$3:$C$6442),0),7))</f>
        <v/>
      </c>
    </row>
    <row r="148" spans="1:19" x14ac:dyDescent="0.25">
      <c r="A148" s="75"/>
      <c r="B148" s="75"/>
      <c r="C148" s="72"/>
      <c r="D148" s="72"/>
      <c r="E148" s="41" t="str">
        <f t="shared" si="28"/>
        <v/>
      </c>
      <c r="F148" s="90" t="str">
        <f t="shared" ca="1" si="29"/>
        <v/>
      </c>
      <c r="G148" s="91" t="str">
        <f t="shared" si="30"/>
        <v/>
      </c>
      <c r="H148" s="41" t="str">
        <f t="shared" si="31"/>
        <v/>
      </c>
      <c r="I148" s="92" t="str">
        <f t="shared" ca="1" si="32"/>
        <v/>
      </c>
      <c r="J148" s="28" t="str">
        <f t="shared" si="33"/>
        <v/>
      </c>
      <c r="K148" s="28" t="str">
        <f t="shared" si="34"/>
        <v/>
      </c>
      <c r="L148" s="28" t="str">
        <f t="shared" ca="1" si="35"/>
        <v/>
      </c>
      <c r="M148" s="28" t="str">
        <f t="shared" si="36"/>
        <v/>
      </c>
      <c r="N148" s="93" t="str">
        <f t="shared" si="37"/>
        <v/>
      </c>
      <c r="O148" s="94" t="str">
        <f t="shared" si="38"/>
        <v/>
      </c>
      <c r="P148" s="70">
        <f t="shared" si="39"/>
        <v>0</v>
      </c>
      <c r="Q148" s="28" t="str">
        <f t="shared" ca="1" si="40"/>
        <v/>
      </c>
      <c r="R148" s="28" t="str">
        <f t="shared" si="41"/>
        <v/>
      </c>
      <c r="S148" s="28" t="str">
        <f t="array" ref="S148">IF(ISBLANK(A148),"",INDEX(Info!$B$3:$H$6442,MATCH(J148,IF(Info!$D$3:$D$6442=K148,Info!$C$3:$C$6442),0),7))</f>
        <v/>
      </c>
    </row>
    <row r="149" spans="1:19" x14ac:dyDescent="0.25">
      <c r="A149" s="75"/>
      <c r="B149" s="75"/>
      <c r="C149" s="72"/>
      <c r="D149" s="72"/>
      <c r="E149" s="41" t="str">
        <f t="shared" si="28"/>
        <v/>
      </c>
      <c r="F149" s="90" t="str">
        <f t="shared" ca="1" si="29"/>
        <v/>
      </c>
      <c r="G149" s="91" t="str">
        <f t="shared" si="30"/>
        <v/>
      </c>
      <c r="H149" s="41" t="str">
        <f t="shared" si="31"/>
        <v/>
      </c>
      <c r="I149" s="92" t="str">
        <f t="shared" ca="1" si="32"/>
        <v/>
      </c>
      <c r="J149" s="28" t="str">
        <f t="shared" si="33"/>
        <v/>
      </c>
      <c r="K149" s="28" t="str">
        <f t="shared" si="34"/>
        <v/>
      </c>
      <c r="L149" s="28" t="str">
        <f t="shared" ca="1" si="35"/>
        <v/>
      </c>
      <c r="M149" s="28" t="str">
        <f t="shared" si="36"/>
        <v/>
      </c>
      <c r="N149" s="93" t="str">
        <f t="shared" si="37"/>
        <v/>
      </c>
      <c r="O149" s="94" t="str">
        <f t="shared" si="38"/>
        <v/>
      </c>
      <c r="P149" s="70">
        <f t="shared" si="39"/>
        <v>0</v>
      </c>
      <c r="Q149" s="28" t="str">
        <f t="shared" ca="1" si="40"/>
        <v/>
      </c>
      <c r="R149" s="28" t="str">
        <f t="shared" si="41"/>
        <v/>
      </c>
      <c r="S149" s="28" t="str">
        <f t="array" ref="S149">IF(ISBLANK(A149),"",INDEX(Info!$B$3:$H$6442,MATCH(J149,IF(Info!$D$3:$D$6442=K149,Info!$C$3:$C$6442),0),7))</f>
        <v/>
      </c>
    </row>
    <row r="150" spans="1:19" x14ac:dyDescent="0.25">
      <c r="A150" s="75"/>
      <c r="B150" s="75"/>
      <c r="C150" s="72"/>
      <c r="D150" s="72"/>
      <c r="E150" s="41" t="str">
        <f t="shared" si="28"/>
        <v/>
      </c>
      <c r="F150" s="90" t="str">
        <f t="shared" ca="1" si="29"/>
        <v/>
      </c>
      <c r="G150" s="91" t="str">
        <f t="shared" si="30"/>
        <v/>
      </c>
      <c r="H150" s="41" t="str">
        <f t="shared" si="31"/>
        <v/>
      </c>
      <c r="I150" s="92" t="str">
        <f t="shared" ca="1" si="32"/>
        <v/>
      </c>
      <c r="J150" s="28" t="str">
        <f t="shared" si="33"/>
        <v/>
      </c>
      <c r="K150" s="28" t="str">
        <f t="shared" si="34"/>
        <v/>
      </c>
      <c r="L150" s="28" t="str">
        <f t="shared" ca="1" si="35"/>
        <v/>
      </c>
      <c r="M150" s="28" t="str">
        <f t="shared" si="36"/>
        <v/>
      </c>
      <c r="N150" s="93" t="str">
        <f t="shared" si="37"/>
        <v/>
      </c>
      <c r="O150" s="94" t="str">
        <f t="shared" si="38"/>
        <v/>
      </c>
      <c r="P150" s="70">
        <f t="shared" si="39"/>
        <v>0</v>
      </c>
      <c r="Q150" s="28" t="str">
        <f t="shared" ca="1" si="40"/>
        <v/>
      </c>
      <c r="R150" s="28" t="str">
        <f t="shared" si="41"/>
        <v/>
      </c>
      <c r="S150" s="28" t="str">
        <f t="array" ref="S150">IF(ISBLANK(A150),"",INDEX(Info!$B$3:$H$6442,MATCH(J150,IF(Info!$D$3:$D$6442=K150,Info!$C$3:$C$6442),0),7))</f>
        <v/>
      </c>
    </row>
    <row r="151" spans="1:19" x14ac:dyDescent="0.25">
      <c r="A151" s="75"/>
      <c r="B151" s="75"/>
      <c r="C151" s="72"/>
      <c r="D151" s="72"/>
      <c r="E151" s="41" t="str">
        <f t="shared" si="28"/>
        <v/>
      </c>
      <c r="F151" s="90" t="str">
        <f t="shared" ca="1" si="29"/>
        <v/>
      </c>
      <c r="G151" s="91" t="str">
        <f t="shared" si="30"/>
        <v/>
      </c>
      <c r="H151" s="41" t="str">
        <f t="shared" si="31"/>
        <v/>
      </c>
      <c r="I151" s="92" t="str">
        <f t="shared" ca="1" si="32"/>
        <v/>
      </c>
      <c r="J151" s="28" t="str">
        <f t="shared" si="33"/>
        <v/>
      </c>
      <c r="K151" s="28" t="str">
        <f t="shared" si="34"/>
        <v/>
      </c>
      <c r="L151" s="28" t="str">
        <f t="shared" ca="1" si="35"/>
        <v/>
      </c>
      <c r="M151" s="28" t="str">
        <f t="shared" si="36"/>
        <v/>
      </c>
      <c r="N151" s="93" t="str">
        <f t="shared" si="37"/>
        <v/>
      </c>
      <c r="O151" s="94" t="str">
        <f t="shared" si="38"/>
        <v/>
      </c>
      <c r="P151" s="70">
        <f t="shared" si="39"/>
        <v>0</v>
      </c>
      <c r="Q151" s="28" t="str">
        <f t="shared" ca="1" si="40"/>
        <v/>
      </c>
      <c r="R151" s="28" t="str">
        <f t="shared" si="41"/>
        <v/>
      </c>
      <c r="S151" s="28" t="str">
        <f t="array" ref="S151">IF(ISBLANK(A151),"",INDEX(Info!$B$3:$H$6442,MATCH(J151,IF(Info!$D$3:$D$6442=K151,Info!$C$3:$C$6442),0),7))</f>
        <v/>
      </c>
    </row>
    <row r="152" spans="1:19" x14ac:dyDescent="0.25">
      <c r="A152" s="75"/>
      <c r="B152" s="75"/>
      <c r="C152" s="72"/>
      <c r="D152" s="72"/>
      <c r="E152" s="41" t="str">
        <f t="shared" si="28"/>
        <v/>
      </c>
      <c r="F152" s="90" t="str">
        <f t="shared" ca="1" si="29"/>
        <v/>
      </c>
      <c r="G152" s="91" t="str">
        <f t="shared" si="30"/>
        <v/>
      </c>
      <c r="H152" s="41" t="str">
        <f t="shared" si="31"/>
        <v/>
      </c>
      <c r="I152" s="92" t="str">
        <f t="shared" ca="1" si="32"/>
        <v/>
      </c>
      <c r="J152" s="28" t="str">
        <f t="shared" si="33"/>
        <v/>
      </c>
      <c r="K152" s="28" t="str">
        <f t="shared" si="34"/>
        <v/>
      </c>
      <c r="L152" s="28" t="str">
        <f t="shared" ca="1" si="35"/>
        <v/>
      </c>
      <c r="M152" s="28" t="str">
        <f t="shared" si="36"/>
        <v/>
      </c>
      <c r="N152" s="93" t="str">
        <f t="shared" si="37"/>
        <v/>
      </c>
      <c r="O152" s="94" t="str">
        <f t="shared" si="38"/>
        <v/>
      </c>
      <c r="P152" s="70">
        <f t="shared" si="39"/>
        <v>0</v>
      </c>
      <c r="Q152" s="28" t="str">
        <f t="shared" ca="1" si="40"/>
        <v/>
      </c>
      <c r="R152" s="28" t="str">
        <f t="shared" si="41"/>
        <v/>
      </c>
      <c r="S152" s="28" t="str">
        <f t="array" ref="S152">IF(ISBLANK(A152),"",INDEX(Info!$B$3:$H$6442,MATCH(J152,IF(Info!$D$3:$D$6442=K152,Info!$C$3:$C$6442),0),7))</f>
        <v/>
      </c>
    </row>
    <row r="153" spans="1:19" x14ac:dyDescent="0.25">
      <c r="A153" s="75"/>
      <c r="B153" s="75"/>
      <c r="C153" s="72"/>
      <c r="D153" s="72"/>
      <c r="E153" s="41" t="str">
        <f t="shared" si="28"/>
        <v/>
      </c>
      <c r="F153" s="90" t="str">
        <f t="shared" ca="1" si="29"/>
        <v/>
      </c>
      <c r="G153" s="91" t="str">
        <f t="shared" si="30"/>
        <v/>
      </c>
      <c r="H153" s="41" t="str">
        <f t="shared" si="31"/>
        <v/>
      </c>
      <c r="I153" s="92" t="str">
        <f t="shared" ca="1" si="32"/>
        <v/>
      </c>
      <c r="J153" s="28" t="str">
        <f t="shared" si="33"/>
        <v/>
      </c>
      <c r="K153" s="28" t="str">
        <f t="shared" si="34"/>
        <v/>
      </c>
      <c r="L153" s="28" t="str">
        <f t="shared" ca="1" si="35"/>
        <v/>
      </c>
      <c r="M153" s="28" t="str">
        <f t="shared" si="36"/>
        <v/>
      </c>
      <c r="N153" s="93" t="str">
        <f t="shared" si="37"/>
        <v/>
      </c>
      <c r="O153" s="94" t="str">
        <f t="shared" si="38"/>
        <v/>
      </c>
      <c r="P153" s="70">
        <f t="shared" si="39"/>
        <v>0</v>
      </c>
      <c r="Q153" s="28" t="str">
        <f t="shared" ca="1" si="40"/>
        <v/>
      </c>
      <c r="R153" s="28" t="str">
        <f t="shared" si="41"/>
        <v/>
      </c>
      <c r="S153" s="28" t="str">
        <f t="array" ref="S153">IF(ISBLANK(A153),"",INDEX(Info!$B$3:$H$6442,MATCH(J153,IF(Info!$D$3:$D$6442=K153,Info!$C$3:$C$6442),0),7))</f>
        <v/>
      </c>
    </row>
    <row r="154" spans="1:19" x14ac:dyDescent="0.25">
      <c r="A154" s="75"/>
      <c r="B154" s="75"/>
      <c r="C154" s="72"/>
      <c r="D154" s="72"/>
      <c r="E154" s="41" t="str">
        <f t="shared" si="28"/>
        <v/>
      </c>
      <c r="F154" s="90" t="str">
        <f t="shared" ca="1" si="29"/>
        <v/>
      </c>
      <c r="G154" s="91" t="str">
        <f t="shared" si="30"/>
        <v/>
      </c>
      <c r="H154" s="41" t="str">
        <f t="shared" si="31"/>
        <v/>
      </c>
      <c r="I154" s="92" t="str">
        <f t="shared" ca="1" si="32"/>
        <v/>
      </c>
      <c r="J154" s="28" t="str">
        <f t="shared" si="33"/>
        <v/>
      </c>
      <c r="K154" s="28" t="str">
        <f t="shared" si="34"/>
        <v/>
      </c>
      <c r="L154" s="28" t="str">
        <f t="shared" ca="1" si="35"/>
        <v/>
      </c>
      <c r="M154" s="28" t="str">
        <f t="shared" si="36"/>
        <v/>
      </c>
      <c r="N154" s="93" t="str">
        <f t="shared" si="37"/>
        <v/>
      </c>
      <c r="O154" s="94" t="str">
        <f t="shared" si="38"/>
        <v/>
      </c>
      <c r="P154" s="70">
        <f t="shared" si="39"/>
        <v>0</v>
      </c>
      <c r="Q154" s="28" t="str">
        <f t="shared" ca="1" si="40"/>
        <v/>
      </c>
      <c r="R154" s="28" t="str">
        <f t="shared" si="41"/>
        <v/>
      </c>
      <c r="S154" s="28" t="str">
        <f t="array" ref="S154">IF(ISBLANK(A154),"",INDEX(Info!$B$3:$H$6442,MATCH(J154,IF(Info!$D$3:$D$6442=K154,Info!$C$3:$C$6442),0),7))</f>
        <v/>
      </c>
    </row>
    <row r="155" spans="1:19" x14ac:dyDescent="0.25">
      <c r="A155" s="75"/>
      <c r="B155" s="75"/>
      <c r="C155" s="72"/>
      <c r="D155" s="72"/>
      <c r="E155" s="41" t="str">
        <f t="shared" si="28"/>
        <v/>
      </c>
      <c r="F155" s="90" t="str">
        <f t="shared" ca="1" si="29"/>
        <v/>
      </c>
      <c r="G155" s="91" t="str">
        <f t="shared" si="30"/>
        <v/>
      </c>
      <c r="H155" s="41" t="str">
        <f t="shared" si="31"/>
        <v/>
      </c>
      <c r="I155" s="92" t="str">
        <f t="shared" ca="1" si="32"/>
        <v/>
      </c>
      <c r="J155" s="28" t="str">
        <f t="shared" si="33"/>
        <v/>
      </c>
      <c r="K155" s="28" t="str">
        <f t="shared" si="34"/>
        <v/>
      </c>
      <c r="L155" s="28" t="str">
        <f t="shared" ca="1" si="35"/>
        <v/>
      </c>
      <c r="M155" s="28" t="str">
        <f t="shared" si="36"/>
        <v/>
      </c>
      <c r="N155" s="93" t="str">
        <f t="shared" si="37"/>
        <v/>
      </c>
      <c r="O155" s="94" t="str">
        <f t="shared" si="38"/>
        <v/>
      </c>
      <c r="P155" s="70">
        <f t="shared" si="39"/>
        <v>0</v>
      </c>
      <c r="Q155" s="28" t="str">
        <f t="shared" ca="1" si="40"/>
        <v/>
      </c>
      <c r="R155" s="28" t="str">
        <f t="shared" si="41"/>
        <v/>
      </c>
      <c r="S155" s="28" t="str">
        <f t="array" ref="S155">IF(ISBLANK(A155),"",INDEX(Info!$B$3:$H$6442,MATCH(J155,IF(Info!$D$3:$D$6442=K155,Info!$C$3:$C$6442),0),7))</f>
        <v/>
      </c>
    </row>
    <row r="156" spans="1:19" x14ac:dyDescent="0.25">
      <c r="A156" s="75"/>
      <c r="B156" s="75"/>
      <c r="C156" s="72"/>
      <c r="D156" s="72"/>
      <c r="E156" s="41" t="str">
        <f t="shared" si="28"/>
        <v/>
      </c>
      <c r="F156" s="90" t="str">
        <f t="shared" ca="1" si="29"/>
        <v/>
      </c>
      <c r="G156" s="91" t="str">
        <f t="shared" si="30"/>
        <v/>
      </c>
      <c r="H156" s="41" t="str">
        <f t="shared" si="31"/>
        <v/>
      </c>
      <c r="I156" s="92" t="str">
        <f t="shared" ca="1" si="32"/>
        <v/>
      </c>
      <c r="J156" s="28" t="str">
        <f t="shared" si="33"/>
        <v/>
      </c>
      <c r="K156" s="28" t="str">
        <f t="shared" si="34"/>
        <v/>
      </c>
      <c r="L156" s="28" t="str">
        <f t="shared" ca="1" si="35"/>
        <v/>
      </c>
      <c r="M156" s="28" t="str">
        <f t="shared" si="36"/>
        <v/>
      </c>
      <c r="N156" s="93" t="str">
        <f t="shared" si="37"/>
        <v/>
      </c>
      <c r="O156" s="94" t="str">
        <f t="shared" si="38"/>
        <v/>
      </c>
      <c r="P156" s="70">
        <f t="shared" si="39"/>
        <v>0</v>
      </c>
      <c r="Q156" s="28" t="str">
        <f t="shared" ca="1" si="40"/>
        <v/>
      </c>
      <c r="R156" s="28" t="str">
        <f t="shared" si="41"/>
        <v/>
      </c>
      <c r="S156" s="28" t="str">
        <f t="array" ref="S156">IF(ISBLANK(A156),"",INDEX(Info!$B$3:$H$6442,MATCH(J156,IF(Info!$D$3:$D$6442=K156,Info!$C$3:$C$6442),0),7))</f>
        <v/>
      </c>
    </row>
    <row r="157" spans="1:19" x14ac:dyDescent="0.25">
      <c r="A157" s="75"/>
      <c r="B157" s="75"/>
      <c r="C157" s="72"/>
      <c r="D157" s="72"/>
      <c r="E157" s="41" t="str">
        <f t="shared" si="28"/>
        <v/>
      </c>
      <c r="F157" s="90" t="str">
        <f t="shared" ca="1" si="29"/>
        <v/>
      </c>
      <c r="G157" s="91" t="str">
        <f t="shared" si="30"/>
        <v/>
      </c>
      <c r="H157" s="41" t="str">
        <f t="shared" si="31"/>
        <v/>
      </c>
      <c r="I157" s="92" t="str">
        <f t="shared" ca="1" si="32"/>
        <v/>
      </c>
      <c r="J157" s="28" t="str">
        <f t="shared" si="33"/>
        <v/>
      </c>
      <c r="K157" s="28" t="str">
        <f t="shared" si="34"/>
        <v/>
      </c>
      <c r="L157" s="28" t="str">
        <f t="shared" ca="1" si="35"/>
        <v/>
      </c>
      <c r="M157" s="28" t="str">
        <f t="shared" si="36"/>
        <v/>
      </c>
      <c r="N157" s="93" t="str">
        <f t="shared" si="37"/>
        <v/>
      </c>
      <c r="O157" s="94" t="str">
        <f t="shared" si="38"/>
        <v/>
      </c>
      <c r="P157" s="70">
        <f t="shared" si="39"/>
        <v>0</v>
      </c>
      <c r="Q157" s="28" t="str">
        <f t="shared" ca="1" si="40"/>
        <v/>
      </c>
      <c r="R157" s="28" t="str">
        <f t="shared" si="41"/>
        <v/>
      </c>
      <c r="S157" s="28" t="str">
        <f t="array" ref="S157">IF(ISBLANK(A157),"",INDEX(Info!$B$3:$H$6442,MATCH(J157,IF(Info!$D$3:$D$6442=K157,Info!$C$3:$C$6442),0),7))</f>
        <v/>
      </c>
    </row>
    <row r="158" spans="1:19" x14ac:dyDescent="0.25">
      <c r="A158" s="75"/>
      <c r="B158" s="75"/>
      <c r="C158" s="72"/>
      <c r="D158" s="72"/>
      <c r="E158" s="41" t="str">
        <f t="shared" si="28"/>
        <v/>
      </c>
      <c r="F158" s="90" t="str">
        <f t="shared" ca="1" si="29"/>
        <v/>
      </c>
      <c r="G158" s="91" t="str">
        <f t="shared" si="30"/>
        <v/>
      </c>
      <c r="H158" s="41" t="str">
        <f t="shared" si="31"/>
        <v/>
      </c>
      <c r="I158" s="92" t="str">
        <f t="shared" ca="1" si="32"/>
        <v/>
      </c>
      <c r="J158" s="28" t="str">
        <f t="shared" si="33"/>
        <v/>
      </c>
      <c r="K158" s="28" t="str">
        <f t="shared" si="34"/>
        <v/>
      </c>
      <c r="L158" s="28" t="str">
        <f t="shared" ca="1" si="35"/>
        <v/>
      </c>
      <c r="M158" s="28" t="str">
        <f t="shared" si="36"/>
        <v/>
      </c>
      <c r="N158" s="93" t="str">
        <f t="shared" si="37"/>
        <v/>
      </c>
      <c r="O158" s="94" t="str">
        <f t="shared" si="38"/>
        <v/>
      </c>
      <c r="P158" s="70">
        <f t="shared" si="39"/>
        <v>0</v>
      </c>
      <c r="Q158" s="28" t="str">
        <f t="shared" ca="1" si="40"/>
        <v/>
      </c>
      <c r="R158" s="28" t="str">
        <f t="shared" si="41"/>
        <v/>
      </c>
      <c r="S158" s="28" t="str">
        <f t="array" ref="S158">IF(ISBLANK(A158),"",INDEX(Info!$B$3:$H$6442,MATCH(J158,IF(Info!$D$3:$D$6442=K158,Info!$C$3:$C$6442),0),7))</f>
        <v/>
      </c>
    </row>
    <row r="159" spans="1:19" x14ac:dyDescent="0.25">
      <c r="A159" s="75"/>
      <c r="B159" s="75"/>
      <c r="C159" s="72"/>
      <c r="D159" s="72"/>
      <c r="E159" s="41" t="str">
        <f t="shared" si="28"/>
        <v/>
      </c>
      <c r="F159" s="90" t="str">
        <f t="shared" ca="1" si="29"/>
        <v/>
      </c>
      <c r="G159" s="91" t="str">
        <f t="shared" si="30"/>
        <v/>
      </c>
      <c r="H159" s="41" t="str">
        <f t="shared" si="31"/>
        <v/>
      </c>
      <c r="I159" s="92" t="str">
        <f t="shared" ca="1" si="32"/>
        <v/>
      </c>
      <c r="J159" s="28" t="str">
        <f t="shared" si="33"/>
        <v/>
      </c>
      <c r="K159" s="28" t="str">
        <f t="shared" si="34"/>
        <v/>
      </c>
      <c r="L159" s="28" t="str">
        <f t="shared" ca="1" si="35"/>
        <v/>
      </c>
      <c r="M159" s="28" t="str">
        <f t="shared" si="36"/>
        <v/>
      </c>
      <c r="N159" s="93" t="str">
        <f t="shared" si="37"/>
        <v/>
      </c>
      <c r="O159" s="94" t="str">
        <f t="shared" si="38"/>
        <v/>
      </c>
      <c r="P159" s="70">
        <f t="shared" si="39"/>
        <v>0</v>
      </c>
      <c r="Q159" s="28" t="str">
        <f t="shared" ca="1" si="40"/>
        <v/>
      </c>
      <c r="R159" s="28" t="str">
        <f t="shared" si="41"/>
        <v/>
      </c>
      <c r="S159" s="28" t="str">
        <f t="array" ref="S159">IF(ISBLANK(A159),"",INDEX(Info!$B$3:$H$6442,MATCH(J159,IF(Info!$D$3:$D$6442=K159,Info!$C$3:$C$6442),0),7))</f>
        <v/>
      </c>
    </row>
    <row r="160" spans="1:19" x14ac:dyDescent="0.25">
      <c r="A160" s="75"/>
      <c r="B160" s="75"/>
      <c r="C160" s="72"/>
      <c r="D160" s="72"/>
      <c r="E160" s="41" t="str">
        <f t="shared" si="28"/>
        <v/>
      </c>
      <c r="F160" s="90" t="str">
        <f t="shared" ca="1" si="29"/>
        <v/>
      </c>
      <c r="G160" s="91" t="str">
        <f t="shared" si="30"/>
        <v/>
      </c>
      <c r="H160" s="41" t="str">
        <f t="shared" si="31"/>
        <v/>
      </c>
      <c r="I160" s="92" t="str">
        <f t="shared" ca="1" si="32"/>
        <v/>
      </c>
      <c r="J160" s="28" t="str">
        <f t="shared" si="33"/>
        <v/>
      </c>
      <c r="K160" s="28" t="str">
        <f t="shared" si="34"/>
        <v/>
      </c>
      <c r="L160" s="28" t="str">
        <f t="shared" ca="1" si="35"/>
        <v/>
      </c>
      <c r="M160" s="28" t="str">
        <f t="shared" si="36"/>
        <v/>
      </c>
      <c r="N160" s="93" t="str">
        <f t="shared" si="37"/>
        <v/>
      </c>
      <c r="O160" s="94" t="str">
        <f t="shared" si="38"/>
        <v/>
      </c>
      <c r="P160" s="70">
        <f t="shared" si="39"/>
        <v>0</v>
      </c>
      <c r="Q160" s="28" t="str">
        <f t="shared" ca="1" si="40"/>
        <v/>
      </c>
      <c r="R160" s="28" t="str">
        <f t="shared" si="41"/>
        <v/>
      </c>
      <c r="S160" s="28" t="str">
        <f t="array" ref="S160">IF(ISBLANK(A160),"",INDEX(Info!$B$3:$H$6442,MATCH(J160,IF(Info!$D$3:$D$6442=K160,Info!$C$3:$C$6442),0),7))</f>
        <v/>
      </c>
    </row>
    <row r="161" spans="1:19" x14ac:dyDescent="0.25">
      <c r="A161" s="75"/>
      <c r="B161" s="75"/>
      <c r="C161" s="72"/>
      <c r="D161" s="72"/>
      <c r="E161" s="41" t="str">
        <f t="shared" si="28"/>
        <v/>
      </c>
      <c r="F161" s="90" t="str">
        <f t="shared" ca="1" si="29"/>
        <v/>
      </c>
      <c r="G161" s="91" t="str">
        <f t="shared" si="30"/>
        <v/>
      </c>
      <c r="H161" s="41" t="str">
        <f t="shared" si="31"/>
        <v/>
      </c>
      <c r="I161" s="92" t="str">
        <f t="shared" ca="1" si="32"/>
        <v/>
      </c>
      <c r="J161" s="28" t="str">
        <f t="shared" si="33"/>
        <v/>
      </c>
      <c r="K161" s="28" t="str">
        <f t="shared" si="34"/>
        <v/>
      </c>
      <c r="L161" s="28" t="str">
        <f t="shared" ca="1" si="35"/>
        <v/>
      </c>
      <c r="M161" s="28" t="str">
        <f t="shared" si="36"/>
        <v/>
      </c>
      <c r="N161" s="93" t="str">
        <f t="shared" si="37"/>
        <v/>
      </c>
      <c r="O161" s="94" t="str">
        <f t="shared" si="38"/>
        <v/>
      </c>
      <c r="P161" s="70">
        <f t="shared" si="39"/>
        <v>0</v>
      </c>
      <c r="Q161" s="28" t="str">
        <f t="shared" ca="1" si="40"/>
        <v/>
      </c>
      <c r="R161" s="28" t="str">
        <f t="shared" si="41"/>
        <v/>
      </c>
      <c r="S161" s="28" t="str">
        <f t="array" ref="S161">IF(ISBLANK(A161),"",INDEX(Info!$B$3:$H$6442,MATCH(J161,IF(Info!$D$3:$D$6442=K161,Info!$C$3:$C$6442),0),7))</f>
        <v/>
      </c>
    </row>
    <row r="162" spans="1:19" x14ac:dyDescent="0.25">
      <c r="A162" s="75"/>
      <c r="B162" s="75"/>
      <c r="C162" s="72"/>
      <c r="D162" s="72"/>
      <c r="E162" s="41" t="str">
        <f t="shared" si="28"/>
        <v/>
      </c>
      <c r="F162" s="90" t="str">
        <f t="shared" ca="1" si="29"/>
        <v/>
      </c>
      <c r="G162" s="91" t="str">
        <f t="shared" si="30"/>
        <v/>
      </c>
      <c r="H162" s="41" t="str">
        <f t="shared" si="31"/>
        <v/>
      </c>
      <c r="I162" s="92" t="str">
        <f t="shared" ca="1" si="32"/>
        <v/>
      </c>
      <c r="J162" s="28" t="str">
        <f t="shared" si="33"/>
        <v/>
      </c>
      <c r="K162" s="28" t="str">
        <f t="shared" si="34"/>
        <v/>
      </c>
      <c r="L162" s="28" t="str">
        <f t="shared" ca="1" si="35"/>
        <v/>
      </c>
      <c r="M162" s="28" t="str">
        <f t="shared" si="36"/>
        <v/>
      </c>
      <c r="N162" s="93" t="str">
        <f t="shared" si="37"/>
        <v/>
      </c>
      <c r="O162" s="94" t="str">
        <f t="shared" si="38"/>
        <v/>
      </c>
      <c r="P162" s="70">
        <f t="shared" si="39"/>
        <v>0</v>
      </c>
      <c r="Q162" s="28" t="str">
        <f t="shared" ca="1" si="40"/>
        <v/>
      </c>
      <c r="R162" s="28" t="str">
        <f t="shared" si="41"/>
        <v/>
      </c>
      <c r="S162" s="28" t="str">
        <f t="array" ref="S162">IF(ISBLANK(A162),"",INDEX(Info!$B$3:$H$6442,MATCH(J162,IF(Info!$D$3:$D$6442=K162,Info!$C$3:$C$6442),0),7))</f>
        <v/>
      </c>
    </row>
    <row r="163" spans="1:19" x14ac:dyDescent="0.25">
      <c r="A163" s="75"/>
      <c r="B163" s="75"/>
      <c r="C163" s="72"/>
      <c r="D163" s="72"/>
      <c r="E163" s="41" t="str">
        <f t="shared" si="28"/>
        <v/>
      </c>
      <c r="F163" s="90" t="str">
        <f t="shared" ca="1" si="29"/>
        <v/>
      </c>
      <c r="G163" s="91" t="str">
        <f t="shared" si="30"/>
        <v/>
      </c>
      <c r="H163" s="41" t="str">
        <f t="shared" si="31"/>
        <v/>
      </c>
      <c r="I163" s="92" t="str">
        <f t="shared" ca="1" si="32"/>
        <v/>
      </c>
      <c r="J163" s="28" t="str">
        <f t="shared" si="33"/>
        <v/>
      </c>
      <c r="K163" s="28" t="str">
        <f t="shared" si="34"/>
        <v/>
      </c>
      <c r="L163" s="28" t="str">
        <f t="shared" ca="1" si="35"/>
        <v/>
      </c>
      <c r="M163" s="28" t="str">
        <f t="shared" si="36"/>
        <v/>
      </c>
      <c r="N163" s="93" t="str">
        <f t="shared" si="37"/>
        <v/>
      </c>
      <c r="O163" s="94" t="str">
        <f t="shared" si="38"/>
        <v/>
      </c>
      <c r="P163" s="70">
        <f t="shared" si="39"/>
        <v>0</v>
      </c>
      <c r="Q163" s="28" t="str">
        <f t="shared" ca="1" si="40"/>
        <v/>
      </c>
      <c r="R163" s="28" t="str">
        <f t="shared" si="41"/>
        <v/>
      </c>
      <c r="S163" s="28" t="str">
        <f t="array" ref="S163">IF(ISBLANK(A163),"",INDEX(Info!$B$3:$H$6442,MATCH(J163,IF(Info!$D$3:$D$6442=K163,Info!$C$3:$C$6442),0),7))</f>
        <v/>
      </c>
    </row>
    <row r="164" spans="1:19" x14ac:dyDescent="0.25">
      <c r="A164" s="75"/>
      <c r="B164" s="75"/>
      <c r="C164" s="72"/>
      <c r="D164" s="72"/>
      <c r="E164" s="41" t="str">
        <f t="shared" si="28"/>
        <v/>
      </c>
      <c r="F164" s="90" t="str">
        <f t="shared" ca="1" si="29"/>
        <v/>
      </c>
      <c r="G164" s="91" t="str">
        <f t="shared" si="30"/>
        <v/>
      </c>
      <c r="H164" s="41" t="str">
        <f t="shared" si="31"/>
        <v/>
      </c>
      <c r="I164" s="92" t="str">
        <f t="shared" ca="1" si="32"/>
        <v/>
      </c>
      <c r="J164" s="28" t="str">
        <f t="shared" si="33"/>
        <v/>
      </c>
      <c r="K164" s="28" t="str">
        <f t="shared" si="34"/>
        <v/>
      </c>
      <c r="L164" s="28" t="str">
        <f t="shared" ca="1" si="35"/>
        <v/>
      </c>
      <c r="M164" s="28" t="str">
        <f t="shared" si="36"/>
        <v/>
      </c>
      <c r="N164" s="93" t="str">
        <f t="shared" si="37"/>
        <v/>
      </c>
      <c r="O164" s="94" t="str">
        <f t="shared" si="38"/>
        <v/>
      </c>
      <c r="P164" s="70">
        <f t="shared" si="39"/>
        <v>0</v>
      </c>
      <c r="Q164" s="28" t="str">
        <f t="shared" ca="1" si="40"/>
        <v/>
      </c>
      <c r="R164" s="28" t="str">
        <f t="shared" si="41"/>
        <v/>
      </c>
      <c r="S164" s="28" t="str">
        <f t="array" ref="S164">IF(ISBLANK(A164),"",INDEX(Info!$B$3:$H$6442,MATCH(J164,IF(Info!$D$3:$D$6442=K164,Info!$C$3:$C$6442),0),7))</f>
        <v/>
      </c>
    </row>
    <row r="165" spans="1:19" x14ac:dyDescent="0.25">
      <c r="A165" s="75"/>
      <c r="B165" s="75"/>
      <c r="C165" s="72"/>
      <c r="D165" s="72"/>
      <c r="E165" s="41" t="str">
        <f t="shared" si="28"/>
        <v/>
      </c>
      <c r="F165" s="90" t="str">
        <f t="shared" ca="1" si="29"/>
        <v/>
      </c>
      <c r="G165" s="91" t="str">
        <f t="shared" si="30"/>
        <v/>
      </c>
      <c r="H165" s="41" t="str">
        <f t="shared" si="31"/>
        <v/>
      </c>
      <c r="I165" s="92" t="str">
        <f t="shared" ca="1" si="32"/>
        <v/>
      </c>
      <c r="J165" s="28" t="str">
        <f t="shared" si="33"/>
        <v/>
      </c>
      <c r="K165" s="28" t="str">
        <f t="shared" si="34"/>
        <v/>
      </c>
      <c r="L165" s="28" t="str">
        <f t="shared" ca="1" si="35"/>
        <v/>
      </c>
      <c r="M165" s="28" t="str">
        <f t="shared" si="36"/>
        <v/>
      </c>
      <c r="N165" s="93" t="str">
        <f t="shared" si="37"/>
        <v/>
      </c>
      <c r="O165" s="94" t="str">
        <f t="shared" si="38"/>
        <v/>
      </c>
      <c r="P165" s="70">
        <f t="shared" si="39"/>
        <v>0</v>
      </c>
      <c r="Q165" s="28" t="str">
        <f t="shared" ca="1" si="40"/>
        <v/>
      </c>
      <c r="R165" s="28" t="str">
        <f t="shared" si="41"/>
        <v/>
      </c>
      <c r="S165" s="28" t="str">
        <f t="array" ref="S165">IF(ISBLANK(A165),"",INDEX(Info!$B$3:$H$6442,MATCH(J165,IF(Info!$D$3:$D$6442=K165,Info!$C$3:$C$6442),0),7))</f>
        <v/>
      </c>
    </row>
    <row r="166" spans="1:19" x14ac:dyDescent="0.25">
      <c r="A166" s="75"/>
      <c r="B166" s="75"/>
      <c r="C166" s="72"/>
      <c r="D166" s="72"/>
      <c r="E166" s="41" t="str">
        <f t="shared" si="28"/>
        <v/>
      </c>
      <c r="F166" s="90" t="str">
        <f t="shared" ca="1" si="29"/>
        <v/>
      </c>
      <c r="G166" s="91" t="str">
        <f t="shared" si="30"/>
        <v/>
      </c>
      <c r="H166" s="41" t="str">
        <f t="shared" si="31"/>
        <v/>
      </c>
      <c r="I166" s="92" t="str">
        <f t="shared" ca="1" si="32"/>
        <v/>
      </c>
      <c r="J166" s="28" t="str">
        <f t="shared" si="33"/>
        <v/>
      </c>
      <c r="K166" s="28" t="str">
        <f t="shared" si="34"/>
        <v/>
      </c>
      <c r="L166" s="28" t="str">
        <f t="shared" ca="1" si="35"/>
        <v/>
      </c>
      <c r="M166" s="28" t="str">
        <f t="shared" si="36"/>
        <v/>
      </c>
      <c r="N166" s="93" t="str">
        <f t="shared" si="37"/>
        <v/>
      </c>
      <c r="O166" s="94" t="str">
        <f t="shared" si="38"/>
        <v/>
      </c>
      <c r="P166" s="70">
        <f t="shared" si="39"/>
        <v>0</v>
      </c>
      <c r="Q166" s="28" t="str">
        <f t="shared" ca="1" si="40"/>
        <v/>
      </c>
      <c r="R166" s="28" t="str">
        <f t="shared" si="41"/>
        <v/>
      </c>
      <c r="S166" s="28" t="str">
        <f t="array" ref="S166">IF(ISBLANK(A166),"",INDEX(Info!$B$3:$H$6442,MATCH(J166,IF(Info!$D$3:$D$6442=K166,Info!$C$3:$C$6442),0),7))</f>
        <v/>
      </c>
    </row>
    <row r="167" spans="1:19" x14ac:dyDescent="0.25">
      <c r="A167" s="75"/>
      <c r="B167" s="75"/>
      <c r="C167" s="72"/>
      <c r="D167" s="72"/>
      <c r="E167" s="41" t="str">
        <f t="shared" si="28"/>
        <v/>
      </c>
      <c r="F167" s="90" t="str">
        <f t="shared" ca="1" si="29"/>
        <v/>
      </c>
      <c r="G167" s="91" t="str">
        <f t="shared" si="30"/>
        <v/>
      </c>
      <c r="H167" s="41" t="str">
        <f t="shared" si="31"/>
        <v/>
      </c>
      <c r="I167" s="92" t="str">
        <f t="shared" ca="1" si="32"/>
        <v/>
      </c>
      <c r="J167" s="28" t="str">
        <f t="shared" si="33"/>
        <v/>
      </c>
      <c r="K167" s="28" t="str">
        <f t="shared" si="34"/>
        <v/>
      </c>
      <c r="L167" s="28" t="str">
        <f t="shared" ca="1" si="35"/>
        <v/>
      </c>
      <c r="M167" s="28" t="str">
        <f t="shared" si="36"/>
        <v/>
      </c>
      <c r="N167" s="93" t="str">
        <f t="shared" si="37"/>
        <v/>
      </c>
      <c r="O167" s="94" t="str">
        <f t="shared" si="38"/>
        <v/>
      </c>
      <c r="P167" s="70">
        <f t="shared" si="39"/>
        <v>0</v>
      </c>
      <c r="Q167" s="28" t="str">
        <f t="shared" ca="1" si="40"/>
        <v/>
      </c>
      <c r="R167" s="28" t="str">
        <f t="shared" si="41"/>
        <v/>
      </c>
      <c r="S167" s="28" t="str">
        <f t="array" ref="S167">IF(ISBLANK(A167),"",INDEX(Info!$B$3:$H$6442,MATCH(J167,IF(Info!$D$3:$D$6442=K167,Info!$C$3:$C$6442),0),7))</f>
        <v/>
      </c>
    </row>
    <row r="168" spans="1:19" x14ac:dyDescent="0.25">
      <c r="A168" s="75"/>
      <c r="B168" s="75"/>
      <c r="C168" s="72"/>
      <c r="D168" s="72"/>
      <c r="E168" s="41" t="str">
        <f t="shared" si="28"/>
        <v/>
      </c>
      <c r="F168" s="90" t="str">
        <f t="shared" ca="1" si="29"/>
        <v/>
      </c>
      <c r="G168" s="91" t="str">
        <f t="shared" si="30"/>
        <v/>
      </c>
      <c r="H168" s="41" t="str">
        <f t="shared" si="31"/>
        <v/>
      </c>
      <c r="I168" s="92" t="str">
        <f t="shared" ca="1" si="32"/>
        <v/>
      </c>
      <c r="J168" s="28" t="str">
        <f t="shared" si="33"/>
        <v/>
      </c>
      <c r="K168" s="28" t="str">
        <f t="shared" si="34"/>
        <v/>
      </c>
      <c r="L168" s="28" t="str">
        <f t="shared" ca="1" si="35"/>
        <v/>
      </c>
      <c r="M168" s="28" t="str">
        <f t="shared" si="36"/>
        <v/>
      </c>
      <c r="N168" s="93" t="str">
        <f t="shared" si="37"/>
        <v/>
      </c>
      <c r="O168" s="94" t="str">
        <f t="shared" si="38"/>
        <v/>
      </c>
      <c r="P168" s="70">
        <f t="shared" si="39"/>
        <v>0</v>
      </c>
      <c r="Q168" s="28" t="str">
        <f t="shared" ca="1" si="40"/>
        <v/>
      </c>
      <c r="R168" s="28" t="str">
        <f t="shared" si="41"/>
        <v/>
      </c>
      <c r="S168" s="28" t="str">
        <f t="array" ref="S168">IF(ISBLANK(A168),"",INDEX(Info!$B$3:$H$6442,MATCH(J168,IF(Info!$D$3:$D$6442=K168,Info!$C$3:$C$6442),0),7))</f>
        <v/>
      </c>
    </row>
    <row r="169" spans="1:19" x14ac:dyDescent="0.25">
      <c r="A169" s="75"/>
      <c r="B169" s="75"/>
      <c r="C169" s="72"/>
      <c r="D169" s="72"/>
      <c r="E169" s="41" t="str">
        <f t="shared" si="28"/>
        <v/>
      </c>
      <c r="F169" s="90" t="str">
        <f t="shared" ca="1" si="29"/>
        <v/>
      </c>
      <c r="G169" s="91" t="str">
        <f t="shared" si="30"/>
        <v/>
      </c>
      <c r="H169" s="41" t="str">
        <f t="shared" si="31"/>
        <v/>
      </c>
      <c r="I169" s="92" t="str">
        <f t="shared" ca="1" si="32"/>
        <v/>
      </c>
      <c r="J169" s="28" t="str">
        <f t="shared" si="33"/>
        <v/>
      </c>
      <c r="K169" s="28" t="str">
        <f t="shared" si="34"/>
        <v/>
      </c>
      <c r="L169" s="28" t="str">
        <f t="shared" ca="1" si="35"/>
        <v/>
      </c>
      <c r="M169" s="28" t="str">
        <f t="shared" si="36"/>
        <v/>
      </c>
      <c r="N169" s="93" t="str">
        <f t="shared" si="37"/>
        <v/>
      </c>
      <c r="O169" s="94" t="str">
        <f t="shared" si="38"/>
        <v/>
      </c>
      <c r="P169" s="70">
        <f t="shared" si="39"/>
        <v>0</v>
      </c>
      <c r="Q169" s="28" t="str">
        <f t="shared" ca="1" si="40"/>
        <v/>
      </c>
      <c r="R169" s="28" t="str">
        <f t="shared" si="41"/>
        <v/>
      </c>
      <c r="S169" s="28" t="str">
        <f t="array" ref="S169">IF(ISBLANK(A169),"",INDEX(Info!$B$3:$H$6442,MATCH(J169,IF(Info!$D$3:$D$6442=K169,Info!$C$3:$C$6442),0),7))</f>
        <v/>
      </c>
    </row>
    <row r="170" spans="1:19" x14ac:dyDescent="0.25">
      <c r="A170" s="75"/>
      <c r="B170" s="75"/>
      <c r="C170" s="72"/>
      <c r="D170" s="72"/>
      <c r="E170" s="41" t="str">
        <f t="shared" si="28"/>
        <v/>
      </c>
      <c r="F170" s="90" t="str">
        <f t="shared" ca="1" si="29"/>
        <v/>
      </c>
      <c r="G170" s="91" t="str">
        <f t="shared" si="30"/>
        <v/>
      </c>
      <c r="H170" s="41" t="str">
        <f t="shared" si="31"/>
        <v/>
      </c>
      <c r="I170" s="92" t="str">
        <f t="shared" ca="1" si="32"/>
        <v/>
      </c>
      <c r="J170" s="28" t="str">
        <f t="shared" si="33"/>
        <v/>
      </c>
      <c r="K170" s="28" t="str">
        <f t="shared" si="34"/>
        <v/>
      </c>
      <c r="L170" s="28" t="str">
        <f t="shared" ca="1" si="35"/>
        <v/>
      </c>
      <c r="M170" s="28" t="str">
        <f t="shared" si="36"/>
        <v/>
      </c>
      <c r="N170" s="93" t="str">
        <f t="shared" si="37"/>
        <v/>
      </c>
      <c r="O170" s="94" t="str">
        <f t="shared" si="38"/>
        <v/>
      </c>
      <c r="P170" s="70">
        <f t="shared" si="39"/>
        <v>0</v>
      </c>
      <c r="Q170" s="28" t="str">
        <f t="shared" ca="1" si="40"/>
        <v/>
      </c>
      <c r="R170" s="28" t="str">
        <f t="shared" si="41"/>
        <v/>
      </c>
      <c r="S170" s="28" t="str">
        <f t="array" ref="S170">IF(ISBLANK(A170),"",INDEX(Info!$B$3:$H$6442,MATCH(J170,IF(Info!$D$3:$D$6442=K170,Info!$C$3:$C$6442),0),7))</f>
        <v/>
      </c>
    </row>
    <row r="171" spans="1:19" x14ac:dyDescent="0.25">
      <c r="A171" s="75"/>
      <c r="B171" s="75"/>
      <c r="C171" s="72"/>
      <c r="D171" s="72"/>
      <c r="E171" s="41" t="str">
        <f t="shared" si="28"/>
        <v/>
      </c>
      <c r="F171" s="90" t="str">
        <f t="shared" ca="1" si="29"/>
        <v/>
      </c>
      <c r="G171" s="91" t="str">
        <f t="shared" si="30"/>
        <v/>
      </c>
      <c r="H171" s="41" t="str">
        <f t="shared" si="31"/>
        <v/>
      </c>
      <c r="I171" s="92" t="str">
        <f t="shared" ca="1" si="32"/>
        <v/>
      </c>
      <c r="J171" s="28" t="str">
        <f t="shared" si="33"/>
        <v/>
      </c>
      <c r="K171" s="28" t="str">
        <f t="shared" si="34"/>
        <v/>
      </c>
      <c r="L171" s="28" t="str">
        <f t="shared" ca="1" si="35"/>
        <v/>
      </c>
      <c r="M171" s="28" t="str">
        <f t="shared" si="36"/>
        <v/>
      </c>
      <c r="N171" s="93" t="str">
        <f t="shared" si="37"/>
        <v/>
      </c>
      <c r="O171" s="94" t="str">
        <f t="shared" si="38"/>
        <v/>
      </c>
      <c r="P171" s="70">
        <f t="shared" si="39"/>
        <v>0</v>
      </c>
      <c r="Q171" s="28" t="str">
        <f t="shared" ca="1" si="40"/>
        <v/>
      </c>
      <c r="R171" s="28" t="str">
        <f t="shared" si="41"/>
        <v/>
      </c>
      <c r="S171" s="28" t="str">
        <f t="array" ref="S171">IF(ISBLANK(A171),"",INDEX(Info!$B$3:$H$6442,MATCH(J171,IF(Info!$D$3:$D$6442=K171,Info!$C$3:$C$6442),0),7))</f>
        <v/>
      </c>
    </row>
    <row r="172" spans="1:19" x14ac:dyDescent="0.25">
      <c r="A172" s="75"/>
      <c r="B172" s="75"/>
      <c r="C172" s="72"/>
      <c r="D172" s="72"/>
      <c r="E172" s="41" t="str">
        <f t="shared" si="28"/>
        <v/>
      </c>
      <c r="F172" s="90" t="str">
        <f t="shared" ca="1" si="29"/>
        <v/>
      </c>
      <c r="G172" s="91" t="str">
        <f t="shared" si="30"/>
        <v/>
      </c>
      <c r="H172" s="41" t="str">
        <f t="shared" si="31"/>
        <v/>
      </c>
      <c r="I172" s="92" t="str">
        <f t="shared" ca="1" si="32"/>
        <v/>
      </c>
      <c r="J172" s="28" t="str">
        <f t="shared" si="33"/>
        <v/>
      </c>
      <c r="K172" s="28" t="str">
        <f t="shared" si="34"/>
        <v/>
      </c>
      <c r="L172" s="28" t="str">
        <f t="shared" ca="1" si="35"/>
        <v/>
      </c>
      <c r="M172" s="28" t="str">
        <f t="shared" si="36"/>
        <v/>
      </c>
      <c r="N172" s="93" t="str">
        <f t="shared" si="37"/>
        <v/>
      </c>
      <c r="O172" s="94" t="str">
        <f t="shared" si="38"/>
        <v/>
      </c>
      <c r="P172" s="70">
        <f t="shared" si="39"/>
        <v>0</v>
      </c>
      <c r="Q172" s="28" t="str">
        <f t="shared" ca="1" si="40"/>
        <v/>
      </c>
      <c r="R172" s="28" t="str">
        <f t="shared" si="41"/>
        <v/>
      </c>
      <c r="S172" s="28" t="str">
        <f t="array" ref="S172">IF(ISBLANK(A172),"",INDEX(Info!$B$3:$H$6442,MATCH(J172,IF(Info!$D$3:$D$6442=K172,Info!$C$3:$C$6442),0),7))</f>
        <v/>
      </c>
    </row>
    <row r="173" spans="1:19" x14ac:dyDescent="0.25">
      <c r="A173" s="75"/>
      <c r="B173" s="75"/>
      <c r="C173" s="72"/>
      <c r="D173" s="72"/>
      <c r="E173" s="41" t="str">
        <f t="shared" si="28"/>
        <v/>
      </c>
      <c r="F173" s="90" t="str">
        <f t="shared" ca="1" si="29"/>
        <v/>
      </c>
      <c r="G173" s="91" t="str">
        <f t="shared" si="30"/>
        <v/>
      </c>
      <c r="H173" s="41" t="str">
        <f t="shared" si="31"/>
        <v/>
      </c>
      <c r="I173" s="92" t="str">
        <f t="shared" ca="1" si="32"/>
        <v/>
      </c>
      <c r="J173" s="28" t="str">
        <f t="shared" si="33"/>
        <v/>
      </c>
      <c r="K173" s="28" t="str">
        <f t="shared" si="34"/>
        <v/>
      </c>
      <c r="L173" s="28" t="str">
        <f t="shared" ca="1" si="35"/>
        <v/>
      </c>
      <c r="M173" s="28" t="str">
        <f t="shared" si="36"/>
        <v/>
      </c>
      <c r="N173" s="93" t="str">
        <f t="shared" si="37"/>
        <v/>
      </c>
      <c r="O173" s="94" t="str">
        <f t="shared" si="38"/>
        <v/>
      </c>
      <c r="P173" s="70">
        <f t="shared" si="39"/>
        <v>0</v>
      </c>
      <c r="Q173" s="28" t="str">
        <f t="shared" ca="1" si="40"/>
        <v/>
      </c>
      <c r="R173" s="28" t="str">
        <f t="shared" si="41"/>
        <v/>
      </c>
      <c r="S173" s="28" t="str">
        <f t="array" ref="S173">IF(ISBLANK(A173),"",INDEX(Info!$B$3:$H$6442,MATCH(J173,IF(Info!$D$3:$D$6442=K173,Info!$C$3:$C$6442),0),7))</f>
        <v/>
      </c>
    </row>
    <row r="174" spans="1:19" x14ac:dyDescent="0.25">
      <c r="A174" s="75"/>
      <c r="B174" s="75"/>
      <c r="C174" s="72"/>
      <c r="D174" s="72"/>
      <c r="E174" s="41" t="str">
        <f t="shared" si="28"/>
        <v/>
      </c>
      <c r="F174" s="90" t="str">
        <f t="shared" ca="1" si="29"/>
        <v/>
      </c>
      <c r="G174" s="91" t="str">
        <f t="shared" si="30"/>
        <v/>
      </c>
      <c r="H174" s="41" t="str">
        <f t="shared" si="31"/>
        <v/>
      </c>
      <c r="I174" s="92" t="str">
        <f t="shared" ca="1" si="32"/>
        <v/>
      </c>
      <c r="J174" s="28" t="str">
        <f t="shared" si="33"/>
        <v/>
      </c>
      <c r="K174" s="28" t="str">
        <f t="shared" si="34"/>
        <v/>
      </c>
      <c r="L174" s="28" t="str">
        <f t="shared" ca="1" si="35"/>
        <v/>
      </c>
      <c r="M174" s="28" t="str">
        <f t="shared" si="36"/>
        <v/>
      </c>
      <c r="N174" s="93" t="str">
        <f t="shared" si="37"/>
        <v/>
      </c>
      <c r="O174" s="94" t="str">
        <f t="shared" si="38"/>
        <v/>
      </c>
      <c r="P174" s="70">
        <f t="shared" si="39"/>
        <v>0</v>
      </c>
      <c r="Q174" s="28" t="str">
        <f t="shared" ca="1" si="40"/>
        <v/>
      </c>
      <c r="R174" s="28" t="str">
        <f t="shared" si="41"/>
        <v/>
      </c>
      <c r="S174" s="28" t="str">
        <f t="array" ref="S174">IF(ISBLANK(A174),"",INDEX(Info!$B$3:$H$6442,MATCH(J174,IF(Info!$D$3:$D$6442=K174,Info!$C$3:$C$6442),0),7))</f>
        <v/>
      </c>
    </row>
    <row r="175" spans="1:19" x14ac:dyDescent="0.25">
      <c r="A175" s="75"/>
      <c r="B175" s="75"/>
      <c r="C175" s="72"/>
      <c r="D175" s="72"/>
      <c r="E175" s="41" t="str">
        <f t="shared" si="28"/>
        <v/>
      </c>
      <c r="F175" s="90" t="str">
        <f t="shared" ca="1" si="29"/>
        <v/>
      </c>
      <c r="G175" s="91" t="str">
        <f t="shared" si="30"/>
        <v/>
      </c>
      <c r="H175" s="41" t="str">
        <f t="shared" si="31"/>
        <v/>
      </c>
      <c r="I175" s="92" t="str">
        <f t="shared" ca="1" si="32"/>
        <v/>
      </c>
      <c r="J175" s="28" t="str">
        <f t="shared" si="33"/>
        <v/>
      </c>
      <c r="K175" s="28" t="str">
        <f t="shared" si="34"/>
        <v/>
      </c>
      <c r="L175" s="28" t="str">
        <f t="shared" ca="1" si="35"/>
        <v/>
      </c>
      <c r="M175" s="28" t="str">
        <f t="shared" si="36"/>
        <v/>
      </c>
      <c r="N175" s="93" t="str">
        <f t="shared" si="37"/>
        <v/>
      </c>
      <c r="O175" s="94" t="str">
        <f t="shared" si="38"/>
        <v/>
      </c>
      <c r="P175" s="70">
        <f t="shared" si="39"/>
        <v>0</v>
      </c>
      <c r="Q175" s="28" t="str">
        <f t="shared" ca="1" si="40"/>
        <v/>
      </c>
      <c r="R175" s="28" t="str">
        <f t="shared" si="41"/>
        <v/>
      </c>
      <c r="S175" s="28" t="str">
        <f t="array" ref="S175">IF(ISBLANK(A175),"",INDEX(Info!$B$3:$H$6442,MATCH(J175,IF(Info!$D$3:$D$6442=K175,Info!$C$3:$C$6442),0),7))</f>
        <v/>
      </c>
    </row>
    <row r="176" spans="1:19" x14ac:dyDescent="0.25">
      <c r="A176" s="75"/>
      <c r="B176" s="75"/>
      <c r="C176" s="72"/>
      <c r="D176" s="72"/>
      <c r="E176" s="41" t="str">
        <f t="shared" si="28"/>
        <v/>
      </c>
      <c r="F176" s="90" t="str">
        <f t="shared" ca="1" si="29"/>
        <v/>
      </c>
      <c r="G176" s="91" t="str">
        <f t="shared" si="30"/>
        <v/>
      </c>
      <c r="H176" s="41" t="str">
        <f t="shared" si="31"/>
        <v/>
      </c>
      <c r="I176" s="92" t="str">
        <f t="shared" ca="1" si="32"/>
        <v/>
      </c>
      <c r="J176" s="28" t="str">
        <f t="shared" si="33"/>
        <v/>
      </c>
      <c r="K176" s="28" t="str">
        <f t="shared" si="34"/>
        <v/>
      </c>
      <c r="L176" s="28" t="str">
        <f t="shared" ca="1" si="35"/>
        <v/>
      </c>
      <c r="M176" s="28" t="str">
        <f t="shared" si="36"/>
        <v/>
      </c>
      <c r="N176" s="93" t="str">
        <f t="shared" si="37"/>
        <v/>
      </c>
      <c r="O176" s="94" t="str">
        <f t="shared" si="38"/>
        <v/>
      </c>
      <c r="P176" s="70">
        <f t="shared" si="39"/>
        <v>0</v>
      </c>
      <c r="Q176" s="28" t="str">
        <f t="shared" ca="1" si="40"/>
        <v/>
      </c>
      <c r="R176" s="28" t="str">
        <f t="shared" si="41"/>
        <v/>
      </c>
      <c r="S176" s="28" t="str">
        <f t="array" ref="S176">IF(ISBLANK(A176),"",INDEX(Info!$B$3:$H$6442,MATCH(J176,IF(Info!$D$3:$D$6442=K176,Info!$C$3:$C$6442),0),7))</f>
        <v/>
      </c>
    </row>
    <row r="177" spans="1:19" x14ac:dyDescent="0.25">
      <c r="A177" s="75"/>
      <c r="B177" s="75"/>
      <c r="C177" s="72"/>
      <c r="D177" s="72"/>
      <c r="E177" s="41" t="str">
        <f t="shared" si="28"/>
        <v/>
      </c>
      <c r="F177" s="90" t="str">
        <f t="shared" ca="1" si="29"/>
        <v/>
      </c>
      <c r="G177" s="91" t="str">
        <f t="shared" si="30"/>
        <v/>
      </c>
      <c r="H177" s="41" t="str">
        <f t="shared" si="31"/>
        <v/>
      </c>
      <c r="I177" s="92" t="str">
        <f t="shared" ca="1" si="32"/>
        <v/>
      </c>
      <c r="J177" s="28" t="str">
        <f t="shared" si="33"/>
        <v/>
      </c>
      <c r="K177" s="28" t="str">
        <f t="shared" si="34"/>
        <v/>
      </c>
      <c r="L177" s="28" t="str">
        <f t="shared" ca="1" si="35"/>
        <v/>
      </c>
      <c r="M177" s="28" t="str">
        <f t="shared" si="36"/>
        <v/>
      </c>
      <c r="N177" s="93" t="str">
        <f t="shared" si="37"/>
        <v/>
      </c>
      <c r="O177" s="94" t="str">
        <f t="shared" si="38"/>
        <v/>
      </c>
      <c r="P177" s="70">
        <f t="shared" si="39"/>
        <v>0</v>
      </c>
      <c r="Q177" s="28" t="str">
        <f t="shared" ca="1" si="40"/>
        <v/>
      </c>
      <c r="R177" s="28" t="str">
        <f t="shared" si="41"/>
        <v/>
      </c>
      <c r="S177" s="28" t="str">
        <f t="array" ref="S177">IF(ISBLANK(A177),"",INDEX(Info!$B$3:$H$6442,MATCH(J177,IF(Info!$D$3:$D$6442=K177,Info!$C$3:$C$6442),0),7))</f>
        <v/>
      </c>
    </row>
    <row r="178" spans="1:19" x14ac:dyDescent="0.25">
      <c r="A178" s="75"/>
      <c r="B178" s="75"/>
      <c r="C178" s="72"/>
      <c r="D178" s="72"/>
      <c r="E178" s="41" t="str">
        <f t="shared" si="28"/>
        <v/>
      </c>
      <c r="F178" s="90" t="str">
        <f t="shared" ca="1" si="29"/>
        <v/>
      </c>
      <c r="G178" s="91" t="str">
        <f t="shared" si="30"/>
        <v/>
      </c>
      <c r="H178" s="41" t="str">
        <f t="shared" si="31"/>
        <v/>
      </c>
      <c r="I178" s="92" t="str">
        <f t="shared" ca="1" si="32"/>
        <v/>
      </c>
      <c r="J178" s="28" t="str">
        <f t="shared" si="33"/>
        <v/>
      </c>
      <c r="K178" s="28" t="str">
        <f t="shared" si="34"/>
        <v/>
      </c>
      <c r="L178" s="28" t="str">
        <f t="shared" ca="1" si="35"/>
        <v/>
      </c>
      <c r="M178" s="28" t="str">
        <f t="shared" si="36"/>
        <v/>
      </c>
      <c r="N178" s="93" t="str">
        <f t="shared" si="37"/>
        <v/>
      </c>
      <c r="O178" s="94" t="str">
        <f t="shared" si="38"/>
        <v/>
      </c>
      <c r="P178" s="70">
        <f t="shared" si="39"/>
        <v>0</v>
      </c>
      <c r="Q178" s="28" t="str">
        <f t="shared" ca="1" si="40"/>
        <v/>
      </c>
      <c r="R178" s="28" t="str">
        <f t="shared" si="41"/>
        <v/>
      </c>
      <c r="S178" s="28" t="str">
        <f t="array" ref="S178">IF(ISBLANK(A178),"",INDEX(Info!$B$3:$H$6442,MATCH(J178,IF(Info!$D$3:$D$6442=K178,Info!$C$3:$C$6442),0),7))</f>
        <v/>
      </c>
    </row>
    <row r="179" spans="1:19" x14ac:dyDescent="0.25">
      <c r="A179" s="75"/>
      <c r="B179" s="75"/>
      <c r="C179" s="72"/>
      <c r="D179" s="72"/>
      <c r="E179" s="41" t="str">
        <f t="shared" si="28"/>
        <v/>
      </c>
      <c r="F179" s="90" t="str">
        <f t="shared" ca="1" si="29"/>
        <v/>
      </c>
      <c r="G179" s="91" t="str">
        <f t="shared" si="30"/>
        <v/>
      </c>
      <c r="H179" s="41" t="str">
        <f t="shared" si="31"/>
        <v/>
      </c>
      <c r="I179" s="92" t="str">
        <f t="shared" ca="1" si="32"/>
        <v/>
      </c>
      <c r="J179" s="28" t="str">
        <f t="shared" si="33"/>
        <v/>
      </c>
      <c r="K179" s="28" t="str">
        <f t="shared" si="34"/>
        <v/>
      </c>
      <c r="L179" s="28" t="str">
        <f t="shared" ca="1" si="35"/>
        <v/>
      </c>
      <c r="M179" s="28" t="str">
        <f t="shared" si="36"/>
        <v/>
      </c>
      <c r="N179" s="93" t="str">
        <f t="shared" si="37"/>
        <v/>
      </c>
      <c r="O179" s="94" t="str">
        <f t="shared" si="38"/>
        <v/>
      </c>
      <c r="P179" s="70">
        <f t="shared" si="39"/>
        <v>0</v>
      </c>
      <c r="Q179" s="28" t="str">
        <f t="shared" ca="1" si="40"/>
        <v/>
      </c>
      <c r="R179" s="28" t="str">
        <f t="shared" si="41"/>
        <v/>
      </c>
      <c r="S179" s="28" t="str">
        <f t="array" ref="S179">IF(ISBLANK(A179),"",INDEX(Info!$B$3:$H$6442,MATCH(J179,IF(Info!$D$3:$D$6442=K179,Info!$C$3:$C$6442),0),7))</f>
        <v/>
      </c>
    </row>
    <row r="180" spans="1:19" x14ac:dyDescent="0.25">
      <c r="A180" s="75"/>
      <c r="B180" s="75"/>
      <c r="C180" s="72"/>
      <c r="D180" s="72"/>
      <c r="E180" s="41" t="str">
        <f t="shared" si="28"/>
        <v/>
      </c>
      <c r="F180" s="90" t="str">
        <f t="shared" ca="1" si="29"/>
        <v/>
      </c>
      <c r="G180" s="91" t="str">
        <f t="shared" si="30"/>
        <v/>
      </c>
      <c r="H180" s="41" t="str">
        <f t="shared" si="31"/>
        <v/>
      </c>
      <c r="I180" s="92" t="str">
        <f t="shared" ca="1" si="32"/>
        <v/>
      </c>
      <c r="J180" s="28" t="str">
        <f t="shared" si="33"/>
        <v/>
      </c>
      <c r="K180" s="28" t="str">
        <f t="shared" si="34"/>
        <v/>
      </c>
      <c r="L180" s="28" t="str">
        <f t="shared" ca="1" si="35"/>
        <v/>
      </c>
      <c r="M180" s="28" t="str">
        <f t="shared" si="36"/>
        <v/>
      </c>
      <c r="N180" s="93" t="str">
        <f t="shared" si="37"/>
        <v/>
      </c>
      <c r="O180" s="94" t="str">
        <f t="shared" si="38"/>
        <v/>
      </c>
      <c r="P180" s="70">
        <f t="shared" si="39"/>
        <v>0</v>
      </c>
      <c r="Q180" s="28" t="str">
        <f t="shared" ca="1" si="40"/>
        <v/>
      </c>
      <c r="R180" s="28" t="str">
        <f t="shared" si="41"/>
        <v/>
      </c>
      <c r="S180" s="28" t="str">
        <f t="array" ref="S180">IF(ISBLANK(A180),"",INDEX(Info!$B$3:$H$6442,MATCH(J180,IF(Info!$D$3:$D$6442=K180,Info!$C$3:$C$6442),0),7))</f>
        <v/>
      </c>
    </row>
    <row r="181" spans="1:19" x14ac:dyDescent="0.25">
      <c r="A181" s="75"/>
      <c r="B181" s="75"/>
      <c r="C181" s="72"/>
      <c r="D181" s="72"/>
      <c r="E181" s="41" t="str">
        <f t="shared" si="28"/>
        <v/>
      </c>
      <c r="F181" s="90" t="str">
        <f t="shared" ca="1" si="29"/>
        <v/>
      </c>
      <c r="G181" s="91" t="str">
        <f t="shared" si="30"/>
        <v/>
      </c>
      <c r="H181" s="41" t="str">
        <f t="shared" si="31"/>
        <v/>
      </c>
      <c r="I181" s="92" t="str">
        <f t="shared" ca="1" si="32"/>
        <v/>
      </c>
      <c r="J181" s="28" t="str">
        <f t="shared" si="33"/>
        <v/>
      </c>
      <c r="K181" s="28" t="str">
        <f t="shared" si="34"/>
        <v/>
      </c>
      <c r="L181" s="28" t="str">
        <f t="shared" ca="1" si="35"/>
        <v/>
      </c>
      <c r="M181" s="28" t="str">
        <f t="shared" si="36"/>
        <v/>
      </c>
      <c r="N181" s="93" t="str">
        <f t="shared" si="37"/>
        <v/>
      </c>
      <c r="O181" s="94" t="str">
        <f t="shared" si="38"/>
        <v/>
      </c>
      <c r="P181" s="70">
        <f t="shared" si="39"/>
        <v>0</v>
      </c>
      <c r="Q181" s="28" t="str">
        <f t="shared" ca="1" si="40"/>
        <v/>
      </c>
      <c r="R181" s="28" t="str">
        <f t="shared" si="41"/>
        <v/>
      </c>
      <c r="S181" s="28" t="str">
        <f t="array" ref="S181">IF(ISBLANK(A181),"",INDEX(Info!$B$3:$H$6442,MATCH(J181,IF(Info!$D$3:$D$6442=K181,Info!$C$3:$C$6442),0),7))</f>
        <v/>
      </c>
    </row>
    <row r="182" spans="1:19" x14ac:dyDescent="0.25">
      <c r="A182" s="75"/>
      <c r="B182" s="75"/>
      <c r="C182" s="72"/>
      <c r="D182" s="72"/>
      <c r="E182" s="41" t="str">
        <f t="shared" si="28"/>
        <v/>
      </c>
      <c r="F182" s="90" t="str">
        <f t="shared" ca="1" si="29"/>
        <v/>
      </c>
      <c r="G182" s="91" t="str">
        <f t="shared" si="30"/>
        <v/>
      </c>
      <c r="H182" s="41" t="str">
        <f t="shared" si="31"/>
        <v/>
      </c>
      <c r="I182" s="92" t="str">
        <f t="shared" ca="1" si="32"/>
        <v/>
      </c>
      <c r="J182" s="28" t="str">
        <f t="shared" si="33"/>
        <v/>
      </c>
      <c r="K182" s="28" t="str">
        <f t="shared" si="34"/>
        <v/>
      </c>
      <c r="L182" s="28" t="str">
        <f t="shared" ca="1" si="35"/>
        <v/>
      </c>
      <c r="M182" s="28" t="str">
        <f t="shared" si="36"/>
        <v/>
      </c>
      <c r="N182" s="93" t="str">
        <f t="shared" si="37"/>
        <v/>
      </c>
      <c r="O182" s="94" t="str">
        <f t="shared" si="38"/>
        <v/>
      </c>
      <c r="P182" s="70">
        <f t="shared" si="39"/>
        <v>0</v>
      </c>
      <c r="Q182" s="28" t="str">
        <f t="shared" ca="1" si="40"/>
        <v/>
      </c>
      <c r="R182" s="28" t="str">
        <f t="shared" si="41"/>
        <v/>
      </c>
      <c r="S182" s="28" t="str">
        <f t="array" ref="S182">IF(ISBLANK(A182),"",INDEX(Info!$B$3:$H$6442,MATCH(J182,IF(Info!$D$3:$D$6442=K182,Info!$C$3:$C$6442),0),7))</f>
        <v/>
      </c>
    </row>
    <row r="183" spans="1:19" x14ac:dyDescent="0.25">
      <c r="A183" s="75"/>
      <c r="B183" s="75"/>
      <c r="C183" s="72"/>
      <c r="D183" s="72"/>
      <c r="E183" s="41" t="str">
        <f t="shared" si="28"/>
        <v/>
      </c>
      <c r="F183" s="90" t="str">
        <f t="shared" ca="1" si="29"/>
        <v/>
      </c>
      <c r="G183" s="91" t="str">
        <f t="shared" si="30"/>
        <v/>
      </c>
      <c r="H183" s="41" t="str">
        <f t="shared" si="31"/>
        <v/>
      </c>
      <c r="I183" s="92" t="str">
        <f t="shared" ca="1" si="32"/>
        <v/>
      </c>
      <c r="J183" s="28" t="str">
        <f t="shared" si="33"/>
        <v/>
      </c>
      <c r="K183" s="28" t="str">
        <f t="shared" si="34"/>
        <v/>
      </c>
      <c r="L183" s="28" t="str">
        <f t="shared" ca="1" si="35"/>
        <v/>
      </c>
      <c r="M183" s="28" t="str">
        <f t="shared" si="36"/>
        <v/>
      </c>
      <c r="N183" s="93" t="str">
        <f t="shared" si="37"/>
        <v/>
      </c>
      <c r="O183" s="94" t="str">
        <f t="shared" si="38"/>
        <v/>
      </c>
      <c r="P183" s="70">
        <f t="shared" si="39"/>
        <v>0</v>
      </c>
      <c r="Q183" s="28" t="str">
        <f t="shared" ca="1" si="40"/>
        <v/>
      </c>
      <c r="R183" s="28" t="str">
        <f t="shared" si="41"/>
        <v/>
      </c>
      <c r="S183" s="28" t="str">
        <f t="array" ref="S183">IF(ISBLANK(A183),"",INDEX(Info!$B$3:$H$6442,MATCH(J183,IF(Info!$D$3:$D$6442=K183,Info!$C$3:$C$6442),0),7))</f>
        <v/>
      </c>
    </row>
    <row r="184" spans="1:19" x14ac:dyDescent="0.25">
      <c r="A184" s="75"/>
      <c r="B184" s="75"/>
      <c r="C184" s="72"/>
      <c r="D184" s="72"/>
      <c r="E184" s="41" t="str">
        <f t="shared" si="28"/>
        <v/>
      </c>
      <c r="F184" s="90" t="str">
        <f t="shared" ca="1" si="29"/>
        <v/>
      </c>
      <c r="G184" s="91" t="str">
        <f t="shared" si="30"/>
        <v/>
      </c>
      <c r="H184" s="41" t="str">
        <f t="shared" si="31"/>
        <v/>
      </c>
      <c r="I184" s="92" t="str">
        <f t="shared" ca="1" si="32"/>
        <v/>
      </c>
      <c r="J184" s="28" t="str">
        <f t="shared" si="33"/>
        <v/>
      </c>
      <c r="K184" s="28" t="str">
        <f t="shared" si="34"/>
        <v/>
      </c>
      <c r="L184" s="28" t="str">
        <f t="shared" ca="1" si="35"/>
        <v/>
      </c>
      <c r="M184" s="28" t="str">
        <f t="shared" si="36"/>
        <v/>
      </c>
      <c r="N184" s="93" t="str">
        <f t="shared" si="37"/>
        <v/>
      </c>
      <c r="O184" s="94" t="str">
        <f t="shared" si="38"/>
        <v/>
      </c>
      <c r="P184" s="70">
        <f t="shared" si="39"/>
        <v>0</v>
      </c>
      <c r="Q184" s="28" t="str">
        <f t="shared" ca="1" si="40"/>
        <v/>
      </c>
      <c r="R184" s="28" t="str">
        <f t="shared" si="41"/>
        <v/>
      </c>
      <c r="S184" s="28" t="str">
        <f t="array" ref="S184">IF(ISBLANK(A184),"",INDEX(Info!$B$3:$H$6442,MATCH(J184,IF(Info!$D$3:$D$6442=K184,Info!$C$3:$C$6442),0),7))</f>
        <v/>
      </c>
    </row>
    <row r="185" spans="1:19" x14ac:dyDescent="0.25">
      <c r="A185" s="75"/>
      <c r="B185" s="75"/>
      <c r="C185" s="72"/>
      <c r="D185" s="72"/>
      <c r="E185" s="41" t="str">
        <f t="shared" si="28"/>
        <v/>
      </c>
      <c r="F185" s="90" t="str">
        <f t="shared" ca="1" si="29"/>
        <v/>
      </c>
      <c r="G185" s="91" t="str">
        <f t="shared" si="30"/>
        <v/>
      </c>
      <c r="H185" s="41" t="str">
        <f t="shared" si="31"/>
        <v/>
      </c>
      <c r="I185" s="92" t="str">
        <f t="shared" ca="1" si="32"/>
        <v/>
      </c>
      <c r="J185" s="28" t="str">
        <f t="shared" si="33"/>
        <v/>
      </c>
      <c r="K185" s="28" t="str">
        <f t="shared" si="34"/>
        <v/>
      </c>
      <c r="L185" s="28" t="str">
        <f t="shared" ca="1" si="35"/>
        <v/>
      </c>
      <c r="M185" s="28" t="str">
        <f t="shared" si="36"/>
        <v/>
      </c>
      <c r="N185" s="93" t="str">
        <f t="shared" si="37"/>
        <v/>
      </c>
      <c r="O185" s="94" t="str">
        <f t="shared" si="38"/>
        <v/>
      </c>
      <c r="P185" s="70">
        <f t="shared" si="39"/>
        <v>0</v>
      </c>
      <c r="Q185" s="28" t="str">
        <f t="shared" ca="1" si="40"/>
        <v/>
      </c>
      <c r="R185" s="28" t="str">
        <f t="shared" si="41"/>
        <v/>
      </c>
      <c r="S185" s="28" t="str">
        <f t="array" ref="S185">IF(ISBLANK(A185),"",INDEX(Info!$B$3:$H$6442,MATCH(J185,IF(Info!$D$3:$D$6442=K185,Info!$C$3:$C$6442),0),7))</f>
        <v/>
      </c>
    </row>
    <row r="186" spans="1:19" x14ac:dyDescent="0.25">
      <c r="A186" s="75"/>
      <c r="B186" s="75"/>
      <c r="C186" s="72"/>
      <c r="D186" s="72"/>
      <c r="E186" s="41" t="str">
        <f t="shared" si="28"/>
        <v/>
      </c>
      <c r="F186" s="90" t="str">
        <f t="shared" ca="1" si="29"/>
        <v/>
      </c>
      <c r="G186" s="91" t="str">
        <f t="shared" si="30"/>
        <v/>
      </c>
      <c r="H186" s="41" t="str">
        <f t="shared" si="31"/>
        <v/>
      </c>
      <c r="I186" s="92" t="str">
        <f t="shared" ca="1" si="32"/>
        <v/>
      </c>
      <c r="J186" s="28" t="str">
        <f t="shared" si="33"/>
        <v/>
      </c>
      <c r="K186" s="28" t="str">
        <f t="shared" si="34"/>
        <v/>
      </c>
      <c r="L186" s="28" t="str">
        <f t="shared" ca="1" si="35"/>
        <v/>
      </c>
      <c r="M186" s="28" t="str">
        <f t="shared" si="36"/>
        <v/>
      </c>
      <c r="N186" s="93" t="str">
        <f t="shared" si="37"/>
        <v/>
      </c>
      <c r="O186" s="94" t="str">
        <f t="shared" si="38"/>
        <v/>
      </c>
      <c r="P186" s="70">
        <f t="shared" si="39"/>
        <v>0</v>
      </c>
      <c r="Q186" s="28" t="str">
        <f t="shared" ca="1" si="40"/>
        <v/>
      </c>
      <c r="R186" s="28" t="str">
        <f t="shared" si="41"/>
        <v/>
      </c>
      <c r="S186" s="28" t="str">
        <f t="array" ref="S186">IF(ISBLANK(A186),"",INDEX(Info!$B$3:$H$6442,MATCH(J186,IF(Info!$D$3:$D$6442=K186,Info!$C$3:$C$6442),0),7))</f>
        <v/>
      </c>
    </row>
    <row r="187" spans="1:19" x14ac:dyDescent="0.25">
      <c r="A187" s="75"/>
      <c r="B187" s="75"/>
      <c r="C187" s="72"/>
      <c r="D187" s="72"/>
      <c r="E187" s="41" t="str">
        <f t="shared" si="28"/>
        <v/>
      </c>
      <c r="F187" s="90" t="str">
        <f t="shared" ca="1" si="29"/>
        <v/>
      </c>
      <c r="G187" s="91" t="str">
        <f t="shared" si="30"/>
        <v/>
      </c>
      <c r="H187" s="41" t="str">
        <f t="shared" si="31"/>
        <v/>
      </c>
      <c r="I187" s="92" t="str">
        <f t="shared" ca="1" si="32"/>
        <v/>
      </c>
      <c r="J187" s="28" t="str">
        <f t="shared" si="33"/>
        <v/>
      </c>
      <c r="K187" s="28" t="str">
        <f t="shared" si="34"/>
        <v/>
      </c>
      <c r="L187" s="28" t="str">
        <f t="shared" ca="1" si="35"/>
        <v/>
      </c>
      <c r="M187" s="28" t="str">
        <f t="shared" si="36"/>
        <v/>
      </c>
      <c r="N187" s="93" t="str">
        <f t="shared" si="37"/>
        <v/>
      </c>
      <c r="O187" s="94" t="str">
        <f t="shared" si="38"/>
        <v/>
      </c>
      <c r="P187" s="70">
        <f t="shared" si="39"/>
        <v>0</v>
      </c>
      <c r="Q187" s="28" t="str">
        <f t="shared" ca="1" si="40"/>
        <v/>
      </c>
      <c r="R187" s="28" t="str">
        <f t="shared" si="41"/>
        <v/>
      </c>
      <c r="S187" s="28" t="str">
        <f t="array" ref="S187">IF(ISBLANK(A187),"",INDEX(Info!$B$3:$H$6442,MATCH(J187,IF(Info!$D$3:$D$6442=K187,Info!$C$3:$C$6442),0),7))</f>
        <v/>
      </c>
    </row>
    <row r="188" spans="1:19" x14ac:dyDescent="0.25">
      <c r="A188" s="75"/>
      <c r="B188" s="75"/>
      <c r="C188" s="72"/>
      <c r="D188" s="72"/>
      <c r="E188" s="41" t="str">
        <f t="shared" si="28"/>
        <v/>
      </c>
      <c r="F188" s="90" t="str">
        <f t="shared" ca="1" si="29"/>
        <v/>
      </c>
      <c r="G188" s="91" t="str">
        <f t="shared" si="30"/>
        <v/>
      </c>
      <c r="H188" s="41" t="str">
        <f t="shared" si="31"/>
        <v/>
      </c>
      <c r="I188" s="92" t="str">
        <f t="shared" ca="1" si="32"/>
        <v/>
      </c>
      <c r="J188" s="28" t="str">
        <f t="shared" si="33"/>
        <v/>
      </c>
      <c r="K188" s="28" t="str">
        <f t="shared" si="34"/>
        <v/>
      </c>
      <c r="L188" s="28" t="str">
        <f t="shared" ca="1" si="35"/>
        <v/>
      </c>
      <c r="M188" s="28" t="str">
        <f t="shared" si="36"/>
        <v/>
      </c>
      <c r="N188" s="93" t="str">
        <f t="shared" si="37"/>
        <v/>
      </c>
      <c r="O188" s="94" t="str">
        <f t="shared" si="38"/>
        <v/>
      </c>
      <c r="P188" s="70">
        <f t="shared" si="39"/>
        <v>0</v>
      </c>
      <c r="Q188" s="28" t="str">
        <f t="shared" ca="1" si="40"/>
        <v/>
      </c>
      <c r="R188" s="28" t="str">
        <f t="shared" si="41"/>
        <v/>
      </c>
      <c r="S188" s="28" t="str">
        <f t="array" ref="S188">IF(ISBLANK(A188),"",INDEX(Info!$B$3:$H$6442,MATCH(J188,IF(Info!$D$3:$D$6442=K188,Info!$C$3:$C$6442),0),7))</f>
        <v/>
      </c>
    </row>
    <row r="189" spans="1:19" x14ac:dyDescent="0.25">
      <c r="A189" s="75"/>
      <c r="B189" s="75"/>
      <c r="C189" s="72"/>
      <c r="D189" s="72"/>
      <c r="E189" s="41" t="str">
        <f t="shared" si="28"/>
        <v/>
      </c>
      <c r="F189" s="90" t="str">
        <f t="shared" ca="1" si="29"/>
        <v/>
      </c>
      <c r="G189" s="91" t="str">
        <f t="shared" si="30"/>
        <v/>
      </c>
      <c r="H189" s="41" t="str">
        <f t="shared" si="31"/>
        <v/>
      </c>
      <c r="I189" s="92" t="str">
        <f t="shared" ca="1" si="32"/>
        <v/>
      </c>
      <c r="J189" s="28" t="str">
        <f t="shared" si="33"/>
        <v/>
      </c>
      <c r="K189" s="28" t="str">
        <f t="shared" si="34"/>
        <v/>
      </c>
      <c r="L189" s="28" t="str">
        <f t="shared" ca="1" si="35"/>
        <v/>
      </c>
      <c r="M189" s="28" t="str">
        <f t="shared" si="36"/>
        <v/>
      </c>
      <c r="N189" s="93" t="str">
        <f t="shared" si="37"/>
        <v/>
      </c>
      <c r="O189" s="94" t="str">
        <f t="shared" si="38"/>
        <v/>
      </c>
      <c r="P189" s="70">
        <f t="shared" si="39"/>
        <v>0</v>
      </c>
      <c r="Q189" s="28" t="str">
        <f t="shared" ca="1" si="40"/>
        <v/>
      </c>
      <c r="R189" s="28" t="str">
        <f t="shared" si="41"/>
        <v/>
      </c>
      <c r="S189" s="28" t="str">
        <f t="array" ref="S189">IF(ISBLANK(A189),"",INDEX(Info!$B$3:$H$6442,MATCH(J189,IF(Info!$D$3:$D$6442=K189,Info!$C$3:$C$6442),0),7))</f>
        <v/>
      </c>
    </row>
    <row r="190" spans="1:19" x14ac:dyDescent="0.25">
      <c r="A190" s="75"/>
      <c r="B190" s="75"/>
      <c r="C190" s="72"/>
      <c r="D190" s="72"/>
      <c r="E190" s="41" t="str">
        <f t="shared" si="28"/>
        <v/>
      </c>
      <c r="F190" s="90" t="str">
        <f t="shared" ca="1" si="29"/>
        <v/>
      </c>
      <c r="G190" s="91" t="str">
        <f t="shared" si="30"/>
        <v/>
      </c>
      <c r="H190" s="41" t="str">
        <f t="shared" si="31"/>
        <v/>
      </c>
      <c r="I190" s="92" t="str">
        <f t="shared" ca="1" si="32"/>
        <v/>
      </c>
      <c r="J190" s="28" t="str">
        <f t="shared" si="33"/>
        <v/>
      </c>
      <c r="K190" s="28" t="str">
        <f t="shared" si="34"/>
        <v/>
      </c>
      <c r="L190" s="28" t="str">
        <f t="shared" ca="1" si="35"/>
        <v/>
      </c>
      <c r="M190" s="28" t="str">
        <f t="shared" si="36"/>
        <v/>
      </c>
      <c r="N190" s="93" t="str">
        <f t="shared" si="37"/>
        <v/>
      </c>
      <c r="O190" s="94" t="str">
        <f t="shared" si="38"/>
        <v/>
      </c>
      <c r="P190" s="70">
        <f t="shared" si="39"/>
        <v>0</v>
      </c>
      <c r="Q190" s="28" t="str">
        <f t="shared" ca="1" si="40"/>
        <v/>
      </c>
      <c r="R190" s="28" t="str">
        <f t="shared" si="41"/>
        <v/>
      </c>
      <c r="S190" s="28" t="str">
        <f t="array" ref="S190">IF(ISBLANK(A190),"",INDEX(Info!$B$3:$H$6442,MATCH(J190,IF(Info!$D$3:$D$6442=K190,Info!$C$3:$C$6442),0),7))</f>
        <v/>
      </c>
    </row>
    <row r="191" spans="1:19" x14ac:dyDescent="0.25">
      <c r="A191" s="75"/>
      <c r="B191" s="75"/>
      <c r="C191" s="72"/>
      <c r="D191" s="72"/>
      <c r="E191" s="41" t="str">
        <f t="shared" si="28"/>
        <v/>
      </c>
      <c r="F191" s="90" t="str">
        <f t="shared" ca="1" si="29"/>
        <v/>
      </c>
      <c r="G191" s="91" t="str">
        <f t="shared" si="30"/>
        <v/>
      </c>
      <c r="H191" s="41" t="str">
        <f t="shared" si="31"/>
        <v/>
      </c>
      <c r="I191" s="92" t="str">
        <f t="shared" ca="1" si="32"/>
        <v/>
      </c>
      <c r="J191" s="28" t="str">
        <f t="shared" si="33"/>
        <v/>
      </c>
      <c r="K191" s="28" t="str">
        <f t="shared" si="34"/>
        <v/>
      </c>
      <c r="L191" s="28" t="str">
        <f t="shared" ca="1" si="35"/>
        <v/>
      </c>
      <c r="M191" s="28" t="str">
        <f t="shared" si="36"/>
        <v/>
      </c>
      <c r="N191" s="93" t="str">
        <f t="shared" si="37"/>
        <v/>
      </c>
      <c r="O191" s="94" t="str">
        <f t="shared" si="38"/>
        <v/>
      </c>
      <c r="P191" s="70">
        <f t="shared" si="39"/>
        <v>0</v>
      </c>
      <c r="Q191" s="28" t="str">
        <f t="shared" ca="1" si="40"/>
        <v/>
      </c>
      <c r="R191" s="28" t="str">
        <f t="shared" si="41"/>
        <v/>
      </c>
      <c r="S191" s="28" t="str">
        <f t="array" ref="S191">IF(ISBLANK(A191),"",INDEX(Info!$B$3:$H$6442,MATCH(J191,IF(Info!$D$3:$D$6442=K191,Info!$C$3:$C$6442),0),7))</f>
        <v/>
      </c>
    </row>
    <row r="192" spans="1:19" x14ac:dyDescent="0.25">
      <c r="A192" s="75"/>
      <c r="B192" s="75"/>
      <c r="C192" s="72"/>
      <c r="D192" s="72"/>
      <c r="E192" s="41" t="str">
        <f t="shared" si="28"/>
        <v/>
      </c>
      <c r="F192" s="90" t="str">
        <f t="shared" ca="1" si="29"/>
        <v/>
      </c>
      <c r="G192" s="91" t="str">
        <f t="shared" si="30"/>
        <v/>
      </c>
      <c r="H192" s="41" t="str">
        <f t="shared" si="31"/>
        <v/>
      </c>
      <c r="I192" s="92" t="str">
        <f t="shared" ca="1" si="32"/>
        <v/>
      </c>
      <c r="J192" s="28" t="str">
        <f t="shared" si="33"/>
        <v/>
      </c>
      <c r="K192" s="28" t="str">
        <f t="shared" si="34"/>
        <v/>
      </c>
      <c r="L192" s="28" t="str">
        <f t="shared" ca="1" si="35"/>
        <v/>
      </c>
      <c r="M192" s="28" t="str">
        <f t="shared" si="36"/>
        <v/>
      </c>
      <c r="N192" s="93" t="str">
        <f t="shared" si="37"/>
        <v/>
      </c>
      <c r="O192" s="94" t="str">
        <f t="shared" si="38"/>
        <v/>
      </c>
      <c r="P192" s="70">
        <f t="shared" si="39"/>
        <v>0</v>
      </c>
      <c r="Q192" s="28" t="str">
        <f t="shared" ca="1" si="40"/>
        <v/>
      </c>
      <c r="R192" s="28" t="str">
        <f t="shared" si="41"/>
        <v/>
      </c>
      <c r="S192" s="28" t="str">
        <f t="array" ref="S192">IF(ISBLANK(A192),"",INDEX(Info!$B$3:$H$6442,MATCH(J192,IF(Info!$D$3:$D$6442=K192,Info!$C$3:$C$6442),0),7))</f>
        <v/>
      </c>
    </row>
    <row r="193" spans="1:19" x14ac:dyDescent="0.25">
      <c r="A193" s="75"/>
      <c r="B193" s="75"/>
      <c r="C193" s="72"/>
      <c r="D193" s="72"/>
      <c r="E193" s="41" t="str">
        <f t="shared" si="28"/>
        <v/>
      </c>
      <c r="F193" s="90" t="str">
        <f t="shared" ca="1" si="29"/>
        <v/>
      </c>
      <c r="G193" s="91" t="str">
        <f t="shared" si="30"/>
        <v/>
      </c>
      <c r="H193" s="41" t="str">
        <f t="shared" si="31"/>
        <v/>
      </c>
      <c r="I193" s="92" t="str">
        <f t="shared" ca="1" si="32"/>
        <v/>
      </c>
      <c r="J193" s="28" t="str">
        <f t="shared" si="33"/>
        <v/>
      </c>
      <c r="K193" s="28" t="str">
        <f t="shared" si="34"/>
        <v/>
      </c>
      <c r="L193" s="28" t="str">
        <f t="shared" ca="1" si="35"/>
        <v/>
      </c>
      <c r="M193" s="28" t="str">
        <f t="shared" si="36"/>
        <v/>
      </c>
      <c r="N193" s="93" t="str">
        <f t="shared" si="37"/>
        <v/>
      </c>
      <c r="O193" s="94" t="str">
        <f t="shared" si="38"/>
        <v/>
      </c>
      <c r="P193" s="70">
        <f t="shared" si="39"/>
        <v>0</v>
      </c>
      <c r="Q193" s="28" t="str">
        <f t="shared" ca="1" si="40"/>
        <v/>
      </c>
      <c r="R193" s="28" t="str">
        <f t="shared" si="41"/>
        <v/>
      </c>
      <c r="S193" s="28" t="str">
        <f t="array" ref="S193">IF(ISBLANK(A193),"",INDEX(Info!$B$3:$H$6442,MATCH(J193,IF(Info!$D$3:$D$6442=K193,Info!$C$3:$C$6442),0),7))</f>
        <v/>
      </c>
    </row>
    <row r="194" spans="1:19" x14ac:dyDescent="0.25">
      <c r="A194" s="75"/>
      <c r="B194" s="75"/>
      <c r="C194" s="72"/>
      <c r="D194" s="72"/>
      <c r="E194" s="41" t="str">
        <f t="shared" si="28"/>
        <v/>
      </c>
      <c r="F194" s="90" t="str">
        <f t="shared" ca="1" si="29"/>
        <v/>
      </c>
      <c r="G194" s="91" t="str">
        <f t="shared" si="30"/>
        <v/>
      </c>
      <c r="H194" s="41" t="str">
        <f t="shared" si="31"/>
        <v/>
      </c>
      <c r="I194" s="92" t="str">
        <f t="shared" ca="1" si="32"/>
        <v/>
      </c>
      <c r="J194" s="28" t="str">
        <f t="shared" si="33"/>
        <v/>
      </c>
      <c r="K194" s="28" t="str">
        <f t="shared" si="34"/>
        <v/>
      </c>
      <c r="L194" s="28" t="str">
        <f t="shared" ca="1" si="35"/>
        <v/>
      </c>
      <c r="M194" s="28" t="str">
        <f t="shared" si="36"/>
        <v/>
      </c>
      <c r="N194" s="93" t="str">
        <f t="shared" si="37"/>
        <v/>
      </c>
      <c r="O194" s="94" t="str">
        <f t="shared" si="38"/>
        <v/>
      </c>
      <c r="P194" s="70">
        <f t="shared" si="39"/>
        <v>0</v>
      </c>
      <c r="Q194" s="28" t="str">
        <f t="shared" ca="1" si="40"/>
        <v/>
      </c>
      <c r="R194" s="28" t="str">
        <f t="shared" si="41"/>
        <v/>
      </c>
      <c r="S194" s="28" t="str">
        <f t="array" ref="S194">IF(ISBLANK(A194),"",INDEX(Info!$B$3:$H$6442,MATCH(J194,IF(Info!$D$3:$D$6442=K194,Info!$C$3:$C$6442),0),7))</f>
        <v/>
      </c>
    </row>
    <row r="195" spans="1:19" x14ac:dyDescent="0.25">
      <c r="A195" s="75"/>
      <c r="B195" s="75"/>
      <c r="C195" s="72"/>
      <c r="D195" s="72"/>
      <c r="E195" s="41" t="str">
        <f t="shared" si="28"/>
        <v/>
      </c>
      <c r="F195" s="90" t="str">
        <f t="shared" ca="1" si="29"/>
        <v/>
      </c>
      <c r="G195" s="91" t="str">
        <f t="shared" si="30"/>
        <v/>
      </c>
      <c r="H195" s="41" t="str">
        <f t="shared" si="31"/>
        <v/>
      </c>
      <c r="I195" s="92" t="str">
        <f t="shared" ca="1" si="32"/>
        <v/>
      </c>
      <c r="J195" s="28" t="str">
        <f t="shared" si="33"/>
        <v/>
      </c>
      <c r="K195" s="28" t="str">
        <f t="shared" si="34"/>
        <v/>
      </c>
      <c r="L195" s="28" t="str">
        <f t="shared" ca="1" si="35"/>
        <v/>
      </c>
      <c r="M195" s="28" t="str">
        <f t="shared" si="36"/>
        <v/>
      </c>
      <c r="N195" s="93" t="str">
        <f t="shared" si="37"/>
        <v/>
      </c>
      <c r="O195" s="94" t="str">
        <f t="shared" si="38"/>
        <v/>
      </c>
      <c r="P195" s="70">
        <f t="shared" si="39"/>
        <v>0</v>
      </c>
      <c r="Q195" s="28" t="str">
        <f t="shared" ca="1" si="40"/>
        <v/>
      </c>
      <c r="R195" s="28" t="str">
        <f t="shared" si="41"/>
        <v/>
      </c>
      <c r="S195" s="28" t="str">
        <f t="array" ref="S195">IF(ISBLANK(A195),"",INDEX(Info!$B$3:$H$6442,MATCH(J195,IF(Info!$D$3:$D$6442=K195,Info!$C$3:$C$6442),0),7))</f>
        <v/>
      </c>
    </row>
    <row r="196" spans="1:19" x14ac:dyDescent="0.25">
      <c r="A196" s="75"/>
      <c r="B196" s="75"/>
      <c r="C196" s="72"/>
      <c r="D196" s="72"/>
      <c r="E196" s="41" t="str">
        <f t="shared" ref="E196:E259" si="42">IF(OR(ISNA(INDEX($S:$S,ROW())),ISBLANK(INDEX($A:$A,ROW()))),"",RIGHT(INDEX($S:$S,ROW()),LEN(INDEX($S:$S,ROW()))-FIND("$",INDEX($S:$S,ROW()))))</f>
        <v/>
      </c>
      <c r="F196" s="90" t="str">
        <f t="shared" ref="F196:F259" ca="1" si="4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96" s="91" t="str">
        <f t="shared" ref="G196:G259" si="4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96" s="41" t="str">
        <f t="shared" ref="H196:H259" si="45">IF(ISBLANK(INDEX($A:$A,ROW())),"",IF(AND(ISNUMBER(INDEX($F:$F,ROW())),ISNUMBER(INDEX($G:$G,ROW()))),SUMPRODUCT(INDEX($F:$F,ROW()),INDEX($G:$G,ROW())),"Onbekend"))</f>
        <v/>
      </c>
      <c r="I196" s="92" t="str">
        <f t="shared" ref="I196:I259" ca="1" si="4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96" s="28" t="str">
        <f t="shared" ref="J196:J259" si="47">IF(ISBLANK(INDEX($A:$A,ROW())),"",IF(AND(COUNT(LOOKUP("E",INDEX($A:$A,ROW())))=0,LEN(INDEX($A:$A,ROW()))&lt;7),TEXT(INDEX($A:$A,ROW()),"000000"),INDEX($A:$A,ROW())))</f>
        <v/>
      </c>
      <c r="K196" s="28" t="str">
        <f t="shared" ref="K196:K259" si="48">IF(ISBLANK(INDEX($B:$B,ROW())),"",TEXT(INDEX($B:$B,ROW()),"000000000"))</f>
        <v/>
      </c>
      <c r="L196" s="28" t="str">
        <f t="shared" ref="L196:L259" ca="1" si="49">IF(ISBLANK(INDEX($A:$A,ROW())),"",SUMPRODUCT(--ISERROR(INDIRECT("A"&amp;INDEX(ROW(),1)&amp;":H"&amp;INDEX(ROW(),1))))&gt;0)</f>
        <v/>
      </c>
      <c r="M196" s="28" t="str">
        <f t="shared" ref="M196:M259" si="50">IF(ISBLANK(INDEX($A:$A,ROW())),"",SUMPRODUCT(--($J$3:$J$6442&amp;$K$3:$K$6442=INDEX($J:$J,ROW())&amp;INDEX($K:$K,ROW())))&gt;1)</f>
        <v/>
      </c>
      <c r="N196" s="93" t="str">
        <f t="shared" ref="N196:N259" si="51">IF(INDEX($S:$S,ROW())="","",IFERROR((LEFT(INDEX($S:$S,ROW()),FIND("#",INDEX($S:$S,ROW()))-1)/100),(LEFT(INDEX($S:$S,ROW()),FIND("#",INDEX($S:$S,ROW()))-1))))</f>
        <v/>
      </c>
      <c r="O196" s="94" t="str">
        <f t="shared" ref="O196:O259" si="5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96" s="70">
        <f t="shared" ref="P196:P259" si="53">IF(INDEX($S:$S,ROW())="",0,MID(INDEX($S:$S,ROW()),FIND("@",INDEX($S:$S,ROW()))+1,FIND("$",RIGHT(INDEX($S:$S,ROW()), LEN(INDEX($S:$S,ROW()))-FIND("@",INDEX($S:$S,ROW()),1)),1)-1))*1</f>
        <v>0</v>
      </c>
      <c r="Q196" s="28" t="str">
        <f t="shared" ref="Q196:Q259" ca="1" si="54">IF(OR(ISBLANK(INDEX($A:$A,ROW())),INDEX($L:$L,ROW())=TRUE),"",INDEX($D:$D,ROW()))</f>
        <v/>
      </c>
      <c r="R196" s="28" t="str">
        <f t="shared" ref="R196:R259" si="5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96" s="28" t="str">
        <f t="array" ref="S196">IF(ISBLANK(A196),"",INDEX(Info!$B$3:$H$6442,MATCH(J196,IF(Info!$D$3:$D$6442=K196,Info!$C$3:$C$6442),0),7))</f>
        <v/>
      </c>
    </row>
    <row r="197" spans="1:19" x14ac:dyDescent="0.25">
      <c r="A197" s="75"/>
      <c r="B197" s="75"/>
      <c r="C197" s="72"/>
      <c r="D197" s="72"/>
      <c r="E197" s="41" t="str">
        <f t="shared" si="42"/>
        <v/>
      </c>
      <c r="F197" s="90" t="str">
        <f t="shared" ca="1" si="43"/>
        <v/>
      </c>
      <c r="G197" s="91" t="str">
        <f t="shared" si="44"/>
        <v/>
      </c>
      <c r="H197" s="41" t="str">
        <f t="shared" si="45"/>
        <v/>
      </c>
      <c r="I197" s="92" t="str">
        <f t="shared" ca="1" si="46"/>
        <v/>
      </c>
      <c r="J197" s="28" t="str">
        <f t="shared" si="47"/>
        <v/>
      </c>
      <c r="K197" s="28" t="str">
        <f t="shared" si="48"/>
        <v/>
      </c>
      <c r="L197" s="28" t="str">
        <f t="shared" ca="1" si="49"/>
        <v/>
      </c>
      <c r="M197" s="28" t="str">
        <f t="shared" si="50"/>
        <v/>
      </c>
      <c r="N197" s="93" t="str">
        <f t="shared" si="51"/>
        <v/>
      </c>
      <c r="O197" s="94" t="str">
        <f t="shared" si="52"/>
        <v/>
      </c>
      <c r="P197" s="70">
        <f t="shared" si="53"/>
        <v>0</v>
      </c>
      <c r="Q197" s="28" t="str">
        <f t="shared" ca="1" si="54"/>
        <v/>
      </c>
      <c r="R197" s="28" t="str">
        <f t="shared" si="55"/>
        <v/>
      </c>
      <c r="S197" s="28" t="str">
        <f t="array" ref="S197">IF(ISBLANK(A197),"",INDEX(Info!$B$3:$H$6442,MATCH(J197,IF(Info!$D$3:$D$6442=K197,Info!$C$3:$C$6442),0),7))</f>
        <v/>
      </c>
    </row>
    <row r="198" spans="1:19" x14ac:dyDescent="0.25">
      <c r="A198" s="75"/>
      <c r="B198" s="75"/>
      <c r="C198" s="72"/>
      <c r="D198" s="72"/>
      <c r="E198" s="41" t="str">
        <f t="shared" si="42"/>
        <v/>
      </c>
      <c r="F198" s="90" t="str">
        <f t="shared" ca="1" si="43"/>
        <v/>
      </c>
      <c r="G198" s="91" t="str">
        <f t="shared" si="44"/>
        <v/>
      </c>
      <c r="H198" s="41" t="str">
        <f t="shared" si="45"/>
        <v/>
      </c>
      <c r="I198" s="92" t="str">
        <f t="shared" ca="1" si="46"/>
        <v/>
      </c>
      <c r="J198" s="28" t="str">
        <f t="shared" si="47"/>
        <v/>
      </c>
      <c r="K198" s="28" t="str">
        <f t="shared" si="48"/>
        <v/>
      </c>
      <c r="L198" s="28" t="str">
        <f t="shared" ca="1" si="49"/>
        <v/>
      </c>
      <c r="M198" s="28" t="str">
        <f t="shared" si="50"/>
        <v/>
      </c>
      <c r="N198" s="93" t="str">
        <f t="shared" si="51"/>
        <v/>
      </c>
      <c r="O198" s="94" t="str">
        <f t="shared" si="52"/>
        <v/>
      </c>
      <c r="P198" s="70">
        <f t="shared" si="53"/>
        <v>0</v>
      </c>
      <c r="Q198" s="28" t="str">
        <f t="shared" ca="1" si="54"/>
        <v/>
      </c>
      <c r="R198" s="28" t="str">
        <f t="shared" si="55"/>
        <v/>
      </c>
      <c r="S198" s="28" t="str">
        <f t="array" ref="S198">IF(ISBLANK(A198),"",INDEX(Info!$B$3:$H$6442,MATCH(J198,IF(Info!$D$3:$D$6442=K198,Info!$C$3:$C$6442),0),7))</f>
        <v/>
      </c>
    </row>
    <row r="199" spans="1:19" x14ac:dyDescent="0.25">
      <c r="A199" s="75"/>
      <c r="B199" s="75"/>
      <c r="C199" s="72"/>
      <c r="D199" s="72"/>
      <c r="E199" s="41" t="str">
        <f t="shared" si="42"/>
        <v/>
      </c>
      <c r="F199" s="90" t="str">
        <f t="shared" ca="1" si="43"/>
        <v/>
      </c>
      <c r="G199" s="91" t="str">
        <f t="shared" si="44"/>
        <v/>
      </c>
      <c r="H199" s="41" t="str">
        <f t="shared" si="45"/>
        <v/>
      </c>
      <c r="I199" s="92" t="str">
        <f t="shared" ca="1" si="46"/>
        <v/>
      </c>
      <c r="J199" s="28" t="str">
        <f t="shared" si="47"/>
        <v/>
      </c>
      <c r="K199" s="28" t="str">
        <f t="shared" si="48"/>
        <v/>
      </c>
      <c r="L199" s="28" t="str">
        <f t="shared" ca="1" si="49"/>
        <v/>
      </c>
      <c r="M199" s="28" t="str">
        <f t="shared" si="50"/>
        <v/>
      </c>
      <c r="N199" s="93" t="str">
        <f t="shared" si="51"/>
        <v/>
      </c>
      <c r="O199" s="94" t="str">
        <f t="shared" si="52"/>
        <v/>
      </c>
      <c r="P199" s="70">
        <f t="shared" si="53"/>
        <v>0</v>
      </c>
      <c r="Q199" s="28" t="str">
        <f t="shared" ca="1" si="54"/>
        <v/>
      </c>
      <c r="R199" s="28" t="str">
        <f t="shared" si="55"/>
        <v/>
      </c>
      <c r="S199" s="28" t="str">
        <f t="array" ref="S199">IF(ISBLANK(A199),"",INDEX(Info!$B$3:$H$6442,MATCH(J199,IF(Info!$D$3:$D$6442=K199,Info!$C$3:$C$6442),0),7))</f>
        <v/>
      </c>
    </row>
    <row r="200" spans="1:19" x14ac:dyDescent="0.25">
      <c r="A200" s="75"/>
      <c r="B200" s="75"/>
      <c r="C200" s="72"/>
      <c r="D200" s="72"/>
      <c r="E200" s="41" t="str">
        <f t="shared" si="42"/>
        <v/>
      </c>
      <c r="F200" s="90" t="str">
        <f t="shared" ca="1" si="43"/>
        <v/>
      </c>
      <c r="G200" s="91" t="str">
        <f t="shared" si="44"/>
        <v/>
      </c>
      <c r="H200" s="41" t="str">
        <f t="shared" si="45"/>
        <v/>
      </c>
      <c r="I200" s="92" t="str">
        <f t="shared" ca="1" si="46"/>
        <v/>
      </c>
      <c r="J200" s="28" t="str">
        <f t="shared" si="47"/>
        <v/>
      </c>
      <c r="K200" s="28" t="str">
        <f t="shared" si="48"/>
        <v/>
      </c>
      <c r="L200" s="28" t="str">
        <f t="shared" ca="1" si="49"/>
        <v/>
      </c>
      <c r="M200" s="28" t="str">
        <f t="shared" si="50"/>
        <v/>
      </c>
      <c r="N200" s="93" t="str">
        <f t="shared" si="51"/>
        <v/>
      </c>
      <c r="O200" s="94" t="str">
        <f t="shared" si="52"/>
        <v/>
      </c>
      <c r="P200" s="70">
        <f t="shared" si="53"/>
        <v>0</v>
      </c>
      <c r="Q200" s="28" t="str">
        <f t="shared" ca="1" si="54"/>
        <v/>
      </c>
      <c r="R200" s="28" t="str">
        <f t="shared" si="55"/>
        <v/>
      </c>
      <c r="S200" s="28" t="str">
        <f t="array" ref="S200">IF(ISBLANK(A200),"",INDEX(Info!$B$3:$H$6442,MATCH(J200,IF(Info!$D$3:$D$6442=K200,Info!$C$3:$C$6442),0),7))</f>
        <v/>
      </c>
    </row>
    <row r="201" spans="1:19" x14ac:dyDescent="0.25">
      <c r="A201" s="75"/>
      <c r="B201" s="75"/>
      <c r="C201" s="72"/>
      <c r="D201" s="72"/>
      <c r="E201" s="41" t="str">
        <f t="shared" si="42"/>
        <v/>
      </c>
      <c r="F201" s="90" t="str">
        <f t="shared" ca="1" si="43"/>
        <v/>
      </c>
      <c r="G201" s="91" t="str">
        <f t="shared" si="44"/>
        <v/>
      </c>
      <c r="H201" s="41" t="str">
        <f t="shared" si="45"/>
        <v/>
      </c>
      <c r="I201" s="92" t="str">
        <f t="shared" ca="1" si="46"/>
        <v/>
      </c>
      <c r="J201" s="28" t="str">
        <f t="shared" si="47"/>
        <v/>
      </c>
      <c r="K201" s="28" t="str">
        <f t="shared" si="48"/>
        <v/>
      </c>
      <c r="L201" s="28" t="str">
        <f t="shared" ca="1" si="49"/>
        <v/>
      </c>
      <c r="M201" s="28" t="str">
        <f t="shared" si="50"/>
        <v/>
      </c>
      <c r="N201" s="93" t="str">
        <f t="shared" si="51"/>
        <v/>
      </c>
      <c r="O201" s="94" t="str">
        <f t="shared" si="52"/>
        <v/>
      </c>
      <c r="P201" s="70">
        <f t="shared" si="53"/>
        <v>0</v>
      </c>
      <c r="Q201" s="28" t="str">
        <f t="shared" ca="1" si="54"/>
        <v/>
      </c>
      <c r="R201" s="28" t="str">
        <f t="shared" si="55"/>
        <v/>
      </c>
      <c r="S201" s="28" t="str">
        <f t="array" ref="S201">IF(ISBLANK(A201),"",INDEX(Info!$B$3:$H$6442,MATCH(J201,IF(Info!$D$3:$D$6442=K201,Info!$C$3:$C$6442),0),7))</f>
        <v/>
      </c>
    </row>
    <row r="202" spans="1:19" x14ac:dyDescent="0.25">
      <c r="A202" s="75"/>
      <c r="B202" s="75"/>
      <c r="C202" s="72"/>
      <c r="D202" s="72"/>
      <c r="E202" s="41" t="str">
        <f t="shared" si="42"/>
        <v/>
      </c>
      <c r="F202" s="90" t="str">
        <f t="shared" ca="1" si="43"/>
        <v/>
      </c>
      <c r="G202" s="91" t="str">
        <f t="shared" si="44"/>
        <v/>
      </c>
      <c r="H202" s="41" t="str">
        <f t="shared" si="45"/>
        <v/>
      </c>
      <c r="I202" s="92" t="str">
        <f t="shared" ca="1" si="46"/>
        <v/>
      </c>
      <c r="J202" s="28" t="str">
        <f t="shared" si="47"/>
        <v/>
      </c>
      <c r="K202" s="28" t="str">
        <f t="shared" si="48"/>
        <v/>
      </c>
      <c r="L202" s="28" t="str">
        <f t="shared" ca="1" si="49"/>
        <v/>
      </c>
      <c r="M202" s="28" t="str">
        <f t="shared" si="50"/>
        <v/>
      </c>
      <c r="N202" s="93" t="str">
        <f t="shared" si="51"/>
        <v/>
      </c>
      <c r="O202" s="94" t="str">
        <f t="shared" si="52"/>
        <v/>
      </c>
      <c r="P202" s="70">
        <f t="shared" si="53"/>
        <v>0</v>
      </c>
      <c r="Q202" s="28" t="str">
        <f t="shared" ca="1" si="54"/>
        <v/>
      </c>
      <c r="R202" s="28" t="str">
        <f t="shared" si="55"/>
        <v/>
      </c>
      <c r="S202" s="28" t="str">
        <f t="array" ref="S202">IF(ISBLANK(A202),"",INDEX(Info!$B$3:$H$6442,MATCH(J202,IF(Info!$D$3:$D$6442=K202,Info!$C$3:$C$6442),0),7))</f>
        <v/>
      </c>
    </row>
    <row r="203" spans="1:19" x14ac:dyDescent="0.25">
      <c r="A203" s="75"/>
      <c r="B203" s="75"/>
      <c r="C203" s="72"/>
      <c r="D203" s="72"/>
      <c r="E203" s="41" t="str">
        <f t="shared" si="42"/>
        <v/>
      </c>
      <c r="F203" s="90" t="str">
        <f t="shared" ca="1" si="43"/>
        <v/>
      </c>
      <c r="G203" s="91" t="str">
        <f t="shared" si="44"/>
        <v/>
      </c>
      <c r="H203" s="41" t="str">
        <f t="shared" si="45"/>
        <v/>
      </c>
      <c r="I203" s="92" t="str">
        <f t="shared" ca="1" si="46"/>
        <v/>
      </c>
      <c r="J203" s="28" t="str">
        <f t="shared" si="47"/>
        <v/>
      </c>
      <c r="K203" s="28" t="str">
        <f t="shared" si="48"/>
        <v/>
      </c>
      <c r="L203" s="28" t="str">
        <f t="shared" ca="1" si="49"/>
        <v/>
      </c>
      <c r="M203" s="28" t="str">
        <f t="shared" si="50"/>
        <v/>
      </c>
      <c r="N203" s="93" t="str">
        <f t="shared" si="51"/>
        <v/>
      </c>
      <c r="O203" s="94" t="str">
        <f t="shared" si="52"/>
        <v/>
      </c>
      <c r="P203" s="70">
        <f t="shared" si="53"/>
        <v>0</v>
      </c>
      <c r="Q203" s="28" t="str">
        <f t="shared" ca="1" si="54"/>
        <v/>
      </c>
      <c r="R203" s="28" t="str">
        <f t="shared" si="55"/>
        <v/>
      </c>
      <c r="S203" s="28" t="str">
        <f t="array" ref="S203">IF(ISBLANK(A203),"",INDEX(Info!$B$3:$H$6442,MATCH(J203,IF(Info!$D$3:$D$6442=K203,Info!$C$3:$C$6442),0),7))</f>
        <v/>
      </c>
    </row>
    <row r="204" spans="1:19" x14ac:dyDescent="0.25">
      <c r="A204" s="75"/>
      <c r="B204" s="75"/>
      <c r="C204" s="72"/>
      <c r="D204" s="72"/>
      <c r="E204" s="41" t="str">
        <f t="shared" si="42"/>
        <v/>
      </c>
      <c r="F204" s="90" t="str">
        <f t="shared" ca="1" si="43"/>
        <v/>
      </c>
      <c r="G204" s="91" t="str">
        <f t="shared" si="44"/>
        <v/>
      </c>
      <c r="H204" s="41" t="str">
        <f t="shared" si="45"/>
        <v/>
      </c>
      <c r="I204" s="92" t="str">
        <f t="shared" ca="1" si="46"/>
        <v/>
      </c>
      <c r="J204" s="28" t="str">
        <f t="shared" si="47"/>
        <v/>
      </c>
      <c r="K204" s="28" t="str">
        <f t="shared" si="48"/>
        <v/>
      </c>
      <c r="L204" s="28" t="str">
        <f t="shared" ca="1" si="49"/>
        <v/>
      </c>
      <c r="M204" s="28" t="str">
        <f t="shared" si="50"/>
        <v/>
      </c>
      <c r="N204" s="93" t="str">
        <f t="shared" si="51"/>
        <v/>
      </c>
      <c r="O204" s="94" t="str">
        <f t="shared" si="52"/>
        <v/>
      </c>
      <c r="P204" s="70">
        <f t="shared" si="53"/>
        <v>0</v>
      </c>
      <c r="Q204" s="28" t="str">
        <f t="shared" ca="1" si="54"/>
        <v/>
      </c>
      <c r="R204" s="28" t="str">
        <f t="shared" si="55"/>
        <v/>
      </c>
      <c r="S204" s="28" t="str">
        <f t="array" ref="S204">IF(ISBLANK(A204),"",INDEX(Info!$B$3:$H$6442,MATCH(J204,IF(Info!$D$3:$D$6442=K204,Info!$C$3:$C$6442),0),7))</f>
        <v/>
      </c>
    </row>
    <row r="205" spans="1:19" x14ac:dyDescent="0.25">
      <c r="A205" s="75"/>
      <c r="B205" s="75"/>
      <c r="C205" s="72"/>
      <c r="D205" s="72"/>
      <c r="E205" s="41" t="str">
        <f t="shared" si="42"/>
        <v/>
      </c>
      <c r="F205" s="90" t="str">
        <f t="shared" ca="1" si="43"/>
        <v/>
      </c>
      <c r="G205" s="91" t="str">
        <f t="shared" si="44"/>
        <v/>
      </c>
      <c r="H205" s="41" t="str">
        <f t="shared" si="45"/>
        <v/>
      </c>
      <c r="I205" s="92" t="str">
        <f t="shared" ca="1" si="46"/>
        <v/>
      </c>
      <c r="J205" s="28" t="str">
        <f t="shared" si="47"/>
        <v/>
      </c>
      <c r="K205" s="28" t="str">
        <f t="shared" si="48"/>
        <v/>
      </c>
      <c r="L205" s="28" t="str">
        <f t="shared" ca="1" si="49"/>
        <v/>
      </c>
      <c r="M205" s="28" t="str">
        <f t="shared" si="50"/>
        <v/>
      </c>
      <c r="N205" s="93" t="str">
        <f t="shared" si="51"/>
        <v/>
      </c>
      <c r="O205" s="94" t="str">
        <f t="shared" si="52"/>
        <v/>
      </c>
      <c r="P205" s="70">
        <f t="shared" si="53"/>
        <v>0</v>
      </c>
      <c r="Q205" s="28" t="str">
        <f t="shared" ca="1" si="54"/>
        <v/>
      </c>
      <c r="R205" s="28" t="str">
        <f t="shared" si="55"/>
        <v/>
      </c>
      <c r="S205" s="28" t="str">
        <f t="array" ref="S205">IF(ISBLANK(A205),"",INDEX(Info!$B$3:$H$6442,MATCH(J205,IF(Info!$D$3:$D$6442=K205,Info!$C$3:$C$6442),0),7))</f>
        <v/>
      </c>
    </row>
    <row r="206" spans="1:19" x14ac:dyDescent="0.25">
      <c r="A206" s="75"/>
      <c r="B206" s="75"/>
      <c r="C206" s="72"/>
      <c r="D206" s="72"/>
      <c r="E206" s="41" t="str">
        <f t="shared" si="42"/>
        <v/>
      </c>
      <c r="F206" s="90" t="str">
        <f t="shared" ca="1" si="43"/>
        <v/>
      </c>
      <c r="G206" s="91" t="str">
        <f t="shared" si="44"/>
        <v/>
      </c>
      <c r="H206" s="41" t="str">
        <f t="shared" si="45"/>
        <v/>
      </c>
      <c r="I206" s="92" t="str">
        <f t="shared" ca="1" si="46"/>
        <v/>
      </c>
      <c r="J206" s="28" t="str">
        <f t="shared" si="47"/>
        <v/>
      </c>
      <c r="K206" s="28" t="str">
        <f t="shared" si="48"/>
        <v/>
      </c>
      <c r="L206" s="28" t="str">
        <f t="shared" ca="1" si="49"/>
        <v/>
      </c>
      <c r="M206" s="28" t="str">
        <f t="shared" si="50"/>
        <v/>
      </c>
      <c r="N206" s="93" t="str">
        <f t="shared" si="51"/>
        <v/>
      </c>
      <c r="O206" s="94" t="str">
        <f t="shared" si="52"/>
        <v/>
      </c>
      <c r="P206" s="70">
        <f t="shared" si="53"/>
        <v>0</v>
      </c>
      <c r="Q206" s="28" t="str">
        <f t="shared" ca="1" si="54"/>
        <v/>
      </c>
      <c r="R206" s="28" t="str">
        <f t="shared" si="55"/>
        <v/>
      </c>
      <c r="S206" s="28" t="str">
        <f t="array" ref="S206">IF(ISBLANK(A206),"",INDEX(Info!$B$3:$H$6442,MATCH(J206,IF(Info!$D$3:$D$6442=K206,Info!$C$3:$C$6442),0),7))</f>
        <v/>
      </c>
    </row>
    <row r="207" spans="1:19" x14ac:dyDescent="0.25">
      <c r="A207" s="75"/>
      <c r="B207" s="75"/>
      <c r="C207" s="72"/>
      <c r="D207" s="72"/>
      <c r="E207" s="41" t="str">
        <f t="shared" si="42"/>
        <v/>
      </c>
      <c r="F207" s="90" t="str">
        <f t="shared" ca="1" si="43"/>
        <v/>
      </c>
      <c r="G207" s="91" t="str">
        <f t="shared" si="44"/>
        <v/>
      </c>
      <c r="H207" s="41" t="str">
        <f t="shared" si="45"/>
        <v/>
      </c>
      <c r="I207" s="92" t="str">
        <f t="shared" ca="1" si="46"/>
        <v/>
      </c>
      <c r="J207" s="28" t="str">
        <f t="shared" si="47"/>
        <v/>
      </c>
      <c r="K207" s="28" t="str">
        <f t="shared" si="48"/>
        <v/>
      </c>
      <c r="L207" s="28" t="str">
        <f t="shared" ca="1" si="49"/>
        <v/>
      </c>
      <c r="M207" s="28" t="str">
        <f t="shared" si="50"/>
        <v/>
      </c>
      <c r="N207" s="93" t="str">
        <f t="shared" si="51"/>
        <v/>
      </c>
      <c r="O207" s="94" t="str">
        <f t="shared" si="52"/>
        <v/>
      </c>
      <c r="P207" s="70">
        <f t="shared" si="53"/>
        <v>0</v>
      </c>
      <c r="Q207" s="28" t="str">
        <f t="shared" ca="1" si="54"/>
        <v/>
      </c>
      <c r="R207" s="28" t="str">
        <f t="shared" si="55"/>
        <v/>
      </c>
      <c r="S207" s="28" t="str">
        <f t="array" ref="S207">IF(ISBLANK(A207),"",INDEX(Info!$B$3:$H$6442,MATCH(J207,IF(Info!$D$3:$D$6442=K207,Info!$C$3:$C$6442),0),7))</f>
        <v/>
      </c>
    </row>
    <row r="208" spans="1:19" x14ac:dyDescent="0.25">
      <c r="A208" s="75"/>
      <c r="B208" s="75"/>
      <c r="C208" s="72"/>
      <c r="D208" s="72"/>
      <c r="E208" s="41" t="str">
        <f t="shared" si="42"/>
        <v/>
      </c>
      <c r="F208" s="90" t="str">
        <f t="shared" ca="1" si="43"/>
        <v/>
      </c>
      <c r="G208" s="91" t="str">
        <f t="shared" si="44"/>
        <v/>
      </c>
      <c r="H208" s="41" t="str">
        <f t="shared" si="45"/>
        <v/>
      </c>
      <c r="I208" s="92" t="str">
        <f t="shared" ca="1" si="46"/>
        <v/>
      </c>
      <c r="J208" s="28" t="str">
        <f t="shared" si="47"/>
        <v/>
      </c>
      <c r="K208" s="28" t="str">
        <f t="shared" si="48"/>
        <v/>
      </c>
      <c r="L208" s="28" t="str">
        <f t="shared" ca="1" si="49"/>
        <v/>
      </c>
      <c r="M208" s="28" t="str">
        <f t="shared" si="50"/>
        <v/>
      </c>
      <c r="N208" s="93" t="str">
        <f t="shared" si="51"/>
        <v/>
      </c>
      <c r="O208" s="94" t="str">
        <f t="shared" si="52"/>
        <v/>
      </c>
      <c r="P208" s="70">
        <f t="shared" si="53"/>
        <v>0</v>
      </c>
      <c r="Q208" s="28" t="str">
        <f t="shared" ca="1" si="54"/>
        <v/>
      </c>
      <c r="R208" s="28" t="str">
        <f t="shared" si="55"/>
        <v/>
      </c>
      <c r="S208" s="28" t="str">
        <f t="array" ref="S208">IF(ISBLANK(A208),"",INDEX(Info!$B$3:$H$6442,MATCH(J208,IF(Info!$D$3:$D$6442=K208,Info!$C$3:$C$6442),0),7))</f>
        <v/>
      </c>
    </row>
    <row r="209" spans="1:19" x14ac:dyDescent="0.25">
      <c r="A209" s="75"/>
      <c r="B209" s="75"/>
      <c r="C209" s="72"/>
      <c r="D209" s="72"/>
      <c r="E209" s="41" t="str">
        <f t="shared" si="42"/>
        <v/>
      </c>
      <c r="F209" s="90" t="str">
        <f t="shared" ca="1" si="43"/>
        <v/>
      </c>
      <c r="G209" s="91" t="str">
        <f t="shared" si="44"/>
        <v/>
      </c>
      <c r="H209" s="41" t="str">
        <f t="shared" si="45"/>
        <v/>
      </c>
      <c r="I209" s="92" t="str">
        <f t="shared" ca="1" si="46"/>
        <v/>
      </c>
      <c r="J209" s="28" t="str">
        <f t="shared" si="47"/>
        <v/>
      </c>
      <c r="K209" s="28" t="str">
        <f t="shared" si="48"/>
        <v/>
      </c>
      <c r="L209" s="28" t="str">
        <f t="shared" ca="1" si="49"/>
        <v/>
      </c>
      <c r="M209" s="28" t="str">
        <f t="shared" si="50"/>
        <v/>
      </c>
      <c r="N209" s="93" t="str">
        <f t="shared" si="51"/>
        <v/>
      </c>
      <c r="O209" s="94" t="str">
        <f t="shared" si="52"/>
        <v/>
      </c>
      <c r="P209" s="70">
        <f t="shared" si="53"/>
        <v>0</v>
      </c>
      <c r="Q209" s="28" t="str">
        <f t="shared" ca="1" si="54"/>
        <v/>
      </c>
      <c r="R209" s="28" t="str">
        <f t="shared" si="55"/>
        <v/>
      </c>
      <c r="S209" s="28" t="str">
        <f t="array" ref="S209">IF(ISBLANK(A209),"",INDEX(Info!$B$3:$H$6442,MATCH(J209,IF(Info!$D$3:$D$6442=K209,Info!$C$3:$C$6442),0),7))</f>
        <v/>
      </c>
    </row>
    <row r="210" spans="1:19" x14ac:dyDescent="0.25">
      <c r="A210" s="75"/>
      <c r="B210" s="75"/>
      <c r="C210" s="72"/>
      <c r="D210" s="72"/>
      <c r="E210" s="41" t="str">
        <f t="shared" si="42"/>
        <v/>
      </c>
      <c r="F210" s="90" t="str">
        <f t="shared" ca="1" si="43"/>
        <v/>
      </c>
      <c r="G210" s="91" t="str">
        <f t="shared" si="44"/>
        <v/>
      </c>
      <c r="H210" s="41" t="str">
        <f t="shared" si="45"/>
        <v/>
      </c>
      <c r="I210" s="92" t="str">
        <f t="shared" ca="1" si="46"/>
        <v/>
      </c>
      <c r="J210" s="28" t="str">
        <f t="shared" si="47"/>
        <v/>
      </c>
      <c r="K210" s="28" t="str">
        <f t="shared" si="48"/>
        <v/>
      </c>
      <c r="L210" s="28" t="str">
        <f t="shared" ca="1" si="49"/>
        <v/>
      </c>
      <c r="M210" s="28" t="str">
        <f t="shared" si="50"/>
        <v/>
      </c>
      <c r="N210" s="93" t="str">
        <f t="shared" si="51"/>
        <v/>
      </c>
      <c r="O210" s="94" t="str">
        <f t="shared" si="52"/>
        <v/>
      </c>
      <c r="P210" s="70">
        <f t="shared" si="53"/>
        <v>0</v>
      </c>
      <c r="Q210" s="28" t="str">
        <f t="shared" ca="1" si="54"/>
        <v/>
      </c>
      <c r="R210" s="28" t="str">
        <f t="shared" si="55"/>
        <v/>
      </c>
      <c r="S210" s="28" t="str">
        <f t="array" ref="S210">IF(ISBLANK(A210),"",INDEX(Info!$B$3:$H$6442,MATCH(J210,IF(Info!$D$3:$D$6442=K210,Info!$C$3:$C$6442),0),7))</f>
        <v/>
      </c>
    </row>
    <row r="211" spans="1:19" x14ac:dyDescent="0.25">
      <c r="A211" s="75"/>
      <c r="B211" s="75"/>
      <c r="C211" s="72"/>
      <c r="D211" s="72"/>
      <c r="E211" s="41" t="str">
        <f t="shared" si="42"/>
        <v/>
      </c>
      <c r="F211" s="90" t="str">
        <f t="shared" ca="1" si="43"/>
        <v/>
      </c>
      <c r="G211" s="91" t="str">
        <f t="shared" si="44"/>
        <v/>
      </c>
      <c r="H211" s="41" t="str">
        <f t="shared" si="45"/>
        <v/>
      </c>
      <c r="I211" s="92" t="str">
        <f t="shared" ca="1" si="46"/>
        <v/>
      </c>
      <c r="J211" s="28" t="str">
        <f t="shared" si="47"/>
        <v/>
      </c>
      <c r="K211" s="28" t="str">
        <f t="shared" si="48"/>
        <v/>
      </c>
      <c r="L211" s="28" t="str">
        <f t="shared" ca="1" si="49"/>
        <v/>
      </c>
      <c r="M211" s="28" t="str">
        <f t="shared" si="50"/>
        <v/>
      </c>
      <c r="N211" s="93" t="str">
        <f t="shared" si="51"/>
        <v/>
      </c>
      <c r="O211" s="94" t="str">
        <f t="shared" si="52"/>
        <v/>
      </c>
      <c r="P211" s="70">
        <f t="shared" si="53"/>
        <v>0</v>
      </c>
      <c r="Q211" s="28" t="str">
        <f t="shared" ca="1" si="54"/>
        <v/>
      </c>
      <c r="R211" s="28" t="str">
        <f t="shared" si="55"/>
        <v/>
      </c>
      <c r="S211" s="28" t="str">
        <f t="array" ref="S211">IF(ISBLANK(A211),"",INDEX(Info!$B$3:$H$6442,MATCH(J211,IF(Info!$D$3:$D$6442=K211,Info!$C$3:$C$6442),0),7))</f>
        <v/>
      </c>
    </row>
    <row r="212" spans="1:19" x14ac:dyDescent="0.25">
      <c r="A212" s="75"/>
      <c r="B212" s="75"/>
      <c r="C212" s="72"/>
      <c r="D212" s="72"/>
      <c r="E212" s="41" t="str">
        <f t="shared" si="42"/>
        <v/>
      </c>
      <c r="F212" s="90" t="str">
        <f t="shared" ca="1" si="43"/>
        <v/>
      </c>
      <c r="G212" s="91" t="str">
        <f t="shared" si="44"/>
        <v/>
      </c>
      <c r="H212" s="41" t="str">
        <f t="shared" si="45"/>
        <v/>
      </c>
      <c r="I212" s="92" t="str">
        <f t="shared" ca="1" si="46"/>
        <v/>
      </c>
      <c r="J212" s="28" t="str">
        <f t="shared" si="47"/>
        <v/>
      </c>
      <c r="K212" s="28" t="str">
        <f t="shared" si="48"/>
        <v/>
      </c>
      <c r="L212" s="28" t="str">
        <f t="shared" ca="1" si="49"/>
        <v/>
      </c>
      <c r="M212" s="28" t="str">
        <f t="shared" si="50"/>
        <v/>
      </c>
      <c r="N212" s="93" t="str">
        <f t="shared" si="51"/>
        <v/>
      </c>
      <c r="O212" s="94" t="str">
        <f t="shared" si="52"/>
        <v/>
      </c>
      <c r="P212" s="70">
        <f t="shared" si="53"/>
        <v>0</v>
      </c>
      <c r="Q212" s="28" t="str">
        <f t="shared" ca="1" si="54"/>
        <v/>
      </c>
      <c r="R212" s="28" t="str">
        <f t="shared" si="55"/>
        <v/>
      </c>
      <c r="S212" s="28" t="str">
        <f t="array" ref="S212">IF(ISBLANK(A212),"",INDEX(Info!$B$3:$H$6442,MATCH(J212,IF(Info!$D$3:$D$6442=K212,Info!$C$3:$C$6442),0),7))</f>
        <v/>
      </c>
    </row>
    <row r="213" spans="1:19" x14ac:dyDescent="0.25">
      <c r="A213" s="75"/>
      <c r="B213" s="75"/>
      <c r="C213" s="72"/>
      <c r="D213" s="72"/>
      <c r="E213" s="41" t="str">
        <f t="shared" si="42"/>
        <v/>
      </c>
      <c r="F213" s="90" t="str">
        <f t="shared" ca="1" si="43"/>
        <v/>
      </c>
      <c r="G213" s="91" t="str">
        <f t="shared" si="44"/>
        <v/>
      </c>
      <c r="H213" s="41" t="str">
        <f t="shared" si="45"/>
        <v/>
      </c>
      <c r="I213" s="92" t="str">
        <f t="shared" ca="1" si="46"/>
        <v/>
      </c>
      <c r="J213" s="28" t="str">
        <f t="shared" si="47"/>
        <v/>
      </c>
      <c r="K213" s="28" t="str">
        <f t="shared" si="48"/>
        <v/>
      </c>
      <c r="L213" s="28" t="str">
        <f t="shared" ca="1" si="49"/>
        <v/>
      </c>
      <c r="M213" s="28" t="str">
        <f t="shared" si="50"/>
        <v/>
      </c>
      <c r="N213" s="93" t="str">
        <f t="shared" si="51"/>
        <v/>
      </c>
      <c r="O213" s="94" t="str">
        <f t="shared" si="52"/>
        <v/>
      </c>
      <c r="P213" s="70">
        <f t="shared" si="53"/>
        <v>0</v>
      </c>
      <c r="Q213" s="28" t="str">
        <f t="shared" ca="1" si="54"/>
        <v/>
      </c>
      <c r="R213" s="28" t="str">
        <f t="shared" si="55"/>
        <v/>
      </c>
      <c r="S213" s="28" t="str">
        <f t="array" ref="S213">IF(ISBLANK(A213),"",INDEX(Info!$B$3:$H$6442,MATCH(J213,IF(Info!$D$3:$D$6442=K213,Info!$C$3:$C$6442),0),7))</f>
        <v/>
      </c>
    </row>
    <row r="214" spans="1:19" x14ac:dyDescent="0.25">
      <c r="A214" s="75"/>
      <c r="B214" s="75"/>
      <c r="C214" s="72"/>
      <c r="D214" s="72"/>
      <c r="E214" s="41" t="str">
        <f t="shared" si="42"/>
        <v/>
      </c>
      <c r="F214" s="90" t="str">
        <f t="shared" ca="1" si="43"/>
        <v/>
      </c>
      <c r="G214" s="91" t="str">
        <f t="shared" si="44"/>
        <v/>
      </c>
      <c r="H214" s="41" t="str">
        <f t="shared" si="45"/>
        <v/>
      </c>
      <c r="I214" s="92" t="str">
        <f t="shared" ca="1" si="46"/>
        <v/>
      </c>
      <c r="J214" s="28" t="str">
        <f t="shared" si="47"/>
        <v/>
      </c>
      <c r="K214" s="28" t="str">
        <f t="shared" si="48"/>
        <v/>
      </c>
      <c r="L214" s="28" t="str">
        <f t="shared" ca="1" si="49"/>
        <v/>
      </c>
      <c r="M214" s="28" t="str">
        <f t="shared" si="50"/>
        <v/>
      </c>
      <c r="N214" s="93" t="str">
        <f t="shared" si="51"/>
        <v/>
      </c>
      <c r="O214" s="94" t="str">
        <f t="shared" si="52"/>
        <v/>
      </c>
      <c r="P214" s="70">
        <f t="shared" si="53"/>
        <v>0</v>
      </c>
      <c r="Q214" s="28" t="str">
        <f t="shared" ca="1" si="54"/>
        <v/>
      </c>
      <c r="R214" s="28" t="str">
        <f t="shared" si="55"/>
        <v/>
      </c>
      <c r="S214" s="28" t="str">
        <f t="array" ref="S214">IF(ISBLANK(A214),"",INDEX(Info!$B$3:$H$6442,MATCH(J214,IF(Info!$D$3:$D$6442=K214,Info!$C$3:$C$6442),0),7))</f>
        <v/>
      </c>
    </row>
    <row r="215" spans="1:19" x14ac:dyDescent="0.25">
      <c r="A215" s="75"/>
      <c r="B215" s="75"/>
      <c r="C215" s="72"/>
      <c r="D215" s="72"/>
      <c r="E215" s="41" t="str">
        <f t="shared" si="42"/>
        <v/>
      </c>
      <c r="F215" s="90" t="str">
        <f t="shared" ca="1" si="43"/>
        <v/>
      </c>
      <c r="G215" s="91" t="str">
        <f t="shared" si="44"/>
        <v/>
      </c>
      <c r="H215" s="41" t="str">
        <f t="shared" si="45"/>
        <v/>
      </c>
      <c r="I215" s="92" t="str">
        <f t="shared" ca="1" si="46"/>
        <v/>
      </c>
      <c r="J215" s="28" t="str">
        <f t="shared" si="47"/>
        <v/>
      </c>
      <c r="K215" s="28" t="str">
        <f t="shared" si="48"/>
        <v/>
      </c>
      <c r="L215" s="28" t="str">
        <f t="shared" ca="1" si="49"/>
        <v/>
      </c>
      <c r="M215" s="28" t="str">
        <f t="shared" si="50"/>
        <v/>
      </c>
      <c r="N215" s="93" t="str">
        <f t="shared" si="51"/>
        <v/>
      </c>
      <c r="O215" s="94" t="str">
        <f t="shared" si="52"/>
        <v/>
      </c>
      <c r="P215" s="70">
        <f t="shared" si="53"/>
        <v>0</v>
      </c>
      <c r="Q215" s="28" t="str">
        <f t="shared" ca="1" si="54"/>
        <v/>
      </c>
      <c r="R215" s="28" t="str">
        <f t="shared" si="55"/>
        <v/>
      </c>
      <c r="S215" s="28" t="str">
        <f t="array" ref="S215">IF(ISBLANK(A215),"",INDEX(Info!$B$3:$H$6442,MATCH(J215,IF(Info!$D$3:$D$6442=K215,Info!$C$3:$C$6442),0),7))</f>
        <v/>
      </c>
    </row>
    <row r="216" spans="1:19" x14ac:dyDescent="0.25">
      <c r="A216" s="75"/>
      <c r="B216" s="75"/>
      <c r="C216" s="72"/>
      <c r="D216" s="72"/>
      <c r="E216" s="41" t="str">
        <f t="shared" si="42"/>
        <v/>
      </c>
      <c r="F216" s="90" t="str">
        <f t="shared" ca="1" si="43"/>
        <v/>
      </c>
      <c r="G216" s="91" t="str">
        <f t="shared" si="44"/>
        <v/>
      </c>
      <c r="H216" s="41" t="str">
        <f t="shared" si="45"/>
        <v/>
      </c>
      <c r="I216" s="92" t="str">
        <f t="shared" ca="1" si="46"/>
        <v/>
      </c>
      <c r="J216" s="28" t="str">
        <f t="shared" si="47"/>
        <v/>
      </c>
      <c r="K216" s="28" t="str">
        <f t="shared" si="48"/>
        <v/>
      </c>
      <c r="L216" s="28" t="str">
        <f t="shared" ca="1" si="49"/>
        <v/>
      </c>
      <c r="M216" s="28" t="str">
        <f t="shared" si="50"/>
        <v/>
      </c>
      <c r="N216" s="93" t="str">
        <f t="shared" si="51"/>
        <v/>
      </c>
      <c r="O216" s="94" t="str">
        <f t="shared" si="52"/>
        <v/>
      </c>
      <c r="P216" s="70">
        <f t="shared" si="53"/>
        <v>0</v>
      </c>
      <c r="Q216" s="28" t="str">
        <f t="shared" ca="1" si="54"/>
        <v/>
      </c>
      <c r="R216" s="28" t="str">
        <f t="shared" si="55"/>
        <v/>
      </c>
      <c r="S216" s="28" t="str">
        <f t="array" ref="S216">IF(ISBLANK(A216),"",INDEX(Info!$B$3:$H$6442,MATCH(J216,IF(Info!$D$3:$D$6442=K216,Info!$C$3:$C$6442),0),7))</f>
        <v/>
      </c>
    </row>
    <row r="217" spans="1:19" x14ac:dyDescent="0.25">
      <c r="A217" s="75"/>
      <c r="B217" s="75"/>
      <c r="C217" s="72"/>
      <c r="D217" s="72"/>
      <c r="E217" s="41" t="str">
        <f t="shared" si="42"/>
        <v/>
      </c>
      <c r="F217" s="90" t="str">
        <f t="shared" ca="1" si="43"/>
        <v/>
      </c>
      <c r="G217" s="91" t="str">
        <f t="shared" si="44"/>
        <v/>
      </c>
      <c r="H217" s="41" t="str">
        <f t="shared" si="45"/>
        <v/>
      </c>
      <c r="I217" s="92" t="str">
        <f t="shared" ca="1" si="46"/>
        <v/>
      </c>
      <c r="J217" s="28" t="str">
        <f t="shared" si="47"/>
        <v/>
      </c>
      <c r="K217" s="28" t="str">
        <f t="shared" si="48"/>
        <v/>
      </c>
      <c r="L217" s="28" t="str">
        <f t="shared" ca="1" si="49"/>
        <v/>
      </c>
      <c r="M217" s="28" t="str">
        <f t="shared" si="50"/>
        <v/>
      </c>
      <c r="N217" s="93" t="str">
        <f t="shared" si="51"/>
        <v/>
      </c>
      <c r="O217" s="94" t="str">
        <f t="shared" si="52"/>
        <v/>
      </c>
      <c r="P217" s="70">
        <f t="shared" si="53"/>
        <v>0</v>
      </c>
      <c r="Q217" s="28" t="str">
        <f t="shared" ca="1" si="54"/>
        <v/>
      </c>
      <c r="R217" s="28" t="str">
        <f t="shared" si="55"/>
        <v/>
      </c>
      <c r="S217" s="28" t="str">
        <f t="array" ref="S217">IF(ISBLANK(A217),"",INDEX(Info!$B$3:$H$6442,MATCH(J217,IF(Info!$D$3:$D$6442=K217,Info!$C$3:$C$6442),0),7))</f>
        <v/>
      </c>
    </row>
    <row r="218" spans="1:19" x14ac:dyDescent="0.25">
      <c r="A218" s="75"/>
      <c r="B218" s="75"/>
      <c r="C218" s="72"/>
      <c r="D218" s="72"/>
      <c r="E218" s="41" t="str">
        <f t="shared" si="42"/>
        <v/>
      </c>
      <c r="F218" s="90" t="str">
        <f t="shared" ca="1" si="43"/>
        <v/>
      </c>
      <c r="G218" s="91" t="str">
        <f t="shared" si="44"/>
        <v/>
      </c>
      <c r="H218" s="41" t="str">
        <f t="shared" si="45"/>
        <v/>
      </c>
      <c r="I218" s="92" t="str">
        <f t="shared" ca="1" si="46"/>
        <v/>
      </c>
      <c r="J218" s="28" t="str">
        <f t="shared" si="47"/>
        <v/>
      </c>
      <c r="K218" s="28" t="str">
        <f t="shared" si="48"/>
        <v/>
      </c>
      <c r="L218" s="28" t="str">
        <f t="shared" ca="1" si="49"/>
        <v/>
      </c>
      <c r="M218" s="28" t="str">
        <f t="shared" si="50"/>
        <v/>
      </c>
      <c r="N218" s="93" t="str">
        <f t="shared" si="51"/>
        <v/>
      </c>
      <c r="O218" s="94" t="str">
        <f t="shared" si="52"/>
        <v/>
      </c>
      <c r="P218" s="70">
        <f t="shared" si="53"/>
        <v>0</v>
      </c>
      <c r="Q218" s="28" t="str">
        <f t="shared" ca="1" si="54"/>
        <v/>
      </c>
      <c r="R218" s="28" t="str">
        <f t="shared" si="55"/>
        <v/>
      </c>
      <c r="S218" s="28" t="str">
        <f t="array" ref="S218">IF(ISBLANK(A218),"",INDEX(Info!$B$3:$H$6442,MATCH(J218,IF(Info!$D$3:$D$6442=K218,Info!$C$3:$C$6442),0),7))</f>
        <v/>
      </c>
    </row>
    <row r="219" spans="1:19" x14ac:dyDescent="0.25">
      <c r="A219" s="75"/>
      <c r="B219" s="75"/>
      <c r="C219" s="72"/>
      <c r="D219" s="72"/>
      <c r="E219" s="41" t="str">
        <f t="shared" si="42"/>
        <v/>
      </c>
      <c r="F219" s="90" t="str">
        <f t="shared" ca="1" si="43"/>
        <v/>
      </c>
      <c r="G219" s="91" t="str">
        <f t="shared" si="44"/>
        <v/>
      </c>
      <c r="H219" s="41" t="str">
        <f t="shared" si="45"/>
        <v/>
      </c>
      <c r="I219" s="92" t="str">
        <f t="shared" ca="1" si="46"/>
        <v/>
      </c>
      <c r="J219" s="28" t="str">
        <f t="shared" si="47"/>
        <v/>
      </c>
      <c r="K219" s="28" t="str">
        <f t="shared" si="48"/>
        <v/>
      </c>
      <c r="L219" s="28" t="str">
        <f t="shared" ca="1" si="49"/>
        <v/>
      </c>
      <c r="M219" s="28" t="str">
        <f t="shared" si="50"/>
        <v/>
      </c>
      <c r="N219" s="93" t="str">
        <f t="shared" si="51"/>
        <v/>
      </c>
      <c r="O219" s="94" t="str">
        <f t="shared" si="52"/>
        <v/>
      </c>
      <c r="P219" s="70">
        <f t="shared" si="53"/>
        <v>0</v>
      </c>
      <c r="Q219" s="28" t="str">
        <f t="shared" ca="1" si="54"/>
        <v/>
      </c>
      <c r="R219" s="28" t="str">
        <f t="shared" si="55"/>
        <v/>
      </c>
      <c r="S219" s="28" t="str">
        <f t="array" ref="S219">IF(ISBLANK(A219),"",INDEX(Info!$B$3:$H$6442,MATCH(J219,IF(Info!$D$3:$D$6442=K219,Info!$C$3:$C$6442),0),7))</f>
        <v/>
      </c>
    </row>
    <row r="220" spans="1:19" x14ac:dyDescent="0.25">
      <c r="A220" s="75"/>
      <c r="B220" s="75"/>
      <c r="C220" s="72"/>
      <c r="D220" s="72"/>
      <c r="E220" s="41" t="str">
        <f t="shared" si="42"/>
        <v/>
      </c>
      <c r="F220" s="90" t="str">
        <f t="shared" ca="1" si="43"/>
        <v/>
      </c>
      <c r="G220" s="91" t="str">
        <f t="shared" si="44"/>
        <v/>
      </c>
      <c r="H220" s="41" t="str">
        <f t="shared" si="45"/>
        <v/>
      </c>
      <c r="I220" s="92" t="str">
        <f t="shared" ca="1" si="46"/>
        <v/>
      </c>
      <c r="J220" s="28" t="str">
        <f t="shared" si="47"/>
        <v/>
      </c>
      <c r="K220" s="28" t="str">
        <f t="shared" si="48"/>
        <v/>
      </c>
      <c r="L220" s="28" t="str">
        <f t="shared" ca="1" si="49"/>
        <v/>
      </c>
      <c r="M220" s="28" t="str">
        <f t="shared" si="50"/>
        <v/>
      </c>
      <c r="N220" s="93" t="str">
        <f t="shared" si="51"/>
        <v/>
      </c>
      <c r="O220" s="94" t="str">
        <f t="shared" si="52"/>
        <v/>
      </c>
      <c r="P220" s="70">
        <f t="shared" si="53"/>
        <v>0</v>
      </c>
      <c r="Q220" s="28" t="str">
        <f t="shared" ca="1" si="54"/>
        <v/>
      </c>
      <c r="R220" s="28" t="str">
        <f t="shared" si="55"/>
        <v/>
      </c>
      <c r="S220" s="28" t="str">
        <f t="array" ref="S220">IF(ISBLANK(A220),"",INDEX(Info!$B$3:$H$6442,MATCH(J220,IF(Info!$D$3:$D$6442=K220,Info!$C$3:$C$6442),0),7))</f>
        <v/>
      </c>
    </row>
    <row r="221" spans="1:19" x14ac:dyDescent="0.25">
      <c r="A221" s="75"/>
      <c r="B221" s="75"/>
      <c r="C221" s="72"/>
      <c r="D221" s="72"/>
      <c r="E221" s="41" t="str">
        <f t="shared" si="42"/>
        <v/>
      </c>
      <c r="F221" s="90" t="str">
        <f t="shared" ca="1" si="43"/>
        <v/>
      </c>
      <c r="G221" s="91" t="str">
        <f t="shared" si="44"/>
        <v/>
      </c>
      <c r="H221" s="41" t="str">
        <f t="shared" si="45"/>
        <v/>
      </c>
      <c r="I221" s="92" t="str">
        <f t="shared" ca="1" si="46"/>
        <v/>
      </c>
      <c r="J221" s="28" t="str">
        <f t="shared" si="47"/>
        <v/>
      </c>
      <c r="K221" s="28" t="str">
        <f t="shared" si="48"/>
        <v/>
      </c>
      <c r="L221" s="28" t="str">
        <f t="shared" ca="1" si="49"/>
        <v/>
      </c>
      <c r="M221" s="28" t="str">
        <f t="shared" si="50"/>
        <v/>
      </c>
      <c r="N221" s="93" t="str">
        <f t="shared" si="51"/>
        <v/>
      </c>
      <c r="O221" s="94" t="str">
        <f t="shared" si="52"/>
        <v/>
      </c>
      <c r="P221" s="70">
        <f t="shared" si="53"/>
        <v>0</v>
      </c>
      <c r="Q221" s="28" t="str">
        <f t="shared" ca="1" si="54"/>
        <v/>
      </c>
      <c r="R221" s="28" t="str">
        <f t="shared" si="55"/>
        <v/>
      </c>
      <c r="S221" s="28" t="str">
        <f t="array" ref="S221">IF(ISBLANK(A221),"",INDEX(Info!$B$3:$H$6442,MATCH(J221,IF(Info!$D$3:$D$6442=K221,Info!$C$3:$C$6442),0),7))</f>
        <v/>
      </c>
    </row>
    <row r="222" spans="1:19" x14ac:dyDescent="0.25">
      <c r="A222" s="75"/>
      <c r="B222" s="75"/>
      <c r="C222" s="72"/>
      <c r="D222" s="72"/>
      <c r="E222" s="41" t="str">
        <f t="shared" si="42"/>
        <v/>
      </c>
      <c r="F222" s="90" t="str">
        <f t="shared" ca="1" si="43"/>
        <v/>
      </c>
      <c r="G222" s="91" t="str">
        <f t="shared" si="44"/>
        <v/>
      </c>
      <c r="H222" s="41" t="str">
        <f t="shared" si="45"/>
        <v/>
      </c>
      <c r="I222" s="92" t="str">
        <f t="shared" ca="1" si="46"/>
        <v/>
      </c>
      <c r="J222" s="28" t="str">
        <f t="shared" si="47"/>
        <v/>
      </c>
      <c r="K222" s="28" t="str">
        <f t="shared" si="48"/>
        <v/>
      </c>
      <c r="L222" s="28" t="str">
        <f t="shared" ca="1" si="49"/>
        <v/>
      </c>
      <c r="M222" s="28" t="str">
        <f t="shared" si="50"/>
        <v/>
      </c>
      <c r="N222" s="93" t="str">
        <f t="shared" si="51"/>
        <v/>
      </c>
      <c r="O222" s="94" t="str">
        <f t="shared" si="52"/>
        <v/>
      </c>
      <c r="P222" s="70">
        <f t="shared" si="53"/>
        <v>0</v>
      </c>
      <c r="Q222" s="28" t="str">
        <f t="shared" ca="1" si="54"/>
        <v/>
      </c>
      <c r="R222" s="28" t="str">
        <f t="shared" si="55"/>
        <v/>
      </c>
      <c r="S222" s="28" t="str">
        <f t="array" ref="S222">IF(ISBLANK(A222),"",INDEX(Info!$B$3:$H$6442,MATCH(J222,IF(Info!$D$3:$D$6442=K222,Info!$C$3:$C$6442),0),7))</f>
        <v/>
      </c>
    </row>
    <row r="223" spans="1:19" x14ac:dyDescent="0.25">
      <c r="A223" s="75"/>
      <c r="B223" s="75"/>
      <c r="C223" s="72"/>
      <c r="D223" s="72"/>
      <c r="E223" s="41" t="str">
        <f t="shared" si="42"/>
        <v/>
      </c>
      <c r="F223" s="90" t="str">
        <f t="shared" ca="1" si="43"/>
        <v/>
      </c>
      <c r="G223" s="91" t="str">
        <f t="shared" si="44"/>
        <v/>
      </c>
      <c r="H223" s="41" t="str">
        <f t="shared" si="45"/>
        <v/>
      </c>
      <c r="I223" s="92" t="str">
        <f t="shared" ca="1" si="46"/>
        <v/>
      </c>
      <c r="J223" s="28" t="str">
        <f t="shared" si="47"/>
        <v/>
      </c>
      <c r="K223" s="28" t="str">
        <f t="shared" si="48"/>
        <v/>
      </c>
      <c r="L223" s="28" t="str">
        <f t="shared" ca="1" si="49"/>
        <v/>
      </c>
      <c r="M223" s="28" t="str">
        <f t="shared" si="50"/>
        <v/>
      </c>
      <c r="N223" s="93" t="str">
        <f t="shared" si="51"/>
        <v/>
      </c>
      <c r="O223" s="94" t="str">
        <f t="shared" si="52"/>
        <v/>
      </c>
      <c r="P223" s="70">
        <f t="shared" si="53"/>
        <v>0</v>
      </c>
      <c r="Q223" s="28" t="str">
        <f t="shared" ca="1" si="54"/>
        <v/>
      </c>
      <c r="R223" s="28" t="str">
        <f t="shared" si="55"/>
        <v/>
      </c>
      <c r="S223" s="28" t="str">
        <f t="array" ref="S223">IF(ISBLANK(A223),"",INDEX(Info!$B$3:$H$6442,MATCH(J223,IF(Info!$D$3:$D$6442=K223,Info!$C$3:$C$6442),0),7))</f>
        <v/>
      </c>
    </row>
    <row r="224" spans="1:19" x14ac:dyDescent="0.25">
      <c r="A224" s="75"/>
      <c r="B224" s="75"/>
      <c r="C224" s="72"/>
      <c r="D224" s="72"/>
      <c r="E224" s="41" t="str">
        <f t="shared" si="42"/>
        <v/>
      </c>
      <c r="F224" s="90" t="str">
        <f t="shared" ca="1" si="43"/>
        <v/>
      </c>
      <c r="G224" s="91" t="str">
        <f t="shared" si="44"/>
        <v/>
      </c>
      <c r="H224" s="41" t="str">
        <f t="shared" si="45"/>
        <v/>
      </c>
      <c r="I224" s="92" t="str">
        <f t="shared" ca="1" si="46"/>
        <v/>
      </c>
      <c r="J224" s="28" t="str">
        <f t="shared" si="47"/>
        <v/>
      </c>
      <c r="K224" s="28" t="str">
        <f t="shared" si="48"/>
        <v/>
      </c>
      <c r="L224" s="28" t="str">
        <f t="shared" ca="1" si="49"/>
        <v/>
      </c>
      <c r="M224" s="28" t="str">
        <f t="shared" si="50"/>
        <v/>
      </c>
      <c r="N224" s="93" t="str">
        <f t="shared" si="51"/>
        <v/>
      </c>
      <c r="O224" s="94" t="str">
        <f t="shared" si="52"/>
        <v/>
      </c>
      <c r="P224" s="70">
        <f t="shared" si="53"/>
        <v>0</v>
      </c>
      <c r="Q224" s="28" t="str">
        <f t="shared" ca="1" si="54"/>
        <v/>
      </c>
      <c r="R224" s="28" t="str">
        <f t="shared" si="55"/>
        <v/>
      </c>
      <c r="S224" s="28" t="str">
        <f t="array" ref="S224">IF(ISBLANK(A224),"",INDEX(Info!$B$3:$H$6442,MATCH(J224,IF(Info!$D$3:$D$6442=K224,Info!$C$3:$C$6442),0),7))</f>
        <v/>
      </c>
    </row>
    <row r="225" spans="1:19" x14ac:dyDescent="0.25">
      <c r="A225" s="75"/>
      <c r="B225" s="75"/>
      <c r="C225" s="72"/>
      <c r="D225" s="72"/>
      <c r="E225" s="41" t="str">
        <f t="shared" si="42"/>
        <v/>
      </c>
      <c r="F225" s="90" t="str">
        <f t="shared" ca="1" si="43"/>
        <v/>
      </c>
      <c r="G225" s="91" t="str">
        <f t="shared" si="44"/>
        <v/>
      </c>
      <c r="H225" s="41" t="str">
        <f t="shared" si="45"/>
        <v/>
      </c>
      <c r="I225" s="92" t="str">
        <f t="shared" ca="1" si="46"/>
        <v/>
      </c>
      <c r="J225" s="28" t="str">
        <f t="shared" si="47"/>
        <v/>
      </c>
      <c r="K225" s="28" t="str">
        <f t="shared" si="48"/>
        <v/>
      </c>
      <c r="L225" s="28" t="str">
        <f t="shared" ca="1" si="49"/>
        <v/>
      </c>
      <c r="M225" s="28" t="str">
        <f t="shared" si="50"/>
        <v/>
      </c>
      <c r="N225" s="93" t="str">
        <f t="shared" si="51"/>
        <v/>
      </c>
      <c r="O225" s="94" t="str">
        <f t="shared" si="52"/>
        <v/>
      </c>
      <c r="P225" s="70">
        <f t="shared" si="53"/>
        <v>0</v>
      </c>
      <c r="Q225" s="28" t="str">
        <f t="shared" ca="1" si="54"/>
        <v/>
      </c>
      <c r="R225" s="28" t="str">
        <f t="shared" si="55"/>
        <v/>
      </c>
      <c r="S225" s="28" t="str">
        <f t="array" ref="S225">IF(ISBLANK(A225),"",INDEX(Info!$B$3:$H$6442,MATCH(J225,IF(Info!$D$3:$D$6442=K225,Info!$C$3:$C$6442),0),7))</f>
        <v/>
      </c>
    </row>
    <row r="226" spans="1:19" x14ac:dyDescent="0.25">
      <c r="A226" s="75"/>
      <c r="B226" s="75"/>
      <c r="C226" s="72"/>
      <c r="D226" s="72"/>
      <c r="E226" s="41" t="str">
        <f t="shared" si="42"/>
        <v/>
      </c>
      <c r="F226" s="90" t="str">
        <f t="shared" ca="1" si="43"/>
        <v/>
      </c>
      <c r="G226" s="91" t="str">
        <f t="shared" si="44"/>
        <v/>
      </c>
      <c r="H226" s="41" t="str">
        <f t="shared" si="45"/>
        <v/>
      </c>
      <c r="I226" s="92" t="str">
        <f t="shared" ca="1" si="46"/>
        <v/>
      </c>
      <c r="J226" s="28" t="str">
        <f t="shared" si="47"/>
        <v/>
      </c>
      <c r="K226" s="28" t="str">
        <f t="shared" si="48"/>
        <v/>
      </c>
      <c r="L226" s="28" t="str">
        <f t="shared" ca="1" si="49"/>
        <v/>
      </c>
      <c r="M226" s="28" t="str">
        <f t="shared" si="50"/>
        <v/>
      </c>
      <c r="N226" s="93" t="str">
        <f t="shared" si="51"/>
        <v/>
      </c>
      <c r="O226" s="94" t="str">
        <f t="shared" si="52"/>
        <v/>
      </c>
      <c r="P226" s="70">
        <f t="shared" si="53"/>
        <v>0</v>
      </c>
      <c r="Q226" s="28" t="str">
        <f t="shared" ca="1" si="54"/>
        <v/>
      </c>
      <c r="R226" s="28" t="str">
        <f t="shared" si="55"/>
        <v/>
      </c>
      <c r="S226" s="28" t="str">
        <f t="array" ref="S226">IF(ISBLANK(A226),"",INDEX(Info!$B$3:$H$6442,MATCH(J226,IF(Info!$D$3:$D$6442=K226,Info!$C$3:$C$6442),0),7))</f>
        <v/>
      </c>
    </row>
    <row r="227" spans="1:19" x14ac:dyDescent="0.25">
      <c r="A227" s="75"/>
      <c r="B227" s="75"/>
      <c r="C227" s="72"/>
      <c r="D227" s="72"/>
      <c r="E227" s="41" t="str">
        <f t="shared" si="42"/>
        <v/>
      </c>
      <c r="F227" s="90" t="str">
        <f t="shared" ca="1" si="43"/>
        <v/>
      </c>
      <c r="G227" s="91" t="str">
        <f t="shared" si="44"/>
        <v/>
      </c>
      <c r="H227" s="41" t="str">
        <f t="shared" si="45"/>
        <v/>
      </c>
      <c r="I227" s="92" t="str">
        <f t="shared" ca="1" si="46"/>
        <v/>
      </c>
      <c r="J227" s="28" t="str">
        <f t="shared" si="47"/>
        <v/>
      </c>
      <c r="K227" s="28" t="str">
        <f t="shared" si="48"/>
        <v/>
      </c>
      <c r="L227" s="28" t="str">
        <f t="shared" ca="1" si="49"/>
        <v/>
      </c>
      <c r="M227" s="28" t="str">
        <f t="shared" si="50"/>
        <v/>
      </c>
      <c r="N227" s="93" t="str">
        <f t="shared" si="51"/>
        <v/>
      </c>
      <c r="O227" s="94" t="str">
        <f t="shared" si="52"/>
        <v/>
      </c>
      <c r="P227" s="70">
        <f t="shared" si="53"/>
        <v>0</v>
      </c>
      <c r="Q227" s="28" t="str">
        <f t="shared" ca="1" si="54"/>
        <v/>
      </c>
      <c r="R227" s="28" t="str">
        <f t="shared" si="55"/>
        <v/>
      </c>
      <c r="S227" s="28" t="str">
        <f t="array" ref="S227">IF(ISBLANK(A227),"",INDEX(Info!$B$3:$H$6442,MATCH(J227,IF(Info!$D$3:$D$6442=K227,Info!$C$3:$C$6442),0),7))</f>
        <v/>
      </c>
    </row>
    <row r="228" spans="1:19" x14ac:dyDescent="0.25">
      <c r="A228" s="75"/>
      <c r="B228" s="75"/>
      <c r="C228" s="72"/>
      <c r="D228" s="72"/>
      <c r="E228" s="41" t="str">
        <f t="shared" si="42"/>
        <v/>
      </c>
      <c r="F228" s="90" t="str">
        <f t="shared" ca="1" si="43"/>
        <v/>
      </c>
      <c r="G228" s="91" t="str">
        <f t="shared" si="44"/>
        <v/>
      </c>
      <c r="H228" s="41" t="str">
        <f t="shared" si="45"/>
        <v/>
      </c>
      <c r="I228" s="92" t="str">
        <f t="shared" ca="1" si="46"/>
        <v/>
      </c>
      <c r="J228" s="28" t="str">
        <f t="shared" si="47"/>
        <v/>
      </c>
      <c r="K228" s="28" t="str">
        <f t="shared" si="48"/>
        <v/>
      </c>
      <c r="L228" s="28" t="str">
        <f t="shared" ca="1" si="49"/>
        <v/>
      </c>
      <c r="M228" s="28" t="str">
        <f t="shared" si="50"/>
        <v/>
      </c>
      <c r="N228" s="93" t="str">
        <f t="shared" si="51"/>
        <v/>
      </c>
      <c r="O228" s="94" t="str">
        <f t="shared" si="52"/>
        <v/>
      </c>
      <c r="P228" s="70">
        <f t="shared" si="53"/>
        <v>0</v>
      </c>
      <c r="Q228" s="28" t="str">
        <f t="shared" ca="1" si="54"/>
        <v/>
      </c>
      <c r="R228" s="28" t="str">
        <f t="shared" si="55"/>
        <v/>
      </c>
      <c r="S228" s="28" t="str">
        <f t="array" ref="S228">IF(ISBLANK(A228),"",INDEX(Info!$B$3:$H$6442,MATCH(J228,IF(Info!$D$3:$D$6442=K228,Info!$C$3:$C$6442),0),7))</f>
        <v/>
      </c>
    </row>
    <row r="229" spans="1:19" x14ac:dyDescent="0.25">
      <c r="A229" s="75"/>
      <c r="B229" s="75"/>
      <c r="C229" s="72"/>
      <c r="D229" s="72"/>
      <c r="E229" s="41" t="str">
        <f t="shared" si="42"/>
        <v/>
      </c>
      <c r="F229" s="90" t="str">
        <f t="shared" ca="1" si="43"/>
        <v/>
      </c>
      <c r="G229" s="91" t="str">
        <f t="shared" si="44"/>
        <v/>
      </c>
      <c r="H229" s="41" t="str">
        <f t="shared" si="45"/>
        <v/>
      </c>
      <c r="I229" s="92" t="str">
        <f t="shared" ca="1" si="46"/>
        <v/>
      </c>
      <c r="J229" s="28" t="str">
        <f t="shared" si="47"/>
        <v/>
      </c>
      <c r="K229" s="28" t="str">
        <f t="shared" si="48"/>
        <v/>
      </c>
      <c r="L229" s="28" t="str">
        <f t="shared" ca="1" si="49"/>
        <v/>
      </c>
      <c r="M229" s="28" t="str">
        <f t="shared" si="50"/>
        <v/>
      </c>
      <c r="N229" s="93" t="str">
        <f t="shared" si="51"/>
        <v/>
      </c>
      <c r="O229" s="94" t="str">
        <f t="shared" si="52"/>
        <v/>
      </c>
      <c r="P229" s="70">
        <f t="shared" si="53"/>
        <v>0</v>
      </c>
      <c r="Q229" s="28" t="str">
        <f t="shared" ca="1" si="54"/>
        <v/>
      </c>
      <c r="R229" s="28" t="str">
        <f t="shared" si="55"/>
        <v/>
      </c>
      <c r="S229" s="28" t="str">
        <f t="array" ref="S229">IF(ISBLANK(A229),"",INDEX(Info!$B$3:$H$6442,MATCH(J229,IF(Info!$D$3:$D$6442=K229,Info!$C$3:$C$6442),0),7))</f>
        <v/>
      </c>
    </row>
    <row r="230" spans="1:19" x14ac:dyDescent="0.25">
      <c r="A230" s="75"/>
      <c r="B230" s="75"/>
      <c r="C230" s="72"/>
      <c r="D230" s="72"/>
      <c r="E230" s="41" t="str">
        <f t="shared" si="42"/>
        <v/>
      </c>
      <c r="F230" s="90" t="str">
        <f t="shared" ca="1" si="43"/>
        <v/>
      </c>
      <c r="G230" s="91" t="str">
        <f t="shared" si="44"/>
        <v/>
      </c>
      <c r="H230" s="41" t="str">
        <f t="shared" si="45"/>
        <v/>
      </c>
      <c r="I230" s="92" t="str">
        <f t="shared" ca="1" si="46"/>
        <v/>
      </c>
      <c r="J230" s="28" t="str">
        <f t="shared" si="47"/>
        <v/>
      </c>
      <c r="K230" s="28" t="str">
        <f t="shared" si="48"/>
        <v/>
      </c>
      <c r="L230" s="28" t="str">
        <f t="shared" ca="1" si="49"/>
        <v/>
      </c>
      <c r="M230" s="28" t="str">
        <f t="shared" si="50"/>
        <v/>
      </c>
      <c r="N230" s="93" t="str">
        <f t="shared" si="51"/>
        <v/>
      </c>
      <c r="O230" s="94" t="str">
        <f t="shared" si="52"/>
        <v/>
      </c>
      <c r="P230" s="70">
        <f t="shared" si="53"/>
        <v>0</v>
      </c>
      <c r="Q230" s="28" t="str">
        <f t="shared" ca="1" si="54"/>
        <v/>
      </c>
      <c r="R230" s="28" t="str">
        <f t="shared" si="55"/>
        <v/>
      </c>
      <c r="S230" s="28" t="str">
        <f t="array" ref="S230">IF(ISBLANK(A230),"",INDEX(Info!$B$3:$H$6442,MATCH(J230,IF(Info!$D$3:$D$6442=K230,Info!$C$3:$C$6442),0),7))</f>
        <v/>
      </c>
    </row>
    <row r="231" spans="1:19" x14ac:dyDescent="0.25">
      <c r="A231" s="75"/>
      <c r="B231" s="75"/>
      <c r="C231" s="72"/>
      <c r="D231" s="72"/>
      <c r="E231" s="41" t="str">
        <f t="shared" si="42"/>
        <v/>
      </c>
      <c r="F231" s="90" t="str">
        <f t="shared" ca="1" si="43"/>
        <v/>
      </c>
      <c r="G231" s="91" t="str">
        <f t="shared" si="44"/>
        <v/>
      </c>
      <c r="H231" s="41" t="str">
        <f t="shared" si="45"/>
        <v/>
      </c>
      <c r="I231" s="92" t="str">
        <f t="shared" ca="1" si="46"/>
        <v/>
      </c>
      <c r="J231" s="28" t="str">
        <f t="shared" si="47"/>
        <v/>
      </c>
      <c r="K231" s="28" t="str">
        <f t="shared" si="48"/>
        <v/>
      </c>
      <c r="L231" s="28" t="str">
        <f t="shared" ca="1" si="49"/>
        <v/>
      </c>
      <c r="M231" s="28" t="str">
        <f t="shared" si="50"/>
        <v/>
      </c>
      <c r="N231" s="93" t="str">
        <f t="shared" si="51"/>
        <v/>
      </c>
      <c r="O231" s="94" t="str">
        <f t="shared" si="52"/>
        <v/>
      </c>
      <c r="P231" s="70">
        <f t="shared" si="53"/>
        <v>0</v>
      </c>
      <c r="Q231" s="28" t="str">
        <f t="shared" ca="1" si="54"/>
        <v/>
      </c>
      <c r="R231" s="28" t="str">
        <f t="shared" si="55"/>
        <v/>
      </c>
      <c r="S231" s="28" t="str">
        <f t="array" ref="S231">IF(ISBLANK(A231),"",INDEX(Info!$B$3:$H$6442,MATCH(J231,IF(Info!$D$3:$D$6442=K231,Info!$C$3:$C$6442),0),7))</f>
        <v/>
      </c>
    </row>
    <row r="232" spans="1:19" x14ac:dyDescent="0.25">
      <c r="A232" s="75"/>
      <c r="B232" s="75"/>
      <c r="C232" s="72"/>
      <c r="D232" s="72"/>
      <c r="E232" s="41" t="str">
        <f t="shared" si="42"/>
        <v/>
      </c>
      <c r="F232" s="90" t="str">
        <f t="shared" ca="1" si="43"/>
        <v/>
      </c>
      <c r="G232" s="91" t="str">
        <f t="shared" si="44"/>
        <v/>
      </c>
      <c r="H232" s="41" t="str">
        <f t="shared" si="45"/>
        <v/>
      </c>
      <c r="I232" s="92" t="str">
        <f t="shared" ca="1" si="46"/>
        <v/>
      </c>
      <c r="J232" s="28" t="str">
        <f t="shared" si="47"/>
        <v/>
      </c>
      <c r="K232" s="28" t="str">
        <f t="shared" si="48"/>
        <v/>
      </c>
      <c r="L232" s="28" t="str">
        <f t="shared" ca="1" si="49"/>
        <v/>
      </c>
      <c r="M232" s="28" t="str">
        <f t="shared" si="50"/>
        <v/>
      </c>
      <c r="N232" s="93" t="str">
        <f t="shared" si="51"/>
        <v/>
      </c>
      <c r="O232" s="94" t="str">
        <f t="shared" si="52"/>
        <v/>
      </c>
      <c r="P232" s="70">
        <f t="shared" si="53"/>
        <v>0</v>
      </c>
      <c r="Q232" s="28" t="str">
        <f t="shared" ca="1" si="54"/>
        <v/>
      </c>
      <c r="R232" s="28" t="str">
        <f t="shared" si="55"/>
        <v/>
      </c>
      <c r="S232" s="28" t="str">
        <f t="array" ref="S232">IF(ISBLANK(A232),"",INDEX(Info!$B$3:$H$6442,MATCH(J232,IF(Info!$D$3:$D$6442=K232,Info!$C$3:$C$6442),0),7))</f>
        <v/>
      </c>
    </row>
    <row r="233" spans="1:19" x14ac:dyDescent="0.25">
      <c r="A233" s="75"/>
      <c r="B233" s="75"/>
      <c r="C233" s="72"/>
      <c r="D233" s="72"/>
      <c r="E233" s="41" t="str">
        <f t="shared" si="42"/>
        <v/>
      </c>
      <c r="F233" s="90" t="str">
        <f t="shared" ca="1" si="43"/>
        <v/>
      </c>
      <c r="G233" s="91" t="str">
        <f t="shared" si="44"/>
        <v/>
      </c>
      <c r="H233" s="41" t="str">
        <f t="shared" si="45"/>
        <v/>
      </c>
      <c r="I233" s="92" t="str">
        <f t="shared" ca="1" si="46"/>
        <v/>
      </c>
      <c r="J233" s="28" t="str">
        <f t="shared" si="47"/>
        <v/>
      </c>
      <c r="K233" s="28" t="str">
        <f t="shared" si="48"/>
        <v/>
      </c>
      <c r="L233" s="28" t="str">
        <f t="shared" ca="1" si="49"/>
        <v/>
      </c>
      <c r="M233" s="28" t="str">
        <f t="shared" si="50"/>
        <v/>
      </c>
      <c r="N233" s="93" t="str">
        <f t="shared" si="51"/>
        <v/>
      </c>
      <c r="O233" s="94" t="str">
        <f t="shared" si="52"/>
        <v/>
      </c>
      <c r="P233" s="70">
        <f t="shared" si="53"/>
        <v>0</v>
      </c>
      <c r="Q233" s="28" t="str">
        <f t="shared" ca="1" si="54"/>
        <v/>
      </c>
      <c r="R233" s="28" t="str">
        <f t="shared" si="55"/>
        <v/>
      </c>
      <c r="S233" s="28" t="str">
        <f t="array" ref="S233">IF(ISBLANK(A233),"",INDEX(Info!$B$3:$H$6442,MATCH(J233,IF(Info!$D$3:$D$6442=K233,Info!$C$3:$C$6442),0),7))</f>
        <v/>
      </c>
    </row>
    <row r="234" spans="1:19" x14ac:dyDescent="0.25">
      <c r="A234" s="75"/>
      <c r="B234" s="75"/>
      <c r="C234" s="72"/>
      <c r="D234" s="72"/>
      <c r="E234" s="41" t="str">
        <f t="shared" si="42"/>
        <v/>
      </c>
      <c r="F234" s="90" t="str">
        <f t="shared" ca="1" si="43"/>
        <v/>
      </c>
      <c r="G234" s="91" t="str">
        <f t="shared" si="44"/>
        <v/>
      </c>
      <c r="H234" s="41" t="str">
        <f t="shared" si="45"/>
        <v/>
      </c>
      <c r="I234" s="92" t="str">
        <f t="shared" ca="1" si="46"/>
        <v/>
      </c>
      <c r="J234" s="28" t="str">
        <f t="shared" si="47"/>
        <v/>
      </c>
      <c r="K234" s="28" t="str">
        <f t="shared" si="48"/>
        <v/>
      </c>
      <c r="L234" s="28" t="str">
        <f t="shared" ca="1" si="49"/>
        <v/>
      </c>
      <c r="M234" s="28" t="str">
        <f t="shared" si="50"/>
        <v/>
      </c>
      <c r="N234" s="93" t="str">
        <f t="shared" si="51"/>
        <v/>
      </c>
      <c r="O234" s="94" t="str">
        <f t="shared" si="52"/>
        <v/>
      </c>
      <c r="P234" s="70">
        <f t="shared" si="53"/>
        <v>0</v>
      </c>
      <c r="Q234" s="28" t="str">
        <f t="shared" ca="1" si="54"/>
        <v/>
      </c>
      <c r="R234" s="28" t="str">
        <f t="shared" si="55"/>
        <v/>
      </c>
      <c r="S234" s="28" t="str">
        <f t="array" ref="S234">IF(ISBLANK(A234),"",INDEX(Info!$B$3:$H$6442,MATCH(J234,IF(Info!$D$3:$D$6442=K234,Info!$C$3:$C$6442),0),7))</f>
        <v/>
      </c>
    </row>
    <row r="235" spans="1:19" x14ac:dyDescent="0.25">
      <c r="A235" s="75"/>
      <c r="B235" s="75"/>
      <c r="C235" s="72"/>
      <c r="D235" s="72"/>
      <c r="E235" s="41" t="str">
        <f t="shared" si="42"/>
        <v/>
      </c>
      <c r="F235" s="90" t="str">
        <f t="shared" ca="1" si="43"/>
        <v/>
      </c>
      <c r="G235" s="91" t="str">
        <f t="shared" si="44"/>
        <v/>
      </c>
      <c r="H235" s="41" t="str">
        <f t="shared" si="45"/>
        <v/>
      </c>
      <c r="I235" s="92" t="str">
        <f t="shared" ca="1" si="46"/>
        <v/>
      </c>
      <c r="J235" s="28" t="str">
        <f t="shared" si="47"/>
        <v/>
      </c>
      <c r="K235" s="28" t="str">
        <f t="shared" si="48"/>
        <v/>
      </c>
      <c r="L235" s="28" t="str">
        <f t="shared" ca="1" si="49"/>
        <v/>
      </c>
      <c r="M235" s="28" t="str">
        <f t="shared" si="50"/>
        <v/>
      </c>
      <c r="N235" s="93" t="str">
        <f t="shared" si="51"/>
        <v/>
      </c>
      <c r="O235" s="94" t="str">
        <f t="shared" si="52"/>
        <v/>
      </c>
      <c r="P235" s="70">
        <f t="shared" si="53"/>
        <v>0</v>
      </c>
      <c r="Q235" s="28" t="str">
        <f t="shared" ca="1" si="54"/>
        <v/>
      </c>
      <c r="R235" s="28" t="str">
        <f t="shared" si="55"/>
        <v/>
      </c>
      <c r="S235" s="28" t="str">
        <f t="array" ref="S235">IF(ISBLANK(A235),"",INDEX(Info!$B$3:$H$6442,MATCH(J235,IF(Info!$D$3:$D$6442=K235,Info!$C$3:$C$6442),0),7))</f>
        <v/>
      </c>
    </row>
    <row r="236" spans="1:19" x14ac:dyDescent="0.25">
      <c r="A236" s="75"/>
      <c r="B236" s="75"/>
      <c r="C236" s="72"/>
      <c r="D236" s="72"/>
      <c r="E236" s="41" t="str">
        <f t="shared" si="42"/>
        <v/>
      </c>
      <c r="F236" s="90" t="str">
        <f t="shared" ca="1" si="43"/>
        <v/>
      </c>
      <c r="G236" s="91" t="str">
        <f t="shared" si="44"/>
        <v/>
      </c>
      <c r="H236" s="41" t="str">
        <f t="shared" si="45"/>
        <v/>
      </c>
      <c r="I236" s="92" t="str">
        <f t="shared" ca="1" si="46"/>
        <v/>
      </c>
      <c r="J236" s="28" t="str">
        <f t="shared" si="47"/>
        <v/>
      </c>
      <c r="K236" s="28" t="str">
        <f t="shared" si="48"/>
        <v/>
      </c>
      <c r="L236" s="28" t="str">
        <f t="shared" ca="1" si="49"/>
        <v/>
      </c>
      <c r="M236" s="28" t="str">
        <f t="shared" si="50"/>
        <v/>
      </c>
      <c r="N236" s="93" t="str">
        <f t="shared" si="51"/>
        <v/>
      </c>
      <c r="O236" s="94" t="str">
        <f t="shared" si="52"/>
        <v/>
      </c>
      <c r="P236" s="70">
        <f t="shared" si="53"/>
        <v>0</v>
      </c>
      <c r="Q236" s="28" t="str">
        <f t="shared" ca="1" si="54"/>
        <v/>
      </c>
      <c r="R236" s="28" t="str">
        <f t="shared" si="55"/>
        <v/>
      </c>
      <c r="S236" s="28" t="str">
        <f t="array" ref="S236">IF(ISBLANK(A236),"",INDEX(Info!$B$3:$H$6442,MATCH(J236,IF(Info!$D$3:$D$6442=K236,Info!$C$3:$C$6442),0),7))</f>
        <v/>
      </c>
    </row>
    <row r="237" spans="1:19" x14ac:dyDescent="0.25">
      <c r="A237" s="75"/>
      <c r="B237" s="75"/>
      <c r="C237" s="72"/>
      <c r="D237" s="72"/>
      <c r="E237" s="41" t="str">
        <f t="shared" si="42"/>
        <v/>
      </c>
      <c r="F237" s="90" t="str">
        <f t="shared" ca="1" si="43"/>
        <v/>
      </c>
      <c r="G237" s="91" t="str">
        <f t="shared" si="44"/>
        <v/>
      </c>
      <c r="H237" s="41" t="str">
        <f t="shared" si="45"/>
        <v/>
      </c>
      <c r="I237" s="92" t="str">
        <f t="shared" ca="1" si="46"/>
        <v/>
      </c>
      <c r="J237" s="28" t="str">
        <f t="shared" si="47"/>
        <v/>
      </c>
      <c r="K237" s="28" t="str">
        <f t="shared" si="48"/>
        <v/>
      </c>
      <c r="L237" s="28" t="str">
        <f t="shared" ca="1" si="49"/>
        <v/>
      </c>
      <c r="M237" s="28" t="str">
        <f t="shared" si="50"/>
        <v/>
      </c>
      <c r="N237" s="93" t="str">
        <f t="shared" si="51"/>
        <v/>
      </c>
      <c r="O237" s="94" t="str">
        <f t="shared" si="52"/>
        <v/>
      </c>
      <c r="P237" s="70">
        <f t="shared" si="53"/>
        <v>0</v>
      </c>
      <c r="Q237" s="28" t="str">
        <f t="shared" ca="1" si="54"/>
        <v/>
      </c>
      <c r="R237" s="28" t="str">
        <f t="shared" si="55"/>
        <v/>
      </c>
      <c r="S237" s="28" t="str">
        <f t="array" ref="S237">IF(ISBLANK(A237),"",INDEX(Info!$B$3:$H$6442,MATCH(J237,IF(Info!$D$3:$D$6442=K237,Info!$C$3:$C$6442),0),7))</f>
        <v/>
      </c>
    </row>
    <row r="238" spans="1:19" x14ac:dyDescent="0.25">
      <c r="A238" s="75"/>
      <c r="B238" s="75"/>
      <c r="C238" s="72"/>
      <c r="D238" s="72"/>
      <c r="E238" s="41" t="str">
        <f t="shared" si="42"/>
        <v/>
      </c>
      <c r="F238" s="90" t="str">
        <f t="shared" ca="1" si="43"/>
        <v/>
      </c>
      <c r="G238" s="91" t="str">
        <f t="shared" si="44"/>
        <v/>
      </c>
      <c r="H238" s="41" t="str">
        <f t="shared" si="45"/>
        <v/>
      </c>
      <c r="I238" s="92" t="str">
        <f t="shared" ca="1" si="46"/>
        <v/>
      </c>
      <c r="J238" s="28" t="str">
        <f t="shared" si="47"/>
        <v/>
      </c>
      <c r="K238" s="28" t="str">
        <f t="shared" si="48"/>
        <v/>
      </c>
      <c r="L238" s="28" t="str">
        <f t="shared" ca="1" si="49"/>
        <v/>
      </c>
      <c r="M238" s="28" t="str">
        <f t="shared" si="50"/>
        <v/>
      </c>
      <c r="N238" s="93" t="str">
        <f t="shared" si="51"/>
        <v/>
      </c>
      <c r="O238" s="94" t="str">
        <f t="shared" si="52"/>
        <v/>
      </c>
      <c r="P238" s="70">
        <f t="shared" si="53"/>
        <v>0</v>
      </c>
      <c r="Q238" s="28" t="str">
        <f t="shared" ca="1" si="54"/>
        <v/>
      </c>
      <c r="R238" s="28" t="str">
        <f t="shared" si="55"/>
        <v/>
      </c>
      <c r="S238" s="28" t="str">
        <f t="array" ref="S238">IF(ISBLANK(A238),"",INDEX(Info!$B$3:$H$6442,MATCH(J238,IF(Info!$D$3:$D$6442=K238,Info!$C$3:$C$6442),0),7))</f>
        <v/>
      </c>
    </row>
    <row r="239" spans="1:19" x14ac:dyDescent="0.25">
      <c r="A239" s="75"/>
      <c r="B239" s="75"/>
      <c r="C239" s="72"/>
      <c r="D239" s="72"/>
      <c r="E239" s="41" t="str">
        <f t="shared" si="42"/>
        <v/>
      </c>
      <c r="F239" s="90" t="str">
        <f t="shared" ca="1" si="43"/>
        <v/>
      </c>
      <c r="G239" s="91" t="str">
        <f t="shared" si="44"/>
        <v/>
      </c>
      <c r="H239" s="41" t="str">
        <f t="shared" si="45"/>
        <v/>
      </c>
      <c r="I239" s="92" t="str">
        <f t="shared" ca="1" si="46"/>
        <v/>
      </c>
      <c r="J239" s="28" t="str">
        <f t="shared" si="47"/>
        <v/>
      </c>
      <c r="K239" s="28" t="str">
        <f t="shared" si="48"/>
        <v/>
      </c>
      <c r="L239" s="28" t="str">
        <f t="shared" ca="1" si="49"/>
        <v/>
      </c>
      <c r="M239" s="28" t="str">
        <f t="shared" si="50"/>
        <v/>
      </c>
      <c r="N239" s="93" t="str">
        <f t="shared" si="51"/>
        <v/>
      </c>
      <c r="O239" s="94" t="str">
        <f t="shared" si="52"/>
        <v/>
      </c>
      <c r="P239" s="70">
        <f t="shared" si="53"/>
        <v>0</v>
      </c>
      <c r="Q239" s="28" t="str">
        <f t="shared" ca="1" si="54"/>
        <v/>
      </c>
      <c r="R239" s="28" t="str">
        <f t="shared" si="55"/>
        <v/>
      </c>
      <c r="S239" s="28" t="str">
        <f t="array" ref="S239">IF(ISBLANK(A239),"",INDEX(Info!$B$3:$H$6442,MATCH(J239,IF(Info!$D$3:$D$6442=K239,Info!$C$3:$C$6442),0),7))</f>
        <v/>
      </c>
    </row>
    <row r="240" spans="1:19" x14ac:dyDescent="0.25">
      <c r="A240" s="75"/>
      <c r="B240" s="75"/>
      <c r="C240" s="72"/>
      <c r="D240" s="72"/>
      <c r="E240" s="41" t="str">
        <f t="shared" si="42"/>
        <v/>
      </c>
      <c r="F240" s="90" t="str">
        <f t="shared" ca="1" si="43"/>
        <v/>
      </c>
      <c r="G240" s="91" t="str">
        <f t="shared" si="44"/>
        <v/>
      </c>
      <c r="H240" s="41" t="str">
        <f t="shared" si="45"/>
        <v/>
      </c>
      <c r="I240" s="92" t="str">
        <f t="shared" ca="1" si="46"/>
        <v/>
      </c>
      <c r="J240" s="28" t="str">
        <f t="shared" si="47"/>
        <v/>
      </c>
      <c r="K240" s="28" t="str">
        <f t="shared" si="48"/>
        <v/>
      </c>
      <c r="L240" s="28" t="str">
        <f t="shared" ca="1" si="49"/>
        <v/>
      </c>
      <c r="M240" s="28" t="str">
        <f t="shared" si="50"/>
        <v/>
      </c>
      <c r="N240" s="93" t="str">
        <f t="shared" si="51"/>
        <v/>
      </c>
      <c r="O240" s="94" t="str">
        <f t="shared" si="52"/>
        <v/>
      </c>
      <c r="P240" s="70">
        <f t="shared" si="53"/>
        <v>0</v>
      </c>
      <c r="Q240" s="28" t="str">
        <f t="shared" ca="1" si="54"/>
        <v/>
      </c>
      <c r="R240" s="28" t="str">
        <f t="shared" si="55"/>
        <v/>
      </c>
      <c r="S240" s="28" t="str">
        <f t="array" ref="S240">IF(ISBLANK(A240),"",INDEX(Info!$B$3:$H$6442,MATCH(J240,IF(Info!$D$3:$D$6442=K240,Info!$C$3:$C$6442),0),7))</f>
        <v/>
      </c>
    </row>
    <row r="241" spans="1:19" x14ac:dyDescent="0.25">
      <c r="A241" s="75"/>
      <c r="B241" s="75"/>
      <c r="C241" s="72"/>
      <c r="D241" s="72"/>
      <c r="E241" s="41" t="str">
        <f t="shared" si="42"/>
        <v/>
      </c>
      <c r="F241" s="90" t="str">
        <f t="shared" ca="1" si="43"/>
        <v/>
      </c>
      <c r="G241" s="91" t="str">
        <f t="shared" si="44"/>
        <v/>
      </c>
      <c r="H241" s="41" t="str">
        <f t="shared" si="45"/>
        <v/>
      </c>
      <c r="I241" s="92" t="str">
        <f t="shared" ca="1" si="46"/>
        <v/>
      </c>
      <c r="J241" s="28" t="str">
        <f t="shared" si="47"/>
        <v/>
      </c>
      <c r="K241" s="28" t="str">
        <f t="shared" si="48"/>
        <v/>
      </c>
      <c r="L241" s="28" t="str">
        <f t="shared" ca="1" si="49"/>
        <v/>
      </c>
      <c r="M241" s="28" t="str">
        <f t="shared" si="50"/>
        <v/>
      </c>
      <c r="N241" s="93" t="str">
        <f t="shared" si="51"/>
        <v/>
      </c>
      <c r="O241" s="94" t="str">
        <f t="shared" si="52"/>
        <v/>
      </c>
      <c r="P241" s="70">
        <f t="shared" si="53"/>
        <v>0</v>
      </c>
      <c r="Q241" s="28" t="str">
        <f t="shared" ca="1" si="54"/>
        <v/>
      </c>
      <c r="R241" s="28" t="str">
        <f t="shared" si="55"/>
        <v/>
      </c>
      <c r="S241" s="28" t="str">
        <f t="array" ref="S241">IF(ISBLANK(A241),"",INDEX(Info!$B$3:$H$6442,MATCH(J241,IF(Info!$D$3:$D$6442=K241,Info!$C$3:$C$6442),0),7))</f>
        <v/>
      </c>
    </row>
    <row r="242" spans="1:19" x14ac:dyDescent="0.25">
      <c r="A242" s="75"/>
      <c r="B242" s="75"/>
      <c r="C242" s="72"/>
      <c r="D242" s="72"/>
      <c r="E242" s="41" t="str">
        <f t="shared" si="42"/>
        <v/>
      </c>
      <c r="F242" s="90" t="str">
        <f t="shared" ca="1" si="43"/>
        <v/>
      </c>
      <c r="G242" s="91" t="str">
        <f t="shared" si="44"/>
        <v/>
      </c>
      <c r="H242" s="41" t="str">
        <f t="shared" si="45"/>
        <v/>
      </c>
      <c r="I242" s="92" t="str">
        <f t="shared" ca="1" si="46"/>
        <v/>
      </c>
      <c r="J242" s="28" t="str">
        <f t="shared" si="47"/>
        <v/>
      </c>
      <c r="K242" s="28" t="str">
        <f t="shared" si="48"/>
        <v/>
      </c>
      <c r="L242" s="28" t="str">
        <f t="shared" ca="1" si="49"/>
        <v/>
      </c>
      <c r="M242" s="28" t="str">
        <f t="shared" si="50"/>
        <v/>
      </c>
      <c r="N242" s="93" t="str">
        <f t="shared" si="51"/>
        <v/>
      </c>
      <c r="O242" s="94" t="str">
        <f t="shared" si="52"/>
        <v/>
      </c>
      <c r="P242" s="70">
        <f t="shared" si="53"/>
        <v>0</v>
      </c>
      <c r="Q242" s="28" t="str">
        <f t="shared" ca="1" si="54"/>
        <v/>
      </c>
      <c r="R242" s="28" t="str">
        <f t="shared" si="55"/>
        <v/>
      </c>
      <c r="S242" s="28" t="str">
        <f t="array" ref="S242">IF(ISBLANK(A242),"",INDEX(Info!$B$3:$H$6442,MATCH(J242,IF(Info!$D$3:$D$6442=K242,Info!$C$3:$C$6442),0),7))</f>
        <v/>
      </c>
    </row>
    <row r="243" spans="1:19" x14ac:dyDescent="0.25">
      <c r="A243" s="75"/>
      <c r="B243" s="75"/>
      <c r="C243" s="72"/>
      <c r="D243" s="72"/>
      <c r="E243" s="41" t="str">
        <f t="shared" si="42"/>
        <v/>
      </c>
      <c r="F243" s="90" t="str">
        <f t="shared" ca="1" si="43"/>
        <v/>
      </c>
      <c r="G243" s="91" t="str">
        <f t="shared" si="44"/>
        <v/>
      </c>
      <c r="H243" s="41" t="str">
        <f t="shared" si="45"/>
        <v/>
      </c>
      <c r="I243" s="92" t="str">
        <f t="shared" ca="1" si="46"/>
        <v/>
      </c>
      <c r="J243" s="28" t="str">
        <f t="shared" si="47"/>
        <v/>
      </c>
      <c r="K243" s="28" t="str">
        <f t="shared" si="48"/>
        <v/>
      </c>
      <c r="L243" s="28" t="str">
        <f t="shared" ca="1" si="49"/>
        <v/>
      </c>
      <c r="M243" s="28" t="str">
        <f t="shared" si="50"/>
        <v/>
      </c>
      <c r="N243" s="93" t="str">
        <f t="shared" si="51"/>
        <v/>
      </c>
      <c r="O243" s="94" t="str">
        <f t="shared" si="52"/>
        <v/>
      </c>
      <c r="P243" s="70">
        <f t="shared" si="53"/>
        <v>0</v>
      </c>
      <c r="Q243" s="28" t="str">
        <f t="shared" ca="1" si="54"/>
        <v/>
      </c>
      <c r="R243" s="28" t="str">
        <f t="shared" si="55"/>
        <v/>
      </c>
      <c r="S243" s="28" t="str">
        <f t="array" ref="S243">IF(ISBLANK(A243),"",INDEX(Info!$B$3:$H$6442,MATCH(J243,IF(Info!$D$3:$D$6442=K243,Info!$C$3:$C$6442),0),7))</f>
        <v/>
      </c>
    </row>
    <row r="244" spans="1:19" x14ac:dyDescent="0.25">
      <c r="A244" s="75"/>
      <c r="B244" s="75"/>
      <c r="C244" s="72"/>
      <c r="D244" s="72"/>
      <c r="E244" s="41" t="str">
        <f t="shared" si="42"/>
        <v/>
      </c>
      <c r="F244" s="90" t="str">
        <f t="shared" ca="1" si="43"/>
        <v/>
      </c>
      <c r="G244" s="91" t="str">
        <f t="shared" si="44"/>
        <v/>
      </c>
      <c r="H244" s="41" t="str">
        <f t="shared" si="45"/>
        <v/>
      </c>
      <c r="I244" s="92" t="str">
        <f t="shared" ca="1" si="46"/>
        <v/>
      </c>
      <c r="J244" s="28" t="str">
        <f t="shared" si="47"/>
        <v/>
      </c>
      <c r="K244" s="28" t="str">
        <f t="shared" si="48"/>
        <v/>
      </c>
      <c r="L244" s="28" t="str">
        <f t="shared" ca="1" si="49"/>
        <v/>
      </c>
      <c r="M244" s="28" t="str">
        <f t="shared" si="50"/>
        <v/>
      </c>
      <c r="N244" s="93" t="str">
        <f t="shared" si="51"/>
        <v/>
      </c>
      <c r="O244" s="94" t="str">
        <f t="shared" si="52"/>
        <v/>
      </c>
      <c r="P244" s="70">
        <f t="shared" si="53"/>
        <v>0</v>
      </c>
      <c r="Q244" s="28" t="str">
        <f t="shared" ca="1" si="54"/>
        <v/>
      </c>
      <c r="R244" s="28" t="str">
        <f t="shared" si="55"/>
        <v/>
      </c>
      <c r="S244" s="28" t="str">
        <f t="array" ref="S244">IF(ISBLANK(A244),"",INDEX(Info!$B$3:$H$6442,MATCH(J244,IF(Info!$D$3:$D$6442=K244,Info!$C$3:$C$6442),0),7))</f>
        <v/>
      </c>
    </row>
    <row r="245" spans="1:19" x14ac:dyDescent="0.25">
      <c r="A245" s="75"/>
      <c r="B245" s="75"/>
      <c r="C245" s="72"/>
      <c r="D245" s="72"/>
      <c r="E245" s="41" t="str">
        <f t="shared" si="42"/>
        <v/>
      </c>
      <c r="F245" s="90" t="str">
        <f t="shared" ca="1" si="43"/>
        <v/>
      </c>
      <c r="G245" s="91" t="str">
        <f t="shared" si="44"/>
        <v/>
      </c>
      <c r="H245" s="41" t="str">
        <f t="shared" si="45"/>
        <v/>
      </c>
      <c r="I245" s="92" t="str">
        <f t="shared" ca="1" si="46"/>
        <v/>
      </c>
      <c r="J245" s="28" t="str">
        <f t="shared" si="47"/>
        <v/>
      </c>
      <c r="K245" s="28" t="str">
        <f t="shared" si="48"/>
        <v/>
      </c>
      <c r="L245" s="28" t="str">
        <f t="shared" ca="1" si="49"/>
        <v/>
      </c>
      <c r="M245" s="28" t="str">
        <f t="shared" si="50"/>
        <v/>
      </c>
      <c r="N245" s="93" t="str">
        <f t="shared" si="51"/>
        <v/>
      </c>
      <c r="O245" s="94" t="str">
        <f t="shared" si="52"/>
        <v/>
      </c>
      <c r="P245" s="70">
        <f t="shared" si="53"/>
        <v>0</v>
      </c>
      <c r="Q245" s="28" t="str">
        <f t="shared" ca="1" si="54"/>
        <v/>
      </c>
      <c r="R245" s="28" t="str">
        <f t="shared" si="55"/>
        <v/>
      </c>
      <c r="S245" s="28" t="str">
        <f t="array" ref="S245">IF(ISBLANK(A245),"",INDEX(Info!$B$3:$H$6442,MATCH(J245,IF(Info!$D$3:$D$6442=K245,Info!$C$3:$C$6442),0),7))</f>
        <v/>
      </c>
    </row>
    <row r="246" spans="1:19" x14ac:dyDescent="0.25">
      <c r="A246" s="75"/>
      <c r="B246" s="75"/>
      <c r="C246" s="72"/>
      <c r="D246" s="72"/>
      <c r="E246" s="41" t="str">
        <f t="shared" si="42"/>
        <v/>
      </c>
      <c r="F246" s="90" t="str">
        <f t="shared" ca="1" si="43"/>
        <v/>
      </c>
      <c r="G246" s="91" t="str">
        <f t="shared" si="44"/>
        <v/>
      </c>
      <c r="H246" s="41" t="str">
        <f t="shared" si="45"/>
        <v/>
      </c>
      <c r="I246" s="92" t="str">
        <f t="shared" ca="1" si="46"/>
        <v/>
      </c>
      <c r="J246" s="28" t="str">
        <f t="shared" si="47"/>
        <v/>
      </c>
      <c r="K246" s="28" t="str">
        <f t="shared" si="48"/>
        <v/>
      </c>
      <c r="L246" s="28" t="str">
        <f t="shared" ca="1" si="49"/>
        <v/>
      </c>
      <c r="M246" s="28" t="str">
        <f t="shared" si="50"/>
        <v/>
      </c>
      <c r="N246" s="93" t="str">
        <f t="shared" si="51"/>
        <v/>
      </c>
      <c r="O246" s="94" t="str">
        <f t="shared" si="52"/>
        <v/>
      </c>
      <c r="P246" s="70">
        <f t="shared" si="53"/>
        <v>0</v>
      </c>
      <c r="Q246" s="28" t="str">
        <f t="shared" ca="1" si="54"/>
        <v/>
      </c>
      <c r="R246" s="28" t="str">
        <f t="shared" si="55"/>
        <v/>
      </c>
      <c r="S246" s="28" t="str">
        <f t="array" ref="S246">IF(ISBLANK(A246),"",INDEX(Info!$B$3:$H$6442,MATCH(J246,IF(Info!$D$3:$D$6442=K246,Info!$C$3:$C$6442),0),7))</f>
        <v/>
      </c>
    </row>
    <row r="247" spans="1:19" x14ac:dyDescent="0.25">
      <c r="A247" s="75"/>
      <c r="B247" s="75"/>
      <c r="C247" s="72"/>
      <c r="D247" s="72"/>
      <c r="E247" s="41" t="str">
        <f t="shared" si="42"/>
        <v/>
      </c>
      <c r="F247" s="90" t="str">
        <f t="shared" ca="1" si="43"/>
        <v/>
      </c>
      <c r="G247" s="91" t="str">
        <f t="shared" si="44"/>
        <v/>
      </c>
      <c r="H247" s="41" t="str">
        <f t="shared" si="45"/>
        <v/>
      </c>
      <c r="I247" s="92" t="str">
        <f t="shared" ca="1" si="46"/>
        <v/>
      </c>
      <c r="J247" s="28" t="str">
        <f t="shared" si="47"/>
        <v/>
      </c>
      <c r="K247" s="28" t="str">
        <f t="shared" si="48"/>
        <v/>
      </c>
      <c r="L247" s="28" t="str">
        <f t="shared" ca="1" si="49"/>
        <v/>
      </c>
      <c r="M247" s="28" t="str">
        <f t="shared" si="50"/>
        <v/>
      </c>
      <c r="N247" s="93" t="str">
        <f t="shared" si="51"/>
        <v/>
      </c>
      <c r="O247" s="94" t="str">
        <f t="shared" si="52"/>
        <v/>
      </c>
      <c r="P247" s="70">
        <f t="shared" si="53"/>
        <v>0</v>
      </c>
      <c r="Q247" s="28" t="str">
        <f t="shared" ca="1" si="54"/>
        <v/>
      </c>
      <c r="R247" s="28" t="str">
        <f t="shared" si="55"/>
        <v/>
      </c>
      <c r="S247" s="28" t="str">
        <f t="array" ref="S247">IF(ISBLANK(A247),"",INDEX(Info!$B$3:$H$6442,MATCH(J247,IF(Info!$D$3:$D$6442=K247,Info!$C$3:$C$6442),0),7))</f>
        <v/>
      </c>
    </row>
    <row r="248" spans="1:19" x14ac:dyDescent="0.25">
      <c r="A248" s="75"/>
      <c r="B248" s="75"/>
      <c r="C248" s="72"/>
      <c r="D248" s="72"/>
      <c r="E248" s="41" t="str">
        <f t="shared" si="42"/>
        <v/>
      </c>
      <c r="F248" s="90" t="str">
        <f t="shared" ca="1" si="43"/>
        <v/>
      </c>
      <c r="G248" s="91" t="str">
        <f t="shared" si="44"/>
        <v/>
      </c>
      <c r="H248" s="41" t="str">
        <f t="shared" si="45"/>
        <v/>
      </c>
      <c r="I248" s="92" t="str">
        <f t="shared" ca="1" si="46"/>
        <v/>
      </c>
      <c r="J248" s="28" t="str">
        <f t="shared" si="47"/>
        <v/>
      </c>
      <c r="K248" s="28" t="str">
        <f t="shared" si="48"/>
        <v/>
      </c>
      <c r="L248" s="28" t="str">
        <f t="shared" ca="1" si="49"/>
        <v/>
      </c>
      <c r="M248" s="28" t="str">
        <f t="shared" si="50"/>
        <v/>
      </c>
      <c r="N248" s="93" t="str">
        <f t="shared" si="51"/>
        <v/>
      </c>
      <c r="O248" s="94" t="str">
        <f t="shared" si="52"/>
        <v/>
      </c>
      <c r="P248" s="70">
        <f t="shared" si="53"/>
        <v>0</v>
      </c>
      <c r="Q248" s="28" t="str">
        <f t="shared" ca="1" si="54"/>
        <v/>
      </c>
      <c r="R248" s="28" t="str">
        <f t="shared" si="55"/>
        <v/>
      </c>
      <c r="S248" s="28" t="str">
        <f t="array" ref="S248">IF(ISBLANK(A248),"",INDEX(Info!$B$3:$H$6442,MATCH(J248,IF(Info!$D$3:$D$6442=K248,Info!$C$3:$C$6442),0),7))</f>
        <v/>
      </c>
    </row>
    <row r="249" spans="1:19" x14ac:dyDescent="0.25">
      <c r="A249" s="75"/>
      <c r="B249" s="75"/>
      <c r="C249" s="72"/>
      <c r="D249" s="72"/>
      <c r="E249" s="41" t="str">
        <f t="shared" si="42"/>
        <v/>
      </c>
      <c r="F249" s="90" t="str">
        <f t="shared" ca="1" si="43"/>
        <v/>
      </c>
      <c r="G249" s="91" t="str">
        <f t="shared" si="44"/>
        <v/>
      </c>
      <c r="H249" s="41" t="str">
        <f t="shared" si="45"/>
        <v/>
      </c>
      <c r="I249" s="92" t="str">
        <f t="shared" ca="1" si="46"/>
        <v/>
      </c>
      <c r="J249" s="28" t="str">
        <f t="shared" si="47"/>
        <v/>
      </c>
      <c r="K249" s="28" t="str">
        <f t="shared" si="48"/>
        <v/>
      </c>
      <c r="L249" s="28" t="str">
        <f t="shared" ca="1" si="49"/>
        <v/>
      </c>
      <c r="M249" s="28" t="str">
        <f t="shared" si="50"/>
        <v/>
      </c>
      <c r="N249" s="93" t="str">
        <f t="shared" si="51"/>
        <v/>
      </c>
      <c r="O249" s="94" t="str">
        <f t="shared" si="52"/>
        <v/>
      </c>
      <c r="P249" s="70">
        <f t="shared" si="53"/>
        <v>0</v>
      </c>
      <c r="Q249" s="28" t="str">
        <f t="shared" ca="1" si="54"/>
        <v/>
      </c>
      <c r="R249" s="28" t="str">
        <f t="shared" si="55"/>
        <v/>
      </c>
      <c r="S249" s="28" t="str">
        <f t="array" ref="S249">IF(ISBLANK(A249),"",INDEX(Info!$B$3:$H$6442,MATCH(J249,IF(Info!$D$3:$D$6442=K249,Info!$C$3:$C$6442),0),7))</f>
        <v/>
      </c>
    </row>
    <row r="250" spans="1:19" x14ac:dyDescent="0.25">
      <c r="A250" s="75"/>
      <c r="B250" s="75"/>
      <c r="C250" s="72"/>
      <c r="D250" s="72"/>
      <c r="E250" s="41" t="str">
        <f t="shared" si="42"/>
        <v/>
      </c>
      <c r="F250" s="90" t="str">
        <f t="shared" ca="1" si="43"/>
        <v/>
      </c>
      <c r="G250" s="91" t="str">
        <f t="shared" si="44"/>
        <v/>
      </c>
      <c r="H250" s="41" t="str">
        <f t="shared" si="45"/>
        <v/>
      </c>
      <c r="I250" s="92" t="str">
        <f t="shared" ca="1" si="46"/>
        <v/>
      </c>
      <c r="J250" s="28" t="str">
        <f t="shared" si="47"/>
        <v/>
      </c>
      <c r="K250" s="28" t="str">
        <f t="shared" si="48"/>
        <v/>
      </c>
      <c r="L250" s="28" t="str">
        <f t="shared" ca="1" si="49"/>
        <v/>
      </c>
      <c r="M250" s="28" t="str">
        <f t="shared" si="50"/>
        <v/>
      </c>
      <c r="N250" s="93" t="str">
        <f t="shared" si="51"/>
        <v/>
      </c>
      <c r="O250" s="94" t="str">
        <f t="shared" si="52"/>
        <v/>
      </c>
      <c r="P250" s="70">
        <f t="shared" si="53"/>
        <v>0</v>
      </c>
      <c r="Q250" s="28" t="str">
        <f t="shared" ca="1" si="54"/>
        <v/>
      </c>
      <c r="R250" s="28" t="str">
        <f t="shared" si="55"/>
        <v/>
      </c>
      <c r="S250" s="28" t="str">
        <f t="array" ref="S250">IF(ISBLANK(A250),"",INDEX(Info!$B$3:$H$6442,MATCH(J250,IF(Info!$D$3:$D$6442=K250,Info!$C$3:$C$6442),0),7))</f>
        <v/>
      </c>
    </row>
    <row r="251" spans="1:19" x14ac:dyDescent="0.25">
      <c r="A251" s="75"/>
      <c r="B251" s="75"/>
      <c r="C251" s="72"/>
      <c r="D251" s="72"/>
      <c r="E251" s="41" t="str">
        <f t="shared" si="42"/>
        <v/>
      </c>
      <c r="F251" s="90" t="str">
        <f t="shared" ca="1" si="43"/>
        <v/>
      </c>
      <c r="G251" s="91" t="str">
        <f t="shared" si="44"/>
        <v/>
      </c>
      <c r="H251" s="41" t="str">
        <f t="shared" si="45"/>
        <v/>
      </c>
      <c r="I251" s="92" t="str">
        <f t="shared" ca="1" si="46"/>
        <v/>
      </c>
      <c r="J251" s="28" t="str">
        <f t="shared" si="47"/>
        <v/>
      </c>
      <c r="K251" s="28" t="str">
        <f t="shared" si="48"/>
        <v/>
      </c>
      <c r="L251" s="28" t="str">
        <f t="shared" ca="1" si="49"/>
        <v/>
      </c>
      <c r="M251" s="28" t="str">
        <f t="shared" si="50"/>
        <v/>
      </c>
      <c r="N251" s="93" t="str">
        <f t="shared" si="51"/>
        <v/>
      </c>
      <c r="O251" s="94" t="str">
        <f t="shared" si="52"/>
        <v/>
      </c>
      <c r="P251" s="70">
        <f t="shared" si="53"/>
        <v>0</v>
      </c>
      <c r="Q251" s="28" t="str">
        <f t="shared" ca="1" si="54"/>
        <v/>
      </c>
      <c r="R251" s="28" t="str">
        <f t="shared" si="55"/>
        <v/>
      </c>
      <c r="S251" s="28" t="str">
        <f t="array" ref="S251">IF(ISBLANK(A251),"",INDEX(Info!$B$3:$H$6442,MATCH(J251,IF(Info!$D$3:$D$6442=K251,Info!$C$3:$C$6442),0),7))</f>
        <v/>
      </c>
    </row>
    <row r="252" spans="1:19" x14ac:dyDescent="0.25">
      <c r="A252" s="75"/>
      <c r="B252" s="75"/>
      <c r="C252" s="72"/>
      <c r="D252" s="72"/>
      <c r="E252" s="41" t="str">
        <f t="shared" si="42"/>
        <v/>
      </c>
      <c r="F252" s="90" t="str">
        <f t="shared" ca="1" si="43"/>
        <v/>
      </c>
      <c r="G252" s="91" t="str">
        <f t="shared" si="44"/>
        <v/>
      </c>
      <c r="H252" s="41" t="str">
        <f t="shared" si="45"/>
        <v/>
      </c>
      <c r="I252" s="92" t="str">
        <f t="shared" ca="1" si="46"/>
        <v/>
      </c>
      <c r="J252" s="28" t="str">
        <f t="shared" si="47"/>
        <v/>
      </c>
      <c r="K252" s="28" t="str">
        <f t="shared" si="48"/>
        <v/>
      </c>
      <c r="L252" s="28" t="str">
        <f t="shared" ca="1" si="49"/>
        <v/>
      </c>
      <c r="M252" s="28" t="str">
        <f t="shared" si="50"/>
        <v/>
      </c>
      <c r="N252" s="93" t="str">
        <f t="shared" si="51"/>
        <v/>
      </c>
      <c r="O252" s="94" t="str">
        <f t="shared" si="52"/>
        <v/>
      </c>
      <c r="P252" s="70">
        <f t="shared" si="53"/>
        <v>0</v>
      </c>
      <c r="Q252" s="28" t="str">
        <f t="shared" ca="1" si="54"/>
        <v/>
      </c>
      <c r="R252" s="28" t="str">
        <f t="shared" si="55"/>
        <v/>
      </c>
      <c r="S252" s="28" t="str">
        <f t="array" ref="S252">IF(ISBLANK(A252),"",INDEX(Info!$B$3:$H$6442,MATCH(J252,IF(Info!$D$3:$D$6442=K252,Info!$C$3:$C$6442),0),7))</f>
        <v/>
      </c>
    </row>
    <row r="253" spans="1:19" x14ac:dyDescent="0.25">
      <c r="A253" s="75"/>
      <c r="B253" s="75"/>
      <c r="C253" s="72"/>
      <c r="D253" s="72"/>
      <c r="E253" s="41" t="str">
        <f t="shared" si="42"/>
        <v/>
      </c>
      <c r="F253" s="90" t="str">
        <f t="shared" ca="1" si="43"/>
        <v/>
      </c>
      <c r="G253" s="91" t="str">
        <f t="shared" si="44"/>
        <v/>
      </c>
      <c r="H253" s="41" t="str">
        <f t="shared" si="45"/>
        <v/>
      </c>
      <c r="I253" s="92" t="str">
        <f t="shared" ca="1" si="46"/>
        <v/>
      </c>
      <c r="J253" s="28" t="str">
        <f t="shared" si="47"/>
        <v/>
      </c>
      <c r="K253" s="28" t="str">
        <f t="shared" si="48"/>
        <v/>
      </c>
      <c r="L253" s="28" t="str">
        <f t="shared" ca="1" si="49"/>
        <v/>
      </c>
      <c r="M253" s="28" t="str">
        <f t="shared" si="50"/>
        <v/>
      </c>
      <c r="N253" s="93" t="str">
        <f t="shared" si="51"/>
        <v/>
      </c>
      <c r="O253" s="94" t="str">
        <f t="shared" si="52"/>
        <v/>
      </c>
      <c r="P253" s="70">
        <f t="shared" si="53"/>
        <v>0</v>
      </c>
      <c r="Q253" s="28" t="str">
        <f t="shared" ca="1" si="54"/>
        <v/>
      </c>
      <c r="R253" s="28" t="str">
        <f t="shared" si="55"/>
        <v/>
      </c>
      <c r="S253" s="28" t="str">
        <f t="array" ref="S253">IF(ISBLANK(A253),"",INDEX(Info!$B$3:$H$6442,MATCH(J253,IF(Info!$D$3:$D$6442=K253,Info!$C$3:$C$6442),0),7))</f>
        <v/>
      </c>
    </row>
    <row r="254" spans="1:19" x14ac:dyDescent="0.25">
      <c r="A254" s="75"/>
      <c r="B254" s="75"/>
      <c r="C254" s="72"/>
      <c r="D254" s="72"/>
      <c r="E254" s="41" t="str">
        <f t="shared" si="42"/>
        <v/>
      </c>
      <c r="F254" s="90" t="str">
        <f t="shared" ca="1" si="43"/>
        <v/>
      </c>
      <c r="G254" s="91" t="str">
        <f t="shared" si="44"/>
        <v/>
      </c>
      <c r="H254" s="41" t="str">
        <f t="shared" si="45"/>
        <v/>
      </c>
      <c r="I254" s="92" t="str">
        <f t="shared" ca="1" si="46"/>
        <v/>
      </c>
      <c r="J254" s="28" t="str">
        <f t="shared" si="47"/>
        <v/>
      </c>
      <c r="K254" s="28" t="str">
        <f t="shared" si="48"/>
        <v/>
      </c>
      <c r="L254" s="28" t="str">
        <f t="shared" ca="1" si="49"/>
        <v/>
      </c>
      <c r="M254" s="28" t="str">
        <f t="shared" si="50"/>
        <v/>
      </c>
      <c r="N254" s="93" t="str">
        <f t="shared" si="51"/>
        <v/>
      </c>
      <c r="O254" s="94" t="str">
        <f t="shared" si="52"/>
        <v/>
      </c>
      <c r="P254" s="70">
        <f t="shared" si="53"/>
        <v>0</v>
      </c>
      <c r="Q254" s="28" t="str">
        <f t="shared" ca="1" si="54"/>
        <v/>
      </c>
      <c r="R254" s="28" t="str">
        <f t="shared" si="55"/>
        <v/>
      </c>
      <c r="S254" s="28" t="str">
        <f t="array" ref="S254">IF(ISBLANK(A254),"",INDEX(Info!$B$3:$H$6442,MATCH(J254,IF(Info!$D$3:$D$6442=K254,Info!$C$3:$C$6442),0),7))</f>
        <v/>
      </c>
    </row>
    <row r="255" spans="1:19" x14ac:dyDescent="0.25">
      <c r="A255" s="75"/>
      <c r="B255" s="75"/>
      <c r="C255" s="72"/>
      <c r="D255" s="72"/>
      <c r="E255" s="41" t="str">
        <f t="shared" si="42"/>
        <v/>
      </c>
      <c r="F255" s="90" t="str">
        <f t="shared" ca="1" si="43"/>
        <v/>
      </c>
      <c r="G255" s="91" t="str">
        <f t="shared" si="44"/>
        <v/>
      </c>
      <c r="H255" s="41" t="str">
        <f t="shared" si="45"/>
        <v/>
      </c>
      <c r="I255" s="92" t="str">
        <f t="shared" ca="1" si="46"/>
        <v/>
      </c>
      <c r="J255" s="28" t="str">
        <f t="shared" si="47"/>
        <v/>
      </c>
      <c r="K255" s="28" t="str">
        <f t="shared" si="48"/>
        <v/>
      </c>
      <c r="L255" s="28" t="str">
        <f t="shared" ca="1" si="49"/>
        <v/>
      </c>
      <c r="M255" s="28" t="str">
        <f t="shared" si="50"/>
        <v/>
      </c>
      <c r="N255" s="93" t="str">
        <f t="shared" si="51"/>
        <v/>
      </c>
      <c r="O255" s="94" t="str">
        <f t="shared" si="52"/>
        <v/>
      </c>
      <c r="P255" s="70">
        <f t="shared" si="53"/>
        <v>0</v>
      </c>
      <c r="Q255" s="28" t="str">
        <f t="shared" ca="1" si="54"/>
        <v/>
      </c>
      <c r="R255" s="28" t="str">
        <f t="shared" si="55"/>
        <v/>
      </c>
      <c r="S255" s="28" t="str">
        <f t="array" ref="S255">IF(ISBLANK(A255),"",INDEX(Info!$B$3:$H$6442,MATCH(J255,IF(Info!$D$3:$D$6442=K255,Info!$C$3:$C$6442),0),7))</f>
        <v/>
      </c>
    </row>
    <row r="256" spans="1:19" x14ac:dyDescent="0.25">
      <c r="A256" s="75"/>
      <c r="B256" s="75"/>
      <c r="C256" s="72"/>
      <c r="D256" s="72"/>
      <c r="E256" s="41" t="str">
        <f t="shared" si="42"/>
        <v/>
      </c>
      <c r="F256" s="90" t="str">
        <f t="shared" ca="1" si="43"/>
        <v/>
      </c>
      <c r="G256" s="91" t="str">
        <f t="shared" si="44"/>
        <v/>
      </c>
      <c r="H256" s="41" t="str">
        <f t="shared" si="45"/>
        <v/>
      </c>
      <c r="I256" s="92" t="str">
        <f t="shared" ca="1" si="46"/>
        <v/>
      </c>
      <c r="J256" s="28" t="str">
        <f t="shared" si="47"/>
        <v/>
      </c>
      <c r="K256" s="28" t="str">
        <f t="shared" si="48"/>
        <v/>
      </c>
      <c r="L256" s="28" t="str">
        <f t="shared" ca="1" si="49"/>
        <v/>
      </c>
      <c r="M256" s="28" t="str">
        <f t="shared" si="50"/>
        <v/>
      </c>
      <c r="N256" s="93" t="str">
        <f t="shared" si="51"/>
        <v/>
      </c>
      <c r="O256" s="94" t="str">
        <f t="shared" si="52"/>
        <v/>
      </c>
      <c r="P256" s="70">
        <f t="shared" si="53"/>
        <v>0</v>
      </c>
      <c r="Q256" s="28" t="str">
        <f t="shared" ca="1" si="54"/>
        <v/>
      </c>
      <c r="R256" s="28" t="str">
        <f t="shared" si="55"/>
        <v/>
      </c>
      <c r="S256" s="28" t="str">
        <f t="array" ref="S256">IF(ISBLANK(A256),"",INDEX(Info!$B$3:$H$6442,MATCH(J256,IF(Info!$D$3:$D$6442=K256,Info!$C$3:$C$6442),0),7))</f>
        <v/>
      </c>
    </row>
    <row r="257" spans="1:19" x14ac:dyDescent="0.25">
      <c r="A257" s="75"/>
      <c r="B257" s="75"/>
      <c r="C257" s="72"/>
      <c r="D257" s="72"/>
      <c r="E257" s="41" t="str">
        <f t="shared" si="42"/>
        <v/>
      </c>
      <c r="F257" s="90" t="str">
        <f t="shared" ca="1" si="43"/>
        <v/>
      </c>
      <c r="G257" s="91" t="str">
        <f t="shared" si="44"/>
        <v/>
      </c>
      <c r="H257" s="41" t="str">
        <f t="shared" si="45"/>
        <v/>
      </c>
      <c r="I257" s="92" t="str">
        <f t="shared" ca="1" si="46"/>
        <v/>
      </c>
      <c r="J257" s="28" t="str">
        <f t="shared" si="47"/>
        <v/>
      </c>
      <c r="K257" s="28" t="str">
        <f t="shared" si="48"/>
        <v/>
      </c>
      <c r="L257" s="28" t="str">
        <f t="shared" ca="1" si="49"/>
        <v/>
      </c>
      <c r="M257" s="28" t="str">
        <f t="shared" si="50"/>
        <v/>
      </c>
      <c r="N257" s="93" t="str">
        <f t="shared" si="51"/>
        <v/>
      </c>
      <c r="O257" s="94" t="str">
        <f t="shared" si="52"/>
        <v/>
      </c>
      <c r="P257" s="70">
        <f t="shared" si="53"/>
        <v>0</v>
      </c>
      <c r="Q257" s="28" t="str">
        <f t="shared" ca="1" si="54"/>
        <v/>
      </c>
      <c r="R257" s="28" t="str">
        <f t="shared" si="55"/>
        <v/>
      </c>
      <c r="S257" s="28" t="str">
        <f t="array" ref="S257">IF(ISBLANK(A257),"",INDEX(Info!$B$3:$H$6442,MATCH(J257,IF(Info!$D$3:$D$6442=K257,Info!$C$3:$C$6442),0),7))</f>
        <v/>
      </c>
    </row>
    <row r="258" spans="1:19" x14ac:dyDescent="0.25">
      <c r="A258" s="75"/>
      <c r="B258" s="75"/>
      <c r="C258" s="72"/>
      <c r="D258" s="72"/>
      <c r="E258" s="41" t="str">
        <f t="shared" si="42"/>
        <v/>
      </c>
      <c r="F258" s="90" t="str">
        <f t="shared" ca="1" si="43"/>
        <v/>
      </c>
      <c r="G258" s="91" t="str">
        <f t="shared" si="44"/>
        <v/>
      </c>
      <c r="H258" s="41" t="str">
        <f t="shared" si="45"/>
        <v/>
      </c>
      <c r="I258" s="92" t="str">
        <f t="shared" ca="1" si="46"/>
        <v/>
      </c>
      <c r="J258" s="28" t="str">
        <f t="shared" si="47"/>
        <v/>
      </c>
      <c r="K258" s="28" t="str">
        <f t="shared" si="48"/>
        <v/>
      </c>
      <c r="L258" s="28" t="str">
        <f t="shared" ca="1" si="49"/>
        <v/>
      </c>
      <c r="M258" s="28" t="str">
        <f t="shared" si="50"/>
        <v/>
      </c>
      <c r="N258" s="93" t="str">
        <f t="shared" si="51"/>
        <v/>
      </c>
      <c r="O258" s="94" t="str">
        <f t="shared" si="52"/>
        <v/>
      </c>
      <c r="P258" s="70">
        <f t="shared" si="53"/>
        <v>0</v>
      </c>
      <c r="Q258" s="28" t="str">
        <f t="shared" ca="1" si="54"/>
        <v/>
      </c>
      <c r="R258" s="28" t="str">
        <f t="shared" si="55"/>
        <v/>
      </c>
      <c r="S258" s="28" t="str">
        <f t="array" ref="S258">IF(ISBLANK(A258),"",INDEX(Info!$B$3:$H$6442,MATCH(J258,IF(Info!$D$3:$D$6442=K258,Info!$C$3:$C$6442),0),7))</f>
        <v/>
      </c>
    </row>
    <row r="259" spans="1:19" x14ac:dyDescent="0.25">
      <c r="A259" s="75"/>
      <c r="B259" s="75"/>
      <c r="C259" s="72"/>
      <c r="D259" s="72"/>
      <c r="E259" s="41" t="str">
        <f t="shared" si="42"/>
        <v/>
      </c>
      <c r="F259" s="90" t="str">
        <f t="shared" ca="1" si="43"/>
        <v/>
      </c>
      <c r="G259" s="91" t="str">
        <f t="shared" si="44"/>
        <v/>
      </c>
      <c r="H259" s="41" t="str">
        <f t="shared" si="45"/>
        <v/>
      </c>
      <c r="I259" s="92" t="str">
        <f t="shared" ca="1" si="46"/>
        <v/>
      </c>
      <c r="J259" s="28" t="str">
        <f t="shared" si="47"/>
        <v/>
      </c>
      <c r="K259" s="28" t="str">
        <f t="shared" si="48"/>
        <v/>
      </c>
      <c r="L259" s="28" t="str">
        <f t="shared" ca="1" si="49"/>
        <v/>
      </c>
      <c r="M259" s="28" t="str">
        <f t="shared" si="50"/>
        <v/>
      </c>
      <c r="N259" s="93" t="str">
        <f t="shared" si="51"/>
        <v/>
      </c>
      <c r="O259" s="94" t="str">
        <f t="shared" si="52"/>
        <v/>
      </c>
      <c r="P259" s="70">
        <f t="shared" si="53"/>
        <v>0</v>
      </c>
      <c r="Q259" s="28" t="str">
        <f t="shared" ca="1" si="54"/>
        <v/>
      </c>
      <c r="R259" s="28" t="str">
        <f t="shared" si="55"/>
        <v/>
      </c>
      <c r="S259" s="28" t="str">
        <f t="array" ref="S259">IF(ISBLANK(A259),"",INDEX(Info!$B$3:$H$6442,MATCH(J259,IF(Info!$D$3:$D$6442=K259,Info!$C$3:$C$6442),0),7))</f>
        <v/>
      </c>
    </row>
    <row r="260" spans="1:19" x14ac:dyDescent="0.25">
      <c r="A260" s="75"/>
      <c r="B260" s="75"/>
      <c r="C260" s="72"/>
      <c r="D260" s="72"/>
      <c r="E260" s="41" t="str">
        <f t="shared" ref="E260:E323" si="56">IF(OR(ISNA(INDEX($S:$S,ROW())),ISBLANK(INDEX($A:$A,ROW()))),"",RIGHT(INDEX($S:$S,ROW()),LEN(INDEX($S:$S,ROW()))-FIND("$",INDEX($S:$S,ROW()))))</f>
        <v/>
      </c>
      <c r="F260" s="90" t="str">
        <f t="shared" ref="F260:F323" ca="1" si="5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60" s="91" t="str">
        <f t="shared" ref="G260:G323" si="5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60" s="41" t="str">
        <f t="shared" ref="H260:H323" si="59">IF(ISBLANK(INDEX($A:$A,ROW())),"",IF(AND(ISNUMBER(INDEX($F:$F,ROW())),ISNUMBER(INDEX($G:$G,ROW()))),SUMPRODUCT(INDEX($F:$F,ROW()),INDEX($G:$G,ROW())),"Onbekend"))</f>
        <v/>
      </c>
      <c r="I260" s="92" t="str">
        <f t="shared" ref="I260:I323" ca="1" si="6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60" s="28" t="str">
        <f t="shared" ref="J260:J323" si="61">IF(ISBLANK(INDEX($A:$A,ROW())),"",IF(AND(COUNT(LOOKUP("E",INDEX($A:$A,ROW())))=0,LEN(INDEX($A:$A,ROW()))&lt;7),TEXT(INDEX($A:$A,ROW()),"000000"),INDEX($A:$A,ROW())))</f>
        <v/>
      </c>
      <c r="K260" s="28" t="str">
        <f t="shared" ref="K260:K323" si="62">IF(ISBLANK(INDEX($B:$B,ROW())),"",TEXT(INDEX($B:$B,ROW()),"000000000"))</f>
        <v/>
      </c>
      <c r="L260" s="28" t="str">
        <f t="shared" ref="L260:L323" ca="1" si="63">IF(ISBLANK(INDEX($A:$A,ROW())),"",SUMPRODUCT(--ISERROR(INDIRECT("A"&amp;INDEX(ROW(),1)&amp;":H"&amp;INDEX(ROW(),1))))&gt;0)</f>
        <v/>
      </c>
      <c r="M260" s="28" t="str">
        <f t="shared" ref="M260:M323" si="64">IF(ISBLANK(INDEX($A:$A,ROW())),"",SUMPRODUCT(--($J$3:$J$6442&amp;$K$3:$K$6442=INDEX($J:$J,ROW())&amp;INDEX($K:$K,ROW())))&gt;1)</f>
        <v/>
      </c>
      <c r="N260" s="93" t="str">
        <f t="shared" ref="N260:N323" si="65">IF(INDEX($S:$S,ROW())="","",IFERROR((LEFT(INDEX($S:$S,ROW()),FIND("#",INDEX($S:$S,ROW()))-1)/100),(LEFT(INDEX($S:$S,ROW()),FIND("#",INDEX($S:$S,ROW()))-1))))</f>
        <v/>
      </c>
      <c r="O260" s="94" t="str">
        <f t="shared" ref="O260:O323" si="6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60" s="70">
        <f t="shared" ref="P260:P323" si="67">IF(INDEX($S:$S,ROW())="",0,MID(INDEX($S:$S,ROW()),FIND("@",INDEX($S:$S,ROW()))+1,FIND("$",RIGHT(INDEX($S:$S,ROW()), LEN(INDEX($S:$S,ROW()))-FIND("@",INDEX($S:$S,ROW()),1)),1)-1))*1</f>
        <v>0</v>
      </c>
      <c r="Q260" s="28" t="str">
        <f t="shared" ref="Q260:Q323" ca="1" si="68">IF(OR(ISBLANK(INDEX($A:$A,ROW())),INDEX($L:$L,ROW())=TRUE),"",INDEX($D:$D,ROW()))</f>
        <v/>
      </c>
      <c r="R260" s="28" t="str">
        <f t="shared" ref="R260:R323" si="6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60" s="28" t="str">
        <f t="array" ref="S260">IF(ISBLANK(A260),"",INDEX(Info!$B$3:$H$6442,MATCH(J260,IF(Info!$D$3:$D$6442=K260,Info!$C$3:$C$6442),0),7))</f>
        <v/>
      </c>
    </row>
    <row r="261" spans="1:19" x14ac:dyDescent="0.25">
      <c r="A261" s="75"/>
      <c r="B261" s="75"/>
      <c r="C261" s="72"/>
      <c r="D261" s="72"/>
      <c r="E261" s="41" t="str">
        <f t="shared" si="56"/>
        <v/>
      </c>
      <c r="F261" s="90" t="str">
        <f t="shared" ca="1" si="57"/>
        <v/>
      </c>
      <c r="G261" s="91" t="str">
        <f t="shared" si="58"/>
        <v/>
      </c>
      <c r="H261" s="41" t="str">
        <f t="shared" si="59"/>
        <v/>
      </c>
      <c r="I261" s="92" t="str">
        <f t="shared" ca="1" si="60"/>
        <v/>
      </c>
      <c r="J261" s="28" t="str">
        <f t="shared" si="61"/>
        <v/>
      </c>
      <c r="K261" s="28" t="str">
        <f t="shared" si="62"/>
        <v/>
      </c>
      <c r="L261" s="28" t="str">
        <f t="shared" ca="1" si="63"/>
        <v/>
      </c>
      <c r="M261" s="28" t="str">
        <f t="shared" si="64"/>
        <v/>
      </c>
      <c r="N261" s="93" t="str">
        <f t="shared" si="65"/>
        <v/>
      </c>
      <c r="O261" s="94" t="str">
        <f t="shared" si="66"/>
        <v/>
      </c>
      <c r="P261" s="70">
        <f t="shared" si="67"/>
        <v>0</v>
      </c>
      <c r="Q261" s="28" t="str">
        <f t="shared" ca="1" si="68"/>
        <v/>
      </c>
      <c r="R261" s="28" t="str">
        <f t="shared" si="69"/>
        <v/>
      </c>
      <c r="S261" s="28" t="str">
        <f t="array" ref="S261">IF(ISBLANK(A261),"",INDEX(Info!$B$3:$H$6442,MATCH(J261,IF(Info!$D$3:$D$6442=K261,Info!$C$3:$C$6442),0),7))</f>
        <v/>
      </c>
    </row>
    <row r="262" spans="1:19" x14ac:dyDescent="0.25">
      <c r="A262" s="75"/>
      <c r="B262" s="75"/>
      <c r="C262" s="72"/>
      <c r="D262" s="72"/>
      <c r="E262" s="41" t="str">
        <f t="shared" si="56"/>
        <v/>
      </c>
      <c r="F262" s="90" t="str">
        <f t="shared" ca="1" si="57"/>
        <v/>
      </c>
      <c r="G262" s="91" t="str">
        <f t="shared" si="58"/>
        <v/>
      </c>
      <c r="H262" s="41" t="str">
        <f t="shared" si="59"/>
        <v/>
      </c>
      <c r="I262" s="92" t="str">
        <f t="shared" ca="1" si="60"/>
        <v/>
      </c>
      <c r="J262" s="28" t="str">
        <f t="shared" si="61"/>
        <v/>
      </c>
      <c r="K262" s="28" t="str">
        <f t="shared" si="62"/>
        <v/>
      </c>
      <c r="L262" s="28" t="str">
        <f t="shared" ca="1" si="63"/>
        <v/>
      </c>
      <c r="M262" s="28" t="str">
        <f t="shared" si="64"/>
        <v/>
      </c>
      <c r="N262" s="93" t="str">
        <f t="shared" si="65"/>
        <v/>
      </c>
      <c r="O262" s="94" t="str">
        <f t="shared" si="66"/>
        <v/>
      </c>
      <c r="P262" s="70">
        <f t="shared" si="67"/>
        <v>0</v>
      </c>
      <c r="Q262" s="28" t="str">
        <f t="shared" ca="1" si="68"/>
        <v/>
      </c>
      <c r="R262" s="28" t="str">
        <f t="shared" si="69"/>
        <v/>
      </c>
      <c r="S262" s="28" t="str">
        <f t="array" ref="S262">IF(ISBLANK(A262),"",INDEX(Info!$B$3:$H$6442,MATCH(J262,IF(Info!$D$3:$D$6442=K262,Info!$C$3:$C$6442),0),7))</f>
        <v/>
      </c>
    </row>
    <row r="263" spans="1:19" x14ac:dyDescent="0.25">
      <c r="A263" s="75"/>
      <c r="B263" s="75"/>
      <c r="C263" s="72"/>
      <c r="D263" s="72"/>
      <c r="E263" s="41" t="str">
        <f t="shared" si="56"/>
        <v/>
      </c>
      <c r="F263" s="90" t="str">
        <f t="shared" ca="1" si="57"/>
        <v/>
      </c>
      <c r="G263" s="91" t="str">
        <f t="shared" si="58"/>
        <v/>
      </c>
      <c r="H263" s="41" t="str">
        <f t="shared" si="59"/>
        <v/>
      </c>
      <c r="I263" s="92" t="str">
        <f t="shared" ca="1" si="60"/>
        <v/>
      </c>
      <c r="J263" s="28" t="str">
        <f t="shared" si="61"/>
        <v/>
      </c>
      <c r="K263" s="28" t="str">
        <f t="shared" si="62"/>
        <v/>
      </c>
      <c r="L263" s="28" t="str">
        <f t="shared" ca="1" si="63"/>
        <v/>
      </c>
      <c r="M263" s="28" t="str">
        <f t="shared" si="64"/>
        <v/>
      </c>
      <c r="N263" s="93" t="str">
        <f t="shared" si="65"/>
        <v/>
      </c>
      <c r="O263" s="94" t="str">
        <f t="shared" si="66"/>
        <v/>
      </c>
      <c r="P263" s="70">
        <f t="shared" si="67"/>
        <v>0</v>
      </c>
      <c r="Q263" s="28" t="str">
        <f t="shared" ca="1" si="68"/>
        <v/>
      </c>
      <c r="R263" s="28" t="str">
        <f t="shared" si="69"/>
        <v/>
      </c>
      <c r="S263" s="28" t="str">
        <f t="array" ref="S263">IF(ISBLANK(A263),"",INDEX(Info!$B$3:$H$6442,MATCH(J263,IF(Info!$D$3:$D$6442=K263,Info!$C$3:$C$6442),0),7))</f>
        <v/>
      </c>
    </row>
    <row r="264" spans="1:19" x14ac:dyDescent="0.25">
      <c r="A264" s="75"/>
      <c r="B264" s="75"/>
      <c r="C264" s="72"/>
      <c r="D264" s="72"/>
      <c r="E264" s="41" t="str">
        <f t="shared" si="56"/>
        <v/>
      </c>
      <c r="F264" s="90" t="str">
        <f t="shared" ca="1" si="57"/>
        <v/>
      </c>
      <c r="G264" s="91" t="str">
        <f t="shared" si="58"/>
        <v/>
      </c>
      <c r="H264" s="41" t="str">
        <f t="shared" si="59"/>
        <v/>
      </c>
      <c r="I264" s="92" t="str">
        <f t="shared" ca="1" si="60"/>
        <v/>
      </c>
      <c r="J264" s="28" t="str">
        <f t="shared" si="61"/>
        <v/>
      </c>
      <c r="K264" s="28" t="str">
        <f t="shared" si="62"/>
        <v/>
      </c>
      <c r="L264" s="28" t="str">
        <f t="shared" ca="1" si="63"/>
        <v/>
      </c>
      <c r="M264" s="28" t="str">
        <f t="shared" si="64"/>
        <v/>
      </c>
      <c r="N264" s="93" t="str">
        <f t="shared" si="65"/>
        <v/>
      </c>
      <c r="O264" s="94" t="str">
        <f t="shared" si="66"/>
        <v/>
      </c>
      <c r="P264" s="70">
        <f t="shared" si="67"/>
        <v>0</v>
      </c>
      <c r="Q264" s="28" t="str">
        <f t="shared" ca="1" si="68"/>
        <v/>
      </c>
      <c r="R264" s="28" t="str">
        <f t="shared" si="69"/>
        <v/>
      </c>
      <c r="S264" s="28" t="str">
        <f t="array" ref="S264">IF(ISBLANK(A264),"",INDEX(Info!$B$3:$H$6442,MATCH(J264,IF(Info!$D$3:$D$6442=K264,Info!$C$3:$C$6442),0),7))</f>
        <v/>
      </c>
    </row>
    <row r="265" spans="1:19" x14ac:dyDescent="0.25">
      <c r="A265" s="75"/>
      <c r="B265" s="75"/>
      <c r="C265" s="72"/>
      <c r="D265" s="72"/>
      <c r="E265" s="41" t="str">
        <f t="shared" si="56"/>
        <v/>
      </c>
      <c r="F265" s="90" t="str">
        <f t="shared" ca="1" si="57"/>
        <v/>
      </c>
      <c r="G265" s="91" t="str">
        <f t="shared" si="58"/>
        <v/>
      </c>
      <c r="H265" s="41" t="str">
        <f t="shared" si="59"/>
        <v/>
      </c>
      <c r="I265" s="92" t="str">
        <f t="shared" ca="1" si="60"/>
        <v/>
      </c>
      <c r="J265" s="28" t="str">
        <f t="shared" si="61"/>
        <v/>
      </c>
      <c r="K265" s="28" t="str">
        <f t="shared" si="62"/>
        <v/>
      </c>
      <c r="L265" s="28" t="str">
        <f t="shared" ca="1" si="63"/>
        <v/>
      </c>
      <c r="M265" s="28" t="str">
        <f t="shared" si="64"/>
        <v/>
      </c>
      <c r="N265" s="93" t="str">
        <f t="shared" si="65"/>
        <v/>
      </c>
      <c r="O265" s="94" t="str">
        <f t="shared" si="66"/>
        <v/>
      </c>
      <c r="P265" s="70">
        <f t="shared" si="67"/>
        <v>0</v>
      </c>
      <c r="Q265" s="28" t="str">
        <f t="shared" ca="1" si="68"/>
        <v/>
      </c>
      <c r="R265" s="28" t="str">
        <f t="shared" si="69"/>
        <v/>
      </c>
      <c r="S265" s="28" t="str">
        <f t="array" ref="S265">IF(ISBLANK(A265),"",INDEX(Info!$B$3:$H$6442,MATCH(J265,IF(Info!$D$3:$D$6442=K265,Info!$C$3:$C$6442),0),7))</f>
        <v/>
      </c>
    </row>
    <row r="266" spans="1:19" x14ac:dyDescent="0.25">
      <c r="A266" s="75"/>
      <c r="B266" s="75"/>
      <c r="C266" s="72"/>
      <c r="D266" s="72"/>
      <c r="E266" s="41" t="str">
        <f t="shared" si="56"/>
        <v/>
      </c>
      <c r="F266" s="90" t="str">
        <f t="shared" ca="1" si="57"/>
        <v/>
      </c>
      <c r="G266" s="91" t="str">
        <f t="shared" si="58"/>
        <v/>
      </c>
      <c r="H266" s="41" t="str">
        <f t="shared" si="59"/>
        <v/>
      </c>
      <c r="I266" s="92" t="str">
        <f t="shared" ca="1" si="60"/>
        <v/>
      </c>
      <c r="J266" s="28" t="str">
        <f t="shared" si="61"/>
        <v/>
      </c>
      <c r="K266" s="28" t="str">
        <f t="shared" si="62"/>
        <v/>
      </c>
      <c r="L266" s="28" t="str">
        <f t="shared" ca="1" si="63"/>
        <v/>
      </c>
      <c r="M266" s="28" t="str">
        <f t="shared" si="64"/>
        <v/>
      </c>
      <c r="N266" s="93" t="str">
        <f t="shared" si="65"/>
        <v/>
      </c>
      <c r="O266" s="94" t="str">
        <f t="shared" si="66"/>
        <v/>
      </c>
      <c r="P266" s="70">
        <f t="shared" si="67"/>
        <v>0</v>
      </c>
      <c r="Q266" s="28" t="str">
        <f t="shared" ca="1" si="68"/>
        <v/>
      </c>
      <c r="R266" s="28" t="str">
        <f t="shared" si="69"/>
        <v/>
      </c>
      <c r="S266" s="28" t="str">
        <f t="array" ref="S266">IF(ISBLANK(A266),"",INDEX(Info!$B$3:$H$6442,MATCH(J266,IF(Info!$D$3:$D$6442=K266,Info!$C$3:$C$6442),0),7))</f>
        <v/>
      </c>
    </row>
    <row r="267" spans="1:19" x14ac:dyDescent="0.25">
      <c r="A267" s="75"/>
      <c r="B267" s="75"/>
      <c r="C267" s="72"/>
      <c r="D267" s="72"/>
      <c r="E267" s="41" t="str">
        <f t="shared" si="56"/>
        <v/>
      </c>
      <c r="F267" s="90" t="str">
        <f t="shared" ca="1" si="57"/>
        <v/>
      </c>
      <c r="G267" s="91" t="str">
        <f t="shared" si="58"/>
        <v/>
      </c>
      <c r="H267" s="41" t="str">
        <f t="shared" si="59"/>
        <v/>
      </c>
      <c r="I267" s="92" t="str">
        <f t="shared" ca="1" si="60"/>
        <v/>
      </c>
      <c r="J267" s="28" t="str">
        <f t="shared" si="61"/>
        <v/>
      </c>
      <c r="K267" s="28" t="str">
        <f t="shared" si="62"/>
        <v/>
      </c>
      <c r="L267" s="28" t="str">
        <f t="shared" ca="1" si="63"/>
        <v/>
      </c>
      <c r="M267" s="28" t="str">
        <f t="shared" si="64"/>
        <v/>
      </c>
      <c r="N267" s="93" t="str">
        <f t="shared" si="65"/>
        <v/>
      </c>
      <c r="O267" s="94" t="str">
        <f t="shared" si="66"/>
        <v/>
      </c>
      <c r="P267" s="70">
        <f t="shared" si="67"/>
        <v>0</v>
      </c>
      <c r="Q267" s="28" t="str">
        <f t="shared" ca="1" si="68"/>
        <v/>
      </c>
      <c r="R267" s="28" t="str">
        <f t="shared" si="69"/>
        <v/>
      </c>
      <c r="S267" s="28" t="str">
        <f t="array" ref="S267">IF(ISBLANK(A267),"",INDEX(Info!$B$3:$H$6442,MATCH(J267,IF(Info!$D$3:$D$6442=K267,Info!$C$3:$C$6442),0),7))</f>
        <v/>
      </c>
    </row>
    <row r="268" spans="1:19" x14ac:dyDescent="0.25">
      <c r="A268" s="75"/>
      <c r="B268" s="75"/>
      <c r="C268" s="72"/>
      <c r="D268" s="72"/>
      <c r="E268" s="41" t="str">
        <f t="shared" si="56"/>
        <v/>
      </c>
      <c r="F268" s="90" t="str">
        <f t="shared" ca="1" si="57"/>
        <v/>
      </c>
      <c r="G268" s="91" t="str">
        <f t="shared" si="58"/>
        <v/>
      </c>
      <c r="H268" s="41" t="str">
        <f t="shared" si="59"/>
        <v/>
      </c>
      <c r="I268" s="92" t="str">
        <f t="shared" ca="1" si="60"/>
        <v/>
      </c>
      <c r="J268" s="28" t="str">
        <f t="shared" si="61"/>
        <v/>
      </c>
      <c r="K268" s="28" t="str">
        <f t="shared" si="62"/>
        <v/>
      </c>
      <c r="L268" s="28" t="str">
        <f t="shared" ca="1" si="63"/>
        <v/>
      </c>
      <c r="M268" s="28" t="str">
        <f t="shared" si="64"/>
        <v/>
      </c>
      <c r="N268" s="93" t="str">
        <f t="shared" si="65"/>
        <v/>
      </c>
      <c r="O268" s="94" t="str">
        <f t="shared" si="66"/>
        <v/>
      </c>
      <c r="P268" s="70">
        <f t="shared" si="67"/>
        <v>0</v>
      </c>
      <c r="Q268" s="28" t="str">
        <f t="shared" ca="1" si="68"/>
        <v/>
      </c>
      <c r="R268" s="28" t="str">
        <f t="shared" si="69"/>
        <v/>
      </c>
      <c r="S268" s="28" t="str">
        <f t="array" ref="S268">IF(ISBLANK(A268),"",INDEX(Info!$B$3:$H$6442,MATCH(J268,IF(Info!$D$3:$D$6442=K268,Info!$C$3:$C$6442),0),7))</f>
        <v/>
      </c>
    </row>
    <row r="269" spans="1:19" x14ac:dyDescent="0.25">
      <c r="A269" s="75"/>
      <c r="B269" s="75"/>
      <c r="C269" s="72"/>
      <c r="D269" s="72"/>
      <c r="E269" s="41" t="str">
        <f t="shared" si="56"/>
        <v/>
      </c>
      <c r="F269" s="90" t="str">
        <f t="shared" ca="1" si="57"/>
        <v/>
      </c>
      <c r="G269" s="91" t="str">
        <f t="shared" si="58"/>
        <v/>
      </c>
      <c r="H269" s="41" t="str">
        <f t="shared" si="59"/>
        <v/>
      </c>
      <c r="I269" s="92" t="str">
        <f t="shared" ca="1" si="60"/>
        <v/>
      </c>
      <c r="J269" s="28" t="str">
        <f t="shared" si="61"/>
        <v/>
      </c>
      <c r="K269" s="28" t="str">
        <f t="shared" si="62"/>
        <v/>
      </c>
      <c r="L269" s="28" t="str">
        <f t="shared" ca="1" si="63"/>
        <v/>
      </c>
      <c r="M269" s="28" t="str">
        <f t="shared" si="64"/>
        <v/>
      </c>
      <c r="N269" s="93" t="str">
        <f t="shared" si="65"/>
        <v/>
      </c>
      <c r="O269" s="94" t="str">
        <f t="shared" si="66"/>
        <v/>
      </c>
      <c r="P269" s="70">
        <f t="shared" si="67"/>
        <v>0</v>
      </c>
      <c r="Q269" s="28" t="str">
        <f t="shared" ca="1" si="68"/>
        <v/>
      </c>
      <c r="R269" s="28" t="str">
        <f t="shared" si="69"/>
        <v/>
      </c>
      <c r="S269" s="28" t="str">
        <f t="array" ref="S269">IF(ISBLANK(A269),"",INDEX(Info!$B$3:$H$6442,MATCH(J269,IF(Info!$D$3:$D$6442=K269,Info!$C$3:$C$6442),0),7))</f>
        <v/>
      </c>
    </row>
    <row r="270" spans="1:19" x14ac:dyDescent="0.25">
      <c r="A270" s="75"/>
      <c r="B270" s="75"/>
      <c r="C270" s="72"/>
      <c r="D270" s="72"/>
      <c r="E270" s="41" t="str">
        <f t="shared" si="56"/>
        <v/>
      </c>
      <c r="F270" s="90" t="str">
        <f t="shared" ca="1" si="57"/>
        <v/>
      </c>
      <c r="G270" s="91" t="str">
        <f t="shared" si="58"/>
        <v/>
      </c>
      <c r="H270" s="41" t="str">
        <f t="shared" si="59"/>
        <v/>
      </c>
      <c r="I270" s="92" t="str">
        <f t="shared" ca="1" si="60"/>
        <v/>
      </c>
      <c r="J270" s="28" t="str">
        <f t="shared" si="61"/>
        <v/>
      </c>
      <c r="K270" s="28" t="str">
        <f t="shared" si="62"/>
        <v/>
      </c>
      <c r="L270" s="28" t="str">
        <f t="shared" ca="1" si="63"/>
        <v/>
      </c>
      <c r="M270" s="28" t="str">
        <f t="shared" si="64"/>
        <v/>
      </c>
      <c r="N270" s="93" t="str">
        <f t="shared" si="65"/>
        <v/>
      </c>
      <c r="O270" s="94" t="str">
        <f t="shared" si="66"/>
        <v/>
      </c>
      <c r="P270" s="70">
        <f t="shared" si="67"/>
        <v>0</v>
      </c>
      <c r="Q270" s="28" t="str">
        <f t="shared" ca="1" si="68"/>
        <v/>
      </c>
      <c r="R270" s="28" t="str">
        <f t="shared" si="69"/>
        <v/>
      </c>
      <c r="S270" s="28" t="str">
        <f t="array" ref="S270">IF(ISBLANK(A270),"",INDEX(Info!$B$3:$H$6442,MATCH(J270,IF(Info!$D$3:$D$6442=K270,Info!$C$3:$C$6442),0),7))</f>
        <v/>
      </c>
    </row>
    <row r="271" spans="1:19" x14ac:dyDescent="0.25">
      <c r="A271" s="75"/>
      <c r="B271" s="75"/>
      <c r="C271" s="72"/>
      <c r="D271" s="72"/>
      <c r="E271" s="41" t="str">
        <f t="shared" si="56"/>
        <v/>
      </c>
      <c r="F271" s="90" t="str">
        <f t="shared" ca="1" si="57"/>
        <v/>
      </c>
      <c r="G271" s="91" t="str">
        <f t="shared" si="58"/>
        <v/>
      </c>
      <c r="H271" s="41" t="str">
        <f t="shared" si="59"/>
        <v/>
      </c>
      <c r="I271" s="92" t="str">
        <f t="shared" ca="1" si="60"/>
        <v/>
      </c>
      <c r="J271" s="28" t="str">
        <f t="shared" si="61"/>
        <v/>
      </c>
      <c r="K271" s="28" t="str">
        <f t="shared" si="62"/>
        <v/>
      </c>
      <c r="L271" s="28" t="str">
        <f t="shared" ca="1" si="63"/>
        <v/>
      </c>
      <c r="M271" s="28" t="str">
        <f t="shared" si="64"/>
        <v/>
      </c>
      <c r="N271" s="93" t="str">
        <f t="shared" si="65"/>
        <v/>
      </c>
      <c r="O271" s="94" t="str">
        <f t="shared" si="66"/>
        <v/>
      </c>
      <c r="P271" s="70">
        <f t="shared" si="67"/>
        <v>0</v>
      </c>
      <c r="Q271" s="28" t="str">
        <f t="shared" ca="1" si="68"/>
        <v/>
      </c>
      <c r="R271" s="28" t="str">
        <f t="shared" si="69"/>
        <v/>
      </c>
      <c r="S271" s="28" t="str">
        <f t="array" ref="S271">IF(ISBLANK(A271),"",INDEX(Info!$B$3:$H$6442,MATCH(J271,IF(Info!$D$3:$D$6442=K271,Info!$C$3:$C$6442),0),7))</f>
        <v/>
      </c>
    </row>
    <row r="272" spans="1:19" x14ac:dyDescent="0.25">
      <c r="A272" s="75"/>
      <c r="B272" s="75"/>
      <c r="C272" s="72"/>
      <c r="D272" s="72"/>
      <c r="E272" s="41" t="str">
        <f t="shared" si="56"/>
        <v/>
      </c>
      <c r="F272" s="90" t="str">
        <f t="shared" ca="1" si="57"/>
        <v/>
      </c>
      <c r="G272" s="91" t="str">
        <f t="shared" si="58"/>
        <v/>
      </c>
      <c r="H272" s="41" t="str">
        <f t="shared" si="59"/>
        <v/>
      </c>
      <c r="I272" s="92" t="str">
        <f t="shared" ca="1" si="60"/>
        <v/>
      </c>
      <c r="J272" s="28" t="str">
        <f t="shared" si="61"/>
        <v/>
      </c>
      <c r="K272" s="28" t="str">
        <f t="shared" si="62"/>
        <v/>
      </c>
      <c r="L272" s="28" t="str">
        <f t="shared" ca="1" si="63"/>
        <v/>
      </c>
      <c r="M272" s="28" t="str">
        <f t="shared" si="64"/>
        <v/>
      </c>
      <c r="N272" s="93" t="str">
        <f t="shared" si="65"/>
        <v/>
      </c>
      <c r="O272" s="94" t="str">
        <f t="shared" si="66"/>
        <v/>
      </c>
      <c r="P272" s="70">
        <f t="shared" si="67"/>
        <v>0</v>
      </c>
      <c r="Q272" s="28" t="str">
        <f t="shared" ca="1" si="68"/>
        <v/>
      </c>
      <c r="R272" s="28" t="str">
        <f t="shared" si="69"/>
        <v/>
      </c>
      <c r="S272" s="28" t="str">
        <f t="array" ref="S272">IF(ISBLANK(A272),"",INDEX(Info!$B$3:$H$6442,MATCH(J272,IF(Info!$D$3:$D$6442=K272,Info!$C$3:$C$6442),0),7))</f>
        <v/>
      </c>
    </row>
    <row r="273" spans="1:19" x14ac:dyDescent="0.25">
      <c r="A273" s="75"/>
      <c r="B273" s="75"/>
      <c r="C273" s="72"/>
      <c r="D273" s="72"/>
      <c r="E273" s="41" t="str">
        <f t="shared" si="56"/>
        <v/>
      </c>
      <c r="F273" s="90" t="str">
        <f t="shared" ca="1" si="57"/>
        <v/>
      </c>
      <c r="G273" s="91" t="str">
        <f t="shared" si="58"/>
        <v/>
      </c>
      <c r="H273" s="41" t="str">
        <f t="shared" si="59"/>
        <v/>
      </c>
      <c r="I273" s="92" t="str">
        <f t="shared" ca="1" si="60"/>
        <v/>
      </c>
      <c r="J273" s="28" t="str">
        <f t="shared" si="61"/>
        <v/>
      </c>
      <c r="K273" s="28" t="str">
        <f t="shared" si="62"/>
        <v/>
      </c>
      <c r="L273" s="28" t="str">
        <f t="shared" ca="1" si="63"/>
        <v/>
      </c>
      <c r="M273" s="28" t="str">
        <f t="shared" si="64"/>
        <v/>
      </c>
      <c r="N273" s="93" t="str">
        <f t="shared" si="65"/>
        <v/>
      </c>
      <c r="O273" s="94" t="str">
        <f t="shared" si="66"/>
        <v/>
      </c>
      <c r="P273" s="70">
        <f t="shared" si="67"/>
        <v>0</v>
      </c>
      <c r="Q273" s="28" t="str">
        <f t="shared" ca="1" si="68"/>
        <v/>
      </c>
      <c r="R273" s="28" t="str">
        <f t="shared" si="69"/>
        <v/>
      </c>
      <c r="S273" s="28" t="str">
        <f t="array" ref="S273">IF(ISBLANK(A273),"",INDEX(Info!$B$3:$H$6442,MATCH(J273,IF(Info!$D$3:$D$6442=K273,Info!$C$3:$C$6442),0),7))</f>
        <v/>
      </c>
    </row>
    <row r="274" spans="1:19" x14ac:dyDescent="0.25">
      <c r="A274" s="75"/>
      <c r="B274" s="75"/>
      <c r="C274" s="72"/>
      <c r="D274" s="72"/>
      <c r="E274" s="41" t="str">
        <f t="shared" si="56"/>
        <v/>
      </c>
      <c r="F274" s="90" t="str">
        <f t="shared" ca="1" si="57"/>
        <v/>
      </c>
      <c r="G274" s="91" t="str">
        <f t="shared" si="58"/>
        <v/>
      </c>
      <c r="H274" s="41" t="str">
        <f t="shared" si="59"/>
        <v/>
      </c>
      <c r="I274" s="92" t="str">
        <f t="shared" ca="1" si="60"/>
        <v/>
      </c>
      <c r="J274" s="28" t="str">
        <f t="shared" si="61"/>
        <v/>
      </c>
      <c r="K274" s="28" t="str">
        <f t="shared" si="62"/>
        <v/>
      </c>
      <c r="L274" s="28" t="str">
        <f t="shared" ca="1" si="63"/>
        <v/>
      </c>
      <c r="M274" s="28" t="str">
        <f t="shared" si="64"/>
        <v/>
      </c>
      <c r="N274" s="93" t="str">
        <f t="shared" si="65"/>
        <v/>
      </c>
      <c r="O274" s="94" t="str">
        <f t="shared" si="66"/>
        <v/>
      </c>
      <c r="P274" s="70">
        <f t="shared" si="67"/>
        <v>0</v>
      </c>
      <c r="Q274" s="28" t="str">
        <f t="shared" ca="1" si="68"/>
        <v/>
      </c>
      <c r="R274" s="28" t="str">
        <f t="shared" si="69"/>
        <v/>
      </c>
      <c r="S274" s="28" t="str">
        <f t="array" ref="S274">IF(ISBLANK(A274),"",INDEX(Info!$B$3:$H$6442,MATCH(J274,IF(Info!$D$3:$D$6442=K274,Info!$C$3:$C$6442),0),7))</f>
        <v/>
      </c>
    </row>
    <row r="275" spans="1:19" x14ac:dyDescent="0.25">
      <c r="A275" s="75"/>
      <c r="B275" s="75"/>
      <c r="C275" s="72"/>
      <c r="D275" s="72"/>
      <c r="E275" s="41" t="str">
        <f t="shared" si="56"/>
        <v/>
      </c>
      <c r="F275" s="90" t="str">
        <f t="shared" ca="1" si="57"/>
        <v/>
      </c>
      <c r="G275" s="91" t="str">
        <f t="shared" si="58"/>
        <v/>
      </c>
      <c r="H275" s="41" t="str">
        <f t="shared" si="59"/>
        <v/>
      </c>
      <c r="I275" s="92" t="str">
        <f t="shared" ca="1" si="60"/>
        <v/>
      </c>
      <c r="J275" s="28" t="str">
        <f t="shared" si="61"/>
        <v/>
      </c>
      <c r="K275" s="28" t="str">
        <f t="shared" si="62"/>
        <v/>
      </c>
      <c r="L275" s="28" t="str">
        <f t="shared" ca="1" si="63"/>
        <v/>
      </c>
      <c r="M275" s="28" t="str">
        <f t="shared" si="64"/>
        <v/>
      </c>
      <c r="N275" s="93" t="str">
        <f t="shared" si="65"/>
        <v/>
      </c>
      <c r="O275" s="94" t="str">
        <f t="shared" si="66"/>
        <v/>
      </c>
      <c r="P275" s="70">
        <f t="shared" si="67"/>
        <v>0</v>
      </c>
      <c r="Q275" s="28" t="str">
        <f t="shared" ca="1" si="68"/>
        <v/>
      </c>
      <c r="R275" s="28" t="str">
        <f t="shared" si="69"/>
        <v/>
      </c>
      <c r="S275" s="28" t="str">
        <f t="array" ref="S275">IF(ISBLANK(A275),"",INDEX(Info!$B$3:$H$6442,MATCH(J275,IF(Info!$D$3:$D$6442=K275,Info!$C$3:$C$6442),0),7))</f>
        <v/>
      </c>
    </row>
    <row r="276" spans="1:19" x14ac:dyDescent="0.25">
      <c r="A276" s="75"/>
      <c r="B276" s="75"/>
      <c r="C276" s="72"/>
      <c r="D276" s="72"/>
      <c r="E276" s="41" t="str">
        <f t="shared" si="56"/>
        <v/>
      </c>
      <c r="F276" s="90" t="str">
        <f t="shared" ca="1" si="57"/>
        <v/>
      </c>
      <c r="G276" s="91" t="str">
        <f t="shared" si="58"/>
        <v/>
      </c>
      <c r="H276" s="41" t="str">
        <f t="shared" si="59"/>
        <v/>
      </c>
      <c r="I276" s="92" t="str">
        <f t="shared" ca="1" si="60"/>
        <v/>
      </c>
      <c r="J276" s="28" t="str">
        <f t="shared" si="61"/>
        <v/>
      </c>
      <c r="K276" s="28" t="str">
        <f t="shared" si="62"/>
        <v/>
      </c>
      <c r="L276" s="28" t="str">
        <f t="shared" ca="1" si="63"/>
        <v/>
      </c>
      <c r="M276" s="28" t="str">
        <f t="shared" si="64"/>
        <v/>
      </c>
      <c r="N276" s="93" t="str">
        <f t="shared" si="65"/>
        <v/>
      </c>
      <c r="O276" s="94" t="str">
        <f t="shared" si="66"/>
        <v/>
      </c>
      <c r="P276" s="70">
        <f t="shared" si="67"/>
        <v>0</v>
      </c>
      <c r="Q276" s="28" t="str">
        <f t="shared" ca="1" si="68"/>
        <v/>
      </c>
      <c r="R276" s="28" t="str">
        <f t="shared" si="69"/>
        <v/>
      </c>
      <c r="S276" s="28" t="str">
        <f t="array" ref="S276">IF(ISBLANK(A276),"",INDEX(Info!$B$3:$H$6442,MATCH(J276,IF(Info!$D$3:$D$6442=K276,Info!$C$3:$C$6442),0),7))</f>
        <v/>
      </c>
    </row>
    <row r="277" spans="1:19" x14ac:dyDescent="0.25">
      <c r="A277" s="75"/>
      <c r="B277" s="75"/>
      <c r="C277" s="72"/>
      <c r="D277" s="72"/>
      <c r="E277" s="41" t="str">
        <f t="shared" si="56"/>
        <v/>
      </c>
      <c r="F277" s="90" t="str">
        <f t="shared" ca="1" si="57"/>
        <v/>
      </c>
      <c r="G277" s="91" t="str">
        <f t="shared" si="58"/>
        <v/>
      </c>
      <c r="H277" s="41" t="str">
        <f t="shared" si="59"/>
        <v/>
      </c>
      <c r="I277" s="92" t="str">
        <f t="shared" ca="1" si="60"/>
        <v/>
      </c>
      <c r="J277" s="28" t="str">
        <f t="shared" si="61"/>
        <v/>
      </c>
      <c r="K277" s="28" t="str">
        <f t="shared" si="62"/>
        <v/>
      </c>
      <c r="L277" s="28" t="str">
        <f t="shared" ca="1" si="63"/>
        <v/>
      </c>
      <c r="M277" s="28" t="str">
        <f t="shared" si="64"/>
        <v/>
      </c>
      <c r="N277" s="93" t="str">
        <f t="shared" si="65"/>
        <v/>
      </c>
      <c r="O277" s="94" t="str">
        <f t="shared" si="66"/>
        <v/>
      </c>
      <c r="P277" s="70">
        <f t="shared" si="67"/>
        <v>0</v>
      </c>
      <c r="Q277" s="28" t="str">
        <f t="shared" ca="1" si="68"/>
        <v/>
      </c>
      <c r="R277" s="28" t="str">
        <f t="shared" si="69"/>
        <v/>
      </c>
      <c r="S277" s="28" t="str">
        <f t="array" ref="S277">IF(ISBLANK(A277),"",INDEX(Info!$B$3:$H$6442,MATCH(J277,IF(Info!$D$3:$D$6442=K277,Info!$C$3:$C$6442),0),7))</f>
        <v/>
      </c>
    </row>
    <row r="278" spans="1:19" x14ac:dyDescent="0.25">
      <c r="A278" s="75"/>
      <c r="B278" s="75"/>
      <c r="C278" s="72"/>
      <c r="D278" s="72"/>
      <c r="E278" s="41" t="str">
        <f t="shared" si="56"/>
        <v/>
      </c>
      <c r="F278" s="90" t="str">
        <f t="shared" ca="1" si="57"/>
        <v/>
      </c>
      <c r="G278" s="91" t="str">
        <f t="shared" si="58"/>
        <v/>
      </c>
      <c r="H278" s="41" t="str">
        <f t="shared" si="59"/>
        <v/>
      </c>
      <c r="I278" s="92" t="str">
        <f t="shared" ca="1" si="60"/>
        <v/>
      </c>
      <c r="J278" s="28" t="str">
        <f t="shared" si="61"/>
        <v/>
      </c>
      <c r="K278" s="28" t="str">
        <f t="shared" si="62"/>
        <v/>
      </c>
      <c r="L278" s="28" t="str">
        <f t="shared" ca="1" si="63"/>
        <v/>
      </c>
      <c r="M278" s="28" t="str">
        <f t="shared" si="64"/>
        <v/>
      </c>
      <c r="N278" s="93" t="str">
        <f t="shared" si="65"/>
        <v/>
      </c>
      <c r="O278" s="94" t="str">
        <f t="shared" si="66"/>
        <v/>
      </c>
      <c r="P278" s="70">
        <f t="shared" si="67"/>
        <v>0</v>
      </c>
      <c r="Q278" s="28" t="str">
        <f t="shared" ca="1" si="68"/>
        <v/>
      </c>
      <c r="R278" s="28" t="str">
        <f t="shared" si="69"/>
        <v/>
      </c>
      <c r="S278" s="28" t="str">
        <f t="array" ref="S278">IF(ISBLANK(A278),"",INDEX(Info!$B$3:$H$6442,MATCH(J278,IF(Info!$D$3:$D$6442=K278,Info!$C$3:$C$6442),0),7))</f>
        <v/>
      </c>
    </row>
    <row r="279" spans="1:19" x14ac:dyDescent="0.25">
      <c r="A279" s="75"/>
      <c r="B279" s="75"/>
      <c r="C279" s="72"/>
      <c r="D279" s="72"/>
      <c r="E279" s="41" t="str">
        <f t="shared" si="56"/>
        <v/>
      </c>
      <c r="F279" s="90" t="str">
        <f t="shared" ca="1" si="57"/>
        <v/>
      </c>
      <c r="G279" s="91" t="str">
        <f t="shared" si="58"/>
        <v/>
      </c>
      <c r="H279" s="41" t="str">
        <f t="shared" si="59"/>
        <v/>
      </c>
      <c r="I279" s="92" t="str">
        <f t="shared" ca="1" si="60"/>
        <v/>
      </c>
      <c r="J279" s="28" t="str">
        <f t="shared" si="61"/>
        <v/>
      </c>
      <c r="K279" s="28" t="str">
        <f t="shared" si="62"/>
        <v/>
      </c>
      <c r="L279" s="28" t="str">
        <f t="shared" ca="1" si="63"/>
        <v/>
      </c>
      <c r="M279" s="28" t="str">
        <f t="shared" si="64"/>
        <v/>
      </c>
      <c r="N279" s="93" t="str">
        <f t="shared" si="65"/>
        <v/>
      </c>
      <c r="O279" s="94" t="str">
        <f t="shared" si="66"/>
        <v/>
      </c>
      <c r="P279" s="70">
        <f t="shared" si="67"/>
        <v>0</v>
      </c>
      <c r="Q279" s="28" t="str">
        <f t="shared" ca="1" si="68"/>
        <v/>
      </c>
      <c r="R279" s="28" t="str">
        <f t="shared" si="69"/>
        <v/>
      </c>
      <c r="S279" s="28" t="str">
        <f t="array" ref="S279">IF(ISBLANK(A279),"",INDEX(Info!$B$3:$H$6442,MATCH(J279,IF(Info!$D$3:$D$6442=K279,Info!$C$3:$C$6442),0),7))</f>
        <v/>
      </c>
    </row>
    <row r="280" spans="1:19" x14ac:dyDescent="0.25">
      <c r="A280" s="75"/>
      <c r="B280" s="75"/>
      <c r="C280" s="72"/>
      <c r="D280" s="72"/>
      <c r="E280" s="41" t="str">
        <f t="shared" si="56"/>
        <v/>
      </c>
      <c r="F280" s="90" t="str">
        <f t="shared" ca="1" si="57"/>
        <v/>
      </c>
      <c r="G280" s="91" t="str">
        <f t="shared" si="58"/>
        <v/>
      </c>
      <c r="H280" s="41" t="str">
        <f t="shared" si="59"/>
        <v/>
      </c>
      <c r="I280" s="92" t="str">
        <f t="shared" ca="1" si="60"/>
        <v/>
      </c>
      <c r="J280" s="28" t="str">
        <f t="shared" si="61"/>
        <v/>
      </c>
      <c r="K280" s="28" t="str">
        <f t="shared" si="62"/>
        <v/>
      </c>
      <c r="L280" s="28" t="str">
        <f t="shared" ca="1" si="63"/>
        <v/>
      </c>
      <c r="M280" s="28" t="str">
        <f t="shared" si="64"/>
        <v/>
      </c>
      <c r="N280" s="93" t="str">
        <f t="shared" si="65"/>
        <v/>
      </c>
      <c r="O280" s="94" t="str">
        <f t="shared" si="66"/>
        <v/>
      </c>
      <c r="P280" s="70">
        <f t="shared" si="67"/>
        <v>0</v>
      </c>
      <c r="Q280" s="28" t="str">
        <f t="shared" ca="1" si="68"/>
        <v/>
      </c>
      <c r="R280" s="28" t="str">
        <f t="shared" si="69"/>
        <v/>
      </c>
      <c r="S280" s="28" t="str">
        <f t="array" ref="S280">IF(ISBLANK(A280),"",INDEX(Info!$B$3:$H$6442,MATCH(J280,IF(Info!$D$3:$D$6442=K280,Info!$C$3:$C$6442),0),7))</f>
        <v/>
      </c>
    </row>
    <row r="281" spans="1:19" x14ac:dyDescent="0.25">
      <c r="A281" s="75"/>
      <c r="B281" s="75"/>
      <c r="C281" s="72"/>
      <c r="D281" s="72"/>
      <c r="E281" s="41" t="str">
        <f t="shared" si="56"/>
        <v/>
      </c>
      <c r="F281" s="90" t="str">
        <f t="shared" ca="1" si="57"/>
        <v/>
      </c>
      <c r="G281" s="91" t="str">
        <f t="shared" si="58"/>
        <v/>
      </c>
      <c r="H281" s="41" t="str">
        <f t="shared" si="59"/>
        <v/>
      </c>
      <c r="I281" s="92" t="str">
        <f t="shared" ca="1" si="60"/>
        <v/>
      </c>
      <c r="J281" s="28" t="str">
        <f t="shared" si="61"/>
        <v/>
      </c>
      <c r="K281" s="28" t="str">
        <f t="shared" si="62"/>
        <v/>
      </c>
      <c r="L281" s="28" t="str">
        <f t="shared" ca="1" si="63"/>
        <v/>
      </c>
      <c r="M281" s="28" t="str">
        <f t="shared" si="64"/>
        <v/>
      </c>
      <c r="N281" s="93" t="str">
        <f t="shared" si="65"/>
        <v/>
      </c>
      <c r="O281" s="94" t="str">
        <f t="shared" si="66"/>
        <v/>
      </c>
      <c r="P281" s="70">
        <f t="shared" si="67"/>
        <v>0</v>
      </c>
      <c r="Q281" s="28" t="str">
        <f t="shared" ca="1" si="68"/>
        <v/>
      </c>
      <c r="R281" s="28" t="str">
        <f t="shared" si="69"/>
        <v/>
      </c>
      <c r="S281" s="28" t="str">
        <f t="array" ref="S281">IF(ISBLANK(A281),"",INDEX(Info!$B$3:$H$6442,MATCH(J281,IF(Info!$D$3:$D$6442=K281,Info!$C$3:$C$6442),0),7))</f>
        <v/>
      </c>
    </row>
    <row r="282" spans="1:19" x14ac:dyDescent="0.25">
      <c r="A282" s="75"/>
      <c r="B282" s="75"/>
      <c r="C282" s="72"/>
      <c r="D282" s="72"/>
      <c r="E282" s="41" t="str">
        <f t="shared" si="56"/>
        <v/>
      </c>
      <c r="F282" s="90" t="str">
        <f t="shared" ca="1" si="57"/>
        <v/>
      </c>
      <c r="G282" s="91" t="str">
        <f t="shared" si="58"/>
        <v/>
      </c>
      <c r="H282" s="41" t="str">
        <f t="shared" si="59"/>
        <v/>
      </c>
      <c r="I282" s="92" t="str">
        <f t="shared" ca="1" si="60"/>
        <v/>
      </c>
      <c r="J282" s="28" t="str">
        <f t="shared" si="61"/>
        <v/>
      </c>
      <c r="K282" s="28" t="str">
        <f t="shared" si="62"/>
        <v/>
      </c>
      <c r="L282" s="28" t="str">
        <f t="shared" ca="1" si="63"/>
        <v/>
      </c>
      <c r="M282" s="28" t="str">
        <f t="shared" si="64"/>
        <v/>
      </c>
      <c r="N282" s="93" t="str">
        <f t="shared" si="65"/>
        <v/>
      </c>
      <c r="O282" s="94" t="str">
        <f t="shared" si="66"/>
        <v/>
      </c>
      <c r="P282" s="70">
        <f t="shared" si="67"/>
        <v>0</v>
      </c>
      <c r="Q282" s="28" t="str">
        <f t="shared" ca="1" si="68"/>
        <v/>
      </c>
      <c r="R282" s="28" t="str">
        <f t="shared" si="69"/>
        <v/>
      </c>
      <c r="S282" s="28" t="str">
        <f t="array" ref="S282">IF(ISBLANK(A282),"",INDEX(Info!$B$3:$H$6442,MATCH(J282,IF(Info!$D$3:$D$6442=K282,Info!$C$3:$C$6442),0),7))</f>
        <v/>
      </c>
    </row>
    <row r="283" spans="1:19" x14ac:dyDescent="0.25">
      <c r="A283" s="75"/>
      <c r="B283" s="75"/>
      <c r="C283" s="72"/>
      <c r="D283" s="72"/>
      <c r="E283" s="41" t="str">
        <f t="shared" si="56"/>
        <v/>
      </c>
      <c r="F283" s="90" t="str">
        <f t="shared" ca="1" si="57"/>
        <v/>
      </c>
      <c r="G283" s="91" t="str">
        <f t="shared" si="58"/>
        <v/>
      </c>
      <c r="H283" s="41" t="str">
        <f t="shared" si="59"/>
        <v/>
      </c>
      <c r="I283" s="92" t="str">
        <f t="shared" ca="1" si="60"/>
        <v/>
      </c>
      <c r="J283" s="28" t="str">
        <f t="shared" si="61"/>
        <v/>
      </c>
      <c r="K283" s="28" t="str">
        <f t="shared" si="62"/>
        <v/>
      </c>
      <c r="L283" s="28" t="str">
        <f t="shared" ca="1" si="63"/>
        <v/>
      </c>
      <c r="M283" s="28" t="str">
        <f t="shared" si="64"/>
        <v/>
      </c>
      <c r="N283" s="93" t="str">
        <f t="shared" si="65"/>
        <v/>
      </c>
      <c r="O283" s="94" t="str">
        <f t="shared" si="66"/>
        <v/>
      </c>
      <c r="P283" s="70">
        <f t="shared" si="67"/>
        <v>0</v>
      </c>
      <c r="Q283" s="28" t="str">
        <f t="shared" ca="1" si="68"/>
        <v/>
      </c>
      <c r="R283" s="28" t="str">
        <f t="shared" si="69"/>
        <v/>
      </c>
      <c r="S283" s="28" t="str">
        <f t="array" ref="S283">IF(ISBLANK(A283),"",INDEX(Info!$B$3:$H$6442,MATCH(J283,IF(Info!$D$3:$D$6442=K283,Info!$C$3:$C$6442),0),7))</f>
        <v/>
      </c>
    </row>
    <row r="284" spans="1:19" x14ac:dyDescent="0.25">
      <c r="A284" s="75"/>
      <c r="B284" s="75"/>
      <c r="C284" s="72"/>
      <c r="D284" s="72"/>
      <c r="E284" s="41" t="str">
        <f t="shared" si="56"/>
        <v/>
      </c>
      <c r="F284" s="90" t="str">
        <f t="shared" ca="1" si="57"/>
        <v/>
      </c>
      <c r="G284" s="91" t="str">
        <f t="shared" si="58"/>
        <v/>
      </c>
      <c r="H284" s="41" t="str">
        <f t="shared" si="59"/>
        <v/>
      </c>
      <c r="I284" s="92" t="str">
        <f t="shared" ca="1" si="60"/>
        <v/>
      </c>
      <c r="J284" s="28" t="str">
        <f t="shared" si="61"/>
        <v/>
      </c>
      <c r="K284" s="28" t="str">
        <f t="shared" si="62"/>
        <v/>
      </c>
      <c r="L284" s="28" t="str">
        <f t="shared" ca="1" si="63"/>
        <v/>
      </c>
      <c r="M284" s="28" t="str">
        <f t="shared" si="64"/>
        <v/>
      </c>
      <c r="N284" s="93" t="str">
        <f t="shared" si="65"/>
        <v/>
      </c>
      <c r="O284" s="94" t="str">
        <f t="shared" si="66"/>
        <v/>
      </c>
      <c r="P284" s="70">
        <f t="shared" si="67"/>
        <v>0</v>
      </c>
      <c r="Q284" s="28" t="str">
        <f t="shared" ca="1" si="68"/>
        <v/>
      </c>
      <c r="R284" s="28" t="str">
        <f t="shared" si="69"/>
        <v/>
      </c>
      <c r="S284" s="28" t="str">
        <f t="array" ref="S284">IF(ISBLANK(A284),"",INDEX(Info!$B$3:$H$6442,MATCH(J284,IF(Info!$D$3:$D$6442=K284,Info!$C$3:$C$6442),0),7))</f>
        <v/>
      </c>
    </row>
    <row r="285" spans="1:19" x14ac:dyDescent="0.25">
      <c r="A285" s="75"/>
      <c r="B285" s="75"/>
      <c r="C285" s="72"/>
      <c r="D285" s="72"/>
      <c r="E285" s="41" t="str">
        <f t="shared" si="56"/>
        <v/>
      </c>
      <c r="F285" s="90" t="str">
        <f t="shared" ca="1" si="57"/>
        <v/>
      </c>
      <c r="G285" s="91" t="str">
        <f t="shared" si="58"/>
        <v/>
      </c>
      <c r="H285" s="41" t="str">
        <f t="shared" si="59"/>
        <v/>
      </c>
      <c r="I285" s="92" t="str">
        <f t="shared" ca="1" si="60"/>
        <v/>
      </c>
      <c r="J285" s="28" t="str">
        <f t="shared" si="61"/>
        <v/>
      </c>
      <c r="K285" s="28" t="str">
        <f t="shared" si="62"/>
        <v/>
      </c>
      <c r="L285" s="28" t="str">
        <f t="shared" ca="1" si="63"/>
        <v/>
      </c>
      <c r="M285" s="28" t="str">
        <f t="shared" si="64"/>
        <v/>
      </c>
      <c r="N285" s="93" t="str">
        <f t="shared" si="65"/>
        <v/>
      </c>
      <c r="O285" s="94" t="str">
        <f t="shared" si="66"/>
        <v/>
      </c>
      <c r="P285" s="70">
        <f t="shared" si="67"/>
        <v>0</v>
      </c>
      <c r="Q285" s="28" t="str">
        <f t="shared" ca="1" si="68"/>
        <v/>
      </c>
      <c r="R285" s="28" t="str">
        <f t="shared" si="69"/>
        <v/>
      </c>
      <c r="S285" s="28" t="str">
        <f t="array" ref="S285">IF(ISBLANK(A285),"",INDEX(Info!$B$3:$H$6442,MATCH(J285,IF(Info!$D$3:$D$6442=K285,Info!$C$3:$C$6442),0),7))</f>
        <v/>
      </c>
    </row>
    <row r="286" spans="1:19" x14ac:dyDescent="0.25">
      <c r="A286" s="75"/>
      <c r="B286" s="75"/>
      <c r="C286" s="72"/>
      <c r="D286" s="72"/>
      <c r="E286" s="41" t="str">
        <f t="shared" si="56"/>
        <v/>
      </c>
      <c r="F286" s="90" t="str">
        <f t="shared" ca="1" si="57"/>
        <v/>
      </c>
      <c r="G286" s="91" t="str">
        <f t="shared" si="58"/>
        <v/>
      </c>
      <c r="H286" s="41" t="str">
        <f t="shared" si="59"/>
        <v/>
      </c>
      <c r="I286" s="92" t="str">
        <f t="shared" ca="1" si="60"/>
        <v/>
      </c>
      <c r="J286" s="28" t="str">
        <f t="shared" si="61"/>
        <v/>
      </c>
      <c r="K286" s="28" t="str">
        <f t="shared" si="62"/>
        <v/>
      </c>
      <c r="L286" s="28" t="str">
        <f t="shared" ca="1" si="63"/>
        <v/>
      </c>
      <c r="M286" s="28" t="str">
        <f t="shared" si="64"/>
        <v/>
      </c>
      <c r="N286" s="93" t="str">
        <f t="shared" si="65"/>
        <v/>
      </c>
      <c r="O286" s="94" t="str">
        <f t="shared" si="66"/>
        <v/>
      </c>
      <c r="P286" s="70">
        <f t="shared" si="67"/>
        <v>0</v>
      </c>
      <c r="Q286" s="28" t="str">
        <f t="shared" ca="1" si="68"/>
        <v/>
      </c>
      <c r="R286" s="28" t="str">
        <f t="shared" si="69"/>
        <v/>
      </c>
      <c r="S286" s="28" t="str">
        <f t="array" ref="S286">IF(ISBLANK(A286),"",INDEX(Info!$B$3:$H$6442,MATCH(J286,IF(Info!$D$3:$D$6442=K286,Info!$C$3:$C$6442),0),7))</f>
        <v/>
      </c>
    </row>
    <row r="287" spans="1:19" x14ac:dyDescent="0.25">
      <c r="A287" s="75"/>
      <c r="B287" s="75"/>
      <c r="C287" s="72"/>
      <c r="D287" s="72"/>
      <c r="E287" s="41" t="str">
        <f t="shared" si="56"/>
        <v/>
      </c>
      <c r="F287" s="90" t="str">
        <f t="shared" ca="1" si="57"/>
        <v/>
      </c>
      <c r="G287" s="91" t="str">
        <f t="shared" si="58"/>
        <v/>
      </c>
      <c r="H287" s="41" t="str">
        <f t="shared" si="59"/>
        <v/>
      </c>
      <c r="I287" s="92" t="str">
        <f t="shared" ca="1" si="60"/>
        <v/>
      </c>
      <c r="J287" s="28" t="str">
        <f t="shared" si="61"/>
        <v/>
      </c>
      <c r="K287" s="28" t="str">
        <f t="shared" si="62"/>
        <v/>
      </c>
      <c r="L287" s="28" t="str">
        <f t="shared" ca="1" si="63"/>
        <v/>
      </c>
      <c r="M287" s="28" t="str">
        <f t="shared" si="64"/>
        <v/>
      </c>
      <c r="N287" s="93" t="str">
        <f t="shared" si="65"/>
        <v/>
      </c>
      <c r="O287" s="94" t="str">
        <f t="shared" si="66"/>
        <v/>
      </c>
      <c r="P287" s="70">
        <f t="shared" si="67"/>
        <v>0</v>
      </c>
      <c r="Q287" s="28" t="str">
        <f t="shared" ca="1" si="68"/>
        <v/>
      </c>
      <c r="R287" s="28" t="str">
        <f t="shared" si="69"/>
        <v/>
      </c>
      <c r="S287" s="28" t="str">
        <f t="array" ref="S287">IF(ISBLANK(A287),"",INDEX(Info!$B$3:$H$6442,MATCH(J287,IF(Info!$D$3:$D$6442=K287,Info!$C$3:$C$6442),0),7))</f>
        <v/>
      </c>
    </row>
    <row r="288" spans="1:19" x14ac:dyDescent="0.25">
      <c r="A288" s="75"/>
      <c r="B288" s="75"/>
      <c r="C288" s="72"/>
      <c r="D288" s="72"/>
      <c r="E288" s="41" t="str">
        <f t="shared" si="56"/>
        <v/>
      </c>
      <c r="F288" s="90" t="str">
        <f t="shared" ca="1" si="57"/>
        <v/>
      </c>
      <c r="G288" s="91" t="str">
        <f t="shared" si="58"/>
        <v/>
      </c>
      <c r="H288" s="41" t="str">
        <f t="shared" si="59"/>
        <v/>
      </c>
      <c r="I288" s="92" t="str">
        <f t="shared" ca="1" si="60"/>
        <v/>
      </c>
      <c r="J288" s="28" t="str">
        <f t="shared" si="61"/>
        <v/>
      </c>
      <c r="K288" s="28" t="str">
        <f t="shared" si="62"/>
        <v/>
      </c>
      <c r="L288" s="28" t="str">
        <f t="shared" ca="1" si="63"/>
        <v/>
      </c>
      <c r="M288" s="28" t="str">
        <f t="shared" si="64"/>
        <v/>
      </c>
      <c r="N288" s="93" t="str">
        <f t="shared" si="65"/>
        <v/>
      </c>
      <c r="O288" s="94" t="str">
        <f t="shared" si="66"/>
        <v/>
      </c>
      <c r="P288" s="70">
        <f t="shared" si="67"/>
        <v>0</v>
      </c>
      <c r="Q288" s="28" t="str">
        <f t="shared" ca="1" si="68"/>
        <v/>
      </c>
      <c r="R288" s="28" t="str">
        <f t="shared" si="69"/>
        <v/>
      </c>
      <c r="S288" s="28" t="str">
        <f t="array" ref="S288">IF(ISBLANK(A288),"",INDEX(Info!$B$3:$H$6442,MATCH(J288,IF(Info!$D$3:$D$6442=K288,Info!$C$3:$C$6442),0),7))</f>
        <v/>
      </c>
    </row>
    <row r="289" spans="1:19" x14ac:dyDescent="0.25">
      <c r="A289" s="75"/>
      <c r="B289" s="75"/>
      <c r="C289" s="72"/>
      <c r="D289" s="72"/>
      <c r="E289" s="41" t="str">
        <f t="shared" si="56"/>
        <v/>
      </c>
      <c r="F289" s="90" t="str">
        <f t="shared" ca="1" si="57"/>
        <v/>
      </c>
      <c r="G289" s="91" t="str">
        <f t="shared" si="58"/>
        <v/>
      </c>
      <c r="H289" s="41" t="str">
        <f t="shared" si="59"/>
        <v/>
      </c>
      <c r="I289" s="92" t="str">
        <f t="shared" ca="1" si="60"/>
        <v/>
      </c>
      <c r="J289" s="28" t="str">
        <f t="shared" si="61"/>
        <v/>
      </c>
      <c r="K289" s="28" t="str">
        <f t="shared" si="62"/>
        <v/>
      </c>
      <c r="L289" s="28" t="str">
        <f t="shared" ca="1" si="63"/>
        <v/>
      </c>
      <c r="M289" s="28" t="str">
        <f t="shared" si="64"/>
        <v/>
      </c>
      <c r="N289" s="93" t="str">
        <f t="shared" si="65"/>
        <v/>
      </c>
      <c r="O289" s="94" t="str">
        <f t="shared" si="66"/>
        <v/>
      </c>
      <c r="P289" s="70">
        <f t="shared" si="67"/>
        <v>0</v>
      </c>
      <c r="Q289" s="28" t="str">
        <f t="shared" ca="1" si="68"/>
        <v/>
      </c>
      <c r="R289" s="28" t="str">
        <f t="shared" si="69"/>
        <v/>
      </c>
      <c r="S289" s="28" t="str">
        <f t="array" ref="S289">IF(ISBLANK(A289),"",INDEX(Info!$B$3:$H$6442,MATCH(J289,IF(Info!$D$3:$D$6442=K289,Info!$C$3:$C$6442),0),7))</f>
        <v/>
      </c>
    </row>
    <row r="290" spans="1:19" x14ac:dyDescent="0.25">
      <c r="A290" s="75"/>
      <c r="B290" s="75"/>
      <c r="C290" s="72"/>
      <c r="D290" s="72"/>
      <c r="E290" s="41" t="str">
        <f t="shared" si="56"/>
        <v/>
      </c>
      <c r="F290" s="90" t="str">
        <f t="shared" ca="1" si="57"/>
        <v/>
      </c>
      <c r="G290" s="91" t="str">
        <f t="shared" si="58"/>
        <v/>
      </c>
      <c r="H290" s="41" t="str">
        <f t="shared" si="59"/>
        <v/>
      </c>
      <c r="I290" s="92" t="str">
        <f t="shared" ca="1" si="60"/>
        <v/>
      </c>
      <c r="J290" s="28" t="str">
        <f t="shared" si="61"/>
        <v/>
      </c>
      <c r="K290" s="28" t="str">
        <f t="shared" si="62"/>
        <v/>
      </c>
      <c r="L290" s="28" t="str">
        <f t="shared" ca="1" si="63"/>
        <v/>
      </c>
      <c r="M290" s="28" t="str">
        <f t="shared" si="64"/>
        <v/>
      </c>
      <c r="N290" s="93" t="str">
        <f t="shared" si="65"/>
        <v/>
      </c>
      <c r="O290" s="94" t="str">
        <f t="shared" si="66"/>
        <v/>
      </c>
      <c r="P290" s="70">
        <f t="shared" si="67"/>
        <v>0</v>
      </c>
      <c r="Q290" s="28" t="str">
        <f t="shared" ca="1" si="68"/>
        <v/>
      </c>
      <c r="R290" s="28" t="str">
        <f t="shared" si="69"/>
        <v/>
      </c>
      <c r="S290" s="28" t="str">
        <f t="array" ref="S290">IF(ISBLANK(A290),"",INDEX(Info!$B$3:$H$6442,MATCH(J290,IF(Info!$D$3:$D$6442=K290,Info!$C$3:$C$6442),0),7))</f>
        <v/>
      </c>
    </row>
    <row r="291" spans="1:19" x14ac:dyDescent="0.25">
      <c r="A291" s="75"/>
      <c r="B291" s="75"/>
      <c r="C291" s="72"/>
      <c r="D291" s="72"/>
      <c r="E291" s="41" t="str">
        <f t="shared" si="56"/>
        <v/>
      </c>
      <c r="F291" s="90" t="str">
        <f t="shared" ca="1" si="57"/>
        <v/>
      </c>
      <c r="G291" s="91" t="str">
        <f t="shared" si="58"/>
        <v/>
      </c>
      <c r="H291" s="41" t="str">
        <f t="shared" si="59"/>
        <v/>
      </c>
      <c r="I291" s="92" t="str">
        <f t="shared" ca="1" si="60"/>
        <v/>
      </c>
      <c r="J291" s="28" t="str">
        <f t="shared" si="61"/>
        <v/>
      </c>
      <c r="K291" s="28" t="str">
        <f t="shared" si="62"/>
        <v/>
      </c>
      <c r="L291" s="28" t="str">
        <f t="shared" ca="1" si="63"/>
        <v/>
      </c>
      <c r="M291" s="28" t="str">
        <f t="shared" si="64"/>
        <v/>
      </c>
      <c r="N291" s="93" t="str">
        <f t="shared" si="65"/>
        <v/>
      </c>
      <c r="O291" s="94" t="str">
        <f t="shared" si="66"/>
        <v/>
      </c>
      <c r="P291" s="70">
        <f t="shared" si="67"/>
        <v>0</v>
      </c>
      <c r="Q291" s="28" t="str">
        <f t="shared" ca="1" si="68"/>
        <v/>
      </c>
      <c r="R291" s="28" t="str">
        <f t="shared" si="69"/>
        <v/>
      </c>
      <c r="S291" s="28" t="str">
        <f t="array" ref="S291">IF(ISBLANK(A291),"",INDEX(Info!$B$3:$H$6442,MATCH(J291,IF(Info!$D$3:$D$6442=K291,Info!$C$3:$C$6442),0),7))</f>
        <v/>
      </c>
    </row>
    <row r="292" spans="1:19" x14ac:dyDescent="0.25">
      <c r="A292" s="75"/>
      <c r="B292" s="75"/>
      <c r="C292" s="72"/>
      <c r="D292" s="72"/>
      <c r="E292" s="41" t="str">
        <f t="shared" si="56"/>
        <v/>
      </c>
      <c r="F292" s="90" t="str">
        <f t="shared" ca="1" si="57"/>
        <v/>
      </c>
      <c r="G292" s="91" t="str">
        <f t="shared" si="58"/>
        <v/>
      </c>
      <c r="H292" s="41" t="str">
        <f t="shared" si="59"/>
        <v/>
      </c>
      <c r="I292" s="92" t="str">
        <f t="shared" ca="1" si="60"/>
        <v/>
      </c>
      <c r="J292" s="28" t="str">
        <f t="shared" si="61"/>
        <v/>
      </c>
      <c r="K292" s="28" t="str">
        <f t="shared" si="62"/>
        <v/>
      </c>
      <c r="L292" s="28" t="str">
        <f t="shared" ca="1" si="63"/>
        <v/>
      </c>
      <c r="M292" s="28" t="str">
        <f t="shared" si="64"/>
        <v/>
      </c>
      <c r="N292" s="93" t="str">
        <f t="shared" si="65"/>
        <v/>
      </c>
      <c r="O292" s="94" t="str">
        <f t="shared" si="66"/>
        <v/>
      </c>
      <c r="P292" s="70">
        <f t="shared" si="67"/>
        <v>0</v>
      </c>
      <c r="Q292" s="28" t="str">
        <f t="shared" ca="1" si="68"/>
        <v/>
      </c>
      <c r="R292" s="28" t="str">
        <f t="shared" si="69"/>
        <v/>
      </c>
      <c r="S292" s="28" t="str">
        <f t="array" ref="S292">IF(ISBLANK(A292),"",INDEX(Info!$B$3:$H$6442,MATCH(J292,IF(Info!$D$3:$D$6442=K292,Info!$C$3:$C$6442),0),7))</f>
        <v/>
      </c>
    </row>
    <row r="293" spans="1:19" x14ac:dyDescent="0.25">
      <c r="A293" s="75"/>
      <c r="B293" s="75"/>
      <c r="C293" s="72"/>
      <c r="D293" s="72"/>
      <c r="E293" s="41" t="str">
        <f t="shared" si="56"/>
        <v/>
      </c>
      <c r="F293" s="90" t="str">
        <f t="shared" ca="1" si="57"/>
        <v/>
      </c>
      <c r="G293" s="91" t="str">
        <f t="shared" si="58"/>
        <v/>
      </c>
      <c r="H293" s="41" t="str">
        <f t="shared" si="59"/>
        <v/>
      </c>
      <c r="I293" s="92" t="str">
        <f t="shared" ca="1" si="60"/>
        <v/>
      </c>
      <c r="J293" s="28" t="str">
        <f t="shared" si="61"/>
        <v/>
      </c>
      <c r="K293" s="28" t="str">
        <f t="shared" si="62"/>
        <v/>
      </c>
      <c r="L293" s="28" t="str">
        <f t="shared" ca="1" si="63"/>
        <v/>
      </c>
      <c r="M293" s="28" t="str">
        <f t="shared" si="64"/>
        <v/>
      </c>
      <c r="N293" s="93" t="str">
        <f t="shared" si="65"/>
        <v/>
      </c>
      <c r="O293" s="94" t="str">
        <f t="shared" si="66"/>
        <v/>
      </c>
      <c r="P293" s="70">
        <f t="shared" si="67"/>
        <v>0</v>
      </c>
      <c r="Q293" s="28" t="str">
        <f t="shared" ca="1" si="68"/>
        <v/>
      </c>
      <c r="R293" s="28" t="str">
        <f t="shared" si="69"/>
        <v/>
      </c>
      <c r="S293" s="28" t="str">
        <f t="array" ref="S293">IF(ISBLANK(A293),"",INDEX(Info!$B$3:$H$6442,MATCH(J293,IF(Info!$D$3:$D$6442=K293,Info!$C$3:$C$6442),0),7))</f>
        <v/>
      </c>
    </row>
    <row r="294" spans="1:19" x14ac:dyDescent="0.25">
      <c r="A294" s="75"/>
      <c r="B294" s="75"/>
      <c r="C294" s="72"/>
      <c r="D294" s="72"/>
      <c r="E294" s="41" t="str">
        <f t="shared" si="56"/>
        <v/>
      </c>
      <c r="F294" s="90" t="str">
        <f t="shared" ca="1" si="57"/>
        <v/>
      </c>
      <c r="G294" s="91" t="str">
        <f t="shared" si="58"/>
        <v/>
      </c>
      <c r="H294" s="41" t="str">
        <f t="shared" si="59"/>
        <v/>
      </c>
      <c r="I294" s="92" t="str">
        <f t="shared" ca="1" si="60"/>
        <v/>
      </c>
      <c r="J294" s="28" t="str">
        <f t="shared" si="61"/>
        <v/>
      </c>
      <c r="K294" s="28" t="str">
        <f t="shared" si="62"/>
        <v/>
      </c>
      <c r="L294" s="28" t="str">
        <f t="shared" ca="1" si="63"/>
        <v/>
      </c>
      <c r="M294" s="28" t="str">
        <f t="shared" si="64"/>
        <v/>
      </c>
      <c r="N294" s="93" t="str">
        <f t="shared" si="65"/>
        <v/>
      </c>
      <c r="O294" s="94" t="str">
        <f t="shared" si="66"/>
        <v/>
      </c>
      <c r="P294" s="70">
        <f t="shared" si="67"/>
        <v>0</v>
      </c>
      <c r="Q294" s="28" t="str">
        <f t="shared" ca="1" si="68"/>
        <v/>
      </c>
      <c r="R294" s="28" t="str">
        <f t="shared" si="69"/>
        <v/>
      </c>
      <c r="S294" s="28" t="str">
        <f t="array" ref="S294">IF(ISBLANK(A294),"",INDEX(Info!$B$3:$H$6442,MATCH(J294,IF(Info!$D$3:$D$6442=K294,Info!$C$3:$C$6442),0),7))</f>
        <v/>
      </c>
    </row>
    <row r="295" spans="1:19" x14ac:dyDescent="0.25">
      <c r="A295" s="75"/>
      <c r="B295" s="75"/>
      <c r="C295" s="72"/>
      <c r="D295" s="72"/>
      <c r="E295" s="41" t="str">
        <f t="shared" si="56"/>
        <v/>
      </c>
      <c r="F295" s="90" t="str">
        <f t="shared" ca="1" si="57"/>
        <v/>
      </c>
      <c r="G295" s="91" t="str">
        <f t="shared" si="58"/>
        <v/>
      </c>
      <c r="H295" s="41" t="str">
        <f t="shared" si="59"/>
        <v/>
      </c>
      <c r="I295" s="92" t="str">
        <f t="shared" ca="1" si="60"/>
        <v/>
      </c>
      <c r="J295" s="28" t="str">
        <f t="shared" si="61"/>
        <v/>
      </c>
      <c r="K295" s="28" t="str">
        <f t="shared" si="62"/>
        <v/>
      </c>
      <c r="L295" s="28" t="str">
        <f t="shared" ca="1" si="63"/>
        <v/>
      </c>
      <c r="M295" s="28" t="str">
        <f t="shared" si="64"/>
        <v/>
      </c>
      <c r="N295" s="93" t="str">
        <f t="shared" si="65"/>
        <v/>
      </c>
      <c r="O295" s="94" t="str">
        <f t="shared" si="66"/>
        <v/>
      </c>
      <c r="P295" s="70">
        <f t="shared" si="67"/>
        <v>0</v>
      </c>
      <c r="Q295" s="28" t="str">
        <f t="shared" ca="1" si="68"/>
        <v/>
      </c>
      <c r="R295" s="28" t="str">
        <f t="shared" si="69"/>
        <v/>
      </c>
      <c r="S295" s="28" t="str">
        <f t="array" ref="S295">IF(ISBLANK(A295),"",INDEX(Info!$B$3:$H$6442,MATCH(J295,IF(Info!$D$3:$D$6442=K295,Info!$C$3:$C$6442),0),7))</f>
        <v/>
      </c>
    </row>
    <row r="296" spans="1:19" x14ac:dyDescent="0.25">
      <c r="A296" s="75"/>
      <c r="B296" s="75"/>
      <c r="C296" s="72"/>
      <c r="D296" s="72"/>
      <c r="E296" s="41" t="str">
        <f t="shared" si="56"/>
        <v/>
      </c>
      <c r="F296" s="90" t="str">
        <f t="shared" ca="1" si="57"/>
        <v/>
      </c>
      <c r="G296" s="91" t="str">
        <f t="shared" si="58"/>
        <v/>
      </c>
      <c r="H296" s="41" t="str">
        <f t="shared" si="59"/>
        <v/>
      </c>
      <c r="I296" s="92" t="str">
        <f t="shared" ca="1" si="60"/>
        <v/>
      </c>
      <c r="J296" s="28" t="str">
        <f t="shared" si="61"/>
        <v/>
      </c>
      <c r="K296" s="28" t="str">
        <f t="shared" si="62"/>
        <v/>
      </c>
      <c r="L296" s="28" t="str">
        <f t="shared" ca="1" si="63"/>
        <v/>
      </c>
      <c r="M296" s="28" t="str">
        <f t="shared" si="64"/>
        <v/>
      </c>
      <c r="N296" s="93" t="str">
        <f t="shared" si="65"/>
        <v/>
      </c>
      <c r="O296" s="94" t="str">
        <f t="shared" si="66"/>
        <v/>
      </c>
      <c r="P296" s="70">
        <f t="shared" si="67"/>
        <v>0</v>
      </c>
      <c r="Q296" s="28" t="str">
        <f t="shared" ca="1" si="68"/>
        <v/>
      </c>
      <c r="R296" s="28" t="str">
        <f t="shared" si="69"/>
        <v/>
      </c>
      <c r="S296" s="28" t="str">
        <f t="array" ref="S296">IF(ISBLANK(A296),"",INDEX(Info!$B$3:$H$6442,MATCH(J296,IF(Info!$D$3:$D$6442=K296,Info!$C$3:$C$6442),0),7))</f>
        <v/>
      </c>
    </row>
    <row r="297" spans="1:19" x14ac:dyDescent="0.25">
      <c r="A297" s="75"/>
      <c r="B297" s="75"/>
      <c r="C297" s="72"/>
      <c r="D297" s="72"/>
      <c r="E297" s="41" t="str">
        <f t="shared" si="56"/>
        <v/>
      </c>
      <c r="F297" s="90" t="str">
        <f t="shared" ca="1" si="57"/>
        <v/>
      </c>
      <c r="G297" s="91" t="str">
        <f t="shared" si="58"/>
        <v/>
      </c>
      <c r="H297" s="41" t="str">
        <f t="shared" si="59"/>
        <v/>
      </c>
      <c r="I297" s="92" t="str">
        <f t="shared" ca="1" si="60"/>
        <v/>
      </c>
      <c r="J297" s="28" t="str">
        <f t="shared" si="61"/>
        <v/>
      </c>
      <c r="K297" s="28" t="str">
        <f t="shared" si="62"/>
        <v/>
      </c>
      <c r="L297" s="28" t="str">
        <f t="shared" ca="1" si="63"/>
        <v/>
      </c>
      <c r="M297" s="28" t="str">
        <f t="shared" si="64"/>
        <v/>
      </c>
      <c r="N297" s="93" t="str">
        <f t="shared" si="65"/>
        <v/>
      </c>
      <c r="O297" s="94" t="str">
        <f t="shared" si="66"/>
        <v/>
      </c>
      <c r="P297" s="70">
        <f t="shared" si="67"/>
        <v>0</v>
      </c>
      <c r="Q297" s="28" t="str">
        <f t="shared" ca="1" si="68"/>
        <v/>
      </c>
      <c r="R297" s="28" t="str">
        <f t="shared" si="69"/>
        <v/>
      </c>
      <c r="S297" s="28" t="str">
        <f t="array" ref="S297">IF(ISBLANK(A297),"",INDEX(Info!$B$3:$H$6442,MATCH(J297,IF(Info!$D$3:$D$6442=K297,Info!$C$3:$C$6442),0),7))</f>
        <v/>
      </c>
    </row>
    <row r="298" spans="1:19" x14ac:dyDescent="0.25">
      <c r="A298" s="75"/>
      <c r="B298" s="75"/>
      <c r="C298" s="72"/>
      <c r="D298" s="72"/>
      <c r="E298" s="41" t="str">
        <f t="shared" si="56"/>
        <v/>
      </c>
      <c r="F298" s="90" t="str">
        <f t="shared" ca="1" si="57"/>
        <v/>
      </c>
      <c r="G298" s="91" t="str">
        <f t="shared" si="58"/>
        <v/>
      </c>
      <c r="H298" s="41" t="str">
        <f t="shared" si="59"/>
        <v/>
      </c>
      <c r="I298" s="92" t="str">
        <f t="shared" ca="1" si="60"/>
        <v/>
      </c>
      <c r="J298" s="28" t="str">
        <f t="shared" si="61"/>
        <v/>
      </c>
      <c r="K298" s="28" t="str">
        <f t="shared" si="62"/>
        <v/>
      </c>
      <c r="L298" s="28" t="str">
        <f t="shared" ca="1" si="63"/>
        <v/>
      </c>
      <c r="M298" s="28" t="str">
        <f t="shared" si="64"/>
        <v/>
      </c>
      <c r="N298" s="93" t="str">
        <f t="shared" si="65"/>
        <v/>
      </c>
      <c r="O298" s="94" t="str">
        <f t="shared" si="66"/>
        <v/>
      </c>
      <c r="P298" s="70">
        <f t="shared" si="67"/>
        <v>0</v>
      </c>
      <c r="Q298" s="28" t="str">
        <f t="shared" ca="1" si="68"/>
        <v/>
      </c>
      <c r="R298" s="28" t="str">
        <f t="shared" si="69"/>
        <v/>
      </c>
      <c r="S298" s="28" t="str">
        <f t="array" ref="S298">IF(ISBLANK(A298),"",INDEX(Info!$B$3:$H$6442,MATCH(J298,IF(Info!$D$3:$D$6442=K298,Info!$C$3:$C$6442),0),7))</f>
        <v/>
      </c>
    </row>
    <row r="299" spans="1:19" x14ac:dyDescent="0.25">
      <c r="A299" s="75"/>
      <c r="B299" s="75"/>
      <c r="C299" s="72"/>
      <c r="D299" s="72"/>
      <c r="E299" s="41" t="str">
        <f t="shared" si="56"/>
        <v/>
      </c>
      <c r="F299" s="90" t="str">
        <f t="shared" ca="1" si="57"/>
        <v/>
      </c>
      <c r="G299" s="91" t="str">
        <f t="shared" si="58"/>
        <v/>
      </c>
      <c r="H299" s="41" t="str">
        <f t="shared" si="59"/>
        <v/>
      </c>
      <c r="I299" s="92" t="str">
        <f t="shared" ca="1" si="60"/>
        <v/>
      </c>
      <c r="J299" s="28" t="str">
        <f t="shared" si="61"/>
        <v/>
      </c>
      <c r="K299" s="28" t="str">
        <f t="shared" si="62"/>
        <v/>
      </c>
      <c r="L299" s="28" t="str">
        <f t="shared" ca="1" si="63"/>
        <v/>
      </c>
      <c r="M299" s="28" t="str">
        <f t="shared" si="64"/>
        <v/>
      </c>
      <c r="N299" s="93" t="str">
        <f t="shared" si="65"/>
        <v/>
      </c>
      <c r="O299" s="94" t="str">
        <f t="shared" si="66"/>
        <v/>
      </c>
      <c r="P299" s="70">
        <f t="shared" si="67"/>
        <v>0</v>
      </c>
      <c r="Q299" s="28" t="str">
        <f t="shared" ca="1" si="68"/>
        <v/>
      </c>
      <c r="R299" s="28" t="str">
        <f t="shared" si="69"/>
        <v/>
      </c>
      <c r="S299" s="28" t="str">
        <f t="array" ref="S299">IF(ISBLANK(A299),"",INDEX(Info!$B$3:$H$6442,MATCH(J299,IF(Info!$D$3:$D$6442=K299,Info!$C$3:$C$6442),0),7))</f>
        <v/>
      </c>
    </row>
    <row r="300" spans="1:19" x14ac:dyDescent="0.25">
      <c r="A300" s="75"/>
      <c r="B300" s="75"/>
      <c r="C300" s="72"/>
      <c r="D300" s="72"/>
      <c r="E300" s="41" t="str">
        <f t="shared" si="56"/>
        <v/>
      </c>
      <c r="F300" s="90" t="str">
        <f t="shared" ca="1" si="57"/>
        <v/>
      </c>
      <c r="G300" s="91" t="str">
        <f t="shared" si="58"/>
        <v/>
      </c>
      <c r="H300" s="41" t="str">
        <f t="shared" si="59"/>
        <v/>
      </c>
      <c r="I300" s="92" t="str">
        <f t="shared" ca="1" si="60"/>
        <v/>
      </c>
      <c r="J300" s="28" t="str">
        <f t="shared" si="61"/>
        <v/>
      </c>
      <c r="K300" s="28" t="str">
        <f t="shared" si="62"/>
        <v/>
      </c>
      <c r="L300" s="28" t="str">
        <f t="shared" ca="1" si="63"/>
        <v/>
      </c>
      <c r="M300" s="28" t="str">
        <f t="shared" si="64"/>
        <v/>
      </c>
      <c r="N300" s="93" t="str">
        <f t="shared" si="65"/>
        <v/>
      </c>
      <c r="O300" s="94" t="str">
        <f t="shared" si="66"/>
        <v/>
      </c>
      <c r="P300" s="70">
        <f t="shared" si="67"/>
        <v>0</v>
      </c>
      <c r="Q300" s="28" t="str">
        <f t="shared" ca="1" si="68"/>
        <v/>
      </c>
      <c r="R300" s="28" t="str">
        <f t="shared" si="69"/>
        <v/>
      </c>
      <c r="S300" s="28" t="str">
        <f t="array" ref="S300">IF(ISBLANK(A300),"",INDEX(Info!$B$3:$H$6442,MATCH(J300,IF(Info!$D$3:$D$6442=K300,Info!$C$3:$C$6442),0),7))</f>
        <v/>
      </c>
    </row>
    <row r="301" spans="1:19" x14ac:dyDescent="0.25">
      <c r="A301" s="75"/>
      <c r="B301" s="75"/>
      <c r="C301" s="72"/>
      <c r="D301" s="72"/>
      <c r="E301" s="41" t="str">
        <f t="shared" si="56"/>
        <v/>
      </c>
      <c r="F301" s="90" t="str">
        <f t="shared" ca="1" si="57"/>
        <v/>
      </c>
      <c r="G301" s="91" t="str">
        <f t="shared" si="58"/>
        <v/>
      </c>
      <c r="H301" s="41" t="str">
        <f t="shared" si="59"/>
        <v/>
      </c>
      <c r="I301" s="92" t="str">
        <f t="shared" ca="1" si="60"/>
        <v/>
      </c>
      <c r="J301" s="28" t="str">
        <f t="shared" si="61"/>
        <v/>
      </c>
      <c r="K301" s="28" t="str">
        <f t="shared" si="62"/>
        <v/>
      </c>
      <c r="L301" s="28" t="str">
        <f t="shared" ca="1" si="63"/>
        <v/>
      </c>
      <c r="M301" s="28" t="str">
        <f t="shared" si="64"/>
        <v/>
      </c>
      <c r="N301" s="93" t="str">
        <f t="shared" si="65"/>
        <v/>
      </c>
      <c r="O301" s="94" t="str">
        <f t="shared" si="66"/>
        <v/>
      </c>
      <c r="P301" s="70">
        <f t="shared" si="67"/>
        <v>0</v>
      </c>
      <c r="Q301" s="28" t="str">
        <f t="shared" ca="1" si="68"/>
        <v/>
      </c>
      <c r="R301" s="28" t="str">
        <f t="shared" si="69"/>
        <v/>
      </c>
      <c r="S301" s="28" t="str">
        <f t="array" ref="S301">IF(ISBLANK(A301),"",INDEX(Info!$B$3:$H$6442,MATCH(J301,IF(Info!$D$3:$D$6442=K301,Info!$C$3:$C$6442),0),7))</f>
        <v/>
      </c>
    </row>
    <row r="302" spans="1:19" x14ac:dyDescent="0.25">
      <c r="A302" s="75"/>
      <c r="B302" s="75"/>
      <c r="C302" s="72"/>
      <c r="D302" s="72"/>
      <c r="E302" s="41" t="str">
        <f t="shared" si="56"/>
        <v/>
      </c>
      <c r="F302" s="90" t="str">
        <f t="shared" ca="1" si="57"/>
        <v/>
      </c>
      <c r="G302" s="91" t="str">
        <f t="shared" si="58"/>
        <v/>
      </c>
      <c r="H302" s="41" t="str">
        <f t="shared" si="59"/>
        <v/>
      </c>
      <c r="I302" s="92" t="str">
        <f t="shared" ca="1" si="60"/>
        <v/>
      </c>
      <c r="J302" s="28" t="str">
        <f t="shared" si="61"/>
        <v/>
      </c>
      <c r="K302" s="28" t="str">
        <f t="shared" si="62"/>
        <v/>
      </c>
      <c r="L302" s="28" t="str">
        <f t="shared" ca="1" si="63"/>
        <v/>
      </c>
      <c r="M302" s="28" t="str">
        <f t="shared" si="64"/>
        <v/>
      </c>
      <c r="N302" s="93" t="str">
        <f t="shared" si="65"/>
        <v/>
      </c>
      <c r="O302" s="94" t="str">
        <f t="shared" si="66"/>
        <v/>
      </c>
      <c r="P302" s="70">
        <f t="shared" si="67"/>
        <v>0</v>
      </c>
      <c r="Q302" s="28" t="str">
        <f t="shared" ca="1" si="68"/>
        <v/>
      </c>
      <c r="R302" s="28" t="str">
        <f t="shared" si="69"/>
        <v/>
      </c>
      <c r="S302" s="28" t="str">
        <f t="array" ref="S302">IF(ISBLANK(A302),"",INDEX(Info!$B$3:$H$6442,MATCH(J302,IF(Info!$D$3:$D$6442=K302,Info!$C$3:$C$6442),0),7))</f>
        <v/>
      </c>
    </row>
    <row r="303" spans="1:19" x14ac:dyDescent="0.25">
      <c r="A303" s="75"/>
      <c r="B303" s="75"/>
      <c r="C303" s="72"/>
      <c r="D303" s="72"/>
      <c r="E303" s="41" t="str">
        <f t="shared" si="56"/>
        <v/>
      </c>
      <c r="F303" s="90" t="str">
        <f t="shared" ca="1" si="57"/>
        <v/>
      </c>
      <c r="G303" s="91" t="str">
        <f t="shared" si="58"/>
        <v/>
      </c>
      <c r="H303" s="41" t="str">
        <f t="shared" si="59"/>
        <v/>
      </c>
      <c r="I303" s="92" t="str">
        <f t="shared" ca="1" si="60"/>
        <v/>
      </c>
      <c r="J303" s="28" t="str">
        <f t="shared" si="61"/>
        <v/>
      </c>
      <c r="K303" s="28" t="str">
        <f t="shared" si="62"/>
        <v/>
      </c>
      <c r="L303" s="28" t="str">
        <f t="shared" ca="1" si="63"/>
        <v/>
      </c>
      <c r="M303" s="28" t="str">
        <f t="shared" si="64"/>
        <v/>
      </c>
      <c r="N303" s="93" t="str">
        <f t="shared" si="65"/>
        <v/>
      </c>
      <c r="O303" s="94" t="str">
        <f t="shared" si="66"/>
        <v/>
      </c>
      <c r="P303" s="70">
        <f t="shared" si="67"/>
        <v>0</v>
      </c>
      <c r="Q303" s="28" t="str">
        <f t="shared" ca="1" si="68"/>
        <v/>
      </c>
      <c r="R303" s="28" t="str">
        <f t="shared" si="69"/>
        <v/>
      </c>
      <c r="S303" s="28" t="str">
        <f t="array" ref="S303">IF(ISBLANK(A303),"",INDEX(Info!$B$3:$H$6442,MATCH(J303,IF(Info!$D$3:$D$6442=K303,Info!$C$3:$C$6442),0),7))</f>
        <v/>
      </c>
    </row>
    <row r="304" spans="1:19" x14ac:dyDescent="0.25">
      <c r="A304" s="75"/>
      <c r="B304" s="75"/>
      <c r="C304" s="72"/>
      <c r="D304" s="72"/>
      <c r="E304" s="41" t="str">
        <f t="shared" si="56"/>
        <v/>
      </c>
      <c r="F304" s="90" t="str">
        <f t="shared" ca="1" si="57"/>
        <v/>
      </c>
      <c r="G304" s="91" t="str">
        <f t="shared" si="58"/>
        <v/>
      </c>
      <c r="H304" s="41" t="str">
        <f t="shared" si="59"/>
        <v/>
      </c>
      <c r="I304" s="92" t="str">
        <f t="shared" ca="1" si="60"/>
        <v/>
      </c>
      <c r="J304" s="28" t="str">
        <f t="shared" si="61"/>
        <v/>
      </c>
      <c r="K304" s="28" t="str">
        <f t="shared" si="62"/>
        <v/>
      </c>
      <c r="L304" s="28" t="str">
        <f t="shared" ca="1" si="63"/>
        <v/>
      </c>
      <c r="M304" s="28" t="str">
        <f t="shared" si="64"/>
        <v/>
      </c>
      <c r="N304" s="93" t="str">
        <f t="shared" si="65"/>
        <v/>
      </c>
      <c r="O304" s="94" t="str">
        <f t="shared" si="66"/>
        <v/>
      </c>
      <c r="P304" s="70">
        <f t="shared" si="67"/>
        <v>0</v>
      </c>
      <c r="Q304" s="28" t="str">
        <f t="shared" ca="1" si="68"/>
        <v/>
      </c>
      <c r="R304" s="28" t="str">
        <f t="shared" si="69"/>
        <v/>
      </c>
      <c r="S304" s="28" t="str">
        <f t="array" ref="S304">IF(ISBLANK(A304),"",INDEX(Info!$B$3:$H$6442,MATCH(J304,IF(Info!$D$3:$D$6442=K304,Info!$C$3:$C$6442),0),7))</f>
        <v/>
      </c>
    </row>
    <row r="305" spans="1:19" x14ac:dyDescent="0.25">
      <c r="A305" s="75"/>
      <c r="B305" s="75"/>
      <c r="C305" s="72"/>
      <c r="D305" s="72"/>
      <c r="E305" s="41" t="str">
        <f t="shared" si="56"/>
        <v/>
      </c>
      <c r="F305" s="90" t="str">
        <f t="shared" ca="1" si="57"/>
        <v/>
      </c>
      <c r="G305" s="91" t="str">
        <f t="shared" si="58"/>
        <v/>
      </c>
      <c r="H305" s="41" t="str">
        <f t="shared" si="59"/>
        <v/>
      </c>
      <c r="I305" s="92" t="str">
        <f t="shared" ca="1" si="60"/>
        <v/>
      </c>
      <c r="J305" s="28" t="str">
        <f t="shared" si="61"/>
        <v/>
      </c>
      <c r="K305" s="28" t="str">
        <f t="shared" si="62"/>
        <v/>
      </c>
      <c r="L305" s="28" t="str">
        <f t="shared" ca="1" si="63"/>
        <v/>
      </c>
      <c r="M305" s="28" t="str">
        <f t="shared" si="64"/>
        <v/>
      </c>
      <c r="N305" s="93" t="str">
        <f t="shared" si="65"/>
        <v/>
      </c>
      <c r="O305" s="94" t="str">
        <f t="shared" si="66"/>
        <v/>
      </c>
      <c r="P305" s="70">
        <f t="shared" si="67"/>
        <v>0</v>
      </c>
      <c r="Q305" s="28" t="str">
        <f t="shared" ca="1" si="68"/>
        <v/>
      </c>
      <c r="R305" s="28" t="str">
        <f t="shared" si="69"/>
        <v/>
      </c>
      <c r="S305" s="28" t="str">
        <f t="array" ref="S305">IF(ISBLANK(A305),"",INDEX(Info!$B$3:$H$6442,MATCH(J305,IF(Info!$D$3:$D$6442=K305,Info!$C$3:$C$6442),0),7))</f>
        <v/>
      </c>
    </row>
    <row r="306" spans="1:19" x14ac:dyDescent="0.25">
      <c r="A306" s="75"/>
      <c r="B306" s="75"/>
      <c r="C306" s="72"/>
      <c r="D306" s="72"/>
      <c r="E306" s="41" t="str">
        <f t="shared" si="56"/>
        <v/>
      </c>
      <c r="F306" s="90" t="str">
        <f t="shared" ca="1" si="57"/>
        <v/>
      </c>
      <c r="G306" s="91" t="str">
        <f t="shared" si="58"/>
        <v/>
      </c>
      <c r="H306" s="41" t="str">
        <f t="shared" si="59"/>
        <v/>
      </c>
      <c r="I306" s="92" t="str">
        <f t="shared" ca="1" si="60"/>
        <v/>
      </c>
      <c r="J306" s="28" t="str">
        <f t="shared" si="61"/>
        <v/>
      </c>
      <c r="K306" s="28" t="str">
        <f t="shared" si="62"/>
        <v/>
      </c>
      <c r="L306" s="28" t="str">
        <f t="shared" ca="1" si="63"/>
        <v/>
      </c>
      <c r="M306" s="28" t="str">
        <f t="shared" si="64"/>
        <v/>
      </c>
      <c r="N306" s="93" t="str">
        <f t="shared" si="65"/>
        <v/>
      </c>
      <c r="O306" s="94" t="str">
        <f t="shared" si="66"/>
        <v/>
      </c>
      <c r="P306" s="70">
        <f t="shared" si="67"/>
        <v>0</v>
      </c>
      <c r="Q306" s="28" t="str">
        <f t="shared" ca="1" si="68"/>
        <v/>
      </c>
      <c r="R306" s="28" t="str">
        <f t="shared" si="69"/>
        <v/>
      </c>
      <c r="S306" s="28" t="str">
        <f t="array" ref="S306">IF(ISBLANK(A306),"",INDEX(Info!$B$3:$H$6442,MATCH(J306,IF(Info!$D$3:$D$6442=K306,Info!$C$3:$C$6442),0),7))</f>
        <v/>
      </c>
    </row>
    <row r="307" spans="1:19" x14ac:dyDescent="0.25">
      <c r="A307" s="75"/>
      <c r="B307" s="75"/>
      <c r="C307" s="72"/>
      <c r="D307" s="72"/>
      <c r="E307" s="41" t="str">
        <f t="shared" si="56"/>
        <v/>
      </c>
      <c r="F307" s="90" t="str">
        <f t="shared" ca="1" si="57"/>
        <v/>
      </c>
      <c r="G307" s="91" t="str">
        <f t="shared" si="58"/>
        <v/>
      </c>
      <c r="H307" s="41" t="str">
        <f t="shared" si="59"/>
        <v/>
      </c>
      <c r="I307" s="92" t="str">
        <f t="shared" ca="1" si="60"/>
        <v/>
      </c>
      <c r="J307" s="28" t="str">
        <f t="shared" si="61"/>
        <v/>
      </c>
      <c r="K307" s="28" t="str">
        <f t="shared" si="62"/>
        <v/>
      </c>
      <c r="L307" s="28" t="str">
        <f t="shared" ca="1" si="63"/>
        <v/>
      </c>
      <c r="M307" s="28" t="str">
        <f t="shared" si="64"/>
        <v/>
      </c>
      <c r="N307" s="93" t="str">
        <f t="shared" si="65"/>
        <v/>
      </c>
      <c r="O307" s="94" t="str">
        <f t="shared" si="66"/>
        <v/>
      </c>
      <c r="P307" s="70">
        <f t="shared" si="67"/>
        <v>0</v>
      </c>
      <c r="Q307" s="28" t="str">
        <f t="shared" ca="1" si="68"/>
        <v/>
      </c>
      <c r="R307" s="28" t="str">
        <f t="shared" si="69"/>
        <v/>
      </c>
      <c r="S307" s="28" t="str">
        <f t="array" ref="S307">IF(ISBLANK(A307),"",INDEX(Info!$B$3:$H$6442,MATCH(J307,IF(Info!$D$3:$D$6442=K307,Info!$C$3:$C$6442),0),7))</f>
        <v/>
      </c>
    </row>
    <row r="308" spans="1:19" x14ac:dyDescent="0.25">
      <c r="A308" s="75"/>
      <c r="B308" s="75"/>
      <c r="C308" s="72"/>
      <c r="D308" s="72"/>
      <c r="E308" s="41" t="str">
        <f t="shared" si="56"/>
        <v/>
      </c>
      <c r="F308" s="90" t="str">
        <f t="shared" ca="1" si="57"/>
        <v/>
      </c>
      <c r="G308" s="91" t="str">
        <f t="shared" si="58"/>
        <v/>
      </c>
      <c r="H308" s="41" t="str">
        <f t="shared" si="59"/>
        <v/>
      </c>
      <c r="I308" s="92" t="str">
        <f t="shared" ca="1" si="60"/>
        <v/>
      </c>
      <c r="J308" s="28" t="str">
        <f t="shared" si="61"/>
        <v/>
      </c>
      <c r="K308" s="28" t="str">
        <f t="shared" si="62"/>
        <v/>
      </c>
      <c r="L308" s="28" t="str">
        <f t="shared" ca="1" si="63"/>
        <v/>
      </c>
      <c r="M308" s="28" t="str">
        <f t="shared" si="64"/>
        <v/>
      </c>
      <c r="N308" s="93" t="str">
        <f t="shared" si="65"/>
        <v/>
      </c>
      <c r="O308" s="94" t="str">
        <f t="shared" si="66"/>
        <v/>
      </c>
      <c r="P308" s="70">
        <f t="shared" si="67"/>
        <v>0</v>
      </c>
      <c r="Q308" s="28" t="str">
        <f t="shared" ca="1" si="68"/>
        <v/>
      </c>
      <c r="R308" s="28" t="str">
        <f t="shared" si="69"/>
        <v/>
      </c>
      <c r="S308" s="28" t="str">
        <f t="array" ref="S308">IF(ISBLANK(A308),"",INDEX(Info!$B$3:$H$6442,MATCH(J308,IF(Info!$D$3:$D$6442=K308,Info!$C$3:$C$6442),0),7))</f>
        <v/>
      </c>
    </row>
    <row r="309" spans="1:19" x14ac:dyDescent="0.25">
      <c r="A309" s="75"/>
      <c r="B309" s="75"/>
      <c r="C309" s="72"/>
      <c r="D309" s="72"/>
      <c r="E309" s="41" t="str">
        <f t="shared" si="56"/>
        <v/>
      </c>
      <c r="F309" s="90" t="str">
        <f t="shared" ca="1" si="57"/>
        <v/>
      </c>
      <c r="G309" s="91" t="str">
        <f t="shared" si="58"/>
        <v/>
      </c>
      <c r="H309" s="41" t="str">
        <f t="shared" si="59"/>
        <v/>
      </c>
      <c r="I309" s="92" t="str">
        <f t="shared" ca="1" si="60"/>
        <v/>
      </c>
      <c r="J309" s="28" t="str">
        <f t="shared" si="61"/>
        <v/>
      </c>
      <c r="K309" s="28" t="str">
        <f t="shared" si="62"/>
        <v/>
      </c>
      <c r="L309" s="28" t="str">
        <f t="shared" ca="1" si="63"/>
        <v/>
      </c>
      <c r="M309" s="28" t="str">
        <f t="shared" si="64"/>
        <v/>
      </c>
      <c r="N309" s="93" t="str">
        <f t="shared" si="65"/>
        <v/>
      </c>
      <c r="O309" s="94" t="str">
        <f t="shared" si="66"/>
        <v/>
      </c>
      <c r="P309" s="70">
        <f t="shared" si="67"/>
        <v>0</v>
      </c>
      <c r="Q309" s="28" t="str">
        <f t="shared" ca="1" si="68"/>
        <v/>
      </c>
      <c r="R309" s="28" t="str">
        <f t="shared" si="69"/>
        <v/>
      </c>
      <c r="S309" s="28" t="str">
        <f t="array" ref="S309">IF(ISBLANK(A309),"",INDEX(Info!$B$3:$H$6442,MATCH(J309,IF(Info!$D$3:$D$6442=K309,Info!$C$3:$C$6442),0),7))</f>
        <v/>
      </c>
    </row>
    <row r="310" spans="1:19" x14ac:dyDescent="0.25">
      <c r="A310" s="75"/>
      <c r="B310" s="75"/>
      <c r="C310" s="72"/>
      <c r="D310" s="72"/>
      <c r="E310" s="41" t="str">
        <f t="shared" si="56"/>
        <v/>
      </c>
      <c r="F310" s="90" t="str">
        <f t="shared" ca="1" si="57"/>
        <v/>
      </c>
      <c r="G310" s="91" t="str">
        <f t="shared" si="58"/>
        <v/>
      </c>
      <c r="H310" s="41" t="str">
        <f t="shared" si="59"/>
        <v/>
      </c>
      <c r="I310" s="92" t="str">
        <f t="shared" ca="1" si="60"/>
        <v/>
      </c>
      <c r="J310" s="28" t="str">
        <f t="shared" si="61"/>
        <v/>
      </c>
      <c r="K310" s="28" t="str">
        <f t="shared" si="62"/>
        <v/>
      </c>
      <c r="L310" s="28" t="str">
        <f t="shared" ca="1" si="63"/>
        <v/>
      </c>
      <c r="M310" s="28" t="str">
        <f t="shared" si="64"/>
        <v/>
      </c>
      <c r="N310" s="93" t="str">
        <f t="shared" si="65"/>
        <v/>
      </c>
      <c r="O310" s="94" t="str">
        <f t="shared" si="66"/>
        <v/>
      </c>
      <c r="P310" s="70">
        <f t="shared" si="67"/>
        <v>0</v>
      </c>
      <c r="Q310" s="28" t="str">
        <f t="shared" ca="1" si="68"/>
        <v/>
      </c>
      <c r="R310" s="28" t="str">
        <f t="shared" si="69"/>
        <v/>
      </c>
      <c r="S310" s="28" t="str">
        <f t="array" ref="S310">IF(ISBLANK(A310),"",INDEX(Info!$B$3:$H$6442,MATCH(J310,IF(Info!$D$3:$D$6442=K310,Info!$C$3:$C$6442),0),7))</f>
        <v/>
      </c>
    </row>
    <row r="311" spans="1:19" x14ac:dyDescent="0.25">
      <c r="A311" s="75"/>
      <c r="B311" s="75"/>
      <c r="C311" s="72"/>
      <c r="D311" s="72"/>
      <c r="E311" s="41" t="str">
        <f t="shared" si="56"/>
        <v/>
      </c>
      <c r="F311" s="90" t="str">
        <f t="shared" ca="1" si="57"/>
        <v/>
      </c>
      <c r="G311" s="91" t="str">
        <f t="shared" si="58"/>
        <v/>
      </c>
      <c r="H311" s="41" t="str">
        <f t="shared" si="59"/>
        <v/>
      </c>
      <c r="I311" s="92" t="str">
        <f t="shared" ca="1" si="60"/>
        <v/>
      </c>
      <c r="J311" s="28" t="str">
        <f t="shared" si="61"/>
        <v/>
      </c>
      <c r="K311" s="28" t="str">
        <f t="shared" si="62"/>
        <v/>
      </c>
      <c r="L311" s="28" t="str">
        <f t="shared" ca="1" si="63"/>
        <v/>
      </c>
      <c r="M311" s="28" t="str">
        <f t="shared" si="64"/>
        <v/>
      </c>
      <c r="N311" s="93" t="str">
        <f t="shared" si="65"/>
        <v/>
      </c>
      <c r="O311" s="94" t="str">
        <f t="shared" si="66"/>
        <v/>
      </c>
      <c r="P311" s="70">
        <f t="shared" si="67"/>
        <v>0</v>
      </c>
      <c r="Q311" s="28" t="str">
        <f t="shared" ca="1" si="68"/>
        <v/>
      </c>
      <c r="R311" s="28" t="str">
        <f t="shared" si="69"/>
        <v/>
      </c>
      <c r="S311" s="28" t="str">
        <f t="array" ref="S311">IF(ISBLANK(A311),"",INDEX(Info!$B$3:$H$6442,MATCH(J311,IF(Info!$D$3:$D$6442=K311,Info!$C$3:$C$6442),0),7))</f>
        <v/>
      </c>
    </row>
    <row r="312" spans="1:19" x14ac:dyDescent="0.25">
      <c r="A312" s="75"/>
      <c r="B312" s="75"/>
      <c r="C312" s="72"/>
      <c r="D312" s="72"/>
      <c r="E312" s="41" t="str">
        <f t="shared" si="56"/>
        <v/>
      </c>
      <c r="F312" s="90" t="str">
        <f t="shared" ca="1" si="57"/>
        <v/>
      </c>
      <c r="G312" s="91" t="str">
        <f t="shared" si="58"/>
        <v/>
      </c>
      <c r="H312" s="41" t="str">
        <f t="shared" si="59"/>
        <v/>
      </c>
      <c r="I312" s="92" t="str">
        <f t="shared" ca="1" si="60"/>
        <v/>
      </c>
      <c r="J312" s="28" t="str">
        <f t="shared" si="61"/>
        <v/>
      </c>
      <c r="K312" s="28" t="str">
        <f t="shared" si="62"/>
        <v/>
      </c>
      <c r="L312" s="28" t="str">
        <f t="shared" ca="1" si="63"/>
        <v/>
      </c>
      <c r="M312" s="28" t="str">
        <f t="shared" si="64"/>
        <v/>
      </c>
      <c r="N312" s="93" t="str">
        <f t="shared" si="65"/>
        <v/>
      </c>
      <c r="O312" s="94" t="str">
        <f t="shared" si="66"/>
        <v/>
      </c>
      <c r="P312" s="70">
        <f t="shared" si="67"/>
        <v>0</v>
      </c>
      <c r="Q312" s="28" t="str">
        <f t="shared" ca="1" si="68"/>
        <v/>
      </c>
      <c r="R312" s="28" t="str">
        <f t="shared" si="69"/>
        <v/>
      </c>
      <c r="S312" s="28" t="str">
        <f t="array" ref="S312">IF(ISBLANK(A312),"",INDEX(Info!$B$3:$H$6442,MATCH(J312,IF(Info!$D$3:$D$6442=K312,Info!$C$3:$C$6442),0),7))</f>
        <v/>
      </c>
    </row>
    <row r="313" spans="1:19" x14ac:dyDescent="0.25">
      <c r="A313" s="75"/>
      <c r="B313" s="75"/>
      <c r="C313" s="72"/>
      <c r="D313" s="72"/>
      <c r="E313" s="41" t="str">
        <f t="shared" si="56"/>
        <v/>
      </c>
      <c r="F313" s="90" t="str">
        <f t="shared" ca="1" si="57"/>
        <v/>
      </c>
      <c r="G313" s="91" t="str">
        <f t="shared" si="58"/>
        <v/>
      </c>
      <c r="H313" s="41" t="str">
        <f t="shared" si="59"/>
        <v/>
      </c>
      <c r="I313" s="92" t="str">
        <f t="shared" ca="1" si="60"/>
        <v/>
      </c>
      <c r="J313" s="28" t="str">
        <f t="shared" si="61"/>
        <v/>
      </c>
      <c r="K313" s="28" t="str">
        <f t="shared" si="62"/>
        <v/>
      </c>
      <c r="L313" s="28" t="str">
        <f t="shared" ca="1" si="63"/>
        <v/>
      </c>
      <c r="M313" s="28" t="str">
        <f t="shared" si="64"/>
        <v/>
      </c>
      <c r="N313" s="93" t="str">
        <f t="shared" si="65"/>
        <v/>
      </c>
      <c r="O313" s="94" t="str">
        <f t="shared" si="66"/>
        <v/>
      </c>
      <c r="P313" s="70">
        <f t="shared" si="67"/>
        <v>0</v>
      </c>
      <c r="Q313" s="28" t="str">
        <f t="shared" ca="1" si="68"/>
        <v/>
      </c>
      <c r="R313" s="28" t="str">
        <f t="shared" si="69"/>
        <v/>
      </c>
      <c r="S313" s="28" t="str">
        <f t="array" ref="S313">IF(ISBLANK(A313),"",INDEX(Info!$B$3:$H$6442,MATCH(J313,IF(Info!$D$3:$D$6442=K313,Info!$C$3:$C$6442),0),7))</f>
        <v/>
      </c>
    </row>
    <row r="314" spans="1:19" x14ac:dyDescent="0.25">
      <c r="A314" s="75"/>
      <c r="B314" s="75"/>
      <c r="C314" s="72"/>
      <c r="D314" s="72"/>
      <c r="E314" s="41" t="str">
        <f t="shared" si="56"/>
        <v/>
      </c>
      <c r="F314" s="90" t="str">
        <f t="shared" ca="1" si="57"/>
        <v/>
      </c>
      <c r="G314" s="91" t="str">
        <f t="shared" si="58"/>
        <v/>
      </c>
      <c r="H314" s="41" t="str">
        <f t="shared" si="59"/>
        <v/>
      </c>
      <c r="I314" s="92" t="str">
        <f t="shared" ca="1" si="60"/>
        <v/>
      </c>
      <c r="J314" s="28" t="str">
        <f t="shared" si="61"/>
        <v/>
      </c>
      <c r="K314" s="28" t="str">
        <f t="shared" si="62"/>
        <v/>
      </c>
      <c r="L314" s="28" t="str">
        <f t="shared" ca="1" si="63"/>
        <v/>
      </c>
      <c r="M314" s="28" t="str">
        <f t="shared" si="64"/>
        <v/>
      </c>
      <c r="N314" s="93" t="str">
        <f t="shared" si="65"/>
        <v/>
      </c>
      <c r="O314" s="94" t="str">
        <f t="shared" si="66"/>
        <v/>
      </c>
      <c r="P314" s="70">
        <f t="shared" si="67"/>
        <v>0</v>
      </c>
      <c r="Q314" s="28" t="str">
        <f t="shared" ca="1" si="68"/>
        <v/>
      </c>
      <c r="R314" s="28" t="str">
        <f t="shared" si="69"/>
        <v/>
      </c>
      <c r="S314" s="28" t="str">
        <f t="array" ref="S314">IF(ISBLANK(A314),"",INDEX(Info!$B$3:$H$6442,MATCH(J314,IF(Info!$D$3:$D$6442=K314,Info!$C$3:$C$6442),0),7))</f>
        <v/>
      </c>
    </row>
    <row r="315" spans="1:19" x14ac:dyDescent="0.25">
      <c r="A315" s="75"/>
      <c r="B315" s="75"/>
      <c r="C315" s="72"/>
      <c r="D315" s="72"/>
      <c r="E315" s="41" t="str">
        <f t="shared" si="56"/>
        <v/>
      </c>
      <c r="F315" s="90" t="str">
        <f t="shared" ca="1" si="57"/>
        <v/>
      </c>
      <c r="G315" s="91" t="str">
        <f t="shared" si="58"/>
        <v/>
      </c>
      <c r="H315" s="41" t="str">
        <f t="shared" si="59"/>
        <v/>
      </c>
      <c r="I315" s="92" t="str">
        <f t="shared" ca="1" si="60"/>
        <v/>
      </c>
      <c r="J315" s="28" t="str">
        <f t="shared" si="61"/>
        <v/>
      </c>
      <c r="K315" s="28" t="str">
        <f t="shared" si="62"/>
        <v/>
      </c>
      <c r="L315" s="28" t="str">
        <f t="shared" ca="1" si="63"/>
        <v/>
      </c>
      <c r="M315" s="28" t="str">
        <f t="shared" si="64"/>
        <v/>
      </c>
      <c r="N315" s="93" t="str">
        <f t="shared" si="65"/>
        <v/>
      </c>
      <c r="O315" s="94" t="str">
        <f t="shared" si="66"/>
        <v/>
      </c>
      <c r="P315" s="70">
        <f t="shared" si="67"/>
        <v>0</v>
      </c>
      <c r="Q315" s="28" t="str">
        <f t="shared" ca="1" si="68"/>
        <v/>
      </c>
      <c r="R315" s="28" t="str">
        <f t="shared" si="69"/>
        <v/>
      </c>
      <c r="S315" s="28" t="str">
        <f t="array" ref="S315">IF(ISBLANK(A315),"",INDEX(Info!$B$3:$H$6442,MATCH(J315,IF(Info!$D$3:$D$6442=K315,Info!$C$3:$C$6442),0),7))</f>
        <v/>
      </c>
    </row>
    <row r="316" spans="1:19" x14ac:dyDescent="0.25">
      <c r="A316" s="75"/>
      <c r="B316" s="75"/>
      <c r="C316" s="72"/>
      <c r="D316" s="72"/>
      <c r="E316" s="41" t="str">
        <f t="shared" si="56"/>
        <v/>
      </c>
      <c r="F316" s="90" t="str">
        <f t="shared" ca="1" si="57"/>
        <v/>
      </c>
      <c r="G316" s="91" t="str">
        <f t="shared" si="58"/>
        <v/>
      </c>
      <c r="H316" s="41" t="str">
        <f t="shared" si="59"/>
        <v/>
      </c>
      <c r="I316" s="92" t="str">
        <f t="shared" ca="1" si="60"/>
        <v/>
      </c>
      <c r="J316" s="28" t="str">
        <f t="shared" si="61"/>
        <v/>
      </c>
      <c r="K316" s="28" t="str">
        <f t="shared" si="62"/>
        <v/>
      </c>
      <c r="L316" s="28" t="str">
        <f t="shared" ca="1" si="63"/>
        <v/>
      </c>
      <c r="M316" s="28" t="str">
        <f t="shared" si="64"/>
        <v/>
      </c>
      <c r="N316" s="93" t="str">
        <f t="shared" si="65"/>
        <v/>
      </c>
      <c r="O316" s="94" t="str">
        <f t="shared" si="66"/>
        <v/>
      </c>
      <c r="P316" s="70">
        <f t="shared" si="67"/>
        <v>0</v>
      </c>
      <c r="Q316" s="28" t="str">
        <f t="shared" ca="1" si="68"/>
        <v/>
      </c>
      <c r="R316" s="28" t="str">
        <f t="shared" si="69"/>
        <v/>
      </c>
      <c r="S316" s="28" t="str">
        <f t="array" ref="S316">IF(ISBLANK(A316),"",INDEX(Info!$B$3:$H$6442,MATCH(J316,IF(Info!$D$3:$D$6442=K316,Info!$C$3:$C$6442),0),7))</f>
        <v/>
      </c>
    </row>
    <row r="317" spans="1:19" x14ac:dyDescent="0.25">
      <c r="A317" s="75"/>
      <c r="B317" s="75"/>
      <c r="C317" s="72"/>
      <c r="D317" s="72"/>
      <c r="E317" s="41" t="str">
        <f t="shared" si="56"/>
        <v/>
      </c>
      <c r="F317" s="90" t="str">
        <f t="shared" ca="1" si="57"/>
        <v/>
      </c>
      <c r="G317" s="91" t="str">
        <f t="shared" si="58"/>
        <v/>
      </c>
      <c r="H317" s="41" t="str">
        <f t="shared" si="59"/>
        <v/>
      </c>
      <c r="I317" s="92" t="str">
        <f t="shared" ca="1" si="60"/>
        <v/>
      </c>
      <c r="J317" s="28" t="str">
        <f t="shared" si="61"/>
        <v/>
      </c>
      <c r="K317" s="28" t="str">
        <f t="shared" si="62"/>
        <v/>
      </c>
      <c r="L317" s="28" t="str">
        <f t="shared" ca="1" si="63"/>
        <v/>
      </c>
      <c r="M317" s="28" t="str">
        <f t="shared" si="64"/>
        <v/>
      </c>
      <c r="N317" s="93" t="str">
        <f t="shared" si="65"/>
        <v/>
      </c>
      <c r="O317" s="94" t="str">
        <f t="shared" si="66"/>
        <v/>
      </c>
      <c r="P317" s="70">
        <f t="shared" si="67"/>
        <v>0</v>
      </c>
      <c r="Q317" s="28" t="str">
        <f t="shared" ca="1" si="68"/>
        <v/>
      </c>
      <c r="R317" s="28" t="str">
        <f t="shared" si="69"/>
        <v/>
      </c>
      <c r="S317" s="28" t="str">
        <f t="array" ref="S317">IF(ISBLANK(A317),"",INDEX(Info!$B$3:$H$6442,MATCH(J317,IF(Info!$D$3:$D$6442=K317,Info!$C$3:$C$6442),0),7))</f>
        <v/>
      </c>
    </row>
    <row r="318" spans="1:19" x14ac:dyDescent="0.25">
      <c r="A318" s="75"/>
      <c r="B318" s="75"/>
      <c r="C318" s="72"/>
      <c r="D318" s="72"/>
      <c r="E318" s="41" t="str">
        <f t="shared" si="56"/>
        <v/>
      </c>
      <c r="F318" s="90" t="str">
        <f t="shared" ca="1" si="57"/>
        <v/>
      </c>
      <c r="G318" s="91" t="str">
        <f t="shared" si="58"/>
        <v/>
      </c>
      <c r="H318" s="41" t="str">
        <f t="shared" si="59"/>
        <v/>
      </c>
      <c r="I318" s="92" t="str">
        <f t="shared" ca="1" si="60"/>
        <v/>
      </c>
      <c r="J318" s="28" t="str">
        <f t="shared" si="61"/>
        <v/>
      </c>
      <c r="K318" s="28" t="str">
        <f t="shared" si="62"/>
        <v/>
      </c>
      <c r="L318" s="28" t="str">
        <f t="shared" ca="1" si="63"/>
        <v/>
      </c>
      <c r="M318" s="28" t="str">
        <f t="shared" si="64"/>
        <v/>
      </c>
      <c r="N318" s="93" t="str">
        <f t="shared" si="65"/>
        <v/>
      </c>
      <c r="O318" s="94" t="str">
        <f t="shared" si="66"/>
        <v/>
      </c>
      <c r="P318" s="70">
        <f t="shared" si="67"/>
        <v>0</v>
      </c>
      <c r="Q318" s="28" t="str">
        <f t="shared" ca="1" si="68"/>
        <v/>
      </c>
      <c r="R318" s="28" t="str">
        <f t="shared" si="69"/>
        <v/>
      </c>
      <c r="S318" s="28" t="str">
        <f t="array" ref="S318">IF(ISBLANK(A318),"",INDEX(Info!$B$3:$H$6442,MATCH(J318,IF(Info!$D$3:$D$6442=K318,Info!$C$3:$C$6442),0),7))</f>
        <v/>
      </c>
    </row>
    <row r="319" spans="1:19" x14ac:dyDescent="0.25">
      <c r="A319" s="75"/>
      <c r="B319" s="75"/>
      <c r="C319" s="72"/>
      <c r="D319" s="72"/>
      <c r="E319" s="41" t="str">
        <f t="shared" si="56"/>
        <v/>
      </c>
      <c r="F319" s="90" t="str">
        <f t="shared" ca="1" si="57"/>
        <v/>
      </c>
      <c r="G319" s="91" t="str">
        <f t="shared" si="58"/>
        <v/>
      </c>
      <c r="H319" s="41" t="str">
        <f t="shared" si="59"/>
        <v/>
      </c>
      <c r="I319" s="92" t="str">
        <f t="shared" ca="1" si="60"/>
        <v/>
      </c>
      <c r="J319" s="28" t="str">
        <f t="shared" si="61"/>
        <v/>
      </c>
      <c r="K319" s="28" t="str">
        <f t="shared" si="62"/>
        <v/>
      </c>
      <c r="L319" s="28" t="str">
        <f t="shared" ca="1" si="63"/>
        <v/>
      </c>
      <c r="M319" s="28" t="str">
        <f t="shared" si="64"/>
        <v/>
      </c>
      <c r="N319" s="93" t="str">
        <f t="shared" si="65"/>
        <v/>
      </c>
      <c r="O319" s="94" t="str">
        <f t="shared" si="66"/>
        <v/>
      </c>
      <c r="P319" s="70">
        <f t="shared" si="67"/>
        <v>0</v>
      </c>
      <c r="Q319" s="28" t="str">
        <f t="shared" ca="1" si="68"/>
        <v/>
      </c>
      <c r="R319" s="28" t="str">
        <f t="shared" si="69"/>
        <v/>
      </c>
      <c r="S319" s="28" t="str">
        <f t="array" ref="S319">IF(ISBLANK(A319),"",INDEX(Info!$B$3:$H$6442,MATCH(J319,IF(Info!$D$3:$D$6442=K319,Info!$C$3:$C$6442),0),7))</f>
        <v/>
      </c>
    </row>
    <row r="320" spans="1:19" x14ac:dyDescent="0.25">
      <c r="A320" s="75"/>
      <c r="B320" s="75"/>
      <c r="C320" s="72"/>
      <c r="D320" s="72"/>
      <c r="E320" s="41" t="str">
        <f t="shared" si="56"/>
        <v/>
      </c>
      <c r="F320" s="90" t="str">
        <f t="shared" ca="1" si="57"/>
        <v/>
      </c>
      <c r="G320" s="91" t="str">
        <f t="shared" si="58"/>
        <v/>
      </c>
      <c r="H320" s="41" t="str">
        <f t="shared" si="59"/>
        <v/>
      </c>
      <c r="I320" s="92" t="str">
        <f t="shared" ca="1" si="60"/>
        <v/>
      </c>
      <c r="J320" s="28" t="str">
        <f t="shared" si="61"/>
        <v/>
      </c>
      <c r="K320" s="28" t="str">
        <f t="shared" si="62"/>
        <v/>
      </c>
      <c r="L320" s="28" t="str">
        <f t="shared" ca="1" si="63"/>
        <v/>
      </c>
      <c r="M320" s="28" t="str">
        <f t="shared" si="64"/>
        <v/>
      </c>
      <c r="N320" s="93" t="str">
        <f t="shared" si="65"/>
        <v/>
      </c>
      <c r="O320" s="94" t="str">
        <f t="shared" si="66"/>
        <v/>
      </c>
      <c r="P320" s="70">
        <f t="shared" si="67"/>
        <v>0</v>
      </c>
      <c r="Q320" s="28" t="str">
        <f t="shared" ca="1" si="68"/>
        <v/>
      </c>
      <c r="R320" s="28" t="str">
        <f t="shared" si="69"/>
        <v/>
      </c>
      <c r="S320" s="28" t="str">
        <f t="array" ref="S320">IF(ISBLANK(A320),"",INDEX(Info!$B$3:$H$6442,MATCH(J320,IF(Info!$D$3:$D$6442=K320,Info!$C$3:$C$6442),0),7))</f>
        <v/>
      </c>
    </row>
    <row r="321" spans="1:19" x14ac:dyDescent="0.25">
      <c r="A321" s="75"/>
      <c r="B321" s="75"/>
      <c r="C321" s="72"/>
      <c r="D321" s="72"/>
      <c r="E321" s="41" t="str">
        <f t="shared" si="56"/>
        <v/>
      </c>
      <c r="F321" s="90" t="str">
        <f t="shared" ca="1" si="57"/>
        <v/>
      </c>
      <c r="G321" s="91" t="str">
        <f t="shared" si="58"/>
        <v/>
      </c>
      <c r="H321" s="41" t="str">
        <f t="shared" si="59"/>
        <v/>
      </c>
      <c r="I321" s="92" t="str">
        <f t="shared" ca="1" si="60"/>
        <v/>
      </c>
      <c r="J321" s="28" t="str">
        <f t="shared" si="61"/>
        <v/>
      </c>
      <c r="K321" s="28" t="str">
        <f t="shared" si="62"/>
        <v/>
      </c>
      <c r="L321" s="28" t="str">
        <f t="shared" ca="1" si="63"/>
        <v/>
      </c>
      <c r="M321" s="28" t="str">
        <f t="shared" si="64"/>
        <v/>
      </c>
      <c r="N321" s="93" t="str">
        <f t="shared" si="65"/>
        <v/>
      </c>
      <c r="O321" s="94" t="str">
        <f t="shared" si="66"/>
        <v/>
      </c>
      <c r="P321" s="70">
        <f t="shared" si="67"/>
        <v>0</v>
      </c>
      <c r="Q321" s="28" t="str">
        <f t="shared" ca="1" si="68"/>
        <v/>
      </c>
      <c r="R321" s="28" t="str">
        <f t="shared" si="69"/>
        <v/>
      </c>
      <c r="S321" s="28" t="str">
        <f t="array" ref="S321">IF(ISBLANK(A321),"",INDEX(Info!$B$3:$H$6442,MATCH(J321,IF(Info!$D$3:$D$6442=K321,Info!$C$3:$C$6442),0),7))</f>
        <v/>
      </c>
    </row>
    <row r="322" spans="1:19" x14ac:dyDescent="0.25">
      <c r="A322" s="75"/>
      <c r="B322" s="75"/>
      <c r="C322" s="72"/>
      <c r="D322" s="72"/>
      <c r="E322" s="41" t="str">
        <f t="shared" si="56"/>
        <v/>
      </c>
      <c r="F322" s="90" t="str">
        <f t="shared" ca="1" si="57"/>
        <v/>
      </c>
      <c r="G322" s="91" t="str">
        <f t="shared" si="58"/>
        <v/>
      </c>
      <c r="H322" s="41" t="str">
        <f t="shared" si="59"/>
        <v/>
      </c>
      <c r="I322" s="92" t="str">
        <f t="shared" ca="1" si="60"/>
        <v/>
      </c>
      <c r="J322" s="28" t="str">
        <f t="shared" si="61"/>
        <v/>
      </c>
      <c r="K322" s="28" t="str">
        <f t="shared" si="62"/>
        <v/>
      </c>
      <c r="L322" s="28" t="str">
        <f t="shared" ca="1" si="63"/>
        <v/>
      </c>
      <c r="M322" s="28" t="str">
        <f t="shared" si="64"/>
        <v/>
      </c>
      <c r="N322" s="93" t="str">
        <f t="shared" si="65"/>
        <v/>
      </c>
      <c r="O322" s="94" t="str">
        <f t="shared" si="66"/>
        <v/>
      </c>
      <c r="P322" s="70">
        <f t="shared" si="67"/>
        <v>0</v>
      </c>
      <c r="Q322" s="28" t="str">
        <f t="shared" ca="1" si="68"/>
        <v/>
      </c>
      <c r="R322" s="28" t="str">
        <f t="shared" si="69"/>
        <v/>
      </c>
      <c r="S322" s="28" t="str">
        <f t="array" ref="S322">IF(ISBLANK(A322),"",INDEX(Info!$B$3:$H$6442,MATCH(J322,IF(Info!$D$3:$D$6442=K322,Info!$C$3:$C$6442),0),7))</f>
        <v/>
      </c>
    </row>
    <row r="323" spans="1:19" x14ac:dyDescent="0.25">
      <c r="A323" s="75"/>
      <c r="B323" s="75"/>
      <c r="C323" s="72"/>
      <c r="D323" s="72"/>
      <c r="E323" s="41" t="str">
        <f t="shared" si="56"/>
        <v/>
      </c>
      <c r="F323" s="90" t="str">
        <f t="shared" ca="1" si="57"/>
        <v/>
      </c>
      <c r="G323" s="91" t="str">
        <f t="shared" si="58"/>
        <v/>
      </c>
      <c r="H323" s="41" t="str">
        <f t="shared" si="59"/>
        <v/>
      </c>
      <c r="I323" s="92" t="str">
        <f t="shared" ca="1" si="60"/>
        <v/>
      </c>
      <c r="J323" s="28" t="str">
        <f t="shared" si="61"/>
        <v/>
      </c>
      <c r="K323" s="28" t="str">
        <f t="shared" si="62"/>
        <v/>
      </c>
      <c r="L323" s="28" t="str">
        <f t="shared" ca="1" si="63"/>
        <v/>
      </c>
      <c r="M323" s="28" t="str">
        <f t="shared" si="64"/>
        <v/>
      </c>
      <c r="N323" s="93" t="str">
        <f t="shared" si="65"/>
        <v/>
      </c>
      <c r="O323" s="94" t="str">
        <f t="shared" si="66"/>
        <v/>
      </c>
      <c r="P323" s="70">
        <f t="shared" si="67"/>
        <v>0</v>
      </c>
      <c r="Q323" s="28" t="str">
        <f t="shared" ca="1" si="68"/>
        <v/>
      </c>
      <c r="R323" s="28" t="str">
        <f t="shared" si="69"/>
        <v/>
      </c>
      <c r="S323" s="28" t="str">
        <f t="array" ref="S323">IF(ISBLANK(A323),"",INDEX(Info!$B$3:$H$6442,MATCH(J323,IF(Info!$D$3:$D$6442=K323,Info!$C$3:$C$6442),0),7))</f>
        <v/>
      </c>
    </row>
    <row r="324" spans="1:19" x14ac:dyDescent="0.25">
      <c r="A324" s="75"/>
      <c r="B324" s="75"/>
      <c r="C324" s="72"/>
      <c r="D324" s="72"/>
      <c r="E324" s="41" t="str">
        <f t="shared" ref="E324:E387" si="70">IF(OR(ISNA(INDEX($S:$S,ROW())),ISBLANK(INDEX($A:$A,ROW()))),"",RIGHT(INDEX($S:$S,ROW()),LEN(INDEX($S:$S,ROW()))-FIND("$",INDEX($S:$S,ROW()))))</f>
        <v/>
      </c>
      <c r="F324" s="90" t="str">
        <f t="shared" ref="F324:F387" ca="1" si="7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24" s="91" t="str">
        <f t="shared" ref="G324:G387" si="7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24" s="41" t="str">
        <f t="shared" ref="H324:H387" si="73">IF(ISBLANK(INDEX($A:$A,ROW())),"",IF(AND(ISNUMBER(INDEX($F:$F,ROW())),ISNUMBER(INDEX($G:$G,ROW()))),SUMPRODUCT(INDEX($F:$F,ROW()),INDEX($G:$G,ROW())),"Onbekend"))</f>
        <v/>
      </c>
      <c r="I324" s="92" t="str">
        <f t="shared" ref="I324:I387" ca="1" si="7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24" s="28" t="str">
        <f t="shared" ref="J324:J387" si="75">IF(ISBLANK(INDEX($A:$A,ROW())),"",IF(AND(COUNT(LOOKUP("E",INDEX($A:$A,ROW())))=0,LEN(INDEX($A:$A,ROW()))&lt;7),TEXT(INDEX($A:$A,ROW()),"000000"),INDEX($A:$A,ROW())))</f>
        <v/>
      </c>
      <c r="K324" s="28" t="str">
        <f t="shared" ref="K324:K387" si="76">IF(ISBLANK(INDEX($B:$B,ROW())),"",TEXT(INDEX($B:$B,ROW()),"000000000"))</f>
        <v/>
      </c>
      <c r="L324" s="28" t="str">
        <f t="shared" ref="L324:L387" ca="1" si="77">IF(ISBLANK(INDEX($A:$A,ROW())),"",SUMPRODUCT(--ISERROR(INDIRECT("A"&amp;INDEX(ROW(),1)&amp;":H"&amp;INDEX(ROW(),1))))&gt;0)</f>
        <v/>
      </c>
      <c r="M324" s="28" t="str">
        <f t="shared" ref="M324:M387" si="78">IF(ISBLANK(INDEX($A:$A,ROW())),"",SUMPRODUCT(--($J$3:$J$6442&amp;$K$3:$K$6442=INDEX($J:$J,ROW())&amp;INDEX($K:$K,ROW())))&gt;1)</f>
        <v/>
      </c>
      <c r="N324" s="93" t="str">
        <f t="shared" ref="N324:N387" si="79">IF(INDEX($S:$S,ROW())="","",IFERROR((LEFT(INDEX($S:$S,ROW()),FIND("#",INDEX($S:$S,ROW()))-1)/100),(LEFT(INDEX($S:$S,ROW()),FIND("#",INDEX($S:$S,ROW()))-1))))</f>
        <v/>
      </c>
      <c r="O324" s="94" t="str">
        <f t="shared" ref="O324:O387" si="8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24" s="70">
        <f t="shared" ref="P324:P387" si="81">IF(INDEX($S:$S,ROW())="",0,MID(INDEX($S:$S,ROW()),FIND("@",INDEX($S:$S,ROW()))+1,FIND("$",RIGHT(INDEX($S:$S,ROW()), LEN(INDEX($S:$S,ROW()))-FIND("@",INDEX($S:$S,ROW()),1)),1)-1))*1</f>
        <v>0</v>
      </c>
      <c r="Q324" s="28" t="str">
        <f t="shared" ref="Q324:Q387" ca="1" si="82">IF(OR(ISBLANK(INDEX($A:$A,ROW())),INDEX($L:$L,ROW())=TRUE),"",INDEX($D:$D,ROW()))</f>
        <v/>
      </c>
      <c r="R324" s="28" t="str">
        <f t="shared" ref="R324:R387" si="8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24" s="28" t="str">
        <f t="array" ref="S324">IF(ISBLANK(A324),"",INDEX(Info!$B$3:$H$6442,MATCH(J324,IF(Info!$D$3:$D$6442=K324,Info!$C$3:$C$6442),0),7))</f>
        <v/>
      </c>
    </row>
    <row r="325" spans="1:19" x14ac:dyDescent="0.25">
      <c r="A325" s="75"/>
      <c r="B325" s="75"/>
      <c r="C325" s="72"/>
      <c r="D325" s="72"/>
      <c r="E325" s="41" t="str">
        <f t="shared" si="70"/>
        <v/>
      </c>
      <c r="F325" s="90" t="str">
        <f t="shared" ca="1" si="71"/>
        <v/>
      </c>
      <c r="G325" s="91" t="str">
        <f t="shared" si="72"/>
        <v/>
      </c>
      <c r="H325" s="41" t="str">
        <f t="shared" si="73"/>
        <v/>
      </c>
      <c r="I325" s="92" t="str">
        <f t="shared" ca="1" si="74"/>
        <v/>
      </c>
      <c r="J325" s="28" t="str">
        <f t="shared" si="75"/>
        <v/>
      </c>
      <c r="K325" s="28" t="str">
        <f t="shared" si="76"/>
        <v/>
      </c>
      <c r="L325" s="28" t="str">
        <f t="shared" ca="1" si="77"/>
        <v/>
      </c>
      <c r="M325" s="28" t="str">
        <f t="shared" si="78"/>
        <v/>
      </c>
      <c r="N325" s="93" t="str">
        <f t="shared" si="79"/>
        <v/>
      </c>
      <c r="O325" s="94" t="str">
        <f t="shared" si="80"/>
        <v/>
      </c>
      <c r="P325" s="70">
        <f t="shared" si="81"/>
        <v>0</v>
      </c>
      <c r="Q325" s="28" t="str">
        <f t="shared" ca="1" si="82"/>
        <v/>
      </c>
      <c r="R325" s="28" t="str">
        <f t="shared" si="83"/>
        <v/>
      </c>
      <c r="S325" s="28" t="str">
        <f t="array" ref="S325">IF(ISBLANK(A325),"",INDEX(Info!$B$3:$H$6442,MATCH(J325,IF(Info!$D$3:$D$6442=K325,Info!$C$3:$C$6442),0),7))</f>
        <v/>
      </c>
    </row>
    <row r="326" spans="1:19" x14ac:dyDescent="0.25">
      <c r="A326" s="75"/>
      <c r="B326" s="75"/>
      <c r="C326" s="72"/>
      <c r="D326" s="72"/>
      <c r="E326" s="41" t="str">
        <f t="shared" si="70"/>
        <v/>
      </c>
      <c r="F326" s="90" t="str">
        <f t="shared" ca="1" si="71"/>
        <v/>
      </c>
      <c r="G326" s="91" t="str">
        <f t="shared" si="72"/>
        <v/>
      </c>
      <c r="H326" s="41" t="str">
        <f t="shared" si="73"/>
        <v/>
      </c>
      <c r="I326" s="92" t="str">
        <f t="shared" ca="1" si="74"/>
        <v/>
      </c>
      <c r="J326" s="28" t="str">
        <f t="shared" si="75"/>
        <v/>
      </c>
      <c r="K326" s="28" t="str">
        <f t="shared" si="76"/>
        <v/>
      </c>
      <c r="L326" s="28" t="str">
        <f t="shared" ca="1" si="77"/>
        <v/>
      </c>
      <c r="M326" s="28" t="str">
        <f t="shared" si="78"/>
        <v/>
      </c>
      <c r="N326" s="93" t="str">
        <f t="shared" si="79"/>
        <v/>
      </c>
      <c r="O326" s="94" t="str">
        <f t="shared" si="80"/>
        <v/>
      </c>
      <c r="P326" s="70">
        <f t="shared" si="81"/>
        <v>0</v>
      </c>
      <c r="Q326" s="28" t="str">
        <f t="shared" ca="1" si="82"/>
        <v/>
      </c>
      <c r="R326" s="28" t="str">
        <f t="shared" si="83"/>
        <v/>
      </c>
      <c r="S326" s="28" t="str">
        <f t="array" ref="S326">IF(ISBLANK(A326),"",INDEX(Info!$B$3:$H$6442,MATCH(J326,IF(Info!$D$3:$D$6442=K326,Info!$C$3:$C$6442),0),7))</f>
        <v/>
      </c>
    </row>
    <row r="327" spans="1:19" x14ac:dyDescent="0.25">
      <c r="A327" s="75"/>
      <c r="B327" s="75"/>
      <c r="C327" s="72"/>
      <c r="D327" s="72"/>
      <c r="E327" s="41" t="str">
        <f t="shared" si="70"/>
        <v/>
      </c>
      <c r="F327" s="90" t="str">
        <f t="shared" ca="1" si="71"/>
        <v/>
      </c>
      <c r="G327" s="91" t="str">
        <f t="shared" si="72"/>
        <v/>
      </c>
      <c r="H327" s="41" t="str">
        <f t="shared" si="73"/>
        <v/>
      </c>
      <c r="I327" s="92" t="str">
        <f t="shared" ca="1" si="74"/>
        <v/>
      </c>
      <c r="J327" s="28" t="str">
        <f t="shared" si="75"/>
        <v/>
      </c>
      <c r="K327" s="28" t="str">
        <f t="shared" si="76"/>
        <v/>
      </c>
      <c r="L327" s="28" t="str">
        <f t="shared" ca="1" si="77"/>
        <v/>
      </c>
      <c r="M327" s="28" t="str">
        <f t="shared" si="78"/>
        <v/>
      </c>
      <c r="N327" s="93" t="str">
        <f t="shared" si="79"/>
        <v/>
      </c>
      <c r="O327" s="94" t="str">
        <f t="shared" si="80"/>
        <v/>
      </c>
      <c r="P327" s="70">
        <f t="shared" si="81"/>
        <v>0</v>
      </c>
      <c r="Q327" s="28" t="str">
        <f t="shared" ca="1" si="82"/>
        <v/>
      </c>
      <c r="R327" s="28" t="str">
        <f t="shared" si="83"/>
        <v/>
      </c>
      <c r="S327" s="28" t="str">
        <f t="array" ref="S327">IF(ISBLANK(A327),"",INDEX(Info!$B$3:$H$6442,MATCH(J327,IF(Info!$D$3:$D$6442=K327,Info!$C$3:$C$6442),0),7))</f>
        <v/>
      </c>
    </row>
    <row r="328" spans="1:19" x14ac:dyDescent="0.25">
      <c r="A328" s="75"/>
      <c r="B328" s="75"/>
      <c r="C328" s="72"/>
      <c r="D328" s="72"/>
      <c r="E328" s="41" t="str">
        <f t="shared" si="70"/>
        <v/>
      </c>
      <c r="F328" s="90" t="str">
        <f t="shared" ca="1" si="71"/>
        <v/>
      </c>
      <c r="G328" s="91" t="str">
        <f t="shared" si="72"/>
        <v/>
      </c>
      <c r="H328" s="41" t="str">
        <f t="shared" si="73"/>
        <v/>
      </c>
      <c r="I328" s="92" t="str">
        <f t="shared" ca="1" si="74"/>
        <v/>
      </c>
      <c r="J328" s="28" t="str">
        <f t="shared" si="75"/>
        <v/>
      </c>
      <c r="K328" s="28" t="str">
        <f t="shared" si="76"/>
        <v/>
      </c>
      <c r="L328" s="28" t="str">
        <f t="shared" ca="1" si="77"/>
        <v/>
      </c>
      <c r="M328" s="28" t="str">
        <f t="shared" si="78"/>
        <v/>
      </c>
      <c r="N328" s="93" t="str">
        <f t="shared" si="79"/>
        <v/>
      </c>
      <c r="O328" s="94" t="str">
        <f t="shared" si="80"/>
        <v/>
      </c>
      <c r="P328" s="70">
        <f t="shared" si="81"/>
        <v>0</v>
      </c>
      <c r="Q328" s="28" t="str">
        <f t="shared" ca="1" si="82"/>
        <v/>
      </c>
      <c r="R328" s="28" t="str">
        <f t="shared" si="83"/>
        <v/>
      </c>
      <c r="S328" s="28" t="str">
        <f t="array" ref="S328">IF(ISBLANK(A328),"",INDEX(Info!$B$3:$H$6442,MATCH(J328,IF(Info!$D$3:$D$6442=K328,Info!$C$3:$C$6442),0),7))</f>
        <v/>
      </c>
    </row>
    <row r="329" spans="1:19" x14ac:dyDescent="0.25">
      <c r="A329" s="75"/>
      <c r="B329" s="75"/>
      <c r="C329" s="72"/>
      <c r="D329" s="72"/>
      <c r="E329" s="41" t="str">
        <f t="shared" si="70"/>
        <v/>
      </c>
      <c r="F329" s="90" t="str">
        <f t="shared" ca="1" si="71"/>
        <v/>
      </c>
      <c r="G329" s="91" t="str">
        <f t="shared" si="72"/>
        <v/>
      </c>
      <c r="H329" s="41" t="str">
        <f t="shared" si="73"/>
        <v/>
      </c>
      <c r="I329" s="92" t="str">
        <f t="shared" ca="1" si="74"/>
        <v/>
      </c>
      <c r="J329" s="28" t="str">
        <f t="shared" si="75"/>
        <v/>
      </c>
      <c r="K329" s="28" t="str">
        <f t="shared" si="76"/>
        <v/>
      </c>
      <c r="L329" s="28" t="str">
        <f t="shared" ca="1" si="77"/>
        <v/>
      </c>
      <c r="M329" s="28" t="str">
        <f t="shared" si="78"/>
        <v/>
      </c>
      <c r="N329" s="93" t="str">
        <f t="shared" si="79"/>
        <v/>
      </c>
      <c r="O329" s="94" t="str">
        <f t="shared" si="80"/>
        <v/>
      </c>
      <c r="P329" s="70">
        <f t="shared" si="81"/>
        <v>0</v>
      </c>
      <c r="Q329" s="28" t="str">
        <f t="shared" ca="1" si="82"/>
        <v/>
      </c>
      <c r="R329" s="28" t="str">
        <f t="shared" si="83"/>
        <v/>
      </c>
      <c r="S329" s="28" t="str">
        <f t="array" ref="S329">IF(ISBLANK(A329),"",INDEX(Info!$B$3:$H$6442,MATCH(J329,IF(Info!$D$3:$D$6442=K329,Info!$C$3:$C$6442),0),7))</f>
        <v/>
      </c>
    </row>
    <row r="330" spans="1:19" x14ac:dyDescent="0.25">
      <c r="A330" s="75"/>
      <c r="B330" s="75"/>
      <c r="C330" s="72"/>
      <c r="D330" s="72"/>
      <c r="E330" s="41" t="str">
        <f t="shared" si="70"/>
        <v/>
      </c>
      <c r="F330" s="90" t="str">
        <f t="shared" ca="1" si="71"/>
        <v/>
      </c>
      <c r="G330" s="91" t="str">
        <f t="shared" si="72"/>
        <v/>
      </c>
      <c r="H330" s="41" t="str">
        <f t="shared" si="73"/>
        <v/>
      </c>
      <c r="I330" s="92" t="str">
        <f t="shared" ca="1" si="74"/>
        <v/>
      </c>
      <c r="J330" s="28" t="str">
        <f t="shared" si="75"/>
        <v/>
      </c>
      <c r="K330" s="28" t="str">
        <f t="shared" si="76"/>
        <v/>
      </c>
      <c r="L330" s="28" t="str">
        <f t="shared" ca="1" si="77"/>
        <v/>
      </c>
      <c r="M330" s="28" t="str">
        <f t="shared" si="78"/>
        <v/>
      </c>
      <c r="N330" s="93" t="str">
        <f t="shared" si="79"/>
        <v/>
      </c>
      <c r="O330" s="94" t="str">
        <f t="shared" si="80"/>
        <v/>
      </c>
      <c r="P330" s="70">
        <f t="shared" si="81"/>
        <v>0</v>
      </c>
      <c r="Q330" s="28" t="str">
        <f t="shared" ca="1" si="82"/>
        <v/>
      </c>
      <c r="R330" s="28" t="str">
        <f t="shared" si="83"/>
        <v/>
      </c>
      <c r="S330" s="28" t="str">
        <f t="array" ref="S330">IF(ISBLANK(A330),"",INDEX(Info!$B$3:$H$6442,MATCH(J330,IF(Info!$D$3:$D$6442=K330,Info!$C$3:$C$6442),0),7))</f>
        <v/>
      </c>
    </row>
    <row r="331" spans="1:19" x14ac:dyDescent="0.25">
      <c r="A331" s="75"/>
      <c r="B331" s="75"/>
      <c r="C331" s="72"/>
      <c r="D331" s="72"/>
      <c r="E331" s="41" t="str">
        <f t="shared" si="70"/>
        <v/>
      </c>
      <c r="F331" s="90" t="str">
        <f t="shared" ca="1" si="71"/>
        <v/>
      </c>
      <c r="G331" s="91" t="str">
        <f t="shared" si="72"/>
        <v/>
      </c>
      <c r="H331" s="41" t="str">
        <f t="shared" si="73"/>
        <v/>
      </c>
      <c r="I331" s="92" t="str">
        <f t="shared" ca="1" si="74"/>
        <v/>
      </c>
      <c r="J331" s="28" t="str">
        <f t="shared" si="75"/>
        <v/>
      </c>
      <c r="K331" s="28" t="str">
        <f t="shared" si="76"/>
        <v/>
      </c>
      <c r="L331" s="28" t="str">
        <f t="shared" ca="1" si="77"/>
        <v/>
      </c>
      <c r="M331" s="28" t="str">
        <f t="shared" si="78"/>
        <v/>
      </c>
      <c r="N331" s="93" t="str">
        <f t="shared" si="79"/>
        <v/>
      </c>
      <c r="O331" s="94" t="str">
        <f t="shared" si="80"/>
        <v/>
      </c>
      <c r="P331" s="70">
        <f t="shared" si="81"/>
        <v>0</v>
      </c>
      <c r="Q331" s="28" t="str">
        <f t="shared" ca="1" si="82"/>
        <v/>
      </c>
      <c r="R331" s="28" t="str">
        <f t="shared" si="83"/>
        <v/>
      </c>
      <c r="S331" s="28" t="str">
        <f t="array" ref="S331">IF(ISBLANK(A331),"",INDEX(Info!$B$3:$H$6442,MATCH(J331,IF(Info!$D$3:$D$6442=K331,Info!$C$3:$C$6442),0),7))</f>
        <v/>
      </c>
    </row>
    <row r="332" spans="1:19" x14ac:dyDescent="0.25">
      <c r="A332" s="75"/>
      <c r="B332" s="75"/>
      <c r="C332" s="72"/>
      <c r="D332" s="72"/>
      <c r="E332" s="41" t="str">
        <f t="shared" si="70"/>
        <v/>
      </c>
      <c r="F332" s="90" t="str">
        <f t="shared" ca="1" si="71"/>
        <v/>
      </c>
      <c r="G332" s="91" t="str">
        <f t="shared" si="72"/>
        <v/>
      </c>
      <c r="H332" s="41" t="str">
        <f t="shared" si="73"/>
        <v/>
      </c>
      <c r="I332" s="92" t="str">
        <f t="shared" ca="1" si="74"/>
        <v/>
      </c>
      <c r="J332" s="28" t="str">
        <f t="shared" si="75"/>
        <v/>
      </c>
      <c r="K332" s="28" t="str">
        <f t="shared" si="76"/>
        <v/>
      </c>
      <c r="L332" s="28" t="str">
        <f t="shared" ca="1" si="77"/>
        <v/>
      </c>
      <c r="M332" s="28" t="str">
        <f t="shared" si="78"/>
        <v/>
      </c>
      <c r="N332" s="93" t="str">
        <f t="shared" si="79"/>
        <v/>
      </c>
      <c r="O332" s="94" t="str">
        <f t="shared" si="80"/>
        <v/>
      </c>
      <c r="P332" s="70">
        <f t="shared" si="81"/>
        <v>0</v>
      </c>
      <c r="Q332" s="28" t="str">
        <f t="shared" ca="1" si="82"/>
        <v/>
      </c>
      <c r="R332" s="28" t="str">
        <f t="shared" si="83"/>
        <v/>
      </c>
      <c r="S332" s="28" t="str">
        <f t="array" ref="S332">IF(ISBLANK(A332),"",INDEX(Info!$B$3:$H$6442,MATCH(J332,IF(Info!$D$3:$D$6442=K332,Info!$C$3:$C$6442),0),7))</f>
        <v/>
      </c>
    </row>
    <row r="333" spans="1:19" x14ac:dyDescent="0.25">
      <c r="A333" s="75"/>
      <c r="B333" s="75"/>
      <c r="C333" s="72"/>
      <c r="D333" s="72"/>
      <c r="E333" s="41" t="str">
        <f t="shared" si="70"/>
        <v/>
      </c>
      <c r="F333" s="90" t="str">
        <f t="shared" ca="1" si="71"/>
        <v/>
      </c>
      <c r="G333" s="91" t="str">
        <f t="shared" si="72"/>
        <v/>
      </c>
      <c r="H333" s="41" t="str">
        <f t="shared" si="73"/>
        <v/>
      </c>
      <c r="I333" s="92" t="str">
        <f t="shared" ca="1" si="74"/>
        <v/>
      </c>
      <c r="J333" s="28" t="str">
        <f t="shared" si="75"/>
        <v/>
      </c>
      <c r="K333" s="28" t="str">
        <f t="shared" si="76"/>
        <v/>
      </c>
      <c r="L333" s="28" t="str">
        <f t="shared" ca="1" si="77"/>
        <v/>
      </c>
      <c r="M333" s="28" t="str">
        <f t="shared" si="78"/>
        <v/>
      </c>
      <c r="N333" s="93" t="str">
        <f t="shared" si="79"/>
        <v/>
      </c>
      <c r="O333" s="94" t="str">
        <f t="shared" si="80"/>
        <v/>
      </c>
      <c r="P333" s="70">
        <f t="shared" si="81"/>
        <v>0</v>
      </c>
      <c r="Q333" s="28" t="str">
        <f t="shared" ca="1" si="82"/>
        <v/>
      </c>
      <c r="R333" s="28" t="str">
        <f t="shared" si="83"/>
        <v/>
      </c>
      <c r="S333" s="28" t="str">
        <f t="array" ref="S333">IF(ISBLANK(A333),"",INDEX(Info!$B$3:$H$6442,MATCH(J333,IF(Info!$D$3:$D$6442=K333,Info!$C$3:$C$6442),0),7))</f>
        <v/>
      </c>
    </row>
    <row r="334" spans="1:19" x14ac:dyDescent="0.25">
      <c r="A334" s="75"/>
      <c r="B334" s="75"/>
      <c r="C334" s="72"/>
      <c r="D334" s="72"/>
      <c r="E334" s="41" t="str">
        <f t="shared" si="70"/>
        <v/>
      </c>
      <c r="F334" s="90" t="str">
        <f t="shared" ca="1" si="71"/>
        <v/>
      </c>
      <c r="G334" s="91" t="str">
        <f t="shared" si="72"/>
        <v/>
      </c>
      <c r="H334" s="41" t="str">
        <f t="shared" si="73"/>
        <v/>
      </c>
      <c r="I334" s="92" t="str">
        <f t="shared" ca="1" si="74"/>
        <v/>
      </c>
      <c r="J334" s="28" t="str">
        <f t="shared" si="75"/>
        <v/>
      </c>
      <c r="K334" s="28" t="str">
        <f t="shared" si="76"/>
        <v/>
      </c>
      <c r="L334" s="28" t="str">
        <f t="shared" ca="1" si="77"/>
        <v/>
      </c>
      <c r="M334" s="28" t="str">
        <f t="shared" si="78"/>
        <v/>
      </c>
      <c r="N334" s="93" t="str">
        <f t="shared" si="79"/>
        <v/>
      </c>
      <c r="O334" s="94" t="str">
        <f t="shared" si="80"/>
        <v/>
      </c>
      <c r="P334" s="70">
        <f t="shared" si="81"/>
        <v>0</v>
      </c>
      <c r="Q334" s="28" t="str">
        <f t="shared" ca="1" si="82"/>
        <v/>
      </c>
      <c r="R334" s="28" t="str">
        <f t="shared" si="83"/>
        <v/>
      </c>
      <c r="S334" s="28" t="str">
        <f t="array" ref="S334">IF(ISBLANK(A334),"",INDEX(Info!$B$3:$H$6442,MATCH(J334,IF(Info!$D$3:$D$6442=K334,Info!$C$3:$C$6442),0),7))</f>
        <v/>
      </c>
    </row>
    <row r="335" spans="1:19" x14ac:dyDescent="0.25">
      <c r="A335" s="75"/>
      <c r="B335" s="75"/>
      <c r="C335" s="72"/>
      <c r="D335" s="72"/>
      <c r="E335" s="41" t="str">
        <f t="shared" si="70"/>
        <v/>
      </c>
      <c r="F335" s="90" t="str">
        <f t="shared" ca="1" si="71"/>
        <v/>
      </c>
      <c r="G335" s="91" t="str">
        <f t="shared" si="72"/>
        <v/>
      </c>
      <c r="H335" s="41" t="str">
        <f t="shared" si="73"/>
        <v/>
      </c>
      <c r="I335" s="92" t="str">
        <f t="shared" ca="1" si="74"/>
        <v/>
      </c>
      <c r="J335" s="28" t="str">
        <f t="shared" si="75"/>
        <v/>
      </c>
      <c r="K335" s="28" t="str">
        <f t="shared" si="76"/>
        <v/>
      </c>
      <c r="L335" s="28" t="str">
        <f t="shared" ca="1" si="77"/>
        <v/>
      </c>
      <c r="M335" s="28" t="str">
        <f t="shared" si="78"/>
        <v/>
      </c>
      <c r="N335" s="93" t="str">
        <f t="shared" si="79"/>
        <v/>
      </c>
      <c r="O335" s="94" t="str">
        <f t="shared" si="80"/>
        <v/>
      </c>
      <c r="P335" s="70">
        <f t="shared" si="81"/>
        <v>0</v>
      </c>
      <c r="Q335" s="28" t="str">
        <f t="shared" ca="1" si="82"/>
        <v/>
      </c>
      <c r="R335" s="28" t="str">
        <f t="shared" si="83"/>
        <v/>
      </c>
      <c r="S335" s="28" t="str">
        <f t="array" ref="S335">IF(ISBLANK(A335),"",INDEX(Info!$B$3:$H$6442,MATCH(J335,IF(Info!$D$3:$D$6442=K335,Info!$C$3:$C$6442),0),7))</f>
        <v/>
      </c>
    </row>
    <row r="336" spans="1:19" x14ac:dyDescent="0.25">
      <c r="A336" s="75"/>
      <c r="B336" s="75"/>
      <c r="C336" s="72"/>
      <c r="D336" s="72"/>
      <c r="E336" s="41" t="str">
        <f t="shared" si="70"/>
        <v/>
      </c>
      <c r="F336" s="90" t="str">
        <f t="shared" ca="1" si="71"/>
        <v/>
      </c>
      <c r="G336" s="91" t="str">
        <f t="shared" si="72"/>
        <v/>
      </c>
      <c r="H336" s="41" t="str">
        <f t="shared" si="73"/>
        <v/>
      </c>
      <c r="I336" s="92" t="str">
        <f t="shared" ca="1" si="74"/>
        <v/>
      </c>
      <c r="J336" s="28" t="str">
        <f t="shared" si="75"/>
        <v/>
      </c>
      <c r="K336" s="28" t="str">
        <f t="shared" si="76"/>
        <v/>
      </c>
      <c r="L336" s="28" t="str">
        <f t="shared" ca="1" si="77"/>
        <v/>
      </c>
      <c r="M336" s="28" t="str">
        <f t="shared" si="78"/>
        <v/>
      </c>
      <c r="N336" s="93" t="str">
        <f t="shared" si="79"/>
        <v/>
      </c>
      <c r="O336" s="94" t="str">
        <f t="shared" si="80"/>
        <v/>
      </c>
      <c r="P336" s="70">
        <f t="shared" si="81"/>
        <v>0</v>
      </c>
      <c r="Q336" s="28" t="str">
        <f t="shared" ca="1" si="82"/>
        <v/>
      </c>
      <c r="R336" s="28" t="str">
        <f t="shared" si="83"/>
        <v/>
      </c>
      <c r="S336" s="28" t="str">
        <f t="array" ref="S336">IF(ISBLANK(A336),"",INDEX(Info!$B$3:$H$6442,MATCH(J336,IF(Info!$D$3:$D$6442=K336,Info!$C$3:$C$6442),0),7))</f>
        <v/>
      </c>
    </row>
    <row r="337" spans="1:19" x14ac:dyDescent="0.25">
      <c r="A337" s="75"/>
      <c r="B337" s="75"/>
      <c r="C337" s="72"/>
      <c r="D337" s="72"/>
      <c r="E337" s="41" t="str">
        <f t="shared" si="70"/>
        <v/>
      </c>
      <c r="F337" s="90" t="str">
        <f t="shared" ca="1" si="71"/>
        <v/>
      </c>
      <c r="G337" s="91" t="str">
        <f t="shared" si="72"/>
        <v/>
      </c>
      <c r="H337" s="41" t="str">
        <f t="shared" si="73"/>
        <v/>
      </c>
      <c r="I337" s="92" t="str">
        <f t="shared" ca="1" si="74"/>
        <v/>
      </c>
      <c r="J337" s="28" t="str">
        <f t="shared" si="75"/>
        <v/>
      </c>
      <c r="K337" s="28" t="str">
        <f t="shared" si="76"/>
        <v/>
      </c>
      <c r="L337" s="28" t="str">
        <f t="shared" ca="1" si="77"/>
        <v/>
      </c>
      <c r="M337" s="28" t="str">
        <f t="shared" si="78"/>
        <v/>
      </c>
      <c r="N337" s="93" t="str">
        <f t="shared" si="79"/>
        <v/>
      </c>
      <c r="O337" s="94" t="str">
        <f t="shared" si="80"/>
        <v/>
      </c>
      <c r="P337" s="70">
        <f t="shared" si="81"/>
        <v>0</v>
      </c>
      <c r="Q337" s="28" t="str">
        <f t="shared" ca="1" si="82"/>
        <v/>
      </c>
      <c r="R337" s="28" t="str">
        <f t="shared" si="83"/>
        <v/>
      </c>
      <c r="S337" s="28" t="str">
        <f t="array" ref="S337">IF(ISBLANK(A337),"",INDEX(Info!$B$3:$H$6442,MATCH(J337,IF(Info!$D$3:$D$6442=K337,Info!$C$3:$C$6442),0),7))</f>
        <v/>
      </c>
    </row>
    <row r="338" spans="1:19" x14ac:dyDescent="0.25">
      <c r="A338" s="75"/>
      <c r="B338" s="75"/>
      <c r="C338" s="72"/>
      <c r="D338" s="72"/>
      <c r="E338" s="41" t="str">
        <f t="shared" si="70"/>
        <v/>
      </c>
      <c r="F338" s="90" t="str">
        <f t="shared" ca="1" si="71"/>
        <v/>
      </c>
      <c r="G338" s="91" t="str">
        <f t="shared" si="72"/>
        <v/>
      </c>
      <c r="H338" s="41" t="str">
        <f t="shared" si="73"/>
        <v/>
      </c>
      <c r="I338" s="92" t="str">
        <f t="shared" ca="1" si="74"/>
        <v/>
      </c>
      <c r="J338" s="28" t="str">
        <f t="shared" si="75"/>
        <v/>
      </c>
      <c r="K338" s="28" t="str">
        <f t="shared" si="76"/>
        <v/>
      </c>
      <c r="L338" s="28" t="str">
        <f t="shared" ca="1" si="77"/>
        <v/>
      </c>
      <c r="M338" s="28" t="str">
        <f t="shared" si="78"/>
        <v/>
      </c>
      <c r="N338" s="93" t="str">
        <f t="shared" si="79"/>
        <v/>
      </c>
      <c r="O338" s="94" t="str">
        <f t="shared" si="80"/>
        <v/>
      </c>
      <c r="P338" s="70">
        <f t="shared" si="81"/>
        <v>0</v>
      </c>
      <c r="Q338" s="28" t="str">
        <f t="shared" ca="1" si="82"/>
        <v/>
      </c>
      <c r="R338" s="28" t="str">
        <f t="shared" si="83"/>
        <v/>
      </c>
      <c r="S338" s="28" t="str">
        <f t="array" ref="S338">IF(ISBLANK(A338),"",INDEX(Info!$B$3:$H$6442,MATCH(J338,IF(Info!$D$3:$D$6442=K338,Info!$C$3:$C$6442),0),7))</f>
        <v/>
      </c>
    </row>
    <row r="339" spans="1:19" x14ac:dyDescent="0.25">
      <c r="A339" s="75"/>
      <c r="B339" s="75"/>
      <c r="C339" s="72"/>
      <c r="D339" s="72"/>
      <c r="E339" s="41" t="str">
        <f t="shared" si="70"/>
        <v/>
      </c>
      <c r="F339" s="90" t="str">
        <f t="shared" ca="1" si="71"/>
        <v/>
      </c>
      <c r="G339" s="91" t="str">
        <f t="shared" si="72"/>
        <v/>
      </c>
      <c r="H339" s="41" t="str">
        <f t="shared" si="73"/>
        <v/>
      </c>
      <c r="I339" s="92" t="str">
        <f t="shared" ca="1" si="74"/>
        <v/>
      </c>
      <c r="J339" s="28" t="str">
        <f t="shared" si="75"/>
        <v/>
      </c>
      <c r="K339" s="28" t="str">
        <f t="shared" si="76"/>
        <v/>
      </c>
      <c r="L339" s="28" t="str">
        <f t="shared" ca="1" si="77"/>
        <v/>
      </c>
      <c r="M339" s="28" t="str">
        <f t="shared" si="78"/>
        <v/>
      </c>
      <c r="N339" s="93" t="str">
        <f t="shared" si="79"/>
        <v/>
      </c>
      <c r="O339" s="94" t="str">
        <f t="shared" si="80"/>
        <v/>
      </c>
      <c r="P339" s="70">
        <f t="shared" si="81"/>
        <v>0</v>
      </c>
      <c r="Q339" s="28" t="str">
        <f t="shared" ca="1" si="82"/>
        <v/>
      </c>
      <c r="R339" s="28" t="str">
        <f t="shared" si="83"/>
        <v/>
      </c>
      <c r="S339" s="28" t="str">
        <f t="array" ref="S339">IF(ISBLANK(A339),"",INDEX(Info!$B$3:$H$6442,MATCH(J339,IF(Info!$D$3:$D$6442=K339,Info!$C$3:$C$6442),0),7))</f>
        <v/>
      </c>
    </row>
    <row r="340" spans="1:19" x14ac:dyDescent="0.25">
      <c r="A340" s="75"/>
      <c r="B340" s="75"/>
      <c r="C340" s="72"/>
      <c r="D340" s="72"/>
      <c r="E340" s="41" t="str">
        <f t="shared" si="70"/>
        <v/>
      </c>
      <c r="F340" s="90" t="str">
        <f t="shared" ca="1" si="71"/>
        <v/>
      </c>
      <c r="G340" s="91" t="str">
        <f t="shared" si="72"/>
        <v/>
      </c>
      <c r="H340" s="41" t="str">
        <f t="shared" si="73"/>
        <v/>
      </c>
      <c r="I340" s="92" t="str">
        <f t="shared" ca="1" si="74"/>
        <v/>
      </c>
      <c r="J340" s="28" t="str">
        <f t="shared" si="75"/>
        <v/>
      </c>
      <c r="K340" s="28" t="str">
        <f t="shared" si="76"/>
        <v/>
      </c>
      <c r="L340" s="28" t="str">
        <f t="shared" ca="1" si="77"/>
        <v/>
      </c>
      <c r="M340" s="28" t="str">
        <f t="shared" si="78"/>
        <v/>
      </c>
      <c r="N340" s="93" t="str">
        <f t="shared" si="79"/>
        <v/>
      </c>
      <c r="O340" s="94" t="str">
        <f t="shared" si="80"/>
        <v/>
      </c>
      <c r="P340" s="70">
        <f t="shared" si="81"/>
        <v>0</v>
      </c>
      <c r="Q340" s="28" t="str">
        <f t="shared" ca="1" si="82"/>
        <v/>
      </c>
      <c r="R340" s="28" t="str">
        <f t="shared" si="83"/>
        <v/>
      </c>
      <c r="S340" s="28" t="str">
        <f t="array" ref="S340">IF(ISBLANK(A340),"",INDEX(Info!$B$3:$H$6442,MATCH(J340,IF(Info!$D$3:$D$6442=K340,Info!$C$3:$C$6442),0),7))</f>
        <v/>
      </c>
    </row>
    <row r="341" spans="1:19" x14ac:dyDescent="0.25">
      <c r="A341" s="75"/>
      <c r="B341" s="75"/>
      <c r="C341" s="72"/>
      <c r="D341" s="72"/>
      <c r="E341" s="41" t="str">
        <f t="shared" si="70"/>
        <v/>
      </c>
      <c r="F341" s="90" t="str">
        <f t="shared" ca="1" si="71"/>
        <v/>
      </c>
      <c r="G341" s="91" t="str">
        <f t="shared" si="72"/>
        <v/>
      </c>
      <c r="H341" s="41" t="str">
        <f t="shared" si="73"/>
        <v/>
      </c>
      <c r="I341" s="92" t="str">
        <f t="shared" ca="1" si="74"/>
        <v/>
      </c>
      <c r="J341" s="28" t="str">
        <f t="shared" si="75"/>
        <v/>
      </c>
      <c r="K341" s="28" t="str">
        <f t="shared" si="76"/>
        <v/>
      </c>
      <c r="L341" s="28" t="str">
        <f t="shared" ca="1" si="77"/>
        <v/>
      </c>
      <c r="M341" s="28" t="str">
        <f t="shared" si="78"/>
        <v/>
      </c>
      <c r="N341" s="93" t="str">
        <f t="shared" si="79"/>
        <v/>
      </c>
      <c r="O341" s="94" t="str">
        <f t="shared" si="80"/>
        <v/>
      </c>
      <c r="P341" s="70">
        <f t="shared" si="81"/>
        <v>0</v>
      </c>
      <c r="Q341" s="28" t="str">
        <f t="shared" ca="1" si="82"/>
        <v/>
      </c>
      <c r="R341" s="28" t="str">
        <f t="shared" si="83"/>
        <v/>
      </c>
      <c r="S341" s="28" t="str">
        <f t="array" ref="S341">IF(ISBLANK(A341),"",INDEX(Info!$B$3:$H$6442,MATCH(J341,IF(Info!$D$3:$D$6442=K341,Info!$C$3:$C$6442),0),7))</f>
        <v/>
      </c>
    </row>
    <row r="342" spans="1:19" x14ac:dyDescent="0.25">
      <c r="A342" s="75"/>
      <c r="B342" s="75"/>
      <c r="C342" s="72"/>
      <c r="D342" s="72"/>
      <c r="E342" s="41" t="str">
        <f t="shared" si="70"/>
        <v/>
      </c>
      <c r="F342" s="90" t="str">
        <f t="shared" ca="1" si="71"/>
        <v/>
      </c>
      <c r="G342" s="91" t="str">
        <f t="shared" si="72"/>
        <v/>
      </c>
      <c r="H342" s="41" t="str">
        <f t="shared" si="73"/>
        <v/>
      </c>
      <c r="I342" s="92" t="str">
        <f t="shared" ca="1" si="74"/>
        <v/>
      </c>
      <c r="J342" s="28" t="str">
        <f t="shared" si="75"/>
        <v/>
      </c>
      <c r="K342" s="28" t="str">
        <f t="shared" si="76"/>
        <v/>
      </c>
      <c r="L342" s="28" t="str">
        <f t="shared" ca="1" si="77"/>
        <v/>
      </c>
      <c r="M342" s="28" t="str">
        <f t="shared" si="78"/>
        <v/>
      </c>
      <c r="N342" s="93" t="str">
        <f t="shared" si="79"/>
        <v/>
      </c>
      <c r="O342" s="94" t="str">
        <f t="shared" si="80"/>
        <v/>
      </c>
      <c r="P342" s="70">
        <f t="shared" si="81"/>
        <v>0</v>
      </c>
      <c r="Q342" s="28" t="str">
        <f t="shared" ca="1" si="82"/>
        <v/>
      </c>
      <c r="R342" s="28" t="str">
        <f t="shared" si="83"/>
        <v/>
      </c>
      <c r="S342" s="28" t="str">
        <f t="array" ref="S342">IF(ISBLANK(A342),"",INDEX(Info!$B$3:$H$6442,MATCH(J342,IF(Info!$D$3:$D$6442=K342,Info!$C$3:$C$6442),0),7))</f>
        <v/>
      </c>
    </row>
    <row r="343" spans="1:19" x14ac:dyDescent="0.25">
      <c r="A343" s="75"/>
      <c r="B343" s="75"/>
      <c r="C343" s="72"/>
      <c r="D343" s="72"/>
      <c r="E343" s="41" t="str">
        <f t="shared" si="70"/>
        <v/>
      </c>
      <c r="F343" s="90" t="str">
        <f t="shared" ca="1" si="71"/>
        <v/>
      </c>
      <c r="G343" s="91" t="str">
        <f t="shared" si="72"/>
        <v/>
      </c>
      <c r="H343" s="41" t="str">
        <f t="shared" si="73"/>
        <v/>
      </c>
      <c r="I343" s="92" t="str">
        <f t="shared" ca="1" si="74"/>
        <v/>
      </c>
      <c r="J343" s="28" t="str">
        <f t="shared" si="75"/>
        <v/>
      </c>
      <c r="K343" s="28" t="str">
        <f t="shared" si="76"/>
        <v/>
      </c>
      <c r="L343" s="28" t="str">
        <f t="shared" ca="1" si="77"/>
        <v/>
      </c>
      <c r="M343" s="28" t="str">
        <f t="shared" si="78"/>
        <v/>
      </c>
      <c r="N343" s="93" t="str">
        <f t="shared" si="79"/>
        <v/>
      </c>
      <c r="O343" s="94" t="str">
        <f t="shared" si="80"/>
        <v/>
      </c>
      <c r="P343" s="70">
        <f t="shared" si="81"/>
        <v>0</v>
      </c>
      <c r="Q343" s="28" t="str">
        <f t="shared" ca="1" si="82"/>
        <v/>
      </c>
      <c r="R343" s="28" t="str">
        <f t="shared" si="83"/>
        <v/>
      </c>
      <c r="S343" s="28" t="str">
        <f t="array" ref="S343">IF(ISBLANK(A343),"",INDEX(Info!$B$3:$H$6442,MATCH(J343,IF(Info!$D$3:$D$6442=K343,Info!$C$3:$C$6442),0),7))</f>
        <v/>
      </c>
    </row>
    <row r="344" spans="1:19" x14ac:dyDescent="0.25">
      <c r="A344" s="75"/>
      <c r="B344" s="75"/>
      <c r="C344" s="72"/>
      <c r="D344" s="72"/>
      <c r="E344" s="41" t="str">
        <f t="shared" si="70"/>
        <v/>
      </c>
      <c r="F344" s="90" t="str">
        <f t="shared" ca="1" si="71"/>
        <v/>
      </c>
      <c r="G344" s="91" t="str">
        <f t="shared" si="72"/>
        <v/>
      </c>
      <c r="H344" s="41" t="str">
        <f t="shared" si="73"/>
        <v/>
      </c>
      <c r="I344" s="92" t="str">
        <f t="shared" ca="1" si="74"/>
        <v/>
      </c>
      <c r="J344" s="28" t="str">
        <f t="shared" si="75"/>
        <v/>
      </c>
      <c r="K344" s="28" t="str">
        <f t="shared" si="76"/>
        <v/>
      </c>
      <c r="L344" s="28" t="str">
        <f t="shared" ca="1" si="77"/>
        <v/>
      </c>
      <c r="M344" s="28" t="str">
        <f t="shared" si="78"/>
        <v/>
      </c>
      <c r="N344" s="93" t="str">
        <f t="shared" si="79"/>
        <v/>
      </c>
      <c r="O344" s="94" t="str">
        <f t="shared" si="80"/>
        <v/>
      </c>
      <c r="P344" s="70">
        <f t="shared" si="81"/>
        <v>0</v>
      </c>
      <c r="Q344" s="28" t="str">
        <f t="shared" ca="1" si="82"/>
        <v/>
      </c>
      <c r="R344" s="28" t="str">
        <f t="shared" si="83"/>
        <v/>
      </c>
      <c r="S344" s="28" t="str">
        <f t="array" ref="S344">IF(ISBLANK(A344),"",INDEX(Info!$B$3:$H$6442,MATCH(J344,IF(Info!$D$3:$D$6442=K344,Info!$C$3:$C$6442),0),7))</f>
        <v/>
      </c>
    </row>
    <row r="345" spans="1:19" x14ac:dyDescent="0.25">
      <c r="A345" s="75"/>
      <c r="B345" s="75"/>
      <c r="C345" s="72"/>
      <c r="D345" s="72"/>
      <c r="E345" s="41" t="str">
        <f t="shared" si="70"/>
        <v/>
      </c>
      <c r="F345" s="90" t="str">
        <f t="shared" ca="1" si="71"/>
        <v/>
      </c>
      <c r="G345" s="91" t="str">
        <f t="shared" si="72"/>
        <v/>
      </c>
      <c r="H345" s="41" t="str">
        <f t="shared" si="73"/>
        <v/>
      </c>
      <c r="I345" s="92" t="str">
        <f t="shared" ca="1" si="74"/>
        <v/>
      </c>
      <c r="J345" s="28" t="str">
        <f t="shared" si="75"/>
        <v/>
      </c>
      <c r="K345" s="28" t="str">
        <f t="shared" si="76"/>
        <v/>
      </c>
      <c r="L345" s="28" t="str">
        <f t="shared" ca="1" si="77"/>
        <v/>
      </c>
      <c r="M345" s="28" t="str">
        <f t="shared" si="78"/>
        <v/>
      </c>
      <c r="N345" s="93" t="str">
        <f t="shared" si="79"/>
        <v/>
      </c>
      <c r="O345" s="94" t="str">
        <f t="shared" si="80"/>
        <v/>
      </c>
      <c r="P345" s="70">
        <f t="shared" si="81"/>
        <v>0</v>
      </c>
      <c r="Q345" s="28" t="str">
        <f t="shared" ca="1" si="82"/>
        <v/>
      </c>
      <c r="R345" s="28" t="str">
        <f t="shared" si="83"/>
        <v/>
      </c>
      <c r="S345" s="28" t="str">
        <f t="array" ref="S345">IF(ISBLANK(A345),"",INDEX(Info!$B$3:$H$6442,MATCH(J345,IF(Info!$D$3:$D$6442=K345,Info!$C$3:$C$6442),0),7))</f>
        <v/>
      </c>
    </row>
    <row r="346" spans="1:19" x14ac:dyDescent="0.25">
      <c r="A346" s="75"/>
      <c r="B346" s="75"/>
      <c r="C346" s="72"/>
      <c r="D346" s="72"/>
      <c r="E346" s="41" t="str">
        <f t="shared" si="70"/>
        <v/>
      </c>
      <c r="F346" s="90" t="str">
        <f t="shared" ca="1" si="71"/>
        <v/>
      </c>
      <c r="G346" s="91" t="str">
        <f t="shared" si="72"/>
        <v/>
      </c>
      <c r="H346" s="41" t="str">
        <f t="shared" si="73"/>
        <v/>
      </c>
      <c r="I346" s="92" t="str">
        <f t="shared" ca="1" si="74"/>
        <v/>
      </c>
      <c r="J346" s="28" t="str">
        <f t="shared" si="75"/>
        <v/>
      </c>
      <c r="K346" s="28" t="str">
        <f t="shared" si="76"/>
        <v/>
      </c>
      <c r="L346" s="28" t="str">
        <f t="shared" ca="1" si="77"/>
        <v/>
      </c>
      <c r="M346" s="28" t="str">
        <f t="shared" si="78"/>
        <v/>
      </c>
      <c r="N346" s="93" t="str">
        <f t="shared" si="79"/>
        <v/>
      </c>
      <c r="O346" s="94" t="str">
        <f t="shared" si="80"/>
        <v/>
      </c>
      <c r="P346" s="70">
        <f t="shared" si="81"/>
        <v>0</v>
      </c>
      <c r="Q346" s="28" t="str">
        <f t="shared" ca="1" si="82"/>
        <v/>
      </c>
      <c r="R346" s="28" t="str">
        <f t="shared" si="83"/>
        <v/>
      </c>
      <c r="S346" s="28" t="str">
        <f t="array" ref="S346">IF(ISBLANK(A346),"",INDEX(Info!$B$3:$H$6442,MATCH(J346,IF(Info!$D$3:$D$6442=K346,Info!$C$3:$C$6442),0),7))</f>
        <v/>
      </c>
    </row>
    <row r="347" spans="1:19" x14ac:dyDescent="0.25">
      <c r="A347" s="75"/>
      <c r="B347" s="75"/>
      <c r="C347" s="72"/>
      <c r="D347" s="72"/>
      <c r="E347" s="41" t="str">
        <f t="shared" si="70"/>
        <v/>
      </c>
      <c r="F347" s="90" t="str">
        <f t="shared" ca="1" si="71"/>
        <v/>
      </c>
      <c r="G347" s="91" t="str">
        <f t="shared" si="72"/>
        <v/>
      </c>
      <c r="H347" s="41" t="str">
        <f t="shared" si="73"/>
        <v/>
      </c>
      <c r="I347" s="92" t="str">
        <f t="shared" ca="1" si="74"/>
        <v/>
      </c>
      <c r="J347" s="28" t="str">
        <f t="shared" si="75"/>
        <v/>
      </c>
      <c r="K347" s="28" t="str">
        <f t="shared" si="76"/>
        <v/>
      </c>
      <c r="L347" s="28" t="str">
        <f t="shared" ca="1" si="77"/>
        <v/>
      </c>
      <c r="M347" s="28" t="str">
        <f t="shared" si="78"/>
        <v/>
      </c>
      <c r="N347" s="93" t="str">
        <f t="shared" si="79"/>
        <v/>
      </c>
      <c r="O347" s="94" t="str">
        <f t="shared" si="80"/>
        <v/>
      </c>
      <c r="P347" s="70">
        <f t="shared" si="81"/>
        <v>0</v>
      </c>
      <c r="Q347" s="28" t="str">
        <f t="shared" ca="1" si="82"/>
        <v/>
      </c>
      <c r="R347" s="28" t="str">
        <f t="shared" si="83"/>
        <v/>
      </c>
      <c r="S347" s="28" t="str">
        <f t="array" ref="S347">IF(ISBLANK(A347),"",INDEX(Info!$B$3:$H$6442,MATCH(J347,IF(Info!$D$3:$D$6442=K347,Info!$C$3:$C$6442),0),7))</f>
        <v/>
      </c>
    </row>
    <row r="348" spans="1:19" x14ac:dyDescent="0.25">
      <c r="A348" s="75"/>
      <c r="B348" s="75"/>
      <c r="C348" s="72"/>
      <c r="D348" s="72"/>
      <c r="E348" s="41" t="str">
        <f t="shared" si="70"/>
        <v/>
      </c>
      <c r="F348" s="90" t="str">
        <f t="shared" ca="1" si="71"/>
        <v/>
      </c>
      <c r="G348" s="91" t="str">
        <f t="shared" si="72"/>
        <v/>
      </c>
      <c r="H348" s="41" t="str">
        <f t="shared" si="73"/>
        <v/>
      </c>
      <c r="I348" s="92" t="str">
        <f t="shared" ca="1" si="74"/>
        <v/>
      </c>
      <c r="J348" s="28" t="str">
        <f t="shared" si="75"/>
        <v/>
      </c>
      <c r="K348" s="28" t="str">
        <f t="shared" si="76"/>
        <v/>
      </c>
      <c r="L348" s="28" t="str">
        <f t="shared" ca="1" si="77"/>
        <v/>
      </c>
      <c r="M348" s="28" t="str">
        <f t="shared" si="78"/>
        <v/>
      </c>
      <c r="N348" s="93" t="str">
        <f t="shared" si="79"/>
        <v/>
      </c>
      <c r="O348" s="94" t="str">
        <f t="shared" si="80"/>
        <v/>
      </c>
      <c r="P348" s="70">
        <f t="shared" si="81"/>
        <v>0</v>
      </c>
      <c r="Q348" s="28" t="str">
        <f t="shared" ca="1" si="82"/>
        <v/>
      </c>
      <c r="R348" s="28" t="str">
        <f t="shared" si="83"/>
        <v/>
      </c>
      <c r="S348" s="28" t="str">
        <f t="array" ref="S348">IF(ISBLANK(A348),"",INDEX(Info!$B$3:$H$6442,MATCH(J348,IF(Info!$D$3:$D$6442=K348,Info!$C$3:$C$6442),0),7))</f>
        <v/>
      </c>
    </row>
    <row r="349" spans="1:19" x14ac:dyDescent="0.25">
      <c r="A349" s="75"/>
      <c r="B349" s="75"/>
      <c r="C349" s="72"/>
      <c r="D349" s="72"/>
      <c r="E349" s="41" t="str">
        <f t="shared" si="70"/>
        <v/>
      </c>
      <c r="F349" s="90" t="str">
        <f t="shared" ca="1" si="71"/>
        <v/>
      </c>
      <c r="G349" s="91" t="str">
        <f t="shared" si="72"/>
        <v/>
      </c>
      <c r="H349" s="41" t="str">
        <f t="shared" si="73"/>
        <v/>
      </c>
      <c r="I349" s="92" t="str">
        <f t="shared" ca="1" si="74"/>
        <v/>
      </c>
      <c r="J349" s="28" t="str">
        <f t="shared" si="75"/>
        <v/>
      </c>
      <c r="K349" s="28" t="str">
        <f t="shared" si="76"/>
        <v/>
      </c>
      <c r="L349" s="28" t="str">
        <f t="shared" ca="1" si="77"/>
        <v/>
      </c>
      <c r="M349" s="28" t="str">
        <f t="shared" si="78"/>
        <v/>
      </c>
      <c r="N349" s="93" t="str">
        <f t="shared" si="79"/>
        <v/>
      </c>
      <c r="O349" s="94" t="str">
        <f t="shared" si="80"/>
        <v/>
      </c>
      <c r="P349" s="70">
        <f t="shared" si="81"/>
        <v>0</v>
      </c>
      <c r="Q349" s="28" t="str">
        <f t="shared" ca="1" si="82"/>
        <v/>
      </c>
      <c r="R349" s="28" t="str">
        <f t="shared" si="83"/>
        <v/>
      </c>
      <c r="S349" s="28" t="str">
        <f t="array" ref="S349">IF(ISBLANK(A349),"",INDEX(Info!$B$3:$H$6442,MATCH(J349,IF(Info!$D$3:$D$6442=K349,Info!$C$3:$C$6442),0),7))</f>
        <v/>
      </c>
    </row>
    <row r="350" spans="1:19" x14ac:dyDescent="0.25">
      <c r="A350" s="75"/>
      <c r="B350" s="75"/>
      <c r="C350" s="72"/>
      <c r="D350" s="72"/>
      <c r="E350" s="41" t="str">
        <f t="shared" si="70"/>
        <v/>
      </c>
      <c r="F350" s="90" t="str">
        <f t="shared" ca="1" si="71"/>
        <v/>
      </c>
      <c r="G350" s="91" t="str">
        <f t="shared" si="72"/>
        <v/>
      </c>
      <c r="H350" s="41" t="str">
        <f t="shared" si="73"/>
        <v/>
      </c>
      <c r="I350" s="92" t="str">
        <f t="shared" ca="1" si="74"/>
        <v/>
      </c>
      <c r="J350" s="28" t="str">
        <f t="shared" si="75"/>
        <v/>
      </c>
      <c r="K350" s="28" t="str">
        <f t="shared" si="76"/>
        <v/>
      </c>
      <c r="L350" s="28" t="str">
        <f t="shared" ca="1" si="77"/>
        <v/>
      </c>
      <c r="M350" s="28" t="str">
        <f t="shared" si="78"/>
        <v/>
      </c>
      <c r="N350" s="93" t="str">
        <f t="shared" si="79"/>
        <v/>
      </c>
      <c r="O350" s="94" t="str">
        <f t="shared" si="80"/>
        <v/>
      </c>
      <c r="P350" s="70">
        <f t="shared" si="81"/>
        <v>0</v>
      </c>
      <c r="Q350" s="28" t="str">
        <f t="shared" ca="1" si="82"/>
        <v/>
      </c>
      <c r="R350" s="28" t="str">
        <f t="shared" si="83"/>
        <v/>
      </c>
      <c r="S350" s="28" t="str">
        <f t="array" ref="S350">IF(ISBLANK(A350),"",INDEX(Info!$B$3:$H$6442,MATCH(J350,IF(Info!$D$3:$D$6442=K350,Info!$C$3:$C$6442),0),7))</f>
        <v/>
      </c>
    </row>
    <row r="351" spans="1:19" x14ac:dyDescent="0.25">
      <c r="A351" s="75"/>
      <c r="B351" s="75"/>
      <c r="C351" s="72"/>
      <c r="D351" s="72"/>
      <c r="E351" s="41" t="str">
        <f t="shared" si="70"/>
        <v/>
      </c>
      <c r="F351" s="90" t="str">
        <f t="shared" ca="1" si="71"/>
        <v/>
      </c>
      <c r="G351" s="91" t="str">
        <f t="shared" si="72"/>
        <v/>
      </c>
      <c r="H351" s="41" t="str">
        <f t="shared" si="73"/>
        <v/>
      </c>
      <c r="I351" s="92" t="str">
        <f t="shared" ca="1" si="74"/>
        <v/>
      </c>
      <c r="J351" s="28" t="str">
        <f t="shared" si="75"/>
        <v/>
      </c>
      <c r="K351" s="28" t="str">
        <f t="shared" si="76"/>
        <v/>
      </c>
      <c r="L351" s="28" t="str">
        <f t="shared" ca="1" si="77"/>
        <v/>
      </c>
      <c r="M351" s="28" t="str">
        <f t="shared" si="78"/>
        <v/>
      </c>
      <c r="N351" s="93" t="str">
        <f t="shared" si="79"/>
        <v/>
      </c>
      <c r="O351" s="94" t="str">
        <f t="shared" si="80"/>
        <v/>
      </c>
      <c r="P351" s="70">
        <f t="shared" si="81"/>
        <v>0</v>
      </c>
      <c r="Q351" s="28" t="str">
        <f t="shared" ca="1" si="82"/>
        <v/>
      </c>
      <c r="R351" s="28" t="str">
        <f t="shared" si="83"/>
        <v/>
      </c>
      <c r="S351" s="28" t="str">
        <f t="array" ref="S351">IF(ISBLANK(A351),"",INDEX(Info!$B$3:$H$6442,MATCH(J351,IF(Info!$D$3:$D$6442=K351,Info!$C$3:$C$6442),0),7))</f>
        <v/>
      </c>
    </row>
    <row r="352" spans="1:19" x14ac:dyDescent="0.25">
      <c r="A352" s="75"/>
      <c r="B352" s="75"/>
      <c r="C352" s="72"/>
      <c r="D352" s="72"/>
      <c r="E352" s="41" t="str">
        <f t="shared" si="70"/>
        <v/>
      </c>
      <c r="F352" s="90" t="str">
        <f t="shared" ca="1" si="71"/>
        <v/>
      </c>
      <c r="G352" s="91" t="str">
        <f t="shared" si="72"/>
        <v/>
      </c>
      <c r="H352" s="41" t="str">
        <f t="shared" si="73"/>
        <v/>
      </c>
      <c r="I352" s="92" t="str">
        <f t="shared" ca="1" si="74"/>
        <v/>
      </c>
      <c r="J352" s="28" t="str">
        <f t="shared" si="75"/>
        <v/>
      </c>
      <c r="K352" s="28" t="str">
        <f t="shared" si="76"/>
        <v/>
      </c>
      <c r="L352" s="28" t="str">
        <f t="shared" ca="1" si="77"/>
        <v/>
      </c>
      <c r="M352" s="28" t="str">
        <f t="shared" si="78"/>
        <v/>
      </c>
      <c r="N352" s="93" t="str">
        <f t="shared" si="79"/>
        <v/>
      </c>
      <c r="O352" s="94" t="str">
        <f t="shared" si="80"/>
        <v/>
      </c>
      <c r="P352" s="70">
        <f t="shared" si="81"/>
        <v>0</v>
      </c>
      <c r="Q352" s="28" t="str">
        <f t="shared" ca="1" si="82"/>
        <v/>
      </c>
      <c r="R352" s="28" t="str">
        <f t="shared" si="83"/>
        <v/>
      </c>
      <c r="S352" s="28" t="str">
        <f t="array" ref="S352">IF(ISBLANK(A352),"",INDEX(Info!$B$3:$H$6442,MATCH(J352,IF(Info!$D$3:$D$6442=K352,Info!$C$3:$C$6442),0),7))</f>
        <v/>
      </c>
    </row>
    <row r="353" spans="1:19" x14ac:dyDescent="0.25">
      <c r="A353" s="75"/>
      <c r="B353" s="75"/>
      <c r="C353" s="72"/>
      <c r="D353" s="72"/>
      <c r="E353" s="41" t="str">
        <f t="shared" si="70"/>
        <v/>
      </c>
      <c r="F353" s="90" t="str">
        <f t="shared" ca="1" si="71"/>
        <v/>
      </c>
      <c r="G353" s="91" t="str">
        <f t="shared" si="72"/>
        <v/>
      </c>
      <c r="H353" s="41" t="str">
        <f t="shared" si="73"/>
        <v/>
      </c>
      <c r="I353" s="92" t="str">
        <f t="shared" ca="1" si="74"/>
        <v/>
      </c>
      <c r="J353" s="28" t="str">
        <f t="shared" si="75"/>
        <v/>
      </c>
      <c r="K353" s="28" t="str">
        <f t="shared" si="76"/>
        <v/>
      </c>
      <c r="L353" s="28" t="str">
        <f t="shared" ca="1" si="77"/>
        <v/>
      </c>
      <c r="M353" s="28" t="str">
        <f t="shared" si="78"/>
        <v/>
      </c>
      <c r="N353" s="93" t="str">
        <f t="shared" si="79"/>
        <v/>
      </c>
      <c r="O353" s="94" t="str">
        <f t="shared" si="80"/>
        <v/>
      </c>
      <c r="P353" s="70">
        <f t="shared" si="81"/>
        <v>0</v>
      </c>
      <c r="Q353" s="28" t="str">
        <f t="shared" ca="1" si="82"/>
        <v/>
      </c>
      <c r="R353" s="28" t="str">
        <f t="shared" si="83"/>
        <v/>
      </c>
      <c r="S353" s="28" t="str">
        <f t="array" ref="S353">IF(ISBLANK(A353),"",INDEX(Info!$B$3:$H$6442,MATCH(J353,IF(Info!$D$3:$D$6442=K353,Info!$C$3:$C$6442),0),7))</f>
        <v/>
      </c>
    </row>
    <row r="354" spans="1:19" x14ac:dyDescent="0.25">
      <c r="A354" s="75"/>
      <c r="B354" s="75"/>
      <c r="C354" s="72"/>
      <c r="D354" s="72"/>
      <c r="E354" s="41" t="str">
        <f t="shared" si="70"/>
        <v/>
      </c>
      <c r="F354" s="90" t="str">
        <f t="shared" ca="1" si="71"/>
        <v/>
      </c>
      <c r="G354" s="91" t="str">
        <f t="shared" si="72"/>
        <v/>
      </c>
      <c r="H354" s="41" t="str">
        <f t="shared" si="73"/>
        <v/>
      </c>
      <c r="I354" s="92" t="str">
        <f t="shared" ca="1" si="74"/>
        <v/>
      </c>
      <c r="J354" s="28" t="str">
        <f t="shared" si="75"/>
        <v/>
      </c>
      <c r="K354" s="28" t="str">
        <f t="shared" si="76"/>
        <v/>
      </c>
      <c r="L354" s="28" t="str">
        <f t="shared" ca="1" si="77"/>
        <v/>
      </c>
      <c r="M354" s="28" t="str">
        <f t="shared" si="78"/>
        <v/>
      </c>
      <c r="N354" s="93" t="str">
        <f t="shared" si="79"/>
        <v/>
      </c>
      <c r="O354" s="94" t="str">
        <f t="shared" si="80"/>
        <v/>
      </c>
      <c r="P354" s="70">
        <f t="shared" si="81"/>
        <v>0</v>
      </c>
      <c r="Q354" s="28" t="str">
        <f t="shared" ca="1" si="82"/>
        <v/>
      </c>
      <c r="R354" s="28" t="str">
        <f t="shared" si="83"/>
        <v/>
      </c>
      <c r="S354" s="28" t="str">
        <f t="array" ref="S354">IF(ISBLANK(A354),"",INDEX(Info!$B$3:$H$6442,MATCH(J354,IF(Info!$D$3:$D$6442=K354,Info!$C$3:$C$6442),0),7))</f>
        <v/>
      </c>
    </row>
    <row r="355" spans="1:19" x14ac:dyDescent="0.25">
      <c r="A355" s="75"/>
      <c r="B355" s="75"/>
      <c r="C355" s="72"/>
      <c r="D355" s="72"/>
      <c r="E355" s="41" t="str">
        <f t="shared" si="70"/>
        <v/>
      </c>
      <c r="F355" s="90" t="str">
        <f t="shared" ca="1" si="71"/>
        <v/>
      </c>
      <c r="G355" s="91" t="str">
        <f t="shared" si="72"/>
        <v/>
      </c>
      <c r="H355" s="41" t="str">
        <f t="shared" si="73"/>
        <v/>
      </c>
      <c r="I355" s="92" t="str">
        <f t="shared" ca="1" si="74"/>
        <v/>
      </c>
      <c r="J355" s="28" t="str">
        <f t="shared" si="75"/>
        <v/>
      </c>
      <c r="K355" s="28" t="str">
        <f t="shared" si="76"/>
        <v/>
      </c>
      <c r="L355" s="28" t="str">
        <f t="shared" ca="1" si="77"/>
        <v/>
      </c>
      <c r="M355" s="28" t="str">
        <f t="shared" si="78"/>
        <v/>
      </c>
      <c r="N355" s="93" t="str">
        <f t="shared" si="79"/>
        <v/>
      </c>
      <c r="O355" s="94" t="str">
        <f t="shared" si="80"/>
        <v/>
      </c>
      <c r="P355" s="70">
        <f t="shared" si="81"/>
        <v>0</v>
      </c>
      <c r="Q355" s="28" t="str">
        <f t="shared" ca="1" si="82"/>
        <v/>
      </c>
      <c r="R355" s="28" t="str">
        <f t="shared" si="83"/>
        <v/>
      </c>
      <c r="S355" s="28" t="str">
        <f t="array" ref="S355">IF(ISBLANK(A355),"",INDEX(Info!$B$3:$H$6442,MATCH(J355,IF(Info!$D$3:$D$6442=K355,Info!$C$3:$C$6442),0),7))</f>
        <v/>
      </c>
    </row>
    <row r="356" spans="1:19" x14ac:dyDescent="0.25">
      <c r="A356" s="75"/>
      <c r="B356" s="75"/>
      <c r="C356" s="72"/>
      <c r="D356" s="72"/>
      <c r="E356" s="41" t="str">
        <f t="shared" si="70"/>
        <v/>
      </c>
      <c r="F356" s="90" t="str">
        <f t="shared" ca="1" si="71"/>
        <v/>
      </c>
      <c r="G356" s="91" t="str">
        <f t="shared" si="72"/>
        <v/>
      </c>
      <c r="H356" s="41" t="str">
        <f t="shared" si="73"/>
        <v/>
      </c>
      <c r="I356" s="92" t="str">
        <f t="shared" ca="1" si="74"/>
        <v/>
      </c>
      <c r="J356" s="28" t="str">
        <f t="shared" si="75"/>
        <v/>
      </c>
      <c r="K356" s="28" t="str">
        <f t="shared" si="76"/>
        <v/>
      </c>
      <c r="L356" s="28" t="str">
        <f t="shared" ca="1" si="77"/>
        <v/>
      </c>
      <c r="M356" s="28" t="str">
        <f t="shared" si="78"/>
        <v/>
      </c>
      <c r="N356" s="93" t="str">
        <f t="shared" si="79"/>
        <v/>
      </c>
      <c r="O356" s="94" t="str">
        <f t="shared" si="80"/>
        <v/>
      </c>
      <c r="P356" s="70">
        <f t="shared" si="81"/>
        <v>0</v>
      </c>
      <c r="Q356" s="28" t="str">
        <f t="shared" ca="1" si="82"/>
        <v/>
      </c>
      <c r="R356" s="28" t="str">
        <f t="shared" si="83"/>
        <v/>
      </c>
      <c r="S356" s="28" t="str">
        <f t="array" ref="S356">IF(ISBLANK(A356),"",INDEX(Info!$B$3:$H$6442,MATCH(J356,IF(Info!$D$3:$D$6442=K356,Info!$C$3:$C$6442),0),7))</f>
        <v/>
      </c>
    </row>
    <row r="357" spans="1:19" x14ac:dyDescent="0.25">
      <c r="A357" s="75"/>
      <c r="B357" s="75"/>
      <c r="C357" s="72"/>
      <c r="D357" s="72"/>
      <c r="E357" s="41" t="str">
        <f t="shared" si="70"/>
        <v/>
      </c>
      <c r="F357" s="90" t="str">
        <f t="shared" ca="1" si="71"/>
        <v/>
      </c>
      <c r="G357" s="91" t="str">
        <f t="shared" si="72"/>
        <v/>
      </c>
      <c r="H357" s="41" t="str">
        <f t="shared" si="73"/>
        <v/>
      </c>
      <c r="I357" s="92" t="str">
        <f t="shared" ca="1" si="74"/>
        <v/>
      </c>
      <c r="J357" s="28" t="str">
        <f t="shared" si="75"/>
        <v/>
      </c>
      <c r="K357" s="28" t="str">
        <f t="shared" si="76"/>
        <v/>
      </c>
      <c r="L357" s="28" t="str">
        <f t="shared" ca="1" si="77"/>
        <v/>
      </c>
      <c r="M357" s="28" t="str">
        <f t="shared" si="78"/>
        <v/>
      </c>
      <c r="N357" s="93" t="str">
        <f t="shared" si="79"/>
        <v/>
      </c>
      <c r="O357" s="94" t="str">
        <f t="shared" si="80"/>
        <v/>
      </c>
      <c r="P357" s="70">
        <f t="shared" si="81"/>
        <v>0</v>
      </c>
      <c r="Q357" s="28" t="str">
        <f t="shared" ca="1" si="82"/>
        <v/>
      </c>
      <c r="R357" s="28" t="str">
        <f t="shared" si="83"/>
        <v/>
      </c>
      <c r="S357" s="28" t="str">
        <f t="array" ref="S357">IF(ISBLANK(A357),"",INDEX(Info!$B$3:$H$6442,MATCH(J357,IF(Info!$D$3:$D$6442=K357,Info!$C$3:$C$6442),0),7))</f>
        <v/>
      </c>
    </row>
    <row r="358" spans="1:19" x14ac:dyDescent="0.25">
      <c r="A358" s="75"/>
      <c r="B358" s="75"/>
      <c r="C358" s="72"/>
      <c r="D358" s="72"/>
      <c r="E358" s="41" t="str">
        <f t="shared" si="70"/>
        <v/>
      </c>
      <c r="F358" s="90" t="str">
        <f t="shared" ca="1" si="71"/>
        <v/>
      </c>
      <c r="G358" s="91" t="str">
        <f t="shared" si="72"/>
        <v/>
      </c>
      <c r="H358" s="41" t="str">
        <f t="shared" si="73"/>
        <v/>
      </c>
      <c r="I358" s="92" t="str">
        <f t="shared" ca="1" si="74"/>
        <v/>
      </c>
      <c r="J358" s="28" t="str">
        <f t="shared" si="75"/>
        <v/>
      </c>
      <c r="K358" s="28" t="str">
        <f t="shared" si="76"/>
        <v/>
      </c>
      <c r="L358" s="28" t="str">
        <f t="shared" ca="1" si="77"/>
        <v/>
      </c>
      <c r="M358" s="28" t="str">
        <f t="shared" si="78"/>
        <v/>
      </c>
      <c r="N358" s="93" t="str">
        <f t="shared" si="79"/>
        <v/>
      </c>
      <c r="O358" s="94" t="str">
        <f t="shared" si="80"/>
        <v/>
      </c>
      <c r="P358" s="70">
        <f t="shared" si="81"/>
        <v>0</v>
      </c>
      <c r="Q358" s="28" t="str">
        <f t="shared" ca="1" si="82"/>
        <v/>
      </c>
      <c r="R358" s="28" t="str">
        <f t="shared" si="83"/>
        <v/>
      </c>
      <c r="S358" s="28" t="str">
        <f t="array" ref="S358">IF(ISBLANK(A358),"",INDEX(Info!$B$3:$H$6442,MATCH(J358,IF(Info!$D$3:$D$6442=K358,Info!$C$3:$C$6442),0),7))</f>
        <v/>
      </c>
    </row>
    <row r="359" spans="1:19" x14ac:dyDescent="0.25">
      <c r="A359" s="75"/>
      <c r="B359" s="75"/>
      <c r="C359" s="72"/>
      <c r="D359" s="72"/>
      <c r="E359" s="41" t="str">
        <f t="shared" si="70"/>
        <v/>
      </c>
      <c r="F359" s="90" t="str">
        <f t="shared" ca="1" si="71"/>
        <v/>
      </c>
      <c r="G359" s="91" t="str">
        <f t="shared" si="72"/>
        <v/>
      </c>
      <c r="H359" s="41" t="str">
        <f t="shared" si="73"/>
        <v/>
      </c>
      <c r="I359" s="92" t="str">
        <f t="shared" ca="1" si="74"/>
        <v/>
      </c>
      <c r="J359" s="28" t="str">
        <f t="shared" si="75"/>
        <v/>
      </c>
      <c r="K359" s="28" t="str">
        <f t="shared" si="76"/>
        <v/>
      </c>
      <c r="L359" s="28" t="str">
        <f t="shared" ca="1" si="77"/>
        <v/>
      </c>
      <c r="M359" s="28" t="str">
        <f t="shared" si="78"/>
        <v/>
      </c>
      <c r="N359" s="93" t="str">
        <f t="shared" si="79"/>
        <v/>
      </c>
      <c r="O359" s="94" t="str">
        <f t="shared" si="80"/>
        <v/>
      </c>
      <c r="P359" s="70">
        <f t="shared" si="81"/>
        <v>0</v>
      </c>
      <c r="Q359" s="28" t="str">
        <f t="shared" ca="1" si="82"/>
        <v/>
      </c>
      <c r="R359" s="28" t="str">
        <f t="shared" si="83"/>
        <v/>
      </c>
      <c r="S359" s="28" t="str">
        <f t="array" ref="S359">IF(ISBLANK(A359),"",INDEX(Info!$B$3:$H$6442,MATCH(J359,IF(Info!$D$3:$D$6442=K359,Info!$C$3:$C$6442),0),7))</f>
        <v/>
      </c>
    </row>
    <row r="360" spans="1:19" x14ac:dyDescent="0.25">
      <c r="A360" s="75"/>
      <c r="B360" s="75"/>
      <c r="C360" s="72"/>
      <c r="D360" s="72"/>
      <c r="E360" s="41" t="str">
        <f t="shared" si="70"/>
        <v/>
      </c>
      <c r="F360" s="90" t="str">
        <f t="shared" ca="1" si="71"/>
        <v/>
      </c>
      <c r="G360" s="91" t="str">
        <f t="shared" si="72"/>
        <v/>
      </c>
      <c r="H360" s="41" t="str">
        <f t="shared" si="73"/>
        <v/>
      </c>
      <c r="I360" s="92" t="str">
        <f t="shared" ca="1" si="74"/>
        <v/>
      </c>
      <c r="J360" s="28" t="str">
        <f t="shared" si="75"/>
        <v/>
      </c>
      <c r="K360" s="28" t="str">
        <f t="shared" si="76"/>
        <v/>
      </c>
      <c r="L360" s="28" t="str">
        <f t="shared" ca="1" si="77"/>
        <v/>
      </c>
      <c r="M360" s="28" t="str">
        <f t="shared" si="78"/>
        <v/>
      </c>
      <c r="N360" s="93" t="str">
        <f t="shared" si="79"/>
        <v/>
      </c>
      <c r="O360" s="94" t="str">
        <f t="shared" si="80"/>
        <v/>
      </c>
      <c r="P360" s="70">
        <f t="shared" si="81"/>
        <v>0</v>
      </c>
      <c r="Q360" s="28" t="str">
        <f t="shared" ca="1" si="82"/>
        <v/>
      </c>
      <c r="R360" s="28" t="str">
        <f t="shared" si="83"/>
        <v/>
      </c>
      <c r="S360" s="28" t="str">
        <f t="array" ref="S360">IF(ISBLANK(A360),"",INDEX(Info!$B$3:$H$6442,MATCH(J360,IF(Info!$D$3:$D$6442=K360,Info!$C$3:$C$6442),0),7))</f>
        <v/>
      </c>
    </row>
    <row r="361" spans="1:19" x14ac:dyDescent="0.25">
      <c r="A361" s="75"/>
      <c r="B361" s="75"/>
      <c r="C361" s="72"/>
      <c r="D361" s="72"/>
      <c r="E361" s="41" t="str">
        <f t="shared" si="70"/>
        <v/>
      </c>
      <c r="F361" s="90" t="str">
        <f t="shared" ca="1" si="71"/>
        <v/>
      </c>
      <c r="G361" s="91" t="str">
        <f t="shared" si="72"/>
        <v/>
      </c>
      <c r="H361" s="41" t="str">
        <f t="shared" si="73"/>
        <v/>
      </c>
      <c r="I361" s="92" t="str">
        <f t="shared" ca="1" si="74"/>
        <v/>
      </c>
      <c r="J361" s="28" t="str">
        <f t="shared" si="75"/>
        <v/>
      </c>
      <c r="K361" s="28" t="str">
        <f t="shared" si="76"/>
        <v/>
      </c>
      <c r="L361" s="28" t="str">
        <f t="shared" ca="1" si="77"/>
        <v/>
      </c>
      <c r="M361" s="28" t="str">
        <f t="shared" si="78"/>
        <v/>
      </c>
      <c r="N361" s="93" t="str">
        <f t="shared" si="79"/>
        <v/>
      </c>
      <c r="O361" s="94" t="str">
        <f t="shared" si="80"/>
        <v/>
      </c>
      <c r="P361" s="70">
        <f t="shared" si="81"/>
        <v>0</v>
      </c>
      <c r="Q361" s="28" t="str">
        <f t="shared" ca="1" si="82"/>
        <v/>
      </c>
      <c r="R361" s="28" t="str">
        <f t="shared" si="83"/>
        <v/>
      </c>
      <c r="S361" s="28" t="str">
        <f t="array" ref="S361">IF(ISBLANK(A361),"",INDEX(Info!$B$3:$H$6442,MATCH(J361,IF(Info!$D$3:$D$6442=K361,Info!$C$3:$C$6442),0),7))</f>
        <v/>
      </c>
    </row>
    <row r="362" spans="1:19" x14ac:dyDescent="0.25">
      <c r="A362" s="75"/>
      <c r="B362" s="75"/>
      <c r="C362" s="72"/>
      <c r="D362" s="72"/>
      <c r="E362" s="41" t="str">
        <f t="shared" si="70"/>
        <v/>
      </c>
      <c r="F362" s="90" t="str">
        <f t="shared" ca="1" si="71"/>
        <v/>
      </c>
      <c r="G362" s="91" t="str">
        <f t="shared" si="72"/>
        <v/>
      </c>
      <c r="H362" s="41" t="str">
        <f t="shared" si="73"/>
        <v/>
      </c>
      <c r="I362" s="92" t="str">
        <f t="shared" ca="1" si="74"/>
        <v/>
      </c>
      <c r="J362" s="28" t="str">
        <f t="shared" si="75"/>
        <v/>
      </c>
      <c r="K362" s="28" t="str">
        <f t="shared" si="76"/>
        <v/>
      </c>
      <c r="L362" s="28" t="str">
        <f t="shared" ca="1" si="77"/>
        <v/>
      </c>
      <c r="M362" s="28" t="str">
        <f t="shared" si="78"/>
        <v/>
      </c>
      <c r="N362" s="93" t="str">
        <f t="shared" si="79"/>
        <v/>
      </c>
      <c r="O362" s="94" t="str">
        <f t="shared" si="80"/>
        <v/>
      </c>
      <c r="P362" s="70">
        <f t="shared" si="81"/>
        <v>0</v>
      </c>
      <c r="Q362" s="28" t="str">
        <f t="shared" ca="1" si="82"/>
        <v/>
      </c>
      <c r="R362" s="28" t="str">
        <f t="shared" si="83"/>
        <v/>
      </c>
      <c r="S362" s="28" t="str">
        <f t="array" ref="S362">IF(ISBLANK(A362),"",INDEX(Info!$B$3:$H$6442,MATCH(J362,IF(Info!$D$3:$D$6442=K362,Info!$C$3:$C$6442),0),7))</f>
        <v/>
      </c>
    </row>
    <row r="363" spans="1:19" x14ac:dyDescent="0.25">
      <c r="A363" s="75"/>
      <c r="B363" s="75"/>
      <c r="C363" s="72"/>
      <c r="D363" s="72"/>
      <c r="E363" s="41" t="str">
        <f t="shared" si="70"/>
        <v/>
      </c>
      <c r="F363" s="90" t="str">
        <f t="shared" ca="1" si="71"/>
        <v/>
      </c>
      <c r="G363" s="91" t="str">
        <f t="shared" si="72"/>
        <v/>
      </c>
      <c r="H363" s="41" t="str">
        <f t="shared" si="73"/>
        <v/>
      </c>
      <c r="I363" s="92" t="str">
        <f t="shared" ca="1" si="74"/>
        <v/>
      </c>
      <c r="J363" s="28" t="str">
        <f t="shared" si="75"/>
        <v/>
      </c>
      <c r="K363" s="28" t="str">
        <f t="shared" si="76"/>
        <v/>
      </c>
      <c r="L363" s="28" t="str">
        <f t="shared" ca="1" si="77"/>
        <v/>
      </c>
      <c r="M363" s="28" t="str">
        <f t="shared" si="78"/>
        <v/>
      </c>
      <c r="N363" s="93" t="str">
        <f t="shared" si="79"/>
        <v/>
      </c>
      <c r="O363" s="94" t="str">
        <f t="shared" si="80"/>
        <v/>
      </c>
      <c r="P363" s="70">
        <f t="shared" si="81"/>
        <v>0</v>
      </c>
      <c r="Q363" s="28" t="str">
        <f t="shared" ca="1" si="82"/>
        <v/>
      </c>
      <c r="R363" s="28" t="str">
        <f t="shared" si="83"/>
        <v/>
      </c>
      <c r="S363" s="28" t="str">
        <f t="array" ref="S363">IF(ISBLANK(A363),"",INDEX(Info!$B$3:$H$6442,MATCH(J363,IF(Info!$D$3:$D$6442=K363,Info!$C$3:$C$6442),0),7))</f>
        <v/>
      </c>
    </row>
    <row r="364" spans="1:19" x14ac:dyDescent="0.25">
      <c r="A364" s="75"/>
      <c r="B364" s="75"/>
      <c r="C364" s="72"/>
      <c r="D364" s="72"/>
      <c r="E364" s="41" t="str">
        <f t="shared" si="70"/>
        <v/>
      </c>
      <c r="F364" s="90" t="str">
        <f t="shared" ca="1" si="71"/>
        <v/>
      </c>
      <c r="G364" s="91" t="str">
        <f t="shared" si="72"/>
        <v/>
      </c>
      <c r="H364" s="41" t="str">
        <f t="shared" si="73"/>
        <v/>
      </c>
      <c r="I364" s="92" t="str">
        <f t="shared" ca="1" si="74"/>
        <v/>
      </c>
      <c r="J364" s="28" t="str">
        <f t="shared" si="75"/>
        <v/>
      </c>
      <c r="K364" s="28" t="str">
        <f t="shared" si="76"/>
        <v/>
      </c>
      <c r="L364" s="28" t="str">
        <f t="shared" ca="1" si="77"/>
        <v/>
      </c>
      <c r="M364" s="28" t="str">
        <f t="shared" si="78"/>
        <v/>
      </c>
      <c r="N364" s="93" t="str">
        <f t="shared" si="79"/>
        <v/>
      </c>
      <c r="O364" s="94" t="str">
        <f t="shared" si="80"/>
        <v/>
      </c>
      <c r="P364" s="70">
        <f t="shared" si="81"/>
        <v>0</v>
      </c>
      <c r="Q364" s="28" t="str">
        <f t="shared" ca="1" si="82"/>
        <v/>
      </c>
      <c r="R364" s="28" t="str">
        <f t="shared" si="83"/>
        <v/>
      </c>
      <c r="S364" s="28" t="str">
        <f t="array" ref="S364">IF(ISBLANK(A364),"",INDEX(Info!$B$3:$H$6442,MATCH(J364,IF(Info!$D$3:$D$6442=K364,Info!$C$3:$C$6442),0),7))</f>
        <v/>
      </c>
    </row>
    <row r="365" spans="1:19" x14ac:dyDescent="0.25">
      <c r="A365" s="75"/>
      <c r="B365" s="75"/>
      <c r="C365" s="72"/>
      <c r="D365" s="72"/>
      <c r="E365" s="41" t="str">
        <f t="shared" si="70"/>
        <v/>
      </c>
      <c r="F365" s="90" t="str">
        <f t="shared" ca="1" si="71"/>
        <v/>
      </c>
      <c r="G365" s="91" t="str">
        <f t="shared" si="72"/>
        <v/>
      </c>
      <c r="H365" s="41" t="str">
        <f t="shared" si="73"/>
        <v/>
      </c>
      <c r="I365" s="92" t="str">
        <f t="shared" ca="1" si="74"/>
        <v/>
      </c>
      <c r="J365" s="28" t="str">
        <f t="shared" si="75"/>
        <v/>
      </c>
      <c r="K365" s="28" t="str">
        <f t="shared" si="76"/>
        <v/>
      </c>
      <c r="L365" s="28" t="str">
        <f t="shared" ca="1" si="77"/>
        <v/>
      </c>
      <c r="M365" s="28" t="str">
        <f t="shared" si="78"/>
        <v/>
      </c>
      <c r="N365" s="93" t="str">
        <f t="shared" si="79"/>
        <v/>
      </c>
      <c r="O365" s="94" t="str">
        <f t="shared" si="80"/>
        <v/>
      </c>
      <c r="P365" s="70">
        <f t="shared" si="81"/>
        <v>0</v>
      </c>
      <c r="Q365" s="28" t="str">
        <f t="shared" ca="1" si="82"/>
        <v/>
      </c>
      <c r="R365" s="28" t="str">
        <f t="shared" si="83"/>
        <v/>
      </c>
      <c r="S365" s="28" t="str">
        <f t="array" ref="S365">IF(ISBLANK(A365),"",INDEX(Info!$B$3:$H$6442,MATCH(J365,IF(Info!$D$3:$D$6442=K365,Info!$C$3:$C$6442),0),7))</f>
        <v/>
      </c>
    </row>
    <row r="366" spans="1:19" x14ac:dyDescent="0.25">
      <c r="A366" s="75"/>
      <c r="B366" s="75"/>
      <c r="C366" s="72"/>
      <c r="D366" s="72"/>
      <c r="E366" s="41" t="str">
        <f t="shared" si="70"/>
        <v/>
      </c>
      <c r="F366" s="90" t="str">
        <f t="shared" ca="1" si="71"/>
        <v/>
      </c>
      <c r="G366" s="91" t="str">
        <f t="shared" si="72"/>
        <v/>
      </c>
      <c r="H366" s="41" t="str">
        <f t="shared" si="73"/>
        <v/>
      </c>
      <c r="I366" s="92" t="str">
        <f t="shared" ca="1" si="74"/>
        <v/>
      </c>
      <c r="J366" s="28" t="str">
        <f t="shared" si="75"/>
        <v/>
      </c>
      <c r="K366" s="28" t="str">
        <f t="shared" si="76"/>
        <v/>
      </c>
      <c r="L366" s="28" t="str">
        <f t="shared" ca="1" si="77"/>
        <v/>
      </c>
      <c r="M366" s="28" t="str">
        <f t="shared" si="78"/>
        <v/>
      </c>
      <c r="N366" s="93" t="str">
        <f t="shared" si="79"/>
        <v/>
      </c>
      <c r="O366" s="94" t="str">
        <f t="shared" si="80"/>
        <v/>
      </c>
      <c r="P366" s="70">
        <f t="shared" si="81"/>
        <v>0</v>
      </c>
      <c r="Q366" s="28" t="str">
        <f t="shared" ca="1" si="82"/>
        <v/>
      </c>
      <c r="R366" s="28" t="str">
        <f t="shared" si="83"/>
        <v/>
      </c>
      <c r="S366" s="28" t="str">
        <f t="array" ref="S366">IF(ISBLANK(A366),"",INDEX(Info!$B$3:$H$6442,MATCH(J366,IF(Info!$D$3:$D$6442=K366,Info!$C$3:$C$6442),0),7))</f>
        <v/>
      </c>
    </row>
    <row r="367" spans="1:19" x14ac:dyDescent="0.25">
      <c r="A367" s="75"/>
      <c r="B367" s="75"/>
      <c r="C367" s="72"/>
      <c r="D367" s="72"/>
      <c r="E367" s="41" t="str">
        <f t="shared" si="70"/>
        <v/>
      </c>
      <c r="F367" s="90" t="str">
        <f t="shared" ca="1" si="71"/>
        <v/>
      </c>
      <c r="G367" s="91" t="str">
        <f t="shared" si="72"/>
        <v/>
      </c>
      <c r="H367" s="41" t="str">
        <f t="shared" si="73"/>
        <v/>
      </c>
      <c r="I367" s="92" t="str">
        <f t="shared" ca="1" si="74"/>
        <v/>
      </c>
      <c r="J367" s="28" t="str">
        <f t="shared" si="75"/>
        <v/>
      </c>
      <c r="K367" s="28" t="str">
        <f t="shared" si="76"/>
        <v/>
      </c>
      <c r="L367" s="28" t="str">
        <f t="shared" ca="1" si="77"/>
        <v/>
      </c>
      <c r="M367" s="28" t="str">
        <f t="shared" si="78"/>
        <v/>
      </c>
      <c r="N367" s="93" t="str">
        <f t="shared" si="79"/>
        <v/>
      </c>
      <c r="O367" s="94" t="str">
        <f t="shared" si="80"/>
        <v/>
      </c>
      <c r="P367" s="70">
        <f t="shared" si="81"/>
        <v>0</v>
      </c>
      <c r="Q367" s="28" t="str">
        <f t="shared" ca="1" si="82"/>
        <v/>
      </c>
      <c r="R367" s="28" t="str">
        <f t="shared" si="83"/>
        <v/>
      </c>
      <c r="S367" s="28" t="str">
        <f t="array" ref="S367">IF(ISBLANK(A367),"",INDEX(Info!$B$3:$H$6442,MATCH(J367,IF(Info!$D$3:$D$6442=K367,Info!$C$3:$C$6442),0),7))</f>
        <v/>
      </c>
    </row>
    <row r="368" spans="1:19" x14ac:dyDescent="0.25">
      <c r="A368" s="75"/>
      <c r="B368" s="75"/>
      <c r="C368" s="72"/>
      <c r="D368" s="72"/>
      <c r="E368" s="41" t="str">
        <f t="shared" si="70"/>
        <v/>
      </c>
      <c r="F368" s="90" t="str">
        <f t="shared" ca="1" si="71"/>
        <v/>
      </c>
      <c r="G368" s="91" t="str">
        <f t="shared" si="72"/>
        <v/>
      </c>
      <c r="H368" s="41" t="str">
        <f t="shared" si="73"/>
        <v/>
      </c>
      <c r="I368" s="92" t="str">
        <f t="shared" ca="1" si="74"/>
        <v/>
      </c>
      <c r="J368" s="28" t="str">
        <f t="shared" si="75"/>
        <v/>
      </c>
      <c r="K368" s="28" t="str">
        <f t="shared" si="76"/>
        <v/>
      </c>
      <c r="L368" s="28" t="str">
        <f t="shared" ca="1" si="77"/>
        <v/>
      </c>
      <c r="M368" s="28" t="str">
        <f t="shared" si="78"/>
        <v/>
      </c>
      <c r="N368" s="93" t="str">
        <f t="shared" si="79"/>
        <v/>
      </c>
      <c r="O368" s="94" t="str">
        <f t="shared" si="80"/>
        <v/>
      </c>
      <c r="P368" s="70">
        <f t="shared" si="81"/>
        <v>0</v>
      </c>
      <c r="Q368" s="28" t="str">
        <f t="shared" ca="1" si="82"/>
        <v/>
      </c>
      <c r="R368" s="28" t="str">
        <f t="shared" si="83"/>
        <v/>
      </c>
      <c r="S368" s="28" t="str">
        <f t="array" ref="S368">IF(ISBLANK(A368),"",INDEX(Info!$B$3:$H$6442,MATCH(J368,IF(Info!$D$3:$D$6442=K368,Info!$C$3:$C$6442),0),7))</f>
        <v/>
      </c>
    </row>
    <row r="369" spans="1:19" x14ac:dyDescent="0.25">
      <c r="A369" s="75"/>
      <c r="B369" s="75"/>
      <c r="C369" s="72"/>
      <c r="D369" s="72"/>
      <c r="E369" s="41" t="str">
        <f t="shared" si="70"/>
        <v/>
      </c>
      <c r="F369" s="90" t="str">
        <f t="shared" ca="1" si="71"/>
        <v/>
      </c>
      <c r="G369" s="91" t="str">
        <f t="shared" si="72"/>
        <v/>
      </c>
      <c r="H369" s="41" t="str">
        <f t="shared" si="73"/>
        <v/>
      </c>
      <c r="I369" s="92" t="str">
        <f t="shared" ca="1" si="74"/>
        <v/>
      </c>
      <c r="J369" s="28" t="str">
        <f t="shared" si="75"/>
        <v/>
      </c>
      <c r="K369" s="28" t="str">
        <f t="shared" si="76"/>
        <v/>
      </c>
      <c r="L369" s="28" t="str">
        <f t="shared" ca="1" si="77"/>
        <v/>
      </c>
      <c r="M369" s="28" t="str">
        <f t="shared" si="78"/>
        <v/>
      </c>
      <c r="N369" s="93" t="str">
        <f t="shared" si="79"/>
        <v/>
      </c>
      <c r="O369" s="94" t="str">
        <f t="shared" si="80"/>
        <v/>
      </c>
      <c r="P369" s="70">
        <f t="shared" si="81"/>
        <v>0</v>
      </c>
      <c r="Q369" s="28" t="str">
        <f t="shared" ca="1" si="82"/>
        <v/>
      </c>
      <c r="R369" s="28" t="str">
        <f t="shared" si="83"/>
        <v/>
      </c>
      <c r="S369" s="28" t="str">
        <f t="array" ref="S369">IF(ISBLANK(A369),"",INDEX(Info!$B$3:$H$6442,MATCH(J369,IF(Info!$D$3:$D$6442=K369,Info!$C$3:$C$6442),0),7))</f>
        <v/>
      </c>
    </row>
    <row r="370" spans="1:19" x14ac:dyDescent="0.25">
      <c r="A370" s="75"/>
      <c r="B370" s="75"/>
      <c r="C370" s="72"/>
      <c r="D370" s="72"/>
      <c r="E370" s="41" t="str">
        <f t="shared" si="70"/>
        <v/>
      </c>
      <c r="F370" s="90" t="str">
        <f t="shared" ca="1" si="71"/>
        <v/>
      </c>
      <c r="G370" s="91" t="str">
        <f t="shared" si="72"/>
        <v/>
      </c>
      <c r="H370" s="41" t="str">
        <f t="shared" si="73"/>
        <v/>
      </c>
      <c r="I370" s="92" t="str">
        <f t="shared" ca="1" si="74"/>
        <v/>
      </c>
      <c r="J370" s="28" t="str">
        <f t="shared" si="75"/>
        <v/>
      </c>
      <c r="K370" s="28" t="str">
        <f t="shared" si="76"/>
        <v/>
      </c>
      <c r="L370" s="28" t="str">
        <f t="shared" ca="1" si="77"/>
        <v/>
      </c>
      <c r="M370" s="28" t="str">
        <f t="shared" si="78"/>
        <v/>
      </c>
      <c r="N370" s="93" t="str">
        <f t="shared" si="79"/>
        <v/>
      </c>
      <c r="O370" s="94" t="str">
        <f t="shared" si="80"/>
        <v/>
      </c>
      <c r="P370" s="70">
        <f t="shared" si="81"/>
        <v>0</v>
      </c>
      <c r="Q370" s="28" t="str">
        <f t="shared" ca="1" si="82"/>
        <v/>
      </c>
      <c r="R370" s="28" t="str">
        <f t="shared" si="83"/>
        <v/>
      </c>
      <c r="S370" s="28" t="str">
        <f t="array" ref="S370">IF(ISBLANK(A370),"",INDEX(Info!$B$3:$H$6442,MATCH(J370,IF(Info!$D$3:$D$6442=K370,Info!$C$3:$C$6442),0),7))</f>
        <v/>
      </c>
    </row>
    <row r="371" spans="1:19" x14ac:dyDescent="0.25">
      <c r="A371" s="75"/>
      <c r="B371" s="75"/>
      <c r="C371" s="72"/>
      <c r="D371" s="72"/>
      <c r="E371" s="41" t="str">
        <f t="shared" si="70"/>
        <v/>
      </c>
      <c r="F371" s="90" t="str">
        <f t="shared" ca="1" si="71"/>
        <v/>
      </c>
      <c r="G371" s="91" t="str">
        <f t="shared" si="72"/>
        <v/>
      </c>
      <c r="H371" s="41" t="str">
        <f t="shared" si="73"/>
        <v/>
      </c>
      <c r="I371" s="92" t="str">
        <f t="shared" ca="1" si="74"/>
        <v/>
      </c>
      <c r="J371" s="28" t="str">
        <f t="shared" si="75"/>
        <v/>
      </c>
      <c r="K371" s="28" t="str">
        <f t="shared" si="76"/>
        <v/>
      </c>
      <c r="L371" s="28" t="str">
        <f t="shared" ca="1" si="77"/>
        <v/>
      </c>
      <c r="M371" s="28" t="str">
        <f t="shared" si="78"/>
        <v/>
      </c>
      <c r="N371" s="93" t="str">
        <f t="shared" si="79"/>
        <v/>
      </c>
      <c r="O371" s="94" t="str">
        <f t="shared" si="80"/>
        <v/>
      </c>
      <c r="P371" s="70">
        <f t="shared" si="81"/>
        <v>0</v>
      </c>
      <c r="Q371" s="28" t="str">
        <f t="shared" ca="1" si="82"/>
        <v/>
      </c>
      <c r="R371" s="28" t="str">
        <f t="shared" si="83"/>
        <v/>
      </c>
      <c r="S371" s="28" t="str">
        <f t="array" ref="S371">IF(ISBLANK(A371),"",INDEX(Info!$B$3:$H$6442,MATCH(J371,IF(Info!$D$3:$D$6442=K371,Info!$C$3:$C$6442),0),7))</f>
        <v/>
      </c>
    </row>
    <row r="372" spans="1:19" x14ac:dyDescent="0.25">
      <c r="A372" s="75"/>
      <c r="B372" s="75"/>
      <c r="C372" s="72"/>
      <c r="D372" s="72"/>
      <c r="E372" s="41" t="str">
        <f t="shared" si="70"/>
        <v/>
      </c>
      <c r="F372" s="90" t="str">
        <f t="shared" ca="1" si="71"/>
        <v/>
      </c>
      <c r="G372" s="91" t="str">
        <f t="shared" si="72"/>
        <v/>
      </c>
      <c r="H372" s="41" t="str">
        <f t="shared" si="73"/>
        <v/>
      </c>
      <c r="I372" s="92" t="str">
        <f t="shared" ca="1" si="74"/>
        <v/>
      </c>
      <c r="J372" s="28" t="str">
        <f t="shared" si="75"/>
        <v/>
      </c>
      <c r="K372" s="28" t="str">
        <f t="shared" si="76"/>
        <v/>
      </c>
      <c r="L372" s="28" t="str">
        <f t="shared" ca="1" si="77"/>
        <v/>
      </c>
      <c r="M372" s="28" t="str">
        <f t="shared" si="78"/>
        <v/>
      </c>
      <c r="N372" s="93" t="str">
        <f t="shared" si="79"/>
        <v/>
      </c>
      <c r="O372" s="94" t="str">
        <f t="shared" si="80"/>
        <v/>
      </c>
      <c r="P372" s="70">
        <f t="shared" si="81"/>
        <v>0</v>
      </c>
      <c r="Q372" s="28" t="str">
        <f t="shared" ca="1" si="82"/>
        <v/>
      </c>
      <c r="R372" s="28" t="str">
        <f t="shared" si="83"/>
        <v/>
      </c>
      <c r="S372" s="28" t="str">
        <f t="array" ref="S372">IF(ISBLANK(A372),"",INDEX(Info!$B$3:$H$6442,MATCH(J372,IF(Info!$D$3:$D$6442=K372,Info!$C$3:$C$6442),0),7))</f>
        <v/>
      </c>
    </row>
    <row r="373" spans="1:19" x14ac:dyDescent="0.25">
      <c r="A373" s="75"/>
      <c r="B373" s="75"/>
      <c r="C373" s="72"/>
      <c r="D373" s="72"/>
      <c r="E373" s="41" t="str">
        <f t="shared" si="70"/>
        <v/>
      </c>
      <c r="F373" s="90" t="str">
        <f t="shared" ca="1" si="71"/>
        <v/>
      </c>
      <c r="G373" s="91" t="str">
        <f t="shared" si="72"/>
        <v/>
      </c>
      <c r="H373" s="41" t="str">
        <f t="shared" si="73"/>
        <v/>
      </c>
      <c r="I373" s="92" t="str">
        <f t="shared" ca="1" si="74"/>
        <v/>
      </c>
      <c r="J373" s="28" t="str">
        <f t="shared" si="75"/>
        <v/>
      </c>
      <c r="K373" s="28" t="str">
        <f t="shared" si="76"/>
        <v/>
      </c>
      <c r="L373" s="28" t="str">
        <f t="shared" ca="1" si="77"/>
        <v/>
      </c>
      <c r="M373" s="28" t="str">
        <f t="shared" si="78"/>
        <v/>
      </c>
      <c r="N373" s="93" t="str">
        <f t="shared" si="79"/>
        <v/>
      </c>
      <c r="O373" s="94" t="str">
        <f t="shared" si="80"/>
        <v/>
      </c>
      <c r="P373" s="70">
        <f t="shared" si="81"/>
        <v>0</v>
      </c>
      <c r="Q373" s="28" t="str">
        <f t="shared" ca="1" si="82"/>
        <v/>
      </c>
      <c r="R373" s="28" t="str">
        <f t="shared" si="83"/>
        <v/>
      </c>
      <c r="S373" s="28" t="str">
        <f t="array" ref="S373">IF(ISBLANK(A373),"",INDEX(Info!$B$3:$H$6442,MATCH(J373,IF(Info!$D$3:$D$6442=K373,Info!$C$3:$C$6442),0),7))</f>
        <v/>
      </c>
    </row>
    <row r="374" spans="1:19" x14ac:dyDescent="0.25">
      <c r="A374" s="75"/>
      <c r="B374" s="75"/>
      <c r="C374" s="72"/>
      <c r="D374" s="72"/>
      <c r="E374" s="41" t="str">
        <f t="shared" si="70"/>
        <v/>
      </c>
      <c r="F374" s="90" t="str">
        <f t="shared" ca="1" si="71"/>
        <v/>
      </c>
      <c r="G374" s="91" t="str">
        <f t="shared" si="72"/>
        <v/>
      </c>
      <c r="H374" s="41" t="str">
        <f t="shared" si="73"/>
        <v/>
      </c>
      <c r="I374" s="92" t="str">
        <f t="shared" ca="1" si="74"/>
        <v/>
      </c>
      <c r="J374" s="28" t="str">
        <f t="shared" si="75"/>
        <v/>
      </c>
      <c r="K374" s="28" t="str">
        <f t="shared" si="76"/>
        <v/>
      </c>
      <c r="L374" s="28" t="str">
        <f t="shared" ca="1" si="77"/>
        <v/>
      </c>
      <c r="M374" s="28" t="str">
        <f t="shared" si="78"/>
        <v/>
      </c>
      <c r="N374" s="93" t="str">
        <f t="shared" si="79"/>
        <v/>
      </c>
      <c r="O374" s="94" t="str">
        <f t="shared" si="80"/>
        <v/>
      </c>
      <c r="P374" s="70">
        <f t="shared" si="81"/>
        <v>0</v>
      </c>
      <c r="Q374" s="28" t="str">
        <f t="shared" ca="1" si="82"/>
        <v/>
      </c>
      <c r="R374" s="28" t="str">
        <f t="shared" si="83"/>
        <v/>
      </c>
      <c r="S374" s="28" t="str">
        <f t="array" ref="S374">IF(ISBLANK(A374),"",INDEX(Info!$B$3:$H$6442,MATCH(J374,IF(Info!$D$3:$D$6442=K374,Info!$C$3:$C$6442),0),7))</f>
        <v/>
      </c>
    </row>
    <row r="375" spans="1:19" x14ac:dyDescent="0.25">
      <c r="A375" s="75"/>
      <c r="B375" s="75"/>
      <c r="C375" s="72"/>
      <c r="D375" s="72"/>
      <c r="E375" s="41" t="str">
        <f t="shared" si="70"/>
        <v/>
      </c>
      <c r="F375" s="90" t="str">
        <f t="shared" ca="1" si="71"/>
        <v/>
      </c>
      <c r="G375" s="91" t="str">
        <f t="shared" si="72"/>
        <v/>
      </c>
      <c r="H375" s="41" t="str">
        <f t="shared" si="73"/>
        <v/>
      </c>
      <c r="I375" s="92" t="str">
        <f t="shared" ca="1" si="74"/>
        <v/>
      </c>
      <c r="J375" s="28" t="str">
        <f t="shared" si="75"/>
        <v/>
      </c>
      <c r="K375" s="28" t="str">
        <f t="shared" si="76"/>
        <v/>
      </c>
      <c r="L375" s="28" t="str">
        <f t="shared" ca="1" si="77"/>
        <v/>
      </c>
      <c r="M375" s="28" t="str">
        <f t="shared" si="78"/>
        <v/>
      </c>
      <c r="N375" s="93" t="str">
        <f t="shared" si="79"/>
        <v/>
      </c>
      <c r="O375" s="94" t="str">
        <f t="shared" si="80"/>
        <v/>
      </c>
      <c r="P375" s="70">
        <f t="shared" si="81"/>
        <v>0</v>
      </c>
      <c r="Q375" s="28" t="str">
        <f t="shared" ca="1" si="82"/>
        <v/>
      </c>
      <c r="R375" s="28" t="str">
        <f t="shared" si="83"/>
        <v/>
      </c>
      <c r="S375" s="28" t="str">
        <f t="array" ref="S375">IF(ISBLANK(A375),"",INDEX(Info!$B$3:$H$6442,MATCH(J375,IF(Info!$D$3:$D$6442=K375,Info!$C$3:$C$6442),0),7))</f>
        <v/>
      </c>
    </row>
    <row r="376" spans="1:19" x14ac:dyDescent="0.25">
      <c r="A376" s="75"/>
      <c r="B376" s="75"/>
      <c r="C376" s="72"/>
      <c r="D376" s="72"/>
      <c r="E376" s="41" t="str">
        <f t="shared" si="70"/>
        <v/>
      </c>
      <c r="F376" s="90" t="str">
        <f t="shared" ca="1" si="71"/>
        <v/>
      </c>
      <c r="G376" s="91" t="str">
        <f t="shared" si="72"/>
        <v/>
      </c>
      <c r="H376" s="41" t="str">
        <f t="shared" si="73"/>
        <v/>
      </c>
      <c r="I376" s="92" t="str">
        <f t="shared" ca="1" si="74"/>
        <v/>
      </c>
      <c r="J376" s="28" t="str">
        <f t="shared" si="75"/>
        <v/>
      </c>
      <c r="K376" s="28" t="str">
        <f t="shared" si="76"/>
        <v/>
      </c>
      <c r="L376" s="28" t="str">
        <f t="shared" ca="1" si="77"/>
        <v/>
      </c>
      <c r="M376" s="28" t="str">
        <f t="shared" si="78"/>
        <v/>
      </c>
      <c r="N376" s="93" t="str">
        <f t="shared" si="79"/>
        <v/>
      </c>
      <c r="O376" s="94" t="str">
        <f t="shared" si="80"/>
        <v/>
      </c>
      <c r="P376" s="70">
        <f t="shared" si="81"/>
        <v>0</v>
      </c>
      <c r="Q376" s="28" t="str">
        <f t="shared" ca="1" si="82"/>
        <v/>
      </c>
      <c r="R376" s="28" t="str">
        <f t="shared" si="83"/>
        <v/>
      </c>
      <c r="S376" s="28" t="str">
        <f t="array" ref="S376">IF(ISBLANK(A376),"",INDEX(Info!$B$3:$H$6442,MATCH(J376,IF(Info!$D$3:$D$6442=K376,Info!$C$3:$C$6442),0),7))</f>
        <v/>
      </c>
    </row>
    <row r="377" spans="1:19" x14ac:dyDescent="0.25">
      <c r="A377" s="75"/>
      <c r="B377" s="75"/>
      <c r="C377" s="72"/>
      <c r="D377" s="72"/>
      <c r="E377" s="41" t="str">
        <f t="shared" si="70"/>
        <v/>
      </c>
      <c r="F377" s="90" t="str">
        <f t="shared" ca="1" si="71"/>
        <v/>
      </c>
      <c r="G377" s="91" t="str">
        <f t="shared" si="72"/>
        <v/>
      </c>
      <c r="H377" s="41" t="str">
        <f t="shared" si="73"/>
        <v/>
      </c>
      <c r="I377" s="92" t="str">
        <f t="shared" ca="1" si="74"/>
        <v/>
      </c>
      <c r="J377" s="28" t="str">
        <f t="shared" si="75"/>
        <v/>
      </c>
      <c r="K377" s="28" t="str">
        <f t="shared" si="76"/>
        <v/>
      </c>
      <c r="L377" s="28" t="str">
        <f t="shared" ca="1" si="77"/>
        <v/>
      </c>
      <c r="M377" s="28" t="str">
        <f t="shared" si="78"/>
        <v/>
      </c>
      <c r="N377" s="93" t="str">
        <f t="shared" si="79"/>
        <v/>
      </c>
      <c r="O377" s="94" t="str">
        <f t="shared" si="80"/>
        <v/>
      </c>
      <c r="P377" s="70">
        <f t="shared" si="81"/>
        <v>0</v>
      </c>
      <c r="Q377" s="28" t="str">
        <f t="shared" ca="1" si="82"/>
        <v/>
      </c>
      <c r="R377" s="28" t="str">
        <f t="shared" si="83"/>
        <v/>
      </c>
      <c r="S377" s="28" t="str">
        <f t="array" ref="S377">IF(ISBLANK(A377),"",INDEX(Info!$B$3:$H$6442,MATCH(J377,IF(Info!$D$3:$D$6442=K377,Info!$C$3:$C$6442),0),7))</f>
        <v/>
      </c>
    </row>
    <row r="378" spans="1:19" x14ac:dyDescent="0.25">
      <c r="A378" s="75"/>
      <c r="B378" s="75"/>
      <c r="C378" s="72"/>
      <c r="D378" s="72"/>
      <c r="E378" s="41" t="str">
        <f t="shared" si="70"/>
        <v/>
      </c>
      <c r="F378" s="90" t="str">
        <f t="shared" ca="1" si="71"/>
        <v/>
      </c>
      <c r="G378" s="91" t="str">
        <f t="shared" si="72"/>
        <v/>
      </c>
      <c r="H378" s="41" t="str">
        <f t="shared" si="73"/>
        <v/>
      </c>
      <c r="I378" s="92" t="str">
        <f t="shared" ca="1" si="74"/>
        <v/>
      </c>
      <c r="J378" s="28" t="str">
        <f t="shared" si="75"/>
        <v/>
      </c>
      <c r="K378" s="28" t="str">
        <f t="shared" si="76"/>
        <v/>
      </c>
      <c r="L378" s="28" t="str">
        <f t="shared" ca="1" si="77"/>
        <v/>
      </c>
      <c r="M378" s="28" t="str">
        <f t="shared" si="78"/>
        <v/>
      </c>
      <c r="N378" s="93" t="str">
        <f t="shared" si="79"/>
        <v/>
      </c>
      <c r="O378" s="94" t="str">
        <f t="shared" si="80"/>
        <v/>
      </c>
      <c r="P378" s="70">
        <f t="shared" si="81"/>
        <v>0</v>
      </c>
      <c r="Q378" s="28" t="str">
        <f t="shared" ca="1" si="82"/>
        <v/>
      </c>
      <c r="R378" s="28" t="str">
        <f t="shared" si="83"/>
        <v/>
      </c>
      <c r="S378" s="28" t="str">
        <f t="array" ref="S378">IF(ISBLANK(A378),"",INDEX(Info!$B$3:$H$6442,MATCH(J378,IF(Info!$D$3:$D$6442=K378,Info!$C$3:$C$6442),0),7))</f>
        <v/>
      </c>
    </row>
    <row r="379" spans="1:19" x14ac:dyDescent="0.25">
      <c r="A379" s="75"/>
      <c r="B379" s="75"/>
      <c r="C379" s="72"/>
      <c r="D379" s="72"/>
      <c r="E379" s="41" t="str">
        <f t="shared" si="70"/>
        <v/>
      </c>
      <c r="F379" s="90" t="str">
        <f t="shared" ca="1" si="71"/>
        <v/>
      </c>
      <c r="G379" s="91" t="str">
        <f t="shared" si="72"/>
        <v/>
      </c>
      <c r="H379" s="41" t="str">
        <f t="shared" si="73"/>
        <v/>
      </c>
      <c r="I379" s="92" t="str">
        <f t="shared" ca="1" si="74"/>
        <v/>
      </c>
      <c r="J379" s="28" t="str">
        <f t="shared" si="75"/>
        <v/>
      </c>
      <c r="K379" s="28" t="str">
        <f t="shared" si="76"/>
        <v/>
      </c>
      <c r="L379" s="28" t="str">
        <f t="shared" ca="1" si="77"/>
        <v/>
      </c>
      <c r="M379" s="28" t="str">
        <f t="shared" si="78"/>
        <v/>
      </c>
      <c r="N379" s="93" t="str">
        <f t="shared" si="79"/>
        <v/>
      </c>
      <c r="O379" s="94" t="str">
        <f t="shared" si="80"/>
        <v/>
      </c>
      <c r="P379" s="70">
        <f t="shared" si="81"/>
        <v>0</v>
      </c>
      <c r="Q379" s="28" t="str">
        <f t="shared" ca="1" si="82"/>
        <v/>
      </c>
      <c r="R379" s="28" t="str">
        <f t="shared" si="83"/>
        <v/>
      </c>
      <c r="S379" s="28" t="str">
        <f t="array" ref="S379">IF(ISBLANK(A379),"",INDEX(Info!$B$3:$H$6442,MATCH(J379,IF(Info!$D$3:$D$6442=K379,Info!$C$3:$C$6442),0),7))</f>
        <v/>
      </c>
    </row>
    <row r="380" spans="1:19" x14ac:dyDescent="0.25">
      <c r="A380" s="75"/>
      <c r="B380" s="75"/>
      <c r="C380" s="72"/>
      <c r="D380" s="72"/>
      <c r="E380" s="41" t="str">
        <f t="shared" si="70"/>
        <v/>
      </c>
      <c r="F380" s="90" t="str">
        <f t="shared" ca="1" si="71"/>
        <v/>
      </c>
      <c r="G380" s="91" t="str">
        <f t="shared" si="72"/>
        <v/>
      </c>
      <c r="H380" s="41" t="str">
        <f t="shared" si="73"/>
        <v/>
      </c>
      <c r="I380" s="92" t="str">
        <f t="shared" ca="1" si="74"/>
        <v/>
      </c>
      <c r="J380" s="28" t="str">
        <f t="shared" si="75"/>
        <v/>
      </c>
      <c r="K380" s="28" t="str">
        <f t="shared" si="76"/>
        <v/>
      </c>
      <c r="L380" s="28" t="str">
        <f t="shared" ca="1" si="77"/>
        <v/>
      </c>
      <c r="M380" s="28" t="str">
        <f t="shared" si="78"/>
        <v/>
      </c>
      <c r="N380" s="93" t="str">
        <f t="shared" si="79"/>
        <v/>
      </c>
      <c r="O380" s="94" t="str">
        <f t="shared" si="80"/>
        <v/>
      </c>
      <c r="P380" s="70">
        <f t="shared" si="81"/>
        <v>0</v>
      </c>
      <c r="Q380" s="28" t="str">
        <f t="shared" ca="1" si="82"/>
        <v/>
      </c>
      <c r="R380" s="28" t="str">
        <f t="shared" si="83"/>
        <v/>
      </c>
      <c r="S380" s="28" t="str">
        <f t="array" ref="S380">IF(ISBLANK(A380),"",INDEX(Info!$B$3:$H$6442,MATCH(J380,IF(Info!$D$3:$D$6442=K380,Info!$C$3:$C$6442),0),7))</f>
        <v/>
      </c>
    </row>
    <row r="381" spans="1:19" x14ac:dyDescent="0.25">
      <c r="A381" s="75"/>
      <c r="B381" s="75"/>
      <c r="C381" s="72"/>
      <c r="D381" s="72"/>
      <c r="E381" s="41" t="str">
        <f t="shared" si="70"/>
        <v/>
      </c>
      <c r="F381" s="90" t="str">
        <f t="shared" ca="1" si="71"/>
        <v/>
      </c>
      <c r="G381" s="91" t="str">
        <f t="shared" si="72"/>
        <v/>
      </c>
      <c r="H381" s="41" t="str">
        <f t="shared" si="73"/>
        <v/>
      </c>
      <c r="I381" s="92" t="str">
        <f t="shared" ca="1" si="74"/>
        <v/>
      </c>
      <c r="J381" s="28" t="str">
        <f t="shared" si="75"/>
        <v/>
      </c>
      <c r="K381" s="28" t="str">
        <f t="shared" si="76"/>
        <v/>
      </c>
      <c r="L381" s="28" t="str">
        <f t="shared" ca="1" si="77"/>
        <v/>
      </c>
      <c r="M381" s="28" t="str">
        <f t="shared" si="78"/>
        <v/>
      </c>
      <c r="N381" s="93" t="str">
        <f t="shared" si="79"/>
        <v/>
      </c>
      <c r="O381" s="94" t="str">
        <f t="shared" si="80"/>
        <v/>
      </c>
      <c r="P381" s="70">
        <f t="shared" si="81"/>
        <v>0</v>
      </c>
      <c r="Q381" s="28" t="str">
        <f t="shared" ca="1" si="82"/>
        <v/>
      </c>
      <c r="R381" s="28" t="str">
        <f t="shared" si="83"/>
        <v/>
      </c>
      <c r="S381" s="28" t="str">
        <f t="array" ref="S381">IF(ISBLANK(A381),"",INDEX(Info!$B$3:$H$6442,MATCH(J381,IF(Info!$D$3:$D$6442=K381,Info!$C$3:$C$6442),0),7))</f>
        <v/>
      </c>
    </row>
    <row r="382" spans="1:19" x14ac:dyDescent="0.25">
      <c r="A382" s="75"/>
      <c r="B382" s="75"/>
      <c r="C382" s="72"/>
      <c r="D382" s="72"/>
      <c r="E382" s="41" t="str">
        <f t="shared" si="70"/>
        <v/>
      </c>
      <c r="F382" s="90" t="str">
        <f t="shared" ca="1" si="71"/>
        <v/>
      </c>
      <c r="G382" s="91" t="str">
        <f t="shared" si="72"/>
        <v/>
      </c>
      <c r="H382" s="41" t="str">
        <f t="shared" si="73"/>
        <v/>
      </c>
      <c r="I382" s="92" t="str">
        <f t="shared" ca="1" si="74"/>
        <v/>
      </c>
      <c r="J382" s="28" t="str">
        <f t="shared" si="75"/>
        <v/>
      </c>
      <c r="K382" s="28" t="str">
        <f t="shared" si="76"/>
        <v/>
      </c>
      <c r="L382" s="28" t="str">
        <f t="shared" ca="1" si="77"/>
        <v/>
      </c>
      <c r="M382" s="28" t="str">
        <f t="shared" si="78"/>
        <v/>
      </c>
      <c r="N382" s="93" t="str">
        <f t="shared" si="79"/>
        <v/>
      </c>
      <c r="O382" s="94" t="str">
        <f t="shared" si="80"/>
        <v/>
      </c>
      <c r="P382" s="70">
        <f t="shared" si="81"/>
        <v>0</v>
      </c>
      <c r="Q382" s="28" t="str">
        <f t="shared" ca="1" si="82"/>
        <v/>
      </c>
      <c r="R382" s="28" t="str">
        <f t="shared" si="83"/>
        <v/>
      </c>
      <c r="S382" s="28" t="str">
        <f t="array" ref="S382">IF(ISBLANK(A382),"",INDEX(Info!$B$3:$H$6442,MATCH(J382,IF(Info!$D$3:$D$6442=K382,Info!$C$3:$C$6442),0),7))</f>
        <v/>
      </c>
    </row>
    <row r="383" spans="1:19" x14ac:dyDescent="0.25">
      <c r="A383" s="75"/>
      <c r="B383" s="75"/>
      <c r="C383" s="72"/>
      <c r="D383" s="72"/>
      <c r="E383" s="41" t="str">
        <f t="shared" si="70"/>
        <v/>
      </c>
      <c r="F383" s="90" t="str">
        <f t="shared" ca="1" si="71"/>
        <v/>
      </c>
      <c r="G383" s="91" t="str">
        <f t="shared" si="72"/>
        <v/>
      </c>
      <c r="H383" s="41" t="str">
        <f t="shared" si="73"/>
        <v/>
      </c>
      <c r="I383" s="92" t="str">
        <f t="shared" ca="1" si="74"/>
        <v/>
      </c>
      <c r="J383" s="28" t="str">
        <f t="shared" si="75"/>
        <v/>
      </c>
      <c r="K383" s="28" t="str">
        <f t="shared" si="76"/>
        <v/>
      </c>
      <c r="L383" s="28" t="str">
        <f t="shared" ca="1" si="77"/>
        <v/>
      </c>
      <c r="M383" s="28" t="str">
        <f t="shared" si="78"/>
        <v/>
      </c>
      <c r="N383" s="93" t="str">
        <f t="shared" si="79"/>
        <v/>
      </c>
      <c r="O383" s="94" t="str">
        <f t="shared" si="80"/>
        <v/>
      </c>
      <c r="P383" s="70">
        <f t="shared" si="81"/>
        <v>0</v>
      </c>
      <c r="Q383" s="28" t="str">
        <f t="shared" ca="1" si="82"/>
        <v/>
      </c>
      <c r="R383" s="28" t="str">
        <f t="shared" si="83"/>
        <v/>
      </c>
      <c r="S383" s="28" t="str">
        <f t="array" ref="S383">IF(ISBLANK(A383),"",INDEX(Info!$B$3:$H$6442,MATCH(J383,IF(Info!$D$3:$D$6442=K383,Info!$C$3:$C$6442),0),7))</f>
        <v/>
      </c>
    </row>
    <row r="384" spans="1:19" x14ac:dyDescent="0.25">
      <c r="A384" s="75"/>
      <c r="B384" s="75"/>
      <c r="C384" s="72"/>
      <c r="D384" s="72"/>
      <c r="E384" s="41" t="str">
        <f t="shared" si="70"/>
        <v/>
      </c>
      <c r="F384" s="90" t="str">
        <f t="shared" ca="1" si="71"/>
        <v/>
      </c>
      <c r="G384" s="91" t="str">
        <f t="shared" si="72"/>
        <v/>
      </c>
      <c r="H384" s="41" t="str">
        <f t="shared" si="73"/>
        <v/>
      </c>
      <c r="I384" s="92" t="str">
        <f t="shared" ca="1" si="74"/>
        <v/>
      </c>
      <c r="J384" s="28" t="str">
        <f t="shared" si="75"/>
        <v/>
      </c>
      <c r="K384" s="28" t="str">
        <f t="shared" si="76"/>
        <v/>
      </c>
      <c r="L384" s="28" t="str">
        <f t="shared" ca="1" si="77"/>
        <v/>
      </c>
      <c r="M384" s="28" t="str">
        <f t="shared" si="78"/>
        <v/>
      </c>
      <c r="N384" s="93" t="str">
        <f t="shared" si="79"/>
        <v/>
      </c>
      <c r="O384" s="94" t="str">
        <f t="shared" si="80"/>
        <v/>
      </c>
      <c r="P384" s="70">
        <f t="shared" si="81"/>
        <v>0</v>
      </c>
      <c r="Q384" s="28" t="str">
        <f t="shared" ca="1" si="82"/>
        <v/>
      </c>
      <c r="R384" s="28" t="str">
        <f t="shared" si="83"/>
        <v/>
      </c>
      <c r="S384" s="28" t="str">
        <f t="array" ref="S384">IF(ISBLANK(A384),"",INDEX(Info!$B$3:$H$6442,MATCH(J384,IF(Info!$D$3:$D$6442=K384,Info!$C$3:$C$6442),0),7))</f>
        <v/>
      </c>
    </row>
    <row r="385" spans="1:19" x14ac:dyDescent="0.25">
      <c r="A385" s="75"/>
      <c r="B385" s="75"/>
      <c r="C385" s="72"/>
      <c r="D385" s="72"/>
      <c r="E385" s="41" t="str">
        <f t="shared" si="70"/>
        <v/>
      </c>
      <c r="F385" s="90" t="str">
        <f t="shared" ca="1" si="71"/>
        <v/>
      </c>
      <c r="G385" s="91" t="str">
        <f t="shared" si="72"/>
        <v/>
      </c>
      <c r="H385" s="41" t="str">
        <f t="shared" si="73"/>
        <v/>
      </c>
      <c r="I385" s="92" t="str">
        <f t="shared" ca="1" si="74"/>
        <v/>
      </c>
      <c r="J385" s="28" t="str">
        <f t="shared" si="75"/>
        <v/>
      </c>
      <c r="K385" s="28" t="str">
        <f t="shared" si="76"/>
        <v/>
      </c>
      <c r="L385" s="28" t="str">
        <f t="shared" ca="1" si="77"/>
        <v/>
      </c>
      <c r="M385" s="28" t="str">
        <f t="shared" si="78"/>
        <v/>
      </c>
      <c r="N385" s="93" t="str">
        <f t="shared" si="79"/>
        <v/>
      </c>
      <c r="O385" s="94" t="str">
        <f t="shared" si="80"/>
        <v/>
      </c>
      <c r="P385" s="70">
        <f t="shared" si="81"/>
        <v>0</v>
      </c>
      <c r="Q385" s="28" t="str">
        <f t="shared" ca="1" si="82"/>
        <v/>
      </c>
      <c r="R385" s="28" t="str">
        <f t="shared" si="83"/>
        <v/>
      </c>
      <c r="S385" s="28" t="str">
        <f t="array" ref="S385">IF(ISBLANK(A385),"",INDEX(Info!$B$3:$H$6442,MATCH(J385,IF(Info!$D$3:$D$6442=K385,Info!$C$3:$C$6442),0),7))</f>
        <v/>
      </c>
    </row>
    <row r="386" spans="1:19" x14ac:dyDescent="0.25">
      <c r="A386" s="75"/>
      <c r="B386" s="75"/>
      <c r="C386" s="72"/>
      <c r="D386" s="72"/>
      <c r="E386" s="41" t="str">
        <f t="shared" si="70"/>
        <v/>
      </c>
      <c r="F386" s="90" t="str">
        <f t="shared" ca="1" si="71"/>
        <v/>
      </c>
      <c r="G386" s="91" t="str">
        <f t="shared" si="72"/>
        <v/>
      </c>
      <c r="H386" s="41" t="str">
        <f t="shared" si="73"/>
        <v/>
      </c>
      <c r="I386" s="92" t="str">
        <f t="shared" ca="1" si="74"/>
        <v/>
      </c>
      <c r="J386" s="28" t="str">
        <f t="shared" si="75"/>
        <v/>
      </c>
      <c r="K386" s="28" t="str">
        <f t="shared" si="76"/>
        <v/>
      </c>
      <c r="L386" s="28" t="str">
        <f t="shared" ca="1" si="77"/>
        <v/>
      </c>
      <c r="M386" s="28" t="str">
        <f t="shared" si="78"/>
        <v/>
      </c>
      <c r="N386" s="93" t="str">
        <f t="shared" si="79"/>
        <v/>
      </c>
      <c r="O386" s="94" t="str">
        <f t="shared" si="80"/>
        <v/>
      </c>
      <c r="P386" s="70">
        <f t="shared" si="81"/>
        <v>0</v>
      </c>
      <c r="Q386" s="28" t="str">
        <f t="shared" ca="1" si="82"/>
        <v/>
      </c>
      <c r="R386" s="28" t="str">
        <f t="shared" si="83"/>
        <v/>
      </c>
      <c r="S386" s="28" t="str">
        <f t="array" ref="S386">IF(ISBLANK(A386),"",INDEX(Info!$B$3:$H$6442,MATCH(J386,IF(Info!$D$3:$D$6442=K386,Info!$C$3:$C$6442),0),7))</f>
        <v/>
      </c>
    </row>
    <row r="387" spans="1:19" x14ac:dyDescent="0.25">
      <c r="A387" s="75"/>
      <c r="B387" s="75"/>
      <c r="C387" s="72"/>
      <c r="D387" s="72"/>
      <c r="E387" s="41" t="str">
        <f t="shared" si="70"/>
        <v/>
      </c>
      <c r="F387" s="90" t="str">
        <f t="shared" ca="1" si="71"/>
        <v/>
      </c>
      <c r="G387" s="91" t="str">
        <f t="shared" si="72"/>
        <v/>
      </c>
      <c r="H387" s="41" t="str">
        <f t="shared" si="73"/>
        <v/>
      </c>
      <c r="I387" s="92" t="str">
        <f t="shared" ca="1" si="74"/>
        <v/>
      </c>
      <c r="J387" s="28" t="str">
        <f t="shared" si="75"/>
        <v/>
      </c>
      <c r="K387" s="28" t="str">
        <f t="shared" si="76"/>
        <v/>
      </c>
      <c r="L387" s="28" t="str">
        <f t="shared" ca="1" si="77"/>
        <v/>
      </c>
      <c r="M387" s="28" t="str">
        <f t="shared" si="78"/>
        <v/>
      </c>
      <c r="N387" s="93" t="str">
        <f t="shared" si="79"/>
        <v/>
      </c>
      <c r="O387" s="94" t="str">
        <f t="shared" si="80"/>
        <v/>
      </c>
      <c r="P387" s="70">
        <f t="shared" si="81"/>
        <v>0</v>
      </c>
      <c r="Q387" s="28" t="str">
        <f t="shared" ca="1" si="82"/>
        <v/>
      </c>
      <c r="R387" s="28" t="str">
        <f t="shared" si="83"/>
        <v/>
      </c>
      <c r="S387" s="28" t="str">
        <f t="array" ref="S387">IF(ISBLANK(A387),"",INDEX(Info!$B$3:$H$6442,MATCH(J387,IF(Info!$D$3:$D$6442=K387,Info!$C$3:$C$6442),0),7))</f>
        <v/>
      </c>
    </row>
    <row r="388" spans="1:19" x14ac:dyDescent="0.25">
      <c r="A388" s="75"/>
      <c r="B388" s="75"/>
      <c r="C388" s="72"/>
      <c r="D388" s="72"/>
      <c r="E388" s="41" t="str">
        <f t="shared" ref="E388:E451" si="84">IF(OR(ISNA(INDEX($S:$S,ROW())),ISBLANK(INDEX($A:$A,ROW()))),"",RIGHT(INDEX($S:$S,ROW()),LEN(INDEX($S:$S,ROW()))-FIND("$",INDEX($S:$S,ROW()))))</f>
        <v/>
      </c>
      <c r="F388" s="90" t="str">
        <f t="shared" ref="F388:F451" ca="1" si="8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88" s="91" t="str">
        <f t="shared" ref="G388:G451" si="8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88" s="41" t="str">
        <f t="shared" ref="H388:H451" si="87">IF(ISBLANK(INDEX($A:$A,ROW())),"",IF(AND(ISNUMBER(INDEX($F:$F,ROW())),ISNUMBER(INDEX($G:$G,ROW()))),SUMPRODUCT(INDEX($F:$F,ROW()),INDEX($G:$G,ROW())),"Onbekend"))</f>
        <v/>
      </c>
      <c r="I388" s="92" t="str">
        <f t="shared" ref="I388:I451" ca="1" si="8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88" s="28" t="str">
        <f t="shared" ref="J388:J451" si="89">IF(ISBLANK(INDEX($A:$A,ROW())),"",IF(AND(COUNT(LOOKUP("E",INDEX($A:$A,ROW())))=0,LEN(INDEX($A:$A,ROW()))&lt;7),TEXT(INDEX($A:$A,ROW()),"000000"),INDEX($A:$A,ROW())))</f>
        <v/>
      </c>
      <c r="K388" s="28" t="str">
        <f t="shared" ref="K388:K451" si="90">IF(ISBLANK(INDEX($B:$B,ROW())),"",TEXT(INDEX($B:$B,ROW()),"000000000"))</f>
        <v/>
      </c>
      <c r="L388" s="28" t="str">
        <f t="shared" ref="L388:L451" ca="1" si="91">IF(ISBLANK(INDEX($A:$A,ROW())),"",SUMPRODUCT(--ISERROR(INDIRECT("A"&amp;INDEX(ROW(),1)&amp;":H"&amp;INDEX(ROW(),1))))&gt;0)</f>
        <v/>
      </c>
      <c r="M388" s="28" t="str">
        <f t="shared" ref="M388:M451" si="92">IF(ISBLANK(INDEX($A:$A,ROW())),"",SUMPRODUCT(--($J$3:$J$6442&amp;$K$3:$K$6442=INDEX($J:$J,ROW())&amp;INDEX($K:$K,ROW())))&gt;1)</f>
        <v/>
      </c>
      <c r="N388" s="93" t="str">
        <f t="shared" ref="N388:N451" si="93">IF(INDEX($S:$S,ROW())="","",IFERROR((LEFT(INDEX($S:$S,ROW()),FIND("#",INDEX($S:$S,ROW()))-1)/100),(LEFT(INDEX($S:$S,ROW()),FIND("#",INDEX($S:$S,ROW()))-1))))</f>
        <v/>
      </c>
      <c r="O388" s="94" t="str">
        <f t="shared" ref="O388:O451" si="9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88" s="70">
        <f t="shared" ref="P388:P451" si="95">IF(INDEX($S:$S,ROW())="",0,MID(INDEX($S:$S,ROW()),FIND("@",INDEX($S:$S,ROW()))+1,FIND("$",RIGHT(INDEX($S:$S,ROW()), LEN(INDEX($S:$S,ROW()))-FIND("@",INDEX($S:$S,ROW()),1)),1)-1))*1</f>
        <v>0</v>
      </c>
      <c r="Q388" s="28" t="str">
        <f t="shared" ref="Q388:Q451" ca="1" si="96">IF(OR(ISBLANK(INDEX($A:$A,ROW())),INDEX($L:$L,ROW())=TRUE),"",INDEX($D:$D,ROW()))</f>
        <v/>
      </c>
      <c r="R388" s="28" t="str">
        <f t="shared" ref="R388:R451" si="9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88" s="28" t="str">
        <f t="array" ref="S388">IF(ISBLANK(A388),"",INDEX(Info!$B$3:$H$6442,MATCH(J388,IF(Info!$D$3:$D$6442=K388,Info!$C$3:$C$6442),0),7))</f>
        <v/>
      </c>
    </row>
    <row r="389" spans="1:19" x14ac:dyDescent="0.25">
      <c r="A389" s="75"/>
      <c r="B389" s="75"/>
      <c r="C389" s="72"/>
      <c r="D389" s="72"/>
      <c r="E389" s="41" t="str">
        <f t="shared" si="84"/>
        <v/>
      </c>
      <c r="F389" s="90" t="str">
        <f t="shared" ca="1" si="85"/>
        <v/>
      </c>
      <c r="G389" s="91" t="str">
        <f t="shared" si="86"/>
        <v/>
      </c>
      <c r="H389" s="41" t="str">
        <f t="shared" si="87"/>
        <v/>
      </c>
      <c r="I389" s="92" t="str">
        <f t="shared" ca="1" si="88"/>
        <v/>
      </c>
      <c r="J389" s="28" t="str">
        <f t="shared" si="89"/>
        <v/>
      </c>
      <c r="K389" s="28" t="str">
        <f t="shared" si="90"/>
        <v/>
      </c>
      <c r="L389" s="28" t="str">
        <f t="shared" ca="1" si="91"/>
        <v/>
      </c>
      <c r="M389" s="28" t="str">
        <f t="shared" si="92"/>
        <v/>
      </c>
      <c r="N389" s="93" t="str">
        <f t="shared" si="93"/>
        <v/>
      </c>
      <c r="O389" s="94" t="str">
        <f t="shared" si="94"/>
        <v/>
      </c>
      <c r="P389" s="70">
        <f t="shared" si="95"/>
        <v>0</v>
      </c>
      <c r="Q389" s="28" t="str">
        <f t="shared" ca="1" si="96"/>
        <v/>
      </c>
      <c r="R389" s="28" t="str">
        <f t="shared" si="97"/>
        <v/>
      </c>
      <c r="S389" s="28" t="str">
        <f t="array" ref="S389">IF(ISBLANK(A389),"",INDEX(Info!$B$3:$H$6442,MATCH(J389,IF(Info!$D$3:$D$6442=K389,Info!$C$3:$C$6442),0),7))</f>
        <v/>
      </c>
    </row>
    <row r="390" spans="1:19" x14ac:dyDescent="0.25">
      <c r="A390" s="75"/>
      <c r="B390" s="75"/>
      <c r="C390" s="72"/>
      <c r="D390" s="72"/>
      <c r="E390" s="41" t="str">
        <f t="shared" si="84"/>
        <v/>
      </c>
      <c r="F390" s="90" t="str">
        <f t="shared" ca="1" si="85"/>
        <v/>
      </c>
      <c r="G390" s="91" t="str">
        <f t="shared" si="86"/>
        <v/>
      </c>
      <c r="H390" s="41" t="str">
        <f t="shared" si="87"/>
        <v/>
      </c>
      <c r="I390" s="92" t="str">
        <f t="shared" ca="1" si="88"/>
        <v/>
      </c>
      <c r="J390" s="28" t="str">
        <f t="shared" si="89"/>
        <v/>
      </c>
      <c r="K390" s="28" t="str">
        <f t="shared" si="90"/>
        <v/>
      </c>
      <c r="L390" s="28" t="str">
        <f t="shared" ca="1" si="91"/>
        <v/>
      </c>
      <c r="M390" s="28" t="str">
        <f t="shared" si="92"/>
        <v/>
      </c>
      <c r="N390" s="93" t="str">
        <f t="shared" si="93"/>
        <v/>
      </c>
      <c r="O390" s="94" t="str">
        <f t="shared" si="94"/>
        <v/>
      </c>
      <c r="P390" s="70">
        <f t="shared" si="95"/>
        <v>0</v>
      </c>
      <c r="Q390" s="28" t="str">
        <f t="shared" ca="1" si="96"/>
        <v/>
      </c>
      <c r="R390" s="28" t="str">
        <f t="shared" si="97"/>
        <v/>
      </c>
      <c r="S390" s="28" t="str">
        <f t="array" ref="S390">IF(ISBLANK(A390),"",INDEX(Info!$B$3:$H$6442,MATCH(J390,IF(Info!$D$3:$D$6442=K390,Info!$C$3:$C$6442),0),7))</f>
        <v/>
      </c>
    </row>
    <row r="391" spans="1:19" x14ac:dyDescent="0.25">
      <c r="A391" s="75"/>
      <c r="B391" s="75"/>
      <c r="C391" s="72"/>
      <c r="D391" s="72"/>
      <c r="E391" s="41" t="str">
        <f t="shared" si="84"/>
        <v/>
      </c>
      <c r="F391" s="90" t="str">
        <f t="shared" ca="1" si="85"/>
        <v/>
      </c>
      <c r="G391" s="91" t="str">
        <f t="shared" si="86"/>
        <v/>
      </c>
      <c r="H391" s="41" t="str">
        <f t="shared" si="87"/>
        <v/>
      </c>
      <c r="I391" s="92" t="str">
        <f t="shared" ca="1" si="88"/>
        <v/>
      </c>
      <c r="J391" s="28" t="str">
        <f t="shared" si="89"/>
        <v/>
      </c>
      <c r="K391" s="28" t="str">
        <f t="shared" si="90"/>
        <v/>
      </c>
      <c r="L391" s="28" t="str">
        <f t="shared" ca="1" si="91"/>
        <v/>
      </c>
      <c r="M391" s="28" t="str">
        <f t="shared" si="92"/>
        <v/>
      </c>
      <c r="N391" s="93" t="str">
        <f t="shared" si="93"/>
        <v/>
      </c>
      <c r="O391" s="94" t="str">
        <f t="shared" si="94"/>
        <v/>
      </c>
      <c r="P391" s="70">
        <f t="shared" si="95"/>
        <v>0</v>
      </c>
      <c r="Q391" s="28" t="str">
        <f t="shared" ca="1" si="96"/>
        <v/>
      </c>
      <c r="R391" s="28" t="str">
        <f t="shared" si="97"/>
        <v/>
      </c>
      <c r="S391" s="28" t="str">
        <f t="array" ref="S391">IF(ISBLANK(A391),"",INDEX(Info!$B$3:$H$6442,MATCH(J391,IF(Info!$D$3:$D$6442=K391,Info!$C$3:$C$6442),0),7))</f>
        <v/>
      </c>
    </row>
    <row r="392" spans="1:19" x14ac:dyDescent="0.25">
      <c r="A392" s="75"/>
      <c r="B392" s="75"/>
      <c r="C392" s="72"/>
      <c r="D392" s="72"/>
      <c r="E392" s="41" t="str">
        <f t="shared" si="84"/>
        <v/>
      </c>
      <c r="F392" s="90" t="str">
        <f t="shared" ca="1" si="85"/>
        <v/>
      </c>
      <c r="G392" s="91" t="str">
        <f t="shared" si="86"/>
        <v/>
      </c>
      <c r="H392" s="41" t="str">
        <f t="shared" si="87"/>
        <v/>
      </c>
      <c r="I392" s="92" t="str">
        <f t="shared" ca="1" si="88"/>
        <v/>
      </c>
      <c r="J392" s="28" t="str">
        <f t="shared" si="89"/>
        <v/>
      </c>
      <c r="K392" s="28" t="str">
        <f t="shared" si="90"/>
        <v/>
      </c>
      <c r="L392" s="28" t="str">
        <f t="shared" ca="1" si="91"/>
        <v/>
      </c>
      <c r="M392" s="28" t="str">
        <f t="shared" si="92"/>
        <v/>
      </c>
      <c r="N392" s="93" t="str">
        <f t="shared" si="93"/>
        <v/>
      </c>
      <c r="O392" s="94" t="str">
        <f t="shared" si="94"/>
        <v/>
      </c>
      <c r="P392" s="70">
        <f t="shared" si="95"/>
        <v>0</v>
      </c>
      <c r="Q392" s="28" t="str">
        <f t="shared" ca="1" si="96"/>
        <v/>
      </c>
      <c r="R392" s="28" t="str">
        <f t="shared" si="97"/>
        <v/>
      </c>
      <c r="S392" s="28" t="str">
        <f t="array" ref="S392">IF(ISBLANK(A392),"",INDEX(Info!$B$3:$H$6442,MATCH(J392,IF(Info!$D$3:$D$6442=K392,Info!$C$3:$C$6442),0),7))</f>
        <v/>
      </c>
    </row>
    <row r="393" spans="1:19" x14ac:dyDescent="0.25">
      <c r="A393" s="75"/>
      <c r="B393" s="75"/>
      <c r="C393" s="72"/>
      <c r="D393" s="72"/>
      <c r="E393" s="41" t="str">
        <f t="shared" si="84"/>
        <v/>
      </c>
      <c r="F393" s="90" t="str">
        <f t="shared" ca="1" si="85"/>
        <v/>
      </c>
      <c r="G393" s="91" t="str">
        <f t="shared" si="86"/>
        <v/>
      </c>
      <c r="H393" s="41" t="str">
        <f t="shared" si="87"/>
        <v/>
      </c>
      <c r="I393" s="92" t="str">
        <f t="shared" ca="1" si="88"/>
        <v/>
      </c>
      <c r="J393" s="28" t="str">
        <f t="shared" si="89"/>
        <v/>
      </c>
      <c r="K393" s="28" t="str">
        <f t="shared" si="90"/>
        <v/>
      </c>
      <c r="L393" s="28" t="str">
        <f t="shared" ca="1" si="91"/>
        <v/>
      </c>
      <c r="M393" s="28" t="str">
        <f t="shared" si="92"/>
        <v/>
      </c>
      <c r="N393" s="93" t="str">
        <f t="shared" si="93"/>
        <v/>
      </c>
      <c r="O393" s="94" t="str">
        <f t="shared" si="94"/>
        <v/>
      </c>
      <c r="P393" s="70">
        <f t="shared" si="95"/>
        <v>0</v>
      </c>
      <c r="Q393" s="28" t="str">
        <f t="shared" ca="1" si="96"/>
        <v/>
      </c>
      <c r="R393" s="28" t="str">
        <f t="shared" si="97"/>
        <v/>
      </c>
      <c r="S393" s="28" t="str">
        <f t="array" ref="S393">IF(ISBLANK(A393),"",INDEX(Info!$B$3:$H$6442,MATCH(J393,IF(Info!$D$3:$D$6442=K393,Info!$C$3:$C$6442),0),7))</f>
        <v/>
      </c>
    </row>
    <row r="394" spans="1:19" x14ac:dyDescent="0.25">
      <c r="A394" s="75"/>
      <c r="B394" s="75"/>
      <c r="C394" s="72"/>
      <c r="D394" s="72"/>
      <c r="E394" s="41" t="str">
        <f t="shared" si="84"/>
        <v/>
      </c>
      <c r="F394" s="90" t="str">
        <f t="shared" ca="1" si="85"/>
        <v/>
      </c>
      <c r="G394" s="91" t="str">
        <f t="shared" si="86"/>
        <v/>
      </c>
      <c r="H394" s="41" t="str">
        <f t="shared" si="87"/>
        <v/>
      </c>
      <c r="I394" s="92" t="str">
        <f t="shared" ca="1" si="88"/>
        <v/>
      </c>
      <c r="J394" s="28" t="str">
        <f t="shared" si="89"/>
        <v/>
      </c>
      <c r="K394" s="28" t="str">
        <f t="shared" si="90"/>
        <v/>
      </c>
      <c r="L394" s="28" t="str">
        <f t="shared" ca="1" si="91"/>
        <v/>
      </c>
      <c r="M394" s="28" t="str">
        <f t="shared" si="92"/>
        <v/>
      </c>
      <c r="N394" s="93" t="str">
        <f t="shared" si="93"/>
        <v/>
      </c>
      <c r="O394" s="94" t="str">
        <f t="shared" si="94"/>
        <v/>
      </c>
      <c r="P394" s="70">
        <f t="shared" si="95"/>
        <v>0</v>
      </c>
      <c r="Q394" s="28" t="str">
        <f t="shared" ca="1" si="96"/>
        <v/>
      </c>
      <c r="R394" s="28" t="str">
        <f t="shared" si="97"/>
        <v/>
      </c>
      <c r="S394" s="28" t="str">
        <f t="array" ref="S394">IF(ISBLANK(A394),"",INDEX(Info!$B$3:$H$6442,MATCH(J394,IF(Info!$D$3:$D$6442=K394,Info!$C$3:$C$6442),0),7))</f>
        <v/>
      </c>
    </row>
    <row r="395" spans="1:19" x14ac:dyDescent="0.25">
      <c r="A395" s="75"/>
      <c r="B395" s="75"/>
      <c r="C395" s="72"/>
      <c r="D395" s="72"/>
      <c r="E395" s="41" t="str">
        <f t="shared" si="84"/>
        <v/>
      </c>
      <c r="F395" s="90" t="str">
        <f t="shared" ca="1" si="85"/>
        <v/>
      </c>
      <c r="G395" s="91" t="str">
        <f t="shared" si="86"/>
        <v/>
      </c>
      <c r="H395" s="41" t="str">
        <f t="shared" si="87"/>
        <v/>
      </c>
      <c r="I395" s="92" t="str">
        <f t="shared" ca="1" si="88"/>
        <v/>
      </c>
      <c r="J395" s="28" t="str">
        <f t="shared" si="89"/>
        <v/>
      </c>
      <c r="K395" s="28" t="str">
        <f t="shared" si="90"/>
        <v/>
      </c>
      <c r="L395" s="28" t="str">
        <f t="shared" ca="1" si="91"/>
        <v/>
      </c>
      <c r="M395" s="28" t="str">
        <f t="shared" si="92"/>
        <v/>
      </c>
      <c r="N395" s="93" t="str">
        <f t="shared" si="93"/>
        <v/>
      </c>
      <c r="O395" s="94" t="str">
        <f t="shared" si="94"/>
        <v/>
      </c>
      <c r="P395" s="70">
        <f t="shared" si="95"/>
        <v>0</v>
      </c>
      <c r="Q395" s="28" t="str">
        <f t="shared" ca="1" si="96"/>
        <v/>
      </c>
      <c r="R395" s="28" t="str">
        <f t="shared" si="97"/>
        <v/>
      </c>
      <c r="S395" s="28" t="str">
        <f t="array" ref="S395">IF(ISBLANK(A395),"",INDEX(Info!$B$3:$H$6442,MATCH(J395,IF(Info!$D$3:$D$6442=K395,Info!$C$3:$C$6442),0),7))</f>
        <v/>
      </c>
    </row>
    <row r="396" spans="1:19" x14ac:dyDescent="0.25">
      <c r="A396" s="75"/>
      <c r="B396" s="75"/>
      <c r="C396" s="72"/>
      <c r="D396" s="72"/>
      <c r="E396" s="41" t="str">
        <f t="shared" si="84"/>
        <v/>
      </c>
      <c r="F396" s="90" t="str">
        <f t="shared" ca="1" si="85"/>
        <v/>
      </c>
      <c r="G396" s="91" t="str">
        <f t="shared" si="86"/>
        <v/>
      </c>
      <c r="H396" s="41" t="str">
        <f t="shared" si="87"/>
        <v/>
      </c>
      <c r="I396" s="92" t="str">
        <f t="shared" ca="1" si="88"/>
        <v/>
      </c>
      <c r="J396" s="28" t="str">
        <f t="shared" si="89"/>
        <v/>
      </c>
      <c r="K396" s="28" t="str">
        <f t="shared" si="90"/>
        <v/>
      </c>
      <c r="L396" s="28" t="str">
        <f t="shared" ca="1" si="91"/>
        <v/>
      </c>
      <c r="M396" s="28" t="str">
        <f t="shared" si="92"/>
        <v/>
      </c>
      <c r="N396" s="93" t="str">
        <f t="shared" si="93"/>
        <v/>
      </c>
      <c r="O396" s="94" t="str">
        <f t="shared" si="94"/>
        <v/>
      </c>
      <c r="P396" s="70">
        <f t="shared" si="95"/>
        <v>0</v>
      </c>
      <c r="Q396" s="28" t="str">
        <f t="shared" ca="1" si="96"/>
        <v/>
      </c>
      <c r="R396" s="28" t="str">
        <f t="shared" si="97"/>
        <v/>
      </c>
      <c r="S396" s="28" t="str">
        <f t="array" ref="S396">IF(ISBLANK(A396),"",INDEX(Info!$B$3:$H$6442,MATCH(J396,IF(Info!$D$3:$D$6442=K396,Info!$C$3:$C$6442),0),7))</f>
        <v/>
      </c>
    </row>
    <row r="397" spans="1:19" x14ac:dyDescent="0.25">
      <c r="A397" s="75"/>
      <c r="B397" s="75"/>
      <c r="C397" s="72"/>
      <c r="D397" s="72"/>
      <c r="E397" s="41" t="str">
        <f t="shared" si="84"/>
        <v/>
      </c>
      <c r="F397" s="90" t="str">
        <f t="shared" ca="1" si="85"/>
        <v/>
      </c>
      <c r="G397" s="91" t="str">
        <f t="shared" si="86"/>
        <v/>
      </c>
      <c r="H397" s="41" t="str">
        <f t="shared" si="87"/>
        <v/>
      </c>
      <c r="I397" s="92" t="str">
        <f t="shared" ca="1" si="88"/>
        <v/>
      </c>
      <c r="J397" s="28" t="str">
        <f t="shared" si="89"/>
        <v/>
      </c>
      <c r="K397" s="28" t="str">
        <f t="shared" si="90"/>
        <v/>
      </c>
      <c r="L397" s="28" t="str">
        <f t="shared" ca="1" si="91"/>
        <v/>
      </c>
      <c r="M397" s="28" t="str">
        <f t="shared" si="92"/>
        <v/>
      </c>
      <c r="N397" s="93" t="str">
        <f t="shared" si="93"/>
        <v/>
      </c>
      <c r="O397" s="94" t="str">
        <f t="shared" si="94"/>
        <v/>
      </c>
      <c r="P397" s="70">
        <f t="shared" si="95"/>
        <v>0</v>
      </c>
      <c r="Q397" s="28" t="str">
        <f t="shared" ca="1" si="96"/>
        <v/>
      </c>
      <c r="R397" s="28" t="str">
        <f t="shared" si="97"/>
        <v/>
      </c>
      <c r="S397" s="28" t="str">
        <f t="array" ref="S397">IF(ISBLANK(A397),"",INDEX(Info!$B$3:$H$6442,MATCH(J397,IF(Info!$D$3:$D$6442=K397,Info!$C$3:$C$6442),0),7))</f>
        <v/>
      </c>
    </row>
    <row r="398" spans="1:19" x14ac:dyDescent="0.25">
      <c r="A398" s="75"/>
      <c r="B398" s="75"/>
      <c r="C398" s="72"/>
      <c r="D398" s="72"/>
      <c r="E398" s="41" t="str">
        <f t="shared" si="84"/>
        <v/>
      </c>
      <c r="F398" s="90" t="str">
        <f t="shared" ca="1" si="85"/>
        <v/>
      </c>
      <c r="G398" s="91" t="str">
        <f t="shared" si="86"/>
        <v/>
      </c>
      <c r="H398" s="41" t="str">
        <f t="shared" si="87"/>
        <v/>
      </c>
      <c r="I398" s="92" t="str">
        <f t="shared" ca="1" si="88"/>
        <v/>
      </c>
      <c r="J398" s="28" t="str">
        <f t="shared" si="89"/>
        <v/>
      </c>
      <c r="K398" s="28" t="str">
        <f t="shared" si="90"/>
        <v/>
      </c>
      <c r="L398" s="28" t="str">
        <f t="shared" ca="1" si="91"/>
        <v/>
      </c>
      <c r="M398" s="28" t="str">
        <f t="shared" si="92"/>
        <v/>
      </c>
      <c r="N398" s="93" t="str">
        <f t="shared" si="93"/>
        <v/>
      </c>
      <c r="O398" s="94" t="str">
        <f t="shared" si="94"/>
        <v/>
      </c>
      <c r="P398" s="70">
        <f t="shared" si="95"/>
        <v>0</v>
      </c>
      <c r="Q398" s="28" t="str">
        <f t="shared" ca="1" si="96"/>
        <v/>
      </c>
      <c r="R398" s="28" t="str">
        <f t="shared" si="97"/>
        <v/>
      </c>
      <c r="S398" s="28" t="str">
        <f t="array" ref="S398">IF(ISBLANK(A398),"",INDEX(Info!$B$3:$H$6442,MATCH(J398,IF(Info!$D$3:$D$6442=K398,Info!$C$3:$C$6442),0),7))</f>
        <v/>
      </c>
    </row>
    <row r="399" spans="1:19" x14ac:dyDescent="0.25">
      <c r="A399" s="75"/>
      <c r="B399" s="75"/>
      <c r="C399" s="72"/>
      <c r="D399" s="72"/>
      <c r="E399" s="41" t="str">
        <f t="shared" si="84"/>
        <v/>
      </c>
      <c r="F399" s="90" t="str">
        <f t="shared" ca="1" si="85"/>
        <v/>
      </c>
      <c r="G399" s="91" t="str">
        <f t="shared" si="86"/>
        <v/>
      </c>
      <c r="H399" s="41" t="str">
        <f t="shared" si="87"/>
        <v/>
      </c>
      <c r="I399" s="92" t="str">
        <f t="shared" ca="1" si="88"/>
        <v/>
      </c>
      <c r="J399" s="28" t="str">
        <f t="shared" si="89"/>
        <v/>
      </c>
      <c r="K399" s="28" t="str">
        <f t="shared" si="90"/>
        <v/>
      </c>
      <c r="L399" s="28" t="str">
        <f t="shared" ca="1" si="91"/>
        <v/>
      </c>
      <c r="M399" s="28" t="str">
        <f t="shared" si="92"/>
        <v/>
      </c>
      <c r="N399" s="93" t="str">
        <f t="shared" si="93"/>
        <v/>
      </c>
      <c r="O399" s="94" t="str">
        <f t="shared" si="94"/>
        <v/>
      </c>
      <c r="P399" s="70">
        <f t="shared" si="95"/>
        <v>0</v>
      </c>
      <c r="Q399" s="28" t="str">
        <f t="shared" ca="1" si="96"/>
        <v/>
      </c>
      <c r="R399" s="28" t="str">
        <f t="shared" si="97"/>
        <v/>
      </c>
      <c r="S399" s="28" t="str">
        <f t="array" ref="S399">IF(ISBLANK(A399),"",INDEX(Info!$B$3:$H$6442,MATCH(J399,IF(Info!$D$3:$D$6442=K399,Info!$C$3:$C$6442),0),7))</f>
        <v/>
      </c>
    </row>
    <row r="400" spans="1:19" x14ac:dyDescent="0.25">
      <c r="A400" s="75"/>
      <c r="B400" s="75"/>
      <c r="C400" s="72"/>
      <c r="D400" s="72"/>
      <c r="E400" s="41" t="str">
        <f t="shared" si="84"/>
        <v/>
      </c>
      <c r="F400" s="90" t="str">
        <f t="shared" ca="1" si="85"/>
        <v/>
      </c>
      <c r="G400" s="91" t="str">
        <f t="shared" si="86"/>
        <v/>
      </c>
      <c r="H400" s="41" t="str">
        <f t="shared" si="87"/>
        <v/>
      </c>
      <c r="I400" s="92" t="str">
        <f t="shared" ca="1" si="88"/>
        <v/>
      </c>
      <c r="J400" s="28" t="str">
        <f t="shared" si="89"/>
        <v/>
      </c>
      <c r="K400" s="28" t="str">
        <f t="shared" si="90"/>
        <v/>
      </c>
      <c r="L400" s="28" t="str">
        <f t="shared" ca="1" si="91"/>
        <v/>
      </c>
      <c r="M400" s="28" t="str">
        <f t="shared" si="92"/>
        <v/>
      </c>
      <c r="N400" s="93" t="str">
        <f t="shared" si="93"/>
        <v/>
      </c>
      <c r="O400" s="94" t="str">
        <f t="shared" si="94"/>
        <v/>
      </c>
      <c r="P400" s="70">
        <f t="shared" si="95"/>
        <v>0</v>
      </c>
      <c r="Q400" s="28" t="str">
        <f t="shared" ca="1" si="96"/>
        <v/>
      </c>
      <c r="R400" s="28" t="str">
        <f t="shared" si="97"/>
        <v/>
      </c>
      <c r="S400" s="28" t="str">
        <f t="array" ref="S400">IF(ISBLANK(A400),"",INDEX(Info!$B$3:$H$6442,MATCH(J400,IF(Info!$D$3:$D$6442=K400,Info!$C$3:$C$6442),0),7))</f>
        <v/>
      </c>
    </row>
    <row r="401" spans="1:19" x14ac:dyDescent="0.25">
      <c r="A401" s="75"/>
      <c r="B401" s="75"/>
      <c r="C401" s="72"/>
      <c r="D401" s="72"/>
      <c r="E401" s="41" t="str">
        <f t="shared" si="84"/>
        <v/>
      </c>
      <c r="F401" s="90" t="str">
        <f t="shared" ca="1" si="85"/>
        <v/>
      </c>
      <c r="G401" s="91" t="str">
        <f t="shared" si="86"/>
        <v/>
      </c>
      <c r="H401" s="41" t="str">
        <f t="shared" si="87"/>
        <v/>
      </c>
      <c r="I401" s="92" t="str">
        <f t="shared" ca="1" si="88"/>
        <v/>
      </c>
      <c r="J401" s="28" t="str">
        <f t="shared" si="89"/>
        <v/>
      </c>
      <c r="K401" s="28" t="str">
        <f t="shared" si="90"/>
        <v/>
      </c>
      <c r="L401" s="28" t="str">
        <f t="shared" ca="1" si="91"/>
        <v/>
      </c>
      <c r="M401" s="28" t="str">
        <f t="shared" si="92"/>
        <v/>
      </c>
      <c r="N401" s="93" t="str">
        <f t="shared" si="93"/>
        <v/>
      </c>
      <c r="O401" s="94" t="str">
        <f t="shared" si="94"/>
        <v/>
      </c>
      <c r="P401" s="70">
        <f t="shared" si="95"/>
        <v>0</v>
      </c>
      <c r="Q401" s="28" t="str">
        <f t="shared" ca="1" si="96"/>
        <v/>
      </c>
      <c r="R401" s="28" t="str">
        <f t="shared" si="97"/>
        <v/>
      </c>
      <c r="S401" s="28" t="str">
        <f t="array" ref="S401">IF(ISBLANK(A401),"",INDEX(Info!$B$3:$H$6442,MATCH(J401,IF(Info!$D$3:$D$6442=K401,Info!$C$3:$C$6442),0),7))</f>
        <v/>
      </c>
    </row>
    <row r="402" spans="1:19" x14ac:dyDescent="0.25">
      <c r="A402" s="75"/>
      <c r="B402" s="75"/>
      <c r="C402" s="72"/>
      <c r="D402" s="72"/>
      <c r="E402" s="41" t="str">
        <f t="shared" si="84"/>
        <v/>
      </c>
      <c r="F402" s="90" t="str">
        <f t="shared" ca="1" si="85"/>
        <v/>
      </c>
      <c r="G402" s="91" t="str">
        <f t="shared" si="86"/>
        <v/>
      </c>
      <c r="H402" s="41" t="str">
        <f t="shared" si="87"/>
        <v/>
      </c>
      <c r="I402" s="92" t="str">
        <f t="shared" ca="1" si="88"/>
        <v/>
      </c>
      <c r="J402" s="28" t="str">
        <f t="shared" si="89"/>
        <v/>
      </c>
      <c r="K402" s="28" t="str">
        <f t="shared" si="90"/>
        <v/>
      </c>
      <c r="L402" s="28" t="str">
        <f t="shared" ca="1" si="91"/>
        <v/>
      </c>
      <c r="M402" s="28" t="str">
        <f t="shared" si="92"/>
        <v/>
      </c>
      <c r="N402" s="93" t="str">
        <f t="shared" si="93"/>
        <v/>
      </c>
      <c r="O402" s="94" t="str">
        <f t="shared" si="94"/>
        <v/>
      </c>
      <c r="P402" s="70">
        <f t="shared" si="95"/>
        <v>0</v>
      </c>
      <c r="Q402" s="28" t="str">
        <f t="shared" ca="1" si="96"/>
        <v/>
      </c>
      <c r="R402" s="28" t="str">
        <f t="shared" si="97"/>
        <v/>
      </c>
      <c r="S402" s="28" t="str">
        <f t="array" ref="S402">IF(ISBLANK(A402),"",INDEX(Info!$B$3:$H$6442,MATCH(J402,IF(Info!$D$3:$D$6442=K402,Info!$C$3:$C$6442),0),7))</f>
        <v/>
      </c>
    </row>
    <row r="403" spans="1:19" x14ac:dyDescent="0.25">
      <c r="A403" s="75"/>
      <c r="B403" s="75"/>
      <c r="C403" s="72"/>
      <c r="D403" s="72"/>
      <c r="E403" s="41" t="str">
        <f t="shared" si="84"/>
        <v/>
      </c>
      <c r="F403" s="90" t="str">
        <f t="shared" ca="1" si="85"/>
        <v/>
      </c>
      <c r="G403" s="91" t="str">
        <f t="shared" si="86"/>
        <v/>
      </c>
      <c r="H403" s="41" t="str">
        <f t="shared" si="87"/>
        <v/>
      </c>
      <c r="I403" s="92" t="str">
        <f t="shared" ca="1" si="88"/>
        <v/>
      </c>
      <c r="J403" s="28" t="str">
        <f t="shared" si="89"/>
        <v/>
      </c>
      <c r="K403" s="28" t="str">
        <f t="shared" si="90"/>
        <v/>
      </c>
      <c r="L403" s="28" t="str">
        <f t="shared" ca="1" si="91"/>
        <v/>
      </c>
      <c r="M403" s="28" t="str">
        <f t="shared" si="92"/>
        <v/>
      </c>
      <c r="N403" s="93" t="str">
        <f t="shared" si="93"/>
        <v/>
      </c>
      <c r="O403" s="94" t="str">
        <f t="shared" si="94"/>
        <v/>
      </c>
      <c r="P403" s="70">
        <f t="shared" si="95"/>
        <v>0</v>
      </c>
      <c r="Q403" s="28" t="str">
        <f t="shared" ca="1" si="96"/>
        <v/>
      </c>
      <c r="R403" s="28" t="str">
        <f t="shared" si="97"/>
        <v/>
      </c>
      <c r="S403" s="28" t="str">
        <f t="array" ref="S403">IF(ISBLANK(A403),"",INDEX(Info!$B$3:$H$6442,MATCH(J403,IF(Info!$D$3:$D$6442=K403,Info!$C$3:$C$6442),0),7))</f>
        <v/>
      </c>
    </row>
    <row r="404" spans="1:19" x14ac:dyDescent="0.25">
      <c r="A404" s="75"/>
      <c r="B404" s="75"/>
      <c r="C404" s="72"/>
      <c r="D404" s="72"/>
      <c r="E404" s="41" t="str">
        <f t="shared" si="84"/>
        <v/>
      </c>
      <c r="F404" s="90" t="str">
        <f t="shared" ca="1" si="85"/>
        <v/>
      </c>
      <c r="G404" s="91" t="str">
        <f t="shared" si="86"/>
        <v/>
      </c>
      <c r="H404" s="41" t="str">
        <f t="shared" si="87"/>
        <v/>
      </c>
      <c r="I404" s="92" t="str">
        <f t="shared" ca="1" si="88"/>
        <v/>
      </c>
      <c r="J404" s="28" t="str">
        <f t="shared" si="89"/>
        <v/>
      </c>
      <c r="K404" s="28" t="str">
        <f t="shared" si="90"/>
        <v/>
      </c>
      <c r="L404" s="28" t="str">
        <f t="shared" ca="1" si="91"/>
        <v/>
      </c>
      <c r="M404" s="28" t="str">
        <f t="shared" si="92"/>
        <v/>
      </c>
      <c r="N404" s="93" t="str">
        <f t="shared" si="93"/>
        <v/>
      </c>
      <c r="O404" s="94" t="str">
        <f t="shared" si="94"/>
        <v/>
      </c>
      <c r="P404" s="70">
        <f t="shared" si="95"/>
        <v>0</v>
      </c>
      <c r="Q404" s="28" t="str">
        <f t="shared" ca="1" si="96"/>
        <v/>
      </c>
      <c r="R404" s="28" t="str">
        <f t="shared" si="97"/>
        <v/>
      </c>
      <c r="S404" s="28" t="str">
        <f t="array" ref="S404">IF(ISBLANK(A404),"",INDEX(Info!$B$3:$H$6442,MATCH(J404,IF(Info!$D$3:$D$6442=K404,Info!$C$3:$C$6442),0),7))</f>
        <v/>
      </c>
    </row>
    <row r="405" spans="1:19" x14ac:dyDescent="0.25">
      <c r="A405" s="75"/>
      <c r="B405" s="75"/>
      <c r="C405" s="72"/>
      <c r="D405" s="72"/>
      <c r="E405" s="41" t="str">
        <f t="shared" si="84"/>
        <v/>
      </c>
      <c r="F405" s="90" t="str">
        <f t="shared" ca="1" si="85"/>
        <v/>
      </c>
      <c r="G405" s="91" t="str">
        <f t="shared" si="86"/>
        <v/>
      </c>
      <c r="H405" s="41" t="str">
        <f t="shared" si="87"/>
        <v/>
      </c>
      <c r="I405" s="92" t="str">
        <f t="shared" ca="1" si="88"/>
        <v/>
      </c>
      <c r="J405" s="28" t="str">
        <f t="shared" si="89"/>
        <v/>
      </c>
      <c r="K405" s="28" t="str">
        <f t="shared" si="90"/>
        <v/>
      </c>
      <c r="L405" s="28" t="str">
        <f t="shared" ca="1" si="91"/>
        <v/>
      </c>
      <c r="M405" s="28" t="str">
        <f t="shared" si="92"/>
        <v/>
      </c>
      <c r="N405" s="93" t="str">
        <f t="shared" si="93"/>
        <v/>
      </c>
      <c r="O405" s="94" t="str">
        <f t="shared" si="94"/>
        <v/>
      </c>
      <c r="P405" s="70">
        <f t="shared" si="95"/>
        <v>0</v>
      </c>
      <c r="Q405" s="28" t="str">
        <f t="shared" ca="1" si="96"/>
        <v/>
      </c>
      <c r="R405" s="28" t="str">
        <f t="shared" si="97"/>
        <v/>
      </c>
      <c r="S405" s="28" t="str">
        <f t="array" ref="S405">IF(ISBLANK(A405),"",INDEX(Info!$B$3:$H$6442,MATCH(J405,IF(Info!$D$3:$D$6442=K405,Info!$C$3:$C$6442),0),7))</f>
        <v/>
      </c>
    </row>
    <row r="406" spans="1:19" x14ac:dyDescent="0.25">
      <c r="A406" s="75"/>
      <c r="B406" s="75"/>
      <c r="C406" s="72"/>
      <c r="D406" s="72"/>
      <c r="E406" s="41" t="str">
        <f t="shared" si="84"/>
        <v/>
      </c>
      <c r="F406" s="90" t="str">
        <f t="shared" ca="1" si="85"/>
        <v/>
      </c>
      <c r="G406" s="91" t="str">
        <f t="shared" si="86"/>
        <v/>
      </c>
      <c r="H406" s="41" t="str">
        <f t="shared" si="87"/>
        <v/>
      </c>
      <c r="I406" s="92" t="str">
        <f t="shared" ca="1" si="88"/>
        <v/>
      </c>
      <c r="J406" s="28" t="str">
        <f t="shared" si="89"/>
        <v/>
      </c>
      <c r="K406" s="28" t="str">
        <f t="shared" si="90"/>
        <v/>
      </c>
      <c r="L406" s="28" t="str">
        <f t="shared" ca="1" si="91"/>
        <v/>
      </c>
      <c r="M406" s="28" t="str">
        <f t="shared" si="92"/>
        <v/>
      </c>
      <c r="N406" s="93" t="str">
        <f t="shared" si="93"/>
        <v/>
      </c>
      <c r="O406" s="94" t="str">
        <f t="shared" si="94"/>
        <v/>
      </c>
      <c r="P406" s="70">
        <f t="shared" si="95"/>
        <v>0</v>
      </c>
      <c r="Q406" s="28" t="str">
        <f t="shared" ca="1" si="96"/>
        <v/>
      </c>
      <c r="R406" s="28" t="str">
        <f t="shared" si="97"/>
        <v/>
      </c>
      <c r="S406" s="28" t="str">
        <f t="array" ref="S406">IF(ISBLANK(A406),"",INDEX(Info!$B$3:$H$6442,MATCH(J406,IF(Info!$D$3:$D$6442=K406,Info!$C$3:$C$6442),0),7))</f>
        <v/>
      </c>
    </row>
    <row r="407" spans="1:19" x14ac:dyDescent="0.25">
      <c r="A407" s="75"/>
      <c r="B407" s="75"/>
      <c r="C407" s="72"/>
      <c r="D407" s="72"/>
      <c r="E407" s="41" t="str">
        <f t="shared" si="84"/>
        <v/>
      </c>
      <c r="F407" s="90" t="str">
        <f t="shared" ca="1" si="85"/>
        <v/>
      </c>
      <c r="G407" s="91" t="str">
        <f t="shared" si="86"/>
        <v/>
      </c>
      <c r="H407" s="41" t="str">
        <f t="shared" si="87"/>
        <v/>
      </c>
      <c r="I407" s="92" t="str">
        <f t="shared" ca="1" si="88"/>
        <v/>
      </c>
      <c r="J407" s="28" t="str">
        <f t="shared" si="89"/>
        <v/>
      </c>
      <c r="K407" s="28" t="str">
        <f t="shared" si="90"/>
        <v/>
      </c>
      <c r="L407" s="28" t="str">
        <f t="shared" ca="1" si="91"/>
        <v/>
      </c>
      <c r="M407" s="28" t="str">
        <f t="shared" si="92"/>
        <v/>
      </c>
      <c r="N407" s="93" t="str">
        <f t="shared" si="93"/>
        <v/>
      </c>
      <c r="O407" s="94" t="str">
        <f t="shared" si="94"/>
        <v/>
      </c>
      <c r="P407" s="70">
        <f t="shared" si="95"/>
        <v>0</v>
      </c>
      <c r="Q407" s="28" t="str">
        <f t="shared" ca="1" si="96"/>
        <v/>
      </c>
      <c r="R407" s="28" t="str">
        <f t="shared" si="97"/>
        <v/>
      </c>
      <c r="S407" s="28" t="str">
        <f t="array" ref="S407">IF(ISBLANK(A407),"",INDEX(Info!$B$3:$H$6442,MATCH(J407,IF(Info!$D$3:$D$6442=K407,Info!$C$3:$C$6442),0),7))</f>
        <v/>
      </c>
    </row>
    <row r="408" spans="1:19" x14ac:dyDescent="0.25">
      <c r="A408" s="75"/>
      <c r="B408" s="75"/>
      <c r="C408" s="72"/>
      <c r="D408" s="72"/>
      <c r="E408" s="41" t="str">
        <f t="shared" si="84"/>
        <v/>
      </c>
      <c r="F408" s="90" t="str">
        <f t="shared" ca="1" si="85"/>
        <v/>
      </c>
      <c r="G408" s="91" t="str">
        <f t="shared" si="86"/>
        <v/>
      </c>
      <c r="H408" s="41" t="str">
        <f t="shared" si="87"/>
        <v/>
      </c>
      <c r="I408" s="92" t="str">
        <f t="shared" ca="1" si="88"/>
        <v/>
      </c>
      <c r="J408" s="28" t="str">
        <f t="shared" si="89"/>
        <v/>
      </c>
      <c r="K408" s="28" t="str">
        <f t="shared" si="90"/>
        <v/>
      </c>
      <c r="L408" s="28" t="str">
        <f t="shared" ca="1" si="91"/>
        <v/>
      </c>
      <c r="M408" s="28" t="str">
        <f t="shared" si="92"/>
        <v/>
      </c>
      <c r="N408" s="93" t="str">
        <f t="shared" si="93"/>
        <v/>
      </c>
      <c r="O408" s="94" t="str">
        <f t="shared" si="94"/>
        <v/>
      </c>
      <c r="P408" s="70">
        <f t="shared" si="95"/>
        <v>0</v>
      </c>
      <c r="Q408" s="28" t="str">
        <f t="shared" ca="1" si="96"/>
        <v/>
      </c>
      <c r="R408" s="28" t="str">
        <f t="shared" si="97"/>
        <v/>
      </c>
      <c r="S408" s="28" t="str">
        <f t="array" ref="S408">IF(ISBLANK(A408),"",INDEX(Info!$B$3:$H$6442,MATCH(J408,IF(Info!$D$3:$D$6442=K408,Info!$C$3:$C$6442),0),7))</f>
        <v/>
      </c>
    </row>
    <row r="409" spans="1:19" x14ac:dyDescent="0.25">
      <c r="A409" s="75"/>
      <c r="B409" s="75"/>
      <c r="C409" s="72"/>
      <c r="D409" s="72"/>
      <c r="E409" s="41" t="str">
        <f t="shared" si="84"/>
        <v/>
      </c>
      <c r="F409" s="90" t="str">
        <f t="shared" ca="1" si="85"/>
        <v/>
      </c>
      <c r="G409" s="91" t="str">
        <f t="shared" si="86"/>
        <v/>
      </c>
      <c r="H409" s="41" t="str">
        <f t="shared" si="87"/>
        <v/>
      </c>
      <c r="I409" s="92" t="str">
        <f t="shared" ca="1" si="88"/>
        <v/>
      </c>
      <c r="J409" s="28" t="str">
        <f t="shared" si="89"/>
        <v/>
      </c>
      <c r="K409" s="28" t="str">
        <f t="shared" si="90"/>
        <v/>
      </c>
      <c r="L409" s="28" t="str">
        <f t="shared" ca="1" si="91"/>
        <v/>
      </c>
      <c r="M409" s="28" t="str">
        <f t="shared" si="92"/>
        <v/>
      </c>
      <c r="N409" s="93" t="str">
        <f t="shared" si="93"/>
        <v/>
      </c>
      <c r="O409" s="94" t="str">
        <f t="shared" si="94"/>
        <v/>
      </c>
      <c r="P409" s="70">
        <f t="shared" si="95"/>
        <v>0</v>
      </c>
      <c r="Q409" s="28" t="str">
        <f t="shared" ca="1" si="96"/>
        <v/>
      </c>
      <c r="R409" s="28" t="str">
        <f t="shared" si="97"/>
        <v/>
      </c>
      <c r="S409" s="28" t="str">
        <f t="array" ref="S409">IF(ISBLANK(A409),"",INDEX(Info!$B$3:$H$6442,MATCH(J409,IF(Info!$D$3:$D$6442=K409,Info!$C$3:$C$6442),0),7))</f>
        <v/>
      </c>
    </row>
    <row r="410" spans="1:19" x14ac:dyDescent="0.25">
      <c r="A410" s="75"/>
      <c r="B410" s="75"/>
      <c r="C410" s="72"/>
      <c r="D410" s="72"/>
      <c r="E410" s="41" t="str">
        <f t="shared" si="84"/>
        <v/>
      </c>
      <c r="F410" s="90" t="str">
        <f t="shared" ca="1" si="85"/>
        <v/>
      </c>
      <c r="G410" s="91" t="str">
        <f t="shared" si="86"/>
        <v/>
      </c>
      <c r="H410" s="41" t="str">
        <f t="shared" si="87"/>
        <v/>
      </c>
      <c r="I410" s="92" t="str">
        <f t="shared" ca="1" si="88"/>
        <v/>
      </c>
      <c r="J410" s="28" t="str">
        <f t="shared" si="89"/>
        <v/>
      </c>
      <c r="K410" s="28" t="str">
        <f t="shared" si="90"/>
        <v/>
      </c>
      <c r="L410" s="28" t="str">
        <f t="shared" ca="1" si="91"/>
        <v/>
      </c>
      <c r="M410" s="28" t="str">
        <f t="shared" si="92"/>
        <v/>
      </c>
      <c r="N410" s="93" t="str">
        <f t="shared" si="93"/>
        <v/>
      </c>
      <c r="O410" s="94" t="str">
        <f t="shared" si="94"/>
        <v/>
      </c>
      <c r="P410" s="70">
        <f t="shared" si="95"/>
        <v>0</v>
      </c>
      <c r="Q410" s="28" t="str">
        <f t="shared" ca="1" si="96"/>
        <v/>
      </c>
      <c r="R410" s="28" t="str">
        <f t="shared" si="97"/>
        <v/>
      </c>
      <c r="S410" s="28" t="str">
        <f t="array" ref="S410">IF(ISBLANK(A410),"",INDEX(Info!$B$3:$H$6442,MATCH(J410,IF(Info!$D$3:$D$6442=K410,Info!$C$3:$C$6442),0),7))</f>
        <v/>
      </c>
    </row>
    <row r="411" spans="1:19" x14ac:dyDescent="0.25">
      <c r="A411" s="75"/>
      <c r="B411" s="75"/>
      <c r="C411" s="72"/>
      <c r="D411" s="72"/>
      <c r="E411" s="41" t="str">
        <f t="shared" si="84"/>
        <v/>
      </c>
      <c r="F411" s="90" t="str">
        <f t="shared" ca="1" si="85"/>
        <v/>
      </c>
      <c r="G411" s="91" t="str">
        <f t="shared" si="86"/>
        <v/>
      </c>
      <c r="H411" s="41" t="str">
        <f t="shared" si="87"/>
        <v/>
      </c>
      <c r="I411" s="92" t="str">
        <f t="shared" ca="1" si="88"/>
        <v/>
      </c>
      <c r="J411" s="28" t="str">
        <f t="shared" si="89"/>
        <v/>
      </c>
      <c r="K411" s="28" t="str">
        <f t="shared" si="90"/>
        <v/>
      </c>
      <c r="L411" s="28" t="str">
        <f t="shared" ca="1" si="91"/>
        <v/>
      </c>
      <c r="M411" s="28" t="str">
        <f t="shared" si="92"/>
        <v/>
      </c>
      <c r="N411" s="93" t="str">
        <f t="shared" si="93"/>
        <v/>
      </c>
      <c r="O411" s="94" t="str">
        <f t="shared" si="94"/>
        <v/>
      </c>
      <c r="P411" s="70">
        <f t="shared" si="95"/>
        <v>0</v>
      </c>
      <c r="Q411" s="28" t="str">
        <f t="shared" ca="1" si="96"/>
        <v/>
      </c>
      <c r="R411" s="28" t="str">
        <f t="shared" si="97"/>
        <v/>
      </c>
      <c r="S411" s="28" t="str">
        <f t="array" ref="S411">IF(ISBLANK(A411),"",INDEX(Info!$B$3:$H$6442,MATCH(J411,IF(Info!$D$3:$D$6442=K411,Info!$C$3:$C$6442),0),7))</f>
        <v/>
      </c>
    </row>
    <row r="412" spans="1:19" x14ac:dyDescent="0.25">
      <c r="A412" s="75"/>
      <c r="B412" s="75"/>
      <c r="C412" s="72"/>
      <c r="D412" s="72"/>
      <c r="E412" s="41" t="str">
        <f t="shared" si="84"/>
        <v/>
      </c>
      <c r="F412" s="90" t="str">
        <f t="shared" ca="1" si="85"/>
        <v/>
      </c>
      <c r="G412" s="91" t="str">
        <f t="shared" si="86"/>
        <v/>
      </c>
      <c r="H412" s="41" t="str">
        <f t="shared" si="87"/>
        <v/>
      </c>
      <c r="I412" s="92" t="str">
        <f t="shared" ca="1" si="88"/>
        <v/>
      </c>
      <c r="J412" s="28" t="str">
        <f t="shared" si="89"/>
        <v/>
      </c>
      <c r="K412" s="28" t="str">
        <f t="shared" si="90"/>
        <v/>
      </c>
      <c r="L412" s="28" t="str">
        <f t="shared" ca="1" si="91"/>
        <v/>
      </c>
      <c r="M412" s="28" t="str">
        <f t="shared" si="92"/>
        <v/>
      </c>
      <c r="N412" s="93" t="str">
        <f t="shared" si="93"/>
        <v/>
      </c>
      <c r="O412" s="94" t="str">
        <f t="shared" si="94"/>
        <v/>
      </c>
      <c r="P412" s="70">
        <f t="shared" si="95"/>
        <v>0</v>
      </c>
      <c r="Q412" s="28" t="str">
        <f t="shared" ca="1" si="96"/>
        <v/>
      </c>
      <c r="R412" s="28" t="str">
        <f t="shared" si="97"/>
        <v/>
      </c>
      <c r="S412" s="28" t="str">
        <f t="array" ref="S412">IF(ISBLANK(A412),"",INDEX(Info!$B$3:$H$6442,MATCH(J412,IF(Info!$D$3:$D$6442=K412,Info!$C$3:$C$6442),0),7))</f>
        <v/>
      </c>
    </row>
    <row r="413" spans="1:19" x14ac:dyDescent="0.25">
      <c r="A413" s="75"/>
      <c r="B413" s="75"/>
      <c r="C413" s="72"/>
      <c r="D413" s="72"/>
      <c r="E413" s="41" t="str">
        <f t="shared" si="84"/>
        <v/>
      </c>
      <c r="F413" s="90" t="str">
        <f t="shared" ca="1" si="85"/>
        <v/>
      </c>
      <c r="G413" s="91" t="str">
        <f t="shared" si="86"/>
        <v/>
      </c>
      <c r="H413" s="41" t="str">
        <f t="shared" si="87"/>
        <v/>
      </c>
      <c r="I413" s="92" t="str">
        <f t="shared" ca="1" si="88"/>
        <v/>
      </c>
      <c r="J413" s="28" t="str">
        <f t="shared" si="89"/>
        <v/>
      </c>
      <c r="K413" s="28" t="str">
        <f t="shared" si="90"/>
        <v/>
      </c>
      <c r="L413" s="28" t="str">
        <f t="shared" ca="1" si="91"/>
        <v/>
      </c>
      <c r="M413" s="28" t="str">
        <f t="shared" si="92"/>
        <v/>
      </c>
      <c r="N413" s="93" t="str">
        <f t="shared" si="93"/>
        <v/>
      </c>
      <c r="O413" s="94" t="str">
        <f t="shared" si="94"/>
        <v/>
      </c>
      <c r="P413" s="70">
        <f t="shared" si="95"/>
        <v>0</v>
      </c>
      <c r="Q413" s="28" t="str">
        <f t="shared" ca="1" si="96"/>
        <v/>
      </c>
      <c r="R413" s="28" t="str">
        <f t="shared" si="97"/>
        <v/>
      </c>
      <c r="S413" s="28" t="str">
        <f t="array" ref="S413">IF(ISBLANK(A413),"",INDEX(Info!$B$3:$H$6442,MATCH(J413,IF(Info!$D$3:$D$6442=K413,Info!$C$3:$C$6442),0),7))</f>
        <v/>
      </c>
    </row>
    <row r="414" spans="1:19" x14ac:dyDescent="0.25">
      <c r="A414" s="75"/>
      <c r="B414" s="75"/>
      <c r="C414" s="72"/>
      <c r="D414" s="72"/>
      <c r="E414" s="41" t="str">
        <f t="shared" si="84"/>
        <v/>
      </c>
      <c r="F414" s="90" t="str">
        <f t="shared" ca="1" si="85"/>
        <v/>
      </c>
      <c r="G414" s="91" t="str">
        <f t="shared" si="86"/>
        <v/>
      </c>
      <c r="H414" s="41" t="str">
        <f t="shared" si="87"/>
        <v/>
      </c>
      <c r="I414" s="92" t="str">
        <f t="shared" ca="1" si="88"/>
        <v/>
      </c>
      <c r="J414" s="28" t="str">
        <f t="shared" si="89"/>
        <v/>
      </c>
      <c r="K414" s="28" t="str">
        <f t="shared" si="90"/>
        <v/>
      </c>
      <c r="L414" s="28" t="str">
        <f t="shared" ca="1" si="91"/>
        <v/>
      </c>
      <c r="M414" s="28" t="str">
        <f t="shared" si="92"/>
        <v/>
      </c>
      <c r="N414" s="93" t="str">
        <f t="shared" si="93"/>
        <v/>
      </c>
      <c r="O414" s="94" t="str">
        <f t="shared" si="94"/>
        <v/>
      </c>
      <c r="P414" s="70">
        <f t="shared" si="95"/>
        <v>0</v>
      </c>
      <c r="Q414" s="28" t="str">
        <f t="shared" ca="1" si="96"/>
        <v/>
      </c>
      <c r="R414" s="28" t="str">
        <f t="shared" si="97"/>
        <v/>
      </c>
      <c r="S414" s="28" t="str">
        <f t="array" ref="S414">IF(ISBLANK(A414),"",INDEX(Info!$B$3:$H$6442,MATCH(J414,IF(Info!$D$3:$D$6442=K414,Info!$C$3:$C$6442),0),7))</f>
        <v/>
      </c>
    </row>
    <row r="415" spans="1:19" x14ac:dyDescent="0.25">
      <c r="A415" s="75"/>
      <c r="B415" s="75"/>
      <c r="C415" s="72"/>
      <c r="D415" s="72"/>
      <c r="E415" s="41" t="str">
        <f t="shared" si="84"/>
        <v/>
      </c>
      <c r="F415" s="90" t="str">
        <f t="shared" ca="1" si="85"/>
        <v/>
      </c>
      <c r="G415" s="91" t="str">
        <f t="shared" si="86"/>
        <v/>
      </c>
      <c r="H415" s="41" t="str">
        <f t="shared" si="87"/>
        <v/>
      </c>
      <c r="I415" s="92" t="str">
        <f t="shared" ca="1" si="88"/>
        <v/>
      </c>
      <c r="J415" s="28" t="str">
        <f t="shared" si="89"/>
        <v/>
      </c>
      <c r="K415" s="28" t="str">
        <f t="shared" si="90"/>
        <v/>
      </c>
      <c r="L415" s="28" t="str">
        <f t="shared" ca="1" si="91"/>
        <v/>
      </c>
      <c r="M415" s="28" t="str">
        <f t="shared" si="92"/>
        <v/>
      </c>
      <c r="N415" s="93" t="str">
        <f t="shared" si="93"/>
        <v/>
      </c>
      <c r="O415" s="94" t="str">
        <f t="shared" si="94"/>
        <v/>
      </c>
      <c r="P415" s="70">
        <f t="shared" si="95"/>
        <v>0</v>
      </c>
      <c r="Q415" s="28" t="str">
        <f t="shared" ca="1" si="96"/>
        <v/>
      </c>
      <c r="R415" s="28" t="str">
        <f t="shared" si="97"/>
        <v/>
      </c>
      <c r="S415" s="28" t="str">
        <f t="array" ref="S415">IF(ISBLANK(A415),"",INDEX(Info!$B$3:$H$6442,MATCH(J415,IF(Info!$D$3:$D$6442=K415,Info!$C$3:$C$6442),0),7))</f>
        <v/>
      </c>
    </row>
    <row r="416" spans="1:19" x14ac:dyDescent="0.25">
      <c r="A416" s="75"/>
      <c r="B416" s="75"/>
      <c r="C416" s="72"/>
      <c r="D416" s="72"/>
      <c r="E416" s="41" t="str">
        <f t="shared" si="84"/>
        <v/>
      </c>
      <c r="F416" s="90" t="str">
        <f t="shared" ca="1" si="85"/>
        <v/>
      </c>
      <c r="G416" s="91" t="str">
        <f t="shared" si="86"/>
        <v/>
      </c>
      <c r="H416" s="41" t="str">
        <f t="shared" si="87"/>
        <v/>
      </c>
      <c r="I416" s="92" t="str">
        <f t="shared" ca="1" si="88"/>
        <v/>
      </c>
      <c r="J416" s="28" t="str">
        <f t="shared" si="89"/>
        <v/>
      </c>
      <c r="K416" s="28" t="str">
        <f t="shared" si="90"/>
        <v/>
      </c>
      <c r="L416" s="28" t="str">
        <f t="shared" ca="1" si="91"/>
        <v/>
      </c>
      <c r="M416" s="28" t="str">
        <f t="shared" si="92"/>
        <v/>
      </c>
      <c r="N416" s="93" t="str">
        <f t="shared" si="93"/>
        <v/>
      </c>
      <c r="O416" s="94" t="str">
        <f t="shared" si="94"/>
        <v/>
      </c>
      <c r="P416" s="70">
        <f t="shared" si="95"/>
        <v>0</v>
      </c>
      <c r="Q416" s="28" t="str">
        <f t="shared" ca="1" si="96"/>
        <v/>
      </c>
      <c r="R416" s="28" t="str">
        <f t="shared" si="97"/>
        <v/>
      </c>
      <c r="S416" s="28" t="str">
        <f t="array" ref="S416">IF(ISBLANK(A416),"",INDEX(Info!$B$3:$H$6442,MATCH(J416,IF(Info!$D$3:$D$6442=K416,Info!$C$3:$C$6442),0),7))</f>
        <v/>
      </c>
    </row>
    <row r="417" spans="1:19" x14ac:dyDescent="0.25">
      <c r="A417" s="75"/>
      <c r="B417" s="75"/>
      <c r="C417" s="72"/>
      <c r="D417" s="72"/>
      <c r="E417" s="41" t="str">
        <f t="shared" si="84"/>
        <v/>
      </c>
      <c r="F417" s="90" t="str">
        <f t="shared" ca="1" si="85"/>
        <v/>
      </c>
      <c r="G417" s="91" t="str">
        <f t="shared" si="86"/>
        <v/>
      </c>
      <c r="H417" s="41" t="str">
        <f t="shared" si="87"/>
        <v/>
      </c>
      <c r="I417" s="92" t="str">
        <f t="shared" ca="1" si="88"/>
        <v/>
      </c>
      <c r="J417" s="28" t="str">
        <f t="shared" si="89"/>
        <v/>
      </c>
      <c r="K417" s="28" t="str">
        <f t="shared" si="90"/>
        <v/>
      </c>
      <c r="L417" s="28" t="str">
        <f t="shared" ca="1" si="91"/>
        <v/>
      </c>
      <c r="M417" s="28" t="str">
        <f t="shared" si="92"/>
        <v/>
      </c>
      <c r="N417" s="93" t="str">
        <f t="shared" si="93"/>
        <v/>
      </c>
      <c r="O417" s="94" t="str">
        <f t="shared" si="94"/>
        <v/>
      </c>
      <c r="P417" s="70">
        <f t="shared" si="95"/>
        <v>0</v>
      </c>
      <c r="Q417" s="28" t="str">
        <f t="shared" ca="1" si="96"/>
        <v/>
      </c>
      <c r="R417" s="28" t="str">
        <f t="shared" si="97"/>
        <v/>
      </c>
      <c r="S417" s="28" t="str">
        <f t="array" ref="S417">IF(ISBLANK(A417),"",INDEX(Info!$B$3:$H$6442,MATCH(J417,IF(Info!$D$3:$D$6442=K417,Info!$C$3:$C$6442),0),7))</f>
        <v/>
      </c>
    </row>
    <row r="418" spans="1:19" x14ac:dyDescent="0.25">
      <c r="A418" s="75"/>
      <c r="B418" s="75"/>
      <c r="C418" s="72"/>
      <c r="D418" s="72"/>
      <c r="E418" s="41" t="str">
        <f t="shared" si="84"/>
        <v/>
      </c>
      <c r="F418" s="90" t="str">
        <f t="shared" ca="1" si="85"/>
        <v/>
      </c>
      <c r="G418" s="91" t="str">
        <f t="shared" si="86"/>
        <v/>
      </c>
      <c r="H418" s="41" t="str">
        <f t="shared" si="87"/>
        <v/>
      </c>
      <c r="I418" s="92" t="str">
        <f t="shared" ca="1" si="88"/>
        <v/>
      </c>
      <c r="J418" s="28" t="str">
        <f t="shared" si="89"/>
        <v/>
      </c>
      <c r="K418" s="28" t="str">
        <f t="shared" si="90"/>
        <v/>
      </c>
      <c r="L418" s="28" t="str">
        <f t="shared" ca="1" si="91"/>
        <v/>
      </c>
      <c r="M418" s="28" t="str">
        <f t="shared" si="92"/>
        <v/>
      </c>
      <c r="N418" s="93" t="str">
        <f t="shared" si="93"/>
        <v/>
      </c>
      <c r="O418" s="94" t="str">
        <f t="shared" si="94"/>
        <v/>
      </c>
      <c r="P418" s="70">
        <f t="shared" si="95"/>
        <v>0</v>
      </c>
      <c r="Q418" s="28" t="str">
        <f t="shared" ca="1" si="96"/>
        <v/>
      </c>
      <c r="R418" s="28" t="str">
        <f t="shared" si="97"/>
        <v/>
      </c>
      <c r="S418" s="28" t="str">
        <f t="array" ref="S418">IF(ISBLANK(A418),"",INDEX(Info!$B$3:$H$6442,MATCH(J418,IF(Info!$D$3:$D$6442=K418,Info!$C$3:$C$6442),0),7))</f>
        <v/>
      </c>
    </row>
    <row r="419" spans="1:19" x14ac:dyDescent="0.25">
      <c r="A419" s="75"/>
      <c r="B419" s="75"/>
      <c r="C419" s="72"/>
      <c r="D419" s="72"/>
      <c r="E419" s="41" t="str">
        <f t="shared" si="84"/>
        <v/>
      </c>
      <c r="F419" s="90" t="str">
        <f t="shared" ca="1" si="85"/>
        <v/>
      </c>
      <c r="G419" s="91" t="str">
        <f t="shared" si="86"/>
        <v/>
      </c>
      <c r="H419" s="41" t="str">
        <f t="shared" si="87"/>
        <v/>
      </c>
      <c r="I419" s="92" t="str">
        <f t="shared" ca="1" si="88"/>
        <v/>
      </c>
      <c r="J419" s="28" t="str">
        <f t="shared" si="89"/>
        <v/>
      </c>
      <c r="K419" s="28" t="str">
        <f t="shared" si="90"/>
        <v/>
      </c>
      <c r="L419" s="28" t="str">
        <f t="shared" ca="1" si="91"/>
        <v/>
      </c>
      <c r="M419" s="28" t="str">
        <f t="shared" si="92"/>
        <v/>
      </c>
      <c r="N419" s="93" t="str">
        <f t="shared" si="93"/>
        <v/>
      </c>
      <c r="O419" s="94" t="str">
        <f t="shared" si="94"/>
        <v/>
      </c>
      <c r="P419" s="70">
        <f t="shared" si="95"/>
        <v>0</v>
      </c>
      <c r="Q419" s="28" t="str">
        <f t="shared" ca="1" si="96"/>
        <v/>
      </c>
      <c r="R419" s="28" t="str">
        <f t="shared" si="97"/>
        <v/>
      </c>
      <c r="S419" s="28" t="str">
        <f t="array" ref="S419">IF(ISBLANK(A419),"",INDEX(Info!$B$3:$H$6442,MATCH(J419,IF(Info!$D$3:$D$6442=K419,Info!$C$3:$C$6442),0),7))</f>
        <v/>
      </c>
    </row>
    <row r="420" spans="1:19" x14ac:dyDescent="0.25">
      <c r="A420" s="75"/>
      <c r="B420" s="75"/>
      <c r="C420" s="72"/>
      <c r="D420" s="72"/>
      <c r="E420" s="41" t="str">
        <f t="shared" si="84"/>
        <v/>
      </c>
      <c r="F420" s="90" t="str">
        <f t="shared" ca="1" si="85"/>
        <v/>
      </c>
      <c r="G420" s="91" t="str">
        <f t="shared" si="86"/>
        <v/>
      </c>
      <c r="H420" s="41" t="str">
        <f t="shared" si="87"/>
        <v/>
      </c>
      <c r="I420" s="92" t="str">
        <f t="shared" ca="1" si="88"/>
        <v/>
      </c>
      <c r="J420" s="28" t="str">
        <f t="shared" si="89"/>
        <v/>
      </c>
      <c r="K420" s="28" t="str">
        <f t="shared" si="90"/>
        <v/>
      </c>
      <c r="L420" s="28" t="str">
        <f t="shared" ca="1" si="91"/>
        <v/>
      </c>
      <c r="M420" s="28" t="str">
        <f t="shared" si="92"/>
        <v/>
      </c>
      <c r="N420" s="93" t="str">
        <f t="shared" si="93"/>
        <v/>
      </c>
      <c r="O420" s="94" t="str">
        <f t="shared" si="94"/>
        <v/>
      </c>
      <c r="P420" s="70">
        <f t="shared" si="95"/>
        <v>0</v>
      </c>
      <c r="Q420" s="28" t="str">
        <f t="shared" ca="1" si="96"/>
        <v/>
      </c>
      <c r="R420" s="28" t="str">
        <f t="shared" si="97"/>
        <v/>
      </c>
      <c r="S420" s="28" t="str">
        <f t="array" ref="S420">IF(ISBLANK(A420),"",INDEX(Info!$B$3:$H$6442,MATCH(J420,IF(Info!$D$3:$D$6442=K420,Info!$C$3:$C$6442),0),7))</f>
        <v/>
      </c>
    </row>
    <row r="421" spans="1:19" x14ac:dyDescent="0.25">
      <c r="A421" s="75"/>
      <c r="B421" s="75"/>
      <c r="C421" s="72"/>
      <c r="D421" s="72"/>
      <c r="E421" s="41" t="str">
        <f t="shared" si="84"/>
        <v/>
      </c>
      <c r="F421" s="90" t="str">
        <f t="shared" ca="1" si="85"/>
        <v/>
      </c>
      <c r="G421" s="91" t="str">
        <f t="shared" si="86"/>
        <v/>
      </c>
      <c r="H421" s="41" t="str">
        <f t="shared" si="87"/>
        <v/>
      </c>
      <c r="I421" s="92" t="str">
        <f t="shared" ca="1" si="88"/>
        <v/>
      </c>
      <c r="J421" s="28" t="str">
        <f t="shared" si="89"/>
        <v/>
      </c>
      <c r="K421" s="28" t="str">
        <f t="shared" si="90"/>
        <v/>
      </c>
      <c r="L421" s="28" t="str">
        <f t="shared" ca="1" si="91"/>
        <v/>
      </c>
      <c r="M421" s="28" t="str">
        <f t="shared" si="92"/>
        <v/>
      </c>
      <c r="N421" s="93" t="str">
        <f t="shared" si="93"/>
        <v/>
      </c>
      <c r="O421" s="94" t="str">
        <f t="shared" si="94"/>
        <v/>
      </c>
      <c r="P421" s="70">
        <f t="shared" si="95"/>
        <v>0</v>
      </c>
      <c r="Q421" s="28" t="str">
        <f t="shared" ca="1" si="96"/>
        <v/>
      </c>
      <c r="R421" s="28" t="str">
        <f t="shared" si="97"/>
        <v/>
      </c>
      <c r="S421" s="28" t="str">
        <f t="array" ref="S421">IF(ISBLANK(A421),"",INDEX(Info!$B$3:$H$6442,MATCH(J421,IF(Info!$D$3:$D$6442=K421,Info!$C$3:$C$6442),0),7))</f>
        <v/>
      </c>
    </row>
    <row r="422" spans="1:19" x14ac:dyDescent="0.25">
      <c r="A422" s="75"/>
      <c r="B422" s="75"/>
      <c r="C422" s="72"/>
      <c r="D422" s="72"/>
      <c r="E422" s="41" t="str">
        <f t="shared" si="84"/>
        <v/>
      </c>
      <c r="F422" s="90" t="str">
        <f t="shared" ca="1" si="85"/>
        <v/>
      </c>
      <c r="G422" s="91" t="str">
        <f t="shared" si="86"/>
        <v/>
      </c>
      <c r="H422" s="41" t="str">
        <f t="shared" si="87"/>
        <v/>
      </c>
      <c r="I422" s="92" t="str">
        <f t="shared" ca="1" si="88"/>
        <v/>
      </c>
      <c r="J422" s="28" t="str">
        <f t="shared" si="89"/>
        <v/>
      </c>
      <c r="K422" s="28" t="str">
        <f t="shared" si="90"/>
        <v/>
      </c>
      <c r="L422" s="28" t="str">
        <f t="shared" ca="1" si="91"/>
        <v/>
      </c>
      <c r="M422" s="28" t="str">
        <f t="shared" si="92"/>
        <v/>
      </c>
      <c r="N422" s="93" t="str">
        <f t="shared" si="93"/>
        <v/>
      </c>
      <c r="O422" s="94" t="str">
        <f t="shared" si="94"/>
        <v/>
      </c>
      <c r="P422" s="70">
        <f t="shared" si="95"/>
        <v>0</v>
      </c>
      <c r="Q422" s="28" t="str">
        <f t="shared" ca="1" si="96"/>
        <v/>
      </c>
      <c r="R422" s="28" t="str">
        <f t="shared" si="97"/>
        <v/>
      </c>
      <c r="S422" s="28" t="str">
        <f t="array" ref="S422">IF(ISBLANK(A422),"",INDEX(Info!$B$3:$H$6442,MATCH(J422,IF(Info!$D$3:$D$6442=K422,Info!$C$3:$C$6442),0),7))</f>
        <v/>
      </c>
    </row>
    <row r="423" spans="1:19" x14ac:dyDescent="0.25">
      <c r="A423" s="75"/>
      <c r="B423" s="75"/>
      <c r="C423" s="72"/>
      <c r="D423" s="72"/>
      <c r="E423" s="41" t="str">
        <f t="shared" si="84"/>
        <v/>
      </c>
      <c r="F423" s="90" t="str">
        <f t="shared" ca="1" si="85"/>
        <v/>
      </c>
      <c r="G423" s="91" t="str">
        <f t="shared" si="86"/>
        <v/>
      </c>
      <c r="H423" s="41" t="str">
        <f t="shared" si="87"/>
        <v/>
      </c>
      <c r="I423" s="92" t="str">
        <f t="shared" ca="1" si="88"/>
        <v/>
      </c>
      <c r="J423" s="28" t="str">
        <f t="shared" si="89"/>
        <v/>
      </c>
      <c r="K423" s="28" t="str">
        <f t="shared" si="90"/>
        <v/>
      </c>
      <c r="L423" s="28" t="str">
        <f t="shared" ca="1" si="91"/>
        <v/>
      </c>
      <c r="M423" s="28" t="str">
        <f t="shared" si="92"/>
        <v/>
      </c>
      <c r="N423" s="93" t="str">
        <f t="shared" si="93"/>
        <v/>
      </c>
      <c r="O423" s="94" t="str">
        <f t="shared" si="94"/>
        <v/>
      </c>
      <c r="P423" s="70">
        <f t="shared" si="95"/>
        <v>0</v>
      </c>
      <c r="Q423" s="28" t="str">
        <f t="shared" ca="1" si="96"/>
        <v/>
      </c>
      <c r="R423" s="28" t="str">
        <f t="shared" si="97"/>
        <v/>
      </c>
      <c r="S423" s="28" t="str">
        <f t="array" ref="S423">IF(ISBLANK(A423),"",INDEX(Info!$B$3:$H$6442,MATCH(J423,IF(Info!$D$3:$D$6442=K423,Info!$C$3:$C$6442),0),7))</f>
        <v/>
      </c>
    </row>
    <row r="424" spans="1:19" x14ac:dyDescent="0.25">
      <c r="A424" s="75"/>
      <c r="B424" s="75"/>
      <c r="C424" s="72"/>
      <c r="D424" s="72"/>
      <c r="E424" s="41" t="str">
        <f t="shared" si="84"/>
        <v/>
      </c>
      <c r="F424" s="90" t="str">
        <f t="shared" ca="1" si="85"/>
        <v/>
      </c>
      <c r="G424" s="91" t="str">
        <f t="shared" si="86"/>
        <v/>
      </c>
      <c r="H424" s="41" t="str">
        <f t="shared" si="87"/>
        <v/>
      </c>
      <c r="I424" s="92" t="str">
        <f t="shared" ca="1" si="88"/>
        <v/>
      </c>
      <c r="J424" s="28" t="str">
        <f t="shared" si="89"/>
        <v/>
      </c>
      <c r="K424" s="28" t="str">
        <f t="shared" si="90"/>
        <v/>
      </c>
      <c r="L424" s="28" t="str">
        <f t="shared" ca="1" si="91"/>
        <v/>
      </c>
      <c r="M424" s="28" t="str">
        <f t="shared" si="92"/>
        <v/>
      </c>
      <c r="N424" s="93" t="str">
        <f t="shared" si="93"/>
        <v/>
      </c>
      <c r="O424" s="94" t="str">
        <f t="shared" si="94"/>
        <v/>
      </c>
      <c r="P424" s="70">
        <f t="shared" si="95"/>
        <v>0</v>
      </c>
      <c r="Q424" s="28" t="str">
        <f t="shared" ca="1" si="96"/>
        <v/>
      </c>
      <c r="R424" s="28" t="str">
        <f t="shared" si="97"/>
        <v/>
      </c>
      <c r="S424" s="28" t="str">
        <f t="array" ref="S424">IF(ISBLANK(A424),"",INDEX(Info!$B$3:$H$6442,MATCH(J424,IF(Info!$D$3:$D$6442=K424,Info!$C$3:$C$6442),0),7))</f>
        <v/>
      </c>
    </row>
    <row r="425" spans="1:19" x14ac:dyDescent="0.25">
      <c r="A425" s="75"/>
      <c r="B425" s="75"/>
      <c r="C425" s="72"/>
      <c r="D425" s="72"/>
      <c r="E425" s="41" t="str">
        <f t="shared" si="84"/>
        <v/>
      </c>
      <c r="F425" s="90" t="str">
        <f t="shared" ca="1" si="85"/>
        <v/>
      </c>
      <c r="G425" s="91" t="str">
        <f t="shared" si="86"/>
        <v/>
      </c>
      <c r="H425" s="41" t="str">
        <f t="shared" si="87"/>
        <v/>
      </c>
      <c r="I425" s="92" t="str">
        <f t="shared" ca="1" si="88"/>
        <v/>
      </c>
      <c r="J425" s="28" t="str">
        <f t="shared" si="89"/>
        <v/>
      </c>
      <c r="K425" s="28" t="str">
        <f t="shared" si="90"/>
        <v/>
      </c>
      <c r="L425" s="28" t="str">
        <f t="shared" ca="1" si="91"/>
        <v/>
      </c>
      <c r="M425" s="28" t="str">
        <f t="shared" si="92"/>
        <v/>
      </c>
      <c r="N425" s="93" t="str">
        <f t="shared" si="93"/>
        <v/>
      </c>
      <c r="O425" s="94" t="str">
        <f t="shared" si="94"/>
        <v/>
      </c>
      <c r="P425" s="70">
        <f t="shared" si="95"/>
        <v>0</v>
      </c>
      <c r="Q425" s="28" t="str">
        <f t="shared" ca="1" si="96"/>
        <v/>
      </c>
      <c r="R425" s="28" t="str">
        <f t="shared" si="97"/>
        <v/>
      </c>
      <c r="S425" s="28" t="str">
        <f t="array" ref="S425">IF(ISBLANK(A425),"",INDEX(Info!$B$3:$H$6442,MATCH(J425,IF(Info!$D$3:$D$6442=K425,Info!$C$3:$C$6442),0),7))</f>
        <v/>
      </c>
    </row>
    <row r="426" spans="1:19" x14ac:dyDescent="0.25">
      <c r="A426" s="75"/>
      <c r="B426" s="75"/>
      <c r="C426" s="72"/>
      <c r="D426" s="72"/>
      <c r="E426" s="41" t="str">
        <f t="shared" si="84"/>
        <v/>
      </c>
      <c r="F426" s="90" t="str">
        <f t="shared" ca="1" si="85"/>
        <v/>
      </c>
      <c r="G426" s="91" t="str">
        <f t="shared" si="86"/>
        <v/>
      </c>
      <c r="H426" s="41" t="str">
        <f t="shared" si="87"/>
        <v/>
      </c>
      <c r="I426" s="92" t="str">
        <f t="shared" ca="1" si="88"/>
        <v/>
      </c>
      <c r="J426" s="28" t="str">
        <f t="shared" si="89"/>
        <v/>
      </c>
      <c r="K426" s="28" t="str">
        <f t="shared" si="90"/>
        <v/>
      </c>
      <c r="L426" s="28" t="str">
        <f t="shared" ca="1" si="91"/>
        <v/>
      </c>
      <c r="M426" s="28" t="str">
        <f t="shared" si="92"/>
        <v/>
      </c>
      <c r="N426" s="93" t="str">
        <f t="shared" si="93"/>
        <v/>
      </c>
      <c r="O426" s="94" t="str">
        <f t="shared" si="94"/>
        <v/>
      </c>
      <c r="P426" s="70">
        <f t="shared" si="95"/>
        <v>0</v>
      </c>
      <c r="Q426" s="28" t="str">
        <f t="shared" ca="1" si="96"/>
        <v/>
      </c>
      <c r="R426" s="28" t="str">
        <f t="shared" si="97"/>
        <v/>
      </c>
      <c r="S426" s="28" t="str">
        <f t="array" ref="S426">IF(ISBLANK(A426),"",INDEX(Info!$B$3:$H$6442,MATCH(J426,IF(Info!$D$3:$D$6442=K426,Info!$C$3:$C$6442),0),7))</f>
        <v/>
      </c>
    </row>
    <row r="427" spans="1:19" x14ac:dyDescent="0.25">
      <c r="A427" s="75"/>
      <c r="B427" s="75"/>
      <c r="C427" s="72"/>
      <c r="D427" s="72"/>
      <c r="E427" s="41" t="str">
        <f t="shared" si="84"/>
        <v/>
      </c>
      <c r="F427" s="90" t="str">
        <f t="shared" ca="1" si="85"/>
        <v/>
      </c>
      <c r="G427" s="91" t="str">
        <f t="shared" si="86"/>
        <v/>
      </c>
      <c r="H427" s="41" t="str">
        <f t="shared" si="87"/>
        <v/>
      </c>
      <c r="I427" s="92" t="str">
        <f t="shared" ca="1" si="88"/>
        <v/>
      </c>
      <c r="J427" s="28" t="str">
        <f t="shared" si="89"/>
        <v/>
      </c>
      <c r="K427" s="28" t="str">
        <f t="shared" si="90"/>
        <v/>
      </c>
      <c r="L427" s="28" t="str">
        <f t="shared" ca="1" si="91"/>
        <v/>
      </c>
      <c r="M427" s="28" t="str">
        <f t="shared" si="92"/>
        <v/>
      </c>
      <c r="N427" s="93" t="str">
        <f t="shared" si="93"/>
        <v/>
      </c>
      <c r="O427" s="94" t="str">
        <f t="shared" si="94"/>
        <v/>
      </c>
      <c r="P427" s="70">
        <f t="shared" si="95"/>
        <v>0</v>
      </c>
      <c r="Q427" s="28" t="str">
        <f t="shared" ca="1" si="96"/>
        <v/>
      </c>
      <c r="R427" s="28" t="str">
        <f t="shared" si="97"/>
        <v/>
      </c>
      <c r="S427" s="28" t="str">
        <f t="array" ref="S427">IF(ISBLANK(A427),"",INDEX(Info!$B$3:$H$6442,MATCH(J427,IF(Info!$D$3:$D$6442=K427,Info!$C$3:$C$6442),0),7))</f>
        <v/>
      </c>
    </row>
    <row r="428" spans="1:19" x14ac:dyDescent="0.25">
      <c r="A428" s="75"/>
      <c r="B428" s="75"/>
      <c r="C428" s="72"/>
      <c r="D428" s="72"/>
      <c r="E428" s="41" t="str">
        <f t="shared" si="84"/>
        <v/>
      </c>
      <c r="F428" s="90" t="str">
        <f t="shared" ca="1" si="85"/>
        <v/>
      </c>
      <c r="G428" s="91" t="str">
        <f t="shared" si="86"/>
        <v/>
      </c>
      <c r="H428" s="41" t="str">
        <f t="shared" si="87"/>
        <v/>
      </c>
      <c r="I428" s="92" t="str">
        <f t="shared" ca="1" si="88"/>
        <v/>
      </c>
      <c r="J428" s="28" t="str">
        <f t="shared" si="89"/>
        <v/>
      </c>
      <c r="K428" s="28" t="str">
        <f t="shared" si="90"/>
        <v/>
      </c>
      <c r="L428" s="28" t="str">
        <f t="shared" ca="1" si="91"/>
        <v/>
      </c>
      <c r="M428" s="28" t="str">
        <f t="shared" si="92"/>
        <v/>
      </c>
      <c r="N428" s="93" t="str">
        <f t="shared" si="93"/>
        <v/>
      </c>
      <c r="O428" s="94" t="str">
        <f t="shared" si="94"/>
        <v/>
      </c>
      <c r="P428" s="70">
        <f t="shared" si="95"/>
        <v>0</v>
      </c>
      <c r="Q428" s="28" t="str">
        <f t="shared" ca="1" si="96"/>
        <v/>
      </c>
      <c r="R428" s="28" t="str">
        <f t="shared" si="97"/>
        <v/>
      </c>
      <c r="S428" s="28" t="str">
        <f t="array" ref="S428">IF(ISBLANK(A428),"",INDEX(Info!$B$3:$H$6442,MATCH(J428,IF(Info!$D$3:$D$6442=K428,Info!$C$3:$C$6442),0),7))</f>
        <v/>
      </c>
    </row>
    <row r="429" spans="1:19" x14ac:dyDescent="0.25">
      <c r="A429" s="75"/>
      <c r="B429" s="75"/>
      <c r="C429" s="72"/>
      <c r="D429" s="72"/>
      <c r="E429" s="41" t="str">
        <f t="shared" si="84"/>
        <v/>
      </c>
      <c r="F429" s="90" t="str">
        <f t="shared" ca="1" si="85"/>
        <v/>
      </c>
      <c r="G429" s="91" t="str">
        <f t="shared" si="86"/>
        <v/>
      </c>
      <c r="H429" s="41" t="str">
        <f t="shared" si="87"/>
        <v/>
      </c>
      <c r="I429" s="92" t="str">
        <f t="shared" ca="1" si="88"/>
        <v/>
      </c>
      <c r="J429" s="28" t="str">
        <f t="shared" si="89"/>
        <v/>
      </c>
      <c r="K429" s="28" t="str">
        <f t="shared" si="90"/>
        <v/>
      </c>
      <c r="L429" s="28" t="str">
        <f t="shared" ca="1" si="91"/>
        <v/>
      </c>
      <c r="M429" s="28" t="str">
        <f t="shared" si="92"/>
        <v/>
      </c>
      <c r="N429" s="93" t="str">
        <f t="shared" si="93"/>
        <v/>
      </c>
      <c r="O429" s="94" t="str">
        <f t="shared" si="94"/>
        <v/>
      </c>
      <c r="P429" s="70">
        <f t="shared" si="95"/>
        <v>0</v>
      </c>
      <c r="Q429" s="28" t="str">
        <f t="shared" ca="1" si="96"/>
        <v/>
      </c>
      <c r="R429" s="28" t="str">
        <f t="shared" si="97"/>
        <v/>
      </c>
      <c r="S429" s="28" t="str">
        <f t="array" ref="S429">IF(ISBLANK(A429),"",INDEX(Info!$B$3:$H$6442,MATCH(J429,IF(Info!$D$3:$D$6442=K429,Info!$C$3:$C$6442),0),7))</f>
        <v/>
      </c>
    </row>
    <row r="430" spans="1:19" x14ac:dyDescent="0.25">
      <c r="A430" s="75"/>
      <c r="B430" s="75"/>
      <c r="C430" s="72"/>
      <c r="D430" s="72"/>
      <c r="E430" s="41" t="str">
        <f t="shared" si="84"/>
        <v/>
      </c>
      <c r="F430" s="90" t="str">
        <f t="shared" ca="1" si="85"/>
        <v/>
      </c>
      <c r="G430" s="91" t="str">
        <f t="shared" si="86"/>
        <v/>
      </c>
      <c r="H430" s="41" t="str">
        <f t="shared" si="87"/>
        <v/>
      </c>
      <c r="I430" s="92" t="str">
        <f t="shared" ca="1" si="88"/>
        <v/>
      </c>
      <c r="J430" s="28" t="str">
        <f t="shared" si="89"/>
        <v/>
      </c>
      <c r="K430" s="28" t="str">
        <f t="shared" si="90"/>
        <v/>
      </c>
      <c r="L430" s="28" t="str">
        <f t="shared" ca="1" si="91"/>
        <v/>
      </c>
      <c r="M430" s="28" t="str">
        <f t="shared" si="92"/>
        <v/>
      </c>
      <c r="N430" s="93" t="str">
        <f t="shared" si="93"/>
        <v/>
      </c>
      <c r="O430" s="94" t="str">
        <f t="shared" si="94"/>
        <v/>
      </c>
      <c r="P430" s="70">
        <f t="shared" si="95"/>
        <v>0</v>
      </c>
      <c r="Q430" s="28" t="str">
        <f t="shared" ca="1" si="96"/>
        <v/>
      </c>
      <c r="R430" s="28" t="str">
        <f t="shared" si="97"/>
        <v/>
      </c>
      <c r="S430" s="28" t="str">
        <f t="array" ref="S430">IF(ISBLANK(A430),"",INDEX(Info!$B$3:$H$6442,MATCH(J430,IF(Info!$D$3:$D$6442=K430,Info!$C$3:$C$6442),0),7))</f>
        <v/>
      </c>
    </row>
    <row r="431" spans="1:19" x14ac:dyDescent="0.25">
      <c r="A431" s="75"/>
      <c r="B431" s="75"/>
      <c r="C431" s="72"/>
      <c r="D431" s="72"/>
      <c r="E431" s="41" t="str">
        <f t="shared" si="84"/>
        <v/>
      </c>
      <c r="F431" s="90" t="str">
        <f t="shared" ca="1" si="85"/>
        <v/>
      </c>
      <c r="G431" s="91" t="str">
        <f t="shared" si="86"/>
        <v/>
      </c>
      <c r="H431" s="41" t="str">
        <f t="shared" si="87"/>
        <v/>
      </c>
      <c r="I431" s="92" t="str">
        <f t="shared" ca="1" si="88"/>
        <v/>
      </c>
      <c r="J431" s="28" t="str">
        <f t="shared" si="89"/>
        <v/>
      </c>
      <c r="K431" s="28" t="str">
        <f t="shared" si="90"/>
        <v/>
      </c>
      <c r="L431" s="28" t="str">
        <f t="shared" ca="1" si="91"/>
        <v/>
      </c>
      <c r="M431" s="28" t="str">
        <f t="shared" si="92"/>
        <v/>
      </c>
      <c r="N431" s="93" t="str">
        <f t="shared" si="93"/>
        <v/>
      </c>
      <c r="O431" s="94" t="str">
        <f t="shared" si="94"/>
        <v/>
      </c>
      <c r="P431" s="70">
        <f t="shared" si="95"/>
        <v>0</v>
      </c>
      <c r="Q431" s="28" t="str">
        <f t="shared" ca="1" si="96"/>
        <v/>
      </c>
      <c r="R431" s="28" t="str">
        <f t="shared" si="97"/>
        <v/>
      </c>
      <c r="S431" s="28" t="str">
        <f t="array" ref="S431">IF(ISBLANK(A431),"",INDEX(Info!$B$3:$H$6442,MATCH(J431,IF(Info!$D$3:$D$6442=K431,Info!$C$3:$C$6442),0),7))</f>
        <v/>
      </c>
    </row>
    <row r="432" spans="1:19" x14ac:dyDescent="0.25">
      <c r="A432" s="75"/>
      <c r="B432" s="75"/>
      <c r="C432" s="72"/>
      <c r="D432" s="72"/>
      <c r="E432" s="41" t="str">
        <f t="shared" si="84"/>
        <v/>
      </c>
      <c r="F432" s="90" t="str">
        <f t="shared" ca="1" si="85"/>
        <v/>
      </c>
      <c r="G432" s="91" t="str">
        <f t="shared" si="86"/>
        <v/>
      </c>
      <c r="H432" s="41" t="str">
        <f t="shared" si="87"/>
        <v/>
      </c>
      <c r="I432" s="92" t="str">
        <f t="shared" ca="1" si="88"/>
        <v/>
      </c>
      <c r="J432" s="28" t="str">
        <f t="shared" si="89"/>
        <v/>
      </c>
      <c r="K432" s="28" t="str">
        <f t="shared" si="90"/>
        <v/>
      </c>
      <c r="L432" s="28" t="str">
        <f t="shared" ca="1" si="91"/>
        <v/>
      </c>
      <c r="M432" s="28" t="str">
        <f t="shared" si="92"/>
        <v/>
      </c>
      <c r="N432" s="93" t="str">
        <f t="shared" si="93"/>
        <v/>
      </c>
      <c r="O432" s="94" t="str">
        <f t="shared" si="94"/>
        <v/>
      </c>
      <c r="P432" s="70">
        <f t="shared" si="95"/>
        <v>0</v>
      </c>
      <c r="Q432" s="28" t="str">
        <f t="shared" ca="1" si="96"/>
        <v/>
      </c>
      <c r="R432" s="28" t="str">
        <f t="shared" si="97"/>
        <v/>
      </c>
      <c r="S432" s="28" t="str">
        <f t="array" ref="S432">IF(ISBLANK(A432),"",INDEX(Info!$B$3:$H$6442,MATCH(J432,IF(Info!$D$3:$D$6442=K432,Info!$C$3:$C$6442),0),7))</f>
        <v/>
      </c>
    </row>
    <row r="433" spans="1:19" x14ac:dyDescent="0.25">
      <c r="A433" s="75"/>
      <c r="B433" s="75"/>
      <c r="C433" s="72"/>
      <c r="D433" s="72"/>
      <c r="E433" s="41" t="str">
        <f t="shared" si="84"/>
        <v/>
      </c>
      <c r="F433" s="90" t="str">
        <f t="shared" ca="1" si="85"/>
        <v/>
      </c>
      <c r="G433" s="91" t="str">
        <f t="shared" si="86"/>
        <v/>
      </c>
      <c r="H433" s="41" t="str">
        <f t="shared" si="87"/>
        <v/>
      </c>
      <c r="I433" s="92" t="str">
        <f t="shared" ca="1" si="88"/>
        <v/>
      </c>
      <c r="J433" s="28" t="str">
        <f t="shared" si="89"/>
        <v/>
      </c>
      <c r="K433" s="28" t="str">
        <f t="shared" si="90"/>
        <v/>
      </c>
      <c r="L433" s="28" t="str">
        <f t="shared" ca="1" si="91"/>
        <v/>
      </c>
      <c r="M433" s="28" t="str">
        <f t="shared" si="92"/>
        <v/>
      </c>
      <c r="N433" s="93" t="str">
        <f t="shared" si="93"/>
        <v/>
      </c>
      <c r="O433" s="94" t="str">
        <f t="shared" si="94"/>
        <v/>
      </c>
      <c r="P433" s="70">
        <f t="shared" si="95"/>
        <v>0</v>
      </c>
      <c r="Q433" s="28" t="str">
        <f t="shared" ca="1" si="96"/>
        <v/>
      </c>
      <c r="R433" s="28" t="str">
        <f t="shared" si="97"/>
        <v/>
      </c>
      <c r="S433" s="28" t="str">
        <f t="array" ref="S433">IF(ISBLANK(A433),"",INDEX(Info!$B$3:$H$6442,MATCH(J433,IF(Info!$D$3:$D$6442=K433,Info!$C$3:$C$6442),0),7))</f>
        <v/>
      </c>
    </row>
    <row r="434" spans="1:19" x14ac:dyDescent="0.25">
      <c r="A434" s="75"/>
      <c r="B434" s="75"/>
      <c r="C434" s="72"/>
      <c r="D434" s="72"/>
      <c r="E434" s="41" t="str">
        <f t="shared" si="84"/>
        <v/>
      </c>
      <c r="F434" s="90" t="str">
        <f t="shared" ca="1" si="85"/>
        <v/>
      </c>
      <c r="G434" s="91" t="str">
        <f t="shared" si="86"/>
        <v/>
      </c>
      <c r="H434" s="41" t="str">
        <f t="shared" si="87"/>
        <v/>
      </c>
      <c r="I434" s="92" t="str">
        <f t="shared" ca="1" si="88"/>
        <v/>
      </c>
      <c r="J434" s="28" t="str">
        <f t="shared" si="89"/>
        <v/>
      </c>
      <c r="K434" s="28" t="str">
        <f t="shared" si="90"/>
        <v/>
      </c>
      <c r="L434" s="28" t="str">
        <f t="shared" ca="1" si="91"/>
        <v/>
      </c>
      <c r="M434" s="28" t="str">
        <f t="shared" si="92"/>
        <v/>
      </c>
      <c r="N434" s="93" t="str">
        <f t="shared" si="93"/>
        <v/>
      </c>
      <c r="O434" s="94" t="str">
        <f t="shared" si="94"/>
        <v/>
      </c>
      <c r="P434" s="70">
        <f t="shared" si="95"/>
        <v>0</v>
      </c>
      <c r="Q434" s="28" t="str">
        <f t="shared" ca="1" si="96"/>
        <v/>
      </c>
      <c r="R434" s="28" t="str">
        <f t="shared" si="97"/>
        <v/>
      </c>
      <c r="S434" s="28" t="str">
        <f t="array" ref="S434">IF(ISBLANK(A434),"",INDEX(Info!$B$3:$H$6442,MATCH(J434,IF(Info!$D$3:$D$6442=K434,Info!$C$3:$C$6442),0),7))</f>
        <v/>
      </c>
    </row>
    <row r="435" spans="1:19" x14ac:dyDescent="0.25">
      <c r="A435" s="75"/>
      <c r="B435" s="75"/>
      <c r="C435" s="72"/>
      <c r="D435" s="72"/>
      <c r="E435" s="41" t="str">
        <f t="shared" si="84"/>
        <v/>
      </c>
      <c r="F435" s="90" t="str">
        <f t="shared" ca="1" si="85"/>
        <v/>
      </c>
      <c r="G435" s="91" t="str">
        <f t="shared" si="86"/>
        <v/>
      </c>
      <c r="H435" s="41" t="str">
        <f t="shared" si="87"/>
        <v/>
      </c>
      <c r="I435" s="92" t="str">
        <f t="shared" ca="1" si="88"/>
        <v/>
      </c>
      <c r="J435" s="28" t="str">
        <f t="shared" si="89"/>
        <v/>
      </c>
      <c r="K435" s="28" t="str">
        <f t="shared" si="90"/>
        <v/>
      </c>
      <c r="L435" s="28" t="str">
        <f t="shared" ca="1" si="91"/>
        <v/>
      </c>
      <c r="M435" s="28" t="str">
        <f t="shared" si="92"/>
        <v/>
      </c>
      <c r="N435" s="93" t="str">
        <f t="shared" si="93"/>
        <v/>
      </c>
      <c r="O435" s="94" t="str">
        <f t="shared" si="94"/>
        <v/>
      </c>
      <c r="P435" s="70">
        <f t="shared" si="95"/>
        <v>0</v>
      </c>
      <c r="Q435" s="28" t="str">
        <f t="shared" ca="1" si="96"/>
        <v/>
      </c>
      <c r="R435" s="28" t="str">
        <f t="shared" si="97"/>
        <v/>
      </c>
      <c r="S435" s="28" t="str">
        <f t="array" ref="S435">IF(ISBLANK(A435),"",INDEX(Info!$B$3:$H$6442,MATCH(J435,IF(Info!$D$3:$D$6442=K435,Info!$C$3:$C$6442),0),7))</f>
        <v/>
      </c>
    </row>
    <row r="436" spans="1:19" x14ac:dyDescent="0.25">
      <c r="A436" s="75"/>
      <c r="B436" s="75"/>
      <c r="C436" s="72"/>
      <c r="D436" s="72"/>
      <c r="E436" s="41" t="str">
        <f t="shared" si="84"/>
        <v/>
      </c>
      <c r="F436" s="90" t="str">
        <f t="shared" ca="1" si="85"/>
        <v/>
      </c>
      <c r="G436" s="91" t="str">
        <f t="shared" si="86"/>
        <v/>
      </c>
      <c r="H436" s="41" t="str">
        <f t="shared" si="87"/>
        <v/>
      </c>
      <c r="I436" s="92" t="str">
        <f t="shared" ca="1" si="88"/>
        <v/>
      </c>
      <c r="J436" s="28" t="str">
        <f t="shared" si="89"/>
        <v/>
      </c>
      <c r="K436" s="28" t="str">
        <f t="shared" si="90"/>
        <v/>
      </c>
      <c r="L436" s="28" t="str">
        <f t="shared" ca="1" si="91"/>
        <v/>
      </c>
      <c r="M436" s="28" t="str">
        <f t="shared" si="92"/>
        <v/>
      </c>
      <c r="N436" s="93" t="str">
        <f t="shared" si="93"/>
        <v/>
      </c>
      <c r="O436" s="94" t="str">
        <f t="shared" si="94"/>
        <v/>
      </c>
      <c r="P436" s="70">
        <f t="shared" si="95"/>
        <v>0</v>
      </c>
      <c r="Q436" s="28" t="str">
        <f t="shared" ca="1" si="96"/>
        <v/>
      </c>
      <c r="R436" s="28" t="str">
        <f t="shared" si="97"/>
        <v/>
      </c>
      <c r="S436" s="28" t="str">
        <f t="array" ref="S436">IF(ISBLANK(A436),"",INDEX(Info!$B$3:$H$6442,MATCH(J436,IF(Info!$D$3:$D$6442=K436,Info!$C$3:$C$6442),0),7))</f>
        <v/>
      </c>
    </row>
    <row r="437" spans="1:19" x14ac:dyDescent="0.25">
      <c r="A437" s="75"/>
      <c r="B437" s="75"/>
      <c r="C437" s="72"/>
      <c r="D437" s="72"/>
      <c r="E437" s="41" t="str">
        <f t="shared" si="84"/>
        <v/>
      </c>
      <c r="F437" s="90" t="str">
        <f t="shared" ca="1" si="85"/>
        <v/>
      </c>
      <c r="G437" s="91" t="str">
        <f t="shared" si="86"/>
        <v/>
      </c>
      <c r="H437" s="41" t="str">
        <f t="shared" si="87"/>
        <v/>
      </c>
      <c r="I437" s="92" t="str">
        <f t="shared" ca="1" si="88"/>
        <v/>
      </c>
      <c r="J437" s="28" t="str">
        <f t="shared" si="89"/>
        <v/>
      </c>
      <c r="K437" s="28" t="str">
        <f t="shared" si="90"/>
        <v/>
      </c>
      <c r="L437" s="28" t="str">
        <f t="shared" ca="1" si="91"/>
        <v/>
      </c>
      <c r="M437" s="28" t="str">
        <f t="shared" si="92"/>
        <v/>
      </c>
      <c r="N437" s="93" t="str">
        <f t="shared" si="93"/>
        <v/>
      </c>
      <c r="O437" s="94" t="str">
        <f t="shared" si="94"/>
        <v/>
      </c>
      <c r="P437" s="70">
        <f t="shared" si="95"/>
        <v>0</v>
      </c>
      <c r="Q437" s="28" t="str">
        <f t="shared" ca="1" si="96"/>
        <v/>
      </c>
      <c r="R437" s="28" t="str">
        <f t="shared" si="97"/>
        <v/>
      </c>
      <c r="S437" s="28" t="str">
        <f t="array" ref="S437">IF(ISBLANK(A437),"",INDEX(Info!$B$3:$H$6442,MATCH(J437,IF(Info!$D$3:$D$6442=K437,Info!$C$3:$C$6442),0),7))</f>
        <v/>
      </c>
    </row>
    <row r="438" spans="1:19" x14ac:dyDescent="0.25">
      <c r="A438" s="75"/>
      <c r="B438" s="75"/>
      <c r="C438" s="72"/>
      <c r="D438" s="72"/>
      <c r="E438" s="41" t="str">
        <f t="shared" si="84"/>
        <v/>
      </c>
      <c r="F438" s="90" t="str">
        <f t="shared" ca="1" si="85"/>
        <v/>
      </c>
      <c r="G438" s="91" t="str">
        <f t="shared" si="86"/>
        <v/>
      </c>
      <c r="H438" s="41" t="str">
        <f t="shared" si="87"/>
        <v/>
      </c>
      <c r="I438" s="92" t="str">
        <f t="shared" ca="1" si="88"/>
        <v/>
      </c>
      <c r="J438" s="28" t="str">
        <f t="shared" si="89"/>
        <v/>
      </c>
      <c r="K438" s="28" t="str">
        <f t="shared" si="90"/>
        <v/>
      </c>
      <c r="L438" s="28" t="str">
        <f t="shared" ca="1" si="91"/>
        <v/>
      </c>
      <c r="M438" s="28" t="str">
        <f t="shared" si="92"/>
        <v/>
      </c>
      <c r="N438" s="93" t="str">
        <f t="shared" si="93"/>
        <v/>
      </c>
      <c r="O438" s="94" t="str">
        <f t="shared" si="94"/>
        <v/>
      </c>
      <c r="P438" s="70">
        <f t="shared" si="95"/>
        <v>0</v>
      </c>
      <c r="Q438" s="28" t="str">
        <f t="shared" ca="1" si="96"/>
        <v/>
      </c>
      <c r="R438" s="28" t="str">
        <f t="shared" si="97"/>
        <v/>
      </c>
      <c r="S438" s="28" t="str">
        <f t="array" ref="S438">IF(ISBLANK(A438),"",INDEX(Info!$B$3:$H$6442,MATCH(J438,IF(Info!$D$3:$D$6442=K438,Info!$C$3:$C$6442),0),7))</f>
        <v/>
      </c>
    </row>
    <row r="439" spans="1:19" x14ac:dyDescent="0.25">
      <c r="A439" s="75"/>
      <c r="B439" s="75"/>
      <c r="C439" s="72"/>
      <c r="D439" s="72"/>
      <c r="E439" s="41" t="str">
        <f t="shared" si="84"/>
        <v/>
      </c>
      <c r="F439" s="90" t="str">
        <f t="shared" ca="1" si="85"/>
        <v/>
      </c>
      <c r="G439" s="91" t="str">
        <f t="shared" si="86"/>
        <v/>
      </c>
      <c r="H439" s="41" t="str">
        <f t="shared" si="87"/>
        <v/>
      </c>
      <c r="I439" s="92" t="str">
        <f t="shared" ca="1" si="88"/>
        <v/>
      </c>
      <c r="J439" s="28" t="str">
        <f t="shared" si="89"/>
        <v/>
      </c>
      <c r="K439" s="28" t="str">
        <f t="shared" si="90"/>
        <v/>
      </c>
      <c r="L439" s="28" t="str">
        <f t="shared" ca="1" si="91"/>
        <v/>
      </c>
      <c r="M439" s="28" t="str">
        <f t="shared" si="92"/>
        <v/>
      </c>
      <c r="N439" s="93" t="str">
        <f t="shared" si="93"/>
        <v/>
      </c>
      <c r="O439" s="94" t="str">
        <f t="shared" si="94"/>
        <v/>
      </c>
      <c r="P439" s="70">
        <f t="shared" si="95"/>
        <v>0</v>
      </c>
      <c r="Q439" s="28" t="str">
        <f t="shared" ca="1" si="96"/>
        <v/>
      </c>
      <c r="R439" s="28" t="str">
        <f t="shared" si="97"/>
        <v/>
      </c>
      <c r="S439" s="28" t="str">
        <f t="array" ref="S439">IF(ISBLANK(A439),"",INDEX(Info!$B$3:$H$6442,MATCH(J439,IF(Info!$D$3:$D$6442=K439,Info!$C$3:$C$6442),0),7))</f>
        <v/>
      </c>
    </row>
    <row r="440" spans="1:19" x14ac:dyDescent="0.25">
      <c r="A440" s="75"/>
      <c r="B440" s="75"/>
      <c r="C440" s="72"/>
      <c r="D440" s="72"/>
      <c r="E440" s="41" t="str">
        <f t="shared" si="84"/>
        <v/>
      </c>
      <c r="F440" s="90" t="str">
        <f t="shared" ca="1" si="85"/>
        <v/>
      </c>
      <c r="G440" s="91" t="str">
        <f t="shared" si="86"/>
        <v/>
      </c>
      <c r="H440" s="41" t="str">
        <f t="shared" si="87"/>
        <v/>
      </c>
      <c r="I440" s="92" t="str">
        <f t="shared" ca="1" si="88"/>
        <v/>
      </c>
      <c r="J440" s="28" t="str">
        <f t="shared" si="89"/>
        <v/>
      </c>
      <c r="K440" s="28" t="str">
        <f t="shared" si="90"/>
        <v/>
      </c>
      <c r="L440" s="28" t="str">
        <f t="shared" ca="1" si="91"/>
        <v/>
      </c>
      <c r="M440" s="28" t="str">
        <f t="shared" si="92"/>
        <v/>
      </c>
      <c r="N440" s="93" t="str">
        <f t="shared" si="93"/>
        <v/>
      </c>
      <c r="O440" s="94" t="str">
        <f t="shared" si="94"/>
        <v/>
      </c>
      <c r="P440" s="70">
        <f t="shared" si="95"/>
        <v>0</v>
      </c>
      <c r="Q440" s="28" t="str">
        <f t="shared" ca="1" si="96"/>
        <v/>
      </c>
      <c r="R440" s="28" t="str">
        <f t="shared" si="97"/>
        <v/>
      </c>
      <c r="S440" s="28" t="str">
        <f t="array" ref="S440">IF(ISBLANK(A440),"",INDEX(Info!$B$3:$H$6442,MATCH(J440,IF(Info!$D$3:$D$6442=K440,Info!$C$3:$C$6442),0),7))</f>
        <v/>
      </c>
    </row>
    <row r="441" spans="1:19" x14ac:dyDescent="0.25">
      <c r="A441" s="75"/>
      <c r="B441" s="75"/>
      <c r="C441" s="72"/>
      <c r="D441" s="72"/>
      <c r="E441" s="41" t="str">
        <f t="shared" si="84"/>
        <v/>
      </c>
      <c r="F441" s="90" t="str">
        <f t="shared" ca="1" si="85"/>
        <v/>
      </c>
      <c r="G441" s="91" t="str">
        <f t="shared" si="86"/>
        <v/>
      </c>
      <c r="H441" s="41" t="str">
        <f t="shared" si="87"/>
        <v/>
      </c>
      <c r="I441" s="92" t="str">
        <f t="shared" ca="1" si="88"/>
        <v/>
      </c>
      <c r="J441" s="28" t="str">
        <f t="shared" si="89"/>
        <v/>
      </c>
      <c r="K441" s="28" t="str">
        <f t="shared" si="90"/>
        <v/>
      </c>
      <c r="L441" s="28" t="str">
        <f t="shared" ca="1" si="91"/>
        <v/>
      </c>
      <c r="M441" s="28" t="str">
        <f t="shared" si="92"/>
        <v/>
      </c>
      <c r="N441" s="93" t="str">
        <f t="shared" si="93"/>
        <v/>
      </c>
      <c r="O441" s="94" t="str">
        <f t="shared" si="94"/>
        <v/>
      </c>
      <c r="P441" s="70">
        <f t="shared" si="95"/>
        <v>0</v>
      </c>
      <c r="Q441" s="28" t="str">
        <f t="shared" ca="1" si="96"/>
        <v/>
      </c>
      <c r="R441" s="28" t="str">
        <f t="shared" si="97"/>
        <v/>
      </c>
      <c r="S441" s="28" t="str">
        <f t="array" ref="S441">IF(ISBLANK(A441),"",INDEX(Info!$B$3:$H$6442,MATCH(J441,IF(Info!$D$3:$D$6442=K441,Info!$C$3:$C$6442),0),7))</f>
        <v/>
      </c>
    </row>
    <row r="442" spans="1:19" x14ac:dyDescent="0.25">
      <c r="A442" s="75"/>
      <c r="B442" s="75"/>
      <c r="C442" s="72"/>
      <c r="D442" s="72"/>
      <c r="E442" s="41" t="str">
        <f t="shared" si="84"/>
        <v/>
      </c>
      <c r="F442" s="90" t="str">
        <f t="shared" ca="1" si="85"/>
        <v/>
      </c>
      <c r="G442" s="91" t="str">
        <f t="shared" si="86"/>
        <v/>
      </c>
      <c r="H442" s="41" t="str">
        <f t="shared" si="87"/>
        <v/>
      </c>
      <c r="I442" s="92" t="str">
        <f t="shared" ca="1" si="88"/>
        <v/>
      </c>
      <c r="J442" s="28" t="str">
        <f t="shared" si="89"/>
        <v/>
      </c>
      <c r="K442" s="28" t="str">
        <f t="shared" si="90"/>
        <v/>
      </c>
      <c r="L442" s="28" t="str">
        <f t="shared" ca="1" si="91"/>
        <v/>
      </c>
      <c r="M442" s="28" t="str">
        <f t="shared" si="92"/>
        <v/>
      </c>
      <c r="N442" s="93" t="str">
        <f t="shared" si="93"/>
        <v/>
      </c>
      <c r="O442" s="94" t="str">
        <f t="shared" si="94"/>
        <v/>
      </c>
      <c r="P442" s="70">
        <f t="shared" si="95"/>
        <v>0</v>
      </c>
      <c r="Q442" s="28" t="str">
        <f t="shared" ca="1" si="96"/>
        <v/>
      </c>
      <c r="R442" s="28" t="str">
        <f t="shared" si="97"/>
        <v/>
      </c>
      <c r="S442" s="28" t="str">
        <f t="array" ref="S442">IF(ISBLANK(A442),"",INDEX(Info!$B$3:$H$6442,MATCH(J442,IF(Info!$D$3:$D$6442=K442,Info!$C$3:$C$6442),0),7))</f>
        <v/>
      </c>
    </row>
    <row r="443" spans="1:19" x14ac:dyDescent="0.25">
      <c r="A443" s="75"/>
      <c r="B443" s="75"/>
      <c r="C443" s="72"/>
      <c r="D443" s="72"/>
      <c r="E443" s="41" t="str">
        <f t="shared" si="84"/>
        <v/>
      </c>
      <c r="F443" s="90" t="str">
        <f t="shared" ca="1" si="85"/>
        <v/>
      </c>
      <c r="G443" s="91" t="str">
        <f t="shared" si="86"/>
        <v/>
      </c>
      <c r="H443" s="41" t="str">
        <f t="shared" si="87"/>
        <v/>
      </c>
      <c r="I443" s="92" t="str">
        <f t="shared" ca="1" si="88"/>
        <v/>
      </c>
      <c r="J443" s="28" t="str">
        <f t="shared" si="89"/>
        <v/>
      </c>
      <c r="K443" s="28" t="str">
        <f t="shared" si="90"/>
        <v/>
      </c>
      <c r="L443" s="28" t="str">
        <f t="shared" ca="1" si="91"/>
        <v/>
      </c>
      <c r="M443" s="28" t="str">
        <f t="shared" si="92"/>
        <v/>
      </c>
      <c r="N443" s="93" t="str">
        <f t="shared" si="93"/>
        <v/>
      </c>
      <c r="O443" s="94" t="str">
        <f t="shared" si="94"/>
        <v/>
      </c>
      <c r="P443" s="70">
        <f t="shared" si="95"/>
        <v>0</v>
      </c>
      <c r="Q443" s="28" t="str">
        <f t="shared" ca="1" si="96"/>
        <v/>
      </c>
      <c r="R443" s="28" t="str">
        <f t="shared" si="97"/>
        <v/>
      </c>
      <c r="S443" s="28" t="str">
        <f t="array" ref="S443">IF(ISBLANK(A443),"",INDEX(Info!$B$3:$H$6442,MATCH(J443,IF(Info!$D$3:$D$6442=K443,Info!$C$3:$C$6442),0),7))</f>
        <v/>
      </c>
    </row>
    <row r="444" spans="1:19" x14ac:dyDescent="0.25">
      <c r="A444" s="75"/>
      <c r="B444" s="75"/>
      <c r="C444" s="72"/>
      <c r="D444" s="72"/>
      <c r="E444" s="41" t="str">
        <f t="shared" si="84"/>
        <v/>
      </c>
      <c r="F444" s="90" t="str">
        <f t="shared" ca="1" si="85"/>
        <v/>
      </c>
      <c r="G444" s="91" t="str">
        <f t="shared" si="86"/>
        <v/>
      </c>
      <c r="H444" s="41" t="str">
        <f t="shared" si="87"/>
        <v/>
      </c>
      <c r="I444" s="92" t="str">
        <f t="shared" ca="1" si="88"/>
        <v/>
      </c>
      <c r="J444" s="28" t="str">
        <f t="shared" si="89"/>
        <v/>
      </c>
      <c r="K444" s="28" t="str">
        <f t="shared" si="90"/>
        <v/>
      </c>
      <c r="L444" s="28" t="str">
        <f t="shared" ca="1" si="91"/>
        <v/>
      </c>
      <c r="M444" s="28" t="str">
        <f t="shared" si="92"/>
        <v/>
      </c>
      <c r="N444" s="93" t="str">
        <f t="shared" si="93"/>
        <v/>
      </c>
      <c r="O444" s="94" t="str">
        <f t="shared" si="94"/>
        <v/>
      </c>
      <c r="P444" s="70">
        <f t="shared" si="95"/>
        <v>0</v>
      </c>
      <c r="Q444" s="28" t="str">
        <f t="shared" ca="1" si="96"/>
        <v/>
      </c>
      <c r="R444" s="28" t="str">
        <f t="shared" si="97"/>
        <v/>
      </c>
      <c r="S444" s="28" t="str">
        <f t="array" ref="S444">IF(ISBLANK(A444),"",INDEX(Info!$B$3:$H$6442,MATCH(J444,IF(Info!$D$3:$D$6442=K444,Info!$C$3:$C$6442),0),7))</f>
        <v/>
      </c>
    </row>
    <row r="445" spans="1:19" x14ac:dyDescent="0.25">
      <c r="A445" s="75"/>
      <c r="B445" s="75"/>
      <c r="C445" s="72"/>
      <c r="D445" s="72"/>
      <c r="E445" s="41" t="str">
        <f t="shared" si="84"/>
        <v/>
      </c>
      <c r="F445" s="90" t="str">
        <f t="shared" ca="1" si="85"/>
        <v/>
      </c>
      <c r="G445" s="91" t="str">
        <f t="shared" si="86"/>
        <v/>
      </c>
      <c r="H445" s="41" t="str">
        <f t="shared" si="87"/>
        <v/>
      </c>
      <c r="I445" s="92" t="str">
        <f t="shared" ca="1" si="88"/>
        <v/>
      </c>
      <c r="J445" s="28" t="str">
        <f t="shared" si="89"/>
        <v/>
      </c>
      <c r="K445" s="28" t="str">
        <f t="shared" si="90"/>
        <v/>
      </c>
      <c r="L445" s="28" t="str">
        <f t="shared" ca="1" si="91"/>
        <v/>
      </c>
      <c r="M445" s="28" t="str">
        <f t="shared" si="92"/>
        <v/>
      </c>
      <c r="N445" s="93" t="str">
        <f t="shared" si="93"/>
        <v/>
      </c>
      <c r="O445" s="94" t="str">
        <f t="shared" si="94"/>
        <v/>
      </c>
      <c r="P445" s="70">
        <f t="shared" si="95"/>
        <v>0</v>
      </c>
      <c r="Q445" s="28" t="str">
        <f t="shared" ca="1" si="96"/>
        <v/>
      </c>
      <c r="R445" s="28" t="str">
        <f t="shared" si="97"/>
        <v/>
      </c>
      <c r="S445" s="28" t="str">
        <f t="array" ref="S445">IF(ISBLANK(A445),"",INDEX(Info!$B$3:$H$6442,MATCH(J445,IF(Info!$D$3:$D$6442=K445,Info!$C$3:$C$6442),0),7))</f>
        <v/>
      </c>
    </row>
    <row r="446" spans="1:19" x14ac:dyDescent="0.25">
      <c r="A446" s="75"/>
      <c r="B446" s="75"/>
      <c r="C446" s="72"/>
      <c r="D446" s="72"/>
      <c r="E446" s="41" t="str">
        <f t="shared" si="84"/>
        <v/>
      </c>
      <c r="F446" s="90" t="str">
        <f t="shared" ca="1" si="85"/>
        <v/>
      </c>
      <c r="G446" s="91" t="str">
        <f t="shared" si="86"/>
        <v/>
      </c>
      <c r="H446" s="41" t="str">
        <f t="shared" si="87"/>
        <v/>
      </c>
      <c r="I446" s="92" t="str">
        <f t="shared" ca="1" si="88"/>
        <v/>
      </c>
      <c r="J446" s="28" t="str">
        <f t="shared" si="89"/>
        <v/>
      </c>
      <c r="K446" s="28" t="str">
        <f t="shared" si="90"/>
        <v/>
      </c>
      <c r="L446" s="28" t="str">
        <f t="shared" ca="1" si="91"/>
        <v/>
      </c>
      <c r="M446" s="28" t="str">
        <f t="shared" si="92"/>
        <v/>
      </c>
      <c r="N446" s="93" t="str">
        <f t="shared" si="93"/>
        <v/>
      </c>
      <c r="O446" s="94" t="str">
        <f t="shared" si="94"/>
        <v/>
      </c>
      <c r="P446" s="70">
        <f t="shared" si="95"/>
        <v>0</v>
      </c>
      <c r="Q446" s="28" t="str">
        <f t="shared" ca="1" si="96"/>
        <v/>
      </c>
      <c r="R446" s="28" t="str">
        <f t="shared" si="97"/>
        <v/>
      </c>
      <c r="S446" s="28" t="str">
        <f t="array" ref="S446">IF(ISBLANK(A446),"",INDEX(Info!$B$3:$H$6442,MATCH(J446,IF(Info!$D$3:$D$6442=K446,Info!$C$3:$C$6442),0),7))</f>
        <v/>
      </c>
    </row>
    <row r="447" spans="1:19" x14ac:dyDescent="0.25">
      <c r="A447" s="75"/>
      <c r="B447" s="75"/>
      <c r="C447" s="72"/>
      <c r="D447" s="72"/>
      <c r="E447" s="41" t="str">
        <f t="shared" si="84"/>
        <v/>
      </c>
      <c r="F447" s="90" t="str">
        <f t="shared" ca="1" si="85"/>
        <v/>
      </c>
      <c r="G447" s="91" t="str">
        <f t="shared" si="86"/>
        <v/>
      </c>
      <c r="H447" s="41" t="str">
        <f t="shared" si="87"/>
        <v/>
      </c>
      <c r="I447" s="92" t="str">
        <f t="shared" ca="1" si="88"/>
        <v/>
      </c>
      <c r="J447" s="28" t="str">
        <f t="shared" si="89"/>
        <v/>
      </c>
      <c r="K447" s="28" t="str">
        <f t="shared" si="90"/>
        <v/>
      </c>
      <c r="L447" s="28" t="str">
        <f t="shared" ca="1" si="91"/>
        <v/>
      </c>
      <c r="M447" s="28" t="str">
        <f t="shared" si="92"/>
        <v/>
      </c>
      <c r="N447" s="93" t="str">
        <f t="shared" si="93"/>
        <v/>
      </c>
      <c r="O447" s="94" t="str">
        <f t="shared" si="94"/>
        <v/>
      </c>
      <c r="P447" s="70">
        <f t="shared" si="95"/>
        <v>0</v>
      </c>
      <c r="Q447" s="28" t="str">
        <f t="shared" ca="1" si="96"/>
        <v/>
      </c>
      <c r="R447" s="28" t="str">
        <f t="shared" si="97"/>
        <v/>
      </c>
      <c r="S447" s="28" t="str">
        <f t="array" ref="S447">IF(ISBLANK(A447),"",INDEX(Info!$B$3:$H$6442,MATCH(J447,IF(Info!$D$3:$D$6442=K447,Info!$C$3:$C$6442),0),7))</f>
        <v/>
      </c>
    </row>
    <row r="448" spans="1:19" x14ac:dyDescent="0.25">
      <c r="A448" s="75"/>
      <c r="B448" s="75"/>
      <c r="C448" s="72"/>
      <c r="D448" s="72"/>
      <c r="E448" s="41" t="str">
        <f t="shared" si="84"/>
        <v/>
      </c>
      <c r="F448" s="90" t="str">
        <f t="shared" ca="1" si="85"/>
        <v/>
      </c>
      <c r="G448" s="91" t="str">
        <f t="shared" si="86"/>
        <v/>
      </c>
      <c r="H448" s="41" t="str">
        <f t="shared" si="87"/>
        <v/>
      </c>
      <c r="I448" s="92" t="str">
        <f t="shared" ca="1" si="88"/>
        <v/>
      </c>
      <c r="J448" s="28" t="str">
        <f t="shared" si="89"/>
        <v/>
      </c>
      <c r="K448" s="28" t="str">
        <f t="shared" si="90"/>
        <v/>
      </c>
      <c r="L448" s="28" t="str">
        <f t="shared" ca="1" si="91"/>
        <v/>
      </c>
      <c r="M448" s="28" t="str">
        <f t="shared" si="92"/>
        <v/>
      </c>
      <c r="N448" s="93" t="str">
        <f t="shared" si="93"/>
        <v/>
      </c>
      <c r="O448" s="94" t="str">
        <f t="shared" si="94"/>
        <v/>
      </c>
      <c r="P448" s="70">
        <f t="shared" si="95"/>
        <v>0</v>
      </c>
      <c r="Q448" s="28" t="str">
        <f t="shared" ca="1" si="96"/>
        <v/>
      </c>
      <c r="R448" s="28" t="str">
        <f t="shared" si="97"/>
        <v/>
      </c>
      <c r="S448" s="28" t="str">
        <f t="array" ref="S448">IF(ISBLANK(A448),"",INDEX(Info!$B$3:$H$6442,MATCH(J448,IF(Info!$D$3:$D$6442=K448,Info!$C$3:$C$6442),0),7))</f>
        <v/>
      </c>
    </row>
    <row r="449" spans="1:19" x14ac:dyDescent="0.25">
      <c r="A449" s="75"/>
      <c r="B449" s="75"/>
      <c r="C449" s="72"/>
      <c r="D449" s="72"/>
      <c r="E449" s="41" t="str">
        <f t="shared" si="84"/>
        <v/>
      </c>
      <c r="F449" s="90" t="str">
        <f t="shared" ca="1" si="85"/>
        <v/>
      </c>
      <c r="G449" s="91" t="str">
        <f t="shared" si="86"/>
        <v/>
      </c>
      <c r="H449" s="41" t="str">
        <f t="shared" si="87"/>
        <v/>
      </c>
      <c r="I449" s="92" t="str">
        <f t="shared" ca="1" si="88"/>
        <v/>
      </c>
      <c r="J449" s="28" t="str">
        <f t="shared" si="89"/>
        <v/>
      </c>
      <c r="K449" s="28" t="str">
        <f t="shared" si="90"/>
        <v/>
      </c>
      <c r="L449" s="28" t="str">
        <f t="shared" ca="1" si="91"/>
        <v/>
      </c>
      <c r="M449" s="28" t="str">
        <f t="shared" si="92"/>
        <v/>
      </c>
      <c r="N449" s="93" t="str">
        <f t="shared" si="93"/>
        <v/>
      </c>
      <c r="O449" s="94" t="str">
        <f t="shared" si="94"/>
        <v/>
      </c>
      <c r="P449" s="70">
        <f t="shared" si="95"/>
        <v>0</v>
      </c>
      <c r="Q449" s="28" t="str">
        <f t="shared" ca="1" si="96"/>
        <v/>
      </c>
      <c r="R449" s="28" t="str">
        <f t="shared" si="97"/>
        <v/>
      </c>
      <c r="S449" s="28" t="str">
        <f t="array" ref="S449">IF(ISBLANK(A449),"",INDEX(Info!$B$3:$H$6442,MATCH(J449,IF(Info!$D$3:$D$6442=K449,Info!$C$3:$C$6442),0),7))</f>
        <v/>
      </c>
    </row>
    <row r="450" spans="1:19" x14ac:dyDescent="0.25">
      <c r="A450" s="75"/>
      <c r="B450" s="75"/>
      <c r="C450" s="72"/>
      <c r="D450" s="72"/>
      <c r="E450" s="41" t="str">
        <f t="shared" si="84"/>
        <v/>
      </c>
      <c r="F450" s="90" t="str">
        <f t="shared" ca="1" si="85"/>
        <v/>
      </c>
      <c r="G450" s="91" t="str">
        <f t="shared" si="86"/>
        <v/>
      </c>
      <c r="H450" s="41" t="str">
        <f t="shared" si="87"/>
        <v/>
      </c>
      <c r="I450" s="92" t="str">
        <f t="shared" ca="1" si="88"/>
        <v/>
      </c>
      <c r="J450" s="28" t="str">
        <f t="shared" si="89"/>
        <v/>
      </c>
      <c r="K450" s="28" t="str">
        <f t="shared" si="90"/>
        <v/>
      </c>
      <c r="L450" s="28" t="str">
        <f t="shared" ca="1" si="91"/>
        <v/>
      </c>
      <c r="M450" s="28" t="str">
        <f t="shared" si="92"/>
        <v/>
      </c>
      <c r="N450" s="93" t="str">
        <f t="shared" si="93"/>
        <v/>
      </c>
      <c r="O450" s="94" t="str">
        <f t="shared" si="94"/>
        <v/>
      </c>
      <c r="P450" s="70">
        <f t="shared" si="95"/>
        <v>0</v>
      </c>
      <c r="Q450" s="28" t="str">
        <f t="shared" ca="1" si="96"/>
        <v/>
      </c>
      <c r="R450" s="28" t="str">
        <f t="shared" si="97"/>
        <v/>
      </c>
      <c r="S450" s="28" t="str">
        <f t="array" ref="S450">IF(ISBLANK(A450),"",INDEX(Info!$B$3:$H$6442,MATCH(J450,IF(Info!$D$3:$D$6442=K450,Info!$C$3:$C$6442),0),7))</f>
        <v/>
      </c>
    </row>
    <row r="451" spans="1:19" x14ac:dyDescent="0.25">
      <c r="A451" s="75"/>
      <c r="B451" s="75"/>
      <c r="C451" s="72"/>
      <c r="D451" s="72"/>
      <c r="E451" s="41" t="str">
        <f t="shared" si="84"/>
        <v/>
      </c>
      <c r="F451" s="90" t="str">
        <f t="shared" ca="1" si="85"/>
        <v/>
      </c>
      <c r="G451" s="91" t="str">
        <f t="shared" si="86"/>
        <v/>
      </c>
      <c r="H451" s="41" t="str">
        <f t="shared" si="87"/>
        <v/>
      </c>
      <c r="I451" s="92" t="str">
        <f t="shared" ca="1" si="88"/>
        <v/>
      </c>
      <c r="J451" s="28" t="str">
        <f t="shared" si="89"/>
        <v/>
      </c>
      <c r="K451" s="28" t="str">
        <f t="shared" si="90"/>
        <v/>
      </c>
      <c r="L451" s="28" t="str">
        <f t="shared" ca="1" si="91"/>
        <v/>
      </c>
      <c r="M451" s="28" t="str">
        <f t="shared" si="92"/>
        <v/>
      </c>
      <c r="N451" s="93" t="str">
        <f t="shared" si="93"/>
        <v/>
      </c>
      <c r="O451" s="94" t="str">
        <f t="shared" si="94"/>
        <v/>
      </c>
      <c r="P451" s="70">
        <f t="shared" si="95"/>
        <v>0</v>
      </c>
      <c r="Q451" s="28" t="str">
        <f t="shared" ca="1" si="96"/>
        <v/>
      </c>
      <c r="R451" s="28" t="str">
        <f t="shared" si="97"/>
        <v/>
      </c>
      <c r="S451" s="28" t="str">
        <f t="array" ref="S451">IF(ISBLANK(A451),"",INDEX(Info!$B$3:$H$6442,MATCH(J451,IF(Info!$D$3:$D$6442=K451,Info!$C$3:$C$6442),0),7))</f>
        <v/>
      </c>
    </row>
    <row r="452" spans="1:19" x14ac:dyDescent="0.25">
      <c r="A452" s="75"/>
      <c r="B452" s="75"/>
      <c r="C452" s="72"/>
      <c r="D452" s="72"/>
      <c r="E452" s="41" t="str">
        <f t="shared" ref="E452:E515" si="98">IF(OR(ISNA(INDEX($S:$S,ROW())),ISBLANK(INDEX($A:$A,ROW()))),"",RIGHT(INDEX($S:$S,ROW()),LEN(INDEX($S:$S,ROW()))-FIND("$",INDEX($S:$S,ROW()))))</f>
        <v/>
      </c>
      <c r="F452" s="90" t="str">
        <f t="shared" ref="F452:F515" ca="1" si="9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52" s="91" t="str">
        <f t="shared" ref="G452:G515" si="10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52" s="41" t="str">
        <f t="shared" ref="H452:H515" si="101">IF(ISBLANK(INDEX($A:$A,ROW())),"",IF(AND(ISNUMBER(INDEX($F:$F,ROW())),ISNUMBER(INDEX($G:$G,ROW()))),SUMPRODUCT(INDEX($F:$F,ROW()),INDEX($G:$G,ROW())),"Onbekend"))</f>
        <v/>
      </c>
      <c r="I452" s="92" t="str">
        <f t="shared" ref="I452:I515" ca="1" si="10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52" s="28" t="str">
        <f t="shared" ref="J452:J515" si="103">IF(ISBLANK(INDEX($A:$A,ROW())),"",IF(AND(COUNT(LOOKUP("E",INDEX($A:$A,ROW())))=0,LEN(INDEX($A:$A,ROW()))&lt;7),TEXT(INDEX($A:$A,ROW()),"000000"),INDEX($A:$A,ROW())))</f>
        <v/>
      </c>
      <c r="K452" s="28" t="str">
        <f t="shared" ref="K452:K515" si="104">IF(ISBLANK(INDEX($B:$B,ROW())),"",TEXT(INDEX($B:$B,ROW()),"000000000"))</f>
        <v/>
      </c>
      <c r="L452" s="28" t="str">
        <f t="shared" ref="L452:L515" ca="1" si="105">IF(ISBLANK(INDEX($A:$A,ROW())),"",SUMPRODUCT(--ISERROR(INDIRECT("A"&amp;INDEX(ROW(),1)&amp;":H"&amp;INDEX(ROW(),1))))&gt;0)</f>
        <v/>
      </c>
      <c r="M452" s="28" t="str">
        <f t="shared" ref="M452:M515" si="106">IF(ISBLANK(INDEX($A:$A,ROW())),"",SUMPRODUCT(--($J$3:$J$6442&amp;$K$3:$K$6442=INDEX($J:$J,ROW())&amp;INDEX($K:$K,ROW())))&gt;1)</f>
        <v/>
      </c>
      <c r="N452" s="93" t="str">
        <f t="shared" ref="N452:N515" si="107">IF(INDEX($S:$S,ROW())="","",IFERROR((LEFT(INDEX($S:$S,ROW()),FIND("#",INDEX($S:$S,ROW()))-1)/100),(LEFT(INDEX($S:$S,ROW()),FIND("#",INDEX($S:$S,ROW()))-1))))</f>
        <v/>
      </c>
      <c r="O452" s="94" t="str">
        <f t="shared" ref="O452:O515" si="10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52" s="70">
        <f t="shared" ref="P452:P515" si="109">IF(INDEX($S:$S,ROW())="",0,MID(INDEX($S:$S,ROW()),FIND("@",INDEX($S:$S,ROW()))+1,FIND("$",RIGHT(INDEX($S:$S,ROW()), LEN(INDEX($S:$S,ROW()))-FIND("@",INDEX($S:$S,ROW()),1)),1)-1))*1</f>
        <v>0</v>
      </c>
      <c r="Q452" s="28" t="str">
        <f t="shared" ref="Q452:Q515" ca="1" si="110">IF(OR(ISBLANK(INDEX($A:$A,ROW())),INDEX($L:$L,ROW())=TRUE),"",INDEX($D:$D,ROW()))</f>
        <v/>
      </c>
      <c r="R452" s="28" t="str">
        <f t="shared" ref="R452:R515" si="11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52" s="28" t="str">
        <f t="array" ref="S452">IF(ISBLANK(A452),"",INDEX(Info!$B$3:$H$6442,MATCH(J452,IF(Info!$D$3:$D$6442=K452,Info!$C$3:$C$6442),0),7))</f>
        <v/>
      </c>
    </row>
    <row r="453" spans="1:19" x14ac:dyDescent="0.25">
      <c r="A453" s="75"/>
      <c r="B453" s="75"/>
      <c r="C453" s="72"/>
      <c r="D453" s="72"/>
      <c r="E453" s="41" t="str">
        <f t="shared" si="98"/>
        <v/>
      </c>
      <c r="F453" s="90" t="str">
        <f t="shared" ca="1" si="99"/>
        <v/>
      </c>
      <c r="G453" s="91" t="str">
        <f t="shared" si="100"/>
        <v/>
      </c>
      <c r="H453" s="41" t="str">
        <f t="shared" si="101"/>
        <v/>
      </c>
      <c r="I453" s="92" t="str">
        <f t="shared" ca="1" si="102"/>
        <v/>
      </c>
      <c r="J453" s="28" t="str">
        <f t="shared" si="103"/>
        <v/>
      </c>
      <c r="K453" s="28" t="str">
        <f t="shared" si="104"/>
        <v/>
      </c>
      <c r="L453" s="28" t="str">
        <f t="shared" ca="1" si="105"/>
        <v/>
      </c>
      <c r="M453" s="28" t="str">
        <f t="shared" si="106"/>
        <v/>
      </c>
      <c r="N453" s="93" t="str">
        <f t="shared" si="107"/>
        <v/>
      </c>
      <c r="O453" s="94" t="str">
        <f t="shared" si="108"/>
        <v/>
      </c>
      <c r="P453" s="70">
        <f t="shared" si="109"/>
        <v>0</v>
      </c>
      <c r="Q453" s="28" t="str">
        <f t="shared" ca="1" si="110"/>
        <v/>
      </c>
      <c r="R453" s="28" t="str">
        <f t="shared" si="111"/>
        <v/>
      </c>
      <c r="S453" s="28" t="str">
        <f t="array" ref="S453">IF(ISBLANK(A453),"",INDEX(Info!$B$3:$H$6442,MATCH(J453,IF(Info!$D$3:$D$6442=K453,Info!$C$3:$C$6442),0),7))</f>
        <v/>
      </c>
    </row>
    <row r="454" spans="1:19" x14ac:dyDescent="0.25">
      <c r="A454" s="75"/>
      <c r="B454" s="75"/>
      <c r="C454" s="72"/>
      <c r="D454" s="72"/>
      <c r="E454" s="41" t="str">
        <f t="shared" si="98"/>
        <v/>
      </c>
      <c r="F454" s="90" t="str">
        <f t="shared" ca="1" si="99"/>
        <v/>
      </c>
      <c r="G454" s="91" t="str">
        <f t="shared" si="100"/>
        <v/>
      </c>
      <c r="H454" s="41" t="str">
        <f t="shared" si="101"/>
        <v/>
      </c>
      <c r="I454" s="92" t="str">
        <f t="shared" ca="1" si="102"/>
        <v/>
      </c>
      <c r="J454" s="28" t="str">
        <f t="shared" si="103"/>
        <v/>
      </c>
      <c r="K454" s="28" t="str">
        <f t="shared" si="104"/>
        <v/>
      </c>
      <c r="L454" s="28" t="str">
        <f t="shared" ca="1" si="105"/>
        <v/>
      </c>
      <c r="M454" s="28" t="str">
        <f t="shared" si="106"/>
        <v/>
      </c>
      <c r="N454" s="93" t="str">
        <f t="shared" si="107"/>
        <v/>
      </c>
      <c r="O454" s="94" t="str">
        <f t="shared" si="108"/>
        <v/>
      </c>
      <c r="P454" s="70">
        <f t="shared" si="109"/>
        <v>0</v>
      </c>
      <c r="Q454" s="28" t="str">
        <f t="shared" ca="1" si="110"/>
        <v/>
      </c>
      <c r="R454" s="28" t="str">
        <f t="shared" si="111"/>
        <v/>
      </c>
      <c r="S454" s="28" t="str">
        <f t="array" ref="S454">IF(ISBLANK(A454),"",INDEX(Info!$B$3:$H$6442,MATCH(J454,IF(Info!$D$3:$D$6442=K454,Info!$C$3:$C$6442),0),7))</f>
        <v/>
      </c>
    </row>
    <row r="455" spans="1:19" x14ac:dyDescent="0.25">
      <c r="A455" s="75"/>
      <c r="B455" s="75"/>
      <c r="C455" s="72"/>
      <c r="D455" s="72"/>
      <c r="E455" s="41" t="str">
        <f t="shared" si="98"/>
        <v/>
      </c>
      <c r="F455" s="90" t="str">
        <f t="shared" ca="1" si="99"/>
        <v/>
      </c>
      <c r="G455" s="91" t="str">
        <f t="shared" si="100"/>
        <v/>
      </c>
      <c r="H455" s="41" t="str">
        <f t="shared" si="101"/>
        <v/>
      </c>
      <c r="I455" s="92" t="str">
        <f t="shared" ca="1" si="102"/>
        <v/>
      </c>
      <c r="J455" s="28" t="str">
        <f t="shared" si="103"/>
        <v/>
      </c>
      <c r="K455" s="28" t="str">
        <f t="shared" si="104"/>
        <v/>
      </c>
      <c r="L455" s="28" t="str">
        <f t="shared" ca="1" si="105"/>
        <v/>
      </c>
      <c r="M455" s="28" t="str">
        <f t="shared" si="106"/>
        <v/>
      </c>
      <c r="N455" s="93" t="str">
        <f t="shared" si="107"/>
        <v/>
      </c>
      <c r="O455" s="94" t="str">
        <f t="shared" si="108"/>
        <v/>
      </c>
      <c r="P455" s="70">
        <f t="shared" si="109"/>
        <v>0</v>
      </c>
      <c r="Q455" s="28" t="str">
        <f t="shared" ca="1" si="110"/>
        <v/>
      </c>
      <c r="R455" s="28" t="str">
        <f t="shared" si="111"/>
        <v/>
      </c>
      <c r="S455" s="28" t="str">
        <f t="array" ref="S455">IF(ISBLANK(A455),"",INDEX(Info!$B$3:$H$6442,MATCH(J455,IF(Info!$D$3:$D$6442=K455,Info!$C$3:$C$6442),0),7))</f>
        <v/>
      </c>
    </row>
    <row r="456" spans="1:19" x14ac:dyDescent="0.25">
      <c r="A456" s="75"/>
      <c r="B456" s="75"/>
      <c r="C456" s="72"/>
      <c r="D456" s="72"/>
      <c r="E456" s="41" t="str">
        <f t="shared" si="98"/>
        <v/>
      </c>
      <c r="F456" s="90" t="str">
        <f t="shared" ca="1" si="99"/>
        <v/>
      </c>
      <c r="G456" s="91" t="str">
        <f t="shared" si="100"/>
        <v/>
      </c>
      <c r="H456" s="41" t="str">
        <f t="shared" si="101"/>
        <v/>
      </c>
      <c r="I456" s="92" t="str">
        <f t="shared" ca="1" si="102"/>
        <v/>
      </c>
      <c r="J456" s="28" t="str">
        <f t="shared" si="103"/>
        <v/>
      </c>
      <c r="K456" s="28" t="str">
        <f t="shared" si="104"/>
        <v/>
      </c>
      <c r="L456" s="28" t="str">
        <f t="shared" ca="1" si="105"/>
        <v/>
      </c>
      <c r="M456" s="28" t="str">
        <f t="shared" si="106"/>
        <v/>
      </c>
      <c r="N456" s="93" t="str">
        <f t="shared" si="107"/>
        <v/>
      </c>
      <c r="O456" s="94" t="str">
        <f t="shared" si="108"/>
        <v/>
      </c>
      <c r="P456" s="70">
        <f t="shared" si="109"/>
        <v>0</v>
      </c>
      <c r="Q456" s="28" t="str">
        <f t="shared" ca="1" si="110"/>
        <v/>
      </c>
      <c r="R456" s="28" t="str">
        <f t="shared" si="111"/>
        <v/>
      </c>
      <c r="S456" s="28" t="str">
        <f t="array" ref="S456">IF(ISBLANK(A456),"",INDEX(Info!$B$3:$H$6442,MATCH(J456,IF(Info!$D$3:$D$6442=K456,Info!$C$3:$C$6442),0),7))</f>
        <v/>
      </c>
    </row>
    <row r="457" spans="1:19" x14ac:dyDescent="0.25">
      <c r="A457" s="75"/>
      <c r="B457" s="75"/>
      <c r="C457" s="72"/>
      <c r="D457" s="72"/>
      <c r="E457" s="41" t="str">
        <f t="shared" si="98"/>
        <v/>
      </c>
      <c r="F457" s="90" t="str">
        <f t="shared" ca="1" si="99"/>
        <v/>
      </c>
      <c r="G457" s="91" t="str">
        <f t="shared" si="100"/>
        <v/>
      </c>
      <c r="H457" s="41" t="str">
        <f t="shared" si="101"/>
        <v/>
      </c>
      <c r="I457" s="92" t="str">
        <f t="shared" ca="1" si="102"/>
        <v/>
      </c>
      <c r="J457" s="28" t="str">
        <f t="shared" si="103"/>
        <v/>
      </c>
      <c r="K457" s="28" t="str">
        <f t="shared" si="104"/>
        <v/>
      </c>
      <c r="L457" s="28" t="str">
        <f t="shared" ca="1" si="105"/>
        <v/>
      </c>
      <c r="M457" s="28" t="str">
        <f t="shared" si="106"/>
        <v/>
      </c>
      <c r="N457" s="93" t="str">
        <f t="shared" si="107"/>
        <v/>
      </c>
      <c r="O457" s="94" t="str">
        <f t="shared" si="108"/>
        <v/>
      </c>
      <c r="P457" s="70">
        <f t="shared" si="109"/>
        <v>0</v>
      </c>
      <c r="Q457" s="28" t="str">
        <f t="shared" ca="1" si="110"/>
        <v/>
      </c>
      <c r="R457" s="28" t="str">
        <f t="shared" si="111"/>
        <v/>
      </c>
      <c r="S457" s="28" t="str">
        <f t="array" ref="S457">IF(ISBLANK(A457),"",INDEX(Info!$B$3:$H$6442,MATCH(J457,IF(Info!$D$3:$D$6442=K457,Info!$C$3:$C$6442),0),7))</f>
        <v/>
      </c>
    </row>
    <row r="458" spans="1:19" x14ac:dyDescent="0.25">
      <c r="A458" s="75"/>
      <c r="B458" s="75"/>
      <c r="C458" s="72"/>
      <c r="D458" s="72"/>
      <c r="E458" s="41" t="str">
        <f t="shared" si="98"/>
        <v/>
      </c>
      <c r="F458" s="90" t="str">
        <f t="shared" ca="1" si="99"/>
        <v/>
      </c>
      <c r="G458" s="91" t="str">
        <f t="shared" si="100"/>
        <v/>
      </c>
      <c r="H458" s="41" t="str">
        <f t="shared" si="101"/>
        <v/>
      </c>
      <c r="I458" s="92" t="str">
        <f t="shared" ca="1" si="102"/>
        <v/>
      </c>
      <c r="J458" s="28" t="str">
        <f t="shared" si="103"/>
        <v/>
      </c>
      <c r="K458" s="28" t="str">
        <f t="shared" si="104"/>
        <v/>
      </c>
      <c r="L458" s="28" t="str">
        <f t="shared" ca="1" si="105"/>
        <v/>
      </c>
      <c r="M458" s="28" t="str">
        <f t="shared" si="106"/>
        <v/>
      </c>
      <c r="N458" s="93" t="str">
        <f t="shared" si="107"/>
        <v/>
      </c>
      <c r="O458" s="94" t="str">
        <f t="shared" si="108"/>
        <v/>
      </c>
      <c r="P458" s="70">
        <f t="shared" si="109"/>
        <v>0</v>
      </c>
      <c r="Q458" s="28" t="str">
        <f t="shared" ca="1" si="110"/>
        <v/>
      </c>
      <c r="R458" s="28" t="str">
        <f t="shared" si="111"/>
        <v/>
      </c>
      <c r="S458" s="28" t="str">
        <f t="array" ref="S458">IF(ISBLANK(A458),"",INDEX(Info!$B$3:$H$6442,MATCH(J458,IF(Info!$D$3:$D$6442=K458,Info!$C$3:$C$6442),0),7))</f>
        <v/>
      </c>
    </row>
    <row r="459" spans="1:19" x14ac:dyDescent="0.25">
      <c r="A459" s="75"/>
      <c r="B459" s="75"/>
      <c r="C459" s="72"/>
      <c r="D459" s="72"/>
      <c r="E459" s="41" t="str">
        <f t="shared" si="98"/>
        <v/>
      </c>
      <c r="F459" s="90" t="str">
        <f t="shared" ca="1" si="99"/>
        <v/>
      </c>
      <c r="G459" s="91" t="str">
        <f t="shared" si="100"/>
        <v/>
      </c>
      <c r="H459" s="41" t="str">
        <f t="shared" si="101"/>
        <v/>
      </c>
      <c r="I459" s="92" t="str">
        <f t="shared" ca="1" si="102"/>
        <v/>
      </c>
      <c r="J459" s="28" t="str">
        <f t="shared" si="103"/>
        <v/>
      </c>
      <c r="K459" s="28" t="str">
        <f t="shared" si="104"/>
        <v/>
      </c>
      <c r="L459" s="28" t="str">
        <f t="shared" ca="1" si="105"/>
        <v/>
      </c>
      <c r="M459" s="28" t="str">
        <f t="shared" si="106"/>
        <v/>
      </c>
      <c r="N459" s="93" t="str">
        <f t="shared" si="107"/>
        <v/>
      </c>
      <c r="O459" s="94" t="str">
        <f t="shared" si="108"/>
        <v/>
      </c>
      <c r="P459" s="70">
        <f t="shared" si="109"/>
        <v>0</v>
      </c>
      <c r="Q459" s="28" t="str">
        <f t="shared" ca="1" si="110"/>
        <v/>
      </c>
      <c r="R459" s="28" t="str">
        <f t="shared" si="111"/>
        <v/>
      </c>
      <c r="S459" s="28" t="str">
        <f t="array" ref="S459">IF(ISBLANK(A459),"",INDEX(Info!$B$3:$H$6442,MATCH(J459,IF(Info!$D$3:$D$6442=K459,Info!$C$3:$C$6442),0),7))</f>
        <v/>
      </c>
    </row>
    <row r="460" spans="1:19" x14ac:dyDescent="0.25">
      <c r="A460" s="75"/>
      <c r="B460" s="75"/>
      <c r="C460" s="72"/>
      <c r="D460" s="72"/>
      <c r="E460" s="41" t="str">
        <f t="shared" si="98"/>
        <v/>
      </c>
      <c r="F460" s="90" t="str">
        <f t="shared" ca="1" si="99"/>
        <v/>
      </c>
      <c r="G460" s="91" t="str">
        <f t="shared" si="100"/>
        <v/>
      </c>
      <c r="H460" s="41" t="str">
        <f t="shared" si="101"/>
        <v/>
      </c>
      <c r="I460" s="92" t="str">
        <f t="shared" ca="1" si="102"/>
        <v/>
      </c>
      <c r="J460" s="28" t="str">
        <f t="shared" si="103"/>
        <v/>
      </c>
      <c r="K460" s="28" t="str">
        <f t="shared" si="104"/>
        <v/>
      </c>
      <c r="L460" s="28" t="str">
        <f t="shared" ca="1" si="105"/>
        <v/>
      </c>
      <c r="M460" s="28" t="str">
        <f t="shared" si="106"/>
        <v/>
      </c>
      <c r="N460" s="93" t="str">
        <f t="shared" si="107"/>
        <v/>
      </c>
      <c r="O460" s="94" t="str">
        <f t="shared" si="108"/>
        <v/>
      </c>
      <c r="P460" s="70">
        <f t="shared" si="109"/>
        <v>0</v>
      </c>
      <c r="Q460" s="28" t="str">
        <f t="shared" ca="1" si="110"/>
        <v/>
      </c>
      <c r="R460" s="28" t="str">
        <f t="shared" si="111"/>
        <v/>
      </c>
      <c r="S460" s="28" t="str">
        <f t="array" ref="S460">IF(ISBLANK(A460),"",INDEX(Info!$B$3:$H$6442,MATCH(J460,IF(Info!$D$3:$D$6442=K460,Info!$C$3:$C$6442),0),7))</f>
        <v/>
      </c>
    </row>
    <row r="461" spans="1:19" x14ac:dyDescent="0.25">
      <c r="A461" s="75"/>
      <c r="B461" s="75"/>
      <c r="C461" s="72"/>
      <c r="D461" s="72"/>
      <c r="E461" s="41" t="str">
        <f t="shared" si="98"/>
        <v/>
      </c>
      <c r="F461" s="90" t="str">
        <f t="shared" ca="1" si="99"/>
        <v/>
      </c>
      <c r="G461" s="91" t="str">
        <f t="shared" si="100"/>
        <v/>
      </c>
      <c r="H461" s="41" t="str">
        <f t="shared" si="101"/>
        <v/>
      </c>
      <c r="I461" s="92" t="str">
        <f t="shared" ca="1" si="102"/>
        <v/>
      </c>
      <c r="J461" s="28" t="str">
        <f t="shared" si="103"/>
        <v/>
      </c>
      <c r="K461" s="28" t="str">
        <f t="shared" si="104"/>
        <v/>
      </c>
      <c r="L461" s="28" t="str">
        <f t="shared" ca="1" si="105"/>
        <v/>
      </c>
      <c r="M461" s="28" t="str">
        <f t="shared" si="106"/>
        <v/>
      </c>
      <c r="N461" s="93" t="str">
        <f t="shared" si="107"/>
        <v/>
      </c>
      <c r="O461" s="94" t="str">
        <f t="shared" si="108"/>
        <v/>
      </c>
      <c r="P461" s="70">
        <f t="shared" si="109"/>
        <v>0</v>
      </c>
      <c r="Q461" s="28" t="str">
        <f t="shared" ca="1" si="110"/>
        <v/>
      </c>
      <c r="R461" s="28" t="str">
        <f t="shared" si="111"/>
        <v/>
      </c>
      <c r="S461" s="28" t="str">
        <f t="array" ref="S461">IF(ISBLANK(A461),"",INDEX(Info!$B$3:$H$6442,MATCH(J461,IF(Info!$D$3:$D$6442=K461,Info!$C$3:$C$6442),0),7))</f>
        <v/>
      </c>
    </row>
    <row r="462" spans="1:19" x14ac:dyDescent="0.25">
      <c r="A462" s="75"/>
      <c r="B462" s="75"/>
      <c r="C462" s="72"/>
      <c r="D462" s="72"/>
      <c r="E462" s="41" t="str">
        <f t="shared" si="98"/>
        <v/>
      </c>
      <c r="F462" s="90" t="str">
        <f t="shared" ca="1" si="99"/>
        <v/>
      </c>
      <c r="G462" s="91" t="str">
        <f t="shared" si="100"/>
        <v/>
      </c>
      <c r="H462" s="41" t="str">
        <f t="shared" si="101"/>
        <v/>
      </c>
      <c r="I462" s="92" t="str">
        <f t="shared" ca="1" si="102"/>
        <v/>
      </c>
      <c r="J462" s="28" t="str">
        <f t="shared" si="103"/>
        <v/>
      </c>
      <c r="K462" s="28" t="str">
        <f t="shared" si="104"/>
        <v/>
      </c>
      <c r="L462" s="28" t="str">
        <f t="shared" ca="1" si="105"/>
        <v/>
      </c>
      <c r="M462" s="28" t="str">
        <f t="shared" si="106"/>
        <v/>
      </c>
      <c r="N462" s="93" t="str">
        <f t="shared" si="107"/>
        <v/>
      </c>
      <c r="O462" s="94" t="str">
        <f t="shared" si="108"/>
        <v/>
      </c>
      <c r="P462" s="70">
        <f t="shared" si="109"/>
        <v>0</v>
      </c>
      <c r="Q462" s="28" t="str">
        <f t="shared" ca="1" si="110"/>
        <v/>
      </c>
      <c r="R462" s="28" t="str">
        <f t="shared" si="111"/>
        <v/>
      </c>
      <c r="S462" s="28" t="str">
        <f t="array" ref="S462">IF(ISBLANK(A462),"",INDEX(Info!$B$3:$H$6442,MATCH(J462,IF(Info!$D$3:$D$6442=K462,Info!$C$3:$C$6442),0),7))</f>
        <v/>
      </c>
    </row>
    <row r="463" spans="1:19" x14ac:dyDescent="0.25">
      <c r="A463" s="75"/>
      <c r="B463" s="75"/>
      <c r="C463" s="72"/>
      <c r="D463" s="72"/>
      <c r="E463" s="41" t="str">
        <f t="shared" si="98"/>
        <v/>
      </c>
      <c r="F463" s="90" t="str">
        <f t="shared" ca="1" si="99"/>
        <v/>
      </c>
      <c r="G463" s="91" t="str">
        <f t="shared" si="100"/>
        <v/>
      </c>
      <c r="H463" s="41" t="str">
        <f t="shared" si="101"/>
        <v/>
      </c>
      <c r="I463" s="92" t="str">
        <f t="shared" ca="1" si="102"/>
        <v/>
      </c>
      <c r="J463" s="28" t="str">
        <f t="shared" si="103"/>
        <v/>
      </c>
      <c r="K463" s="28" t="str">
        <f t="shared" si="104"/>
        <v/>
      </c>
      <c r="L463" s="28" t="str">
        <f t="shared" ca="1" si="105"/>
        <v/>
      </c>
      <c r="M463" s="28" t="str">
        <f t="shared" si="106"/>
        <v/>
      </c>
      <c r="N463" s="93" t="str">
        <f t="shared" si="107"/>
        <v/>
      </c>
      <c r="O463" s="94" t="str">
        <f t="shared" si="108"/>
        <v/>
      </c>
      <c r="P463" s="70">
        <f t="shared" si="109"/>
        <v>0</v>
      </c>
      <c r="Q463" s="28" t="str">
        <f t="shared" ca="1" si="110"/>
        <v/>
      </c>
      <c r="R463" s="28" t="str">
        <f t="shared" si="111"/>
        <v/>
      </c>
      <c r="S463" s="28" t="str">
        <f t="array" ref="S463">IF(ISBLANK(A463),"",INDEX(Info!$B$3:$H$6442,MATCH(J463,IF(Info!$D$3:$D$6442=K463,Info!$C$3:$C$6442),0),7))</f>
        <v/>
      </c>
    </row>
    <row r="464" spans="1:19" x14ac:dyDescent="0.25">
      <c r="A464" s="75"/>
      <c r="B464" s="75"/>
      <c r="C464" s="72"/>
      <c r="D464" s="72"/>
      <c r="E464" s="41" t="str">
        <f t="shared" si="98"/>
        <v/>
      </c>
      <c r="F464" s="90" t="str">
        <f t="shared" ca="1" si="99"/>
        <v/>
      </c>
      <c r="G464" s="91" t="str">
        <f t="shared" si="100"/>
        <v/>
      </c>
      <c r="H464" s="41" t="str">
        <f t="shared" si="101"/>
        <v/>
      </c>
      <c r="I464" s="92" t="str">
        <f t="shared" ca="1" si="102"/>
        <v/>
      </c>
      <c r="J464" s="28" t="str">
        <f t="shared" si="103"/>
        <v/>
      </c>
      <c r="K464" s="28" t="str">
        <f t="shared" si="104"/>
        <v/>
      </c>
      <c r="L464" s="28" t="str">
        <f t="shared" ca="1" si="105"/>
        <v/>
      </c>
      <c r="M464" s="28" t="str">
        <f t="shared" si="106"/>
        <v/>
      </c>
      <c r="N464" s="93" t="str">
        <f t="shared" si="107"/>
        <v/>
      </c>
      <c r="O464" s="94" t="str">
        <f t="shared" si="108"/>
        <v/>
      </c>
      <c r="P464" s="70">
        <f t="shared" si="109"/>
        <v>0</v>
      </c>
      <c r="Q464" s="28" t="str">
        <f t="shared" ca="1" si="110"/>
        <v/>
      </c>
      <c r="R464" s="28" t="str">
        <f t="shared" si="111"/>
        <v/>
      </c>
      <c r="S464" s="28" t="str">
        <f t="array" ref="S464">IF(ISBLANK(A464),"",INDEX(Info!$B$3:$H$6442,MATCH(J464,IF(Info!$D$3:$D$6442=K464,Info!$C$3:$C$6442),0),7))</f>
        <v/>
      </c>
    </row>
    <row r="465" spans="1:19" x14ac:dyDescent="0.25">
      <c r="A465" s="75"/>
      <c r="B465" s="75"/>
      <c r="C465" s="72"/>
      <c r="D465" s="72"/>
      <c r="E465" s="41" t="str">
        <f t="shared" si="98"/>
        <v/>
      </c>
      <c r="F465" s="90" t="str">
        <f t="shared" ca="1" si="99"/>
        <v/>
      </c>
      <c r="G465" s="91" t="str">
        <f t="shared" si="100"/>
        <v/>
      </c>
      <c r="H465" s="41" t="str">
        <f t="shared" si="101"/>
        <v/>
      </c>
      <c r="I465" s="92" t="str">
        <f t="shared" ca="1" si="102"/>
        <v/>
      </c>
      <c r="J465" s="28" t="str">
        <f t="shared" si="103"/>
        <v/>
      </c>
      <c r="K465" s="28" t="str">
        <f t="shared" si="104"/>
        <v/>
      </c>
      <c r="L465" s="28" t="str">
        <f t="shared" ca="1" si="105"/>
        <v/>
      </c>
      <c r="M465" s="28" t="str">
        <f t="shared" si="106"/>
        <v/>
      </c>
      <c r="N465" s="93" t="str">
        <f t="shared" si="107"/>
        <v/>
      </c>
      <c r="O465" s="94" t="str">
        <f t="shared" si="108"/>
        <v/>
      </c>
      <c r="P465" s="70">
        <f t="shared" si="109"/>
        <v>0</v>
      </c>
      <c r="Q465" s="28" t="str">
        <f t="shared" ca="1" si="110"/>
        <v/>
      </c>
      <c r="R465" s="28" t="str">
        <f t="shared" si="111"/>
        <v/>
      </c>
      <c r="S465" s="28" t="str">
        <f t="array" ref="S465">IF(ISBLANK(A465),"",INDEX(Info!$B$3:$H$6442,MATCH(J465,IF(Info!$D$3:$D$6442=K465,Info!$C$3:$C$6442),0),7))</f>
        <v/>
      </c>
    </row>
    <row r="466" spans="1:19" x14ac:dyDescent="0.25">
      <c r="A466" s="75"/>
      <c r="B466" s="75"/>
      <c r="C466" s="72"/>
      <c r="D466" s="72"/>
      <c r="E466" s="41" t="str">
        <f t="shared" si="98"/>
        <v/>
      </c>
      <c r="F466" s="90" t="str">
        <f t="shared" ca="1" si="99"/>
        <v/>
      </c>
      <c r="G466" s="91" t="str">
        <f t="shared" si="100"/>
        <v/>
      </c>
      <c r="H466" s="41" t="str">
        <f t="shared" si="101"/>
        <v/>
      </c>
      <c r="I466" s="92" t="str">
        <f t="shared" ca="1" si="102"/>
        <v/>
      </c>
      <c r="J466" s="28" t="str">
        <f t="shared" si="103"/>
        <v/>
      </c>
      <c r="K466" s="28" t="str">
        <f t="shared" si="104"/>
        <v/>
      </c>
      <c r="L466" s="28" t="str">
        <f t="shared" ca="1" si="105"/>
        <v/>
      </c>
      <c r="M466" s="28" t="str">
        <f t="shared" si="106"/>
        <v/>
      </c>
      <c r="N466" s="93" t="str">
        <f t="shared" si="107"/>
        <v/>
      </c>
      <c r="O466" s="94" t="str">
        <f t="shared" si="108"/>
        <v/>
      </c>
      <c r="P466" s="70">
        <f t="shared" si="109"/>
        <v>0</v>
      </c>
      <c r="Q466" s="28" t="str">
        <f t="shared" ca="1" si="110"/>
        <v/>
      </c>
      <c r="R466" s="28" t="str">
        <f t="shared" si="111"/>
        <v/>
      </c>
      <c r="S466" s="28" t="str">
        <f t="array" ref="S466">IF(ISBLANK(A466),"",INDEX(Info!$B$3:$H$6442,MATCH(J466,IF(Info!$D$3:$D$6442=K466,Info!$C$3:$C$6442),0),7))</f>
        <v/>
      </c>
    </row>
    <row r="467" spans="1:19" x14ac:dyDescent="0.25">
      <c r="A467" s="75"/>
      <c r="B467" s="75"/>
      <c r="C467" s="72"/>
      <c r="D467" s="72"/>
      <c r="E467" s="41" t="str">
        <f t="shared" si="98"/>
        <v/>
      </c>
      <c r="F467" s="90" t="str">
        <f t="shared" ca="1" si="99"/>
        <v/>
      </c>
      <c r="G467" s="91" t="str">
        <f t="shared" si="100"/>
        <v/>
      </c>
      <c r="H467" s="41" t="str">
        <f t="shared" si="101"/>
        <v/>
      </c>
      <c r="I467" s="92" t="str">
        <f t="shared" ca="1" si="102"/>
        <v/>
      </c>
      <c r="J467" s="28" t="str">
        <f t="shared" si="103"/>
        <v/>
      </c>
      <c r="K467" s="28" t="str">
        <f t="shared" si="104"/>
        <v/>
      </c>
      <c r="L467" s="28" t="str">
        <f t="shared" ca="1" si="105"/>
        <v/>
      </c>
      <c r="M467" s="28" t="str">
        <f t="shared" si="106"/>
        <v/>
      </c>
      <c r="N467" s="93" t="str">
        <f t="shared" si="107"/>
        <v/>
      </c>
      <c r="O467" s="94" t="str">
        <f t="shared" si="108"/>
        <v/>
      </c>
      <c r="P467" s="70">
        <f t="shared" si="109"/>
        <v>0</v>
      </c>
      <c r="Q467" s="28" t="str">
        <f t="shared" ca="1" si="110"/>
        <v/>
      </c>
      <c r="R467" s="28" t="str">
        <f t="shared" si="111"/>
        <v/>
      </c>
      <c r="S467" s="28" t="str">
        <f t="array" ref="S467">IF(ISBLANK(A467),"",INDEX(Info!$B$3:$H$6442,MATCH(J467,IF(Info!$D$3:$D$6442=K467,Info!$C$3:$C$6442),0),7))</f>
        <v/>
      </c>
    </row>
    <row r="468" spans="1:19" x14ac:dyDescent="0.25">
      <c r="A468" s="75"/>
      <c r="B468" s="75"/>
      <c r="C468" s="72"/>
      <c r="D468" s="72"/>
      <c r="E468" s="41" t="str">
        <f t="shared" si="98"/>
        <v/>
      </c>
      <c r="F468" s="90" t="str">
        <f t="shared" ca="1" si="99"/>
        <v/>
      </c>
      <c r="G468" s="91" t="str">
        <f t="shared" si="100"/>
        <v/>
      </c>
      <c r="H468" s="41" t="str">
        <f t="shared" si="101"/>
        <v/>
      </c>
      <c r="I468" s="92" t="str">
        <f t="shared" ca="1" si="102"/>
        <v/>
      </c>
      <c r="J468" s="28" t="str">
        <f t="shared" si="103"/>
        <v/>
      </c>
      <c r="K468" s="28" t="str">
        <f t="shared" si="104"/>
        <v/>
      </c>
      <c r="L468" s="28" t="str">
        <f t="shared" ca="1" si="105"/>
        <v/>
      </c>
      <c r="M468" s="28" t="str">
        <f t="shared" si="106"/>
        <v/>
      </c>
      <c r="N468" s="93" t="str">
        <f t="shared" si="107"/>
        <v/>
      </c>
      <c r="O468" s="94" t="str">
        <f t="shared" si="108"/>
        <v/>
      </c>
      <c r="P468" s="70">
        <f t="shared" si="109"/>
        <v>0</v>
      </c>
      <c r="Q468" s="28" t="str">
        <f t="shared" ca="1" si="110"/>
        <v/>
      </c>
      <c r="R468" s="28" t="str">
        <f t="shared" si="111"/>
        <v/>
      </c>
      <c r="S468" s="28" t="str">
        <f t="array" ref="S468">IF(ISBLANK(A468),"",INDEX(Info!$B$3:$H$6442,MATCH(J468,IF(Info!$D$3:$D$6442=K468,Info!$C$3:$C$6442),0),7))</f>
        <v/>
      </c>
    </row>
    <row r="469" spans="1:19" x14ac:dyDescent="0.25">
      <c r="A469" s="75"/>
      <c r="B469" s="75"/>
      <c r="C469" s="72"/>
      <c r="D469" s="72"/>
      <c r="E469" s="41" t="str">
        <f t="shared" si="98"/>
        <v/>
      </c>
      <c r="F469" s="90" t="str">
        <f t="shared" ca="1" si="99"/>
        <v/>
      </c>
      <c r="G469" s="91" t="str">
        <f t="shared" si="100"/>
        <v/>
      </c>
      <c r="H469" s="41" t="str">
        <f t="shared" si="101"/>
        <v/>
      </c>
      <c r="I469" s="92" t="str">
        <f t="shared" ca="1" si="102"/>
        <v/>
      </c>
      <c r="J469" s="28" t="str">
        <f t="shared" si="103"/>
        <v/>
      </c>
      <c r="K469" s="28" t="str">
        <f t="shared" si="104"/>
        <v/>
      </c>
      <c r="L469" s="28" t="str">
        <f t="shared" ca="1" si="105"/>
        <v/>
      </c>
      <c r="M469" s="28" t="str">
        <f t="shared" si="106"/>
        <v/>
      </c>
      <c r="N469" s="93" t="str">
        <f t="shared" si="107"/>
        <v/>
      </c>
      <c r="O469" s="94" t="str">
        <f t="shared" si="108"/>
        <v/>
      </c>
      <c r="P469" s="70">
        <f t="shared" si="109"/>
        <v>0</v>
      </c>
      <c r="Q469" s="28" t="str">
        <f t="shared" ca="1" si="110"/>
        <v/>
      </c>
      <c r="R469" s="28" t="str">
        <f t="shared" si="111"/>
        <v/>
      </c>
      <c r="S469" s="28" t="str">
        <f t="array" ref="S469">IF(ISBLANK(A469),"",INDEX(Info!$B$3:$H$6442,MATCH(J469,IF(Info!$D$3:$D$6442=K469,Info!$C$3:$C$6442),0),7))</f>
        <v/>
      </c>
    </row>
    <row r="470" spans="1:19" x14ac:dyDescent="0.25">
      <c r="A470" s="75"/>
      <c r="B470" s="75"/>
      <c r="C470" s="72"/>
      <c r="D470" s="72"/>
      <c r="E470" s="41" t="str">
        <f t="shared" si="98"/>
        <v/>
      </c>
      <c r="F470" s="90" t="str">
        <f t="shared" ca="1" si="99"/>
        <v/>
      </c>
      <c r="G470" s="91" t="str">
        <f t="shared" si="100"/>
        <v/>
      </c>
      <c r="H470" s="41" t="str">
        <f t="shared" si="101"/>
        <v/>
      </c>
      <c r="I470" s="92" t="str">
        <f t="shared" ca="1" si="102"/>
        <v/>
      </c>
      <c r="J470" s="28" t="str">
        <f t="shared" si="103"/>
        <v/>
      </c>
      <c r="K470" s="28" t="str">
        <f t="shared" si="104"/>
        <v/>
      </c>
      <c r="L470" s="28" t="str">
        <f t="shared" ca="1" si="105"/>
        <v/>
      </c>
      <c r="M470" s="28" t="str">
        <f t="shared" si="106"/>
        <v/>
      </c>
      <c r="N470" s="93" t="str">
        <f t="shared" si="107"/>
        <v/>
      </c>
      <c r="O470" s="94" t="str">
        <f t="shared" si="108"/>
        <v/>
      </c>
      <c r="P470" s="70">
        <f t="shared" si="109"/>
        <v>0</v>
      </c>
      <c r="Q470" s="28" t="str">
        <f t="shared" ca="1" si="110"/>
        <v/>
      </c>
      <c r="R470" s="28" t="str">
        <f t="shared" si="111"/>
        <v/>
      </c>
      <c r="S470" s="28" t="str">
        <f t="array" ref="S470">IF(ISBLANK(A470),"",INDEX(Info!$B$3:$H$6442,MATCH(J470,IF(Info!$D$3:$D$6442=K470,Info!$C$3:$C$6442),0),7))</f>
        <v/>
      </c>
    </row>
    <row r="471" spans="1:19" x14ac:dyDescent="0.25">
      <c r="A471" s="75"/>
      <c r="B471" s="75"/>
      <c r="C471" s="72"/>
      <c r="D471" s="72"/>
      <c r="E471" s="41" t="str">
        <f t="shared" si="98"/>
        <v/>
      </c>
      <c r="F471" s="90" t="str">
        <f t="shared" ca="1" si="99"/>
        <v/>
      </c>
      <c r="G471" s="91" t="str">
        <f t="shared" si="100"/>
        <v/>
      </c>
      <c r="H471" s="41" t="str">
        <f t="shared" si="101"/>
        <v/>
      </c>
      <c r="I471" s="92" t="str">
        <f t="shared" ca="1" si="102"/>
        <v/>
      </c>
      <c r="J471" s="28" t="str">
        <f t="shared" si="103"/>
        <v/>
      </c>
      <c r="K471" s="28" t="str">
        <f t="shared" si="104"/>
        <v/>
      </c>
      <c r="L471" s="28" t="str">
        <f t="shared" ca="1" si="105"/>
        <v/>
      </c>
      <c r="M471" s="28" t="str">
        <f t="shared" si="106"/>
        <v/>
      </c>
      <c r="N471" s="93" t="str">
        <f t="shared" si="107"/>
        <v/>
      </c>
      <c r="O471" s="94" t="str">
        <f t="shared" si="108"/>
        <v/>
      </c>
      <c r="P471" s="70">
        <f t="shared" si="109"/>
        <v>0</v>
      </c>
      <c r="Q471" s="28" t="str">
        <f t="shared" ca="1" si="110"/>
        <v/>
      </c>
      <c r="R471" s="28" t="str">
        <f t="shared" si="111"/>
        <v/>
      </c>
      <c r="S471" s="28" t="str">
        <f t="array" ref="S471">IF(ISBLANK(A471),"",INDEX(Info!$B$3:$H$6442,MATCH(J471,IF(Info!$D$3:$D$6442=K471,Info!$C$3:$C$6442),0),7))</f>
        <v/>
      </c>
    </row>
    <row r="472" spans="1:19" x14ac:dyDescent="0.25">
      <c r="A472" s="75"/>
      <c r="B472" s="75"/>
      <c r="C472" s="72"/>
      <c r="D472" s="72"/>
      <c r="E472" s="41" t="str">
        <f t="shared" si="98"/>
        <v/>
      </c>
      <c r="F472" s="90" t="str">
        <f t="shared" ca="1" si="99"/>
        <v/>
      </c>
      <c r="G472" s="91" t="str">
        <f t="shared" si="100"/>
        <v/>
      </c>
      <c r="H472" s="41" t="str">
        <f t="shared" si="101"/>
        <v/>
      </c>
      <c r="I472" s="92" t="str">
        <f t="shared" ca="1" si="102"/>
        <v/>
      </c>
      <c r="J472" s="28" t="str">
        <f t="shared" si="103"/>
        <v/>
      </c>
      <c r="K472" s="28" t="str">
        <f t="shared" si="104"/>
        <v/>
      </c>
      <c r="L472" s="28" t="str">
        <f t="shared" ca="1" si="105"/>
        <v/>
      </c>
      <c r="M472" s="28" t="str">
        <f t="shared" si="106"/>
        <v/>
      </c>
      <c r="N472" s="93" t="str">
        <f t="shared" si="107"/>
        <v/>
      </c>
      <c r="O472" s="94" t="str">
        <f t="shared" si="108"/>
        <v/>
      </c>
      <c r="P472" s="70">
        <f t="shared" si="109"/>
        <v>0</v>
      </c>
      <c r="Q472" s="28" t="str">
        <f t="shared" ca="1" si="110"/>
        <v/>
      </c>
      <c r="R472" s="28" t="str">
        <f t="shared" si="111"/>
        <v/>
      </c>
      <c r="S472" s="28" t="str">
        <f t="array" ref="S472">IF(ISBLANK(A472),"",INDEX(Info!$B$3:$H$6442,MATCH(J472,IF(Info!$D$3:$D$6442=K472,Info!$C$3:$C$6442),0),7))</f>
        <v/>
      </c>
    </row>
    <row r="473" spans="1:19" x14ac:dyDescent="0.25">
      <c r="A473" s="75"/>
      <c r="B473" s="75"/>
      <c r="C473" s="72"/>
      <c r="D473" s="72"/>
      <c r="E473" s="41" t="str">
        <f t="shared" si="98"/>
        <v/>
      </c>
      <c r="F473" s="90" t="str">
        <f t="shared" ca="1" si="99"/>
        <v/>
      </c>
      <c r="G473" s="91" t="str">
        <f t="shared" si="100"/>
        <v/>
      </c>
      <c r="H473" s="41" t="str">
        <f t="shared" si="101"/>
        <v/>
      </c>
      <c r="I473" s="92" t="str">
        <f t="shared" ca="1" si="102"/>
        <v/>
      </c>
      <c r="J473" s="28" t="str">
        <f t="shared" si="103"/>
        <v/>
      </c>
      <c r="K473" s="28" t="str">
        <f t="shared" si="104"/>
        <v/>
      </c>
      <c r="L473" s="28" t="str">
        <f t="shared" ca="1" si="105"/>
        <v/>
      </c>
      <c r="M473" s="28" t="str">
        <f t="shared" si="106"/>
        <v/>
      </c>
      <c r="N473" s="93" t="str">
        <f t="shared" si="107"/>
        <v/>
      </c>
      <c r="O473" s="94" t="str">
        <f t="shared" si="108"/>
        <v/>
      </c>
      <c r="P473" s="70">
        <f t="shared" si="109"/>
        <v>0</v>
      </c>
      <c r="Q473" s="28" t="str">
        <f t="shared" ca="1" si="110"/>
        <v/>
      </c>
      <c r="R473" s="28" t="str">
        <f t="shared" si="111"/>
        <v/>
      </c>
      <c r="S473" s="28" t="str">
        <f t="array" ref="S473">IF(ISBLANK(A473),"",INDEX(Info!$B$3:$H$6442,MATCH(J473,IF(Info!$D$3:$D$6442=K473,Info!$C$3:$C$6442),0),7))</f>
        <v/>
      </c>
    </row>
    <row r="474" spans="1:19" x14ac:dyDescent="0.25">
      <c r="A474" s="75"/>
      <c r="B474" s="75"/>
      <c r="C474" s="72"/>
      <c r="D474" s="72"/>
      <c r="E474" s="41" t="str">
        <f t="shared" si="98"/>
        <v/>
      </c>
      <c r="F474" s="90" t="str">
        <f t="shared" ca="1" si="99"/>
        <v/>
      </c>
      <c r="G474" s="91" t="str">
        <f t="shared" si="100"/>
        <v/>
      </c>
      <c r="H474" s="41" t="str">
        <f t="shared" si="101"/>
        <v/>
      </c>
      <c r="I474" s="92" t="str">
        <f t="shared" ca="1" si="102"/>
        <v/>
      </c>
      <c r="J474" s="28" t="str">
        <f t="shared" si="103"/>
        <v/>
      </c>
      <c r="K474" s="28" t="str">
        <f t="shared" si="104"/>
        <v/>
      </c>
      <c r="L474" s="28" t="str">
        <f t="shared" ca="1" si="105"/>
        <v/>
      </c>
      <c r="M474" s="28" t="str">
        <f t="shared" si="106"/>
        <v/>
      </c>
      <c r="N474" s="93" t="str">
        <f t="shared" si="107"/>
        <v/>
      </c>
      <c r="O474" s="94" t="str">
        <f t="shared" si="108"/>
        <v/>
      </c>
      <c r="P474" s="70">
        <f t="shared" si="109"/>
        <v>0</v>
      </c>
      <c r="Q474" s="28" t="str">
        <f t="shared" ca="1" si="110"/>
        <v/>
      </c>
      <c r="R474" s="28" t="str">
        <f t="shared" si="111"/>
        <v/>
      </c>
      <c r="S474" s="28" t="str">
        <f t="array" ref="S474">IF(ISBLANK(A474),"",INDEX(Info!$B$3:$H$6442,MATCH(J474,IF(Info!$D$3:$D$6442=K474,Info!$C$3:$C$6442),0),7))</f>
        <v/>
      </c>
    </row>
    <row r="475" spans="1:19" x14ac:dyDescent="0.25">
      <c r="A475" s="75"/>
      <c r="B475" s="75"/>
      <c r="C475" s="72"/>
      <c r="D475" s="72"/>
      <c r="E475" s="41" t="str">
        <f t="shared" si="98"/>
        <v/>
      </c>
      <c r="F475" s="90" t="str">
        <f t="shared" ca="1" si="99"/>
        <v/>
      </c>
      <c r="G475" s="91" t="str">
        <f t="shared" si="100"/>
        <v/>
      </c>
      <c r="H475" s="41" t="str">
        <f t="shared" si="101"/>
        <v/>
      </c>
      <c r="I475" s="92" t="str">
        <f t="shared" ca="1" si="102"/>
        <v/>
      </c>
      <c r="J475" s="28" t="str">
        <f t="shared" si="103"/>
        <v/>
      </c>
      <c r="K475" s="28" t="str">
        <f t="shared" si="104"/>
        <v/>
      </c>
      <c r="L475" s="28" t="str">
        <f t="shared" ca="1" si="105"/>
        <v/>
      </c>
      <c r="M475" s="28" t="str">
        <f t="shared" si="106"/>
        <v/>
      </c>
      <c r="N475" s="93" t="str">
        <f t="shared" si="107"/>
        <v/>
      </c>
      <c r="O475" s="94" t="str">
        <f t="shared" si="108"/>
        <v/>
      </c>
      <c r="P475" s="70">
        <f t="shared" si="109"/>
        <v>0</v>
      </c>
      <c r="Q475" s="28" t="str">
        <f t="shared" ca="1" si="110"/>
        <v/>
      </c>
      <c r="R475" s="28" t="str">
        <f t="shared" si="111"/>
        <v/>
      </c>
      <c r="S475" s="28" t="str">
        <f t="array" ref="S475">IF(ISBLANK(A475),"",INDEX(Info!$B$3:$H$6442,MATCH(J475,IF(Info!$D$3:$D$6442=K475,Info!$C$3:$C$6442),0),7))</f>
        <v/>
      </c>
    </row>
    <row r="476" spans="1:19" x14ac:dyDescent="0.25">
      <c r="A476" s="75"/>
      <c r="B476" s="75"/>
      <c r="C476" s="72"/>
      <c r="D476" s="72"/>
      <c r="E476" s="41" t="str">
        <f t="shared" si="98"/>
        <v/>
      </c>
      <c r="F476" s="90" t="str">
        <f t="shared" ca="1" si="99"/>
        <v/>
      </c>
      <c r="G476" s="91" t="str">
        <f t="shared" si="100"/>
        <v/>
      </c>
      <c r="H476" s="41" t="str">
        <f t="shared" si="101"/>
        <v/>
      </c>
      <c r="I476" s="92" t="str">
        <f t="shared" ca="1" si="102"/>
        <v/>
      </c>
      <c r="J476" s="28" t="str">
        <f t="shared" si="103"/>
        <v/>
      </c>
      <c r="K476" s="28" t="str">
        <f t="shared" si="104"/>
        <v/>
      </c>
      <c r="L476" s="28" t="str">
        <f t="shared" ca="1" si="105"/>
        <v/>
      </c>
      <c r="M476" s="28" t="str">
        <f t="shared" si="106"/>
        <v/>
      </c>
      <c r="N476" s="93" t="str">
        <f t="shared" si="107"/>
        <v/>
      </c>
      <c r="O476" s="94" t="str">
        <f t="shared" si="108"/>
        <v/>
      </c>
      <c r="P476" s="70">
        <f t="shared" si="109"/>
        <v>0</v>
      </c>
      <c r="Q476" s="28" t="str">
        <f t="shared" ca="1" si="110"/>
        <v/>
      </c>
      <c r="R476" s="28" t="str">
        <f t="shared" si="111"/>
        <v/>
      </c>
      <c r="S476" s="28" t="str">
        <f t="array" ref="S476">IF(ISBLANK(A476),"",INDEX(Info!$B$3:$H$6442,MATCH(J476,IF(Info!$D$3:$D$6442=K476,Info!$C$3:$C$6442),0),7))</f>
        <v/>
      </c>
    </row>
    <row r="477" spans="1:19" x14ac:dyDescent="0.25">
      <c r="A477" s="75"/>
      <c r="B477" s="75"/>
      <c r="C477" s="72"/>
      <c r="D477" s="72"/>
      <c r="E477" s="41" t="str">
        <f t="shared" si="98"/>
        <v/>
      </c>
      <c r="F477" s="90" t="str">
        <f t="shared" ca="1" si="99"/>
        <v/>
      </c>
      <c r="G477" s="91" t="str">
        <f t="shared" si="100"/>
        <v/>
      </c>
      <c r="H477" s="41" t="str">
        <f t="shared" si="101"/>
        <v/>
      </c>
      <c r="I477" s="92" t="str">
        <f t="shared" ca="1" si="102"/>
        <v/>
      </c>
      <c r="J477" s="28" t="str">
        <f t="shared" si="103"/>
        <v/>
      </c>
      <c r="K477" s="28" t="str">
        <f t="shared" si="104"/>
        <v/>
      </c>
      <c r="L477" s="28" t="str">
        <f t="shared" ca="1" si="105"/>
        <v/>
      </c>
      <c r="M477" s="28" t="str">
        <f t="shared" si="106"/>
        <v/>
      </c>
      <c r="N477" s="93" t="str">
        <f t="shared" si="107"/>
        <v/>
      </c>
      <c r="O477" s="94" t="str">
        <f t="shared" si="108"/>
        <v/>
      </c>
      <c r="P477" s="70">
        <f t="shared" si="109"/>
        <v>0</v>
      </c>
      <c r="Q477" s="28" t="str">
        <f t="shared" ca="1" si="110"/>
        <v/>
      </c>
      <c r="R477" s="28" t="str">
        <f t="shared" si="111"/>
        <v/>
      </c>
      <c r="S477" s="28" t="str">
        <f t="array" ref="S477">IF(ISBLANK(A477),"",INDEX(Info!$B$3:$H$6442,MATCH(J477,IF(Info!$D$3:$D$6442=K477,Info!$C$3:$C$6442),0),7))</f>
        <v/>
      </c>
    </row>
    <row r="478" spans="1:19" x14ac:dyDescent="0.25">
      <c r="A478" s="75"/>
      <c r="B478" s="75"/>
      <c r="C478" s="72"/>
      <c r="D478" s="72"/>
      <c r="E478" s="41" t="str">
        <f t="shared" si="98"/>
        <v/>
      </c>
      <c r="F478" s="90" t="str">
        <f t="shared" ca="1" si="99"/>
        <v/>
      </c>
      <c r="G478" s="91" t="str">
        <f t="shared" si="100"/>
        <v/>
      </c>
      <c r="H478" s="41" t="str">
        <f t="shared" si="101"/>
        <v/>
      </c>
      <c r="I478" s="92" t="str">
        <f t="shared" ca="1" si="102"/>
        <v/>
      </c>
      <c r="J478" s="28" t="str">
        <f t="shared" si="103"/>
        <v/>
      </c>
      <c r="K478" s="28" t="str">
        <f t="shared" si="104"/>
        <v/>
      </c>
      <c r="L478" s="28" t="str">
        <f t="shared" ca="1" si="105"/>
        <v/>
      </c>
      <c r="M478" s="28" t="str">
        <f t="shared" si="106"/>
        <v/>
      </c>
      <c r="N478" s="93" t="str">
        <f t="shared" si="107"/>
        <v/>
      </c>
      <c r="O478" s="94" t="str">
        <f t="shared" si="108"/>
        <v/>
      </c>
      <c r="P478" s="70">
        <f t="shared" si="109"/>
        <v>0</v>
      </c>
      <c r="Q478" s="28" t="str">
        <f t="shared" ca="1" si="110"/>
        <v/>
      </c>
      <c r="R478" s="28" t="str">
        <f t="shared" si="111"/>
        <v/>
      </c>
      <c r="S478" s="28" t="str">
        <f t="array" ref="S478">IF(ISBLANK(A478),"",INDEX(Info!$B$3:$H$6442,MATCH(J478,IF(Info!$D$3:$D$6442=K478,Info!$C$3:$C$6442),0),7))</f>
        <v/>
      </c>
    </row>
    <row r="479" spans="1:19" x14ac:dyDescent="0.25">
      <c r="A479" s="75"/>
      <c r="B479" s="75"/>
      <c r="C479" s="72"/>
      <c r="D479" s="72"/>
      <c r="E479" s="41" t="str">
        <f t="shared" si="98"/>
        <v/>
      </c>
      <c r="F479" s="90" t="str">
        <f t="shared" ca="1" si="99"/>
        <v/>
      </c>
      <c r="G479" s="91" t="str">
        <f t="shared" si="100"/>
        <v/>
      </c>
      <c r="H479" s="41" t="str">
        <f t="shared" si="101"/>
        <v/>
      </c>
      <c r="I479" s="92" t="str">
        <f t="shared" ca="1" si="102"/>
        <v/>
      </c>
      <c r="J479" s="28" t="str">
        <f t="shared" si="103"/>
        <v/>
      </c>
      <c r="K479" s="28" t="str">
        <f t="shared" si="104"/>
        <v/>
      </c>
      <c r="L479" s="28" t="str">
        <f t="shared" ca="1" si="105"/>
        <v/>
      </c>
      <c r="M479" s="28" t="str">
        <f t="shared" si="106"/>
        <v/>
      </c>
      <c r="N479" s="93" t="str">
        <f t="shared" si="107"/>
        <v/>
      </c>
      <c r="O479" s="94" t="str">
        <f t="shared" si="108"/>
        <v/>
      </c>
      <c r="P479" s="70">
        <f t="shared" si="109"/>
        <v>0</v>
      </c>
      <c r="Q479" s="28" t="str">
        <f t="shared" ca="1" si="110"/>
        <v/>
      </c>
      <c r="R479" s="28" t="str">
        <f t="shared" si="111"/>
        <v/>
      </c>
      <c r="S479" s="28" t="str">
        <f t="array" ref="S479">IF(ISBLANK(A479),"",INDEX(Info!$B$3:$H$6442,MATCH(J479,IF(Info!$D$3:$D$6442=K479,Info!$C$3:$C$6442),0),7))</f>
        <v/>
      </c>
    </row>
    <row r="480" spans="1:19" x14ac:dyDescent="0.25">
      <c r="A480" s="75"/>
      <c r="B480" s="75"/>
      <c r="C480" s="72"/>
      <c r="D480" s="72"/>
      <c r="E480" s="41" t="str">
        <f t="shared" si="98"/>
        <v/>
      </c>
      <c r="F480" s="90" t="str">
        <f t="shared" ca="1" si="99"/>
        <v/>
      </c>
      <c r="G480" s="91" t="str">
        <f t="shared" si="100"/>
        <v/>
      </c>
      <c r="H480" s="41" t="str">
        <f t="shared" si="101"/>
        <v/>
      </c>
      <c r="I480" s="92" t="str">
        <f t="shared" ca="1" si="102"/>
        <v/>
      </c>
      <c r="J480" s="28" t="str">
        <f t="shared" si="103"/>
        <v/>
      </c>
      <c r="K480" s="28" t="str">
        <f t="shared" si="104"/>
        <v/>
      </c>
      <c r="L480" s="28" t="str">
        <f t="shared" ca="1" si="105"/>
        <v/>
      </c>
      <c r="M480" s="28" t="str">
        <f t="shared" si="106"/>
        <v/>
      </c>
      <c r="N480" s="93" t="str">
        <f t="shared" si="107"/>
        <v/>
      </c>
      <c r="O480" s="94" t="str">
        <f t="shared" si="108"/>
        <v/>
      </c>
      <c r="P480" s="70">
        <f t="shared" si="109"/>
        <v>0</v>
      </c>
      <c r="Q480" s="28" t="str">
        <f t="shared" ca="1" si="110"/>
        <v/>
      </c>
      <c r="R480" s="28" t="str">
        <f t="shared" si="111"/>
        <v/>
      </c>
      <c r="S480" s="28" t="str">
        <f t="array" ref="S480">IF(ISBLANK(A480),"",INDEX(Info!$B$3:$H$6442,MATCH(J480,IF(Info!$D$3:$D$6442=K480,Info!$C$3:$C$6442),0),7))</f>
        <v/>
      </c>
    </row>
    <row r="481" spans="1:19" x14ac:dyDescent="0.25">
      <c r="A481" s="75"/>
      <c r="B481" s="75"/>
      <c r="C481" s="72"/>
      <c r="D481" s="72"/>
      <c r="E481" s="41" t="str">
        <f t="shared" si="98"/>
        <v/>
      </c>
      <c r="F481" s="90" t="str">
        <f t="shared" ca="1" si="99"/>
        <v/>
      </c>
      <c r="G481" s="91" t="str">
        <f t="shared" si="100"/>
        <v/>
      </c>
      <c r="H481" s="41" t="str">
        <f t="shared" si="101"/>
        <v/>
      </c>
      <c r="I481" s="92" t="str">
        <f t="shared" ca="1" si="102"/>
        <v/>
      </c>
      <c r="J481" s="28" t="str">
        <f t="shared" si="103"/>
        <v/>
      </c>
      <c r="K481" s="28" t="str">
        <f t="shared" si="104"/>
        <v/>
      </c>
      <c r="L481" s="28" t="str">
        <f t="shared" ca="1" si="105"/>
        <v/>
      </c>
      <c r="M481" s="28" t="str">
        <f t="shared" si="106"/>
        <v/>
      </c>
      <c r="N481" s="93" t="str">
        <f t="shared" si="107"/>
        <v/>
      </c>
      <c r="O481" s="94" t="str">
        <f t="shared" si="108"/>
        <v/>
      </c>
      <c r="P481" s="70">
        <f t="shared" si="109"/>
        <v>0</v>
      </c>
      <c r="Q481" s="28" t="str">
        <f t="shared" ca="1" si="110"/>
        <v/>
      </c>
      <c r="R481" s="28" t="str">
        <f t="shared" si="111"/>
        <v/>
      </c>
      <c r="S481" s="28" t="str">
        <f t="array" ref="S481">IF(ISBLANK(A481),"",INDEX(Info!$B$3:$H$6442,MATCH(J481,IF(Info!$D$3:$D$6442=K481,Info!$C$3:$C$6442),0),7))</f>
        <v/>
      </c>
    </row>
    <row r="482" spans="1:19" x14ac:dyDescent="0.25">
      <c r="A482" s="75"/>
      <c r="B482" s="75"/>
      <c r="C482" s="72"/>
      <c r="D482" s="72"/>
      <c r="E482" s="41" t="str">
        <f t="shared" si="98"/>
        <v/>
      </c>
      <c r="F482" s="90" t="str">
        <f t="shared" ca="1" si="99"/>
        <v/>
      </c>
      <c r="G482" s="91" t="str">
        <f t="shared" si="100"/>
        <v/>
      </c>
      <c r="H482" s="41" t="str">
        <f t="shared" si="101"/>
        <v/>
      </c>
      <c r="I482" s="92" t="str">
        <f t="shared" ca="1" si="102"/>
        <v/>
      </c>
      <c r="J482" s="28" t="str">
        <f t="shared" si="103"/>
        <v/>
      </c>
      <c r="K482" s="28" t="str">
        <f t="shared" si="104"/>
        <v/>
      </c>
      <c r="L482" s="28" t="str">
        <f t="shared" ca="1" si="105"/>
        <v/>
      </c>
      <c r="M482" s="28" t="str">
        <f t="shared" si="106"/>
        <v/>
      </c>
      <c r="N482" s="93" t="str">
        <f t="shared" si="107"/>
        <v/>
      </c>
      <c r="O482" s="94" t="str">
        <f t="shared" si="108"/>
        <v/>
      </c>
      <c r="P482" s="70">
        <f t="shared" si="109"/>
        <v>0</v>
      </c>
      <c r="Q482" s="28" t="str">
        <f t="shared" ca="1" si="110"/>
        <v/>
      </c>
      <c r="R482" s="28" t="str">
        <f t="shared" si="111"/>
        <v/>
      </c>
      <c r="S482" s="28" t="str">
        <f t="array" ref="S482">IF(ISBLANK(A482),"",INDEX(Info!$B$3:$H$6442,MATCH(J482,IF(Info!$D$3:$D$6442=K482,Info!$C$3:$C$6442),0),7))</f>
        <v/>
      </c>
    </row>
    <row r="483" spans="1:19" x14ac:dyDescent="0.25">
      <c r="A483" s="75"/>
      <c r="B483" s="75"/>
      <c r="C483" s="72"/>
      <c r="D483" s="72"/>
      <c r="E483" s="41" t="str">
        <f t="shared" si="98"/>
        <v/>
      </c>
      <c r="F483" s="90" t="str">
        <f t="shared" ca="1" si="99"/>
        <v/>
      </c>
      <c r="G483" s="91" t="str">
        <f t="shared" si="100"/>
        <v/>
      </c>
      <c r="H483" s="41" t="str">
        <f t="shared" si="101"/>
        <v/>
      </c>
      <c r="I483" s="92" t="str">
        <f t="shared" ca="1" si="102"/>
        <v/>
      </c>
      <c r="J483" s="28" t="str">
        <f t="shared" si="103"/>
        <v/>
      </c>
      <c r="K483" s="28" t="str">
        <f t="shared" si="104"/>
        <v/>
      </c>
      <c r="L483" s="28" t="str">
        <f t="shared" ca="1" si="105"/>
        <v/>
      </c>
      <c r="M483" s="28" t="str">
        <f t="shared" si="106"/>
        <v/>
      </c>
      <c r="N483" s="93" t="str">
        <f t="shared" si="107"/>
        <v/>
      </c>
      <c r="O483" s="94" t="str">
        <f t="shared" si="108"/>
        <v/>
      </c>
      <c r="P483" s="70">
        <f t="shared" si="109"/>
        <v>0</v>
      </c>
      <c r="Q483" s="28" t="str">
        <f t="shared" ca="1" si="110"/>
        <v/>
      </c>
      <c r="R483" s="28" t="str">
        <f t="shared" si="111"/>
        <v/>
      </c>
      <c r="S483" s="28" t="str">
        <f t="array" ref="S483">IF(ISBLANK(A483),"",INDEX(Info!$B$3:$H$6442,MATCH(J483,IF(Info!$D$3:$D$6442=K483,Info!$C$3:$C$6442),0),7))</f>
        <v/>
      </c>
    </row>
    <row r="484" spans="1:19" x14ac:dyDescent="0.25">
      <c r="A484" s="75"/>
      <c r="B484" s="75"/>
      <c r="C484" s="72"/>
      <c r="D484" s="72"/>
      <c r="E484" s="41" t="str">
        <f t="shared" si="98"/>
        <v/>
      </c>
      <c r="F484" s="90" t="str">
        <f t="shared" ca="1" si="99"/>
        <v/>
      </c>
      <c r="G484" s="91" t="str">
        <f t="shared" si="100"/>
        <v/>
      </c>
      <c r="H484" s="41" t="str">
        <f t="shared" si="101"/>
        <v/>
      </c>
      <c r="I484" s="92" t="str">
        <f t="shared" ca="1" si="102"/>
        <v/>
      </c>
      <c r="J484" s="28" t="str">
        <f t="shared" si="103"/>
        <v/>
      </c>
      <c r="K484" s="28" t="str">
        <f t="shared" si="104"/>
        <v/>
      </c>
      <c r="L484" s="28" t="str">
        <f t="shared" ca="1" si="105"/>
        <v/>
      </c>
      <c r="M484" s="28" t="str">
        <f t="shared" si="106"/>
        <v/>
      </c>
      <c r="N484" s="93" t="str">
        <f t="shared" si="107"/>
        <v/>
      </c>
      <c r="O484" s="94" t="str">
        <f t="shared" si="108"/>
        <v/>
      </c>
      <c r="P484" s="70">
        <f t="shared" si="109"/>
        <v>0</v>
      </c>
      <c r="Q484" s="28" t="str">
        <f t="shared" ca="1" si="110"/>
        <v/>
      </c>
      <c r="R484" s="28" t="str">
        <f t="shared" si="111"/>
        <v/>
      </c>
      <c r="S484" s="28" t="str">
        <f t="array" ref="S484">IF(ISBLANK(A484),"",INDEX(Info!$B$3:$H$6442,MATCH(J484,IF(Info!$D$3:$D$6442=K484,Info!$C$3:$C$6442),0),7))</f>
        <v/>
      </c>
    </row>
    <row r="485" spans="1:19" x14ac:dyDescent="0.25">
      <c r="A485" s="75"/>
      <c r="B485" s="75"/>
      <c r="C485" s="72"/>
      <c r="D485" s="72"/>
      <c r="E485" s="41" t="str">
        <f t="shared" si="98"/>
        <v/>
      </c>
      <c r="F485" s="90" t="str">
        <f t="shared" ca="1" si="99"/>
        <v/>
      </c>
      <c r="G485" s="91" t="str">
        <f t="shared" si="100"/>
        <v/>
      </c>
      <c r="H485" s="41" t="str">
        <f t="shared" si="101"/>
        <v/>
      </c>
      <c r="I485" s="92" t="str">
        <f t="shared" ca="1" si="102"/>
        <v/>
      </c>
      <c r="J485" s="28" t="str">
        <f t="shared" si="103"/>
        <v/>
      </c>
      <c r="K485" s="28" t="str">
        <f t="shared" si="104"/>
        <v/>
      </c>
      <c r="L485" s="28" t="str">
        <f t="shared" ca="1" si="105"/>
        <v/>
      </c>
      <c r="M485" s="28" t="str">
        <f t="shared" si="106"/>
        <v/>
      </c>
      <c r="N485" s="93" t="str">
        <f t="shared" si="107"/>
        <v/>
      </c>
      <c r="O485" s="94" t="str">
        <f t="shared" si="108"/>
        <v/>
      </c>
      <c r="P485" s="70">
        <f t="shared" si="109"/>
        <v>0</v>
      </c>
      <c r="Q485" s="28" t="str">
        <f t="shared" ca="1" si="110"/>
        <v/>
      </c>
      <c r="R485" s="28" t="str">
        <f t="shared" si="111"/>
        <v/>
      </c>
      <c r="S485" s="28" t="str">
        <f t="array" ref="S485">IF(ISBLANK(A485),"",INDEX(Info!$B$3:$H$6442,MATCH(J485,IF(Info!$D$3:$D$6442=K485,Info!$C$3:$C$6442),0),7))</f>
        <v/>
      </c>
    </row>
    <row r="486" spans="1:19" x14ac:dyDescent="0.25">
      <c r="A486" s="75"/>
      <c r="B486" s="75"/>
      <c r="C486" s="72"/>
      <c r="D486" s="72"/>
      <c r="E486" s="41" t="str">
        <f t="shared" si="98"/>
        <v/>
      </c>
      <c r="F486" s="90" t="str">
        <f t="shared" ca="1" si="99"/>
        <v/>
      </c>
      <c r="G486" s="91" t="str">
        <f t="shared" si="100"/>
        <v/>
      </c>
      <c r="H486" s="41" t="str">
        <f t="shared" si="101"/>
        <v/>
      </c>
      <c r="I486" s="92" t="str">
        <f t="shared" ca="1" si="102"/>
        <v/>
      </c>
      <c r="J486" s="28" t="str">
        <f t="shared" si="103"/>
        <v/>
      </c>
      <c r="K486" s="28" t="str">
        <f t="shared" si="104"/>
        <v/>
      </c>
      <c r="L486" s="28" t="str">
        <f t="shared" ca="1" si="105"/>
        <v/>
      </c>
      <c r="M486" s="28" t="str">
        <f t="shared" si="106"/>
        <v/>
      </c>
      <c r="N486" s="93" t="str">
        <f t="shared" si="107"/>
        <v/>
      </c>
      <c r="O486" s="94" t="str">
        <f t="shared" si="108"/>
        <v/>
      </c>
      <c r="P486" s="70">
        <f t="shared" si="109"/>
        <v>0</v>
      </c>
      <c r="Q486" s="28" t="str">
        <f t="shared" ca="1" si="110"/>
        <v/>
      </c>
      <c r="R486" s="28" t="str">
        <f t="shared" si="111"/>
        <v/>
      </c>
      <c r="S486" s="28" t="str">
        <f t="array" ref="S486">IF(ISBLANK(A486),"",INDEX(Info!$B$3:$H$6442,MATCH(J486,IF(Info!$D$3:$D$6442=K486,Info!$C$3:$C$6442),0),7))</f>
        <v/>
      </c>
    </row>
    <row r="487" spans="1:19" x14ac:dyDescent="0.25">
      <c r="A487" s="75"/>
      <c r="B487" s="75"/>
      <c r="C487" s="72"/>
      <c r="D487" s="72"/>
      <c r="E487" s="41" t="str">
        <f t="shared" si="98"/>
        <v/>
      </c>
      <c r="F487" s="90" t="str">
        <f t="shared" ca="1" si="99"/>
        <v/>
      </c>
      <c r="G487" s="91" t="str">
        <f t="shared" si="100"/>
        <v/>
      </c>
      <c r="H487" s="41" t="str">
        <f t="shared" si="101"/>
        <v/>
      </c>
      <c r="I487" s="92" t="str">
        <f t="shared" ca="1" si="102"/>
        <v/>
      </c>
      <c r="J487" s="28" t="str">
        <f t="shared" si="103"/>
        <v/>
      </c>
      <c r="K487" s="28" t="str">
        <f t="shared" si="104"/>
        <v/>
      </c>
      <c r="L487" s="28" t="str">
        <f t="shared" ca="1" si="105"/>
        <v/>
      </c>
      <c r="M487" s="28" t="str">
        <f t="shared" si="106"/>
        <v/>
      </c>
      <c r="N487" s="93" t="str">
        <f t="shared" si="107"/>
        <v/>
      </c>
      <c r="O487" s="94" t="str">
        <f t="shared" si="108"/>
        <v/>
      </c>
      <c r="P487" s="70">
        <f t="shared" si="109"/>
        <v>0</v>
      </c>
      <c r="Q487" s="28" t="str">
        <f t="shared" ca="1" si="110"/>
        <v/>
      </c>
      <c r="R487" s="28" t="str">
        <f t="shared" si="111"/>
        <v/>
      </c>
      <c r="S487" s="28" t="str">
        <f t="array" ref="S487">IF(ISBLANK(A487),"",INDEX(Info!$B$3:$H$6442,MATCH(J487,IF(Info!$D$3:$D$6442=K487,Info!$C$3:$C$6442),0),7))</f>
        <v/>
      </c>
    </row>
    <row r="488" spans="1:19" x14ac:dyDescent="0.25">
      <c r="A488" s="75"/>
      <c r="B488" s="75"/>
      <c r="C488" s="72"/>
      <c r="D488" s="72"/>
      <c r="E488" s="41" t="str">
        <f t="shared" si="98"/>
        <v/>
      </c>
      <c r="F488" s="90" t="str">
        <f t="shared" ca="1" si="99"/>
        <v/>
      </c>
      <c r="G488" s="91" t="str">
        <f t="shared" si="100"/>
        <v/>
      </c>
      <c r="H488" s="41" t="str">
        <f t="shared" si="101"/>
        <v/>
      </c>
      <c r="I488" s="92" t="str">
        <f t="shared" ca="1" si="102"/>
        <v/>
      </c>
      <c r="J488" s="28" t="str">
        <f t="shared" si="103"/>
        <v/>
      </c>
      <c r="K488" s="28" t="str">
        <f t="shared" si="104"/>
        <v/>
      </c>
      <c r="L488" s="28" t="str">
        <f t="shared" ca="1" si="105"/>
        <v/>
      </c>
      <c r="M488" s="28" t="str">
        <f t="shared" si="106"/>
        <v/>
      </c>
      <c r="N488" s="93" t="str">
        <f t="shared" si="107"/>
        <v/>
      </c>
      <c r="O488" s="94" t="str">
        <f t="shared" si="108"/>
        <v/>
      </c>
      <c r="P488" s="70">
        <f t="shared" si="109"/>
        <v>0</v>
      </c>
      <c r="Q488" s="28" t="str">
        <f t="shared" ca="1" si="110"/>
        <v/>
      </c>
      <c r="R488" s="28" t="str">
        <f t="shared" si="111"/>
        <v/>
      </c>
      <c r="S488" s="28" t="str">
        <f t="array" ref="S488">IF(ISBLANK(A488),"",INDEX(Info!$B$3:$H$6442,MATCH(J488,IF(Info!$D$3:$D$6442=K488,Info!$C$3:$C$6442),0),7))</f>
        <v/>
      </c>
    </row>
    <row r="489" spans="1:19" x14ac:dyDescent="0.25">
      <c r="A489" s="75"/>
      <c r="B489" s="75"/>
      <c r="C489" s="72"/>
      <c r="D489" s="72"/>
      <c r="E489" s="41" t="str">
        <f t="shared" si="98"/>
        <v/>
      </c>
      <c r="F489" s="90" t="str">
        <f t="shared" ca="1" si="99"/>
        <v/>
      </c>
      <c r="G489" s="91" t="str">
        <f t="shared" si="100"/>
        <v/>
      </c>
      <c r="H489" s="41" t="str">
        <f t="shared" si="101"/>
        <v/>
      </c>
      <c r="I489" s="92" t="str">
        <f t="shared" ca="1" si="102"/>
        <v/>
      </c>
      <c r="J489" s="28" t="str">
        <f t="shared" si="103"/>
        <v/>
      </c>
      <c r="K489" s="28" t="str">
        <f t="shared" si="104"/>
        <v/>
      </c>
      <c r="L489" s="28" t="str">
        <f t="shared" ca="1" si="105"/>
        <v/>
      </c>
      <c r="M489" s="28" t="str">
        <f t="shared" si="106"/>
        <v/>
      </c>
      <c r="N489" s="93" t="str">
        <f t="shared" si="107"/>
        <v/>
      </c>
      <c r="O489" s="94" t="str">
        <f t="shared" si="108"/>
        <v/>
      </c>
      <c r="P489" s="70">
        <f t="shared" si="109"/>
        <v>0</v>
      </c>
      <c r="Q489" s="28" t="str">
        <f t="shared" ca="1" si="110"/>
        <v/>
      </c>
      <c r="R489" s="28" t="str">
        <f t="shared" si="111"/>
        <v/>
      </c>
      <c r="S489" s="28" t="str">
        <f t="array" ref="S489">IF(ISBLANK(A489),"",INDEX(Info!$B$3:$H$6442,MATCH(J489,IF(Info!$D$3:$D$6442=K489,Info!$C$3:$C$6442),0),7))</f>
        <v/>
      </c>
    </row>
    <row r="490" spans="1:19" x14ac:dyDescent="0.25">
      <c r="A490" s="75"/>
      <c r="B490" s="75"/>
      <c r="C490" s="72"/>
      <c r="D490" s="72"/>
      <c r="E490" s="41" t="str">
        <f t="shared" si="98"/>
        <v/>
      </c>
      <c r="F490" s="90" t="str">
        <f t="shared" ca="1" si="99"/>
        <v/>
      </c>
      <c r="G490" s="91" t="str">
        <f t="shared" si="100"/>
        <v/>
      </c>
      <c r="H490" s="41" t="str">
        <f t="shared" si="101"/>
        <v/>
      </c>
      <c r="I490" s="92" t="str">
        <f t="shared" ca="1" si="102"/>
        <v/>
      </c>
      <c r="J490" s="28" t="str">
        <f t="shared" si="103"/>
        <v/>
      </c>
      <c r="K490" s="28" t="str">
        <f t="shared" si="104"/>
        <v/>
      </c>
      <c r="L490" s="28" t="str">
        <f t="shared" ca="1" si="105"/>
        <v/>
      </c>
      <c r="M490" s="28" t="str">
        <f t="shared" si="106"/>
        <v/>
      </c>
      <c r="N490" s="93" t="str">
        <f t="shared" si="107"/>
        <v/>
      </c>
      <c r="O490" s="94" t="str">
        <f t="shared" si="108"/>
        <v/>
      </c>
      <c r="P490" s="70">
        <f t="shared" si="109"/>
        <v>0</v>
      </c>
      <c r="Q490" s="28" t="str">
        <f t="shared" ca="1" si="110"/>
        <v/>
      </c>
      <c r="R490" s="28" t="str">
        <f t="shared" si="111"/>
        <v/>
      </c>
      <c r="S490" s="28" t="str">
        <f t="array" ref="S490">IF(ISBLANK(A490),"",INDEX(Info!$B$3:$H$6442,MATCH(J490,IF(Info!$D$3:$D$6442=K490,Info!$C$3:$C$6442),0),7))</f>
        <v/>
      </c>
    </row>
    <row r="491" spans="1:19" x14ac:dyDescent="0.25">
      <c r="A491" s="75"/>
      <c r="B491" s="75"/>
      <c r="C491" s="72"/>
      <c r="D491" s="72"/>
      <c r="E491" s="41" t="str">
        <f t="shared" si="98"/>
        <v/>
      </c>
      <c r="F491" s="90" t="str">
        <f t="shared" ca="1" si="99"/>
        <v/>
      </c>
      <c r="G491" s="91" t="str">
        <f t="shared" si="100"/>
        <v/>
      </c>
      <c r="H491" s="41" t="str">
        <f t="shared" si="101"/>
        <v/>
      </c>
      <c r="I491" s="92" t="str">
        <f t="shared" ca="1" si="102"/>
        <v/>
      </c>
      <c r="J491" s="28" t="str">
        <f t="shared" si="103"/>
        <v/>
      </c>
      <c r="K491" s="28" t="str">
        <f t="shared" si="104"/>
        <v/>
      </c>
      <c r="L491" s="28" t="str">
        <f t="shared" ca="1" si="105"/>
        <v/>
      </c>
      <c r="M491" s="28" t="str">
        <f t="shared" si="106"/>
        <v/>
      </c>
      <c r="N491" s="93" t="str">
        <f t="shared" si="107"/>
        <v/>
      </c>
      <c r="O491" s="94" t="str">
        <f t="shared" si="108"/>
        <v/>
      </c>
      <c r="P491" s="70">
        <f t="shared" si="109"/>
        <v>0</v>
      </c>
      <c r="Q491" s="28" t="str">
        <f t="shared" ca="1" si="110"/>
        <v/>
      </c>
      <c r="R491" s="28" t="str">
        <f t="shared" si="111"/>
        <v/>
      </c>
      <c r="S491" s="28" t="str">
        <f t="array" ref="S491">IF(ISBLANK(A491),"",INDEX(Info!$B$3:$H$6442,MATCH(J491,IF(Info!$D$3:$D$6442=K491,Info!$C$3:$C$6442),0),7))</f>
        <v/>
      </c>
    </row>
    <row r="492" spans="1:19" x14ac:dyDescent="0.25">
      <c r="A492" s="75"/>
      <c r="B492" s="75"/>
      <c r="C492" s="72"/>
      <c r="D492" s="72"/>
      <c r="E492" s="41" t="str">
        <f t="shared" si="98"/>
        <v/>
      </c>
      <c r="F492" s="90" t="str">
        <f t="shared" ca="1" si="99"/>
        <v/>
      </c>
      <c r="G492" s="91" t="str">
        <f t="shared" si="100"/>
        <v/>
      </c>
      <c r="H492" s="41" t="str">
        <f t="shared" si="101"/>
        <v/>
      </c>
      <c r="I492" s="92" t="str">
        <f t="shared" ca="1" si="102"/>
        <v/>
      </c>
      <c r="J492" s="28" t="str">
        <f t="shared" si="103"/>
        <v/>
      </c>
      <c r="K492" s="28" t="str">
        <f t="shared" si="104"/>
        <v/>
      </c>
      <c r="L492" s="28" t="str">
        <f t="shared" ca="1" si="105"/>
        <v/>
      </c>
      <c r="M492" s="28" t="str">
        <f t="shared" si="106"/>
        <v/>
      </c>
      <c r="N492" s="93" t="str">
        <f t="shared" si="107"/>
        <v/>
      </c>
      <c r="O492" s="94" t="str">
        <f t="shared" si="108"/>
        <v/>
      </c>
      <c r="P492" s="70">
        <f t="shared" si="109"/>
        <v>0</v>
      </c>
      <c r="Q492" s="28" t="str">
        <f t="shared" ca="1" si="110"/>
        <v/>
      </c>
      <c r="R492" s="28" t="str">
        <f t="shared" si="111"/>
        <v/>
      </c>
      <c r="S492" s="28" t="str">
        <f t="array" ref="S492">IF(ISBLANK(A492),"",INDEX(Info!$B$3:$H$6442,MATCH(J492,IF(Info!$D$3:$D$6442=K492,Info!$C$3:$C$6442),0),7))</f>
        <v/>
      </c>
    </row>
    <row r="493" spans="1:19" x14ac:dyDescent="0.25">
      <c r="A493" s="75"/>
      <c r="B493" s="75"/>
      <c r="C493" s="72"/>
      <c r="D493" s="72"/>
      <c r="E493" s="41" t="str">
        <f t="shared" si="98"/>
        <v/>
      </c>
      <c r="F493" s="90" t="str">
        <f t="shared" ca="1" si="99"/>
        <v/>
      </c>
      <c r="G493" s="91" t="str">
        <f t="shared" si="100"/>
        <v/>
      </c>
      <c r="H493" s="41" t="str">
        <f t="shared" si="101"/>
        <v/>
      </c>
      <c r="I493" s="92" t="str">
        <f t="shared" ca="1" si="102"/>
        <v/>
      </c>
      <c r="J493" s="28" t="str">
        <f t="shared" si="103"/>
        <v/>
      </c>
      <c r="K493" s="28" t="str">
        <f t="shared" si="104"/>
        <v/>
      </c>
      <c r="L493" s="28" t="str">
        <f t="shared" ca="1" si="105"/>
        <v/>
      </c>
      <c r="M493" s="28" t="str">
        <f t="shared" si="106"/>
        <v/>
      </c>
      <c r="N493" s="93" t="str">
        <f t="shared" si="107"/>
        <v/>
      </c>
      <c r="O493" s="94" t="str">
        <f t="shared" si="108"/>
        <v/>
      </c>
      <c r="P493" s="70">
        <f t="shared" si="109"/>
        <v>0</v>
      </c>
      <c r="Q493" s="28" t="str">
        <f t="shared" ca="1" si="110"/>
        <v/>
      </c>
      <c r="R493" s="28" t="str">
        <f t="shared" si="111"/>
        <v/>
      </c>
      <c r="S493" s="28" t="str">
        <f t="array" ref="S493">IF(ISBLANK(A493),"",INDEX(Info!$B$3:$H$6442,MATCH(J493,IF(Info!$D$3:$D$6442=K493,Info!$C$3:$C$6442),0),7))</f>
        <v/>
      </c>
    </row>
    <row r="494" spans="1:19" x14ac:dyDescent="0.25">
      <c r="A494" s="75"/>
      <c r="B494" s="75"/>
      <c r="C494" s="72"/>
      <c r="D494" s="72"/>
      <c r="E494" s="41" t="str">
        <f t="shared" si="98"/>
        <v/>
      </c>
      <c r="F494" s="90" t="str">
        <f t="shared" ca="1" si="99"/>
        <v/>
      </c>
      <c r="G494" s="91" t="str">
        <f t="shared" si="100"/>
        <v/>
      </c>
      <c r="H494" s="41" t="str">
        <f t="shared" si="101"/>
        <v/>
      </c>
      <c r="I494" s="92" t="str">
        <f t="shared" ca="1" si="102"/>
        <v/>
      </c>
      <c r="J494" s="28" t="str">
        <f t="shared" si="103"/>
        <v/>
      </c>
      <c r="K494" s="28" t="str">
        <f t="shared" si="104"/>
        <v/>
      </c>
      <c r="L494" s="28" t="str">
        <f t="shared" ca="1" si="105"/>
        <v/>
      </c>
      <c r="M494" s="28" t="str">
        <f t="shared" si="106"/>
        <v/>
      </c>
      <c r="N494" s="93" t="str">
        <f t="shared" si="107"/>
        <v/>
      </c>
      <c r="O494" s="94" t="str">
        <f t="shared" si="108"/>
        <v/>
      </c>
      <c r="P494" s="70">
        <f t="shared" si="109"/>
        <v>0</v>
      </c>
      <c r="Q494" s="28" t="str">
        <f t="shared" ca="1" si="110"/>
        <v/>
      </c>
      <c r="R494" s="28" t="str">
        <f t="shared" si="111"/>
        <v/>
      </c>
      <c r="S494" s="28" t="str">
        <f t="array" ref="S494">IF(ISBLANK(A494),"",INDEX(Info!$B$3:$H$6442,MATCH(J494,IF(Info!$D$3:$D$6442=K494,Info!$C$3:$C$6442),0),7))</f>
        <v/>
      </c>
    </row>
    <row r="495" spans="1:19" x14ac:dyDescent="0.25">
      <c r="A495" s="75"/>
      <c r="B495" s="75"/>
      <c r="C495" s="72"/>
      <c r="D495" s="72"/>
      <c r="E495" s="41" t="str">
        <f t="shared" si="98"/>
        <v/>
      </c>
      <c r="F495" s="90" t="str">
        <f t="shared" ca="1" si="99"/>
        <v/>
      </c>
      <c r="G495" s="91" t="str">
        <f t="shared" si="100"/>
        <v/>
      </c>
      <c r="H495" s="41" t="str">
        <f t="shared" si="101"/>
        <v/>
      </c>
      <c r="I495" s="92" t="str">
        <f t="shared" ca="1" si="102"/>
        <v/>
      </c>
      <c r="J495" s="28" t="str">
        <f t="shared" si="103"/>
        <v/>
      </c>
      <c r="K495" s="28" t="str">
        <f t="shared" si="104"/>
        <v/>
      </c>
      <c r="L495" s="28" t="str">
        <f t="shared" ca="1" si="105"/>
        <v/>
      </c>
      <c r="M495" s="28" t="str">
        <f t="shared" si="106"/>
        <v/>
      </c>
      <c r="N495" s="93" t="str">
        <f t="shared" si="107"/>
        <v/>
      </c>
      <c r="O495" s="94" t="str">
        <f t="shared" si="108"/>
        <v/>
      </c>
      <c r="P495" s="70">
        <f t="shared" si="109"/>
        <v>0</v>
      </c>
      <c r="Q495" s="28" t="str">
        <f t="shared" ca="1" si="110"/>
        <v/>
      </c>
      <c r="R495" s="28" t="str">
        <f t="shared" si="111"/>
        <v/>
      </c>
      <c r="S495" s="28" t="str">
        <f t="array" ref="S495">IF(ISBLANK(A495),"",INDEX(Info!$B$3:$H$6442,MATCH(J495,IF(Info!$D$3:$D$6442=K495,Info!$C$3:$C$6442),0),7))</f>
        <v/>
      </c>
    </row>
    <row r="496" spans="1:19" x14ac:dyDescent="0.25">
      <c r="A496" s="75"/>
      <c r="B496" s="75"/>
      <c r="C496" s="72"/>
      <c r="D496" s="72"/>
      <c r="E496" s="41" t="str">
        <f t="shared" si="98"/>
        <v/>
      </c>
      <c r="F496" s="90" t="str">
        <f t="shared" ca="1" si="99"/>
        <v/>
      </c>
      <c r="G496" s="91" t="str">
        <f t="shared" si="100"/>
        <v/>
      </c>
      <c r="H496" s="41" t="str">
        <f t="shared" si="101"/>
        <v/>
      </c>
      <c r="I496" s="92" t="str">
        <f t="shared" ca="1" si="102"/>
        <v/>
      </c>
      <c r="J496" s="28" t="str">
        <f t="shared" si="103"/>
        <v/>
      </c>
      <c r="K496" s="28" t="str">
        <f t="shared" si="104"/>
        <v/>
      </c>
      <c r="L496" s="28" t="str">
        <f t="shared" ca="1" si="105"/>
        <v/>
      </c>
      <c r="M496" s="28" t="str">
        <f t="shared" si="106"/>
        <v/>
      </c>
      <c r="N496" s="93" t="str">
        <f t="shared" si="107"/>
        <v/>
      </c>
      <c r="O496" s="94" t="str">
        <f t="shared" si="108"/>
        <v/>
      </c>
      <c r="P496" s="70">
        <f t="shared" si="109"/>
        <v>0</v>
      </c>
      <c r="Q496" s="28" t="str">
        <f t="shared" ca="1" si="110"/>
        <v/>
      </c>
      <c r="R496" s="28" t="str">
        <f t="shared" si="111"/>
        <v/>
      </c>
      <c r="S496" s="28" t="str">
        <f t="array" ref="S496">IF(ISBLANK(A496),"",INDEX(Info!$B$3:$H$6442,MATCH(J496,IF(Info!$D$3:$D$6442=K496,Info!$C$3:$C$6442),0),7))</f>
        <v/>
      </c>
    </row>
    <row r="497" spans="1:19" x14ac:dyDescent="0.25">
      <c r="A497" s="75"/>
      <c r="B497" s="75"/>
      <c r="C497" s="72"/>
      <c r="D497" s="72"/>
      <c r="E497" s="41" t="str">
        <f t="shared" si="98"/>
        <v/>
      </c>
      <c r="F497" s="90" t="str">
        <f t="shared" ca="1" si="99"/>
        <v/>
      </c>
      <c r="G497" s="91" t="str">
        <f t="shared" si="100"/>
        <v/>
      </c>
      <c r="H497" s="41" t="str">
        <f t="shared" si="101"/>
        <v/>
      </c>
      <c r="I497" s="92" t="str">
        <f t="shared" ca="1" si="102"/>
        <v/>
      </c>
      <c r="J497" s="28" t="str">
        <f t="shared" si="103"/>
        <v/>
      </c>
      <c r="K497" s="28" t="str">
        <f t="shared" si="104"/>
        <v/>
      </c>
      <c r="L497" s="28" t="str">
        <f t="shared" ca="1" si="105"/>
        <v/>
      </c>
      <c r="M497" s="28" t="str">
        <f t="shared" si="106"/>
        <v/>
      </c>
      <c r="N497" s="93" t="str">
        <f t="shared" si="107"/>
        <v/>
      </c>
      <c r="O497" s="94" t="str">
        <f t="shared" si="108"/>
        <v/>
      </c>
      <c r="P497" s="70">
        <f t="shared" si="109"/>
        <v>0</v>
      </c>
      <c r="Q497" s="28" t="str">
        <f t="shared" ca="1" si="110"/>
        <v/>
      </c>
      <c r="R497" s="28" t="str">
        <f t="shared" si="111"/>
        <v/>
      </c>
      <c r="S497" s="28" t="str">
        <f t="array" ref="S497">IF(ISBLANK(A497),"",INDEX(Info!$B$3:$H$6442,MATCH(J497,IF(Info!$D$3:$D$6442=K497,Info!$C$3:$C$6442),0),7))</f>
        <v/>
      </c>
    </row>
    <row r="498" spans="1:19" x14ac:dyDescent="0.25">
      <c r="A498" s="75"/>
      <c r="B498" s="75"/>
      <c r="C498" s="72"/>
      <c r="D498" s="72"/>
      <c r="E498" s="41" t="str">
        <f t="shared" si="98"/>
        <v/>
      </c>
      <c r="F498" s="90" t="str">
        <f t="shared" ca="1" si="99"/>
        <v/>
      </c>
      <c r="G498" s="91" t="str">
        <f t="shared" si="100"/>
        <v/>
      </c>
      <c r="H498" s="41" t="str">
        <f t="shared" si="101"/>
        <v/>
      </c>
      <c r="I498" s="92" t="str">
        <f t="shared" ca="1" si="102"/>
        <v/>
      </c>
      <c r="J498" s="28" t="str">
        <f t="shared" si="103"/>
        <v/>
      </c>
      <c r="K498" s="28" t="str">
        <f t="shared" si="104"/>
        <v/>
      </c>
      <c r="L498" s="28" t="str">
        <f t="shared" ca="1" si="105"/>
        <v/>
      </c>
      <c r="M498" s="28" t="str">
        <f t="shared" si="106"/>
        <v/>
      </c>
      <c r="N498" s="93" t="str">
        <f t="shared" si="107"/>
        <v/>
      </c>
      <c r="O498" s="94" t="str">
        <f t="shared" si="108"/>
        <v/>
      </c>
      <c r="P498" s="70">
        <f t="shared" si="109"/>
        <v>0</v>
      </c>
      <c r="Q498" s="28" t="str">
        <f t="shared" ca="1" si="110"/>
        <v/>
      </c>
      <c r="R498" s="28" t="str">
        <f t="shared" si="111"/>
        <v/>
      </c>
      <c r="S498" s="28" t="str">
        <f t="array" ref="S498">IF(ISBLANK(A498),"",INDEX(Info!$B$3:$H$6442,MATCH(J498,IF(Info!$D$3:$D$6442=K498,Info!$C$3:$C$6442),0),7))</f>
        <v/>
      </c>
    </row>
    <row r="499" spans="1:19" x14ac:dyDescent="0.25">
      <c r="A499" s="75"/>
      <c r="B499" s="75"/>
      <c r="C499" s="72"/>
      <c r="D499" s="72"/>
      <c r="E499" s="41" t="str">
        <f t="shared" si="98"/>
        <v/>
      </c>
      <c r="F499" s="90" t="str">
        <f t="shared" ca="1" si="99"/>
        <v/>
      </c>
      <c r="G499" s="91" t="str">
        <f t="shared" si="100"/>
        <v/>
      </c>
      <c r="H499" s="41" t="str">
        <f t="shared" si="101"/>
        <v/>
      </c>
      <c r="I499" s="92" t="str">
        <f t="shared" ca="1" si="102"/>
        <v/>
      </c>
      <c r="J499" s="28" t="str">
        <f t="shared" si="103"/>
        <v/>
      </c>
      <c r="K499" s="28" t="str">
        <f t="shared" si="104"/>
        <v/>
      </c>
      <c r="L499" s="28" t="str">
        <f t="shared" ca="1" si="105"/>
        <v/>
      </c>
      <c r="M499" s="28" t="str">
        <f t="shared" si="106"/>
        <v/>
      </c>
      <c r="N499" s="93" t="str">
        <f t="shared" si="107"/>
        <v/>
      </c>
      <c r="O499" s="94" t="str">
        <f t="shared" si="108"/>
        <v/>
      </c>
      <c r="P499" s="70">
        <f t="shared" si="109"/>
        <v>0</v>
      </c>
      <c r="Q499" s="28" t="str">
        <f t="shared" ca="1" si="110"/>
        <v/>
      </c>
      <c r="R499" s="28" t="str">
        <f t="shared" si="111"/>
        <v/>
      </c>
      <c r="S499" s="28" t="str">
        <f t="array" ref="S499">IF(ISBLANK(A499),"",INDEX(Info!$B$3:$H$6442,MATCH(J499,IF(Info!$D$3:$D$6442=K499,Info!$C$3:$C$6442),0),7))</f>
        <v/>
      </c>
    </row>
    <row r="500" spans="1:19" x14ac:dyDescent="0.25">
      <c r="A500" s="75"/>
      <c r="B500" s="75"/>
      <c r="C500" s="72"/>
      <c r="D500" s="72"/>
      <c r="E500" s="41" t="str">
        <f t="shared" si="98"/>
        <v/>
      </c>
      <c r="F500" s="90" t="str">
        <f t="shared" ca="1" si="99"/>
        <v/>
      </c>
      <c r="G500" s="91" t="str">
        <f t="shared" si="100"/>
        <v/>
      </c>
      <c r="H500" s="41" t="str">
        <f t="shared" si="101"/>
        <v/>
      </c>
      <c r="I500" s="92" t="str">
        <f t="shared" ca="1" si="102"/>
        <v/>
      </c>
      <c r="J500" s="28" t="str">
        <f t="shared" si="103"/>
        <v/>
      </c>
      <c r="K500" s="28" t="str">
        <f t="shared" si="104"/>
        <v/>
      </c>
      <c r="L500" s="28" t="str">
        <f t="shared" ca="1" si="105"/>
        <v/>
      </c>
      <c r="M500" s="28" t="str">
        <f t="shared" si="106"/>
        <v/>
      </c>
      <c r="N500" s="93" t="str">
        <f t="shared" si="107"/>
        <v/>
      </c>
      <c r="O500" s="94" t="str">
        <f t="shared" si="108"/>
        <v/>
      </c>
      <c r="P500" s="70">
        <f t="shared" si="109"/>
        <v>0</v>
      </c>
      <c r="Q500" s="28" t="str">
        <f t="shared" ca="1" si="110"/>
        <v/>
      </c>
      <c r="R500" s="28" t="str">
        <f t="shared" si="111"/>
        <v/>
      </c>
      <c r="S500" s="28" t="str">
        <f t="array" ref="S500">IF(ISBLANK(A500),"",INDEX(Info!$B$3:$H$6442,MATCH(J500,IF(Info!$D$3:$D$6442=K500,Info!$C$3:$C$6442),0),7))</f>
        <v/>
      </c>
    </row>
    <row r="501" spans="1:19" x14ac:dyDescent="0.25">
      <c r="A501" s="75"/>
      <c r="B501" s="75"/>
      <c r="C501" s="72"/>
      <c r="D501" s="72"/>
      <c r="E501" s="41" t="str">
        <f t="shared" si="98"/>
        <v/>
      </c>
      <c r="F501" s="90" t="str">
        <f t="shared" ca="1" si="99"/>
        <v/>
      </c>
      <c r="G501" s="91" t="str">
        <f t="shared" si="100"/>
        <v/>
      </c>
      <c r="H501" s="41" t="str">
        <f t="shared" si="101"/>
        <v/>
      </c>
      <c r="I501" s="92" t="str">
        <f t="shared" ca="1" si="102"/>
        <v/>
      </c>
      <c r="J501" s="28" t="str">
        <f t="shared" si="103"/>
        <v/>
      </c>
      <c r="K501" s="28" t="str">
        <f t="shared" si="104"/>
        <v/>
      </c>
      <c r="L501" s="28" t="str">
        <f t="shared" ca="1" si="105"/>
        <v/>
      </c>
      <c r="M501" s="28" t="str">
        <f t="shared" si="106"/>
        <v/>
      </c>
      <c r="N501" s="93" t="str">
        <f t="shared" si="107"/>
        <v/>
      </c>
      <c r="O501" s="94" t="str">
        <f t="shared" si="108"/>
        <v/>
      </c>
      <c r="P501" s="70">
        <f t="shared" si="109"/>
        <v>0</v>
      </c>
      <c r="Q501" s="28" t="str">
        <f t="shared" ca="1" si="110"/>
        <v/>
      </c>
      <c r="R501" s="28" t="str">
        <f t="shared" si="111"/>
        <v/>
      </c>
      <c r="S501" s="28" t="str">
        <f t="array" ref="S501">IF(ISBLANK(A501),"",INDEX(Info!$B$3:$H$6442,MATCH(J501,IF(Info!$D$3:$D$6442=K501,Info!$C$3:$C$6442),0),7))</f>
        <v/>
      </c>
    </row>
    <row r="502" spans="1:19" x14ac:dyDescent="0.25">
      <c r="A502" s="75"/>
      <c r="B502" s="75"/>
      <c r="C502" s="72"/>
      <c r="D502" s="72"/>
      <c r="E502" s="41" t="str">
        <f t="shared" si="98"/>
        <v/>
      </c>
      <c r="F502" s="90" t="str">
        <f t="shared" ca="1" si="99"/>
        <v/>
      </c>
      <c r="G502" s="91" t="str">
        <f t="shared" si="100"/>
        <v/>
      </c>
      <c r="H502" s="41" t="str">
        <f t="shared" si="101"/>
        <v/>
      </c>
      <c r="I502" s="92" t="str">
        <f t="shared" ca="1" si="102"/>
        <v/>
      </c>
      <c r="J502" s="28" t="str">
        <f t="shared" si="103"/>
        <v/>
      </c>
      <c r="K502" s="28" t="str">
        <f t="shared" si="104"/>
        <v/>
      </c>
      <c r="L502" s="28" t="str">
        <f t="shared" ca="1" si="105"/>
        <v/>
      </c>
      <c r="M502" s="28" t="str">
        <f t="shared" si="106"/>
        <v/>
      </c>
      <c r="N502" s="93" t="str">
        <f t="shared" si="107"/>
        <v/>
      </c>
      <c r="O502" s="94" t="str">
        <f t="shared" si="108"/>
        <v/>
      </c>
      <c r="P502" s="70">
        <f t="shared" si="109"/>
        <v>0</v>
      </c>
      <c r="Q502" s="28" t="str">
        <f t="shared" ca="1" si="110"/>
        <v/>
      </c>
      <c r="R502" s="28" t="str">
        <f t="shared" si="111"/>
        <v/>
      </c>
      <c r="S502" s="28" t="str">
        <f t="array" ref="S502">IF(ISBLANK(A502),"",INDEX(Info!$B$3:$H$6442,MATCH(J502,IF(Info!$D$3:$D$6442=K502,Info!$C$3:$C$6442),0),7))</f>
        <v/>
      </c>
    </row>
    <row r="503" spans="1:19" x14ac:dyDescent="0.25">
      <c r="A503" s="75"/>
      <c r="B503" s="75"/>
      <c r="C503" s="72"/>
      <c r="D503" s="72"/>
      <c r="E503" s="41" t="str">
        <f t="shared" si="98"/>
        <v/>
      </c>
      <c r="F503" s="90" t="str">
        <f t="shared" ca="1" si="99"/>
        <v/>
      </c>
      <c r="G503" s="91" t="str">
        <f t="shared" si="100"/>
        <v/>
      </c>
      <c r="H503" s="41" t="str">
        <f t="shared" si="101"/>
        <v/>
      </c>
      <c r="I503" s="92" t="str">
        <f t="shared" ca="1" si="102"/>
        <v/>
      </c>
      <c r="J503" s="28" t="str">
        <f t="shared" si="103"/>
        <v/>
      </c>
      <c r="K503" s="28" t="str">
        <f t="shared" si="104"/>
        <v/>
      </c>
      <c r="L503" s="28" t="str">
        <f t="shared" ca="1" si="105"/>
        <v/>
      </c>
      <c r="M503" s="28" t="str">
        <f t="shared" si="106"/>
        <v/>
      </c>
      <c r="N503" s="93" t="str">
        <f t="shared" si="107"/>
        <v/>
      </c>
      <c r="O503" s="94" t="str">
        <f t="shared" si="108"/>
        <v/>
      </c>
      <c r="P503" s="70">
        <f t="shared" si="109"/>
        <v>0</v>
      </c>
      <c r="Q503" s="28" t="str">
        <f t="shared" ca="1" si="110"/>
        <v/>
      </c>
      <c r="R503" s="28" t="str">
        <f t="shared" si="111"/>
        <v/>
      </c>
      <c r="S503" s="28" t="str">
        <f t="array" ref="S503">IF(ISBLANK(A503),"",INDEX(Info!$B$3:$H$6442,MATCH(J503,IF(Info!$D$3:$D$6442=K503,Info!$C$3:$C$6442),0),7))</f>
        <v/>
      </c>
    </row>
    <row r="504" spans="1:19" x14ac:dyDescent="0.25">
      <c r="A504" s="75"/>
      <c r="B504" s="75"/>
      <c r="C504" s="72"/>
      <c r="D504" s="72"/>
      <c r="E504" s="41" t="str">
        <f t="shared" si="98"/>
        <v/>
      </c>
      <c r="F504" s="90" t="str">
        <f t="shared" ca="1" si="99"/>
        <v/>
      </c>
      <c r="G504" s="91" t="str">
        <f t="shared" si="100"/>
        <v/>
      </c>
      <c r="H504" s="41" t="str">
        <f t="shared" si="101"/>
        <v/>
      </c>
      <c r="I504" s="92" t="str">
        <f t="shared" ca="1" si="102"/>
        <v/>
      </c>
      <c r="J504" s="28" t="str">
        <f t="shared" si="103"/>
        <v/>
      </c>
      <c r="K504" s="28" t="str">
        <f t="shared" si="104"/>
        <v/>
      </c>
      <c r="L504" s="28" t="str">
        <f t="shared" ca="1" si="105"/>
        <v/>
      </c>
      <c r="M504" s="28" t="str">
        <f t="shared" si="106"/>
        <v/>
      </c>
      <c r="N504" s="93" t="str">
        <f t="shared" si="107"/>
        <v/>
      </c>
      <c r="O504" s="94" t="str">
        <f t="shared" si="108"/>
        <v/>
      </c>
      <c r="P504" s="70">
        <f t="shared" si="109"/>
        <v>0</v>
      </c>
      <c r="Q504" s="28" t="str">
        <f t="shared" ca="1" si="110"/>
        <v/>
      </c>
      <c r="R504" s="28" t="str">
        <f t="shared" si="111"/>
        <v/>
      </c>
      <c r="S504" s="28" t="str">
        <f t="array" ref="S504">IF(ISBLANK(A504),"",INDEX(Info!$B$3:$H$6442,MATCH(J504,IF(Info!$D$3:$D$6442=K504,Info!$C$3:$C$6442),0),7))</f>
        <v/>
      </c>
    </row>
    <row r="505" spans="1:19" x14ac:dyDescent="0.25">
      <c r="A505" s="75"/>
      <c r="B505" s="75"/>
      <c r="C505" s="72"/>
      <c r="D505" s="72"/>
      <c r="E505" s="41" t="str">
        <f t="shared" si="98"/>
        <v/>
      </c>
      <c r="F505" s="90" t="str">
        <f t="shared" ca="1" si="99"/>
        <v/>
      </c>
      <c r="G505" s="91" t="str">
        <f t="shared" si="100"/>
        <v/>
      </c>
      <c r="H505" s="41" t="str">
        <f t="shared" si="101"/>
        <v/>
      </c>
      <c r="I505" s="92" t="str">
        <f t="shared" ca="1" si="102"/>
        <v/>
      </c>
      <c r="J505" s="28" t="str">
        <f t="shared" si="103"/>
        <v/>
      </c>
      <c r="K505" s="28" t="str">
        <f t="shared" si="104"/>
        <v/>
      </c>
      <c r="L505" s="28" t="str">
        <f t="shared" ca="1" si="105"/>
        <v/>
      </c>
      <c r="M505" s="28" t="str">
        <f t="shared" si="106"/>
        <v/>
      </c>
      <c r="N505" s="93" t="str">
        <f t="shared" si="107"/>
        <v/>
      </c>
      <c r="O505" s="94" t="str">
        <f t="shared" si="108"/>
        <v/>
      </c>
      <c r="P505" s="70">
        <f t="shared" si="109"/>
        <v>0</v>
      </c>
      <c r="Q505" s="28" t="str">
        <f t="shared" ca="1" si="110"/>
        <v/>
      </c>
      <c r="R505" s="28" t="str">
        <f t="shared" si="111"/>
        <v/>
      </c>
      <c r="S505" s="28" t="str">
        <f t="array" ref="S505">IF(ISBLANK(A505),"",INDEX(Info!$B$3:$H$6442,MATCH(J505,IF(Info!$D$3:$D$6442=K505,Info!$C$3:$C$6442),0),7))</f>
        <v/>
      </c>
    </row>
    <row r="506" spans="1:19" x14ac:dyDescent="0.25">
      <c r="A506" s="75"/>
      <c r="B506" s="75"/>
      <c r="C506" s="72"/>
      <c r="D506" s="72"/>
      <c r="E506" s="41" t="str">
        <f t="shared" si="98"/>
        <v/>
      </c>
      <c r="F506" s="90" t="str">
        <f t="shared" ca="1" si="99"/>
        <v/>
      </c>
      <c r="G506" s="91" t="str">
        <f t="shared" si="100"/>
        <v/>
      </c>
      <c r="H506" s="41" t="str">
        <f t="shared" si="101"/>
        <v/>
      </c>
      <c r="I506" s="92" t="str">
        <f t="shared" ca="1" si="102"/>
        <v/>
      </c>
      <c r="J506" s="28" t="str">
        <f t="shared" si="103"/>
        <v/>
      </c>
      <c r="K506" s="28" t="str">
        <f t="shared" si="104"/>
        <v/>
      </c>
      <c r="L506" s="28" t="str">
        <f t="shared" ca="1" si="105"/>
        <v/>
      </c>
      <c r="M506" s="28" t="str">
        <f t="shared" si="106"/>
        <v/>
      </c>
      <c r="N506" s="93" t="str">
        <f t="shared" si="107"/>
        <v/>
      </c>
      <c r="O506" s="94" t="str">
        <f t="shared" si="108"/>
        <v/>
      </c>
      <c r="P506" s="70">
        <f t="shared" si="109"/>
        <v>0</v>
      </c>
      <c r="Q506" s="28" t="str">
        <f t="shared" ca="1" si="110"/>
        <v/>
      </c>
      <c r="R506" s="28" t="str">
        <f t="shared" si="111"/>
        <v/>
      </c>
      <c r="S506" s="28" t="str">
        <f t="array" ref="S506">IF(ISBLANK(A506),"",INDEX(Info!$B$3:$H$6442,MATCH(J506,IF(Info!$D$3:$D$6442=K506,Info!$C$3:$C$6442),0),7))</f>
        <v/>
      </c>
    </row>
    <row r="507" spans="1:19" x14ac:dyDescent="0.25">
      <c r="A507" s="75"/>
      <c r="B507" s="75"/>
      <c r="C507" s="72"/>
      <c r="D507" s="72"/>
      <c r="E507" s="41" t="str">
        <f t="shared" si="98"/>
        <v/>
      </c>
      <c r="F507" s="90" t="str">
        <f t="shared" ca="1" si="99"/>
        <v/>
      </c>
      <c r="G507" s="91" t="str">
        <f t="shared" si="100"/>
        <v/>
      </c>
      <c r="H507" s="41" t="str">
        <f t="shared" si="101"/>
        <v/>
      </c>
      <c r="I507" s="92" t="str">
        <f t="shared" ca="1" si="102"/>
        <v/>
      </c>
      <c r="J507" s="28" t="str">
        <f t="shared" si="103"/>
        <v/>
      </c>
      <c r="K507" s="28" t="str">
        <f t="shared" si="104"/>
        <v/>
      </c>
      <c r="L507" s="28" t="str">
        <f t="shared" ca="1" si="105"/>
        <v/>
      </c>
      <c r="M507" s="28" t="str">
        <f t="shared" si="106"/>
        <v/>
      </c>
      <c r="N507" s="93" t="str">
        <f t="shared" si="107"/>
        <v/>
      </c>
      <c r="O507" s="94" t="str">
        <f t="shared" si="108"/>
        <v/>
      </c>
      <c r="P507" s="70">
        <f t="shared" si="109"/>
        <v>0</v>
      </c>
      <c r="Q507" s="28" t="str">
        <f t="shared" ca="1" si="110"/>
        <v/>
      </c>
      <c r="R507" s="28" t="str">
        <f t="shared" si="111"/>
        <v/>
      </c>
      <c r="S507" s="28" t="str">
        <f t="array" ref="S507">IF(ISBLANK(A507),"",INDEX(Info!$B$3:$H$6442,MATCH(J507,IF(Info!$D$3:$D$6442=K507,Info!$C$3:$C$6442),0),7))</f>
        <v/>
      </c>
    </row>
    <row r="508" spans="1:19" x14ac:dyDescent="0.25">
      <c r="A508" s="75"/>
      <c r="B508" s="75"/>
      <c r="C508" s="72"/>
      <c r="D508" s="72"/>
      <c r="E508" s="41" t="str">
        <f t="shared" si="98"/>
        <v/>
      </c>
      <c r="F508" s="90" t="str">
        <f t="shared" ca="1" si="99"/>
        <v/>
      </c>
      <c r="G508" s="91" t="str">
        <f t="shared" si="100"/>
        <v/>
      </c>
      <c r="H508" s="41" t="str">
        <f t="shared" si="101"/>
        <v/>
      </c>
      <c r="I508" s="92" t="str">
        <f t="shared" ca="1" si="102"/>
        <v/>
      </c>
      <c r="J508" s="28" t="str">
        <f t="shared" si="103"/>
        <v/>
      </c>
      <c r="K508" s="28" t="str">
        <f t="shared" si="104"/>
        <v/>
      </c>
      <c r="L508" s="28" t="str">
        <f t="shared" ca="1" si="105"/>
        <v/>
      </c>
      <c r="M508" s="28" t="str">
        <f t="shared" si="106"/>
        <v/>
      </c>
      <c r="N508" s="93" t="str">
        <f t="shared" si="107"/>
        <v/>
      </c>
      <c r="O508" s="94" t="str">
        <f t="shared" si="108"/>
        <v/>
      </c>
      <c r="P508" s="70">
        <f t="shared" si="109"/>
        <v>0</v>
      </c>
      <c r="Q508" s="28" t="str">
        <f t="shared" ca="1" si="110"/>
        <v/>
      </c>
      <c r="R508" s="28" t="str">
        <f t="shared" si="111"/>
        <v/>
      </c>
      <c r="S508" s="28" t="str">
        <f t="array" ref="S508">IF(ISBLANK(A508),"",INDEX(Info!$B$3:$H$6442,MATCH(J508,IF(Info!$D$3:$D$6442=K508,Info!$C$3:$C$6442),0),7))</f>
        <v/>
      </c>
    </row>
    <row r="509" spans="1:19" x14ac:dyDescent="0.25">
      <c r="A509" s="75"/>
      <c r="B509" s="75"/>
      <c r="C509" s="72"/>
      <c r="D509" s="72"/>
      <c r="E509" s="41" t="str">
        <f t="shared" si="98"/>
        <v/>
      </c>
      <c r="F509" s="90" t="str">
        <f t="shared" ca="1" si="99"/>
        <v/>
      </c>
      <c r="G509" s="91" t="str">
        <f t="shared" si="100"/>
        <v/>
      </c>
      <c r="H509" s="41" t="str">
        <f t="shared" si="101"/>
        <v/>
      </c>
      <c r="I509" s="92" t="str">
        <f t="shared" ca="1" si="102"/>
        <v/>
      </c>
      <c r="J509" s="28" t="str">
        <f t="shared" si="103"/>
        <v/>
      </c>
      <c r="K509" s="28" t="str">
        <f t="shared" si="104"/>
        <v/>
      </c>
      <c r="L509" s="28" t="str">
        <f t="shared" ca="1" si="105"/>
        <v/>
      </c>
      <c r="M509" s="28" t="str">
        <f t="shared" si="106"/>
        <v/>
      </c>
      <c r="N509" s="93" t="str">
        <f t="shared" si="107"/>
        <v/>
      </c>
      <c r="O509" s="94" t="str">
        <f t="shared" si="108"/>
        <v/>
      </c>
      <c r="P509" s="70">
        <f t="shared" si="109"/>
        <v>0</v>
      </c>
      <c r="Q509" s="28" t="str">
        <f t="shared" ca="1" si="110"/>
        <v/>
      </c>
      <c r="R509" s="28" t="str">
        <f t="shared" si="111"/>
        <v/>
      </c>
      <c r="S509" s="28" t="str">
        <f t="array" ref="S509">IF(ISBLANK(A509),"",INDEX(Info!$B$3:$H$6442,MATCH(J509,IF(Info!$D$3:$D$6442=K509,Info!$C$3:$C$6442),0),7))</f>
        <v/>
      </c>
    </row>
    <row r="510" spans="1:19" x14ac:dyDescent="0.25">
      <c r="A510" s="75"/>
      <c r="B510" s="75"/>
      <c r="C510" s="72"/>
      <c r="D510" s="72"/>
      <c r="E510" s="41" t="str">
        <f t="shared" si="98"/>
        <v/>
      </c>
      <c r="F510" s="90" t="str">
        <f t="shared" ca="1" si="99"/>
        <v/>
      </c>
      <c r="G510" s="91" t="str">
        <f t="shared" si="100"/>
        <v/>
      </c>
      <c r="H510" s="41" t="str">
        <f t="shared" si="101"/>
        <v/>
      </c>
      <c r="I510" s="92" t="str">
        <f t="shared" ca="1" si="102"/>
        <v/>
      </c>
      <c r="J510" s="28" t="str">
        <f t="shared" si="103"/>
        <v/>
      </c>
      <c r="K510" s="28" t="str">
        <f t="shared" si="104"/>
        <v/>
      </c>
      <c r="L510" s="28" t="str">
        <f t="shared" ca="1" si="105"/>
        <v/>
      </c>
      <c r="M510" s="28" t="str">
        <f t="shared" si="106"/>
        <v/>
      </c>
      <c r="N510" s="93" t="str">
        <f t="shared" si="107"/>
        <v/>
      </c>
      <c r="O510" s="94" t="str">
        <f t="shared" si="108"/>
        <v/>
      </c>
      <c r="P510" s="70">
        <f t="shared" si="109"/>
        <v>0</v>
      </c>
      <c r="Q510" s="28" t="str">
        <f t="shared" ca="1" si="110"/>
        <v/>
      </c>
      <c r="R510" s="28" t="str">
        <f t="shared" si="111"/>
        <v/>
      </c>
      <c r="S510" s="28" t="str">
        <f t="array" ref="S510">IF(ISBLANK(A510),"",INDEX(Info!$B$3:$H$6442,MATCH(J510,IF(Info!$D$3:$D$6442=K510,Info!$C$3:$C$6442),0),7))</f>
        <v/>
      </c>
    </row>
    <row r="511" spans="1:19" x14ac:dyDescent="0.25">
      <c r="A511" s="75"/>
      <c r="B511" s="75"/>
      <c r="C511" s="72"/>
      <c r="D511" s="72"/>
      <c r="E511" s="41" t="str">
        <f t="shared" si="98"/>
        <v/>
      </c>
      <c r="F511" s="90" t="str">
        <f t="shared" ca="1" si="99"/>
        <v/>
      </c>
      <c r="G511" s="91" t="str">
        <f t="shared" si="100"/>
        <v/>
      </c>
      <c r="H511" s="41" t="str">
        <f t="shared" si="101"/>
        <v/>
      </c>
      <c r="I511" s="92" t="str">
        <f t="shared" ca="1" si="102"/>
        <v/>
      </c>
      <c r="J511" s="28" t="str">
        <f t="shared" si="103"/>
        <v/>
      </c>
      <c r="K511" s="28" t="str">
        <f t="shared" si="104"/>
        <v/>
      </c>
      <c r="L511" s="28" t="str">
        <f t="shared" ca="1" si="105"/>
        <v/>
      </c>
      <c r="M511" s="28" t="str">
        <f t="shared" si="106"/>
        <v/>
      </c>
      <c r="N511" s="93" t="str">
        <f t="shared" si="107"/>
        <v/>
      </c>
      <c r="O511" s="94" t="str">
        <f t="shared" si="108"/>
        <v/>
      </c>
      <c r="P511" s="70">
        <f t="shared" si="109"/>
        <v>0</v>
      </c>
      <c r="Q511" s="28" t="str">
        <f t="shared" ca="1" si="110"/>
        <v/>
      </c>
      <c r="R511" s="28" t="str">
        <f t="shared" si="111"/>
        <v/>
      </c>
      <c r="S511" s="28" t="str">
        <f t="array" ref="S511">IF(ISBLANK(A511),"",INDEX(Info!$B$3:$H$6442,MATCH(J511,IF(Info!$D$3:$D$6442=K511,Info!$C$3:$C$6442),0),7))</f>
        <v/>
      </c>
    </row>
    <row r="512" spans="1:19" x14ac:dyDescent="0.25">
      <c r="A512" s="75"/>
      <c r="B512" s="75"/>
      <c r="C512" s="72"/>
      <c r="D512" s="72"/>
      <c r="E512" s="41" t="str">
        <f t="shared" si="98"/>
        <v/>
      </c>
      <c r="F512" s="90" t="str">
        <f t="shared" ca="1" si="99"/>
        <v/>
      </c>
      <c r="G512" s="91" t="str">
        <f t="shared" si="100"/>
        <v/>
      </c>
      <c r="H512" s="41" t="str">
        <f t="shared" si="101"/>
        <v/>
      </c>
      <c r="I512" s="92" t="str">
        <f t="shared" ca="1" si="102"/>
        <v/>
      </c>
      <c r="J512" s="28" t="str">
        <f t="shared" si="103"/>
        <v/>
      </c>
      <c r="K512" s="28" t="str">
        <f t="shared" si="104"/>
        <v/>
      </c>
      <c r="L512" s="28" t="str">
        <f t="shared" ca="1" si="105"/>
        <v/>
      </c>
      <c r="M512" s="28" t="str">
        <f t="shared" si="106"/>
        <v/>
      </c>
      <c r="N512" s="93" t="str">
        <f t="shared" si="107"/>
        <v/>
      </c>
      <c r="O512" s="94" t="str">
        <f t="shared" si="108"/>
        <v/>
      </c>
      <c r="P512" s="70">
        <f t="shared" si="109"/>
        <v>0</v>
      </c>
      <c r="Q512" s="28" t="str">
        <f t="shared" ca="1" si="110"/>
        <v/>
      </c>
      <c r="R512" s="28" t="str">
        <f t="shared" si="111"/>
        <v/>
      </c>
      <c r="S512" s="28" t="str">
        <f t="array" ref="S512">IF(ISBLANK(A512),"",INDEX(Info!$B$3:$H$6442,MATCH(J512,IF(Info!$D$3:$D$6442=K512,Info!$C$3:$C$6442),0),7))</f>
        <v/>
      </c>
    </row>
    <row r="513" spans="1:19" x14ac:dyDescent="0.25">
      <c r="A513" s="75"/>
      <c r="B513" s="75"/>
      <c r="C513" s="72"/>
      <c r="D513" s="72"/>
      <c r="E513" s="41" t="str">
        <f t="shared" si="98"/>
        <v/>
      </c>
      <c r="F513" s="90" t="str">
        <f t="shared" ca="1" si="99"/>
        <v/>
      </c>
      <c r="G513" s="91" t="str">
        <f t="shared" si="100"/>
        <v/>
      </c>
      <c r="H513" s="41" t="str">
        <f t="shared" si="101"/>
        <v/>
      </c>
      <c r="I513" s="92" t="str">
        <f t="shared" ca="1" si="102"/>
        <v/>
      </c>
      <c r="J513" s="28" t="str">
        <f t="shared" si="103"/>
        <v/>
      </c>
      <c r="K513" s="28" t="str">
        <f t="shared" si="104"/>
        <v/>
      </c>
      <c r="L513" s="28" t="str">
        <f t="shared" ca="1" si="105"/>
        <v/>
      </c>
      <c r="M513" s="28" t="str">
        <f t="shared" si="106"/>
        <v/>
      </c>
      <c r="N513" s="93" t="str">
        <f t="shared" si="107"/>
        <v/>
      </c>
      <c r="O513" s="94" t="str">
        <f t="shared" si="108"/>
        <v/>
      </c>
      <c r="P513" s="70">
        <f t="shared" si="109"/>
        <v>0</v>
      </c>
      <c r="Q513" s="28" t="str">
        <f t="shared" ca="1" si="110"/>
        <v/>
      </c>
      <c r="R513" s="28" t="str">
        <f t="shared" si="111"/>
        <v/>
      </c>
      <c r="S513" s="28" t="str">
        <f t="array" ref="S513">IF(ISBLANK(A513),"",INDEX(Info!$B$3:$H$6442,MATCH(J513,IF(Info!$D$3:$D$6442=K513,Info!$C$3:$C$6442),0),7))</f>
        <v/>
      </c>
    </row>
    <row r="514" spans="1:19" x14ac:dyDescent="0.25">
      <c r="A514" s="75"/>
      <c r="B514" s="75"/>
      <c r="C514" s="72"/>
      <c r="D514" s="72"/>
      <c r="E514" s="41" t="str">
        <f t="shared" si="98"/>
        <v/>
      </c>
      <c r="F514" s="90" t="str">
        <f t="shared" ca="1" si="99"/>
        <v/>
      </c>
      <c r="G514" s="91" t="str">
        <f t="shared" si="100"/>
        <v/>
      </c>
      <c r="H514" s="41" t="str">
        <f t="shared" si="101"/>
        <v/>
      </c>
      <c r="I514" s="92" t="str">
        <f t="shared" ca="1" si="102"/>
        <v/>
      </c>
      <c r="J514" s="28" t="str">
        <f t="shared" si="103"/>
        <v/>
      </c>
      <c r="K514" s="28" t="str">
        <f t="shared" si="104"/>
        <v/>
      </c>
      <c r="L514" s="28" t="str">
        <f t="shared" ca="1" si="105"/>
        <v/>
      </c>
      <c r="M514" s="28" t="str">
        <f t="shared" si="106"/>
        <v/>
      </c>
      <c r="N514" s="93" t="str">
        <f t="shared" si="107"/>
        <v/>
      </c>
      <c r="O514" s="94" t="str">
        <f t="shared" si="108"/>
        <v/>
      </c>
      <c r="P514" s="70">
        <f t="shared" si="109"/>
        <v>0</v>
      </c>
      <c r="Q514" s="28" t="str">
        <f t="shared" ca="1" si="110"/>
        <v/>
      </c>
      <c r="R514" s="28" t="str">
        <f t="shared" si="111"/>
        <v/>
      </c>
      <c r="S514" s="28" t="str">
        <f t="array" ref="S514">IF(ISBLANK(A514),"",INDEX(Info!$B$3:$H$6442,MATCH(J514,IF(Info!$D$3:$D$6442=K514,Info!$C$3:$C$6442),0),7))</f>
        <v/>
      </c>
    </row>
    <row r="515" spans="1:19" x14ac:dyDescent="0.25">
      <c r="A515" s="75"/>
      <c r="B515" s="75"/>
      <c r="C515" s="72"/>
      <c r="D515" s="72"/>
      <c r="E515" s="41" t="str">
        <f t="shared" si="98"/>
        <v/>
      </c>
      <c r="F515" s="90" t="str">
        <f t="shared" ca="1" si="99"/>
        <v/>
      </c>
      <c r="G515" s="91" t="str">
        <f t="shared" si="100"/>
        <v/>
      </c>
      <c r="H515" s="41" t="str">
        <f t="shared" si="101"/>
        <v/>
      </c>
      <c r="I515" s="92" t="str">
        <f t="shared" ca="1" si="102"/>
        <v/>
      </c>
      <c r="J515" s="28" t="str">
        <f t="shared" si="103"/>
        <v/>
      </c>
      <c r="K515" s="28" t="str">
        <f t="shared" si="104"/>
        <v/>
      </c>
      <c r="L515" s="28" t="str">
        <f t="shared" ca="1" si="105"/>
        <v/>
      </c>
      <c r="M515" s="28" t="str">
        <f t="shared" si="106"/>
        <v/>
      </c>
      <c r="N515" s="93" t="str">
        <f t="shared" si="107"/>
        <v/>
      </c>
      <c r="O515" s="94" t="str">
        <f t="shared" si="108"/>
        <v/>
      </c>
      <c r="P515" s="70">
        <f t="shared" si="109"/>
        <v>0</v>
      </c>
      <c r="Q515" s="28" t="str">
        <f t="shared" ca="1" si="110"/>
        <v/>
      </c>
      <c r="R515" s="28" t="str">
        <f t="shared" si="111"/>
        <v/>
      </c>
      <c r="S515" s="28" t="str">
        <f t="array" ref="S515">IF(ISBLANK(A515),"",INDEX(Info!$B$3:$H$6442,MATCH(J515,IF(Info!$D$3:$D$6442=K515,Info!$C$3:$C$6442),0),7))</f>
        <v/>
      </c>
    </row>
    <row r="516" spans="1:19" x14ac:dyDescent="0.25">
      <c r="A516" s="75"/>
      <c r="B516" s="75"/>
      <c r="C516" s="72"/>
      <c r="D516" s="72"/>
      <c r="E516" s="41" t="str">
        <f t="shared" ref="E516:E579" si="112">IF(OR(ISNA(INDEX($S:$S,ROW())),ISBLANK(INDEX($A:$A,ROW()))),"",RIGHT(INDEX($S:$S,ROW()),LEN(INDEX($S:$S,ROW()))-FIND("$",INDEX($S:$S,ROW()))))</f>
        <v/>
      </c>
      <c r="F516" s="90" t="str">
        <f t="shared" ref="F516:F579" ca="1" si="11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16" s="91" t="str">
        <f t="shared" ref="G516:G579" si="11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16" s="41" t="str">
        <f t="shared" ref="H516:H579" si="115">IF(ISBLANK(INDEX($A:$A,ROW())),"",IF(AND(ISNUMBER(INDEX($F:$F,ROW())),ISNUMBER(INDEX($G:$G,ROW()))),SUMPRODUCT(INDEX($F:$F,ROW()),INDEX($G:$G,ROW())),"Onbekend"))</f>
        <v/>
      </c>
      <c r="I516" s="92" t="str">
        <f t="shared" ref="I516:I579" ca="1" si="11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16" s="28" t="str">
        <f t="shared" ref="J516:J579" si="117">IF(ISBLANK(INDEX($A:$A,ROW())),"",IF(AND(COUNT(LOOKUP("E",INDEX($A:$A,ROW())))=0,LEN(INDEX($A:$A,ROW()))&lt;7),TEXT(INDEX($A:$A,ROW()),"000000"),INDEX($A:$A,ROW())))</f>
        <v/>
      </c>
      <c r="K516" s="28" t="str">
        <f t="shared" ref="K516:K579" si="118">IF(ISBLANK(INDEX($B:$B,ROW())),"",TEXT(INDEX($B:$B,ROW()),"000000000"))</f>
        <v/>
      </c>
      <c r="L516" s="28" t="str">
        <f t="shared" ref="L516:L579" ca="1" si="119">IF(ISBLANK(INDEX($A:$A,ROW())),"",SUMPRODUCT(--ISERROR(INDIRECT("A"&amp;INDEX(ROW(),1)&amp;":H"&amp;INDEX(ROW(),1))))&gt;0)</f>
        <v/>
      </c>
      <c r="M516" s="28" t="str">
        <f t="shared" ref="M516:M579" si="120">IF(ISBLANK(INDEX($A:$A,ROW())),"",SUMPRODUCT(--($J$3:$J$6442&amp;$K$3:$K$6442=INDEX($J:$J,ROW())&amp;INDEX($K:$K,ROW())))&gt;1)</f>
        <v/>
      </c>
      <c r="N516" s="93" t="str">
        <f t="shared" ref="N516:N579" si="121">IF(INDEX($S:$S,ROW())="","",IFERROR((LEFT(INDEX($S:$S,ROW()),FIND("#",INDEX($S:$S,ROW()))-1)/100),(LEFT(INDEX($S:$S,ROW()),FIND("#",INDEX($S:$S,ROW()))-1))))</f>
        <v/>
      </c>
      <c r="O516" s="94" t="str">
        <f t="shared" ref="O516:O579" si="12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16" s="70">
        <f t="shared" ref="P516:P579" si="123">IF(INDEX($S:$S,ROW())="",0,MID(INDEX($S:$S,ROW()),FIND("@",INDEX($S:$S,ROW()))+1,FIND("$",RIGHT(INDEX($S:$S,ROW()), LEN(INDEX($S:$S,ROW()))-FIND("@",INDEX($S:$S,ROW()),1)),1)-1))*1</f>
        <v>0</v>
      </c>
      <c r="Q516" s="28" t="str">
        <f t="shared" ref="Q516:Q579" ca="1" si="124">IF(OR(ISBLANK(INDEX($A:$A,ROW())),INDEX($L:$L,ROW())=TRUE),"",INDEX($D:$D,ROW()))</f>
        <v/>
      </c>
      <c r="R516" s="28" t="str">
        <f t="shared" ref="R516:R579" si="12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16" s="28" t="str">
        <f t="array" ref="S516">IF(ISBLANK(A516),"",INDEX(Info!$B$3:$H$6442,MATCH(J516,IF(Info!$D$3:$D$6442=K516,Info!$C$3:$C$6442),0),7))</f>
        <v/>
      </c>
    </row>
    <row r="517" spans="1:19" x14ac:dyDescent="0.25">
      <c r="A517" s="75"/>
      <c r="B517" s="75"/>
      <c r="C517" s="72"/>
      <c r="D517" s="72"/>
      <c r="E517" s="41" t="str">
        <f t="shared" si="112"/>
        <v/>
      </c>
      <c r="F517" s="90" t="str">
        <f t="shared" ca="1" si="113"/>
        <v/>
      </c>
      <c r="G517" s="91" t="str">
        <f t="shared" si="114"/>
        <v/>
      </c>
      <c r="H517" s="41" t="str">
        <f t="shared" si="115"/>
        <v/>
      </c>
      <c r="I517" s="92" t="str">
        <f t="shared" ca="1" si="116"/>
        <v/>
      </c>
      <c r="J517" s="28" t="str">
        <f t="shared" si="117"/>
        <v/>
      </c>
      <c r="K517" s="28" t="str">
        <f t="shared" si="118"/>
        <v/>
      </c>
      <c r="L517" s="28" t="str">
        <f t="shared" ca="1" si="119"/>
        <v/>
      </c>
      <c r="M517" s="28" t="str">
        <f t="shared" si="120"/>
        <v/>
      </c>
      <c r="N517" s="93" t="str">
        <f t="shared" si="121"/>
        <v/>
      </c>
      <c r="O517" s="94" t="str">
        <f t="shared" si="122"/>
        <v/>
      </c>
      <c r="P517" s="70">
        <f t="shared" si="123"/>
        <v>0</v>
      </c>
      <c r="Q517" s="28" t="str">
        <f t="shared" ca="1" si="124"/>
        <v/>
      </c>
      <c r="R517" s="28" t="str">
        <f t="shared" si="125"/>
        <v/>
      </c>
      <c r="S517" s="28" t="str">
        <f t="array" ref="S517">IF(ISBLANK(A517),"",INDEX(Info!$B$3:$H$6442,MATCH(J517,IF(Info!$D$3:$D$6442=K517,Info!$C$3:$C$6442),0),7))</f>
        <v/>
      </c>
    </row>
    <row r="518" spans="1:19" x14ac:dyDescent="0.25">
      <c r="A518" s="75"/>
      <c r="B518" s="75"/>
      <c r="C518" s="72"/>
      <c r="D518" s="72"/>
      <c r="E518" s="41" t="str">
        <f t="shared" si="112"/>
        <v/>
      </c>
      <c r="F518" s="90" t="str">
        <f t="shared" ca="1" si="113"/>
        <v/>
      </c>
      <c r="G518" s="91" t="str">
        <f t="shared" si="114"/>
        <v/>
      </c>
      <c r="H518" s="41" t="str">
        <f t="shared" si="115"/>
        <v/>
      </c>
      <c r="I518" s="92" t="str">
        <f t="shared" ca="1" si="116"/>
        <v/>
      </c>
      <c r="J518" s="28" t="str">
        <f t="shared" si="117"/>
        <v/>
      </c>
      <c r="K518" s="28" t="str">
        <f t="shared" si="118"/>
        <v/>
      </c>
      <c r="L518" s="28" t="str">
        <f t="shared" ca="1" si="119"/>
        <v/>
      </c>
      <c r="M518" s="28" t="str">
        <f t="shared" si="120"/>
        <v/>
      </c>
      <c r="N518" s="93" t="str">
        <f t="shared" si="121"/>
        <v/>
      </c>
      <c r="O518" s="94" t="str">
        <f t="shared" si="122"/>
        <v/>
      </c>
      <c r="P518" s="70">
        <f t="shared" si="123"/>
        <v>0</v>
      </c>
      <c r="Q518" s="28" t="str">
        <f t="shared" ca="1" si="124"/>
        <v/>
      </c>
      <c r="R518" s="28" t="str">
        <f t="shared" si="125"/>
        <v/>
      </c>
      <c r="S518" s="28" t="str">
        <f t="array" ref="S518">IF(ISBLANK(A518),"",INDEX(Info!$B$3:$H$6442,MATCH(J518,IF(Info!$D$3:$D$6442=K518,Info!$C$3:$C$6442),0),7))</f>
        <v/>
      </c>
    </row>
    <row r="519" spans="1:19" x14ac:dyDescent="0.25">
      <c r="A519" s="75"/>
      <c r="B519" s="75"/>
      <c r="C519" s="72"/>
      <c r="D519" s="72"/>
      <c r="E519" s="41" t="str">
        <f t="shared" si="112"/>
        <v/>
      </c>
      <c r="F519" s="90" t="str">
        <f t="shared" ca="1" si="113"/>
        <v/>
      </c>
      <c r="G519" s="91" t="str">
        <f t="shared" si="114"/>
        <v/>
      </c>
      <c r="H519" s="41" t="str">
        <f t="shared" si="115"/>
        <v/>
      </c>
      <c r="I519" s="92" t="str">
        <f t="shared" ca="1" si="116"/>
        <v/>
      </c>
      <c r="J519" s="28" t="str">
        <f t="shared" si="117"/>
        <v/>
      </c>
      <c r="K519" s="28" t="str">
        <f t="shared" si="118"/>
        <v/>
      </c>
      <c r="L519" s="28" t="str">
        <f t="shared" ca="1" si="119"/>
        <v/>
      </c>
      <c r="M519" s="28" t="str">
        <f t="shared" si="120"/>
        <v/>
      </c>
      <c r="N519" s="93" t="str">
        <f t="shared" si="121"/>
        <v/>
      </c>
      <c r="O519" s="94" t="str">
        <f t="shared" si="122"/>
        <v/>
      </c>
      <c r="P519" s="70">
        <f t="shared" si="123"/>
        <v>0</v>
      </c>
      <c r="Q519" s="28" t="str">
        <f t="shared" ca="1" si="124"/>
        <v/>
      </c>
      <c r="R519" s="28" t="str">
        <f t="shared" si="125"/>
        <v/>
      </c>
      <c r="S519" s="28" t="str">
        <f t="array" ref="S519">IF(ISBLANK(A519),"",INDEX(Info!$B$3:$H$6442,MATCH(J519,IF(Info!$D$3:$D$6442=K519,Info!$C$3:$C$6442),0),7))</f>
        <v/>
      </c>
    </row>
    <row r="520" spans="1:19" x14ac:dyDescent="0.25">
      <c r="A520" s="75"/>
      <c r="B520" s="75"/>
      <c r="C520" s="72"/>
      <c r="D520" s="72"/>
      <c r="E520" s="41" t="str">
        <f t="shared" si="112"/>
        <v/>
      </c>
      <c r="F520" s="90" t="str">
        <f t="shared" ca="1" si="113"/>
        <v/>
      </c>
      <c r="G520" s="91" t="str">
        <f t="shared" si="114"/>
        <v/>
      </c>
      <c r="H520" s="41" t="str">
        <f t="shared" si="115"/>
        <v/>
      </c>
      <c r="I520" s="92" t="str">
        <f t="shared" ca="1" si="116"/>
        <v/>
      </c>
      <c r="J520" s="28" t="str">
        <f t="shared" si="117"/>
        <v/>
      </c>
      <c r="K520" s="28" t="str">
        <f t="shared" si="118"/>
        <v/>
      </c>
      <c r="L520" s="28" t="str">
        <f t="shared" ca="1" si="119"/>
        <v/>
      </c>
      <c r="M520" s="28" t="str">
        <f t="shared" si="120"/>
        <v/>
      </c>
      <c r="N520" s="93" t="str">
        <f t="shared" si="121"/>
        <v/>
      </c>
      <c r="O520" s="94" t="str">
        <f t="shared" si="122"/>
        <v/>
      </c>
      <c r="P520" s="70">
        <f t="shared" si="123"/>
        <v>0</v>
      </c>
      <c r="Q520" s="28" t="str">
        <f t="shared" ca="1" si="124"/>
        <v/>
      </c>
      <c r="R520" s="28" t="str">
        <f t="shared" si="125"/>
        <v/>
      </c>
      <c r="S520" s="28" t="str">
        <f t="array" ref="S520">IF(ISBLANK(A520),"",INDEX(Info!$B$3:$H$6442,MATCH(J520,IF(Info!$D$3:$D$6442=K520,Info!$C$3:$C$6442),0),7))</f>
        <v/>
      </c>
    </row>
    <row r="521" spans="1:19" x14ac:dyDescent="0.25">
      <c r="A521" s="75"/>
      <c r="B521" s="75"/>
      <c r="C521" s="72"/>
      <c r="D521" s="72"/>
      <c r="E521" s="41" t="str">
        <f t="shared" si="112"/>
        <v/>
      </c>
      <c r="F521" s="90" t="str">
        <f t="shared" ca="1" si="113"/>
        <v/>
      </c>
      <c r="G521" s="91" t="str">
        <f t="shared" si="114"/>
        <v/>
      </c>
      <c r="H521" s="41" t="str">
        <f t="shared" si="115"/>
        <v/>
      </c>
      <c r="I521" s="92" t="str">
        <f t="shared" ca="1" si="116"/>
        <v/>
      </c>
      <c r="J521" s="28" t="str">
        <f t="shared" si="117"/>
        <v/>
      </c>
      <c r="K521" s="28" t="str">
        <f t="shared" si="118"/>
        <v/>
      </c>
      <c r="L521" s="28" t="str">
        <f t="shared" ca="1" si="119"/>
        <v/>
      </c>
      <c r="M521" s="28" t="str">
        <f t="shared" si="120"/>
        <v/>
      </c>
      <c r="N521" s="93" t="str">
        <f t="shared" si="121"/>
        <v/>
      </c>
      <c r="O521" s="94" t="str">
        <f t="shared" si="122"/>
        <v/>
      </c>
      <c r="P521" s="70">
        <f t="shared" si="123"/>
        <v>0</v>
      </c>
      <c r="Q521" s="28" t="str">
        <f t="shared" ca="1" si="124"/>
        <v/>
      </c>
      <c r="R521" s="28" t="str">
        <f t="shared" si="125"/>
        <v/>
      </c>
      <c r="S521" s="28" t="str">
        <f t="array" ref="S521">IF(ISBLANK(A521),"",INDEX(Info!$B$3:$H$6442,MATCH(J521,IF(Info!$D$3:$D$6442=K521,Info!$C$3:$C$6442),0),7))</f>
        <v/>
      </c>
    </row>
    <row r="522" spans="1:19" x14ac:dyDescent="0.25">
      <c r="A522" s="75"/>
      <c r="B522" s="75"/>
      <c r="C522" s="72"/>
      <c r="D522" s="72"/>
      <c r="E522" s="41" t="str">
        <f t="shared" si="112"/>
        <v/>
      </c>
      <c r="F522" s="90" t="str">
        <f t="shared" ca="1" si="113"/>
        <v/>
      </c>
      <c r="G522" s="91" t="str">
        <f t="shared" si="114"/>
        <v/>
      </c>
      <c r="H522" s="41" t="str">
        <f t="shared" si="115"/>
        <v/>
      </c>
      <c r="I522" s="92" t="str">
        <f t="shared" ca="1" si="116"/>
        <v/>
      </c>
      <c r="J522" s="28" t="str">
        <f t="shared" si="117"/>
        <v/>
      </c>
      <c r="K522" s="28" t="str">
        <f t="shared" si="118"/>
        <v/>
      </c>
      <c r="L522" s="28" t="str">
        <f t="shared" ca="1" si="119"/>
        <v/>
      </c>
      <c r="M522" s="28" t="str">
        <f t="shared" si="120"/>
        <v/>
      </c>
      <c r="N522" s="93" t="str">
        <f t="shared" si="121"/>
        <v/>
      </c>
      <c r="O522" s="94" t="str">
        <f t="shared" si="122"/>
        <v/>
      </c>
      <c r="P522" s="70">
        <f t="shared" si="123"/>
        <v>0</v>
      </c>
      <c r="Q522" s="28" t="str">
        <f t="shared" ca="1" si="124"/>
        <v/>
      </c>
      <c r="R522" s="28" t="str">
        <f t="shared" si="125"/>
        <v/>
      </c>
      <c r="S522" s="28" t="str">
        <f t="array" ref="S522">IF(ISBLANK(A522),"",INDEX(Info!$B$3:$H$6442,MATCH(J522,IF(Info!$D$3:$D$6442=K522,Info!$C$3:$C$6442),0),7))</f>
        <v/>
      </c>
    </row>
    <row r="523" spans="1:19" x14ac:dyDescent="0.25">
      <c r="A523" s="75"/>
      <c r="B523" s="75"/>
      <c r="C523" s="72"/>
      <c r="D523" s="72"/>
      <c r="E523" s="41" t="str">
        <f t="shared" si="112"/>
        <v/>
      </c>
      <c r="F523" s="90" t="str">
        <f t="shared" ca="1" si="113"/>
        <v/>
      </c>
      <c r="G523" s="91" t="str">
        <f t="shared" si="114"/>
        <v/>
      </c>
      <c r="H523" s="41" t="str">
        <f t="shared" si="115"/>
        <v/>
      </c>
      <c r="I523" s="92" t="str">
        <f t="shared" ca="1" si="116"/>
        <v/>
      </c>
      <c r="J523" s="28" t="str">
        <f t="shared" si="117"/>
        <v/>
      </c>
      <c r="K523" s="28" t="str">
        <f t="shared" si="118"/>
        <v/>
      </c>
      <c r="L523" s="28" t="str">
        <f t="shared" ca="1" si="119"/>
        <v/>
      </c>
      <c r="M523" s="28" t="str">
        <f t="shared" si="120"/>
        <v/>
      </c>
      <c r="N523" s="93" t="str">
        <f t="shared" si="121"/>
        <v/>
      </c>
      <c r="O523" s="94" t="str">
        <f t="shared" si="122"/>
        <v/>
      </c>
      <c r="P523" s="70">
        <f t="shared" si="123"/>
        <v>0</v>
      </c>
      <c r="Q523" s="28" t="str">
        <f t="shared" ca="1" si="124"/>
        <v/>
      </c>
      <c r="R523" s="28" t="str">
        <f t="shared" si="125"/>
        <v/>
      </c>
      <c r="S523" s="28" t="str">
        <f t="array" ref="S523">IF(ISBLANK(A523),"",INDEX(Info!$B$3:$H$6442,MATCH(J523,IF(Info!$D$3:$D$6442=K523,Info!$C$3:$C$6442),0),7))</f>
        <v/>
      </c>
    </row>
    <row r="524" spans="1:19" x14ac:dyDescent="0.25">
      <c r="A524" s="75"/>
      <c r="B524" s="75"/>
      <c r="C524" s="72"/>
      <c r="D524" s="72"/>
      <c r="E524" s="41" t="str">
        <f t="shared" si="112"/>
        <v/>
      </c>
      <c r="F524" s="90" t="str">
        <f t="shared" ca="1" si="113"/>
        <v/>
      </c>
      <c r="G524" s="91" t="str">
        <f t="shared" si="114"/>
        <v/>
      </c>
      <c r="H524" s="41" t="str">
        <f t="shared" si="115"/>
        <v/>
      </c>
      <c r="I524" s="92" t="str">
        <f t="shared" ca="1" si="116"/>
        <v/>
      </c>
      <c r="J524" s="28" t="str">
        <f t="shared" si="117"/>
        <v/>
      </c>
      <c r="K524" s="28" t="str">
        <f t="shared" si="118"/>
        <v/>
      </c>
      <c r="L524" s="28" t="str">
        <f t="shared" ca="1" si="119"/>
        <v/>
      </c>
      <c r="M524" s="28" t="str">
        <f t="shared" si="120"/>
        <v/>
      </c>
      <c r="N524" s="93" t="str">
        <f t="shared" si="121"/>
        <v/>
      </c>
      <c r="O524" s="94" t="str">
        <f t="shared" si="122"/>
        <v/>
      </c>
      <c r="P524" s="70">
        <f t="shared" si="123"/>
        <v>0</v>
      </c>
      <c r="Q524" s="28" t="str">
        <f t="shared" ca="1" si="124"/>
        <v/>
      </c>
      <c r="R524" s="28" t="str">
        <f t="shared" si="125"/>
        <v/>
      </c>
      <c r="S524" s="28" t="str">
        <f t="array" ref="S524">IF(ISBLANK(A524),"",INDEX(Info!$B$3:$H$6442,MATCH(J524,IF(Info!$D$3:$D$6442=K524,Info!$C$3:$C$6442),0),7))</f>
        <v/>
      </c>
    </row>
    <row r="525" spans="1:19" x14ac:dyDescent="0.25">
      <c r="A525" s="75"/>
      <c r="B525" s="75"/>
      <c r="C525" s="72"/>
      <c r="D525" s="72"/>
      <c r="E525" s="41" t="str">
        <f t="shared" si="112"/>
        <v/>
      </c>
      <c r="F525" s="90" t="str">
        <f t="shared" ca="1" si="113"/>
        <v/>
      </c>
      <c r="G525" s="91" t="str">
        <f t="shared" si="114"/>
        <v/>
      </c>
      <c r="H525" s="41" t="str">
        <f t="shared" si="115"/>
        <v/>
      </c>
      <c r="I525" s="92" t="str">
        <f t="shared" ca="1" si="116"/>
        <v/>
      </c>
      <c r="J525" s="28" t="str">
        <f t="shared" si="117"/>
        <v/>
      </c>
      <c r="K525" s="28" t="str">
        <f t="shared" si="118"/>
        <v/>
      </c>
      <c r="L525" s="28" t="str">
        <f t="shared" ca="1" si="119"/>
        <v/>
      </c>
      <c r="M525" s="28" t="str">
        <f t="shared" si="120"/>
        <v/>
      </c>
      <c r="N525" s="93" t="str">
        <f t="shared" si="121"/>
        <v/>
      </c>
      <c r="O525" s="94" t="str">
        <f t="shared" si="122"/>
        <v/>
      </c>
      <c r="P525" s="70">
        <f t="shared" si="123"/>
        <v>0</v>
      </c>
      <c r="Q525" s="28" t="str">
        <f t="shared" ca="1" si="124"/>
        <v/>
      </c>
      <c r="R525" s="28" t="str">
        <f t="shared" si="125"/>
        <v/>
      </c>
      <c r="S525" s="28" t="str">
        <f t="array" ref="S525">IF(ISBLANK(A525),"",INDEX(Info!$B$3:$H$6442,MATCH(J525,IF(Info!$D$3:$D$6442=K525,Info!$C$3:$C$6442),0),7))</f>
        <v/>
      </c>
    </row>
    <row r="526" spans="1:19" x14ac:dyDescent="0.25">
      <c r="A526" s="75"/>
      <c r="B526" s="75"/>
      <c r="C526" s="72"/>
      <c r="D526" s="72"/>
      <c r="E526" s="41" t="str">
        <f t="shared" si="112"/>
        <v/>
      </c>
      <c r="F526" s="90" t="str">
        <f t="shared" ca="1" si="113"/>
        <v/>
      </c>
      <c r="G526" s="91" t="str">
        <f t="shared" si="114"/>
        <v/>
      </c>
      <c r="H526" s="41" t="str">
        <f t="shared" si="115"/>
        <v/>
      </c>
      <c r="I526" s="92" t="str">
        <f t="shared" ca="1" si="116"/>
        <v/>
      </c>
      <c r="J526" s="28" t="str">
        <f t="shared" si="117"/>
        <v/>
      </c>
      <c r="K526" s="28" t="str">
        <f t="shared" si="118"/>
        <v/>
      </c>
      <c r="L526" s="28" t="str">
        <f t="shared" ca="1" si="119"/>
        <v/>
      </c>
      <c r="M526" s="28" t="str">
        <f t="shared" si="120"/>
        <v/>
      </c>
      <c r="N526" s="93" t="str">
        <f t="shared" si="121"/>
        <v/>
      </c>
      <c r="O526" s="94" t="str">
        <f t="shared" si="122"/>
        <v/>
      </c>
      <c r="P526" s="70">
        <f t="shared" si="123"/>
        <v>0</v>
      </c>
      <c r="Q526" s="28" t="str">
        <f t="shared" ca="1" si="124"/>
        <v/>
      </c>
      <c r="R526" s="28" t="str">
        <f t="shared" si="125"/>
        <v/>
      </c>
      <c r="S526" s="28" t="str">
        <f t="array" ref="S526">IF(ISBLANK(A526),"",INDEX(Info!$B$3:$H$6442,MATCH(J526,IF(Info!$D$3:$D$6442=K526,Info!$C$3:$C$6442),0),7))</f>
        <v/>
      </c>
    </row>
    <row r="527" spans="1:19" x14ac:dyDescent="0.25">
      <c r="A527" s="75"/>
      <c r="B527" s="75"/>
      <c r="C527" s="72"/>
      <c r="D527" s="72"/>
      <c r="E527" s="41" t="str">
        <f t="shared" si="112"/>
        <v/>
      </c>
      <c r="F527" s="90" t="str">
        <f t="shared" ca="1" si="113"/>
        <v/>
      </c>
      <c r="G527" s="91" t="str">
        <f t="shared" si="114"/>
        <v/>
      </c>
      <c r="H527" s="41" t="str">
        <f t="shared" si="115"/>
        <v/>
      </c>
      <c r="I527" s="92" t="str">
        <f t="shared" ca="1" si="116"/>
        <v/>
      </c>
      <c r="J527" s="28" t="str">
        <f t="shared" si="117"/>
        <v/>
      </c>
      <c r="K527" s="28" t="str">
        <f t="shared" si="118"/>
        <v/>
      </c>
      <c r="L527" s="28" t="str">
        <f t="shared" ca="1" si="119"/>
        <v/>
      </c>
      <c r="M527" s="28" t="str">
        <f t="shared" si="120"/>
        <v/>
      </c>
      <c r="N527" s="93" t="str">
        <f t="shared" si="121"/>
        <v/>
      </c>
      <c r="O527" s="94" t="str">
        <f t="shared" si="122"/>
        <v/>
      </c>
      <c r="P527" s="70">
        <f t="shared" si="123"/>
        <v>0</v>
      </c>
      <c r="Q527" s="28" t="str">
        <f t="shared" ca="1" si="124"/>
        <v/>
      </c>
      <c r="R527" s="28" t="str">
        <f t="shared" si="125"/>
        <v/>
      </c>
      <c r="S527" s="28" t="str">
        <f t="array" ref="S527">IF(ISBLANK(A527),"",INDEX(Info!$B$3:$H$6442,MATCH(J527,IF(Info!$D$3:$D$6442=K527,Info!$C$3:$C$6442),0),7))</f>
        <v/>
      </c>
    </row>
    <row r="528" spans="1:19" x14ac:dyDescent="0.25">
      <c r="A528" s="75"/>
      <c r="B528" s="75"/>
      <c r="C528" s="72"/>
      <c r="D528" s="72"/>
      <c r="E528" s="41" t="str">
        <f t="shared" si="112"/>
        <v/>
      </c>
      <c r="F528" s="90" t="str">
        <f t="shared" ca="1" si="113"/>
        <v/>
      </c>
      <c r="G528" s="91" t="str">
        <f t="shared" si="114"/>
        <v/>
      </c>
      <c r="H528" s="41" t="str">
        <f t="shared" si="115"/>
        <v/>
      </c>
      <c r="I528" s="92" t="str">
        <f t="shared" ca="1" si="116"/>
        <v/>
      </c>
      <c r="J528" s="28" t="str">
        <f t="shared" si="117"/>
        <v/>
      </c>
      <c r="K528" s="28" t="str">
        <f t="shared" si="118"/>
        <v/>
      </c>
      <c r="L528" s="28" t="str">
        <f t="shared" ca="1" si="119"/>
        <v/>
      </c>
      <c r="M528" s="28" t="str">
        <f t="shared" si="120"/>
        <v/>
      </c>
      <c r="N528" s="93" t="str">
        <f t="shared" si="121"/>
        <v/>
      </c>
      <c r="O528" s="94" t="str">
        <f t="shared" si="122"/>
        <v/>
      </c>
      <c r="P528" s="70">
        <f t="shared" si="123"/>
        <v>0</v>
      </c>
      <c r="Q528" s="28" t="str">
        <f t="shared" ca="1" si="124"/>
        <v/>
      </c>
      <c r="R528" s="28" t="str">
        <f t="shared" si="125"/>
        <v/>
      </c>
      <c r="S528" s="28" t="str">
        <f t="array" ref="S528">IF(ISBLANK(A528),"",INDEX(Info!$B$3:$H$6442,MATCH(J528,IF(Info!$D$3:$D$6442=K528,Info!$C$3:$C$6442),0),7))</f>
        <v/>
      </c>
    </row>
    <row r="529" spans="1:19" x14ac:dyDescent="0.25">
      <c r="A529" s="75"/>
      <c r="B529" s="75"/>
      <c r="C529" s="72"/>
      <c r="D529" s="72"/>
      <c r="E529" s="41" t="str">
        <f t="shared" si="112"/>
        <v/>
      </c>
      <c r="F529" s="90" t="str">
        <f t="shared" ca="1" si="113"/>
        <v/>
      </c>
      <c r="G529" s="91" t="str">
        <f t="shared" si="114"/>
        <v/>
      </c>
      <c r="H529" s="41" t="str">
        <f t="shared" si="115"/>
        <v/>
      </c>
      <c r="I529" s="92" t="str">
        <f t="shared" ca="1" si="116"/>
        <v/>
      </c>
      <c r="J529" s="28" t="str">
        <f t="shared" si="117"/>
        <v/>
      </c>
      <c r="K529" s="28" t="str">
        <f t="shared" si="118"/>
        <v/>
      </c>
      <c r="L529" s="28" t="str">
        <f t="shared" ca="1" si="119"/>
        <v/>
      </c>
      <c r="M529" s="28" t="str">
        <f t="shared" si="120"/>
        <v/>
      </c>
      <c r="N529" s="93" t="str">
        <f t="shared" si="121"/>
        <v/>
      </c>
      <c r="O529" s="94" t="str">
        <f t="shared" si="122"/>
        <v/>
      </c>
      <c r="P529" s="70">
        <f t="shared" si="123"/>
        <v>0</v>
      </c>
      <c r="Q529" s="28" t="str">
        <f t="shared" ca="1" si="124"/>
        <v/>
      </c>
      <c r="R529" s="28" t="str">
        <f t="shared" si="125"/>
        <v/>
      </c>
      <c r="S529" s="28" t="str">
        <f t="array" ref="S529">IF(ISBLANK(A529),"",INDEX(Info!$B$3:$H$6442,MATCH(J529,IF(Info!$D$3:$D$6442=K529,Info!$C$3:$C$6442),0),7))</f>
        <v/>
      </c>
    </row>
    <row r="530" spans="1:19" x14ac:dyDescent="0.25">
      <c r="A530" s="75"/>
      <c r="B530" s="75"/>
      <c r="C530" s="72"/>
      <c r="D530" s="72"/>
      <c r="E530" s="41" t="str">
        <f t="shared" si="112"/>
        <v/>
      </c>
      <c r="F530" s="90" t="str">
        <f t="shared" ca="1" si="113"/>
        <v/>
      </c>
      <c r="G530" s="91" t="str">
        <f t="shared" si="114"/>
        <v/>
      </c>
      <c r="H530" s="41" t="str">
        <f t="shared" si="115"/>
        <v/>
      </c>
      <c r="I530" s="92" t="str">
        <f t="shared" ca="1" si="116"/>
        <v/>
      </c>
      <c r="J530" s="28" t="str">
        <f t="shared" si="117"/>
        <v/>
      </c>
      <c r="K530" s="28" t="str">
        <f t="shared" si="118"/>
        <v/>
      </c>
      <c r="L530" s="28" t="str">
        <f t="shared" ca="1" si="119"/>
        <v/>
      </c>
      <c r="M530" s="28" t="str">
        <f t="shared" si="120"/>
        <v/>
      </c>
      <c r="N530" s="93" t="str">
        <f t="shared" si="121"/>
        <v/>
      </c>
      <c r="O530" s="94" t="str">
        <f t="shared" si="122"/>
        <v/>
      </c>
      <c r="P530" s="70">
        <f t="shared" si="123"/>
        <v>0</v>
      </c>
      <c r="Q530" s="28" t="str">
        <f t="shared" ca="1" si="124"/>
        <v/>
      </c>
      <c r="R530" s="28" t="str">
        <f t="shared" si="125"/>
        <v/>
      </c>
      <c r="S530" s="28" t="str">
        <f t="array" ref="S530">IF(ISBLANK(A530),"",INDEX(Info!$B$3:$H$6442,MATCH(J530,IF(Info!$D$3:$D$6442=K530,Info!$C$3:$C$6442),0),7))</f>
        <v/>
      </c>
    </row>
    <row r="531" spans="1:19" x14ac:dyDescent="0.25">
      <c r="A531" s="75"/>
      <c r="B531" s="75"/>
      <c r="C531" s="72"/>
      <c r="D531" s="72"/>
      <c r="E531" s="41" t="str">
        <f t="shared" si="112"/>
        <v/>
      </c>
      <c r="F531" s="90" t="str">
        <f t="shared" ca="1" si="113"/>
        <v/>
      </c>
      <c r="G531" s="91" t="str">
        <f t="shared" si="114"/>
        <v/>
      </c>
      <c r="H531" s="41" t="str">
        <f t="shared" si="115"/>
        <v/>
      </c>
      <c r="I531" s="92" t="str">
        <f t="shared" ca="1" si="116"/>
        <v/>
      </c>
      <c r="J531" s="28" t="str">
        <f t="shared" si="117"/>
        <v/>
      </c>
      <c r="K531" s="28" t="str">
        <f t="shared" si="118"/>
        <v/>
      </c>
      <c r="L531" s="28" t="str">
        <f t="shared" ca="1" si="119"/>
        <v/>
      </c>
      <c r="M531" s="28" t="str">
        <f t="shared" si="120"/>
        <v/>
      </c>
      <c r="N531" s="93" t="str">
        <f t="shared" si="121"/>
        <v/>
      </c>
      <c r="O531" s="94" t="str">
        <f t="shared" si="122"/>
        <v/>
      </c>
      <c r="P531" s="70">
        <f t="shared" si="123"/>
        <v>0</v>
      </c>
      <c r="Q531" s="28" t="str">
        <f t="shared" ca="1" si="124"/>
        <v/>
      </c>
      <c r="R531" s="28" t="str">
        <f t="shared" si="125"/>
        <v/>
      </c>
      <c r="S531" s="28" t="str">
        <f t="array" ref="S531">IF(ISBLANK(A531),"",INDEX(Info!$B$3:$H$6442,MATCH(J531,IF(Info!$D$3:$D$6442=K531,Info!$C$3:$C$6442),0),7))</f>
        <v/>
      </c>
    </row>
    <row r="532" spans="1:19" x14ac:dyDescent="0.25">
      <c r="A532" s="75"/>
      <c r="B532" s="75"/>
      <c r="C532" s="72"/>
      <c r="D532" s="72"/>
      <c r="E532" s="41" t="str">
        <f t="shared" si="112"/>
        <v/>
      </c>
      <c r="F532" s="90" t="str">
        <f t="shared" ca="1" si="113"/>
        <v/>
      </c>
      <c r="G532" s="91" t="str">
        <f t="shared" si="114"/>
        <v/>
      </c>
      <c r="H532" s="41" t="str">
        <f t="shared" si="115"/>
        <v/>
      </c>
      <c r="I532" s="92" t="str">
        <f t="shared" ca="1" si="116"/>
        <v/>
      </c>
      <c r="J532" s="28" t="str">
        <f t="shared" si="117"/>
        <v/>
      </c>
      <c r="K532" s="28" t="str">
        <f t="shared" si="118"/>
        <v/>
      </c>
      <c r="L532" s="28" t="str">
        <f t="shared" ca="1" si="119"/>
        <v/>
      </c>
      <c r="M532" s="28" t="str">
        <f t="shared" si="120"/>
        <v/>
      </c>
      <c r="N532" s="93" t="str">
        <f t="shared" si="121"/>
        <v/>
      </c>
      <c r="O532" s="94" t="str">
        <f t="shared" si="122"/>
        <v/>
      </c>
      <c r="P532" s="70">
        <f t="shared" si="123"/>
        <v>0</v>
      </c>
      <c r="Q532" s="28" t="str">
        <f t="shared" ca="1" si="124"/>
        <v/>
      </c>
      <c r="R532" s="28" t="str">
        <f t="shared" si="125"/>
        <v/>
      </c>
      <c r="S532" s="28" t="str">
        <f t="array" ref="S532">IF(ISBLANK(A532),"",INDEX(Info!$B$3:$H$6442,MATCH(J532,IF(Info!$D$3:$D$6442=K532,Info!$C$3:$C$6442),0),7))</f>
        <v/>
      </c>
    </row>
    <row r="533" spans="1:19" x14ac:dyDescent="0.25">
      <c r="A533" s="75"/>
      <c r="B533" s="75"/>
      <c r="C533" s="72"/>
      <c r="D533" s="72"/>
      <c r="E533" s="41" t="str">
        <f t="shared" si="112"/>
        <v/>
      </c>
      <c r="F533" s="90" t="str">
        <f t="shared" ca="1" si="113"/>
        <v/>
      </c>
      <c r="G533" s="91" t="str">
        <f t="shared" si="114"/>
        <v/>
      </c>
      <c r="H533" s="41" t="str">
        <f t="shared" si="115"/>
        <v/>
      </c>
      <c r="I533" s="92" t="str">
        <f t="shared" ca="1" si="116"/>
        <v/>
      </c>
      <c r="J533" s="28" t="str">
        <f t="shared" si="117"/>
        <v/>
      </c>
      <c r="K533" s="28" t="str">
        <f t="shared" si="118"/>
        <v/>
      </c>
      <c r="L533" s="28" t="str">
        <f t="shared" ca="1" si="119"/>
        <v/>
      </c>
      <c r="M533" s="28" t="str">
        <f t="shared" si="120"/>
        <v/>
      </c>
      <c r="N533" s="93" t="str">
        <f t="shared" si="121"/>
        <v/>
      </c>
      <c r="O533" s="94" t="str">
        <f t="shared" si="122"/>
        <v/>
      </c>
      <c r="P533" s="70">
        <f t="shared" si="123"/>
        <v>0</v>
      </c>
      <c r="Q533" s="28" t="str">
        <f t="shared" ca="1" si="124"/>
        <v/>
      </c>
      <c r="R533" s="28" t="str">
        <f t="shared" si="125"/>
        <v/>
      </c>
      <c r="S533" s="28" t="str">
        <f t="array" ref="S533">IF(ISBLANK(A533),"",INDEX(Info!$B$3:$H$6442,MATCH(J533,IF(Info!$D$3:$D$6442=K533,Info!$C$3:$C$6442),0),7))</f>
        <v/>
      </c>
    </row>
    <row r="534" spans="1:19" x14ac:dyDescent="0.25">
      <c r="A534" s="75"/>
      <c r="B534" s="75"/>
      <c r="C534" s="72"/>
      <c r="D534" s="72"/>
      <c r="E534" s="41" t="str">
        <f t="shared" si="112"/>
        <v/>
      </c>
      <c r="F534" s="90" t="str">
        <f t="shared" ca="1" si="113"/>
        <v/>
      </c>
      <c r="G534" s="91" t="str">
        <f t="shared" si="114"/>
        <v/>
      </c>
      <c r="H534" s="41" t="str">
        <f t="shared" si="115"/>
        <v/>
      </c>
      <c r="I534" s="92" t="str">
        <f t="shared" ca="1" si="116"/>
        <v/>
      </c>
      <c r="J534" s="28" t="str">
        <f t="shared" si="117"/>
        <v/>
      </c>
      <c r="K534" s="28" t="str">
        <f t="shared" si="118"/>
        <v/>
      </c>
      <c r="L534" s="28" t="str">
        <f t="shared" ca="1" si="119"/>
        <v/>
      </c>
      <c r="M534" s="28" t="str">
        <f t="shared" si="120"/>
        <v/>
      </c>
      <c r="N534" s="93" t="str">
        <f t="shared" si="121"/>
        <v/>
      </c>
      <c r="O534" s="94" t="str">
        <f t="shared" si="122"/>
        <v/>
      </c>
      <c r="P534" s="70">
        <f t="shared" si="123"/>
        <v>0</v>
      </c>
      <c r="Q534" s="28" t="str">
        <f t="shared" ca="1" si="124"/>
        <v/>
      </c>
      <c r="R534" s="28" t="str">
        <f t="shared" si="125"/>
        <v/>
      </c>
      <c r="S534" s="28" t="str">
        <f t="array" ref="S534">IF(ISBLANK(A534),"",INDEX(Info!$B$3:$H$6442,MATCH(J534,IF(Info!$D$3:$D$6442=K534,Info!$C$3:$C$6442),0),7))</f>
        <v/>
      </c>
    </row>
    <row r="535" spans="1:19" x14ac:dyDescent="0.25">
      <c r="A535" s="75"/>
      <c r="B535" s="75"/>
      <c r="C535" s="72"/>
      <c r="D535" s="72"/>
      <c r="E535" s="41" t="str">
        <f t="shared" si="112"/>
        <v/>
      </c>
      <c r="F535" s="90" t="str">
        <f t="shared" ca="1" si="113"/>
        <v/>
      </c>
      <c r="G535" s="91" t="str">
        <f t="shared" si="114"/>
        <v/>
      </c>
      <c r="H535" s="41" t="str">
        <f t="shared" si="115"/>
        <v/>
      </c>
      <c r="I535" s="92" t="str">
        <f t="shared" ca="1" si="116"/>
        <v/>
      </c>
      <c r="J535" s="28" t="str">
        <f t="shared" si="117"/>
        <v/>
      </c>
      <c r="K535" s="28" t="str">
        <f t="shared" si="118"/>
        <v/>
      </c>
      <c r="L535" s="28" t="str">
        <f t="shared" ca="1" si="119"/>
        <v/>
      </c>
      <c r="M535" s="28" t="str">
        <f t="shared" si="120"/>
        <v/>
      </c>
      <c r="N535" s="93" t="str">
        <f t="shared" si="121"/>
        <v/>
      </c>
      <c r="O535" s="94" t="str">
        <f t="shared" si="122"/>
        <v/>
      </c>
      <c r="P535" s="70">
        <f t="shared" si="123"/>
        <v>0</v>
      </c>
      <c r="Q535" s="28" t="str">
        <f t="shared" ca="1" si="124"/>
        <v/>
      </c>
      <c r="R535" s="28" t="str">
        <f t="shared" si="125"/>
        <v/>
      </c>
      <c r="S535" s="28" t="str">
        <f t="array" ref="S535">IF(ISBLANK(A535),"",INDEX(Info!$B$3:$H$6442,MATCH(J535,IF(Info!$D$3:$D$6442=K535,Info!$C$3:$C$6442),0),7))</f>
        <v/>
      </c>
    </row>
    <row r="536" spans="1:19" x14ac:dyDescent="0.25">
      <c r="A536" s="75"/>
      <c r="B536" s="75"/>
      <c r="C536" s="72"/>
      <c r="D536" s="72"/>
      <c r="E536" s="41" t="str">
        <f t="shared" si="112"/>
        <v/>
      </c>
      <c r="F536" s="90" t="str">
        <f t="shared" ca="1" si="113"/>
        <v/>
      </c>
      <c r="G536" s="91" t="str">
        <f t="shared" si="114"/>
        <v/>
      </c>
      <c r="H536" s="41" t="str">
        <f t="shared" si="115"/>
        <v/>
      </c>
      <c r="I536" s="92" t="str">
        <f t="shared" ca="1" si="116"/>
        <v/>
      </c>
      <c r="J536" s="28" t="str">
        <f t="shared" si="117"/>
        <v/>
      </c>
      <c r="K536" s="28" t="str">
        <f t="shared" si="118"/>
        <v/>
      </c>
      <c r="L536" s="28" t="str">
        <f t="shared" ca="1" si="119"/>
        <v/>
      </c>
      <c r="M536" s="28" t="str">
        <f t="shared" si="120"/>
        <v/>
      </c>
      <c r="N536" s="93" t="str">
        <f t="shared" si="121"/>
        <v/>
      </c>
      <c r="O536" s="94" t="str">
        <f t="shared" si="122"/>
        <v/>
      </c>
      <c r="P536" s="70">
        <f t="shared" si="123"/>
        <v>0</v>
      </c>
      <c r="Q536" s="28" t="str">
        <f t="shared" ca="1" si="124"/>
        <v/>
      </c>
      <c r="R536" s="28" t="str">
        <f t="shared" si="125"/>
        <v/>
      </c>
      <c r="S536" s="28" t="str">
        <f t="array" ref="S536">IF(ISBLANK(A536),"",INDEX(Info!$B$3:$H$6442,MATCH(J536,IF(Info!$D$3:$D$6442=K536,Info!$C$3:$C$6442),0),7))</f>
        <v/>
      </c>
    </row>
    <row r="537" spans="1:19" x14ac:dyDescent="0.25">
      <c r="A537" s="75"/>
      <c r="B537" s="75"/>
      <c r="C537" s="72"/>
      <c r="D537" s="72"/>
      <c r="E537" s="41" t="str">
        <f t="shared" si="112"/>
        <v/>
      </c>
      <c r="F537" s="90" t="str">
        <f t="shared" ca="1" si="113"/>
        <v/>
      </c>
      <c r="G537" s="91" t="str">
        <f t="shared" si="114"/>
        <v/>
      </c>
      <c r="H537" s="41" t="str">
        <f t="shared" si="115"/>
        <v/>
      </c>
      <c r="I537" s="92" t="str">
        <f t="shared" ca="1" si="116"/>
        <v/>
      </c>
      <c r="J537" s="28" t="str">
        <f t="shared" si="117"/>
        <v/>
      </c>
      <c r="K537" s="28" t="str">
        <f t="shared" si="118"/>
        <v/>
      </c>
      <c r="L537" s="28" t="str">
        <f t="shared" ca="1" si="119"/>
        <v/>
      </c>
      <c r="M537" s="28" t="str">
        <f t="shared" si="120"/>
        <v/>
      </c>
      <c r="N537" s="93" t="str">
        <f t="shared" si="121"/>
        <v/>
      </c>
      <c r="O537" s="94" t="str">
        <f t="shared" si="122"/>
        <v/>
      </c>
      <c r="P537" s="70">
        <f t="shared" si="123"/>
        <v>0</v>
      </c>
      <c r="Q537" s="28" t="str">
        <f t="shared" ca="1" si="124"/>
        <v/>
      </c>
      <c r="R537" s="28" t="str">
        <f t="shared" si="125"/>
        <v/>
      </c>
      <c r="S537" s="28" t="str">
        <f t="array" ref="S537">IF(ISBLANK(A537),"",INDEX(Info!$B$3:$H$6442,MATCH(J537,IF(Info!$D$3:$D$6442=K537,Info!$C$3:$C$6442),0),7))</f>
        <v/>
      </c>
    </row>
    <row r="538" spans="1:19" x14ac:dyDescent="0.25">
      <c r="A538" s="75"/>
      <c r="B538" s="75"/>
      <c r="C538" s="72"/>
      <c r="D538" s="72"/>
      <c r="E538" s="41" t="str">
        <f t="shared" si="112"/>
        <v/>
      </c>
      <c r="F538" s="90" t="str">
        <f t="shared" ca="1" si="113"/>
        <v/>
      </c>
      <c r="G538" s="91" t="str">
        <f t="shared" si="114"/>
        <v/>
      </c>
      <c r="H538" s="41" t="str">
        <f t="shared" si="115"/>
        <v/>
      </c>
      <c r="I538" s="92" t="str">
        <f t="shared" ca="1" si="116"/>
        <v/>
      </c>
      <c r="J538" s="28" t="str">
        <f t="shared" si="117"/>
        <v/>
      </c>
      <c r="K538" s="28" t="str">
        <f t="shared" si="118"/>
        <v/>
      </c>
      <c r="L538" s="28" t="str">
        <f t="shared" ca="1" si="119"/>
        <v/>
      </c>
      <c r="M538" s="28" t="str">
        <f t="shared" si="120"/>
        <v/>
      </c>
      <c r="N538" s="93" t="str">
        <f t="shared" si="121"/>
        <v/>
      </c>
      <c r="O538" s="94" t="str">
        <f t="shared" si="122"/>
        <v/>
      </c>
      <c r="P538" s="70">
        <f t="shared" si="123"/>
        <v>0</v>
      </c>
      <c r="Q538" s="28" t="str">
        <f t="shared" ca="1" si="124"/>
        <v/>
      </c>
      <c r="R538" s="28" t="str">
        <f t="shared" si="125"/>
        <v/>
      </c>
      <c r="S538" s="28" t="str">
        <f t="array" ref="S538">IF(ISBLANK(A538),"",INDEX(Info!$B$3:$H$6442,MATCH(J538,IF(Info!$D$3:$D$6442=K538,Info!$C$3:$C$6442),0),7))</f>
        <v/>
      </c>
    </row>
    <row r="539" spans="1:19" x14ac:dyDescent="0.25">
      <c r="A539" s="75"/>
      <c r="B539" s="75"/>
      <c r="C539" s="72"/>
      <c r="D539" s="72"/>
      <c r="E539" s="41" t="str">
        <f t="shared" si="112"/>
        <v/>
      </c>
      <c r="F539" s="90" t="str">
        <f t="shared" ca="1" si="113"/>
        <v/>
      </c>
      <c r="G539" s="91" t="str">
        <f t="shared" si="114"/>
        <v/>
      </c>
      <c r="H539" s="41" t="str">
        <f t="shared" si="115"/>
        <v/>
      </c>
      <c r="I539" s="92" t="str">
        <f t="shared" ca="1" si="116"/>
        <v/>
      </c>
      <c r="J539" s="28" t="str">
        <f t="shared" si="117"/>
        <v/>
      </c>
      <c r="K539" s="28" t="str">
        <f t="shared" si="118"/>
        <v/>
      </c>
      <c r="L539" s="28" t="str">
        <f t="shared" ca="1" si="119"/>
        <v/>
      </c>
      <c r="M539" s="28" t="str">
        <f t="shared" si="120"/>
        <v/>
      </c>
      <c r="N539" s="93" t="str">
        <f t="shared" si="121"/>
        <v/>
      </c>
      <c r="O539" s="94" t="str">
        <f t="shared" si="122"/>
        <v/>
      </c>
      <c r="P539" s="70">
        <f t="shared" si="123"/>
        <v>0</v>
      </c>
      <c r="Q539" s="28" t="str">
        <f t="shared" ca="1" si="124"/>
        <v/>
      </c>
      <c r="R539" s="28" t="str">
        <f t="shared" si="125"/>
        <v/>
      </c>
      <c r="S539" s="28" t="str">
        <f t="array" ref="S539">IF(ISBLANK(A539),"",INDEX(Info!$B$3:$H$6442,MATCH(J539,IF(Info!$D$3:$D$6442=K539,Info!$C$3:$C$6442),0),7))</f>
        <v/>
      </c>
    </row>
    <row r="540" spans="1:19" x14ac:dyDescent="0.25">
      <c r="A540" s="75"/>
      <c r="B540" s="75"/>
      <c r="C540" s="72"/>
      <c r="D540" s="72"/>
      <c r="E540" s="41" t="str">
        <f t="shared" si="112"/>
        <v/>
      </c>
      <c r="F540" s="90" t="str">
        <f t="shared" ca="1" si="113"/>
        <v/>
      </c>
      <c r="G540" s="91" t="str">
        <f t="shared" si="114"/>
        <v/>
      </c>
      <c r="H540" s="41" t="str">
        <f t="shared" si="115"/>
        <v/>
      </c>
      <c r="I540" s="92" t="str">
        <f t="shared" ca="1" si="116"/>
        <v/>
      </c>
      <c r="J540" s="28" t="str">
        <f t="shared" si="117"/>
        <v/>
      </c>
      <c r="K540" s="28" t="str">
        <f t="shared" si="118"/>
        <v/>
      </c>
      <c r="L540" s="28" t="str">
        <f t="shared" ca="1" si="119"/>
        <v/>
      </c>
      <c r="M540" s="28" t="str">
        <f t="shared" si="120"/>
        <v/>
      </c>
      <c r="N540" s="93" t="str">
        <f t="shared" si="121"/>
        <v/>
      </c>
      <c r="O540" s="94" t="str">
        <f t="shared" si="122"/>
        <v/>
      </c>
      <c r="P540" s="70">
        <f t="shared" si="123"/>
        <v>0</v>
      </c>
      <c r="Q540" s="28" t="str">
        <f t="shared" ca="1" si="124"/>
        <v/>
      </c>
      <c r="R540" s="28" t="str">
        <f t="shared" si="125"/>
        <v/>
      </c>
      <c r="S540" s="28" t="str">
        <f t="array" ref="S540">IF(ISBLANK(A540),"",INDEX(Info!$B$3:$H$6442,MATCH(J540,IF(Info!$D$3:$D$6442=K540,Info!$C$3:$C$6442),0),7))</f>
        <v/>
      </c>
    </row>
    <row r="541" spans="1:19" x14ac:dyDescent="0.25">
      <c r="A541" s="75"/>
      <c r="B541" s="75"/>
      <c r="C541" s="72"/>
      <c r="D541" s="72"/>
      <c r="E541" s="41" t="str">
        <f t="shared" si="112"/>
        <v/>
      </c>
      <c r="F541" s="90" t="str">
        <f t="shared" ca="1" si="113"/>
        <v/>
      </c>
      <c r="G541" s="91" t="str">
        <f t="shared" si="114"/>
        <v/>
      </c>
      <c r="H541" s="41" t="str">
        <f t="shared" si="115"/>
        <v/>
      </c>
      <c r="I541" s="92" t="str">
        <f t="shared" ca="1" si="116"/>
        <v/>
      </c>
      <c r="J541" s="28" t="str">
        <f t="shared" si="117"/>
        <v/>
      </c>
      <c r="K541" s="28" t="str">
        <f t="shared" si="118"/>
        <v/>
      </c>
      <c r="L541" s="28" t="str">
        <f t="shared" ca="1" si="119"/>
        <v/>
      </c>
      <c r="M541" s="28" t="str">
        <f t="shared" si="120"/>
        <v/>
      </c>
      <c r="N541" s="93" t="str">
        <f t="shared" si="121"/>
        <v/>
      </c>
      <c r="O541" s="94" t="str">
        <f t="shared" si="122"/>
        <v/>
      </c>
      <c r="P541" s="70">
        <f t="shared" si="123"/>
        <v>0</v>
      </c>
      <c r="Q541" s="28" t="str">
        <f t="shared" ca="1" si="124"/>
        <v/>
      </c>
      <c r="R541" s="28" t="str">
        <f t="shared" si="125"/>
        <v/>
      </c>
      <c r="S541" s="28" t="str">
        <f t="array" ref="S541">IF(ISBLANK(A541),"",INDEX(Info!$B$3:$H$6442,MATCH(J541,IF(Info!$D$3:$D$6442=K541,Info!$C$3:$C$6442),0),7))</f>
        <v/>
      </c>
    </row>
    <row r="542" spans="1:19" x14ac:dyDescent="0.25">
      <c r="A542" s="75"/>
      <c r="B542" s="75"/>
      <c r="C542" s="72"/>
      <c r="D542" s="72"/>
      <c r="E542" s="41" t="str">
        <f t="shared" si="112"/>
        <v/>
      </c>
      <c r="F542" s="90" t="str">
        <f t="shared" ca="1" si="113"/>
        <v/>
      </c>
      <c r="G542" s="91" t="str">
        <f t="shared" si="114"/>
        <v/>
      </c>
      <c r="H542" s="41" t="str">
        <f t="shared" si="115"/>
        <v/>
      </c>
      <c r="I542" s="92" t="str">
        <f t="shared" ca="1" si="116"/>
        <v/>
      </c>
      <c r="J542" s="28" t="str">
        <f t="shared" si="117"/>
        <v/>
      </c>
      <c r="K542" s="28" t="str">
        <f t="shared" si="118"/>
        <v/>
      </c>
      <c r="L542" s="28" t="str">
        <f t="shared" ca="1" si="119"/>
        <v/>
      </c>
      <c r="M542" s="28" t="str">
        <f t="shared" si="120"/>
        <v/>
      </c>
      <c r="N542" s="93" t="str">
        <f t="shared" si="121"/>
        <v/>
      </c>
      <c r="O542" s="94" t="str">
        <f t="shared" si="122"/>
        <v/>
      </c>
      <c r="P542" s="70">
        <f t="shared" si="123"/>
        <v>0</v>
      </c>
      <c r="Q542" s="28" t="str">
        <f t="shared" ca="1" si="124"/>
        <v/>
      </c>
      <c r="R542" s="28" t="str">
        <f t="shared" si="125"/>
        <v/>
      </c>
      <c r="S542" s="28" t="str">
        <f t="array" ref="S542">IF(ISBLANK(A542),"",INDEX(Info!$B$3:$H$6442,MATCH(J542,IF(Info!$D$3:$D$6442=K542,Info!$C$3:$C$6442),0),7))</f>
        <v/>
      </c>
    </row>
    <row r="543" spans="1:19" x14ac:dyDescent="0.25">
      <c r="A543" s="75"/>
      <c r="B543" s="75"/>
      <c r="C543" s="72"/>
      <c r="D543" s="72"/>
      <c r="E543" s="41" t="str">
        <f t="shared" si="112"/>
        <v/>
      </c>
      <c r="F543" s="90" t="str">
        <f t="shared" ca="1" si="113"/>
        <v/>
      </c>
      <c r="G543" s="91" t="str">
        <f t="shared" si="114"/>
        <v/>
      </c>
      <c r="H543" s="41" t="str">
        <f t="shared" si="115"/>
        <v/>
      </c>
      <c r="I543" s="92" t="str">
        <f t="shared" ca="1" si="116"/>
        <v/>
      </c>
      <c r="J543" s="28" t="str">
        <f t="shared" si="117"/>
        <v/>
      </c>
      <c r="K543" s="28" t="str">
        <f t="shared" si="118"/>
        <v/>
      </c>
      <c r="L543" s="28" t="str">
        <f t="shared" ca="1" si="119"/>
        <v/>
      </c>
      <c r="M543" s="28" t="str">
        <f t="shared" si="120"/>
        <v/>
      </c>
      <c r="N543" s="93" t="str">
        <f t="shared" si="121"/>
        <v/>
      </c>
      <c r="O543" s="94" t="str">
        <f t="shared" si="122"/>
        <v/>
      </c>
      <c r="P543" s="70">
        <f t="shared" si="123"/>
        <v>0</v>
      </c>
      <c r="Q543" s="28" t="str">
        <f t="shared" ca="1" si="124"/>
        <v/>
      </c>
      <c r="R543" s="28" t="str">
        <f t="shared" si="125"/>
        <v/>
      </c>
      <c r="S543" s="28" t="str">
        <f t="array" ref="S543">IF(ISBLANK(A543),"",INDEX(Info!$B$3:$H$6442,MATCH(J543,IF(Info!$D$3:$D$6442=K543,Info!$C$3:$C$6442),0),7))</f>
        <v/>
      </c>
    </row>
    <row r="544" spans="1:19" x14ac:dyDescent="0.25">
      <c r="A544" s="75"/>
      <c r="B544" s="75"/>
      <c r="C544" s="72"/>
      <c r="D544" s="72"/>
      <c r="E544" s="41" t="str">
        <f t="shared" si="112"/>
        <v/>
      </c>
      <c r="F544" s="90" t="str">
        <f t="shared" ca="1" si="113"/>
        <v/>
      </c>
      <c r="G544" s="91" t="str">
        <f t="shared" si="114"/>
        <v/>
      </c>
      <c r="H544" s="41" t="str">
        <f t="shared" si="115"/>
        <v/>
      </c>
      <c r="I544" s="92" t="str">
        <f t="shared" ca="1" si="116"/>
        <v/>
      </c>
      <c r="J544" s="28" t="str">
        <f t="shared" si="117"/>
        <v/>
      </c>
      <c r="K544" s="28" t="str">
        <f t="shared" si="118"/>
        <v/>
      </c>
      <c r="L544" s="28" t="str">
        <f t="shared" ca="1" si="119"/>
        <v/>
      </c>
      <c r="M544" s="28" t="str">
        <f t="shared" si="120"/>
        <v/>
      </c>
      <c r="N544" s="93" t="str">
        <f t="shared" si="121"/>
        <v/>
      </c>
      <c r="O544" s="94" t="str">
        <f t="shared" si="122"/>
        <v/>
      </c>
      <c r="P544" s="70">
        <f t="shared" si="123"/>
        <v>0</v>
      </c>
      <c r="Q544" s="28" t="str">
        <f t="shared" ca="1" si="124"/>
        <v/>
      </c>
      <c r="R544" s="28" t="str">
        <f t="shared" si="125"/>
        <v/>
      </c>
      <c r="S544" s="28" t="str">
        <f t="array" ref="S544">IF(ISBLANK(A544),"",INDEX(Info!$B$3:$H$6442,MATCH(J544,IF(Info!$D$3:$D$6442=K544,Info!$C$3:$C$6442),0),7))</f>
        <v/>
      </c>
    </row>
    <row r="545" spans="1:19" x14ac:dyDescent="0.25">
      <c r="A545" s="75"/>
      <c r="B545" s="75"/>
      <c r="C545" s="72"/>
      <c r="D545" s="72"/>
      <c r="E545" s="41" t="str">
        <f t="shared" si="112"/>
        <v/>
      </c>
      <c r="F545" s="90" t="str">
        <f t="shared" ca="1" si="113"/>
        <v/>
      </c>
      <c r="G545" s="91" t="str">
        <f t="shared" si="114"/>
        <v/>
      </c>
      <c r="H545" s="41" t="str">
        <f t="shared" si="115"/>
        <v/>
      </c>
      <c r="I545" s="92" t="str">
        <f t="shared" ca="1" si="116"/>
        <v/>
      </c>
      <c r="J545" s="28" t="str">
        <f t="shared" si="117"/>
        <v/>
      </c>
      <c r="K545" s="28" t="str">
        <f t="shared" si="118"/>
        <v/>
      </c>
      <c r="L545" s="28" t="str">
        <f t="shared" ca="1" si="119"/>
        <v/>
      </c>
      <c r="M545" s="28" t="str">
        <f t="shared" si="120"/>
        <v/>
      </c>
      <c r="N545" s="93" t="str">
        <f t="shared" si="121"/>
        <v/>
      </c>
      <c r="O545" s="94" t="str">
        <f t="shared" si="122"/>
        <v/>
      </c>
      <c r="P545" s="70">
        <f t="shared" si="123"/>
        <v>0</v>
      </c>
      <c r="Q545" s="28" t="str">
        <f t="shared" ca="1" si="124"/>
        <v/>
      </c>
      <c r="R545" s="28" t="str">
        <f t="shared" si="125"/>
        <v/>
      </c>
      <c r="S545" s="28" t="str">
        <f t="array" ref="S545">IF(ISBLANK(A545),"",INDEX(Info!$B$3:$H$6442,MATCH(J545,IF(Info!$D$3:$D$6442=K545,Info!$C$3:$C$6442),0),7))</f>
        <v/>
      </c>
    </row>
    <row r="546" spans="1:19" x14ac:dyDescent="0.25">
      <c r="A546" s="75"/>
      <c r="B546" s="75"/>
      <c r="C546" s="72"/>
      <c r="D546" s="72"/>
      <c r="E546" s="41" t="str">
        <f t="shared" si="112"/>
        <v/>
      </c>
      <c r="F546" s="90" t="str">
        <f t="shared" ca="1" si="113"/>
        <v/>
      </c>
      <c r="G546" s="91" t="str">
        <f t="shared" si="114"/>
        <v/>
      </c>
      <c r="H546" s="41" t="str">
        <f t="shared" si="115"/>
        <v/>
      </c>
      <c r="I546" s="92" t="str">
        <f t="shared" ca="1" si="116"/>
        <v/>
      </c>
      <c r="J546" s="28" t="str">
        <f t="shared" si="117"/>
        <v/>
      </c>
      <c r="K546" s="28" t="str">
        <f t="shared" si="118"/>
        <v/>
      </c>
      <c r="L546" s="28" t="str">
        <f t="shared" ca="1" si="119"/>
        <v/>
      </c>
      <c r="M546" s="28" t="str">
        <f t="shared" si="120"/>
        <v/>
      </c>
      <c r="N546" s="93" t="str">
        <f t="shared" si="121"/>
        <v/>
      </c>
      <c r="O546" s="94" t="str">
        <f t="shared" si="122"/>
        <v/>
      </c>
      <c r="P546" s="70">
        <f t="shared" si="123"/>
        <v>0</v>
      </c>
      <c r="Q546" s="28" t="str">
        <f t="shared" ca="1" si="124"/>
        <v/>
      </c>
      <c r="R546" s="28" t="str">
        <f t="shared" si="125"/>
        <v/>
      </c>
      <c r="S546" s="28" t="str">
        <f t="array" ref="S546">IF(ISBLANK(A546),"",INDEX(Info!$B$3:$H$6442,MATCH(J546,IF(Info!$D$3:$D$6442=K546,Info!$C$3:$C$6442),0),7))</f>
        <v/>
      </c>
    </row>
    <row r="547" spans="1:19" x14ac:dyDescent="0.25">
      <c r="A547" s="75"/>
      <c r="B547" s="75"/>
      <c r="C547" s="72"/>
      <c r="D547" s="72"/>
      <c r="E547" s="41" t="str">
        <f t="shared" si="112"/>
        <v/>
      </c>
      <c r="F547" s="90" t="str">
        <f t="shared" ca="1" si="113"/>
        <v/>
      </c>
      <c r="G547" s="91" t="str">
        <f t="shared" si="114"/>
        <v/>
      </c>
      <c r="H547" s="41" t="str">
        <f t="shared" si="115"/>
        <v/>
      </c>
      <c r="I547" s="92" t="str">
        <f t="shared" ca="1" si="116"/>
        <v/>
      </c>
      <c r="J547" s="28" t="str">
        <f t="shared" si="117"/>
        <v/>
      </c>
      <c r="K547" s="28" t="str">
        <f t="shared" si="118"/>
        <v/>
      </c>
      <c r="L547" s="28" t="str">
        <f t="shared" ca="1" si="119"/>
        <v/>
      </c>
      <c r="M547" s="28" t="str">
        <f t="shared" si="120"/>
        <v/>
      </c>
      <c r="N547" s="93" t="str">
        <f t="shared" si="121"/>
        <v/>
      </c>
      <c r="O547" s="94" t="str">
        <f t="shared" si="122"/>
        <v/>
      </c>
      <c r="P547" s="70">
        <f t="shared" si="123"/>
        <v>0</v>
      </c>
      <c r="Q547" s="28" t="str">
        <f t="shared" ca="1" si="124"/>
        <v/>
      </c>
      <c r="R547" s="28" t="str">
        <f t="shared" si="125"/>
        <v/>
      </c>
      <c r="S547" s="28" t="str">
        <f t="array" ref="S547">IF(ISBLANK(A547),"",INDEX(Info!$B$3:$H$6442,MATCH(J547,IF(Info!$D$3:$D$6442=K547,Info!$C$3:$C$6442),0),7))</f>
        <v/>
      </c>
    </row>
    <row r="548" spans="1:19" x14ac:dyDescent="0.25">
      <c r="A548" s="75"/>
      <c r="B548" s="75"/>
      <c r="C548" s="72"/>
      <c r="D548" s="72"/>
      <c r="E548" s="41" t="str">
        <f t="shared" si="112"/>
        <v/>
      </c>
      <c r="F548" s="90" t="str">
        <f t="shared" ca="1" si="113"/>
        <v/>
      </c>
      <c r="G548" s="91" t="str">
        <f t="shared" si="114"/>
        <v/>
      </c>
      <c r="H548" s="41" t="str">
        <f t="shared" si="115"/>
        <v/>
      </c>
      <c r="I548" s="92" t="str">
        <f t="shared" ca="1" si="116"/>
        <v/>
      </c>
      <c r="J548" s="28" t="str">
        <f t="shared" si="117"/>
        <v/>
      </c>
      <c r="K548" s="28" t="str">
        <f t="shared" si="118"/>
        <v/>
      </c>
      <c r="L548" s="28" t="str">
        <f t="shared" ca="1" si="119"/>
        <v/>
      </c>
      <c r="M548" s="28" t="str">
        <f t="shared" si="120"/>
        <v/>
      </c>
      <c r="N548" s="93" t="str">
        <f t="shared" si="121"/>
        <v/>
      </c>
      <c r="O548" s="94" t="str">
        <f t="shared" si="122"/>
        <v/>
      </c>
      <c r="P548" s="70">
        <f t="shared" si="123"/>
        <v>0</v>
      </c>
      <c r="Q548" s="28" t="str">
        <f t="shared" ca="1" si="124"/>
        <v/>
      </c>
      <c r="R548" s="28" t="str">
        <f t="shared" si="125"/>
        <v/>
      </c>
      <c r="S548" s="28" t="str">
        <f t="array" ref="S548">IF(ISBLANK(A548),"",INDEX(Info!$B$3:$H$6442,MATCH(J548,IF(Info!$D$3:$D$6442=K548,Info!$C$3:$C$6442),0),7))</f>
        <v/>
      </c>
    </row>
    <row r="549" spans="1:19" x14ac:dyDescent="0.25">
      <c r="A549" s="75"/>
      <c r="B549" s="75"/>
      <c r="C549" s="72"/>
      <c r="D549" s="72"/>
      <c r="E549" s="41" t="str">
        <f t="shared" si="112"/>
        <v/>
      </c>
      <c r="F549" s="90" t="str">
        <f t="shared" ca="1" si="113"/>
        <v/>
      </c>
      <c r="G549" s="91" t="str">
        <f t="shared" si="114"/>
        <v/>
      </c>
      <c r="H549" s="41" t="str">
        <f t="shared" si="115"/>
        <v/>
      </c>
      <c r="I549" s="92" t="str">
        <f t="shared" ca="1" si="116"/>
        <v/>
      </c>
      <c r="J549" s="28" t="str">
        <f t="shared" si="117"/>
        <v/>
      </c>
      <c r="K549" s="28" t="str">
        <f t="shared" si="118"/>
        <v/>
      </c>
      <c r="L549" s="28" t="str">
        <f t="shared" ca="1" si="119"/>
        <v/>
      </c>
      <c r="M549" s="28" t="str">
        <f t="shared" si="120"/>
        <v/>
      </c>
      <c r="N549" s="93" t="str">
        <f t="shared" si="121"/>
        <v/>
      </c>
      <c r="O549" s="94" t="str">
        <f t="shared" si="122"/>
        <v/>
      </c>
      <c r="P549" s="70">
        <f t="shared" si="123"/>
        <v>0</v>
      </c>
      <c r="Q549" s="28" t="str">
        <f t="shared" ca="1" si="124"/>
        <v/>
      </c>
      <c r="R549" s="28" t="str">
        <f t="shared" si="125"/>
        <v/>
      </c>
      <c r="S549" s="28" t="str">
        <f t="array" ref="S549">IF(ISBLANK(A549),"",INDEX(Info!$B$3:$H$6442,MATCH(J549,IF(Info!$D$3:$D$6442=K549,Info!$C$3:$C$6442),0),7))</f>
        <v/>
      </c>
    </row>
    <row r="550" spans="1:19" x14ac:dyDescent="0.25">
      <c r="A550" s="75"/>
      <c r="B550" s="75"/>
      <c r="C550" s="72"/>
      <c r="D550" s="72"/>
      <c r="E550" s="41" t="str">
        <f t="shared" si="112"/>
        <v/>
      </c>
      <c r="F550" s="90" t="str">
        <f t="shared" ca="1" si="113"/>
        <v/>
      </c>
      <c r="G550" s="91" t="str">
        <f t="shared" si="114"/>
        <v/>
      </c>
      <c r="H550" s="41" t="str">
        <f t="shared" si="115"/>
        <v/>
      </c>
      <c r="I550" s="92" t="str">
        <f t="shared" ca="1" si="116"/>
        <v/>
      </c>
      <c r="J550" s="28" t="str">
        <f t="shared" si="117"/>
        <v/>
      </c>
      <c r="K550" s="28" t="str">
        <f t="shared" si="118"/>
        <v/>
      </c>
      <c r="L550" s="28" t="str">
        <f t="shared" ca="1" si="119"/>
        <v/>
      </c>
      <c r="M550" s="28" t="str">
        <f t="shared" si="120"/>
        <v/>
      </c>
      <c r="N550" s="93" t="str">
        <f t="shared" si="121"/>
        <v/>
      </c>
      <c r="O550" s="94" t="str">
        <f t="shared" si="122"/>
        <v/>
      </c>
      <c r="P550" s="70">
        <f t="shared" si="123"/>
        <v>0</v>
      </c>
      <c r="Q550" s="28" t="str">
        <f t="shared" ca="1" si="124"/>
        <v/>
      </c>
      <c r="R550" s="28" t="str">
        <f t="shared" si="125"/>
        <v/>
      </c>
      <c r="S550" s="28" t="str">
        <f t="array" ref="S550">IF(ISBLANK(A550),"",INDEX(Info!$B$3:$H$6442,MATCH(J550,IF(Info!$D$3:$D$6442=K550,Info!$C$3:$C$6442),0),7))</f>
        <v/>
      </c>
    </row>
    <row r="551" spans="1:19" x14ac:dyDescent="0.25">
      <c r="A551" s="75"/>
      <c r="B551" s="75"/>
      <c r="C551" s="72"/>
      <c r="D551" s="72"/>
      <c r="E551" s="41" t="str">
        <f t="shared" si="112"/>
        <v/>
      </c>
      <c r="F551" s="90" t="str">
        <f t="shared" ca="1" si="113"/>
        <v/>
      </c>
      <c r="G551" s="91" t="str">
        <f t="shared" si="114"/>
        <v/>
      </c>
      <c r="H551" s="41" t="str">
        <f t="shared" si="115"/>
        <v/>
      </c>
      <c r="I551" s="92" t="str">
        <f t="shared" ca="1" si="116"/>
        <v/>
      </c>
      <c r="J551" s="28" t="str">
        <f t="shared" si="117"/>
        <v/>
      </c>
      <c r="K551" s="28" t="str">
        <f t="shared" si="118"/>
        <v/>
      </c>
      <c r="L551" s="28" t="str">
        <f t="shared" ca="1" si="119"/>
        <v/>
      </c>
      <c r="M551" s="28" t="str">
        <f t="shared" si="120"/>
        <v/>
      </c>
      <c r="N551" s="93" t="str">
        <f t="shared" si="121"/>
        <v/>
      </c>
      <c r="O551" s="94" t="str">
        <f t="shared" si="122"/>
        <v/>
      </c>
      <c r="P551" s="70">
        <f t="shared" si="123"/>
        <v>0</v>
      </c>
      <c r="Q551" s="28" t="str">
        <f t="shared" ca="1" si="124"/>
        <v/>
      </c>
      <c r="R551" s="28" t="str">
        <f t="shared" si="125"/>
        <v/>
      </c>
      <c r="S551" s="28" t="str">
        <f t="array" ref="S551">IF(ISBLANK(A551),"",INDEX(Info!$B$3:$H$6442,MATCH(J551,IF(Info!$D$3:$D$6442=K551,Info!$C$3:$C$6442),0),7))</f>
        <v/>
      </c>
    </row>
    <row r="552" spans="1:19" x14ac:dyDescent="0.25">
      <c r="A552" s="75"/>
      <c r="B552" s="75"/>
      <c r="C552" s="72"/>
      <c r="D552" s="72"/>
      <c r="E552" s="41" t="str">
        <f t="shared" si="112"/>
        <v/>
      </c>
      <c r="F552" s="90" t="str">
        <f t="shared" ca="1" si="113"/>
        <v/>
      </c>
      <c r="G552" s="91" t="str">
        <f t="shared" si="114"/>
        <v/>
      </c>
      <c r="H552" s="41" t="str">
        <f t="shared" si="115"/>
        <v/>
      </c>
      <c r="I552" s="92" t="str">
        <f t="shared" ca="1" si="116"/>
        <v/>
      </c>
      <c r="J552" s="28" t="str">
        <f t="shared" si="117"/>
        <v/>
      </c>
      <c r="K552" s="28" t="str">
        <f t="shared" si="118"/>
        <v/>
      </c>
      <c r="L552" s="28" t="str">
        <f t="shared" ca="1" si="119"/>
        <v/>
      </c>
      <c r="M552" s="28" t="str">
        <f t="shared" si="120"/>
        <v/>
      </c>
      <c r="N552" s="93" t="str">
        <f t="shared" si="121"/>
        <v/>
      </c>
      <c r="O552" s="94" t="str">
        <f t="shared" si="122"/>
        <v/>
      </c>
      <c r="P552" s="70">
        <f t="shared" si="123"/>
        <v>0</v>
      </c>
      <c r="Q552" s="28" t="str">
        <f t="shared" ca="1" si="124"/>
        <v/>
      </c>
      <c r="R552" s="28" t="str">
        <f t="shared" si="125"/>
        <v/>
      </c>
      <c r="S552" s="28" t="str">
        <f t="array" ref="S552">IF(ISBLANK(A552),"",INDEX(Info!$B$3:$H$6442,MATCH(J552,IF(Info!$D$3:$D$6442=K552,Info!$C$3:$C$6442),0),7))</f>
        <v/>
      </c>
    </row>
    <row r="553" spans="1:19" x14ac:dyDescent="0.25">
      <c r="A553" s="75"/>
      <c r="B553" s="75"/>
      <c r="C553" s="72"/>
      <c r="D553" s="72"/>
      <c r="E553" s="41" t="str">
        <f t="shared" si="112"/>
        <v/>
      </c>
      <c r="F553" s="90" t="str">
        <f t="shared" ca="1" si="113"/>
        <v/>
      </c>
      <c r="G553" s="91" t="str">
        <f t="shared" si="114"/>
        <v/>
      </c>
      <c r="H553" s="41" t="str">
        <f t="shared" si="115"/>
        <v/>
      </c>
      <c r="I553" s="92" t="str">
        <f t="shared" ca="1" si="116"/>
        <v/>
      </c>
      <c r="J553" s="28" t="str">
        <f t="shared" si="117"/>
        <v/>
      </c>
      <c r="K553" s="28" t="str">
        <f t="shared" si="118"/>
        <v/>
      </c>
      <c r="L553" s="28" t="str">
        <f t="shared" ca="1" si="119"/>
        <v/>
      </c>
      <c r="M553" s="28" t="str">
        <f t="shared" si="120"/>
        <v/>
      </c>
      <c r="N553" s="93" t="str">
        <f t="shared" si="121"/>
        <v/>
      </c>
      <c r="O553" s="94" t="str">
        <f t="shared" si="122"/>
        <v/>
      </c>
      <c r="P553" s="70">
        <f t="shared" si="123"/>
        <v>0</v>
      </c>
      <c r="Q553" s="28" t="str">
        <f t="shared" ca="1" si="124"/>
        <v/>
      </c>
      <c r="R553" s="28" t="str">
        <f t="shared" si="125"/>
        <v/>
      </c>
      <c r="S553" s="28" t="str">
        <f t="array" ref="S553">IF(ISBLANK(A553),"",INDEX(Info!$B$3:$H$6442,MATCH(J553,IF(Info!$D$3:$D$6442=K553,Info!$C$3:$C$6442),0),7))</f>
        <v/>
      </c>
    </row>
    <row r="554" spans="1:19" x14ac:dyDescent="0.25">
      <c r="A554" s="75"/>
      <c r="B554" s="75"/>
      <c r="C554" s="72"/>
      <c r="D554" s="72"/>
      <c r="E554" s="41" t="str">
        <f t="shared" si="112"/>
        <v/>
      </c>
      <c r="F554" s="90" t="str">
        <f t="shared" ca="1" si="113"/>
        <v/>
      </c>
      <c r="G554" s="91" t="str">
        <f t="shared" si="114"/>
        <v/>
      </c>
      <c r="H554" s="41" t="str">
        <f t="shared" si="115"/>
        <v/>
      </c>
      <c r="I554" s="92" t="str">
        <f t="shared" ca="1" si="116"/>
        <v/>
      </c>
      <c r="J554" s="28" t="str">
        <f t="shared" si="117"/>
        <v/>
      </c>
      <c r="K554" s="28" t="str">
        <f t="shared" si="118"/>
        <v/>
      </c>
      <c r="L554" s="28" t="str">
        <f t="shared" ca="1" si="119"/>
        <v/>
      </c>
      <c r="M554" s="28" t="str">
        <f t="shared" si="120"/>
        <v/>
      </c>
      <c r="N554" s="93" t="str">
        <f t="shared" si="121"/>
        <v/>
      </c>
      <c r="O554" s="94" t="str">
        <f t="shared" si="122"/>
        <v/>
      </c>
      <c r="P554" s="70">
        <f t="shared" si="123"/>
        <v>0</v>
      </c>
      <c r="Q554" s="28" t="str">
        <f t="shared" ca="1" si="124"/>
        <v/>
      </c>
      <c r="R554" s="28" t="str">
        <f t="shared" si="125"/>
        <v/>
      </c>
      <c r="S554" s="28" t="str">
        <f t="array" ref="S554">IF(ISBLANK(A554),"",INDEX(Info!$B$3:$H$6442,MATCH(J554,IF(Info!$D$3:$D$6442=K554,Info!$C$3:$C$6442),0),7))</f>
        <v/>
      </c>
    </row>
    <row r="555" spans="1:19" x14ac:dyDescent="0.25">
      <c r="A555" s="75"/>
      <c r="B555" s="75"/>
      <c r="C555" s="72"/>
      <c r="D555" s="72"/>
      <c r="E555" s="41" t="str">
        <f t="shared" si="112"/>
        <v/>
      </c>
      <c r="F555" s="90" t="str">
        <f t="shared" ca="1" si="113"/>
        <v/>
      </c>
      <c r="G555" s="91" t="str">
        <f t="shared" si="114"/>
        <v/>
      </c>
      <c r="H555" s="41" t="str">
        <f t="shared" si="115"/>
        <v/>
      </c>
      <c r="I555" s="92" t="str">
        <f t="shared" ca="1" si="116"/>
        <v/>
      </c>
      <c r="J555" s="28" t="str">
        <f t="shared" si="117"/>
        <v/>
      </c>
      <c r="K555" s="28" t="str">
        <f t="shared" si="118"/>
        <v/>
      </c>
      <c r="L555" s="28" t="str">
        <f t="shared" ca="1" si="119"/>
        <v/>
      </c>
      <c r="M555" s="28" t="str">
        <f t="shared" si="120"/>
        <v/>
      </c>
      <c r="N555" s="93" t="str">
        <f t="shared" si="121"/>
        <v/>
      </c>
      <c r="O555" s="94" t="str">
        <f t="shared" si="122"/>
        <v/>
      </c>
      <c r="P555" s="70">
        <f t="shared" si="123"/>
        <v>0</v>
      </c>
      <c r="Q555" s="28" t="str">
        <f t="shared" ca="1" si="124"/>
        <v/>
      </c>
      <c r="R555" s="28" t="str">
        <f t="shared" si="125"/>
        <v/>
      </c>
      <c r="S555" s="28" t="str">
        <f t="array" ref="S555">IF(ISBLANK(A555),"",INDEX(Info!$B$3:$H$6442,MATCH(J555,IF(Info!$D$3:$D$6442=K555,Info!$C$3:$C$6442),0),7))</f>
        <v/>
      </c>
    </row>
    <row r="556" spans="1:19" x14ac:dyDescent="0.25">
      <c r="A556" s="75"/>
      <c r="B556" s="75"/>
      <c r="C556" s="72"/>
      <c r="D556" s="72"/>
      <c r="E556" s="41" t="str">
        <f t="shared" si="112"/>
        <v/>
      </c>
      <c r="F556" s="90" t="str">
        <f t="shared" ca="1" si="113"/>
        <v/>
      </c>
      <c r="G556" s="91" t="str">
        <f t="shared" si="114"/>
        <v/>
      </c>
      <c r="H556" s="41" t="str">
        <f t="shared" si="115"/>
        <v/>
      </c>
      <c r="I556" s="92" t="str">
        <f t="shared" ca="1" si="116"/>
        <v/>
      </c>
      <c r="J556" s="28" t="str">
        <f t="shared" si="117"/>
        <v/>
      </c>
      <c r="K556" s="28" t="str">
        <f t="shared" si="118"/>
        <v/>
      </c>
      <c r="L556" s="28" t="str">
        <f t="shared" ca="1" si="119"/>
        <v/>
      </c>
      <c r="M556" s="28" t="str">
        <f t="shared" si="120"/>
        <v/>
      </c>
      <c r="N556" s="93" t="str">
        <f t="shared" si="121"/>
        <v/>
      </c>
      <c r="O556" s="94" t="str">
        <f t="shared" si="122"/>
        <v/>
      </c>
      <c r="P556" s="70">
        <f t="shared" si="123"/>
        <v>0</v>
      </c>
      <c r="Q556" s="28" t="str">
        <f t="shared" ca="1" si="124"/>
        <v/>
      </c>
      <c r="R556" s="28" t="str">
        <f t="shared" si="125"/>
        <v/>
      </c>
      <c r="S556" s="28" t="str">
        <f t="array" ref="S556">IF(ISBLANK(A556),"",INDEX(Info!$B$3:$H$6442,MATCH(J556,IF(Info!$D$3:$D$6442=K556,Info!$C$3:$C$6442),0),7))</f>
        <v/>
      </c>
    </row>
    <row r="557" spans="1:19" x14ac:dyDescent="0.25">
      <c r="A557" s="75"/>
      <c r="B557" s="75"/>
      <c r="C557" s="72"/>
      <c r="D557" s="72"/>
      <c r="E557" s="41" t="str">
        <f t="shared" si="112"/>
        <v/>
      </c>
      <c r="F557" s="90" t="str">
        <f t="shared" ca="1" si="113"/>
        <v/>
      </c>
      <c r="G557" s="91" t="str">
        <f t="shared" si="114"/>
        <v/>
      </c>
      <c r="H557" s="41" t="str">
        <f t="shared" si="115"/>
        <v/>
      </c>
      <c r="I557" s="92" t="str">
        <f t="shared" ca="1" si="116"/>
        <v/>
      </c>
      <c r="J557" s="28" t="str">
        <f t="shared" si="117"/>
        <v/>
      </c>
      <c r="K557" s="28" t="str">
        <f t="shared" si="118"/>
        <v/>
      </c>
      <c r="L557" s="28" t="str">
        <f t="shared" ca="1" si="119"/>
        <v/>
      </c>
      <c r="M557" s="28" t="str">
        <f t="shared" si="120"/>
        <v/>
      </c>
      <c r="N557" s="93" t="str">
        <f t="shared" si="121"/>
        <v/>
      </c>
      <c r="O557" s="94" t="str">
        <f t="shared" si="122"/>
        <v/>
      </c>
      <c r="P557" s="70">
        <f t="shared" si="123"/>
        <v>0</v>
      </c>
      <c r="Q557" s="28" t="str">
        <f t="shared" ca="1" si="124"/>
        <v/>
      </c>
      <c r="R557" s="28" t="str">
        <f t="shared" si="125"/>
        <v/>
      </c>
      <c r="S557" s="28" t="str">
        <f t="array" ref="S557">IF(ISBLANK(A557),"",INDEX(Info!$B$3:$H$6442,MATCH(J557,IF(Info!$D$3:$D$6442=K557,Info!$C$3:$C$6442),0),7))</f>
        <v/>
      </c>
    </row>
    <row r="558" spans="1:19" x14ac:dyDescent="0.25">
      <c r="A558" s="75"/>
      <c r="B558" s="75"/>
      <c r="C558" s="72"/>
      <c r="D558" s="72"/>
      <c r="E558" s="41" t="str">
        <f t="shared" si="112"/>
        <v/>
      </c>
      <c r="F558" s="90" t="str">
        <f t="shared" ca="1" si="113"/>
        <v/>
      </c>
      <c r="G558" s="91" t="str">
        <f t="shared" si="114"/>
        <v/>
      </c>
      <c r="H558" s="41" t="str">
        <f t="shared" si="115"/>
        <v/>
      </c>
      <c r="I558" s="92" t="str">
        <f t="shared" ca="1" si="116"/>
        <v/>
      </c>
      <c r="J558" s="28" t="str">
        <f t="shared" si="117"/>
        <v/>
      </c>
      <c r="K558" s="28" t="str">
        <f t="shared" si="118"/>
        <v/>
      </c>
      <c r="L558" s="28" t="str">
        <f t="shared" ca="1" si="119"/>
        <v/>
      </c>
      <c r="M558" s="28" t="str">
        <f t="shared" si="120"/>
        <v/>
      </c>
      <c r="N558" s="93" t="str">
        <f t="shared" si="121"/>
        <v/>
      </c>
      <c r="O558" s="94" t="str">
        <f t="shared" si="122"/>
        <v/>
      </c>
      <c r="P558" s="70">
        <f t="shared" si="123"/>
        <v>0</v>
      </c>
      <c r="Q558" s="28" t="str">
        <f t="shared" ca="1" si="124"/>
        <v/>
      </c>
      <c r="R558" s="28" t="str">
        <f t="shared" si="125"/>
        <v/>
      </c>
      <c r="S558" s="28" t="str">
        <f t="array" ref="S558">IF(ISBLANK(A558),"",INDEX(Info!$B$3:$H$6442,MATCH(J558,IF(Info!$D$3:$D$6442=K558,Info!$C$3:$C$6442),0),7))</f>
        <v/>
      </c>
    </row>
    <row r="559" spans="1:19" x14ac:dyDescent="0.25">
      <c r="A559" s="75"/>
      <c r="B559" s="75"/>
      <c r="C559" s="72"/>
      <c r="D559" s="72"/>
      <c r="E559" s="41" t="str">
        <f t="shared" si="112"/>
        <v/>
      </c>
      <c r="F559" s="90" t="str">
        <f t="shared" ca="1" si="113"/>
        <v/>
      </c>
      <c r="G559" s="91" t="str">
        <f t="shared" si="114"/>
        <v/>
      </c>
      <c r="H559" s="41" t="str">
        <f t="shared" si="115"/>
        <v/>
      </c>
      <c r="I559" s="92" t="str">
        <f t="shared" ca="1" si="116"/>
        <v/>
      </c>
      <c r="J559" s="28" t="str">
        <f t="shared" si="117"/>
        <v/>
      </c>
      <c r="K559" s="28" t="str">
        <f t="shared" si="118"/>
        <v/>
      </c>
      <c r="L559" s="28" t="str">
        <f t="shared" ca="1" si="119"/>
        <v/>
      </c>
      <c r="M559" s="28" t="str">
        <f t="shared" si="120"/>
        <v/>
      </c>
      <c r="N559" s="93" t="str">
        <f t="shared" si="121"/>
        <v/>
      </c>
      <c r="O559" s="94" t="str">
        <f t="shared" si="122"/>
        <v/>
      </c>
      <c r="P559" s="70">
        <f t="shared" si="123"/>
        <v>0</v>
      </c>
      <c r="Q559" s="28" t="str">
        <f t="shared" ca="1" si="124"/>
        <v/>
      </c>
      <c r="R559" s="28" t="str">
        <f t="shared" si="125"/>
        <v/>
      </c>
      <c r="S559" s="28" t="str">
        <f t="array" ref="S559">IF(ISBLANK(A559),"",INDEX(Info!$B$3:$H$6442,MATCH(J559,IF(Info!$D$3:$D$6442=K559,Info!$C$3:$C$6442),0),7))</f>
        <v/>
      </c>
    </row>
    <row r="560" spans="1:19" x14ac:dyDescent="0.25">
      <c r="A560" s="75"/>
      <c r="B560" s="75"/>
      <c r="C560" s="72"/>
      <c r="D560" s="72"/>
      <c r="E560" s="41" t="str">
        <f t="shared" si="112"/>
        <v/>
      </c>
      <c r="F560" s="90" t="str">
        <f t="shared" ca="1" si="113"/>
        <v/>
      </c>
      <c r="G560" s="91" t="str">
        <f t="shared" si="114"/>
        <v/>
      </c>
      <c r="H560" s="41" t="str">
        <f t="shared" si="115"/>
        <v/>
      </c>
      <c r="I560" s="92" t="str">
        <f t="shared" ca="1" si="116"/>
        <v/>
      </c>
      <c r="J560" s="28" t="str">
        <f t="shared" si="117"/>
        <v/>
      </c>
      <c r="K560" s="28" t="str">
        <f t="shared" si="118"/>
        <v/>
      </c>
      <c r="L560" s="28" t="str">
        <f t="shared" ca="1" si="119"/>
        <v/>
      </c>
      <c r="M560" s="28" t="str">
        <f t="shared" si="120"/>
        <v/>
      </c>
      <c r="N560" s="93" t="str">
        <f t="shared" si="121"/>
        <v/>
      </c>
      <c r="O560" s="94" t="str">
        <f t="shared" si="122"/>
        <v/>
      </c>
      <c r="P560" s="70">
        <f t="shared" si="123"/>
        <v>0</v>
      </c>
      <c r="Q560" s="28" t="str">
        <f t="shared" ca="1" si="124"/>
        <v/>
      </c>
      <c r="R560" s="28" t="str">
        <f t="shared" si="125"/>
        <v/>
      </c>
      <c r="S560" s="28" t="str">
        <f t="array" ref="S560">IF(ISBLANK(A560),"",INDEX(Info!$B$3:$H$6442,MATCH(J560,IF(Info!$D$3:$D$6442=K560,Info!$C$3:$C$6442),0),7))</f>
        <v/>
      </c>
    </row>
    <row r="561" spans="1:19" x14ac:dyDescent="0.25">
      <c r="A561" s="75"/>
      <c r="B561" s="75"/>
      <c r="C561" s="72"/>
      <c r="D561" s="72"/>
      <c r="E561" s="41" t="str">
        <f t="shared" si="112"/>
        <v/>
      </c>
      <c r="F561" s="90" t="str">
        <f t="shared" ca="1" si="113"/>
        <v/>
      </c>
      <c r="G561" s="91" t="str">
        <f t="shared" si="114"/>
        <v/>
      </c>
      <c r="H561" s="41" t="str">
        <f t="shared" si="115"/>
        <v/>
      </c>
      <c r="I561" s="92" t="str">
        <f t="shared" ca="1" si="116"/>
        <v/>
      </c>
      <c r="J561" s="28" t="str">
        <f t="shared" si="117"/>
        <v/>
      </c>
      <c r="K561" s="28" t="str">
        <f t="shared" si="118"/>
        <v/>
      </c>
      <c r="L561" s="28" t="str">
        <f t="shared" ca="1" si="119"/>
        <v/>
      </c>
      <c r="M561" s="28" t="str">
        <f t="shared" si="120"/>
        <v/>
      </c>
      <c r="N561" s="93" t="str">
        <f t="shared" si="121"/>
        <v/>
      </c>
      <c r="O561" s="94" t="str">
        <f t="shared" si="122"/>
        <v/>
      </c>
      <c r="P561" s="70">
        <f t="shared" si="123"/>
        <v>0</v>
      </c>
      <c r="Q561" s="28" t="str">
        <f t="shared" ca="1" si="124"/>
        <v/>
      </c>
      <c r="R561" s="28" t="str">
        <f t="shared" si="125"/>
        <v/>
      </c>
      <c r="S561" s="28" t="str">
        <f t="array" ref="S561">IF(ISBLANK(A561),"",INDEX(Info!$B$3:$H$6442,MATCH(J561,IF(Info!$D$3:$D$6442=K561,Info!$C$3:$C$6442),0),7))</f>
        <v/>
      </c>
    </row>
    <row r="562" spans="1:19" x14ac:dyDescent="0.25">
      <c r="A562" s="75"/>
      <c r="B562" s="75"/>
      <c r="C562" s="72"/>
      <c r="D562" s="72"/>
      <c r="E562" s="41" t="str">
        <f t="shared" si="112"/>
        <v/>
      </c>
      <c r="F562" s="90" t="str">
        <f t="shared" ca="1" si="113"/>
        <v/>
      </c>
      <c r="G562" s="91" t="str">
        <f t="shared" si="114"/>
        <v/>
      </c>
      <c r="H562" s="41" t="str">
        <f t="shared" si="115"/>
        <v/>
      </c>
      <c r="I562" s="92" t="str">
        <f t="shared" ca="1" si="116"/>
        <v/>
      </c>
      <c r="J562" s="28" t="str">
        <f t="shared" si="117"/>
        <v/>
      </c>
      <c r="K562" s="28" t="str">
        <f t="shared" si="118"/>
        <v/>
      </c>
      <c r="L562" s="28" t="str">
        <f t="shared" ca="1" si="119"/>
        <v/>
      </c>
      <c r="M562" s="28" t="str">
        <f t="shared" si="120"/>
        <v/>
      </c>
      <c r="N562" s="93" t="str">
        <f t="shared" si="121"/>
        <v/>
      </c>
      <c r="O562" s="94" t="str">
        <f t="shared" si="122"/>
        <v/>
      </c>
      <c r="P562" s="70">
        <f t="shared" si="123"/>
        <v>0</v>
      </c>
      <c r="Q562" s="28" t="str">
        <f t="shared" ca="1" si="124"/>
        <v/>
      </c>
      <c r="R562" s="28" t="str">
        <f t="shared" si="125"/>
        <v/>
      </c>
      <c r="S562" s="28" t="str">
        <f t="array" ref="S562">IF(ISBLANK(A562),"",INDEX(Info!$B$3:$H$6442,MATCH(J562,IF(Info!$D$3:$D$6442=K562,Info!$C$3:$C$6442),0),7))</f>
        <v/>
      </c>
    </row>
    <row r="563" spans="1:19" x14ac:dyDescent="0.25">
      <c r="A563" s="75"/>
      <c r="B563" s="75"/>
      <c r="C563" s="72"/>
      <c r="D563" s="72"/>
      <c r="E563" s="41" t="str">
        <f t="shared" si="112"/>
        <v/>
      </c>
      <c r="F563" s="90" t="str">
        <f t="shared" ca="1" si="113"/>
        <v/>
      </c>
      <c r="G563" s="91" t="str">
        <f t="shared" si="114"/>
        <v/>
      </c>
      <c r="H563" s="41" t="str">
        <f t="shared" si="115"/>
        <v/>
      </c>
      <c r="I563" s="92" t="str">
        <f t="shared" ca="1" si="116"/>
        <v/>
      </c>
      <c r="J563" s="28" t="str">
        <f t="shared" si="117"/>
        <v/>
      </c>
      <c r="K563" s="28" t="str">
        <f t="shared" si="118"/>
        <v/>
      </c>
      <c r="L563" s="28" t="str">
        <f t="shared" ca="1" si="119"/>
        <v/>
      </c>
      <c r="M563" s="28" t="str">
        <f t="shared" si="120"/>
        <v/>
      </c>
      <c r="N563" s="93" t="str">
        <f t="shared" si="121"/>
        <v/>
      </c>
      <c r="O563" s="94" t="str">
        <f t="shared" si="122"/>
        <v/>
      </c>
      <c r="P563" s="70">
        <f t="shared" si="123"/>
        <v>0</v>
      </c>
      <c r="Q563" s="28" t="str">
        <f t="shared" ca="1" si="124"/>
        <v/>
      </c>
      <c r="R563" s="28" t="str">
        <f t="shared" si="125"/>
        <v/>
      </c>
      <c r="S563" s="28" t="str">
        <f t="array" ref="S563">IF(ISBLANK(A563),"",INDEX(Info!$B$3:$H$6442,MATCH(J563,IF(Info!$D$3:$D$6442=K563,Info!$C$3:$C$6442),0),7))</f>
        <v/>
      </c>
    </row>
    <row r="564" spans="1:19" x14ac:dyDescent="0.25">
      <c r="A564" s="75"/>
      <c r="B564" s="75"/>
      <c r="C564" s="72"/>
      <c r="D564" s="72"/>
      <c r="E564" s="41" t="str">
        <f t="shared" si="112"/>
        <v/>
      </c>
      <c r="F564" s="90" t="str">
        <f t="shared" ca="1" si="113"/>
        <v/>
      </c>
      <c r="G564" s="91" t="str">
        <f t="shared" si="114"/>
        <v/>
      </c>
      <c r="H564" s="41" t="str">
        <f t="shared" si="115"/>
        <v/>
      </c>
      <c r="I564" s="92" t="str">
        <f t="shared" ca="1" si="116"/>
        <v/>
      </c>
      <c r="J564" s="28" t="str">
        <f t="shared" si="117"/>
        <v/>
      </c>
      <c r="K564" s="28" t="str">
        <f t="shared" si="118"/>
        <v/>
      </c>
      <c r="L564" s="28" t="str">
        <f t="shared" ca="1" si="119"/>
        <v/>
      </c>
      <c r="M564" s="28" t="str">
        <f t="shared" si="120"/>
        <v/>
      </c>
      <c r="N564" s="93" t="str">
        <f t="shared" si="121"/>
        <v/>
      </c>
      <c r="O564" s="94" t="str">
        <f t="shared" si="122"/>
        <v/>
      </c>
      <c r="P564" s="70">
        <f t="shared" si="123"/>
        <v>0</v>
      </c>
      <c r="Q564" s="28" t="str">
        <f t="shared" ca="1" si="124"/>
        <v/>
      </c>
      <c r="R564" s="28" t="str">
        <f t="shared" si="125"/>
        <v/>
      </c>
      <c r="S564" s="28" t="str">
        <f t="array" ref="S564">IF(ISBLANK(A564),"",INDEX(Info!$B$3:$H$6442,MATCH(J564,IF(Info!$D$3:$D$6442=K564,Info!$C$3:$C$6442),0),7))</f>
        <v/>
      </c>
    </row>
    <row r="565" spans="1:19" x14ac:dyDescent="0.25">
      <c r="A565" s="75"/>
      <c r="B565" s="75"/>
      <c r="C565" s="72"/>
      <c r="D565" s="72"/>
      <c r="E565" s="41" t="str">
        <f t="shared" si="112"/>
        <v/>
      </c>
      <c r="F565" s="90" t="str">
        <f t="shared" ca="1" si="113"/>
        <v/>
      </c>
      <c r="G565" s="91" t="str">
        <f t="shared" si="114"/>
        <v/>
      </c>
      <c r="H565" s="41" t="str">
        <f t="shared" si="115"/>
        <v/>
      </c>
      <c r="I565" s="92" t="str">
        <f t="shared" ca="1" si="116"/>
        <v/>
      </c>
      <c r="J565" s="28" t="str">
        <f t="shared" si="117"/>
        <v/>
      </c>
      <c r="K565" s="28" t="str">
        <f t="shared" si="118"/>
        <v/>
      </c>
      <c r="L565" s="28" t="str">
        <f t="shared" ca="1" si="119"/>
        <v/>
      </c>
      <c r="M565" s="28" t="str">
        <f t="shared" si="120"/>
        <v/>
      </c>
      <c r="N565" s="93" t="str">
        <f t="shared" si="121"/>
        <v/>
      </c>
      <c r="O565" s="94" t="str">
        <f t="shared" si="122"/>
        <v/>
      </c>
      <c r="P565" s="70">
        <f t="shared" si="123"/>
        <v>0</v>
      </c>
      <c r="Q565" s="28" t="str">
        <f t="shared" ca="1" si="124"/>
        <v/>
      </c>
      <c r="R565" s="28" t="str">
        <f t="shared" si="125"/>
        <v/>
      </c>
      <c r="S565" s="28" t="str">
        <f t="array" ref="S565">IF(ISBLANK(A565),"",INDEX(Info!$B$3:$H$6442,MATCH(J565,IF(Info!$D$3:$D$6442=K565,Info!$C$3:$C$6442),0),7))</f>
        <v/>
      </c>
    </row>
    <row r="566" spans="1:19" x14ac:dyDescent="0.25">
      <c r="A566" s="75"/>
      <c r="B566" s="75"/>
      <c r="C566" s="72"/>
      <c r="D566" s="72"/>
      <c r="E566" s="41" t="str">
        <f t="shared" si="112"/>
        <v/>
      </c>
      <c r="F566" s="90" t="str">
        <f t="shared" ca="1" si="113"/>
        <v/>
      </c>
      <c r="G566" s="91" t="str">
        <f t="shared" si="114"/>
        <v/>
      </c>
      <c r="H566" s="41" t="str">
        <f t="shared" si="115"/>
        <v/>
      </c>
      <c r="I566" s="92" t="str">
        <f t="shared" ca="1" si="116"/>
        <v/>
      </c>
      <c r="J566" s="28" t="str">
        <f t="shared" si="117"/>
        <v/>
      </c>
      <c r="K566" s="28" t="str">
        <f t="shared" si="118"/>
        <v/>
      </c>
      <c r="L566" s="28" t="str">
        <f t="shared" ca="1" si="119"/>
        <v/>
      </c>
      <c r="M566" s="28" t="str">
        <f t="shared" si="120"/>
        <v/>
      </c>
      <c r="N566" s="93" t="str">
        <f t="shared" si="121"/>
        <v/>
      </c>
      <c r="O566" s="94" t="str">
        <f t="shared" si="122"/>
        <v/>
      </c>
      <c r="P566" s="70">
        <f t="shared" si="123"/>
        <v>0</v>
      </c>
      <c r="Q566" s="28" t="str">
        <f t="shared" ca="1" si="124"/>
        <v/>
      </c>
      <c r="R566" s="28" t="str">
        <f t="shared" si="125"/>
        <v/>
      </c>
      <c r="S566" s="28" t="str">
        <f t="array" ref="S566">IF(ISBLANK(A566),"",INDEX(Info!$B$3:$H$6442,MATCH(J566,IF(Info!$D$3:$D$6442=K566,Info!$C$3:$C$6442),0),7))</f>
        <v/>
      </c>
    </row>
    <row r="567" spans="1:19" x14ac:dyDescent="0.25">
      <c r="A567" s="75"/>
      <c r="B567" s="75"/>
      <c r="C567" s="72"/>
      <c r="D567" s="72"/>
      <c r="E567" s="41" t="str">
        <f t="shared" si="112"/>
        <v/>
      </c>
      <c r="F567" s="90" t="str">
        <f t="shared" ca="1" si="113"/>
        <v/>
      </c>
      <c r="G567" s="91" t="str">
        <f t="shared" si="114"/>
        <v/>
      </c>
      <c r="H567" s="41" t="str">
        <f t="shared" si="115"/>
        <v/>
      </c>
      <c r="I567" s="92" t="str">
        <f t="shared" ca="1" si="116"/>
        <v/>
      </c>
      <c r="J567" s="28" t="str">
        <f t="shared" si="117"/>
        <v/>
      </c>
      <c r="K567" s="28" t="str">
        <f t="shared" si="118"/>
        <v/>
      </c>
      <c r="L567" s="28" t="str">
        <f t="shared" ca="1" si="119"/>
        <v/>
      </c>
      <c r="M567" s="28" t="str">
        <f t="shared" si="120"/>
        <v/>
      </c>
      <c r="N567" s="93" t="str">
        <f t="shared" si="121"/>
        <v/>
      </c>
      <c r="O567" s="94" t="str">
        <f t="shared" si="122"/>
        <v/>
      </c>
      <c r="P567" s="70">
        <f t="shared" si="123"/>
        <v>0</v>
      </c>
      <c r="Q567" s="28" t="str">
        <f t="shared" ca="1" si="124"/>
        <v/>
      </c>
      <c r="R567" s="28" t="str">
        <f t="shared" si="125"/>
        <v/>
      </c>
      <c r="S567" s="28" t="str">
        <f t="array" ref="S567">IF(ISBLANK(A567),"",INDEX(Info!$B$3:$H$6442,MATCH(J567,IF(Info!$D$3:$D$6442=K567,Info!$C$3:$C$6442),0),7))</f>
        <v/>
      </c>
    </row>
    <row r="568" spans="1:19" x14ac:dyDescent="0.25">
      <c r="A568" s="75"/>
      <c r="B568" s="75"/>
      <c r="C568" s="72"/>
      <c r="D568" s="72"/>
      <c r="E568" s="41" t="str">
        <f t="shared" si="112"/>
        <v/>
      </c>
      <c r="F568" s="90" t="str">
        <f t="shared" ca="1" si="113"/>
        <v/>
      </c>
      <c r="G568" s="91" t="str">
        <f t="shared" si="114"/>
        <v/>
      </c>
      <c r="H568" s="41" t="str">
        <f t="shared" si="115"/>
        <v/>
      </c>
      <c r="I568" s="92" t="str">
        <f t="shared" ca="1" si="116"/>
        <v/>
      </c>
      <c r="J568" s="28" t="str">
        <f t="shared" si="117"/>
        <v/>
      </c>
      <c r="K568" s="28" t="str">
        <f t="shared" si="118"/>
        <v/>
      </c>
      <c r="L568" s="28" t="str">
        <f t="shared" ca="1" si="119"/>
        <v/>
      </c>
      <c r="M568" s="28" t="str">
        <f t="shared" si="120"/>
        <v/>
      </c>
      <c r="N568" s="93" t="str">
        <f t="shared" si="121"/>
        <v/>
      </c>
      <c r="O568" s="94" t="str">
        <f t="shared" si="122"/>
        <v/>
      </c>
      <c r="P568" s="70">
        <f t="shared" si="123"/>
        <v>0</v>
      </c>
      <c r="Q568" s="28" t="str">
        <f t="shared" ca="1" si="124"/>
        <v/>
      </c>
      <c r="R568" s="28" t="str">
        <f t="shared" si="125"/>
        <v/>
      </c>
      <c r="S568" s="28" t="str">
        <f t="array" ref="S568">IF(ISBLANK(A568),"",INDEX(Info!$B$3:$H$6442,MATCH(J568,IF(Info!$D$3:$D$6442=K568,Info!$C$3:$C$6442),0),7))</f>
        <v/>
      </c>
    </row>
    <row r="569" spans="1:19" x14ac:dyDescent="0.25">
      <c r="A569" s="75"/>
      <c r="B569" s="75"/>
      <c r="C569" s="72"/>
      <c r="D569" s="72"/>
      <c r="E569" s="41" t="str">
        <f t="shared" si="112"/>
        <v/>
      </c>
      <c r="F569" s="90" t="str">
        <f t="shared" ca="1" si="113"/>
        <v/>
      </c>
      <c r="G569" s="91" t="str">
        <f t="shared" si="114"/>
        <v/>
      </c>
      <c r="H569" s="41" t="str">
        <f t="shared" si="115"/>
        <v/>
      </c>
      <c r="I569" s="92" t="str">
        <f t="shared" ca="1" si="116"/>
        <v/>
      </c>
      <c r="J569" s="28" t="str">
        <f t="shared" si="117"/>
        <v/>
      </c>
      <c r="K569" s="28" t="str">
        <f t="shared" si="118"/>
        <v/>
      </c>
      <c r="L569" s="28" t="str">
        <f t="shared" ca="1" si="119"/>
        <v/>
      </c>
      <c r="M569" s="28" t="str">
        <f t="shared" si="120"/>
        <v/>
      </c>
      <c r="N569" s="93" t="str">
        <f t="shared" si="121"/>
        <v/>
      </c>
      <c r="O569" s="94" t="str">
        <f t="shared" si="122"/>
        <v/>
      </c>
      <c r="P569" s="70">
        <f t="shared" si="123"/>
        <v>0</v>
      </c>
      <c r="Q569" s="28" t="str">
        <f t="shared" ca="1" si="124"/>
        <v/>
      </c>
      <c r="R569" s="28" t="str">
        <f t="shared" si="125"/>
        <v/>
      </c>
      <c r="S569" s="28" t="str">
        <f t="array" ref="S569">IF(ISBLANK(A569),"",INDEX(Info!$B$3:$H$6442,MATCH(J569,IF(Info!$D$3:$D$6442=K569,Info!$C$3:$C$6442),0),7))</f>
        <v/>
      </c>
    </row>
    <row r="570" spans="1:19" x14ac:dyDescent="0.25">
      <c r="A570" s="75"/>
      <c r="B570" s="75"/>
      <c r="C570" s="72"/>
      <c r="D570" s="72"/>
      <c r="E570" s="41" t="str">
        <f t="shared" si="112"/>
        <v/>
      </c>
      <c r="F570" s="90" t="str">
        <f t="shared" ca="1" si="113"/>
        <v/>
      </c>
      <c r="G570" s="91" t="str">
        <f t="shared" si="114"/>
        <v/>
      </c>
      <c r="H570" s="41" t="str">
        <f t="shared" si="115"/>
        <v/>
      </c>
      <c r="I570" s="92" t="str">
        <f t="shared" ca="1" si="116"/>
        <v/>
      </c>
      <c r="J570" s="28" t="str">
        <f t="shared" si="117"/>
        <v/>
      </c>
      <c r="K570" s="28" t="str">
        <f t="shared" si="118"/>
        <v/>
      </c>
      <c r="L570" s="28" t="str">
        <f t="shared" ca="1" si="119"/>
        <v/>
      </c>
      <c r="M570" s="28" t="str">
        <f t="shared" si="120"/>
        <v/>
      </c>
      <c r="N570" s="93" t="str">
        <f t="shared" si="121"/>
        <v/>
      </c>
      <c r="O570" s="94" t="str">
        <f t="shared" si="122"/>
        <v/>
      </c>
      <c r="P570" s="70">
        <f t="shared" si="123"/>
        <v>0</v>
      </c>
      <c r="Q570" s="28" t="str">
        <f t="shared" ca="1" si="124"/>
        <v/>
      </c>
      <c r="R570" s="28" t="str">
        <f t="shared" si="125"/>
        <v/>
      </c>
      <c r="S570" s="28" t="str">
        <f t="array" ref="S570">IF(ISBLANK(A570),"",INDEX(Info!$B$3:$H$6442,MATCH(J570,IF(Info!$D$3:$D$6442=K570,Info!$C$3:$C$6442),0),7))</f>
        <v/>
      </c>
    </row>
    <row r="571" spans="1:19" x14ac:dyDescent="0.25">
      <c r="A571" s="75"/>
      <c r="B571" s="75"/>
      <c r="C571" s="72"/>
      <c r="D571" s="72"/>
      <c r="E571" s="41" t="str">
        <f t="shared" si="112"/>
        <v/>
      </c>
      <c r="F571" s="90" t="str">
        <f t="shared" ca="1" si="113"/>
        <v/>
      </c>
      <c r="G571" s="91" t="str">
        <f t="shared" si="114"/>
        <v/>
      </c>
      <c r="H571" s="41" t="str">
        <f t="shared" si="115"/>
        <v/>
      </c>
      <c r="I571" s="92" t="str">
        <f t="shared" ca="1" si="116"/>
        <v/>
      </c>
      <c r="J571" s="28" t="str">
        <f t="shared" si="117"/>
        <v/>
      </c>
      <c r="K571" s="28" t="str">
        <f t="shared" si="118"/>
        <v/>
      </c>
      <c r="L571" s="28" t="str">
        <f t="shared" ca="1" si="119"/>
        <v/>
      </c>
      <c r="M571" s="28" t="str">
        <f t="shared" si="120"/>
        <v/>
      </c>
      <c r="N571" s="93" t="str">
        <f t="shared" si="121"/>
        <v/>
      </c>
      <c r="O571" s="94" t="str">
        <f t="shared" si="122"/>
        <v/>
      </c>
      <c r="P571" s="70">
        <f t="shared" si="123"/>
        <v>0</v>
      </c>
      <c r="Q571" s="28" t="str">
        <f t="shared" ca="1" si="124"/>
        <v/>
      </c>
      <c r="R571" s="28" t="str">
        <f t="shared" si="125"/>
        <v/>
      </c>
      <c r="S571" s="28" t="str">
        <f t="array" ref="S571">IF(ISBLANK(A571),"",INDEX(Info!$B$3:$H$6442,MATCH(J571,IF(Info!$D$3:$D$6442=K571,Info!$C$3:$C$6442),0),7))</f>
        <v/>
      </c>
    </row>
    <row r="572" spans="1:19" x14ac:dyDescent="0.25">
      <c r="A572" s="75"/>
      <c r="B572" s="75"/>
      <c r="C572" s="72"/>
      <c r="D572" s="72"/>
      <c r="E572" s="41" t="str">
        <f t="shared" si="112"/>
        <v/>
      </c>
      <c r="F572" s="90" t="str">
        <f t="shared" ca="1" si="113"/>
        <v/>
      </c>
      <c r="G572" s="91" t="str">
        <f t="shared" si="114"/>
        <v/>
      </c>
      <c r="H572" s="41" t="str">
        <f t="shared" si="115"/>
        <v/>
      </c>
      <c r="I572" s="92" t="str">
        <f t="shared" ca="1" si="116"/>
        <v/>
      </c>
      <c r="J572" s="28" t="str">
        <f t="shared" si="117"/>
        <v/>
      </c>
      <c r="K572" s="28" t="str">
        <f t="shared" si="118"/>
        <v/>
      </c>
      <c r="L572" s="28" t="str">
        <f t="shared" ca="1" si="119"/>
        <v/>
      </c>
      <c r="M572" s="28" t="str">
        <f t="shared" si="120"/>
        <v/>
      </c>
      <c r="N572" s="93" t="str">
        <f t="shared" si="121"/>
        <v/>
      </c>
      <c r="O572" s="94" t="str">
        <f t="shared" si="122"/>
        <v/>
      </c>
      <c r="P572" s="70">
        <f t="shared" si="123"/>
        <v>0</v>
      </c>
      <c r="Q572" s="28" t="str">
        <f t="shared" ca="1" si="124"/>
        <v/>
      </c>
      <c r="R572" s="28" t="str">
        <f t="shared" si="125"/>
        <v/>
      </c>
      <c r="S572" s="28" t="str">
        <f t="array" ref="S572">IF(ISBLANK(A572),"",INDEX(Info!$B$3:$H$6442,MATCH(J572,IF(Info!$D$3:$D$6442=K572,Info!$C$3:$C$6442),0),7))</f>
        <v/>
      </c>
    </row>
    <row r="573" spans="1:19" x14ac:dyDescent="0.25">
      <c r="A573" s="75"/>
      <c r="B573" s="75"/>
      <c r="C573" s="72"/>
      <c r="D573" s="72"/>
      <c r="E573" s="41" t="str">
        <f t="shared" si="112"/>
        <v/>
      </c>
      <c r="F573" s="90" t="str">
        <f t="shared" ca="1" si="113"/>
        <v/>
      </c>
      <c r="G573" s="91" t="str">
        <f t="shared" si="114"/>
        <v/>
      </c>
      <c r="H573" s="41" t="str">
        <f t="shared" si="115"/>
        <v/>
      </c>
      <c r="I573" s="92" t="str">
        <f t="shared" ca="1" si="116"/>
        <v/>
      </c>
      <c r="J573" s="28" t="str">
        <f t="shared" si="117"/>
        <v/>
      </c>
      <c r="K573" s="28" t="str">
        <f t="shared" si="118"/>
        <v/>
      </c>
      <c r="L573" s="28" t="str">
        <f t="shared" ca="1" si="119"/>
        <v/>
      </c>
      <c r="M573" s="28" t="str">
        <f t="shared" si="120"/>
        <v/>
      </c>
      <c r="N573" s="93" t="str">
        <f t="shared" si="121"/>
        <v/>
      </c>
      <c r="O573" s="94" t="str">
        <f t="shared" si="122"/>
        <v/>
      </c>
      <c r="P573" s="70">
        <f t="shared" si="123"/>
        <v>0</v>
      </c>
      <c r="Q573" s="28" t="str">
        <f t="shared" ca="1" si="124"/>
        <v/>
      </c>
      <c r="R573" s="28" t="str">
        <f t="shared" si="125"/>
        <v/>
      </c>
      <c r="S573" s="28" t="str">
        <f t="array" ref="S573">IF(ISBLANK(A573),"",INDEX(Info!$B$3:$H$6442,MATCH(J573,IF(Info!$D$3:$D$6442=K573,Info!$C$3:$C$6442),0),7))</f>
        <v/>
      </c>
    </row>
    <row r="574" spans="1:19" x14ac:dyDescent="0.25">
      <c r="A574" s="75"/>
      <c r="B574" s="75"/>
      <c r="C574" s="72"/>
      <c r="D574" s="72"/>
      <c r="E574" s="41" t="str">
        <f t="shared" si="112"/>
        <v/>
      </c>
      <c r="F574" s="90" t="str">
        <f t="shared" ca="1" si="113"/>
        <v/>
      </c>
      <c r="G574" s="91" t="str">
        <f t="shared" si="114"/>
        <v/>
      </c>
      <c r="H574" s="41" t="str">
        <f t="shared" si="115"/>
        <v/>
      </c>
      <c r="I574" s="92" t="str">
        <f t="shared" ca="1" si="116"/>
        <v/>
      </c>
      <c r="J574" s="28" t="str">
        <f t="shared" si="117"/>
        <v/>
      </c>
      <c r="K574" s="28" t="str">
        <f t="shared" si="118"/>
        <v/>
      </c>
      <c r="L574" s="28" t="str">
        <f t="shared" ca="1" si="119"/>
        <v/>
      </c>
      <c r="M574" s="28" t="str">
        <f t="shared" si="120"/>
        <v/>
      </c>
      <c r="N574" s="93" t="str">
        <f t="shared" si="121"/>
        <v/>
      </c>
      <c r="O574" s="94" t="str">
        <f t="shared" si="122"/>
        <v/>
      </c>
      <c r="P574" s="70">
        <f t="shared" si="123"/>
        <v>0</v>
      </c>
      <c r="Q574" s="28" t="str">
        <f t="shared" ca="1" si="124"/>
        <v/>
      </c>
      <c r="R574" s="28" t="str">
        <f t="shared" si="125"/>
        <v/>
      </c>
      <c r="S574" s="28" t="str">
        <f t="array" ref="S574">IF(ISBLANK(A574),"",INDEX(Info!$B$3:$H$6442,MATCH(J574,IF(Info!$D$3:$D$6442=K574,Info!$C$3:$C$6442),0),7))</f>
        <v/>
      </c>
    </row>
    <row r="575" spans="1:19" x14ac:dyDescent="0.25">
      <c r="A575" s="75"/>
      <c r="B575" s="75"/>
      <c r="C575" s="72"/>
      <c r="D575" s="72"/>
      <c r="E575" s="41" t="str">
        <f t="shared" si="112"/>
        <v/>
      </c>
      <c r="F575" s="90" t="str">
        <f t="shared" ca="1" si="113"/>
        <v/>
      </c>
      <c r="G575" s="91" t="str">
        <f t="shared" si="114"/>
        <v/>
      </c>
      <c r="H575" s="41" t="str">
        <f t="shared" si="115"/>
        <v/>
      </c>
      <c r="I575" s="92" t="str">
        <f t="shared" ca="1" si="116"/>
        <v/>
      </c>
      <c r="J575" s="28" t="str">
        <f t="shared" si="117"/>
        <v/>
      </c>
      <c r="K575" s="28" t="str">
        <f t="shared" si="118"/>
        <v/>
      </c>
      <c r="L575" s="28" t="str">
        <f t="shared" ca="1" si="119"/>
        <v/>
      </c>
      <c r="M575" s="28" t="str">
        <f t="shared" si="120"/>
        <v/>
      </c>
      <c r="N575" s="93" t="str">
        <f t="shared" si="121"/>
        <v/>
      </c>
      <c r="O575" s="94" t="str">
        <f t="shared" si="122"/>
        <v/>
      </c>
      <c r="P575" s="70">
        <f t="shared" si="123"/>
        <v>0</v>
      </c>
      <c r="Q575" s="28" t="str">
        <f t="shared" ca="1" si="124"/>
        <v/>
      </c>
      <c r="R575" s="28" t="str">
        <f t="shared" si="125"/>
        <v/>
      </c>
      <c r="S575" s="28" t="str">
        <f t="array" ref="S575">IF(ISBLANK(A575),"",INDEX(Info!$B$3:$H$6442,MATCH(J575,IF(Info!$D$3:$D$6442=K575,Info!$C$3:$C$6442),0),7))</f>
        <v/>
      </c>
    </row>
    <row r="576" spans="1:19" x14ac:dyDescent="0.25">
      <c r="A576" s="75"/>
      <c r="B576" s="75"/>
      <c r="C576" s="72"/>
      <c r="D576" s="72"/>
      <c r="E576" s="41" t="str">
        <f t="shared" si="112"/>
        <v/>
      </c>
      <c r="F576" s="90" t="str">
        <f t="shared" ca="1" si="113"/>
        <v/>
      </c>
      <c r="G576" s="91" t="str">
        <f t="shared" si="114"/>
        <v/>
      </c>
      <c r="H576" s="41" t="str">
        <f t="shared" si="115"/>
        <v/>
      </c>
      <c r="I576" s="92" t="str">
        <f t="shared" ca="1" si="116"/>
        <v/>
      </c>
      <c r="J576" s="28" t="str">
        <f t="shared" si="117"/>
        <v/>
      </c>
      <c r="K576" s="28" t="str">
        <f t="shared" si="118"/>
        <v/>
      </c>
      <c r="L576" s="28" t="str">
        <f t="shared" ca="1" si="119"/>
        <v/>
      </c>
      <c r="M576" s="28" t="str">
        <f t="shared" si="120"/>
        <v/>
      </c>
      <c r="N576" s="93" t="str">
        <f t="shared" si="121"/>
        <v/>
      </c>
      <c r="O576" s="94" t="str">
        <f t="shared" si="122"/>
        <v/>
      </c>
      <c r="P576" s="70">
        <f t="shared" si="123"/>
        <v>0</v>
      </c>
      <c r="Q576" s="28" t="str">
        <f t="shared" ca="1" si="124"/>
        <v/>
      </c>
      <c r="R576" s="28" t="str">
        <f t="shared" si="125"/>
        <v/>
      </c>
      <c r="S576" s="28" t="str">
        <f t="array" ref="S576">IF(ISBLANK(A576),"",INDEX(Info!$B$3:$H$6442,MATCH(J576,IF(Info!$D$3:$D$6442=K576,Info!$C$3:$C$6442),0),7))</f>
        <v/>
      </c>
    </row>
    <row r="577" spans="1:19" x14ac:dyDescent="0.25">
      <c r="A577" s="75"/>
      <c r="B577" s="75"/>
      <c r="C577" s="72"/>
      <c r="D577" s="72"/>
      <c r="E577" s="41" t="str">
        <f t="shared" si="112"/>
        <v/>
      </c>
      <c r="F577" s="90" t="str">
        <f t="shared" ca="1" si="113"/>
        <v/>
      </c>
      <c r="G577" s="91" t="str">
        <f t="shared" si="114"/>
        <v/>
      </c>
      <c r="H577" s="41" t="str">
        <f t="shared" si="115"/>
        <v/>
      </c>
      <c r="I577" s="92" t="str">
        <f t="shared" ca="1" si="116"/>
        <v/>
      </c>
      <c r="J577" s="28" t="str">
        <f t="shared" si="117"/>
        <v/>
      </c>
      <c r="K577" s="28" t="str">
        <f t="shared" si="118"/>
        <v/>
      </c>
      <c r="L577" s="28" t="str">
        <f t="shared" ca="1" si="119"/>
        <v/>
      </c>
      <c r="M577" s="28" t="str">
        <f t="shared" si="120"/>
        <v/>
      </c>
      <c r="N577" s="93" t="str">
        <f t="shared" si="121"/>
        <v/>
      </c>
      <c r="O577" s="94" t="str">
        <f t="shared" si="122"/>
        <v/>
      </c>
      <c r="P577" s="70">
        <f t="shared" si="123"/>
        <v>0</v>
      </c>
      <c r="Q577" s="28" t="str">
        <f t="shared" ca="1" si="124"/>
        <v/>
      </c>
      <c r="R577" s="28" t="str">
        <f t="shared" si="125"/>
        <v/>
      </c>
      <c r="S577" s="28" t="str">
        <f t="array" ref="S577">IF(ISBLANK(A577),"",INDEX(Info!$B$3:$H$6442,MATCH(J577,IF(Info!$D$3:$D$6442=K577,Info!$C$3:$C$6442),0),7))</f>
        <v/>
      </c>
    </row>
    <row r="578" spans="1:19" x14ac:dyDescent="0.25">
      <c r="A578" s="75"/>
      <c r="B578" s="75"/>
      <c r="C578" s="72"/>
      <c r="D578" s="72"/>
      <c r="E578" s="41" t="str">
        <f t="shared" si="112"/>
        <v/>
      </c>
      <c r="F578" s="90" t="str">
        <f t="shared" ca="1" si="113"/>
        <v/>
      </c>
      <c r="G578" s="91" t="str">
        <f t="shared" si="114"/>
        <v/>
      </c>
      <c r="H578" s="41" t="str">
        <f t="shared" si="115"/>
        <v/>
      </c>
      <c r="I578" s="92" t="str">
        <f t="shared" ca="1" si="116"/>
        <v/>
      </c>
      <c r="J578" s="28" t="str">
        <f t="shared" si="117"/>
        <v/>
      </c>
      <c r="K578" s="28" t="str">
        <f t="shared" si="118"/>
        <v/>
      </c>
      <c r="L578" s="28" t="str">
        <f t="shared" ca="1" si="119"/>
        <v/>
      </c>
      <c r="M578" s="28" t="str">
        <f t="shared" si="120"/>
        <v/>
      </c>
      <c r="N578" s="93" t="str">
        <f t="shared" si="121"/>
        <v/>
      </c>
      <c r="O578" s="94" t="str">
        <f t="shared" si="122"/>
        <v/>
      </c>
      <c r="P578" s="70">
        <f t="shared" si="123"/>
        <v>0</v>
      </c>
      <c r="Q578" s="28" t="str">
        <f t="shared" ca="1" si="124"/>
        <v/>
      </c>
      <c r="R578" s="28" t="str">
        <f t="shared" si="125"/>
        <v/>
      </c>
      <c r="S578" s="28" t="str">
        <f t="array" ref="S578">IF(ISBLANK(A578),"",INDEX(Info!$B$3:$H$6442,MATCH(J578,IF(Info!$D$3:$D$6442=K578,Info!$C$3:$C$6442),0),7))</f>
        <v/>
      </c>
    </row>
    <row r="579" spans="1:19" x14ac:dyDescent="0.25">
      <c r="A579" s="75"/>
      <c r="B579" s="75"/>
      <c r="C579" s="72"/>
      <c r="D579" s="72"/>
      <c r="E579" s="41" t="str">
        <f t="shared" si="112"/>
        <v/>
      </c>
      <c r="F579" s="90" t="str">
        <f t="shared" ca="1" si="113"/>
        <v/>
      </c>
      <c r="G579" s="91" t="str">
        <f t="shared" si="114"/>
        <v/>
      </c>
      <c r="H579" s="41" t="str">
        <f t="shared" si="115"/>
        <v/>
      </c>
      <c r="I579" s="92" t="str">
        <f t="shared" ca="1" si="116"/>
        <v/>
      </c>
      <c r="J579" s="28" t="str">
        <f t="shared" si="117"/>
        <v/>
      </c>
      <c r="K579" s="28" t="str">
        <f t="shared" si="118"/>
        <v/>
      </c>
      <c r="L579" s="28" t="str">
        <f t="shared" ca="1" si="119"/>
        <v/>
      </c>
      <c r="M579" s="28" t="str">
        <f t="shared" si="120"/>
        <v/>
      </c>
      <c r="N579" s="93" t="str">
        <f t="shared" si="121"/>
        <v/>
      </c>
      <c r="O579" s="94" t="str">
        <f t="shared" si="122"/>
        <v/>
      </c>
      <c r="P579" s="70">
        <f t="shared" si="123"/>
        <v>0</v>
      </c>
      <c r="Q579" s="28" t="str">
        <f t="shared" ca="1" si="124"/>
        <v/>
      </c>
      <c r="R579" s="28" t="str">
        <f t="shared" si="125"/>
        <v/>
      </c>
      <c r="S579" s="28" t="str">
        <f t="array" ref="S579">IF(ISBLANK(A579),"",INDEX(Info!$B$3:$H$6442,MATCH(J579,IF(Info!$D$3:$D$6442=K579,Info!$C$3:$C$6442),0),7))</f>
        <v/>
      </c>
    </row>
    <row r="580" spans="1:19" x14ac:dyDescent="0.25">
      <c r="A580" s="75"/>
      <c r="B580" s="75"/>
      <c r="C580" s="72"/>
      <c r="D580" s="72"/>
      <c r="E580" s="41" t="str">
        <f t="shared" ref="E580:E643" si="126">IF(OR(ISNA(INDEX($S:$S,ROW())),ISBLANK(INDEX($A:$A,ROW()))),"",RIGHT(INDEX($S:$S,ROW()),LEN(INDEX($S:$S,ROW()))-FIND("$",INDEX($S:$S,ROW()))))</f>
        <v/>
      </c>
      <c r="F580" s="90" t="str">
        <f t="shared" ref="F580:F643" ca="1" si="12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80" s="91" t="str">
        <f t="shared" ref="G580:G643" si="12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80" s="41" t="str">
        <f t="shared" ref="H580:H643" si="129">IF(ISBLANK(INDEX($A:$A,ROW())),"",IF(AND(ISNUMBER(INDEX($F:$F,ROW())),ISNUMBER(INDEX($G:$G,ROW()))),SUMPRODUCT(INDEX($F:$F,ROW()),INDEX($G:$G,ROW())),"Onbekend"))</f>
        <v/>
      </c>
      <c r="I580" s="92" t="str">
        <f t="shared" ref="I580:I643" ca="1" si="13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80" s="28" t="str">
        <f t="shared" ref="J580:J643" si="131">IF(ISBLANK(INDEX($A:$A,ROW())),"",IF(AND(COUNT(LOOKUP("E",INDEX($A:$A,ROW())))=0,LEN(INDEX($A:$A,ROW()))&lt;7),TEXT(INDEX($A:$A,ROW()),"000000"),INDEX($A:$A,ROW())))</f>
        <v/>
      </c>
      <c r="K580" s="28" t="str">
        <f t="shared" ref="K580:K643" si="132">IF(ISBLANK(INDEX($B:$B,ROW())),"",TEXT(INDEX($B:$B,ROW()),"000000000"))</f>
        <v/>
      </c>
      <c r="L580" s="28" t="str">
        <f t="shared" ref="L580:L643" ca="1" si="133">IF(ISBLANK(INDEX($A:$A,ROW())),"",SUMPRODUCT(--ISERROR(INDIRECT("A"&amp;INDEX(ROW(),1)&amp;":H"&amp;INDEX(ROW(),1))))&gt;0)</f>
        <v/>
      </c>
      <c r="M580" s="28" t="str">
        <f t="shared" ref="M580:M643" si="134">IF(ISBLANK(INDEX($A:$A,ROW())),"",SUMPRODUCT(--($J$3:$J$6442&amp;$K$3:$K$6442=INDEX($J:$J,ROW())&amp;INDEX($K:$K,ROW())))&gt;1)</f>
        <v/>
      </c>
      <c r="N580" s="93" t="str">
        <f t="shared" ref="N580:N643" si="135">IF(INDEX($S:$S,ROW())="","",IFERROR((LEFT(INDEX($S:$S,ROW()),FIND("#",INDEX($S:$S,ROW()))-1)/100),(LEFT(INDEX($S:$S,ROW()),FIND("#",INDEX($S:$S,ROW()))-1))))</f>
        <v/>
      </c>
      <c r="O580" s="94" t="str">
        <f t="shared" ref="O580:O643" si="13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80" s="70">
        <f t="shared" ref="P580:P643" si="137">IF(INDEX($S:$S,ROW())="",0,MID(INDEX($S:$S,ROW()),FIND("@",INDEX($S:$S,ROW()))+1,FIND("$",RIGHT(INDEX($S:$S,ROW()), LEN(INDEX($S:$S,ROW()))-FIND("@",INDEX($S:$S,ROW()),1)),1)-1))*1</f>
        <v>0</v>
      </c>
      <c r="Q580" s="28" t="str">
        <f t="shared" ref="Q580:Q643" ca="1" si="138">IF(OR(ISBLANK(INDEX($A:$A,ROW())),INDEX($L:$L,ROW())=TRUE),"",INDEX($D:$D,ROW()))</f>
        <v/>
      </c>
      <c r="R580" s="28" t="str">
        <f t="shared" ref="R580:R643" si="13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80" s="28" t="str">
        <f t="array" ref="S580">IF(ISBLANK(A580),"",INDEX(Info!$B$3:$H$6442,MATCH(J580,IF(Info!$D$3:$D$6442=K580,Info!$C$3:$C$6442),0),7))</f>
        <v/>
      </c>
    </row>
    <row r="581" spans="1:19" x14ac:dyDescent="0.25">
      <c r="A581" s="75"/>
      <c r="B581" s="75"/>
      <c r="C581" s="72"/>
      <c r="D581" s="72"/>
      <c r="E581" s="41" t="str">
        <f t="shared" si="126"/>
        <v/>
      </c>
      <c r="F581" s="90" t="str">
        <f t="shared" ca="1" si="127"/>
        <v/>
      </c>
      <c r="G581" s="91" t="str">
        <f t="shared" si="128"/>
        <v/>
      </c>
      <c r="H581" s="41" t="str">
        <f t="shared" si="129"/>
        <v/>
      </c>
      <c r="I581" s="92" t="str">
        <f t="shared" ca="1" si="130"/>
        <v/>
      </c>
      <c r="J581" s="28" t="str">
        <f t="shared" si="131"/>
        <v/>
      </c>
      <c r="K581" s="28" t="str">
        <f t="shared" si="132"/>
        <v/>
      </c>
      <c r="L581" s="28" t="str">
        <f t="shared" ca="1" si="133"/>
        <v/>
      </c>
      <c r="M581" s="28" t="str">
        <f t="shared" si="134"/>
        <v/>
      </c>
      <c r="N581" s="93" t="str">
        <f t="shared" si="135"/>
        <v/>
      </c>
      <c r="O581" s="94" t="str">
        <f t="shared" si="136"/>
        <v/>
      </c>
      <c r="P581" s="70">
        <f t="shared" si="137"/>
        <v>0</v>
      </c>
      <c r="Q581" s="28" t="str">
        <f t="shared" ca="1" si="138"/>
        <v/>
      </c>
      <c r="R581" s="28" t="str">
        <f t="shared" si="139"/>
        <v/>
      </c>
      <c r="S581" s="28" t="str">
        <f t="array" ref="S581">IF(ISBLANK(A581),"",INDEX(Info!$B$3:$H$6442,MATCH(J581,IF(Info!$D$3:$D$6442=K581,Info!$C$3:$C$6442),0),7))</f>
        <v/>
      </c>
    </row>
    <row r="582" spans="1:19" x14ac:dyDescent="0.25">
      <c r="A582" s="75"/>
      <c r="B582" s="75"/>
      <c r="C582" s="72"/>
      <c r="D582" s="72"/>
      <c r="E582" s="41" t="str">
        <f t="shared" si="126"/>
        <v/>
      </c>
      <c r="F582" s="90" t="str">
        <f t="shared" ca="1" si="127"/>
        <v/>
      </c>
      <c r="G582" s="91" t="str">
        <f t="shared" si="128"/>
        <v/>
      </c>
      <c r="H582" s="41" t="str">
        <f t="shared" si="129"/>
        <v/>
      </c>
      <c r="I582" s="92" t="str">
        <f t="shared" ca="1" si="130"/>
        <v/>
      </c>
      <c r="J582" s="28" t="str">
        <f t="shared" si="131"/>
        <v/>
      </c>
      <c r="K582" s="28" t="str">
        <f t="shared" si="132"/>
        <v/>
      </c>
      <c r="L582" s="28" t="str">
        <f t="shared" ca="1" si="133"/>
        <v/>
      </c>
      <c r="M582" s="28" t="str">
        <f t="shared" si="134"/>
        <v/>
      </c>
      <c r="N582" s="93" t="str">
        <f t="shared" si="135"/>
        <v/>
      </c>
      <c r="O582" s="94" t="str">
        <f t="shared" si="136"/>
        <v/>
      </c>
      <c r="P582" s="70">
        <f t="shared" si="137"/>
        <v>0</v>
      </c>
      <c r="Q582" s="28" t="str">
        <f t="shared" ca="1" si="138"/>
        <v/>
      </c>
      <c r="R582" s="28" t="str">
        <f t="shared" si="139"/>
        <v/>
      </c>
      <c r="S582" s="28" t="str">
        <f t="array" ref="S582">IF(ISBLANK(A582),"",INDEX(Info!$B$3:$H$6442,MATCH(J582,IF(Info!$D$3:$D$6442=K582,Info!$C$3:$C$6442),0),7))</f>
        <v/>
      </c>
    </row>
    <row r="583" spans="1:19" x14ac:dyDescent="0.25">
      <c r="A583" s="75"/>
      <c r="B583" s="75"/>
      <c r="C583" s="72"/>
      <c r="D583" s="72"/>
      <c r="E583" s="41" t="str">
        <f t="shared" si="126"/>
        <v/>
      </c>
      <c r="F583" s="90" t="str">
        <f t="shared" ca="1" si="127"/>
        <v/>
      </c>
      <c r="G583" s="91" t="str">
        <f t="shared" si="128"/>
        <v/>
      </c>
      <c r="H583" s="41" t="str">
        <f t="shared" si="129"/>
        <v/>
      </c>
      <c r="I583" s="92" t="str">
        <f t="shared" ca="1" si="130"/>
        <v/>
      </c>
      <c r="J583" s="28" t="str">
        <f t="shared" si="131"/>
        <v/>
      </c>
      <c r="K583" s="28" t="str">
        <f t="shared" si="132"/>
        <v/>
      </c>
      <c r="L583" s="28" t="str">
        <f t="shared" ca="1" si="133"/>
        <v/>
      </c>
      <c r="M583" s="28" t="str">
        <f t="shared" si="134"/>
        <v/>
      </c>
      <c r="N583" s="93" t="str">
        <f t="shared" si="135"/>
        <v/>
      </c>
      <c r="O583" s="94" t="str">
        <f t="shared" si="136"/>
        <v/>
      </c>
      <c r="P583" s="70">
        <f t="shared" si="137"/>
        <v>0</v>
      </c>
      <c r="Q583" s="28" t="str">
        <f t="shared" ca="1" si="138"/>
        <v/>
      </c>
      <c r="R583" s="28" t="str">
        <f t="shared" si="139"/>
        <v/>
      </c>
      <c r="S583" s="28" t="str">
        <f t="array" ref="S583">IF(ISBLANK(A583),"",INDEX(Info!$B$3:$H$6442,MATCH(J583,IF(Info!$D$3:$D$6442=K583,Info!$C$3:$C$6442),0),7))</f>
        <v/>
      </c>
    </row>
    <row r="584" spans="1:19" x14ac:dyDescent="0.25">
      <c r="A584" s="75"/>
      <c r="B584" s="75"/>
      <c r="C584" s="72"/>
      <c r="D584" s="72"/>
      <c r="E584" s="41" t="str">
        <f t="shared" si="126"/>
        <v/>
      </c>
      <c r="F584" s="90" t="str">
        <f t="shared" ca="1" si="127"/>
        <v/>
      </c>
      <c r="G584" s="91" t="str">
        <f t="shared" si="128"/>
        <v/>
      </c>
      <c r="H584" s="41" t="str">
        <f t="shared" si="129"/>
        <v/>
      </c>
      <c r="I584" s="92" t="str">
        <f t="shared" ca="1" si="130"/>
        <v/>
      </c>
      <c r="J584" s="28" t="str">
        <f t="shared" si="131"/>
        <v/>
      </c>
      <c r="K584" s="28" t="str">
        <f t="shared" si="132"/>
        <v/>
      </c>
      <c r="L584" s="28" t="str">
        <f t="shared" ca="1" si="133"/>
        <v/>
      </c>
      <c r="M584" s="28" t="str">
        <f t="shared" si="134"/>
        <v/>
      </c>
      <c r="N584" s="93" t="str">
        <f t="shared" si="135"/>
        <v/>
      </c>
      <c r="O584" s="94" t="str">
        <f t="shared" si="136"/>
        <v/>
      </c>
      <c r="P584" s="70">
        <f t="shared" si="137"/>
        <v>0</v>
      </c>
      <c r="Q584" s="28" t="str">
        <f t="shared" ca="1" si="138"/>
        <v/>
      </c>
      <c r="R584" s="28" t="str">
        <f t="shared" si="139"/>
        <v/>
      </c>
      <c r="S584" s="28" t="str">
        <f t="array" ref="S584">IF(ISBLANK(A584),"",INDEX(Info!$B$3:$H$6442,MATCH(J584,IF(Info!$D$3:$D$6442=K584,Info!$C$3:$C$6442),0),7))</f>
        <v/>
      </c>
    </row>
    <row r="585" spans="1:19" x14ac:dyDescent="0.25">
      <c r="A585" s="75"/>
      <c r="B585" s="75"/>
      <c r="C585" s="72"/>
      <c r="D585" s="72"/>
      <c r="E585" s="41" t="str">
        <f t="shared" si="126"/>
        <v/>
      </c>
      <c r="F585" s="90" t="str">
        <f t="shared" ca="1" si="127"/>
        <v/>
      </c>
      <c r="G585" s="91" t="str">
        <f t="shared" si="128"/>
        <v/>
      </c>
      <c r="H585" s="41" t="str">
        <f t="shared" si="129"/>
        <v/>
      </c>
      <c r="I585" s="92" t="str">
        <f t="shared" ca="1" si="130"/>
        <v/>
      </c>
      <c r="J585" s="28" t="str">
        <f t="shared" si="131"/>
        <v/>
      </c>
      <c r="K585" s="28" t="str">
        <f t="shared" si="132"/>
        <v/>
      </c>
      <c r="L585" s="28" t="str">
        <f t="shared" ca="1" si="133"/>
        <v/>
      </c>
      <c r="M585" s="28" t="str">
        <f t="shared" si="134"/>
        <v/>
      </c>
      <c r="N585" s="93" t="str">
        <f t="shared" si="135"/>
        <v/>
      </c>
      <c r="O585" s="94" t="str">
        <f t="shared" si="136"/>
        <v/>
      </c>
      <c r="P585" s="70">
        <f t="shared" si="137"/>
        <v>0</v>
      </c>
      <c r="Q585" s="28" t="str">
        <f t="shared" ca="1" si="138"/>
        <v/>
      </c>
      <c r="R585" s="28" t="str">
        <f t="shared" si="139"/>
        <v/>
      </c>
      <c r="S585" s="28" t="str">
        <f t="array" ref="S585">IF(ISBLANK(A585),"",INDEX(Info!$B$3:$H$6442,MATCH(J585,IF(Info!$D$3:$D$6442=K585,Info!$C$3:$C$6442),0),7))</f>
        <v/>
      </c>
    </row>
    <row r="586" spans="1:19" x14ac:dyDescent="0.25">
      <c r="A586" s="75"/>
      <c r="B586" s="75"/>
      <c r="C586" s="72"/>
      <c r="D586" s="72"/>
      <c r="E586" s="41" t="str">
        <f t="shared" si="126"/>
        <v/>
      </c>
      <c r="F586" s="90" t="str">
        <f t="shared" ca="1" si="127"/>
        <v/>
      </c>
      <c r="G586" s="91" t="str">
        <f t="shared" si="128"/>
        <v/>
      </c>
      <c r="H586" s="41" t="str">
        <f t="shared" si="129"/>
        <v/>
      </c>
      <c r="I586" s="92" t="str">
        <f t="shared" ca="1" si="130"/>
        <v/>
      </c>
      <c r="J586" s="28" t="str">
        <f t="shared" si="131"/>
        <v/>
      </c>
      <c r="K586" s="28" t="str">
        <f t="shared" si="132"/>
        <v/>
      </c>
      <c r="L586" s="28" t="str">
        <f t="shared" ca="1" si="133"/>
        <v/>
      </c>
      <c r="M586" s="28" t="str">
        <f t="shared" si="134"/>
        <v/>
      </c>
      <c r="N586" s="93" t="str">
        <f t="shared" si="135"/>
        <v/>
      </c>
      <c r="O586" s="94" t="str">
        <f t="shared" si="136"/>
        <v/>
      </c>
      <c r="P586" s="70">
        <f t="shared" si="137"/>
        <v>0</v>
      </c>
      <c r="Q586" s="28" t="str">
        <f t="shared" ca="1" si="138"/>
        <v/>
      </c>
      <c r="R586" s="28" t="str">
        <f t="shared" si="139"/>
        <v/>
      </c>
      <c r="S586" s="28" t="str">
        <f t="array" ref="S586">IF(ISBLANK(A586),"",INDEX(Info!$B$3:$H$6442,MATCH(J586,IF(Info!$D$3:$D$6442=K586,Info!$C$3:$C$6442),0),7))</f>
        <v/>
      </c>
    </row>
    <row r="587" spans="1:19" x14ac:dyDescent="0.25">
      <c r="A587" s="75"/>
      <c r="B587" s="75"/>
      <c r="C587" s="72"/>
      <c r="D587" s="72"/>
      <c r="E587" s="41" t="str">
        <f t="shared" si="126"/>
        <v/>
      </c>
      <c r="F587" s="90" t="str">
        <f t="shared" ca="1" si="127"/>
        <v/>
      </c>
      <c r="G587" s="91" t="str">
        <f t="shared" si="128"/>
        <v/>
      </c>
      <c r="H587" s="41" t="str">
        <f t="shared" si="129"/>
        <v/>
      </c>
      <c r="I587" s="92" t="str">
        <f t="shared" ca="1" si="130"/>
        <v/>
      </c>
      <c r="J587" s="28" t="str">
        <f t="shared" si="131"/>
        <v/>
      </c>
      <c r="K587" s="28" t="str">
        <f t="shared" si="132"/>
        <v/>
      </c>
      <c r="L587" s="28" t="str">
        <f t="shared" ca="1" si="133"/>
        <v/>
      </c>
      <c r="M587" s="28" t="str">
        <f t="shared" si="134"/>
        <v/>
      </c>
      <c r="N587" s="93" t="str">
        <f t="shared" si="135"/>
        <v/>
      </c>
      <c r="O587" s="94" t="str">
        <f t="shared" si="136"/>
        <v/>
      </c>
      <c r="P587" s="70">
        <f t="shared" si="137"/>
        <v>0</v>
      </c>
      <c r="Q587" s="28" t="str">
        <f t="shared" ca="1" si="138"/>
        <v/>
      </c>
      <c r="R587" s="28" t="str">
        <f t="shared" si="139"/>
        <v/>
      </c>
      <c r="S587" s="28" t="str">
        <f t="array" ref="S587">IF(ISBLANK(A587),"",INDEX(Info!$B$3:$H$6442,MATCH(J587,IF(Info!$D$3:$D$6442=K587,Info!$C$3:$C$6442),0),7))</f>
        <v/>
      </c>
    </row>
    <row r="588" spans="1:19" x14ac:dyDescent="0.25">
      <c r="A588" s="75"/>
      <c r="B588" s="75"/>
      <c r="C588" s="72"/>
      <c r="D588" s="72"/>
      <c r="E588" s="41" t="str">
        <f t="shared" si="126"/>
        <v/>
      </c>
      <c r="F588" s="90" t="str">
        <f t="shared" ca="1" si="127"/>
        <v/>
      </c>
      <c r="G588" s="91" t="str">
        <f t="shared" si="128"/>
        <v/>
      </c>
      <c r="H588" s="41" t="str">
        <f t="shared" si="129"/>
        <v/>
      </c>
      <c r="I588" s="92" t="str">
        <f t="shared" ca="1" si="130"/>
        <v/>
      </c>
      <c r="J588" s="28" t="str">
        <f t="shared" si="131"/>
        <v/>
      </c>
      <c r="K588" s="28" t="str">
        <f t="shared" si="132"/>
        <v/>
      </c>
      <c r="L588" s="28" t="str">
        <f t="shared" ca="1" si="133"/>
        <v/>
      </c>
      <c r="M588" s="28" t="str">
        <f t="shared" si="134"/>
        <v/>
      </c>
      <c r="N588" s="93" t="str">
        <f t="shared" si="135"/>
        <v/>
      </c>
      <c r="O588" s="94" t="str">
        <f t="shared" si="136"/>
        <v/>
      </c>
      <c r="P588" s="70">
        <f t="shared" si="137"/>
        <v>0</v>
      </c>
      <c r="Q588" s="28" t="str">
        <f t="shared" ca="1" si="138"/>
        <v/>
      </c>
      <c r="R588" s="28" t="str">
        <f t="shared" si="139"/>
        <v/>
      </c>
      <c r="S588" s="28" t="str">
        <f t="array" ref="S588">IF(ISBLANK(A588),"",INDEX(Info!$B$3:$H$6442,MATCH(J588,IF(Info!$D$3:$D$6442=K588,Info!$C$3:$C$6442),0),7))</f>
        <v/>
      </c>
    </row>
    <row r="589" spans="1:19" x14ac:dyDescent="0.25">
      <c r="A589" s="75"/>
      <c r="B589" s="75"/>
      <c r="C589" s="72"/>
      <c r="D589" s="72"/>
      <c r="E589" s="41" t="str">
        <f t="shared" si="126"/>
        <v/>
      </c>
      <c r="F589" s="90" t="str">
        <f t="shared" ca="1" si="127"/>
        <v/>
      </c>
      <c r="G589" s="91" t="str">
        <f t="shared" si="128"/>
        <v/>
      </c>
      <c r="H589" s="41" t="str">
        <f t="shared" si="129"/>
        <v/>
      </c>
      <c r="I589" s="92" t="str">
        <f t="shared" ca="1" si="130"/>
        <v/>
      </c>
      <c r="J589" s="28" t="str">
        <f t="shared" si="131"/>
        <v/>
      </c>
      <c r="K589" s="28" t="str">
        <f t="shared" si="132"/>
        <v/>
      </c>
      <c r="L589" s="28" t="str">
        <f t="shared" ca="1" si="133"/>
        <v/>
      </c>
      <c r="M589" s="28" t="str">
        <f t="shared" si="134"/>
        <v/>
      </c>
      <c r="N589" s="93" t="str">
        <f t="shared" si="135"/>
        <v/>
      </c>
      <c r="O589" s="94" t="str">
        <f t="shared" si="136"/>
        <v/>
      </c>
      <c r="P589" s="70">
        <f t="shared" si="137"/>
        <v>0</v>
      </c>
      <c r="Q589" s="28" t="str">
        <f t="shared" ca="1" si="138"/>
        <v/>
      </c>
      <c r="R589" s="28" t="str">
        <f t="shared" si="139"/>
        <v/>
      </c>
      <c r="S589" s="28" t="str">
        <f t="array" ref="S589">IF(ISBLANK(A589),"",INDEX(Info!$B$3:$H$6442,MATCH(J589,IF(Info!$D$3:$D$6442=K589,Info!$C$3:$C$6442),0),7))</f>
        <v/>
      </c>
    </row>
    <row r="590" spans="1:19" x14ac:dyDescent="0.25">
      <c r="A590" s="75"/>
      <c r="B590" s="75"/>
      <c r="C590" s="72"/>
      <c r="D590" s="72"/>
      <c r="E590" s="41" t="str">
        <f t="shared" si="126"/>
        <v/>
      </c>
      <c r="F590" s="90" t="str">
        <f t="shared" ca="1" si="127"/>
        <v/>
      </c>
      <c r="G590" s="91" t="str">
        <f t="shared" si="128"/>
        <v/>
      </c>
      <c r="H590" s="41" t="str">
        <f t="shared" si="129"/>
        <v/>
      </c>
      <c r="I590" s="92" t="str">
        <f t="shared" ca="1" si="130"/>
        <v/>
      </c>
      <c r="J590" s="28" t="str">
        <f t="shared" si="131"/>
        <v/>
      </c>
      <c r="K590" s="28" t="str">
        <f t="shared" si="132"/>
        <v/>
      </c>
      <c r="L590" s="28" t="str">
        <f t="shared" ca="1" si="133"/>
        <v/>
      </c>
      <c r="M590" s="28" t="str">
        <f t="shared" si="134"/>
        <v/>
      </c>
      <c r="N590" s="93" t="str">
        <f t="shared" si="135"/>
        <v/>
      </c>
      <c r="O590" s="94" t="str">
        <f t="shared" si="136"/>
        <v/>
      </c>
      <c r="P590" s="70">
        <f t="shared" si="137"/>
        <v>0</v>
      </c>
      <c r="Q590" s="28" t="str">
        <f t="shared" ca="1" si="138"/>
        <v/>
      </c>
      <c r="R590" s="28" t="str">
        <f t="shared" si="139"/>
        <v/>
      </c>
      <c r="S590" s="28" t="str">
        <f t="array" ref="S590">IF(ISBLANK(A590),"",INDEX(Info!$B$3:$H$6442,MATCH(J590,IF(Info!$D$3:$D$6442=K590,Info!$C$3:$C$6442),0),7))</f>
        <v/>
      </c>
    </row>
    <row r="591" spans="1:19" x14ac:dyDescent="0.25">
      <c r="A591" s="75"/>
      <c r="B591" s="75"/>
      <c r="C591" s="72"/>
      <c r="D591" s="72"/>
      <c r="E591" s="41" t="str">
        <f t="shared" si="126"/>
        <v/>
      </c>
      <c r="F591" s="90" t="str">
        <f t="shared" ca="1" si="127"/>
        <v/>
      </c>
      <c r="G591" s="91" t="str">
        <f t="shared" si="128"/>
        <v/>
      </c>
      <c r="H591" s="41" t="str">
        <f t="shared" si="129"/>
        <v/>
      </c>
      <c r="I591" s="92" t="str">
        <f t="shared" ca="1" si="130"/>
        <v/>
      </c>
      <c r="J591" s="28" t="str">
        <f t="shared" si="131"/>
        <v/>
      </c>
      <c r="K591" s="28" t="str">
        <f t="shared" si="132"/>
        <v/>
      </c>
      <c r="L591" s="28" t="str">
        <f t="shared" ca="1" si="133"/>
        <v/>
      </c>
      <c r="M591" s="28" t="str">
        <f t="shared" si="134"/>
        <v/>
      </c>
      <c r="N591" s="93" t="str">
        <f t="shared" si="135"/>
        <v/>
      </c>
      <c r="O591" s="94" t="str">
        <f t="shared" si="136"/>
        <v/>
      </c>
      <c r="P591" s="70">
        <f t="shared" si="137"/>
        <v>0</v>
      </c>
      <c r="Q591" s="28" t="str">
        <f t="shared" ca="1" si="138"/>
        <v/>
      </c>
      <c r="R591" s="28" t="str">
        <f t="shared" si="139"/>
        <v/>
      </c>
      <c r="S591" s="28" t="str">
        <f t="array" ref="S591">IF(ISBLANK(A591),"",INDEX(Info!$B$3:$H$6442,MATCH(J591,IF(Info!$D$3:$D$6442=K591,Info!$C$3:$C$6442),0),7))</f>
        <v/>
      </c>
    </row>
    <row r="592" spans="1:19" x14ac:dyDescent="0.25">
      <c r="A592" s="75"/>
      <c r="B592" s="75"/>
      <c r="C592" s="72"/>
      <c r="D592" s="72"/>
      <c r="E592" s="41" t="str">
        <f t="shared" si="126"/>
        <v/>
      </c>
      <c r="F592" s="90" t="str">
        <f t="shared" ca="1" si="127"/>
        <v/>
      </c>
      <c r="G592" s="91" t="str">
        <f t="shared" si="128"/>
        <v/>
      </c>
      <c r="H592" s="41" t="str">
        <f t="shared" si="129"/>
        <v/>
      </c>
      <c r="I592" s="92" t="str">
        <f t="shared" ca="1" si="130"/>
        <v/>
      </c>
      <c r="J592" s="28" t="str">
        <f t="shared" si="131"/>
        <v/>
      </c>
      <c r="K592" s="28" t="str">
        <f t="shared" si="132"/>
        <v/>
      </c>
      <c r="L592" s="28" t="str">
        <f t="shared" ca="1" si="133"/>
        <v/>
      </c>
      <c r="M592" s="28" t="str">
        <f t="shared" si="134"/>
        <v/>
      </c>
      <c r="N592" s="93" t="str">
        <f t="shared" si="135"/>
        <v/>
      </c>
      <c r="O592" s="94" t="str">
        <f t="shared" si="136"/>
        <v/>
      </c>
      <c r="P592" s="70">
        <f t="shared" si="137"/>
        <v>0</v>
      </c>
      <c r="Q592" s="28" t="str">
        <f t="shared" ca="1" si="138"/>
        <v/>
      </c>
      <c r="R592" s="28" t="str">
        <f t="shared" si="139"/>
        <v/>
      </c>
      <c r="S592" s="28" t="str">
        <f t="array" ref="S592">IF(ISBLANK(A592),"",INDEX(Info!$B$3:$H$6442,MATCH(J592,IF(Info!$D$3:$D$6442=K592,Info!$C$3:$C$6442),0),7))</f>
        <v/>
      </c>
    </row>
    <row r="593" spans="1:19" x14ac:dyDescent="0.25">
      <c r="A593" s="75"/>
      <c r="B593" s="75"/>
      <c r="C593" s="72"/>
      <c r="D593" s="72"/>
      <c r="E593" s="41" t="str">
        <f t="shared" si="126"/>
        <v/>
      </c>
      <c r="F593" s="90" t="str">
        <f t="shared" ca="1" si="127"/>
        <v/>
      </c>
      <c r="G593" s="91" t="str">
        <f t="shared" si="128"/>
        <v/>
      </c>
      <c r="H593" s="41" t="str">
        <f t="shared" si="129"/>
        <v/>
      </c>
      <c r="I593" s="92" t="str">
        <f t="shared" ca="1" si="130"/>
        <v/>
      </c>
      <c r="J593" s="28" t="str">
        <f t="shared" si="131"/>
        <v/>
      </c>
      <c r="K593" s="28" t="str">
        <f t="shared" si="132"/>
        <v/>
      </c>
      <c r="L593" s="28" t="str">
        <f t="shared" ca="1" si="133"/>
        <v/>
      </c>
      <c r="M593" s="28" t="str">
        <f t="shared" si="134"/>
        <v/>
      </c>
      <c r="N593" s="93" t="str">
        <f t="shared" si="135"/>
        <v/>
      </c>
      <c r="O593" s="94" t="str">
        <f t="shared" si="136"/>
        <v/>
      </c>
      <c r="P593" s="70">
        <f t="shared" si="137"/>
        <v>0</v>
      </c>
      <c r="Q593" s="28" t="str">
        <f t="shared" ca="1" si="138"/>
        <v/>
      </c>
      <c r="R593" s="28" t="str">
        <f t="shared" si="139"/>
        <v/>
      </c>
      <c r="S593" s="28" t="str">
        <f t="array" ref="S593">IF(ISBLANK(A593),"",INDEX(Info!$B$3:$H$6442,MATCH(J593,IF(Info!$D$3:$D$6442=K593,Info!$C$3:$C$6442),0),7))</f>
        <v/>
      </c>
    </row>
    <row r="594" spans="1:19" x14ac:dyDescent="0.25">
      <c r="A594" s="75"/>
      <c r="B594" s="75"/>
      <c r="C594" s="72"/>
      <c r="D594" s="72"/>
      <c r="E594" s="41" t="str">
        <f t="shared" si="126"/>
        <v/>
      </c>
      <c r="F594" s="90" t="str">
        <f t="shared" ca="1" si="127"/>
        <v/>
      </c>
      <c r="G594" s="91" t="str">
        <f t="shared" si="128"/>
        <v/>
      </c>
      <c r="H594" s="41" t="str">
        <f t="shared" si="129"/>
        <v/>
      </c>
      <c r="I594" s="92" t="str">
        <f t="shared" ca="1" si="130"/>
        <v/>
      </c>
      <c r="J594" s="28" t="str">
        <f t="shared" si="131"/>
        <v/>
      </c>
      <c r="K594" s="28" t="str">
        <f t="shared" si="132"/>
        <v/>
      </c>
      <c r="L594" s="28" t="str">
        <f t="shared" ca="1" si="133"/>
        <v/>
      </c>
      <c r="M594" s="28" t="str">
        <f t="shared" si="134"/>
        <v/>
      </c>
      <c r="N594" s="93" t="str">
        <f t="shared" si="135"/>
        <v/>
      </c>
      <c r="O594" s="94" t="str">
        <f t="shared" si="136"/>
        <v/>
      </c>
      <c r="P594" s="70">
        <f t="shared" si="137"/>
        <v>0</v>
      </c>
      <c r="Q594" s="28" t="str">
        <f t="shared" ca="1" si="138"/>
        <v/>
      </c>
      <c r="R594" s="28" t="str">
        <f t="shared" si="139"/>
        <v/>
      </c>
      <c r="S594" s="28" t="str">
        <f t="array" ref="S594">IF(ISBLANK(A594),"",INDEX(Info!$B$3:$H$6442,MATCH(J594,IF(Info!$D$3:$D$6442=K594,Info!$C$3:$C$6442),0),7))</f>
        <v/>
      </c>
    </row>
    <row r="595" spans="1:19" x14ac:dyDescent="0.25">
      <c r="A595" s="75"/>
      <c r="B595" s="75"/>
      <c r="C595" s="72"/>
      <c r="D595" s="72"/>
      <c r="E595" s="41" t="str">
        <f t="shared" si="126"/>
        <v/>
      </c>
      <c r="F595" s="90" t="str">
        <f t="shared" ca="1" si="127"/>
        <v/>
      </c>
      <c r="G595" s="91" t="str">
        <f t="shared" si="128"/>
        <v/>
      </c>
      <c r="H595" s="41" t="str">
        <f t="shared" si="129"/>
        <v/>
      </c>
      <c r="I595" s="92" t="str">
        <f t="shared" ca="1" si="130"/>
        <v/>
      </c>
      <c r="J595" s="28" t="str">
        <f t="shared" si="131"/>
        <v/>
      </c>
      <c r="K595" s="28" t="str">
        <f t="shared" si="132"/>
        <v/>
      </c>
      <c r="L595" s="28" t="str">
        <f t="shared" ca="1" si="133"/>
        <v/>
      </c>
      <c r="M595" s="28" t="str">
        <f t="shared" si="134"/>
        <v/>
      </c>
      <c r="N595" s="93" t="str">
        <f t="shared" si="135"/>
        <v/>
      </c>
      <c r="O595" s="94" t="str">
        <f t="shared" si="136"/>
        <v/>
      </c>
      <c r="P595" s="70">
        <f t="shared" si="137"/>
        <v>0</v>
      </c>
      <c r="Q595" s="28" t="str">
        <f t="shared" ca="1" si="138"/>
        <v/>
      </c>
      <c r="R595" s="28" t="str">
        <f t="shared" si="139"/>
        <v/>
      </c>
      <c r="S595" s="28" t="str">
        <f t="array" ref="S595">IF(ISBLANK(A595),"",INDEX(Info!$B$3:$H$6442,MATCH(J595,IF(Info!$D$3:$D$6442=K595,Info!$C$3:$C$6442),0),7))</f>
        <v/>
      </c>
    </row>
    <row r="596" spans="1:19" x14ac:dyDescent="0.25">
      <c r="A596" s="75"/>
      <c r="B596" s="75"/>
      <c r="C596" s="72"/>
      <c r="D596" s="72"/>
      <c r="E596" s="41" t="str">
        <f t="shared" si="126"/>
        <v/>
      </c>
      <c r="F596" s="90" t="str">
        <f t="shared" ca="1" si="127"/>
        <v/>
      </c>
      <c r="G596" s="91" t="str">
        <f t="shared" si="128"/>
        <v/>
      </c>
      <c r="H596" s="41" t="str">
        <f t="shared" si="129"/>
        <v/>
      </c>
      <c r="I596" s="92" t="str">
        <f t="shared" ca="1" si="130"/>
        <v/>
      </c>
      <c r="J596" s="28" t="str">
        <f t="shared" si="131"/>
        <v/>
      </c>
      <c r="K596" s="28" t="str">
        <f t="shared" si="132"/>
        <v/>
      </c>
      <c r="L596" s="28" t="str">
        <f t="shared" ca="1" si="133"/>
        <v/>
      </c>
      <c r="M596" s="28" t="str">
        <f t="shared" si="134"/>
        <v/>
      </c>
      <c r="N596" s="93" t="str">
        <f t="shared" si="135"/>
        <v/>
      </c>
      <c r="O596" s="94" t="str">
        <f t="shared" si="136"/>
        <v/>
      </c>
      <c r="P596" s="70">
        <f t="shared" si="137"/>
        <v>0</v>
      </c>
      <c r="Q596" s="28" t="str">
        <f t="shared" ca="1" si="138"/>
        <v/>
      </c>
      <c r="R596" s="28" t="str">
        <f t="shared" si="139"/>
        <v/>
      </c>
      <c r="S596" s="28" t="str">
        <f t="array" ref="S596">IF(ISBLANK(A596),"",INDEX(Info!$B$3:$H$6442,MATCH(J596,IF(Info!$D$3:$D$6442=K596,Info!$C$3:$C$6442),0),7))</f>
        <v/>
      </c>
    </row>
    <row r="597" spans="1:19" x14ac:dyDescent="0.25">
      <c r="A597" s="75"/>
      <c r="B597" s="75"/>
      <c r="C597" s="72"/>
      <c r="D597" s="72"/>
      <c r="E597" s="41" t="str">
        <f t="shared" si="126"/>
        <v/>
      </c>
      <c r="F597" s="90" t="str">
        <f t="shared" ca="1" si="127"/>
        <v/>
      </c>
      <c r="G597" s="91" t="str">
        <f t="shared" si="128"/>
        <v/>
      </c>
      <c r="H597" s="41" t="str">
        <f t="shared" si="129"/>
        <v/>
      </c>
      <c r="I597" s="92" t="str">
        <f t="shared" ca="1" si="130"/>
        <v/>
      </c>
      <c r="J597" s="28" t="str">
        <f t="shared" si="131"/>
        <v/>
      </c>
      <c r="K597" s="28" t="str">
        <f t="shared" si="132"/>
        <v/>
      </c>
      <c r="L597" s="28" t="str">
        <f t="shared" ca="1" si="133"/>
        <v/>
      </c>
      <c r="M597" s="28" t="str">
        <f t="shared" si="134"/>
        <v/>
      </c>
      <c r="N597" s="93" t="str">
        <f t="shared" si="135"/>
        <v/>
      </c>
      <c r="O597" s="94" t="str">
        <f t="shared" si="136"/>
        <v/>
      </c>
      <c r="P597" s="70">
        <f t="shared" si="137"/>
        <v>0</v>
      </c>
      <c r="Q597" s="28" t="str">
        <f t="shared" ca="1" si="138"/>
        <v/>
      </c>
      <c r="R597" s="28" t="str">
        <f t="shared" si="139"/>
        <v/>
      </c>
      <c r="S597" s="28" t="str">
        <f t="array" ref="S597">IF(ISBLANK(A597),"",INDEX(Info!$B$3:$H$6442,MATCH(J597,IF(Info!$D$3:$D$6442=K597,Info!$C$3:$C$6442),0),7))</f>
        <v/>
      </c>
    </row>
    <row r="598" spans="1:19" x14ac:dyDescent="0.25">
      <c r="A598" s="75"/>
      <c r="B598" s="75"/>
      <c r="C598" s="72"/>
      <c r="D598" s="72"/>
      <c r="E598" s="41" t="str">
        <f t="shared" si="126"/>
        <v/>
      </c>
      <c r="F598" s="90" t="str">
        <f t="shared" ca="1" si="127"/>
        <v/>
      </c>
      <c r="G598" s="91" t="str">
        <f t="shared" si="128"/>
        <v/>
      </c>
      <c r="H598" s="41" t="str">
        <f t="shared" si="129"/>
        <v/>
      </c>
      <c r="I598" s="92" t="str">
        <f t="shared" ca="1" si="130"/>
        <v/>
      </c>
      <c r="J598" s="28" t="str">
        <f t="shared" si="131"/>
        <v/>
      </c>
      <c r="K598" s="28" t="str">
        <f t="shared" si="132"/>
        <v/>
      </c>
      <c r="L598" s="28" t="str">
        <f t="shared" ca="1" si="133"/>
        <v/>
      </c>
      <c r="M598" s="28" t="str">
        <f t="shared" si="134"/>
        <v/>
      </c>
      <c r="N598" s="93" t="str">
        <f t="shared" si="135"/>
        <v/>
      </c>
      <c r="O598" s="94" t="str">
        <f t="shared" si="136"/>
        <v/>
      </c>
      <c r="P598" s="70">
        <f t="shared" si="137"/>
        <v>0</v>
      </c>
      <c r="Q598" s="28" t="str">
        <f t="shared" ca="1" si="138"/>
        <v/>
      </c>
      <c r="R598" s="28" t="str">
        <f t="shared" si="139"/>
        <v/>
      </c>
      <c r="S598" s="28" t="str">
        <f t="array" ref="S598">IF(ISBLANK(A598),"",INDEX(Info!$B$3:$H$6442,MATCH(J598,IF(Info!$D$3:$D$6442=K598,Info!$C$3:$C$6442),0),7))</f>
        <v/>
      </c>
    </row>
    <row r="599" spans="1:19" x14ac:dyDescent="0.25">
      <c r="A599" s="75"/>
      <c r="B599" s="75"/>
      <c r="C599" s="72"/>
      <c r="D599" s="72"/>
      <c r="E599" s="41" t="str">
        <f t="shared" si="126"/>
        <v/>
      </c>
      <c r="F599" s="90" t="str">
        <f t="shared" ca="1" si="127"/>
        <v/>
      </c>
      <c r="G599" s="91" t="str">
        <f t="shared" si="128"/>
        <v/>
      </c>
      <c r="H599" s="41" t="str">
        <f t="shared" si="129"/>
        <v/>
      </c>
      <c r="I599" s="92" t="str">
        <f t="shared" ca="1" si="130"/>
        <v/>
      </c>
      <c r="J599" s="28" t="str">
        <f t="shared" si="131"/>
        <v/>
      </c>
      <c r="K599" s="28" t="str">
        <f t="shared" si="132"/>
        <v/>
      </c>
      <c r="L599" s="28" t="str">
        <f t="shared" ca="1" si="133"/>
        <v/>
      </c>
      <c r="M599" s="28" t="str">
        <f t="shared" si="134"/>
        <v/>
      </c>
      <c r="N599" s="93" t="str">
        <f t="shared" si="135"/>
        <v/>
      </c>
      <c r="O599" s="94" t="str">
        <f t="shared" si="136"/>
        <v/>
      </c>
      <c r="P599" s="70">
        <f t="shared" si="137"/>
        <v>0</v>
      </c>
      <c r="Q599" s="28" t="str">
        <f t="shared" ca="1" si="138"/>
        <v/>
      </c>
      <c r="R599" s="28" t="str">
        <f t="shared" si="139"/>
        <v/>
      </c>
      <c r="S599" s="28" t="str">
        <f t="array" ref="S599">IF(ISBLANK(A599),"",INDEX(Info!$B$3:$H$6442,MATCH(J599,IF(Info!$D$3:$D$6442=K599,Info!$C$3:$C$6442),0),7))</f>
        <v/>
      </c>
    </row>
    <row r="600" spans="1:19" x14ac:dyDescent="0.25">
      <c r="A600" s="75"/>
      <c r="B600" s="75"/>
      <c r="C600" s="72"/>
      <c r="D600" s="72"/>
      <c r="E600" s="41" t="str">
        <f t="shared" si="126"/>
        <v/>
      </c>
      <c r="F600" s="90" t="str">
        <f t="shared" ca="1" si="127"/>
        <v/>
      </c>
      <c r="G600" s="91" t="str">
        <f t="shared" si="128"/>
        <v/>
      </c>
      <c r="H600" s="41" t="str">
        <f t="shared" si="129"/>
        <v/>
      </c>
      <c r="I600" s="92" t="str">
        <f t="shared" ca="1" si="130"/>
        <v/>
      </c>
      <c r="J600" s="28" t="str">
        <f t="shared" si="131"/>
        <v/>
      </c>
      <c r="K600" s="28" t="str">
        <f t="shared" si="132"/>
        <v/>
      </c>
      <c r="L600" s="28" t="str">
        <f t="shared" ca="1" si="133"/>
        <v/>
      </c>
      <c r="M600" s="28" t="str">
        <f t="shared" si="134"/>
        <v/>
      </c>
      <c r="N600" s="93" t="str">
        <f t="shared" si="135"/>
        <v/>
      </c>
      <c r="O600" s="94" t="str">
        <f t="shared" si="136"/>
        <v/>
      </c>
      <c r="P600" s="70">
        <f t="shared" si="137"/>
        <v>0</v>
      </c>
      <c r="Q600" s="28" t="str">
        <f t="shared" ca="1" si="138"/>
        <v/>
      </c>
      <c r="R600" s="28" t="str">
        <f t="shared" si="139"/>
        <v/>
      </c>
      <c r="S600" s="28" t="str">
        <f t="array" ref="S600">IF(ISBLANK(A600),"",INDEX(Info!$B$3:$H$6442,MATCH(J600,IF(Info!$D$3:$D$6442=K600,Info!$C$3:$C$6442),0),7))</f>
        <v/>
      </c>
    </row>
    <row r="601" spans="1:19" x14ac:dyDescent="0.25">
      <c r="A601" s="75"/>
      <c r="B601" s="75"/>
      <c r="C601" s="72"/>
      <c r="D601" s="72"/>
      <c r="E601" s="41" t="str">
        <f t="shared" si="126"/>
        <v/>
      </c>
      <c r="F601" s="90" t="str">
        <f t="shared" ca="1" si="127"/>
        <v/>
      </c>
      <c r="G601" s="91" t="str">
        <f t="shared" si="128"/>
        <v/>
      </c>
      <c r="H601" s="41" t="str">
        <f t="shared" si="129"/>
        <v/>
      </c>
      <c r="I601" s="92" t="str">
        <f t="shared" ca="1" si="130"/>
        <v/>
      </c>
      <c r="J601" s="28" t="str">
        <f t="shared" si="131"/>
        <v/>
      </c>
      <c r="K601" s="28" t="str">
        <f t="shared" si="132"/>
        <v/>
      </c>
      <c r="L601" s="28" t="str">
        <f t="shared" ca="1" si="133"/>
        <v/>
      </c>
      <c r="M601" s="28" t="str">
        <f t="shared" si="134"/>
        <v/>
      </c>
      <c r="N601" s="93" t="str">
        <f t="shared" si="135"/>
        <v/>
      </c>
      <c r="O601" s="94" t="str">
        <f t="shared" si="136"/>
        <v/>
      </c>
      <c r="P601" s="70">
        <f t="shared" si="137"/>
        <v>0</v>
      </c>
      <c r="Q601" s="28" t="str">
        <f t="shared" ca="1" si="138"/>
        <v/>
      </c>
      <c r="R601" s="28" t="str">
        <f t="shared" si="139"/>
        <v/>
      </c>
      <c r="S601" s="28" t="str">
        <f t="array" ref="S601">IF(ISBLANK(A601),"",INDEX(Info!$B$3:$H$6442,MATCH(J601,IF(Info!$D$3:$D$6442=K601,Info!$C$3:$C$6442),0),7))</f>
        <v/>
      </c>
    </row>
    <row r="602" spans="1:19" x14ac:dyDescent="0.25">
      <c r="A602" s="75"/>
      <c r="B602" s="75"/>
      <c r="C602" s="72"/>
      <c r="D602" s="72"/>
      <c r="E602" s="41" t="str">
        <f t="shared" si="126"/>
        <v/>
      </c>
      <c r="F602" s="90" t="str">
        <f t="shared" ca="1" si="127"/>
        <v/>
      </c>
      <c r="G602" s="91" t="str">
        <f t="shared" si="128"/>
        <v/>
      </c>
      <c r="H602" s="41" t="str">
        <f t="shared" si="129"/>
        <v/>
      </c>
      <c r="I602" s="92" t="str">
        <f t="shared" ca="1" si="130"/>
        <v/>
      </c>
      <c r="J602" s="28" t="str">
        <f t="shared" si="131"/>
        <v/>
      </c>
      <c r="K602" s="28" t="str">
        <f t="shared" si="132"/>
        <v/>
      </c>
      <c r="L602" s="28" t="str">
        <f t="shared" ca="1" si="133"/>
        <v/>
      </c>
      <c r="M602" s="28" t="str">
        <f t="shared" si="134"/>
        <v/>
      </c>
      <c r="N602" s="93" t="str">
        <f t="shared" si="135"/>
        <v/>
      </c>
      <c r="O602" s="94" t="str">
        <f t="shared" si="136"/>
        <v/>
      </c>
      <c r="P602" s="70">
        <f t="shared" si="137"/>
        <v>0</v>
      </c>
      <c r="Q602" s="28" t="str">
        <f t="shared" ca="1" si="138"/>
        <v/>
      </c>
      <c r="R602" s="28" t="str">
        <f t="shared" si="139"/>
        <v/>
      </c>
      <c r="S602" s="28" t="str">
        <f t="array" ref="S602">IF(ISBLANK(A602),"",INDEX(Info!$B$3:$H$6442,MATCH(J602,IF(Info!$D$3:$D$6442=K602,Info!$C$3:$C$6442),0),7))</f>
        <v/>
      </c>
    </row>
    <row r="603" spans="1:19" x14ac:dyDescent="0.25">
      <c r="A603" s="75"/>
      <c r="B603" s="75"/>
      <c r="C603" s="72"/>
      <c r="D603" s="72"/>
      <c r="E603" s="41" t="str">
        <f t="shared" si="126"/>
        <v/>
      </c>
      <c r="F603" s="90" t="str">
        <f t="shared" ca="1" si="127"/>
        <v/>
      </c>
      <c r="G603" s="91" t="str">
        <f t="shared" si="128"/>
        <v/>
      </c>
      <c r="H603" s="41" t="str">
        <f t="shared" si="129"/>
        <v/>
      </c>
      <c r="I603" s="92" t="str">
        <f t="shared" ca="1" si="130"/>
        <v/>
      </c>
      <c r="J603" s="28" t="str">
        <f t="shared" si="131"/>
        <v/>
      </c>
      <c r="K603" s="28" t="str">
        <f t="shared" si="132"/>
        <v/>
      </c>
      <c r="L603" s="28" t="str">
        <f t="shared" ca="1" si="133"/>
        <v/>
      </c>
      <c r="M603" s="28" t="str">
        <f t="shared" si="134"/>
        <v/>
      </c>
      <c r="N603" s="93" t="str">
        <f t="shared" si="135"/>
        <v/>
      </c>
      <c r="O603" s="94" t="str">
        <f t="shared" si="136"/>
        <v/>
      </c>
      <c r="P603" s="70">
        <f t="shared" si="137"/>
        <v>0</v>
      </c>
      <c r="Q603" s="28" t="str">
        <f t="shared" ca="1" si="138"/>
        <v/>
      </c>
      <c r="R603" s="28" t="str">
        <f t="shared" si="139"/>
        <v/>
      </c>
      <c r="S603" s="28" t="str">
        <f t="array" ref="S603">IF(ISBLANK(A603),"",INDEX(Info!$B$3:$H$6442,MATCH(J603,IF(Info!$D$3:$D$6442=K603,Info!$C$3:$C$6442),0),7))</f>
        <v/>
      </c>
    </row>
    <row r="604" spans="1:19" x14ac:dyDescent="0.25">
      <c r="A604" s="75"/>
      <c r="B604" s="75"/>
      <c r="C604" s="72"/>
      <c r="D604" s="72"/>
      <c r="E604" s="41" t="str">
        <f t="shared" si="126"/>
        <v/>
      </c>
      <c r="F604" s="90" t="str">
        <f t="shared" ca="1" si="127"/>
        <v/>
      </c>
      <c r="G604" s="91" t="str">
        <f t="shared" si="128"/>
        <v/>
      </c>
      <c r="H604" s="41" t="str">
        <f t="shared" si="129"/>
        <v/>
      </c>
      <c r="I604" s="92" t="str">
        <f t="shared" ca="1" si="130"/>
        <v/>
      </c>
      <c r="J604" s="28" t="str">
        <f t="shared" si="131"/>
        <v/>
      </c>
      <c r="K604" s="28" t="str">
        <f t="shared" si="132"/>
        <v/>
      </c>
      <c r="L604" s="28" t="str">
        <f t="shared" ca="1" si="133"/>
        <v/>
      </c>
      <c r="M604" s="28" t="str">
        <f t="shared" si="134"/>
        <v/>
      </c>
      <c r="N604" s="93" t="str">
        <f t="shared" si="135"/>
        <v/>
      </c>
      <c r="O604" s="94" t="str">
        <f t="shared" si="136"/>
        <v/>
      </c>
      <c r="P604" s="70">
        <f t="shared" si="137"/>
        <v>0</v>
      </c>
      <c r="Q604" s="28" t="str">
        <f t="shared" ca="1" si="138"/>
        <v/>
      </c>
      <c r="R604" s="28" t="str">
        <f t="shared" si="139"/>
        <v/>
      </c>
      <c r="S604" s="28" t="str">
        <f t="array" ref="S604">IF(ISBLANK(A604),"",INDEX(Info!$B$3:$H$6442,MATCH(J604,IF(Info!$D$3:$D$6442=K604,Info!$C$3:$C$6442),0),7))</f>
        <v/>
      </c>
    </row>
    <row r="605" spans="1:19" x14ac:dyDescent="0.25">
      <c r="A605" s="75"/>
      <c r="B605" s="75"/>
      <c r="C605" s="72"/>
      <c r="D605" s="72"/>
      <c r="E605" s="41" t="str">
        <f t="shared" si="126"/>
        <v/>
      </c>
      <c r="F605" s="90" t="str">
        <f t="shared" ca="1" si="127"/>
        <v/>
      </c>
      <c r="G605" s="91" t="str">
        <f t="shared" si="128"/>
        <v/>
      </c>
      <c r="H605" s="41" t="str">
        <f t="shared" si="129"/>
        <v/>
      </c>
      <c r="I605" s="92" t="str">
        <f t="shared" ca="1" si="130"/>
        <v/>
      </c>
      <c r="J605" s="28" t="str">
        <f t="shared" si="131"/>
        <v/>
      </c>
      <c r="K605" s="28" t="str">
        <f t="shared" si="132"/>
        <v/>
      </c>
      <c r="L605" s="28" t="str">
        <f t="shared" ca="1" si="133"/>
        <v/>
      </c>
      <c r="M605" s="28" t="str">
        <f t="shared" si="134"/>
        <v/>
      </c>
      <c r="N605" s="93" t="str">
        <f t="shared" si="135"/>
        <v/>
      </c>
      <c r="O605" s="94" t="str">
        <f t="shared" si="136"/>
        <v/>
      </c>
      <c r="P605" s="70">
        <f t="shared" si="137"/>
        <v>0</v>
      </c>
      <c r="Q605" s="28" t="str">
        <f t="shared" ca="1" si="138"/>
        <v/>
      </c>
      <c r="R605" s="28" t="str">
        <f t="shared" si="139"/>
        <v/>
      </c>
      <c r="S605" s="28" t="str">
        <f t="array" ref="S605">IF(ISBLANK(A605),"",INDEX(Info!$B$3:$H$6442,MATCH(J605,IF(Info!$D$3:$D$6442=K605,Info!$C$3:$C$6442),0),7))</f>
        <v/>
      </c>
    </row>
    <row r="606" spans="1:19" x14ac:dyDescent="0.25">
      <c r="A606" s="75"/>
      <c r="B606" s="75"/>
      <c r="C606" s="72"/>
      <c r="D606" s="72"/>
      <c r="E606" s="41" t="str">
        <f t="shared" si="126"/>
        <v/>
      </c>
      <c r="F606" s="90" t="str">
        <f t="shared" ca="1" si="127"/>
        <v/>
      </c>
      <c r="G606" s="91" t="str">
        <f t="shared" si="128"/>
        <v/>
      </c>
      <c r="H606" s="41" t="str">
        <f t="shared" si="129"/>
        <v/>
      </c>
      <c r="I606" s="92" t="str">
        <f t="shared" ca="1" si="130"/>
        <v/>
      </c>
      <c r="J606" s="28" t="str">
        <f t="shared" si="131"/>
        <v/>
      </c>
      <c r="K606" s="28" t="str">
        <f t="shared" si="132"/>
        <v/>
      </c>
      <c r="L606" s="28" t="str">
        <f t="shared" ca="1" si="133"/>
        <v/>
      </c>
      <c r="M606" s="28" t="str">
        <f t="shared" si="134"/>
        <v/>
      </c>
      <c r="N606" s="93" t="str">
        <f t="shared" si="135"/>
        <v/>
      </c>
      <c r="O606" s="94" t="str">
        <f t="shared" si="136"/>
        <v/>
      </c>
      <c r="P606" s="70">
        <f t="shared" si="137"/>
        <v>0</v>
      </c>
      <c r="Q606" s="28" t="str">
        <f t="shared" ca="1" si="138"/>
        <v/>
      </c>
      <c r="R606" s="28" t="str">
        <f t="shared" si="139"/>
        <v/>
      </c>
      <c r="S606" s="28" t="str">
        <f t="array" ref="S606">IF(ISBLANK(A606),"",INDEX(Info!$B$3:$H$6442,MATCH(J606,IF(Info!$D$3:$D$6442=K606,Info!$C$3:$C$6442),0),7))</f>
        <v/>
      </c>
    </row>
    <row r="607" spans="1:19" x14ac:dyDescent="0.25">
      <c r="A607" s="75"/>
      <c r="B607" s="75"/>
      <c r="C607" s="72"/>
      <c r="D607" s="72"/>
      <c r="E607" s="41" t="str">
        <f t="shared" si="126"/>
        <v/>
      </c>
      <c r="F607" s="90" t="str">
        <f t="shared" ca="1" si="127"/>
        <v/>
      </c>
      <c r="G607" s="91" t="str">
        <f t="shared" si="128"/>
        <v/>
      </c>
      <c r="H607" s="41" t="str">
        <f t="shared" si="129"/>
        <v/>
      </c>
      <c r="I607" s="92" t="str">
        <f t="shared" ca="1" si="130"/>
        <v/>
      </c>
      <c r="J607" s="28" t="str">
        <f t="shared" si="131"/>
        <v/>
      </c>
      <c r="K607" s="28" t="str">
        <f t="shared" si="132"/>
        <v/>
      </c>
      <c r="L607" s="28" t="str">
        <f t="shared" ca="1" si="133"/>
        <v/>
      </c>
      <c r="M607" s="28" t="str">
        <f t="shared" si="134"/>
        <v/>
      </c>
      <c r="N607" s="93" t="str">
        <f t="shared" si="135"/>
        <v/>
      </c>
      <c r="O607" s="94" t="str">
        <f t="shared" si="136"/>
        <v/>
      </c>
      <c r="P607" s="70">
        <f t="shared" si="137"/>
        <v>0</v>
      </c>
      <c r="Q607" s="28" t="str">
        <f t="shared" ca="1" si="138"/>
        <v/>
      </c>
      <c r="R607" s="28" t="str">
        <f t="shared" si="139"/>
        <v/>
      </c>
      <c r="S607" s="28" t="str">
        <f t="array" ref="S607">IF(ISBLANK(A607),"",INDEX(Info!$B$3:$H$6442,MATCH(J607,IF(Info!$D$3:$D$6442=K607,Info!$C$3:$C$6442),0),7))</f>
        <v/>
      </c>
    </row>
    <row r="608" spans="1:19" x14ac:dyDescent="0.25">
      <c r="A608" s="75"/>
      <c r="B608" s="75"/>
      <c r="C608" s="72"/>
      <c r="D608" s="72"/>
      <c r="E608" s="41" t="str">
        <f t="shared" si="126"/>
        <v/>
      </c>
      <c r="F608" s="90" t="str">
        <f t="shared" ca="1" si="127"/>
        <v/>
      </c>
      <c r="G608" s="91" t="str">
        <f t="shared" si="128"/>
        <v/>
      </c>
      <c r="H608" s="41" t="str">
        <f t="shared" si="129"/>
        <v/>
      </c>
      <c r="I608" s="92" t="str">
        <f t="shared" ca="1" si="130"/>
        <v/>
      </c>
      <c r="J608" s="28" t="str">
        <f t="shared" si="131"/>
        <v/>
      </c>
      <c r="K608" s="28" t="str">
        <f t="shared" si="132"/>
        <v/>
      </c>
      <c r="L608" s="28" t="str">
        <f t="shared" ca="1" si="133"/>
        <v/>
      </c>
      <c r="M608" s="28" t="str">
        <f t="shared" si="134"/>
        <v/>
      </c>
      <c r="N608" s="93" t="str">
        <f t="shared" si="135"/>
        <v/>
      </c>
      <c r="O608" s="94" t="str">
        <f t="shared" si="136"/>
        <v/>
      </c>
      <c r="P608" s="70">
        <f t="shared" si="137"/>
        <v>0</v>
      </c>
      <c r="Q608" s="28" t="str">
        <f t="shared" ca="1" si="138"/>
        <v/>
      </c>
      <c r="R608" s="28" t="str">
        <f t="shared" si="139"/>
        <v/>
      </c>
      <c r="S608" s="28" t="str">
        <f t="array" ref="S608">IF(ISBLANK(A608),"",INDEX(Info!$B$3:$H$6442,MATCH(J608,IF(Info!$D$3:$D$6442=K608,Info!$C$3:$C$6442),0),7))</f>
        <v/>
      </c>
    </row>
    <row r="609" spans="1:19" x14ac:dyDescent="0.25">
      <c r="A609" s="75"/>
      <c r="B609" s="75"/>
      <c r="C609" s="72"/>
      <c r="D609" s="72"/>
      <c r="E609" s="41" t="str">
        <f t="shared" si="126"/>
        <v/>
      </c>
      <c r="F609" s="90" t="str">
        <f t="shared" ca="1" si="127"/>
        <v/>
      </c>
      <c r="G609" s="91" t="str">
        <f t="shared" si="128"/>
        <v/>
      </c>
      <c r="H609" s="41" t="str">
        <f t="shared" si="129"/>
        <v/>
      </c>
      <c r="I609" s="92" t="str">
        <f t="shared" ca="1" si="130"/>
        <v/>
      </c>
      <c r="J609" s="28" t="str">
        <f t="shared" si="131"/>
        <v/>
      </c>
      <c r="K609" s="28" t="str">
        <f t="shared" si="132"/>
        <v/>
      </c>
      <c r="L609" s="28" t="str">
        <f t="shared" ca="1" si="133"/>
        <v/>
      </c>
      <c r="M609" s="28" t="str">
        <f t="shared" si="134"/>
        <v/>
      </c>
      <c r="N609" s="93" t="str">
        <f t="shared" si="135"/>
        <v/>
      </c>
      <c r="O609" s="94" t="str">
        <f t="shared" si="136"/>
        <v/>
      </c>
      <c r="P609" s="70">
        <f t="shared" si="137"/>
        <v>0</v>
      </c>
      <c r="Q609" s="28" t="str">
        <f t="shared" ca="1" si="138"/>
        <v/>
      </c>
      <c r="R609" s="28" t="str">
        <f t="shared" si="139"/>
        <v/>
      </c>
      <c r="S609" s="28" t="str">
        <f t="array" ref="S609">IF(ISBLANK(A609),"",INDEX(Info!$B$3:$H$6442,MATCH(J609,IF(Info!$D$3:$D$6442=K609,Info!$C$3:$C$6442),0),7))</f>
        <v/>
      </c>
    </row>
    <row r="610" spans="1:19" x14ac:dyDescent="0.25">
      <c r="A610" s="75"/>
      <c r="B610" s="75"/>
      <c r="C610" s="72"/>
      <c r="D610" s="72"/>
      <c r="E610" s="41" t="str">
        <f t="shared" si="126"/>
        <v/>
      </c>
      <c r="F610" s="90" t="str">
        <f t="shared" ca="1" si="127"/>
        <v/>
      </c>
      <c r="G610" s="91" t="str">
        <f t="shared" si="128"/>
        <v/>
      </c>
      <c r="H610" s="41" t="str">
        <f t="shared" si="129"/>
        <v/>
      </c>
      <c r="I610" s="92" t="str">
        <f t="shared" ca="1" si="130"/>
        <v/>
      </c>
      <c r="J610" s="28" t="str">
        <f t="shared" si="131"/>
        <v/>
      </c>
      <c r="K610" s="28" t="str">
        <f t="shared" si="132"/>
        <v/>
      </c>
      <c r="L610" s="28" t="str">
        <f t="shared" ca="1" si="133"/>
        <v/>
      </c>
      <c r="M610" s="28" t="str">
        <f t="shared" si="134"/>
        <v/>
      </c>
      <c r="N610" s="93" t="str">
        <f t="shared" si="135"/>
        <v/>
      </c>
      <c r="O610" s="94" t="str">
        <f t="shared" si="136"/>
        <v/>
      </c>
      <c r="P610" s="70">
        <f t="shared" si="137"/>
        <v>0</v>
      </c>
      <c r="Q610" s="28" t="str">
        <f t="shared" ca="1" si="138"/>
        <v/>
      </c>
      <c r="R610" s="28" t="str">
        <f t="shared" si="139"/>
        <v/>
      </c>
      <c r="S610" s="28" t="str">
        <f t="array" ref="S610">IF(ISBLANK(A610),"",INDEX(Info!$B$3:$H$6442,MATCH(J610,IF(Info!$D$3:$D$6442=K610,Info!$C$3:$C$6442),0),7))</f>
        <v/>
      </c>
    </row>
    <row r="611" spans="1:19" x14ac:dyDescent="0.25">
      <c r="A611" s="75"/>
      <c r="B611" s="75"/>
      <c r="C611" s="72"/>
      <c r="D611" s="72"/>
      <c r="E611" s="41" t="str">
        <f t="shared" si="126"/>
        <v/>
      </c>
      <c r="F611" s="90" t="str">
        <f t="shared" ca="1" si="127"/>
        <v/>
      </c>
      <c r="G611" s="91" t="str">
        <f t="shared" si="128"/>
        <v/>
      </c>
      <c r="H611" s="41" t="str">
        <f t="shared" si="129"/>
        <v/>
      </c>
      <c r="I611" s="92" t="str">
        <f t="shared" ca="1" si="130"/>
        <v/>
      </c>
      <c r="J611" s="28" t="str">
        <f t="shared" si="131"/>
        <v/>
      </c>
      <c r="K611" s="28" t="str">
        <f t="shared" si="132"/>
        <v/>
      </c>
      <c r="L611" s="28" t="str">
        <f t="shared" ca="1" si="133"/>
        <v/>
      </c>
      <c r="M611" s="28" t="str">
        <f t="shared" si="134"/>
        <v/>
      </c>
      <c r="N611" s="93" t="str">
        <f t="shared" si="135"/>
        <v/>
      </c>
      <c r="O611" s="94" t="str">
        <f t="shared" si="136"/>
        <v/>
      </c>
      <c r="P611" s="70">
        <f t="shared" si="137"/>
        <v>0</v>
      </c>
      <c r="Q611" s="28" t="str">
        <f t="shared" ca="1" si="138"/>
        <v/>
      </c>
      <c r="R611" s="28" t="str">
        <f t="shared" si="139"/>
        <v/>
      </c>
      <c r="S611" s="28" t="str">
        <f t="array" ref="S611">IF(ISBLANK(A611),"",INDEX(Info!$B$3:$H$6442,MATCH(J611,IF(Info!$D$3:$D$6442=K611,Info!$C$3:$C$6442),0),7))</f>
        <v/>
      </c>
    </row>
    <row r="612" spans="1:19" x14ac:dyDescent="0.25">
      <c r="A612" s="75"/>
      <c r="B612" s="75"/>
      <c r="C612" s="72"/>
      <c r="D612" s="72"/>
      <c r="E612" s="41" t="str">
        <f t="shared" si="126"/>
        <v/>
      </c>
      <c r="F612" s="90" t="str">
        <f t="shared" ca="1" si="127"/>
        <v/>
      </c>
      <c r="G612" s="91" t="str">
        <f t="shared" si="128"/>
        <v/>
      </c>
      <c r="H612" s="41" t="str">
        <f t="shared" si="129"/>
        <v/>
      </c>
      <c r="I612" s="92" t="str">
        <f t="shared" ca="1" si="130"/>
        <v/>
      </c>
      <c r="J612" s="28" t="str">
        <f t="shared" si="131"/>
        <v/>
      </c>
      <c r="K612" s="28" t="str">
        <f t="shared" si="132"/>
        <v/>
      </c>
      <c r="L612" s="28" t="str">
        <f t="shared" ca="1" si="133"/>
        <v/>
      </c>
      <c r="M612" s="28" t="str">
        <f t="shared" si="134"/>
        <v/>
      </c>
      <c r="N612" s="93" t="str">
        <f t="shared" si="135"/>
        <v/>
      </c>
      <c r="O612" s="94" t="str">
        <f t="shared" si="136"/>
        <v/>
      </c>
      <c r="P612" s="70">
        <f t="shared" si="137"/>
        <v>0</v>
      </c>
      <c r="Q612" s="28" t="str">
        <f t="shared" ca="1" si="138"/>
        <v/>
      </c>
      <c r="R612" s="28" t="str">
        <f t="shared" si="139"/>
        <v/>
      </c>
      <c r="S612" s="28" t="str">
        <f t="array" ref="S612">IF(ISBLANK(A612),"",INDEX(Info!$B$3:$H$6442,MATCH(J612,IF(Info!$D$3:$D$6442=K612,Info!$C$3:$C$6442),0),7))</f>
        <v/>
      </c>
    </row>
    <row r="613" spans="1:19" x14ac:dyDescent="0.25">
      <c r="A613" s="75"/>
      <c r="B613" s="75"/>
      <c r="C613" s="72"/>
      <c r="D613" s="72"/>
      <c r="E613" s="41" t="str">
        <f t="shared" si="126"/>
        <v/>
      </c>
      <c r="F613" s="90" t="str">
        <f t="shared" ca="1" si="127"/>
        <v/>
      </c>
      <c r="G613" s="91" t="str">
        <f t="shared" si="128"/>
        <v/>
      </c>
      <c r="H613" s="41" t="str">
        <f t="shared" si="129"/>
        <v/>
      </c>
      <c r="I613" s="92" t="str">
        <f t="shared" ca="1" si="130"/>
        <v/>
      </c>
      <c r="J613" s="28" t="str">
        <f t="shared" si="131"/>
        <v/>
      </c>
      <c r="K613" s="28" t="str">
        <f t="shared" si="132"/>
        <v/>
      </c>
      <c r="L613" s="28" t="str">
        <f t="shared" ca="1" si="133"/>
        <v/>
      </c>
      <c r="M613" s="28" t="str">
        <f t="shared" si="134"/>
        <v/>
      </c>
      <c r="N613" s="93" t="str">
        <f t="shared" si="135"/>
        <v/>
      </c>
      <c r="O613" s="94" t="str">
        <f t="shared" si="136"/>
        <v/>
      </c>
      <c r="P613" s="70">
        <f t="shared" si="137"/>
        <v>0</v>
      </c>
      <c r="Q613" s="28" t="str">
        <f t="shared" ca="1" si="138"/>
        <v/>
      </c>
      <c r="R613" s="28" t="str">
        <f t="shared" si="139"/>
        <v/>
      </c>
      <c r="S613" s="28" t="str">
        <f t="array" ref="S613">IF(ISBLANK(A613),"",INDEX(Info!$B$3:$H$6442,MATCH(J613,IF(Info!$D$3:$D$6442=K613,Info!$C$3:$C$6442),0),7))</f>
        <v/>
      </c>
    </row>
    <row r="614" spans="1:19" x14ac:dyDescent="0.25">
      <c r="A614" s="75"/>
      <c r="B614" s="75"/>
      <c r="C614" s="72"/>
      <c r="D614" s="72"/>
      <c r="E614" s="41" t="str">
        <f t="shared" si="126"/>
        <v/>
      </c>
      <c r="F614" s="90" t="str">
        <f t="shared" ca="1" si="127"/>
        <v/>
      </c>
      <c r="G614" s="91" t="str">
        <f t="shared" si="128"/>
        <v/>
      </c>
      <c r="H614" s="41" t="str">
        <f t="shared" si="129"/>
        <v/>
      </c>
      <c r="I614" s="92" t="str">
        <f t="shared" ca="1" si="130"/>
        <v/>
      </c>
      <c r="J614" s="28" t="str">
        <f t="shared" si="131"/>
        <v/>
      </c>
      <c r="K614" s="28" t="str">
        <f t="shared" si="132"/>
        <v/>
      </c>
      <c r="L614" s="28" t="str">
        <f t="shared" ca="1" si="133"/>
        <v/>
      </c>
      <c r="M614" s="28" t="str">
        <f t="shared" si="134"/>
        <v/>
      </c>
      <c r="N614" s="93" t="str">
        <f t="shared" si="135"/>
        <v/>
      </c>
      <c r="O614" s="94" t="str">
        <f t="shared" si="136"/>
        <v/>
      </c>
      <c r="P614" s="70">
        <f t="shared" si="137"/>
        <v>0</v>
      </c>
      <c r="Q614" s="28" t="str">
        <f t="shared" ca="1" si="138"/>
        <v/>
      </c>
      <c r="R614" s="28" t="str">
        <f t="shared" si="139"/>
        <v/>
      </c>
      <c r="S614" s="28" t="str">
        <f t="array" ref="S614">IF(ISBLANK(A614),"",INDEX(Info!$B$3:$H$6442,MATCH(J614,IF(Info!$D$3:$D$6442=K614,Info!$C$3:$C$6442),0),7))</f>
        <v/>
      </c>
    </row>
    <row r="615" spans="1:19" x14ac:dyDescent="0.25">
      <c r="A615" s="75"/>
      <c r="B615" s="75"/>
      <c r="C615" s="72"/>
      <c r="D615" s="72"/>
      <c r="E615" s="41" t="str">
        <f t="shared" si="126"/>
        <v/>
      </c>
      <c r="F615" s="90" t="str">
        <f t="shared" ca="1" si="127"/>
        <v/>
      </c>
      <c r="G615" s="91" t="str">
        <f t="shared" si="128"/>
        <v/>
      </c>
      <c r="H615" s="41" t="str">
        <f t="shared" si="129"/>
        <v/>
      </c>
      <c r="I615" s="92" t="str">
        <f t="shared" ca="1" si="130"/>
        <v/>
      </c>
      <c r="J615" s="28" t="str">
        <f t="shared" si="131"/>
        <v/>
      </c>
      <c r="K615" s="28" t="str">
        <f t="shared" si="132"/>
        <v/>
      </c>
      <c r="L615" s="28" t="str">
        <f t="shared" ca="1" si="133"/>
        <v/>
      </c>
      <c r="M615" s="28" t="str">
        <f t="shared" si="134"/>
        <v/>
      </c>
      <c r="N615" s="93" t="str">
        <f t="shared" si="135"/>
        <v/>
      </c>
      <c r="O615" s="94" t="str">
        <f t="shared" si="136"/>
        <v/>
      </c>
      <c r="P615" s="70">
        <f t="shared" si="137"/>
        <v>0</v>
      </c>
      <c r="Q615" s="28" t="str">
        <f t="shared" ca="1" si="138"/>
        <v/>
      </c>
      <c r="R615" s="28" t="str">
        <f t="shared" si="139"/>
        <v/>
      </c>
      <c r="S615" s="28" t="str">
        <f t="array" ref="S615">IF(ISBLANK(A615),"",INDEX(Info!$B$3:$H$6442,MATCH(J615,IF(Info!$D$3:$D$6442=K615,Info!$C$3:$C$6442),0),7))</f>
        <v/>
      </c>
    </row>
    <row r="616" spans="1:19" x14ac:dyDescent="0.25">
      <c r="A616" s="75"/>
      <c r="B616" s="75"/>
      <c r="C616" s="72"/>
      <c r="D616" s="72"/>
      <c r="E616" s="41" t="str">
        <f t="shared" si="126"/>
        <v/>
      </c>
      <c r="F616" s="90" t="str">
        <f t="shared" ca="1" si="127"/>
        <v/>
      </c>
      <c r="G616" s="91" t="str">
        <f t="shared" si="128"/>
        <v/>
      </c>
      <c r="H616" s="41" t="str">
        <f t="shared" si="129"/>
        <v/>
      </c>
      <c r="I616" s="92" t="str">
        <f t="shared" ca="1" si="130"/>
        <v/>
      </c>
      <c r="J616" s="28" t="str">
        <f t="shared" si="131"/>
        <v/>
      </c>
      <c r="K616" s="28" t="str">
        <f t="shared" si="132"/>
        <v/>
      </c>
      <c r="L616" s="28" t="str">
        <f t="shared" ca="1" si="133"/>
        <v/>
      </c>
      <c r="M616" s="28" t="str">
        <f t="shared" si="134"/>
        <v/>
      </c>
      <c r="N616" s="93" t="str">
        <f t="shared" si="135"/>
        <v/>
      </c>
      <c r="O616" s="94" t="str">
        <f t="shared" si="136"/>
        <v/>
      </c>
      <c r="P616" s="70">
        <f t="shared" si="137"/>
        <v>0</v>
      </c>
      <c r="Q616" s="28" t="str">
        <f t="shared" ca="1" si="138"/>
        <v/>
      </c>
      <c r="R616" s="28" t="str">
        <f t="shared" si="139"/>
        <v/>
      </c>
      <c r="S616" s="28" t="str">
        <f t="array" ref="S616">IF(ISBLANK(A616),"",INDEX(Info!$B$3:$H$6442,MATCH(J616,IF(Info!$D$3:$D$6442=K616,Info!$C$3:$C$6442),0),7))</f>
        <v/>
      </c>
    </row>
    <row r="617" spans="1:19" x14ac:dyDescent="0.25">
      <c r="A617" s="75"/>
      <c r="B617" s="75"/>
      <c r="C617" s="72"/>
      <c r="D617" s="72"/>
      <c r="E617" s="41" t="str">
        <f t="shared" si="126"/>
        <v/>
      </c>
      <c r="F617" s="90" t="str">
        <f t="shared" ca="1" si="127"/>
        <v/>
      </c>
      <c r="G617" s="91" t="str">
        <f t="shared" si="128"/>
        <v/>
      </c>
      <c r="H617" s="41" t="str">
        <f t="shared" si="129"/>
        <v/>
      </c>
      <c r="I617" s="92" t="str">
        <f t="shared" ca="1" si="130"/>
        <v/>
      </c>
      <c r="J617" s="28" t="str">
        <f t="shared" si="131"/>
        <v/>
      </c>
      <c r="K617" s="28" t="str">
        <f t="shared" si="132"/>
        <v/>
      </c>
      <c r="L617" s="28" t="str">
        <f t="shared" ca="1" si="133"/>
        <v/>
      </c>
      <c r="M617" s="28" t="str">
        <f t="shared" si="134"/>
        <v/>
      </c>
      <c r="N617" s="93" t="str">
        <f t="shared" si="135"/>
        <v/>
      </c>
      <c r="O617" s="94" t="str">
        <f t="shared" si="136"/>
        <v/>
      </c>
      <c r="P617" s="70">
        <f t="shared" si="137"/>
        <v>0</v>
      </c>
      <c r="Q617" s="28" t="str">
        <f t="shared" ca="1" si="138"/>
        <v/>
      </c>
      <c r="R617" s="28" t="str">
        <f t="shared" si="139"/>
        <v/>
      </c>
      <c r="S617" s="28" t="str">
        <f t="array" ref="S617">IF(ISBLANK(A617),"",INDEX(Info!$B$3:$H$6442,MATCH(J617,IF(Info!$D$3:$D$6442=K617,Info!$C$3:$C$6442),0),7))</f>
        <v/>
      </c>
    </row>
    <row r="618" spans="1:19" x14ac:dyDescent="0.25">
      <c r="A618" s="75"/>
      <c r="B618" s="75"/>
      <c r="C618" s="72"/>
      <c r="D618" s="72"/>
      <c r="E618" s="41" t="str">
        <f t="shared" si="126"/>
        <v/>
      </c>
      <c r="F618" s="90" t="str">
        <f t="shared" ca="1" si="127"/>
        <v/>
      </c>
      <c r="G618" s="91" t="str">
        <f t="shared" si="128"/>
        <v/>
      </c>
      <c r="H618" s="41" t="str">
        <f t="shared" si="129"/>
        <v/>
      </c>
      <c r="I618" s="92" t="str">
        <f t="shared" ca="1" si="130"/>
        <v/>
      </c>
      <c r="J618" s="28" t="str">
        <f t="shared" si="131"/>
        <v/>
      </c>
      <c r="K618" s="28" t="str">
        <f t="shared" si="132"/>
        <v/>
      </c>
      <c r="L618" s="28" t="str">
        <f t="shared" ca="1" si="133"/>
        <v/>
      </c>
      <c r="M618" s="28" t="str">
        <f t="shared" si="134"/>
        <v/>
      </c>
      <c r="N618" s="93" t="str">
        <f t="shared" si="135"/>
        <v/>
      </c>
      <c r="O618" s="94" t="str">
        <f t="shared" si="136"/>
        <v/>
      </c>
      <c r="P618" s="70">
        <f t="shared" si="137"/>
        <v>0</v>
      </c>
      <c r="Q618" s="28" t="str">
        <f t="shared" ca="1" si="138"/>
        <v/>
      </c>
      <c r="R618" s="28" t="str">
        <f t="shared" si="139"/>
        <v/>
      </c>
      <c r="S618" s="28" t="str">
        <f t="array" ref="S618">IF(ISBLANK(A618),"",INDEX(Info!$B$3:$H$6442,MATCH(J618,IF(Info!$D$3:$D$6442=K618,Info!$C$3:$C$6442),0),7))</f>
        <v/>
      </c>
    </row>
    <row r="619" spans="1:19" x14ac:dyDescent="0.25">
      <c r="A619" s="75"/>
      <c r="B619" s="75"/>
      <c r="C619" s="72"/>
      <c r="D619" s="72"/>
      <c r="E619" s="41" t="str">
        <f t="shared" si="126"/>
        <v/>
      </c>
      <c r="F619" s="90" t="str">
        <f t="shared" ca="1" si="127"/>
        <v/>
      </c>
      <c r="G619" s="91" t="str">
        <f t="shared" si="128"/>
        <v/>
      </c>
      <c r="H619" s="41" t="str">
        <f t="shared" si="129"/>
        <v/>
      </c>
      <c r="I619" s="92" t="str">
        <f t="shared" ca="1" si="130"/>
        <v/>
      </c>
      <c r="J619" s="28" t="str">
        <f t="shared" si="131"/>
        <v/>
      </c>
      <c r="K619" s="28" t="str">
        <f t="shared" si="132"/>
        <v/>
      </c>
      <c r="L619" s="28" t="str">
        <f t="shared" ca="1" si="133"/>
        <v/>
      </c>
      <c r="M619" s="28" t="str">
        <f t="shared" si="134"/>
        <v/>
      </c>
      <c r="N619" s="93" t="str">
        <f t="shared" si="135"/>
        <v/>
      </c>
      <c r="O619" s="94" t="str">
        <f t="shared" si="136"/>
        <v/>
      </c>
      <c r="P619" s="70">
        <f t="shared" si="137"/>
        <v>0</v>
      </c>
      <c r="Q619" s="28" t="str">
        <f t="shared" ca="1" si="138"/>
        <v/>
      </c>
      <c r="R619" s="28" t="str">
        <f t="shared" si="139"/>
        <v/>
      </c>
      <c r="S619" s="28" t="str">
        <f t="array" ref="S619">IF(ISBLANK(A619),"",INDEX(Info!$B$3:$H$6442,MATCH(J619,IF(Info!$D$3:$D$6442=K619,Info!$C$3:$C$6442),0),7))</f>
        <v/>
      </c>
    </row>
    <row r="620" spans="1:19" x14ac:dyDescent="0.25">
      <c r="A620" s="75"/>
      <c r="B620" s="75"/>
      <c r="C620" s="72"/>
      <c r="D620" s="72"/>
      <c r="E620" s="41" t="str">
        <f t="shared" si="126"/>
        <v/>
      </c>
      <c r="F620" s="90" t="str">
        <f t="shared" ca="1" si="127"/>
        <v/>
      </c>
      <c r="G620" s="91" t="str">
        <f t="shared" si="128"/>
        <v/>
      </c>
      <c r="H620" s="41" t="str">
        <f t="shared" si="129"/>
        <v/>
      </c>
      <c r="I620" s="92" t="str">
        <f t="shared" ca="1" si="130"/>
        <v/>
      </c>
      <c r="J620" s="28" t="str">
        <f t="shared" si="131"/>
        <v/>
      </c>
      <c r="K620" s="28" t="str">
        <f t="shared" si="132"/>
        <v/>
      </c>
      <c r="L620" s="28" t="str">
        <f t="shared" ca="1" si="133"/>
        <v/>
      </c>
      <c r="M620" s="28" t="str">
        <f t="shared" si="134"/>
        <v/>
      </c>
      <c r="N620" s="93" t="str">
        <f t="shared" si="135"/>
        <v/>
      </c>
      <c r="O620" s="94" t="str">
        <f t="shared" si="136"/>
        <v/>
      </c>
      <c r="P620" s="70">
        <f t="shared" si="137"/>
        <v>0</v>
      </c>
      <c r="Q620" s="28" t="str">
        <f t="shared" ca="1" si="138"/>
        <v/>
      </c>
      <c r="R620" s="28" t="str">
        <f t="shared" si="139"/>
        <v/>
      </c>
      <c r="S620" s="28" t="str">
        <f t="array" ref="S620">IF(ISBLANK(A620),"",INDEX(Info!$B$3:$H$6442,MATCH(J620,IF(Info!$D$3:$D$6442=K620,Info!$C$3:$C$6442),0),7))</f>
        <v/>
      </c>
    </row>
    <row r="621" spans="1:19" x14ac:dyDescent="0.25">
      <c r="A621" s="75"/>
      <c r="B621" s="75"/>
      <c r="C621" s="72"/>
      <c r="D621" s="72"/>
      <c r="E621" s="41" t="str">
        <f t="shared" si="126"/>
        <v/>
      </c>
      <c r="F621" s="90" t="str">
        <f t="shared" ca="1" si="127"/>
        <v/>
      </c>
      <c r="G621" s="91" t="str">
        <f t="shared" si="128"/>
        <v/>
      </c>
      <c r="H621" s="41" t="str">
        <f t="shared" si="129"/>
        <v/>
      </c>
      <c r="I621" s="92" t="str">
        <f t="shared" ca="1" si="130"/>
        <v/>
      </c>
      <c r="J621" s="28" t="str">
        <f t="shared" si="131"/>
        <v/>
      </c>
      <c r="K621" s="28" t="str">
        <f t="shared" si="132"/>
        <v/>
      </c>
      <c r="L621" s="28" t="str">
        <f t="shared" ca="1" si="133"/>
        <v/>
      </c>
      <c r="M621" s="28" t="str">
        <f t="shared" si="134"/>
        <v/>
      </c>
      <c r="N621" s="93" t="str">
        <f t="shared" si="135"/>
        <v/>
      </c>
      <c r="O621" s="94" t="str">
        <f t="shared" si="136"/>
        <v/>
      </c>
      <c r="P621" s="70">
        <f t="shared" si="137"/>
        <v>0</v>
      </c>
      <c r="Q621" s="28" t="str">
        <f t="shared" ca="1" si="138"/>
        <v/>
      </c>
      <c r="R621" s="28" t="str">
        <f t="shared" si="139"/>
        <v/>
      </c>
      <c r="S621" s="28" t="str">
        <f t="array" ref="S621">IF(ISBLANK(A621),"",INDEX(Info!$B$3:$H$6442,MATCH(J621,IF(Info!$D$3:$D$6442=K621,Info!$C$3:$C$6442),0),7))</f>
        <v/>
      </c>
    </row>
    <row r="622" spans="1:19" x14ac:dyDescent="0.25">
      <c r="A622" s="75"/>
      <c r="B622" s="75"/>
      <c r="C622" s="72"/>
      <c r="D622" s="72"/>
      <c r="E622" s="41" t="str">
        <f t="shared" si="126"/>
        <v/>
      </c>
      <c r="F622" s="90" t="str">
        <f t="shared" ca="1" si="127"/>
        <v/>
      </c>
      <c r="G622" s="91" t="str">
        <f t="shared" si="128"/>
        <v/>
      </c>
      <c r="H622" s="41" t="str">
        <f t="shared" si="129"/>
        <v/>
      </c>
      <c r="I622" s="92" t="str">
        <f t="shared" ca="1" si="130"/>
        <v/>
      </c>
      <c r="J622" s="28" t="str">
        <f t="shared" si="131"/>
        <v/>
      </c>
      <c r="K622" s="28" t="str">
        <f t="shared" si="132"/>
        <v/>
      </c>
      <c r="L622" s="28" t="str">
        <f t="shared" ca="1" si="133"/>
        <v/>
      </c>
      <c r="M622" s="28" t="str">
        <f t="shared" si="134"/>
        <v/>
      </c>
      <c r="N622" s="93" t="str">
        <f t="shared" si="135"/>
        <v/>
      </c>
      <c r="O622" s="94" t="str">
        <f t="shared" si="136"/>
        <v/>
      </c>
      <c r="P622" s="70">
        <f t="shared" si="137"/>
        <v>0</v>
      </c>
      <c r="Q622" s="28" t="str">
        <f t="shared" ca="1" si="138"/>
        <v/>
      </c>
      <c r="R622" s="28" t="str">
        <f t="shared" si="139"/>
        <v/>
      </c>
      <c r="S622" s="28" t="str">
        <f t="array" ref="S622">IF(ISBLANK(A622),"",INDEX(Info!$B$3:$H$6442,MATCH(J622,IF(Info!$D$3:$D$6442=K622,Info!$C$3:$C$6442),0),7))</f>
        <v/>
      </c>
    </row>
    <row r="623" spans="1:19" x14ac:dyDescent="0.25">
      <c r="A623" s="75"/>
      <c r="B623" s="75"/>
      <c r="C623" s="72"/>
      <c r="D623" s="72"/>
      <c r="E623" s="41" t="str">
        <f t="shared" si="126"/>
        <v/>
      </c>
      <c r="F623" s="90" t="str">
        <f t="shared" ca="1" si="127"/>
        <v/>
      </c>
      <c r="G623" s="91" t="str">
        <f t="shared" si="128"/>
        <v/>
      </c>
      <c r="H623" s="41" t="str">
        <f t="shared" si="129"/>
        <v/>
      </c>
      <c r="I623" s="92" t="str">
        <f t="shared" ca="1" si="130"/>
        <v/>
      </c>
      <c r="J623" s="28" t="str">
        <f t="shared" si="131"/>
        <v/>
      </c>
      <c r="K623" s="28" t="str">
        <f t="shared" si="132"/>
        <v/>
      </c>
      <c r="L623" s="28" t="str">
        <f t="shared" ca="1" si="133"/>
        <v/>
      </c>
      <c r="M623" s="28" t="str">
        <f t="shared" si="134"/>
        <v/>
      </c>
      <c r="N623" s="93" t="str">
        <f t="shared" si="135"/>
        <v/>
      </c>
      <c r="O623" s="94" t="str">
        <f t="shared" si="136"/>
        <v/>
      </c>
      <c r="P623" s="70">
        <f t="shared" si="137"/>
        <v>0</v>
      </c>
      <c r="Q623" s="28" t="str">
        <f t="shared" ca="1" si="138"/>
        <v/>
      </c>
      <c r="R623" s="28" t="str">
        <f t="shared" si="139"/>
        <v/>
      </c>
      <c r="S623" s="28" t="str">
        <f t="array" ref="S623">IF(ISBLANK(A623),"",INDEX(Info!$B$3:$H$6442,MATCH(J623,IF(Info!$D$3:$D$6442=K623,Info!$C$3:$C$6442),0),7))</f>
        <v/>
      </c>
    </row>
    <row r="624" spans="1:19" x14ac:dyDescent="0.25">
      <c r="A624" s="75"/>
      <c r="B624" s="75"/>
      <c r="C624" s="72"/>
      <c r="D624" s="72"/>
      <c r="E624" s="41" t="str">
        <f t="shared" si="126"/>
        <v/>
      </c>
      <c r="F624" s="90" t="str">
        <f t="shared" ca="1" si="127"/>
        <v/>
      </c>
      <c r="G624" s="91" t="str">
        <f t="shared" si="128"/>
        <v/>
      </c>
      <c r="H624" s="41" t="str">
        <f t="shared" si="129"/>
        <v/>
      </c>
      <c r="I624" s="92" t="str">
        <f t="shared" ca="1" si="130"/>
        <v/>
      </c>
      <c r="J624" s="28" t="str">
        <f t="shared" si="131"/>
        <v/>
      </c>
      <c r="K624" s="28" t="str">
        <f t="shared" si="132"/>
        <v/>
      </c>
      <c r="L624" s="28" t="str">
        <f t="shared" ca="1" si="133"/>
        <v/>
      </c>
      <c r="M624" s="28" t="str">
        <f t="shared" si="134"/>
        <v/>
      </c>
      <c r="N624" s="93" t="str">
        <f t="shared" si="135"/>
        <v/>
      </c>
      <c r="O624" s="94" t="str">
        <f t="shared" si="136"/>
        <v/>
      </c>
      <c r="P624" s="70">
        <f t="shared" si="137"/>
        <v>0</v>
      </c>
      <c r="Q624" s="28" t="str">
        <f t="shared" ca="1" si="138"/>
        <v/>
      </c>
      <c r="R624" s="28" t="str">
        <f t="shared" si="139"/>
        <v/>
      </c>
      <c r="S624" s="28" t="str">
        <f t="array" ref="S624">IF(ISBLANK(A624),"",INDEX(Info!$B$3:$H$6442,MATCH(J624,IF(Info!$D$3:$D$6442=K624,Info!$C$3:$C$6442),0),7))</f>
        <v/>
      </c>
    </row>
    <row r="625" spans="1:19" x14ac:dyDescent="0.25">
      <c r="A625" s="75"/>
      <c r="B625" s="75"/>
      <c r="C625" s="72"/>
      <c r="D625" s="72"/>
      <c r="E625" s="41" t="str">
        <f t="shared" si="126"/>
        <v/>
      </c>
      <c r="F625" s="90" t="str">
        <f t="shared" ca="1" si="127"/>
        <v/>
      </c>
      <c r="G625" s="91" t="str">
        <f t="shared" si="128"/>
        <v/>
      </c>
      <c r="H625" s="41" t="str">
        <f t="shared" si="129"/>
        <v/>
      </c>
      <c r="I625" s="92" t="str">
        <f t="shared" ca="1" si="130"/>
        <v/>
      </c>
      <c r="J625" s="28" t="str">
        <f t="shared" si="131"/>
        <v/>
      </c>
      <c r="K625" s="28" t="str">
        <f t="shared" si="132"/>
        <v/>
      </c>
      <c r="L625" s="28" t="str">
        <f t="shared" ca="1" si="133"/>
        <v/>
      </c>
      <c r="M625" s="28" t="str">
        <f t="shared" si="134"/>
        <v/>
      </c>
      <c r="N625" s="93" t="str">
        <f t="shared" si="135"/>
        <v/>
      </c>
      <c r="O625" s="94" t="str">
        <f t="shared" si="136"/>
        <v/>
      </c>
      <c r="P625" s="70">
        <f t="shared" si="137"/>
        <v>0</v>
      </c>
      <c r="Q625" s="28" t="str">
        <f t="shared" ca="1" si="138"/>
        <v/>
      </c>
      <c r="R625" s="28" t="str">
        <f t="shared" si="139"/>
        <v/>
      </c>
      <c r="S625" s="28" t="str">
        <f t="array" ref="S625">IF(ISBLANK(A625),"",INDEX(Info!$B$3:$H$6442,MATCH(J625,IF(Info!$D$3:$D$6442=K625,Info!$C$3:$C$6442),0),7))</f>
        <v/>
      </c>
    </row>
    <row r="626" spans="1:19" x14ac:dyDescent="0.25">
      <c r="A626" s="75"/>
      <c r="B626" s="75"/>
      <c r="C626" s="72"/>
      <c r="D626" s="72"/>
      <c r="E626" s="41" t="str">
        <f t="shared" si="126"/>
        <v/>
      </c>
      <c r="F626" s="90" t="str">
        <f t="shared" ca="1" si="127"/>
        <v/>
      </c>
      <c r="G626" s="91" t="str">
        <f t="shared" si="128"/>
        <v/>
      </c>
      <c r="H626" s="41" t="str">
        <f t="shared" si="129"/>
        <v/>
      </c>
      <c r="I626" s="92" t="str">
        <f t="shared" ca="1" si="130"/>
        <v/>
      </c>
      <c r="J626" s="28" t="str">
        <f t="shared" si="131"/>
        <v/>
      </c>
      <c r="K626" s="28" t="str">
        <f t="shared" si="132"/>
        <v/>
      </c>
      <c r="L626" s="28" t="str">
        <f t="shared" ca="1" si="133"/>
        <v/>
      </c>
      <c r="M626" s="28" t="str">
        <f t="shared" si="134"/>
        <v/>
      </c>
      <c r="N626" s="93" t="str">
        <f t="shared" si="135"/>
        <v/>
      </c>
      <c r="O626" s="94" t="str">
        <f t="shared" si="136"/>
        <v/>
      </c>
      <c r="P626" s="70">
        <f t="shared" si="137"/>
        <v>0</v>
      </c>
      <c r="Q626" s="28" t="str">
        <f t="shared" ca="1" si="138"/>
        <v/>
      </c>
      <c r="R626" s="28" t="str">
        <f t="shared" si="139"/>
        <v/>
      </c>
      <c r="S626" s="28" t="str">
        <f t="array" ref="S626">IF(ISBLANK(A626),"",INDEX(Info!$B$3:$H$6442,MATCH(J626,IF(Info!$D$3:$D$6442=K626,Info!$C$3:$C$6442),0),7))</f>
        <v/>
      </c>
    </row>
    <row r="627" spans="1:19" x14ac:dyDescent="0.25">
      <c r="A627" s="75"/>
      <c r="B627" s="75"/>
      <c r="C627" s="72"/>
      <c r="D627" s="72"/>
      <c r="E627" s="41" t="str">
        <f t="shared" si="126"/>
        <v/>
      </c>
      <c r="F627" s="90" t="str">
        <f t="shared" ca="1" si="127"/>
        <v/>
      </c>
      <c r="G627" s="91" t="str">
        <f t="shared" si="128"/>
        <v/>
      </c>
      <c r="H627" s="41" t="str">
        <f t="shared" si="129"/>
        <v/>
      </c>
      <c r="I627" s="92" t="str">
        <f t="shared" ca="1" si="130"/>
        <v/>
      </c>
      <c r="J627" s="28" t="str">
        <f t="shared" si="131"/>
        <v/>
      </c>
      <c r="K627" s="28" t="str">
        <f t="shared" si="132"/>
        <v/>
      </c>
      <c r="L627" s="28" t="str">
        <f t="shared" ca="1" si="133"/>
        <v/>
      </c>
      <c r="M627" s="28" t="str">
        <f t="shared" si="134"/>
        <v/>
      </c>
      <c r="N627" s="93" t="str">
        <f t="shared" si="135"/>
        <v/>
      </c>
      <c r="O627" s="94" t="str">
        <f t="shared" si="136"/>
        <v/>
      </c>
      <c r="P627" s="70">
        <f t="shared" si="137"/>
        <v>0</v>
      </c>
      <c r="Q627" s="28" t="str">
        <f t="shared" ca="1" si="138"/>
        <v/>
      </c>
      <c r="R627" s="28" t="str">
        <f t="shared" si="139"/>
        <v/>
      </c>
      <c r="S627" s="28" t="str">
        <f t="array" ref="S627">IF(ISBLANK(A627),"",INDEX(Info!$B$3:$H$6442,MATCH(J627,IF(Info!$D$3:$D$6442=K627,Info!$C$3:$C$6442),0),7))</f>
        <v/>
      </c>
    </row>
    <row r="628" spans="1:19" x14ac:dyDescent="0.25">
      <c r="A628" s="75"/>
      <c r="B628" s="75"/>
      <c r="C628" s="72"/>
      <c r="D628" s="72"/>
      <c r="E628" s="41" t="str">
        <f t="shared" si="126"/>
        <v/>
      </c>
      <c r="F628" s="90" t="str">
        <f t="shared" ca="1" si="127"/>
        <v/>
      </c>
      <c r="G628" s="91" t="str">
        <f t="shared" si="128"/>
        <v/>
      </c>
      <c r="H628" s="41" t="str">
        <f t="shared" si="129"/>
        <v/>
      </c>
      <c r="I628" s="92" t="str">
        <f t="shared" ca="1" si="130"/>
        <v/>
      </c>
      <c r="J628" s="28" t="str">
        <f t="shared" si="131"/>
        <v/>
      </c>
      <c r="K628" s="28" t="str">
        <f t="shared" si="132"/>
        <v/>
      </c>
      <c r="L628" s="28" t="str">
        <f t="shared" ca="1" si="133"/>
        <v/>
      </c>
      <c r="M628" s="28" t="str">
        <f t="shared" si="134"/>
        <v/>
      </c>
      <c r="N628" s="93" t="str">
        <f t="shared" si="135"/>
        <v/>
      </c>
      <c r="O628" s="94" t="str">
        <f t="shared" si="136"/>
        <v/>
      </c>
      <c r="P628" s="70">
        <f t="shared" si="137"/>
        <v>0</v>
      </c>
      <c r="Q628" s="28" t="str">
        <f t="shared" ca="1" si="138"/>
        <v/>
      </c>
      <c r="R628" s="28" t="str">
        <f t="shared" si="139"/>
        <v/>
      </c>
      <c r="S628" s="28" t="str">
        <f t="array" ref="S628">IF(ISBLANK(A628),"",INDEX(Info!$B$3:$H$6442,MATCH(J628,IF(Info!$D$3:$D$6442=K628,Info!$C$3:$C$6442),0),7))</f>
        <v/>
      </c>
    </row>
    <row r="629" spans="1:19" x14ac:dyDescent="0.25">
      <c r="A629" s="75"/>
      <c r="B629" s="75"/>
      <c r="C629" s="72"/>
      <c r="D629" s="72"/>
      <c r="E629" s="41" t="str">
        <f t="shared" si="126"/>
        <v/>
      </c>
      <c r="F629" s="90" t="str">
        <f t="shared" ca="1" si="127"/>
        <v/>
      </c>
      <c r="G629" s="91" t="str">
        <f t="shared" si="128"/>
        <v/>
      </c>
      <c r="H629" s="41" t="str">
        <f t="shared" si="129"/>
        <v/>
      </c>
      <c r="I629" s="92" t="str">
        <f t="shared" ca="1" si="130"/>
        <v/>
      </c>
      <c r="J629" s="28" t="str">
        <f t="shared" si="131"/>
        <v/>
      </c>
      <c r="K629" s="28" t="str">
        <f t="shared" si="132"/>
        <v/>
      </c>
      <c r="L629" s="28" t="str">
        <f t="shared" ca="1" si="133"/>
        <v/>
      </c>
      <c r="M629" s="28" t="str">
        <f t="shared" si="134"/>
        <v/>
      </c>
      <c r="N629" s="93" t="str">
        <f t="shared" si="135"/>
        <v/>
      </c>
      <c r="O629" s="94" t="str">
        <f t="shared" si="136"/>
        <v/>
      </c>
      <c r="P629" s="70">
        <f t="shared" si="137"/>
        <v>0</v>
      </c>
      <c r="Q629" s="28" t="str">
        <f t="shared" ca="1" si="138"/>
        <v/>
      </c>
      <c r="R629" s="28" t="str">
        <f t="shared" si="139"/>
        <v/>
      </c>
      <c r="S629" s="28" t="str">
        <f t="array" ref="S629">IF(ISBLANK(A629),"",INDEX(Info!$B$3:$H$6442,MATCH(J629,IF(Info!$D$3:$D$6442=K629,Info!$C$3:$C$6442),0),7))</f>
        <v/>
      </c>
    </row>
    <row r="630" spans="1:19" x14ac:dyDescent="0.25">
      <c r="A630" s="75"/>
      <c r="B630" s="75"/>
      <c r="C630" s="72"/>
      <c r="D630" s="72"/>
      <c r="E630" s="41" t="str">
        <f t="shared" si="126"/>
        <v/>
      </c>
      <c r="F630" s="90" t="str">
        <f t="shared" ca="1" si="127"/>
        <v/>
      </c>
      <c r="G630" s="91" t="str">
        <f t="shared" si="128"/>
        <v/>
      </c>
      <c r="H630" s="41" t="str">
        <f t="shared" si="129"/>
        <v/>
      </c>
      <c r="I630" s="92" t="str">
        <f t="shared" ca="1" si="130"/>
        <v/>
      </c>
      <c r="J630" s="28" t="str">
        <f t="shared" si="131"/>
        <v/>
      </c>
      <c r="K630" s="28" t="str">
        <f t="shared" si="132"/>
        <v/>
      </c>
      <c r="L630" s="28" t="str">
        <f t="shared" ca="1" si="133"/>
        <v/>
      </c>
      <c r="M630" s="28" t="str">
        <f t="shared" si="134"/>
        <v/>
      </c>
      <c r="N630" s="93" t="str">
        <f t="shared" si="135"/>
        <v/>
      </c>
      <c r="O630" s="94" t="str">
        <f t="shared" si="136"/>
        <v/>
      </c>
      <c r="P630" s="70">
        <f t="shared" si="137"/>
        <v>0</v>
      </c>
      <c r="Q630" s="28" t="str">
        <f t="shared" ca="1" si="138"/>
        <v/>
      </c>
      <c r="R630" s="28" t="str">
        <f t="shared" si="139"/>
        <v/>
      </c>
      <c r="S630" s="28" t="str">
        <f t="array" ref="S630">IF(ISBLANK(A630),"",INDEX(Info!$B$3:$H$6442,MATCH(J630,IF(Info!$D$3:$D$6442=K630,Info!$C$3:$C$6442),0),7))</f>
        <v/>
      </c>
    </row>
    <row r="631" spans="1:19" x14ac:dyDescent="0.25">
      <c r="A631" s="75"/>
      <c r="B631" s="75"/>
      <c r="C631" s="72"/>
      <c r="D631" s="72"/>
      <c r="E631" s="41" t="str">
        <f t="shared" si="126"/>
        <v/>
      </c>
      <c r="F631" s="90" t="str">
        <f t="shared" ca="1" si="127"/>
        <v/>
      </c>
      <c r="G631" s="91" t="str">
        <f t="shared" si="128"/>
        <v/>
      </c>
      <c r="H631" s="41" t="str">
        <f t="shared" si="129"/>
        <v/>
      </c>
      <c r="I631" s="92" t="str">
        <f t="shared" ca="1" si="130"/>
        <v/>
      </c>
      <c r="J631" s="28" t="str">
        <f t="shared" si="131"/>
        <v/>
      </c>
      <c r="K631" s="28" t="str">
        <f t="shared" si="132"/>
        <v/>
      </c>
      <c r="L631" s="28" t="str">
        <f t="shared" ca="1" si="133"/>
        <v/>
      </c>
      <c r="M631" s="28" t="str">
        <f t="shared" si="134"/>
        <v/>
      </c>
      <c r="N631" s="93" t="str">
        <f t="shared" si="135"/>
        <v/>
      </c>
      <c r="O631" s="94" t="str">
        <f t="shared" si="136"/>
        <v/>
      </c>
      <c r="P631" s="70">
        <f t="shared" si="137"/>
        <v>0</v>
      </c>
      <c r="Q631" s="28" t="str">
        <f t="shared" ca="1" si="138"/>
        <v/>
      </c>
      <c r="R631" s="28" t="str">
        <f t="shared" si="139"/>
        <v/>
      </c>
      <c r="S631" s="28" t="str">
        <f t="array" ref="S631">IF(ISBLANK(A631),"",INDEX(Info!$B$3:$H$6442,MATCH(J631,IF(Info!$D$3:$D$6442=K631,Info!$C$3:$C$6442),0),7))</f>
        <v/>
      </c>
    </row>
    <row r="632" spans="1:19" x14ac:dyDescent="0.25">
      <c r="A632" s="75"/>
      <c r="B632" s="75"/>
      <c r="C632" s="72"/>
      <c r="D632" s="72"/>
      <c r="E632" s="41" t="str">
        <f t="shared" si="126"/>
        <v/>
      </c>
      <c r="F632" s="90" t="str">
        <f t="shared" ca="1" si="127"/>
        <v/>
      </c>
      <c r="G632" s="91" t="str">
        <f t="shared" si="128"/>
        <v/>
      </c>
      <c r="H632" s="41" t="str">
        <f t="shared" si="129"/>
        <v/>
      </c>
      <c r="I632" s="92" t="str">
        <f t="shared" ca="1" si="130"/>
        <v/>
      </c>
      <c r="J632" s="28" t="str">
        <f t="shared" si="131"/>
        <v/>
      </c>
      <c r="K632" s="28" t="str">
        <f t="shared" si="132"/>
        <v/>
      </c>
      <c r="L632" s="28" t="str">
        <f t="shared" ca="1" si="133"/>
        <v/>
      </c>
      <c r="M632" s="28" t="str">
        <f t="shared" si="134"/>
        <v/>
      </c>
      <c r="N632" s="93" t="str">
        <f t="shared" si="135"/>
        <v/>
      </c>
      <c r="O632" s="94" t="str">
        <f t="shared" si="136"/>
        <v/>
      </c>
      <c r="P632" s="70">
        <f t="shared" si="137"/>
        <v>0</v>
      </c>
      <c r="Q632" s="28" t="str">
        <f t="shared" ca="1" si="138"/>
        <v/>
      </c>
      <c r="R632" s="28" t="str">
        <f t="shared" si="139"/>
        <v/>
      </c>
      <c r="S632" s="28" t="str">
        <f t="array" ref="S632">IF(ISBLANK(A632),"",INDEX(Info!$B$3:$H$6442,MATCH(J632,IF(Info!$D$3:$D$6442=K632,Info!$C$3:$C$6442),0),7))</f>
        <v/>
      </c>
    </row>
    <row r="633" spans="1:19" x14ac:dyDescent="0.25">
      <c r="A633" s="75"/>
      <c r="B633" s="75"/>
      <c r="C633" s="72"/>
      <c r="D633" s="72"/>
      <c r="E633" s="41" t="str">
        <f t="shared" si="126"/>
        <v/>
      </c>
      <c r="F633" s="90" t="str">
        <f t="shared" ca="1" si="127"/>
        <v/>
      </c>
      <c r="G633" s="91" t="str">
        <f t="shared" si="128"/>
        <v/>
      </c>
      <c r="H633" s="41" t="str">
        <f t="shared" si="129"/>
        <v/>
      </c>
      <c r="I633" s="92" t="str">
        <f t="shared" ca="1" si="130"/>
        <v/>
      </c>
      <c r="J633" s="28" t="str">
        <f t="shared" si="131"/>
        <v/>
      </c>
      <c r="K633" s="28" t="str">
        <f t="shared" si="132"/>
        <v/>
      </c>
      <c r="L633" s="28" t="str">
        <f t="shared" ca="1" si="133"/>
        <v/>
      </c>
      <c r="M633" s="28" t="str">
        <f t="shared" si="134"/>
        <v/>
      </c>
      <c r="N633" s="93" t="str">
        <f t="shared" si="135"/>
        <v/>
      </c>
      <c r="O633" s="94" t="str">
        <f t="shared" si="136"/>
        <v/>
      </c>
      <c r="P633" s="70">
        <f t="shared" si="137"/>
        <v>0</v>
      </c>
      <c r="Q633" s="28" t="str">
        <f t="shared" ca="1" si="138"/>
        <v/>
      </c>
      <c r="R633" s="28" t="str">
        <f t="shared" si="139"/>
        <v/>
      </c>
      <c r="S633" s="28" t="str">
        <f t="array" ref="S633">IF(ISBLANK(A633),"",INDEX(Info!$B$3:$H$6442,MATCH(J633,IF(Info!$D$3:$D$6442=K633,Info!$C$3:$C$6442),0),7))</f>
        <v/>
      </c>
    </row>
    <row r="634" spans="1:19" x14ac:dyDescent="0.25">
      <c r="A634" s="75"/>
      <c r="B634" s="75"/>
      <c r="C634" s="72"/>
      <c r="D634" s="72"/>
      <c r="E634" s="41" t="str">
        <f t="shared" si="126"/>
        <v/>
      </c>
      <c r="F634" s="90" t="str">
        <f t="shared" ca="1" si="127"/>
        <v/>
      </c>
      <c r="G634" s="91" t="str">
        <f t="shared" si="128"/>
        <v/>
      </c>
      <c r="H634" s="41" t="str">
        <f t="shared" si="129"/>
        <v/>
      </c>
      <c r="I634" s="92" t="str">
        <f t="shared" ca="1" si="130"/>
        <v/>
      </c>
      <c r="J634" s="28" t="str">
        <f t="shared" si="131"/>
        <v/>
      </c>
      <c r="K634" s="28" t="str">
        <f t="shared" si="132"/>
        <v/>
      </c>
      <c r="L634" s="28" t="str">
        <f t="shared" ca="1" si="133"/>
        <v/>
      </c>
      <c r="M634" s="28" t="str">
        <f t="shared" si="134"/>
        <v/>
      </c>
      <c r="N634" s="93" t="str">
        <f t="shared" si="135"/>
        <v/>
      </c>
      <c r="O634" s="94" t="str">
        <f t="shared" si="136"/>
        <v/>
      </c>
      <c r="P634" s="70">
        <f t="shared" si="137"/>
        <v>0</v>
      </c>
      <c r="Q634" s="28" t="str">
        <f t="shared" ca="1" si="138"/>
        <v/>
      </c>
      <c r="R634" s="28" t="str">
        <f t="shared" si="139"/>
        <v/>
      </c>
      <c r="S634" s="28" t="str">
        <f t="array" ref="S634">IF(ISBLANK(A634),"",INDEX(Info!$B$3:$H$6442,MATCH(J634,IF(Info!$D$3:$D$6442=K634,Info!$C$3:$C$6442),0),7))</f>
        <v/>
      </c>
    </row>
    <row r="635" spans="1:19" x14ac:dyDescent="0.25">
      <c r="A635" s="75"/>
      <c r="B635" s="75"/>
      <c r="C635" s="72"/>
      <c r="D635" s="72"/>
      <c r="E635" s="41" t="str">
        <f t="shared" si="126"/>
        <v/>
      </c>
      <c r="F635" s="90" t="str">
        <f t="shared" ca="1" si="127"/>
        <v/>
      </c>
      <c r="G635" s="91" t="str">
        <f t="shared" si="128"/>
        <v/>
      </c>
      <c r="H635" s="41" t="str">
        <f t="shared" si="129"/>
        <v/>
      </c>
      <c r="I635" s="92" t="str">
        <f t="shared" ca="1" si="130"/>
        <v/>
      </c>
      <c r="J635" s="28" t="str">
        <f t="shared" si="131"/>
        <v/>
      </c>
      <c r="K635" s="28" t="str">
        <f t="shared" si="132"/>
        <v/>
      </c>
      <c r="L635" s="28" t="str">
        <f t="shared" ca="1" si="133"/>
        <v/>
      </c>
      <c r="M635" s="28" t="str">
        <f t="shared" si="134"/>
        <v/>
      </c>
      <c r="N635" s="93" t="str">
        <f t="shared" si="135"/>
        <v/>
      </c>
      <c r="O635" s="94" t="str">
        <f t="shared" si="136"/>
        <v/>
      </c>
      <c r="P635" s="70">
        <f t="shared" si="137"/>
        <v>0</v>
      </c>
      <c r="Q635" s="28" t="str">
        <f t="shared" ca="1" si="138"/>
        <v/>
      </c>
      <c r="R635" s="28" t="str">
        <f t="shared" si="139"/>
        <v/>
      </c>
      <c r="S635" s="28" t="str">
        <f t="array" ref="S635">IF(ISBLANK(A635),"",INDEX(Info!$B$3:$H$6442,MATCH(J635,IF(Info!$D$3:$D$6442=K635,Info!$C$3:$C$6442),0),7))</f>
        <v/>
      </c>
    </row>
    <row r="636" spans="1:19" x14ac:dyDescent="0.25">
      <c r="A636" s="75"/>
      <c r="B636" s="75"/>
      <c r="C636" s="72"/>
      <c r="D636" s="72"/>
      <c r="E636" s="41" t="str">
        <f t="shared" si="126"/>
        <v/>
      </c>
      <c r="F636" s="90" t="str">
        <f t="shared" ca="1" si="127"/>
        <v/>
      </c>
      <c r="G636" s="91" t="str">
        <f t="shared" si="128"/>
        <v/>
      </c>
      <c r="H636" s="41" t="str">
        <f t="shared" si="129"/>
        <v/>
      </c>
      <c r="I636" s="92" t="str">
        <f t="shared" ca="1" si="130"/>
        <v/>
      </c>
      <c r="J636" s="28" t="str">
        <f t="shared" si="131"/>
        <v/>
      </c>
      <c r="K636" s="28" t="str">
        <f t="shared" si="132"/>
        <v/>
      </c>
      <c r="L636" s="28" t="str">
        <f t="shared" ca="1" si="133"/>
        <v/>
      </c>
      <c r="M636" s="28" t="str">
        <f t="shared" si="134"/>
        <v/>
      </c>
      <c r="N636" s="93" t="str">
        <f t="shared" si="135"/>
        <v/>
      </c>
      <c r="O636" s="94" t="str">
        <f t="shared" si="136"/>
        <v/>
      </c>
      <c r="P636" s="70">
        <f t="shared" si="137"/>
        <v>0</v>
      </c>
      <c r="Q636" s="28" t="str">
        <f t="shared" ca="1" si="138"/>
        <v/>
      </c>
      <c r="R636" s="28" t="str">
        <f t="shared" si="139"/>
        <v/>
      </c>
      <c r="S636" s="28" t="str">
        <f t="array" ref="S636">IF(ISBLANK(A636),"",INDEX(Info!$B$3:$H$6442,MATCH(J636,IF(Info!$D$3:$D$6442=K636,Info!$C$3:$C$6442),0),7))</f>
        <v/>
      </c>
    </row>
    <row r="637" spans="1:19" x14ac:dyDescent="0.25">
      <c r="A637" s="75"/>
      <c r="B637" s="75"/>
      <c r="C637" s="72"/>
      <c r="D637" s="72"/>
      <c r="E637" s="41" t="str">
        <f t="shared" si="126"/>
        <v/>
      </c>
      <c r="F637" s="90" t="str">
        <f t="shared" ca="1" si="127"/>
        <v/>
      </c>
      <c r="G637" s="91" t="str">
        <f t="shared" si="128"/>
        <v/>
      </c>
      <c r="H637" s="41" t="str">
        <f t="shared" si="129"/>
        <v/>
      </c>
      <c r="I637" s="92" t="str">
        <f t="shared" ca="1" si="130"/>
        <v/>
      </c>
      <c r="J637" s="28" t="str">
        <f t="shared" si="131"/>
        <v/>
      </c>
      <c r="K637" s="28" t="str">
        <f t="shared" si="132"/>
        <v/>
      </c>
      <c r="L637" s="28" t="str">
        <f t="shared" ca="1" si="133"/>
        <v/>
      </c>
      <c r="M637" s="28" t="str">
        <f t="shared" si="134"/>
        <v/>
      </c>
      <c r="N637" s="93" t="str">
        <f t="shared" si="135"/>
        <v/>
      </c>
      <c r="O637" s="94" t="str">
        <f t="shared" si="136"/>
        <v/>
      </c>
      <c r="P637" s="70">
        <f t="shared" si="137"/>
        <v>0</v>
      </c>
      <c r="Q637" s="28" t="str">
        <f t="shared" ca="1" si="138"/>
        <v/>
      </c>
      <c r="R637" s="28" t="str">
        <f t="shared" si="139"/>
        <v/>
      </c>
      <c r="S637" s="28" t="str">
        <f t="array" ref="S637">IF(ISBLANK(A637),"",INDEX(Info!$B$3:$H$6442,MATCH(J637,IF(Info!$D$3:$D$6442=K637,Info!$C$3:$C$6442),0),7))</f>
        <v/>
      </c>
    </row>
    <row r="638" spans="1:19" x14ac:dyDescent="0.25">
      <c r="A638" s="75"/>
      <c r="B638" s="75"/>
      <c r="C638" s="72"/>
      <c r="D638" s="72"/>
      <c r="E638" s="41" t="str">
        <f t="shared" si="126"/>
        <v/>
      </c>
      <c r="F638" s="90" t="str">
        <f t="shared" ca="1" si="127"/>
        <v/>
      </c>
      <c r="G638" s="91" t="str">
        <f t="shared" si="128"/>
        <v/>
      </c>
      <c r="H638" s="41" t="str">
        <f t="shared" si="129"/>
        <v/>
      </c>
      <c r="I638" s="92" t="str">
        <f t="shared" ca="1" si="130"/>
        <v/>
      </c>
      <c r="J638" s="28" t="str">
        <f t="shared" si="131"/>
        <v/>
      </c>
      <c r="K638" s="28" t="str">
        <f t="shared" si="132"/>
        <v/>
      </c>
      <c r="L638" s="28" t="str">
        <f t="shared" ca="1" si="133"/>
        <v/>
      </c>
      <c r="M638" s="28" t="str">
        <f t="shared" si="134"/>
        <v/>
      </c>
      <c r="N638" s="93" t="str">
        <f t="shared" si="135"/>
        <v/>
      </c>
      <c r="O638" s="94" t="str">
        <f t="shared" si="136"/>
        <v/>
      </c>
      <c r="P638" s="70">
        <f t="shared" si="137"/>
        <v>0</v>
      </c>
      <c r="Q638" s="28" t="str">
        <f t="shared" ca="1" si="138"/>
        <v/>
      </c>
      <c r="R638" s="28" t="str">
        <f t="shared" si="139"/>
        <v/>
      </c>
      <c r="S638" s="28" t="str">
        <f t="array" ref="S638">IF(ISBLANK(A638),"",INDEX(Info!$B$3:$H$6442,MATCH(J638,IF(Info!$D$3:$D$6442=K638,Info!$C$3:$C$6442),0),7))</f>
        <v/>
      </c>
    </row>
    <row r="639" spans="1:19" x14ac:dyDescent="0.25">
      <c r="A639" s="75"/>
      <c r="B639" s="75"/>
      <c r="C639" s="72"/>
      <c r="D639" s="72"/>
      <c r="E639" s="41" t="str">
        <f t="shared" si="126"/>
        <v/>
      </c>
      <c r="F639" s="90" t="str">
        <f t="shared" ca="1" si="127"/>
        <v/>
      </c>
      <c r="G639" s="91" t="str">
        <f t="shared" si="128"/>
        <v/>
      </c>
      <c r="H639" s="41" t="str">
        <f t="shared" si="129"/>
        <v/>
      </c>
      <c r="I639" s="92" t="str">
        <f t="shared" ca="1" si="130"/>
        <v/>
      </c>
      <c r="J639" s="28" t="str">
        <f t="shared" si="131"/>
        <v/>
      </c>
      <c r="K639" s="28" t="str">
        <f t="shared" si="132"/>
        <v/>
      </c>
      <c r="L639" s="28" t="str">
        <f t="shared" ca="1" si="133"/>
        <v/>
      </c>
      <c r="M639" s="28" t="str">
        <f t="shared" si="134"/>
        <v/>
      </c>
      <c r="N639" s="93" t="str">
        <f t="shared" si="135"/>
        <v/>
      </c>
      <c r="O639" s="94" t="str">
        <f t="shared" si="136"/>
        <v/>
      </c>
      <c r="P639" s="70">
        <f t="shared" si="137"/>
        <v>0</v>
      </c>
      <c r="Q639" s="28" t="str">
        <f t="shared" ca="1" si="138"/>
        <v/>
      </c>
      <c r="R639" s="28" t="str">
        <f t="shared" si="139"/>
        <v/>
      </c>
      <c r="S639" s="28" t="str">
        <f t="array" ref="S639">IF(ISBLANK(A639),"",INDEX(Info!$B$3:$H$6442,MATCH(J639,IF(Info!$D$3:$D$6442=K639,Info!$C$3:$C$6442),0),7))</f>
        <v/>
      </c>
    </row>
    <row r="640" spans="1:19" x14ac:dyDescent="0.25">
      <c r="A640" s="75"/>
      <c r="B640" s="75"/>
      <c r="C640" s="72"/>
      <c r="D640" s="72"/>
      <c r="E640" s="41" t="str">
        <f t="shared" si="126"/>
        <v/>
      </c>
      <c r="F640" s="90" t="str">
        <f t="shared" ca="1" si="127"/>
        <v/>
      </c>
      <c r="G640" s="91" t="str">
        <f t="shared" si="128"/>
        <v/>
      </c>
      <c r="H640" s="41" t="str">
        <f t="shared" si="129"/>
        <v/>
      </c>
      <c r="I640" s="92" t="str">
        <f t="shared" ca="1" si="130"/>
        <v/>
      </c>
      <c r="J640" s="28" t="str">
        <f t="shared" si="131"/>
        <v/>
      </c>
      <c r="K640" s="28" t="str">
        <f t="shared" si="132"/>
        <v/>
      </c>
      <c r="L640" s="28" t="str">
        <f t="shared" ca="1" si="133"/>
        <v/>
      </c>
      <c r="M640" s="28" t="str">
        <f t="shared" si="134"/>
        <v/>
      </c>
      <c r="N640" s="93" t="str">
        <f t="shared" si="135"/>
        <v/>
      </c>
      <c r="O640" s="94" t="str">
        <f t="shared" si="136"/>
        <v/>
      </c>
      <c r="P640" s="70">
        <f t="shared" si="137"/>
        <v>0</v>
      </c>
      <c r="Q640" s="28" t="str">
        <f t="shared" ca="1" si="138"/>
        <v/>
      </c>
      <c r="R640" s="28" t="str">
        <f t="shared" si="139"/>
        <v/>
      </c>
      <c r="S640" s="28" t="str">
        <f t="array" ref="S640">IF(ISBLANK(A640),"",INDEX(Info!$B$3:$H$6442,MATCH(J640,IF(Info!$D$3:$D$6442=K640,Info!$C$3:$C$6442),0),7))</f>
        <v/>
      </c>
    </row>
    <row r="641" spans="1:19" x14ac:dyDescent="0.25">
      <c r="A641" s="75"/>
      <c r="B641" s="75"/>
      <c r="C641" s="72"/>
      <c r="D641" s="72"/>
      <c r="E641" s="41" t="str">
        <f t="shared" si="126"/>
        <v/>
      </c>
      <c r="F641" s="90" t="str">
        <f t="shared" ca="1" si="127"/>
        <v/>
      </c>
      <c r="G641" s="91" t="str">
        <f t="shared" si="128"/>
        <v/>
      </c>
      <c r="H641" s="41" t="str">
        <f t="shared" si="129"/>
        <v/>
      </c>
      <c r="I641" s="92" t="str">
        <f t="shared" ca="1" si="130"/>
        <v/>
      </c>
      <c r="J641" s="28" t="str">
        <f t="shared" si="131"/>
        <v/>
      </c>
      <c r="K641" s="28" t="str">
        <f t="shared" si="132"/>
        <v/>
      </c>
      <c r="L641" s="28" t="str">
        <f t="shared" ca="1" si="133"/>
        <v/>
      </c>
      <c r="M641" s="28" t="str">
        <f t="shared" si="134"/>
        <v/>
      </c>
      <c r="N641" s="93" t="str">
        <f t="shared" si="135"/>
        <v/>
      </c>
      <c r="O641" s="94" t="str">
        <f t="shared" si="136"/>
        <v/>
      </c>
      <c r="P641" s="70">
        <f t="shared" si="137"/>
        <v>0</v>
      </c>
      <c r="Q641" s="28" t="str">
        <f t="shared" ca="1" si="138"/>
        <v/>
      </c>
      <c r="R641" s="28" t="str">
        <f t="shared" si="139"/>
        <v/>
      </c>
      <c r="S641" s="28" t="str">
        <f t="array" ref="S641">IF(ISBLANK(A641),"",INDEX(Info!$B$3:$H$6442,MATCH(J641,IF(Info!$D$3:$D$6442=K641,Info!$C$3:$C$6442),0),7))</f>
        <v/>
      </c>
    </row>
    <row r="642" spans="1:19" x14ac:dyDescent="0.25">
      <c r="A642" s="75"/>
      <c r="B642" s="75"/>
      <c r="C642" s="72"/>
      <c r="D642" s="72"/>
      <c r="E642" s="41" t="str">
        <f t="shared" si="126"/>
        <v/>
      </c>
      <c r="F642" s="90" t="str">
        <f t="shared" ca="1" si="127"/>
        <v/>
      </c>
      <c r="G642" s="91" t="str">
        <f t="shared" si="128"/>
        <v/>
      </c>
      <c r="H642" s="41" t="str">
        <f t="shared" si="129"/>
        <v/>
      </c>
      <c r="I642" s="92" t="str">
        <f t="shared" ca="1" si="130"/>
        <v/>
      </c>
      <c r="J642" s="28" t="str">
        <f t="shared" si="131"/>
        <v/>
      </c>
      <c r="K642" s="28" t="str">
        <f t="shared" si="132"/>
        <v/>
      </c>
      <c r="L642" s="28" t="str">
        <f t="shared" ca="1" si="133"/>
        <v/>
      </c>
      <c r="M642" s="28" t="str">
        <f t="shared" si="134"/>
        <v/>
      </c>
      <c r="N642" s="93" t="str">
        <f t="shared" si="135"/>
        <v/>
      </c>
      <c r="O642" s="94" t="str">
        <f t="shared" si="136"/>
        <v/>
      </c>
      <c r="P642" s="70">
        <f t="shared" si="137"/>
        <v>0</v>
      </c>
      <c r="Q642" s="28" t="str">
        <f t="shared" ca="1" si="138"/>
        <v/>
      </c>
      <c r="R642" s="28" t="str">
        <f t="shared" si="139"/>
        <v/>
      </c>
      <c r="S642" s="28" t="str">
        <f t="array" ref="S642">IF(ISBLANK(A642),"",INDEX(Info!$B$3:$H$6442,MATCH(J642,IF(Info!$D$3:$D$6442=K642,Info!$C$3:$C$6442),0),7))</f>
        <v/>
      </c>
    </row>
    <row r="643" spans="1:19" x14ac:dyDescent="0.25">
      <c r="A643" s="75"/>
      <c r="B643" s="75"/>
      <c r="C643" s="72"/>
      <c r="D643" s="72"/>
      <c r="E643" s="41" t="str">
        <f t="shared" si="126"/>
        <v/>
      </c>
      <c r="F643" s="90" t="str">
        <f t="shared" ca="1" si="127"/>
        <v/>
      </c>
      <c r="G643" s="91" t="str">
        <f t="shared" si="128"/>
        <v/>
      </c>
      <c r="H643" s="41" t="str">
        <f t="shared" si="129"/>
        <v/>
      </c>
      <c r="I643" s="92" t="str">
        <f t="shared" ca="1" si="130"/>
        <v/>
      </c>
      <c r="J643" s="28" t="str">
        <f t="shared" si="131"/>
        <v/>
      </c>
      <c r="K643" s="28" t="str">
        <f t="shared" si="132"/>
        <v/>
      </c>
      <c r="L643" s="28" t="str">
        <f t="shared" ca="1" si="133"/>
        <v/>
      </c>
      <c r="M643" s="28" t="str">
        <f t="shared" si="134"/>
        <v/>
      </c>
      <c r="N643" s="93" t="str">
        <f t="shared" si="135"/>
        <v/>
      </c>
      <c r="O643" s="94" t="str">
        <f t="shared" si="136"/>
        <v/>
      </c>
      <c r="P643" s="70">
        <f t="shared" si="137"/>
        <v>0</v>
      </c>
      <c r="Q643" s="28" t="str">
        <f t="shared" ca="1" si="138"/>
        <v/>
      </c>
      <c r="R643" s="28" t="str">
        <f t="shared" si="139"/>
        <v/>
      </c>
      <c r="S643" s="28" t="str">
        <f t="array" ref="S643">IF(ISBLANK(A643),"",INDEX(Info!$B$3:$H$6442,MATCH(J643,IF(Info!$D$3:$D$6442=K643,Info!$C$3:$C$6442),0),7))</f>
        <v/>
      </c>
    </row>
    <row r="644" spans="1:19" x14ac:dyDescent="0.25">
      <c r="A644" s="75"/>
      <c r="B644" s="75"/>
      <c r="C644" s="72"/>
      <c r="D644" s="72"/>
      <c r="E644" s="41" t="str">
        <f t="shared" ref="E644:E707" si="140">IF(OR(ISNA(INDEX($S:$S,ROW())),ISBLANK(INDEX($A:$A,ROW()))),"",RIGHT(INDEX($S:$S,ROW()),LEN(INDEX($S:$S,ROW()))-FIND("$",INDEX($S:$S,ROW()))))</f>
        <v/>
      </c>
      <c r="F644" s="90" t="str">
        <f t="shared" ref="F644:F707" ca="1" si="14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44" s="91" t="str">
        <f t="shared" ref="G644:G707" si="14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44" s="41" t="str">
        <f t="shared" ref="H644:H707" si="143">IF(ISBLANK(INDEX($A:$A,ROW())),"",IF(AND(ISNUMBER(INDEX($F:$F,ROW())),ISNUMBER(INDEX($G:$G,ROW()))),SUMPRODUCT(INDEX($F:$F,ROW()),INDEX($G:$G,ROW())),"Onbekend"))</f>
        <v/>
      </c>
      <c r="I644" s="92" t="str">
        <f t="shared" ref="I644:I707" ca="1" si="14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44" s="28" t="str">
        <f t="shared" ref="J644:J707" si="145">IF(ISBLANK(INDEX($A:$A,ROW())),"",IF(AND(COUNT(LOOKUP("E",INDEX($A:$A,ROW())))=0,LEN(INDEX($A:$A,ROW()))&lt;7),TEXT(INDEX($A:$A,ROW()),"000000"),INDEX($A:$A,ROW())))</f>
        <v/>
      </c>
      <c r="K644" s="28" t="str">
        <f t="shared" ref="K644:K707" si="146">IF(ISBLANK(INDEX($B:$B,ROW())),"",TEXT(INDEX($B:$B,ROW()),"000000000"))</f>
        <v/>
      </c>
      <c r="L644" s="28" t="str">
        <f t="shared" ref="L644:L707" ca="1" si="147">IF(ISBLANK(INDEX($A:$A,ROW())),"",SUMPRODUCT(--ISERROR(INDIRECT("A"&amp;INDEX(ROW(),1)&amp;":H"&amp;INDEX(ROW(),1))))&gt;0)</f>
        <v/>
      </c>
      <c r="M644" s="28" t="str">
        <f t="shared" ref="M644:M707" si="148">IF(ISBLANK(INDEX($A:$A,ROW())),"",SUMPRODUCT(--($J$3:$J$6442&amp;$K$3:$K$6442=INDEX($J:$J,ROW())&amp;INDEX($K:$K,ROW())))&gt;1)</f>
        <v/>
      </c>
      <c r="N644" s="93" t="str">
        <f t="shared" ref="N644:N707" si="149">IF(INDEX($S:$S,ROW())="","",IFERROR((LEFT(INDEX($S:$S,ROW()),FIND("#",INDEX($S:$S,ROW()))-1)/100),(LEFT(INDEX($S:$S,ROW()),FIND("#",INDEX($S:$S,ROW()))-1))))</f>
        <v/>
      </c>
      <c r="O644" s="94" t="str">
        <f t="shared" ref="O644:O707" si="15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44" s="70">
        <f t="shared" ref="P644:P707" si="151">IF(INDEX($S:$S,ROW())="",0,MID(INDEX($S:$S,ROW()),FIND("@",INDEX($S:$S,ROW()))+1,FIND("$",RIGHT(INDEX($S:$S,ROW()), LEN(INDEX($S:$S,ROW()))-FIND("@",INDEX($S:$S,ROW()),1)),1)-1))*1</f>
        <v>0</v>
      </c>
      <c r="Q644" s="28" t="str">
        <f t="shared" ref="Q644:Q707" ca="1" si="152">IF(OR(ISBLANK(INDEX($A:$A,ROW())),INDEX($L:$L,ROW())=TRUE),"",INDEX($D:$D,ROW()))</f>
        <v/>
      </c>
      <c r="R644" s="28" t="str">
        <f t="shared" ref="R644:R707" si="15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644" s="28" t="str">
        <f t="array" ref="S644">IF(ISBLANK(A644),"",INDEX(Info!$B$3:$H$6442,MATCH(J644,IF(Info!$D$3:$D$6442=K644,Info!$C$3:$C$6442),0),7))</f>
        <v/>
      </c>
    </row>
    <row r="645" spans="1:19" x14ac:dyDescent="0.25">
      <c r="A645" s="75"/>
      <c r="B645" s="75"/>
      <c r="C645" s="72"/>
      <c r="D645" s="72"/>
      <c r="E645" s="41" t="str">
        <f t="shared" si="140"/>
        <v/>
      </c>
      <c r="F645" s="90" t="str">
        <f t="shared" ca="1" si="141"/>
        <v/>
      </c>
      <c r="G645" s="91" t="str">
        <f t="shared" si="142"/>
        <v/>
      </c>
      <c r="H645" s="41" t="str">
        <f t="shared" si="143"/>
        <v/>
      </c>
      <c r="I645" s="92" t="str">
        <f t="shared" ca="1" si="144"/>
        <v/>
      </c>
      <c r="J645" s="28" t="str">
        <f t="shared" si="145"/>
        <v/>
      </c>
      <c r="K645" s="28" t="str">
        <f t="shared" si="146"/>
        <v/>
      </c>
      <c r="L645" s="28" t="str">
        <f t="shared" ca="1" si="147"/>
        <v/>
      </c>
      <c r="M645" s="28" t="str">
        <f t="shared" si="148"/>
        <v/>
      </c>
      <c r="N645" s="93" t="str">
        <f t="shared" si="149"/>
        <v/>
      </c>
      <c r="O645" s="94" t="str">
        <f t="shared" si="150"/>
        <v/>
      </c>
      <c r="P645" s="70">
        <f t="shared" si="151"/>
        <v>0</v>
      </c>
      <c r="Q645" s="28" t="str">
        <f t="shared" ca="1" si="152"/>
        <v/>
      </c>
      <c r="R645" s="28" t="str">
        <f t="shared" si="153"/>
        <v/>
      </c>
      <c r="S645" s="28" t="str">
        <f t="array" ref="S645">IF(ISBLANK(A645),"",INDEX(Info!$B$3:$H$6442,MATCH(J645,IF(Info!$D$3:$D$6442=K645,Info!$C$3:$C$6442),0),7))</f>
        <v/>
      </c>
    </row>
    <row r="646" spans="1:19" x14ac:dyDescent="0.25">
      <c r="A646" s="75"/>
      <c r="B646" s="75"/>
      <c r="C646" s="72"/>
      <c r="D646" s="72"/>
      <c r="E646" s="41" t="str">
        <f t="shared" si="140"/>
        <v/>
      </c>
      <c r="F646" s="90" t="str">
        <f t="shared" ca="1" si="141"/>
        <v/>
      </c>
      <c r="G646" s="91" t="str">
        <f t="shared" si="142"/>
        <v/>
      </c>
      <c r="H646" s="41" t="str">
        <f t="shared" si="143"/>
        <v/>
      </c>
      <c r="I646" s="92" t="str">
        <f t="shared" ca="1" si="144"/>
        <v/>
      </c>
      <c r="J646" s="28" t="str">
        <f t="shared" si="145"/>
        <v/>
      </c>
      <c r="K646" s="28" t="str">
        <f t="shared" si="146"/>
        <v/>
      </c>
      <c r="L646" s="28" t="str">
        <f t="shared" ca="1" si="147"/>
        <v/>
      </c>
      <c r="M646" s="28" t="str">
        <f t="shared" si="148"/>
        <v/>
      </c>
      <c r="N646" s="93" t="str">
        <f t="shared" si="149"/>
        <v/>
      </c>
      <c r="O646" s="94" t="str">
        <f t="shared" si="150"/>
        <v/>
      </c>
      <c r="P646" s="70">
        <f t="shared" si="151"/>
        <v>0</v>
      </c>
      <c r="Q646" s="28" t="str">
        <f t="shared" ca="1" si="152"/>
        <v/>
      </c>
      <c r="R646" s="28" t="str">
        <f t="shared" si="153"/>
        <v/>
      </c>
      <c r="S646" s="28" t="str">
        <f t="array" ref="S646">IF(ISBLANK(A646),"",INDEX(Info!$B$3:$H$6442,MATCH(J646,IF(Info!$D$3:$D$6442=K646,Info!$C$3:$C$6442),0),7))</f>
        <v/>
      </c>
    </row>
    <row r="647" spans="1:19" x14ac:dyDescent="0.25">
      <c r="A647" s="75"/>
      <c r="B647" s="75"/>
      <c r="C647" s="72"/>
      <c r="D647" s="72"/>
      <c r="E647" s="41" t="str">
        <f t="shared" si="140"/>
        <v/>
      </c>
      <c r="F647" s="90" t="str">
        <f t="shared" ca="1" si="141"/>
        <v/>
      </c>
      <c r="G647" s="91" t="str">
        <f t="shared" si="142"/>
        <v/>
      </c>
      <c r="H647" s="41" t="str">
        <f t="shared" si="143"/>
        <v/>
      </c>
      <c r="I647" s="92" t="str">
        <f t="shared" ca="1" si="144"/>
        <v/>
      </c>
      <c r="J647" s="28" t="str">
        <f t="shared" si="145"/>
        <v/>
      </c>
      <c r="K647" s="28" t="str">
        <f t="shared" si="146"/>
        <v/>
      </c>
      <c r="L647" s="28" t="str">
        <f t="shared" ca="1" si="147"/>
        <v/>
      </c>
      <c r="M647" s="28" t="str">
        <f t="shared" si="148"/>
        <v/>
      </c>
      <c r="N647" s="93" t="str">
        <f t="shared" si="149"/>
        <v/>
      </c>
      <c r="O647" s="94" t="str">
        <f t="shared" si="150"/>
        <v/>
      </c>
      <c r="P647" s="70">
        <f t="shared" si="151"/>
        <v>0</v>
      </c>
      <c r="Q647" s="28" t="str">
        <f t="shared" ca="1" si="152"/>
        <v/>
      </c>
      <c r="R647" s="28" t="str">
        <f t="shared" si="153"/>
        <v/>
      </c>
      <c r="S647" s="28" t="str">
        <f t="array" ref="S647">IF(ISBLANK(A647),"",INDEX(Info!$B$3:$H$6442,MATCH(J647,IF(Info!$D$3:$D$6442=K647,Info!$C$3:$C$6442),0),7))</f>
        <v/>
      </c>
    </row>
    <row r="648" spans="1:19" x14ac:dyDescent="0.25">
      <c r="A648" s="75"/>
      <c r="B648" s="75"/>
      <c r="C648" s="72"/>
      <c r="D648" s="72"/>
      <c r="E648" s="41" t="str">
        <f t="shared" si="140"/>
        <v/>
      </c>
      <c r="F648" s="90" t="str">
        <f t="shared" ca="1" si="141"/>
        <v/>
      </c>
      <c r="G648" s="91" t="str">
        <f t="shared" si="142"/>
        <v/>
      </c>
      <c r="H648" s="41" t="str">
        <f t="shared" si="143"/>
        <v/>
      </c>
      <c r="I648" s="92" t="str">
        <f t="shared" ca="1" si="144"/>
        <v/>
      </c>
      <c r="J648" s="28" t="str">
        <f t="shared" si="145"/>
        <v/>
      </c>
      <c r="K648" s="28" t="str">
        <f t="shared" si="146"/>
        <v/>
      </c>
      <c r="L648" s="28" t="str">
        <f t="shared" ca="1" si="147"/>
        <v/>
      </c>
      <c r="M648" s="28" t="str">
        <f t="shared" si="148"/>
        <v/>
      </c>
      <c r="N648" s="93" t="str">
        <f t="shared" si="149"/>
        <v/>
      </c>
      <c r="O648" s="94" t="str">
        <f t="shared" si="150"/>
        <v/>
      </c>
      <c r="P648" s="70">
        <f t="shared" si="151"/>
        <v>0</v>
      </c>
      <c r="Q648" s="28" t="str">
        <f t="shared" ca="1" si="152"/>
        <v/>
      </c>
      <c r="R648" s="28" t="str">
        <f t="shared" si="153"/>
        <v/>
      </c>
      <c r="S648" s="28" t="str">
        <f t="array" ref="S648">IF(ISBLANK(A648),"",INDEX(Info!$B$3:$H$6442,MATCH(J648,IF(Info!$D$3:$D$6442=K648,Info!$C$3:$C$6442),0),7))</f>
        <v/>
      </c>
    </row>
    <row r="649" spans="1:19" x14ac:dyDescent="0.25">
      <c r="A649" s="75"/>
      <c r="B649" s="75"/>
      <c r="C649" s="72"/>
      <c r="D649" s="72"/>
      <c r="E649" s="41" t="str">
        <f t="shared" si="140"/>
        <v/>
      </c>
      <c r="F649" s="90" t="str">
        <f t="shared" ca="1" si="141"/>
        <v/>
      </c>
      <c r="G649" s="91" t="str">
        <f t="shared" si="142"/>
        <v/>
      </c>
      <c r="H649" s="41" t="str">
        <f t="shared" si="143"/>
        <v/>
      </c>
      <c r="I649" s="92" t="str">
        <f t="shared" ca="1" si="144"/>
        <v/>
      </c>
      <c r="J649" s="28" t="str">
        <f t="shared" si="145"/>
        <v/>
      </c>
      <c r="K649" s="28" t="str">
        <f t="shared" si="146"/>
        <v/>
      </c>
      <c r="L649" s="28" t="str">
        <f t="shared" ca="1" si="147"/>
        <v/>
      </c>
      <c r="M649" s="28" t="str">
        <f t="shared" si="148"/>
        <v/>
      </c>
      <c r="N649" s="93" t="str">
        <f t="shared" si="149"/>
        <v/>
      </c>
      <c r="O649" s="94" t="str">
        <f t="shared" si="150"/>
        <v/>
      </c>
      <c r="P649" s="70">
        <f t="shared" si="151"/>
        <v>0</v>
      </c>
      <c r="Q649" s="28" t="str">
        <f t="shared" ca="1" si="152"/>
        <v/>
      </c>
      <c r="R649" s="28" t="str">
        <f t="shared" si="153"/>
        <v/>
      </c>
      <c r="S649" s="28" t="str">
        <f t="array" ref="S649">IF(ISBLANK(A649),"",INDEX(Info!$B$3:$H$6442,MATCH(J649,IF(Info!$D$3:$D$6442=K649,Info!$C$3:$C$6442),0),7))</f>
        <v/>
      </c>
    </row>
    <row r="650" spans="1:19" x14ac:dyDescent="0.25">
      <c r="A650" s="75"/>
      <c r="B650" s="75"/>
      <c r="C650" s="72"/>
      <c r="D650" s="72"/>
      <c r="E650" s="41" t="str">
        <f t="shared" si="140"/>
        <v/>
      </c>
      <c r="F650" s="90" t="str">
        <f t="shared" ca="1" si="141"/>
        <v/>
      </c>
      <c r="G650" s="91" t="str">
        <f t="shared" si="142"/>
        <v/>
      </c>
      <c r="H650" s="41" t="str">
        <f t="shared" si="143"/>
        <v/>
      </c>
      <c r="I650" s="92" t="str">
        <f t="shared" ca="1" si="144"/>
        <v/>
      </c>
      <c r="J650" s="28" t="str">
        <f t="shared" si="145"/>
        <v/>
      </c>
      <c r="K650" s="28" t="str">
        <f t="shared" si="146"/>
        <v/>
      </c>
      <c r="L650" s="28" t="str">
        <f t="shared" ca="1" si="147"/>
        <v/>
      </c>
      <c r="M650" s="28" t="str">
        <f t="shared" si="148"/>
        <v/>
      </c>
      <c r="N650" s="93" t="str">
        <f t="shared" si="149"/>
        <v/>
      </c>
      <c r="O650" s="94" t="str">
        <f t="shared" si="150"/>
        <v/>
      </c>
      <c r="P650" s="70">
        <f t="shared" si="151"/>
        <v>0</v>
      </c>
      <c r="Q650" s="28" t="str">
        <f t="shared" ca="1" si="152"/>
        <v/>
      </c>
      <c r="R650" s="28" t="str">
        <f t="shared" si="153"/>
        <v/>
      </c>
      <c r="S650" s="28" t="str">
        <f t="array" ref="S650">IF(ISBLANK(A650),"",INDEX(Info!$B$3:$H$6442,MATCH(J650,IF(Info!$D$3:$D$6442=K650,Info!$C$3:$C$6442),0),7))</f>
        <v/>
      </c>
    </row>
    <row r="651" spans="1:19" x14ac:dyDescent="0.25">
      <c r="A651" s="75"/>
      <c r="B651" s="75"/>
      <c r="C651" s="72"/>
      <c r="D651" s="72"/>
      <c r="E651" s="41" t="str">
        <f t="shared" si="140"/>
        <v/>
      </c>
      <c r="F651" s="90" t="str">
        <f t="shared" ca="1" si="141"/>
        <v/>
      </c>
      <c r="G651" s="91" t="str">
        <f t="shared" si="142"/>
        <v/>
      </c>
      <c r="H651" s="41" t="str">
        <f t="shared" si="143"/>
        <v/>
      </c>
      <c r="I651" s="92" t="str">
        <f t="shared" ca="1" si="144"/>
        <v/>
      </c>
      <c r="J651" s="28" t="str">
        <f t="shared" si="145"/>
        <v/>
      </c>
      <c r="K651" s="28" t="str">
        <f t="shared" si="146"/>
        <v/>
      </c>
      <c r="L651" s="28" t="str">
        <f t="shared" ca="1" si="147"/>
        <v/>
      </c>
      <c r="M651" s="28" t="str">
        <f t="shared" si="148"/>
        <v/>
      </c>
      <c r="N651" s="93" t="str">
        <f t="shared" si="149"/>
        <v/>
      </c>
      <c r="O651" s="94" t="str">
        <f t="shared" si="150"/>
        <v/>
      </c>
      <c r="P651" s="70">
        <f t="shared" si="151"/>
        <v>0</v>
      </c>
      <c r="Q651" s="28" t="str">
        <f t="shared" ca="1" si="152"/>
        <v/>
      </c>
      <c r="R651" s="28" t="str">
        <f t="shared" si="153"/>
        <v/>
      </c>
      <c r="S651" s="28" t="str">
        <f t="array" ref="S651">IF(ISBLANK(A651),"",INDEX(Info!$B$3:$H$6442,MATCH(J651,IF(Info!$D$3:$D$6442=K651,Info!$C$3:$C$6442),0),7))</f>
        <v/>
      </c>
    </row>
    <row r="652" spans="1:19" x14ac:dyDescent="0.25">
      <c r="A652" s="75"/>
      <c r="B652" s="75"/>
      <c r="C652" s="72"/>
      <c r="D652" s="72"/>
      <c r="E652" s="41" t="str">
        <f t="shared" si="140"/>
        <v/>
      </c>
      <c r="F652" s="90" t="str">
        <f t="shared" ca="1" si="141"/>
        <v/>
      </c>
      <c r="G652" s="91" t="str">
        <f t="shared" si="142"/>
        <v/>
      </c>
      <c r="H652" s="41" t="str">
        <f t="shared" si="143"/>
        <v/>
      </c>
      <c r="I652" s="92" t="str">
        <f t="shared" ca="1" si="144"/>
        <v/>
      </c>
      <c r="J652" s="28" t="str">
        <f t="shared" si="145"/>
        <v/>
      </c>
      <c r="K652" s="28" t="str">
        <f t="shared" si="146"/>
        <v/>
      </c>
      <c r="L652" s="28" t="str">
        <f t="shared" ca="1" si="147"/>
        <v/>
      </c>
      <c r="M652" s="28" t="str">
        <f t="shared" si="148"/>
        <v/>
      </c>
      <c r="N652" s="93" t="str">
        <f t="shared" si="149"/>
        <v/>
      </c>
      <c r="O652" s="94" t="str">
        <f t="shared" si="150"/>
        <v/>
      </c>
      <c r="P652" s="70">
        <f t="shared" si="151"/>
        <v>0</v>
      </c>
      <c r="Q652" s="28" t="str">
        <f t="shared" ca="1" si="152"/>
        <v/>
      </c>
      <c r="R652" s="28" t="str">
        <f t="shared" si="153"/>
        <v/>
      </c>
      <c r="S652" s="28" t="str">
        <f t="array" ref="S652">IF(ISBLANK(A652),"",INDEX(Info!$B$3:$H$6442,MATCH(J652,IF(Info!$D$3:$D$6442=K652,Info!$C$3:$C$6442),0),7))</f>
        <v/>
      </c>
    </row>
    <row r="653" spans="1:19" x14ac:dyDescent="0.25">
      <c r="A653" s="75"/>
      <c r="B653" s="75"/>
      <c r="C653" s="72"/>
      <c r="D653" s="72"/>
      <c r="E653" s="41" t="str">
        <f t="shared" si="140"/>
        <v/>
      </c>
      <c r="F653" s="90" t="str">
        <f t="shared" ca="1" si="141"/>
        <v/>
      </c>
      <c r="G653" s="91" t="str">
        <f t="shared" si="142"/>
        <v/>
      </c>
      <c r="H653" s="41" t="str">
        <f t="shared" si="143"/>
        <v/>
      </c>
      <c r="I653" s="92" t="str">
        <f t="shared" ca="1" si="144"/>
        <v/>
      </c>
      <c r="J653" s="28" t="str">
        <f t="shared" si="145"/>
        <v/>
      </c>
      <c r="K653" s="28" t="str">
        <f t="shared" si="146"/>
        <v/>
      </c>
      <c r="L653" s="28" t="str">
        <f t="shared" ca="1" si="147"/>
        <v/>
      </c>
      <c r="M653" s="28" t="str">
        <f t="shared" si="148"/>
        <v/>
      </c>
      <c r="N653" s="93" t="str">
        <f t="shared" si="149"/>
        <v/>
      </c>
      <c r="O653" s="94" t="str">
        <f t="shared" si="150"/>
        <v/>
      </c>
      <c r="P653" s="70">
        <f t="shared" si="151"/>
        <v>0</v>
      </c>
      <c r="Q653" s="28" t="str">
        <f t="shared" ca="1" si="152"/>
        <v/>
      </c>
      <c r="R653" s="28" t="str">
        <f t="shared" si="153"/>
        <v/>
      </c>
      <c r="S653" s="28" t="str">
        <f t="array" ref="S653">IF(ISBLANK(A653),"",INDEX(Info!$B$3:$H$6442,MATCH(J653,IF(Info!$D$3:$D$6442=K653,Info!$C$3:$C$6442),0),7))</f>
        <v/>
      </c>
    </row>
    <row r="654" spans="1:19" x14ac:dyDescent="0.25">
      <c r="A654" s="75"/>
      <c r="B654" s="75"/>
      <c r="C654" s="72"/>
      <c r="D654" s="72"/>
      <c r="E654" s="41" t="str">
        <f t="shared" si="140"/>
        <v/>
      </c>
      <c r="F654" s="90" t="str">
        <f t="shared" ca="1" si="141"/>
        <v/>
      </c>
      <c r="G654" s="91" t="str">
        <f t="shared" si="142"/>
        <v/>
      </c>
      <c r="H654" s="41" t="str">
        <f t="shared" si="143"/>
        <v/>
      </c>
      <c r="I654" s="92" t="str">
        <f t="shared" ca="1" si="144"/>
        <v/>
      </c>
      <c r="J654" s="28" t="str">
        <f t="shared" si="145"/>
        <v/>
      </c>
      <c r="K654" s="28" t="str">
        <f t="shared" si="146"/>
        <v/>
      </c>
      <c r="L654" s="28" t="str">
        <f t="shared" ca="1" si="147"/>
        <v/>
      </c>
      <c r="M654" s="28" t="str">
        <f t="shared" si="148"/>
        <v/>
      </c>
      <c r="N654" s="93" t="str">
        <f t="shared" si="149"/>
        <v/>
      </c>
      <c r="O654" s="94" t="str">
        <f t="shared" si="150"/>
        <v/>
      </c>
      <c r="P654" s="70">
        <f t="shared" si="151"/>
        <v>0</v>
      </c>
      <c r="Q654" s="28" t="str">
        <f t="shared" ca="1" si="152"/>
        <v/>
      </c>
      <c r="R654" s="28" t="str">
        <f t="shared" si="153"/>
        <v/>
      </c>
      <c r="S654" s="28" t="str">
        <f t="array" ref="S654">IF(ISBLANK(A654),"",INDEX(Info!$B$3:$H$6442,MATCH(J654,IF(Info!$D$3:$D$6442=K654,Info!$C$3:$C$6442),0),7))</f>
        <v/>
      </c>
    </row>
    <row r="655" spans="1:19" x14ac:dyDescent="0.25">
      <c r="A655" s="75"/>
      <c r="B655" s="75"/>
      <c r="C655" s="72"/>
      <c r="D655" s="72"/>
      <c r="E655" s="41" t="str">
        <f t="shared" si="140"/>
        <v/>
      </c>
      <c r="F655" s="90" t="str">
        <f t="shared" ca="1" si="141"/>
        <v/>
      </c>
      <c r="G655" s="91" t="str">
        <f t="shared" si="142"/>
        <v/>
      </c>
      <c r="H655" s="41" t="str">
        <f t="shared" si="143"/>
        <v/>
      </c>
      <c r="I655" s="92" t="str">
        <f t="shared" ca="1" si="144"/>
        <v/>
      </c>
      <c r="J655" s="28" t="str">
        <f t="shared" si="145"/>
        <v/>
      </c>
      <c r="K655" s="28" t="str">
        <f t="shared" si="146"/>
        <v/>
      </c>
      <c r="L655" s="28" t="str">
        <f t="shared" ca="1" si="147"/>
        <v/>
      </c>
      <c r="M655" s="28" t="str">
        <f t="shared" si="148"/>
        <v/>
      </c>
      <c r="N655" s="93" t="str">
        <f t="shared" si="149"/>
        <v/>
      </c>
      <c r="O655" s="94" t="str">
        <f t="shared" si="150"/>
        <v/>
      </c>
      <c r="P655" s="70">
        <f t="shared" si="151"/>
        <v>0</v>
      </c>
      <c r="Q655" s="28" t="str">
        <f t="shared" ca="1" si="152"/>
        <v/>
      </c>
      <c r="R655" s="28" t="str">
        <f t="shared" si="153"/>
        <v/>
      </c>
      <c r="S655" s="28" t="str">
        <f t="array" ref="S655">IF(ISBLANK(A655),"",INDEX(Info!$B$3:$H$6442,MATCH(J655,IF(Info!$D$3:$D$6442=K655,Info!$C$3:$C$6442),0),7))</f>
        <v/>
      </c>
    </row>
    <row r="656" spans="1:19" x14ac:dyDescent="0.25">
      <c r="A656" s="75"/>
      <c r="B656" s="75"/>
      <c r="C656" s="72"/>
      <c r="D656" s="72"/>
      <c r="E656" s="41" t="str">
        <f t="shared" si="140"/>
        <v/>
      </c>
      <c r="F656" s="90" t="str">
        <f t="shared" ca="1" si="141"/>
        <v/>
      </c>
      <c r="G656" s="91" t="str">
        <f t="shared" si="142"/>
        <v/>
      </c>
      <c r="H656" s="41" t="str">
        <f t="shared" si="143"/>
        <v/>
      </c>
      <c r="I656" s="92" t="str">
        <f t="shared" ca="1" si="144"/>
        <v/>
      </c>
      <c r="J656" s="28" t="str">
        <f t="shared" si="145"/>
        <v/>
      </c>
      <c r="K656" s="28" t="str">
        <f t="shared" si="146"/>
        <v/>
      </c>
      <c r="L656" s="28" t="str">
        <f t="shared" ca="1" si="147"/>
        <v/>
      </c>
      <c r="M656" s="28" t="str">
        <f t="shared" si="148"/>
        <v/>
      </c>
      <c r="N656" s="93" t="str">
        <f t="shared" si="149"/>
        <v/>
      </c>
      <c r="O656" s="94" t="str">
        <f t="shared" si="150"/>
        <v/>
      </c>
      <c r="P656" s="70">
        <f t="shared" si="151"/>
        <v>0</v>
      </c>
      <c r="Q656" s="28" t="str">
        <f t="shared" ca="1" si="152"/>
        <v/>
      </c>
      <c r="R656" s="28" t="str">
        <f t="shared" si="153"/>
        <v/>
      </c>
      <c r="S656" s="28" t="str">
        <f t="array" ref="S656">IF(ISBLANK(A656),"",INDEX(Info!$B$3:$H$6442,MATCH(J656,IF(Info!$D$3:$D$6442=K656,Info!$C$3:$C$6442),0),7))</f>
        <v/>
      </c>
    </row>
    <row r="657" spans="1:19" x14ac:dyDescent="0.25">
      <c r="A657" s="75"/>
      <c r="B657" s="75"/>
      <c r="C657" s="72"/>
      <c r="D657" s="72"/>
      <c r="E657" s="41" t="str">
        <f t="shared" si="140"/>
        <v/>
      </c>
      <c r="F657" s="90" t="str">
        <f t="shared" ca="1" si="141"/>
        <v/>
      </c>
      <c r="G657" s="91" t="str">
        <f t="shared" si="142"/>
        <v/>
      </c>
      <c r="H657" s="41" t="str">
        <f t="shared" si="143"/>
        <v/>
      </c>
      <c r="I657" s="92" t="str">
        <f t="shared" ca="1" si="144"/>
        <v/>
      </c>
      <c r="J657" s="28" t="str">
        <f t="shared" si="145"/>
        <v/>
      </c>
      <c r="K657" s="28" t="str">
        <f t="shared" si="146"/>
        <v/>
      </c>
      <c r="L657" s="28" t="str">
        <f t="shared" ca="1" si="147"/>
        <v/>
      </c>
      <c r="M657" s="28" t="str">
        <f t="shared" si="148"/>
        <v/>
      </c>
      <c r="N657" s="93" t="str">
        <f t="shared" si="149"/>
        <v/>
      </c>
      <c r="O657" s="94" t="str">
        <f t="shared" si="150"/>
        <v/>
      </c>
      <c r="P657" s="70">
        <f t="shared" si="151"/>
        <v>0</v>
      </c>
      <c r="Q657" s="28" t="str">
        <f t="shared" ca="1" si="152"/>
        <v/>
      </c>
      <c r="R657" s="28" t="str">
        <f t="shared" si="153"/>
        <v/>
      </c>
      <c r="S657" s="28" t="str">
        <f t="array" ref="S657">IF(ISBLANK(A657),"",INDEX(Info!$B$3:$H$6442,MATCH(J657,IF(Info!$D$3:$D$6442=K657,Info!$C$3:$C$6442),0),7))</f>
        <v/>
      </c>
    </row>
    <row r="658" spans="1:19" x14ac:dyDescent="0.25">
      <c r="A658" s="75"/>
      <c r="B658" s="75"/>
      <c r="C658" s="72"/>
      <c r="D658" s="72"/>
      <c r="E658" s="41" t="str">
        <f t="shared" si="140"/>
        <v/>
      </c>
      <c r="F658" s="90" t="str">
        <f t="shared" ca="1" si="141"/>
        <v/>
      </c>
      <c r="G658" s="91" t="str">
        <f t="shared" si="142"/>
        <v/>
      </c>
      <c r="H658" s="41" t="str">
        <f t="shared" si="143"/>
        <v/>
      </c>
      <c r="I658" s="92" t="str">
        <f t="shared" ca="1" si="144"/>
        <v/>
      </c>
      <c r="J658" s="28" t="str">
        <f t="shared" si="145"/>
        <v/>
      </c>
      <c r="K658" s="28" t="str">
        <f t="shared" si="146"/>
        <v/>
      </c>
      <c r="L658" s="28" t="str">
        <f t="shared" ca="1" si="147"/>
        <v/>
      </c>
      <c r="M658" s="28" t="str">
        <f t="shared" si="148"/>
        <v/>
      </c>
      <c r="N658" s="93" t="str">
        <f t="shared" si="149"/>
        <v/>
      </c>
      <c r="O658" s="94" t="str">
        <f t="shared" si="150"/>
        <v/>
      </c>
      <c r="P658" s="70">
        <f t="shared" si="151"/>
        <v>0</v>
      </c>
      <c r="Q658" s="28" t="str">
        <f t="shared" ca="1" si="152"/>
        <v/>
      </c>
      <c r="R658" s="28" t="str">
        <f t="shared" si="153"/>
        <v/>
      </c>
      <c r="S658" s="28" t="str">
        <f t="array" ref="S658">IF(ISBLANK(A658),"",INDEX(Info!$B$3:$H$6442,MATCH(J658,IF(Info!$D$3:$D$6442=K658,Info!$C$3:$C$6442),0),7))</f>
        <v/>
      </c>
    </row>
    <row r="659" spans="1:19" x14ac:dyDescent="0.25">
      <c r="A659" s="75"/>
      <c r="B659" s="75"/>
      <c r="C659" s="72"/>
      <c r="D659" s="72"/>
      <c r="E659" s="41" t="str">
        <f t="shared" si="140"/>
        <v/>
      </c>
      <c r="F659" s="90" t="str">
        <f t="shared" ca="1" si="141"/>
        <v/>
      </c>
      <c r="G659" s="91" t="str">
        <f t="shared" si="142"/>
        <v/>
      </c>
      <c r="H659" s="41" t="str">
        <f t="shared" si="143"/>
        <v/>
      </c>
      <c r="I659" s="92" t="str">
        <f t="shared" ca="1" si="144"/>
        <v/>
      </c>
      <c r="J659" s="28" t="str">
        <f t="shared" si="145"/>
        <v/>
      </c>
      <c r="K659" s="28" t="str">
        <f t="shared" si="146"/>
        <v/>
      </c>
      <c r="L659" s="28" t="str">
        <f t="shared" ca="1" si="147"/>
        <v/>
      </c>
      <c r="M659" s="28" t="str">
        <f t="shared" si="148"/>
        <v/>
      </c>
      <c r="N659" s="93" t="str">
        <f t="shared" si="149"/>
        <v/>
      </c>
      <c r="O659" s="94" t="str">
        <f t="shared" si="150"/>
        <v/>
      </c>
      <c r="P659" s="70">
        <f t="shared" si="151"/>
        <v>0</v>
      </c>
      <c r="Q659" s="28" t="str">
        <f t="shared" ca="1" si="152"/>
        <v/>
      </c>
      <c r="R659" s="28" t="str">
        <f t="shared" si="153"/>
        <v/>
      </c>
      <c r="S659" s="28" t="str">
        <f t="array" ref="S659">IF(ISBLANK(A659),"",INDEX(Info!$B$3:$H$6442,MATCH(J659,IF(Info!$D$3:$D$6442=K659,Info!$C$3:$C$6442),0),7))</f>
        <v/>
      </c>
    </row>
    <row r="660" spans="1:19" x14ac:dyDescent="0.25">
      <c r="A660" s="75"/>
      <c r="B660" s="75"/>
      <c r="C660" s="72"/>
      <c r="D660" s="72"/>
      <c r="E660" s="41" t="str">
        <f t="shared" si="140"/>
        <v/>
      </c>
      <c r="F660" s="90" t="str">
        <f t="shared" ca="1" si="141"/>
        <v/>
      </c>
      <c r="G660" s="91" t="str">
        <f t="shared" si="142"/>
        <v/>
      </c>
      <c r="H660" s="41" t="str">
        <f t="shared" si="143"/>
        <v/>
      </c>
      <c r="I660" s="92" t="str">
        <f t="shared" ca="1" si="144"/>
        <v/>
      </c>
      <c r="J660" s="28" t="str">
        <f t="shared" si="145"/>
        <v/>
      </c>
      <c r="K660" s="28" t="str">
        <f t="shared" si="146"/>
        <v/>
      </c>
      <c r="L660" s="28" t="str">
        <f t="shared" ca="1" si="147"/>
        <v/>
      </c>
      <c r="M660" s="28" t="str">
        <f t="shared" si="148"/>
        <v/>
      </c>
      <c r="N660" s="93" t="str">
        <f t="shared" si="149"/>
        <v/>
      </c>
      <c r="O660" s="94" t="str">
        <f t="shared" si="150"/>
        <v/>
      </c>
      <c r="P660" s="70">
        <f t="shared" si="151"/>
        <v>0</v>
      </c>
      <c r="Q660" s="28" t="str">
        <f t="shared" ca="1" si="152"/>
        <v/>
      </c>
      <c r="R660" s="28" t="str">
        <f t="shared" si="153"/>
        <v/>
      </c>
      <c r="S660" s="28" t="str">
        <f t="array" ref="S660">IF(ISBLANK(A660),"",INDEX(Info!$B$3:$H$6442,MATCH(J660,IF(Info!$D$3:$D$6442=K660,Info!$C$3:$C$6442),0),7))</f>
        <v/>
      </c>
    </row>
    <row r="661" spans="1:19" x14ac:dyDescent="0.25">
      <c r="A661" s="75"/>
      <c r="B661" s="75"/>
      <c r="C661" s="72"/>
      <c r="D661" s="72"/>
      <c r="E661" s="41" t="str">
        <f t="shared" si="140"/>
        <v/>
      </c>
      <c r="F661" s="90" t="str">
        <f t="shared" ca="1" si="141"/>
        <v/>
      </c>
      <c r="G661" s="91" t="str">
        <f t="shared" si="142"/>
        <v/>
      </c>
      <c r="H661" s="41" t="str">
        <f t="shared" si="143"/>
        <v/>
      </c>
      <c r="I661" s="92" t="str">
        <f t="shared" ca="1" si="144"/>
        <v/>
      </c>
      <c r="J661" s="28" t="str">
        <f t="shared" si="145"/>
        <v/>
      </c>
      <c r="K661" s="28" t="str">
        <f t="shared" si="146"/>
        <v/>
      </c>
      <c r="L661" s="28" t="str">
        <f t="shared" ca="1" si="147"/>
        <v/>
      </c>
      <c r="M661" s="28" t="str">
        <f t="shared" si="148"/>
        <v/>
      </c>
      <c r="N661" s="93" t="str">
        <f t="shared" si="149"/>
        <v/>
      </c>
      <c r="O661" s="94" t="str">
        <f t="shared" si="150"/>
        <v/>
      </c>
      <c r="P661" s="70">
        <f t="shared" si="151"/>
        <v>0</v>
      </c>
      <c r="Q661" s="28" t="str">
        <f t="shared" ca="1" si="152"/>
        <v/>
      </c>
      <c r="R661" s="28" t="str">
        <f t="shared" si="153"/>
        <v/>
      </c>
      <c r="S661" s="28" t="str">
        <f t="array" ref="S661">IF(ISBLANK(A661),"",INDEX(Info!$B$3:$H$6442,MATCH(J661,IF(Info!$D$3:$D$6442=K661,Info!$C$3:$C$6442),0),7))</f>
        <v/>
      </c>
    </row>
    <row r="662" spans="1:19" x14ac:dyDescent="0.25">
      <c r="A662" s="75"/>
      <c r="B662" s="75"/>
      <c r="C662" s="72"/>
      <c r="D662" s="72"/>
      <c r="E662" s="41" t="str">
        <f t="shared" si="140"/>
        <v/>
      </c>
      <c r="F662" s="90" t="str">
        <f t="shared" ca="1" si="141"/>
        <v/>
      </c>
      <c r="G662" s="91" t="str">
        <f t="shared" si="142"/>
        <v/>
      </c>
      <c r="H662" s="41" t="str">
        <f t="shared" si="143"/>
        <v/>
      </c>
      <c r="I662" s="92" t="str">
        <f t="shared" ca="1" si="144"/>
        <v/>
      </c>
      <c r="J662" s="28" t="str">
        <f t="shared" si="145"/>
        <v/>
      </c>
      <c r="K662" s="28" t="str">
        <f t="shared" si="146"/>
        <v/>
      </c>
      <c r="L662" s="28" t="str">
        <f t="shared" ca="1" si="147"/>
        <v/>
      </c>
      <c r="M662" s="28" t="str">
        <f t="shared" si="148"/>
        <v/>
      </c>
      <c r="N662" s="93" t="str">
        <f t="shared" si="149"/>
        <v/>
      </c>
      <c r="O662" s="94" t="str">
        <f t="shared" si="150"/>
        <v/>
      </c>
      <c r="P662" s="70">
        <f t="shared" si="151"/>
        <v>0</v>
      </c>
      <c r="Q662" s="28" t="str">
        <f t="shared" ca="1" si="152"/>
        <v/>
      </c>
      <c r="R662" s="28" t="str">
        <f t="shared" si="153"/>
        <v/>
      </c>
      <c r="S662" s="28" t="str">
        <f t="array" ref="S662">IF(ISBLANK(A662),"",INDEX(Info!$B$3:$H$6442,MATCH(J662,IF(Info!$D$3:$D$6442=K662,Info!$C$3:$C$6442),0),7))</f>
        <v/>
      </c>
    </row>
    <row r="663" spans="1:19" x14ac:dyDescent="0.25">
      <c r="A663" s="75"/>
      <c r="B663" s="75"/>
      <c r="C663" s="72"/>
      <c r="D663" s="72"/>
      <c r="E663" s="41" t="str">
        <f t="shared" si="140"/>
        <v/>
      </c>
      <c r="F663" s="90" t="str">
        <f t="shared" ca="1" si="141"/>
        <v/>
      </c>
      <c r="G663" s="91" t="str">
        <f t="shared" si="142"/>
        <v/>
      </c>
      <c r="H663" s="41" t="str">
        <f t="shared" si="143"/>
        <v/>
      </c>
      <c r="I663" s="92" t="str">
        <f t="shared" ca="1" si="144"/>
        <v/>
      </c>
      <c r="J663" s="28" t="str">
        <f t="shared" si="145"/>
        <v/>
      </c>
      <c r="K663" s="28" t="str">
        <f t="shared" si="146"/>
        <v/>
      </c>
      <c r="L663" s="28" t="str">
        <f t="shared" ca="1" si="147"/>
        <v/>
      </c>
      <c r="M663" s="28" t="str">
        <f t="shared" si="148"/>
        <v/>
      </c>
      <c r="N663" s="93" t="str">
        <f t="shared" si="149"/>
        <v/>
      </c>
      <c r="O663" s="94" t="str">
        <f t="shared" si="150"/>
        <v/>
      </c>
      <c r="P663" s="70">
        <f t="shared" si="151"/>
        <v>0</v>
      </c>
      <c r="Q663" s="28" t="str">
        <f t="shared" ca="1" si="152"/>
        <v/>
      </c>
      <c r="R663" s="28" t="str">
        <f t="shared" si="153"/>
        <v/>
      </c>
      <c r="S663" s="28" t="str">
        <f t="array" ref="S663">IF(ISBLANK(A663),"",INDEX(Info!$B$3:$H$6442,MATCH(J663,IF(Info!$D$3:$D$6442=K663,Info!$C$3:$C$6442),0),7))</f>
        <v/>
      </c>
    </row>
    <row r="664" spans="1:19" x14ac:dyDescent="0.25">
      <c r="A664" s="75"/>
      <c r="B664" s="75"/>
      <c r="C664" s="72"/>
      <c r="D664" s="72"/>
      <c r="E664" s="41" t="str">
        <f t="shared" si="140"/>
        <v/>
      </c>
      <c r="F664" s="90" t="str">
        <f t="shared" ca="1" si="141"/>
        <v/>
      </c>
      <c r="G664" s="91" t="str">
        <f t="shared" si="142"/>
        <v/>
      </c>
      <c r="H664" s="41" t="str">
        <f t="shared" si="143"/>
        <v/>
      </c>
      <c r="I664" s="92" t="str">
        <f t="shared" ca="1" si="144"/>
        <v/>
      </c>
      <c r="J664" s="28" t="str">
        <f t="shared" si="145"/>
        <v/>
      </c>
      <c r="K664" s="28" t="str">
        <f t="shared" si="146"/>
        <v/>
      </c>
      <c r="L664" s="28" t="str">
        <f t="shared" ca="1" si="147"/>
        <v/>
      </c>
      <c r="M664" s="28" t="str">
        <f t="shared" si="148"/>
        <v/>
      </c>
      <c r="N664" s="93" t="str">
        <f t="shared" si="149"/>
        <v/>
      </c>
      <c r="O664" s="94" t="str">
        <f t="shared" si="150"/>
        <v/>
      </c>
      <c r="P664" s="70">
        <f t="shared" si="151"/>
        <v>0</v>
      </c>
      <c r="Q664" s="28" t="str">
        <f t="shared" ca="1" si="152"/>
        <v/>
      </c>
      <c r="R664" s="28" t="str">
        <f t="shared" si="153"/>
        <v/>
      </c>
      <c r="S664" s="28" t="str">
        <f t="array" ref="S664">IF(ISBLANK(A664),"",INDEX(Info!$B$3:$H$6442,MATCH(J664,IF(Info!$D$3:$D$6442=K664,Info!$C$3:$C$6442),0),7))</f>
        <v/>
      </c>
    </row>
    <row r="665" spans="1:19" x14ac:dyDescent="0.25">
      <c r="A665" s="75"/>
      <c r="B665" s="75"/>
      <c r="C665" s="72"/>
      <c r="D665" s="72"/>
      <c r="E665" s="41" t="str">
        <f t="shared" si="140"/>
        <v/>
      </c>
      <c r="F665" s="90" t="str">
        <f t="shared" ca="1" si="141"/>
        <v/>
      </c>
      <c r="G665" s="91" t="str">
        <f t="shared" si="142"/>
        <v/>
      </c>
      <c r="H665" s="41" t="str">
        <f t="shared" si="143"/>
        <v/>
      </c>
      <c r="I665" s="92" t="str">
        <f t="shared" ca="1" si="144"/>
        <v/>
      </c>
      <c r="J665" s="28" t="str">
        <f t="shared" si="145"/>
        <v/>
      </c>
      <c r="K665" s="28" t="str">
        <f t="shared" si="146"/>
        <v/>
      </c>
      <c r="L665" s="28" t="str">
        <f t="shared" ca="1" si="147"/>
        <v/>
      </c>
      <c r="M665" s="28" t="str">
        <f t="shared" si="148"/>
        <v/>
      </c>
      <c r="N665" s="93" t="str">
        <f t="shared" si="149"/>
        <v/>
      </c>
      <c r="O665" s="94" t="str">
        <f t="shared" si="150"/>
        <v/>
      </c>
      <c r="P665" s="70">
        <f t="shared" si="151"/>
        <v>0</v>
      </c>
      <c r="Q665" s="28" t="str">
        <f t="shared" ca="1" si="152"/>
        <v/>
      </c>
      <c r="R665" s="28" t="str">
        <f t="shared" si="153"/>
        <v/>
      </c>
      <c r="S665" s="28" t="str">
        <f t="array" ref="S665">IF(ISBLANK(A665),"",INDEX(Info!$B$3:$H$6442,MATCH(J665,IF(Info!$D$3:$D$6442=K665,Info!$C$3:$C$6442),0),7))</f>
        <v/>
      </c>
    </row>
    <row r="666" spans="1:19" x14ac:dyDescent="0.25">
      <c r="A666" s="75"/>
      <c r="B666" s="75"/>
      <c r="C666" s="72"/>
      <c r="D666" s="72"/>
      <c r="E666" s="41" t="str">
        <f t="shared" si="140"/>
        <v/>
      </c>
      <c r="F666" s="90" t="str">
        <f t="shared" ca="1" si="141"/>
        <v/>
      </c>
      <c r="G666" s="91" t="str">
        <f t="shared" si="142"/>
        <v/>
      </c>
      <c r="H666" s="41" t="str">
        <f t="shared" si="143"/>
        <v/>
      </c>
      <c r="I666" s="92" t="str">
        <f t="shared" ca="1" si="144"/>
        <v/>
      </c>
      <c r="J666" s="28" t="str">
        <f t="shared" si="145"/>
        <v/>
      </c>
      <c r="K666" s="28" t="str">
        <f t="shared" si="146"/>
        <v/>
      </c>
      <c r="L666" s="28" t="str">
        <f t="shared" ca="1" si="147"/>
        <v/>
      </c>
      <c r="M666" s="28" t="str">
        <f t="shared" si="148"/>
        <v/>
      </c>
      <c r="N666" s="93" t="str">
        <f t="shared" si="149"/>
        <v/>
      </c>
      <c r="O666" s="94" t="str">
        <f t="shared" si="150"/>
        <v/>
      </c>
      <c r="P666" s="70">
        <f t="shared" si="151"/>
        <v>0</v>
      </c>
      <c r="Q666" s="28" t="str">
        <f t="shared" ca="1" si="152"/>
        <v/>
      </c>
      <c r="R666" s="28" t="str">
        <f t="shared" si="153"/>
        <v/>
      </c>
      <c r="S666" s="28" t="str">
        <f t="array" ref="S666">IF(ISBLANK(A666),"",INDEX(Info!$B$3:$H$6442,MATCH(J666,IF(Info!$D$3:$D$6442=K666,Info!$C$3:$C$6442),0),7))</f>
        <v/>
      </c>
    </row>
    <row r="667" spans="1:19" x14ac:dyDescent="0.25">
      <c r="A667" s="75"/>
      <c r="B667" s="75"/>
      <c r="C667" s="72"/>
      <c r="D667" s="72"/>
      <c r="E667" s="41" t="str">
        <f t="shared" si="140"/>
        <v/>
      </c>
      <c r="F667" s="90" t="str">
        <f t="shared" ca="1" si="141"/>
        <v/>
      </c>
      <c r="G667" s="91" t="str">
        <f t="shared" si="142"/>
        <v/>
      </c>
      <c r="H667" s="41" t="str">
        <f t="shared" si="143"/>
        <v/>
      </c>
      <c r="I667" s="92" t="str">
        <f t="shared" ca="1" si="144"/>
        <v/>
      </c>
      <c r="J667" s="28" t="str">
        <f t="shared" si="145"/>
        <v/>
      </c>
      <c r="K667" s="28" t="str">
        <f t="shared" si="146"/>
        <v/>
      </c>
      <c r="L667" s="28" t="str">
        <f t="shared" ca="1" si="147"/>
        <v/>
      </c>
      <c r="M667" s="28" t="str">
        <f t="shared" si="148"/>
        <v/>
      </c>
      <c r="N667" s="93" t="str">
        <f t="shared" si="149"/>
        <v/>
      </c>
      <c r="O667" s="94" t="str">
        <f t="shared" si="150"/>
        <v/>
      </c>
      <c r="P667" s="70">
        <f t="shared" si="151"/>
        <v>0</v>
      </c>
      <c r="Q667" s="28" t="str">
        <f t="shared" ca="1" si="152"/>
        <v/>
      </c>
      <c r="R667" s="28" t="str">
        <f t="shared" si="153"/>
        <v/>
      </c>
      <c r="S667" s="28" t="str">
        <f t="array" ref="S667">IF(ISBLANK(A667),"",INDEX(Info!$B$3:$H$6442,MATCH(J667,IF(Info!$D$3:$D$6442=K667,Info!$C$3:$C$6442),0),7))</f>
        <v/>
      </c>
    </row>
    <row r="668" spans="1:19" x14ac:dyDescent="0.25">
      <c r="A668" s="75"/>
      <c r="B668" s="75"/>
      <c r="C668" s="72"/>
      <c r="D668" s="72"/>
      <c r="E668" s="41" t="str">
        <f t="shared" si="140"/>
        <v/>
      </c>
      <c r="F668" s="90" t="str">
        <f t="shared" ca="1" si="141"/>
        <v/>
      </c>
      <c r="G668" s="91" t="str">
        <f t="shared" si="142"/>
        <v/>
      </c>
      <c r="H668" s="41" t="str">
        <f t="shared" si="143"/>
        <v/>
      </c>
      <c r="I668" s="92" t="str">
        <f t="shared" ca="1" si="144"/>
        <v/>
      </c>
      <c r="J668" s="28" t="str">
        <f t="shared" si="145"/>
        <v/>
      </c>
      <c r="K668" s="28" t="str">
        <f t="shared" si="146"/>
        <v/>
      </c>
      <c r="L668" s="28" t="str">
        <f t="shared" ca="1" si="147"/>
        <v/>
      </c>
      <c r="M668" s="28" t="str">
        <f t="shared" si="148"/>
        <v/>
      </c>
      <c r="N668" s="93" t="str">
        <f t="shared" si="149"/>
        <v/>
      </c>
      <c r="O668" s="94" t="str">
        <f t="shared" si="150"/>
        <v/>
      </c>
      <c r="P668" s="70">
        <f t="shared" si="151"/>
        <v>0</v>
      </c>
      <c r="Q668" s="28" t="str">
        <f t="shared" ca="1" si="152"/>
        <v/>
      </c>
      <c r="R668" s="28" t="str">
        <f t="shared" si="153"/>
        <v/>
      </c>
      <c r="S668" s="28" t="str">
        <f t="array" ref="S668">IF(ISBLANK(A668),"",INDEX(Info!$B$3:$H$6442,MATCH(J668,IF(Info!$D$3:$D$6442=K668,Info!$C$3:$C$6442),0),7))</f>
        <v/>
      </c>
    </row>
    <row r="669" spans="1:19" x14ac:dyDescent="0.25">
      <c r="A669" s="75"/>
      <c r="B669" s="75"/>
      <c r="C669" s="72"/>
      <c r="D669" s="72"/>
      <c r="E669" s="41" t="str">
        <f t="shared" si="140"/>
        <v/>
      </c>
      <c r="F669" s="90" t="str">
        <f t="shared" ca="1" si="141"/>
        <v/>
      </c>
      <c r="G669" s="91" t="str">
        <f t="shared" si="142"/>
        <v/>
      </c>
      <c r="H669" s="41" t="str">
        <f t="shared" si="143"/>
        <v/>
      </c>
      <c r="I669" s="92" t="str">
        <f t="shared" ca="1" si="144"/>
        <v/>
      </c>
      <c r="J669" s="28" t="str">
        <f t="shared" si="145"/>
        <v/>
      </c>
      <c r="K669" s="28" t="str">
        <f t="shared" si="146"/>
        <v/>
      </c>
      <c r="L669" s="28" t="str">
        <f t="shared" ca="1" si="147"/>
        <v/>
      </c>
      <c r="M669" s="28" t="str">
        <f t="shared" si="148"/>
        <v/>
      </c>
      <c r="N669" s="93" t="str">
        <f t="shared" si="149"/>
        <v/>
      </c>
      <c r="O669" s="94" t="str">
        <f t="shared" si="150"/>
        <v/>
      </c>
      <c r="P669" s="70">
        <f t="shared" si="151"/>
        <v>0</v>
      </c>
      <c r="Q669" s="28" t="str">
        <f t="shared" ca="1" si="152"/>
        <v/>
      </c>
      <c r="R669" s="28" t="str">
        <f t="shared" si="153"/>
        <v/>
      </c>
      <c r="S669" s="28" t="str">
        <f t="array" ref="S669">IF(ISBLANK(A669),"",INDEX(Info!$B$3:$H$6442,MATCH(J669,IF(Info!$D$3:$D$6442=K669,Info!$C$3:$C$6442),0),7))</f>
        <v/>
      </c>
    </row>
    <row r="670" spans="1:19" x14ac:dyDescent="0.25">
      <c r="A670" s="75"/>
      <c r="B670" s="75"/>
      <c r="C670" s="72"/>
      <c r="D670" s="72"/>
      <c r="E670" s="41" t="str">
        <f t="shared" si="140"/>
        <v/>
      </c>
      <c r="F670" s="90" t="str">
        <f t="shared" ca="1" si="141"/>
        <v/>
      </c>
      <c r="G670" s="91" t="str">
        <f t="shared" si="142"/>
        <v/>
      </c>
      <c r="H670" s="41" t="str">
        <f t="shared" si="143"/>
        <v/>
      </c>
      <c r="I670" s="92" t="str">
        <f t="shared" ca="1" si="144"/>
        <v/>
      </c>
      <c r="J670" s="28" t="str">
        <f t="shared" si="145"/>
        <v/>
      </c>
      <c r="K670" s="28" t="str">
        <f t="shared" si="146"/>
        <v/>
      </c>
      <c r="L670" s="28" t="str">
        <f t="shared" ca="1" si="147"/>
        <v/>
      </c>
      <c r="M670" s="28" t="str">
        <f t="shared" si="148"/>
        <v/>
      </c>
      <c r="N670" s="93" t="str">
        <f t="shared" si="149"/>
        <v/>
      </c>
      <c r="O670" s="94" t="str">
        <f t="shared" si="150"/>
        <v/>
      </c>
      <c r="P670" s="70">
        <f t="shared" si="151"/>
        <v>0</v>
      </c>
      <c r="Q670" s="28" t="str">
        <f t="shared" ca="1" si="152"/>
        <v/>
      </c>
      <c r="R670" s="28" t="str">
        <f t="shared" si="153"/>
        <v/>
      </c>
      <c r="S670" s="28" t="str">
        <f t="array" ref="S670">IF(ISBLANK(A670),"",INDEX(Info!$B$3:$H$6442,MATCH(J670,IF(Info!$D$3:$D$6442=K670,Info!$C$3:$C$6442),0),7))</f>
        <v/>
      </c>
    </row>
    <row r="671" spans="1:19" x14ac:dyDescent="0.25">
      <c r="A671" s="75"/>
      <c r="B671" s="75"/>
      <c r="C671" s="72"/>
      <c r="D671" s="72"/>
      <c r="E671" s="41" t="str">
        <f t="shared" si="140"/>
        <v/>
      </c>
      <c r="F671" s="90" t="str">
        <f t="shared" ca="1" si="141"/>
        <v/>
      </c>
      <c r="G671" s="91" t="str">
        <f t="shared" si="142"/>
        <v/>
      </c>
      <c r="H671" s="41" t="str">
        <f t="shared" si="143"/>
        <v/>
      </c>
      <c r="I671" s="92" t="str">
        <f t="shared" ca="1" si="144"/>
        <v/>
      </c>
      <c r="J671" s="28" t="str">
        <f t="shared" si="145"/>
        <v/>
      </c>
      <c r="K671" s="28" t="str">
        <f t="shared" si="146"/>
        <v/>
      </c>
      <c r="L671" s="28" t="str">
        <f t="shared" ca="1" si="147"/>
        <v/>
      </c>
      <c r="M671" s="28" t="str">
        <f t="shared" si="148"/>
        <v/>
      </c>
      <c r="N671" s="93" t="str">
        <f t="shared" si="149"/>
        <v/>
      </c>
      <c r="O671" s="94" t="str">
        <f t="shared" si="150"/>
        <v/>
      </c>
      <c r="P671" s="70">
        <f t="shared" si="151"/>
        <v>0</v>
      </c>
      <c r="Q671" s="28" t="str">
        <f t="shared" ca="1" si="152"/>
        <v/>
      </c>
      <c r="R671" s="28" t="str">
        <f t="shared" si="153"/>
        <v/>
      </c>
      <c r="S671" s="28" t="str">
        <f t="array" ref="S671">IF(ISBLANK(A671),"",INDEX(Info!$B$3:$H$6442,MATCH(J671,IF(Info!$D$3:$D$6442=K671,Info!$C$3:$C$6442),0),7))</f>
        <v/>
      </c>
    </row>
    <row r="672" spans="1:19" x14ac:dyDescent="0.25">
      <c r="A672" s="75"/>
      <c r="B672" s="75"/>
      <c r="C672" s="72"/>
      <c r="D672" s="72"/>
      <c r="E672" s="41" t="str">
        <f t="shared" si="140"/>
        <v/>
      </c>
      <c r="F672" s="90" t="str">
        <f t="shared" ca="1" si="141"/>
        <v/>
      </c>
      <c r="G672" s="91" t="str">
        <f t="shared" si="142"/>
        <v/>
      </c>
      <c r="H672" s="41" t="str">
        <f t="shared" si="143"/>
        <v/>
      </c>
      <c r="I672" s="92" t="str">
        <f t="shared" ca="1" si="144"/>
        <v/>
      </c>
      <c r="J672" s="28" t="str">
        <f t="shared" si="145"/>
        <v/>
      </c>
      <c r="K672" s="28" t="str">
        <f t="shared" si="146"/>
        <v/>
      </c>
      <c r="L672" s="28" t="str">
        <f t="shared" ca="1" si="147"/>
        <v/>
      </c>
      <c r="M672" s="28" t="str">
        <f t="shared" si="148"/>
        <v/>
      </c>
      <c r="N672" s="93" t="str">
        <f t="shared" si="149"/>
        <v/>
      </c>
      <c r="O672" s="94" t="str">
        <f t="shared" si="150"/>
        <v/>
      </c>
      <c r="P672" s="70">
        <f t="shared" si="151"/>
        <v>0</v>
      </c>
      <c r="Q672" s="28" t="str">
        <f t="shared" ca="1" si="152"/>
        <v/>
      </c>
      <c r="R672" s="28" t="str">
        <f t="shared" si="153"/>
        <v/>
      </c>
      <c r="S672" s="28" t="str">
        <f t="array" ref="S672">IF(ISBLANK(A672),"",INDEX(Info!$B$3:$H$6442,MATCH(J672,IF(Info!$D$3:$D$6442=K672,Info!$C$3:$C$6442),0),7))</f>
        <v/>
      </c>
    </row>
    <row r="673" spans="1:19" x14ac:dyDescent="0.25">
      <c r="A673" s="75"/>
      <c r="B673" s="75"/>
      <c r="C673" s="72"/>
      <c r="D673" s="72"/>
      <c r="E673" s="41" t="str">
        <f t="shared" si="140"/>
        <v/>
      </c>
      <c r="F673" s="90" t="str">
        <f t="shared" ca="1" si="141"/>
        <v/>
      </c>
      <c r="G673" s="91" t="str">
        <f t="shared" si="142"/>
        <v/>
      </c>
      <c r="H673" s="41" t="str">
        <f t="shared" si="143"/>
        <v/>
      </c>
      <c r="I673" s="92" t="str">
        <f t="shared" ca="1" si="144"/>
        <v/>
      </c>
      <c r="J673" s="28" t="str">
        <f t="shared" si="145"/>
        <v/>
      </c>
      <c r="K673" s="28" t="str">
        <f t="shared" si="146"/>
        <v/>
      </c>
      <c r="L673" s="28" t="str">
        <f t="shared" ca="1" si="147"/>
        <v/>
      </c>
      <c r="M673" s="28" t="str">
        <f t="shared" si="148"/>
        <v/>
      </c>
      <c r="N673" s="93" t="str">
        <f t="shared" si="149"/>
        <v/>
      </c>
      <c r="O673" s="94" t="str">
        <f t="shared" si="150"/>
        <v/>
      </c>
      <c r="P673" s="70">
        <f t="shared" si="151"/>
        <v>0</v>
      </c>
      <c r="Q673" s="28" t="str">
        <f t="shared" ca="1" si="152"/>
        <v/>
      </c>
      <c r="R673" s="28" t="str">
        <f t="shared" si="153"/>
        <v/>
      </c>
      <c r="S673" s="28" t="str">
        <f t="array" ref="S673">IF(ISBLANK(A673),"",INDEX(Info!$B$3:$H$6442,MATCH(J673,IF(Info!$D$3:$D$6442=K673,Info!$C$3:$C$6442),0),7))</f>
        <v/>
      </c>
    </row>
    <row r="674" spans="1:19" x14ac:dyDescent="0.25">
      <c r="A674" s="75"/>
      <c r="B674" s="75"/>
      <c r="C674" s="72"/>
      <c r="D674" s="72"/>
      <c r="E674" s="41" t="str">
        <f t="shared" si="140"/>
        <v/>
      </c>
      <c r="F674" s="90" t="str">
        <f t="shared" ca="1" si="141"/>
        <v/>
      </c>
      <c r="G674" s="91" t="str">
        <f t="shared" si="142"/>
        <v/>
      </c>
      <c r="H674" s="41" t="str">
        <f t="shared" si="143"/>
        <v/>
      </c>
      <c r="I674" s="92" t="str">
        <f t="shared" ca="1" si="144"/>
        <v/>
      </c>
      <c r="J674" s="28" t="str">
        <f t="shared" si="145"/>
        <v/>
      </c>
      <c r="K674" s="28" t="str">
        <f t="shared" si="146"/>
        <v/>
      </c>
      <c r="L674" s="28" t="str">
        <f t="shared" ca="1" si="147"/>
        <v/>
      </c>
      <c r="M674" s="28" t="str">
        <f t="shared" si="148"/>
        <v/>
      </c>
      <c r="N674" s="93" t="str">
        <f t="shared" si="149"/>
        <v/>
      </c>
      <c r="O674" s="94" t="str">
        <f t="shared" si="150"/>
        <v/>
      </c>
      <c r="P674" s="70">
        <f t="shared" si="151"/>
        <v>0</v>
      </c>
      <c r="Q674" s="28" t="str">
        <f t="shared" ca="1" si="152"/>
        <v/>
      </c>
      <c r="R674" s="28" t="str">
        <f t="shared" si="153"/>
        <v/>
      </c>
      <c r="S674" s="28" t="str">
        <f t="array" ref="S674">IF(ISBLANK(A674),"",INDEX(Info!$B$3:$H$6442,MATCH(J674,IF(Info!$D$3:$D$6442=K674,Info!$C$3:$C$6442),0),7))</f>
        <v/>
      </c>
    </row>
    <row r="675" spans="1:19" x14ac:dyDescent="0.25">
      <c r="A675" s="75"/>
      <c r="B675" s="75"/>
      <c r="C675" s="72"/>
      <c r="D675" s="72"/>
      <c r="E675" s="41" t="str">
        <f t="shared" si="140"/>
        <v/>
      </c>
      <c r="F675" s="90" t="str">
        <f t="shared" ca="1" si="141"/>
        <v/>
      </c>
      <c r="G675" s="91" t="str">
        <f t="shared" si="142"/>
        <v/>
      </c>
      <c r="H675" s="41" t="str">
        <f t="shared" si="143"/>
        <v/>
      </c>
      <c r="I675" s="92" t="str">
        <f t="shared" ca="1" si="144"/>
        <v/>
      </c>
      <c r="J675" s="28" t="str">
        <f t="shared" si="145"/>
        <v/>
      </c>
      <c r="K675" s="28" t="str">
        <f t="shared" si="146"/>
        <v/>
      </c>
      <c r="L675" s="28" t="str">
        <f t="shared" ca="1" si="147"/>
        <v/>
      </c>
      <c r="M675" s="28" t="str">
        <f t="shared" si="148"/>
        <v/>
      </c>
      <c r="N675" s="93" t="str">
        <f t="shared" si="149"/>
        <v/>
      </c>
      <c r="O675" s="94" t="str">
        <f t="shared" si="150"/>
        <v/>
      </c>
      <c r="P675" s="70">
        <f t="shared" si="151"/>
        <v>0</v>
      </c>
      <c r="Q675" s="28" t="str">
        <f t="shared" ca="1" si="152"/>
        <v/>
      </c>
      <c r="R675" s="28" t="str">
        <f t="shared" si="153"/>
        <v/>
      </c>
      <c r="S675" s="28" t="str">
        <f t="array" ref="S675">IF(ISBLANK(A675),"",INDEX(Info!$B$3:$H$6442,MATCH(J675,IF(Info!$D$3:$D$6442=K675,Info!$C$3:$C$6442),0),7))</f>
        <v/>
      </c>
    </row>
    <row r="676" spans="1:19" x14ac:dyDescent="0.25">
      <c r="A676" s="75"/>
      <c r="B676" s="75"/>
      <c r="C676" s="72"/>
      <c r="D676" s="72"/>
      <c r="E676" s="41" t="str">
        <f t="shared" si="140"/>
        <v/>
      </c>
      <c r="F676" s="90" t="str">
        <f t="shared" ca="1" si="141"/>
        <v/>
      </c>
      <c r="G676" s="91" t="str">
        <f t="shared" si="142"/>
        <v/>
      </c>
      <c r="H676" s="41" t="str">
        <f t="shared" si="143"/>
        <v/>
      </c>
      <c r="I676" s="92" t="str">
        <f t="shared" ca="1" si="144"/>
        <v/>
      </c>
      <c r="J676" s="28" t="str">
        <f t="shared" si="145"/>
        <v/>
      </c>
      <c r="K676" s="28" t="str">
        <f t="shared" si="146"/>
        <v/>
      </c>
      <c r="L676" s="28" t="str">
        <f t="shared" ca="1" si="147"/>
        <v/>
      </c>
      <c r="M676" s="28" t="str">
        <f t="shared" si="148"/>
        <v/>
      </c>
      <c r="N676" s="93" t="str">
        <f t="shared" si="149"/>
        <v/>
      </c>
      <c r="O676" s="94" t="str">
        <f t="shared" si="150"/>
        <v/>
      </c>
      <c r="P676" s="70">
        <f t="shared" si="151"/>
        <v>0</v>
      </c>
      <c r="Q676" s="28" t="str">
        <f t="shared" ca="1" si="152"/>
        <v/>
      </c>
      <c r="R676" s="28" t="str">
        <f t="shared" si="153"/>
        <v/>
      </c>
      <c r="S676" s="28" t="str">
        <f t="array" ref="S676">IF(ISBLANK(A676),"",INDEX(Info!$B$3:$H$6442,MATCH(J676,IF(Info!$D$3:$D$6442=K676,Info!$C$3:$C$6442),0),7))</f>
        <v/>
      </c>
    </row>
    <row r="677" spans="1:19" x14ac:dyDescent="0.25">
      <c r="A677" s="75"/>
      <c r="B677" s="75"/>
      <c r="C677" s="72"/>
      <c r="D677" s="72"/>
      <c r="E677" s="41" t="str">
        <f t="shared" si="140"/>
        <v/>
      </c>
      <c r="F677" s="90" t="str">
        <f t="shared" ca="1" si="141"/>
        <v/>
      </c>
      <c r="G677" s="91" t="str">
        <f t="shared" si="142"/>
        <v/>
      </c>
      <c r="H677" s="41" t="str">
        <f t="shared" si="143"/>
        <v/>
      </c>
      <c r="I677" s="92" t="str">
        <f t="shared" ca="1" si="144"/>
        <v/>
      </c>
      <c r="J677" s="28" t="str">
        <f t="shared" si="145"/>
        <v/>
      </c>
      <c r="K677" s="28" t="str">
        <f t="shared" si="146"/>
        <v/>
      </c>
      <c r="L677" s="28" t="str">
        <f t="shared" ca="1" si="147"/>
        <v/>
      </c>
      <c r="M677" s="28" t="str">
        <f t="shared" si="148"/>
        <v/>
      </c>
      <c r="N677" s="93" t="str">
        <f t="shared" si="149"/>
        <v/>
      </c>
      <c r="O677" s="94" t="str">
        <f t="shared" si="150"/>
        <v/>
      </c>
      <c r="P677" s="70">
        <f t="shared" si="151"/>
        <v>0</v>
      </c>
      <c r="Q677" s="28" t="str">
        <f t="shared" ca="1" si="152"/>
        <v/>
      </c>
      <c r="R677" s="28" t="str">
        <f t="shared" si="153"/>
        <v/>
      </c>
      <c r="S677" s="28" t="str">
        <f t="array" ref="S677">IF(ISBLANK(A677),"",INDEX(Info!$B$3:$H$6442,MATCH(J677,IF(Info!$D$3:$D$6442=K677,Info!$C$3:$C$6442),0),7))</f>
        <v/>
      </c>
    </row>
    <row r="678" spans="1:19" x14ac:dyDescent="0.25">
      <c r="A678" s="75"/>
      <c r="B678" s="75"/>
      <c r="C678" s="72"/>
      <c r="D678" s="72"/>
      <c r="E678" s="41" t="str">
        <f t="shared" si="140"/>
        <v/>
      </c>
      <c r="F678" s="90" t="str">
        <f t="shared" ca="1" si="141"/>
        <v/>
      </c>
      <c r="G678" s="91" t="str">
        <f t="shared" si="142"/>
        <v/>
      </c>
      <c r="H678" s="41" t="str">
        <f t="shared" si="143"/>
        <v/>
      </c>
      <c r="I678" s="92" t="str">
        <f t="shared" ca="1" si="144"/>
        <v/>
      </c>
      <c r="J678" s="28" t="str">
        <f t="shared" si="145"/>
        <v/>
      </c>
      <c r="K678" s="28" t="str">
        <f t="shared" si="146"/>
        <v/>
      </c>
      <c r="L678" s="28" t="str">
        <f t="shared" ca="1" si="147"/>
        <v/>
      </c>
      <c r="M678" s="28" t="str">
        <f t="shared" si="148"/>
        <v/>
      </c>
      <c r="N678" s="93" t="str">
        <f t="shared" si="149"/>
        <v/>
      </c>
      <c r="O678" s="94" t="str">
        <f t="shared" si="150"/>
        <v/>
      </c>
      <c r="P678" s="70">
        <f t="shared" si="151"/>
        <v>0</v>
      </c>
      <c r="Q678" s="28" t="str">
        <f t="shared" ca="1" si="152"/>
        <v/>
      </c>
      <c r="R678" s="28" t="str">
        <f t="shared" si="153"/>
        <v/>
      </c>
      <c r="S678" s="28" t="str">
        <f t="array" ref="S678">IF(ISBLANK(A678),"",INDEX(Info!$B$3:$H$6442,MATCH(J678,IF(Info!$D$3:$D$6442=K678,Info!$C$3:$C$6442),0),7))</f>
        <v/>
      </c>
    </row>
    <row r="679" spans="1:19" x14ac:dyDescent="0.25">
      <c r="A679" s="75"/>
      <c r="B679" s="75"/>
      <c r="C679" s="72"/>
      <c r="D679" s="72"/>
      <c r="E679" s="41" t="str">
        <f t="shared" si="140"/>
        <v/>
      </c>
      <c r="F679" s="90" t="str">
        <f t="shared" ca="1" si="141"/>
        <v/>
      </c>
      <c r="G679" s="91" t="str">
        <f t="shared" si="142"/>
        <v/>
      </c>
      <c r="H679" s="41" t="str">
        <f t="shared" si="143"/>
        <v/>
      </c>
      <c r="I679" s="92" t="str">
        <f t="shared" ca="1" si="144"/>
        <v/>
      </c>
      <c r="J679" s="28" t="str">
        <f t="shared" si="145"/>
        <v/>
      </c>
      <c r="K679" s="28" t="str">
        <f t="shared" si="146"/>
        <v/>
      </c>
      <c r="L679" s="28" t="str">
        <f t="shared" ca="1" si="147"/>
        <v/>
      </c>
      <c r="M679" s="28" t="str">
        <f t="shared" si="148"/>
        <v/>
      </c>
      <c r="N679" s="93" t="str">
        <f t="shared" si="149"/>
        <v/>
      </c>
      <c r="O679" s="94" t="str">
        <f t="shared" si="150"/>
        <v/>
      </c>
      <c r="P679" s="70">
        <f t="shared" si="151"/>
        <v>0</v>
      </c>
      <c r="Q679" s="28" t="str">
        <f t="shared" ca="1" si="152"/>
        <v/>
      </c>
      <c r="R679" s="28" t="str">
        <f t="shared" si="153"/>
        <v/>
      </c>
      <c r="S679" s="28" t="str">
        <f t="array" ref="S679">IF(ISBLANK(A679),"",INDEX(Info!$B$3:$H$6442,MATCH(J679,IF(Info!$D$3:$D$6442=K679,Info!$C$3:$C$6442),0),7))</f>
        <v/>
      </c>
    </row>
    <row r="680" spans="1:19" x14ac:dyDescent="0.25">
      <c r="A680" s="75"/>
      <c r="B680" s="75"/>
      <c r="C680" s="72"/>
      <c r="D680" s="72"/>
      <c r="E680" s="41" t="str">
        <f t="shared" si="140"/>
        <v/>
      </c>
      <c r="F680" s="90" t="str">
        <f t="shared" ca="1" si="141"/>
        <v/>
      </c>
      <c r="G680" s="91" t="str">
        <f t="shared" si="142"/>
        <v/>
      </c>
      <c r="H680" s="41" t="str">
        <f t="shared" si="143"/>
        <v/>
      </c>
      <c r="I680" s="92" t="str">
        <f t="shared" ca="1" si="144"/>
        <v/>
      </c>
      <c r="J680" s="28" t="str">
        <f t="shared" si="145"/>
        <v/>
      </c>
      <c r="K680" s="28" t="str">
        <f t="shared" si="146"/>
        <v/>
      </c>
      <c r="L680" s="28" t="str">
        <f t="shared" ca="1" si="147"/>
        <v/>
      </c>
      <c r="M680" s="28" t="str">
        <f t="shared" si="148"/>
        <v/>
      </c>
      <c r="N680" s="93" t="str">
        <f t="shared" si="149"/>
        <v/>
      </c>
      <c r="O680" s="94" t="str">
        <f t="shared" si="150"/>
        <v/>
      </c>
      <c r="P680" s="70">
        <f t="shared" si="151"/>
        <v>0</v>
      </c>
      <c r="Q680" s="28" t="str">
        <f t="shared" ca="1" si="152"/>
        <v/>
      </c>
      <c r="R680" s="28" t="str">
        <f t="shared" si="153"/>
        <v/>
      </c>
      <c r="S680" s="28" t="str">
        <f t="array" ref="S680">IF(ISBLANK(A680),"",INDEX(Info!$B$3:$H$6442,MATCH(J680,IF(Info!$D$3:$D$6442=K680,Info!$C$3:$C$6442),0),7))</f>
        <v/>
      </c>
    </row>
    <row r="681" spans="1:19" x14ac:dyDescent="0.25">
      <c r="A681" s="75"/>
      <c r="B681" s="75"/>
      <c r="C681" s="72"/>
      <c r="D681" s="72"/>
      <c r="E681" s="41" t="str">
        <f t="shared" si="140"/>
        <v/>
      </c>
      <c r="F681" s="90" t="str">
        <f t="shared" ca="1" si="141"/>
        <v/>
      </c>
      <c r="G681" s="91" t="str">
        <f t="shared" si="142"/>
        <v/>
      </c>
      <c r="H681" s="41" t="str">
        <f t="shared" si="143"/>
        <v/>
      </c>
      <c r="I681" s="92" t="str">
        <f t="shared" ca="1" si="144"/>
        <v/>
      </c>
      <c r="J681" s="28" t="str">
        <f t="shared" si="145"/>
        <v/>
      </c>
      <c r="K681" s="28" t="str">
        <f t="shared" si="146"/>
        <v/>
      </c>
      <c r="L681" s="28" t="str">
        <f t="shared" ca="1" si="147"/>
        <v/>
      </c>
      <c r="M681" s="28" t="str">
        <f t="shared" si="148"/>
        <v/>
      </c>
      <c r="N681" s="93" t="str">
        <f t="shared" si="149"/>
        <v/>
      </c>
      <c r="O681" s="94" t="str">
        <f t="shared" si="150"/>
        <v/>
      </c>
      <c r="P681" s="70">
        <f t="shared" si="151"/>
        <v>0</v>
      </c>
      <c r="Q681" s="28" t="str">
        <f t="shared" ca="1" si="152"/>
        <v/>
      </c>
      <c r="R681" s="28" t="str">
        <f t="shared" si="153"/>
        <v/>
      </c>
      <c r="S681" s="28" t="str">
        <f t="array" ref="S681">IF(ISBLANK(A681),"",INDEX(Info!$B$3:$H$6442,MATCH(J681,IF(Info!$D$3:$D$6442=K681,Info!$C$3:$C$6442),0),7))</f>
        <v/>
      </c>
    </row>
    <row r="682" spans="1:19" x14ac:dyDescent="0.25">
      <c r="A682" s="75"/>
      <c r="B682" s="75"/>
      <c r="C682" s="72"/>
      <c r="D682" s="72"/>
      <c r="E682" s="41" t="str">
        <f t="shared" si="140"/>
        <v/>
      </c>
      <c r="F682" s="90" t="str">
        <f t="shared" ca="1" si="141"/>
        <v/>
      </c>
      <c r="G682" s="91" t="str">
        <f t="shared" si="142"/>
        <v/>
      </c>
      <c r="H682" s="41" t="str">
        <f t="shared" si="143"/>
        <v/>
      </c>
      <c r="I682" s="92" t="str">
        <f t="shared" ca="1" si="144"/>
        <v/>
      </c>
      <c r="J682" s="28" t="str">
        <f t="shared" si="145"/>
        <v/>
      </c>
      <c r="K682" s="28" t="str">
        <f t="shared" si="146"/>
        <v/>
      </c>
      <c r="L682" s="28" t="str">
        <f t="shared" ca="1" si="147"/>
        <v/>
      </c>
      <c r="M682" s="28" t="str">
        <f t="shared" si="148"/>
        <v/>
      </c>
      <c r="N682" s="93" t="str">
        <f t="shared" si="149"/>
        <v/>
      </c>
      <c r="O682" s="94" t="str">
        <f t="shared" si="150"/>
        <v/>
      </c>
      <c r="P682" s="70">
        <f t="shared" si="151"/>
        <v>0</v>
      </c>
      <c r="Q682" s="28" t="str">
        <f t="shared" ca="1" si="152"/>
        <v/>
      </c>
      <c r="R682" s="28" t="str">
        <f t="shared" si="153"/>
        <v/>
      </c>
      <c r="S682" s="28" t="str">
        <f t="array" ref="S682">IF(ISBLANK(A682),"",INDEX(Info!$B$3:$H$6442,MATCH(J682,IF(Info!$D$3:$D$6442=K682,Info!$C$3:$C$6442),0),7))</f>
        <v/>
      </c>
    </row>
    <row r="683" spans="1:19" x14ac:dyDescent="0.25">
      <c r="A683" s="75"/>
      <c r="B683" s="75"/>
      <c r="C683" s="72"/>
      <c r="D683" s="72"/>
      <c r="E683" s="41" t="str">
        <f t="shared" si="140"/>
        <v/>
      </c>
      <c r="F683" s="90" t="str">
        <f t="shared" ca="1" si="141"/>
        <v/>
      </c>
      <c r="G683" s="91" t="str">
        <f t="shared" si="142"/>
        <v/>
      </c>
      <c r="H683" s="41" t="str">
        <f t="shared" si="143"/>
        <v/>
      </c>
      <c r="I683" s="92" t="str">
        <f t="shared" ca="1" si="144"/>
        <v/>
      </c>
      <c r="J683" s="28" t="str">
        <f t="shared" si="145"/>
        <v/>
      </c>
      <c r="K683" s="28" t="str">
        <f t="shared" si="146"/>
        <v/>
      </c>
      <c r="L683" s="28" t="str">
        <f t="shared" ca="1" si="147"/>
        <v/>
      </c>
      <c r="M683" s="28" t="str">
        <f t="shared" si="148"/>
        <v/>
      </c>
      <c r="N683" s="93" t="str">
        <f t="shared" si="149"/>
        <v/>
      </c>
      <c r="O683" s="94" t="str">
        <f t="shared" si="150"/>
        <v/>
      </c>
      <c r="P683" s="70">
        <f t="shared" si="151"/>
        <v>0</v>
      </c>
      <c r="Q683" s="28" t="str">
        <f t="shared" ca="1" si="152"/>
        <v/>
      </c>
      <c r="R683" s="28" t="str">
        <f t="shared" si="153"/>
        <v/>
      </c>
      <c r="S683" s="28" t="str">
        <f t="array" ref="S683">IF(ISBLANK(A683),"",INDEX(Info!$B$3:$H$6442,MATCH(J683,IF(Info!$D$3:$D$6442=K683,Info!$C$3:$C$6442),0),7))</f>
        <v/>
      </c>
    </row>
    <row r="684" spans="1:19" x14ac:dyDescent="0.25">
      <c r="A684" s="75"/>
      <c r="B684" s="75"/>
      <c r="C684" s="72"/>
      <c r="D684" s="72"/>
      <c r="E684" s="41" t="str">
        <f t="shared" si="140"/>
        <v/>
      </c>
      <c r="F684" s="90" t="str">
        <f t="shared" ca="1" si="141"/>
        <v/>
      </c>
      <c r="G684" s="91" t="str">
        <f t="shared" si="142"/>
        <v/>
      </c>
      <c r="H684" s="41" t="str">
        <f t="shared" si="143"/>
        <v/>
      </c>
      <c r="I684" s="92" t="str">
        <f t="shared" ca="1" si="144"/>
        <v/>
      </c>
      <c r="J684" s="28" t="str">
        <f t="shared" si="145"/>
        <v/>
      </c>
      <c r="K684" s="28" t="str">
        <f t="shared" si="146"/>
        <v/>
      </c>
      <c r="L684" s="28" t="str">
        <f t="shared" ca="1" si="147"/>
        <v/>
      </c>
      <c r="M684" s="28" t="str">
        <f t="shared" si="148"/>
        <v/>
      </c>
      <c r="N684" s="93" t="str">
        <f t="shared" si="149"/>
        <v/>
      </c>
      <c r="O684" s="94" t="str">
        <f t="shared" si="150"/>
        <v/>
      </c>
      <c r="P684" s="70">
        <f t="shared" si="151"/>
        <v>0</v>
      </c>
      <c r="Q684" s="28" t="str">
        <f t="shared" ca="1" si="152"/>
        <v/>
      </c>
      <c r="R684" s="28" t="str">
        <f t="shared" si="153"/>
        <v/>
      </c>
      <c r="S684" s="28" t="str">
        <f t="array" ref="S684">IF(ISBLANK(A684),"",INDEX(Info!$B$3:$H$6442,MATCH(J684,IF(Info!$D$3:$D$6442=K684,Info!$C$3:$C$6442),0),7))</f>
        <v/>
      </c>
    </row>
    <row r="685" spans="1:19" x14ac:dyDescent="0.25">
      <c r="A685" s="75"/>
      <c r="B685" s="75"/>
      <c r="C685" s="72"/>
      <c r="D685" s="72"/>
      <c r="E685" s="41" t="str">
        <f t="shared" si="140"/>
        <v/>
      </c>
      <c r="F685" s="90" t="str">
        <f t="shared" ca="1" si="141"/>
        <v/>
      </c>
      <c r="G685" s="91" t="str">
        <f t="shared" si="142"/>
        <v/>
      </c>
      <c r="H685" s="41" t="str">
        <f t="shared" si="143"/>
        <v/>
      </c>
      <c r="I685" s="92" t="str">
        <f t="shared" ca="1" si="144"/>
        <v/>
      </c>
      <c r="J685" s="28" t="str">
        <f t="shared" si="145"/>
        <v/>
      </c>
      <c r="K685" s="28" t="str">
        <f t="shared" si="146"/>
        <v/>
      </c>
      <c r="L685" s="28" t="str">
        <f t="shared" ca="1" si="147"/>
        <v/>
      </c>
      <c r="M685" s="28" t="str">
        <f t="shared" si="148"/>
        <v/>
      </c>
      <c r="N685" s="93" t="str">
        <f t="shared" si="149"/>
        <v/>
      </c>
      <c r="O685" s="94" t="str">
        <f t="shared" si="150"/>
        <v/>
      </c>
      <c r="P685" s="70">
        <f t="shared" si="151"/>
        <v>0</v>
      </c>
      <c r="Q685" s="28" t="str">
        <f t="shared" ca="1" si="152"/>
        <v/>
      </c>
      <c r="R685" s="28" t="str">
        <f t="shared" si="153"/>
        <v/>
      </c>
      <c r="S685" s="28" t="str">
        <f t="array" ref="S685">IF(ISBLANK(A685),"",INDEX(Info!$B$3:$H$6442,MATCH(J685,IF(Info!$D$3:$D$6442=K685,Info!$C$3:$C$6442),0),7))</f>
        <v/>
      </c>
    </row>
    <row r="686" spans="1:19" x14ac:dyDescent="0.25">
      <c r="A686" s="75"/>
      <c r="B686" s="75"/>
      <c r="C686" s="72"/>
      <c r="D686" s="72"/>
      <c r="E686" s="41" t="str">
        <f t="shared" si="140"/>
        <v/>
      </c>
      <c r="F686" s="90" t="str">
        <f t="shared" ca="1" si="141"/>
        <v/>
      </c>
      <c r="G686" s="91" t="str">
        <f t="shared" si="142"/>
        <v/>
      </c>
      <c r="H686" s="41" t="str">
        <f t="shared" si="143"/>
        <v/>
      </c>
      <c r="I686" s="92" t="str">
        <f t="shared" ca="1" si="144"/>
        <v/>
      </c>
      <c r="J686" s="28" t="str">
        <f t="shared" si="145"/>
        <v/>
      </c>
      <c r="K686" s="28" t="str">
        <f t="shared" si="146"/>
        <v/>
      </c>
      <c r="L686" s="28" t="str">
        <f t="shared" ca="1" si="147"/>
        <v/>
      </c>
      <c r="M686" s="28" t="str">
        <f t="shared" si="148"/>
        <v/>
      </c>
      <c r="N686" s="93" t="str">
        <f t="shared" si="149"/>
        <v/>
      </c>
      <c r="O686" s="94" t="str">
        <f t="shared" si="150"/>
        <v/>
      </c>
      <c r="P686" s="70">
        <f t="shared" si="151"/>
        <v>0</v>
      </c>
      <c r="Q686" s="28" t="str">
        <f t="shared" ca="1" si="152"/>
        <v/>
      </c>
      <c r="R686" s="28" t="str">
        <f t="shared" si="153"/>
        <v/>
      </c>
      <c r="S686" s="28" t="str">
        <f t="array" ref="S686">IF(ISBLANK(A686),"",INDEX(Info!$B$3:$H$6442,MATCH(J686,IF(Info!$D$3:$D$6442=K686,Info!$C$3:$C$6442),0),7))</f>
        <v/>
      </c>
    </row>
    <row r="687" spans="1:19" x14ac:dyDescent="0.25">
      <c r="A687" s="75"/>
      <c r="B687" s="75"/>
      <c r="C687" s="72"/>
      <c r="D687" s="72"/>
      <c r="E687" s="41" t="str">
        <f t="shared" si="140"/>
        <v/>
      </c>
      <c r="F687" s="90" t="str">
        <f t="shared" ca="1" si="141"/>
        <v/>
      </c>
      <c r="G687" s="91" t="str">
        <f t="shared" si="142"/>
        <v/>
      </c>
      <c r="H687" s="41" t="str">
        <f t="shared" si="143"/>
        <v/>
      </c>
      <c r="I687" s="92" t="str">
        <f t="shared" ca="1" si="144"/>
        <v/>
      </c>
      <c r="J687" s="28" t="str">
        <f t="shared" si="145"/>
        <v/>
      </c>
      <c r="K687" s="28" t="str">
        <f t="shared" si="146"/>
        <v/>
      </c>
      <c r="L687" s="28" t="str">
        <f t="shared" ca="1" si="147"/>
        <v/>
      </c>
      <c r="M687" s="28" t="str">
        <f t="shared" si="148"/>
        <v/>
      </c>
      <c r="N687" s="93" t="str">
        <f t="shared" si="149"/>
        <v/>
      </c>
      <c r="O687" s="94" t="str">
        <f t="shared" si="150"/>
        <v/>
      </c>
      <c r="P687" s="70">
        <f t="shared" si="151"/>
        <v>0</v>
      </c>
      <c r="Q687" s="28" t="str">
        <f t="shared" ca="1" si="152"/>
        <v/>
      </c>
      <c r="R687" s="28" t="str">
        <f t="shared" si="153"/>
        <v/>
      </c>
      <c r="S687" s="28" t="str">
        <f t="array" ref="S687">IF(ISBLANK(A687),"",INDEX(Info!$B$3:$H$6442,MATCH(J687,IF(Info!$D$3:$D$6442=K687,Info!$C$3:$C$6442),0),7))</f>
        <v/>
      </c>
    </row>
    <row r="688" spans="1:19" x14ac:dyDescent="0.25">
      <c r="A688" s="75"/>
      <c r="B688" s="75"/>
      <c r="C688" s="72"/>
      <c r="D688" s="72"/>
      <c r="E688" s="41" t="str">
        <f t="shared" si="140"/>
        <v/>
      </c>
      <c r="F688" s="90" t="str">
        <f t="shared" ca="1" si="141"/>
        <v/>
      </c>
      <c r="G688" s="91" t="str">
        <f t="shared" si="142"/>
        <v/>
      </c>
      <c r="H688" s="41" t="str">
        <f t="shared" si="143"/>
        <v/>
      </c>
      <c r="I688" s="92" t="str">
        <f t="shared" ca="1" si="144"/>
        <v/>
      </c>
      <c r="J688" s="28" t="str">
        <f t="shared" si="145"/>
        <v/>
      </c>
      <c r="K688" s="28" t="str">
        <f t="shared" si="146"/>
        <v/>
      </c>
      <c r="L688" s="28" t="str">
        <f t="shared" ca="1" si="147"/>
        <v/>
      </c>
      <c r="M688" s="28" t="str">
        <f t="shared" si="148"/>
        <v/>
      </c>
      <c r="N688" s="93" t="str">
        <f t="shared" si="149"/>
        <v/>
      </c>
      <c r="O688" s="94" t="str">
        <f t="shared" si="150"/>
        <v/>
      </c>
      <c r="P688" s="70">
        <f t="shared" si="151"/>
        <v>0</v>
      </c>
      <c r="Q688" s="28" t="str">
        <f t="shared" ca="1" si="152"/>
        <v/>
      </c>
      <c r="R688" s="28" t="str">
        <f t="shared" si="153"/>
        <v/>
      </c>
      <c r="S688" s="28" t="str">
        <f t="array" ref="S688">IF(ISBLANK(A688),"",INDEX(Info!$B$3:$H$6442,MATCH(J688,IF(Info!$D$3:$D$6442=K688,Info!$C$3:$C$6442),0),7))</f>
        <v/>
      </c>
    </row>
    <row r="689" spans="1:19" x14ac:dyDescent="0.25">
      <c r="A689" s="75"/>
      <c r="B689" s="75"/>
      <c r="C689" s="72"/>
      <c r="D689" s="72"/>
      <c r="E689" s="41" t="str">
        <f t="shared" si="140"/>
        <v/>
      </c>
      <c r="F689" s="90" t="str">
        <f t="shared" ca="1" si="141"/>
        <v/>
      </c>
      <c r="G689" s="91" t="str">
        <f t="shared" si="142"/>
        <v/>
      </c>
      <c r="H689" s="41" t="str">
        <f t="shared" si="143"/>
        <v/>
      </c>
      <c r="I689" s="92" t="str">
        <f t="shared" ca="1" si="144"/>
        <v/>
      </c>
      <c r="J689" s="28" t="str">
        <f t="shared" si="145"/>
        <v/>
      </c>
      <c r="K689" s="28" t="str">
        <f t="shared" si="146"/>
        <v/>
      </c>
      <c r="L689" s="28" t="str">
        <f t="shared" ca="1" si="147"/>
        <v/>
      </c>
      <c r="M689" s="28" t="str">
        <f t="shared" si="148"/>
        <v/>
      </c>
      <c r="N689" s="93" t="str">
        <f t="shared" si="149"/>
        <v/>
      </c>
      <c r="O689" s="94" t="str">
        <f t="shared" si="150"/>
        <v/>
      </c>
      <c r="P689" s="70">
        <f t="shared" si="151"/>
        <v>0</v>
      </c>
      <c r="Q689" s="28" t="str">
        <f t="shared" ca="1" si="152"/>
        <v/>
      </c>
      <c r="R689" s="28" t="str">
        <f t="shared" si="153"/>
        <v/>
      </c>
      <c r="S689" s="28" t="str">
        <f t="array" ref="S689">IF(ISBLANK(A689),"",INDEX(Info!$B$3:$H$6442,MATCH(J689,IF(Info!$D$3:$D$6442=K689,Info!$C$3:$C$6442),0),7))</f>
        <v/>
      </c>
    </row>
    <row r="690" spans="1:19" x14ac:dyDescent="0.25">
      <c r="A690" s="75"/>
      <c r="B690" s="75"/>
      <c r="C690" s="72"/>
      <c r="D690" s="72"/>
      <c r="E690" s="41" t="str">
        <f t="shared" si="140"/>
        <v/>
      </c>
      <c r="F690" s="90" t="str">
        <f t="shared" ca="1" si="141"/>
        <v/>
      </c>
      <c r="G690" s="91" t="str">
        <f t="shared" si="142"/>
        <v/>
      </c>
      <c r="H690" s="41" t="str">
        <f t="shared" si="143"/>
        <v/>
      </c>
      <c r="I690" s="92" t="str">
        <f t="shared" ca="1" si="144"/>
        <v/>
      </c>
      <c r="J690" s="28" t="str">
        <f t="shared" si="145"/>
        <v/>
      </c>
      <c r="K690" s="28" t="str">
        <f t="shared" si="146"/>
        <v/>
      </c>
      <c r="L690" s="28" t="str">
        <f t="shared" ca="1" si="147"/>
        <v/>
      </c>
      <c r="M690" s="28" t="str">
        <f t="shared" si="148"/>
        <v/>
      </c>
      <c r="N690" s="93" t="str">
        <f t="shared" si="149"/>
        <v/>
      </c>
      <c r="O690" s="94" t="str">
        <f t="shared" si="150"/>
        <v/>
      </c>
      <c r="P690" s="70">
        <f t="shared" si="151"/>
        <v>0</v>
      </c>
      <c r="Q690" s="28" t="str">
        <f t="shared" ca="1" si="152"/>
        <v/>
      </c>
      <c r="R690" s="28" t="str">
        <f t="shared" si="153"/>
        <v/>
      </c>
      <c r="S690" s="28" t="str">
        <f t="array" ref="S690">IF(ISBLANK(A690),"",INDEX(Info!$B$3:$H$6442,MATCH(J690,IF(Info!$D$3:$D$6442=K690,Info!$C$3:$C$6442),0),7))</f>
        <v/>
      </c>
    </row>
    <row r="691" spans="1:19" x14ac:dyDescent="0.25">
      <c r="A691" s="75"/>
      <c r="B691" s="75"/>
      <c r="C691" s="72"/>
      <c r="D691" s="72"/>
      <c r="E691" s="41" t="str">
        <f t="shared" si="140"/>
        <v/>
      </c>
      <c r="F691" s="90" t="str">
        <f t="shared" ca="1" si="141"/>
        <v/>
      </c>
      <c r="G691" s="91" t="str">
        <f t="shared" si="142"/>
        <v/>
      </c>
      <c r="H691" s="41" t="str">
        <f t="shared" si="143"/>
        <v/>
      </c>
      <c r="I691" s="92" t="str">
        <f t="shared" ca="1" si="144"/>
        <v/>
      </c>
      <c r="J691" s="28" t="str">
        <f t="shared" si="145"/>
        <v/>
      </c>
      <c r="K691" s="28" t="str">
        <f t="shared" si="146"/>
        <v/>
      </c>
      <c r="L691" s="28" t="str">
        <f t="shared" ca="1" si="147"/>
        <v/>
      </c>
      <c r="M691" s="28" t="str">
        <f t="shared" si="148"/>
        <v/>
      </c>
      <c r="N691" s="93" t="str">
        <f t="shared" si="149"/>
        <v/>
      </c>
      <c r="O691" s="94" t="str">
        <f t="shared" si="150"/>
        <v/>
      </c>
      <c r="P691" s="70">
        <f t="shared" si="151"/>
        <v>0</v>
      </c>
      <c r="Q691" s="28" t="str">
        <f t="shared" ca="1" si="152"/>
        <v/>
      </c>
      <c r="R691" s="28" t="str">
        <f t="shared" si="153"/>
        <v/>
      </c>
      <c r="S691" s="28" t="str">
        <f t="array" ref="S691">IF(ISBLANK(A691),"",INDEX(Info!$B$3:$H$6442,MATCH(J691,IF(Info!$D$3:$D$6442=K691,Info!$C$3:$C$6442),0),7))</f>
        <v/>
      </c>
    </row>
    <row r="692" spans="1:19" x14ac:dyDescent="0.25">
      <c r="A692" s="75"/>
      <c r="B692" s="75"/>
      <c r="C692" s="72"/>
      <c r="D692" s="72"/>
      <c r="E692" s="41" t="str">
        <f t="shared" si="140"/>
        <v/>
      </c>
      <c r="F692" s="90" t="str">
        <f t="shared" ca="1" si="141"/>
        <v/>
      </c>
      <c r="G692" s="91" t="str">
        <f t="shared" si="142"/>
        <v/>
      </c>
      <c r="H692" s="41" t="str">
        <f t="shared" si="143"/>
        <v/>
      </c>
      <c r="I692" s="92" t="str">
        <f t="shared" ca="1" si="144"/>
        <v/>
      </c>
      <c r="J692" s="28" t="str">
        <f t="shared" si="145"/>
        <v/>
      </c>
      <c r="K692" s="28" t="str">
        <f t="shared" si="146"/>
        <v/>
      </c>
      <c r="L692" s="28" t="str">
        <f t="shared" ca="1" si="147"/>
        <v/>
      </c>
      <c r="M692" s="28" t="str">
        <f t="shared" si="148"/>
        <v/>
      </c>
      <c r="N692" s="93" t="str">
        <f t="shared" si="149"/>
        <v/>
      </c>
      <c r="O692" s="94" t="str">
        <f t="shared" si="150"/>
        <v/>
      </c>
      <c r="P692" s="70">
        <f t="shared" si="151"/>
        <v>0</v>
      </c>
      <c r="Q692" s="28" t="str">
        <f t="shared" ca="1" si="152"/>
        <v/>
      </c>
      <c r="R692" s="28" t="str">
        <f t="shared" si="153"/>
        <v/>
      </c>
      <c r="S692" s="28" t="str">
        <f t="array" ref="S692">IF(ISBLANK(A692),"",INDEX(Info!$B$3:$H$6442,MATCH(J692,IF(Info!$D$3:$D$6442=K692,Info!$C$3:$C$6442),0),7))</f>
        <v/>
      </c>
    </row>
    <row r="693" spans="1:19" x14ac:dyDescent="0.25">
      <c r="A693" s="75"/>
      <c r="B693" s="75"/>
      <c r="C693" s="72"/>
      <c r="D693" s="72"/>
      <c r="E693" s="41" t="str">
        <f t="shared" si="140"/>
        <v/>
      </c>
      <c r="F693" s="90" t="str">
        <f t="shared" ca="1" si="141"/>
        <v/>
      </c>
      <c r="G693" s="91" t="str">
        <f t="shared" si="142"/>
        <v/>
      </c>
      <c r="H693" s="41" t="str">
        <f t="shared" si="143"/>
        <v/>
      </c>
      <c r="I693" s="92" t="str">
        <f t="shared" ca="1" si="144"/>
        <v/>
      </c>
      <c r="J693" s="28" t="str">
        <f t="shared" si="145"/>
        <v/>
      </c>
      <c r="K693" s="28" t="str">
        <f t="shared" si="146"/>
        <v/>
      </c>
      <c r="L693" s="28" t="str">
        <f t="shared" ca="1" si="147"/>
        <v/>
      </c>
      <c r="M693" s="28" t="str">
        <f t="shared" si="148"/>
        <v/>
      </c>
      <c r="N693" s="93" t="str">
        <f t="shared" si="149"/>
        <v/>
      </c>
      <c r="O693" s="94" t="str">
        <f t="shared" si="150"/>
        <v/>
      </c>
      <c r="P693" s="70">
        <f t="shared" si="151"/>
        <v>0</v>
      </c>
      <c r="Q693" s="28" t="str">
        <f t="shared" ca="1" si="152"/>
        <v/>
      </c>
      <c r="R693" s="28" t="str">
        <f t="shared" si="153"/>
        <v/>
      </c>
      <c r="S693" s="28" t="str">
        <f t="array" ref="S693">IF(ISBLANK(A693),"",INDEX(Info!$B$3:$H$6442,MATCH(J693,IF(Info!$D$3:$D$6442=K693,Info!$C$3:$C$6442),0),7))</f>
        <v/>
      </c>
    </row>
    <row r="694" spans="1:19" x14ac:dyDescent="0.25">
      <c r="A694" s="75"/>
      <c r="B694" s="75"/>
      <c r="C694" s="72"/>
      <c r="D694" s="72"/>
      <c r="E694" s="41" t="str">
        <f t="shared" si="140"/>
        <v/>
      </c>
      <c r="F694" s="90" t="str">
        <f t="shared" ca="1" si="141"/>
        <v/>
      </c>
      <c r="G694" s="91" t="str">
        <f t="shared" si="142"/>
        <v/>
      </c>
      <c r="H694" s="41" t="str">
        <f t="shared" si="143"/>
        <v/>
      </c>
      <c r="I694" s="92" t="str">
        <f t="shared" ca="1" si="144"/>
        <v/>
      </c>
      <c r="J694" s="28" t="str">
        <f t="shared" si="145"/>
        <v/>
      </c>
      <c r="K694" s="28" t="str">
        <f t="shared" si="146"/>
        <v/>
      </c>
      <c r="L694" s="28" t="str">
        <f t="shared" ca="1" si="147"/>
        <v/>
      </c>
      <c r="M694" s="28" t="str">
        <f t="shared" si="148"/>
        <v/>
      </c>
      <c r="N694" s="93" t="str">
        <f t="shared" si="149"/>
        <v/>
      </c>
      <c r="O694" s="94" t="str">
        <f t="shared" si="150"/>
        <v/>
      </c>
      <c r="P694" s="70">
        <f t="shared" si="151"/>
        <v>0</v>
      </c>
      <c r="Q694" s="28" t="str">
        <f t="shared" ca="1" si="152"/>
        <v/>
      </c>
      <c r="R694" s="28" t="str">
        <f t="shared" si="153"/>
        <v/>
      </c>
      <c r="S694" s="28" t="str">
        <f t="array" ref="S694">IF(ISBLANK(A694),"",INDEX(Info!$B$3:$H$6442,MATCH(J694,IF(Info!$D$3:$D$6442=K694,Info!$C$3:$C$6442),0),7))</f>
        <v/>
      </c>
    </row>
    <row r="695" spans="1:19" x14ac:dyDescent="0.25">
      <c r="A695" s="75"/>
      <c r="B695" s="75"/>
      <c r="C695" s="72"/>
      <c r="D695" s="72"/>
      <c r="E695" s="41" t="str">
        <f t="shared" si="140"/>
        <v/>
      </c>
      <c r="F695" s="90" t="str">
        <f t="shared" ca="1" si="141"/>
        <v/>
      </c>
      <c r="G695" s="91" t="str">
        <f t="shared" si="142"/>
        <v/>
      </c>
      <c r="H695" s="41" t="str">
        <f t="shared" si="143"/>
        <v/>
      </c>
      <c r="I695" s="92" t="str">
        <f t="shared" ca="1" si="144"/>
        <v/>
      </c>
      <c r="J695" s="28" t="str">
        <f t="shared" si="145"/>
        <v/>
      </c>
      <c r="K695" s="28" t="str">
        <f t="shared" si="146"/>
        <v/>
      </c>
      <c r="L695" s="28" t="str">
        <f t="shared" ca="1" si="147"/>
        <v/>
      </c>
      <c r="M695" s="28" t="str">
        <f t="shared" si="148"/>
        <v/>
      </c>
      <c r="N695" s="93" t="str">
        <f t="shared" si="149"/>
        <v/>
      </c>
      <c r="O695" s="94" t="str">
        <f t="shared" si="150"/>
        <v/>
      </c>
      <c r="P695" s="70">
        <f t="shared" si="151"/>
        <v>0</v>
      </c>
      <c r="Q695" s="28" t="str">
        <f t="shared" ca="1" si="152"/>
        <v/>
      </c>
      <c r="R695" s="28" t="str">
        <f t="shared" si="153"/>
        <v/>
      </c>
      <c r="S695" s="28" t="str">
        <f t="array" ref="S695">IF(ISBLANK(A695),"",INDEX(Info!$B$3:$H$6442,MATCH(J695,IF(Info!$D$3:$D$6442=K695,Info!$C$3:$C$6442),0),7))</f>
        <v/>
      </c>
    </row>
    <row r="696" spans="1:19" x14ac:dyDescent="0.25">
      <c r="A696" s="75"/>
      <c r="B696" s="75"/>
      <c r="C696" s="72"/>
      <c r="D696" s="72"/>
      <c r="E696" s="41" t="str">
        <f t="shared" si="140"/>
        <v/>
      </c>
      <c r="F696" s="90" t="str">
        <f t="shared" ca="1" si="141"/>
        <v/>
      </c>
      <c r="G696" s="91" t="str">
        <f t="shared" si="142"/>
        <v/>
      </c>
      <c r="H696" s="41" t="str">
        <f t="shared" si="143"/>
        <v/>
      </c>
      <c r="I696" s="92" t="str">
        <f t="shared" ca="1" si="144"/>
        <v/>
      </c>
      <c r="J696" s="28" t="str">
        <f t="shared" si="145"/>
        <v/>
      </c>
      <c r="K696" s="28" t="str">
        <f t="shared" si="146"/>
        <v/>
      </c>
      <c r="L696" s="28" t="str">
        <f t="shared" ca="1" si="147"/>
        <v/>
      </c>
      <c r="M696" s="28" t="str">
        <f t="shared" si="148"/>
        <v/>
      </c>
      <c r="N696" s="93" t="str">
        <f t="shared" si="149"/>
        <v/>
      </c>
      <c r="O696" s="94" t="str">
        <f t="shared" si="150"/>
        <v/>
      </c>
      <c r="P696" s="70">
        <f t="shared" si="151"/>
        <v>0</v>
      </c>
      <c r="Q696" s="28" t="str">
        <f t="shared" ca="1" si="152"/>
        <v/>
      </c>
      <c r="R696" s="28" t="str">
        <f t="shared" si="153"/>
        <v/>
      </c>
      <c r="S696" s="28" t="str">
        <f t="array" ref="S696">IF(ISBLANK(A696),"",INDEX(Info!$B$3:$H$6442,MATCH(J696,IF(Info!$D$3:$D$6442=K696,Info!$C$3:$C$6442),0),7))</f>
        <v/>
      </c>
    </row>
    <row r="697" spans="1:19" x14ac:dyDescent="0.25">
      <c r="A697" s="75"/>
      <c r="B697" s="75"/>
      <c r="C697" s="72"/>
      <c r="D697" s="72"/>
      <c r="E697" s="41" t="str">
        <f t="shared" si="140"/>
        <v/>
      </c>
      <c r="F697" s="90" t="str">
        <f t="shared" ca="1" si="141"/>
        <v/>
      </c>
      <c r="G697" s="91" t="str">
        <f t="shared" si="142"/>
        <v/>
      </c>
      <c r="H697" s="41" t="str">
        <f t="shared" si="143"/>
        <v/>
      </c>
      <c r="I697" s="92" t="str">
        <f t="shared" ca="1" si="144"/>
        <v/>
      </c>
      <c r="J697" s="28" t="str">
        <f t="shared" si="145"/>
        <v/>
      </c>
      <c r="K697" s="28" t="str">
        <f t="shared" si="146"/>
        <v/>
      </c>
      <c r="L697" s="28" t="str">
        <f t="shared" ca="1" si="147"/>
        <v/>
      </c>
      <c r="M697" s="28" t="str">
        <f t="shared" si="148"/>
        <v/>
      </c>
      <c r="N697" s="93" t="str">
        <f t="shared" si="149"/>
        <v/>
      </c>
      <c r="O697" s="94" t="str">
        <f t="shared" si="150"/>
        <v/>
      </c>
      <c r="P697" s="70">
        <f t="shared" si="151"/>
        <v>0</v>
      </c>
      <c r="Q697" s="28" t="str">
        <f t="shared" ca="1" si="152"/>
        <v/>
      </c>
      <c r="R697" s="28" t="str">
        <f t="shared" si="153"/>
        <v/>
      </c>
      <c r="S697" s="28" t="str">
        <f t="array" ref="S697">IF(ISBLANK(A697),"",INDEX(Info!$B$3:$H$6442,MATCH(J697,IF(Info!$D$3:$D$6442=K697,Info!$C$3:$C$6442),0),7))</f>
        <v/>
      </c>
    </row>
    <row r="698" spans="1:19" x14ac:dyDescent="0.25">
      <c r="A698" s="75"/>
      <c r="B698" s="75"/>
      <c r="C698" s="72"/>
      <c r="D698" s="72"/>
      <c r="E698" s="41" t="str">
        <f t="shared" si="140"/>
        <v/>
      </c>
      <c r="F698" s="90" t="str">
        <f t="shared" ca="1" si="141"/>
        <v/>
      </c>
      <c r="G698" s="91" t="str">
        <f t="shared" si="142"/>
        <v/>
      </c>
      <c r="H698" s="41" t="str">
        <f t="shared" si="143"/>
        <v/>
      </c>
      <c r="I698" s="92" t="str">
        <f t="shared" ca="1" si="144"/>
        <v/>
      </c>
      <c r="J698" s="28" t="str">
        <f t="shared" si="145"/>
        <v/>
      </c>
      <c r="K698" s="28" t="str">
        <f t="shared" si="146"/>
        <v/>
      </c>
      <c r="L698" s="28" t="str">
        <f t="shared" ca="1" si="147"/>
        <v/>
      </c>
      <c r="M698" s="28" t="str">
        <f t="shared" si="148"/>
        <v/>
      </c>
      <c r="N698" s="93" t="str">
        <f t="shared" si="149"/>
        <v/>
      </c>
      <c r="O698" s="94" t="str">
        <f t="shared" si="150"/>
        <v/>
      </c>
      <c r="P698" s="70">
        <f t="shared" si="151"/>
        <v>0</v>
      </c>
      <c r="Q698" s="28" t="str">
        <f t="shared" ca="1" si="152"/>
        <v/>
      </c>
      <c r="R698" s="28" t="str">
        <f t="shared" si="153"/>
        <v/>
      </c>
      <c r="S698" s="28" t="str">
        <f t="array" ref="S698">IF(ISBLANK(A698),"",INDEX(Info!$B$3:$H$6442,MATCH(J698,IF(Info!$D$3:$D$6442=K698,Info!$C$3:$C$6442),0),7))</f>
        <v/>
      </c>
    </row>
    <row r="699" spans="1:19" x14ac:dyDescent="0.25">
      <c r="A699" s="75"/>
      <c r="B699" s="75"/>
      <c r="C699" s="72"/>
      <c r="D699" s="72"/>
      <c r="E699" s="41" t="str">
        <f t="shared" si="140"/>
        <v/>
      </c>
      <c r="F699" s="90" t="str">
        <f t="shared" ca="1" si="141"/>
        <v/>
      </c>
      <c r="G699" s="91" t="str">
        <f t="shared" si="142"/>
        <v/>
      </c>
      <c r="H699" s="41" t="str">
        <f t="shared" si="143"/>
        <v/>
      </c>
      <c r="I699" s="92" t="str">
        <f t="shared" ca="1" si="144"/>
        <v/>
      </c>
      <c r="J699" s="28" t="str">
        <f t="shared" si="145"/>
        <v/>
      </c>
      <c r="K699" s="28" t="str">
        <f t="shared" si="146"/>
        <v/>
      </c>
      <c r="L699" s="28" t="str">
        <f t="shared" ca="1" si="147"/>
        <v/>
      </c>
      <c r="M699" s="28" t="str">
        <f t="shared" si="148"/>
        <v/>
      </c>
      <c r="N699" s="93" t="str">
        <f t="shared" si="149"/>
        <v/>
      </c>
      <c r="O699" s="94" t="str">
        <f t="shared" si="150"/>
        <v/>
      </c>
      <c r="P699" s="70">
        <f t="shared" si="151"/>
        <v>0</v>
      </c>
      <c r="Q699" s="28" t="str">
        <f t="shared" ca="1" si="152"/>
        <v/>
      </c>
      <c r="R699" s="28" t="str">
        <f t="shared" si="153"/>
        <v/>
      </c>
      <c r="S699" s="28" t="str">
        <f t="array" ref="S699">IF(ISBLANK(A699),"",INDEX(Info!$B$3:$H$6442,MATCH(J699,IF(Info!$D$3:$D$6442=K699,Info!$C$3:$C$6442),0),7))</f>
        <v/>
      </c>
    </row>
    <row r="700" spans="1:19" x14ac:dyDescent="0.25">
      <c r="A700" s="75"/>
      <c r="B700" s="75"/>
      <c r="C700" s="72"/>
      <c r="D700" s="72"/>
      <c r="E700" s="41" t="str">
        <f t="shared" si="140"/>
        <v/>
      </c>
      <c r="F700" s="90" t="str">
        <f t="shared" ca="1" si="141"/>
        <v/>
      </c>
      <c r="G700" s="91" t="str">
        <f t="shared" si="142"/>
        <v/>
      </c>
      <c r="H700" s="41" t="str">
        <f t="shared" si="143"/>
        <v/>
      </c>
      <c r="I700" s="92" t="str">
        <f t="shared" ca="1" si="144"/>
        <v/>
      </c>
      <c r="J700" s="28" t="str">
        <f t="shared" si="145"/>
        <v/>
      </c>
      <c r="K700" s="28" t="str">
        <f t="shared" si="146"/>
        <v/>
      </c>
      <c r="L700" s="28" t="str">
        <f t="shared" ca="1" si="147"/>
        <v/>
      </c>
      <c r="M700" s="28" t="str">
        <f t="shared" si="148"/>
        <v/>
      </c>
      <c r="N700" s="93" t="str">
        <f t="shared" si="149"/>
        <v/>
      </c>
      <c r="O700" s="94" t="str">
        <f t="shared" si="150"/>
        <v/>
      </c>
      <c r="P700" s="70">
        <f t="shared" si="151"/>
        <v>0</v>
      </c>
      <c r="Q700" s="28" t="str">
        <f t="shared" ca="1" si="152"/>
        <v/>
      </c>
      <c r="R700" s="28" t="str">
        <f t="shared" si="153"/>
        <v/>
      </c>
      <c r="S700" s="28" t="str">
        <f t="array" ref="S700">IF(ISBLANK(A700),"",INDEX(Info!$B$3:$H$6442,MATCH(J700,IF(Info!$D$3:$D$6442=K700,Info!$C$3:$C$6442),0),7))</f>
        <v/>
      </c>
    </row>
    <row r="701" spans="1:19" x14ac:dyDescent="0.25">
      <c r="A701" s="75"/>
      <c r="B701" s="75"/>
      <c r="C701" s="72"/>
      <c r="D701" s="72"/>
      <c r="E701" s="41" t="str">
        <f t="shared" si="140"/>
        <v/>
      </c>
      <c r="F701" s="90" t="str">
        <f t="shared" ca="1" si="141"/>
        <v/>
      </c>
      <c r="G701" s="91" t="str">
        <f t="shared" si="142"/>
        <v/>
      </c>
      <c r="H701" s="41" t="str">
        <f t="shared" si="143"/>
        <v/>
      </c>
      <c r="I701" s="92" t="str">
        <f t="shared" ca="1" si="144"/>
        <v/>
      </c>
      <c r="J701" s="28" t="str">
        <f t="shared" si="145"/>
        <v/>
      </c>
      <c r="K701" s="28" t="str">
        <f t="shared" si="146"/>
        <v/>
      </c>
      <c r="L701" s="28" t="str">
        <f t="shared" ca="1" si="147"/>
        <v/>
      </c>
      <c r="M701" s="28" t="str">
        <f t="shared" si="148"/>
        <v/>
      </c>
      <c r="N701" s="93" t="str">
        <f t="shared" si="149"/>
        <v/>
      </c>
      <c r="O701" s="94" t="str">
        <f t="shared" si="150"/>
        <v/>
      </c>
      <c r="P701" s="70">
        <f t="shared" si="151"/>
        <v>0</v>
      </c>
      <c r="Q701" s="28" t="str">
        <f t="shared" ca="1" si="152"/>
        <v/>
      </c>
      <c r="R701" s="28" t="str">
        <f t="shared" si="153"/>
        <v/>
      </c>
      <c r="S701" s="28" t="str">
        <f t="array" ref="S701">IF(ISBLANK(A701),"",INDEX(Info!$B$3:$H$6442,MATCH(J701,IF(Info!$D$3:$D$6442=K701,Info!$C$3:$C$6442),0),7))</f>
        <v/>
      </c>
    </row>
    <row r="702" spans="1:19" x14ac:dyDescent="0.25">
      <c r="A702" s="75"/>
      <c r="B702" s="75"/>
      <c r="C702" s="72"/>
      <c r="D702" s="72"/>
      <c r="E702" s="41" t="str">
        <f t="shared" si="140"/>
        <v/>
      </c>
      <c r="F702" s="90" t="str">
        <f t="shared" ca="1" si="141"/>
        <v/>
      </c>
      <c r="G702" s="91" t="str">
        <f t="shared" si="142"/>
        <v/>
      </c>
      <c r="H702" s="41" t="str">
        <f t="shared" si="143"/>
        <v/>
      </c>
      <c r="I702" s="92" t="str">
        <f t="shared" ca="1" si="144"/>
        <v/>
      </c>
      <c r="J702" s="28" t="str">
        <f t="shared" si="145"/>
        <v/>
      </c>
      <c r="K702" s="28" t="str">
        <f t="shared" si="146"/>
        <v/>
      </c>
      <c r="L702" s="28" t="str">
        <f t="shared" ca="1" si="147"/>
        <v/>
      </c>
      <c r="M702" s="28" t="str">
        <f t="shared" si="148"/>
        <v/>
      </c>
      <c r="N702" s="93" t="str">
        <f t="shared" si="149"/>
        <v/>
      </c>
      <c r="O702" s="94" t="str">
        <f t="shared" si="150"/>
        <v/>
      </c>
      <c r="P702" s="70">
        <f t="shared" si="151"/>
        <v>0</v>
      </c>
      <c r="Q702" s="28" t="str">
        <f t="shared" ca="1" si="152"/>
        <v/>
      </c>
      <c r="R702" s="28" t="str">
        <f t="shared" si="153"/>
        <v/>
      </c>
      <c r="S702" s="28" t="str">
        <f t="array" ref="S702">IF(ISBLANK(A702),"",INDEX(Info!$B$3:$H$6442,MATCH(J702,IF(Info!$D$3:$D$6442=K702,Info!$C$3:$C$6442),0),7))</f>
        <v/>
      </c>
    </row>
    <row r="703" spans="1:19" x14ac:dyDescent="0.25">
      <c r="A703" s="75"/>
      <c r="B703" s="75"/>
      <c r="C703" s="72"/>
      <c r="D703" s="72"/>
      <c r="E703" s="41" t="str">
        <f t="shared" si="140"/>
        <v/>
      </c>
      <c r="F703" s="90" t="str">
        <f t="shared" ca="1" si="141"/>
        <v/>
      </c>
      <c r="G703" s="91" t="str">
        <f t="shared" si="142"/>
        <v/>
      </c>
      <c r="H703" s="41" t="str">
        <f t="shared" si="143"/>
        <v/>
      </c>
      <c r="I703" s="92" t="str">
        <f t="shared" ca="1" si="144"/>
        <v/>
      </c>
      <c r="J703" s="28" t="str">
        <f t="shared" si="145"/>
        <v/>
      </c>
      <c r="K703" s="28" t="str">
        <f t="shared" si="146"/>
        <v/>
      </c>
      <c r="L703" s="28" t="str">
        <f t="shared" ca="1" si="147"/>
        <v/>
      </c>
      <c r="M703" s="28" t="str">
        <f t="shared" si="148"/>
        <v/>
      </c>
      <c r="N703" s="93" t="str">
        <f t="shared" si="149"/>
        <v/>
      </c>
      <c r="O703" s="94" t="str">
        <f t="shared" si="150"/>
        <v/>
      </c>
      <c r="P703" s="70">
        <f t="shared" si="151"/>
        <v>0</v>
      </c>
      <c r="Q703" s="28" t="str">
        <f t="shared" ca="1" si="152"/>
        <v/>
      </c>
      <c r="R703" s="28" t="str">
        <f t="shared" si="153"/>
        <v/>
      </c>
      <c r="S703" s="28" t="str">
        <f t="array" ref="S703">IF(ISBLANK(A703),"",INDEX(Info!$B$3:$H$6442,MATCH(J703,IF(Info!$D$3:$D$6442=K703,Info!$C$3:$C$6442),0),7))</f>
        <v/>
      </c>
    </row>
    <row r="704" spans="1:19" x14ac:dyDescent="0.25">
      <c r="A704" s="75"/>
      <c r="B704" s="75"/>
      <c r="C704" s="72"/>
      <c r="D704" s="72"/>
      <c r="E704" s="41" t="str">
        <f t="shared" si="140"/>
        <v/>
      </c>
      <c r="F704" s="90" t="str">
        <f t="shared" ca="1" si="141"/>
        <v/>
      </c>
      <c r="G704" s="91" t="str">
        <f t="shared" si="142"/>
        <v/>
      </c>
      <c r="H704" s="41" t="str">
        <f t="shared" si="143"/>
        <v/>
      </c>
      <c r="I704" s="92" t="str">
        <f t="shared" ca="1" si="144"/>
        <v/>
      </c>
      <c r="J704" s="28" t="str">
        <f t="shared" si="145"/>
        <v/>
      </c>
      <c r="K704" s="28" t="str">
        <f t="shared" si="146"/>
        <v/>
      </c>
      <c r="L704" s="28" t="str">
        <f t="shared" ca="1" si="147"/>
        <v/>
      </c>
      <c r="M704" s="28" t="str">
        <f t="shared" si="148"/>
        <v/>
      </c>
      <c r="N704" s="93" t="str">
        <f t="shared" si="149"/>
        <v/>
      </c>
      <c r="O704" s="94" t="str">
        <f t="shared" si="150"/>
        <v/>
      </c>
      <c r="P704" s="70">
        <f t="shared" si="151"/>
        <v>0</v>
      </c>
      <c r="Q704" s="28" t="str">
        <f t="shared" ca="1" si="152"/>
        <v/>
      </c>
      <c r="R704" s="28" t="str">
        <f t="shared" si="153"/>
        <v/>
      </c>
      <c r="S704" s="28" t="str">
        <f t="array" ref="S704">IF(ISBLANK(A704),"",INDEX(Info!$B$3:$H$6442,MATCH(J704,IF(Info!$D$3:$D$6442=K704,Info!$C$3:$C$6442),0),7))</f>
        <v/>
      </c>
    </row>
    <row r="705" spans="1:19" x14ac:dyDescent="0.25">
      <c r="A705" s="75"/>
      <c r="B705" s="75"/>
      <c r="C705" s="72"/>
      <c r="D705" s="72"/>
      <c r="E705" s="41" t="str">
        <f t="shared" si="140"/>
        <v/>
      </c>
      <c r="F705" s="90" t="str">
        <f t="shared" ca="1" si="141"/>
        <v/>
      </c>
      <c r="G705" s="91" t="str">
        <f t="shared" si="142"/>
        <v/>
      </c>
      <c r="H705" s="41" t="str">
        <f t="shared" si="143"/>
        <v/>
      </c>
      <c r="I705" s="92" t="str">
        <f t="shared" ca="1" si="144"/>
        <v/>
      </c>
      <c r="J705" s="28" t="str">
        <f t="shared" si="145"/>
        <v/>
      </c>
      <c r="K705" s="28" t="str">
        <f t="shared" si="146"/>
        <v/>
      </c>
      <c r="L705" s="28" t="str">
        <f t="shared" ca="1" si="147"/>
        <v/>
      </c>
      <c r="M705" s="28" t="str">
        <f t="shared" si="148"/>
        <v/>
      </c>
      <c r="N705" s="93" t="str">
        <f t="shared" si="149"/>
        <v/>
      </c>
      <c r="O705" s="94" t="str">
        <f t="shared" si="150"/>
        <v/>
      </c>
      <c r="P705" s="70">
        <f t="shared" si="151"/>
        <v>0</v>
      </c>
      <c r="Q705" s="28" t="str">
        <f t="shared" ca="1" si="152"/>
        <v/>
      </c>
      <c r="R705" s="28" t="str">
        <f t="shared" si="153"/>
        <v/>
      </c>
      <c r="S705" s="28" t="str">
        <f t="array" ref="S705">IF(ISBLANK(A705),"",INDEX(Info!$B$3:$H$6442,MATCH(J705,IF(Info!$D$3:$D$6442=K705,Info!$C$3:$C$6442),0),7))</f>
        <v/>
      </c>
    </row>
    <row r="706" spans="1:19" x14ac:dyDescent="0.25">
      <c r="A706" s="75"/>
      <c r="B706" s="75"/>
      <c r="C706" s="72"/>
      <c r="D706" s="72"/>
      <c r="E706" s="41" t="str">
        <f t="shared" si="140"/>
        <v/>
      </c>
      <c r="F706" s="90" t="str">
        <f t="shared" ca="1" si="141"/>
        <v/>
      </c>
      <c r="G706" s="91" t="str">
        <f t="shared" si="142"/>
        <v/>
      </c>
      <c r="H706" s="41" t="str">
        <f t="shared" si="143"/>
        <v/>
      </c>
      <c r="I706" s="92" t="str">
        <f t="shared" ca="1" si="144"/>
        <v/>
      </c>
      <c r="J706" s="28" t="str">
        <f t="shared" si="145"/>
        <v/>
      </c>
      <c r="K706" s="28" t="str">
        <f t="shared" si="146"/>
        <v/>
      </c>
      <c r="L706" s="28" t="str">
        <f t="shared" ca="1" si="147"/>
        <v/>
      </c>
      <c r="M706" s="28" t="str">
        <f t="shared" si="148"/>
        <v/>
      </c>
      <c r="N706" s="93" t="str">
        <f t="shared" si="149"/>
        <v/>
      </c>
      <c r="O706" s="94" t="str">
        <f t="shared" si="150"/>
        <v/>
      </c>
      <c r="P706" s="70">
        <f t="shared" si="151"/>
        <v>0</v>
      </c>
      <c r="Q706" s="28" t="str">
        <f t="shared" ca="1" si="152"/>
        <v/>
      </c>
      <c r="R706" s="28" t="str">
        <f t="shared" si="153"/>
        <v/>
      </c>
      <c r="S706" s="28" t="str">
        <f t="array" ref="S706">IF(ISBLANK(A706),"",INDEX(Info!$B$3:$H$6442,MATCH(J706,IF(Info!$D$3:$D$6442=K706,Info!$C$3:$C$6442),0),7))</f>
        <v/>
      </c>
    </row>
    <row r="707" spans="1:19" x14ac:dyDescent="0.25">
      <c r="A707" s="75"/>
      <c r="B707" s="75"/>
      <c r="C707" s="72"/>
      <c r="D707" s="72"/>
      <c r="E707" s="41" t="str">
        <f t="shared" si="140"/>
        <v/>
      </c>
      <c r="F707" s="90" t="str">
        <f t="shared" ca="1" si="141"/>
        <v/>
      </c>
      <c r="G707" s="91" t="str">
        <f t="shared" si="142"/>
        <v/>
      </c>
      <c r="H707" s="41" t="str">
        <f t="shared" si="143"/>
        <v/>
      </c>
      <c r="I707" s="92" t="str">
        <f t="shared" ca="1" si="144"/>
        <v/>
      </c>
      <c r="J707" s="28" t="str">
        <f t="shared" si="145"/>
        <v/>
      </c>
      <c r="K707" s="28" t="str">
        <f t="shared" si="146"/>
        <v/>
      </c>
      <c r="L707" s="28" t="str">
        <f t="shared" ca="1" si="147"/>
        <v/>
      </c>
      <c r="M707" s="28" t="str">
        <f t="shared" si="148"/>
        <v/>
      </c>
      <c r="N707" s="93" t="str">
        <f t="shared" si="149"/>
        <v/>
      </c>
      <c r="O707" s="94" t="str">
        <f t="shared" si="150"/>
        <v/>
      </c>
      <c r="P707" s="70">
        <f t="shared" si="151"/>
        <v>0</v>
      </c>
      <c r="Q707" s="28" t="str">
        <f t="shared" ca="1" si="152"/>
        <v/>
      </c>
      <c r="R707" s="28" t="str">
        <f t="shared" si="153"/>
        <v/>
      </c>
      <c r="S707" s="28" t="str">
        <f t="array" ref="S707">IF(ISBLANK(A707),"",INDEX(Info!$B$3:$H$6442,MATCH(J707,IF(Info!$D$3:$D$6442=K707,Info!$C$3:$C$6442),0),7))</f>
        <v/>
      </c>
    </row>
    <row r="708" spans="1:19" x14ac:dyDescent="0.25">
      <c r="A708" s="75"/>
      <c r="B708" s="75"/>
      <c r="C708" s="72"/>
      <c r="D708" s="72"/>
      <c r="E708" s="41" t="str">
        <f t="shared" ref="E708:E771" si="154">IF(OR(ISNA(INDEX($S:$S,ROW())),ISBLANK(INDEX($A:$A,ROW()))),"",RIGHT(INDEX($S:$S,ROW()),LEN(INDEX($S:$S,ROW()))-FIND("$",INDEX($S:$S,ROW()))))</f>
        <v/>
      </c>
      <c r="F708" s="90" t="str">
        <f t="shared" ref="F708:F771" ca="1" si="15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708" s="91" t="str">
        <f t="shared" ref="G708:G771" si="15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708" s="41" t="str">
        <f t="shared" ref="H708:H771" si="157">IF(ISBLANK(INDEX($A:$A,ROW())),"",IF(AND(ISNUMBER(INDEX($F:$F,ROW())),ISNUMBER(INDEX($G:$G,ROW()))),SUMPRODUCT(INDEX($F:$F,ROW()),INDEX($G:$G,ROW())),"Onbekend"))</f>
        <v/>
      </c>
      <c r="I708" s="92" t="str">
        <f t="shared" ref="I708:I771" ca="1" si="15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708" s="28" t="str">
        <f t="shared" ref="J708:J771" si="159">IF(ISBLANK(INDEX($A:$A,ROW())),"",IF(AND(COUNT(LOOKUP("E",INDEX($A:$A,ROW())))=0,LEN(INDEX($A:$A,ROW()))&lt;7),TEXT(INDEX($A:$A,ROW()),"000000"),INDEX($A:$A,ROW())))</f>
        <v/>
      </c>
      <c r="K708" s="28" t="str">
        <f t="shared" ref="K708:K771" si="160">IF(ISBLANK(INDEX($B:$B,ROW())),"",TEXT(INDEX($B:$B,ROW()),"000000000"))</f>
        <v/>
      </c>
      <c r="L708" s="28" t="str">
        <f t="shared" ref="L708:L771" ca="1" si="161">IF(ISBLANK(INDEX($A:$A,ROW())),"",SUMPRODUCT(--ISERROR(INDIRECT("A"&amp;INDEX(ROW(),1)&amp;":H"&amp;INDEX(ROW(),1))))&gt;0)</f>
        <v/>
      </c>
      <c r="M708" s="28" t="str">
        <f t="shared" ref="M708:M771" si="162">IF(ISBLANK(INDEX($A:$A,ROW())),"",SUMPRODUCT(--($J$3:$J$6442&amp;$K$3:$K$6442=INDEX($J:$J,ROW())&amp;INDEX($K:$K,ROW())))&gt;1)</f>
        <v/>
      </c>
      <c r="N708" s="93" t="str">
        <f t="shared" ref="N708:N771" si="163">IF(INDEX($S:$S,ROW())="","",IFERROR((LEFT(INDEX($S:$S,ROW()),FIND("#",INDEX($S:$S,ROW()))-1)/100),(LEFT(INDEX($S:$S,ROW()),FIND("#",INDEX($S:$S,ROW()))-1))))</f>
        <v/>
      </c>
      <c r="O708" s="94" t="str">
        <f t="shared" ref="O708:O771" si="16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708" s="70">
        <f t="shared" ref="P708:P771" si="165">IF(INDEX($S:$S,ROW())="",0,MID(INDEX($S:$S,ROW()),FIND("@",INDEX($S:$S,ROW()))+1,FIND("$",RIGHT(INDEX($S:$S,ROW()), LEN(INDEX($S:$S,ROW()))-FIND("@",INDEX($S:$S,ROW()),1)),1)-1))*1</f>
        <v>0</v>
      </c>
      <c r="Q708" s="28" t="str">
        <f t="shared" ref="Q708:Q771" ca="1" si="166">IF(OR(ISBLANK(INDEX($A:$A,ROW())),INDEX($L:$L,ROW())=TRUE),"",INDEX($D:$D,ROW()))</f>
        <v/>
      </c>
      <c r="R708" s="28" t="str">
        <f t="shared" ref="R708:R771" si="16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708" s="28" t="str">
        <f t="array" ref="S708">IF(ISBLANK(A708),"",INDEX(Info!$B$3:$H$6442,MATCH(J708,IF(Info!$D$3:$D$6442=K708,Info!$C$3:$C$6442),0),7))</f>
        <v/>
      </c>
    </row>
    <row r="709" spans="1:19" x14ac:dyDescent="0.25">
      <c r="A709" s="75"/>
      <c r="B709" s="75"/>
      <c r="C709" s="72"/>
      <c r="D709" s="72"/>
      <c r="E709" s="41" t="str">
        <f t="shared" si="154"/>
        <v/>
      </c>
      <c r="F709" s="90" t="str">
        <f t="shared" ca="1" si="155"/>
        <v/>
      </c>
      <c r="G709" s="91" t="str">
        <f t="shared" si="156"/>
        <v/>
      </c>
      <c r="H709" s="41" t="str">
        <f t="shared" si="157"/>
        <v/>
      </c>
      <c r="I709" s="92" t="str">
        <f t="shared" ca="1" si="158"/>
        <v/>
      </c>
      <c r="J709" s="28" t="str">
        <f t="shared" si="159"/>
        <v/>
      </c>
      <c r="K709" s="28" t="str">
        <f t="shared" si="160"/>
        <v/>
      </c>
      <c r="L709" s="28" t="str">
        <f t="shared" ca="1" si="161"/>
        <v/>
      </c>
      <c r="M709" s="28" t="str">
        <f t="shared" si="162"/>
        <v/>
      </c>
      <c r="N709" s="93" t="str">
        <f t="shared" si="163"/>
        <v/>
      </c>
      <c r="O709" s="94" t="str">
        <f t="shared" si="164"/>
        <v/>
      </c>
      <c r="P709" s="70">
        <f t="shared" si="165"/>
        <v>0</v>
      </c>
      <c r="Q709" s="28" t="str">
        <f t="shared" ca="1" si="166"/>
        <v/>
      </c>
      <c r="R709" s="28" t="str">
        <f t="shared" si="167"/>
        <v/>
      </c>
      <c r="S709" s="28" t="str">
        <f t="array" ref="S709">IF(ISBLANK(A709),"",INDEX(Info!$B$3:$H$6442,MATCH(J709,IF(Info!$D$3:$D$6442=K709,Info!$C$3:$C$6442),0),7))</f>
        <v/>
      </c>
    </row>
    <row r="710" spans="1:19" x14ac:dyDescent="0.25">
      <c r="A710" s="75"/>
      <c r="B710" s="75"/>
      <c r="C710" s="72"/>
      <c r="D710" s="72"/>
      <c r="E710" s="41" t="str">
        <f t="shared" si="154"/>
        <v/>
      </c>
      <c r="F710" s="90" t="str">
        <f t="shared" ca="1" si="155"/>
        <v/>
      </c>
      <c r="G710" s="91" t="str">
        <f t="shared" si="156"/>
        <v/>
      </c>
      <c r="H710" s="41" t="str">
        <f t="shared" si="157"/>
        <v/>
      </c>
      <c r="I710" s="92" t="str">
        <f t="shared" ca="1" si="158"/>
        <v/>
      </c>
      <c r="J710" s="28" t="str">
        <f t="shared" si="159"/>
        <v/>
      </c>
      <c r="K710" s="28" t="str">
        <f t="shared" si="160"/>
        <v/>
      </c>
      <c r="L710" s="28" t="str">
        <f t="shared" ca="1" si="161"/>
        <v/>
      </c>
      <c r="M710" s="28" t="str">
        <f t="shared" si="162"/>
        <v/>
      </c>
      <c r="N710" s="93" t="str">
        <f t="shared" si="163"/>
        <v/>
      </c>
      <c r="O710" s="94" t="str">
        <f t="shared" si="164"/>
        <v/>
      </c>
      <c r="P710" s="70">
        <f t="shared" si="165"/>
        <v>0</v>
      </c>
      <c r="Q710" s="28" t="str">
        <f t="shared" ca="1" si="166"/>
        <v/>
      </c>
      <c r="R710" s="28" t="str">
        <f t="shared" si="167"/>
        <v/>
      </c>
      <c r="S710" s="28" t="str">
        <f t="array" ref="S710">IF(ISBLANK(A710),"",INDEX(Info!$B$3:$H$6442,MATCH(J710,IF(Info!$D$3:$D$6442=K710,Info!$C$3:$C$6442),0),7))</f>
        <v/>
      </c>
    </row>
    <row r="711" spans="1:19" x14ac:dyDescent="0.25">
      <c r="A711" s="75"/>
      <c r="B711" s="75"/>
      <c r="C711" s="72"/>
      <c r="D711" s="72"/>
      <c r="E711" s="41" t="str">
        <f t="shared" si="154"/>
        <v/>
      </c>
      <c r="F711" s="90" t="str">
        <f t="shared" ca="1" si="155"/>
        <v/>
      </c>
      <c r="G711" s="91" t="str">
        <f t="shared" si="156"/>
        <v/>
      </c>
      <c r="H711" s="41" t="str">
        <f t="shared" si="157"/>
        <v/>
      </c>
      <c r="I711" s="92" t="str">
        <f t="shared" ca="1" si="158"/>
        <v/>
      </c>
      <c r="J711" s="28" t="str">
        <f t="shared" si="159"/>
        <v/>
      </c>
      <c r="K711" s="28" t="str">
        <f t="shared" si="160"/>
        <v/>
      </c>
      <c r="L711" s="28" t="str">
        <f t="shared" ca="1" si="161"/>
        <v/>
      </c>
      <c r="M711" s="28" t="str">
        <f t="shared" si="162"/>
        <v/>
      </c>
      <c r="N711" s="93" t="str">
        <f t="shared" si="163"/>
        <v/>
      </c>
      <c r="O711" s="94" t="str">
        <f t="shared" si="164"/>
        <v/>
      </c>
      <c r="P711" s="70">
        <f t="shared" si="165"/>
        <v>0</v>
      </c>
      <c r="Q711" s="28" t="str">
        <f t="shared" ca="1" si="166"/>
        <v/>
      </c>
      <c r="R711" s="28" t="str">
        <f t="shared" si="167"/>
        <v/>
      </c>
      <c r="S711" s="28" t="str">
        <f t="array" ref="S711">IF(ISBLANK(A711),"",INDEX(Info!$B$3:$H$6442,MATCH(J711,IF(Info!$D$3:$D$6442=K711,Info!$C$3:$C$6442),0),7))</f>
        <v/>
      </c>
    </row>
    <row r="712" spans="1:19" x14ac:dyDescent="0.25">
      <c r="A712" s="75"/>
      <c r="B712" s="75"/>
      <c r="C712" s="72"/>
      <c r="D712" s="72"/>
      <c r="E712" s="41" t="str">
        <f t="shared" si="154"/>
        <v/>
      </c>
      <c r="F712" s="90" t="str">
        <f t="shared" ca="1" si="155"/>
        <v/>
      </c>
      <c r="G712" s="91" t="str">
        <f t="shared" si="156"/>
        <v/>
      </c>
      <c r="H712" s="41" t="str">
        <f t="shared" si="157"/>
        <v/>
      </c>
      <c r="I712" s="92" t="str">
        <f t="shared" ca="1" si="158"/>
        <v/>
      </c>
      <c r="J712" s="28" t="str">
        <f t="shared" si="159"/>
        <v/>
      </c>
      <c r="K712" s="28" t="str">
        <f t="shared" si="160"/>
        <v/>
      </c>
      <c r="L712" s="28" t="str">
        <f t="shared" ca="1" si="161"/>
        <v/>
      </c>
      <c r="M712" s="28" t="str">
        <f t="shared" si="162"/>
        <v/>
      </c>
      <c r="N712" s="93" t="str">
        <f t="shared" si="163"/>
        <v/>
      </c>
      <c r="O712" s="94" t="str">
        <f t="shared" si="164"/>
        <v/>
      </c>
      <c r="P712" s="70">
        <f t="shared" si="165"/>
        <v>0</v>
      </c>
      <c r="Q712" s="28" t="str">
        <f t="shared" ca="1" si="166"/>
        <v/>
      </c>
      <c r="R712" s="28" t="str">
        <f t="shared" si="167"/>
        <v/>
      </c>
      <c r="S712" s="28" t="str">
        <f t="array" ref="S712">IF(ISBLANK(A712),"",INDEX(Info!$B$3:$H$6442,MATCH(J712,IF(Info!$D$3:$D$6442=K712,Info!$C$3:$C$6442),0),7))</f>
        <v/>
      </c>
    </row>
    <row r="713" spans="1:19" x14ac:dyDescent="0.25">
      <c r="A713" s="75"/>
      <c r="B713" s="75"/>
      <c r="C713" s="72"/>
      <c r="D713" s="72"/>
      <c r="E713" s="41" t="str">
        <f t="shared" si="154"/>
        <v/>
      </c>
      <c r="F713" s="90" t="str">
        <f t="shared" ca="1" si="155"/>
        <v/>
      </c>
      <c r="G713" s="91" t="str">
        <f t="shared" si="156"/>
        <v/>
      </c>
      <c r="H713" s="41" t="str">
        <f t="shared" si="157"/>
        <v/>
      </c>
      <c r="I713" s="92" t="str">
        <f t="shared" ca="1" si="158"/>
        <v/>
      </c>
      <c r="J713" s="28" t="str">
        <f t="shared" si="159"/>
        <v/>
      </c>
      <c r="K713" s="28" t="str">
        <f t="shared" si="160"/>
        <v/>
      </c>
      <c r="L713" s="28" t="str">
        <f t="shared" ca="1" si="161"/>
        <v/>
      </c>
      <c r="M713" s="28" t="str">
        <f t="shared" si="162"/>
        <v/>
      </c>
      <c r="N713" s="93" t="str">
        <f t="shared" si="163"/>
        <v/>
      </c>
      <c r="O713" s="94" t="str">
        <f t="shared" si="164"/>
        <v/>
      </c>
      <c r="P713" s="70">
        <f t="shared" si="165"/>
        <v>0</v>
      </c>
      <c r="Q713" s="28" t="str">
        <f t="shared" ca="1" si="166"/>
        <v/>
      </c>
      <c r="R713" s="28" t="str">
        <f t="shared" si="167"/>
        <v/>
      </c>
      <c r="S713" s="28" t="str">
        <f t="array" ref="S713">IF(ISBLANK(A713),"",INDEX(Info!$B$3:$H$6442,MATCH(J713,IF(Info!$D$3:$D$6442=K713,Info!$C$3:$C$6442),0),7))</f>
        <v/>
      </c>
    </row>
    <row r="714" spans="1:19" x14ac:dyDescent="0.25">
      <c r="A714" s="75"/>
      <c r="B714" s="75"/>
      <c r="C714" s="72"/>
      <c r="D714" s="72"/>
      <c r="E714" s="41" t="str">
        <f t="shared" si="154"/>
        <v/>
      </c>
      <c r="F714" s="90" t="str">
        <f t="shared" ca="1" si="155"/>
        <v/>
      </c>
      <c r="G714" s="91" t="str">
        <f t="shared" si="156"/>
        <v/>
      </c>
      <c r="H714" s="41" t="str">
        <f t="shared" si="157"/>
        <v/>
      </c>
      <c r="I714" s="92" t="str">
        <f t="shared" ca="1" si="158"/>
        <v/>
      </c>
      <c r="J714" s="28" t="str">
        <f t="shared" si="159"/>
        <v/>
      </c>
      <c r="K714" s="28" t="str">
        <f t="shared" si="160"/>
        <v/>
      </c>
      <c r="L714" s="28" t="str">
        <f t="shared" ca="1" si="161"/>
        <v/>
      </c>
      <c r="M714" s="28" t="str">
        <f t="shared" si="162"/>
        <v/>
      </c>
      <c r="N714" s="93" t="str">
        <f t="shared" si="163"/>
        <v/>
      </c>
      <c r="O714" s="94" t="str">
        <f t="shared" si="164"/>
        <v/>
      </c>
      <c r="P714" s="70">
        <f t="shared" si="165"/>
        <v>0</v>
      </c>
      <c r="Q714" s="28" t="str">
        <f t="shared" ca="1" si="166"/>
        <v/>
      </c>
      <c r="R714" s="28" t="str">
        <f t="shared" si="167"/>
        <v/>
      </c>
      <c r="S714" s="28" t="str">
        <f t="array" ref="S714">IF(ISBLANK(A714),"",INDEX(Info!$B$3:$H$6442,MATCH(J714,IF(Info!$D$3:$D$6442=K714,Info!$C$3:$C$6442),0),7))</f>
        <v/>
      </c>
    </row>
    <row r="715" spans="1:19" x14ac:dyDescent="0.25">
      <c r="A715" s="75"/>
      <c r="B715" s="75"/>
      <c r="C715" s="72"/>
      <c r="D715" s="72"/>
      <c r="E715" s="41" t="str">
        <f t="shared" si="154"/>
        <v/>
      </c>
      <c r="F715" s="90" t="str">
        <f t="shared" ca="1" si="155"/>
        <v/>
      </c>
      <c r="G715" s="91" t="str">
        <f t="shared" si="156"/>
        <v/>
      </c>
      <c r="H715" s="41" t="str">
        <f t="shared" si="157"/>
        <v/>
      </c>
      <c r="I715" s="92" t="str">
        <f t="shared" ca="1" si="158"/>
        <v/>
      </c>
      <c r="J715" s="28" t="str">
        <f t="shared" si="159"/>
        <v/>
      </c>
      <c r="K715" s="28" t="str">
        <f t="shared" si="160"/>
        <v/>
      </c>
      <c r="L715" s="28" t="str">
        <f t="shared" ca="1" si="161"/>
        <v/>
      </c>
      <c r="M715" s="28" t="str">
        <f t="shared" si="162"/>
        <v/>
      </c>
      <c r="N715" s="93" t="str">
        <f t="shared" si="163"/>
        <v/>
      </c>
      <c r="O715" s="94" t="str">
        <f t="shared" si="164"/>
        <v/>
      </c>
      <c r="P715" s="70">
        <f t="shared" si="165"/>
        <v>0</v>
      </c>
      <c r="Q715" s="28" t="str">
        <f t="shared" ca="1" si="166"/>
        <v/>
      </c>
      <c r="R715" s="28" t="str">
        <f t="shared" si="167"/>
        <v/>
      </c>
      <c r="S715" s="28" t="str">
        <f t="array" ref="S715">IF(ISBLANK(A715),"",INDEX(Info!$B$3:$H$6442,MATCH(J715,IF(Info!$D$3:$D$6442=K715,Info!$C$3:$C$6442),0),7))</f>
        <v/>
      </c>
    </row>
    <row r="716" spans="1:19" x14ac:dyDescent="0.25">
      <c r="A716" s="75"/>
      <c r="B716" s="75"/>
      <c r="C716" s="72"/>
      <c r="D716" s="72"/>
      <c r="E716" s="41" t="str">
        <f t="shared" si="154"/>
        <v/>
      </c>
      <c r="F716" s="90" t="str">
        <f t="shared" ca="1" si="155"/>
        <v/>
      </c>
      <c r="G716" s="91" t="str">
        <f t="shared" si="156"/>
        <v/>
      </c>
      <c r="H716" s="41" t="str">
        <f t="shared" si="157"/>
        <v/>
      </c>
      <c r="I716" s="92" t="str">
        <f t="shared" ca="1" si="158"/>
        <v/>
      </c>
      <c r="J716" s="28" t="str">
        <f t="shared" si="159"/>
        <v/>
      </c>
      <c r="K716" s="28" t="str">
        <f t="shared" si="160"/>
        <v/>
      </c>
      <c r="L716" s="28" t="str">
        <f t="shared" ca="1" si="161"/>
        <v/>
      </c>
      <c r="M716" s="28" t="str">
        <f t="shared" si="162"/>
        <v/>
      </c>
      <c r="N716" s="93" t="str">
        <f t="shared" si="163"/>
        <v/>
      </c>
      <c r="O716" s="94" t="str">
        <f t="shared" si="164"/>
        <v/>
      </c>
      <c r="P716" s="70">
        <f t="shared" si="165"/>
        <v>0</v>
      </c>
      <c r="Q716" s="28" t="str">
        <f t="shared" ca="1" si="166"/>
        <v/>
      </c>
      <c r="R716" s="28" t="str">
        <f t="shared" si="167"/>
        <v/>
      </c>
      <c r="S716" s="28" t="str">
        <f t="array" ref="S716">IF(ISBLANK(A716),"",INDEX(Info!$B$3:$H$6442,MATCH(J716,IF(Info!$D$3:$D$6442=K716,Info!$C$3:$C$6442),0),7))</f>
        <v/>
      </c>
    </row>
    <row r="717" spans="1:19" x14ac:dyDescent="0.25">
      <c r="A717" s="75"/>
      <c r="B717" s="75"/>
      <c r="C717" s="72"/>
      <c r="D717" s="72"/>
      <c r="E717" s="41" t="str">
        <f t="shared" si="154"/>
        <v/>
      </c>
      <c r="F717" s="90" t="str">
        <f t="shared" ca="1" si="155"/>
        <v/>
      </c>
      <c r="G717" s="91" t="str">
        <f t="shared" si="156"/>
        <v/>
      </c>
      <c r="H717" s="41" t="str">
        <f t="shared" si="157"/>
        <v/>
      </c>
      <c r="I717" s="92" t="str">
        <f t="shared" ca="1" si="158"/>
        <v/>
      </c>
      <c r="J717" s="28" t="str">
        <f t="shared" si="159"/>
        <v/>
      </c>
      <c r="K717" s="28" t="str">
        <f t="shared" si="160"/>
        <v/>
      </c>
      <c r="L717" s="28" t="str">
        <f t="shared" ca="1" si="161"/>
        <v/>
      </c>
      <c r="M717" s="28" t="str">
        <f t="shared" si="162"/>
        <v/>
      </c>
      <c r="N717" s="93" t="str">
        <f t="shared" si="163"/>
        <v/>
      </c>
      <c r="O717" s="94" t="str">
        <f t="shared" si="164"/>
        <v/>
      </c>
      <c r="P717" s="70">
        <f t="shared" si="165"/>
        <v>0</v>
      </c>
      <c r="Q717" s="28" t="str">
        <f t="shared" ca="1" si="166"/>
        <v/>
      </c>
      <c r="R717" s="28" t="str">
        <f t="shared" si="167"/>
        <v/>
      </c>
      <c r="S717" s="28" t="str">
        <f t="array" ref="S717">IF(ISBLANK(A717),"",INDEX(Info!$B$3:$H$6442,MATCH(J717,IF(Info!$D$3:$D$6442=K717,Info!$C$3:$C$6442),0),7))</f>
        <v/>
      </c>
    </row>
    <row r="718" spans="1:19" x14ac:dyDescent="0.25">
      <c r="A718" s="75"/>
      <c r="B718" s="75"/>
      <c r="C718" s="72"/>
      <c r="D718" s="72"/>
      <c r="E718" s="41" t="str">
        <f t="shared" si="154"/>
        <v/>
      </c>
      <c r="F718" s="90" t="str">
        <f t="shared" ca="1" si="155"/>
        <v/>
      </c>
      <c r="G718" s="91" t="str">
        <f t="shared" si="156"/>
        <v/>
      </c>
      <c r="H718" s="41" t="str">
        <f t="shared" si="157"/>
        <v/>
      </c>
      <c r="I718" s="92" t="str">
        <f t="shared" ca="1" si="158"/>
        <v/>
      </c>
      <c r="J718" s="28" t="str">
        <f t="shared" si="159"/>
        <v/>
      </c>
      <c r="K718" s="28" t="str">
        <f t="shared" si="160"/>
        <v/>
      </c>
      <c r="L718" s="28" t="str">
        <f t="shared" ca="1" si="161"/>
        <v/>
      </c>
      <c r="M718" s="28" t="str">
        <f t="shared" si="162"/>
        <v/>
      </c>
      <c r="N718" s="93" t="str">
        <f t="shared" si="163"/>
        <v/>
      </c>
      <c r="O718" s="94" t="str">
        <f t="shared" si="164"/>
        <v/>
      </c>
      <c r="P718" s="70">
        <f t="shared" si="165"/>
        <v>0</v>
      </c>
      <c r="Q718" s="28" t="str">
        <f t="shared" ca="1" si="166"/>
        <v/>
      </c>
      <c r="R718" s="28" t="str">
        <f t="shared" si="167"/>
        <v/>
      </c>
      <c r="S718" s="28" t="str">
        <f t="array" ref="S718">IF(ISBLANK(A718),"",INDEX(Info!$B$3:$H$6442,MATCH(J718,IF(Info!$D$3:$D$6442=K718,Info!$C$3:$C$6442),0),7))</f>
        <v/>
      </c>
    </row>
    <row r="719" spans="1:19" x14ac:dyDescent="0.25">
      <c r="A719" s="75"/>
      <c r="B719" s="75"/>
      <c r="C719" s="72"/>
      <c r="D719" s="72"/>
      <c r="E719" s="41" t="str">
        <f t="shared" si="154"/>
        <v/>
      </c>
      <c r="F719" s="90" t="str">
        <f t="shared" ca="1" si="155"/>
        <v/>
      </c>
      <c r="G719" s="91" t="str">
        <f t="shared" si="156"/>
        <v/>
      </c>
      <c r="H719" s="41" t="str">
        <f t="shared" si="157"/>
        <v/>
      </c>
      <c r="I719" s="92" t="str">
        <f t="shared" ca="1" si="158"/>
        <v/>
      </c>
      <c r="J719" s="28" t="str">
        <f t="shared" si="159"/>
        <v/>
      </c>
      <c r="K719" s="28" t="str">
        <f t="shared" si="160"/>
        <v/>
      </c>
      <c r="L719" s="28" t="str">
        <f t="shared" ca="1" si="161"/>
        <v/>
      </c>
      <c r="M719" s="28" t="str">
        <f t="shared" si="162"/>
        <v/>
      </c>
      <c r="N719" s="93" t="str">
        <f t="shared" si="163"/>
        <v/>
      </c>
      <c r="O719" s="94" t="str">
        <f t="shared" si="164"/>
        <v/>
      </c>
      <c r="P719" s="70">
        <f t="shared" si="165"/>
        <v>0</v>
      </c>
      <c r="Q719" s="28" t="str">
        <f t="shared" ca="1" si="166"/>
        <v/>
      </c>
      <c r="R719" s="28" t="str">
        <f t="shared" si="167"/>
        <v/>
      </c>
      <c r="S719" s="28" t="str">
        <f t="array" ref="S719">IF(ISBLANK(A719),"",INDEX(Info!$B$3:$H$6442,MATCH(J719,IF(Info!$D$3:$D$6442=K719,Info!$C$3:$C$6442),0),7))</f>
        <v/>
      </c>
    </row>
    <row r="720" spans="1:19" x14ac:dyDescent="0.25">
      <c r="A720" s="75"/>
      <c r="B720" s="75"/>
      <c r="C720" s="72"/>
      <c r="D720" s="72"/>
      <c r="E720" s="41" t="str">
        <f t="shared" si="154"/>
        <v/>
      </c>
      <c r="F720" s="90" t="str">
        <f t="shared" ca="1" si="155"/>
        <v/>
      </c>
      <c r="G720" s="91" t="str">
        <f t="shared" si="156"/>
        <v/>
      </c>
      <c r="H720" s="41" t="str">
        <f t="shared" si="157"/>
        <v/>
      </c>
      <c r="I720" s="92" t="str">
        <f t="shared" ca="1" si="158"/>
        <v/>
      </c>
      <c r="J720" s="28" t="str">
        <f t="shared" si="159"/>
        <v/>
      </c>
      <c r="K720" s="28" t="str">
        <f t="shared" si="160"/>
        <v/>
      </c>
      <c r="L720" s="28" t="str">
        <f t="shared" ca="1" si="161"/>
        <v/>
      </c>
      <c r="M720" s="28" t="str">
        <f t="shared" si="162"/>
        <v/>
      </c>
      <c r="N720" s="93" t="str">
        <f t="shared" si="163"/>
        <v/>
      </c>
      <c r="O720" s="94" t="str">
        <f t="shared" si="164"/>
        <v/>
      </c>
      <c r="P720" s="70">
        <f t="shared" si="165"/>
        <v>0</v>
      </c>
      <c r="Q720" s="28" t="str">
        <f t="shared" ca="1" si="166"/>
        <v/>
      </c>
      <c r="R720" s="28" t="str">
        <f t="shared" si="167"/>
        <v/>
      </c>
      <c r="S720" s="28" t="str">
        <f t="array" ref="S720">IF(ISBLANK(A720),"",INDEX(Info!$B$3:$H$6442,MATCH(J720,IF(Info!$D$3:$D$6442=K720,Info!$C$3:$C$6442),0),7))</f>
        <v/>
      </c>
    </row>
    <row r="721" spans="1:19" x14ac:dyDescent="0.25">
      <c r="A721" s="75"/>
      <c r="B721" s="75"/>
      <c r="C721" s="72"/>
      <c r="D721" s="72"/>
      <c r="E721" s="41" t="str">
        <f t="shared" si="154"/>
        <v/>
      </c>
      <c r="F721" s="90" t="str">
        <f t="shared" ca="1" si="155"/>
        <v/>
      </c>
      <c r="G721" s="91" t="str">
        <f t="shared" si="156"/>
        <v/>
      </c>
      <c r="H721" s="41" t="str">
        <f t="shared" si="157"/>
        <v/>
      </c>
      <c r="I721" s="92" t="str">
        <f t="shared" ca="1" si="158"/>
        <v/>
      </c>
      <c r="J721" s="28" t="str">
        <f t="shared" si="159"/>
        <v/>
      </c>
      <c r="K721" s="28" t="str">
        <f t="shared" si="160"/>
        <v/>
      </c>
      <c r="L721" s="28" t="str">
        <f t="shared" ca="1" si="161"/>
        <v/>
      </c>
      <c r="M721" s="28" t="str">
        <f t="shared" si="162"/>
        <v/>
      </c>
      <c r="N721" s="93" t="str">
        <f t="shared" si="163"/>
        <v/>
      </c>
      <c r="O721" s="94" t="str">
        <f t="shared" si="164"/>
        <v/>
      </c>
      <c r="P721" s="70">
        <f t="shared" si="165"/>
        <v>0</v>
      </c>
      <c r="Q721" s="28" t="str">
        <f t="shared" ca="1" si="166"/>
        <v/>
      </c>
      <c r="R721" s="28" t="str">
        <f t="shared" si="167"/>
        <v/>
      </c>
      <c r="S721" s="28" t="str">
        <f t="array" ref="S721">IF(ISBLANK(A721),"",INDEX(Info!$B$3:$H$6442,MATCH(J721,IF(Info!$D$3:$D$6442=K721,Info!$C$3:$C$6442),0),7))</f>
        <v/>
      </c>
    </row>
    <row r="722" spans="1:19" x14ac:dyDescent="0.25">
      <c r="A722" s="75"/>
      <c r="B722" s="75"/>
      <c r="C722" s="72"/>
      <c r="D722" s="72"/>
      <c r="E722" s="41" t="str">
        <f t="shared" si="154"/>
        <v/>
      </c>
      <c r="F722" s="90" t="str">
        <f t="shared" ca="1" si="155"/>
        <v/>
      </c>
      <c r="G722" s="91" t="str">
        <f t="shared" si="156"/>
        <v/>
      </c>
      <c r="H722" s="41" t="str">
        <f t="shared" si="157"/>
        <v/>
      </c>
      <c r="I722" s="92" t="str">
        <f t="shared" ca="1" si="158"/>
        <v/>
      </c>
      <c r="J722" s="28" t="str">
        <f t="shared" si="159"/>
        <v/>
      </c>
      <c r="K722" s="28" t="str">
        <f t="shared" si="160"/>
        <v/>
      </c>
      <c r="L722" s="28" t="str">
        <f t="shared" ca="1" si="161"/>
        <v/>
      </c>
      <c r="M722" s="28" t="str">
        <f t="shared" si="162"/>
        <v/>
      </c>
      <c r="N722" s="93" t="str">
        <f t="shared" si="163"/>
        <v/>
      </c>
      <c r="O722" s="94" t="str">
        <f t="shared" si="164"/>
        <v/>
      </c>
      <c r="P722" s="70">
        <f t="shared" si="165"/>
        <v>0</v>
      </c>
      <c r="Q722" s="28" t="str">
        <f t="shared" ca="1" si="166"/>
        <v/>
      </c>
      <c r="R722" s="28" t="str">
        <f t="shared" si="167"/>
        <v/>
      </c>
      <c r="S722" s="28" t="str">
        <f t="array" ref="S722">IF(ISBLANK(A722),"",INDEX(Info!$B$3:$H$6442,MATCH(J722,IF(Info!$D$3:$D$6442=K722,Info!$C$3:$C$6442),0),7))</f>
        <v/>
      </c>
    </row>
    <row r="723" spans="1:19" x14ac:dyDescent="0.25">
      <c r="A723" s="75"/>
      <c r="B723" s="75"/>
      <c r="C723" s="72"/>
      <c r="D723" s="72"/>
      <c r="E723" s="41" t="str">
        <f t="shared" si="154"/>
        <v/>
      </c>
      <c r="F723" s="90" t="str">
        <f t="shared" ca="1" si="155"/>
        <v/>
      </c>
      <c r="G723" s="91" t="str">
        <f t="shared" si="156"/>
        <v/>
      </c>
      <c r="H723" s="41" t="str">
        <f t="shared" si="157"/>
        <v/>
      </c>
      <c r="I723" s="92" t="str">
        <f t="shared" ca="1" si="158"/>
        <v/>
      </c>
      <c r="J723" s="28" t="str">
        <f t="shared" si="159"/>
        <v/>
      </c>
      <c r="K723" s="28" t="str">
        <f t="shared" si="160"/>
        <v/>
      </c>
      <c r="L723" s="28" t="str">
        <f t="shared" ca="1" si="161"/>
        <v/>
      </c>
      <c r="M723" s="28" t="str">
        <f t="shared" si="162"/>
        <v/>
      </c>
      <c r="N723" s="93" t="str">
        <f t="shared" si="163"/>
        <v/>
      </c>
      <c r="O723" s="94" t="str">
        <f t="shared" si="164"/>
        <v/>
      </c>
      <c r="P723" s="70">
        <f t="shared" si="165"/>
        <v>0</v>
      </c>
      <c r="Q723" s="28" t="str">
        <f t="shared" ca="1" si="166"/>
        <v/>
      </c>
      <c r="R723" s="28" t="str">
        <f t="shared" si="167"/>
        <v/>
      </c>
      <c r="S723" s="28" t="str">
        <f t="array" ref="S723">IF(ISBLANK(A723),"",INDEX(Info!$B$3:$H$6442,MATCH(J723,IF(Info!$D$3:$D$6442=K723,Info!$C$3:$C$6442),0),7))</f>
        <v/>
      </c>
    </row>
    <row r="724" spans="1:19" x14ac:dyDescent="0.25">
      <c r="A724" s="75"/>
      <c r="B724" s="75"/>
      <c r="C724" s="72"/>
      <c r="D724" s="72"/>
      <c r="E724" s="41" t="str">
        <f t="shared" si="154"/>
        <v/>
      </c>
      <c r="F724" s="90" t="str">
        <f t="shared" ca="1" si="155"/>
        <v/>
      </c>
      <c r="G724" s="91" t="str">
        <f t="shared" si="156"/>
        <v/>
      </c>
      <c r="H724" s="41" t="str">
        <f t="shared" si="157"/>
        <v/>
      </c>
      <c r="I724" s="92" t="str">
        <f t="shared" ca="1" si="158"/>
        <v/>
      </c>
      <c r="J724" s="28" t="str">
        <f t="shared" si="159"/>
        <v/>
      </c>
      <c r="K724" s="28" t="str">
        <f t="shared" si="160"/>
        <v/>
      </c>
      <c r="L724" s="28" t="str">
        <f t="shared" ca="1" si="161"/>
        <v/>
      </c>
      <c r="M724" s="28" t="str">
        <f t="shared" si="162"/>
        <v/>
      </c>
      <c r="N724" s="93" t="str">
        <f t="shared" si="163"/>
        <v/>
      </c>
      <c r="O724" s="94" t="str">
        <f t="shared" si="164"/>
        <v/>
      </c>
      <c r="P724" s="70">
        <f t="shared" si="165"/>
        <v>0</v>
      </c>
      <c r="Q724" s="28" t="str">
        <f t="shared" ca="1" si="166"/>
        <v/>
      </c>
      <c r="R724" s="28" t="str">
        <f t="shared" si="167"/>
        <v/>
      </c>
      <c r="S724" s="28" t="str">
        <f t="array" ref="S724">IF(ISBLANK(A724),"",INDEX(Info!$B$3:$H$6442,MATCH(J724,IF(Info!$D$3:$D$6442=K724,Info!$C$3:$C$6442),0),7))</f>
        <v/>
      </c>
    </row>
    <row r="725" spans="1:19" x14ac:dyDescent="0.25">
      <c r="A725" s="75"/>
      <c r="B725" s="75"/>
      <c r="C725" s="72"/>
      <c r="D725" s="72"/>
      <c r="E725" s="41" t="str">
        <f t="shared" si="154"/>
        <v/>
      </c>
      <c r="F725" s="90" t="str">
        <f t="shared" ca="1" si="155"/>
        <v/>
      </c>
      <c r="G725" s="91" t="str">
        <f t="shared" si="156"/>
        <v/>
      </c>
      <c r="H725" s="41" t="str">
        <f t="shared" si="157"/>
        <v/>
      </c>
      <c r="I725" s="92" t="str">
        <f t="shared" ca="1" si="158"/>
        <v/>
      </c>
      <c r="J725" s="28" t="str">
        <f t="shared" si="159"/>
        <v/>
      </c>
      <c r="K725" s="28" t="str">
        <f t="shared" si="160"/>
        <v/>
      </c>
      <c r="L725" s="28" t="str">
        <f t="shared" ca="1" si="161"/>
        <v/>
      </c>
      <c r="M725" s="28" t="str">
        <f t="shared" si="162"/>
        <v/>
      </c>
      <c r="N725" s="93" t="str">
        <f t="shared" si="163"/>
        <v/>
      </c>
      <c r="O725" s="94" t="str">
        <f t="shared" si="164"/>
        <v/>
      </c>
      <c r="P725" s="70">
        <f t="shared" si="165"/>
        <v>0</v>
      </c>
      <c r="Q725" s="28" t="str">
        <f t="shared" ca="1" si="166"/>
        <v/>
      </c>
      <c r="R725" s="28" t="str">
        <f t="shared" si="167"/>
        <v/>
      </c>
      <c r="S725" s="28" t="str">
        <f t="array" ref="S725">IF(ISBLANK(A725),"",INDEX(Info!$B$3:$H$6442,MATCH(J725,IF(Info!$D$3:$D$6442=K725,Info!$C$3:$C$6442),0),7))</f>
        <v/>
      </c>
    </row>
    <row r="726" spans="1:19" x14ac:dyDescent="0.25">
      <c r="A726" s="75"/>
      <c r="B726" s="75"/>
      <c r="C726" s="72"/>
      <c r="D726" s="72"/>
      <c r="E726" s="41" t="str">
        <f t="shared" si="154"/>
        <v/>
      </c>
      <c r="F726" s="90" t="str">
        <f t="shared" ca="1" si="155"/>
        <v/>
      </c>
      <c r="G726" s="91" t="str">
        <f t="shared" si="156"/>
        <v/>
      </c>
      <c r="H726" s="41" t="str">
        <f t="shared" si="157"/>
        <v/>
      </c>
      <c r="I726" s="92" t="str">
        <f t="shared" ca="1" si="158"/>
        <v/>
      </c>
      <c r="J726" s="28" t="str">
        <f t="shared" si="159"/>
        <v/>
      </c>
      <c r="K726" s="28" t="str">
        <f t="shared" si="160"/>
        <v/>
      </c>
      <c r="L726" s="28" t="str">
        <f t="shared" ca="1" si="161"/>
        <v/>
      </c>
      <c r="M726" s="28" t="str">
        <f t="shared" si="162"/>
        <v/>
      </c>
      <c r="N726" s="93" t="str">
        <f t="shared" si="163"/>
        <v/>
      </c>
      <c r="O726" s="94" t="str">
        <f t="shared" si="164"/>
        <v/>
      </c>
      <c r="P726" s="70">
        <f t="shared" si="165"/>
        <v>0</v>
      </c>
      <c r="Q726" s="28" t="str">
        <f t="shared" ca="1" si="166"/>
        <v/>
      </c>
      <c r="R726" s="28" t="str">
        <f t="shared" si="167"/>
        <v/>
      </c>
      <c r="S726" s="28" t="str">
        <f t="array" ref="S726">IF(ISBLANK(A726),"",INDEX(Info!$B$3:$H$6442,MATCH(J726,IF(Info!$D$3:$D$6442=K726,Info!$C$3:$C$6442),0),7))</f>
        <v/>
      </c>
    </row>
    <row r="727" spans="1:19" x14ac:dyDescent="0.25">
      <c r="A727" s="75"/>
      <c r="B727" s="75"/>
      <c r="C727" s="72"/>
      <c r="D727" s="72"/>
      <c r="E727" s="41" t="str">
        <f t="shared" si="154"/>
        <v/>
      </c>
      <c r="F727" s="90" t="str">
        <f t="shared" ca="1" si="155"/>
        <v/>
      </c>
      <c r="G727" s="91" t="str">
        <f t="shared" si="156"/>
        <v/>
      </c>
      <c r="H727" s="41" t="str">
        <f t="shared" si="157"/>
        <v/>
      </c>
      <c r="I727" s="92" t="str">
        <f t="shared" ca="1" si="158"/>
        <v/>
      </c>
      <c r="J727" s="28" t="str">
        <f t="shared" si="159"/>
        <v/>
      </c>
      <c r="K727" s="28" t="str">
        <f t="shared" si="160"/>
        <v/>
      </c>
      <c r="L727" s="28" t="str">
        <f t="shared" ca="1" si="161"/>
        <v/>
      </c>
      <c r="M727" s="28" t="str">
        <f t="shared" si="162"/>
        <v/>
      </c>
      <c r="N727" s="93" t="str">
        <f t="shared" si="163"/>
        <v/>
      </c>
      <c r="O727" s="94" t="str">
        <f t="shared" si="164"/>
        <v/>
      </c>
      <c r="P727" s="70">
        <f t="shared" si="165"/>
        <v>0</v>
      </c>
      <c r="Q727" s="28" t="str">
        <f t="shared" ca="1" si="166"/>
        <v/>
      </c>
      <c r="R727" s="28" t="str">
        <f t="shared" si="167"/>
        <v/>
      </c>
      <c r="S727" s="28" t="str">
        <f t="array" ref="S727">IF(ISBLANK(A727),"",INDEX(Info!$B$3:$H$6442,MATCH(J727,IF(Info!$D$3:$D$6442=K727,Info!$C$3:$C$6442),0),7))</f>
        <v/>
      </c>
    </row>
    <row r="728" spans="1:19" x14ac:dyDescent="0.25">
      <c r="A728" s="75"/>
      <c r="B728" s="75"/>
      <c r="C728" s="72"/>
      <c r="D728" s="72"/>
      <c r="E728" s="41" t="str">
        <f t="shared" si="154"/>
        <v/>
      </c>
      <c r="F728" s="90" t="str">
        <f t="shared" ca="1" si="155"/>
        <v/>
      </c>
      <c r="G728" s="91" t="str">
        <f t="shared" si="156"/>
        <v/>
      </c>
      <c r="H728" s="41" t="str">
        <f t="shared" si="157"/>
        <v/>
      </c>
      <c r="I728" s="92" t="str">
        <f t="shared" ca="1" si="158"/>
        <v/>
      </c>
      <c r="J728" s="28" t="str">
        <f t="shared" si="159"/>
        <v/>
      </c>
      <c r="K728" s="28" t="str">
        <f t="shared" si="160"/>
        <v/>
      </c>
      <c r="L728" s="28" t="str">
        <f t="shared" ca="1" si="161"/>
        <v/>
      </c>
      <c r="M728" s="28" t="str">
        <f t="shared" si="162"/>
        <v/>
      </c>
      <c r="N728" s="93" t="str">
        <f t="shared" si="163"/>
        <v/>
      </c>
      <c r="O728" s="94" t="str">
        <f t="shared" si="164"/>
        <v/>
      </c>
      <c r="P728" s="70">
        <f t="shared" si="165"/>
        <v>0</v>
      </c>
      <c r="Q728" s="28" t="str">
        <f t="shared" ca="1" si="166"/>
        <v/>
      </c>
      <c r="R728" s="28" t="str">
        <f t="shared" si="167"/>
        <v/>
      </c>
      <c r="S728" s="28" t="str">
        <f t="array" ref="S728">IF(ISBLANK(A728),"",INDEX(Info!$B$3:$H$6442,MATCH(J728,IF(Info!$D$3:$D$6442=K728,Info!$C$3:$C$6442),0),7))</f>
        <v/>
      </c>
    </row>
    <row r="729" spans="1:19" x14ac:dyDescent="0.25">
      <c r="A729" s="75"/>
      <c r="B729" s="75"/>
      <c r="C729" s="72"/>
      <c r="D729" s="72"/>
      <c r="E729" s="41" t="str">
        <f t="shared" si="154"/>
        <v/>
      </c>
      <c r="F729" s="90" t="str">
        <f t="shared" ca="1" si="155"/>
        <v/>
      </c>
      <c r="G729" s="91" t="str">
        <f t="shared" si="156"/>
        <v/>
      </c>
      <c r="H729" s="41" t="str">
        <f t="shared" si="157"/>
        <v/>
      </c>
      <c r="I729" s="92" t="str">
        <f t="shared" ca="1" si="158"/>
        <v/>
      </c>
      <c r="J729" s="28" t="str">
        <f t="shared" si="159"/>
        <v/>
      </c>
      <c r="K729" s="28" t="str">
        <f t="shared" si="160"/>
        <v/>
      </c>
      <c r="L729" s="28" t="str">
        <f t="shared" ca="1" si="161"/>
        <v/>
      </c>
      <c r="M729" s="28" t="str">
        <f t="shared" si="162"/>
        <v/>
      </c>
      <c r="N729" s="93" t="str">
        <f t="shared" si="163"/>
        <v/>
      </c>
      <c r="O729" s="94" t="str">
        <f t="shared" si="164"/>
        <v/>
      </c>
      <c r="P729" s="70">
        <f t="shared" si="165"/>
        <v>0</v>
      </c>
      <c r="Q729" s="28" t="str">
        <f t="shared" ca="1" si="166"/>
        <v/>
      </c>
      <c r="R729" s="28" t="str">
        <f t="shared" si="167"/>
        <v/>
      </c>
      <c r="S729" s="28" t="str">
        <f t="array" ref="S729">IF(ISBLANK(A729),"",INDEX(Info!$B$3:$H$6442,MATCH(J729,IF(Info!$D$3:$D$6442=K729,Info!$C$3:$C$6442),0),7))</f>
        <v/>
      </c>
    </row>
    <row r="730" spans="1:19" x14ac:dyDescent="0.25">
      <c r="A730" s="75"/>
      <c r="B730" s="75"/>
      <c r="C730" s="72"/>
      <c r="D730" s="72"/>
      <c r="E730" s="41" t="str">
        <f t="shared" si="154"/>
        <v/>
      </c>
      <c r="F730" s="90" t="str">
        <f t="shared" ca="1" si="155"/>
        <v/>
      </c>
      <c r="G730" s="91" t="str">
        <f t="shared" si="156"/>
        <v/>
      </c>
      <c r="H730" s="41" t="str">
        <f t="shared" si="157"/>
        <v/>
      </c>
      <c r="I730" s="92" t="str">
        <f t="shared" ca="1" si="158"/>
        <v/>
      </c>
      <c r="J730" s="28" t="str">
        <f t="shared" si="159"/>
        <v/>
      </c>
      <c r="K730" s="28" t="str">
        <f t="shared" si="160"/>
        <v/>
      </c>
      <c r="L730" s="28" t="str">
        <f t="shared" ca="1" si="161"/>
        <v/>
      </c>
      <c r="M730" s="28" t="str">
        <f t="shared" si="162"/>
        <v/>
      </c>
      <c r="N730" s="93" t="str">
        <f t="shared" si="163"/>
        <v/>
      </c>
      <c r="O730" s="94" t="str">
        <f t="shared" si="164"/>
        <v/>
      </c>
      <c r="P730" s="70">
        <f t="shared" si="165"/>
        <v>0</v>
      </c>
      <c r="Q730" s="28" t="str">
        <f t="shared" ca="1" si="166"/>
        <v/>
      </c>
      <c r="R730" s="28" t="str">
        <f t="shared" si="167"/>
        <v/>
      </c>
      <c r="S730" s="28" t="str">
        <f t="array" ref="S730">IF(ISBLANK(A730),"",INDEX(Info!$B$3:$H$6442,MATCH(J730,IF(Info!$D$3:$D$6442=K730,Info!$C$3:$C$6442),0),7))</f>
        <v/>
      </c>
    </row>
    <row r="731" spans="1:19" x14ac:dyDescent="0.25">
      <c r="A731" s="75"/>
      <c r="B731" s="75"/>
      <c r="C731" s="72"/>
      <c r="D731" s="72"/>
      <c r="E731" s="41" t="str">
        <f t="shared" si="154"/>
        <v/>
      </c>
      <c r="F731" s="90" t="str">
        <f t="shared" ca="1" si="155"/>
        <v/>
      </c>
      <c r="G731" s="91" t="str">
        <f t="shared" si="156"/>
        <v/>
      </c>
      <c r="H731" s="41" t="str">
        <f t="shared" si="157"/>
        <v/>
      </c>
      <c r="I731" s="92" t="str">
        <f t="shared" ca="1" si="158"/>
        <v/>
      </c>
      <c r="J731" s="28" t="str">
        <f t="shared" si="159"/>
        <v/>
      </c>
      <c r="K731" s="28" t="str">
        <f t="shared" si="160"/>
        <v/>
      </c>
      <c r="L731" s="28" t="str">
        <f t="shared" ca="1" si="161"/>
        <v/>
      </c>
      <c r="M731" s="28" t="str">
        <f t="shared" si="162"/>
        <v/>
      </c>
      <c r="N731" s="93" t="str">
        <f t="shared" si="163"/>
        <v/>
      </c>
      <c r="O731" s="94" t="str">
        <f t="shared" si="164"/>
        <v/>
      </c>
      <c r="P731" s="70">
        <f t="shared" si="165"/>
        <v>0</v>
      </c>
      <c r="Q731" s="28" t="str">
        <f t="shared" ca="1" si="166"/>
        <v/>
      </c>
      <c r="R731" s="28" t="str">
        <f t="shared" si="167"/>
        <v/>
      </c>
      <c r="S731" s="28" t="str">
        <f t="array" ref="S731">IF(ISBLANK(A731),"",INDEX(Info!$B$3:$H$6442,MATCH(J731,IF(Info!$D$3:$D$6442=K731,Info!$C$3:$C$6442),0),7))</f>
        <v/>
      </c>
    </row>
    <row r="732" spans="1:19" x14ac:dyDescent="0.25">
      <c r="A732" s="75"/>
      <c r="B732" s="75"/>
      <c r="C732" s="72"/>
      <c r="D732" s="72"/>
      <c r="E732" s="41" t="str">
        <f t="shared" si="154"/>
        <v/>
      </c>
      <c r="F732" s="90" t="str">
        <f t="shared" ca="1" si="155"/>
        <v/>
      </c>
      <c r="G732" s="91" t="str">
        <f t="shared" si="156"/>
        <v/>
      </c>
      <c r="H732" s="41" t="str">
        <f t="shared" si="157"/>
        <v/>
      </c>
      <c r="I732" s="92" t="str">
        <f t="shared" ca="1" si="158"/>
        <v/>
      </c>
      <c r="J732" s="28" t="str">
        <f t="shared" si="159"/>
        <v/>
      </c>
      <c r="K732" s="28" t="str">
        <f t="shared" si="160"/>
        <v/>
      </c>
      <c r="L732" s="28" t="str">
        <f t="shared" ca="1" si="161"/>
        <v/>
      </c>
      <c r="M732" s="28" t="str">
        <f t="shared" si="162"/>
        <v/>
      </c>
      <c r="N732" s="93" t="str">
        <f t="shared" si="163"/>
        <v/>
      </c>
      <c r="O732" s="94" t="str">
        <f t="shared" si="164"/>
        <v/>
      </c>
      <c r="P732" s="70">
        <f t="shared" si="165"/>
        <v>0</v>
      </c>
      <c r="Q732" s="28" t="str">
        <f t="shared" ca="1" si="166"/>
        <v/>
      </c>
      <c r="R732" s="28" t="str">
        <f t="shared" si="167"/>
        <v/>
      </c>
      <c r="S732" s="28" t="str">
        <f t="array" ref="S732">IF(ISBLANK(A732),"",INDEX(Info!$B$3:$H$6442,MATCH(J732,IF(Info!$D$3:$D$6442=K732,Info!$C$3:$C$6442),0),7))</f>
        <v/>
      </c>
    </row>
    <row r="733" spans="1:19" x14ac:dyDescent="0.25">
      <c r="A733" s="75"/>
      <c r="B733" s="75"/>
      <c r="C733" s="72"/>
      <c r="D733" s="72"/>
      <c r="E733" s="41" t="str">
        <f t="shared" si="154"/>
        <v/>
      </c>
      <c r="F733" s="90" t="str">
        <f t="shared" ca="1" si="155"/>
        <v/>
      </c>
      <c r="G733" s="91" t="str">
        <f t="shared" si="156"/>
        <v/>
      </c>
      <c r="H733" s="41" t="str">
        <f t="shared" si="157"/>
        <v/>
      </c>
      <c r="I733" s="92" t="str">
        <f t="shared" ca="1" si="158"/>
        <v/>
      </c>
      <c r="J733" s="28" t="str">
        <f t="shared" si="159"/>
        <v/>
      </c>
      <c r="K733" s="28" t="str">
        <f t="shared" si="160"/>
        <v/>
      </c>
      <c r="L733" s="28" t="str">
        <f t="shared" ca="1" si="161"/>
        <v/>
      </c>
      <c r="M733" s="28" t="str">
        <f t="shared" si="162"/>
        <v/>
      </c>
      <c r="N733" s="93" t="str">
        <f t="shared" si="163"/>
        <v/>
      </c>
      <c r="O733" s="94" t="str">
        <f t="shared" si="164"/>
        <v/>
      </c>
      <c r="P733" s="70">
        <f t="shared" si="165"/>
        <v>0</v>
      </c>
      <c r="Q733" s="28" t="str">
        <f t="shared" ca="1" si="166"/>
        <v/>
      </c>
      <c r="R733" s="28" t="str">
        <f t="shared" si="167"/>
        <v/>
      </c>
      <c r="S733" s="28" t="str">
        <f t="array" ref="S733">IF(ISBLANK(A733),"",INDEX(Info!$B$3:$H$6442,MATCH(J733,IF(Info!$D$3:$D$6442=K733,Info!$C$3:$C$6442),0),7))</f>
        <v/>
      </c>
    </row>
    <row r="734" spans="1:19" x14ac:dyDescent="0.25">
      <c r="A734" s="75"/>
      <c r="B734" s="75"/>
      <c r="C734" s="72"/>
      <c r="D734" s="72"/>
      <c r="E734" s="41" t="str">
        <f t="shared" si="154"/>
        <v/>
      </c>
      <c r="F734" s="90" t="str">
        <f t="shared" ca="1" si="155"/>
        <v/>
      </c>
      <c r="G734" s="91" t="str">
        <f t="shared" si="156"/>
        <v/>
      </c>
      <c r="H734" s="41" t="str">
        <f t="shared" si="157"/>
        <v/>
      </c>
      <c r="I734" s="92" t="str">
        <f t="shared" ca="1" si="158"/>
        <v/>
      </c>
      <c r="J734" s="28" t="str">
        <f t="shared" si="159"/>
        <v/>
      </c>
      <c r="K734" s="28" t="str">
        <f t="shared" si="160"/>
        <v/>
      </c>
      <c r="L734" s="28" t="str">
        <f t="shared" ca="1" si="161"/>
        <v/>
      </c>
      <c r="M734" s="28" t="str">
        <f t="shared" si="162"/>
        <v/>
      </c>
      <c r="N734" s="93" t="str">
        <f t="shared" si="163"/>
        <v/>
      </c>
      <c r="O734" s="94" t="str">
        <f t="shared" si="164"/>
        <v/>
      </c>
      <c r="P734" s="70">
        <f t="shared" si="165"/>
        <v>0</v>
      </c>
      <c r="Q734" s="28" t="str">
        <f t="shared" ca="1" si="166"/>
        <v/>
      </c>
      <c r="R734" s="28" t="str">
        <f t="shared" si="167"/>
        <v/>
      </c>
      <c r="S734" s="28" t="str">
        <f t="array" ref="S734">IF(ISBLANK(A734),"",INDEX(Info!$B$3:$H$6442,MATCH(J734,IF(Info!$D$3:$D$6442=K734,Info!$C$3:$C$6442),0),7))</f>
        <v/>
      </c>
    </row>
    <row r="735" spans="1:19" x14ac:dyDescent="0.25">
      <c r="A735" s="75"/>
      <c r="B735" s="75"/>
      <c r="C735" s="72"/>
      <c r="D735" s="72"/>
      <c r="E735" s="41" t="str">
        <f t="shared" si="154"/>
        <v/>
      </c>
      <c r="F735" s="90" t="str">
        <f t="shared" ca="1" si="155"/>
        <v/>
      </c>
      <c r="G735" s="91" t="str">
        <f t="shared" si="156"/>
        <v/>
      </c>
      <c r="H735" s="41" t="str">
        <f t="shared" si="157"/>
        <v/>
      </c>
      <c r="I735" s="92" t="str">
        <f t="shared" ca="1" si="158"/>
        <v/>
      </c>
      <c r="J735" s="28" t="str">
        <f t="shared" si="159"/>
        <v/>
      </c>
      <c r="K735" s="28" t="str">
        <f t="shared" si="160"/>
        <v/>
      </c>
      <c r="L735" s="28" t="str">
        <f t="shared" ca="1" si="161"/>
        <v/>
      </c>
      <c r="M735" s="28" t="str">
        <f t="shared" si="162"/>
        <v/>
      </c>
      <c r="N735" s="93" t="str">
        <f t="shared" si="163"/>
        <v/>
      </c>
      <c r="O735" s="94" t="str">
        <f t="shared" si="164"/>
        <v/>
      </c>
      <c r="P735" s="70">
        <f t="shared" si="165"/>
        <v>0</v>
      </c>
      <c r="Q735" s="28" t="str">
        <f t="shared" ca="1" si="166"/>
        <v/>
      </c>
      <c r="R735" s="28" t="str">
        <f t="shared" si="167"/>
        <v/>
      </c>
      <c r="S735" s="28" t="str">
        <f t="array" ref="S735">IF(ISBLANK(A735),"",INDEX(Info!$B$3:$H$6442,MATCH(J735,IF(Info!$D$3:$D$6442=K735,Info!$C$3:$C$6442),0),7))</f>
        <v/>
      </c>
    </row>
    <row r="736" spans="1:19" x14ac:dyDescent="0.25">
      <c r="A736" s="75"/>
      <c r="B736" s="75"/>
      <c r="C736" s="72"/>
      <c r="D736" s="72"/>
      <c r="E736" s="41" t="str">
        <f t="shared" si="154"/>
        <v/>
      </c>
      <c r="F736" s="90" t="str">
        <f t="shared" ca="1" si="155"/>
        <v/>
      </c>
      <c r="G736" s="91" t="str">
        <f t="shared" si="156"/>
        <v/>
      </c>
      <c r="H736" s="41" t="str">
        <f t="shared" si="157"/>
        <v/>
      </c>
      <c r="I736" s="92" t="str">
        <f t="shared" ca="1" si="158"/>
        <v/>
      </c>
      <c r="J736" s="28" t="str">
        <f t="shared" si="159"/>
        <v/>
      </c>
      <c r="K736" s="28" t="str">
        <f t="shared" si="160"/>
        <v/>
      </c>
      <c r="L736" s="28" t="str">
        <f t="shared" ca="1" si="161"/>
        <v/>
      </c>
      <c r="M736" s="28" t="str">
        <f t="shared" si="162"/>
        <v/>
      </c>
      <c r="N736" s="93" t="str">
        <f t="shared" si="163"/>
        <v/>
      </c>
      <c r="O736" s="94" t="str">
        <f t="shared" si="164"/>
        <v/>
      </c>
      <c r="P736" s="70">
        <f t="shared" si="165"/>
        <v>0</v>
      </c>
      <c r="Q736" s="28" t="str">
        <f t="shared" ca="1" si="166"/>
        <v/>
      </c>
      <c r="R736" s="28" t="str">
        <f t="shared" si="167"/>
        <v/>
      </c>
      <c r="S736" s="28" t="str">
        <f t="array" ref="S736">IF(ISBLANK(A736),"",INDEX(Info!$B$3:$H$6442,MATCH(J736,IF(Info!$D$3:$D$6442=K736,Info!$C$3:$C$6442),0),7))</f>
        <v/>
      </c>
    </row>
    <row r="737" spans="1:19" x14ac:dyDescent="0.25">
      <c r="A737" s="75"/>
      <c r="B737" s="75"/>
      <c r="C737" s="72"/>
      <c r="D737" s="72"/>
      <c r="E737" s="41" t="str">
        <f t="shared" si="154"/>
        <v/>
      </c>
      <c r="F737" s="90" t="str">
        <f t="shared" ca="1" si="155"/>
        <v/>
      </c>
      <c r="G737" s="91" t="str">
        <f t="shared" si="156"/>
        <v/>
      </c>
      <c r="H737" s="41" t="str">
        <f t="shared" si="157"/>
        <v/>
      </c>
      <c r="I737" s="92" t="str">
        <f t="shared" ca="1" si="158"/>
        <v/>
      </c>
      <c r="J737" s="28" t="str">
        <f t="shared" si="159"/>
        <v/>
      </c>
      <c r="K737" s="28" t="str">
        <f t="shared" si="160"/>
        <v/>
      </c>
      <c r="L737" s="28" t="str">
        <f t="shared" ca="1" si="161"/>
        <v/>
      </c>
      <c r="M737" s="28" t="str">
        <f t="shared" si="162"/>
        <v/>
      </c>
      <c r="N737" s="93" t="str">
        <f t="shared" si="163"/>
        <v/>
      </c>
      <c r="O737" s="94" t="str">
        <f t="shared" si="164"/>
        <v/>
      </c>
      <c r="P737" s="70">
        <f t="shared" si="165"/>
        <v>0</v>
      </c>
      <c r="Q737" s="28" t="str">
        <f t="shared" ca="1" si="166"/>
        <v/>
      </c>
      <c r="R737" s="28" t="str">
        <f t="shared" si="167"/>
        <v/>
      </c>
      <c r="S737" s="28" t="str">
        <f t="array" ref="S737">IF(ISBLANK(A737),"",INDEX(Info!$B$3:$H$6442,MATCH(J737,IF(Info!$D$3:$D$6442=K737,Info!$C$3:$C$6442),0),7))</f>
        <v/>
      </c>
    </row>
    <row r="738" spans="1:19" x14ac:dyDescent="0.25">
      <c r="A738" s="75"/>
      <c r="B738" s="75"/>
      <c r="C738" s="72"/>
      <c r="D738" s="72"/>
      <c r="E738" s="41" t="str">
        <f t="shared" si="154"/>
        <v/>
      </c>
      <c r="F738" s="90" t="str">
        <f t="shared" ca="1" si="155"/>
        <v/>
      </c>
      <c r="G738" s="91" t="str">
        <f t="shared" si="156"/>
        <v/>
      </c>
      <c r="H738" s="41" t="str">
        <f t="shared" si="157"/>
        <v/>
      </c>
      <c r="I738" s="92" t="str">
        <f t="shared" ca="1" si="158"/>
        <v/>
      </c>
      <c r="J738" s="28" t="str">
        <f t="shared" si="159"/>
        <v/>
      </c>
      <c r="K738" s="28" t="str">
        <f t="shared" si="160"/>
        <v/>
      </c>
      <c r="L738" s="28" t="str">
        <f t="shared" ca="1" si="161"/>
        <v/>
      </c>
      <c r="M738" s="28" t="str">
        <f t="shared" si="162"/>
        <v/>
      </c>
      <c r="N738" s="93" t="str">
        <f t="shared" si="163"/>
        <v/>
      </c>
      <c r="O738" s="94" t="str">
        <f t="shared" si="164"/>
        <v/>
      </c>
      <c r="P738" s="70">
        <f t="shared" si="165"/>
        <v>0</v>
      </c>
      <c r="Q738" s="28" t="str">
        <f t="shared" ca="1" si="166"/>
        <v/>
      </c>
      <c r="R738" s="28" t="str">
        <f t="shared" si="167"/>
        <v/>
      </c>
      <c r="S738" s="28" t="str">
        <f t="array" ref="S738">IF(ISBLANK(A738),"",INDEX(Info!$B$3:$H$6442,MATCH(J738,IF(Info!$D$3:$D$6442=K738,Info!$C$3:$C$6442),0),7))</f>
        <v/>
      </c>
    </row>
    <row r="739" spans="1:19" x14ac:dyDescent="0.25">
      <c r="A739" s="75"/>
      <c r="B739" s="75"/>
      <c r="C739" s="72"/>
      <c r="D739" s="72"/>
      <c r="E739" s="41" t="str">
        <f t="shared" si="154"/>
        <v/>
      </c>
      <c r="F739" s="90" t="str">
        <f t="shared" ca="1" si="155"/>
        <v/>
      </c>
      <c r="G739" s="91" t="str">
        <f t="shared" si="156"/>
        <v/>
      </c>
      <c r="H739" s="41" t="str">
        <f t="shared" si="157"/>
        <v/>
      </c>
      <c r="I739" s="92" t="str">
        <f t="shared" ca="1" si="158"/>
        <v/>
      </c>
      <c r="J739" s="28" t="str">
        <f t="shared" si="159"/>
        <v/>
      </c>
      <c r="K739" s="28" t="str">
        <f t="shared" si="160"/>
        <v/>
      </c>
      <c r="L739" s="28" t="str">
        <f t="shared" ca="1" si="161"/>
        <v/>
      </c>
      <c r="M739" s="28" t="str">
        <f t="shared" si="162"/>
        <v/>
      </c>
      <c r="N739" s="93" t="str">
        <f t="shared" si="163"/>
        <v/>
      </c>
      <c r="O739" s="94" t="str">
        <f t="shared" si="164"/>
        <v/>
      </c>
      <c r="P739" s="70">
        <f t="shared" si="165"/>
        <v>0</v>
      </c>
      <c r="Q739" s="28" t="str">
        <f t="shared" ca="1" si="166"/>
        <v/>
      </c>
      <c r="R739" s="28" t="str">
        <f t="shared" si="167"/>
        <v/>
      </c>
      <c r="S739" s="28" t="str">
        <f t="array" ref="S739">IF(ISBLANK(A739),"",INDEX(Info!$B$3:$H$6442,MATCH(J739,IF(Info!$D$3:$D$6442=K739,Info!$C$3:$C$6442),0),7))</f>
        <v/>
      </c>
    </row>
    <row r="740" spans="1:19" x14ac:dyDescent="0.25">
      <c r="A740" s="75"/>
      <c r="B740" s="75"/>
      <c r="C740" s="72"/>
      <c r="D740" s="72"/>
      <c r="E740" s="41" t="str">
        <f t="shared" si="154"/>
        <v/>
      </c>
      <c r="F740" s="90" t="str">
        <f t="shared" ca="1" si="155"/>
        <v/>
      </c>
      <c r="G740" s="91" t="str">
        <f t="shared" si="156"/>
        <v/>
      </c>
      <c r="H740" s="41" t="str">
        <f t="shared" si="157"/>
        <v/>
      </c>
      <c r="I740" s="92" t="str">
        <f t="shared" ca="1" si="158"/>
        <v/>
      </c>
      <c r="J740" s="28" t="str">
        <f t="shared" si="159"/>
        <v/>
      </c>
      <c r="K740" s="28" t="str">
        <f t="shared" si="160"/>
        <v/>
      </c>
      <c r="L740" s="28" t="str">
        <f t="shared" ca="1" si="161"/>
        <v/>
      </c>
      <c r="M740" s="28" t="str">
        <f t="shared" si="162"/>
        <v/>
      </c>
      <c r="N740" s="93" t="str">
        <f t="shared" si="163"/>
        <v/>
      </c>
      <c r="O740" s="94" t="str">
        <f t="shared" si="164"/>
        <v/>
      </c>
      <c r="P740" s="70">
        <f t="shared" si="165"/>
        <v>0</v>
      </c>
      <c r="Q740" s="28" t="str">
        <f t="shared" ca="1" si="166"/>
        <v/>
      </c>
      <c r="R740" s="28" t="str">
        <f t="shared" si="167"/>
        <v/>
      </c>
      <c r="S740" s="28" t="str">
        <f t="array" ref="S740">IF(ISBLANK(A740),"",INDEX(Info!$B$3:$H$6442,MATCH(J740,IF(Info!$D$3:$D$6442=K740,Info!$C$3:$C$6442),0),7))</f>
        <v/>
      </c>
    </row>
    <row r="741" spans="1:19" x14ac:dyDescent="0.25">
      <c r="A741" s="75"/>
      <c r="B741" s="75"/>
      <c r="C741" s="72"/>
      <c r="D741" s="72"/>
      <c r="E741" s="41" t="str">
        <f t="shared" si="154"/>
        <v/>
      </c>
      <c r="F741" s="90" t="str">
        <f t="shared" ca="1" si="155"/>
        <v/>
      </c>
      <c r="G741" s="91" t="str">
        <f t="shared" si="156"/>
        <v/>
      </c>
      <c r="H741" s="41" t="str">
        <f t="shared" si="157"/>
        <v/>
      </c>
      <c r="I741" s="92" t="str">
        <f t="shared" ca="1" si="158"/>
        <v/>
      </c>
      <c r="J741" s="28" t="str">
        <f t="shared" si="159"/>
        <v/>
      </c>
      <c r="K741" s="28" t="str">
        <f t="shared" si="160"/>
        <v/>
      </c>
      <c r="L741" s="28" t="str">
        <f t="shared" ca="1" si="161"/>
        <v/>
      </c>
      <c r="M741" s="28" t="str">
        <f t="shared" si="162"/>
        <v/>
      </c>
      <c r="N741" s="93" t="str">
        <f t="shared" si="163"/>
        <v/>
      </c>
      <c r="O741" s="94" t="str">
        <f t="shared" si="164"/>
        <v/>
      </c>
      <c r="P741" s="70">
        <f t="shared" si="165"/>
        <v>0</v>
      </c>
      <c r="Q741" s="28" t="str">
        <f t="shared" ca="1" si="166"/>
        <v/>
      </c>
      <c r="R741" s="28" t="str">
        <f t="shared" si="167"/>
        <v/>
      </c>
      <c r="S741" s="28" t="str">
        <f t="array" ref="S741">IF(ISBLANK(A741),"",INDEX(Info!$B$3:$H$6442,MATCH(J741,IF(Info!$D$3:$D$6442=K741,Info!$C$3:$C$6442),0),7))</f>
        <v/>
      </c>
    </row>
    <row r="742" spans="1:19" x14ac:dyDescent="0.25">
      <c r="A742" s="75"/>
      <c r="B742" s="75"/>
      <c r="C742" s="72"/>
      <c r="D742" s="72"/>
      <c r="E742" s="41" t="str">
        <f t="shared" si="154"/>
        <v/>
      </c>
      <c r="F742" s="90" t="str">
        <f t="shared" ca="1" si="155"/>
        <v/>
      </c>
      <c r="G742" s="91" t="str">
        <f t="shared" si="156"/>
        <v/>
      </c>
      <c r="H742" s="41" t="str">
        <f t="shared" si="157"/>
        <v/>
      </c>
      <c r="I742" s="92" t="str">
        <f t="shared" ca="1" si="158"/>
        <v/>
      </c>
      <c r="J742" s="28" t="str">
        <f t="shared" si="159"/>
        <v/>
      </c>
      <c r="K742" s="28" t="str">
        <f t="shared" si="160"/>
        <v/>
      </c>
      <c r="L742" s="28" t="str">
        <f t="shared" ca="1" si="161"/>
        <v/>
      </c>
      <c r="M742" s="28" t="str">
        <f t="shared" si="162"/>
        <v/>
      </c>
      <c r="N742" s="93" t="str">
        <f t="shared" si="163"/>
        <v/>
      </c>
      <c r="O742" s="94" t="str">
        <f t="shared" si="164"/>
        <v/>
      </c>
      <c r="P742" s="70">
        <f t="shared" si="165"/>
        <v>0</v>
      </c>
      <c r="Q742" s="28" t="str">
        <f t="shared" ca="1" si="166"/>
        <v/>
      </c>
      <c r="R742" s="28" t="str">
        <f t="shared" si="167"/>
        <v/>
      </c>
      <c r="S742" s="28" t="str">
        <f t="array" ref="S742">IF(ISBLANK(A742),"",INDEX(Info!$B$3:$H$6442,MATCH(J742,IF(Info!$D$3:$D$6442=K742,Info!$C$3:$C$6442),0),7))</f>
        <v/>
      </c>
    </row>
    <row r="743" spans="1:19" x14ac:dyDescent="0.25">
      <c r="A743" s="75"/>
      <c r="B743" s="75"/>
      <c r="C743" s="72"/>
      <c r="D743" s="72"/>
      <c r="E743" s="41" t="str">
        <f t="shared" si="154"/>
        <v/>
      </c>
      <c r="F743" s="90" t="str">
        <f t="shared" ca="1" si="155"/>
        <v/>
      </c>
      <c r="G743" s="91" t="str">
        <f t="shared" si="156"/>
        <v/>
      </c>
      <c r="H743" s="41" t="str">
        <f t="shared" si="157"/>
        <v/>
      </c>
      <c r="I743" s="92" t="str">
        <f t="shared" ca="1" si="158"/>
        <v/>
      </c>
      <c r="J743" s="28" t="str">
        <f t="shared" si="159"/>
        <v/>
      </c>
      <c r="K743" s="28" t="str">
        <f t="shared" si="160"/>
        <v/>
      </c>
      <c r="L743" s="28" t="str">
        <f t="shared" ca="1" si="161"/>
        <v/>
      </c>
      <c r="M743" s="28" t="str">
        <f t="shared" si="162"/>
        <v/>
      </c>
      <c r="N743" s="93" t="str">
        <f t="shared" si="163"/>
        <v/>
      </c>
      <c r="O743" s="94" t="str">
        <f t="shared" si="164"/>
        <v/>
      </c>
      <c r="P743" s="70">
        <f t="shared" si="165"/>
        <v>0</v>
      </c>
      <c r="Q743" s="28" t="str">
        <f t="shared" ca="1" si="166"/>
        <v/>
      </c>
      <c r="R743" s="28" t="str">
        <f t="shared" si="167"/>
        <v/>
      </c>
      <c r="S743" s="28" t="str">
        <f t="array" ref="S743">IF(ISBLANK(A743),"",INDEX(Info!$B$3:$H$6442,MATCH(J743,IF(Info!$D$3:$D$6442=K743,Info!$C$3:$C$6442),0),7))</f>
        <v/>
      </c>
    </row>
    <row r="744" spans="1:19" x14ac:dyDescent="0.25">
      <c r="A744" s="75"/>
      <c r="B744" s="75"/>
      <c r="C744" s="72"/>
      <c r="D744" s="72"/>
      <c r="E744" s="41" t="str">
        <f t="shared" si="154"/>
        <v/>
      </c>
      <c r="F744" s="90" t="str">
        <f t="shared" ca="1" si="155"/>
        <v/>
      </c>
      <c r="G744" s="91" t="str">
        <f t="shared" si="156"/>
        <v/>
      </c>
      <c r="H744" s="41" t="str">
        <f t="shared" si="157"/>
        <v/>
      </c>
      <c r="I744" s="92" t="str">
        <f t="shared" ca="1" si="158"/>
        <v/>
      </c>
      <c r="J744" s="28" t="str">
        <f t="shared" si="159"/>
        <v/>
      </c>
      <c r="K744" s="28" t="str">
        <f t="shared" si="160"/>
        <v/>
      </c>
      <c r="L744" s="28" t="str">
        <f t="shared" ca="1" si="161"/>
        <v/>
      </c>
      <c r="M744" s="28" t="str">
        <f t="shared" si="162"/>
        <v/>
      </c>
      <c r="N744" s="93" t="str">
        <f t="shared" si="163"/>
        <v/>
      </c>
      <c r="O744" s="94" t="str">
        <f t="shared" si="164"/>
        <v/>
      </c>
      <c r="P744" s="70">
        <f t="shared" si="165"/>
        <v>0</v>
      </c>
      <c r="Q744" s="28" t="str">
        <f t="shared" ca="1" si="166"/>
        <v/>
      </c>
      <c r="R744" s="28" t="str">
        <f t="shared" si="167"/>
        <v/>
      </c>
      <c r="S744" s="28" t="str">
        <f t="array" ref="S744">IF(ISBLANK(A744),"",INDEX(Info!$B$3:$H$6442,MATCH(J744,IF(Info!$D$3:$D$6442=K744,Info!$C$3:$C$6442),0),7))</f>
        <v/>
      </c>
    </row>
    <row r="745" spans="1:19" x14ac:dyDescent="0.25">
      <c r="A745" s="75"/>
      <c r="B745" s="75"/>
      <c r="C745" s="72"/>
      <c r="D745" s="72"/>
      <c r="E745" s="41" t="str">
        <f t="shared" si="154"/>
        <v/>
      </c>
      <c r="F745" s="90" t="str">
        <f t="shared" ca="1" si="155"/>
        <v/>
      </c>
      <c r="G745" s="91" t="str">
        <f t="shared" si="156"/>
        <v/>
      </c>
      <c r="H745" s="41" t="str">
        <f t="shared" si="157"/>
        <v/>
      </c>
      <c r="I745" s="92" t="str">
        <f t="shared" ca="1" si="158"/>
        <v/>
      </c>
      <c r="J745" s="28" t="str">
        <f t="shared" si="159"/>
        <v/>
      </c>
      <c r="K745" s="28" t="str">
        <f t="shared" si="160"/>
        <v/>
      </c>
      <c r="L745" s="28" t="str">
        <f t="shared" ca="1" si="161"/>
        <v/>
      </c>
      <c r="M745" s="28" t="str">
        <f t="shared" si="162"/>
        <v/>
      </c>
      <c r="N745" s="93" t="str">
        <f t="shared" si="163"/>
        <v/>
      </c>
      <c r="O745" s="94" t="str">
        <f t="shared" si="164"/>
        <v/>
      </c>
      <c r="P745" s="70">
        <f t="shared" si="165"/>
        <v>0</v>
      </c>
      <c r="Q745" s="28" t="str">
        <f t="shared" ca="1" si="166"/>
        <v/>
      </c>
      <c r="R745" s="28" t="str">
        <f t="shared" si="167"/>
        <v/>
      </c>
      <c r="S745" s="28" t="str">
        <f t="array" ref="S745">IF(ISBLANK(A745),"",INDEX(Info!$B$3:$H$6442,MATCH(J745,IF(Info!$D$3:$D$6442=K745,Info!$C$3:$C$6442),0),7))</f>
        <v/>
      </c>
    </row>
    <row r="746" spans="1:19" x14ac:dyDescent="0.25">
      <c r="A746" s="75"/>
      <c r="B746" s="75"/>
      <c r="C746" s="72"/>
      <c r="D746" s="72"/>
      <c r="E746" s="41" t="str">
        <f t="shared" si="154"/>
        <v/>
      </c>
      <c r="F746" s="90" t="str">
        <f t="shared" ca="1" si="155"/>
        <v/>
      </c>
      <c r="G746" s="91" t="str">
        <f t="shared" si="156"/>
        <v/>
      </c>
      <c r="H746" s="41" t="str">
        <f t="shared" si="157"/>
        <v/>
      </c>
      <c r="I746" s="92" t="str">
        <f t="shared" ca="1" si="158"/>
        <v/>
      </c>
      <c r="J746" s="28" t="str">
        <f t="shared" si="159"/>
        <v/>
      </c>
      <c r="K746" s="28" t="str">
        <f t="shared" si="160"/>
        <v/>
      </c>
      <c r="L746" s="28" t="str">
        <f t="shared" ca="1" si="161"/>
        <v/>
      </c>
      <c r="M746" s="28" t="str">
        <f t="shared" si="162"/>
        <v/>
      </c>
      <c r="N746" s="93" t="str">
        <f t="shared" si="163"/>
        <v/>
      </c>
      <c r="O746" s="94" t="str">
        <f t="shared" si="164"/>
        <v/>
      </c>
      <c r="P746" s="70">
        <f t="shared" si="165"/>
        <v>0</v>
      </c>
      <c r="Q746" s="28" t="str">
        <f t="shared" ca="1" si="166"/>
        <v/>
      </c>
      <c r="R746" s="28" t="str">
        <f t="shared" si="167"/>
        <v/>
      </c>
      <c r="S746" s="28" t="str">
        <f t="array" ref="S746">IF(ISBLANK(A746),"",INDEX(Info!$B$3:$H$6442,MATCH(J746,IF(Info!$D$3:$D$6442=K746,Info!$C$3:$C$6442),0),7))</f>
        <v/>
      </c>
    </row>
    <row r="747" spans="1:19" x14ac:dyDescent="0.25">
      <c r="A747" s="75"/>
      <c r="B747" s="75"/>
      <c r="C747" s="72"/>
      <c r="D747" s="72"/>
      <c r="E747" s="41" t="str">
        <f t="shared" si="154"/>
        <v/>
      </c>
      <c r="F747" s="90" t="str">
        <f t="shared" ca="1" si="155"/>
        <v/>
      </c>
      <c r="G747" s="91" t="str">
        <f t="shared" si="156"/>
        <v/>
      </c>
      <c r="H747" s="41" t="str">
        <f t="shared" si="157"/>
        <v/>
      </c>
      <c r="I747" s="92" t="str">
        <f t="shared" ca="1" si="158"/>
        <v/>
      </c>
      <c r="J747" s="28" t="str">
        <f t="shared" si="159"/>
        <v/>
      </c>
      <c r="K747" s="28" t="str">
        <f t="shared" si="160"/>
        <v/>
      </c>
      <c r="L747" s="28" t="str">
        <f t="shared" ca="1" si="161"/>
        <v/>
      </c>
      <c r="M747" s="28" t="str">
        <f t="shared" si="162"/>
        <v/>
      </c>
      <c r="N747" s="93" t="str">
        <f t="shared" si="163"/>
        <v/>
      </c>
      <c r="O747" s="94" t="str">
        <f t="shared" si="164"/>
        <v/>
      </c>
      <c r="P747" s="70">
        <f t="shared" si="165"/>
        <v>0</v>
      </c>
      <c r="Q747" s="28" t="str">
        <f t="shared" ca="1" si="166"/>
        <v/>
      </c>
      <c r="R747" s="28" t="str">
        <f t="shared" si="167"/>
        <v/>
      </c>
      <c r="S747" s="28" t="str">
        <f t="array" ref="S747">IF(ISBLANK(A747),"",INDEX(Info!$B$3:$H$6442,MATCH(J747,IF(Info!$D$3:$D$6442=K747,Info!$C$3:$C$6442),0),7))</f>
        <v/>
      </c>
    </row>
    <row r="748" spans="1:19" x14ac:dyDescent="0.25">
      <c r="A748" s="75"/>
      <c r="B748" s="75"/>
      <c r="C748" s="72"/>
      <c r="D748" s="72"/>
      <c r="E748" s="41" t="str">
        <f t="shared" si="154"/>
        <v/>
      </c>
      <c r="F748" s="90" t="str">
        <f t="shared" ca="1" si="155"/>
        <v/>
      </c>
      <c r="G748" s="91" t="str">
        <f t="shared" si="156"/>
        <v/>
      </c>
      <c r="H748" s="41" t="str">
        <f t="shared" si="157"/>
        <v/>
      </c>
      <c r="I748" s="92" t="str">
        <f t="shared" ca="1" si="158"/>
        <v/>
      </c>
      <c r="J748" s="28" t="str">
        <f t="shared" si="159"/>
        <v/>
      </c>
      <c r="K748" s="28" t="str">
        <f t="shared" si="160"/>
        <v/>
      </c>
      <c r="L748" s="28" t="str">
        <f t="shared" ca="1" si="161"/>
        <v/>
      </c>
      <c r="M748" s="28" t="str">
        <f t="shared" si="162"/>
        <v/>
      </c>
      <c r="N748" s="93" t="str">
        <f t="shared" si="163"/>
        <v/>
      </c>
      <c r="O748" s="94" t="str">
        <f t="shared" si="164"/>
        <v/>
      </c>
      <c r="P748" s="70">
        <f t="shared" si="165"/>
        <v>0</v>
      </c>
      <c r="Q748" s="28" t="str">
        <f t="shared" ca="1" si="166"/>
        <v/>
      </c>
      <c r="R748" s="28" t="str">
        <f t="shared" si="167"/>
        <v/>
      </c>
      <c r="S748" s="28" t="str">
        <f t="array" ref="S748">IF(ISBLANK(A748),"",INDEX(Info!$B$3:$H$6442,MATCH(J748,IF(Info!$D$3:$D$6442=K748,Info!$C$3:$C$6442),0),7))</f>
        <v/>
      </c>
    </row>
    <row r="749" spans="1:19" x14ac:dyDescent="0.25">
      <c r="A749" s="75"/>
      <c r="B749" s="75"/>
      <c r="C749" s="72"/>
      <c r="D749" s="72"/>
      <c r="E749" s="41" t="str">
        <f t="shared" si="154"/>
        <v/>
      </c>
      <c r="F749" s="90" t="str">
        <f t="shared" ca="1" si="155"/>
        <v/>
      </c>
      <c r="G749" s="91" t="str">
        <f t="shared" si="156"/>
        <v/>
      </c>
      <c r="H749" s="41" t="str">
        <f t="shared" si="157"/>
        <v/>
      </c>
      <c r="I749" s="92" t="str">
        <f t="shared" ca="1" si="158"/>
        <v/>
      </c>
      <c r="J749" s="28" t="str">
        <f t="shared" si="159"/>
        <v/>
      </c>
      <c r="K749" s="28" t="str">
        <f t="shared" si="160"/>
        <v/>
      </c>
      <c r="L749" s="28" t="str">
        <f t="shared" ca="1" si="161"/>
        <v/>
      </c>
      <c r="M749" s="28" t="str">
        <f t="shared" si="162"/>
        <v/>
      </c>
      <c r="N749" s="93" t="str">
        <f t="shared" si="163"/>
        <v/>
      </c>
      <c r="O749" s="94" t="str">
        <f t="shared" si="164"/>
        <v/>
      </c>
      <c r="P749" s="70">
        <f t="shared" si="165"/>
        <v>0</v>
      </c>
      <c r="Q749" s="28" t="str">
        <f t="shared" ca="1" si="166"/>
        <v/>
      </c>
      <c r="R749" s="28" t="str">
        <f t="shared" si="167"/>
        <v/>
      </c>
      <c r="S749" s="28" t="str">
        <f t="array" ref="S749">IF(ISBLANK(A749),"",INDEX(Info!$B$3:$H$6442,MATCH(J749,IF(Info!$D$3:$D$6442=K749,Info!$C$3:$C$6442),0),7))</f>
        <v/>
      </c>
    </row>
    <row r="750" spans="1:19" x14ac:dyDescent="0.25">
      <c r="A750" s="75"/>
      <c r="B750" s="75"/>
      <c r="C750" s="72"/>
      <c r="D750" s="72"/>
      <c r="E750" s="41" t="str">
        <f t="shared" si="154"/>
        <v/>
      </c>
      <c r="F750" s="90" t="str">
        <f t="shared" ca="1" si="155"/>
        <v/>
      </c>
      <c r="G750" s="91" t="str">
        <f t="shared" si="156"/>
        <v/>
      </c>
      <c r="H750" s="41" t="str">
        <f t="shared" si="157"/>
        <v/>
      </c>
      <c r="I750" s="92" t="str">
        <f t="shared" ca="1" si="158"/>
        <v/>
      </c>
      <c r="J750" s="28" t="str">
        <f t="shared" si="159"/>
        <v/>
      </c>
      <c r="K750" s="28" t="str">
        <f t="shared" si="160"/>
        <v/>
      </c>
      <c r="L750" s="28" t="str">
        <f t="shared" ca="1" si="161"/>
        <v/>
      </c>
      <c r="M750" s="28" t="str">
        <f t="shared" si="162"/>
        <v/>
      </c>
      <c r="N750" s="93" t="str">
        <f t="shared" si="163"/>
        <v/>
      </c>
      <c r="O750" s="94" t="str">
        <f t="shared" si="164"/>
        <v/>
      </c>
      <c r="P750" s="70">
        <f t="shared" si="165"/>
        <v>0</v>
      </c>
      <c r="Q750" s="28" t="str">
        <f t="shared" ca="1" si="166"/>
        <v/>
      </c>
      <c r="R750" s="28" t="str">
        <f t="shared" si="167"/>
        <v/>
      </c>
      <c r="S750" s="28" t="str">
        <f t="array" ref="S750">IF(ISBLANK(A750),"",INDEX(Info!$B$3:$H$6442,MATCH(J750,IF(Info!$D$3:$D$6442=K750,Info!$C$3:$C$6442),0),7))</f>
        <v/>
      </c>
    </row>
    <row r="751" spans="1:19" x14ac:dyDescent="0.25">
      <c r="A751" s="75"/>
      <c r="B751" s="75"/>
      <c r="C751" s="72"/>
      <c r="D751" s="72"/>
      <c r="E751" s="41" t="str">
        <f t="shared" si="154"/>
        <v/>
      </c>
      <c r="F751" s="90" t="str">
        <f t="shared" ca="1" si="155"/>
        <v/>
      </c>
      <c r="G751" s="91" t="str">
        <f t="shared" si="156"/>
        <v/>
      </c>
      <c r="H751" s="41" t="str">
        <f t="shared" si="157"/>
        <v/>
      </c>
      <c r="I751" s="92" t="str">
        <f t="shared" ca="1" si="158"/>
        <v/>
      </c>
      <c r="J751" s="28" t="str">
        <f t="shared" si="159"/>
        <v/>
      </c>
      <c r="K751" s="28" t="str">
        <f t="shared" si="160"/>
        <v/>
      </c>
      <c r="L751" s="28" t="str">
        <f t="shared" ca="1" si="161"/>
        <v/>
      </c>
      <c r="M751" s="28" t="str">
        <f t="shared" si="162"/>
        <v/>
      </c>
      <c r="N751" s="93" t="str">
        <f t="shared" si="163"/>
        <v/>
      </c>
      <c r="O751" s="94" t="str">
        <f t="shared" si="164"/>
        <v/>
      </c>
      <c r="P751" s="70">
        <f t="shared" si="165"/>
        <v>0</v>
      </c>
      <c r="Q751" s="28" t="str">
        <f t="shared" ca="1" si="166"/>
        <v/>
      </c>
      <c r="R751" s="28" t="str">
        <f t="shared" si="167"/>
        <v/>
      </c>
      <c r="S751" s="28" t="str">
        <f t="array" ref="S751">IF(ISBLANK(A751),"",INDEX(Info!$B$3:$H$6442,MATCH(J751,IF(Info!$D$3:$D$6442=K751,Info!$C$3:$C$6442),0),7))</f>
        <v/>
      </c>
    </row>
    <row r="752" spans="1:19" x14ac:dyDescent="0.25">
      <c r="A752" s="75"/>
      <c r="B752" s="75"/>
      <c r="C752" s="72"/>
      <c r="D752" s="72"/>
      <c r="E752" s="41" t="str">
        <f t="shared" si="154"/>
        <v/>
      </c>
      <c r="F752" s="90" t="str">
        <f t="shared" ca="1" si="155"/>
        <v/>
      </c>
      <c r="G752" s="91" t="str">
        <f t="shared" si="156"/>
        <v/>
      </c>
      <c r="H752" s="41" t="str">
        <f t="shared" si="157"/>
        <v/>
      </c>
      <c r="I752" s="92" t="str">
        <f t="shared" ca="1" si="158"/>
        <v/>
      </c>
      <c r="J752" s="28" t="str">
        <f t="shared" si="159"/>
        <v/>
      </c>
      <c r="K752" s="28" t="str">
        <f t="shared" si="160"/>
        <v/>
      </c>
      <c r="L752" s="28" t="str">
        <f t="shared" ca="1" si="161"/>
        <v/>
      </c>
      <c r="M752" s="28" t="str">
        <f t="shared" si="162"/>
        <v/>
      </c>
      <c r="N752" s="93" t="str">
        <f t="shared" si="163"/>
        <v/>
      </c>
      <c r="O752" s="94" t="str">
        <f t="shared" si="164"/>
        <v/>
      </c>
      <c r="P752" s="70">
        <f t="shared" si="165"/>
        <v>0</v>
      </c>
      <c r="Q752" s="28" t="str">
        <f t="shared" ca="1" si="166"/>
        <v/>
      </c>
      <c r="R752" s="28" t="str">
        <f t="shared" si="167"/>
        <v/>
      </c>
      <c r="S752" s="28" t="str">
        <f t="array" ref="S752">IF(ISBLANK(A752),"",INDEX(Info!$B$3:$H$6442,MATCH(J752,IF(Info!$D$3:$D$6442=K752,Info!$C$3:$C$6442),0),7))</f>
        <v/>
      </c>
    </row>
    <row r="753" spans="1:19" x14ac:dyDescent="0.25">
      <c r="A753" s="75"/>
      <c r="B753" s="75"/>
      <c r="C753" s="72"/>
      <c r="D753" s="72"/>
      <c r="E753" s="41" t="str">
        <f t="shared" si="154"/>
        <v/>
      </c>
      <c r="F753" s="90" t="str">
        <f t="shared" ca="1" si="155"/>
        <v/>
      </c>
      <c r="G753" s="91" t="str">
        <f t="shared" si="156"/>
        <v/>
      </c>
      <c r="H753" s="41" t="str">
        <f t="shared" si="157"/>
        <v/>
      </c>
      <c r="I753" s="92" t="str">
        <f t="shared" ca="1" si="158"/>
        <v/>
      </c>
      <c r="J753" s="28" t="str">
        <f t="shared" si="159"/>
        <v/>
      </c>
      <c r="K753" s="28" t="str">
        <f t="shared" si="160"/>
        <v/>
      </c>
      <c r="L753" s="28" t="str">
        <f t="shared" ca="1" si="161"/>
        <v/>
      </c>
      <c r="M753" s="28" t="str">
        <f t="shared" si="162"/>
        <v/>
      </c>
      <c r="N753" s="93" t="str">
        <f t="shared" si="163"/>
        <v/>
      </c>
      <c r="O753" s="94" t="str">
        <f t="shared" si="164"/>
        <v/>
      </c>
      <c r="P753" s="70">
        <f t="shared" si="165"/>
        <v>0</v>
      </c>
      <c r="Q753" s="28" t="str">
        <f t="shared" ca="1" si="166"/>
        <v/>
      </c>
      <c r="R753" s="28" t="str">
        <f t="shared" si="167"/>
        <v/>
      </c>
      <c r="S753" s="28" t="str">
        <f t="array" ref="S753">IF(ISBLANK(A753),"",INDEX(Info!$B$3:$H$6442,MATCH(J753,IF(Info!$D$3:$D$6442=K753,Info!$C$3:$C$6442),0),7))</f>
        <v/>
      </c>
    </row>
    <row r="754" spans="1:19" x14ac:dyDescent="0.25">
      <c r="A754" s="75"/>
      <c r="B754" s="75"/>
      <c r="C754" s="72"/>
      <c r="D754" s="72"/>
      <c r="E754" s="41" t="str">
        <f t="shared" si="154"/>
        <v/>
      </c>
      <c r="F754" s="90" t="str">
        <f t="shared" ca="1" si="155"/>
        <v/>
      </c>
      <c r="G754" s="91" t="str">
        <f t="shared" si="156"/>
        <v/>
      </c>
      <c r="H754" s="41" t="str">
        <f t="shared" si="157"/>
        <v/>
      </c>
      <c r="I754" s="92" t="str">
        <f t="shared" ca="1" si="158"/>
        <v/>
      </c>
      <c r="J754" s="28" t="str">
        <f t="shared" si="159"/>
        <v/>
      </c>
      <c r="K754" s="28" t="str">
        <f t="shared" si="160"/>
        <v/>
      </c>
      <c r="L754" s="28" t="str">
        <f t="shared" ca="1" si="161"/>
        <v/>
      </c>
      <c r="M754" s="28" t="str">
        <f t="shared" si="162"/>
        <v/>
      </c>
      <c r="N754" s="93" t="str">
        <f t="shared" si="163"/>
        <v/>
      </c>
      <c r="O754" s="94" t="str">
        <f t="shared" si="164"/>
        <v/>
      </c>
      <c r="P754" s="70">
        <f t="shared" si="165"/>
        <v>0</v>
      </c>
      <c r="Q754" s="28" t="str">
        <f t="shared" ca="1" si="166"/>
        <v/>
      </c>
      <c r="R754" s="28" t="str">
        <f t="shared" si="167"/>
        <v/>
      </c>
      <c r="S754" s="28" t="str">
        <f t="array" ref="S754">IF(ISBLANK(A754),"",INDEX(Info!$B$3:$H$6442,MATCH(J754,IF(Info!$D$3:$D$6442=K754,Info!$C$3:$C$6442),0),7))</f>
        <v/>
      </c>
    </row>
    <row r="755" spans="1:19" x14ac:dyDescent="0.25">
      <c r="A755" s="75"/>
      <c r="B755" s="75"/>
      <c r="C755" s="72"/>
      <c r="D755" s="72"/>
      <c r="E755" s="41" t="str">
        <f t="shared" si="154"/>
        <v/>
      </c>
      <c r="F755" s="90" t="str">
        <f t="shared" ca="1" si="155"/>
        <v/>
      </c>
      <c r="G755" s="91" t="str">
        <f t="shared" si="156"/>
        <v/>
      </c>
      <c r="H755" s="41" t="str">
        <f t="shared" si="157"/>
        <v/>
      </c>
      <c r="I755" s="92" t="str">
        <f t="shared" ca="1" si="158"/>
        <v/>
      </c>
      <c r="J755" s="28" t="str">
        <f t="shared" si="159"/>
        <v/>
      </c>
      <c r="K755" s="28" t="str">
        <f t="shared" si="160"/>
        <v/>
      </c>
      <c r="L755" s="28" t="str">
        <f t="shared" ca="1" si="161"/>
        <v/>
      </c>
      <c r="M755" s="28" t="str">
        <f t="shared" si="162"/>
        <v/>
      </c>
      <c r="N755" s="93" t="str">
        <f t="shared" si="163"/>
        <v/>
      </c>
      <c r="O755" s="94" t="str">
        <f t="shared" si="164"/>
        <v/>
      </c>
      <c r="P755" s="70">
        <f t="shared" si="165"/>
        <v>0</v>
      </c>
      <c r="Q755" s="28" t="str">
        <f t="shared" ca="1" si="166"/>
        <v/>
      </c>
      <c r="R755" s="28" t="str">
        <f t="shared" si="167"/>
        <v/>
      </c>
      <c r="S755" s="28" t="str">
        <f t="array" ref="S755">IF(ISBLANK(A755),"",INDEX(Info!$B$3:$H$6442,MATCH(J755,IF(Info!$D$3:$D$6442=K755,Info!$C$3:$C$6442),0),7))</f>
        <v/>
      </c>
    </row>
    <row r="756" spans="1:19" x14ac:dyDescent="0.25">
      <c r="A756" s="75"/>
      <c r="B756" s="75"/>
      <c r="C756" s="72"/>
      <c r="D756" s="72"/>
      <c r="E756" s="41" t="str">
        <f t="shared" si="154"/>
        <v/>
      </c>
      <c r="F756" s="90" t="str">
        <f t="shared" ca="1" si="155"/>
        <v/>
      </c>
      <c r="G756" s="91" t="str">
        <f t="shared" si="156"/>
        <v/>
      </c>
      <c r="H756" s="41" t="str">
        <f t="shared" si="157"/>
        <v/>
      </c>
      <c r="I756" s="92" t="str">
        <f t="shared" ca="1" si="158"/>
        <v/>
      </c>
      <c r="J756" s="28" t="str">
        <f t="shared" si="159"/>
        <v/>
      </c>
      <c r="K756" s="28" t="str">
        <f t="shared" si="160"/>
        <v/>
      </c>
      <c r="L756" s="28" t="str">
        <f t="shared" ca="1" si="161"/>
        <v/>
      </c>
      <c r="M756" s="28" t="str">
        <f t="shared" si="162"/>
        <v/>
      </c>
      <c r="N756" s="93" t="str">
        <f t="shared" si="163"/>
        <v/>
      </c>
      <c r="O756" s="94" t="str">
        <f t="shared" si="164"/>
        <v/>
      </c>
      <c r="P756" s="70">
        <f t="shared" si="165"/>
        <v>0</v>
      </c>
      <c r="Q756" s="28" t="str">
        <f t="shared" ca="1" si="166"/>
        <v/>
      </c>
      <c r="R756" s="28" t="str">
        <f t="shared" si="167"/>
        <v/>
      </c>
      <c r="S756" s="28" t="str">
        <f t="array" ref="S756">IF(ISBLANK(A756),"",INDEX(Info!$B$3:$H$6442,MATCH(J756,IF(Info!$D$3:$D$6442=K756,Info!$C$3:$C$6442),0),7))</f>
        <v/>
      </c>
    </row>
    <row r="757" spans="1:19" x14ac:dyDescent="0.25">
      <c r="A757" s="75"/>
      <c r="B757" s="75"/>
      <c r="C757" s="72"/>
      <c r="D757" s="72"/>
      <c r="E757" s="41" t="str">
        <f t="shared" si="154"/>
        <v/>
      </c>
      <c r="F757" s="90" t="str">
        <f t="shared" ca="1" si="155"/>
        <v/>
      </c>
      <c r="G757" s="91" t="str">
        <f t="shared" si="156"/>
        <v/>
      </c>
      <c r="H757" s="41" t="str">
        <f t="shared" si="157"/>
        <v/>
      </c>
      <c r="I757" s="92" t="str">
        <f t="shared" ca="1" si="158"/>
        <v/>
      </c>
      <c r="J757" s="28" t="str">
        <f t="shared" si="159"/>
        <v/>
      </c>
      <c r="K757" s="28" t="str">
        <f t="shared" si="160"/>
        <v/>
      </c>
      <c r="L757" s="28" t="str">
        <f t="shared" ca="1" si="161"/>
        <v/>
      </c>
      <c r="M757" s="28" t="str">
        <f t="shared" si="162"/>
        <v/>
      </c>
      <c r="N757" s="93" t="str">
        <f t="shared" si="163"/>
        <v/>
      </c>
      <c r="O757" s="94" t="str">
        <f t="shared" si="164"/>
        <v/>
      </c>
      <c r="P757" s="70">
        <f t="shared" si="165"/>
        <v>0</v>
      </c>
      <c r="Q757" s="28" t="str">
        <f t="shared" ca="1" si="166"/>
        <v/>
      </c>
      <c r="R757" s="28" t="str">
        <f t="shared" si="167"/>
        <v/>
      </c>
      <c r="S757" s="28" t="str">
        <f t="array" ref="S757">IF(ISBLANK(A757),"",INDEX(Info!$B$3:$H$6442,MATCH(J757,IF(Info!$D$3:$D$6442=K757,Info!$C$3:$C$6442),0),7))</f>
        <v/>
      </c>
    </row>
    <row r="758" spans="1:19" x14ac:dyDescent="0.25">
      <c r="A758" s="75"/>
      <c r="B758" s="75"/>
      <c r="C758" s="72"/>
      <c r="D758" s="72"/>
      <c r="E758" s="41" t="str">
        <f t="shared" si="154"/>
        <v/>
      </c>
      <c r="F758" s="90" t="str">
        <f t="shared" ca="1" si="155"/>
        <v/>
      </c>
      <c r="G758" s="91" t="str">
        <f t="shared" si="156"/>
        <v/>
      </c>
      <c r="H758" s="41" t="str">
        <f t="shared" si="157"/>
        <v/>
      </c>
      <c r="I758" s="92" t="str">
        <f t="shared" ca="1" si="158"/>
        <v/>
      </c>
      <c r="J758" s="28" t="str">
        <f t="shared" si="159"/>
        <v/>
      </c>
      <c r="K758" s="28" t="str">
        <f t="shared" si="160"/>
        <v/>
      </c>
      <c r="L758" s="28" t="str">
        <f t="shared" ca="1" si="161"/>
        <v/>
      </c>
      <c r="M758" s="28" t="str">
        <f t="shared" si="162"/>
        <v/>
      </c>
      <c r="N758" s="93" t="str">
        <f t="shared" si="163"/>
        <v/>
      </c>
      <c r="O758" s="94" t="str">
        <f t="shared" si="164"/>
        <v/>
      </c>
      <c r="P758" s="70">
        <f t="shared" si="165"/>
        <v>0</v>
      </c>
      <c r="Q758" s="28" t="str">
        <f t="shared" ca="1" si="166"/>
        <v/>
      </c>
      <c r="R758" s="28" t="str">
        <f t="shared" si="167"/>
        <v/>
      </c>
      <c r="S758" s="28" t="str">
        <f t="array" ref="S758">IF(ISBLANK(A758),"",INDEX(Info!$B$3:$H$6442,MATCH(J758,IF(Info!$D$3:$D$6442=K758,Info!$C$3:$C$6442),0),7))</f>
        <v/>
      </c>
    </row>
    <row r="759" spans="1:19" x14ac:dyDescent="0.25">
      <c r="A759" s="75"/>
      <c r="B759" s="75"/>
      <c r="C759" s="72"/>
      <c r="D759" s="72"/>
      <c r="E759" s="41" t="str">
        <f t="shared" si="154"/>
        <v/>
      </c>
      <c r="F759" s="90" t="str">
        <f t="shared" ca="1" si="155"/>
        <v/>
      </c>
      <c r="G759" s="91" t="str">
        <f t="shared" si="156"/>
        <v/>
      </c>
      <c r="H759" s="41" t="str">
        <f t="shared" si="157"/>
        <v/>
      </c>
      <c r="I759" s="92" t="str">
        <f t="shared" ca="1" si="158"/>
        <v/>
      </c>
      <c r="J759" s="28" t="str">
        <f t="shared" si="159"/>
        <v/>
      </c>
      <c r="K759" s="28" t="str">
        <f t="shared" si="160"/>
        <v/>
      </c>
      <c r="L759" s="28" t="str">
        <f t="shared" ca="1" si="161"/>
        <v/>
      </c>
      <c r="M759" s="28" t="str">
        <f t="shared" si="162"/>
        <v/>
      </c>
      <c r="N759" s="93" t="str">
        <f t="shared" si="163"/>
        <v/>
      </c>
      <c r="O759" s="94" t="str">
        <f t="shared" si="164"/>
        <v/>
      </c>
      <c r="P759" s="70">
        <f t="shared" si="165"/>
        <v>0</v>
      </c>
      <c r="Q759" s="28" t="str">
        <f t="shared" ca="1" si="166"/>
        <v/>
      </c>
      <c r="R759" s="28" t="str">
        <f t="shared" si="167"/>
        <v/>
      </c>
      <c r="S759" s="28" t="str">
        <f t="array" ref="S759">IF(ISBLANK(A759),"",INDEX(Info!$B$3:$H$6442,MATCH(J759,IF(Info!$D$3:$D$6442=K759,Info!$C$3:$C$6442),0),7))</f>
        <v/>
      </c>
    </row>
    <row r="760" spans="1:19" x14ac:dyDescent="0.25">
      <c r="A760" s="75"/>
      <c r="B760" s="75"/>
      <c r="C760" s="72"/>
      <c r="D760" s="72"/>
      <c r="E760" s="41" t="str">
        <f t="shared" si="154"/>
        <v/>
      </c>
      <c r="F760" s="90" t="str">
        <f t="shared" ca="1" si="155"/>
        <v/>
      </c>
      <c r="G760" s="91" t="str">
        <f t="shared" si="156"/>
        <v/>
      </c>
      <c r="H760" s="41" t="str">
        <f t="shared" si="157"/>
        <v/>
      </c>
      <c r="I760" s="92" t="str">
        <f t="shared" ca="1" si="158"/>
        <v/>
      </c>
      <c r="J760" s="28" t="str">
        <f t="shared" si="159"/>
        <v/>
      </c>
      <c r="K760" s="28" t="str">
        <f t="shared" si="160"/>
        <v/>
      </c>
      <c r="L760" s="28" t="str">
        <f t="shared" ca="1" si="161"/>
        <v/>
      </c>
      <c r="M760" s="28" t="str">
        <f t="shared" si="162"/>
        <v/>
      </c>
      <c r="N760" s="93" t="str">
        <f t="shared" si="163"/>
        <v/>
      </c>
      <c r="O760" s="94" t="str">
        <f t="shared" si="164"/>
        <v/>
      </c>
      <c r="P760" s="70">
        <f t="shared" si="165"/>
        <v>0</v>
      </c>
      <c r="Q760" s="28" t="str">
        <f t="shared" ca="1" si="166"/>
        <v/>
      </c>
      <c r="R760" s="28" t="str">
        <f t="shared" si="167"/>
        <v/>
      </c>
      <c r="S760" s="28" t="str">
        <f t="array" ref="S760">IF(ISBLANK(A760),"",INDEX(Info!$B$3:$H$6442,MATCH(J760,IF(Info!$D$3:$D$6442=K760,Info!$C$3:$C$6442),0),7))</f>
        <v/>
      </c>
    </row>
    <row r="761" spans="1:19" x14ac:dyDescent="0.25">
      <c r="A761" s="75"/>
      <c r="B761" s="75"/>
      <c r="C761" s="72"/>
      <c r="D761" s="72"/>
      <c r="E761" s="41" t="str">
        <f t="shared" si="154"/>
        <v/>
      </c>
      <c r="F761" s="90" t="str">
        <f t="shared" ca="1" si="155"/>
        <v/>
      </c>
      <c r="G761" s="91" t="str">
        <f t="shared" si="156"/>
        <v/>
      </c>
      <c r="H761" s="41" t="str">
        <f t="shared" si="157"/>
        <v/>
      </c>
      <c r="I761" s="92" t="str">
        <f t="shared" ca="1" si="158"/>
        <v/>
      </c>
      <c r="J761" s="28" t="str">
        <f t="shared" si="159"/>
        <v/>
      </c>
      <c r="K761" s="28" t="str">
        <f t="shared" si="160"/>
        <v/>
      </c>
      <c r="L761" s="28" t="str">
        <f t="shared" ca="1" si="161"/>
        <v/>
      </c>
      <c r="M761" s="28" t="str">
        <f t="shared" si="162"/>
        <v/>
      </c>
      <c r="N761" s="93" t="str">
        <f t="shared" si="163"/>
        <v/>
      </c>
      <c r="O761" s="94" t="str">
        <f t="shared" si="164"/>
        <v/>
      </c>
      <c r="P761" s="70">
        <f t="shared" si="165"/>
        <v>0</v>
      </c>
      <c r="Q761" s="28" t="str">
        <f t="shared" ca="1" si="166"/>
        <v/>
      </c>
      <c r="R761" s="28" t="str">
        <f t="shared" si="167"/>
        <v/>
      </c>
      <c r="S761" s="28" t="str">
        <f t="array" ref="S761">IF(ISBLANK(A761),"",INDEX(Info!$B$3:$H$6442,MATCH(J761,IF(Info!$D$3:$D$6442=K761,Info!$C$3:$C$6442),0),7))</f>
        <v/>
      </c>
    </row>
    <row r="762" spans="1:19" x14ac:dyDescent="0.25">
      <c r="A762" s="75"/>
      <c r="B762" s="75"/>
      <c r="C762" s="72"/>
      <c r="D762" s="72"/>
      <c r="E762" s="41" t="str">
        <f t="shared" si="154"/>
        <v/>
      </c>
      <c r="F762" s="90" t="str">
        <f t="shared" ca="1" si="155"/>
        <v/>
      </c>
      <c r="G762" s="91" t="str">
        <f t="shared" si="156"/>
        <v/>
      </c>
      <c r="H762" s="41" t="str">
        <f t="shared" si="157"/>
        <v/>
      </c>
      <c r="I762" s="92" t="str">
        <f t="shared" ca="1" si="158"/>
        <v/>
      </c>
      <c r="J762" s="28" t="str">
        <f t="shared" si="159"/>
        <v/>
      </c>
      <c r="K762" s="28" t="str">
        <f t="shared" si="160"/>
        <v/>
      </c>
      <c r="L762" s="28" t="str">
        <f t="shared" ca="1" si="161"/>
        <v/>
      </c>
      <c r="M762" s="28" t="str">
        <f t="shared" si="162"/>
        <v/>
      </c>
      <c r="N762" s="93" t="str">
        <f t="shared" si="163"/>
        <v/>
      </c>
      <c r="O762" s="94" t="str">
        <f t="shared" si="164"/>
        <v/>
      </c>
      <c r="P762" s="70">
        <f t="shared" si="165"/>
        <v>0</v>
      </c>
      <c r="Q762" s="28" t="str">
        <f t="shared" ca="1" si="166"/>
        <v/>
      </c>
      <c r="R762" s="28" t="str">
        <f t="shared" si="167"/>
        <v/>
      </c>
      <c r="S762" s="28" t="str">
        <f t="array" ref="S762">IF(ISBLANK(A762),"",INDEX(Info!$B$3:$H$6442,MATCH(J762,IF(Info!$D$3:$D$6442=K762,Info!$C$3:$C$6442),0),7))</f>
        <v/>
      </c>
    </row>
    <row r="763" spans="1:19" x14ac:dyDescent="0.25">
      <c r="A763" s="75"/>
      <c r="B763" s="75"/>
      <c r="C763" s="72"/>
      <c r="D763" s="72"/>
      <c r="E763" s="41" t="str">
        <f t="shared" si="154"/>
        <v/>
      </c>
      <c r="F763" s="90" t="str">
        <f t="shared" ca="1" si="155"/>
        <v/>
      </c>
      <c r="G763" s="91" t="str">
        <f t="shared" si="156"/>
        <v/>
      </c>
      <c r="H763" s="41" t="str">
        <f t="shared" si="157"/>
        <v/>
      </c>
      <c r="I763" s="92" t="str">
        <f t="shared" ca="1" si="158"/>
        <v/>
      </c>
      <c r="J763" s="28" t="str">
        <f t="shared" si="159"/>
        <v/>
      </c>
      <c r="K763" s="28" t="str">
        <f t="shared" si="160"/>
        <v/>
      </c>
      <c r="L763" s="28" t="str">
        <f t="shared" ca="1" si="161"/>
        <v/>
      </c>
      <c r="M763" s="28" t="str">
        <f t="shared" si="162"/>
        <v/>
      </c>
      <c r="N763" s="93" t="str">
        <f t="shared" si="163"/>
        <v/>
      </c>
      <c r="O763" s="94" t="str">
        <f t="shared" si="164"/>
        <v/>
      </c>
      <c r="P763" s="70">
        <f t="shared" si="165"/>
        <v>0</v>
      </c>
      <c r="Q763" s="28" t="str">
        <f t="shared" ca="1" si="166"/>
        <v/>
      </c>
      <c r="R763" s="28" t="str">
        <f t="shared" si="167"/>
        <v/>
      </c>
      <c r="S763" s="28" t="str">
        <f t="array" ref="S763">IF(ISBLANK(A763),"",INDEX(Info!$B$3:$H$6442,MATCH(J763,IF(Info!$D$3:$D$6442=K763,Info!$C$3:$C$6442),0),7))</f>
        <v/>
      </c>
    </row>
    <row r="764" spans="1:19" x14ac:dyDescent="0.25">
      <c r="A764" s="75"/>
      <c r="B764" s="75"/>
      <c r="C764" s="72"/>
      <c r="D764" s="72"/>
      <c r="E764" s="41" t="str">
        <f t="shared" si="154"/>
        <v/>
      </c>
      <c r="F764" s="90" t="str">
        <f t="shared" ca="1" si="155"/>
        <v/>
      </c>
      <c r="G764" s="91" t="str">
        <f t="shared" si="156"/>
        <v/>
      </c>
      <c r="H764" s="41" t="str">
        <f t="shared" si="157"/>
        <v/>
      </c>
      <c r="I764" s="92" t="str">
        <f t="shared" ca="1" si="158"/>
        <v/>
      </c>
      <c r="J764" s="28" t="str">
        <f t="shared" si="159"/>
        <v/>
      </c>
      <c r="K764" s="28" t="str">
        <f t="shared" si="160"/>
        <v/>
      </c>
      <c r="L764" s="28" t="str">
        <f t="shared" ca="1" si="161"/>
        <v/>
      </c>
      <c r="M764" s="28" t="str">
        <f t="shared" si="162"/>
        <v/>
      </c>
      <c r="N764" s="93" t="str">
        <f t="shared" si="163"/>
        <v/>
      </c>
      <c r="O764" s="94" t="str">
        <f t="shared" si="164"/>
        <v/>
      </c>
      <c r="P764" s="70">
        <f t="shared" si="165"/>
        <v>0</v>
      </c>
      <c r="Q764" s="28" t="str">
        <f t="shared" ca="1" si="166"/>
        <v/>
      </c>
      <c r="R764" s="28" t="str">
        <f t="shared" si="167"/>
        <v/>
      </c>
      <c r="S764" s="28" t="str">
        <f t="array" ref="S764">IF(ISBLANK(A764),"",INDEX(Info!$B$3:$H$6442,MATCH(J764,IF(Info!$D$3:$D$6442=K764,Info!$C$3:$C$6442),0),7))</f>
        <v/>
      </c>
    </row>
    <row r="765" spans="1:19" x14ac:dyDescent="0.25">
      <c r="A765" s="75"/>
      <c r="B765" s="75"/>
      <c r="C765" s="72"/>
      <c r="D765" s="72"/>
      <c r="E765" s="41" t="str">
        <f t="shared" si="154"/>
        <v/>
      </c>
      <c r="F765" s="90" t="str">
        <f t="shared" ca="1" si="155"/>
        <v/>
      </c>
      <c r="G765" s="91" t="str">
        <f t="shared" si="156"/>
        <v/>
      </c>
      <c r="H765" s="41" t="str">
        <f t="shared" si="157"/>
        <v/>
      </c>
      <c r="I765" s="92" t="str">
        <f t="shared" ca="1" si="158"/>
        <v/>
      </c>
      <c r="J765" s="28" t="str">
        <f t="shared" si="159"/>
        <v/>
      </c>
      <c r="K765" s="28" t="str">
        <f t="shared" si="160"/>
        <v/>
      </c>
      <c r="L765" s="28" t="str">
        <f t="shared" ca="1" si="161"/>
        <v/>
      </c>
      <c r="M765" s="28" t="str">
        <f t="shared" si="162"/>
        <v/>
      </c>
      <c r="N765" s="93" t="str">
        <f t="shared" si="163"/>
        <v/>
      </c>
      <c r="O765" s="94" t="str">
        <f t="shared" si="164"/>
        <v/>
      </c>
      <c r="P765" s="70">
        <f t="shared" si="165"/>
        <v>0</v>
      </c>
      <c r="Q765" s="28" t="str">
        <f t="shared" ca="1" si="166"/>
        <v/>
      </c>
      <c r="R765" s="28" t="str">
        <f t="shared" si="167"/>
        <v/>
      </c>
      <c r="S765" s="28" t="str">
        <f t="array" ref="S765">IF(ISBLANK(A765),"",INDEX(Info!$B$3:$H$6442,MATCH(J765,IF(Info!$D$3:$D$6442=K765,Info!$C$3:$C$6442),0),7))</f>
        <v/>
      </c>
    </row>
    <row r="766" spans="1:19" x14ac:dyDescent="0.25">
      <c r="A766" s="75"/>
      <c r="B766" s="75"/>
      <c r="C766" s="72"/>
      <c r="D766" s="72"/>
      <c r="E766" s="41" t="str">
        <f t="shared" si="154"/>
        <v/>
      </c>
      <c r="F766" s="90" t="str">
        <f t="shared" ca="1" si="155"/>
        <v/>
      </c>
      <c r="G766" s="91" t="str">
        <f t="shared" si="156"/>
        <v/>
      </c>
      <c r="H766" s="41" t="str">
        <f t="shared" si="157"/>
        <v/>
      </c>
      <c r="I766" s="92" t="str">
        <f t="shared" ca="1" si="158"/>
        <v/>
      </c>
      <c r="J766" s="28" t="str">
        <f t="shared" si="159"/>
        <v/>
      </c>
      <c r="K766" s="28" t="str">
        <f t="shared" si="160"/>
        <v/>
      </c>
      <c r="L766" s="28" t="str">
        <f t="shared" ca="1" si="161"/>
        <v/>
      </c>
      <c r="M766" s="28" t="str">
        <f t="shared" si="162"/>
        <v/>
      </c>
      <c r="N766" s="93" t="str">
        <f t="shared" si="163"/>
        <v/>
      </c>
      <c r="O766" s="94" t="str">
        <f t="shared" si="164"/>
        <v/>
      </c>
      <c r="P766" s="70">
        <f t="shared" si="165"/>
        <v>0</v>
      </c>
      <c r="Q766" s="28" t="str">
        <f t="shared" ca="1" si="166"/>
        <v/>
      </c>
      <c r="R766" s="28" t="str">
        <f t="shared" si="167"/>
        <v/>
      </c>
      <c r="S766" s="28" t="str">
        <f t="array" ref="S766">IF(ISBLANK(A766),"",INDEX(Info!$B$3:$H$6442,MATCH(J766,IF(Info!$D$3:$D$6442=K766,Info!$C$3:$C$6442),0),7))</f>
        <v/>
      </c>
    </row>
    <row r="767" spans="1:19" x14ac:dyDescent="0.25">
      <c r="A767" s="75"/>
      <c r="B767" s="75"/>
      <c r="C767" s="72"/>
      <c r="D767" s="72"/>
      <c r="E767" s="41" t="str">
        <f t="shared" si="154"/>
        <v/>
      </c>
      <c r="F767" s="90" t="str">
        <f t="shared" ca="1" si="155"/>
        <v/>
      </c>
      <c r="G767" s="91" t="str">
        <f t="shared" si="156"/>
        <v/>
      </c>
      <c r="H767" s="41" t="str">
        <f t="shared" si="157"/>
        <v/>
      </c>
      <c r="I767" s="92" t="str">
        <f t="shared" ca="1" si="158"/>
        <v/>
      </c>
      <c r="J767" s="28" t="str">
        <f t="shared" si="159"/>
        <v/>
      </c>
      <c r="K767" s="28" t="str">
        <f t="shared" si="160"/>
        <v/>
      </c>
      <c r="L767" s="28" t="str">
        <f t="shared" ca="1" si="161"/>
        <v/>
      </c>
      <c r="M767" s="28" t="str">
        <f t="shared" si="162"/>
        <v/>
      </c>
      <c r="N767" s="93" t="str">
        <f t="shared" si="163"/>
        <v/>
      </c>
      <c r="O767" s="94" t="str">
        <f t="shared" si="164"/>
        <v/>
      </c>
      <c r="P767" s="70">
        <f t="shared" si="165"/>
        <v>0</v>
      </c>
      <c r="Q767" s="28" t="str">
        <f t="shared" ca="1" si="166"/>
        <v/>
      </c>
      <c r="R767" s="28" t="str">
        <f t="shared" si="167"/>
        <v/>
      </c>
      <c r="S767" s="28" t="str">
        <f t="array" ref="S767">IF(ISBLANK(A767),"",INDEX(Info!$B$3:$H$6442,MATCH(J767,IF(Info!$D$3:$D$6442=K767,Info!$C$3:$C$6442),0),7))</f>
        <v/>
      </c>
    </row>
    <row r="768" spans="1:19" x14ac:dyDescent="0.25">
      <c r="A768" s="75"/>
      <c r="B768" s="75"/>
      <c r="C768" s="72"/>
      <c r="D768" s="72"/>
      <c r="E768" s="41" t="str">
        <f t="shared" si="154"/>
        <v/>
      </c>
      <c r="F768" s="90" t="str">
        <f t="shared" ca="1" si="155"/>
        <v/>
      </c>
      <c r="G768" s="91" t="str">
        <f t="shared" si="156"/>
        <v/>
      </c>
      <c r="H768" s="41" t="str">
        <f t="shared" si="157"/>
        <v/>
      </c>
      <c r="I768" s="92" t="str">
        <f t="shared" ca="1" si="158"/>
        <v/>
      </c>
      <c r="J768" s="28" t="str">
        <f t="shared" si="159"/>
        <v/>
      </c>
      <c r="K768" s="28" t="str">
        <f t="shared" si="160"/>
        <v/>
      </c>
      <c r="L768" s="28" t="str">
        <f t="shared" ca="1" si="161"/>
        <v/>
      </c>
      <c r="M768" s="28" t="str">
        <f t="shared" si="162"/>
        <v/>
      </c>
      <c r="N768" s="93" t="str">
        <f t="shared" si="163"/>
        <v/>
      </c>
      <c r="O768" s="94" t="str">
        <f t="shared" si="164"/>
        <v/>
      </c>
      <c r="P768" s="70">
        <f t="shared" si="165"/>
        <v>0</v>
      </c>
      <c r="Q768" s="28" t="str">
        <f t="shared" ca="1" si="166"/>
        <v/>
      </c>
      <c r="R768" s="28" t="str">
        <f t="shared" si="167"/>
        <v/>
      </c>
      <c r="S768" s="28" t="str">
        <f t="array" ref="S768">IF(ISBLANK(A768),"",INDEX(Info!$B$3:$H$6442,MATCH(J768,IF(Info!$D$3:$D$6442=K768,Info!$C$3:$C$6442),0),7))</f>
        <v/>
      </c>
    </row>
    <row r="769" spans="1:19" x14ac:dyDescent="0.25">
      <c r="A769" s="75"/>
      <c r="B769" s="75"/>
      <c r="C769" s="72"/>
      <c r="D769" s="72"/>
      <c r="E769" s="41" t="str">
        <f t="shared" si="154"/>
        <v/>
      </c>
      <c r="F769" s="90" t="str">
        <f t="shared" ca="1" si="155"/>
        <v/>
      </c>
      <c r="G769" s="91" t="str">
        <f t="shared" si="156"/>
        <v/>
      </c>
      <c r="H769" s="41" t="str">
        <f t="shared" si="157"/>
        <v/>
      </c>
      <c r="I769" s="92" t="str">
        <f t="shared" ca="1" si="158"/>
        <v/>
      </c>
      <c r="J769" s="28" t="str">
        <f t="shared" si="159"/>
        <v/>
      </c>
      <c r="K769" s="28" t="str">
        <f t="shared" si="160"/>
        <v/>
      </c>
      <c r="L769" s="28" t="str">
        <f t="shared" ca="1" si="161"/>
        <v/>
      </c>
      <c r="M769" s="28" t="str">
        <f t="shared" si="162"/>
        <v/>
      </c>
      <c r="N769" s="93" t="str">
        <f t="shared" si="163"/>
        <v/>
      </c>
      <c r="O769" s="94" t="str">
        <f t="shared" si="164"/>
        <v/>
      </c>
      <c r="P769" s="70">
        <f t="shared" si="165"/>
        <v>0</v>
      </c>
      <c r="Q769" s="28" t="str">
        <f t="shared" ca="1" si="166"/>
        <v/>
      </c>
      <c r="R769" s="28" t="str">
        <f t="shared" si="167"/>
        <v/>
      </c>
      <c r="S769" s="28" t="str">
        <f t="array" ref="S769">IF(ISBLANK(A769),"",INDEX(Info!$B$3:$H$6442,MATCH(J769,IF(Info!$D$3:$D$6442=K769,Info!$C$3:$C$6442),0),7))</f>
        <v/>
      </c>
    </row>
    <row r="770" spans="1:19" x14ac:dyDescent="0.25">
      <c r="A770" s="75"/>
      <c r="B770" s="75"/>
      <c r="C770" s="72"/>
      <c r="D770" s="72"/>
      <c r="E770" s="41" t="str">
        <f t="shared" si="154"/>
        <v/>
      </c>
      <c r="F770" s="90" t="str">
        <f t="shared" ca="1" si="155"/>
        <v/>
      </c>
      <c r="G770" s="91" t="str">
        <f t="shared" si="156"/>
        <v/>
      </c>
      <c r="H770" s="41" t="str">
        <f t="shared" si="157"/>
        <v/>
      </c>
      <c r="I770" s="92" t="str">
        <f t="shared" ca="1" si="158"/>
        <v/>
      </c>
      <c r="J770" s="28" t="str">
        <f t="shared" si="159"/>
        <v/>
      </c>
      <c r="K770" s="28" t="str">
        <f t="shared" si="160"/>
        <v/>
      </c>
      <c r="L770" s="28" t="str">
        <f t="shared" ca="1" si="161"/>
        <v/>
      </c>
      <c r="M770" s="28" t="str">
        <f t="shared" si="162"/>
        <v/>
      </c>
      <c r="N770" s="93" t="str">
        <f t="shared" si="163"/>
        <v/>
      </c>
      <c r="O770" s="94" t="str">
        <f t="shared" si="164"/>
        <v/>
      </c>
      <c r="P770" s="70">
        <f t="shared" si="165"/>
        <v>0</v>
      </c>
      <c r="Q770" s="28" t="str">
        <f t="shared" ca="1" si="166"/>
        <v/>
      </c>
      <c r="R770" s="28" t="str">
        <f t="shared" si="167"/>
        <v/>
      </c>
      <c r="S770" s="28" t="str">
        <f t="array" ref="S770">IF(ISBLANK(A770),"",INDEX(Info!$B$3:$H$6442,MATCH(J770,IF(Info!$D$3:$D$6442=K770,Info!$C$3:$C$6442),0),7))</f>
        <v/>
      </c>
    </row>
    <row r="771" spans="1:19" x14ac:dyDescent="0.25">
      <c r="A771" s="75"/>
      <c r="B771" s="75"/>
      <c r="C771" s="72"/>
      <c r="D771" s="72"/>
      <c r="E771" s="41" t="str">
        <f t="shared" si="154"/>
        <v/>
      </c>
      <c r="F771" s="90" t="str">
        <f t="shared" ca="1" si="155"/>
        <v/>
      </c>
      <c r="G771" s="91" t="str">
        <f t="shared" si="156"/>
        <v/>
      </c>
      <c r="H771" s="41" t="str">
        <f t="shared" si="157"/>
        <v/>
      </c>
      <c r="I771" s="92" t="str">
        <f t="shared" ca="1" si="158"/>
        <v/>
      </c>
      <c r="J771" s="28" t="str">
        <f t="shared" si="159"/>
        <v/>
      </c>
      <c r="K771" s="28" t="str">
        <f t="shared" si="160"/>
        <v/>
      </c>
      <c r="L771" s="28" t="str">
        <f t="shared" ca="1" si="161"/>
        <v/>
      </c>
      <c r="M771" s="28" t="str">
        <f t="shared" si="162"/>
        <v/>
      </c>
      <c r="N771" s="93" t="str">
        <f t="shared" si="163"/>
        <v/>
      </c>
      <c r="O771" s="94" t="str">
        <f t="shared" si="164"/>
        <v/>
      </c>
      <c r="P771" s="70">
        <f t="shared" si="165"/>
        <v>0</v>
      </c>
      <c r="Q771" s="28" t="str">
        <f t="shared" ca="1" si="166"/>
        <v/>
      </c>
      <c r="R771" s="28" t="str">
        <f t="shared" si="167"/>
        <v/>
      </c>
      <c r="S771" s="28" t="str">
        <f t="array" ref="S771">IF(ISBLANK(A771),"",INDEX(Info!$B$3:$H$6442,MATCH(J771,IF(Info!$D$3:$D$6442=K771,Info!$C$3:$C$6442),0),7))</f>
        <v/>
      </c>
    </row>
    <row r="772" spans="1:19" x14ac:dyDescent="0.25">
      <c r="A772" s="75"/>
      <c r="B772" s="75"/>
      <c r="C772" s="72"/>
      <c r="D772" s="72"/>
      <c r="E772" s="41" t="str">
        <f t="shared" ref="E772:E835" si="168">IF(OR(ISNA(INDEX($S:$S,ROW())),ISBLANK(INDEX($A:$A,ROW()))),"",RIGHT(INDEX($S:$S,ROW()),LEN(INDEX($S:$S,ROW()))-FIND("$",INDEX($S:$S,ROW()))))</f>
        <v/>
      </c>
      <c r="F772" s="90" t="str">
        <f t="shared" ref="F772:F835" ca="1" si="16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772" s="91" t="str">
        <f t="shared" ref="G772:G835" si="17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772" s="41" t="str">
        <f t="shared" ref="H772:H835" si="171">IF(ISBLANK(INDEX($A:$A,ROW())),"",IF(AND(ISNUMBER(INDEX($F:$F,ROW())),ISNUMBER(INDEX($G:$G,ROW()))),SUMPRODUCT(INDEX($F:$F,ROW()),INDEX($G:$G,ROW())),"Onbekend"))</f>
        <v/>
      </c>
      <c r="I772" s="92" t="str">
        <f t="shared" ref="I772:I835" ca="1" si="17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772" s="28" t="str">
        <f t="shared" ref="J772:J835" si="173">IF(ISBLANK(INDEX($A:$A,ROW())),"",IF(AND(COUNT(LOOKUP("E",INDEX($A:$A,ROW())))=0,LEN(INDEX($A:$A,ROW()))&lt;7),TEXT(INDEX($A:$A,ROW()),"000000"),INDEX($A:$A,ROW())))</f>
        <v/>
      </c>
      <c r="K772" s="28" t="str">
        <f t="shared" ref="K772:K835" si="174">IF(ISBLANK(INDEX($B:$B,ROW())),"",TEXT(INDEX($B:$B,ROW()),"000000000"))</f>
        <v/>
      </c>
      <c r="L772" s="28" t="str">
        <f t="shared" ref="L772:L835" ca="1" si="175">IF(ISBLANK(INDEX($A:$A,ROW())),"",SUMPRODUCT(--ISERROR(INDIRECT("A"&amp;INDEX(ROW(),1)&amp;":H"&amp;INDEX(ROW(),1))))&gt;0)</f>
        <v/>
      </c>
      <c r="M772" s="28" t="str">
        <f t="shared" ref="M772:M835" si="176">IF(ISBLANK(INDEX($A:$A,ROW())),"",SUMPRODUCT(--($J$3:$J$6442&amp;$K$3:$K$6442=INDEX($J:$J,ROW())&amp;INDEX($K:$K,ROW())))&gt;1)</f>
        <v/>
      </c>
      <c r="N772" s="93" t="str">
        <f t="shared" ref="N772:N835" si="177">IF(INDEX($S:$S,ROW())="","",IFERROR((LEFT(INDEX($S:$S,ROW()),FIND("#",INDEX($S:$S,ROW()))-1)/100),(LEFT(INDEX($S:$S,ROW()),FIND("#",INDEX($S:$S,ROW()))-1))))</f>
        <v/>
      </c>
      <c r="O772" s="94" t="str">
        <f t="shared" ref="O772:O835" si="17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772" s="70">
        <f t="shared" ref="P772:P835" si="179">IF(INDEX($S:$S,ROW())="",0,MID(INDEX($S:$S,ROW()),FIND("@",INDEX($S:$S,ROW()))+1,FIND("$",RIGHT(INDEX($S:$S,ROW()), LEN(INDEX($S:$S,ROW()))-FIND("@",INDEX($S:$S,ROW()),1)),1)-1))*1</f>
        <v>0</v>
      </c>
      <c r="Q772" s="28" t="str">
        <f t="shared" ref="Q772:Q835" ca="1" si="180">IF(OR(ISBLANK(INDEX($A:$A,ROW())),INDEX($L:$L,ROW())=TRUE),"",INDEX($D:$D,ROW()))</f>
        <v/>
      </c>
      <c r="R772" s="28" t="str">
        <f t="shared" ref="R772:R835" si="18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772" s="28" t="str">
        <f t="array" ref="S772">IF(ISBLANK(A772),"",INDEX(Info!$B$3:$H$6442,MATCH(J772,IF(Info!$D$3:$D$6442=K772,Info!$C$3:$C$6442),0),7))</f>
        <v/>
      </c>
    </row>
    <row r="773" spans="1:19" x14ac:dyDescent="0.25">
      <c r="A773" s="75"/>
      <c r="B773" s="75"/>
      <c r="C773" s="72"/>
      <c r="D773" s="72"/>
      <c r="E773" s="41" t="str">
        <f t="shared" si="168"/>
        <v/>
      </c>
      <c r="F773" s="90" t="str">
        <f t="shared" ca="1" si="169"/>
        <v/>
      </c>
      <c r="G773" s="91" t="str">
        <f t="shared" si="170"/>
        <v/>
      </c>
      <c r="H773" s="41" t="str">
        <f t="shared" si="171"/>
        <v/>
      </c>
      <c r="I773" s="92" t="str">
        <f t="shared" ca="1" si="172"/>
        <v/>
      </c>
      <c r="J773" s="28" t="str">
        <f t="shared" si="173"/>
        <v/>
      </c>
      <c r="K773" s="28" t="str">
        <f t="shared" si="174"/>
        <v/>
      </c>
      <c r="L773" s="28" t="str">
        <f t="shared" ca="1" si="175"/>
        <v/>
      </c>
      <c r="M773" s="28" t="str">
        <f t="shared" si="176"/>
        <v/>
      </c>
      <c r="N773" s="93" t="str">
        <f t="shared" si="177"/>
        <v/>
      </c>
      <c r="O773" s="94" t="str">
        <f t="shared" si="178"/>
        <v/>
      </c>
      <c r="P773" s="70">
        <f t="shared" si="179"/>
        <v>0</v>
      </c>
      <c r="Q773" s="28" t="str">
        <f t="shared" ca="1" si="180"/>
        <v/>
      </c>
      <c r="R773" s="28" t="str">
        <f t="shared" si="181"/>
        <v/>
      </c>
      <c r="S773" s="28" t="str">
        <f t="array" ref="S773">IF(ISBLANK(A773),"",INDEX(Info!$B$3:$H$6442,MATCH(J773,IF(Info!$D$3:$D$6442=K773,Info!$C$3:$C$6442),0),7))</f>
        <v/>
      </c>
    </row>
    <row r="774" spans="1:19" x14ac:dyDescent="0.25">
      <c r="A774" s="75"/>
      <c r="B774" s="75"/>
      <c r="C774" s="72"/>
      <c r="D774" s="72"/>
      <c r="E774" s="41" t="str">
        <f t="shared" si="168"/>
        <v/>
      </c>
      <c r="F774" s="90" t="str">
        <f t="shared" ca="1" si="169"/>
        <v/>
      </c>
      <c r="G774" s="91" t="str">
        <f t="shared" si="170"/>
        <v/>
      </c>
      <c r="H774" s="41" t="str">
        <f t="shared" si="171"/>
        <v/>
      </c>
      <c r="I774" s="92" t="str">
        <f t="shared" ca="1" si="172"/>
        <v/>
      </c>
      <c r="J774" s="28" t="str">
        <f t="shared" si="173"/>
        <v/>
      </c>
      <c r="K774" s="28" t="str">
        <f t="shared" si="174"/>
        <v/>
      </c>
      <c r="L774" s="28" t="str">
        <f t="shared" ca="1" si="175"/>
        <v/>
      </c>
      <c r="M774" s="28" t="str">
        <f t="shared" si="176"/>
        <v/>
      </c>
      <c r="N774" s="93" t="str">
        <f t="shared" si="177"/>
        <v/>
      </c>
      <c r="O774" s="94" t="str">
        <f t="shared" si="178"/>
        <v/>
      </c>
      <c r="P774" s="70">
        <f t="shared" si="179"/>
        <v>0</v>
      </c>
      <c r="Q774" s="28" t="str">
        <f t="shared" ca="1" si="180"/>
        <v/>
      </c>
      <c r="R774" s="28" t="str">
        <f t="shared" si="181"/>
        <v/>
      </c>
      <c r="S774" s="28" t="str">
        <f t="array" ref="S774">IF(ISBLANK(A774),"",INDEX(Info!$B$3:$H$6442,MATCH(J774,IF(Info!$D$3:$D$6442=K774,Info!$C$3:$C$6442),0),7))</f>
        <v/>
      </c>
    </row>
    <row r="775" spans="1:19" x14ac:dyDescent="0.25">
      <c r="A775" s="75"/>
      <c r="B775" s="75"/>
      <c r="C775" s="72"/>
      <c r="D775" s="72"/>
      <c r="E775" s="41" t="str">
        <f t="shared" si="168"/>
        <v/>
      </c>
      <c r="F775" s="90" t="str">
        <f t="shared" ca="1" si="169"/>
        <v/>
      </c>
      <c r="G775" s="91" t="str">
        <f t="shared" si="170"/>
        <v/>
      </c>
      <c r="H775" s="41" t="str">
        <f t="shared" si="171"/>
        <v/>
      </c>
      <c r="I775" s="92" t="str">
        <f t="shared" ca="1" si="172"/>
        <v/>
      </c>
      <c r="J775" s="28" t="str">
        <f t="shared" si="173"/>
        <v/>
      </c>
      <c r="K775" s="28" t="str">
        <f t="shared" si="174"/>
        <v/>
      </c>
      <c r="L775" s="28" t="str">
        <f t="shared" ca="1" si="175"/>
        <v/>
      </c>
      <c r="M775" s="28" t="str">
        <f t="shared" si="176"/>
        <v/>
      </c>
      <c r="N775" s="93" t="str">
        <f t="shared" si="177"/>
        <v/>
      </c>
      <c r="O775" s="94" t="str">
        <f t="shared" si="178"/>
        <v/>
      </c>
      <c r="P775" s="70">
        <f t="shared" si="179"/>
        <v>0</v>
      </c>
      <c r="Q775" s="28" t="str">
        <f t="shared" ca="1" si="180"/>
        <v/>
      </c>
      <c r="R775" s="28" t="str">
        <f t="shared" si="181"/>
        <v/>
      </c>
      <c r="S775" s="28" t="str">
        <f t="array" ref="S775">IF(ISBLANK(A775),"",INDEX(Info!$B$3:$H$6442,MATCH(J775,IF(Info!$D$3:$D$6442=K775,Info!$C$3:$C$6442),0),7))</f>
        <v/>
      </c>
    </row>
    <row r="776" spans="1:19" x14ac:dyDescent="0.25">
      <c r="A776" s="75"/>
      <c r="B776" s="75"/>
      <c r="C776" s="72"/>
      <c r="D776" s="72"/>
      <c r="E776" s="41" t="str">
        <f t="shared" si="168"/>
        <v/>
      </c>
      <c r="F776" s="90" t="str">
        <f t="shared" ca="1" si="169"/>
        <v/>
      </c>
      <c r="G776" s="91" t="str">
        <f t="shared" si="170"/>
        <v/>
      </c>
      <c r="H776" s="41" t="str">
        <f t="shared" si="171"/>
        <v/>
      </c>
      <c r="I776" s="92" t="str">
        <f t="shared" ca="1" si="172"/>
        <v/>
      </c>
      <c r="J776" s="28" t="str">
        <f t="shared" si="173"/>
        <v/>
      </c>
      <c r="K776" s="28" t="str">
        <f t="shared" si="174"/>
        <v/>
      </c>
      <c r="L776" s="28" t="str">
        <f t="shared" ca="1" si="175"/>
        <v/>
      </c>
      <c r="M776" s="28" t="str">
        <f t="shared" si="176"/>
        <v/>
      </c>
      <c r="N776" s="93" t="str">
        <f t="shared" si="177"/>
        <v/>
      </c>
      <c r="O776" s="94" t="str">
        <f t="shared" si="178"/>
        <v/>
      </c>
      <c r="P776" s="70">
        <f t="shared" si="179"/>
        <v>0</v>
      </c>
      <c r="Q776" s="28" t="str">
        <f t="shared" ca="1" si="180"/>
        <v/>
      </c>
      <c r="R776" s="28" t="str">
        <f t="shared" si="181"/>
        <v/>
      </c>
      <c r="S776" s="28" t="str">
        <f t="array" ref="S776">IF(ISBLANK(A776),"",INDEX(Info!$B$3:$H$6442,MATCH(J776,IF(Info!$D$3:$D$6442=K776,Info!$C$3:$C$6442),0),7))</f>
        <v/>
      </c>
    </row>
    <row r="777" spans="1:19" x14ac:dyDescent="0.25">
      <c r="A777" s="75"/>
      <c r="B777" s="75"/>
      <c r="C777" s="72"/>
      <c r="D777" s="72"/>
      <c r="E777" s="41" t="str">
        <f t="shared" si="168"/>
        <v/>
      </c>
      <c r="F777" s="90" t="str">
        <f t="shared" ca="1" si="169"/>
        <v/>
      </c>
      <c r="G777" s="91" t="str">
        <f t="shared" si="170"/>
        <v/>
      </c>
      <c r="H777" s="41" t="str">
        <f t="shared" si="171"/>
        <v/>
      </c>
      <c r="I777" s="92" t="str">
        <f t="shared" ca="1" si="172"/>
        <v/>
      </c>
      <c r="J777" s="28" t="str">
        <f t="shared" si="173"/>
        <v/>
      </c>
      <c r="K777" s="28" t="str">
        <f t="shared" si="174"/>
        <v/>
      </c>
      <c r="L777" s="28" t="str">
        <f t="shared" ca="1" si="175"/>
        <v/>
      </c>
      <c r="M777" s="28" t="str">
        <f t="shared" si="176"/>
        <v/>
      </c>
      <c r="N777" s="93" t="str">
        <f t="shared" si="177"/>
        <v/>
      </c>
      <c r="O777" s="94" t="str">
        <f t="shared" si="178"/>
        <v/>
      </c>
      <c r="P777" s="70">
        <f t="shared" si="179"/>
        <v>0</v>
      </c>
      <c r="Q777" s="28" t="str">
        <f t="shared" ca="1" si="180"/>
        <v/>
      </c>
      <c r="R777" s="28" t="str">
        <f t="shared" si="181"/>
        <v/>
      </c>
      <c r="S777" s="28" t="str">
        <f t="array" ref="S777">IF(ISBLANK(A777),"",INDEX(Info!$B$3:$H$6442,MATCH(J777,IF(Info!$D$3:$D$6442=K777,Info!$C$3:$C$6442),0),7))</f>
        <v/>
      </c>
    </row>
    <row r="778" spans="1:19" x14ac:dyDescent="0.25">
      <c r="A778" s="75"/>
      <c r="B778" s="75"/>
      <c r="C778" s="72"/>
      <c r="D778" s="72"/>
      <c r="E778" s="41" t="str">
        <f t="shared" si="168"/>
        <v/>
      </c>
      <c r="F778" s="90" t="str">
        <f t="shared" ca="1" si="169"/>
        <v/>
      </c>
      <c r="G778" s="91" t="str">
        <f t="shared" si="170"/>
        <v/>
      </c>
      <c r="H778" s="41" t="str">
        <f t="shared" si="171"/>
        <v/>
      </c>
      <c r="I778" s="92" t="str">
        <f t="shared" ca="1" si="172"/>
        <v/>
      </c>
      <c r="J778" s="28" t="str">
        <f t="shared" si="173"/>
        <v/>
      </c>
      <c r="K778" s="28" t="str">
        <f t="shared" si="174"/>
        <v/>
      </c>
      <c r="L778" s="28" t="str">
        <f t="shared" ca="1" si="175"/>
        <v/>
      </c>
      <c r="M778" s="28" t="str">
        <f t="shared" si="176"/>
        <v/>
      </c>
      <c r="N778" s="93" t="str">
        <f t="shared" si="177"/>
        <v/>
      </c>
      <c r="O778" s="94" t="str">
        <f t="shared" si="178"/>
        <v/>
      </c>
      <c r="P778" s="70">
        <f t="shared" si="179"/>
        <v>0</v>
      </c>
      <c r="Q778" s="28" t="str">
        <f t="shared" ca="1" si="180"/>
        <v/>
      </c>
      <c r="R778" s="28" t="str">
        <f t="shared" si="181"/>
        <v/>
      </c>
      <c r="S778" s="28" t="str">
        <f t="array" ref="S778">IF(ISBLANK(A778),"",INDEX(Info!$B$3:$H$6442,MATCH(J778,IF(Info!$D$3:$D$6442=K778,Info!$C$3:$C$6442),0),7))</f>
        <v/>
      </c>
    </row>
    <row r="779" spans="1:19" x14ac:dyDescent="0.25">
      <c r="A779" s="75"/>
      <c r="B779" s="75"/>
      <c r="C779" s="72"/>
      <c r="D779" s="72"/>
      <c r="E779" s="41" t="str">
        <f t="shared" si="168"/>
        <v/>
      </c>
      <c r="F779" s="90" t="str">
        <f t="shared" ca="1" si="169"/>
        <v/>
      </c>
      <c r="G779" s="91" t="str">
        <f t="shared" si="170"/>
        <v/>
      </c>
      <c r="H779" s="41" t="str">
        <f t="shared" si="171"/>
        <v/>
      </c>
      <c r="I779" s="92" t="str">
        <f t="shared" ca="1" si="172"/>
        <v/>
      </c>
      <c r="J779" s="28" t="str">
        <f t="shared" si="173"/>
        <v/>
      </c>
      <c r="K779" s="28" t="str">
        <f t="shared" si="174"/>
        <v/>
      </c>
      <c r="L779" s="28" t="str">
        <f t="shared" ca="1" si="175"/>
        <v/>
      </c>
      <c r="M779" s="28" t="str">
        <f t="shared" si="176"/>
        <v/>
      </c>
      <c r="N779" s="93" t="str">
        <f t="shared" si="177"/>
        <v/>
      </c>
      <c r="O779" s="94" t="str">
        <f t="shared" si="178"/>
        <v/>
      </c>
      <c r="P779" s="70">
        <f t="shared" si="179"/>
        <v>0</v>
      </c>
      <c r="Q779" s="28" t="str">
        <f t="shared" ca="1" si="180"/>
        <v/>
      </c>
      <c r="R779" s="28" t="str">
        <f t="shared" si="181"/>
        <v/>
      </c>
      <c r="S779" s="28" t="str">
        <f t="array" ref="S779">IF(ISBLANK(A779),"",INDEX(Info!$B$3:$H$6442,MATCH(J779,IF(Info!$D$3:$D$6442=K779,Info!$C$3:$C$6442),0),7))</f>
        <v/>
      </c>
    </row>
    <row r="780" spans="1:19" x14ac:dyDescent="0.25">
      <c r="A780" s="75"/>
      <c r="B780" s="75"/>
      <c r="C780" s="72"/>
      <c r="D780" s="72"/>
      <c r="E780" s="41" t="str">
        <f t="shared" si="168"/>
        <v/>
      </c>
      <c r="F780" s="90" t="str">
        <f t="shared" ca="1" si="169"/>
        <v/>
      </c>
      <c r="G780" s="91" t="str">
        <f t="shared" si="170"/>
        <v/>
      </c>
      <c r="H780" s="41" t="str">
        <f t="shared" si="171"/>
        <v/>
      </c>
      <c r="I780" s="92" t="str">
        <f t="shared" ca="1" si="172"/>
        <v/>
      </c>
      <c r="J780" s="28" t="str">
        <f t="shared" si="173"/>
        <v/>
      </c>
      <c r="K780" s="28" t="str">
        <f t="shared" si="174"/>
        <v/>
      </c>
      <c r="L780" s="28" t="str">
        <f t="shared" ca="1" si="175"/>
        <v/>
      </c>
      <c r="M780" s="28" t="str">
        <f t="shared" si="176"/>
        <v/>
      </c>
      <c r="N780" s="93" t="str">
        <f t="shared" si="177"/>
        <v/>
      </c>
      <c r="O780" s="94" t="str">
        <f t="shared" si="178"/>
        <v/>
      </c>
      <c r="P780" s="70">
        <f t="shared" si="179"/>
        <v>0</v>
      </c>
      <c r="Q780" s="28" t="str">
        <f t="shared" ca="1" si="180"/>
        <v/>
      </c>
      <c r="R780" s="28" t="str">
        <f t="shared" si="181"/>
        <v/>
      </c>
      <c r="S780" s="28" t="str">
        <f t="array" ref="S780">IF(ISBLANK(A780),"",INDEX(Info!$B$3:$H$6442,MATCH(J780,IF(Info!$D$3:$D$6442=K780,Info!$C$3:$C$6442),0),7))</f>
        <v/>
      </c>
    </row>
    <row r="781" spans="1:19" x14ac:dyDescent="0.25">
      <c r="A781" s="75"/>
      <c r="B781" s="75"/>
      <c r="C781" s="72"/>
      <c r="D781" s="72"/>
      <c r="E781" s="41" t="str">
        <f t="shared" si="168"/>
        <v/>
      </c>
      <c r="F781" s="90" t="str">
        <f t="shared" ca="1" si="169"/>
        <v/>
      </c>
      <c r="G781" s="91" t="str">
        <f t="shared" si="170"/>
        <v/>
      </c>
      <c r="H781" s="41" t="str">
        <f t="shared" si="171"/>
        <v/>
      </c>
      <c r="I781" s="92" t="str">
        <f t="shared" ca="1" si="172"/>
        <v/>
      </c>
      <c r="J781" s="28" t="str">
        <f t="shared" si="173"/>
        <v/>
      </c>
      <c r="K781" s="28" t="str">
        <f t="shared" si="174"/>
        <v/>
      </c>
      <c r="L781" s="28" t="str">
        <f t="shared" ca="1" si="175"/>
        <v/>
      </c>
      <c r="M781" s="28" t="str">
        <f t="shared" si="176"/>
        <v/>
      </c>
      <c r="N781" s="93" t="str">
        <f t="shared" si="177"/>
        <v/>
      </c>
      <c r="O781" s="94" t="str">
        <f t="shared" si="178"/>
        <v/>
      </c>
      <c r="P781" s="70">
        <f t="shared" si="179"/>
        <v>0</v>
      </c>
      <c r="Q781" s="28" t="str">
        <f t="shared" ca="1" si="180"/>
        <v/>
      </c>
      <c r="R781" s="28" t="str">
        <f t="shared" si="181"/>
        <v/>
      </c>
      <c r="S781" s="28" t="str">
        <f t="array" ref="S781">IF(ISBLANK(A781),"",INDEX(Info!$B$3:$H$6442,MATCH(J781,IF(Info!$D$3:$D$6442=K781,Info!$C$3:$C$6442),0),7))</f>
        <v/>
      </c>
    </row>
    <row r="782" spans="1:19" x14ac:dyDescent="0.25">
      <c r="A782" s="75"/>
      <c r="B782" s="75"/>
      <c r="C782" s="72"/>
      <c r="D782" s="72"/>
      <c r="E782" s="41" t="str">
        <f t="shared" si="168"/>
        <v/>
      </c>
      <c r="F782" s="90" t="str">
        <f t="shared" ca="1" si="169"/>
        <v/>
      </c>
      <c r="G782" s="91" t="str">
        <f t="shared" si="170"/>
        <v/>
      </c>
      <c r="H782" s="41" t="str">
        <f t="shared" si="171"/>
        <v/>
      </c>
      <c r="I782" s="92" t="str">
        <f t="shared" ca="1" si="172"/>
        <v/>
      </c>
      <c r="J782" s="28" t="str">
        <f t="shared" si="173"/>
        <v/>
      </c>
      <c r="K782" s="28" t="str">
        <f t="shared" si="174"/>
        <v/>
      </c>
      <c r="L782" s="28" t="str">
        <f t="shared" ca="1" si="175"/>
        <v/>
      </c>
      <c r="M782" s="28" t="str">
        <f t="shared" si="176"/>
        <v/>
      </c>
      <c r="N782" s="93" t="str">
        <f t="shared" si="177"/>
        <v/>
      </c>
      <c r="O782" s="94" t="str">
        <f t="shared" si="178"/>
        <v/>
      </c>
      <c r="P782" s="70">
        <f t="shared" si="179"/>
        <v>0</v>
      </c>
      <c r="Q782" s="28" t="str">
        <f t="shared" ca="1" si="180"/>
        <v/>
      </c>
      <c r="R782" s="28" t="str">
        <f t="shared" si="181"/>
        <v/>
      </c>
      <c r="S782" s="28" t="str">
        <f t="array" ref="S782">IF(ISBLANK(A782),"",INDEX(Info!$B$3:$H$6442,MATCH(J782,IF(Info!$D$3:$D$6442=K782,Info!$C$3:$C$6442),0),7))</f>
        <v/>
      </c>
    </row>
    <row r="783" spans="1:19" x14ac:dyDescent="0.25">
      <c r="A783" s="75"/>
      <c r="B783" s="75"/>
      <c r="C783" s="72"/>
      <c r="D783" s="72"/>
      <c r="E783" s="41" t="str">
        <f t="shared" si="168"/>
        <v/>
      </c>
      <c r="F783" s="90" t="str">
        <f t="shared" ca="1" si="169"/>
        <v/>
      </c>
      <c r="G783" s="91" t="str">
        <f t="shared" si="170"/>
        <v/>
      </c>
      <c r="H783" s="41" t="str">
        <f t="shared" si="171"/>
        <v/>
      </c>
      <c r="I783" s="92" t="str">
        <f t="shared" ca="1" si="172"/>
        <v/>
      </c>
      <c r="J783" s="28" t="str">
        <f t="shared" si="173"/>
        <v/>
      </c>
      <c r="K783" s="28" t="str">
        <f t="shared" si="174"/>
        <v/>
      </c>
      <c r="L783" s="28" t="str">
        <f t="shared" ca="1" si="175"/>
        <v/>
      </c>
      <c r="M783" s="28" t="str">
        <f t="shared" si="176"/>
        <v/>
      </c>
      <c r="N783" s="93" t="str">
        <f t="shared" si="177"/>
        <v/>
      </c>
      <c r="O783" s="94" t="str">
        <f t="shared" si="178"/>
        <v/>
      </c>
      <c r="P783" s="70">
        <f t="shared" si="179"/>
        <v>0</v>
      </c>
      <c r="Q783" s="28" t="str">
        <f t="shared" ca="1" si="180"/>
        <v/>
      </c>
      <c r="R783" s="28" t="str">
        <f t="shared" si="181"/>
        <v/>
      </c>
      <c r="S783" s="28" t="str">
        <f t="array" ref="S783">IF(ISBLANK(A783),"",INDEX(Info!$B$3:$H$6442,MATCH(J783,IF(Info!$D$3:$D$6442=K783,Info!$C$3:$C$6442),0),7))</f>
        <v/>
      </c>
    </row>
    <row r="784" spans="1:19" x14ac:dyDescent="0.25">
      <c r="A784" s="75"/>
      <c r="B784" s="75"/>
      <c r="C784" s="72"/>
      <c r="D784" s="72"/>
      <c r="E784" s="41" t="str">
        <f t="shared" si="168"/>
        <v/>
      </c>
      <c r="F784" s="90" t="str">
        <f t="shared" ca="1" si="169"/>
        <v/>
      </c>
      <c r="G784" s="91" t="str">
        <f t="shared" si="170"/>
        <v/>
      </c>
      <c r="H784" s="41" t="str">
        <f t="shared" si="171"/>
        <v/>
      </c>
      <c r="I784" s="92" t="str">
        <f t="shared" ca="1" si="172"/>
        <v/>
      </c>
      <c r="J784" s="28" t="str">
        <f t="shared" si="173"/>
        <v/>
      </c>
      <c r="K784" s="28" t="str">
        <f t="shared" si="174"/>
        <v/>
      </c>
      <c r="L784" s="28" t="str">
        <f t="shared" ca="1" si="175"/>
        <v/>
      </c>
      <c r="M784" s="28" t="str">
        <f t="shared" si="176"/>
        <v/>
      </c>
      <c r="N784" s="93" t="str">
        <f t="shared" si="177"/>
        <v/>
      </c>
      <c r="O784" s="94" t="str">
        <f t="shared" si="178"/>
        <v/>
      </c>
      <c r="P784" s="70">
        <f t="shared" si="179"/>
        <v>0</v>
      </c>
      <c r="Q784" s="28" t="str">
        <f t="shared" ca="1" si="180"/>
        <v/>
      </c>
      <c r="R784" s="28" t="str">
        <f t="shared" si="181"/>
        <v/>
      </c>
      <c r="S784" s="28" t="str">
        <f t="array" ref="S784">IF(ISBLANK(A784),"",INDEX(Info!$B$3:$H$6442,MATCH(J784,IF(Info!$D$3:$D$6442=K784,Info!$C$3:$C$6442),0),7))</f>
        <v/>
      </c>
    </row>
    <row r="785" spans="1:19" x14ac:dyDescent="0.25">
      <c r="A785" s="75"/>
      <c r="B785" s="75"/>
      <c r="C785" s="72"/>
      <c r="D785" s="72"/>
      <c r="E785" s="41" t="str">
        <f t="shared" si="168"/>
        <v/>
      </c>
      <c r="F785" s="90" t="str">
        <f t="shared" ca="1" si="169"/>
        <v/>
      </c>
      <c r="G785" s="91" t="str">
        <f t="shared" si="170"/>
        <v/>
      </c>
      <c r="H785" s="41" t="str">
        <f t="shared" si="171"/>
        <v/>
      </c>
      <c r="I785" s="92" t="str">
        <f t="shared" ca="1" si="172"/>
        <v/>
      </c>
      <c r="J785" s="28" t="str">
        <f t="shared" si="173"/>
        <v/>
      </c>
      <c r="K785" s="28" t="str">
        <f t="shared" si="174"/>
        <v/>
      </c>
      <c r="L785" s="28" t="str">
        <f t="shared" ca="1" si="175"/>
        <v/>
      </c>
      <c r="M785" s="28" t="str">
        <f t="shared" si="176"/>
        <v/>
      </c>
      <c r="N785" s="93" t="str">
        <f t="shared" si="177"/>
        <v/>
      </c>
      <c r="O785" s="94" t="str">
        <f t="shared" si="178"/>
        <v/>
      </c>
      <c r="P785" s="70">
        <f t="shared" si="179"/>
        <v>0</v>
      </c>
      <c r="Q785" s="28" t="str">
        <f t="shared" ca="1" si="180"/>
        <v/>
      </c>
      <c r="R785" s="28" t="str">
        <f t="shared" si="181"/>
        <v/>
      </c>
      <c r="S785" s="28" t="str">
        <f t="array" ref="S785">IF(ISBLANK(A785),"",INDEX(Info!$B$3:$H$6442,MATCH(J785,IF(Info!$D$3:$D$6442=K785,Info!$C$3:$C$6442),0),7))</f>
        <v/>
      </c>
    </row>
    <row r="786" spans="1:19" x14ac:dyDescent="0.25">
      <c r="A786" s="75"/>
      <c r="B786" s="75"/>
      <c r="C786" s="72"/>
      <c r="D786" s="72"/>
      <c r="E786" s="41" t="str">
        <f t="shared" si="168"/>
        <v/>
      </c>
      <c r="F786" s="90" t="str">
        <f t="shared" ca="1" si="169"/>
        <v/>
      </c>
      <c r="G786" s="91" t="str">
        <f t="shared" si="170"/>
        <v/>
      </c>
      <c r="H786" s="41" t="str">
        <f t="shared" si="171"/>
        <v/>
      </c>
      <c r="I786" s="92" t="str">
        <f t="shared" ca="1" si="172"/>
        <v/>
      </c>
      <c r="J786" s="28" t="str">
        <f t="shared" si="173"/>
        <v/>
      </c>
      <c r="K786" s="28" t="str">
        <f t="shared" si="174"/>
        <v/>
      </c>
      <c r="L786" s="28" t="str">
        <f t="shared" ca="1" si="175"/>
        <v/>
      </c>
      <c r="M786" s="28" t="str">
        <f t="shared" si="176"/>
        <v/>
      </c>
      <c r="N786" s="93" t="str">
        <f t="shared" si="177"/>
        <v/>
      </c>
      <c r="O786" s="94" t="str">
        <f t="shared" si="178"/>
        <v/>
      </c>
      <c r="P786" s="70">
        <f t="shared" si="179"/>
        <v>0</v>
      </c>
      <c r="Q786" s="28" t="str">
        <f t="shared" ca="1" si="180"/>
        <v/>
      </c>
      <c r="R786" s="28" t="str">
        <f t="shared" si="181"/>
        <v/>
      </c>
      <c r="S786" s="28" t="str">
        <f t="array" ref="S786">IF(ISBLANK(A786),"",INDEX(Info!$B$3:$H$6442,MATCH(J786,IF(Info!$D$3:$D$6442=K786,Info!$C$3:$C$6442),0),7))</f>
        <v/>
      </c>
    </row>
    <row r="787" spans="1:19" x14ac:dyDescent="0.25">
      <c r="A787" s="75"/>
      <c r="B787" s="75"/>
      <c r="C787" s="72"/>
      <c r="D787" s="72"/>
      <c r="E787" s="41" t="str">
        <f t="shared" si="168"/>
        <v/>
      </c>
      <c r="F787" s="90" t="str">
        <f t="shared" ca="1" si="169"/>
        <v/>
      </c>
      <c r="G787" s="91" t="str">
        <f t="shared" si="170"/>
        <v/>
      </c>
      <c r="H787" s="41" t="str">
        <f t="shared" si="171"/>
        <v/>
      </c>
      <c r="I787" s="92" t="str">
        <f t="shared" ca="1" si="172"/>
        <v/>
      </c>
      <c r="J787" s="28" t="str">
        <f t="shared" si="173"/>
        <v/>
      </c>
      <c r="K787" s="28" t="str">
        <f t="shared" si="174"/>
        <v/>
      </c>
      <c r="L787" s="28" t="str">
        <f t="shared" ca="1" si="175"/>
        <v/>
      </c>
      <c r="M787" s="28" t="str">
        <f t="shared" si="176"/>
        <v/>
      </c>
      <c r="N787" s="93" t="str">
        <f t="shared" si="177"/>
        <v/>
      </c>
      <c r="O787" s="94" t="str">
        <f t="shared" si="178"/>
        <v/>
      </c>
      <c r="P787" s="70">
        <f t="shared" si="179"/>
        <v>0</v>
      </c>
      <c r="Q787" s="28" t="str">
        <f t="shared" ca="1" si="180"/>
        <v/>
      </c>
      <c r="R787" s="28" t="str">
        <f t="shared" si="181"/>
        <v/>
      </c>
      <c r="S787" s="28" t="str">
        <f t="array" ref="S787">IF(ISBLANK(A787),"",INDEX(Info!$B$3:$H$6442,MATCH(J787,IF(Info!$D$3:$D$6442=K787,Info!$C$3:$C$6442),0),7))</f>
        <v/>
      </c>
    </row>
    <row r="788" spans="1:19" x14ac:dyDescent="0.25">
      <c r="A788" s="75"/>
      <c r="B788" s="75"/>
      <c r="C788" s="72"/>
      <c r="D788" s="72"/>
      <c r="E788" s="41" t="str">
        <f t="shared" si="168"/>
        <v/>
      </c>
      <c r="F788" s="90" t="str">
        <f t="shared" ca="1" si="169"/>
        <v/>
      </c>
      <c r="G788" s="91" t="str">
        <f t="shared" si="170"/>
        <v/>
      </c>
      <c r="H788" s="41" t="str">
        <f t="shared" si="171"/>
        <v/>
      </c>
      <c r="I788" s="92" t="str">
        <f t="shared" ca="1" si="172"/>
        <v/>
      </c>
      <c r="J788" s="28" t="str">
        <f t="shared" si="173"/>
        <v/>
      </c>
      <c r="K788" s="28" t="str">
        <f t="shared" si="174"/>
        <v/>
      </c>
      <c r="L788" s="28" t="str">
        <f t="shared" ca="1" si="175"/>
        <v/>
      </c>
      <c r="M788" s="28" t="str">
        <f t="shared" si="176"/>
        <v/>
      </c>
      <c r="N788" s="93" t="str">
        <f t="shared" si="177"/>
        <v/>
      </c>
      <c r="O788" s="94" t="str">
        <f t="shared" si="178"/>
        <v/>
      </c>
      <c r="P788" s="70">
        <f t="shared" si="179"/>
        <v>0</v>
      </c>
      <c r="Q788" s="28" t="str">
        <f t="shared" ca="1" si="180"/>
        <v/>
      </c>
      <c r="R788" s="28" t="str">
        <f t="shared" si="181"/>
        <v/>
      </c>
      <c r="S788" s="28" t="str">
        <f t="array" ref="S788">IF(ISBLANK(A788),"",INDEX(Info!$B$3:$H$6442,MATCH(J788,IF(Info!$D$3:$D$6442=K788,Info!$C$3:$C$6442),0),7))</f>
        <v/>
      </c>
    </row>
    <row r="789" spans="1:19" x14ac:dyDescent="0.25">
      <c r="A789" s="75"/>
      <c r="B789" s="75"/>
      <c r="C789" s="72"/>
      <c r="D789" s="72"/>
      <c r="E789" s="41" t="str">
        <f t="shared" si="168"/>
        <v/>
      </c>
      <c r="F789" s="90" t="str">
        <f t="shared" ca="1" si="169"/>
        <v/>
      </c>
      <c r="G789" s="91" t="str">
        <f t="shared" si="170"/>
        <v/>
      </c>
      <c r="H789" s="41" t="str">
        <f t="shared" si="171"/>
        <v/>
      </c>
      <c r="I789" s="92" t="str">
        <f t="shared" ca="1" si="172"/>
        <v/>
      </c>
      <c r="J789" s="28" t="str">
        <f t="shared" si="173"/>
        <v/>
      </c>
      <c r="K789" s="28" t="str">
        <f t="shared" si="174"/>
        <v/>
      </c>
      <c r="L789" s="28" t="str">
        <f t="shared" ca="1" si="175"/>
        <v/>
      </c>
      <c r="M789" s="28" t="str">
        <f t="shared" si="176"/>
        <v/>
      </c>
      <c r="N789" s="93" t="str">
        <f t="shared" si="177"/>
        <v/>
      </c>
      <c r="O789" s="94" t="str">
        <f t="shared" si="178"/>
        <v/>
      </c>
      <c r="P789" s="70">
        <f t="shared" si="179"/>
        <v>0</v>
      </c>
      <c r="Q789" s="28" t="str">
        <f t="shared" ca="1" si="180"/>
        <v/>
      </c>
      <c r="R789" s="28" t="str">
        <f t="shared" si="181"/>
        <v/>
      </c>
      <c r="S789" s="28" t="str">
        <f t="array" ref="S789">IF(ISBLANK(A789),"",INDEX(Info!$B$3:$H$6442,MATCH(J789,IF(Info!$D$3:$D$6442=K789,Info!$C$3:$C$6442),0),7))</f>
        <v/>
      </c>
    </row>
    <row r="790" spans="1:19" x14ac:dyDescent="0.25">
      <c r="A790" s="75"/>
      <c r="B790" s="75"/>
      <c r="C790" s="72"/>
      <c r="D790" s="72"/>
      <c r="E790" s="41" t="str">
        <f t="shared" si="168"/>
        <v/>
      </c>
      <c r="F790" s="90" t="str">
        <f t="shared" ca="1" si="169"/>
        <v/>
      </c>
      <c r="G790" s="91" t="str">
        <f t="shared" si="170"/>
        <v/>
      </c>
      <c r="H790" s="41" t="str">
        <f t="shared" si="171"/>
        <v/>
      </c>
      <c r="I790" s="92" t="str">
        <f t="shared" ca="1" si="172"/>
        <v/>
      </c>
      <c r="J790" s="28" t="str">
        <f t="shared" si="173"/>
        <v/>
      </c>
      <c r="K790" s="28" t="str">
        <f t="shared" si="174"/>
        <v/>
      </c>
      <c r="L790" s="28" t="str">
        <f t="shared" ca="1" si="175"/>
        <v/>
      </c>
      <c r="M790" s="28" t="str">
        <f t="shared" si="176"/>
        <v/>
      </c>
      <c r="N790" s="93" t="str">
        <f t="shared" si="177"/>
        <v/>
      </c>
      <c r="O790" s="94" t="str">
        <f t="shared" si="178"/>
        <v/>
      </c>
      <c r="P790" s="70">
        <f t="shared" si="179"/>
        <v>0</v>
      </c>
      <c r="Q790" s="28" t="str">
        <f t="shared" ca="1" si="180"/>
        <v/>
      </c>
      <c r="R790" s="28" t="str">
        <f t="shared" si="181"/>
        <v/>
      </c>
      <c r="S790" s="28" t="str">
        <f t="array" ref="S790">IF(ISBLANK(A790),"",INDEX(Info!$B$3:$H$6442,MATCH(J790,IF(Info!$D$3:$D$6442=K790,Info!$C$3:$C$6442),0),7))</f>
        <v/>
      </c>
    </row>
    <row r="791" spans="1:19" x14ac:dyDescent="0.25">
      <c r="A791" s="75"/>
      <c r="B791" s="75"/>
      <c r="C791" s="72"/>
      <c r="D791" s="72"/>
      <c r="E791" s="41" t="str">
        <f t="shared" si="168"/>
        <v/>
      </c>
      <c r="F791" s="90" t="str">
        <f t="shared" ca="1" si="169"/>
        <v/>
      </c>
      <c r="G791" s="91" t="str">
        <f t="shared" si="170"/>
        <v/>
      </c>
      <c r="H791" s="41" t="str">
        <f t="shared" si="171"/>
        <v/>
      </c>
      <c r="I791" s="92" t="str">
        <f t="shared" ca="1" si="172"/>
        <v/>
      </c>
      <c r="J791" s="28" t="str">
        <f t="shared" si="173"/>
        <v/>
      </c>
      <c r="K791" s="28" t="str">
        <f t="shared" si="174"/>
        <v/>
      </c>
      <c r="L791" s="28" t="str">
        <f t="shared" ca="1" si="175"/>
        <v/>
      </c>
      <c r="M791" s="28" t="str">
        <f t="shared" si="176"/>
        <v/>
      </c>
      <c r="N791" s="93" t="str">
        <f t="shared" si="177"/>
        <v/>
      </c>
      <c r="O791" s="94" t="str">
        <f t="shared" si="178"/>
        <v/>
      </c>
      <c r="P791" s="70">
        <f t="shared" si="179"/>
        <v>0</v>
      </c>
      <c r="Q791" s="28" t="str">
        <f t="shared" ca="1" si="180"/>
        <v/>
      </c>
      <c r="R791" s="28" t="str">
        <f t="shared" si="181"/>
        <v/>
      </c>
      <c r="S791" s="28" t="str">
        <f t="array" ref="S791">IF(ISBLANK(A791),"",INDEX(Info!$B$3:$H$6442,MATCH(J791,IF(Info!$D$3:$D$6442=K791,Info!$C$3:$C$6442),0),7))</f>
        <v/>
      </c>
    </row>
    <row r="792" spans="1:19" x14ac:dyDescent="0.25">
      <c r="A792" s="75"/>
      <c r="B792" s="75"/>
      <c r="C792" s="72"/>
      <c r="D792" s="72"/>
      <c r="E792" s="41" t="str">
        <f t="shared" si="168"/>
        <v/>
      </c>
      <c r="F792" s="90" t="str">
        <f t="shared" ca="1" si="169"/>
        <v/>
      </c>
      <c r="G792" s="91" t="str">
        <f t="shared" si="170"/>
        <v/>
      </c>
      <c r="H792" s="41" t="str">
        <f t="shared" si="171"/>
        <v/>
      </c>
      <c r="I792" s="92" t="str">
        <f t="shared" ca="1" si="172"/>
        <v/>
      </c>
      <c r="J792" s="28" t="str">
        <f t="shared" si="173"/>
        <v/>
      </c>
      <c r="K792" s="28" t="str">
        <f t="shared" si="174"/>
        <v/>
      </c>
      <c r="L792" s="28" t="str">
        <f t="shared" ca="1" si="175"/>
        <v/>
      </c>
      <c r="M792" s="28" t="str">
        <f t="shared" si="176"/>
        <v/>
      </c>
      <c r="N792" s="93" t="str">
        <f t="shared" si="177"/>
        <v/>
      </c>
      <c r="O792" s="94" t="str">
        <f t="shared" si="178"/>
        <v/>
      </c>
      <c r="P792" s="70">
        <f t="shared" si="179"/>
        <v>0</v>
      </c>
      <c r="Q792" s="28" t="str">
        <f t="shared" ca="1" si="180"/>
        <v/>
      </c>
      <c r="R792" s="28" t="str">
        <f t="shared" si="181"/>
        <v/>
      </c>
      <c r="S792" s="28" t="str">
        <f t="array" ref="S792">IF(ISBLANK(A792),"",INDEX(Info!$B$3:$H$6442,MATCH(J792,IF(Info!$D$3:$D$6442=K792,Info!$C$3:$C$6442),0),7))</f>
        <v/>
      </c>
    </row>
    <row r="793" spans="1:19" x14ac:dyDescent="0.25">
      <c r="A793" s="75"/>
      <c r="B793" s="75"/>
      <c r="C793" s="72"/>
      <c r="D793" s="72"/>
      <c r="E793" s="41" t="str">
        <f t="shared" si="168"/>
        <v/>
      </c>
      <c r="F793" s="90" t="str">
        <f t="shared" ca="1" si="169"/>
        <v/>
      </c>
      <c r="G793" s="91" t="str">
        <f t="shared" si="170"/>
        <v/>
      </c>
      <c r="H793" s="41" t="str">
        <f t="shared" si="171"/>
        <v/>
      </c>
      <c r="I793" s="92" t="str">
        <f t="shared" ca="1" si="172"/>
        <v/>
      </c>
      <c r="J793" s="28" t="str">
        <f t="shared" si="173"/>
        <v/>
      </c>
      <c r="K793" s="28" t="str">
        <f t="shared" si="174"/>
        <v/>
      </c>
      <c r="L793" s="28" t="str">
        <f t="shared" ca="1" si="175"/>
        <v/>
      </c>
      <c r="M793" s="28" t="str">
        <f t="shared" si="176"/>
        <v/>
      </c>
      <c r="N793" s="93" t="str">
        <f t="shared" si="177"/>
        <v/>
      </c>
      <c r="O793" s="94" t="str">
        <f t="shared" si="178"/>
        <v/>
      </c>
      <c r="P793" s="70">
        <f t="shared" si="179"/>
        <v>0</v>
      </c>
      <c r="Q793" s="28" t="str">
        <f t="shared" ca="1" si="180"/>
        <v/>
      </c>
      <c r="R793" s="28" t="str">
        <f t="shared" si="181"/>
        <v/>
      </c>
      <c r="S793" s="28" t="str">
        <f t="array" ref="S793">IF(ISBLANK(A793),"",INDEX(Info!$B$3:$H$6442,MATCH(J793,IF(Info!$D$3:$D$6442=K793,Info!$C$3:$C$6442),0),7))</f>
        <v/>
      </c>
    </row>
    <row r="794" spans="1:19" x14ac:dyDescent="0.25">
      <c r="A794" s="75"/>
      <c r="B794" s="75"/>
      <c r="C794" s="72"/>
      <c r="D794" s="72"/>
      <c r="E794" s="41" t="str">
        <f t="shared" si="168"/>
        <v/>
      </c>
      <c r="F794" s="90" t="str">
        <f t="shared" ca="1" si="169"/>
        <v/>
      </c>
      <c r="G794" s="91" t="str">
        <f t="shared" si="170"/>
        <v/>
      </c>
      <c r="H794" s="41" t="str">
        <f t="shared" si="171"/>
        <v/>
      </c>
      <c r="I794" s="92" t="str">
        <f t="shared" ca="1" si="172"/>
        <v/>
      </c>
      <c r="J794" s="28" t="str">
        <f t="shared" si="173"/>
        <v/>
      </c>
      <c r="K794" s="28" t="str">
        <f t="shared" si="174"/>
        <v/>
      </c>
      <c r="L794" s="28" t="str">
        <f t="shared" ca="1" si="175"/>
        <v/>
      </c>
      <c r="M794" s="28" t="str">
        <f t="shared" si="176"/>
        <v/>
      </c>
      <c r="N794" s="93" t="str">
        <f t="shared" si="177"/>
        <v/>
      </c>
      <c r="O794" s="94" t="str">
        <f t="shared" si="178"/>
        <v/>
      </c>
      <c r="P794" s="70">
        <f t="shared" si="179"/>
        <v>0</v>
      </c>
      <c r="Q794" s="28" t="str">
        <f t="shared" ca="1" si="180"/>
        <v/>
      </c>
      <c r="R794" s="28" t="str">
        <f t="shared" si="181"/>
        <v/>
      </c>
      <c r="S794" s="28" t="str">
        <f t="array" ref="S794">IF(ISBLANK(A794),"",INDEX(Info!$B$3:$H$6442,MATCH(J794,IF(Info!$D$3:$D$6442=K794,Info!$C$3:$C$6442),0),7))</f>
        <v/>
      </c>
    </row>
    <row r="795" spans="1:19" x14ac:dyDescent="0.25">
      <c r="A795" s="75"/>
      <c r="B795" s="75"/>
      <c r="C795" s="72"/>
      <c r="D795" s="72"/>
      <c r="E795" s="41" t="str">
        <f t="shared" si="168"/>
        <v/>
      </c>
      <c r="F795" s="90" t="str">
        <f t="shared" ca="1" si="169"/>
        <v/>
      </c>
      <c r="G795" s="91" t="str">
        <f t="shared" si="170"/>
        <v/>
      </c>
      <c r="H795" s="41" t="str">
        <f t="shared" si="171"/>
        <v/>
      </c>
      <c r="I795" s="92" t="str">
        <f t="shared" ca="1" si="172"/>
        <v/>
      </c>
      <c r="J795" s="28" t="str">
        <f t="shared" si="173"/>
        <v/>
      </c>
      <c r="K795" s="28" t="str">
        <f t="shared" si="174"/>
        <v/>
      </c>
      <c r="L795" s="28" t="str">
        <f t="shared" ca="1" si="175"/>
        <v/>
      </c>
      <c r="M795" s="28" t="str">
        <f t="shared" si="176"/>
        <v/>
      </c>
      <c r="N795" s="93" t="str">
        <f t="shared" si="177"/>
        <v/>
      </c>
      <c r="O795" s="94" t="str">
        <f t="shared" si="178"/>
        <v/>
      </c>
      <c r="P795" s="70">
        <f t="shared" si="179"/>
        <v>0</v>
      </c>
      <c r="Q795" s="28" t="str">
        <f t="shared" ca="1" si="180"/>
        <v/>
      </c>
      <c r="R795" s="28" t="str">
        <f t="shared" si="181"/>
        <v/>
      </c>
      <c r="S795" s="28" t="str">
        <f t="array" ref="S795">IF(ISBLANK(A795),"",INDEX(Info!$B$3:$H$6442,MATCH(J795,IF(Info!$D$3:$D$6442=K795,Info!$C$3:$C$6442),0),7))</f>
        <v/>
      </c>
    </row>
    <row r="796" spans="1:19" x14ac:dyDescent="0.25">
      <c r="A796" s="75"/>
      <c r="B796" s="75"/>
      <c r="C796" s="72"/>
      <c r="D796" s="72"/>
      <c r="E796" s="41" t="str">
        <f t="shared" si="168"/>
        <v/>
      </c>
      <c r="F796" s="90" t="str">
        <f t="shared" ca="1" si="169"/>
        <v/>
      </c>
      <c r="G796" s="91" t="str">
        <f t="shared" si="170"/>
        <v/>
      </c>
      <c r="H796" s="41" t="str">
        <f t="shared" si="171"/>
        <v/>
      </c>
      <c r="I796" s="92" t="str">
        <f t="shared" ca="1" si="172"/>
        <v/>
      </c>
      <c r="J796" s="28" t="str">
        <f t="shared" si="173"/>
        <v/>
      </c>
      <c r="K796" s="28" t="str">
        <f t="shared" si="174"/>
        <v/>
      </c>
      <c r="L796" s="28" t="str">
        <f t="shared" ca="1" si="175"/>
        <v/>
      </c>
      <c r="M796" s="28" t="str">
        <f t="shared" si="176"/>
        <v/>
      </c>
      <c r="N796" s="93" t="str">
        <f t="shared" si="177"/>
        <v/>
      </c>
      <c r="O796" s="94" t="str">
        <f t="shared" si="178"/>
        <v/>
      </c>
      <c r="P796" s="70">
        <f t="shared" si="179"/>
        <v>0</v>
      </c>
      <c r="Q796" s="28" t="str">
        <f t="shared" ca="1" si="180"/>
        <v/>
      </c>
      <c r="R796" s="28" t="str">
        <f t="shared" si="181"/>
        <v/>
      </c>
      <c r="S796" s="28" t="str">
        <f t="array" ref="S796">IF(ISBLANK(A796),"",INDEX(Info!$B$3:$H$6442,MATCH(J796,IF(Info!$D$3:$D$6442=K796,Info!$C$3:$C$6442),0),7))</f>
        <v/>
      </c>
    </row>
    <row r="797" spans="1:19" x14ac:dyDescent="0.25">
      <c r="A797" s="75"/>
      <c r="B797" s="75"/>
      <c r="C797" s="72"/>
      <c r="D797" s="72"/>
      <c r="E797" s="41" t="str">
        <f t="shared" si="168"/>
        <v/>
      </c>
      <c r="F797" s="90" t="str">
        <f t="shared" ca="1" si="169"/>
        <v/>
      </c>
      <c r="G797" s="91" t="str">
        <f t="shared" si="170"/>
        <v/>
      </c>
      <c r="H797" s="41" t="str">
        <f t="shared" si="171"/>
        <v/>
      </c>
      <c r="I797" s="92" t="str">
        <f t="shared" ca="1" si="172"/>
        <v/>
      </c>
      <c r="J797" s="28" t="str">
        <f t="shared" si="173"/>
        <v/>
      </c>
      <c r="K797" s="28" t="str">
        <f t="shared" si="174"/>
        <v/>
      </c>
      <c r="L797" s="28" t="str">
        <f t="shared" ca="1" si="175"/>
        <v/>
      </c>
      <c r="M797" s="28" t="str">
        <f t="shared" si="176"/>
        <v/>
      </c>
      <c r="N797" s="93" t="str">
        <f t="shared" si="177"/>
        <v/>
      </c>
      <c r="O797" s="94" t="str">
        <f t="shared" si="178"/>
        <v/>
      </c>
      <c r="P797" s="70">
        <f t="shared" si="179"/>
        <v>0</v>
      </c>
      <c r="Q797" s="28" t="str">
        <f t="shared" ca="1" si="180"/>
        <v/>
      </c>
      <c r="R797" s="28" t="str">
        <f t="shared" si="181"/>
        <v/>
      </c>
      <c r="S797" s="28" t="str">
        <f t="array" ref="S797">IF(ISBLANK(A797),"",INDEX(Info!$B$3:$H$6442,MATCH(J797,IF(Info!$D$3:$D$6442=K797,Info!$C$3:$C$6442),0),7))</f>
        <v/>
      </c>
    </row>
    <row r="798" spans="1:19" x14ac:dyDescent="0.25">
      <c r="A798" s="75"/>
      <c r="B798" s="75"/>
      <c r="C798" s="72"/>
      <c r="D798" s="72"/>
      <c r="E798" s="41" t="str">
        <f t="shared" si="168"/>
        <v/>
      </c>
      <c r="F798" s="90" t="str">
        <f t="shared" ca="1" si="169"/>
        <v/>
      </c>
      <c r="G798" s="91" t="str">
        <f t="shared" si="170"/>
        <v/>
      </c>
      <c r="H798" s="41" t="str">
        <f t="shared" si="171"/>
        <v/>
      </c>
      <c r="I798" s="92" t="str">
        <f t="shared" ca="1" si="172"/>
        <v/>
      </c>
      <c r="J798" s="28" t="str">
        <f t="shared" si="173"/>
        <v/>
      </c>
      <c r="K798" s="28" t="str">
        <f t="shared" si="174"/>
        <v/>
      </c>
      <c r="L798" s="28" t="str">
        <f t="shared" ca="1" si="175"/>
        <v/>
      </c>
      <c r="M798" s="28" t="str">
        <f t="shared" si="176"/>
        <v/>
      </c>
      <c r="N798" s="93" t="str">
        <f t="shared" si="177"/>
        <v/>
      </c>
      <c r="O798" s="94" t="str">
        <f t="shared" si="178"/>
        <v/>
      </c>
      <c r="P798" s="70">
        <f t="shared" si="179"/>
        <v>0</v>
      </c>
      <c r="Q798" s="28" t="str">
        <f t="shared" ca="1" si="180"/>
        <v/>
      </c>
      <c r="R798" s="28" t="str">
        <f t="shared" si="181"/>
        <v/>
      </c>
      <c r="S798" s="28" t="str">
        <f t="array" ref="S798">IF(ISBLANK(A798),"",INDEX(Info!$B$3:$H$6442,MATCH(J798,IF(Info!$D$3:$D$6442=K798,Info!$C$3:$C$6442),0),7))</f>
        <v/>
      </c>
    </row>
    <row r="799" spans="1:19" x14ac:dyDescent="0.25">
      <c r="A799" s="75"/>
      <c r="B799" s="75"/>
      <c r="C799" s="72"/>
      <c r="D799" s="72"/>
      <c r="E799" s="41" t="str">
        <f t="shared" si="168"/>
        <v/>
      </c>
      <c r="F799" s="90" t="str">
        <f t="shared" ca="1" si="169"/>
        <v/>
      </c>
      <c r="G799" s="91" t="str">
        <f t="shared" si="170"/>
        <v/>
      </c>
      <c r="H799" s="41" t="str">
        <f t="shared" si="171"/>
        <v/>
      </c>
      <c r="I799" s="92" t="str">
        <f t="shared" ca="1" si="172"/>
        <v/>
      </c>
      <c r="J799" s="28" t="str">
        <f t="shared" si="173"/>
        <v/>
      </c>
      <c r="K799" s="28" t="str">
        <f t="shared" si="174"/>
        <v/>
      </c>
      <c r="L799" s="28" t="str">
        <f t="shared" ca="1" si="175"/>
        <v/>
      </c>
      <c r="M799" s="28" t="str">
        <f t="shared" si="176"/>
        <v/>
      </c>
      <c r="N799" s="93" t="str">
        <f t="shared" si="177"/>
        <v/>
      </c>
      <c r="O799" s="94" t="str">
        <f t="shared" si="178"/>
        <v/>
      </c>
      <c r="P799" s="70">
        <f t="shared" si="179"/>
        <v>0</v>
      </c>
      <c r="Q799" s="28" t="str">
        <f t="shared" ca="1" si="180"/>
        <v/>
      </c>
      <c r="R799" s="28" t="str">
        <f t="shared" si="181"/>
        <v/>
      </c>
      <c r="S799" s="28" t="str">
        <f t="array" ref="S799">IF(ISBLANK(A799),"",INDEX(Info!$B$3:$H$6442,MATCH(J799,IF(Info!$D$3:$D$6442=K799,Info!$C$3:$C$6442),0),7))</f>
        <v/>
      </c>
    </row>
    <row r="800" spans="1:19" x14ac:dyDescent="0.25">
      <c r="A800" s="75"/>
      <c r="B800" s="75"/>
      <c r="C800" s="72"/>
      <c r="D800" s="72"/>
      <c r="E800" s="41" t="str">
        <f t="shared" si="168"/>
        <v/>
      </c>
      <c r="F800" s="90" t="str">
        <f t="shared" ca="1" si="169"/>
        <v/>
      </c>
      <c r="G800" s="91" t="str">
        <f t="shared" si="170"/>
        <v/>
      </c>
      <c r="H800" s="41" t="str">
        <f t="shared" si="171"/>
        <v/>
      </c>
      <c r="I800" s="92" t="str">
        <f t="shared" ca="1" si="172"/>
        <v/>
      </c>
      <c r="J800" s="28" t="str">
        <f t="shared" si="173"/>
        <v/>
      </c>
      <c r="K800" s="28" t="str">
        <f t="shared" si="174"/>
        <v/>
      </c>
      <c r="L800" s="28" t="str">
        <f t="shared" ca="1" si="175"/>
        <v/>
      </c>
      <c r="M800" s="28" t="str">
        <f t="shared" si="176"/>
        <v/>
      </c>
      <c r="N800" s="93" t="str">
        <f t="shared" si="177"/>
        <v/>
      </c>
      <c r="O800" s="94" t="str">
        <f t="shared" si="178"/>
        <v/>
      </c>
      <c r="P800" s="70">
        <f t="shared" si="179"/>
        <v>0</v>
      </c>
      <c r="Q800" s="28" t="str">
        <f t="shared" ca="1" si="180"/>
        <v/>
      </c>
      <c r="R800" s="28" t="str">
        <f t="shared" si="181"/>
        <v/>
      </c>
      <c r="S800" s="28" t="str">
        <f t="array" ref="S800">IF(ISBLANK(A800),"",INDEX(Info!$B$3:$H$6442,MATCH(J800,IF(Info!$D$3:$D$6442=K800,Info!$C$3:$C$6442),0),7))</f>
        <v/>
      </c>
    </row>
    <row r="801" spans="1:19" x14ac:dyDescent="0.25">
      <c r="A801" s="75"/>
      <c r="B801" s="75"/>
      <c r="C801" s="72"/>
      <c r="D801" s="72"/>
      <c r="E801" s="41" t="str">
        <f t="shared" si="168"/>
        <v/>
      </c>
      <c r="F801" s="90" t="str">
        <f t="shared" ca="1" si="169"/>
        <v/>
      </c>
      <c r="G801" s="91" t="str">
        <f t="shared" si="170"/>
        <v/>
      </c>
      <c r="H801" s="41" t="str">
        <f t="shared" si="171"/>
        <v/>
      </c>
      <c r="I801" s="92" t="str">
        <f t="shared" ca="1" si="172"/>
        <v/>
      </c>
      <c r="J801" s="28" t="str">
        <f t="shared" si="173"/>
        <v/>
      </c>
      <c r="K801" s="28" t="str">
        <f t="shared" si="174"/>
        <v/>
      </c>
      <c r="L801" s="28" t="str">
        <f t="shared" ca="1" si="175"/>
        <v/>
      </c>
      <c r="M801" s="28" t="str">
        <f t="shared" si="176"/>
        <v/>
      </c>
      <c r="N801" s="93" t="str">
        <f t="shared" si="177"/>
        <v/>
      </c>
      <c r="O801" s="94" t="str">
        <f t="shared" si="178"/>
        <v/>
      </c>
      <c r="P801" s="70">
        <f t="shared" si="179"/>
        <v>0</v>
      </c>
      <c r="Q801" s="28" t="str">
        <f t="shared" ca="1" si="180"/>
        <v/>
      </c>
      <c r="R801" s="28" t="str">
        <f t="shared" si="181"/>
        <v/>
      </c>
      <c r="S801" s="28" t="str">
        <f t="array" ref="S801">IF(ISBLANK(A801),"",INDEX(Info!$B$3:$H$6442,MATCH(J801,IF(Info!$D$3:$D$6442=K801,Info!$C$3:$C$6442),0),7))</f>
        <v/>
      </c>
    </row>
    <row r="802" spans="1:19" x14ac:dyDescent="0.25">
      <c r="A802" s="75"/>
      <c r="B802" s="75"/>
      <c r="C802" s="72"/>
      <c r="D802" s="72"/>
      <c r="E802" s="41" t="str">
        <f t="shared" si="168"/>
        <v/>
      </c>
      <c r="F802" s="90" t="str">
        <f t="shared" ca="1" si="169"/>
        <v/>
      </c>
      <c r="G802" s="91" t="str">
        <f t="shared" si="170"/>
        <v/>
      </c>
      <c r="H802" s="41" t="str">
        <f t="shared" si="171"/>
        <v/>
      </c>
      <c r="I802" s="92" t="str">
        <f t="shared" ca="1" si="172"/>
        <v/>
      </c>
      <c r="J802" s="28" t="str">
        <f t="shared" si="173"/>
        <v/>
      </c>
      <c r="K802" s="28" t="str">
        <f t="shared" si="174"/>
        <v/>
      </c>
      <c r="L802" s="28" t="str">
        <f t="shared" ca="1" si="175"/>
        <v/>
      </c>
      <c r="M802" s="28" t="str">
        <f t="shared" si="176"/>
        <v/>
      </c>
      <c r="N802" s="93" t="str">
        <f t="shared" si="177"/>
        <v/>
      </c>
      <c r="O802" s="94" t="str">
        <f t="shared" si="178"/>
        <v/>
      </c>
      <c r="P802" s="70">
        <f t="shared" si="179"/>
        <v>0</v>
      </c>
      <c r="Q802" s="28" t="str">
        <f t="shared" ca="1" si="180"/>
        <v/>
      </c>
      <c r="R802" s="28" t="str">
        <f t="shared" si="181"/>
        <v/>
      </c>
      <c r="S802" s="28" t="str">
        <f t="array" ref="S802">IF(ISBLANK(A802),"",INDEX(Info!$B$3:$H$6442,MATCH(J802,IF(Info!$D$3:$D$6442=K802,Info!$C$3:$C$6442),0),7))</f>
        <v/>
      </c>
    </row>
    <row r="803" spans="1:19" x14ac:dyDescent="0.25">
      <c r="A803" s="75"/>
      <c r="B803" s="75"/>
      <c r="C803" s="72"/>
      <c r="D803" s="72"/>
      <c r="E803" s="41" t="str">
        <f t="shared" si="168"/>
        <v/>
      </c>
      <c r="F803" s="90" t="str">
        <f t="shared" ca="1" si="169"/>
        <v/>
      </c>
      <c r="G803" s="91" t="str">
        <f t="shared" si="170"/>
        <v/>
      </c>
      <c r="H803" s="41" t="str">
        <f t="shared" si="171"/>
        <v/>
      </c>
      <c r="I803" s="92" t="str">
        <f t="shared" ca="1" si="172"/>
        <v/>
      </c>
      <c r="J803" s="28" t="str">
        <f t="shared" si="173"/>
        <v/>
      </c>
      <c r="K803" s="28" t="str">
        <f t="shared" si="174"/>
        <v/>
      </c>
      <c r="L803" s="28" t="str">
        <f t="shared" ca="1" si="175"/>
        <v/>
      </c>
      <c r="M803" s="28" t="str">
        <f t="shared" si="176"/>
        <v/>
      </c>
      <c r="N803" s="93" t="str">
        <f t="shared" si="177"/>
        <v/>
      </c>
      <c r="O803" s="94" t="str">
        <f t="shared" si="178"/>
        <v/>
      </c>
      <c r="P803" s="70">
        <f t="shared" si="179"/>
        <v>0</v>
      </c>
      <c r="Q803" s="28" t="str">
        <f t="shared" ca="1" si="180"/>
        <v/>
      </c>
      <c r="R803" s="28" t="str">
        <f t="shared" si="181"/>
        <v/>
      </c>
      <c r="S803" s="28" t="str">
        <f t="array" ref="S803">IF(ISBLANK(A803),"",INDEX(Info!$B$3:$H$6442,MATCH(J803,IF(Info!$D$3:$D$6442=K803,Info!$C$3:$C$6442),0),7))</f>
        <v/>
      </c>
    </row>
    <row r="804" spans="1:19" x14ac:dyDescent="0.25">
      <c r="A804" s="75"/>
      <c r="B804" s="75"/>
      <c r="C804" s="72"/>
      <c r="D804" s="72"/>
      <c r="E804" s="41" t="str">
        <f t="shared" si="168"/>
        <v/>
      </c>
      <c r="F804" s="90" t="str">
        <f t="shared" ca="1" si="169"/>
        <v/>
      </c>
      <c r="G804" s="91" t="str">
        <f t="shared" si="170"/>
        <v/>
      </c>
      <c r="H804" s="41" t="str">
        <f t="shared" si="171"/>
        <v/>
      </c>
      <c r="I804" s="92" t="str">
        <f t="shared" ca="1" si="172"/>
        <v/>
      </c>
      <c r="J804" s="28" t="str">
        <f t="shared" si="173"/>
        <v/>
      </c>
      <c r="K804" s="28" t="str">
        <f t="shared" si="174"/>
        <v/>
      </c>
      <c r="L804" s="28" t="str">
        <f t="shared" ca="1" si="175"/>
        <v/>
      </c>
      <c r="M804" s="28" t="str">
        <f t="shared" si="176"/>
        <v/>
      </c>
      <c r="N804" s="93" t="str">
        <f t="shared" si="177"/>
        <v/>
      </c>
      <c r="O804" s="94" t="str">
        <f t="shared" si="178"/>
        <v/>
      </c>
      <c r="P804" s="70">
        <f t="shared" si="179"/>
        <v>0</v>
      </c>
      <c r="Q804" s="28" t="str">
        <f t="shared" ca="1" si="180"/>
        <v/>
      </c>
      <c r="R804" s="28" t="str">
        <f t="shared" si="181"/>
        <v/>
      </c>
      <c r="S804" s="28" t="str">
        <f t="array" ref="S804">IF(ISBLANK(A804),"",INDEX(Info!$B$3:$H$6442,MATCH(J804,IF(Info!$D$3:$D$6442=K804,Info!$C$3:$C$6442),0),7))</f>
        <v/>
      </c>
    </row>
    <row r="805" spans="1:19" x14ac:dyDescent="0.25">
      <c r="A805" s="75"/>
      <c r="B805" s="75"/>
      <c r="C805" s="72"/>
      <c r="D805" s="72"/>
      <c r="E805" s="41" t="str">
        <f t="shared" si="168"/>
        <v/>
      </c>
      <c r="F805" s="90" t="str">
        <f t="shared" ca="1" si="169"/>
        <v/>
      </c>
      <c r="G805" s="91" t="str">
        <f t="shared" si="170"/>
        <v/>
      </c>
      <c r="H805" s="41" t="str">
        <f t="shared" si="171"/>
        <v/>
      </c>
      <c r="I805" s="92" t="str">
        <f t="shared" ca="1" si="172"/>
        <v/>
      </c>
      <c r="J805" s="28" t="str">
        <f t="shared" si="173"/>
        <v/>
      </c>
      <c r="K805" s="28" t="str">
        <f t="shared" si="174"/>
        <v/>
      </c>
      <c r="L805" s="28" t="str">
        <f t="shared" ca="1" si="175"/>
        <v/>
      </c>
      <c r="M805" s="28" t="str">
        <f t="shared" si="176"/>
        <v/>
      </c>
      <c r="N805" s="93" t="str">
        <f t="shared" si="177"/>
        <v/>
      </c>
      <c r="O805" s="94" t="str">
        <f t="shared" si="178"/>
        <v/>
      </c>
      <c r="P805" s="70">
        <f t="shared" si="179"/>
        <v>0</v>
      </c>
      <c r="Q805" s="28" t="str">
        <f t="shared" ca="1" si="180"/>
        <v/>
      </c>
      <c r="R805" s="28" t="str">
        <f t="shared" si="181"/>
        <v/>
      </c>
      <c r="S805" s="28" t="str">
        <f t="array" ref="S805">IF(ISBLANK(A805),"",INDEX(Info!$B$3:$H$6442,MATCH(J805,IF(Info!$D$3:$D$6442=K805,Info!$C$3:$C$6442),0),7))</f>
        <v/>
      </c>
    </row>
    <row r="806" spans="1:19" x14ac:dyDescent="0.25">
      <c r="A806" s="75"/>
      <c r="B806" s="75"/>
      <c r="C806" s="72"/>
      <c r="D806" s="72"/>
      <c r="E806" s="41" t="str">
        <f t="shared" si="168"/>
        <v/>
      </c>
      <c r="F806" s="90" t="str">
        <f t="shared" ca="1" si="169"/>
        <v/>
      </c>
      <c r="G806" s="91" t="str">
        <f t="shared" si="170"/>
        <v/>
      </c>
      <c r="H806" s="41" t="str">
        <f t="shared" si="171"/>
        <v/>
      </c>
      <c r="I806" s="92" t="str">
        <f t="shared" ca="1" si="172"/>
        <v/>
      </c>
      <c r="J806" s="28" t="str">
        <f t="shared" si="173"/>
        <v/>
      </c>
      <c r="K806" s="28" t="str">
        <f t="shared" si="174"/>
        <v/>
      </c>
      <c r="L806" s="28" t="str">
        <f t="shared" ca="1" si="175"/>
        <v/>
      </c>
      <c r="M806" s="28" t="str">
        <f t="shared" si="176"/>
        <v/>
      </c>
      <c r="N806" s="93" t="str">
        <f t="shared" si="177"/>
        <v/>
      </c>
      <c r="O806" s="94" t="str">
        <f t="shared" si="178"/>
        <v/>
      </c>
      <c r="P806" s="70">
        <f t="shared" si="179"/>
        <v>0</v>
      </c>
      <c r="Q806" s="28" t="str">
        <f t="shared" ca="1" si="180"/>
        <v/>
      </c>
      <c r="R806" s="28" t="str">
        <f t="shared" si="181"/>
        <v/>
      </c>
      <c r="S806" s="28" t="str">
        <f t="array" ref="S806">IF(ISBLANK(A806),"",INDEX(Info!$B$3:$H$6442,MATCH(J806,IF(Info!$D$3:$D$6442=K806,Info!$C$3:$C$6442),0),7))</f>
        <v/>
      </c>
    </row>
    <row r="807" spans="1:19" x14ac:dyDescent="0.25">
      <c r="A807" s="75"/>
      <c r="B807" s="75"/>
      <c r="C807" s="72"/>
      <c r="D807" s="72"/>
      <c r="E807" s="41" t="str">
        <f t="shared" si="168"/>
        <v/>
      </c>
      <c r="F807" s="90" t="str">
        <f t="shared" ca="1" si="169"/>
        <v/>
      </c>
      <c r="G807" s="91" t="str">
        <f t="shared" si="170"/>
        <v/>
      </c>
      <c r="H807" s="41" t="str">
        <f t="shared" si="171"/>
        <v/>
      </c>
      <c r="I807" s="92" t="str">
        <f t="shared" ca="1" si="172"/>
        <v/>
      </c>
      <c r="J807" s="28" t="str">
        <f t="shared" si="173"/>
        <v/>
      </c>
      <c r="K807" s="28" t="str">
        <f t="shared" si="174"/>
        <v/>
      </c>
      <c r="L807" s="28" t="str">
        <f t="shared" ca="1" si="175"/>
        <v/>
      </c>
      <c r="M807" s="28" t="str">
        <f t="shared" si="176"/>
        <v/>
      </c>
      <c r="N807" s="93" t="str">
        <f t="shared" si="177"/>
        <v/>
      </c>
      <c r="O807" s="94" t="str">
        <f t="shared" si="178"/>
        <v/>
      </c>
      <c r="P807" s="70">
        <f t="shared" si="179"/>
        <v>0</v>
      </c>
      <c r="Q807" s="28" t="str">
        <f t="shared" ca="1" si="180"/>
        <v/>
      </c>
      <c r="R807" s="28" t="str">
        <f t="shared" si="181"/>
        <v/>
      </c>
      <c r="S807" s="28" t="str">
        <f t="array" ref="S807">IF(ISBLANK(A807),"",INDEX(Info!$B$3:$H$6442,MATCH(J807,IF(Info!$D$3:$D$6442=K807,Info!$C$3:$C$6442),0),7))</f>
        <v/>
      </c>
    </row>
    <row r="808" spans="1:19" x14ac:dyDescent="0.25">
      <c r="A808" s="75"/>
      <c r="B808" s="75"/>
      <c r="C808" s="72"/>
      <c r="D808" s="72"/>
      <c r="E808" s="41" t="str">
        <f t="shared" si="168"/>
        <v/>
      </c>
      <c r="F808" s="90" t="str">
        <f t="shared" ca="1" si="169"/>
        <v/>
      </c>
      <c r="G808" s="91" t="str">
        <f t="shared" si="170"/>
        <v/>
      </c>
      <c r="H808" s="41" t="str">
        <f t="shared" si="171"/>
        <v/>
      </c>
      <c r="I808" s="92" t="str">
        <f t="shared" ca="1" si="172"/>
        <v/>
      </c>
      <c r="J808" s="28" t="str">
        <f t="shared" si="173"/>
        <v/>
      </c>
      <c r="K808" s="28" t="str">
        <f t="shared" si="174"/>
        <v/>
      </c>
      <c r="L808" s="28" t="str">
        <f t="shared" ca="1" si="175"/>
        <v/>
      </c>
      <c r="M808" s="28" t="str">
        <f t="shared" si="176"/>
        <v/>
      </c>
      <c r="N808" s="93" t="str">
        <f t="shared" si="177"/>
        <v/>
      </c>
      <c r="O808" s="94" t="str">
        <f t="shared" si="178"/>
        <v/>
      </c>
      <c r="P808" s="70">
        <f t="shared" si="179"/>
        <v>0</v>
      </c>
      <c r="Q808" s="28" t="str">
        <f t="shared" ca="1" si="180"/>
        <v/>
      </c>
      <c r="R808" s="28" t="str">
        <f t="shared" si="181"/>
        <v/>
      </c>
      <c r="S808" s="28" t="str">
        <f t="array" ref="S808">IF(ISBLANK(A808),"",INDEX(Info!$B$3:$H$6442,MATCH(J808,IF(Info!$D$3:$D$6442=K808,Info!$C$3:$C$6442),0),7))</f>
        <v/>
      </c>
    </row>
    <row r="809" spans="1:19" x14ac:dyDescent="0.25">
      <c r="A809" s="75"/>
      <c r="B809" s="75"/>
      <c r="C809" s="72"/>
      <c r="D809" s="72"/>
      <c r="E809" s="41" t="str">
        <f t="shared" si="168"/>
        <v/>
      </c>
      <c r="F809" s="90" t="str">
        <f t="shared" ca="1" si="169"/>
        <v/>
      </c>
      <c r="G809" s="91" t="str">
        <f t="shared" si="170"/>
        <v/>
      </c>
      <c r="H809" s="41" t="str">
        <f t="shared" si="171"/>
        <v/>
      </c>
      <c r="I809" s="92" t="str">
        <f t="shared" ca="1" si="172"/>
        <v/>
      </c>
      <c r="J809" s="28" t="str">
        <f t="shared" si="173"/>
        <v/>
      </c>
      <c r="K809" s="28" t="str">
        <f t="shared" si="174"/>
        <v/>
      </c>
      <c r="L809" s="28" t="str">
        <f t="shared" ca="1" si="175"/>
        <v/>
      </c>
      <c r="M809" s="28" t="str">
        <f t="shared" si="176"/>
        <v/>
      </c>
      <c r="N809" s="93" t="str">
        <f t="shared" si="177"/>
        <v/>
      </c>
      <c r="O809" s="94" t="str">
        <f t="shared" si="178"/>
        <v/>
      </c>
      <c r="P809" s="70">
        <f t="shared" si="179"/>
        <v>0</v>
      </c>
      <c r="Q809" s="28" t="str">
        <f t="shared" ca="1" si="180"/>
        <v/>
      </c>
      <c r="R809" s="28" t="str">
        <f t="shared" si="181"/>
        <v/>
      </c>
      <c r="S809" s="28" t="str">
        <f t="array" ref="S809">IF(ISBLANK(A809),"",INDEX(Info!$B$3:$H$6442,MATCH(J809,IF(Info!$D$3:$D$6442=K809,Info!$C$3:$C$6442),0),7))</f>
        <v/>
      </c>
    </row>
    <row r="810" spans="1:19" x14ac:dyDescent="0.25">
      <c r="A810" s="75"/>
      <c r="B810" s="75"/>
      <c r="C810" s="72"/>
      <c r="D810" s="72"/>
      <c r="E810" s="41" t="str">
        <f t="shared" si="168"/>
        <v/>
      </c>
      <c r="F810" s="90" t="str">
        <f t="shared" ca="1" si="169"/>
        <v/>
      </c>
      <c r="G810" s="91" t="str">
        <f t="shared" si="170"/>
        <v/>
      </c>
      <c r="H810" s="41" t="str">
        <f t="shared" si="171"/>
        <v/>
      </c>
      <c r="I810" s="92" t="str">
        <f t="shared" ca="1" si="172"/>
        <v/>
      </c>
      <c r="J810" s="28" t="str">
        <f t="shared" si="173"/>
        <v/>
      </c>
      <c r="K810" s="28" t="str">
        <f t="shared" si="174"/>
        <v/>
      </c>
      <c r="L810" s="28" t="str">
        <f t="shared" ca="1" si="175"/>
        <v/>
      </c>
      <c r="M810" s="28" t="str">
        <f t="shared" si="176"/>
        <v/>
      </c>
      <c r="N810" s="93" t="str">
        <f t="shared" si="177"/>
        <v/>
      </c>
      <c r="O810" s="94" t="str">
        <f t="shared" si="178"/>
        <v/>
      </c>
      <c r="P810" s="70">
        <f t="shared" si="179"/>
        <v>0</v>
      </c>
      <c r="Q810" s="28" t="str">
        <f t="shared" ca="1" si="180"/>
        <v/>
      </c>
      <c r="R810" s="28" t="str">
        <f t="shared" si="181"/>
        <v/>
      </c>
      <c r="S810" s="28" t="str">
        <f t="array" ref="S810">IF(ISBLANK(A810),"",INDEX(Info!$B$3:$H$6442,MATCH(J810,IF(Info!$D$3:$D$6442=K810,Info!$C$3:$C$6442),0),7))</f>
        <v/>
      </c>
    </row>
    <row r="811" spans="1:19" x14ac:dyDescent="0.25">
      <c r="A811" s="75"/>
      <c r="B811" s="75"/>
      <c r="C811" s="72"/>
      <c r="D811" s="72"/>
      <c r="E811" s="41" t="str">
        <f t="shared" si="168"/>
        <v/>
      </c>
      <c r="F811" s="90" t="str">
        <f t="shared" ca="1" si="169"/>
        <v/>
      </c>
      <c r="G811" s="91" t="str">
        <f t="shared" si="170"/>
        <v/>
      </c>
      <c r="H811" s="41" t="str">
        <f t="shared" si="171"/>
        <v/>
      </c>
      <c r="I811" s="92" t="str">
        <f t="shared" ca="1" si="172"/>
        <v/>
      </c>
      <c r="J811" s="28" t="str">
        <f t="shared" si="173"/>
        <v/>
      </c>
      <c r="K811" s="28" t="str">
        <f t="shared" si="174"/>
        <v/>
      </c>
      <c r="L811" s="28" t="str">
        <f t="shared" ca="1" si="175"/>
        <v/>
      </c>
      <c r="M811" s="28" t="str">
        <f t="shared" si="176"/>
        <v/>
      </c>
      <c r="N811" s="93" t="str">
        <f t="shared" si="177"/>
        <v/>
      </c>
      <c r="O811" s="94" t="str">
        <f t="shared" si="178"/>
        <v/>
      </c>
      <c r="P811" s="70">
        <f t="shared" si="179"/>
        <v>0</v>
      </c>
      <c r="Q811" s="28" t="str">
        <f t="shared" ca="1" si="180"/>
        <v/>
      </c>
      <c r="R811" s="28" t="str">
        <f t="shared" si="181"/>
        <v/>
      </c>
      <c r="S811" s="28" t="str">
        <f t="array" ref="S811">IF(ISBLANK(A811),"",INDEX(Info!$B$3:$H$6442,MATCH(J811,IF(Info!$D$3:$D$6442=K811,Info!$C$3:$C$6442),0),7))</f>
        <v/>
      </c>
    </row>
    <row r="812" spans="1:19" x14ac:dyDescent="0.25">
      <c r="A812" s="75"/>
      <c r="B812" s="75"/>
      <c r="C812" s="72"/>
      <c r="D812" s="72"/>
      <c r="E812" s="41" t="str">
        <f t="shared" si="168"/>
        <v/>
      </c>
      <c r="F812" s="90" t="str">
        <f t="shared" ca="1" si="169"/>
        <v/>
      </c>
      <c r="G812" s="91" t="str">
        <f t="shared" si="170"/>
        <v/>
      </c>
      <c r="H812" s="41" t="str">
        <f t="shared" si="171"/>
        <v/>
      </c>
      <c r="I812" s="92" t="str">
        <f t="shared" ca="1" si="172"/>
        <v/>
      </c>
      <c r="J812" s="28" t="str">
        <f t="shared" si="173"/>
        <v/>
      </c>
      <c r="K812" s="28" t="str">
        <f t="shared" si="174"/>
        <v/>
      </c>
      <c r="L812" s="28" t="str">
        <f t="shared" ca="1" si="175"/>
        <v/>
      </c>
      <c r="M812" s="28" t="str">
        <f t="shared" si="176"/>
        <v/>
      </c>
      <c r="N812" s="93" t="str">
        <f t="shared" si="177"/>
        <v/>
      </c>
      <c r="O812" s="94" t="str">
        <f t="shared" si="178"/>
        <v/>
      </c>
      <c r="P812" s="70">
        <f t="shared" si="179"/>
        <v>0</v>
      </c>
      <c r="Q812" s="28" t="str">
        <f t="shared" ca="1" si="180"/>
        <v/>
      </c>
      <c r="R812" s="28" t="str">
        <f t="shared" si="181"/>
        <v/>
      </c>
      <c r="S812" s="28" t="str">
        <f t="array" ref="S812">IF(ISBLANK(A812),"",INDEX(Info!$B$3:$H$6442,MATCH(J812,IF(Info!$D$3:$D$6442=K812,Info!$C$3:$C$6442),0),7))</f>
        <v/>
      </c>
    </row>
    <row r="813" spans="1:19" x14ac:dyDescent="0.25">
      <c r="A813" s="75"/>
      <c r="B813" s="75"/>
      <c r="C813" s="72"/>
      <c r="D813" s="72"/>
      <c r="E813" s="41" t="str">
        <f t="shared" si="168"/>
        <v/>
      </c>
      <c r="F813" s="90" t="str">
        <f t="shared" ca="1" si="169"/>
        <v/>
      </c>
      <c r="G813" s="91" t="str">
        <f t="shared" si="170"/>
        <v/>
      </c>
      <c r="H813" s="41" t="str">
        <f t="shared" si="171"/>
        <v/>
      </c>
      <c r="I813" s="92" t="str">
        <f t="shared" ca="1" si="172"/>
        <v/>
      </c>
      <c r="J813" s="28" t="str">
        <f t="shared" si="173"/>
        <v/>
      </c>
      <c r="K813" s="28" t="str">
        <f t="shared" si="174"/>
        <v/>
      </c>
      <c r="L813" s="28" t="str">
        <f t="shared" ca="1" si="175"/>
        <v/>
      </c>
      <c r="M813" s="28" t="str">
        <f t="shared" si="176"/>
        <v/>
      </c>
      <c r="N813" s="93" t="str">
        <f t="shared" si="177"/>
        <v/>
      </c>
      <c r="O813" s="94" t="str">
        <f t="shared" si="178"/>
        <v/>
      </c>
      <c r="P813" s="70">
        <f t="shared" si="179"/>
        <v>0</v>
      </c>
      <c r="Q813" s="28" t="str">
        <f t="shared" ca="1" si="180"/>
        <v/>
      </c>
      <c r="R813" s="28" t="str">
        <f t="shared" si="181"/>
        <v/>
      </c>
      <c r="S813" s="28" t="str">
        <f t="array" ref="S813">IF(ISBLANK(A813),"",INDEX(Info!$B$3:$H$6442,MATCH(J813,IF(Info!$D$3:$D$6442=K813,Info!$C$3:$C$6442),0),7))</f>
        <v/>
      </c>
    </row>
    <row r="814" spans="1:19" x14ac:dyDescent="0.25">
      <c r="A814" s="75"/>
      <c r="B814" s="75"/>
      <c r="C814" s="72"/>
      <c r="D814" s="72"/>
      <c r="E814" s="41" t="str">
        <f t="shared" si="168"/>
        <v/>
      </c>
      <c r="F814" s="90" t="str">
        <f t="shared" ca="1" si="169"/>
        <v/>
      </c>
      <c r="G814" s="91" t="str">
        <f t="shared" si="170"/>
        <v/>
      </c>
      <c r="H814" s="41" t="str">
        <f t="shared" si="171"/>
        <v/>
      </c>
      <c r="I814" s="92" t="str">
        <f t="shared" ca="1" si="172"/>
        <v/>
      </c>
      <c r="J814" s="28" t="str">
        <f t="shared" si="173"/>
        <v/>
      </c>
      <c r="K814" s="28" t="str">
        <f t="shared" si="174"/>
        <v/>
      </c>
      <c r="L814" s="28" t="str">
        <f t="shared" ca="1" si="175"/>
        <v/>
      </c>
      <c r="M814" s="28" t="str">
        <f t="shared" si="176"/>
        <v/>
      </c>
      <c r="N814" s="93" t="str">
        <f t="shared" si="177"/>
        <v/>
      </c>
      <c r="O814" s="94" t="str">
        <f t="shared" si="178"/>
        <v/>
      </c>
      <c r="P814" s="70">
        <f t="shared" si="179"/>
        <v>0</v>
      </c>
      <c r="Q814" s="28" t="str">
        <f t="shared" ca="1" si="180"/>
        <v/>
      </c>
      <c r="R814" s="28" t="str">
        <f t="shared" si="181"/>
        <v/>
      </c>
      <c r="S814" s="28" t="str">
        <f t="array" ref="S814">IF(ISBLANK(A814),"",INDEX(Info!$B$3:$H$6442,MATCH(J814,IF(Info!$D$3:$D$6442=K814,Info!$C$3:$C$6442),0),7))</f>
        <v/>
      </c>
    </row>
    <row r="815" spans="1:19" x14ac:dyDescent="0.25">
      <c r="A815" s="75"/>
      <c r="B815" s="75"/>
      <c r="C815" s="72"/>
      <c r="D815" s="72"/>
      <c r="E815" s="41" t="str">
        <f t="shared" si="168"/>
        <v/>
      </c>
      <c r="F815" s="90" t="str">
        <f t="shared" ca="1" si="169"/>
        <v/>
      </c>
      <c r="G815" s="91" t="str">
        <f t="shared" si="170"/>
        <v/>
      </c>
      <c r="H815" s="41" t="str">
        <f t="shared" si="171"/>
        <v/>
      </c>
      <c r="I815" s="92" t="str">
        <f t="shared" ca="1" si="172"/>
        <v/>
      </c>
      <c r="J815" s="28" t="str">
        <f t="shared" si="173"/>
        <v/>
      </c>
      <c r="K815" s="28" t="str">
        <f t="shared" si="174"/>
        <v/>
      </c>
      <c r="L815" s="28" t="str">
        <f t="shared" ca="1" si="175"/>
        <v/>
      </c>
      <c r="M815" s="28" t="str">
        <f t="shared" si="176"/>
        <v/>
      </c>
      <c r="N815" s="93" t="str">
        <f t="shared" si="177"/>
        <v/>
      </c>
      <c r="O815" s="94" t="str">
        <f t="shared" si="178"/>
        <v/>
      </c>
      <c r="P815" s="70">
        <f t="shared" si="179"/>
        <v>0</v>
      </c>
      <c r="Q815" s="28" t="str">
        <f t="shared" ca="1" si="180"/>
        <v/>
      </c>
      <c r="R815" s="28" t="str">
        <f t="shared" si="181"/>
        <v/>
      </c>
      <c r="S815" s="28" t="str">
        <f t="array" ref="S815">IF(ISBLANK(A815),"",INDEX(Info!$B$3:$H$6442,MATCH(J815,IF(Info!$D$3:$D$6442=K815,Info!$C$3:$C$6442),0),7))</f>
        <v/>
      </c>
    </row>
    <row r="816" spans="1:19" x14ac:dyDescent="0.25">
      <c r="A816" s="75"/>
      <c r="B816" s="75"/>
      <c r="C816" s="72"/>
      <c r="D816" s="72"/>
      <c r="E816" s="41" t="str">
        <f t="shared" si="168"/>
        <v/>
      </c>
      <c r="F816" s="90" t="str">
        <f t="shared" ca="1" si="169"/>
        <v/>
      </c>
      <c r="G816" s="91" t="str">
        <f t="shared" si="170"/>
        <v/>
      </c>
      <c r="H816" s="41" t="str">
        <f t="shared" si="171"/>
        <v/>
      </c>
      <c r="I816" s="92" t="str">
        <f t="shared" ca="1" si="172"/>
        <v/>
      </c>
      <c r="J816" s="28" t="str">
        <f t="shared" si="173"/>
        <v/>
      </c>
      <c r="K816" s="28" t="str">
        <f t="shared" si="174"/>
        <v/>
      </c>
      <c r="L816" s="28" t="str">
        <f t="shared" ca="1" si="175"/>
        <v/>
      </c>
      <c r="M816" s="28" t="str">
        <f t="shared" si="176"/>
        <v/>
      </c>
      <c r="N816" s="93" t="str">
        <f t="shared" si="177"/>
        <v/>
      </c>
      <c r="O816" s="94" t="str">
        <f t="shared" si="178"/>
        <v/>
      </c>
      <c r="P816" s="70">
        <f t="shared" si="179"/>
        <v>0</v>
      </c>
      <c r="Q816" s="28" t="str">
        <f t="shared" ca="1" si="180"/>
        <v/>
      </c>
      <c r="R816" s="28" t="str">
        <f t="shared" si="181"/>
        <v/>
      </c>
      <c r="S816" s="28" t="str">
        <f t="array" ref="S816">IF(ISBLANK(A816),"",INDEX(Info!$B$3:$H$6442,MATCH(J816,IF(Info!$D$3:$D$6442=K816,Info!$C$3:$C$6442),0),7))</f>
        <v/>
      </c>
    </row>
    <row r="817" spans="1:19" x14ac:dyDescent="0.25">
      <c r="A817" s="75"/>
      <c r="B817" s="75"/>
      <c r="C817" s="72"/>
      <c r="D817" s="72"/>
      <c r="E817" s="41" t="str">
        <f t="shared" si="168"/>
        <v/>
      </c>
      <c r="F817" s="90" t="str">
        <f t="shared" ca="1" si="169"/>
        <v/>
      </c>
      <c r="G817" s="91" t="str">
        <f t="shared" si="170"/>
        <v/>
      </c>
      <c r="H817" s="41" t="str">
        <f t="shared" si="171"/>
        <v/>
      </c>
      <c r="I817" s="92" t="str">
        <f t="shared" ca="1" si="172"/>
        <v/>
      </c>
      <c r="J817" s="28" t="str">
        <f t="shared" si="173"/>
        <v/>
      </c>
      <c r="K817" s="28" t="str">
        <f t="shared" si="174"/>
        <v/>
      </c>
      <c r="L817" s="28" t="str">
        <f t="shared" ca="1" si="175"/>
        <v/>
      </c>
      <c r="M817" s="28" t="str">
        <f t="shared" si="176"/>
        <v/>
      </c>
      <c r="N817" s="93" t="str">
        <f t="shared" si="177"/>
        <v/>
      </c>
      <c r="O817" s="94" t="str">
        <f t="shared" si="178"/>
        <v/>
      </c>
      <c r="P817" s="70">
        <f t="shared" si="179"/>
        <v>0</v>
      </c>
      <c r="Q817" s="28" t="str">
        <f t="shared" ca="1" si="180"/>
        <v/>
      </c>
      <c r="R817" s="28" t="str">
        <f t="shared" si="181"/>
        <v/>
      </c>
      <c r="S817" s="28" t="str">
        <f t="array" ref="S817">IF(ISBLANK(A817),"",INDEX(Info!$B$3:$H$6442,MATCH(J817,IF(Info!$D$3:$D$6442=K817,Info!$C$3:$C$6442),0),7))</f>
        <v/>
      </c>
    </row>
    <row r="818" spans="1:19" x14ac:dyDescent="0.25">
      <c r="A818" s="75"/>
      <c r="B818" s="75"/>
      <c r="C818" s="72"/>
      <c r="D818" s="72"/>
      <c r="E818" s="41" t="str">
        <f t="shared" si="168"/>
        <v/>
      </c>
      <c r="F818" s="90" t="str">
        <f t="shared" ca="1" si="169"/>
        <v/>
      </c>
      <c r="G818" s="91" t="str">
        <f t="shared" si="170"/>
        <v/>
      </c>
      <c r="H818" s="41" t="str">
        <f t="shared" si="171"/>
        <v/>
      </c>
      <c r="I818" s="92" t="str">
        <f t="shared" ca="1" si="172"/>
        <v/>
      </c>
      <c r="J818" s="28" t="str">
        <f t="shared" si="173"/>
        <v/>
      </c>
      <c r="K818" s="28" t="str">
        <f t="shared" si="174"/>
        <v/>
      </c>
      <c r="L818" s="28" t="str">
        <f t="shared" ca="1" si="175"/>
        <v/>
      </c>
      <c r="M818" s="28" t="str">
        <f t="shared" si="176"/>
        <v/>
      </c>
      <c r="N818" s="93" t="str">
        <f t="shared" si="177"/>
        <v/>
      </c>
      <c r="O818" s="94" t="str">
        <f t="shared" si="178"/>
        <v/>
      </c>
      <c r="P818" s="70">
        <f t="shared" si="179"/>
        <v>0</v>
      </c>
      <c r="Q818" s="28" t="str">
        <f t="shared" ca="1" si="180"/>
        <v/>
      </c>
      <c r="R818" s="28" t="str">
        <f t="shared" si="181"/>
        <v/>
      </c>
      <c r="S818" s="28" t="str">
        <f t="array" ref="S818">IF(ISBLANK(A818),"",INDEX(Info!$B$3:$H$6442,MATCH(J818,IF(Info!$D$3:$D$6442=K818,Info!$C$3:$C$6442),0),7))</f>
        <v/>
      </c>
    </row>
    <row r="819" spans="1:19" x14ac:dyDescent="0.25">
      <c r="A819" s="75"/>
      <c r="B819" s="75"/>
      <c r="C819" s="72"/>
      <c r="D819" s="72"/>
      <c r="E819" s="41" t="str">
        <f t="shared" si="168"/>
        <v/>
      </c>
      <c r="F819" s="90" t="str">
        <f t="shared" ca="1" si="169"/>
        <v/>
      </c>
      <c r="G819" s="91" t="str">
        <f t="shared" si="170"/>
        <v/>
      </c>
      <c r="H819" s="41" t="str">
        <f t="shared" si="171"/>
        <v/>
      </c>
      <c r="I819" s="92" t="str">
        <f t="shared" ca="1" si="172"/>
        <v/>
      </c>
      <c r="J819" s="28" t="str">
        <f t="shared" si="173"/>
        <v/>
      </c>
      <c r="K819" s="28" t="str">
        <f t="shared" si="174"/>
        <v/>
      </c>
      <c r="L819" s="28" t="str">
        <f t="shared" ca="1" si="175"/>
        <v/>
      </c>
      <c r="M819" s="28" t="str">
        <f t="shared" si="176"/>
        <v/>
      </c>
      <c r="N819" s="93" t="str">
        <f t="shared" si="177"/>
        <v/>
      </c>
      <c r="O819" s="94" t="str">
        <f t="shared" si="178"/>
        <v/>
      </c>
      <c r="P819" s="70">
        <f t="shared" si="179"/>
        <v>0</v>
      </c>
      <c r="Q819" s="28" t="str">
        <f t="shared" ca="1" si="180"/>
        <v/>
      </c>
      <c r="R819" s="28" t="str">
        <f t="shared" si="181"/>
        <v/>
      </c>
      <c r="S819" s="28" t="str">
        <f t="array" ref="S819">IF(ISBLANK(A819),"",INDEX(Info!$B$3:$H$6442,MATCH(J819,IF(Info!$D$3:$D$6442=K819,Info!$C$3:$C$6442),0),7))</f>
        <v/>
      </c>
    </row>
    <row r="820" spans="1:19" x14ac:dyDescent="0.25">
      <c r="A820" s="75"/>
      <c r="B820" s="75"/>
      <c r="C820" s="72"/>
      <c r="D820" s="72"/>
      <c r="E820" s="41" t="str">
        <f t="shared" si="168"/>
        <v/>
      </c>
      <c r="F820" s="90" t="str">
        <f t="shared" ca="1" si="169"/>
        <v/>
      </c>
      <c r="G820" s="91" t="str">
        <f t="shared" si="170"/>
        <v/>
      </c>
      <c r="H820" s="41" t="str">
        <f t="shared" si="171"/>
        <v/>
      </c>
      <c r="I820" s="92" t="str">
        <f t="shared" ca="1" si="172"/>
        <v/>
      </c>
      <c r="J820" s="28" t="str">
        <f t="shared" si="173"/>
        <v/>
      </c>
      <c r="K820" s="28" t="str">
        <f t="shared" si="174"/>
        <v/>
      </c>
      <c r="L820" s="28" t="str">
        <f t="shared" ca="1" si="175"/>
        <v/>
      </c>
      <c r="M820" s="28" t="str">
        <f t="shared" si="176"/>
        <v/>
      </c>
      <c r="N820" s="93" t="str">
        <f t="shared" si="177"/>
        <v/>
      </c>
      <c r="O820" s="94" t="str">
        <f t="shared" si="178"/>
        <v/>
      </c>
      <c r="P820" s="70">
        <f t="shared" si="179"/>
        <v>0</v>
      </c>
      <c r="Q820" s="28" t="str">
        <f t="shared" ca="1" si="180"/>
        <v/>
      </c>
      <c r="R820" s="28" t="str">
        <f t="shared" si="181"/>
        <v/>
      </c>
      <c r="S820" s="28" t="str">
        <f t="array" ref="S820">IF(ISBLANK(A820),"",INDEX(Info!$B$3:$H$6442,MATCH(J820,IF(Info!$D$3:$D$6442=K820,Info!$C$3:$C$6442),0),7))</f>
        <v/>
      </c>
    </row>
    <row r="821" spans="1:19" x14ac:dyDescent="0.25">
      <c r="A821" s="75"/>
      <c r="B821" s="75"/>
      <c r="C821" s="72"/>
      <c r="D821" s="72"/>
      <c r="E821" s="41" t="str">
        <f t="shared" si="168"/>
        <v/>
      </c>
      <c r="F821" s="90" t="str">
        <f t="shared" ca="1" si="169"/>
        <v/>
      </c>
      <c r="G821" s="91" t="str">
        <f t="shared" si="170"/>
        <v/>
      </c>
      <c r="H821" s="41" t="str">
        <f t="shared" si="171"/>
        <v/>
      </c>
      <c r="I821" s="92" t="str">
        <f t="shared" ca="1" si="172"/>
        <v/>
      </c>
      <c r="J821" s="28" t="str">
        <f t="shared" si="173"/>
        <v/>
      </c>
      <c r="K821" s="28" t="str">
        <f t="shared" si="174"/>
        <v/>
      </c>
      <c r="L821" s="28" t="str">
        <f t="shared" ca="1" si="175"/>
        <v/>
      </c>
      <c r="M821" s="28" t="str">
        <f t="shared" si="176"/>
        <v/>
      </c>
      <c r="N821" s="93" t="str">
        <f t="shared" si="177"/>
        <v/>
      </c>
      <c r="O821" s="94" t="str">
        <f t="shared" si="178"/>
        <v/>
      </c>
      <c r="P821" s="70">
        <f t="shared" si="179"/>
        <v>0</v>
      </c>
      <c r="Q821" s="28" t="str">
        <f t="shared" ca="1" si="180"/>
        <v/>
      </c>
      <c r="R821" s="28" t="str">
        <f t="shared" si="181"/>
        <v/>
      </c>
      <c r="S821" s="28" t="str">
        <f t="array" ref="S821">IF(ISBLANK(A821),"",INDEX(Info!$B$3:$H$6442,MATCH(J821,IF(Info!$D$3:$D$6442=K821,Info!$C$3:$C$6442),0),7))</f>
        <v/>
      </c>
    </row>
    <row r="822" spans="1:19" x14ac:dyDescent="0.25">
      <c r="A822" s="75"/>
      <c r="B822" s="75"/>
      <c r="C822" s="72"/>
      <c r="D822" s="72"/>
      <c r="E822" s="41" t="str">
        <f t="shared" si="168"/>
        <v/>
      </c>
      <c r="F822" s="90" t="str">
        <f t="shared" ca="1" si="169"/>
        <v/>
      </c>
      <c r="G822" s="91" t="str">
        <f t="shared" si="170"/>
        <v/>
      </c>
      <c r="H822" s="41" t="str">
        <f t="shared" si="171"/>
        <v/>
      </c>
      <c r="I822" s="92" t="str">
        <f t="shared" ca="1" si="172"/>
        <v/>
      </c>
      <c r="J822" s="28" t="str">
        <f t="shared" si="173"/>
        <v/>
      </c>
      <c r="K822" s="28" t="str">
        <f t="shared" si="174"/>
        <v/>
      </c>
      <c r="L822" s="28" t="str">
        <f t="shared" ca="1" si="175"/>
        <v/>
      </c>
      <c r="M822" s="28" t="str">
        <f t="shared" si="176"/>
        <v/>
      </c>
      <c r="N822" s="93" t="str">
        <f t="shared" si="177"/>
        <v/>
      </c>
      <c r="O822" s="94" t="str">
        <f t="shared" si="178"/>
        <v/>
      </c>
      <c r="P822" s="70">
        <f t="shared" si="179"/>
        <v>0</v>
      </c>
      <c r="Q822" s="28" t="str">
        <f t="shared" ca="1" si="180"/>
        <v/>
      </c>
      <c r="R822" s="28" t="str">
        <f t="shared" si="181"/>
        <v/>
      </c>
      <c r="S822" s="28" t="str">
        <f t="array" ref="S822">IF(ISBLANK(A822),"",INDEX(Info!$B$3:$H$6442,MATCH(J822,IF(Info!$D$3:$D$6442=K822,Info!$C$3:$C$6442),0),7))</f>
        <v/>
      </c>
    </row>
    <row r="823" spans="1:19" x14ac:dyDescent="0.25">
      <c r="A823" s="75"/>
      <c r="B823" s="75"/>
      <c r="C823" s="72"/>
      <c r="D823" s="72"/>
      <c r="E823" s="41" t="str">
        <f t="shared" si="168"/>
        <v/>
      </c>
      <c r="F823" s="90" t="str">
        <f t="shared" ca="1" si="169"/>
        <v/>
      </c>
      <c r="G823" s="91" t="str">
        <f t="shared" si="170"/>
        <v/>
      </c>
      <c r="H823" s="41" t="str">
        <f t="shared" si="171"/>
        <v/>
      </c>
      <c r="I823" s="92" t="str">
        <f t="shared" ca="1" si="172"/>
        <v/>
      </c>
      <c r="J823" s="28" t="str">
        <f t="shared" si="173"/>
        <v/>
      </c>
      <c r="K823" s="28" t="str">
        <f t="shared" si="174"/>
        <v/>
      </c>
      <c r="L823" s="28" t="str">
        <f t="shared" ca="1" si="175"/>
        <v/>
      </c>
      <c r="M823" s="28" t="str">
        <f t="shared" si="176"/>
        <v/>
      </c>
      <c r="N823" s="93" t="str">
        <f t="shared" si="177"/>
        <v/>
      </c>
      <c r="O823" s="94" t="str">
        <f t="shared" si="178"/>
        <v/>
      </c>
      <c r="P823" s="70">
        <f t="shared" si="179"/>
        <v>0</v>
      </c>
      <c r="Q823" s="28" t="str">
        <f t="shared" ca="1" si="180"/>
        <v/>
      </c>
      <c r="R823" s="28" t="str">
        <f t="shared" si="181"/>
        <v/>
      </c>
      <c r="S823" s="28" t="str">
        <f t="array" ref="S823">IF(ISBLANK(A823),"",INDEX(Info!$B$3:$H$6442,MATCH(J823,IF(Info!$D$3:$D$6442=K823,Info!$C$3:$C$6442),0),7))</f>
        <v/>
      </c>
    </row>
    <row r="824" spans="1:19" x14ac:dyDescent="0.25">
      <c r="A824" s="75"/>
      <c r="B824" s="75"/>
      <c r="C824" s="72"/>
      <c r="D824" s="72"/>
      <c r="E824" s="41" t="str">
        <f t="shared" si="168"/>
        <v/>
      </c>
      <c r="F824" s="90" t="str">
        <f t="shared" ca="1" si="169"/>
        <v/>
      </c>
      <c r="G824" s="91" t="str">
        <f t="shared" si="170"/>
        <v/>
      </c>
      <c r="H824" s="41" t="str">
        <f t="shared" si="171"/>
        <v/>
      </c>
      <c r="I824" s="92" t="str">
        <f t="shared" ca="1" si="172"/>
        <v/>
      </c>
      <c r="J824" s="28" t="str">
        <f t="shared" si="173"/>
        <v/>
      </c>
      <c r="K824" s="28" t="str">
        <f t="shared" si="174"/>
        <v/>
      </c>
      <c r="L824" s="28" t="str">
        <f t="shared" ca="1" si="175"/>
        <v/>
      </c>
      <c r="M824" s="28" t="str">
        <f t="shared" si="176"/>
        <v/>
      </c>
      <c r="N824" s="93" t="str">
        <f t="shared" si="177"/>
        <v/>
      </c>
      <c r="O824" s="94" t="str">
        <f t="shared" si="178"/>
        <v/>
      </c>
      <c r="P824" s="70">
        <f t="shared" si="179"/>
        <v>0</v>
      </c>
      <c r="Q824" s="28" t="str">
        <f t="shared" ca="1" si="180"/>
        <v/>
      </c>
      <c r="R824" s="28" t="str">
        <f t="shared" si="181"/>
        <v/>
      </c>
      <c r="S824" s="28" t="str">
        <f t="array" ref="S824">IF(ISBLANK(A824),"",INDEX(Info!$B$3:$H$6442,MATCH(J824,IF(Info!$D$3:$D$6442=K824,Info!$C$3:$C$6442),0),7))</f>
        <v/>
      </c>
    </row>
    <row r="825" spans="1:19" x14ac:dyDescent="0.25">
      <c r="A825" s="75"/>
      <c r="B825" s="75"/>
      <c r="C825" s="72"/>
      <c r="D825" s="72"/>
      <c r="E825" s="41" t="str">
        <f t="shared" si="168"/>
        <v/>
      </c>
      <c r="F825" s="90" t="str">
        <f t="shared" ca="1" si="169"/>
        <v/>
      </c>
      <c r="G825" s="91" t="str">
        <f t="shared" si="170"/>
        <v/>
      </c>
      <c r="H825" s="41" t="str">
        <f t="shared" si="171"/>
        <v/>
      </c>
      <c r="I825" s="92" t="str">
        <f t="shared" ca="1" si="172"/>
        <v/>
      </c>
      <c r="J825" s="28" t="str">
        <f t="shared" si="173"/>
        <v/>
      </c>
      <c r="K825" s="28" t="str">
        <f t="shared" si="174"/>
        <v/>
      </c>
      <c r="L825" s="28" t="str">
        <f t="shared" ca="1" si="175"/>
        <v/>
      </c>
      <c r="M825" s="28" t="str">
        <f t="shared" si="176"/>
        <v/>
      </c>
      <c r="N825" s="93" t="str">
        <f t="shared" si="177"/>
        <v/>
      </c>
      <c r="O825" s="94" t="str">
        <f t="shared" si="178"/>
        <v/>
      </c>
      <c r="P825" s="70">
        <f t="shared" si="179"/>
        <v>0</v>
      </c>
      <c r="Q825" s="28" t="str">
        <f t="shared" ca="1" si="180"/>
        <v/>
      </c>
      <c r="R825" s="28" t="str">
        <f t="shared" si="181"/>
        <v/>
      </c>
      <c r="S825" s="28" t="str">
        <f t="array" ref="S825">IF(ISBLANK(A825),"",INDEX(Info!$B$3:$H$6442,MATCH(J825,IF(Info!$D$3:$D$6442=K825,Info!$C$3:$C$6442),0),7))</f>
        <v/>
      </c>
    </row>
    <row r="826" spans="1:19" x14ac:dyDescent="0.25">
      <c r="A826" s="75"/>
      <c r="B826" s="75"/>
      <c r="C826" s="72"/>
      <c r="D826" s="72"/>
      <c r="E826" s="41" t="str">
        <f t="shared" si="168"/>
        <v/>
      </c>
      <c r="F826" s="90" t="str">
        <f t="shared" ca="1" si="169"/>
        <v/>
      </c>
      <c r="G826" s="91" t="str">
        <f t="shared" si="170"/>
        <v/>
      </c>
      <c r="H826" s="41" t="str">
        <f t="shared" si="171"/>
        <v/>
      </c>
      <c r="I826" s="92" t="str">
        <f t="shared" ca="1" si="172"/>
        <v/>
      </c>
      <c r="J826" s="28" t="str">
        <f t="shared" si="173"/>
        <v/>
      </c>
      <c r="K826" s="28" t="str">
        <f t="shared" si="174"/>
        <v/>
      </c>
      <c r="L826" s="28" t="str">
        <f t="shared" ca="1" si="175"/>
        <v/>
      </c>
      <c r="M826" s="28" t="str">
        <f t="shared" si="176"/>
        <v/>
      </c>
      <c r="N826" s="93" t="str">
        <f t="shared" si="177"/>
        <v/>
      </c>
      <c r="O826" s="94" t="str">
        <f t="shared" si="178"/>
        <v/>
      </c>
      <c r="P826" s="70">
        <f t="shared" si="179"/>
        <v>0</v>
      </c>
      <c r="Q826" s="28" t="str">
        <f t="shared" ca="1" si="180"/>
        <v/>
      </c>
      <c r="R826" s="28" t="str">
        <f t="shared" si="181"/>
        <v/>
      </c>
      <c r="S826" s="28" t="str">
        <f t="array" ref="S826">IF(ISBLANK(A826),"",INDEX(Info!$B$3:$H$6442,MATCH(J826,IF(Info!$D$3:$D$6442=K826,Info!$C$3:$C$6442),0),7))</f>
        <v/>
      </c>
    </row>
    <row r="827" spans="1:19" x14ac:dyDescent="0.25">
      <c r="A827" s="75"/>
      <c r="B827" s="75"/>
      <c r="C827" s="72"/>
      <c r="D827" s="72"/>
      <c r="E827" s="41" t="str">
        <f t="shared" si="168"/>
        <v/>
      </c>
      <c r="F827" s="90" t="str">
        <f t="shared" ca="1" si="169"/>
        <v/>
      </c>
      <c r="G827" s="91" t="str">
        <f t="shared" si="170"/>
        <v/>
      </c>
      <c r="H827" s="41" t="str">
        <f t="shared" si="171"/>
        <v/>
      </c>
      <c r="I827" s="92" t="str">
        <f t="shared" ca="1" si="172"/>
        <v/>
      </c>
      <c r="J827" s="28" t="str">
        <f t="shared" si="173"/>
        <v/>
      </c>
      <c r="K827" s="28" t="str">
        <f t="shared" si="174"/>
        <v/>
      </c>
      <c r="L827" s="28" t="str">
        <f t="shared" ca="1" si="175"/>
        <v/>
      </c>
      <c r="M827" s="28" t="str">
        <f t="shared" si="176"/>
        <v/>
      </c>
      <c r="N827" s="93" t="str">
        <f t="shared" si="177"/>
        <v/>
      </c>
      <c r="O827" s="94" t="str">
        <f t="shared" si="178"/>
        <v/>
      </c>
      <c r="P827" s="70">
        <f t="shared" si="179"/>
        <v>0</v>
      </c>
      <c r="Q827" s="28" t="str">
        <f t="shared" ca="1" si="180"/>
        <v/>
      </c>
      <c r="R827" s="28" t="str">
        <f t="shared" si="181"/>
        <v/>
      </c>
      <c r="S827" s="28" t="str">
        <f t="array" ref="S827">IF(ISBLANK(A827),"",INDEX(Info!$B$3:$H$6442,MATCH(J827,IF(Info!$D$3:$D$6442=K827,Info!$C$3:$C$6442),0),7))</f>
        <v/>
      </c>
    </row>
    <row r="828" spans="1:19" x14ac:dyDescent="0.25">
      <c r="A828" s="75"/>
      <c r="B828" s="75"/>
      <c r="C828" s="72"/>
      <c r="D828" s="72"/>
      <c r="E828" s="41" t="str">
        <f t="shared" si="168"/>
        <v/>
      </c>
      <c r="F828" s="90" t="str">
        <f t="shared" ca="1" si="169"/>
        <v/>
      </c>
      <c r="G828" s="91" t="str">
        <f t="shared" si="170"/>
        <v/>
      </c>
      <c r="H828" s="41" t="str">
        <f t="shared" si="171"/>
        <v/>
      </c>
      <c r="I828" s="92" t="str">
        <f t="shared" ca="1" si="172"/>
        <v/>
      </c>
      <c r="J828" s="28" t="str">
        <f t="shared" si="173"/>
        <v/>
      </c>
      <c r="K828" s="28" t="str">
        <f t="shared" si="174"/>
        <v/>
      </c>
      <c r="L828" s="28" t="str">
        <f t="shared" ca="1" si="175"/>
        <v/>
      </c>
      <c r="M828" s="28" t="str">
        <f t="shared" si="176"/>
        <v/>
      </c>
      <c r="N828" s="93" t="str">
        <f t="shared" si="177"/>
        <v/>
      </c>
      <c r="O828" s="94" t="str">
        <f t="shared" si="178"/>
        <v/>
      </c>
      <c r="P828" s="70">
        <f t="shared" si="179"/>
        <v>0</v>
      </c>
      <c r="Q828" s="28" t="str">
        <f t="shared" ca="1" si="180"/>
        <v/>
      </c>
      <c r="R828" s="28" t="str">
        <f t="shared" si="181"/>
        <v/>
      </c>
      <c r="S828" s="28" t="str">
        <f t="array" ref="S828">IF(ISBLANK(A828),"",INDEX(Info!$B$3:$H$6442,MATCH(J828,IF(Info!$D$3:$D$6442=K828,Info!$C$3:$C$6442),0),7))</f>
        <v/>
      </c>
    </row>
    <row r="829" spans="1:19" x14ac:dyDescent="0.25">
      <c r="A829" s="75"/>
      <c r="B829" s="75"/>
      <c r="C829" s="72"/>
      <c r="D829" s="72"/>
      <c r="E829" s="41" t="str">
        <f t="shared" si="168"/>
        <v/>
      </c>
      <c r="F829" s="90" t="str">
        <f t="shared" ca="1" si="169"/>
        <v/>
      </c>
      <c r="G829" s="91" t="str">
        <f t="shared" si="170"/>
        <v/>
      </c>
      <c r="H829" s="41" t="str">
        <f t="shared" si="171"/>
        <v/>
      </c>
      <c r="I829" s="92" t="str">
        <f t="shared" ca="1" si="172"/>
        <v/>
      </c>
      <c r="J829" s="28" t="str">
        <f t="shared" si="173"/>
        <v/>
      </c>
      <c r="K829" s="28" t="str">
        <f t="shared" si="174"/>
        <v/>
      </c>
      <c r="L829" s="28" t="str">
        <f t="shared" ca="1" si="175"/>
        <v/>
      </c>
      <c r="M829" s="28" t="str">
        <f t="shared" si="176"/>
        <v/>
      </c>
      <c r="N829" s="93" t="str">
        <f t="shared" si="177"/>
        <v/>
      </c>
      <c r="O829" s="94" t="str">
        <f t="shared" si="178"/>
        <v/>
      </c>
      <c r="P829" s="70">
        <f t="shared" si="179"/>
        <v>0</v>
      </c>
      <c r="Q829" s="28" t="str">
        <f t="shared" ca="1" si="180"/>
        <v/>
      </c>
      <c r="R829" s="28" t="str">
        <f t="shared" si="181"/>
        <v/>
      </c>
      <c r="S829" s="28" t="str">
        <f t="array" ref="S829">IF(ISBLANK(A829),"",INDEX(Info!$B$3:$H$6442,MATCH(J829,IF(Info!$D$3:$D$6442=K829,Info!$C$3:$C$6442),0),7))</f>
        <v/>
      </c>
    </row>
    <row r="830" spans="1:19" x14ac:dyDescent="0.25">
      <c r="A830" s="75"/>
      <c r="B830" s="75"/>
      <c r="C830" s="72"/>
      <c r="D830" s="72"/>
      <c r="E830" s="41" t="str">
        <f t="shared" si="168"/>
        <v/>
      </c>
      <c r="F830" s="90" t="str">
        <f t="shared" ca="1" si="169"/>
        <v/>
      </c>
      <c r="G830" s="91" t="str">
        <f t="shared" si="170"/>
        <v/>
      </c>
      <c r="H830" s="41" t="str">
        <f t="shared" si="171"/>
        <v/>
      </c>
      <c r="I830" s="92" t="str">
        <f t="shared" ca="1" si="172"/>
        <v/>
      </c>
      <c r="J830" s="28" t="str">
        <f t="shared" si="173"/>
        <v/>
      </c>
      <c r="K830" s="28" t="str">
        <f t="shared" si="174"/>
        <v/>
      </c>
      <c r="L830" s="28" t="str">
        <f t="shared" ca="1" si="175"/>
        <v/>
      </c>
      <c r="M830" s="28" t="str">
        <f t="shared" si="176"/>
        <v/>
      </c>
      <c r="N830" s="93" t="str">
        <f t="shared" si="177"/>
        <v/>
      </c>
      <c r="O830" s="94" t="str">
        <f t="shared" si="178"/>
        <v/>
      </c>
      <c r="P830" s="70">
        <f t="shared" si="179"/>
        <v>0</v>
      </c>
      <c r="Q830" s="28" t="str">
        <f t="shared" ca="1" si="180"/>
        <v/>
      </c>
      <c r="R830" s="28" t="str">
        <f t="shared" si="181"/>
        <v/>
      </c>
      <c r="S830" s="28" t="str">
        <f t="array" ref="S830">IF(ISBLANK(A830),"",INDEX(Info!$B$3:$H$6442,MATCH(J830,IF(Info!$D$3:$D$6442=K830,Info!$C$3:$C$6442),0),7))</f>
        <v/>
      </c>
    </row>
    <row r="831" spans="1:19" x14ac:dyDescent="0.25">
      <c r="A831" s="75"/>
      <c r="B831" s="75"/>
      <c r="C831" s="72"/>
      <c r="D831" s="72"/>
      <c r="E831" s="41" t="str">
        <f t="shared" si="168"/>
        <v/>
      </c>
      <c r="F831" s="90" t="str">
        <f t="shared" ca="1" si="169"/>
        <v/>
      </c>
      <c r="G831" s="91" t="str">
        <f t="shared" si="170"/>
        <v/>
      </c>
      <c r="H831" s="41" t="str">
        <f t="shared" si="171"/>
        <v/>
      </c>
      <c r="I831" s="92" t="str">
        <f t="shared" ca="1" si="172"/>
        <v/>
      </c>
      <c r="J831" s="28" t="str">
        <f t="shared" si="173"/>
        <v/>
      </c>
      <c r="K831" s="28" t="str">
        <f t="shared" si="174"/>
        <v/>
      </c>
      <c r="L831" s="28" t="str">
        <f t="shared" ca="1" si="175"/>
        <v/>
      </c>
      <c r="M831" s="28" t="str">
        <f t="shared" si="176"/>
        <v/>
      </c>
      <c r="N831" s="93" t="str">
        <f t="shared" si="177"/>
        <v/>
      </c>
      <c r="O831" s="94" t="str">
        <f t="shared" si="178"/>
        <v/>
      </c>
      <c r="P831" s="70">
        <f t="shared" si="179"/>
        <v>0</v>
      </c>
      <c r="Q831" s="28" t="str">
        <f t="shared" ca="1" si="180"/>
        <v/>
      </c>
      <c r="R831" s="28" t="str">
        <f t="shared" si="181"/>
        <v/>
      </c>
      <c r="S831" s="28" t="str">
        <f t="array" ref="S831">IF(ISBLANK(A831),"",INDEX(Info!$B$3:$H$6442,MATCH(J831,IF(Info!$D$3:$D$6442=K831,Info!$C$3:$C$6442),0),7))</f>
        <v/>
      </c>
    </row>
    <row r="832" spans="1:19" x14ac:dyDescent="0.25">
      <c r="A832" s="75"/>
      <c r="B832" s="75"/>
      <c r="C832" s="72"/>
      <c r="D832" s="72"/>
      <c r="E832" s="41" t="str">
        <f t="shared" si="168"/>
        <v/>
      </c>
      <c r="F832" s="90" t="str">
        <f t="shared" ca="1" si="169"/>
        <v/>
      </c>
      <c r="G832" s="91" t="str">
        <f t="shared" si="170"/>
        <v/>
      </c>
      <c r="H832" s="41" t="str">
        <f t="shared" si="171"/>
        <v/>
      </c>
      <c r="I832" s="92" t="str">
        <f t="shared" ca="1" si="172"/>
        <v/>
      </c>
      <c r="J832" s="28" t="str">
        <f t="shared" si="173"/>
        <v/>
      </c>
      <c r="K832" s="28" t="str">
        <f t="shared" si="174"/>
        <v/>
      </c>
      <c r="L832" s="28" t="str">
        <f t="shared" ca="1" si="175"/>
        <v/>
      </c>
      <c r="M832" s="28" t="str">
        <f t="shared" si="176"/>
        <v/>
      </c>
      <c r="N832" s="93" t="str">
        <f t="shared" si="177"/>
        <v/>
      </c>
      <c r="O832" s="94" t="str">
        <f t="shared" si="178"/>
        <v/>
      </c>
      <c r="P832" s="70">
        <f t="shared" si="179"/>
        <v>0</v>
      </c>
      <c r="Q832" s="28" t="str">
        <f t="shared" ca="1" si="180"/>
        <v/>
      </c>
      <c r="R832" s="28" t="str">
        <f t="shared" si="181"/>
        <v/>
      </c>
      <c r="S832" s="28" t="str">
        <f t="array" ref="S832">IF(ISBLANK(A832),"",INDEX(Info!$B$3:$H$6442,MATCH(J832,IF(Info!$D$3:$D$6442=K832,Info!$C$3:$C$6442),0),7))</f>
        <v/>
      </c>
    </row>
    <row r="833" spans="1:19" x14ac:dyDescent="0.25">
      <c r="A833" s="75"/>
      <c r="B833" s="75"/>
      <c r="C833" s="72"/>
      <c r="D833" s="72"/>
      <c r="E833" s="41" t="str">
        <f t="shared" si="168"/>
        <v/>
      </c>
      <c r="F833" s="90" t="str">
        <f t="shared" ca="1" si="169"/>
        <v/>
      </c>
      <c r="G833" s="91" t="str">
        <f t="shared" si="170"/>
        <v/>
      </c>
      <c r="H833" s="41" t="str">
        <f t="shared" si="171"/>
        <v/>
      </c>
      <c r="I833" s="92" t="str">
        <f t="shared" ca="1" si="172"/>
        <v/>
      </c>
      <c r="J833" s="28" t="str">
        <f t="shared" si="173"/>
        <v/>
      </c>
      <c r="K833" s="28" t="str">
        <f t="shared" si="174"/>
        <v/>
      </c>
      <c r="L833" s="28" t="str">
        <f t="shared" ca="1" si="175"/>
        <v/>
      </c>
      <c r="M833" s="28" t="str">
        <f t="shared" si="176"/>
        <v/>
      </c>
      <c r="N833" s="93" t="str">
        <f t="shared" si="177"/>
        <v/>
      </c>
      <c r="O833" s="94" t="str">
        <f t="shared" si="178"/>
        <v/>
      </c>
      <c r="P833" s="70">
        <f t="shared" si="179"/>
        <v>0</v>
      </c>
      <c r="Q833" s="28" t="str">
        <f t="shared" ca="1" si="180"/>
        <v/>
      </c>
      <c r="R833" s="28" t="str">
        <f t="shared" si="181"/>
        <v/>
      </c>
      <c r="S833" s="28" t="str">
        <f t="array" ref="S833">IF(ISBLANK(A833),"",INDEX(Info!$B$3:$H$6442,MATCH(J833,IF(Info!$D$3:$D$6442=K833,Info!$C$3:$C$6442),0),7))</f>
        <v/>
      </c>
    </row>
    <row r="834" spans="1:19" x14ac:dyDescent="0.25">
      <c r="A834" s="75"/>
      <c r="B834" s="75"/>
      <c r="C834" s="72"/>
      <c r="D834" s="72"/>
      <c r="E834" s="41" t="str">
        <f t="shared" si="168"/>
        <v/>
      </c>
      <c r="F834" s="90" t="str">
        <f t="shared" ca="1" si="169"/>
        <v/>
      </c>
      <c r="G834" s="91" t="str">
        <f t="shared" si="170"/>
        <v/>
      </c>
      <c r="H834" s="41" t="str">
        <f t="shared" si="171"/>
        <v/>
      </c>
      <c r="I834" s="92" t="str">
        <f t="shared" ca="1" si="172"/>
        <v/>
      </c>
      <c r="J834" s="28" t="str">
        <f t="shared" si="173"/>
        <v/>
      </c>
      <c r="K834" s="28" t="str">
        <f t="shared" si="174"/>
        <v/>
      </c>
      <c r="L834" s="28" t="str">
        <f t="shared" ca="1" si="175"/>
        <v/>
      </c>
      <c r="M834" s="28" t="str">
        <f t="shared" si="176"/>
        <v/>
      </c>
      <c r="N834" s="93" t="str">
        <f t="shared" si="177"/>
        <v/>
      </c>
      <c r="O834" s="94" t="str">
        <f t="shared" si="178"/>
        <v/>
      </c>
      <c r="P834" s="70">
        <f t="shared" si="179"/>
        <v>0</v>
      </c>
      <c r="Q834" s="28" t="str">
        <f t="shared" ca="1" si="180"/>
        <v/>
      </c>
      <c r="R834" s="28" t="str">
        <f t="shared" si="181"/>
        <v/>
      </c>
      <c r="S834" s="28" t="str">
        <f t="array" ref="S834">IF(ISBLANK(A834),"",INDEX(Info!$B$3:$H$6442,MATCH(J834,IF(Info!$D$3:$D$6442=K834,Info!$C$3:$C$6442),0),7))</f>
        <v/>
      </c>
    </row>
    <row r="835" spans="1:19" x14ac:dyDescent="0.25">
      <c r="A835" s="75"/>
      <c r="B835" s="75"/>
      <c r="C835" s="72"/>
      <c r="D835" s="72"/>
      <c r="E835" s="41" t="str">
        <f t="shared" si="168"/>
        <v/>
      </c>
      <c r="F835" s="90" t="str">
        <f t="shared" ca="1" si="169"/>
        <v/>
      </c>
      <c r="G835" s="91" t="str">
        <f t="shared" si="170"/>
        <v/>
      </c>
      <c r="H835" s="41" t="str">
        <f t="shared" si="171"/>
        <v/>
      </c>
      <c r="I835" s="92" t="str">
        <f t="shared" ca="1" si="172"/>
        <v/>
      </c>
      <c r="J835" s="28" t="str">
        <f t="shared" si="173"/>
        <v/>
      </c>
      <c r="K835" s="28" t="str">
        <f t="shared" si="174"/>
        <v/>
      </c>
      <c r="L835" s="28" t="str">
        <f t="shared" ca="1" si="175"/>
        <v/>
      </c>
      <c r="M835" s="28" t="str">
        <f t="shared" si="176"/>
        <v/>
      </c>
      <c r="N835" s="93" t="str">
        <f t="shared" si="177"/>
        <v/>
      </c>
      <c r="O835" s="94" t="str">
        <f t="shared" si="178"/>
        <v/>
      </c>
      <c r="P835" s="70">
        <f t="shared" si="179"/>
        <v>0</v>
      </c>
      <c r="Q835" s="28" t="str">
        <f t="shared" ca="1" si="180"/>
        <v/>
      </c>
      <c r="R835" s="28" t="str">
        <f t="shared" si="181"/>
        <v/>
      </c>
      <c r="S835" s="28" t="str">
        <f t="array" ref="S835">IF(ISBLANK(A835),"",INDEX(Info!$B$3:$H$6442,MATCH(J835,IF(Info!$D$3:$D$6442=K835,Info!$C$3:$C$6442),0),7))</f>
        <v/>
      </c>
    </row>
    <row r="836" spans="1:19" x14ac:dyDescent="0.25">
      <c r="A836" s="75"/>
      <c r="B836" s="75"/>
      <c r="C836" s="72"/>
      <c r="D836" s="72"/>
      <c r="E836" s="41" t="str">
        <f t="shared" ref="E836:E899" si="182">IF(OR(ISNA(INDEX($S:$S,ROW())),ISBLANK(INDEX($A:$A,ROW()))),"",RIGHT(INDEX($S:$S,ROW()),LEN(INDEX($S:$S,ROW()))-FIND("$",INDEX($S:$S,ROW()))))</f>
        <v/>
      </c>
      <c r="F836" s="90" t="str">
        <f t="shared" ref="F836:F899" ca="1" si="18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836" s="91" t="str">
        <f t="shared" ref="G836:G899" si="18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836" s="41" t="str">
        <f t="shared" ref="H836:H899" si="185">IF(ISBLANK(INDEX($A:$A,ROW())),"",IF(AND(ISNUMBER(INDEX($F:$F,ROW())),ISNUMBER(INDEX($G:$G,ROW()))),SUMPRODUCT(INDEX($F:$F,ROW()),INDEX($G:$G,ROW())),"Onbekend"))</f>
        <v/>
      </c>
      <c r="I836" s="92" t="str">
        <f t="shared" ref="I836:I899" ca="1" si="18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836" s="28" t="str">
        <f t="shared" ref="J836:J899" si="187">IF(ISBLANK(INDEX($A:$A,ROW())),"",IF(AND(COUNT(LOOKUP("E",INDEX($A:$A,ROW())))=0,LEN(INDEX($A:$A,ROW()))&lt;7),TEXT(INDEX($A:$A,ROW()),"000000"),INDEX($A:$A,ROW())))</f>
        <v/>
      </c>
      <c r="K836" s="28" t="str">
        <f t="shared" ref="K836:K899" si="188">IF(ISBLANK(INDEX($B:$B,ROW())),"",TEXT(INDEX($B:$B,ROW()),"000000000"))</f>
        <v/>
      </c>
      <c r="L836" s="28" t="str">
        <f t="shared" ref="L836:L899" ca="1" si="189">IF(ISBLANK(INDEX($A:$A,ROW())),"",SUMPRODUCT(--ISERROR(INDIRECT("A"&amp;INDEX(ROW(),1)&amp;":H"&amp;INDEX(ROW(),1))))&gt;0)</f>
        <v/>
      </c>
      <c r="M836" s="28" t="str">
        <f t="shared" ref="M836:M899" si="190">IF(ISBLANK(INDEX($A:$A,ROW())),"",SUMPRODUCT(--($J$3:$J$6442&amp;$K$3:$K$6442=INDEX($J:$J,ROW())&amp;INDEX($K:$K,ROW())))&gt;1)</f>
        <v/>
      </c>
      <c r="N836" s="93" t="str">
        <f t="shared" ref="N836:N899" si="191">IF(INDEX($S:$S,ROW())="","",IFERROR((LEFT(INDEX($S:$S,ROW()),FIND("#",INDEX($S:$S,ROW()))-1)/100),(LEFT(INDEX($S:$S,ROW()),FIND("#",INDEX($S:$S,ROW()))-1))))</f>
        <v/>
      </c>
      <c r="O836" s="94" t="str">
        <f t="shared" ref="O836:O899" si="19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836" s="70">
        <f t="shared" ref="P836:P899" si="193">IF(INDEX($S:$S,ROW())="",0,MID(INDEX($S:$S,ROW()),FIND("@",INDEX($S:$S,ROW()))+1,FIND("$",RIGHT(INDEX($S:$S,ROW()), LEN(INDEX($S:$S,ROW()))-FIND("@",INDEX($S:$S,ROW()),1)),1)-1))*1</f>
        <v>0</v>
      </c>
      <c r="Q836" s="28" t="str">
        <f t="shared" ref="Q836:Q899" ca="1" si="194">IF(OR(ISBLANK(INDEX($A:$A,ROW())),INDEX($L:$L,ROW())=TRUE),"",INDEX($D:$D,ROW()))</f>
        <v/>
      </c>
      <c r="R836" s="28" t="str">
        <f t="shared" ref="R836:R899" si="19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836" s="28" t="str">
        <f t="array" ref="S836">IF(ISBLANK(A836),"",INDEX(Info!$B$3:$H$6442,MATCH(J836,IF(Info!$D$3:$D$6442=K836,Info!$C$3:$C$6442),0),7))</f>
        <v/>
      </c>
    </row>
    <row r="837" spans="1:19" x14ac:dyDescent="0.25">
      <c r="A837" s="75"/>
      <c r="B837" s="75"/>
      <c r="C837" s="72"/>
      <c r="D837" s="72"/>
      <c r="E837" s="41" t="str">
        <f t="shared" si="182"/>
        <v/>
      </c>
      <c r="F837" s="90" t="str">
        <f t="shared" ca="1" si="183"/>
        <v/>
      </c>
      <c r="G837" s="91" t="str">
        <f t="shared" si="184"/>
        <v/>
      </c>
      <c r="H837" s="41" t="str">
        <f t="shared" si="185"/>
        <v/>
      </c>
      <c r="I837" s="92" t="str">
        <f t="shared" ca="1" si="186"/>
        <v/>
      </c>
      <c r="J837" s="28" t="str">
        <f t="shared" si="187"/>
        <v/>
      </c>
      <c r="K837" s="28" t="str">
        <f t="shared" si="188"/>
        <v/>
      </c>
      <c r="L837" s="28" t="str">
        <f t="shared" ca="1" si="189"/>
        <v/>
      </c>
      <c r="M837" s="28" t="str">
        <f t="shared" si="190"/>
        <v/>
      </c>
      <c r="N837" s="93" t="str">
        <f t="shared" si="191"/>
        <v/>
      </c>
      <c r="O837" s="94" t="str">
        <f t="shared" si="192"/>
        <v/>
      </c>
      <c r="P837" s="70">
        <f t="shared" si="193"/>
        <v>0</v>
      </c>
      <c r="Q837" s="28" t="str">
        <f t="shared" ca="1" si="194"/>
        <v/>
      </c>
      <c r="R837" s="28" t="str">
        <f t="shared" si="195"/>
        <v/>
      </c>
      <c r="S837" s="28" t="str">
        <f t="array" ref="S837">IF(ISBLANK(A837),"",INDEX(Info!$B$3:$H$6442,MATCH(J837,IF(Info!$D$3:$D$6442=K837,Info!$C$3:$C$6442),0),7))</f>
        <v/>
      </c>
    </row>
    <row r="838" spans="1:19" x14ac:dyDescent="0.25">
      <c r="A838" s="75"/>
      <c r="B838" s="75"/>
      <c r="C838" s="72"/>
      <c r="D838" s="72"/>
      <c r="E838" s="41" t="str">
        <f t="shared" si="182"/>
        <v/>
      </c>
      <c r="F838" s="90" t="str">
        <f t="shared" ca="1" si="183"/>
        <v/>
      </c>
      <c r="G838" s="91" t="str">
        <f t="shared" si="184"/>
        <v/>
      </c>
      <c r="H838" s="41" t="str">
        <f t="shared" si="185"/>
        <v/>
      </c>
      <c r="I838" s="92" t="str">
        <f t="shared" ca="1" si="186"/>
        <v/>
      </c>
      <c r="J838" s="28" t="str">
        <f t="shared" si="187"/>
        <v/>
      </c>
      <c r="K838" s="28" t="str">
        <f t="shared" si="188"/>
        <v/>
      </c>
      <c r="L838" s="28" t="str">
        <f t="shared" ca="1" si="189"/>
        <v/>
      </c>
      <c r="M838" s="28" t="str">
        <f t="shared" si="190"/>
        <v/>
      </c>
      <c r="N838" s="93" t="str">
        <f t="shared" si="191"/>
        <v/>
      </c>
      <c r="O838" s="94" t="str">
        <f t="shared" si="192"/>
        <v/>
      </c>
      <c r="P838" s="70">
        <f t="shared" si="193"/>
        <v>0</v>
      </c>
      <c r="Q838" s="28" t="str">
        <f t="shared" ca="1" si="194"/>
        <v/>
      </c>
      <c r="R838" s="28" t="str">
        <f t="shared" si="195"/>
        <v/>
      </c>
      <c r="S838" s="28" t="str">
        <f t="array" ref="S838">IF(ISBLANK(A838),"",INDEX(Info!$B$3:$H$6442,MATCH(J838,IF(Info!$D$3:$D$6442=K838,Info!$C$3:$C$6442),0),7))</f>
        <v/>
      </c>
    </row>
    <row r="839" spans="1:19" x14ac:dyDescent="0.25">
      <c r="A839" s="75"/>
      <c r="B839" s="75"/>
      <c r="C839" s="72"/>
      <c r="D839" s="72"/>
      <c r="E839" s="41" t="str">
        <f t="shared" si="182"/>
        <v/>
      </c>
      <c r="F839" s="90" t="str">
        <f t="shared" ca="1" si="183"/>
        <v/>
      </c>
      <c r="G839" s="91" t="str">
        <f t="shared" si="184"/>
        <v/>
      </c>
      <c r="H839" s="41" t="str">
        <f t="shared" si="185"/>
        <v/>
      </c>
      <c r="I839" s="92" t="str">
        <f t="shared" ca="1" si="186"/>
        <v/>
      </c>
      <c r="J839" s="28" t="str">
        <f t="shared" si="187"/>
        <v/>
      </c>
      <c r="K839" s="28" t="str">
        <f t="shared" si="188"/>
        <v/>
      </c>
      <c r="L839" s="28" t="str">
        <f t="shared" ca="1" si="189"/>
        <v/>
      </c>
      <c r="M839" s="28" t="str">
        <f t="shared" si="190"/>
        <v/>
      </c>
      <c r="N839" s="93" t="str">
        <f t="shared" si="191"/>
        <v/>
      </c>
      <c r="O839" s="94" t="str">
        <f t="shared" si="192"/>
        <v/>
      </c>
      <c r="P839" s="70">
        <f t="shared" si="193"/>
        <v>0</v>
      </c>
      <c r="Q839" s="28" t="str">
        <f t="shared" ca="1" si="194"/>
        <v/>
      </c>
      <c r="R839" s="28" t="str">
        <f t="shared" si="195"/>
        <v/>
      </c>
      <c r="S839" s="28" t="str">
        <f t="array" ref="S839">IF(ISBLANK(A839),"",INDEX(Info!$B$3:$H$6442,MATCH(J839,IF(Info!$D$3:$D$6442=K839,Info!$C$3:$C$6442),0),7))</f>
        <v/>
      </c>
    </row>
    <row r="840" spans="1:19" x14ac:dyDescent="0.25">
      <c r="A840" s="75"/>
      <c r="B840" s="75"/>
      <c r="C840" s="72"/>
      <c r="D840" s="72"/>
      <c r="E840" s="41" t="str">
        <f t="shared" si="182"/>
        <v/>
      </c>
      <c r="F840" s="90" t="str">
        <f t="shared" ca="1" si="183"/>
        <v/>
      </c>
      <c r="G840" s="91" t="str">
        <f t="shared" si="184"/>
        <v/>
      </c>
      <c r="H840" s="41" t="str">
        <f t="shared" si="185"/>
        <v/>
      </c>
      <c r="I840" s="92" t="str">
        <f t="shared" ca="1" si="186"/>
        <v/>
      </c>
      <c r="J840" s="28" t="str">
        <f t="shared" si="187"/>
        <v/>
      </c>
      <c r="K840" s="28" t="str">
        <f t="shared" si="188"/>
        <v/>
      </c>
      <c r="L840" s="28" t="str">
        <f t="shared" ca="1" si="189"/>
        <v/>
      </c>
      <c r="M840" s="28" t="str">
        <f t="shared" si="190"/>
        <v/>
      </c>
      <c r="N840" s="93" t="str">
        <f t="shared" si="191"/>
        <v/>
      </c>
      <c r="O840" s="94" t="str">
        <f t="shared" si="192"/>
        <v/>
      </c>
      <c r="P840" s="70">
        <f t="shared" si="193"/>
        <v>0</v>
      </c>
      <c r="Q840" s="28" t="str">
        <f t="shared" ca="1" si="194"/>
        <v/>
      </c>
      <c r="R840" s="28" t="str">
        <f t="shared" si="195"/>
        <v/>
      </c>
      <c r="S840" s="28" t="str">
        <f t="array" ref="S840">IF(ISBLANK(A840),"",INDEX(Info!$B$3:$H$6442,MATCH(J840,IF(Info!$D$3:$D$6442=K840,Info!$C$3:$C$6442),0),7))</f>
        <v/>
      </c>
    </row>
    <row r="841" spans="1:19" x14ac:dyDescent="0.25">
      <c r="A841" s="75"/>
      <c r="B841" s="75"/>
      <c r="C841" s="72"/>
      <c r="D841" s="72"/>
      <c r="E841" s="41" t="str">
        <f t="shared" si="182"/>
        <v/>
      </c>
      <c r="F841" s="90" t="str">
        <f t="shared" ca="1" si="183"/>
        <v/>
      </c>
      <c r="G841" s="91" t="str">
        <f t="shared" si="184"/>
        <v/>
      </c>
      <c r="H841" s="41" t="str">
        <f t="shared" si="185"/>
        <v/>
      </c>
      <c r="I841" s="92" t="str">
        <f t="shared" ca="1" si="186"/>
        <v/>
      </c>
      <c r="J841" s="28" t="str">
        <f t="shared" si="187"/>
        <v/>
      </c>
      <c r="K841" s="28" t="str">
        <f t="shared" si="188"/>
        <v/>
      </c>
      <c r="L841" s="28" t="str">
        <f t="shared" ca="1" si="189"/>
        <v/>
      </c>
      <c r="M841" s="28" t="str">
        <f t="shared" si="190"/>
        <v/>
      </c>
      <c r="N841" s="93" t="str">
        <f t="shared" si="191"/>
        <v/>
      </c>
      <c r="O841" s="94" t="str">
        <f t="shared" si="192"/>
        <v/>
      </c>
      <c r="P841" s="70">
        <f t="shared" si="193"/>
        <v>0</v>
      </c>
      <c r="Q841" s="28" t="str">
        <f t="shared" ca="1" si="194"/>
        <v/>
      </c>
      <c r="R841" s="28" t="str">
        <f t="shared" si="195"/>
        <v/>
      </c>
      <c r="S841" s="28" t="str">
        <f t="array" ref="S841">IF(ISBLANK(A841),"",INDEX(Info!$B$3:$H$6442,MATCH(J841,IF(Info!$D$3:$D$6442=K841,Info!$C$3:$C$6442),0),7))</f>
        <v/>
      </c>
    </row>
    <row r="842" spans="1:19" x14ac:dyDescent="0.25">
      <c r="A842" s="75"/>
      <c r="B842" s="75"/>
      <c r="C842" s="72"/>
      <c r="D842" s="72"/>
      <c r="E842" s="41" t="str">
        <f t="shared" si="182"/>
        <v/>
      </c>
      <c r="F842" s="90" t="str">
        <f t="shared" ca="1" si="183"/>
        <v/>
      </c>
      <c r="G842" s="91" t="str">
        <f t="shared" si="184"/>
        <v/>
      </c>
      <c r="H842" s="41" t="str">
        <f t="shared" si="185"/>
        <v/>
      </c>
      <c r="I842" s="92" t="str">
        <f t="shared" ca="1" si="186"/>
        <v/>
      </c>
      <c r="J842" s="28" t="str">
        <f t="shared" si="187"/>
        <v/>
      </c>
      <c r="K842" s="28" t="str">
        <f t="shared" si="188"/>
        <v/>
      </c>
      <c r="L842" s="28" t="str">
        <f t="shared" ca="1" si="189"/>
        <v/>
      </c>
      <c r="M842" s="28" t="str">
        <f t="shared" si="190"/>
        <v/>
      </c>
      <c r="N842" s="93" t="str">
        <f t="shared" si="191"/>
        <v/>
      </c>
      <c r="O842" s="94" t="str">
        <f t="shared" si="192"/>
        <v/>
      </c>
      <c r="P842" s="70">
        <f t="shared" si="193"/>
        <v>0</v>
      </c>
      <c r="Q842" s="28" t="str">
        <f t="shared" ca="1" si="194"/>
        <v/>
      </c>
      <c r="R842" s="28" t="str">
        <f t="shared" si="195"/>
        <v/>
      </c>
      <c r="S842" s="28" t="str">
        <f t="array" ref="S842">IF(ISBLANK(A842),"",INDEX(Info!$B$3:$H$6442,MATCH(J842,IF(Info!$D$3:$D$6442=K842,Info!$C$3:$C$6442),0),7))</f>
        <v/>
      </c>
    </row>
    <row r="843" spans="1:19" x14ac:dyDescent="0.25">
      <c r="A843" s="75"/>
      <c r="B843" s="75"/>
      <c r="C843" s="72"/>
      <c r="D843" s="72"/>
      <c r="E843" s="41" t="str">
        <f t="shared" si="182"/>
        <v/>
      </c>
      <c r="F843" s="90" t="str">
        <f t="shared" ca="1" si="183"/>
        <v/>
      </c>
      <c r="G843" s="91" t="str">
        <f t="shared" si="184"/>
        <v/>
      </c>
      <c r="H843" s="41" t="str">
        <f t="shared" si="185"/>
        <v/>
      </c>
      <c r="I843" s="92" t="str">
        <f t="shared" ca="1" si="186"/>
        <v/>
      </c>
      <c r="J843" s="28" t="str">
        <f t="shared" si="187"/>
        <v/>
      </c>
      <c r="K843" s="28" t="str">
        <f t="shared" si="188"/>
        <v/>
      </c>
      <c r="L843" s="28" t="str">
        <f t="shared" ca="1" si="189"/>
        <v/>
      </c>
      <c r="M843" s="28" t="str">
        <f t="shared" si="190"/>
        <v/>
      </c>
      <c r="N843" s="93" t="str">
        <f t="shared" si="191"/>
        <v/>
      </c>
      <c r="O843" s="94" t="str">
        <f t="shared" si="192"/>
        <v/>
      </c>
      <c r="P843" s="70">
        <f t="shared" si="193"/>
        <v>0</v>
      </c>
      <c r="Q843" s="28" t="str">
        <f t="shared" ca="1" si="194"/>
        <v/>
      </c>
      <c r="R843" s="28" t="str">
        <f t="shared" si="195"/>
        <v/>
      </c>
      <c r="S843" s="28" t="str">
        <f t="array" ref="S843">IF(ISBLANK(A843),"",INDEX(Info!$B$3:$H$6442,MATCH(J843,IF(Info!$D$3:$D$6442=K843,Info!$C$3:$C$6442),0),7))</f>
        <v/>
      </c>
    </row>
    <row r="844" spans="1:19" x14ac:dyDescent="0.25">
      <c r="A844" s="75"/>
      <c r="B844" s="75"/>
      <c r="C844" s="72"/>
      <c r="D844" s="72"/>
      <c r="E844" s="41" t="str">
        <f t="shared" si="182"/>
        <v/>
      </c>
      <c r="F844" s="90" t="str">
        <f t="shared" ca="1" si="183"/>
        <v/>
      </c>
      <c r="G844" s="91" t="str">
        <f t="shared" si="184"/>
        <v/>
      </c>
      <c r="H844" s="41" t="str">
        <f t="shared" si="185"/>
        <v/>
      </c>
      <c r="I844" s="92" t="str">
        <f t="shared" ca="1" si="186"/>
        <v/>
      </c>
      <c r="J844" s="28" t="str">
        <f t="shared" si="187"/>
        <v/>
      </c>
      <c r="K844" s="28" t="str">
        <f t="shared" si="188"/>
        <v/>
      </c>
      <c r="L844" s="28" t="str">
        <f t="shared" ca="1" si="189"/>
        <v/>
      </c>
      <c r="M844" s="28" t="str">
        <f t="shared" si="190"/>
        <v/>
      </c>
      <c r="N844" s="93" t="str">
        <f t="shared" si="191"/>
        <v/>
      </c>
      <c r="O844" s="94" t="str">
        <f t="shared" si="192"/>
        <v/>
      </c>
      <c r="P844" s="70">
        <f t="shared" si="193"/>
        <v>0</v>
      </c>
      <c r="Q844" s="28" t="str">
        <f t="shared" ca="1" si="194"/>
        <v/>
      </c>
      <c r="R844" s="28" t="str">
        <f t="shared" si="195"/>
        <v/>
      </c>
      <c r="S844" s="28" t="str">
        <f t="array" ref="S844">IF(ISBLANK(A844),"",INDEX(Info!$B$3:$H$6442,MATCH(J844,IF(Info!$D$3:$D$6442=K844,Info!$C$3:$C$6442),0),7))</f>
        <v/>
      </c>
    </row>
    <row r="845" spans="1:19" x14ac:dyDescent="0.25">
      <c r="A845" s="75"/>
      <c r="B845" s="75"/>
      <c r="C845" s="72"/>
      <c r="D845" s="72"/>
      <c r="E845" s="41" t="str">
        <f t="shared" si="182"/>
        <v/>
      </c>
      <c r="F845" s="90" t="str">
        <f t="shared" ca="1" si="183"/>
        <v/>
      </c>
      <c r="G845" s="91" t="str">
        <f t="shared" si="184"/>
        <v/>
      </c>
      <c r="H845" s="41" t="str">
        <f t="shared" si="185"/>
        <v/>
      </c>
      <c r="I845" s="92" t="str">
        <f t="shared" ca="1" si="186"/>
        <v/>
      </c>
      <c r="J845" s="28" t="str">
        <f t="shared" si="187"/>
        <v/>
      </c>
      <c r="K845" s="28" t="str">
        <f t="shared" si="188"/>
        <v/>
      </c>
      <c r="L845" s="28" t="str">
        <f t="shared" ca="1" si="189"/>
        <v/>
      </c>
      <c r="M845" s="28" t="str">
        <f t="shared" si="190"/>
        <v/>
      </c>
      <c r="N845" s="93" t="str">
        <f t="shared" si="191"/>
        <v/>
      </c>
      <c r="O845" s="94" t="str">
        <f t="shared" si="192"/>
        <v/>
      </c>
      <c r="P845" s="70">
        <f t="shared" si="193"/>
        <v>0</v>
      </c>
      <c r="Q845" s="28" t="str">
        <f t="shared" ca="1" si="194"/>
        <v/>
      </c>
      <c r="R845" s="28" t="str">
        <f t="shared" si="195"/>
        <v/>
      </c>
      <c r="S845" s="28" t="str">
        <f t="array" ref="S845">IF(ISBLANK(A845),"",INDEX(Info!$B$3:$H$6442,MATCH(J845,IF(Info!$D$3:$D$6442=K845,Info!$C$3:$C$6442),0),7))</f>
        <v/>
      </c>
    </row>
    <row r="846" spans="1:19" x14ac:dyDescent="0.25">
      <c r="A846" s="75"/>
      <c r="B846" s="75"/>
      <c r="C846" s="72"/>
      <c r="D846" s="72"/>
      <c r="E846" s="41" t="str">
        <f t="shared" si="182"/>
        <v/>
      </c>
      <c r="F846" s="90" t="str">
        <f t="shared" ca="1" si="183"/>
        <v/>
      </c>
      <c r="G846" s="91" t="str">
        <f t="shared" si="184"/>
        <v/>
      </c>
      <c r="H846" s="41" t="str">
        <f t="shared" si="185"/>
        <v/>
      </c>
      <c r="I846" s="92" t="str">
        <f t="shared" ca="1" si="186"/>
        <v/>
      </c>
      <c r="J846" s="28" t="str">
        <f t="shared" si="187"/>
        <v/>
      </c>
      <c r="K846" s="28" t="str">
        <f t="shared" si="188"/>
        <v/>
      </c>
      <c r="L846" s="28" t="str">
        <f t="shared" ca="1" si="189"/>
        <v/>
      </c>
      <c r="M846" s="28" t="str">
        <f t="shared" si="190"/>
        <v/>
      </c>
      <c r="N846" s="93" t="str">
        <f t="shared" si="191"/>
        <v/>
      </c>
      <c r="O846" s="94" t="str">
        <f t="shared" si="192"/>
        <v/>
      </c>
      <c r="P846" s="70">
        <f t="shared" si="193"/>
        <v>0</v>
      </c>
      <c r="Q846" s="28" t="str">
        <f t="shared" ca="1" si="194"/>
        <v/>
      </c>
      <c r="R846" s="28" t="str">
        <f t="shared" si="195"/>
        <v/>
      </c>
      <c r="S846" s="28" t="str">
        <f t="array" ref="S846">IF(ISBLANK(A846),"",INDEX(Info!$B$3:$H$6442,MATCH(J846,IF(Info!$D$3:$D$6442=K846,Info!$C$3:$C$6442),0),7))</f>
        <v/>
      </c>
    </row>
    <row r="847" spans="1:19" x14ac:dyDescent="0.25">
      <c r="A847" s="75"/>
      <c r="B847" s="75"/>
      <c r="C847" s="72"/>
      <c r="D847" s="72"/>
      <c r="E847" s="41" t="str">
        <f t="shared" si="182"/>
        <v/>
      </c>
      <c r="F847" s="90" t="str">
        <f t="shared" ca="1" si="183"/>
        <v/>
      </c>
      <c r="G847" s="91" t="str">
        <f t="shared" si="184"/>
        <v/>
      </c>
      <c r="H847" s="41" t="str">
        <f t="shared" si="185"/>
        <v/>
      </c>
      <c r="I847" s="92" t="str">
        <f t="shared" ca="1" si="186"/>
        <v/>
      </c>
      <c r="J847" s="28" t="str">
        <f t="shared" si="187"/>
        <v/>
      </c>
      <c r="K847" s="28" t="str">
        <f t="shared" si="188"/>
        <v/>
      </c>
      <c r="L847" s="28" t="str">
        <f t="shared" ca="1" si="189"/>
        <v/>
      </c>
      <c r="M847" s="28" t="str">
        <f t="shared" si="190"/>
        <v/>
      </c>
      <c r="N847" s="93" t="str">
        <f t="shared" si="191"/>
        <v/>
      </c>
      <c r="O847" s="94" t="str">
        <f t="shared" si="192"/>
        <v/>
      </c>
      <c r="P847" s="70">
        <f t="shared" si="193"/>
        <v>0</v>
      </c>
      <c r="Q847" s="28" t="str">
        <f t="shared" ca="1" si="194"/>
        <v/>
      </c>
      <c r="R847" s="28" t="str">
        <f t="shared" si="195"/>
        <v/>
      </c>
      <c r="S847" s="28" t="str">
        <f t="array" ref="S847">IF(ISBLANK(A847),"",INDEX(Info!$B$3:$H$6442,MATCH(J847,IF(Info!$D$3:$D$6442=K847,Info!$C$3:$C$6442),0),7))</f>
        <v/>
      </c>
    </row>
    <row r="848" spans="1:19" x14ac:dyDescent="0.25">
      <c r="A848" s="75"/>
      <c r="B848" s="75"/>
      <c r="C848" s="72"/>
      <c r="D848" s="72"/>
      <c r="E848" s="41" t="str">
        <f t="shared" si="182"/>
        <v/>
      </c>
      <c r="F848" s="90" t="str">
        <f t="shared" ca="1" si="183"/>
        <v/>
      </c>
      <c r="G848" s="91" t="str">
        <f t="shared" si="184"/>
        <v/>
      </c>
      <c r="H848" s="41" t="str">
        <f t="shared" si="185"/>
        <v/>
      </c>
      <c r="I848" s="92" t="str">
        <f t="shared" ca="1" si="186"/>
        <v/>
      </c>
      <c r="J848" s="28" t="str">
        <f t="shared" si="187"/>
        <v/>
      </c>
      <c r="K848" s="28" t="str">
        <f t="shared" si="188"/>
        <v/>
      </c>
      <c r="L848" s="28" t="str">
        <f t="shared" ca="1" si="189"/>
        <v/>
      </c>
      <c r="M848" s="28" t="str">
        <f t="shared" si="190"/>
        <v/>
      </c>
      <c r="N848" s="93" t="str">
        <f t="shared" si="191"/>
        <v/>
      </c>
      <c r="O848" s="94" t="str">
        <f t="shared" si="192"/>
        <v/>
      </c>
      <c r="P848" s="70">
        <f t="shared" si="193"/>
        <v>0</v>
      </c>
      <c r="Q848" s="28" t="str">
        <f t="shared" ca="1" si="194"/>
        <v/>
      </c>
      <c r="R848" s="28" t="str">
        <f t="shared" si="195"/>
        <v/>
      </c>
      <c r="S848" s="28" t="str">
        <f t="array" ref="S848">IF(ISBLANK(A848),"",INDEX(Info!$B$3:$H$6442,MATCH(J848,IF(Info!$D$3:$D$6442=K848,Info!$C$3:$C$6442),0),7))</f>
        <v/>
      </c>
    </row>
    <row r="849" spans="1:19" x14ac:dyDescent="0.25">
      <c r="A849" s="75"/>
      <c r="B849" s="75"/>
      <c r="C849" s="72"/>
      <c r="D849" s="72"/>
      <c r="E849" s="41" t="str">
        <f t="shared" si="182"/>
        <v/>
      </c>
      <c r="F849" s="90" t="str">
        <f t="shared" ca="1" si="183"/>
        <v/>
      </c>
      <c r="G849" s="91" t="str">
        <f t="shared" si="184"/>
        <v/>
      </c>
      <c r="H849" s="41" t="str">
        <f t="shared" si="185"/>
        <v/>
      </c>
      <c r="I849" s="92" t="str">
        <f t="shared" ca="1" si="186"/>
        <v/>
      </c>
      <c r="J849" s="28" t="str">
        <f t="shared" si="187"/>
        <v/>
      </c>
      <c r="K849" s="28" t="str">
        <f t="shared" si="188"/>
        <v/>
      </c>
      <c r="L849" s="28" t="str">
        <f t="shared" ca="1" si="189"/>
        <v/>
      </c>
      <c r="M849" s="28" t="str">
        <f t="shared" si="190"/>
        <v/>
      </c>
      <c r="N849" s="93" t="str">
        <f t="shared" si="191"/>
        <v/>
      </c>
      <c r="O849" s="94" t="str">
        <f t="shared" si="192"/>
        <v/>
      </c>
      <c r="P849" s="70">
        <f t="shared" si="193"/>
        <v>0</v>
      </c>
      <c r="Q849" s="28" t="str">
        <f t="shared" ca="1" si="194"/>
        <v/>
      </c>
      <c r="R849" s="28" t="str">
        <f t="shared" si="195"/>
        <v/>
      </c>
      <c r="S849" s="28" t="str">
        <f t="array" ref="S849">IF(ISBLANK(A849),"",INDEX(Info!$B$3:$H$6442,MATCH(J849,IF(Info!$D$3:$D$6442=K849,Info!$C$3:$C$6442),0),7))</f>
        <v/>
      </c>
    </row>
    <row r="850" spans="1:19" x14ac:dyDescent="0.25">
      <c r="A850" s="75"/>
      <c r="B850" s="75"/>
      <c r="C850" s="72"/>
      <c r="D850" s="72"/>
      <c r="E850" s="41" t="str">
        <f t="shared" si="182"/>
        <v/>
      </c>
      <c r="F850" s="90" t="str">
        <f t="shared" ca="1" si="183"/>
        <v/>
      </c>
      <c r="G850" s="91" t="str">
        <f t="shared" si="184"/>
        <v/>
      </c>
      <c r="H850" s="41" t="str">
        <f t="shared" si="185"/>
        <v/>
      </c>
      <c r="I850" s="92" t="str">
        <f t="shared" ca="1" si="186"/>
        <v/>
      </c>
      <c r="J850" s="28" t="str">
        <f t="shared" si="187"/>
        <v/>
      </c>
      <c r="K850" s="28" t="str">
        <f t="shared" si="188"/>
        <v/>
      </c>
      <c r="L850" s="28" t="str">
        <f t="shared" ca="1" si="189"/>
        <v/>
      </c>
      <c r="M850" s="28" t="str">
        <f t="shared" si="190"/>
        <v/>
      </c>
      <c r="N850" s="93" t="str">
        <f t="shared" si="191"/>
        <v/>
      </c>
      <c r="O850" s="94" t="str">
        <f t="shared" si="192"/>
        <v/>
      </c>
      <c r="P850" s="70">
        <f t="shared" si="193"/>
        <v>0</v>
      </c>
      <c r="Q850" s="28" t="str">
        <f t="shared" ca="1" si="194"/>
        <v/>
      </c>
      <c r="R850" s="28" t="str">
        <f t="shared" si="195"/>
        <v/>
      </c>
      <c r="S850" s="28" t="str">
        <f t="array" ref="S850">IF(ISBLANK(A850),"",INDEX(Info!$B$3:$H$6442,MATCH(J850,IF(Info!$D$3:$D$6442=K850,Info!$C$3:$C$6442),0),7))</f>
        <v/>
      </c>
    </row>
    <row r="851" spans="1:19" x14ac:dyDescent="0.25">
      <c r="A851" s="75"/>
      <c r="B851" s="75"/>
      <c r="C851" s="72"/>
      <c r="D851" s="72"/>
      <c r="E851" s="41" t="str">
        <f t="shared" si="182"/>
        <v/>
      </c>
      <c r="F851" s="90" t="str">
        <f t="shared" ca="1" si="183"/>
        <v/>
      </c>
      <c r="G851" s="91" t="str">
        <f t="shared" si="184"/>
        <v/>
      </c>
      <c r="H851" s="41" t="str">
        <f t="shared" si="185"/>
        <v/>
      </c>
      <c r="I851" s="92" t="str">
        <f t="shared" ca="1" si="186"/>
        <v/>
      </c>
      <c r="J851" s="28" t="str">
        <f t="shared" si="187"/>
        <v/>
      </c>
      <c r="K851" s="28" t="str">
        <f t="shared" si="188"/>
        <v/>
      </c>
      <c r="L851" s="28" t="str">
        <f t="shared" ca="1" si="189"/>
        <v/>
      </c>
      <c r="M851" s="28" t="str">
        <f t="shared" si="190"/>
        <v/>
      </c>
      <c r="N851" s="93" t="str">
        <f t="shared" si="191"/>
        <v/>
      </c>
      <c r="O851" s="94" t="str">
        <f t="shared" si="192"/>
        <v/>
      </c>
      <c r="P851" s="70">
        <f t="shared" si="193"/>
        <v>0</v>
      </c>
      <c r="Q851" s="28" t="str">
        <f t="shared" ca="1" si="194"/>
        <v/>
      </c>
      <c r="R851" s="28" t="str">
        <f t="shared" si="195"/>
        <v/>
      </c>
      <c r="S851" s="28" t="str">
        <f t="array" ref="S851">IF(ISBLANK(A851),"",INDEX(Info!$B$3:$H$6442,MATCH(J851,IF(Info!$D$3:$D$6442=K851,Info!$C$3:$C$6442),0),7))</f>
        <v/>
      </c>
    </row>
    <row r="852" spans="1:19" x14ac:dyDescent="0.25">
      <c r="A852" s="75"/>
      <c r="B852" s="75"/>
      <c r="C852" s="72"/>
      <c r="D852" s="72"/>
      <c r="E852" s="41" t="str">
        <f t="shared" si="182"/>
        <v/>
      </c>
      <c r="F852" s="90" t="str">
        <f t="shared" ca="1" si="183"/>
        <v/>
      </c>
      <c r="G852" s="91" t="str">
        <f t="shared" si="184"/>
        <v/>
      </c>
      <c r="H852" s="41" t="str">
        <f t="shared" si="185"/>
        <v/>
      </c>
      <c r="I852" s="92" t="str">
        <f t="shared" ca="1" si="186"/>
        <v/>
      </c>
      <c r="J852" s="28" t="str">
        <f t="shared" si="187"/>
        <v/>
      </c>
      <c r="K852" s="28" t="str">
        <f t="shared" si="188"/>
        <v/>
      </c>
      <c r="L852" s="28" t="str">
        <f t="shared" ca="1" si="189"/>
        <v/>
      </c>
      <c r="M852" s="28" t="str">
        <f t="shared" si="190"/>
        <v/>
      </c>
      <c r="N852" s="93" t="str">
        <f t="shared" si="191"/>
        <v/>
      </c>
      <c r="O852" s="94" t="str">
        <f t="shared" si="192"/>
        <v/>
      </c>
      <c r="P852" s="70">
        <f t="shared" si="193"/>
        <v>0</v>
      </c>
      <c r="Q852" s="28" t="str">
        <f t="shared" ca="1" si="194"/>
        <v/>
      </c>
      <c r="R852" s="28" t="str">
        <f t="shared" si="195"/>
        <v/>
      </c>
      <c r="S852" s="28" t="str">
        <f t="array" ref="S852">IF(ISBLANK(A852),"",INDEX(Info!$B$3:$H$6442,MATCH(J852,IF(Info!$D$3:$D$6442=K852,Info!$C$3:$C$6442),0),7))</f>
        <v/>
      </c>
    </row>
    <row r="853" spans="1:19" x14ac:dyDescent="0.25">
      <c r="A853" s="75"/>
      <c r="B853" s="75"/>
      <c r="C853" s="72"/>
      <c r="D853" s="72"/>
      <c r="E853" s="41" t="str">
        <f t="shared" si="182"/>
        <v/>
      </c>
      <c r="F853" s="90" t="str">
        <f t="shared" ca="1" si="183"/>
        <v/>
      </c>
      <c r="G853" s="91" t="str">
        <f t="shared" si="184"/>
        <v/>
      </c>
      <c r="H853" s="41" t="str">
        <f t="shared" si="185"/>
        <v/>
      </c>
      <c r="I853" s="92" t="str">
        <f t="shared" ca="1" si="186"/>
        <v/>
      </c>
      <c r="J853" s="28" t="str">
        <f t="shared" si="187"/>
        <v/>
      </c>
      <c r="K853" s="28" t="str">
        <f t="shared" si="188"/>
        <v/>
      </c>
      <c r="L853" s="28" t="str">
        <f t="shared" ca="1" si="189"/>
        <v/>
      </c>
      <c r="M853" s="28" t="str">
        <f t="shared" si="190"/>
        <v/>
      </c>
      <c r="N853" s="93" t="str">
        <f t="shared" si="191"/>
        <v/>
      </c>
      <c r="O853" s="94" t="str">
        <f t="shared" si="192"/>
        <v/>
      </c>
      <c r="P853" s="70">
        <f t="shared" si="193"/>
        <v>0</v>
      </c>
      <c r="Q853" s="28" t="str">
        <f t="shared" ca="1" si="194"/>
        <v/>
      </c>
      <c r="R853" s="28" t="str">
        <f t="shared" si="195"/>
        <v/>
      </c>
      <c r="S853" s="28" t="str">
        <f t="array" ref="S853">IF(ISBLANK(A853),"",INDEX(Info!$B$3:$H$6442,MATCH(J853,IF(Info!$D$3:$D$6442=K853,Info!$C$3:$C$6442),0),7))</f>
        <v/>
      </c>
    </row>
    <row r="854" spans="1:19" x14ac:dyDescent="0.25">
      <c r="A854" s="75"/>
      <c r="B854" s="75"/>
      <c r="C854" s="72"/>
      <c r="D854" s="72"/>
      <c r="E854" s="41" t="str">
        <f t="shared" si="182"/>
        <v/>
      </c>
      <c r="F854" s="90" t="str">
        <f t="shared" ca="1" si="183"/>
        <v/>
      </c>
      <c r="G854" s="91" t="str">
        <f t="shared" si="184"/>
        <v/>
      </c>
      <c r="H854" s="41" t="str">
        <f t="shared" si="185"/>
        <v/>
      </c>
      <c r="I854" s="92" t="str">
        <f t="shared" ca="1" si="186"/>
        <v/>
      </c>
      <c r="J854" s="28" t="str">
        <f t="shared" si="187"/>
        <v/>
      </c>
      <c r="K854" s="28" t="str">
        <f t="shared" si="188"/>
        <v/>
      </c>
      <c r="L854" s="28" t="str">
        <f t="shared" ca="1" si="189"/>
        <v/>
      </c>
      <c r="M854" s="28" t="str">
        <f t="shared" si="190"/>
        <v/>
      </c>
      <c r="N854" s="93" t="str">
        <f t="shared" si="191"/>
        <v/>
      </c>
      <c r="O854" s="94" t="str">
        <f t="shared" si="192"/>
        <v/>
      </c>
      <c r="P854" s="70">
        <f t="shared" si="193"/>
        <v>0</v>
      </c>
      <c r="Q854" s="28" t="str">
        <f t="shared" ca="1" si="194"/>
        <v/>
      </c>
      <c r="R854" s="28" t="str">
        <f t="shared" si="195"/>
        <v/>
      </c>
      <c r="S854" s="28" t="str">
        <f t="array" ref="S854">IF(ISBLANK(A854),"",INDEX(Info!$B$3:$H$6442,MATCH(J854,IF(Info!$D$3:$D$6442=K854,Info!$C$3:$C$6442),0),7))</f>
        <v/>
      </c>
    </row>
    <row r="855" spans="1:19" x14ac:dyDescent="0.25">
      <c r="A855" s="75"/>
      <c r="B855" s="75"/>
      <c r="C855" s="72"/>
      <c r="D855" s="72"/>
      <c r="E855" s="41" t="str">
        <f t="shared" si="182"/>
        <v/>
      </c>
      <c r="F855" s="90" t="str">
        <f t="shared" ca="1" si="183"/>
        <v/>
      </c>
      <c r="G855" s="91" t="str">
        <f t="shared" si="184"/>
        <v/>
      </c>
      <c r="H855" s="41" t="str">
        <f t="shared" si="185"/>
        <v/>
      </c>
      <c r="I855" s="92" t="str">
        <f t="shared" ca="1" si="186"/>
        <v/>
      </c>
      <c r="J855" s="28" t="str">
        <f t="shared" si="187"/>
        <v/>
      </c>
      <c r="K855" s="28" t="str">
        <f t="shared" si="188"/>
        <v/>
      </c>
      <c r="L855" s="28" t="str">
        <f t="shared" ca="1" si="189"/>
        <v/>
      </c>
      <c r="M855" s="28" t="str">
        <f t="shared" si="190"/>
        <v/>
      </c>
      <c r="N855" s="93" t="str">
        <f t="shared" si="191"/>
        <v/>
      </c>
      <c r="O855" s="94" t="str">
        <f t="shared" si="192"/>
        <v/>
      </c>
      <c r="P855" s="70">
        <f t="shared" si="193"/>
        <v>0</v>
      </c>
      <c r="Q855" s="28" t="str">
        <f t="shared" ca="1" si="194"/>
        <v/>
      </c>
      <c r="R855" s="28" t="str">
        <f t="shared" si="195"/>
        <v/>
      </c>
      <c r="S855" s="28" t="str">
        <f t="array" ref="S855">IF(ISBLANK(A855),"",INDEX(Info!$B$3:$H$6442,MATCH(J855,IF(Info!$D$3:$D$6442=K855,Info!$C$3:$C$6442),0),7))</f>
        <v/>
      </c>
    </row>
    <row r="856" spans="1:19" x14ac:dyDescent="0.25">
      <c r="A856" s="75"/>
      <c r="B856" s="75"/>
      <c r="C856" s="72"/>
      <c r="D856" s="72"/>
      <c r="E856" s="41" t="str">
        <f t="shared" si="182"/>
        <v/>
      </c>
      <c r="F856" s="90" t="str">
        <f t="shared" ca="1" si="183"/>
        <v/>
      </c>
      <c r="G856" s="91" t="str">
        <f t="shared" si="184"/>
        <v/>
      </c>
      <c r="H856" s="41" t="str">
        <f t="shared" si="185"/>
        <v/>
      </c>
      <c r="I856" s="92" t="str">
        <f t="shared" ca="1" si="186"/>
        <v/>
      </c>
      <c r="J856" s="28" t="str">
        <f t="shared" si="187"/>
        <v/>
      </c>
      <c r="K856" s="28" t="str">
        <f t="shared" si="188"/>
        <v/>
      </c>
      <c r="L856" s="28" t="str">
        <f t="shared" ca="1" si="189"/>
        <v/>
      </c>
      <c r="M856" s="28" t="str">
        <f t="shared" si="190"/>
        <v/>
      </c>
      <c r="N856" s="93" t="str">
        <f t="shared" si="191"/>
        <v/>
      </c>
      <c r="O856" s="94" t="str">
        <f t="shared" si="192"/>
        <v/>
      </c>
      <c r="P856" s="70">
        <f t="shared" si="193"/>
        <v>0</v>
      </c>
      <c r="Q856" s="28" t="str">
        <f t="shared" ca="1" si="194"/>
        <v/>
      </c>
      <c r="R856" s="28" t="str">
        <f t="shared" si="195"/>
        <v/>
      </c>
      <c r="S856" s="28" t="str">
        <f t="array" ref="S856">IF(ISBLANK(A856),"",INDEX(Info!$B$3:$H$6442,MATCH(J856,IF(Info!$D$3:$D$6442=K856,Info!$C$3:$C$6442),0),7))</f>
        <v/>
      </c>
    </row>
    <row r="857" spans="1:19" x14ac:dyDescent="0.25">
      <c r="A857" s="75"/>
      <c r="B857" s="75"/>
      <c r="C857" s="72"/>
      <c r="D857" s="72"/>
      <c r="E857" s="41" t="str">
        <f t="shared" si="182"/>
        <v/>
      </c>
      <c r="F857" s="90" t="str">
        <f t="shared" ca="1" si="183"/>
        <v/>
      </c>
      <c r="G857" s="91" t="str">
        <f t="shared" si="184"/>
        <v/>
      </c>
      <c r="H857" s="41" t="str">
        <f t="shared" si="185"/>
        <v/>
      </c>
      <c r="I857" s="92" t="str">
        <f t="shared" ca="1" si="186"/>
        <v/>
      </c>
      <c r="J857" s="28" t="str">
        <f t="shared" si="187"/>
        <v/>
      </c>
      <c r="K857" s="28" t="str">
        <f t="shared" si="188"/>
        <v/>
      </c>
      <c r="L857" s="28" t="str">
        <f t="shared" ca="1" si="189"/>
        <v/>
      </c>
      <c r="M857" s="28" t="str">
        <f t="shared" si="190"/>
        <v/>
      </c>
      <c r="N857" s="93" t="str">
        <f t="shared" si="191"/>
        <v/>
      </c>
      <c r="O857" s="94" t="str">
        <f t="shared" si="192"/>
        <v/>
      </c>
      <c r="P857" s="70">
        <f t="shared" si="193"/>
        <v>0</v>
      </c>
      <c r="Q857" s="28" t="str">
        <f t="shared" ca="1" si="194"/>
        <v/>
      </c>
      <c r="R857" s="28" t="str">
        <f t="shared" si="195"/>
        <v/>
      </c>
      <c r="S857" s="28" t="str">
        <f t="array" ref="S857">IF(ISBLANK(A857),"",INDEX(Info!$B$3:$H$6442,MATCH(J857,IF(Info!$D$3:$D$6442=K857,Info!$C$3:$C$6442),0),7))</f>
        <v/>
      </c>
    </row>
    <row r="858" spans="1:19" x14ac:dyDescent="0.25">
      <c r="A858" s="75"/>
      <c r="B858" s="75"/>
      <c r="C858" s="72"/>
      <c r="D858" s="72"/>
      <c r="E858" s="41" t="str">
        <f t="shared" si="182"/>
        <v/>
      </c>
      <c r="F858" s="90" t="str">
        <f t="shared" ca="1" si="183"/>
        <v/>
      </c>
      <c r="G858" s="91" t="str">
        <f t="shared" si="184"/>
        <v/>
      </c>
      <c r="H858" s="41" t="str">
        <f t="shared" si="185"/>
        <v/>
      </c>
      <c r="I858" s="92" t="str">
        <f t="shared" ca="1" si="186"/>
        <v/>
      </c>
      <c r="J858" s="28" t="str">
        <f t="shared" si="187"/>
        <v/>
      </c>
      <c r="K858" s="28" t="str">
        <f t="shared" si="188"/>
        <v/>
      </c>
      <c r="L858" s="28" t="str">
        <f t="shared" ca="1" si="189"/>
        <v/>
      </c>
      <c r="M858" s="28" t="str">
        <f t="shared" si="190"/>
        <v/>
      </c>
      <c r="N858" s="93" t="str">
        <f t="shared" si="191"/>
        <v/>
      </c>
      <c r="O858" s="94" t="str">
        <f t="shared" si="192"/>
        <v/>
      </c>
      <c r="P858" s="70">
        <f t="shared" si="193"/>
        <v>0</v>
      </c>
      <c r="Q858" s="28" t="str">
        <f t="shared" ca="1" si="194"/>
        <v/>
      </c>
      <c r="R858" s="28" t="str">
        <f t="shared" si="195"/>
        <v/>
      </c>
      <c r="S858" s="28" t="str">
        <f t="array" ref="S858">IF(ISBLANK(A858),"",INDEX(Info!$B$3:$H$6442,MATCH(J858,IF(Info!$D$3:$D$6442=K858,Info!$C$3:$C$6442),0),7))</f>
        <v/>
      </c>
    </row>
    <row r="859" spans="1:19" x14ac:dyDescent="0.25">
      <c r="A859" s="75"/>
      <c r="B859" s="75"/>
      <c r="C859" s="72"/>
      <c r="D859" s="72"/>
      <c r="E859" s="41" t="str">
        <f t="shared" si="182"/>
        <v/>
      </c>
      <c r="F859" s="90" t="str">
        <f t="shared" ca="1" si="183"/>
        <v/>
      </c>
      <c r="G859" s="91" t="str">
        <f t="shared" si="184"/>
        <v/>
      </c>
      <c r="H859" s="41" t="str">
        <f t="shared" si="185"/>
        <v/>
      </c>
      <c r="I859" s="92" t="str">
        <f t="shared" ca="1" si="186"/>
        <v/>
      </c>
      <c r="J859" s="28" t="str">
        <f t="shared" si="187"/>
        <v/>
      </c>
      <c r="K859" s="28" t="str">
        <f t="shared" si="188"/>
        <v/>
      </c>
      <c r="L859" s="28" t="str">
        <f t="shared" ca="1" si="189"/>
        <v/>
      </c>
      <c r="M859" s="28" t="str">
        <f t="shared" si="190"/>
        <v/>
      </c>
      <c r="N859" s="93" t="str">
        <f t="shared" si="191"/>
        <v/>
      </c>
      <c r="O859" s="94" t="str">
        <f t="shared" si="192"/>
        <v/>
      </c>
      <c r="P859" s="70">
        <f t="shared" si="193"/>
        <v>0</v>
      </c>
      <c r="Q859" s="28" t="str">
        <f t="shared" ca="1" si="194"/>
        <v/>
      </c>
      <c r="R859" s="28" t="str">
        <f t="shared" si="195"/>
        <v/>
      </c>
      <c r="S859" s="28" t="str">
        <f t="array" ref="S859">IF(ISBLANK(A859),"",INDEX(Info!$B$3:$H$6442,MATCH(J859,IF(Info!$D$3:$D$6442=K859,Info!$C$3:$C$6442),0),7))</f>
        <v/>
      </c>
    </row>
    <row r="860" spans="1:19" x14ac:dyDescent="0.25">
      <c r="A860" s="75"/>
      <c r="B860" s="75"/>
      <c r="C860" s="72"/>
      <c r="D860" s="72"/>
      <c r="E860" s="41" t="str">
        <f t="shared" si="182"/>
        <v/>
      </c>
      <c r="F860" s="90" t="str">
        <f t="shared" ca="1" si="183"/>
        <v/>
      </c>
      <c r="G860" s="91" t="str">
        <f t="shared" si="184"/>
        <v/>
      </c>
      <c r="H860" s="41" t="str">
        <f t="shared" si="185"/>
        <v/>
      </c>
      <c r="I860" s="92" t="str">
        <f t="shared" ca="1" si="186"/>
        <v/>
      </c>
      <c r="J860" s="28" t="str">
        <f t="shared" si="187"/>
        <v/>
      </c>
      <c r="K860" s="28" t="str">
        <f t="shared" si="188"/>
        <v/>
      </c>
      <c r="L860" s="28" t="str">
        <f t="shared" ca="1" si="189"/>
        <v/>
      </c>
      <c r="M860" s="28" t="str">
        <f t="shared" si="190"/>
        <v/>
      </c>
      <c r="N860" s="93" t="str">
        <f t="shared" si="191"/>
        <v/>
      </c>
      <c r="O860" s="94" t="str">
        <f t="shared" si="192"/>
        <v/>
      </c>
      <c r="P860" s="70">
        <f t="shared" si="193"/>
        <v>0</v>
      </c>
      <c r="Q860" s="28" t="str">
        <f t="shared" ca="1" si="194"/>
        <v/>
      </c>
      <c r="R860" s="28" t="str">
        <f t="shared" si="195"/>
        <v/>
      </c>
      <c r="S860" s="28" t="str">
        <f t="array" ref="S860">IF(ISBLANK(A860),"",INDEX(Info!$B$3:$H$6442,MATCH(J860,IF(Info!$D$3:$D$6442=K860,Info!$C$3:$C$6442),0),7))</f>
        <v/>
      </c>
    </row>
    <row r="861" spans="1:19" x14ac:dyDescent="0.25">
      <c r="A861" s="75"/>
      <c r="B861" s="75"/>
      <c r="C861" s="72"/>
      <c r="D861" s="72"/>
      <c r="E861" s="41" t="str">
        <f t="shared" si="182"/>
        <v/>
      </c>
      <c r="F861" s="90" t="str">
        <f t="shared" ca="1" si="183"/>
        <v/>
      </c>
      <c r="G861" s="91" t="str">
        <f t="shared" si="184"/>
        <v/>
      </c>
      <c r="H861" s="41" t="str">
        <f t="shared" si="185"/>
        <v/>
      </c>
      <c r="I861" s="92" t="str">
        <f t="shared" ca="1" si="186"/>
        <v/>
      </c>
      <c r="J861" s="28" t="str">
        <f t="shared" si="187"/>
        <v/>
      </c>
      <c r="K861" s="28" t="str">
        <f t="shared" si="188"/>
        <v/>
      </c>
      <c r="L861" s="28" t="str">
        <f t="shared" ca="1" si="189"/>
        <v/>
      </c>
      <c r="M861" s="28" t="str">
        <f t="shared" si="190"/>
        <v/>
      </c>
      <c r="N861" s="93" t="str">
        <f t="shared" si="191"/>
        <v/>
      </c>
      <c r="O861" s="94" t="str">
        <f t="shared" si="192"/>
        <v/>
      </c>
      <c r="P861" s="70">
        <f t="shared" si="193"/>
        <v>0</v>
      </c>
      <c r="Q861" s="28" t="str">
        <f t="shared" ca="1" si="194"/>
        <v/>
      </c>
      <c r="R861" s="28" t="str">
        <f t="shared" si="195"/>
        <v/>
      </c>
      <c r="S861" s="28" t="str">
        <f t="array" ref="S861">IF(ISBLANK(A861),"",INDEX(Info!$B$3:$H$6442,MATCH(J861,IF(Info!$D$3:$D$6442=K861,Info!$C$3:$C$6442),0),7))</f>
        <v/>
      </c>
    </row>
    <row r="862" spans="1:19" x14ac:dyDescent="0.25">
      <c r="A862" s="75"/>
      <c r="B862" s="75"/>
      <c r="C862" s="72"/>
      <c r="D862" s="72"/>
      <c r="E862" s="41" t="str">
        <f t="shared" si="182"/>
        <v/>
      </c>
      <c r="F862" s="90" t="str">
        <f t="shared" ca="1" si="183"/>
        <v/>
      </c>
      <c r="G862" s="91" t="str">
        <f t="shared" si="184"/>
        <v/>
      </c>
      <c r="H862" s="41" t="str">
        <f t="shared" si="185"/>
        <v/>
      </c>
      <c r="I862" s="92" t="str">
        <f t="shared" ca="1" si="186"/>
        <v/>
      </c>
      <c r="J862" s="28" t="str">
        <f t="shared" si="187"/>
        <v/>
      </c>
      <c r="K862" s="28" t="str">
        <f t="shared" si="188"/>
        <v/>
      </c>
      <c r="L862" s="28" t="str">
        <f t="shared" ca="1" si="189"/>
        <v/>
      </c>
      <c r="M862" s="28" t="str">
        <f t="shared" si="190"/>
        <v/>
      </c>
      <c r="N862" s="93" t="str">
        <f t="shared" si="191"/>
        <v/>
      </c>
      <c r="O862" s="94" t="str">
        <f t="shared" si="192"/>
        <v/>
      </c>
      <c r="P862" s="70">
        <f t="shared" si="193"/>
        <v>0</v>
      </c>
      <c r="Q862" s="28" t="str">
        <f t="shared" ca="1" si="194"/>
        <v/>
      </c>
      <c r="R862" s="28" t="str">
        <f t="shared" si="195"/>
        <v/>
      </c>
      <c r="S862" s="28" t="str">
        <f t="array" ref="S862">IF(ISBLANK(A862),"",INDEX(Info!$B$3:$H$6442,MATCH(J862,IF(Info!$D$3:$D$6442=K862,Info!$C$3:$C$6442),0),7))</f>
        <v/>
      </c>
    </row>
    <row r="863" spans="1:19" x14ac:dyDescent="0.25">
      <c r="A863" s="75"/>
      <c r="B863" s="75"/>
      <c r="C863" s="72"/>
      <c r="D863" s="72"/>
      <c r="E863" s="41" t="str">
        <f t="shared" si="182"/>
        <v/>
      </c>
      <c r="F863" s="90" t="str">
        <f t="shared" ca="1" si="183"/>
        <v/>
      </c>
      <c r="G863" s="91" t="str">
        <f t="shared" si="184"/>
        <v/>
      </c>
      <c r="H863" s="41" t="str">
        <f t="shared" si="185"/>
        <v/>
      </c>
      <c r="I863" s="92" t="str">
        <f t="shared" ca="1" si="186"/>
        <v/>
      </c>
      <c r="J863" s="28" t="str">
        <f t="shared" si="187"/>
        <v/>
      </c>
      <c r="K863" s="28" t="str">
        <f t="shared" si="188"/>
        <v/>
      </c>
      <c r="L863" s="28" t="str">
        <f t="shared" ca="1" si="189"/>
        <v/>
      </c>
      <c r="M863" s="28" t="str">
        <f t="shared" si="190"/>
        <v/>
      </c>
      <c r="N863" s="93" t="str">
        <f t="shared" si="191"/>
        <v/>
      </c>
      <c r="O863" s="94" t="str">
        <f t="shared" si="192"/>
        <v/>
      </c>
      <c r="P863" s="70">
        <f t="shared" si="193"/>
        <v>0</v>
      </c>
      <c r="Q863" s="28" t="str">
        <f t="shared" ca="1" si="194"/>
        <v/>
      </c>
      <c r="R863" s="28" t="str">
        <f t="shared" si="195"/>
        <v/>
      </c>
      <c r="S863" s="28" t="str">
        <f t="array" ref="S863">IF(ISBLANK(A863),"",INDEX(Info!$B$3:$H$6442,MATCH(J863,IF(Info!$D$3:$D$6442=K863,Info!$C$3:$C$6442),0),7))</f>
        <v/>
      </c>
    </row>
    <row r="864" spans="1:19" x14ac:dyDescent="0.25">
      <c r="A864" s="75"/>
      <c r="B864" s="75"/>
      <c r="C864" s="72"/>
      <c r="D864" s="72"/>
      <c r="E864" s="41" t="str">
        <f t="shared" si="182"/>
        <v/>
      </c>
      <c r="F864" s="90" t="str">
        <f t="shared" ca="1" si="183"/>
        <v/>
      </c>
      <c r="G864" s="91" t="str">
        <f t="shared" si="184"/>
        <v/>
      </c>
      <c r="H864" s="41" t="str">
        <f t="shared" si="185"/>
        <v/>
      </c>
      <c r="I864" s="92" t="str">
        <f t="shared" ca="1" si="186"/>
        <v/>
      </c>
      <c r="J864" s="28" t="str">
        <f t="shared" si="187"/>
        <v/>
      </c>
      <c r="K864" s="28" t="str">
        <f t="shared" si="188"/>
        <v/>
      </c>
      <c r="L864" s="28" t="str">
        <f t="shared" ca="1" si="189"/>
        <v/>
      </c>
      <c r="M864" s="28" t="str">
        <f t="shared" si="190"/>
        <v/>
      </c>
      <c r="N864" s="93" t="str">
        <f t="shared" si="191"/>
        <v/>
      </c>
      <c r="O864" s="94" t="str">
        <f t="shared" si="192"/>
        <v/>
      </c>
      <c r="P864" s="70">
        <f t="shared" si="193"/>
        <v>0</v>
      </c>
      <c r="Q864" s="28" t="str">
        <f t="shared" ca="1" si="194"/>
        <v/>
      </c>
      <c r="R864" s="28" t="str">
        <f t="shared" si="195"/>
        <v/>
      </c>
      <c r="S864" s="28" t="str">
        <f t="array" ref="S864">IF(ISBLANK(A864),"",INDEX(Info!$B$3:$H$6442,MATCH(J864,IF(Info!$D$3:$D$6442=K864,Info!$C$3:$C$6442),0),7))</f>
        <v/>
      </c>
    </row>
    <row r="865" spans="1:19" x14ac:dyDescent="0.25">
      <c r="A865" s="75"/>
      <c r="B865" s="75"/>
      <c r="C865" s="72"/>
      <c r="D865" s="72"/>
      <c r="E865" s="41" t="str">
        <f t="shared" si="182"/>
        <v/>
      </c>
      <c r="F865" s="90" t="str">
        <f t="shared" ca="1" si="183"/>
        <v/>
      </c>
      <c r="G865" s="91" t="str">
        <f t="shared" si="184"/>
        <v/>
      </c>
      <c r="H865" s="41" t="str">
        <f t="shared" si="185"/>
        <v/>
      </c>
      <c r="I865" s="92" t="str">
        <f t="shared" ca="1" si="186"/>
        <v/>
      </c>
      <c r="J865" s="28" t="str">
        <f t="shared" si="187"/>
        <v/>
      </c>
      <c r="K865" s="28" t="str">
        <f t="shared" si="188"/>
        <v/>
      </c>
      <c r="L865" s="28" t="str">
        <f t="shared" ca="1" si="189"/>
        <v/>
      </c>
      <c r="M865" s="28" t="str">
        <f t="shared" si="190"/>
        <v/>
      </c>
      <c r="N865" s="93" t="str">
        <f t="shared" si="191"/>
        <v/>
      </c>
      <c r="O865" s="94" t="str">
        <f t="shared" si="192"/>
        <v/>
      </c>
      <c r="P865" s="70">
        <f t="shared" si="193"/>
        <v>0</v>
      </c>
      <c r="Q865" s="28" t="str">
        <f t="shared" ca="1" si="194"/>
        <v/>
      </c>
      <c r="R865" s="28" t="str">
        <f t="shared" si="195"/>
        <v/>
      </c>
      <c r="S865" s="28" t="str">
        <f t="array" ref="S865">IF(ISBLANK(A865),"",INDEX(Info!$B$3:$H$6442,MATCH(J865,IF(Info!$D$3:$D$6442=K865,Info!$C$3:$C$6442),0),7))</f>
        <v/>
      </c>
    </row>
    <row r="866" spans="1:19" x14ac:dyDescent="0.25">
      <c r="A866" s="75"/>
      <c r="B866" s="75"/>
      <c r="C866" s="72"/>
      <c r="D866" s="72"/>
      <c r="E866" s="41" t="str">
        <f t="shared" si="182"/>
        <v/>
      </c>
      <c r="F866" s="90" t="str">
        <f t="shared" ca="1" si="183"/>
        <v/>
      </c>
      <c r="G866" s="91" t="str">
        <f t="shared" si="184"/>
        <v/>
      </c>
      <c r="H866" s="41" t="str">
        <f t="shared" si="185"/>
        <v/>
      </c>
      <c r="I866" s="92" t="str">
        <f t="shared" ca="1" si="186"/>
        <v/>
      </c>
      <c r="J866" s="28" t="str">
        <f t="shared" si="187"/>
        <v/>
      </c>
      <c r="K866" s="28" t="str">
        <f t="shared" si="188"/>
        <v/>
      </c>
      <c r="L866" s="28" t="str">
        <f t="shared" ca="1" si="189"/>
        <v/>
      </c>
      <c r="M866" s="28" t="str">
        <f t="shared" si="190"/>
        <v/>
      </c>
      <c r="N866" s="93" t="str">
        <f t="shared" si="191"/>
        <v/>
      </c>
      <c r="O866" s="94" t="str">
        <f t="shared" si="192"/>
        <v/>
      </c>
      <c r="P866" s="70">
        <f t="shared" si="193"/>
        <v>0</v>
      </c>
      <c r="Q866" s="28" t="str">
        <f t="shared" ca="1" si="194"/>
        <v/>
      </c>
      <c r="R866" s="28" t="str">
        <f t="shared" si="195"/>
        <v/>
      </c>
      <c r="S866" s="28" t="str">
        <f t="array" ref="S866">IF(ISBLANK(A866),"",INDEX(Info!$B$3:$H$6442,MATCH(J866,IF(Info!$D$3:$D$6442=K866,Info!$C$3:$C$6442),0),7))</f>
        <v/>
      </c>
    </row>
    <row r="867" spans="1:19" x14ac:dyDescent="0.25">
      <c r="A867" s="75"/>
      <c r="B867" s="75"/>
      <c r="C867" s="72"/>
      <c r="D867" s="72"/>
      <c r="E867" s="41" t="str">
        <f t="shared" si="182"/>
        <v/>
      </c>
      <c r="F867" s="90" t="str">
        <f t="shared" ca="1" si="183"/>
        <v/>
      </c>
      <c r="G867" s="91" t="str">
        <f t="shared" si="184"/>
        <v/>
      </c>
      <c r="H867" s="41" t="str">
        <f t="shared" si="185"/>
        <v/>
      </c>
      <c r="I867" s="92" t="str">
        <f t="shared" ca="1" si="186"/>
        <v/>
      </c>
      <c r="J867" s="28" t="str">
        <f t="shared" si="187"/>
        <v/>
      </c>
      <c r="K867" s="28" t="str">
        <f t="shared" si="188"/>
        <v/>
      </c>
      <c r="L867" s="28" t="str">
        <f t="shared" ca="1" si="189"/>
        <v/>
      </c>
      <c r="M867" s="28" t="str">
        <f t="shared" si="190"/>
        <v/>
      </c>
      <c r="N867" s="93" t="str">
        <f t="shared" si="191"/>
        <v/>
      </c>
      <c r="O867" s="94" t="str">
        <f t="shared" si="192"/>
        <v/>
      </c>
      <c r="P867" s="70">
        <f t="shared" si="193"/>
        <v>0</v>
      </c>
      <c r="Q867" s="28" t="str">
        <f t="shared" ca="1" si="194"/>
        <v/>
      </c>
      <c r="R867" s="28" t="str">
        <f t="shared" si="195"/>
        <v/>
      </c>
      <c r="S867" s="28" t="str">
        <f t="array" ref="S867">IF(ISBLANK(A867),"",INDEX(Info!$B$3:$H$6442,MATCH(J867,IF(Info!$D$3:$D$6442=K867,Info!$C$3:$C$6442),0),7))</f>
        <v/>
      </c>
    </row>
    <row r="868" spans="1:19" x14ac:dyDescent="0.25">
      <c r="A868" s="75"/>
      <c r="B868" s="75"/>
      <c r="C868" s="72"/>
      <c r="D868" s="72"/>
      <c r="E868" s="41" t="str">
        <f t="shared" si="182"/>
        <v/>
      </c>
      <c r="F868" s="90" t="str">
        <f t="shared" ca="1" si="183"/>
        <v/>
      </c>
      <c r="G868" s="91" t="str">
        <f t="shared" si="184"/>
        <v/>
      </c>
      <c r="H868" s="41" t="str">
        <f t="shared" si="185"/>
        <v/>
      </c>
      <c r="I868" s="92" t="str">
        <f t="shared" ca="1" si="186"/>
        <v/>
      </c>
      <c r="J868" s="28" t="str">
        <f t="shared" si="187"/>
        <v/>
      </c>
      <c r="K868" s="28" t="str">
        <f t="shared" si="188"/>
        <v/>
      </c>
      <c r="L868" s="28" t="str">
        <f t="shared" ca="1" si="189"/>
        <v/>
      </c>
      <c r="M868" s="28" t="str">
        <f t="shared" si="190"/>
        <v/>
      </c>
      <c r="N868" s="93" t="str">
        <f t="shared" si="191"/>
        <v/>
      </c>
      <c r="O868" s="94" t="str">
        <f t="shared" si="192"/>
        <v/>
      </c>
      <c r="P868" s="70">
        <f t="shared" si="193"/>
        <v>0</v>
      </c>
      <c r="Q868" s="28" t="str">
        <f t="shared" ca="1" si="194"/>
        <v/>
      </c>
      <c r="R868" s="28" t="str">
        <f t="shared" si="195"/>
        <v/>
      </c>
      <c r="S868" s="28" t="str">
        <f t="array" ref="S868">IF(ISBLANK(A868),"",INDEX(Info!$B$3:$H$6442,MATCH(J868,IF(Info!$D$3:$D$6442=K868,Info!$C$3:$C$6442),0),7))</f>
        <v/>
      </c>
    </row>
    <row r="869" spans="1:19" x14ac:dyDescent="0.25">
      <c r="A869" s="75"/>
      <c r="B869" s="75"/>
      <c r="C869" s="72"/>
      <c r="D869" s="72"/>
      <c r="E869" s="41" t="str">
        <f t="shared" si="182"/>
        <v/>
      </c>
      <c r="F869" s="90" t="str">
        <f t="shared" ca="1" si="183"/>
        <v/>
      </c>
      <c r="G869" s="91" t="str">
        <f t="shared" si="184"/>
        <v/>
      </c>
      <c r="H869" s="41" t="str">
        <f t="shared" si="185"/>
        <v/>
      </c>
      <c r="I869" s="92" t="str">
        <f t="shared" ca="1" si="186"/>
        <v/>
      </c>
      <c r="J869" s="28" t="str">
        <f t="shared" si="187"/>
        <v/>
      </c>
      <c r="K869" s="28" t="str">
        <f t="shared" si="188"/>
        <v/>
      </c>
      <c r="L869" s="28" t="str">
        <f t="shared" ca="1" si="189"/>
        <v/>
      </c>
      <c r="M869" s="28" t="str">
        <f t="shared" si="190"/>
        <v/>
      </c>
      <c r="N869" s="93" t="str">
        <f t="shared" si="191"/>
        <v/>
      </c>
      <c r="O869" s="94" t="str">
        <f t="shared" si="192"/>
        <v/>
      </c>
      <c r="P869" s="70">
        <f t="shared" si="193"/>
        <v>0</v>
      </c>
      <c r="Q869" s="28" t="str">
        <f t="shared" ca="1" si="194"/>
        <v/>
      </c>
      <c r="R869" s="28" t="str">
        <f t="shared" si="195"/>
        <v/>
      </c>
      <c r="S869" s="28" t="str">
        <f t="array" ref="S869">IF(ISBLANK(A869),"",INDEX(Info!$B$3:$H$6442,MATCH(J869,IF(Info!$D$3:$D$6442=K869,Info!$C$3:$C$6442),0),7))</f>
        <v/>
      </c>
    </row>
    <row r="870" spans="1:19" x14ac:dyDescent="0.25">
      <c r="A870" s="75"/>
      <c r="B870" s="75"/>
      <c r="C870" s="72"/>
      <c r="D870" s="72"/>
      <c r="E870" s="41" t="str">
        <f t="shared" si="182"/>
        <v/>
      </c>
      <c r="F870" s="90" t="str">
        <f t="shared" ca="1" si="183"/>
        <v/>
      </c>
      <c r="G870" s="91" t="str">
        <f t="shared" si="184"/>
        <v/>
      </c>
      <c r="H870" s="41" t="str">
        <f t="shared" si="185"/>
        <v/>
      </c>
      <c r="I870" s="92" t="str">
        <f t="shared" ca="1" si="186"/>
        <v/>
      </c>
      <c r="J870" s="28" t="str">
        <f t="shared" si="187"/>
        <v/>
      </c>
      <c r="K870" s="28" t="str">
        <f t="shared" si="188"/>
        <v/>
      </c>
      <c r="L870" s="28" t="str">
        <f t="shared" ca="1" si="189"/>
        <v/>
      </c>
      <c r="M870" s="28" t="str">
        <f t="shared" si="190"/>
        <v/>
      </c>
      <c r="N870" s="93" t="str">
        <f t="shared" si="191"/>
        <v/>
      </c>
      <c r="O870" s="94" t="str">
        <f t="shared" si="192"/>
        <v/>
      </c>
      <c r="P870" s="70">
        <f t="shared" si="193"/>
        <v>0</v>
      </c>
      <c r="Q870" s="28" t="str">
        <f t="shared" ca="1" si="194"/>
        <v/>
      </c>
      <c r="R870" s="28" t="str">
        <f t="shared" si="195"/>
        <v/>
      </c>
      <c r="S870" s="28" t="str">
        <f t="array" ref="S870">IF(ISBLANK(A870),"",INDEX(Info!$B$3:$H$6442,MATCH(J870,IF(Info!$D$3:$D$6442=K870,Info!$C$3:$C$6442),0),7))</f>
        <v/>
      </c>
    </row>
    <row r="871" spans="1:19" x14ac:dyDescent="0.25">
      <c r="A871" s="75"/>
      <c r="B871" s="75"/>
      <c r="C871" s="72"/>
      <c r="D871" s="72"/>
      <c r="E871" s="41" t="str">
        <f t="shared" si="182"/>
        <v/>
      </c>
      <c r="F871" s="90" t="str">
        <f t="shared" ca="1" si="183"/>
        <v/>
      </c>
      <c r="G871" s="91" t="str">
        <f t="shared" si="184"/>
        <v/>
      </c>
      <c r="H871" s="41" t="str">
        <f t="shared" si="185"/>
        <v/>
      </c>
      <c r="I871" s="92" t="str">
        <f t="shared" ca="1" si="186"/>
        <v/>
      </c>
      <c r="J871" s="28" t="str">
        <f t="shared" si="187"/>
        <v/>
      </c>
      <c r="K871" s="28" t="str">
        <f t="shared" si="188"/>
        <v/>
      </c>
      <c r="L871" s="28" t="str">
        <f t="shared" ca="1" si="189"/>
        <v/>
      </c>
      <c r="M871" s="28" t="str">
        <f t="shared" si="190"/>
        <v/>
      </c>
      <c r="N871" s="93" t="str">
        <f t="shared" si="191"/>
        <v/>
      </c>
      <c r="O871" s="94" t="str">
        <f t="shared" si="192"/>
        <v/>
      </c>
      <c r="P871" s="70">
        <f t="shared" si="193"/>
        <v>0</v>
      </c>
      <c r="Q871" s="28" t="str">
        <f t="shared" ca="1" si="194"/>
        <v/>
      </c>
      <c r="R871" s="28" t="str">
        <f t="shared" si="195"/>
        <v/>
      </c>
      <c r="S871" s="28" t="str">
        <f t="array" ref="S871">IF(ISBLANK(A871),"",INDEX(Info!$B$3:$H$6442,MATCH(J871,IF(Info!$D$3:$D$6442=K871,Info!$C$3:$C$6442),0),7))</f>
        <v/>
      </c>
    </row>
    <row r="872" spans="1:19" x14ac:dyDescent="0.25">
      <c r="A872" s="75"/>
      <c r="B872" s="75"/>
      <c r="C872" s="72"/>
      <c r="D872" s="72"/>
      <c r="E872" s="41" t="str">
        <f t="shared" si="182"/>
        <v/>
      </c>
      <c r="F872" s="90" t="str">
        <f t="shared" ca="1" si="183"/>
        <v/>
      </c>
      <c r="G872" s="91" t="str">
        <f t="shared" si="184"/>
        <v/>
      </c>
      <c r="H872" s="41" t="str">
        <f t="shared" si="185"/>
        <v/>
      </c>
      <c r="I872" s="92" t="str">
        <f t="shared" ca="1" si="186"/>
        <v/>
      </c>
      <c r="J872" s="28" t="str">
        <f t="shared" si="187"/>
        <v/>
      </c>
      <c r="K872" s="28" t="str">
        <f t="shared" si="188"/>
        <v/>
      </c>
      <c r="L872" s="28" t="str">
        <f t="shared" ca="1" si="189"/>
        <v/>
      </c>
      <c r="M872" s="28" t="str">
        <f t="shared" si="190"/>
        <v/>
      </c>
      <c r="N872" s="93" t="str">
        <f t="shared" si="191"/>
        <v/>
      </c>
      <c r="O872" s="94" t="str">
        <f t="shared" si="192"/>
        <v/>
      </c>
      <c r="P872" s="70">
        <f t="shared" si="193"/>
        <v>0</v>
      </c>
      <c r="Q872" s="28" t="str">
        <f t="shared" ca="1" si="194"/>
        <v/>
      </c>
      <c r="R872" s="28" t="str">
        <f t="shared" si="195"/>
        <v/>
      </c>
      <c r="S872" s="28" t="str">
        <f t="array" ref="S872">IF(ISBLANK(A872),"",INDEX(Info!$B$3:$H$6442,MATCH(J872,IF(Info!$D$3:$D$6442=K872,Info!$C$3:$C$6442),0),7))</f>
        <v/>
      </c>
    </row>
    <row r="873" spans="1:19" x14ac:dyDescent="0.25">
      <c r="A873" s="75"/>
      <c r="B873" s="75"/>
      <c r="C873" s="72"/>
      <c r="D873" s="72"/>
      <c r="E873" s="41" t="str">
        <f t="shared" si="182"/>
        <v/>
      </c>
      <c r="F873" s="90" t="str">
        <f t="shared" ca="1" si="183"/>
        <v/>
      </c>
      <c r="G873" s="91" t="str">
        <f t="shared" si="184"/>
        <v/>
      </c>
      <c r="H873" s="41" t="str">
        <f t="shared" si="185"/>
        <v/>
      </c>
      <c r="I873" s="92" t="str">
        <f t="shared" ca="1" si="186"/>
        <v/>
      </c>
      <c r="J873" s="28" t="str">
        <f t="shared" si="187"/>
        <v/>
      </c>
      <c r="K873" s="28" t="str">
        <f t="shared" si="188"/>
        <v/>
      </c>
      <c r="L873" s="28" t="str">
        <f t="shared" ca="1" si="189"/>
        <v/>
      </c>
      <c r="M873" s="28" t="str">
        <f t="shared" si="190"/>
        <v/>
      </c>
      <c r="N873" s="93" t="str">
        <f t="shared" si="191"/>
        <v/>
      </c>
      <c r="O873" s="94" t="str">
        <f t="shared" si="192"/>
        <v/>
      </c>
      <c r="P873" s="70">
        <f t="shared" si="193"/>
        <v>0</v>
      </c>
      <c r="Q873" s="28" t="str">
        <f t="shared" ca="1" si="194"/>
        <v/>
      </c>
      <c r="R873" s="28" t="str">
        <f t="shared" si="195"/>
        <v/>
      </c>
      <c r="S873" s="28" t="str">
        <f t="array" ref="S873">IF(ISBLANK(A873),"",INDEX(Info!$B$3:$H$6442,MATCH(J873,IF(Info!$D$3:$D$6442=K873,Info!$C$3:$C$6442),0),7))</f>
        <v/>
      </c>
    </row>
    <row r="874" spans="1:19" x14ac:dyDescent="0.25">
      <c r="A874" s="75"/>
      <c r="B874" s="75"/>
      <c r="C874" s="72"/>
      <c r="D874" s="72"/>
      <c r="E874" s="41" t="str">
        <f t="shared" si="182"/>
        <v/>
      </c>
      <c r="F874" s="90" t="str">
        <f t="shared" ca="1" si="183"/>
        <v/>
      </c>
      <c r="G874" s="91" t="str">
        <f t="shared" si="184"/>
        <v/>
      </c>
      <c r="H874" s="41" t="str">
        <f t="shared" si="185"/>
        <v/>
      </c>
      <c r="I874" s="92" t="str">
        <f t="shared" ca="1" si="186"/>
        <v/>
      </c>
      <c r="J874" s="28" t="str">
        <f t="shared" si="187"/>
        <v/>
      </c>
      <c r="K874" s="28" t="str">
        <f t="shared" si="188"/>
        <v/>
      </c>
      <c r="L874" s="28" t="str">
        <f t="shared" ca="1" si="189"/>
        <v/>
      </c>
      <c r="M874" s="28" t="str">
        <f t="shared" si="190"/>
        <v/>
      </c>
      <c r="N874" s="93" t="str">
        <f t="shared" si="191"/>
        <v/>
      </c>
      <c r="O874" s="94" t="str">
        <f t="shared" si="192"/>
        <v/>
      </c>
      <c r="P874" s="70">
        <f t="shared" si="193"/>
        <v>0</v>
      </c>
      <c r="Q874" s="28" t="str">
        <f t="shared" ca="1" si="194"/>
        <v/>
      </c>
      <c r="R874" s="28" t="str">
        <f t="shared" si="195"/>
        <v/>
      </c>
      <c r="S874" s="28" t="str">
        <f t="array" ref="S874">IF(ISBLANK(A874),"",INDEX(Info!$B$3:$H$6442,MATCH(J874,IF(Info!$D$3:$D$6442=K874,Info!$C$3:$C$6442),0),7))</f>
        <v/>
      </c>
    </row>
    <row r="875" spans="1:19" x14ac:dyDescent="0.25">
      <c r="A875" s="75"/>
      <c r="B875" s="75"/>
      <c r="C875" s="72"/>
      <c r="D875" s="72"/>
      <c r="E875" s="41" t="str">
        <f t="shared" si="182"/>
        <v/>
      </c>
      <c r="F875" s="90" t="str">
        <f t="shared" ca="1" si="183"/>
        <v/>
      </c>
      <c r="G875" s="91" t="str">
        <f t="shared" si="184"/>
        <v/>
      </c>
      <c r="H875" s="41" t="str">
        <f t="shared" si="185"/>
        <v/>
      </c>
      <c r="I875" s="92" t="str">
        <f t="shared" ca="1" si="186"/>
        <v/>
      </c>
      <c r="J875" s="28" t="str">
        <f t="shared" si="187"/>
        <v/>
      </c>
      <c r="K875" s="28" t="str">
        <f t="shared" si="188"/>
        <v/>
      </c>
      <c r="L875" s="28" t="str">
        <f t="shared" ca="1" si="189"/>
        <v/>
      </c>
      <c r="M875" s="28" t="str">
        <f t="shared" si="190"/>
        <v/>
      </c>
      <c r="N875" s="93" t="str">
        <f t="shared" si="191"/>
        <v/>
      </c>
      <c r="O875" s="94" t="str">
        <f t="shared" si="192"/>
        <v/>
      </c>
      <c r="P875" s="70">
        <f t="shared" si="193"/>
        <v>0</v>
      </c>
      <c r="Q875" s="28" t="str">
        <f t="shared" ca="1" si="194"/>
        <v/>
      </c>
      <c r="R875" s="28" t="str">
        <f t="shared" si="195"/>
        <v/>
      </c>
      <c r="S875" s="28" t="str">
        <f t="array" ref="S875">IF(ISBLANK(A875),"",INDEX(Info!$B$3:$H$6442,MATCH(J875,IF(Info!$D$3:$D$6442=K875,Info!$C$3:$C$6442),0),7))</f>
        <v/>
      </c>
    </row>
    <row r="876" spans="1:19" x14ac:dyDescent="0.25">
      <c r="A876" s="75"/>
      <c r="B876" s="75"/>
      <c r="C876" s="72"/>
      <c r="D876" s="72"/>
      <c r="E876" s="41" t="str">
        <f t="shared" si="182"/>
        <v/>
      </c>
      <c r="F876" s="90" t="str">
        <f t="shared" ca="1" si="183"/>
        <v/>
      </c>
      <c r="G876" s="91" t="str">
        <f t="shared" si="184"/>
        <v/>
      </c>
      <c r="H876" s="41" t="str">
        <f t="shared" si="185"/>
        <v/>
      </c>
      <c r="I876" s="92" t="str">
        <f t="shared" ca="1" si="186"/>
        <v/>
      </c>
      <c r="J876" s="28" t="str">
        <f t="shared" si="187"/>
        <v/>
      </c>
      <c r="K876" s="28" t="str">
        <f t="shared" si="188"/>
        <v/>
      </c>
      <c r="L876" s="28" t="str">
        <f t="shared" ca="1" si="189"/>
        <v/>
      </c>
      <c r="M876" s="28" t="str">
        <f t="shared" si="190"/>
        <v/>
      </c>
      <c r="N876" s="93" t="str">
        <f t="shared" si="191"/>
        <v/>
      </c>
      <c r="O876" s="94" t="str">
        <f t="shared" si="192"/>
        <v/>
      </c>
      <c r="P876" s="70">
        <f t="shared" si="193"/>
        <v>0</v>
      </c>
      <c r="Q876" s="28" t="str">
        <f t="shared" ca="1" si="194"/>
        <v/>
      </c>
      <c r="R876" s="28" t="str">
        <f t="shared" si="195"/>
        <v/>
      </c>
      <c r="S876" s="28" t="str">
        <f t="array" ref="S876">IF(ISBLANK(A876),"",INDEX(Info!$B$3:$H$6442,MATCH(J876,IF(Info!$D$3:$D$6442=K876,Info!$C$3:$C$6442),0),7))</f>
        <v/>
      </c>
    </row>
    <row r="877" spans="1:19" x14ac:dyDescent="0.25">
      <c r="A877" s="75"/>
      <c r="B877" s="75"/>
      <c r="C877" s="72"/>
      <c r="D877" s="72"/>
      <c r="E877" s="41" t="str">
        <f t="shared" si="182"/>
        <v/>
      </c>
      <c r="F877" s="90" t="str">
        <f t="shared" ca="1" si="183"/>
        <v/>
      </c>
      <c r="G877" s="91" t="str">
        <f t="shared" si="184"/>
        <v/>
      </c>
      <c r="H877" s="41" t="str">
        <f t="shared" si="185"/>
        <v/>
      </c>
      <c r="I877" s="92" t="str">
        <f t="shared" ca="1" si="186"/>
        <v/>
      </c>
      <c r="J877" s="28" t="str">
        <f t="shared" si="187"/>
        <v/>
      </c>
      <c r="K877" s="28" t="str">
        <f t="shared" si="188"/>
        <v/>
      </c>
      <c r="L877" s="28" t="str">
        <f t="shared" ca="1" si="189"/>
        <v/>
      </c>
      <c r="M877" s="28" t="str">
        <f t="shared" si="190"/>
        <v/>
      </c>
      <c r="N877" s="93" t="str">
        <f t="shared" si="191"/>
        <v/>
      </c>
      <c r="O877" s="94" t="str">
        <f t="shared" si="192"/>
        <v/>
      </c>
      <c r="P877" s="70">
        <f t="shared" si="193"/>
        <v>0</v>
      </c>
      <c r="Q877" s="28" t="str">
        <f t="shared" ca="1" si="194"/>
        <v/>
      </c>
      <c r="R877" s="28" t="str">
        <f t="shared" si="195"/>
        <v/>
      </c>
      <c r="S877" s="28" t="str">
        <f t="array" ref="S877">IF(ISBLANK(A877),"",INDEX(Info!$B$3:$H$6442,MATCH(J877,IF(Info!$D$3:$D$6442=K877,Info!$C$3:$C$6442),0),7))</f>
        <v/>
      </c>
    </row>
    <row r="878" spans="1:19" x14ac:dyDescent="0.25">
      <c r="A878" s="75"/>
      <c r="B878" s="75"/>
      <c r="C878" s="72"/>
      <c r="D878" s="72"/>
      <c r="E878" s="41" t="str">
        <f t="shared" si="182"/>
        <v/>
      </c>
      <c r="F878" s="90" t="str">
        <f t="shared" ca="1" si="183"/>
        <v/>
      </c>
      <c r="G878" s="91" t="str">
        <f t="shared" si="184"/>
        <v/>
      </c>
      <c r="H878" s="41" t="str">
        <f t="shared" si="185"/>
        <v/>
      </c>
      <c r="I878" s="92" t="str">
        <f t="shared" ca="1" si="186"/>
        <v/>
      </c>
      <c r="J878" s="28" t="str">
        <f t="shared" si="187"/>
        <v/>
      </c>
      <c r="K878" s="28" t="str">
        <f t="shared" si="188"/>
        <v/>
      </c>
      <c r="L878" s="28" t="str">
        <f t="shared" ca="1" si="189"/>
        <v/>
      </c>
      <c r="M878" s="28" t="str">
        <f t="shared" si="190"/>
        <v/>
      </c>
      <c r="N878" s="93" t="str">
        <f t="shared" si="191"/>
        <v/>
      </c>
      <c r="O878" s="94" t="str">
        <f t="shared" si="192"/>
        <v/>
      </c>
      <c r="P878" s="70">
        <f t="shared" si="193"/>
        <v>0</v>
      </c>
      <c r="Q878" s="28" t="str">
        <f t="shared" ca="1" si="194"/>
        <v/>
      </c>
      <c r="R878" s="28" t="str">
        <f t="shared" si="195"/>
        <v/>
      </c>
      <c r="S878" s="28" t="str">
        <f t="array" ref="S878">IF(ISBLANK(A878),"",INDEX(Info!$B$3:$H$6442,MATCH(J878,IF(Info!$D$3:$D$6442=K878,Info!$C$3:$C$6442),0),7))</f>
        <v/>
      </c>
    </row>
    <row r="879" spans="1:19" x14ac:dyDescent="0.25">
      <c r="A879" s="75"/>
      <c r="B879" s="75"/>
      <c r="C879" s="72"/>
      <c r="D879" s="72"/>
      <c r="E879" s="41" t="str">
        <f t="shared" si="182"/>
        <v/>
      </c>
      <c r="F879" s="90" t="str">
        <f t="shared" ca="1" si="183"/>
        <v/>
      </c>
      <c r="G879" s="91" t="str">
        <f t="shared" si="184"/>
        <v/>
      </c>
      <c r="H879" s="41" t="str">
        <f t="shared" si="185"/>
        <v/>
      </c>
      <c r="I879" s="92" t="str">
        <f t="shared" ca="1" si="186"/>
        <v/>
      </c>
      <c r="J879" s="28" t="str">
        <f t="shared" si="187"/>
        <v/>
      </c>
      <c r="K879" s="28" t="str">
        <f t="shared" si="188"/>
        <v/>
      </c>
      <c r="L879" s="28" t="str">
        <f t="shared" ca="1" si="189"/>
        <v/>
      </c>
      <c r="M879" s="28" t="str">
        <f t="shared" si="190"/>
        <v/>
      </c>
      <c r="N879" s="93" t="str">
        <f t="shared" si="191"/>
        <v/>
      </c>
      <c r="O879" s="94" t="str">
        <f t="shared" si="192"/>
        <v/>
      </c>
      <c r="P879" s="70">
        <f t="shared" si="193"/>
        <v>0</v>
      </c>
      <c r="Q879" s="28" t="str">
        <f t="shared" ca="1" si="194"/>
        <v/>
      </c>
      <c r="R879" s="28" t="str">
        <f t="shared" si="195"/>
        <v/>
      </c>
      <c r="S879" s="28" t="str">
        <f t="array" ref="S879">IF(ISBLANK(A879),"",INDEX(Info!$B$3:$H$6442,MATCH(J879,IF(Info!$D$3:$D$6442=K879,Info!$C$3:$C$6442),0),7))</f>
        <v/>
      </c>
    </row>
    <row r="880" spans="1:19" x14ac:dyDescent="0.25">
      <c r="A880" s="75"/>
      <c r="B880" s="75"/>
      <c r="C880" s="72"/>
      <c r="D880" s="72"/>
      <c r="E880" s="41" t="str">
        <f t="shared" si="182"/>
        <v/>
      </c>
      <c r="F880" s="90" t="str">
        <f t="shared" ca="1" si="183"/>
        <v/>
      </c>
      <c r="G880" s="91" t="str">
        <f t="shared" si="184"/>
        <v/>
      </c>
      <c r="H880" s="41" t="str">
        <f t="shared" si="185"/>
        <v/>
      </c>
      <c r="I880" s="92" t="str">
        <f t="shared" ca="1" si="186"/>
        <v/>
      </c>
      <c r="J880" s="28" t="str">
        <f t="shared" si="187"/>
        <v/>
      </c>
      <c r="K880" s="28" t="str">
        <f t="shared" si="188"/>
        <v/>
      </c>
      <c r="L880" s="28" t="str">
        <f t="shared" ca="1" si="189"/>
        <v/>
      </c>
      <c r="M880" s="28" t="str">
        <f t="shared" si="190"/>
        <v/>
      </c>
      <c r="N880" s="93" t="str">
        <f t="shared" si="191"/>
        <v/>
      </c>
      <c r="O880" s="94" t="str">
        <f t="shared" si="192"/>
        <v/>
      </c>
      <c r="P880" s="70">
        <f t="shared" si="193"/>
        <v>0</v>
      </c>
      <c r="Q880" s="28" t="str">
        <f t="shared" ca="1" si="194"/>
        <v/>
      </c>
      <c r="R880" s="28" t="str">
        <f t="shared" si="195"/>
        <v/>
      </c>
      <c r="S880" s="28" t="str">
        <f t="array" ref="S880">IF(ISBLANK(A880),"",INDEX(Info!$B$3:$H$6442,MATCH(J880,IF(Info!$D$3:$D$6442=K880,Info!$C$3:$C$6442),0),7))</f>
        <v/>
      </c>
    </row>
    <row r="881" spans="1:19" x14ac:dyDescent="0.25">
      <c r="A881" s="75"/>
      <c r="B881" s="75"/>
      <c r="C881" s="72"/>
      <c r="D881" s="72"/>
      <c r="E881" s="41" t="str">
        <f t="shared" si="182"/>
        <v/>
      </c>
      <c r="F881" s="90" t="str">
        <f t="shared" ca="1" si="183"/>
        <v/>
      </c>
      <c r="G881" s="91" t="str">
        <f t="shared" si="184"/>
        <v/>
      </c>
      <c r="H881" s="41" t="str">
        <f t="shared" si="185"/>
        <v/>
      </c>
      <c r="I881" s="92" t="str">
        <f t="shared" ca="1" si="186"/>
        <v/>
      </c>
      <c r="J881" s="28" t="str">
        <f t="shared" si="187"/>
        <v/>
      </c>
      <c r="K881" s="28" t="str">
        <f t="shared" si="188"/>
        <v/>
      </c>
      <c r="L881" s="28" t="str">
        <f t="shared" ca="1" si="189"/>
        <v/>
      </c>
      <c r="M881" s="28" t="str">
        <f t="shared" si="190"/>
        <v/>
      </c>
      <c r="N881" s="93" t="str">
        <f t="shared" si="191"/>
        <v/>
      </c>
      <c r="O881" s="94" t="str">
        <f t="shared" si="192"/>
        <v/>
      </c>
      <c r="P881" s="70">
        <f t="shared" si="193"/>
        <v>0</v>
      </c>
      <c r="Q881" s="28" t="str">
        <f t="shared" ca="1" si="194"/>
        <v/>
      </c>
      <c r="R881" s="28" t="str">
        <f t="shared" si="195"/>
        <v/>
      </c>
      <c r="S881" s="28" t="str">
        <f t="array" ref="S881">IF(ISBLANK(A881),"",INDEX(Info!$B$3:$H$6442,MATCH(J881,IF(Info!$D$3:$D$6442=K881,Info!$C$3:$C$6442),0),7))</f>
        <v/>
      </c>
    </row>
    <row r="882" spans="1:19" x14ac:dyDescent="0.25">
      <c r="A882" s="75"/>
      <c r="B882" s="75"/>
      <c r="C882" s="72"/>
      <c r="D882" s="72"/>
      <c r="E882" s="41" t="str">
        <f t="shared" si="182"/>
        <v/>
      </c>
      <c r="F882" s="90" t="str">
        <f t="shared" ca="1" si="183"/>
        <v/>
      </c>
      <c r="G882" s="91" t="str">
        <f t="shared" si="184"/>
        <v/>
      </c>
      <c r="H882" s="41" t="str">
        <f t="shared" si="185"/>
        <v/>
      </c>
      <c r="I882" s="92" t="str">
        <f t="shared" ca="1" si="186"/>
        <v/>
      </c>
      <c r="J882" s="28" t="str">
        <f t="shared" si="187"/>
        <v/>
      </c>
      <c r="K882" s="28" t="str">
        <f t="shared" si="188"/>
        <v/>
      </c>
      <c r="L882" s="28" t="str">
        <f t="shared" ca="1" si="189"/>
        <v/>
      </c>
      <c r="M882" s="28" t="str">
        <f t="shared" si="190"/>
        <v/>
      </c>
      <c r="N882" s="93" t="str">
        <f t="shared" si="191"/>
        <v/>
      </c>
      <c r="O882" s="94" t="str">
        <f t="shared" si="192"/>
        <v/>
      </c>
      <c r="P882" s="70">
        <f t="shared" si="193"/>
        <v>0</v>
      </c>
      <c r="Q882" s="28" t="str">
        <f t="shared" ca="1" si="194"/>
        <v/>
      </c>
      <c r="R882" s="28" t="str">
        <f t="shared" si="195"/>
        <v/>
      </c>
      <c r="S882" s="28" t="str">
        <f t="array" ref="S882">IF(ISBLANK(A882),"",INDEX(Info!$B$3:$H$6442,MATCH(J882,IF(Info!$D$3:$D$6442=K882,Info!$C$3:$C$6442),0),7))</f>
        <v/>
      </c>
    </row>
    <row r="883" spans="1:19" x14ac:dyDescent="0.25">
      <c r="A883" s="75"/>
      <c r="B883" s="75"/>
      <c r="C883" s="72"/>
      <c r="D883" s="72"/>
      <c r="E883" s="41" t="str">
        <f t="shared" si="182"/>
        <v/>
      </c>
      <c r="F883" s="90" t="str">
        <f t="shared" ca="1" si="183"/>
        <v/>
      </c>
      <c r="G883" s="91" t="str">
        <f t="shared" si="184"/>
        <v/>
      </c>
      <c r="H883" s="41" t="str">
        <f t="shared" si="185"/>
        <v/>
      </c>
      <c r="I883" s="92" t="str">
        <f t="shared" ca="1" si="186"/>
        <v/>
      </c>
      <c r="J883" s="28" t="str">
        <f t="shared" si="187"/>
        <v/>
      </c>
      <c r="K883" s="28" t="str">
        <f t="shared" si="188"/>
        <v/>
      </c>
      <c r="L883" s="28" t="str">
        <f t="shared" ca="1" si="189"/>
        <v/>
      </c>
      <c r="M883" s="28" t="str">
        <f t="shared" si="190"/>
        <v/>
      </c>
      <c r="N883" s="93" t="str">
        <f t="shared" si="191"/>
        <v/>
      </c>
      <c r="O883" s="94" t="str">
        <f t="shared" si="192"/>
        <v/>
      </c>
      <c r="P883" s="70">
        <f t="shared" si="193"/>
        <v>0</v>
      </c>
      <c r="Q883" s="28" t="str">
        <f t="shared" ca="1" si="194"/>
        <v/>
      </c>
      <c r="R883" s="28" t="str">
        <f t="shared" si="195"/>
        <v/>
      </c>
      <c r="S883" s="28" t="str">
        <f t="array" ref="S883">IF(ISBLANK(A883),"",INDEX(Info!$B$3:$H$6442,MATCH(J883,IF(Info!$D$3:$D$6442=K883,Info!$C$3:$C$6442),0),7))</f>
        <v/>
      </c>
    </row>
    <row r="884" spans="1:19" x14ac:dyDescent="0.25">
      <c r="A884" s="75"/>
      <c r="B884" s="75"/>
      <c r="C884" s="72"/>
      <c r="D884" s="72"/>
      <c r="E884" s="41" t="str">
        <f t="shared" si="182"/>
        <v/>
      </c>
      <c r="F884" s="90" t="str">
        <f t="shared" ca="1" si="183"/>
        <v/>
      </c>
      <c r="G884" s="91" t="str">
        <f t="shared" si="184"/>
        <v/>
      </c>
      <c r="H884" s="41" t="str">
        <f t="shared" si="185"/>
        <v/>
      </c>
      <c r="I884" s="92" t="str">
        <f t="shared" ca="1" si="186"/>
        <v/>
      </c>
      <c r="J884" s="28" t="str">
        <f t="shared" si="187"/>
        <v/>
      </c>
      <c r="K884" s="28" t="str">
        <f t="shared" si="188"/>
        <v/>
      </c>
      <c r="L884" s="28" t="str">
        <f t="shared" ca="1" si="189"/>
        <v/>
      </c>
      <c r="M884" s="28" t="str">
        <f t="shared" si="190"/>
        <v/>
      </c>
      <c r="N884" s="93" t="str">
        <f t="shared" si="191"/>
        <v/>
      </c>
      <c r="O884" s="94" t="str">
        <f t="shared" si="192"/>
        <v/>
      </c>
      <c r="P884" s="70">
        <f t="shared" si="193"/>
        <v>0</v>
      </c>
      <c r="Q884" s="28" t="str">
        <f t="shared" ca="1" si="194"/>
        <v/>
      </c>
      <c r="R884" s="28" t="str">
        <f t="shared" si="195"/>
        <v/>
      </c>
      <c r="S884" s="28" t="str">
        <f t="array" ref="S884">IF(ISBLANK(A884),"",INDEX(Info!$B$3:$H$6442,MATCH(J884,IF(Info!$D$3:$D$6442=K884,Info!$C$3:$C$6442),0),7))</f>
        <v/>
      </c>
    </row>
    <row r="885" spans="1:19" x14ac:dyDescent="0.25">
      <c r="A885" s="75"/>
      <c r="B885" s="75"/>
      <c r="C885" s="72"/>
      <c r="D885" s="72"/>
      <c r="E885" s="41" t="str">
        <f t="shared" si="182"/>
        <v/>
      </c>
      <c r="F885" s="90" t="str">
        <f t="shared" ca="1" si="183"/>
        <v/>
      </c>
      <c r="G885" s="91" t="str">
        <f t="shared" si="184"/>
        <v/>
      </c>
      <c r="H885" s="41" t="str">
        <f t="shared" si="185"/>
        <v/>
      </c>
      <c r="I885" s="92" t="str">
        <f t="shared" ca="1" si="186"/>
        <v/>
      </c>
      <c r="J885" s="28" t="str">
        <f t="shared" si="187"/>
        <v/>
      </c>
      <c r="K885" s="28" t="str">
        <f t="shared" si="188"/>
        <v/>
      </c>
      <c r="L885" s="28" t="str">
        <f t="shared" ca="1" si="189"/>
        <v/>
      </c>
      <c r="M885" s="28" t="str">
        <f t="shared" si="190"/>
        <v/>
      </c>
      <c r="N885" s="93" t="str">
        <f t="shared" si="191"/>
        <v/>
      </c>
      <c r="O885" s="94" t="str">
        <f t="shared" si="192"/>
        <v/>
      </c>
      <c r="P885" s="70">
        <f t="shared" si="193"/>
        <v>0</v>
      </c>
      <c r="Q885" s="28" t="str">
        <f t="shared" ca="1" si="194"/>
        <v/>
      </c>
      <c r="R885" s="28" t="str">
        <f t="shared" si="195"/>
        <v/>
      </c>
      <c r="S885" s="28" t="str">
        <f t="array" ref="S885">IF(ISBLANK(A885),"",INDEX(Info!$B$3:$H$6442,MATCH(J885,IF(Info!$D$3:$D$6442=K885,Info!$C$3:$C$6442),0),7))</f>
        <v/>
      </c>
    </row>
    <row r="886" spans="1:19" x14ac:dyDescent="0.25">
      <c r="A886" s="75"/>
      <c r="B886" s="75"/>
      <c r="C886" s="72"/>
      <c r="D886" s="72"/>
      <c r="E886" s="41" t="str">
        <f t="shared" si="182"/>
        <v/>
      </c>
      <c r="F886" s="90" t="str">
        <f t="shared" ca="1" si="183"/>
        <v/>
      </c>
      <c r="G886" s="91" t="str">
        <f t="shared" si="184"/>
        <v/>
      </c>
      <c r="H886" s="41" t="str">
        <f t="shared" si="185"/>
        <v/>
      </c>
      <c r="I886" s="92" t="str">
        <f t="shared" ca="1" si="186"/>
        <v/>
      </c>
      <c r="J886" s="28" t="str">
        <f t="shared" si="187"/>
        <v/>
      </c>
      <c r="K886" s="28" t="str">
        <f t="shared" si="188"/>
        <v/>
      </c>
      <c r="L886" s="28" t="str">
        <f t="shared" ca="1" si="189"/>
        <v/>
      </c>
      <c r="M886" s="28" t="str">
        <f t="shared" si="190"/>
        <v/>
      </c>
      <c r="N886" s="93" t="str">
        <f t="shared" si="191"/>
        <v/>
      </c>
      <c r="O886" s="94" t="str">
        <f t="shared" si="192"/>
        <v/>
      </c>
      <c r="P886" s="70">
        <f t="shared" si="193"/>
        <v>0</v>
      </c>
      <c r="Q886" s="28" t="str">
        <f t="shared" ca="1" si="194"/>
        <v/>
      </c>
      <c r="R886" s="28" t="str">
        <f t="shared" si="195"/>
        <v/>
      </c>
      <c r="S886" s="28" t="str">
        <f t="array" ref="S886">IF(ISBLANK(A886),"",INDEX(Info!$B$3:$H$6442,MATCH(J886,IF(Info!$D$3:$D$6442=K886,Info!$C$3:$C$6442),0),7))</f>
        <v/>
      </c>
    </row>
    <row r="887" spans="1:19" x14ac:dyDescent="0.25">
      <c r="A887" s="75"/>
      <c r="B887" s="75"/>
      <c r="C887" s="72"/>
      <c r="D887" s="72"/>
      <c r="E887" s="41" t="str">
        <f t="shared" si="182"/>
        <v/>
      </c>
      <c r="F887" s="90" t="str">
        <f t="shared" ca="1" si="183"/>
        <v/>
      </c>
      <c r="G887" s="91" t="str">
        <f t="shared" si="184"/>
        <v/>
      </c>
      <c r="H887" s="41" t="str">
        <f t="shared" si="185"/>
        <v/>
      </c>
      <c r="I887" s="92" t="str">
        <f t="shared" ca="1" si="186"/>
        <v/>
      </c>
      <c r="J887" s="28" t="str">
        <f t="shared" si="187"/>
        <v/>
      </c>
      <c r="K887" s="28" t="str">
        <f t="shared" si="188"/>
        <v/>
      </c>
      <c r="L887" s="28" t="str">
        <f t="shared" ca="1" si="189"/>
        <v/>
      </c>
      <c r="M887" s="28" t="str">
        <f t="shared" si="190"/>
        <v/>
      </c>
      <c r="N887" s="93" t="str">
        <f t="shared" si="191"/>
        <v/>
      </c>
      <c r="O887" s="94" t="str">
        <f t="shared" si="192"/>
        <v/>
      </c>
      <c r="P887" s="70">
        <f t="shared" si="193"/>
        <v>0</v>
      </c>
      <c r="Q887" s="28" t="str">
        <f t="shared" ca="1" si="194"/>
        <v/>
      </c>
      <c r="R887" s="28" t="str">
        <f t="shared" si="195"/>
        <v/>
      </c>
      <c r="S887" s="28" t="str">
        <f t="array" ref="S887">IF(ISBLANK(A887),"",INDEX(Info!$B$3:$H$6442,MATCH(J887,IF(Info!$D$3:$D$6442=K887,Info!$C$3:$C$6442),0),7))</f>
        <v/>
      </c>
    </row>
    <row r="888" spans="1:19" x14ac:dyDescent="0.25">
      <c r="A888" s="75"/>
      <c r="B888" s="75"/>
      <c r="C888" s="72"/>
      <c r="D888" s="72"/>
      <c r="E888" s="41" t="str">
        <f t="shared" si="182"/>
        <v/>
      </c>
      <c r="F888" s="90" t="str">
        <f t="shared" ca="1" si="183"/>
        <v/>
      </c>
      <c r="G888" s="91" t="str">
        <f t="shared" si="184"/>
        <v/>
      </c>
      <c r="H888" s="41" t="str">
        <f t="shared" si="185"/>
        <v/>
      </c>
      <c r="I888" s="92" t="str">
        <f t="shared" ca="1" si="186"/>
        <v/>
      </c>
      <c r="J888" s="28" t="str">
        <f t="shared" si="187"/>
        <v/>
      </c>
      <c r="K888" s="28" t="str">
        <f t="shared" si="188"/>
        <v/>
      </c>
      <c r="L888" s="28" t="str">
        <f t="shared" ca="1" si="189"/>
        <v/>
      </c>
      <c r="M888" s="28" t="str">
        <f t="shared" si="190"/>
        <v/>
      </c>
      <c r="N888" s="93" t="str">
        <f t="shared" si="191"/>
        <v/>
      </c>
      <c r="O888" s="94" t="str">
        <f t="shared" si="192"/>
        <v/>
      </c>
      <c r="P888" s="70">
        <f t="shared" si="193"/>
        <v>0</v>
      </c>
      <c r="Q888" s="28" t="str">
        <f t="shared" ca="1" si="194"/>
        <v/>
      </c>
      <c r="R888" s="28" t="str">
        <f t="shared" si="195"/>
        <v/>
      </c>
      <c r="S888" s="28" t="str">
        <f t="array" ref="S888">IF(ISBLANK(A888),"",INDEX(Info!$B$3:$H$6442,MATCH(J888,IF(Info!$D$3:$D$6442=K888,Info!$C$3:$C$6442),0),7))</f>
        <v/>
      </c>
    </row>
    <row r="889" spans="1:19" x14ac:dyDescent="0.25">
      <c r="A889" s="75"/>
      <c r="B889" s="75"/>
      <c r="C889" s="72"/>
      <c r="D889" s="72"/>
      <c r="E889" s="41" t="str">
        <f t="shared" si="182"/>
        <v/>
      </c>
      <c r="F889" s="90" t="str">
        <f t="shared" ca="1" si="183"/>
        <v/>
      </c>
      <c r="G889" s="91" t="str">
        <f t="shared" si="184"/>
        <v/>
      </c>
      <c r="H889" s="41" t="str">
        <f t="shared" si="185"/>
        <v/>
      </c>
      <c r="I889" s="92" t="str">
        <f t="shared" ca="1" si="186"/>
        <v/>
      </c>
      <c r="J889" s="28" t="str">
        <f t="shared" si="187"/>
        <v/>
      </c>
      <c r="K889" s="28" t="str">
        <f t="shared" si="188"/>
        <v/>
      </c>
      <c r="L889" s="28" t="str">
        <f t="shared" ca="1" si="189"/>
        <v/>
      </c>
      <c r="M889" s="28" t="str">
        <f t="shared" si="190"/>
        <v/>
      </c>
      <c r="N889" s="93" t="str">
        <f t="shared" si="191"/>
        <v/>
      </c>
      <c r="O889" s="94" t="str">
        <f t="shared" si="192"/>
        <v/>
      </c>
      <c r="P889" s="70">
        <f t="shared" si="193"/>
        <v>0</v>
      </c>
      <c r="Q889" s="28" t="str">
        <f t="shared" ca="1" si="194"/>
        <v/>
      </c>
      <c r="R889" s="28" t="str">
        <f t="shared" si="195"/>
        <v/>
      </c>
      <c r="S889" s="28" t="str">
        <f t="array" ref="S889">IF(ISBLANK(A889),"",INDEX(Info!$B$3:$H$6442,MATCH(J889,IF(Info!$D$3:$D$6442=K889,Info!$C$3:$C$6442),0),7))</f>
        <v/>
      </c>
    </row>
    <row r="890" spans="1:19" x14ac:dyDescent="0.25">
      <c r="A890" s="75"/>
      <c r="B890" s="75"/>
      <c r="C890" s="72"/>
      <c r="D890" s="72"/>
      <c r="E890" s="41" t="str">
        <f t="shared" si="182"/>
        <v/>
      </c>
      <c r="F890" s="90" t="str">
        <f t="shared" ca="1" si="183"/>
        <v/>
      </c>
      <c r="G890" s="91" t="str">
        <f t="shared" si="184"/>
        <v/>
      </c>
      <c r="H890" s="41" t="str">
        <f t="shared" si="185"/>
        <v/>
      </c>
      <c r="I890" s="92" t="str">
        <f t="shared" ca="1" si="186"/>
        <v/>
      </c>
      <c r="J890" s="28" t="str">
        <f t="shared" si="187"/>
        <v/>
      </c>
      <c r="K890" s="28" t="str">
        <f t="shared" si="188"/>
        <v/>
      </c>
      <c r="L890" s="28" t="str">
        <f t="shared" ca="1" si="189"/>
        <v/>
      </c>
      <c r="M890" s="28" t="str">
        <f t="shared" si="190"/>
        <v/>
      </c>
      <c r="N890" s="93" t="str">
        <f t="shared" si="191"/>
        <v/>
      </c>
      <c r="O890" s="94" t="str">
        <f t="shared" si="192"/>
        <v/>
      </c>
      <c r="P890" s="70">
        <f t="shared" si="193"/>
        <v>0</v>
      </c>
      <c r="Q890" s="28" t="str">
        <f t="shared" ca="1" si="194"/>
        <v/>
      </c>
      <c r="R890" s="28" t="str">
        <f t="shared" si="195"/>
        <v/>
      </c>
      <c r="S890" s="28" t="str">
        <f t="array" ref="S890">IF(ISBLANK(A890),"",INDEX(Info!$B$3:$H$6442,MATCH(J890,IF(Info!$D$3:$D$6442=K890,Info!$C$3:$C$6442),0),7))</f>
        <v/>
      </c>
    </row>
    <row r="891" spans="1:19" x14ac:dyDescent="0.25">
      <c r="A891" s="75"/>
      <c r="B891" s="75"/>
      <c r="C891" s="72"/>
      <c r="D891" s="72"/>
      <c r="E891" s="41" t="str">
        <f t="shared" si="182"/>
        <v/>
      </c>
      <c r="F891" s="90" t="str">
        <f t="shared" ca="1" si="183"/>
        <v/>
      </c>
      <c r="G891" s="91" t="str">
        <f t="shared" si="184"/>
        <v/>
      </c>
      <c r="H891" s="41" t="str">
        <f t="shared" si="185"/>
        <v/>
      </c>
      <c r="I891" s="92" t="str">
        <f t="shared" ca="1" si="186"/>
        <v/>
      </c>
      <c r="J891" s="28" t="str">
        <f t="shared" si="187"/>
        <v/>
      </c>
      <c r="K891" s="28" t="str">
        <f t="shared" si="188"/>
        <v/>
      </c>
      <c r="L891" s="28" t="str">
        <f t="shared" ca="1" si="189"/>
        <v/>
      </c>
      <c r="M891" s="28" t="str">
        <f t="shared" si="190"/>
        <v/>
      </c>
      <c r="N891" s="93" t="str">
        <f t="shared" si="191"/>
        <v/>
      </c>
      <c r="O891" s="94" t="str">
        <f t="shared" si="192"/>
        <v/>
      </c>
      <c r="P891" s="70">
        <f t="shared" si="193"/>
        <v>0</v>
      </c>
      <c r="Q891" s="28" t="str">
        <f t="shared" ca="1" si="194"/>
        <v/>
      </c>
      <c r="R891" s="28" t="str">
        <f t="shared" si="195"/>
        <v/>
      </c>
      <c r="S891" s="28" t="str">
        <f t="array" ref="S891">IF(ISBLANK(A891),"",INDEX(Info!$B$3:$H$6442,MATCH(J891,IF(Info!$D$3:$D$6442=K891,Info!$C$3:$C$6442),0),7))</f>
        <v/>
      </c>
    </row>
    <row r="892" spans="1:19" x14ac:dyDescent="0.25">
      <c r="A892" s="75"/>
      <c r="B892" s="75"/>
      <c r="C892" s="72"/>
      <c r="D892" s="72"/>
      <c r="E892" s="41" t="str">
        <f t="shared" si="182"/>
        <v/>
      </c>
      <c r="F892" s="90" t="str">
        <f t="shared" ca="1" si="183"/>
        <v/>
      </c>
      <c r="G892" s="91" t="str">
        <f t="shared" si="184"/>
        <v/>
      </c>
      <c r="H892" s="41" t="str">
        <f t="shared" si="185"/>
        <v/>
      </c>
      <c r="I892" s="92" t="str">
        <f t="shared" ca="1" si="186"/>
        <v/>
      </c>
      <c r="J892" s="28" t="str">
        <f t="shared" si="187"/>
        <v/>
      </c>
      <c r="K892" s="28" t="str">
        <f t="shared" si="188"/>
        <v/>
      </c>
      <c r="L892" s="28" t="str">
        <f t="shared" ca="1" si="189"/>
        <v/>
      </c>
      <c r="M892" s="28" t="str">
        <f t="shared" si="190"/>
        <v/>
      </c>
      <c r="N892" s="93" t="str">
        <f t="shared" si="191"/>
        <v/>
      </c>
      <c r="O892" s="94" t="str">
        <f t="shared" si="192"/>
        <v/>
      </c>
      <c r="P892" s="70">
        <f t="shared" si="193"/>
        <v>0</v>
      </c>
      <c r="Q892" s="28" t="str">
        <f t="shared" ca="1" si="194"/>
        <v/>
      </c>
      <c r="R892" s="28" t="str">
        <f t="shared" si="195"/>
        <v/>
      </c>
      <c r="S892" s="28" t="str">
        <f t="array" ref="S892">IF(ISBLANK(A892),"",INDEX(Info!$B$3:$H$6442,MATCH(J892,IF(Info!$D$3:$D$6442=K892,Info!$C$3:$C$6442),0),7))</f>
        <v/>
      </c>
    </row>
    <row r="893" spans="1:19" x14ac:dyDescent="0.25">
      <c r="A893" s="75"/>
      <c r="B893" s="75"/>
      <c r="C893" s="72"/>
      <c r="D893" s="72"/>
      <c r="E893" s="41" t="str">
        <f t="shared" si="182"/>
        <v/>
      </c>
      <c r="F893" s="90" t="str">
        <f t="shared" ca="1" si="183"/>
        <v/>
      </c>
      <c r="G893" s="91" t="str">
        <f t="shared" si="184"/>
        <v/>
      </c>
      <c r="H893" s="41" t="str">
        <f t="shared" si="185"/>
        <v/>
      </c>
      <c r="I893" s="92" t="str">
        <f t="shared" ca="1" si="186"/>
        <v/>
      </c>
      <c r="J893" s="28" t="str">
        <f t="shared" si="187"/>
        <v/>
      </c>
      <c r="K893" s="28" t="str">
        <f t="shared" si="188"/>
        <v/>
      </c>
      <c r="L893" s="28" t="str">
        <f t="shared" ca="1" si="189"/>
        <v/>
      </c>
      <c r="M893" s="28" t="str">
        <f t="shared" si="190"/>
        <v/>
      </c>
      <c r="N893" s="93" t="str">
        <f t="shared" si="191"/>
        <v/>
      </c>
      <c r="O893" s="94" t="str">
        <f t="shared" si="192"/>
        <v/>
      </c>
      <c r="P893" s="70">
        <f t="shared" si="193"/>
        <v>0</v>
      </c>
      <c r="Q893" s="28" t="str">
        <f t="shared" ca="1" si="194"/>
        <v/>
      </c>
      <c r="R893" s="28" t="str">
        <f t="shared" si="195"/>
        <v/>
      </c>
      <c r="S893" s="28" t="str">
        <f t="array" ref="S893">IF(ISBLANK(A893),"",INDEX(Info!$B$3:$H$6442,MATCH(J893,IF(Info!$D$3:$D$6442=K893,Info!$C$3:$C$6442),0),7))</f>
        <v/>
      </c>
    </row>
    <row r="894" spans="1:19" x14ac:dyDescent="0.25">
      <c r="A894" s="75"/>
      <c r="B894" s="75"/>
      <c r="C894" s="72"/>
      <c r="D894" s="72"/>
      <c r="E894" s="41" t="str">
        <f t="shared" si="182"/>
        <v/>
      </c>
      <c r="F894" s="90" t="str">
        <f t="shared" ca="1" si="183"/>
        <v/>
      </c>
      <c r="G894" s="91" t="str">
        <f t="shared" si="184"/>
        <v/>
      </c>
      <c r="H894" s="41" t="str">
        <f t="shared" si="185"/>
        <v/>
      </c>
      <c r="I894" s="92" t="str">
        <f t="shared" ca="1" si="186"/>
        <v/>
      </c>
      <c r="J894" s="28" t="str">
        <f t="shared" si="187"/>
        <v/>
      </c>
      <c r="K894" s="28" t="str">
        <f t="shared" si="188"/>
        <v/>
      </c>
      <c r="L894" s="28" t="str">
        <f t="shared" ca="1" si="189"/>
        <v/>
      </c>
      <c r="M894" s="28" t="str">
        <f t="shared" si="190"/>
        <v/>
      </c>
      <c r="N894" s="93" t="str">
        <f t="shared" si="191"/>
        <v/>
      </c>
      <c r="O894" s="94" t="str">
        <f t="shared" si="192"/>
        <v/>
      </c>
      <c r="P894" s="70">
        <f t="shared" si="193"/>
        <v>0</v>
      </c>
      <c r="Q894" s="28" t="str">
        <f t="shared" ca="1" si="194"/>
        <v/>
      </c>
      <c r="R894" s="28" t="str">
        <f t="shared" si="195"/>
        <v/>
      </c>
      <c r="S894" s="28" t="str">
        <f t="array" ref="S894">IF(ISBLANK(A894),"",INDEX(Info!$B$3:$H$6442,MATCH(J894,IF(Info!$D$3:$D$6442=K894,Info!$C$3:$C$6442),0),7))</f>
        <v/>
      </c>
    </row>
    <row r="895" spans="1:19" x14ac:dyDescent="0.25">
      <c r="A895" s="75"/>
      <c r="B895" s="75"/>
      <c r="C895" s="72"/>
      <c r="D895" s="72"/>
      <c r="E895" s="41" t="str">
        <f t="shared" si="182"/>
        <v/>
      </c>
      <c r="F895" s="90" t="str">
        <f t="shared" ca="1" si="183"/>
        <v/>
      </c>
      <c r="G895" s="91" t="str">
        <f t="shared" si="184"/>
        <v/>
      </c>
      <c r="H895" s="41" t="str">
        <f t="shared" si="185"/>
        <v/>
      </c>
      <c r="I895" s="92" t="str">
        <f t="shared" ca="1" si="186"/>
        <v/>
      </c>
      <c r="J895" s="28" t="str">
        <f t="shared" si="187"/>
        <v/>
      </c>
      <c r="K895" s="28" t="str">
        <f t="shared" si="188"/>
        <v/>
      </c>
      <c r="L895" s="28" t="str">
        <f t="shared" ca="1" si="189"/>
        <v/>
      </c>
      <c r="M895" s="28" t="str">
        <f t="shared" si="190"/>
        <v/>
      </c>
      <c r="N895" s="93" t="str">
        <f t="shared" si="191"/>
        <v/>
      </c>
      <c r="O895" s="94" t="str">
        <f t="shared" si="192"/>
        <v/>
      </c>
      <c r="P895" s="70">
        <f t="shared" si="193"/>
        <v>0</v>
      </c>
      <c r="Q895" s="28" t="str">
        <f t="shared" ca="1" si="194"/>
        <v/>
      </c>
      <c r="R895" s="28" t="str">
        <f t="shared" si="195"/>
        <v/>
      </c>
      <c r="S895" s="28" t="str">
        <f t="array" ref="S895">IF(ISBLANK(A895),"",INDEX(Info!$B$3:$H$6442,MATCH(J895,IF(Info!$D$3:$D$6442=K895,Info!$C$3:$C$6442),0),7))</f>
        <v/>
      </c>
    </row>
    <row r="896" spans="1:19" x14ac:dyDescent="0.25">
      <c r="A896" s="75"/>
      <c r="B896" s="75"/>
      <c r="C896" s="72"/>
      <c r="D896" s="72"/>
      <c r="E896" s="41" t="str">
        <f t="shared" si="182"/>
        <v/>
      </c>
      <c r="F896" s="90" t="str">
        <f t="shared" ca="1" si="183"/>
        <v/>
      </c>
      <c r="G896" s="91" t="str">
        <f t="shared" si="184"/>
        <v/>
      </c>
      <c r="H896" s="41" t="str">
        <f t="shared" si="185"/>
        <v/>
      </c>
      <c r="I896" s="92" t="str">
        <f t="shared" ca="1" si="186"/>
        <v/>
      </c>
      <c r="J896" s="28" t="str">
        <f t="shared" si="187"/>
        <v/>
      </c>
      <c r="K896" s="28" t="str">
        <f t="shared" si="188"/>
        <v/>
      </c>
      <c r="L896" s="28" t="str">
        <f t="shared" ca="1" si="189"/>
        <v/>
      </c>
      <c r="M896" s="28" t="str">
        <f t="shared" si="190"/>
        <v/>
      </c>
      <c r="N896" s="93" t="str">
        <f t="shared" si="191"/>
        <v/>
      </c>
      <c r="O896" s="94" t="str">
        <f t="shared" si="192"/>
        <v/>
      </c>
      <c r="P896" s="70">
        <f t="shared" si="193"/>
        <v>0</v>
      </c>
      <c r="Q896" s="28" t="str">
        <f t="shared" ca="1" si="194"/>
        <v/>
      </c>
      <c r="R896" s="28" t="str">
        <f t="shared" si="195"/>
        <v/>
      </c>
      <c r="S896" s="28" t="str">
        <f t="array" ref="S896">IF(ISBLANK(A896),"",INDEX(Info!$B$3:$H$6442,MATCH(J896,IF(Info!$D$3:$D$6442=K896,Info!$C$3:$C$6442),0),7))</f>
        <v/>
      </c>
    </row>
    <row r="897" spans="1:19" x14ac:dyDescent="0.25">
      <c r="A897" s="75"/>
      <c r="B897" s="75"/>
      <c r="C897" s="72"/>
      <c r="D897" s="72"/>
      <c r="E897" s="41" t="str">
        <f t="shared" si="182"/>
        <v/>
      </c>
      <c r="F897" s="90" t="str">
        <f t="shared" ca="1" si="183"/>
        <v/>
      </c>
      <c r="G897" s="91" t="str">
        <f t="shared" si="184"/>
        <v/>
      </c>
      <c r="H897" s="41" t="str">
        <f t="shared" si="185"/>
        <v/>
      </c>
      <c r="I897" s="92" t="str">
        <f t="shared" ca="1" si="186"/>
        <v/>
      </c>
      <c r="J897" s="28" t="str">
        <f t="shared" si="187"/>
        <v/>
      </c>
      <c r="K897" s="28" t="str">
        <f t="shared" si="188"/>
        <v/>
      </c>
      <c r="L897" s="28" t="str">
        <f t="shared" ca="1" si="189"/>
        <v/>
      </c>
      <c r="M897" s="28" t="str">
        <f t="shared" si="190"/>
        <v/>
      </c>
      <c r="N897" s="93" t="str">
        <f t="shared" si="191"/>
        <v/>
      </c>
      <c r="O897" s="94" t="str">
        <f t="shared" si="192"/>
        <v/>
      </c>
      <c r="P897" s="70">
        <f t="shared" si="193"/>
        <v>0</v>
      </c>
      <c r="Q897" s="28" t="str">
        <f t="shared" ca="1" si="194"/>
        <v/>
      </c>
      <c r="R897" s="28" t="str">
        <f t="shared" si="195"/>
        <v/>
      </c>
      <c r="S897" s="28" t="str">
        <f t="array" ref="S897">IF(ISBLANK(A897),"",INDEX(Info!$B$3:$H$6442,MATCH(J897,IF(Info!$D$3:$D$6442=K897,Info!$C$3:$C$6442),0),7))</f>
        <v/>
      </c>
    </row>
    <row r="898" spans="1:19" x14ac:dyDescent="0.25">
      <c r="A898" s="75"/>
      <c r="B898" s="75"/>
      <c r="C898" s="72"/>
      <c r="D898" s="72"/>
      <c r="E898" s="41" t="str">
        <f t="shared" si="182"/>
        <v/>
      </c>
      <c r="F898" s="90" t="str">
        <f t="shared" ca="1" si="183"/>
        <v/>
      </c>
      <c r="G898" s="91" t="str">
        <f t="shared" si="184"/>
        <v/>
      </c>
      <c r="H898" s="41" t="str">
        <f t="shared" si="185"/>
        <v/>
      </c>
      <c r="I898" s="92" t="str">
        <f t="shared" ca="1" si="186"/>
        <v/>
      </c>
      <c r="J898" s="28" t="str">
        <f t="shared" si="187"/>
        <v/>
      </c>
      <c r="K898" s="28" t="str">
        <f t="shared" si="188"/>
        <v/>
      </c>
      <c r="L898" s="28" t="str">
        <f t="shared" ca="1" si="189"/>
        <v/>
      </c>
      <c r="M898" s="28" t="str">
        <f t="shared" si="190"/>
        <v/>
      </c>
      <c r="N898" s="93" t="str">
        <f t="shared" si="191"/>
        <v/>
      </c>
      <c r="O898" s="94" t="str">
        <f t="shared" si="192"/>
        <v/>
      </c>
      <c r="P898" s="70">
        <f t="shared" si="193"/>
        <v>0</v>
      </c>
      <c r="Q898" s="28" t="str">
        <f t="shared" ca="1" si="194"/>
        <v/>
      </c>
      <c r="R898" s="28" t="str">
        <f t="shared" si="195"/>
        <v/>
      </c>
      <c r="S898" s="28" t="str">
        <f t="array" ref="S898">IF(ISBLANK(A898),"",INDEX(Info!$B$3:$H$6442,MATCH(J898,IF(Info!$D$3:$D$6442=K898,Info!$C$3:$C$6442),0),7))</f>
        <v/>
      </c>
    </row>
    <row r="899" spans="1:19" x14ac:dyDescent="0.25">
      <c r="A899" s="75"/>
      <c r="B899" s="75"/>
      <c r="C899" s="72"/>
      <c r="D899" s="72"/>
      <c r="E899" s="41" t="str">
        <f t="shared" si="182"/>
        <v/>
      </c>
      <c r="F899" s="90" t="str">
        <f t="shared" ca="1" si="183"/>
        <v/>
      </c>
      <c r="G899" s="91" t="str">
        <f t="shared" si="184"/>
        <v/>
      </c>
      <c r="H899" s="41" t="str">
        <f t="shared" si="185"/>
        <v/>
      </c>
      <c r="I899" s="92" t="str">
        <f t="shared" ca="1" si="186"/>
        <v/>
      </c>
      <c r="J899" s="28" t="str">
        <f t="shared" si="187"/>
        <v/>
      </c>
      <c r="K899" s="28" t="str">
        <f t="shared" si="188"/>
        <v/>
      </c>
      <c r="L899" s="28" t="str">
        <f t="shared" ca="1" si="189"/>
        <v/>
      </c>
      <c r="M899" s="28" t="str">
        <f t="shared" si="190"/>
        <v/>
      </c>
      <c r="N899" s="93" t="str">
        <f t="shared" si="191"/>
        <v/>
      </c>
      <c r="O899" s="94" t="str">
        <f t="shared" si="192"/>
        <v/>
      </c>
      <c r="P899" s="70">
        <f t="shared" si="193"/>
        <v>0</v>
      </c>
      <c r="Q899" s="28" t="str">
        <f t="shared" ca="1" si="194"/>
        <v/>
      </c>
      <c r="R899" s="28" t="str">
        <f t="shared" si="195"/>
        <v/>
      </c>
      <c r="S899" s="28" t="str">
        <f t="array" ref="S899">IF(ISBLANK(A899),"",INDEX(Info!$B$3:$H$6442,MATCH(J899,IF(Info!$D$3:$D$6442=K899,Info!$C$3:$C$6442),0),7))</f>
        <v/>
      </c>
    </row>
    <row r="900" spans="1:19" x14ac:dyDescent="0.25">
      <c r="A900" s="75"/>
      <c r="B900" s="75"/>
      <c r="C900" s="72"/>
      <c r="D900" s="72"/>
      <c r="E900" s="41" t="str">
        <f t="shared" ref="E900:E963" si="196">IF(OR(ISNA(INDEX($S:$S,ROW())),ISBLANK(INDEX($A:$A,ROW()))),"",RIGHT(INDEX($S:$S,ROW()),LEN(INDEX($S:$S,ROW()))-FIND("$",INDEX($S:$S,ROW()))))</f>
        <v/>
      </c>
      <c r="F900" s="90" t="str">
        <f t="shared" ref="F900:F963" ca="1" si="19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900" s="91" t="str">
        <f t="shared" ref="G900:G963" si="19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900" s="41" t="str">
        <f t="shared" ref="H900:H963" si="199">IF(ISBLANK(INDEX($A:$A,ROW())),"",IF(AND(ISNUMBER(INDEX($F:$F,ROW())),ISNUMBER(INDEX($G:$G,ROW()))),SUMPRODUCT(INDEX($F:$F,ROW()),INDEX($G:$G,ROW())),"Onbekend"))</f>
        <v/>
      </c>
      <c r="I900" s="92" t="str">
        <f t="shared" ref="I900:I963" ca="1" si="20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900" s="28" t="str">
        <f t="shared" ref="J900:J963" si="201">IF(ISBLANK(INDEX($A:$A,ROW())),"",IF(AND(COUNT(LOOKUP("E",INDEX($A:$A,ROW())))=0,LEN(INDEX($A:$A,ROW()))&lt;7),TEXT(INDEX($A:$A,ROW()),"000000"),INDEX($A:$A,ROW())))</f>
        <v/>
      </c>
      <c r="K900" s="28" t="str">
        <f t="shared" ref="K900:K963" si="202">IF(ISBLANK(INDEX($B:$B,ROW())),"",TEXT(INDEX($B:$B,ROW()),"000000000"))</f>
        <v/>
      </c>
      <c r="L900" s="28" t="str">
        <f t="shared" ref="L900:L963" ca="1" si="203">IF(ISBLANK(INDEX($A:$A,ROW())),"",SUMPRODUCT(--ISERROR(INDIRECT("A"&amp;INDEX(ROW(),1)&amp;":H"&amp;INDEX(ROW(),1))))&gt;0)</f>
        <v/>
      </c>
      <c r="M900" s="28" t="str">
        <f t="shared" ref="M900:M963" si="204">IF(ISBLANK(INDEX($A:$A,ROW())),"",SUMPRODUCT(--($J$3:$J$6442&amp;$K$3:$K$6442=INDEX($J:$J,ROW())&amp;INDEX($K:$K,ROW())))&gt;1)</f>
        <v/>
      </c>
      <c r="N900" s="93" t="str">
        <f t="shared" ref="N900:N963" si="205">IF(INDEX($S:$S,ROW())="","",IFERROR((LEFT(INDEX($S:$S,ROW()),FIND("#",INDEX($S:$S,ROW()))-1)/100),(LEFT(INDEX($S:$S,ROW()),FIND("#",INDEX($S:$S,ROW()))-1))))</f>
        <v/>
      </c>
      <c r="O900" s="94" t="str">
        <f t="shared" ref="O900:O963" si="20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900" s="70">
        <f t="shared" ref="P900:P963" si="207">IF(INDEX($S:$S,ROW())="",0,MID(INDEX($S:$S,ROW()),FIND("@",INDEX($S:$S,ROW()))+1,FIND("$",RIGHT(INDEX($S:$S,ROW()), LEN(INDEX($S:$S,ROW()))-FIND("@",INDEX($S:$S,ROW()),1)),1)-1))*1</f>
        <v>0</v>
      </c>
      <c r="Q900" s="28" t="str">
        <f t="shared" ref="Q900:Q963" ca="1" si="208">IF(OR(ISBLANK(INDEX($A:$A,ROW())),INDEX($L:$L,ROW())=TRUE),"",INDEX($D:$D,ROW()))</f>
        <v/>
      </c>
      <c r="R900" s="28" t="str">
        <f t="shared" ref="R900:R963" si="20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900" s="28" t="str">
        <f t="array" ref="S900">IF(ISBLANK(A900),"",INDEX(Info!$B$3:$H$6442,MATCH(J900,IF(Info!$D$3:$D$6442=K900,Info!$C$3:$C$6442),0),7))</f>
        <v/>
      </c>
    </row>
    <row r="901" spans="1:19" x14ac:dyDescent="0.25">
      <c r="A901" s="75"/>
      <c r="B901" s="75"/>
      <c r="C901" s="72"/>
      <c r="D901" s="72"/>
      <c r="E901" s="41" t="str">
        <f t="shared" si="196"/>
        <v/>
      </c>
      <c r="F901" s="90" t="str">
        <f t="shared" ca="1" si="197"/>
        <v/>
      </c>
      <c r="G901" s="91" t="str">
        <f t="shared" si="198"/>
        <v/>
      </c>
      <c r="H901" s="41" t="str">
        <f t="shared" si="199"/>
        <v/>
      </c>
      <c r="I901" s="92" t="str">
        <f t="shared" ca="1" si="200"/>
        <v/>
      </c>
      <c r="J901" s="28" t="str">
        <f t="shared" si="201"/>
        <v/>
      </c>
      <c r="K901" s="28" t="str">
        <f t="shared" si="202"/>
        <v/>
      </c>
      <c r="L901" s="28" t="str">
        <f t="shared" ca="1" si="203"/>
        <v/>
      </c>
      <c r="M901" s="28" t="str">
        <f t="shared" si="204"/>
        <v/>
      </c>
      <c r="N901" s="93" t="str">
        <f t="shared" si="205"/>
        <v/>
      </c>
      <c r="O901" s="94" t="str">
        <f t="shared" si="206"/>
        <v/>
      </c>
      <c r="P901" s="70">
        <f t="shared" si="207"/>
        <v>0</v>
      </c>
      <c r="Q901" s="28" t="str">
        <f t="shared" ca="1" si="208"/>
        <v/>
      </c>
      <c r="R901" s="28" t="str">
        <f t="shared" si="209"/>
        <v/>
      </c>
      <c r="S901" s="28" t="str">
        <f t="array" ref="S901">IF(ISBLANK(A901),"",INDEX(Info!$B$3:$H$6442,MATCH(J901,IF(Info!$D$3:$D$6442=K901,Info!$C$3:$C$6442),0),7))</f>
        <v/>
      </c>
    </row>
    <row r="902" spans="1:19" x14ac:dyDescent="0.25">
      <c r="A902" s="75"/>
      <c r="B902" s="75"/>
      <c r="C902" s="72"/>
      <c r="D902" s="72"/>
      <c r="E902" s="41" t="str">
        <f t="shared" si="196"/>
        <v/>
      </c>
      <c r="F902" s="90" t="str">
        <f t="shared" ca="1" si="197"/>
        <v/>
      </c>
      <c r="G902" s="91" t="str">
        <f t="shared" si="198"/>
        <v/>
      </c>
      <c r="H902" s="41" t="str">
        <f t="shared" si="199"/>
        <v/>
      </c>
      <c r="I902" s="92" t="str">
        <f t="shared" ca="1" si="200"/>
        <v/>
      </c>
      <c r="J902" s="28" t="str">
        <f t="shared" si="201"/>
        <v/>
      </c>
      <c r="K902" s="28" t="str">
        <f t="shared" si="202"/>
        <v/>
      </c>
      <c r="L902" s="28" t="str">
        <f t="shared" ca="1" si="203"/>
        <v/>
      </c>
      <c r="M902" s="28" t="str">
        <f t="shared" si="204"/>
        <v/>
      </c>
      <c r="N902" s="93" t="str">
        <f t="shared" si="205"/>
        <v/>
      </c>
      <c r="O902" s="94" t="str">
        <f t="shared" si="206"/>
        <v/>
      </c>
      <c r="P902" s="70">
        <f t="shared" si="207"/>
        <v>0</v>
      </c>
      <c r="Q902" s="28" t="str">
        <f t="shared" ca="1" si="208"/>
        <v/>
      </c>
      <c r="R902" s="28" t="str">
        <f t="shared" si="209"/>
        <v/>
      </c>
      <c r="S902" s="28" t="str">
        <f t="array" ref="S902">IF(ISBLANK(A902),"",INDEX(Info!$B$3:$H$6442,MATCH(J902,IF(Info!$D$3:$D$6442=K902,Info!$C$3:$C$6442),0),7))</f>
        <v/>
      </c>
    </row>
    <row r="903" spans="1:19" x14ac:dyDescent="0.25">
      <c r="A903" s="75"/>
      <c r="B903" s="75"/>
      <c r="C903" s="72"/>
      <c r="D903" s="72"/>
      <c r="E903" s="41" t="str">
        <f t="shared" si="196"/>
        <v/>
      </c>
      <c r="F903" s="90" t="str">
        <f t="shared" ca="1" si="197"/>
        <v/>
      </c>
      <c r="G903" s="91" t="str">
        <f t="shared" si="198"/>
        <v/>
      </c>
      <c r="H903" s="41" t="str">
        <f t="shared" si="199"/>
        <v/>
      </c>
      <c r="I903" s="92" t="str">
        <f t="shared" ca="1" si="200"/>
        <v/>
      </c>
      <c r="J903" s="28" t="str">
        <f t="shared" si="201"/>
        <v/>
      </c>
      <c r="K903" s="28" t="str">
        <f t="shared" si="202"/>
        <v/>
      </c>
      <c r="L903" s="28" t="str">
        <f t="shared" ca="1" si="203"/>
        <v/>
      </c>
      <c r="M903" s="28" t="str">
        <f t="shared" si="204"/>
        <v/>
      </c>
      <c r="N903" s="93" t="str">
        <f t="shared" si="205"/>
        <v/>
      </c>
      <c r="O903" s="94" t="str">
        <f t="shared" si="206"/>
        <v/>
      </c>
      <c r="P903" s="70">
        <f t="shared" si="207"/>
        <v>0</v>
      </c>
      <c r="Q903" s="28" t="str">
        <f t="shared" ca="1" si="208"/>
        <v/>
      </c>
      <c r="R903" s="28" t="str">
        <f t="shared" si="209"/>
        <v/>
      </c>
      <c r="S903" s="28" t="str">
        <f t="array" ref="S903">IF(ISBLANK(A903),"",INDEX(Info!$B$3:$H$6442,MATCH(J903,IF(Info!$D$3:$D$6442=K903,Info!$C$3:$C$6442),0),7))</f>
        <v/>
      </c>
    </row>
    <row r="904" spans="1:19" x14ac:dyDescent="0.25">
      <c r="A904" s="75"/>
      <c r="B904" s="75"/>
      <c r="C904" s="72"/>
      <c r="D904" s="72"/>
      <c r="E904" s="41" t="str">
        <f t="shared" si="196"/>
        <v/>
      </c>
      <c r="F904" s="90" t="str">
        <f t="shared" ca="1" si="197"/>
        <v/>
      </c>
      <c r="G904" s="91" t="str">
        <f t="shared" si="198"/>
        <v/>
      </c>
      <c r="H904" s="41" t="str">
        <f t="shared" si="199"/>
        <v/>
      </c>
      <c r="I904" s="92" t="str">
        <f t="shared" ca="1" si="200"/>
        <v/>
      </c>
      <c r="J904" s="28" t="str">
        <f t="shared" si="201"/>
        <v/>
      </c>
      <c r="K904" s="28" t="str">
        <f t="shared" si="202"/>
        <v/>
      </c>
      <c r="L904" s="28" t="str">
        <f t="shared" ca="1" si="203"/>
        <v/>
      </c>
      <c r="M904" s="28" t="str">
        <f t="shared" si="204"/>
        <v/>
      </c>
      <c r="N904" s="93" t="str">
        <f t="shared" si="205"/>
        <v/>
      </c>
      <c r="O904" s="94" t="str">
        <f t="shared" si="206"/>
        <v/>
      </c>
      <c r="P904" s="70">
        <f t="shared" si="207"/>
        <v>0</v>
      </c>
      <c r="Q904" s="28" t="str">
        <f t="shared" ca="1" si="208"/>
        <v/>
      </c>
      <c r="R904" s="28" t="str">
        <f t="shared" si="209"/>
        <v/>
      </c>
      <c r="S904" s="28" t="str">
        <f t="array" ref="S904">IF(ISBLANK(A904),"",INDEX(Info!$B$3:$H$6442,MATCH(J904,IF(Info!$D$3:$D$6442=K904,Info!$C$3:$C$6442),0),7))</f>
        <v/>
      </c>
    </row>
    <row r="905" spans="1:19" x14ac:dyDescent="0.25">
      <c r="A905" s="75"/>
      <c r="B905" s="75"/>
      <c r="C905" s="72"/>
      <c r="D905" s="72"/>
      <c r="E905" s="41" t="str">
        <f t="shared" si="196"/>
        <v/>
      </c>
      <c r="F905" s="90" t="str">
        <f t="shared" ca="1" si="197"/>
        <v/>
      </c>
      <c r="G905" s="91" t="str">
        <f t="shared" si="198"/>
        <v/>
      </c>
      <c r="H905" s="41" t="str">
        <f t="shared" si="199"/>
        <v/>
      </c>
      <c r="I905" s="92" t="str">
        <f t="shared" ca="1" si="200"/>
        <v/>
      </c>
      <c r="J905" s="28" t="str">
        <f t="shared" si="201"/>
        <v/>
      </c>
      <c r="K905" s="28" t="str">
        <f t="shared" si="202"/>
        <v/>
      </c>
      <c r="L905" s="28" t="str">
        <f t="shared" ca="1" si="203"/>
        <v/>
      </c>
      <c r="M905" s="28" t="str">
        <f t="shared" si="204"/>
        <v/>
      </c>
      <c r="N905" s="93" t="str">
        <f t="shared" si="205"/>
        <v/>
      </c>
      <c r="O905" s="94" t="str">
        <f t="shared" si="206"/>
        <v/>
      </c>
      <c r="P905" s="70">
        <f t="shared" si="207"/>
        <v>0</v>
      </c>
      <c r="Q905" s="28" t="str">
        <f t="shared" ca="1" si="208"/>
        <v/>
      </c>
      <c r="R905" s="28" t="str">
        <f t="shared" si="209"/>
        <v/>
      </c>
      <c r="S905" s="28" t="str">
        <f t="array" ref="S905">IF(ISBLANK(A905),"",INDEX(Info!$B$3:$H$6442,MATCH(J905,IF(Info!$D$3:$D$6442=K905,Info!$C$3:$C$6442),0),7))</f>
        <v/>
      </c>
    </row>
    <row r="906" spans="1:19" x14ac:dyDescent="0.25">
      <c r="A906" s="75"/>
      <c r="B906" s="75"/>
      <c r="C906" s="72"/>
      <c r="D906" s="72"/>
      <c r="E906" s="41" t="str">
        <f t="shared" si="196"/>
        <v/>
      </c>
      <c r="F906" s="90" t="str">
        <f t="shared" ca="1" si="197"/>
        <v/>
      </c>
      <c r="G906" s="91" t="str">
        <f t="shared" si="198"/>
        <v/>
      </c>
      <c r="H906" s="41" t="str">
        <f t="shared" si="199"/>
        <v/>
      </c>
      <c r="I906" s="92" t="str">
        <f t="shared" ca="1" si="200"/>
        <v/>
      </c>
      <c r="J906" s="28" t="str">
        <f t="shared" si="201"/>
        <v/>
      </c>
      <c r="K906" s="28" t="str">
        <f t="shared" si="202"/>
        <v/>
      </c>
      <c r="L906" s="28" t="str">
        <f t="shared" ca="1" si="203"/>
        <v/>
      </c>
      <c r="M906" s="28" t="str">
        <f t="shared" si="204"/>
        <v/>
      </c>
      <c r="N906" s="93" t="str">
        <f t="shared" si="205"/>
        <v/>
      </c>
      <c r="O906" s="94" t="str">
        <f t="shared" si="206"/>
        <v/>
      </c>
      <c r="P906" s="70">
        <f t="shared" si="207"/>
        <v>0</v>
      </c>
      <c r="Q906" s="28" t="str">
        <f t="shared" ca="1" si="208"/>
        <v/>
      </c>
      <c r="R906" s="28" t="str">
        <f t="shared" si="209"/>
        <v/>
      </c>
      <c r="S906" s="28" t="str">
        <f t="array" ref="S906">IF(ISBLANK(A906),"",INDEX(Info!$B$3:$H$6442,MATCH(J906,IF(Info!$D$3:$D$6442=K906,Info!$C$3:$C$6442),0),7))</f>
        <v/>
      </c>
    </row>
    <row r="907" spans="1:19" x14ac:dyDescent="0.25">
      <c r="A907" s="75"/>
      <c r="B907" s="75"/>
      <c r="C907" s="72"/>
      <c r="D907" s="72"/>
      <c r="E907" s="41" t="str">
        <f t="shared" si="196"/>
        <v/>
      </c>
      <c r="F907" s="90" t="str">
        <f t="shared" ca="1" si="197"/>
        <v/>
      </c>
      <c r="G907" s="91" t="str">
        <f t="shared" si="198"/>
        <v/>
      </c>
      <c r="H907" s="41" t="str">
        <f t="shared" si="199"/>
        <v/>
      </c>
      <c r="I907" s="92" t="str">
        <f t="shared" ca="1" si="200"/>
        <v/>
      </c>
      <c r="J907" s="28" t="str">
        <f t="shared" si="201"/>
        <v/>
      </c>
      <c r="K907" s="28" t="str">
        <f t="shared" si="202"/>
        <v/>
      </c>
      <c r="L907" s="28" t="str">
        <f t="shared" ca="1" si="203"/>
        <v/>
      </c>
      <c r="M907" s="28" t="str">
        <f t="shared" si="204"/>
        <v/>
      </c>
      <c r="N907" s="93" t="str">
        <f t="shared" si="205"/>
        <v/>
      </c>
      <c r="O907" s="94" t="str">
        <f t="shared" si="206"/>
        <v/>
      </c>
      <c r="P907" s="70">
        <f t="shared" si="207"/>
        <v>0</v>
      </c>
      <c r="Q907" s="28" t="str">
        <f t="shared" ca="1" si="208"/>
        <v/>
      </c>
      <c r="R907" s="28" t="str">
        <f t="shared" si="209"/>
        <v/>
      </c>
      <c r="S907" s="28" t="str">
        <f t="array" ref="S907">IF(ISBLANK(A907),"",INDEX(Info!$B$3:$H$6442,MATCH(J907,IF(Info!$D$3:$D$6442=K907,Info!$C$3:$C$6442),0),7))</f>
        <v/>
      </c>
    </row>
    <row r="908" spans="1:19" x14ac:dyDescent="0.25">
      <c r="A908" s="75"/>
      <c r="B908" s="75"/>
      <c r="C908" s="72"/>
      <c r="D908" s="72"/>
      <c r="E908" s="41" t="str">
        <f t="shared" si="196"/>
        <v/>
      </c>
      <c r="F908" s="90" t="str">
        <f t="shared" ca="1" si="197"/>
        <v/>
      </c>
      <c r="G908" s="91" t="str">
        <f t="shared" si="198"/>
        <v/>
      </c>
      <c r="H908" s="41" t="str">
        <f t="shared" si="199"/>
        <v/>
      </c>
      <c r="I908" s="92" t="str">
        <f t="shared" ca="1" si="200"/>
        <v/>
      </c>
      <c r="J908" s="28" t="str">
        <f t="shared" si="201"/>
        <v/>
      </c>
      <c r="K908" s="28" t="str">
        <f t="shared" si="202"/>
        <v/>
      </c>
      <c r="L908" s="28" t="str">
        <f t="shared" ca="1" si="203"/>
        <v/>
      </c>
      <c r="M908" s="28" t="str">
        <f t="shared" si="204"/>
        <v/>
      </c>
      <c r="N908" s="93" t="str">
        <f t="shared" si="205"/>
        <v/>
      </c>
      <c r="O908" s="94" t="str">
        <f t="shared" si="206"/>
        <v/>
      </c>
      <c r="P908" s="70">
        <f t="shared" si="207"/>
        <v>0</v>
      </c>
      <c r="Q908" s="28" t="str">
        <f t="shared" ca="1" si="208"/>
        <v/>
      </c>
      <c r="R908" s="28" t="str">
        <f t="shared" si="209"/>
        <v/>
      </c>
      <c r="S908" s="28" t="str">
        <f t="array" ref="S908">IF(ISBLANK(A908),"",INDEX(Info!$B$3:$H$6442,MATCH(J908,IF(Info!$D$3:$D$6442=K908,Info!$C$3:$C$6442),0),7))</f>
        <v/>
      </c>
    </row>
    <row r="909" spans="1:19" x14ac:dyDescent="0.25">
      <c r="A909" s="75"/>
      <c r="B909" s="75"/>
      <c r="C909" s="72"/>
      <c r="D909" s="72"/>
      <c r="E909" s="41" t="str">
        <f t="shared" si="196"/>
        <v/>
      </c>
      <c r="F909" s="90" t="str">
        <f t="shared" ca="1" si="197"/>
        <v/>
      </c>
      <c r="G909" s="91" t="str">
        <f t="shared" si="198"/>
        <v/>
      </c>
      <c r="H909" s="41" t="str">
        <f t="shared" si="199"/>
        <v/>
      </c>
      <c r="I909" s="92" t="str">
        <f t="shared" ca="1" si="200"/>
        <v/>
      </c>
      <c r="J909" s="28" t="str">
        <f t="shared" si="201"/>
        <v/>
      </c>
      <c r="K909" s="28" t="str">
        <f t="shared" si="202"/>
        <v/>
      </c>
      <c r="L909" s="28" t="str">
        <f t="shared" ca="1" si="203"/>
        <v/>
      </c>
      <c r="M909" s="28" t="str">
        <f t="shared" si="204"/>
        <v/>
      </c>
      <c r="N909" s="93" t="str">
        <f t="shared" si="205"/>
        <v/>
      </c>
      <c r="O909" s="94" t="str">
        <f t="shared" si="206"/>
        <v/>
      </c>
      <c r="P909" s="70">
        <f t="shared" si="207"/>
        <v>0</v>
      </c>
      <c r="Q909" s="28" t="str">
        <f t="shared" ca="1" si="208"/>
        <v/>
      </c>
      <c r="R909" s="28" t="str">
        <f t="shared" si="209"/>
        <v/>
      </c>
      <c r="S909" s="28" t="str">
        <f t="array" ref="S909">IF(ISBLANK(A909),"",INDEX(Info!$B$3:$H$6442,MATCH(J909,IF(Info!$D$3:$D$6442=K909,Info!$C$3:$C$6442),0),7))</f>
        <v/>
      </c>
    </row>
    <row r="910" spans="1:19" x14ac:dyDescent="0.25">
      <c r="A910" s="75"/>
      <c r="B910" s="75"/>
      <c r="C910" s="72"/>
      <c r="D910" s="72"/>
      <c r="E910" s="41" t="str">
        <f t="shared" si="196"/>
        <v/>
      </c>
      <c r="F910" s="90" t="str">
        <f t="shared" ca="1" si="197"/>
        <v/>
      </c>
      <c r="G910" s="91" t="str">
        <f t="shared" si="198"/>
        <v/>
      </c>
      <c r="H910" s="41" t="str">
        <f t="shared" si="199"/>
        <v/>
      </c>
      <c r="I910" s="92" t="str">
        <f t="shared" ca="1" si="200"/>
        <v/>
      </c>
      <c r="J910" s="28" t="str">
        <f t="shared" si="201"/>
        <v/>
      </c>
      <c r="K910" s="28" t="str">
        <f t="shared" si="202"/>
        <v/>
      </c>
      <c r="L910" s="28" t="str">
        <f t="shared" ca="1" si="203"/>
        <v/>
      </c>
      <c r="M910" s="28" t="str">
        <f t="shared" si="204"/>
        <v/>
      </c>
      <c r="N910" s="93" t="str">
        <f t="shared" si="205"/>
        <v/>
      </c>
      <c r="O910" s="94" t="str">
        <f t="shared" si="206"/>
        <v/>
      </c>
      <c r="P910" s="70">
        <f t="shared" si="207"/>
        <v>0</v>
      </c>
      <c r="Q910" s="28" t="str">
        <f t="shared" ca="1" si="208"/>
        <v/>
      </c>
      <c r="R910" s="28" t="str">
        <f t="shared" si="209"/>
        <v/>
      </c>
      <c r="S910" s="28" t="str">
        <f t="array" ref="S910">IF(ISBLANK(A910),"",INDEX(Info!$B$3:$H$6442,MATCH(J910,IF(Info!$D$3:$D$6442=K910,Info!$C$3:$C$6442),0),7))</f>
        <v/>
      </c>
    </row>
    <row r="911" spans="1:19" x14ac:dyDescent="0.25">
      <c r="A911" s="75"/>
      <c r="B911" s="75"/>
      <c r="C911" s="72"/>
      <c r="D911" s="72"/>
      <c r="E911" s="41" t="str">
        <f t="shared" si="196"/>
        <v/>
      </c>
      <c r="F911" s="90" t="str">
        <f t="shared" ca="1" si="197"/>
        <v/>
      </c>
      <c r="G911" s="91" t="str">
        <f t="shared" si="198"/>
        <v/>
      </c>
      <c r="H911" s="41" t="str">
        <f t="shared" si="199"/>
        <v/>
      </c>
      <c r="I911" s="92" t="str">
        <f t="shared" ca="1" si="200"/>
        <v/>
      </c>
      <c r="J911" s="28" t="str">
        <f t="shared" si="201"/>
        <v/>
      </c>
      <c r="K911" s="28" t="str">
        <f t="shared" si="202"/>
        <v/>
      </c>
      <c r="L911" s="28" t="str">
        <f t="shared" ca="1" si="203"/>
        <v/>
      </c>
      <c r="M911" s="28" t="str">
        <f t="shared" si="204"/>
        <v/>
      </c>
      <c r="N911" s="93" t="str">
        <f t="shared" si="205"/>
        <v/>
      </c>
      <c r="O911" s="94" t="str">
        <f t="shared" si="206"/>
        <v/>
      </c>
      <c r="P911" s="70">
        <f t="shared" si="207"/>
        <v>0</v>
      </c>
      <c r="Q911" s="28" t="str">
        <f t="shared" ca="1" si="208"/>
        <v/>
      </c>
      <c r="R911" s="28" t="str">
        <f t="shared" si="209"/>
        <v/>
      </c>
      <c r="S911" s="28" t="str">
        <f t="array" ref="S911">IF(ISBLANK(A911),"",INDEX(Info!$B$3:$H$6442,MATCH(J911,IF(Info!$D$3:$D$6442=K911,Info!$C$3:$C$6442),0),7))</f>
        <v/>
      </c>
    </row>
    <row r="912" spans="1:19" x14ac:dyDescent="0.25">
      <c r="A912" s="75"/>
      <c r="B912" s="75"/>
      <c r="C912" s="72"/>
      <c r="D912" s="72"/>
      <c r="E912" s="41" t="str">
        <f t="shared" si="196"/>
        <v/>
      </c>
      <c r="F912" s="90" t="str">
        <f t="shared" ca="1" si="197"/>
        <v/>
      </c>
      <c r="G912" s="91" t="str">
        <f t="shared" si="198"/>
        <v/>
      </c>
      <c r="H912" s="41" t="str">
        <f t="shared" si="199"/>
        <v/>
      </c>
      <c r="I912" s="92" t="str">
        <f t="shared" ca="1" si="200"/>
        <v/>
      </c>
      <c r="J912" s="28" t="str">
        <f t="shared" si="201"/>
        <v/>
      </c>
      <c r="K912" s="28" t="str">
        <f t="shared" si="202"/>
        <v/>
      </c>
      <c r="L912" s="28" t="str">
        <f t="shared" ca="1" si="203"/>
        <v/>
      </c>
      <c r="M912" s="28" t="str">
        <f t="shared" si="204"/>
        <v/>
      </c>
      <c r="N912" s="93" t="str">
        <f t="shared" si="205"/>
        <v/>
      </c>
      <c r="O912" s="94" t="str">
        <f t="shared" si="206"/>
        <v/>
      </c>
      <c r="P912" s="70">
        <f t="shared" si="207"/>
        <v>0</v>
      </c>
      <c r="Q912" s="28" t="str">
        <f t="shared" ca="1" si="208"/>
        <v/>
      </c>
      <c r="R912" s="28" t="str">
        <f t="shared" si="209"/>
        <v/>
      </c>
      <c r="S912" s="28" t="str">
        <f t="array" ref="S912">IF(ISBLANK(A912),"",INDEX(Info!$B$3:$H$6442,MATCH(J912,IF(Info!$D$3:$D$6442=K912,Info!$C$3:$C$6442),0),7))</f>
        <v/>
      </c>
    </row>
    <row r="913" spans="1:19" x14ac:dyDescent="0.25">
      <c r="A913" s="75"/>
      <c r="B913" s="75"/>
      <c r="C913" s="72"/>
      <c r="D913" s="72"/>
      <c r="E913" s="41" t="str">
        <f t="shared" si="196"/>
        <v/>
      </c>
      <c r="F913" s="90" t="str">
        <f t="shared" ca="1" si="197"/>
        <v/>
      </c>
      <c r="G913" s="91" t="str">
        <f t="shared" si="198"/>
        <v/>
      </c>
      <c r="H913" s="41" t="str">
        <f t="shared" si="199"/>
        <v/>
      </c>
      <c r="I913" s="92" t="str">
        <f t="shared" ca="1" si="200"/>
        <v/>
      </c>
      <c r="J913" s="28" t="str">
        <f t="shared" si="201"/>
        <v/>
      </c>
      <c r="K913" s="28" t="str">
        <f t="shared" si="202"/>
        <v/>
      </c>
      <c r="L913" s="28" t="str">
        <f t="shared" ca="1" si="203"/>
        <v/>
      </c>
      <c r="M913" s="28" t="str">
        <f t="shared" si="204"/>
        <v/>
      </c>
      <c r="N913" s="93" t="str">
        <f t="shared" si="205"/>
        <v/>
      </c>
      <c r="O913" s="94" t="str">
        <f t="shared" si="206"/>
        <v/>
      </c>
      <c r="P913" s="70">
        <f t="shared" si="207"/>
        <v>0</v>
      </c>
      <c r="Q913" s="28" t="str">
        <f t="shared" ca="1" si="208"/>
        <v/>
      </c>
      <c r="R913" s="28" t="str">
        <f t="shared" si="209"/>
        <v/>
      </c>
      <c r="S913" s="28" t="str">
        <f t="array" ref="S913">IF(ISBLANK(A913),"",INDEX(Info!$B$3:$H$6442,MATCH(J913,IF(Info!$D$3:$D$6442=K913,Info!$C$3:$C$6442),0),7))</f>
        <v/>
      </c>
    </row>
    <row r="914" spans="1:19" x14ac:dyDescent="0.25">
      <c r="A914" s="75"/>
      <c r="B914" s="75"/>
      <c r="C914" s="72"/>
      <c r="D914" s="72"/>
      <c r="E914" s="41" t="str">
        <f t="shared" si="196"/>
        <v/>
      </c>
      <c r="F914" s="90" t="str">
        <f t="shared" ca="1" si="197"/>
        <v/>
      </c>
      <c r="G914" s="91" t="str">
        <f t="shared" si="198"/>
        <v/>
      </c>
      <c r="H914" s="41" t="str">
        <f t="shared" si="199"/>
        <v/>
      </c>
      <c r="I914" s="92" t="str">
        <f t="shared" ca="1" si="200"/>
        <v/>
      </c>
      <c r="J914" s="28" t="str">
        <f t="shared" si="201"/>
        <v/>
      </c>
      <c r="K914" s="28" t="str">
        <f t="shared" si="202"/>
        <v/>
      </c>
      <c r="L914" s="28" t="str">
        <f t="shared" ca="1" si="203"/>
        <v/>
      </c>
      <c r="M914" s="28" t="str">
        <f t="shared" si="204"/>
        <v/>
      </c>
      <c r="N914" s="93" t="str">
        <f t="shared" si="205"/>
        <v/>
      </c>
      <c r="O914" s="94" t="str">
        <f t="shared" si="206"/>
        <v/>
      </c>
      <c r="P914" s="70">
        <f t="shared" si="207"/>
        <v>0</v>
      </c>
      <c r="Q914" s="28" t="str">
        <f t="shared" ca="1" si="208"/>
        <v/>
      </c>
      <c r="R914" s="28" t="str">
        <f t="shared" si="209"/>
        <v/>
      </c>
      <c r="S914" s="28" t="str">
        <f t="array" ref="S914">IF(ISBLANK(A914),"",INDEX(Info!$B$3:$H$6442,MATCH(J914,IF(Info!$D$3:$D$6442=K914,Info!$C$3:$C$6442),0),7))</f>
        <v/>
      </c>
    </row>
    <row r="915" spans="1:19" x14ac:dyDescent="0.25">
      <c r="A915" s="75"/>
      <c r="B915" s="75"/>
      <c r="C915" s="72"/>
      <c r="D915" s="72"/>
      <c r="E915" s="41" t="str">
        <f t="shared" si="196"/>
        <v/>
      </c>
      <c r="F915" s="90" t="str">
        <f t="shared" ca="1" si="197"/>
        <v/>
      </c>
      <c r="G915" s="91" t="str">
        <f t="shared" si="198"/>
        <v/>
      </c>
      <c r="H915" s="41" t="str">
        <f t="shared" si="199"/>
        <v/>
      </c>
      <c r="I915" s="92" t="str">
        <f t="shared" ca="1" si="200"/>
        <v/>
      </c>
      <c r="J915" s="28" t="str">
        <f t="shared" si="201"/>
        <v/>
      </c>
      <c r="K915" s="28" t="str">
        <f t="shared" si="202"/>
        <v/>
      </c>
      <c r="L915" s="28" t="str">
        <f t="shared" ca="1" si="203"/>
        <v/>
      </c>
      <c r="M915" s="28" t="str">
        <f t="shared" si="204"/>
        <v/>
      </c>
      <c r="N915" s="93" t="str">
        <f t="shared" si="205"/>
        <v/>
      </c>
      <c r="O915" s="94" t="str">
        <f t="shared" si="206"/>
        <v/>
      </c>
      <c r="P915" s="70">
        <f t="shared" si="207"/>
        <v>0</v>
      </c>
      <c r="Q915" s="28" t="str">
        <f t="shared" ca="1" si="208"/>
        <v/>
      </c>
      <c r="R915" s="28" t="str">
        <f t="shared" si="209"/>
        <v/>
      </c>
      <c r="S915" s="28" t="str">
        <f t="array" ref="S915">IF(ISBLANK(A915),"",INDEX(Info!$B$3:$H$6442,MATCH(J915,IF(Info!$D$3:$D$6442=K915,Info!$C$3:$C$6442),0),7))</f>
        <v/>
      </c>
    </row>
    <row r="916" spans="1:19" x14ac:dyDescent="0.25">
      <c r="A916" s="75"/>
      <c r="B916" s="75"/>
      <c r="C916" s="72"/>
      <c r="D916" s="72"/>
      <c r="E916" s="41" t="str">
        <f t="shared" si="196"/>
        <v/>
      </c>
      <c r="F916" s="90" t="str">
        <f t="shared" ca="1" si="197"/>
        <v/>
      </c>
      <c r="G916" s="91" t="str">
        <f t="shared" si="198"/>
        <v/>
      </c>
      <c r="H916" s="41" t="str">
        <f t="shared" si="199"/>
        <v/>
      </c>
      <c r="I916" s="92" t="str">
        <f t="shared" ca="1" si="200"/>
        <v/>
      </c>
      <c r="J916" s="28" t="str">
        <f t="shared" si="201"/>
        <v/>
      </c>
      <c r="K916" s="28" t="str">
        <f t="shared" si="202"/>
        <v/>
      </c>
      <c r="L916" s="28" t="str">
        <f t="shared" ca="1" si="203"/>
        <v/>
      </c>
      <c r="M916" s="28" t="str">
        <f t="shared" si="204"/>
        <v/>
      </c>
      <c r="N916" s="93" t="str">
        <f t="shared" si="205"/>
        <v/>
      </c>
      <c r="O916" s="94" t="str">
        <f t="shared" si="206"/>
        <v/>
      </c>
      <c r="P916" s="70">
        <f t="shared" si="207"/>
        <v>0</v>
      </c>
      <c r="Q916" s="28" t="str">
        <f t="shared" ca="1" si="208"/>
        <v/>
      </c>
      <c r="R916" s="28" t="str">
        <f t="shared" si="209"/>
        <v/>
      </c>
      <c r="S916" s="28" t="str">
        <f t="array" ref="S916">IF(ISBLANK(A916),"",INDEX(Info!$B$3:$H$6442,MATCH(J916,IF(Info!$D$3:$D$6442=K916,Info!$C$3:$C$6442),0),7))</f>
        <v/>
      </c>
    </row>
    <row r="917" spans="1:19" x14ac:dyDescent="0.25">
      <c r="A917" s="75"/>
      <c r="B917" s="75"/>
      <c r="C917" s="72"/>
      <c r="D917" s="72"/>
      <c r="E917" s="41" t="str">
        <f t="shared" si="196"/>
        <v/>
      </c>
      <c r="F917" s="90" t="str">
        <f t="shared" ca="1" si="197"/>
        <v/>
      </c>
      <c r="G917" s="91" t="str">
        <f t="shared" si="198"/>
        <v/>
      </c>
      <c r="H917" s="41" t="str">
        <f t="shared" si="199"/>
        <v/>
      </c>
      <c r="I917" s="92" t="str">
        <f t="shared" ca="1" si="200"/>
        <v/>
      </c>
      <c r="J917" s="28" t="str">
        <f t="shared" si="201"/>
        <v/>
      </c>
      <c r="K917" s="28" t="str">
        <f t="shared" si="202"/>
        <v/>
      </c>
      <c r="L917" s="28" t="str">
        <f t="shared" ca="1" si="203"/>
        <v/>
      </c>
      <c r="M917" s="28" t="str">
        <f t="shared" si="204"/>
        <v/>
      </c>
      <c r="N917" s="93" t="str">
        <f t="shared" si="205"/>
        <v/>
      </c>
      <c r="O917" s="94" t="str">
        <f t="shared" si="206"/>
        <v/>
      </c>
      <c r="P917" s="70">
        <f t="shared" si="207"/>
        <v>0</v>
      </c>
      <c r="Q917" s="28" t="str">
        <f t="shared" ca="1" si="208"/>
        <v/>
      </c>
      <c r="R917" s="28" t="str">
        <f t="shared" si="209"/>
        <v/>
      </c>
      <c r="S917" s="28" t="str">
        <f t="array" ref="S917">IF(ISBLANK(A917),"",INDEX(Info!$B$3:$H$6442,MATCH(J917,IF(Info!$D$3:$D$6442=K917,Info!$C$3:$C$6442),0),7))</f>
        <v/>
      </c>
    </row>
    <row r="918" spans="1:19" x14ac:dyDescent="0.25">
      <c r="A918" s="75"/>
      <c r="B918" s="75"/>
      <c r="C918" s="72"/>
      <c r="D918" s="72"/>
      <c r="E918" s="41" t="str">
        <f t="shared" si="196"/>
        <v/>
      </c>
      <c r="F918" s="90" t="str">
        <f t="shared" ca="1" si="197"/>
        <v/>
      </c>
      <c r="G918" s="91" t="str">
        <f t="shared" si="198"/>
        <v/>
      </c>
      <c r="H918" s="41" t="str">
        <f t="shared" si="199"/>
        <v/>
      </c>
      <c r="I918" s="92" t="str">
        <f t="shared" ca="1" si="200"/>
        <v/>
      </c>
      <c r="J918" s="28" t="str">
        <f t="shared" si="201"/>
        <v/>
      </c>
      <c r="K918" s="28" t="str">
        <f t="shared" si="202"/>
        <v/>
      </c>
      <c r="L918" s="28" t="str">
        <f t="shared" ca="1" si="203"/>
        <v/>
      </c>
      <c r="M918" s="28" t="str">
        <f t="shared" si="204"/>
        <v/>
      </c>
      <c r="N918" s="93" t="str">
        <f t="shared" si="205"/>
        <v/>
      </c>
      <c r="O918" s="94" t="str">
        <f t="shared" si="206"/>
        <v/>
      </c>
      <c r="P918" s="70">
        <f t="shared" si="207"/>
        <v>0</v>
      </c>
      <c r="Q918" s="28" t="str">
        <f t="shared" ca="1" si="208"/>
        <v/>
      </c>
      <c r="R918" s="28" t="str">
        <f t="shared" si="209"/>
        <v/>
      </c>
      <c r="S918" s="28" t="str">
        <f t="array" ref="S918">IF(ISBLANK(A918),"",INDEX(Info!$B$3:$H$6442,MATCH(J918,IF(Info!$D$3:$D$6442=K918,Info!$C$3:$C$6442),0),7))</f>
        <v/>
      </c>
    </row>
    <row r="919" spans="1:19" x14ac:dyDescent="0.25">
      <c r="A919" s="75"/>
      <c r="B919" s="75"/>
      <c r="C919" s="72"/>
      <c r="D919" s="72"/>
      <c r="E919" s="41" t="str">
        <f t="shared" si="196"/>
        <v/>
      </c>
      <c r="F919" s="90" t="str">
        <f t="shared" ca="1" si="197"/>
        <v/>
      </c>
      <c r="G919" s="91" t="str">
        <f t="shared" si="198"/>
        <v/>
      </c>
      <c r="H919" s="41" t="str">
        <f t="shared" si="199"/>
        <v/>
      </c>
      <c r="I919" s="92" t="str">
        <f t="shared" ca="1" si="200"/>
        <v/>
      </c>
      <c r="J919" s="28" t="str">
        <f t="shared" si="201"/>
        <v/>
      </c>
      <c r="K919" s="28" t="str">
        <f t="shared" si="202"/>
        <v/>
      </c>
      <c r="L919" s="28" t="str">
        <f t="shared" ca="1" si="203"/>
        <v/>
      </c>
      <c r="M919" s="28" t="str">
        <f t="shared" si="204"/>
        <v/>
      </c>
      <c r="N919" s="93" t="str">
        <f t="shared" si="205"/>
        <v/>
      </c>
      <c r="O919" s="94" t="str">
        <f t="shared" si="206"/>
        <v/>
      </c>
      <c r="P919" s="70">
        <f t="shared" si="207"/>
        <v>0</v>
      </c>
      <c r="Q919" s="28" t="str">
        <f t="shared" ca="1" si="208"/>
        <v/>
      </c>
      <c r="R919" s="28" t="str">
        <f t="shared" si="209"/>
        <v/>
      </c>
      <c r="S919" s="28" t="str">
        <f t="array" ref="S919">IF(ISBLANK(A919),"",INDEX(Info!$B$3:$H$6442,MATCH(J919,IF(Info!$D$3:$D$6442=K919,Info!$C$3:$C$6442),0),7))</f>
        <v/>
      </c>
    </row>
    <row r="920" spans="1:19" x14ac:dyDescent="0.25">
      <c r="A920" s="75"/>
      <c r="B920" s="75"/>
      <c r="C920" s="72"/>
      <c r="D920" s="72"/>
      <c r="E920" s="41" t="str">
        <f t="shared" si="196"/>
        <v/>
      </c>
      <c r="F920" s="90" t="str">
        <f t="shared" ca="1" si="197"/>
        <v/>
      </c>
      <c r="G920" s="91" t="str">
        <f t="shared" si="198"/>
        <v/>
      </c>
      <c r="H920" s="41" t="str">
        <f t="shared" si="199"/>
        <v/>
      </c>
      <c r="I920" s="92" t="str">
        <f t="shared" ca="1" si="200"/>
        <v/>
      </c>
      <c r="J920" s="28" t="str">
        <f t="shared" si="201"/>
        <v/>
      </c>
      <c r="K920" s="28" t="str">
        <f t="shared" si="202"/>
        <v/>
      </c>
      <c r="L920" s="28" t="str">
        <f t="shared" ca="1" si="203"/>
        <v/>
      </c>
      <c r="M920" s="28" t="str">
        <f t="shared" si="204"/>
        <v/>
      </c>
      <c r="N920" s="93" t="str">
        <f t="shared" si="205"/>
        <v/>
      </c>
      <c r="O920" s="94" t="str">
        <f t="shared" si="206"/>
        <v/>
      </c>
      <c r="P920" s="70">
        <f t="shared" si="207"/>
        <v>0</v>
      </c>
      <c r="Q920" s="28" t="str">
        <f t="shared" ca="1" si="208"/>
        <v/>
      </c>
      <c r="R920" s="28" t="str">
        <f t="shared" si="209"/>
        <v/>
      </c>
      <c r="S920" s="28" t="str">
        <f t="array" ref="S920">IF(ISBLANK(A920),"",INDEX(Info!$B$3:$H$6442,MATCH(J920,IF(Info!$D$3:$D$6442=K920,Info!$C$3:$C$6442),0),7))</f>
        <v/>
      </c>
    </row>
    <row r="921" spans="1:19" x14ac:dyDescent="0.25">
      <c r="A921" s="75"/>
      <c r="B921" s="75"/>
      <c r="C921" s="72"/>
      <c r="D921" s="72"/>
      <c r="E921" s="41" t="str">
        <f t="shared" si="196"/>
        <v/>
      </c>
      <c r="F921" s="90" t="str">
        <f t="shared" ca="1" si="197"/>
        <v/>
      </c>
      <c r="G921" s="91" t="str">
        <f t="shared" si="198"/>
        <v/>
      </c>
      <c r="H921" s="41" t="str">
        <f t="shared" si="199"/>
        <v/>
      </c>
      <c r="I921" s="92" t="str">
        <f t="shared" ca="1" si="200"/>
        <v/>
      </c>
      <c r="J921" s="28" t="str">
        <f t="shared" si="201"/>
        <v/>
      </c>
      <c r="K921" s="28" t="str">
        <f t="shared" si="202"/>
        <v/>
      </c>
      <c r="L921" s="28" t="str">
        <f t="shared" ca="1" si="203"/>
        <v/>
      </c>
      <c r="M921" s="28" t="str">
        <f t="shared" si="204"/>
        <v/>
      </c>
      <c r="N921" s="93" t="str">
        <f t="shared" si="205"/>
        <v/>
      </c>
      <c r="O921" s="94" t="str">
        <f t="shared" si="206"/>
        <v/>
      </c>
      <c r="P921" s="70">
        <f t="shared" si="207"/>
        <v>0</v>
      </c>
      <c r="Q921" s="28" t="str">
        <f t="shared" ca="1" si="208"/>
        <v/>
      </c>
      <c r="R921" s="28" t="str">
        <f t="shared" si="209"/>
        <v/>
      </c>
      <c r="S921" s="28" t="str">
        <f t="array" ref="S921">IF(ISBLANK(A921),"",INDEX(Info!$B$3:$H$6442,MATCH(J921,IF(Info!$D$3:$D$6442=K921,Info!$C$3:$C$6442),0),7))</f>
        <v/>
      </c>
    </row>
    <row r="922" spans="1:19" x14ac:dyDescent="0.25">
      <c r="A922" s="75"/>
      <c r="B922" s="75"/>
      <c r="C922" s="72"/>
      <c r="D922" s="72"/>
      <c r="E922" s="41" t="str">
        <f t="shared" si="196"/>
        <v/>
      </c>
      <c r="F922" s="90" t="str">
        <f t="shared" ca="1" si="197"/>
        <v/>
      </c>
      <c r="G922" s="91" t="str">
        <f t="shared" si="198"/>
        <v/>
      </c>
      <c r="H922" s="41" t="str">
        <f t="shared" si="199"/>
        <v/>
      </c>
      <c r="I922" s="92" t="str">
        <f t="shared" ca="1" si="200"/>
        <v/>
      </c>
      <c r="J922" s="28" t="str">
        <f t="shared" si="201"/>
        <v/>
      </c>
      <c r="K922" s="28" t="str">
        <f t="shared" si="202"/>
        <v/>
      </c>
      <c r="L922" s="28" t="str">
        <f t="shared" ca="1" si="203"/>
        <v/>
      </c>
      <c r="M922" s="28" t="str">
        <f t="shared" si="204"/>
        <v/>
      </c>
      <c r="N922" s="93" t="str">
        <f t="shared" si="205"/>
        <v/>
      </c>
      <c r="O922" s="94" t="str">
        <f t="shared" si="206"/>
        <v/>
      </c>
      <c r="P922" s="70">
        <f t="shared" si="207"/>
        <v>0</v>
      </c>
      <c r="Q922" s="28" t="str">
        <f t="shared" ca="1" si="208"/>
        <v/>
      </c>
      <c r="R922" s="28" t="str">
        <f t="shared" si="209"/>
        <v/>
      </c>
      <c r="S922" s="28" t="str">
        <f t="array" ref="S922">IF(ISBLANK(A922),"",INDEX(Info!$B$3:$H$6442,MATCH(J922,IF(Info!$D$3:$D$6442=K922,Info!$C$3:$C$6442),0),7))</f>
        <v/>
      </c>
    </row>
    <row r="923" spans="1:19" x14ac:dyDescent="0.25">
      <c r="A923" s="75"/>
      <c r="B923" s="75"/>
      <c r="C923" s="72"/>
      <c r="D923" s="72"/>
      <c r="E923" s="41" t="str">
        <f t="shared" si="196"/>
        <v/>
      </c>
      <c r="F923" s="90" t="str">
        <f t="shared" ca="1" si="197"/>
        <v/>
      </c>
      <c r="G923" s="91" t="str">
        <f t="shared" si="198"/>
        <v/>
      </c>
      <c r="H923" s="41" t="str">
        <f t="shared" si="199"/>
        <v/>
      </c>
      <c r="I923" s="92" t="str">
        <f t="shared" ca="1" si="200"/>
        <v/>
      </c>
      <c r="J923" s="28" t="str">
        <f t="shared" si="201"/>
        <v/>
      </c>
      <c r="K923" s="28" t="str">
        <f t="shared" si="202"/>
        <v/>
      </c>
      <c r="L923" s="28" t="str">
        <f t="shared" ca="1" si="203"/>
        <v/>
      </c>
      <c r="M923" s="28" t="str">
        <f t="shared" si="204"/>
        <v/>
      </c>
      <c r="N923" s="93" t="str">
        <f t="shared" si="205"/>
        <v/>
      </c>
      <c r="O923" s="94" t="str">
        <f t="shared" si="206"/>
        <v/>
      </c>
      <c r="P923" s="70">
        <f t="shared" si="207"/>
        <v>0</v>
      </c>
      <c r="Q923" s="28" t="str">
        <f t="shared" ca="1" si="208"/>
        <v/>
      </c>
      <c r="R923" s="28" t="str">
        <f t="shared" si="209"/>
        <v/>
      </c>
      <c r="S923" s="28" t="str">
        <f t="array" ref="S923">IF(ISBLANK(A923),"",INDEX(Info!$B$3:$H$6442,MATCH(J923,IF(Info!$D$3:$D$6442=K923,Info!$C$3:$C$6442),0),7))</f>
        <v/>
      </c>
    </row>
    <row r="924" spans="1:19" x14ac:dyDescent="0.25">
      <c r="A924" s="75"/>
      <c r="B924" s="75"/>
      <c r="C924" s="72"/>
      <c r="D924" s="72"/>
      <c r="E924" s="41" t="str">
        <f t="shared" si="196"/>
        <v/>
      </c>
      <c r="F924" s="90" t="str">
        <f t="shared" ca="1" si="197"/>
        <v/>
      </c>
      <c r="G924" s="91" t="str">
        <f t="shared" si="198"/>
        <v/>
      </c>
      <c r="H924" s="41" t="str">
        <f t="shared" si="199"/>
        <v/>
      </c>
      <c r="I924" s="92" t="str">
        <f t="shared" ca="1" si="200"/>
        <v/>
      </c>
      <c r="J924" s="28" t="str">
        <f t="shared" si="201"/>
        <v/>
      </c>
      <c r="K924" s="28" t="str">
        <f t="shared" si="202"/>
        <v/>
      </c>
      <c r="L924" s="28" t="str">
        <f t="shared" ca="1" si="203"/>
        <v/>
      </c>
      <c r="M924" s="28" t="str">
        <f t="shared" si="204"/>
        <v/>
      </c>
      <c r="N924" s="93" t="str">
        <f t="shared" si="205"/>
        <v/>
      </c>
      <c r="O924" s="94" t="str">
        <f t="shared" si="206"/>
        <v/>
      </c>
      <c r="P924" s="70">
        <f t="shared" si="207"/>
        <v>0</v>
      </c>
      <c r="Q924" s="28" t="str">
        <f t="shared" ca="1" si="208"/>
        <v/>
      </c>
      <c r="R924" s="28" t="str">
        <f t="shared" si="209"/>
        <v/>
      </c>
      <c r="S924" s="28" t="str">
        <f t="array" ref="S924">IF(ISBLANK(A924),"",INDEX(Info!$B$3:$H$6442,MATCH(J924,IF(Info!$D$3:$D$6442=K924,Info!$C$3:$C$6442),0),7))</f>
        <v/>
      </c>
    </row>
    <row r="925" spans="1:19" x14ac:dyDescent="0.25">
      <c r="A925" s="75"/>
      <c r="B925" s="75"/>
      <c r="C925" s="72"/>
      <c r="D925" s="72"/>
      <c r="E925" s="41" t="str">
        <f t="shared" si="196"/>
        <v/>
      </c>
      <c r="F925" s="90" t="str">
        <f t="shared" ca="1" si="197"/>
        <v/>
      </c>
      <c r="G925" s="91" t="str">
        <f t="shared" si="198"/>
        <v/>
      </c>
      <c r="H925" s="41" t="str">
        <f t="shared" si="199"/>
        <v/>
      </c>
      <c r="I925" s="92" t="str">
        <f t="shared" ca="1" si="200"/>
        <v/>
      </c>
      <c r="J925" s="28" t="str">
        <f t="shared" si="201"/>
        <v/>
      </c>
      <c r="K925" s="28" t="str">
        <f t="shared" si="202"/>
        <v/>
      </c>
      <c r="L925" s="28" t="str">
        <f t="shared" ca="1" si="203"/>
        <v/>
      </c>
      <c r="M925" s="28" t="str">
        <f t="shared" si="204"/>
        <v/>
      </c>
      <c r="N925" s="93" t="str">
        <f t="shared" si="205"/>
        <v/>
      </c>
      <c r="O925" s="94" t="str">
        <f t="shared" si="206"/>
        <v/>
      </c>
      <c r="P925" s="70">
        <f t="shared" si="207"/>
        <v>0</v>
      </c>
      <c r="Q925" s="28" t="str">
        <f t="shared" ca="1" si="208"/>
        <v/>
      </c>
      <c r="R925" s="28" t="str">
        <f t="shared" si="209"/>
        <v/>
      </c>
      <c r="S925" s="28" t="str">
        <f t="array" ref="S925">IF(ISBLANK(A925),"",INDEX(Info!$B$3:$H$6442,MATCH(J925,IF(Info!$D$3:$D$6442=K925,Info!$C$3:$C$6442),0),7))</f>
        <v/>
      </c>
    </row>
    <row r="926" spans="1:19" x14ac:dyDescent="0.25">
      <c r="A926" s="75"/>
      <c r="B926" s="75"/>
      <c r="C926" s="72"/>
      <c r="D926" s="72"/>
      <c r="E926" s="41" t="str">
        <f t="shared" si="196"/>
        <v/>
      </c>
      <c r="F926" s="90" t="str">
        <f t="shared" ca="1" si="197"/>
        <v/>
      </c>
      <c r="G926" s="91" t="str">
        <f t="shared" si="198"/>
        <v/>
      </c>
      <c r="H926" s="41" t="str">
        <f t="shared" si="199"/>
        <v/>
      </c>
      <c r="I926" s="92" t="str">
        <f t="shared" ca="1" si="200"/>
        <v/>
      </c>
      <c r="J926" s="28" t="str">
        <f t="shared" si="201"/>
        <v/>
      </c>
      <c r="K926" s="28" t="str">
        <f t="shared" si="202"/>
        <v/>
      </c>
      <c r="L926" s="28" t="str">
        <f t="shared" ca="1" si="203"/>
        <v/>
      </c>
      <c r="M926" s="28" t="str">
        <f t="shared" si="204"/>
        <v/>
      </c>
      <c r="N926" s="93" t="str">
        <f t="shared" si="205"/>
        <v/>
      </c>
      <c r="O926" s="94" t="str">
        <f t="shared" si="206"/>
        <v/>
      </c>
      <c r="P926" s="70">
        <f t="shared" si="207"/>
        <v>0</v>
      </c>
      <c r="Q926" s="28" t="str">
        <f t="shared" ca="1" si="208"/>
        <v/>
      </c>
      <c r="R926" s="28" t="str">
        <f t="shared" si="209"/>
        <v/>
      </c>
      <c r="S926" s="28" t="str">
        <f t="array" ref="S926">IF(ISBLANK(A926),"",INDEX(Info!$B$3:$H$6442,MATCH(J926,IF(Info!$D$3:$D$6442=K926,Info!$C$3:$C$6442),0),7))</f>
        <v/>
      </c>
    </row>
    <row r="927" spans="1:19" x14ac:dyDescent="0.25">
      <c r="A927" s="75"/>
      <c r="B927" s="75"/>
      <c r="C927" s="72"/>
      <c r="D927" s="72"/>
      <c r="E927" s="41" t="str">
        <f t="shared" si="196"/>
        <v/>
      </c>
      <c r="F927" s="90" t="str">
        <f t="shared" ca="1" si="197"/>
        <v/>
      </c>
      <c r="G927" s="91" t="str">
        <f t="shared" si="198"/>
        <v/>
      </c>
      <c r="H927" s="41" t="str">
        <f t="shared" si="199"/>
        <v/>
      </c>
      <c r="I927" s="92" t="str">
        <f t="shared" ca="1" si="200"/>
        <v/>
      </c>
      <c r="J927" s="28" t="str">
        <f t="shared" si="201"/>
        <v/>
      </c>
      <c r="K927" s="28" t="str">
        <f t="shared" si="202"/>
        <v/>
      </c>
      <c r="L927" s="28" t="str">
        <f t="shared" ca="1" si="203"/>
        <v/>
      </c>
      <c r="M927" s="28" t="str">
        <f t="shared" si="204"/>
        <v/>
      </c>
      <c r="N927" s="93" t="str">
        <f t="shared" si="205"/>
        <v/>
      </c>
      <c r="O927" s="94" t="str">
        <f t="shared" si="206"/>
        <v/>
      </c>
      <c r="P927" s="70">
        <f t="shared" si="207"/>
        <v>0</v>
      </c>
      <c r="Q927" s="28" t="str">
        <f t="shared" ca="1" si="208"/>
        <v/>
      </c>
      <c r="R927" s="28" t="str">
        <f t="shared" si="209"/>
        <v/>
      </c>
      <c r="S927" s="28" t="str">
        <f t="array" ref="S927">IF(ISBLANK(A927),"",INDEX(Info!$B$3:$H$6442,MATCH(J927,IF(Info!$D$3:$D$6442=K927,Info!$C$3:$C$6442),0),7))</f>
        <v/>
      </c>
    </row>
    <row r="928" spans="1:19" x14ac:dyDescent="0.25">
      <c r="A928" s="75"/>
      <c r="B928" s="75"/>
      <c r="C928" s="72"/>
      <c r="D928" s="72"/>
      <c r="E928" s="41" t="str">
        <f t="shared" si="196"/>
        <v/>
      </c>
      <c r="F928" s="90" t="str">
        <f t="shared" ca="1" si="197"/>
        <v/>
      </c>
      <c r="G928" s="91" t="str">
        <f t="shared" si="198"/>
        <v/>
      </c>
      <c r="H928" s="41" t="str">
        <f t="shared" si="199"/>
        <v/>
      </c>
      <c r="I928" s="92" t="str">
        <f t="shared" ca="1" si="200"/>
        <v/>
      </c>
      <c r="J928" s="28" t="str">
        <f t="shared" si="201"/>
        <v/>
      </c>
      <c r="K928" s="28" t="str">
        <f t="shared" si="202"/>
        <v/>
      </c>
      <c r="L928" s="28" t="str">
        <f t="shared" ca="1" si="203"/>
        <v/>
      </c>
      <c r="M928" s="28" t="str">
        <f t="shared" si="204"/>
        <v/>
      </c>
      <c r="N928" s="93" t="str">
        <f t="shared" si="205"/>
        <v/>
      </c>
      <c r="O928" s="94" t="str">
        <f t="shared" si="206"/>
        <v/>
      </c>
      <c r="P928" s="70">
        <f t="shared" si="207"/>
        <v>0</v>
      </c>
      <c r="Q928" s="28" t="str">
        <f t="shared" ca="1" si="208"/>
        <v/>
      </c>
      <c r="R928" s="28" t="str">
        <f t="shared" si="209"/>
        <v/>
      </c>
      <c r="S928" s="28" t="str">
        <f t="array" ref="S928">IF(ISBLANK(A928),"",INDEX(Info!$B$3:$H$6442,MATCH(J928,IF(Info!$D$3:$D$6442=K928,Info!$C$3:$C$6442),0),7))</f>
        <v/>
      </c>
    </row>
    <row r="929" spans="1:19" x14ac:dyDescent="0.25">
      <c r="A929" s="75"/>
      <c r="B929" s="75"/>
      <c r="C929" s="72"/>
      <c r="D929" s="72"/>
      <c r="E929" s="41" t="str">
        <f t="shared" si="196"/>
        <v/>
      </c>
      <c r="F929" s="90" t="str">
        <f t="shared" ca="1" si="197"/>
        <v/>
      </c>
      <c r="G929" s="91" t="str">
        <f t="shared" si="198"/>
        <v/>
      </c>
      <c r="H929" s="41" t="str">
        <f t="shared" si="199"/>
        <v/>
      </c>
      <c r="I929" s="92" t="str">
        <f t="shared" ca="1" si="200"/>
        <v/>
      </c>
      <c r="J929" s="28" t="str">
        <f t="shared" si="201"/>
        <v/>
      </c>
      <c r="K929" s="28" t="str">
        <f t="shared" si="202"/>
        <v/>
      </c>
      <c r="L929" s="28" t="str">
        <f t="shared" ca="1" si="203"/>
        <v/>
      </c>
      <c r="M929" s="28" t="str">
        <f t="shared" si="204"/>
        <v/>
      </c>
      <c r="N929" s="93" t="str">
        <f t="shared" si="205"/>
        <v/>
      </c>
      <c r="O929" s="94" t="str">
        <f t="shared" si="206"/>
        <v/>
      </c>
      <c r="P929" s="70">
        <f t="shared" si="207"/>
        <v>0</v>
      </c>
      <c r="Q929" s="28" t="str">
        <f t="shared" ca="1" si="208"/>
        <v/>
      </c>
      <c r="R929" s="28" t="str">
        <f t="shared" si="209"/>
        <v/>
      </c>
      <c r="S929" s="28" t="str">
        <f t="array" ref="S929">IF(ISBLANK(A929),"",INDEX(Info!$B$3:$H$6442,MATCH(J929,IF(Info!$D$3:$D$6442=K929,Info!$C$3:$C$6442),0),7))</f>
        <v/>
      </c>
    </row>
    <row r="930" spans="1:19" x14ac:dyDescent="0.25">
      <c r="A930" s="75"/>
      <c r="B930" s="75"/>
      <c r="C930" s="72"/>
      <c r="D930" s="72"/>
      <c r="E930" s="41" t="str">
        <f t="shared" si="196"/>
        <v/>
      </c>
      <c r="F930" s="90" t="str">
        <f t="shared" ca="1" si="197"/>
        <v/>
      </c>
      <c r="G930" s="91" t="str">
        <f t="shared" si="198"/>
        <v/>
      </c>
      <c r="H930" s="41" t="str">
        <f t="shared" si="199"/>
        <v/>
      </c>
      <c r="I930" s="92" t="str">
        <f t="shared" ca="1" si="200"/>
        <v/>
      </c>
      <c r="J930" s="28" t="str">
        <f t="shared" si="201"/>
        <v/>
      </c>
      <c r="K930" s="28" t="str">
        <f t="shared" si="202"/>
        <v/>
      </c>
      <c r="L930" s="28" t="str">
        <f t="shared" ca="1" si="203"/>
        <v/>
      </c>
      <c r="M930" s="28" t="str">
        <f t="shared" si="204"/>
        <v/>
      </c>
      <c r="N930" s="93" t="str">
        <f t="shared" si="205"/>
        <v/>
      </c>
      <c r="O930" s="94" t="str">
        <f t="shared" si="206"/>
        <v/>
      </c>
      <c r="P930" s="70">
        <f t="shared" si="207"/>
        <v>0</v>
      </c>
      <c r="Q930" s="28" t="str">
        <f t="shared" ca="1" si="208"/>
        <v/>
      </c>
      <c r="R930" s="28" t="str">
        <f t="shared" si="209"/>
        <v/>
      </c>
      <c r="S930" s="28" t="str">
        <f t="array" ref="S930">IF(ISBLANK(A930),"",INDEX(Info!$B$3:$H$6442,MATCH(J930,IF(Info!$D$3:$D$6442=K930,Info!$C$3:$C$6442),0),7))</f>
        <v/>
      </c>
    </row>
    <row r="931" spans="1:19" x14ac:dyDescent="0.25">
      <c r="A931" s="75"/>
      <c r="B931" s="75"/>
      <c r="C931" s="72"/>
      <c r="D931" s="72"/>
      <c r="E931" s="41" t="str">
        <f t="shared" si="196"/>
        <v/>
      </c>
      <c r="F931" s="90" t="str">
        <f t="shared" ca="1" si="197"/>
        <v/>
      </c>
      <c r="G931" s="91" t="str">
        <f t="shared" si="198"/>
        <v/>
      </c>
      <c r="H931" s="41" t="str">
        <f t="shared" si="199"/>
        <v/>
      </c>
      <c r="I931" s="92" t="str">
        <f t="shared" ca="1" si="200"/>
        <v/>
      </c>
      <c r="J931" s="28" t="str">
        <f t="shared" si="201"/>
        <v/>
      </c>
      <c r="K931" s="28" t="str">
        <f t="shared" si="202"/>
        <v/>
      </c>
      <c r="L931" s="28" t="str">
        <f t="shared" ca="1" si="203"/>
        <v/>
      </c>
      <c r="M931" s="28" t="str">
        <f t="shared" si="204"/>
        <v/>
      </c>
      <c r="N931" s="93" t="str">
        <f t="shared" si="205"/>
        <v/>
      </c>
      <c r="O931" s="94" t="str">
        <f t="shared" si="206"/>
        <v/>
      </c>
      <c r="P931" s="70">
        <f t="shared" si="207"/>
        <v>0</v>
      </c>
      <c r="Q931" s="28" t="str">
        <f t="shared" ca="1" si="208"/>
        <v/>
      </c>
      <c r="R931" s="28" t="str">
        <f t="shared" si="209"/>
        <v/>
      </c>
      <c r="S931" s="28" t="str">
        <f t="array" ref="S931">IF(ISBLANK(A931),"",INDEX(Info!$B$3:$H$6442,MATCH(J931,IF(Info!$D$3:$D$6442=K931,Info!$C$3:$C$6442),0),7))</f>
        <v/>
      </c>
    </row>
    <row r="932" spans="1:19" x14ac:dyDescent="0.25">
      <c r="A932" s="75"/>
      <c r="B932" s="75"/>
      <c r="C932" s="72"/>
      <c r="D932" s="72"/>
      <c r="E932" s="41" t="str">
        <f t="shared" si="196"/>
        <v/>
      </c>
      <c r="F932" s="90" t="str">
        <f t="shared" ca="1" si="197"/>
        <v/>
      </c>
      <c r="G932" s="91" t="str">
        <f t="shared" si="198"/>
        <v/>
      </c>
      <c r="H932" s="41" t="str">
        <f t="shared" si="199"/>
        <v/>
      </c>
      <c r="I932" s="92" t="str">
        <f t="shared" ca="1" si="200"/>
        <v/>
      </c>
      <c r="J932" s="28" t="str">
        <f t="shared" si="201"/>
        <v/>
      </c>
      <c r="K932" s="28" t="str">
        <f t="shared" si="202"/>
        <v/>
      </c>
      <c r="L932" s="28" t="str">
        <f t="shared" ca="1" si="203"/>
        <v/>
      </c>
      <c r="M932" s="28" t="str">
        <f t="shared" si="204"/>
        <v/>
      </c>
      <c r="N932" s="93" t="str">
        <f t="shared" si="205"/>
        <v/>
      </c>
      <c r="O932" s="94" t="str">
        <f t="shared" si="206"/>
        <v/>
      </c>
      <c r="P932" s="70">
        <f t="shared" si="207"/>
        <v>0</v>
      </c>
      <c r="Q932" s="28" t="str">
        <f t="shared" ca="1" si="208"/>
        <v/>
      </c>
      <c r="R932" s="28" t="str">
        <f t="shared" si="209"/>
        <v/>
      </c>
      <c r="S932" s="28" t="str">
        <f t="array" ref="S932">IF(ISBLANK(A932),"",INDEX(Info!$B$3:$H$6442,MATCH(J932,IF(Info!$D$3:$D$6442=K932,Info!$C$3:$C$6442),0),7))</f>
        <v/>
      </c>
    </row>
    <row r="933" spans="1:19" x14ac:dyDescent="0.25">
      <c r="A933" s="75"/>
      <c r="B933" s="75"/>
      <c r="C933" s="72"/>
      <c r="D933" s="72"/>
      <c r="E933" s="41" t="str">
        <f t="shared" si="196"/>
        <v/>
      </c>
      <c r="F933" s="90" t="str">
        <f t="shared" ca="1" si="197"/>
        <v/>
      </c>
      <c r="G933" s="91" t="str">
        <f t="shared" si="198"/>
        <v/>
      </c>
      <c r="H933" s="41" t="str">
        <f t="shared" si="199"/>
        <v/>
      </c>
      <c r="I933" s="92" t="str">
        <f t="shared" ca="1" si="200"/>
        <v/>
      </c>
      <c r="J933" s="28" t="str">
        <f t="shared" si="201"/>
        <v/>
      </c>
      <c r="K933" s="28" t="str">
        <f t="shared" si="202"/>
        <v/>
      </c>
      <c r="L933" s="28" t="str">
        <f t="shared" ca="1" si="203"/>
        <v/>
      </c>
      <c r="M933" s="28" t="str">
        <f t="shared" si="204"/>
        <v/>
      </c>
      <c r="N933" s="93" t="str">
        <f t="shared" si="205"/>
        <v/>
      </c>
      <c r="O933" s="94" t="str">
        <f t="shared" si="206"/>
        <v/>
      </c>
      <c r="P933" s="70">
        <f t="shared" si="207"/>
        <v>0</v>
      </c>
      <c r="Q933" s="28" t="str">
        <f t="shared" ca="1" si="208"/>
        <v/>
      </c>
      <c r="R933" s="28" t="str">
        <f t="shared" si="209"/>
        <v/>
      </c>
      <c r="S933" s="28" t="str">
        <f t="array" ref="S933">IF(ISBLANK(A933),"",INDEX(Info!$B$3:$H$6442,MATCH(J933,IF(Info!$D$3:$D$6442=K933,Info!$C$3:$C$6442),0),7))</f>
        <v/>
      </c>
    </row>
    <row r="934" spans="1:19" x14ac:dyDescent="0.25">
      <c r="A934" s="75"/>
      <c r="B934" s="75"/>
      <c r="C934" s="72"/>
      <c r="D934" s="72"/>
      <c r="E934" s="41" t="str">
        <f t="shared" si="196"/>
        <v/>
      </c>
      <c r="F934" s="90" t="str">
        <f t="shared" ca="1" si="197"/>
        <v/>
      </c>
      <c r="G934" s="91" t="str">
        <f t="shared" si="198"/>
        <v/>
      </c>
      <c r="H934" s="41" t="str">
        <f t="shared" si="199"/>
        <v/>
      </c>
      <c r="I934" s="92" t="str">
        <f t="shared" ca="1" si="200"/>
        <v/>
      </c>
      <c r="J934" s="28" t="str">
        <f t="shared" si="201"/>
        <v/>
      </c>
      <c r="K934" s="28" t="str">
        <f t="shared" si="202"/>
        <v/>
      </c>
      <c r="L934" s="28" t="str">
        <f t="shared" ca="1" si="203"/>
        <v/>
      </c>
      <c r="M934" s="28" t="str">
        <f t="shared" si="204"/>
        <v/>
      </c>
      <c r="N934" s="93" t="str">
        <f t="shared" si="205"/>
        <v/>
      </c>
      <c r="O934" s="94" t="str">
        <f t="shared" si="206"/>
        <v/>
      </c>
      <c r="P934" s="70">
        <f t="shared" si="207"/>
        <v>0</v>
      </c>
      <c r="Q934" s="28" t="str">
        <f t="shared" ca="1" si="208"/>
        <v/>
      </c>
      <c r="R934" s="28" t="str">
        <f t="shared" si="209"/>
        <v/>
      </c>
      <c r="S934" s="28" t="str">
        <f t="array" ref="S934">IF(ISBLANK(A934),"",INDEX(Info!$B$3:$H$6442,MATCH(J934,IF(Info!$D$3:$D$6442=K934,Info!$C$3:$C$6442),0),7))</f>
        <v/>
      </c>
    </row>
    <row r="935" spans="1:19" x14ac:dyDescent="0.25">
      <c r="A935" s="75"/>
      <c r="B935" s="75"/>
      <c r="C935" s="72"/>
      <c r="D935" s="72"/>
      <c r="E935" s="41" t="str">
        <f t="shared" si="196"/>
        <v/>
      </c>
      <c r="F935" s="90" t="str">
        <f t="shared" ca="1" si="197"/>
        <v/>
      </c>
      <c r="G935" s="91" t="str">
        <f t="shared" si="198"/>
        <v/>
      </c>
      <c r="H935" s="41" t="str">
        <f t="shared" si="199"/>
        <v/>
      </c>
      <c r="I935" s="92" t="str">
        <f t="shared" ca="1" si="200"/>
        <v/>
      </c>
      <c r="J935" s="28" t="str">
        <f t="shared" si="201"/>
        <v/>
      </c>
      <c r="K935" s="28" t="str">
        <f t="shared" si="202"/>
        <v/>
      </c>
      <c r="L935" s="28" t="str">
        <f t="shared" ca="1" si="203"/>
        <v/>
      </c>
      <c r="M935" s="28" t="str">
        <f t="shared" si="204"/>
        <v/>
      </c>
      <c r="N935" s="93" t="str">
        <f t="shared" si="205"/>
        <v/>
      </c>
      <c r="O935" s="94" t="str">
        <f t="shared" si="206"/>
        <v/>
      </c>
      <c r="P935" s="70">
        <f t="shared" si="207"/>
        <v>0</v>
      </c>
      <c r="Q935" s="28" t="str">
        <f t="shared" ca="1" si="208"/>
        <v/>
      </c>
      <c r="R935" s="28" t="str">
        <f t="shared" si="209"/>
        <v/>
      </c>
      <c r="S935" s="28" t="str">
        <f t="array" ref="S935">IF(ISBLANK(A935),"",INDEX(Info!$B$3:$H$6442,MATCH(J935,IF(Info!$D$3:$D$6442=K935,Info!$C$3:$C$6442),0),7))</f>
        <v/>
      </c>
    </row>
    <row r="936" spans="1:19" x14ac:dyDescent="0.25">
      <c r="A936" s="75"/>
      <c r="B936" s="75"/>
      <c r="C936" s="72"/>
      <c r="D936" s="72"/>
      <c r="E936" s="41" t="str">
        <f t="shared" si="196"/>
        <v/>
      </c>
      <c r="F936" s="90" t="str">
        <f t="shared" ca="1" si="197"/>
        <v/>
      </c>
      <c r="G936" s="91" t="str">
        <f t="shared" si="198"/>
        <v/>
      </c>
      <c r="H936" s="41" t="str">
        <f t="shared" si="199"/>
        <v/>
      </c>
      <c r="I936" s="92" t="str">
        <f t="shared" ca="1" si="200"/>
        <v/>
      </c>
      <c r="J936" s="28" t="str">
        <f t="shared" si="201"/>
        <v/>
      </c>
      <c r="K936" s="28" t="str">
        <f t="shared" si="202"/>
        <v/>
      </c>
      <c r="L936" s="28" t="str">
        <f t="shared" ca="1" si="203"/>
        <v/>
      </c>
      <c r="M936" s="28" t="str">
        <f t="shared" si="204"/>
        <v/>
      </c>
      <c r="N936" s="93" t="str">
        <f t="shared" si="205"/>
        <v/>
      </c>
      <c r="O936" s="94" t="str">
        <f t="shared" si="206"/>
        <v/>
      </c>
      <c r="P936" s="70">
        <f t="shared" si="207"/>
        <v>0</v>
      </c>
      <c r="Q936" s="28" t="str">
        <f t="shared" ca="1" si="208"/>
        <v/>
      </c>
      <c r="R936" s="28" t="str">
        <f t="shared" si="209"/>
        <v/>
      </c>
      <c r="S936" s="28" t="str">
        <f t="array" ref="S936">IF(ISBLANK(A936),"",INDEX(Info!$B$3:$H$6442,MATCH(J936,IF(Info!$D$3:$D$6442=K936,Info!$C$3:$C$6442),0),7))</f>
        <v/>
      </c>
    </row>
    <row r="937" spans="1:19" x14ac:dyDescent="0.25">
      <c r="A937" s="75"/>
      <c r="B937" s="75"/>
      <c r="C937" s="72"/>
      <c r="D937" s="72"/>
      <c r="E937" s="41" t="str">
        <f t="shared" si="196"/>
        <v/>
      </c>
      <c r="F937" s="90" t="str">
        <f t="shared" ca="1" si="197"/>
        <v/>
      </c>
      <c r="G937" s="91" t="str">
        <f t="shared" si="198"/>
        <v/>
      </c>
      <c r="H937" s="41" t="str">
        <f t="shared" si="199"/>
        <v/>
      </c>
      <c r="I937" s="92" t="str">
        <f t="shared" ca="1" si="200"/>
        <v/>
      </c>
      <c r="J937" s="28" t="str">
        <f t="shared" si="201"/>
        <v/>
      </c>
      <c r="K937" s="28" t="str">
        <f t="shared" si="202"/>
        <v/>
      </c>
      <c r="L937" s="28" t="str">
        <f t="shared" ca="1" si="203"/>
        <v/>
      </c>
      <c r="M937" s="28" t="str">
        <f t="shared" si="204"/>
        <v/>
      </c>
      <c r="N937" s="93" t="str">
        <f t="shared" si="205"/>
        <v/>
      </c>
      <c r="O937" s="94" t="str">
        <f t="shared" si="206"/>
        <v/>
      </c>
      <c r="P937" s="70">
        <f t="shared" si="207"/>
        <v>0</v>
      </c>
      <c r="Q937" s="28" t="str">
        <f t="shared" ca="1" si="208"/>
        <v/>
      </c>
      <c r="R937" s="28" t="str">
        <f t="shared" si="209"/>
        <v/>
      </c>
      <c r="S937" s="28" t="str">
        <f t="array" ref="S937">IF(ISBLANK(A937),"",INDEX(Info!$B$3:$H$6442,MATCH(J937,IF(Info!$D$3:$D$6442=K937,Info!$C$3:$C$6442),0),7))</f>
        <v/>
      </c>
    </row>
    <row r="938" spans="1:19" x14ac:dyDescent="0.25">
      <c r="A938" s="75"/>
      <c r="B938" s="75"/>
      <c r="C938" s="72"/>
      <c r="D938" s="72"/>
      <c r="E938" s="41" t="str">
        <f t="shared" si="196"/>
        <v/>
      </c>
      <c r="F938" s="90" t="str">
        <f t="shared" ca="1" si="197"/>
        <v/>
      </c>
      <c r="G938" s="91" t="str">
        <f t="shared" si="198"/>
        <v/>
      </c>
      <c r="H938" s="41" t="str">
        <f t="shared" si="199"/>
        <v/>
      </c>
      <c r="I938" s="92" t="str">
        <f t="shared" ca="1" si="200"/>
        <v/>
      </c>
      <c r="J938" s="28" t="str">
        <f t="shared" si="201"/>
        <v/>
      </c>
      <c r="K938" s="28" t="str">
        <f t="shared" si="202"/>
        <v/>
      </c>
      <c r="L938" s="28" t="str">
        <f t="shared" ca="1" si="203"/>
        <v/>
      </c>
      <c r="M938" s="28" t="str">
        <f t="shared" si="204"/>
        <v/>
      </c>
      <c r="N938" s="93" t="str">
        <f t="shared" si="205"/>
        <v/>
      </c>
      <c r="O938" s="94" t="str">
        <f t="shared" si="206"/>
        <v/>
      </c>
      <c r="P938" s="70">
        <f t="shared" si="207"/>
        <v>0</v>
      </c>
      <c r="Q938" s="28" t="str">
        <f t="shared" ca="1" si="208"/>
        <v/>
      </c>
      <c r="R938" s="28" t="str">
        <f t="shared" si="209"/>
        <v/>
      </c>
      <c r="S938" s="28" t="str">
        <f t="array" ref="S938">IF(ISBLANK(A938),"",INDEX(Info!$B$3:$H$6442,MATCH(J938,IF(Info!$D$3:$D$6442=K938,Info!$C$3:$C$6442),0),7))</f>
        <v/>
      </c>
    </row>
    <row r="939" spans="1:19" x14ac:dyDescent="0.25">
      <c r="A939" s="75"/>
      <c r="B939" s="75"/>
      <c r="C939" s="72"/>
      <c r="D939" s="72"/>
      <c r="E939" s="41" t="str">
        <f t="shared" si="196"/>
        <v/>
      </c>
      <c r="F939" s="90" t="str">
        <f t="shared" ca="1" si="197"/>
        <v/>
      </c>
      <c r="G939" s="91" t="str">
        <f t="shared" si="198"/>
        <v/>
      </c>
      <c r="H939" s="41" t="str">
        <f t="shared" si="199"/>
        <v/>
      </c>
      <c r="I939" s="92" t="str">
        <f t="shared" ca="1" si="200"/>
        <v/>
      </c>
      <c r="J939" s="28" t="str">
        <f t="shared" si="201"/>
        <v/>
      </c>
      <c r="K939" s="28" t="str">
        <f t="shared" si="202"/>
        <v/>
      </c>
      <c r="L939" s="28" t="str">
        <f t="shared" ca="1" si="203"/>
        <v/>
      </c>
      <c r="M939" s="28" t="str">
        <f t="shared" si="204"/>
        <v/>
      </c>
      <c r="N939" s="93" t="str">
        <f t="shared" si="205"/>
        <v/>
      </c>
      <c r="O939" s="94" t="str">
        <f t="shared" si="206"/>
        <v/>
      </c>
      <c r="P939" s="70">
        <f t="shared" si="207"/>
        <v>0</v>
      </c>
      <c r="Q939" s="28" t="str">
        <f t="shared" ca="1" si="208"/>
        <v/>
      </c>
      <c r="R939" s="28" t="str">
        <f t="shared" si="209"/>
        <v/>
      </c>
      <c r="S939" s="28" t="str">
        <f t="array" ref="S939">IF(ISBLANK(A939),"",INDEX(Info!$B$3:$H$6442,MATCH(J939,IF(Info!$D$3:$D$6442=K939,Info!$C$3:$C$6442),0),7))</f>
        <v/>
      </c>
    </row>
    <row r="940" spans="1:19" x14ac:dyDescent="0.25">
      <c r="A940" s="75"/>
      <c r="B940" s="75"/>
      <c r="C940" s="72"/>
      <c r="D940" s="72"/>
      <c r="E940" s="41" t="str">
        <f t="shared" si="196"/>
        <v/>
      </c>
      <c r="F940" s="90" t="str">
        <f t="shared" ca="1" si="197"/>
        <v/>
      </c>
      <c r="G940" s="91" t="str">
        <f t="shared" si="198"/>
        <v/>
      </c>
      <c r="H940" s="41" t="str">
        <f t="shared" si="199"/>
        <v/>
      </c>
      <c r="I940" s="92" t="str">
        <f t="shared" ca="1" si="200"/>
        <v/>
      </c>
      <c r="J940" s="28" t="str">
        <f t="shared" si="201"/>
        <v/>
      </c>
      <c r="K940" s="28" t="str">
        <f t="shared" si="202"/>
        <v/>
      </c>
      <c r="L940" s="28" t="str">
        <f t="shared" ca="1" si="203"/>
        <v/>
      </c>
      <c r="M940" s="28" t="str">
        <f t="shared" si="204"/>
        <v/>
      </c>
      <c r="N940" s="93" t="str">
        <f t="shared" si="205"/>
        <v/>
      </c>
      <c r="O940" s="94" t="str">
        <f t="shared" si="206"/>
        <v/>
      </c>
      <c r="P940" s="70">
        <f t="shared" si="207"/>
        <v>0</v>
      </c>
      <c r="Q940" s="28" t="str">
        <f t="shared" ca="1" si="208"/>
        <v/>
      </c>
      <c r="R940" s="28" t="str">
        <f t="shared" si="209"/>
        <v/>
      </c>
      <c r="S940" s="28" t="str">
        <f t="array" ref="S940">IF(ISBLANK(A940),"",INDEX(Info!$B$3:$H$6442,MATCH(J940,IF(Info!$D$3:$D$6442=K940,Info!$C$3:$C$6442),0),7))</f>
        <v/>
      </c>
    </row>
    <row r="941" spans="1:19" x14ac:dyDescent="0.25">
      <c r="A941" s="75"/>
      <c r="B941" s="75"/>
      <c r="C941" s="72"/>
      <c r="D941" s="72"/>
      <c r="E941" s="41" t="str">
        <f t="shared" si="196"/>
        <v/>
      </c>
      <c r="F941" s="90" t="str">
        <f t="shared" ca="1" si="197"/>
        <v/>
      </c>
      <c r="G941" s="91" t="str">
        <f t="shared" si="198"/>
        <v/>
      </c>
      <c r="H941" s="41" t="str">
        <f t="shared" si="199"/>
        <v/>
      </c>
      <c r="I941" s="92" t="str">
        <f t="shared" ca="1" si="200"/>
        <v/>
      </c>
      <c r="J941" s="28" t="str">
        <f t="shared" si="201"/>
        <v/>
      </c>
      <c r="K941" s="28" t="str">
        <f t="shared" si="202"/>
        <v/>
      </c>
      <c r="L941" s="28" t="str">
        <f t="shared" ca="1" si="203"/>
        <v/>
      </c>
      <c r="M941" s="28" t="str">
        <f t="shared" si="204"/>
        <v/>
      </c>
      <c r="N941" s="93" t="str">
        <f t="shared" si="205"/>
        <v/>
      </c>
      <c r="O941" s="94" t="str">
        <f t="shared" si="206"/>
        <v/>
      </c>
      <c r="P941" s="70">
        <f t="shared" si="207"/>
        <v>0</v>
      </c>
      <c r="Q941" s="28" t="str">
        <f t="shared" ca="1" si="208"/>
        <v/>
      </c>
      <c r="R941" s="28" t="str">
        <f t="shared" si="209"/>
        <v/>
      </c>
      <c r="S941" s="28" t="str">
        <f t="array" ref="S941">IF(ISBLANK(A941),"",INDEX(Info!$B$3:$H$6442,MATCH(J941,IF(Info!$D$3:$D$6442=K941,Info!$C$3:$C$6442),0),7))</f>
        <v/>
      </c>
    </row>
    <row r="942" spans="1:19" x14ac:dyDescent="0.25">
      <c r="A942" s="75"/>
      <c r="B942" s="75"/>
      <c r="C942" s="72"/>
      <c r="D942" s="72"/>
      <c r="E942" s="41" t="str">
        <f t="shared" si="196"/>
        <v/>
      </c>
      <c r="F942" s="90" t="str">
        <f t="shared" ca="1" si="197"/>
        <v/>
      </c>
      <c r="G942" s="91" t="str">
        <f t="shared" si="198"/>
        <v/>
      </c>
      <c r="H942" s="41" t="str">
        <f t="shared" si="199"/>
        <v/>
      </c>
      <c r="I942" s="92" t="str">
        <f t="shared" ca="1" si="200"/>
        <v/>
      </c>
      <c r="J942" s="28" t="str">
        <f t="shared" si="201"/>
        <v/>
      </c>
      <c r="K942" s="28" t="str">
        <f t="shared" si="202"/>
        <v/>
      </c>
      <c r="L942" s="28" t="str">
        <f t="shared" ca="1" si="203"/>
        <v/>
      </c>
      <c r="M942" s="28" t="str">
        <f t="shared" si="204"/>
        <v/>
      </c>
      <c r="N942" s="93" t="str">
        <f t="shared" si="205"/>
        <v/>
      </c>
      <c r="O942" s="94" t="str">
        <f t="shared" si="206"/>
        <v/>
      </c>
      <c r="P942" s="70">
        <f t="shared" si="207"/>
        <v>0</v>
      </c>
      <c r="Q942" s="28" t="str">
        <f t="shared" ca="1" si="208"/>
        <v/>
      </c>
      <c r="R942" s="28" t="str">
        <f t="shared" si="209"/>
        <v/>
      </c>
      <c r="S942" s="28" t="str">
        <f t="array" ref="S942">IF(ISBLANK(A942),"",INDEX(Info!$B$3:$H$6442,MATCH(J942,IF(Info!$D$3:$D$6442=K942,Info!$C$3:$C$6442),0),7))</f>
        <v/>
      </c>
    </row>
    <row r="943" spans="1:19" x14ac:dyDescent="0.25">
      <c r="A943" s="75"/>
      <c r="B943" s="75"/>
      <c r="C943" s="72"/>
      <c r="D943" s="72"/>
      <c r="E943" s="41" t="str">
        <f t="shared" si="196"/>
        <v/>
      </c>
      <c r="F943" s="90" t="str">
        <f t="shared" ca="1" si="197"/>
        <v/>
      </c>
      <c r="G943" s="91" t="str">
        <f t="shared" si="198"/>
        <v/>
      </c>
      <c r="H943" s="41" t="str">
        <f t="shared" si="199"/>
        <v/>
      </c>
      <c r="I943" s="92" t="str">
        <f t="shared" ca="1" si="200"/>
        <v/>
      </c>
      <c r="J943" s="28" t="str">
        <f t="shared" si="201"/>
        <v/>
      </c>
      <c r="K943" s="28" t="str">
        <f t="shared" si="202"/>
        <v/>
      </c>
      <c r="L943" s="28" t="str">
        <f t="shared" ca="1" si="203"/>
        <v/>
      </c>
      <c r="M943" s="28" t="str">
        <f t="shared" si="204"/>
        <v/>
      </c>
      <c r="N943" s="93" t="str">
        <f t="shared" si="205"/>
        <v/>
      </c>
      <c r="O943" s="94" t="str">
        <f t="shared" si="206"/>
        <v/>
      </c>
      <c r="P943" s="70">
        <f t="shared" si="207"/>
        <v>0</v>
      </c>
      <c r="Q943" s="28" t="str">
        <f t="shared" ca="1" si="208"/>
        <v/>
      </c>
      <c r="R943" s="28" t="str">
        <f t="shared" si="209"/>
        <v/>
      </c>
      <c r="S943" s="28" t="str">
        <f t="array" ref="S943">IF(ISBLANK(A943),"",INDEX(Info!$B$3:$H$6442,MATCH(J943,IF(Info!$D$3:$D$6442=K943,Info!$C$3:$C$6442),0),7))</f>
        <v/>
      </c>
    </row>
    <row r="944" spans="1:19" x14ac:dyDescent="0.25">
      <c r="A944" s="75"/>
      <c r="B944" s="75"/>
      <c r="C944" s="72"/>
      <c r="D944" s="72"/>
      <c r="E944" s="41" t="str">
        <f t="shared" si="196"/>
        <v/>
      </c>
      <c r="F944" s="90" t="str">
        <f t="shared" ca="1" si="197"/>
        <v/>
      </c>
      <c r="G944" s="91" t="str">
        <f t="shared" si="198"/>
        <v/>
      </c>
      <c r="H944" s="41" t="str">
        <f t="shared" si="199"/>
        <v/>
      </c>
      <c r="I944" s="92" t="str">
        <f t="shared" ca="1" si="200"/>
        <v/>
      </c>
      <c r="J944" s="28" t="str">
        <f t="shared" si="201"/>
        <v/>
      </c>
      <c r="K944" s="28" t="str">
        <f t="shared" si="202"/>
        <v/>
      </c>
      <c r="L944" s="28" t="str">
        <f t="shared" ca="1" si="203"/>
        <v/>
      </c>
      <c r="M944" s="28" t="str">
        <f t="shared" si="204"/>
        <v/>
      </c>
      <c r="N944" s="93" t="str">
        <f t="shared" si="205"/>
        <v/>
      </c>
      <c r="O944" s="94" t="str">
        <f t="shared" si="206"/>
        <v/>
      </c>
      <c r="P944" s="70">
        <f t="shared" si="207"/>
        <v>0</v>
      </c>
      <c r="Q944" s="28" t="str">
        <f t="shared" ca="1" si="208"/>
        <v/>
      </c>
      <c r="R944" s="28" t="str">
        <f t="shared" si="209"/>
        <v/>
      </c>
      <c r="S944" s="28" t="str">
        <f t="array" ref="S944">IF(ISBLANK(A944),"",INDEX(Info!$B$3:$H$6442,MATCH(J944,IF(Info!$D$3:$D$6442=K944,Info!$C$3:$C$6442),0),7))</f>
        <v/>
      </c>
    </row>
    <row r="945" spans="1:19" x14ac:dyDescent="0.25">
      <c r="A945" s="75"/>
      <c r="B945" s="75"/>
      <c r="C945" s="72"/>
      <c r="D945" s="72"/>
      <c r="E945" s="41" t="str">
        <f t="shared" si="196"/>
        <v/>
      </c>
      <c r="F945" s="90" t="str">
        <f t="shared" ca="1" si="197"/>
        <v/>
      </c>
      <c r="G945" s="91" t="str">
        <f t="shared" si="198"/>
        <v/>
      </c>
      <c r="H945" s="41" t="str">
        <f t="shared" si="199"/>
        <v/>
      </c>
      <c r="I945" s="92" t="str">
        <f t="shared" ca="1" si="200"/>
        <v/>
      </c>
      <c r="J945" s="28" t="str">
        <f t="shared" si="201"/>
        <v/>
      </c>
      <c r="K945" s="28" t="str">
        <f t="shared" si="202"/>
        <v/>
      </c>
      <c r="L945" s="28" t="str">
        <f t="shared" ca="1" si="203"/>
        <v/>
      </c>
      <c r="M945" s="28" t="str">
        <f t="shared" si="204"/>
        <v/>
      </c>
      <c r="N945" s="93" t="str">
        <f t="shared" si="205"/>
        <v/>
      </c>
      <c r="O945" s="94" t="str">
        <f t="shared" si="206"/>
        <v/>
      </c>
      <c r="P945" s="70">
        <f t="shared" si="207"/>
        <v>0</v>
      </c>
      <c r="Q945" s="28" t="str">
        <f t="shared" ca="1" si="208"/>
        <v/>
      </c>
      <c r="R945" s="28" t="str">
        <f t="shared" si="209"/>
        <v/>
      </c>
      <c r="S945" s="28" t="str">
        <f t="array" ref="S945">IF(ISBLANK(A945),"",INDEX(Info!$B$3:$H$6442,MATCH(J945,IF(Info!$D$3:$D$6442=K945,Info!$C$3:$C$6442),0),7))</f>
        <v/>
      </c>
    </row>
    <row r="946" spans="1:19" x14ac:dyDescent="0.25">
      <c r="A946" s="75"/>
      <c r="B946" s="75"/>
      <c r="C946" s="72"/>
      <c r="D946" s="72"/>
      <c r="E946" s="41" t="str">
        <f t="shared" si="196"/>
        <v/>
      </c>
      <c r="F946" s="90" t="str">
        <f t="shared" ca="1" si="197"/>
        <v/>
      </c>
      <c r="G946" s="91" t="str">
        <f t="shared" si="198"/>
        <v/>
      </c>
      <c r="H946" s="41" t="str">
        <f t="shared" si="199"/>
        <v/>
      </c>
      <c r="I946" s="92" t="str">
        <f t="shared" ca="1" si="200"/>
        <v/>
      </c>
      <c r="J946" s="28" t="str">
        <f t="shared" si="201"/>
        <v/>
      </c>
      <c r="K946" s="28" t="str">
        <f t="shared" si="202"/>
        <v/>
      </c>
      <c r="L946" s="28" t="str">
        <f t="shared" ca="1" si="203"/>
        <v/>
      </c>
      <c r="M946" s="28" t="str">
        <f t="shared" si="204"/>
        <v/>
      </c>
      <c r="N946" s="93" t="str">
        <f t="shared" si="205"/>
        <v/>
      </c>
      <c r="O946" s="94" t="str">
        <f t="shared" si="206"/>
        <v/>
      </c>
      <c r="P946" s="70">
        <f t="shared" si="207"/>
        <v>0</v>
      </c>
      <c r="Q946" s="28" t="str">
        <f t="shared" ca="1" si="208"/>
        <v/>
      </c>
      <c r="R946" s="28" t="str">
        <f t="shared" si="209"/>
        <v/>
      </c>
      <c r="S946" s="28" t="str">
        <f t="array" ref="S946">IF(ISBLANK(A946),"",INDEX(Info!$B$3:$H$6442,MATCH(J946,IF(Info!$D$3:$D$6442=K946,Info!$C$3:$C$6442),0),7))</f>
        <v/>
      </c>
    </row>
    <row r="947" spans="1:19" x14ac:dyDescent="0.25">
      <c r="A947" s="75"/>
      <c r="B947" s="75"/>
      <c r="C947" s="72"/>
      <c r="D947" s="72"/>
      <c r="E947" s="41" t="str">
        <f t="shared" si="196"/>
        <v/>
      </c>
      <c r="F947" s="90" t="str">
        <f t="shared" ca="1" si="197"/>
        <v/>
      </c>
      <c r="G947" s="91" t="str">
        <f t="shared" si="198"/>
        <v/>
      </c>
      <c r="H947" s="41" t="str">
        <f t="shared" si="199"/>
        <v/>
      </c>
      <c r="I947" s="92" t="str">
        <f t="shared" ca="1" si="200"/>
        <v/>
      </c>
      <c r="J947" s="28" t="str">
        <f t="shared" si="201"/>
        <v/>
      </c>
      <c r="K947" s="28" t="str">
        <f t="shared" si="202"/>
        <v/>
      </c>
      <c r="L947" s="28" t="str">
        <f t="shared" ca="1" si="203"/>
        <v/>
      </c>
      <c r="M947" s="28" t="str">
        <f t="shared" si="204"/>
        <v/>
      </c>
      <c r="N947" s="93" t="str">
        <f t="shared" si="205"/>
        <v/>
      </c>
      <c r="O947" s="94" t="str">
        <f t="shared" si="206"/>
        <v/>
      </c>
      <c r="P947" s="70">
        <f t="shared" si="207"/>
        <v>0</v>
      </c>
      <c r="Q947" s="28" t="str">
        <f t="shared" ca="1" si="208"/>
        <v/>
      </c>
      <c r="R947" s="28" t="str">
        <f t="shared" si="209"/>
        <v/>
      </c>
      <c r="S947" s="28" t="str">
        <f t="array" ref="S947">IF(ISBLANK(A947),"",INDEX(Info!$B$3:$H$6442,MATCH(J947,IF(Info!$D$3:$D$6442=K947,Info!$C$3:$C$6442),0),7))</f>
        <v/>
      </c>
    </row>
    <row r="948" spans="1:19" x14ac:dyDescent="0.25">
      <c r="A948" s="75"/>
      <c r="B948" s="75"/>
      <c r="C948" s="72"/>
      <c r="D948" s="72"/>
      <c r="E948" s="41" t="str">
        <f t="shared" si="196"/>
        <v/>
      </c>
      <c r="F948" s="90" t="str">
        <f t="shared" ca="1" si="197"/>
        <v/>
      </c>
      <c r="G948" s="91" t="str">
        <f t="shared" si="198"/>
        <v/>
      </c>
      <c r="H948" s="41" t="str">
        <f t="shared" si="199"/>
        <v/>
      </c>
      <c r="I948" s="92" t="str">
        <f t="shared" ca="1" si="200"/>
        <v/>
      </c>
      <c r="J948" s="28" t="str">
        <f t="shared" si="201"/>
        <v/>
      </c>
      <c r="K948" s="28" t="str">
        <f t="shared" si="202"/>
        <v/>
      </c>
      <c r="L948" s="28" t="str">
        <f t="shared" ca="1" si="203"/>
        <v/>
      </c>
      <c r="M948" s="28" t="str">
        <f t="shared" si="204"/>
        <v/>
      </c>
      <c r="N948" s="93" t="str">
        <f t="shared" si="205"/>
        <v/>
      </c>
      <c r="O948" s="94" t="str">
        <f t="shared" si="206"/>
        <v/>
      </c>
      <c r="P948" s="70">
        <f t="shared" si="207"/>
        <v>0</v>
      </c>
      <c r="Q948" s="28" t="str">
        <f t="shared" ca="1" si="208"/>
        <v/>
      </c>
      <c r="R948" s="28" t="str">
        <f t="shared" si="209"/>
        <v/>
      </c>
      <c r="S948" s="28" t="str">
        <f t="array" ref="S948">IF(ISBLANK(A948),"",INDEX(Info!$B$3:$H$6442,MATCH(J948,IF(Info!$D$3:$D$6442=K948,Info!$C$3:$C$6442),0),7))</f>
        <v/>
      </c>
    </row>
    <row r="949" spans="1:19" x14ac:dyDescent="0.25">
      <c r="A949" s="75"/>
      <c r="B949" s="75"/>
      <c r="C949" s="72"/>
      <c r="D949" s="72"/>
      <c r="E949" s="41" t="str">
        <f t="shared" si="196"/>
        <v/>
      </c>
      <c r="F949" s="90" t="str">
        <f t="shared" ca="1" si="197"/>
        <v/>
      </c>
      <c r="G949" s="91" t="str">
        <f t="shared" si="198"/>
        <v/>
      </c>
      <c r="H949" s="41" t="str">
        <f t="shared" si="199"/>
        <v/>
      </c>
      <c r="I949" s="92" t="str">
        <f t="shared" ca="1" si="200"/>
        <v/>
      </c>
      <c r="J949" s="28" t="str">
        <f t="shared" si="201"/>
        <v/>
      </c>
      <c r="K949" s="28" t="str">
        <f t="shared" si="202"/>
        <v/>
      </c>
      <c r="L949" s="28" t="str">
        <f t="shared" ca="1" si="203"/>
        <v/>
      </c>
      <c r="M949" s="28" t="str">
        <f t="shared" si="204"/>
        <v/>
      </c>
      <c r="N949" s="93" t="str">
        <f t="shared" si="205"/>
        <v/>
      </c>
      <c r="O949" s="94" t="str">
        <f t="shared" si="206"/>
        <v/>
      </c>
      <c r="P949" s="70">
        <f t="shared" si="207"/>
        <v>0</v>
      </c>
      <c r="Q949" s="28" t="str">
        <f t="shared" ca="1" si="208"/>
        <v/>
      </c>
      <c r="R949" s="28" t="str">
        <f t="shared" si="209"/>
        <v/>
      </c>
      <c r="S949" s="28" t="str">
        <f t="array" ref="S949">IF(ISBLANK(A949),"",INDEX(Info!$B$3:$H$6442,MATCH(J949,IF(Info!$D$3:$D$6442=K949,Info!$C$3:$C$6442),0),7))</f>
        <v/>
      </c>
    </row>
    <row r="950" spans="1:19" x14ac:dyDescent="0.25">
      <c r="A950" s="75"/>
      <c r="B950" s="75"/>
      <c r="C950" s="72"/>
      <c r="D950" s="72"/>
      <c r="E950" s="41" t="str">
        <f t="shared" si="196"/>
        <v/>
      </c>
      <c r="F950" s="90" t="str">
        <f t="shared" ca="1" si="197"/>
        <v/>
      </c>
      <c r="G950" s="91" t="str">
        <f t="shared" si="198"/>
        <v/>
      </c>
      <c r="H950" s="41" t="str">
        <f t="shared" si="199"/>
        <v/>
      </c>
      <c r="I950" s="92" t="str">
        <f t="shared" ca="1" si="200"/>
        <v/>
      </c>
      <c r="J950" s="28" t="str">
        <f t="shared" si="201"/>
        <v/>
      </c>
      <c r="K950" s="28" t="str">
        <f t="shared" si="202"/>
        <v/>
      </c>
      <c r="L950" s="28" t="str">
        <f t="shared" ca="1" si="203"/>
        <v/>
      </c>
      <c r="M950" s="28" t="str">
        <f t="shared" si="204"/>
        <v/>
      </c>
      <c r="N950" s="93" t="str">
        <f t="shared" si="205"/>
        <v/>
      </c>
      <c r="O950" s="94" t="str">
        <f t="shared" si="206"/>
        <v/>
      </c>
      <c r="P950" s="70">
        <f t="shared" si="207"/>
        <v>0</v>
      </c>
      <c r="Q950" s="28" t="str">
        <f t="shared" ca="1" si="208"/>
        <v/>
      </c>
      <c r="R950" s="28" t="str">
        <f t="shared" si="209"/>
        <v/>
      </c>
      <c r="S950" s="28" t="str">
        <f t="array" ref="S950">IF(ISBLANK(A950),"",INDEX(Info!$B$3:$H$6442,MATCH(J950,IF(Info!$D$3:$D$6442=K950,Info!$C$3:$C$6442),0),7))</f>
        <v/>
      </c>
    </row>
    <row r="951" spans="1:19" x14ac:dyDescent="0.25">
      <c r="A951" s="75"/>
      <c r="B951" s="75"/>
      <c r="C951" s="72"/>
      <c r="D951" s="72"/>
      <c r="E951" s="41" t="str">
        <f t="shared" si="196"/>
        <v/>
      </c>
      <c r="F951" s="90" t="str">
        <f t="shared" ca="1" si="197"/>
        <v/>
      </c>
      <c r="G951" s="91" t="str">
        <f t="shared" si="198"/>
        <v/>
      </c>
      <c r="H951" s="41" t="str">
        <f t="shared" si="199"/>
        <v/>
      </c>
      <c r="I951" s="92" t="str">
        <f t="shared" ca="1" si="200"/>
        <v/>
      </c>
      <c r="J951" s="28" t="str">
        <f t="shared" si="201"/>
        <v/>
      </c>
      <c r="K951" s="28" t="str">
        <f t="shared" si="202"/>
        <v/>
      </c>
      <c r="L951" s="28" t="str">
        <f t="shared" ca="1" si="203"/>
        <v/>
      </c>
      <c r="M951" s="28" t="str">
        <f t="shared" si="204"/>
        <v/>
      </c>
      <c r="N951" s="93" t="str">
        <f t="shared" si="205"/>
        <v/>
      </c>
      <c r="O951" s="94" t="str">
        <f t="shared" si="206"/>
        <v/>
      </c>
      <c r="P951" s="70">
        <f t="shared" si="207"/>
        <v>0</v>
      </c>
      <c r="Q951" s="28" t="str">
        <f t="shared" ca="1" si="208"/>
        <v/>
      </c>
      <c r="R951" s="28" t="str">
        <f t="shared" si="209"/>
        <v/>
      </c>
      <c r="S951" s="28" t="str">
        <f t="array" ref="S951">IF(ISBLANK(A951),"",INDEX(Info!$B$3:$H$6442,MATCH(J951,IF(Info!$D$3:$D$6442=K951,Info!$C$3:$C$6442),0),7))</f>
        <v/>
      </c>
    </row>
    <row r="952" spans="1:19" x14ac:dyDescent="0.25">
      <c r="A952" s="75"/>
      <c r="B952" s="75"/>
      <c r="C952" s="72"/>
      <c r="D952" s="72"/>
      <c r="E952" s="41" t="str">
        <f t="shared" si="196"/>
        <v/>
      </c>
      <c r="F952" s="90" t="str">
        <f t="shared" ca="1" si="197"/>
        <v/>
      </c>
      <c r="G952" s="91" t="str">
        <f t="shared" si="198"/>
        <v/>
      </c>
      <c r="H952" s="41" t="str">
        <f t="shared" si="199"/>
        <v/>
      </c>
      <c r="I952" s="92" t="str">
        <f t="shared" ca="1" si="200"/>
        <v/>
      </c>
      <c r="J952" s="28" t="str">
        <f t="shared" si="201"/>
        <v/>
      </c>
      <c r="K952" s="28" t="str">
        <f t="shared" si="202"/>
        <v/>
      </c>
      <c r="L952" s="28" t="str">
        <f t="shared" ca="1" si="203"/>
        <v/>
      </c>
      <c r="M952" s="28" t="str">
        <f t="shared" si="204"/>
        <v/>
      </c>
      <c r="N952" s="93" t="str">
        <f t="shared" si="205"/>
        <v/>
      </c>
      <c r="O952" s="94" t="str">
        <f t="shared" si="206"/>
        <v/>
      </c>
      <c r="P952" s="70">
        <f t="shared" si="207"/>
        <v>0</v>
      </c>
      <c r="Q952" s="28" t="str">
        <f t="shared" ca="1" si="208"/>
        <v/>
      </c>
      <c r="R952" s="28" t="str">
        <f t="shared" si="209"/>
        <v/>
      </c>
      <c r="S952" s="28" t="str">
        <f t="array" ref="S952">IF(ISBLANK(A952),"",INDEX(Info!$B$3:$H$6442,MATCH(J952,IF(Info!$D$3:$D$6442=K952,Info!$C$3:$C$6442),0),7))</f>
        <v/>
      </c>
    </row>
    <row r="953" spans="1:19" x14ac:dyDescent="0.25">
      <c r="A953" s="75"/>
      <c r="B953" s="75"/>
      <c r="C953" s="72"/>
      <c r="D953" s="72"/>
      <c r="E953" s="41" t="str">
        <f t="shared" si="196"/>
        <v/>
      </c>
      <c r="F953" s="90" t="str">
        <f t="shared" ca="1" si="197"/>
        <v/>
      </c>
      <c r="G953" s="91" t="str">
        <f t="shared" si="198"/>
        <v/>
      </c>
      <c r="H953" s="41" t="str">
        <f t="shared" si="199"/>
        <v/>
      </c>
      <c r="I953" s="92" t="str">
        <f t="shared" ca="1" si="200"/>
        <v/>
      </c>
      <c r="J953" s="28" t="str">
        <f t="shared" si="201"/>
        <v/>
      </c>
      <c r="K953" s="28" t="str">
        <f t="shared" si="202"/>
        <v/>
      </c>
      <c r="L953" s="28" t="str">
        <f t="shared" ca="1" si="203"/>
        <v/>
      </c>
      <c r="M953" s="28" t="str">
        <f t="shared" si="204"/>
        <v/>
      </c>
      <c r="N953" s="93" t="str">
        <f t="shared" si="205"/>
        <v/>
      </c>
      <c r="O953" s="94" t="str">
        <f t="shared" si="206"/>
        <v/>
      </c>
      <c r="P953" s="70">
        <f t="shared" si="207"/>
        <v>0</v>
      </c>
      <c r="Q953" s="28" t="str">
        <f t="shared" ca="1" si="208"/>
        <v/>
      </c>
      <c r="R953" s="28" t="str">
        <f t="shared" si="209"/>
        <v/>
      </c>
      <c r="S953" s="28" t="str">
        <f t="array" ref="S953">IF(ISBLANK(A953),"",INDEX(Info!$B$3:$H$6442,MATCH(J953,IF(Info!$D$3:$D$6442=K953,Info!$C$3:$C$6442),0),7))</f>
        <v/>
      </c>
    </row>
    <row r="954" spans="1:19" x14ac:dyDescent="0.25">
      <c r="A954" s="75"/>
      <c r="B954" s="75"/>
      <c r="C954" s="72"/>
      <c r="D954" s="72"/>
      <c r="E954" s="41" t="str">
        <f t="shared" si="196"/>
        <v/>
      </c>
      <c r="F954" s="90" t="str">
        <f t="shared" ca="1" si="197"/>
        <v/>
      </c>
      <c r="G954" s="91" t="str">
        <f t="shared" si="198"/>
        <v/>
      </c>
      <c r="H954" s="41" t="str">
        <f t="shared" si="199"/>
        <v/>
      </c>
      <c r="I954" s="92" t="str">
        <f t="shared" ca="1" si="200"/>
        <v/>
      </c>
      <c r="J954" s="28" t="str">
        <f t="shared" si="201"/>
        <v/>
      </c>
      <c r="K954" s="28" t="str">
        <f t="shared" si="202"/>
        <v/>
      </c>
      <c r="L954" s="28" t="str">
        <f t="shared" ca="1" si="203"/>
        <v/>
      </c>
      <c r="M954" s="28" t="str">
        <f t="shared" si="204"/>
        <v/>
      </c>
      <c r="N954" s="93" t="str">
        <f t="shared" si="205"/>
        <v/>
      </c>
      <c r="O954" s="94" t="str">
        <f t="shared" si="206"/>
        <v/>
      </c>
      <c r="P954" s="70">
        <f t="shared" si="207"/>
        <v>0</v>
      </c>
      <c r="Q954" s="28" t="str">
        <f t="shared" ca="1" si="208"/>
        <v/>
      </c>
      <c r="R954" s="28" t="str">
        <f t="shared" si="209"/>
        <v/>
      </c>
      <c r="S954" s="28" t="str">
        <f t="array" ref="S954">IF(ISBLANK(A954),"",INDEX(Info!$B$3:$H$6442,MATCH(J954,IF(Info!$D$3:$D$6442=K954,Info!$C$3:$C$6442),0),7))</f>
        <v/>
      </c>
    </row>
    <row r="955" spans="1:19" x14ac:dyDescent="0.25">
      <c r="A955" s="75"/>
      <c r="B955" s="75"/>
      <c r="C955" s="72"/>
      <c r="D955" s="72"/>
      <c r="E955" s="41" t="str">
        <f t="shared" si="196"/>
        <v/>
      </c>
      <c r="F955" s="90" t="str">
        <f t="shared" ca="1" si="197"/>
        <v/>
      </c>
      <c r="G955" s="91" t="str">
        <f t="shared" si="198"/>
        <v/>
      </c>
      <c r="H955" s="41" t="str">
        <f t="shared" si="199"/>
        <v/>
      </c>
      <c r="I955" s="92" t="str">
        <f t="shared" ca="1" si="200"/>
        <v/>
      </c>
      <c r="J955" s="28" t="str">
        <f t="shared" si="201"/>
        <v/>
      </c>
      <c r="K955" s="28" t="str">
        <f t="shared" si="202"/>
        <v/>
      </c>
      <c r="L955" s="28" t="str">
        <f t="shared" ca="1" si="203"/>
        <v/>
      </c>
      <c r="M955" s="28" t="str">
        <f t="shared" si="204"/>
        <v/>
      </c>
      <c r="N955" s="93" t="str">
        <f t="shared" si="205"/>
        <v/>
      </c>
      <c r="O955" s="94" t="str">
        <f t="shared" si="206"/>
        <v/>
      </c>
      <c r="P955" s="70">
        <f t="shared" si="207"/>
        <v>0</v>
      </c>
      <c r="Q955" s="28" t="str">
        <f t="shared" ca="1" si="208"/>
        <v/>
      </c>
      <c r="R955" s="28" t="str">
        <f t="shared" si="209"/>
        <v/>
      </c>
      <c r="S955" s="28" t="str">
        <f t="array" ref="S955">IF(ISBLANK(A955),"",INDEX(Info!$B$3:$H$6442,MATCH(J955,IF(Info!$D$3:$D$6442=K955,Info!$C$3:$C$6442),0),7))</f>
        <v/>
      </c>
    </row>
    <row r="956" spans="1:19" x14ac:dyDescent="0.25">
      <c r="A956" s="75"/>
      <c r="B956" s="75"/>
      <c r="C956" s="72"/>
      <c r="D956" s="72"/>
      <c r="E956" s="41" t="str">
        <f t="shared" si="196"/>
        <v/>
      </c>
      <c r="F956" s="90" t="str">
        <f t="shared" ca="1" si="197"/>
        <v/>
      </c>
      <c r="G956" s="91" t="str">
        <f t="shared" si="198"/>
        <v/>
      </c>
      <c r="H956" s="41" t="str">
        <f t="shared" si="199"/>
        <v/>
      </c>
      <c r="I956" s="92" t="str">
        <f t="shared" ca="1" si="200"/>
        <v/>
      </c>
      <c r="J956" s="28" t="str">
        <f t="shared" si="201"/>
        <v/>
      </c>
      <c r="K956" s="28" t="str">
        <f t="shared" si="202"/>
        <v/>
      </c>
      <c r="L956" s="28" t="str">
        <f t="shared" ca="1" si="203"/>
        <v/>
      </c>
      <c r="M956" s="28" t="str">
        <f t="shared" si="204"/>
        <v/>
      </c>
      <c r="N956" s="93" t="str">
        <f t="shared" si="205"/>
        <v/>
      </c>
      <c r="O956" s="94" t="str">
        <f t="shared" si="206"/>
        <v/>
      </c>
      <c r="P956" s="70">
        <f t="shared" si="207"/>
        <v>0</v>
      </c>
      <c r="Q956" s="28" t="str">
        <f t="shared" ca="1" si="208"/>
        <v/>
      </c>
      <c r="R956" s="28" t="str">
        <f t="shared" si="209"/>
        <v/>
      </c>
      <c r="S956" s="28" t="str">
        <f t="array" ref="S956">IF(ISBLANK(A956),"",INDEX(Info!$B$3:$H$6442,MATCH(J956,IF(Info!$D$3:$D$6442=K956,Info!$C$3:$C$6442),0),7))</f>
        <v/>
      </c>
    </row>
    <row r="957" spans="1:19" x14ac:dyDescent="0.25">
      <c r="A957" s="75"/>
      <c r="B957" s="75"/>
      <c r="C957" s="72"/>
      <c r="D957" s="72"/>
      <c r="E957" s="41" t="str">
        <f t="shared" si="196"/>
        <v/>
      </c>
      <c r="F957" s="90" t="str">
        <f t="shared" ca="1" si="197"/>
        <v/>
      </c>
      <c r="G957" s="91" t="str">
        <f t="shared" si="198"/>
        <v/>
      </c>
      <c r="H957" s="41" t="str">
        <f t="shared" si="199"/>
        <v/>
      </c>
      <c r="I957" s="92" t="str">
        <f t="shared" ca="1" si="200"/>
        <v/>
      </c>
      <c r="J957" s="28" t="str">
        <f t="shared" si="201"/>
        <v/>
      </c>
      <c r="K957" s="28" t="str">
        <f t="shared" si="202"/>
        <v/>
      </c>
      <c r="L957" s="28" t="str">
        <f t="shared" ca="1" si="203"/>
        <v/>
      </c>
      <c r="M957" s="28" t="str">
        <f t="shared" si="204"/>
        <v/>
      </c>
      <c r="N957" s="93" t="str">
        <f t="shared" si="205"/>
        <v/>
      </c>
      <c r="O957" s="94" t="str">
        <f t="shared" si="206"/>
        <v/>
      </c>
      <c r="P957" s="70">
        <f t="shared" si="207"/>
        <v>0</v>
      </c>
      <c r="Q957" s="28" t="str">
        <f t="shared" ca="1" si="208"/>
        <v/>
      </c>
      <c r="R957" s="28" t="str">
        <f t="shared" si="209"/>
        <v/>
      </c>
      <c r="S957" s="28" t="str">
        <f t="array" ref="S957">IF(ISBLANK(A957),"",INDEX(Info!$B$3:$H$6442,MATCH(J957,IF(Info!$D$3:$D$6442=K957,Info!$C$3:$C$6442),0),7))</f>
        <v/>
      </c>
    </row>
    <row r="958" spans="1:19" x14ac:dyDescent="0.25">
      <c r="A958" s="75"/>
      <c r="B958" s="75"/>
      <c r="C958" s="72"/>
      <c r="D958" s="72"/>
      <c r="E958" s="41" t="str">
        <f t="shared" si="196"/>
        <v/>
      </c>
      <c r="F958" s="90" t="str">
        <f t="shared" ca="1" si="197"/>
        <v/>
      </c>
      <c r="G958" s="91" t="str">
        <f t="shared" si="198"/>
        <v/>
      </c>
      <c r="H958" s="41" t="str">
        <f t="shared" si="199"/>
        <v/>
      </c>
      <c r="I958" s="92" t="str">
        <f t="shared" ca="1" si="200"/>
        <v/>
      </c>
      <c r="J958" s="28" t="str">
        <f t="shared" si="201"/>
        <v/>
      </c>
      <c r="K958" s="28" t="str">
        <f t="shared" si="202"/>
        <v/>
      </c>
      <c r="L958" s="28" t="str">
        <f t="shared" ca="1" si="203"/>
        <v/>
      </c>
      <c r="M958" s="28" t="str">
        <f t="shared" si="204"/>
        <v/>
      </c>
      <c r="N958" s="93" t="str">
        <f t="shared" si="205"/>
        <v/>
      </c>
      <c r="O958" s="94" t="str">
        <f t="shared" si="206"/>
        <v/>
      </c>
      <c r="P958" s="70">
        <f t="shared" si="207"/>
        <v>0</v>
      </c>
      <c r="Q958" s="28" t="str">
        <f t="shared" ca="1" si="208"/>
        <v/>
      </c>
      <c r="R958" s="28" t="str">
        <f t="shared" si="209"/>
        <v/>
      </c>
      <c r="S958" s="28" t="str">
        <f t="array" ref="S958">IF(ISBLANK(A958),"",INDEX(Info!$B$3:$H$6442,MATCH(J958,IF(Info!$D$3:$D$6442=K958,Info!$C$3:$C$6442),0),7))</f>
        <v/>
      </c>
    </row>
    <row r="959" spans="1:19" x14ac:dyDescent="0.25">
      <c r="A959" s="75"/>
      <c r="B959" s="75"/>
      <c r="C959" s="72"/>
      <c r="D959" s="72"/>
      <c r="E959" s="41" t="str">
        <f t="shared" si="196"/>
        <v/>
      </c>
      <c r="F959" s="90" t="str">
        <f t="shared" ca="1" si="197"/>
        <v/>
      </c>
      <c r="G959" s="91" t="str">
        <f t="shared" si="198"/>
        <v/>
      </c>
      <c r="H959" s="41" t="str">
        <f t="shared" si="199"/>
        <v/>
      </c>
      <c r="I959" s="92" t="str">
        <f t="shared" ca="1" si="200"/>
        <v/>
      </c>
      <c r="J959" s="28" t="str">
        <f t="shared" si="201"/>
        <v/>
      </c>
      <c r="K959" s="28" t="str">
        <f t="shared" si="202"/>
        <v/>
      </c>
      <c r="L959" s="28" t="str">
        <f t="shared" ca="1" si="203"/>
        <v/>
      </c>
      <c r="M959" s="28" t="str">
        <f t="shared" si="204"/>
        <v/>
      </c>
      <c r="N959" s="93" t="str">
        <f t="shared" si="205"/>
        <v/>
      </c>
      <c r="O959" s="94" t="str">
        <f t="shared" si="206"/>
        <v/>
      </c>
      <c r="P959" s="70">
        <f t="shared" si="207"/>
        <v>0</v>
      </c>
      <c r="Q959" s="28" t="str">
        <f t="shared" ca="1" si="208"/>
        <v/>
      </c>
      <c r="R959" s="28" t="str">
        <f t="shared" si="209"/>
        <v/>
      </c>
      <c r="S959" s="28" t="str">
        <f t="array" ref="S959">IF(ISBLANK(A959),"",INDEX(Info!$B$3:$H$6442,MATCH(J959,IF(Info!$D$3:$D$6442=K959,Info!$C$3:$C$6442),0),7))</f>
        <v/>
      </c>
    </row>
    <row r="960" spans="1:19" x14ac:dyDescent="0.25">
      <c r="A960" s="75"/>
      <c r="B960" s="75"/>
      <c r="C960" s="72"/>
      <c r="D960" s="72"/>
      <c r="E960" s="41" t="str">
        <f t="shared" si="196"/>
        <v/>
      </c>
      <c r="F960" s="90" t="str">
        <f t="shared" ca="1" si="197"/>
        <v/>
      </c>
      <c r="G960" s="91" t="str">
        <f t="shared" si="198"/>
        <v/>
      </c>
      <c r="H960" s="41" t="str">
        <f t="shared" si="199"/>
        <v/>
      </c>
      <c r="I960" s="92" t="str">
        <f t="shared" ca="1" si="200"/>
        <v/>
      </c>
      <c r="J960" s="28" t="str">
        <f t="shared" si="201"/>
        <v/>
      </c>
      <c r="K960" s="28" t="str">
        <f t="shared" si="202"/>
        <v/>
      </c>
      <c r="L960" s="28" t="str">
        <f t="shared" ca="1" si="203"/>
        <v/>
      </c>
      <c r="M960" s="28" t="str">
        <f t="shared" si="204"/>
        <v/>
      </c>
      <c r="N960" s="93" t="str">
        <f t="shared" si="205"/>
        <v/>
      </c>
      <c r="O960" s="94" t="str">
        <f t="shared" si="206"/>
        <v/>
      </c>
      <c r="P960" s="70">
        <f t="shared" si="207"/>
        <v>0</v>
      </c>
      <c r="Q960" s="28" t="str">
        <f t="shared" ca="1" si="208"/>
        <v/>
      </c>
      <c r="R960" s="28" t="str">
        <f t="shared" si="209"/>
        <v/>
      </c>
      <c r="S960" s="28" t="str">
        <f t="array" ref="S960">IF(ISBLANK(A960),"",INDEX(Info!$B$3:$H$6442,MATCH(J960,IF(Info!$D$3:$D$6442=K960,Info!$C$3:$C$6442),0),7))</f>
        <v/>
      </c>
    </row>
    <row r="961" spans="1:19" x14ac:dyDescent="0.25">
      <c r="A961" s="75"/>
      <c r="B961" s="75"/>
      <c r="C961" s="72"/>
      <c r="D961" s="72"/>
      <c r="E961" s="41" t="str">
        <f t="shared" si="196"/>
        <v/>
      </c>
      <c r="F961" s="90" t="str">
        <f t="shared" ca="1" si="197"/>
        <v/>
      </c>
      <c r="G961" s="91" t="str">
        <f t="shared" si="198"/>
        <v/>
      </c>
      <c r="H961" s="41" t="str">
        <f t="shared" si="199"/>
        <v/>
      </c>
      <c r="I961" s="92" t="str">
        <f t="shared" ca="1" si="200"/>
        <v/>
      </c>
      <c r="J961" s="28" t="str">
        <f t="shared" si="201"/>
        <v/>
      </c>
      <c r="K961" s="28" t="str">
        <f t="shared" si="202"/>
        <v/>
      </c>
      <c r="L961" s="28" t="str">
        <f t="shared" ca="1" si="203"/>
        <v/>
      </c>
      <c r="M961" s="28" t="str">
        <f t="shared" si="204"/>
        <v/>
      </c>
      <c r="N961" s="93" t="str">
        <f t="shared" si="205"/>
        <v/>
      </c>
      <c r="O961" s="94" t="str">
        <f t="shared" si="206"/>
        <v/>
      </c>
      <c r="P961" s="70">
        <f t="shared" si="207"/>
        <v>0</v>
      </c>
      <c r="Q961" s="28" t="str">
        <f t="shared" ca="1" si="208"/>
        <v/>
      </c>
      <c r="R961" s="28" t="str">
        <f t="shared" si="209"/>
        <v/>
      </c>
      <c r="S961" s="28" t="str">
        <f t="array" ref="S961">IF(ISBLANK(A961),"",INDEX(Info!$B$3:$H$6442,MATCH(J961,IF(Info!$D$3:$D$6442=K961,Info!$C$3:$C$6442),0),7))</f>
        <v/>
      </c>
    </row>
    <row r="962" spans="1:19" x14ac:dyDescent="0.25">
      <c r="A962" s="75"/>
      <c r="B962" s="75"/>
      <c r="C962" s="72"/>
      <c r="D962" s="72"/>
      <c r="E962" s="41" t="str">
        <f t="shared" si="196"/>
        <v/>
      </c>
      <c r="F962" s="90" t="str">
        <f t="shared" ca="1" si="197"/>
        <v/>
      </c>
      <c r="G962" s="91" t="str">
        <f t="shared" si="198"/>
        <v/>
      </c>
      <c r="H962" s="41" t="str">
        <f t="shared" si="199"/>
        <v/>
      </c>
      <c r="I962" s="92" t="str">
        <f t="shared" ca="1" si="200"/>
        <v/>
      </c>
      <c r="J962" s="28" t="str">
        <f t="shared" si="201"/>
        <v/>
      </c>
      <c r="K962" s="28" t="str">
        <f t="shared" si="202"/>
        <v/>
      </c>
      <c r="L962" s="28" t="str">
        <f t="shared" ca="1" si="203"/>
        <v/>
      </c>
      <c r="M962" s="28" t="str">
        <f t="shared" si="204"/>
        <v/>
      </c>
      <c r="N962" s="93" t="str">
        <f t="shared" si="205"/>
        <v/>
      </c>
      <c r="O962" s="94" t="str">
        <f t="shared" si="206"/>
        <v/>
      </c>
      <c r="P962" s="70">
        <f t="shared" si="207"/>
        <v>0</v>
      </c>
      <c r="Q962" s="28" t="str">
        <f t="shared" ca="1" si="208"/>
        <v/>
      </c>
      <c r="R962" s="28" t="str">
        <f t="shared" si="209"/>
        <v/>
      </c>
      <c r="S962" s="28" t="str">
        <f t="array" ref="S962">IF(ISBLANK(A962),"",INDEX(Info!$B$3:$H$6442,MATCH(J962,IF(Info!$D$3:$D$6442=K962,Info!$C$3:$C$6442),0),7))</f>
        <v/>
      </c>
    </row>
    <row r="963" spans="1:19" x14ac:dyDescent="0.25">
      <c r="A963" s="75"/>
      <c r="B963" s="75"/>
      <c r="C963" s="72"/>
      <c r="D963" s="72"/>
      <c r="E963" s="41" t="str">
        <f t="shared" si="196"/>
        <v/>
      </c>
      <c r="F963" s="90" t="str">
        <f t="shared" ca="1" si="197"/>
        <v/>
      </c>
      <c r="G963" s="91" t="str">
        <f t="shared" si="198"/>
        <v/>
      </c>
      <c r="H963" s="41" t="str">
        <f t="shared" si="199"/>
        <v/>
      </c>
      <c r="I963" s="92" t="str">
        <f t="shared" ca="1" si="200"/>
        <v/>
      </c>
      <c r="J963" s="28" t="str">
        <f t="shared" si="201"/>
        <v/>
      </c>
      <c r="K963" s="28" t="str">
        <f t="shared" si="202"/>
        <v/>
      </c>
      <c r="L963" s="28" t="str">
        <f t="shared" ca="1" si="203"/>
        <v/>
      </c>
      <c r="M963" s="28" t="str">
        <f t="shared" si="204"/>
        <v/>
      </c>
      <c r="N963" s="93" t="str">
        <f t="shared" si="205"/>
        <v/>
      </c>
      <c r="O963" s="94" t="str">
        <f t="shared" si="206"/>
        <v/>
      </c>
      <c r="P963" s="70">
        <f t="shared" si="207"/>
        <v>0</v>
      </c>
      <c r="Q963" s="28" t="str">
        <f t="shared" ca="1" si="208"/>
        <v/>
      </c>
      <c r="R963" s="28" t="str">
        <f t="shared" si="209"/>
        <v/>
      </c>
      <c r="S963" s="28" t="str">
        <f t="array" ref="S963">IF(ISBLANK(A963),"",INDEX(Info!$B$3:$H$6442,MATCH(J963,IF(Info!$D$3:$D$6442=K963,Info!$C$3:$C$6442),0),7))</f>
        <v/>
      </c>
    </row>
    <row r="964" spans="1:19" x14ac:dyDescent="0.25">
      <c r="A964" s="75"/>
      <c r="B964" s="75"/>
      <c r="C964" s="72"/>
      <c r="D964" s="72"/>
      <c r="E964" s="41" t="str">
        <f t="shared" ref="E964:E1027" si="210">IF(OR(ISNA(INDEX($S:$S,ROW())),ISBLANK(INDEX($A:$A,ROW()))),"",RIGHT(INDEX($S:$S,ROW()),LEN(INDEX($S:$S,ROW()))-FIND("$",INDEX($S:$S,ROW()))))</f>
        <v/>
      </c>
      <c r="F964" s="90" t="str">
        <f t="shared" ref="F964:F1027" ca="1" si="21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964" s="91" t="str">
        <f t="shared" ref="G964:G1027" si="21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964" s="41" t="str">
        <f t="shared" ref="H964:H1027" si="213">IF(ISBLANK(INDEX($A:$A,ROW())),"",IF(AND(ISNUMBER(INDEX($F:$F,ROW())),ISNUMBER(INDEX($G:$G,ROW()))),SUMPRODUCT(INDEX($F:$F,ROW()),INDEX($G:$G,ROW())),"Onbekend"))</f>
        <v/>
      </c>
      <c r="I964" s="92" t="str">
        <f t="shared" ref="I964:I1027" ca="1" si="21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964" s="28" t="str">
        <f t="shared" ref="J964:J1027" si="215">IF(ISBLANK(INDEX($A:$A,ROW())),"",IF(AND(COUNT(LOOKUP("E",INDEX($A:$A,ROW())))=0,LEN(INDEX($A:$A,ROW()))&lt;7),TEXT(INDEX($A:$A,ROW()),"000000"),INDEX($A:$A,ROW())))</f>
        <v/>
      </c>
      <c r="K964" s="28" t="str">
        <f t="shared" ref="K964:K1027" si="216">IF(ISBLANK(INDEX($B:$B,ROW())),"",TEXT(INDEX($B:$B,ROW()),"000000000"))</f>
        <v/>
      </c>
      <c r="L964" s="28" t="str">
        <f t="shared" ref="L964:L1027" ca="1" si="217">IF(ISBLANK(INDEX($A:$A,ROW())),"",SUMPRODUCT(--ISERROR(INDIRECT("A"&amp;INDEX(ROW(),1)&amp;":H"&amp;INDEX(ROW(),1))))&gt;0)</f>
        <v/>
      </c>
      <c r="M964" s="28" t="str">
        <f t="shared" ref="M964:M1027" si="218">IF(ISBLANK(INDEX($A:$A,ROW())),"",SUMPRODUCT(--($J$3:$J$6442&amp;$K$3:$K$6442=INDEX($J:$J,ROW())&amp;INDEX($K:$K,ROW())))&gt;1)</f>
        <v/>
      </c>
      <c r="N964" s="93" t="str">
        <f t="shared" ref="N964:N1027" si="219">IF(INDEX($S:$S,ROW())="","",IFERROR((LEFT(INDEX($S:$S,ROW()),FIND("#",INDEX($S:$S,ROW()))-1)/100),(LEFT(INDEX($S:$S,ROW()),FIND("#",INDEX($S:$S,ROW()))-1))))</f>
        <v/>
      </c>
      <c r="O964" s="94" t="str">
        <f t="shared" ref="O964:O1027" si="22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964" s="70">
        <f t="shared" ref="P964:P1027" si="221">IF(INDEX($S:$S,ROW())="",0,MID(INDEX($S:$S,ROW()),FIND("@",INDEX($S:$S,ROW()))+1,FIND("$",RIGHT(INDEX($S:$S,ROW()), LEN(INDEX($S:$S,ROW()))-FIND("@",INDEX($S:$S,ROW()),1)),1)-1))*1</f>
        <v>0</v>
      </c>
      <c r="Q964" s="28" t="str">
        <f t="shared" ref="Q964:Q1027" ca="1" si="222">IF(OR(ISBLANK(INDEX($A:$A,ROW())),INDEX($L:$L,ROW())=TRUE),"",INDEX($D:$D,ROW()))</f>
        <v/>
      </c>
      <c r="R964" s="28" t="str">
        <f t="shared" ref="R964:R1027" si="22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964" s="28" t="str">
        <f t="array" ref="S964">IF(ISBLANK(A964),"",INDEX(Info!$B$3:$H$6442,MATCH(J964,IF(Info!$D$3:$D$6442=K964,Info!$C$3:$C$6442),0),7))</f>
        <v/>
      </c>
    </row>
    <row r="965" spans="1:19" x14ac:dyDescent="0.25">
      <c r="A965" s="75"/>
      <c r="B965" s="75"/>
      <c r="C965" s="72"/>
      <c r="D965" s="72"/>
      <c r="E965" s="41" t="str">
        <f t="shared" si="210"/>
        <v/>
      </c>
      <c r="F965" s="90" t="str">
        <f t="shared" ca="1" si="211"/>
        <v/>
      </c>
      <c r="G965" s="91" t="str">
        <f t="shared" si="212"/>
        <v/>
      </c>
      <c r="H965" s="41" t="str">
        <f t="shared" si="213"/>
        <v/>
      </c>
      <c r="I965" s="92" t="str">
        <f t="shared" ca="1" si="214"/>
        <v/>
      </c>
      <c r="J965" s="28" t="str">
        <f t="shared" si="215"/>
        <v/>
      </c>
      <c r="K965" s="28" t="str">
        <f t="shared" si="216"/>
        <v/>
      </c>
      <c r="L965" s="28" t="str">
        <f t="shared" ca="1" si="217"/>
        <v/>
      </c>
      <c r="M965" s="28" t="str">
        <f t="shared" si="218"/>
        <v/>
      </c>
      <c r="N965" s="93" t="str">
        <f t="shared" si="219"/>
        <v/>
      </c>
      <c r="O965" s="94" t="str">
        <f t="shared" si="220"/>
        <v/>
      </c>
      <c r="P965" s="70">
        <f t="shared" si="221"/>
        <v>0</v>
      </c>
      <c r="Q965" s="28" t="str">
        <f t="shared" ca="1" si="222"/>
        <v/>
      </c>
      <c r="R965" s="28" t="str">
        <f t="shared" si="223"/>
        <v/>
      </c>
      <c r="S965" s="28" t="str">
        <f t="array" ref="S965">IF(ISBLANK(A965),"",INDEX(Info!$B$3:$H$6442,MATCH(J965,IF(Info!$D$3:$D$6442=K965,Info!$C$3:$C$6442),0),7))</f>
        <v/>
      </c>
    </row>
    <row r="966" spans="1:19" x14ac:dyDescent="0.25">
      <c r="A966" s="75"/>
      <c r="B966" s="75"/>
      <c r="C966" s="72"/>
      <c r="D966" s="72"/>
      <c r="E966" s="41" t="str">
        <f t="shared" si="210"/>
        <v/>
      </c>
      <c r="F966" s="90" t="str">
        <f t="shared" ca="1" si="211"/>
        <v/>
      </c>
      <c r="G966" s="91" t="str">
        <f t="shared" si="212"/>
        <v/>
      </c>
      <c r="H966" s="41" t="str">
        <f t="shared" si="213"/>
        <v/>
      </c>
      <c r="I966" s="92" t="str">
        <f t="shared" ca="1" si="214"/>
        <v/>
      </c>
      <c r="J966" s="28" t="str">
        <f t="shared" si="215"/>
        <v/>
      </c>
      <c r="K966" s="28" t="str">
        <f t="shared" si="216"/>
        <v/>
      </c>
      <c r="L966" s="28" t="str">
        <f t="shared" ca="1" si="217"/>
        <v/>
      </c>
      <c r="M966" s="28" t="str">
        <f t="shared" si="218"/>
        <v/>
      </c>
      <c r="N966" s="93" t="str">
        <f t="shared" si="219"/>
        <v/>
      </c>
      <c r="O966" s="94" t="str">
        <f t="shared" si="220"/>
        <v/>
      </c>
      <c r="P966" s="70">
        <f t="shared" si="221"/>
        <v>0</v>
      </c>
      <c r="Q966" s="28" t="str">
        <f t="shared" ca="1" si="222"/>
        <v/>
      </c>
      <c r="R966" s="28" t="str">
        <f t="shared" si="223"/>
        <v/>
      </c>
      <c r="S966" s="28" t="str">
        <f t="array" ref="S966">IF(ISBLANK(A966),"",INDEX(Info!$B$3:$H$6442,MATCH(J966,IF(Info!$D$3:$D$6442=K966,Info!$C$3:$C$6442),0),7))</f>
        <v/>
      </c>
    </row>
    <row r="967" spans="1:19" x14ac:dyDescent="0.25">
      <c r="A967" s="75"/>
      <c r="B967" s="75"/>
      <c r="C967" s="72"/>
      <c r="D967" s="72"/>
      <c r="E967" s="41" t="str">
        <f t="shared" si="210"/>
        <v/>
      </c>
      <c r="F967" s="90" t="str">
        <f t="shared" ca="1" si="211"/>
        <v/>
      </c>
      <c r="G967" s="91" t="str">
        <f t="shared" si="212"/>
        <v/>
      </c>
      <c r="H967" s="41" t="str">
        <f t="shared" si="213"/>
        <v/>
      </c>
      <c r="I967" s="92" t="str">
        <f t="shared" ca="1" si="214"/>
        <v/>
      </c>
      <c r="J967" s="28" t="str">
        <f t="shared" si="215"/>
        <v/>
      </c>
      <c r="K967" s="28" t="str">
        <f t="shared" si="216"/>
        <v/>
      </c>
      <c r="L967" s="28" t="str">
        <f t="shared" ca="1" si="217"/>
        <v/>
      </c>
      <c r="M967" s="28" t="str">
        <f t="shared" si="218"/>
        <v/>
      </c>
      <c r="N967" s="93" t="str">
        <f t="shared" si="219"/>
        <v/>
      </c>
      <c r="O967" s="94" t="str">
        <f t="shared" si="220"/>
        <v/>
      </c>
      <c r="P967" s="70">
        <f t="shared" si="221"/>
        <v>0</v>
      </c>
      <c r="Q967" s="28" t="str">
        <f t="shared" ca="1" si="222"/>
        <v/>
      </c>
      <c r="R967" s="28" t="str">
        <f t="shared" si="223"/>
        <v/>
      </c>
      <c r="S967" s="28" t="str">
        <f t="array" ref="S967">IF(ISBLANK(A967),"",INDEX(Info!$B$3:$H$6442,MATCH(J967,IF(Info!$D$3:$D$6442=K967,Info!$C$3:$C$6442),0),7))</f>
        <v/>
      </c>
    </row>
    <row r="968" spans="1:19" x14ac:dyDescent="0.25">
      <c r="A968" s="75"/>
      <c r="B968" s="75"/>
      <c r="C968" s="72"/>
      <c r="D968" s="72"/>
      <c r="E968" s="41" t="str">
        <f t="shared" si="210"/>
        <v/>
      </c>
      <c r="F968" s="90" t="str">
        <f t="shared" ca="1" si="211"/>
        <v/>
      </c>
      <c r="G968" s="91" t="str">
        <f t="shared" si="212"/>
        <v/>
      </c>
      <c r="H968" s="41" t="str">
        <f t="shared" si="213"/>
        <v/>
      </c>
      <c r="I968" s="92" t="str">
        <f t="shared" ca="1" si="214"/>
        <v/>
      </c>
      <c r="J968" s="28" t="str">
        <f t="shared" si="215"/>
        <v/>
      </c>
      <c r="K968" s="28" t="str">
        <f t="shared" si="216"/>
        <v/>
      </c>
      <c r="L968" s="28" t="str">
        <f t="shared" ca="1" si="217"/>
        <v/>
      </c>
      <c r="M968" s="28" t="str">
        <f t="shared" si="218"/>
        <v/>
      </c>
      <c r="N968" s="93" t="str">
        <f t="shared" si="219"/>
        <v/>
      </c>
      <c r="O968" s="94" t="str">
        <f t="shared" si="220"/>
        <v/>
      </c>
      <c r="P968" s="70">
        <f t="shared" si="221"/>
        <v>0</v>
      </c>
      <c r="Q968" s="28" t="str">
        <f t="shared" ca="1" si="222"/>
        <v/>
      </c>
      <c r="R968" s="28" t="str">
        <f t="shared" si="223"/>
        <v/>
      </c>
      <c r="S968" s="28" t="str">
        <f t="array" ref="S968">IF(ISBLANK(A968),"",INDEX(Info!$B$3:$H$6442,MATCH(J968,IF(Info!$D$3:$D$6442=K968,Info!$C$3:$C$6442),0),7))</f>
        <v/>
      </c>
    </row>
    <row r="969" spans="1:19" x14ac:dyDescent="0.25">
      <c r="A969" s="75"/>
      <c r="B969" s="75"/>
      <c r="C969" s="72"/>
      <c r="D969" s="72"/>
      <c r="E969" s="41" t="str">
        <f t="shared" si="210"/>
        <v/>
      </c>
      <c r="F969" s="90" t="str">
        <f t="shared" ca="1" si="211"/>
        <v/>
      </c>
      <c r="G969" s="91" t="str">
        <f t="shared" si="212"/>
        <v/>
      </c>
      <c r="H969" s="41" t="str">
        <f t="shared" si="213"/>
        <v/>
      </c>
      <c r="I969" s="92" t="str">
        <f t="shared" ca="1" si="214"/>
        <v/>
      </c>
      <c r="J969" s="28" t="str">
        <f t="shared" si="215"/>
        <v/>
      </c>
      <c r="K969" s="28" t="str">
        <f t="shared" si="216"/>
        <v/>
      </c>
      <c r="L969" s="28" t="str">
        <f t="shared" ca="1" si="217"/>
        <v/>
      </c>
      <c r="M969" s="28" t="str">
        <f t="shared" si="218"/>
        <v/>
      </c>
      <c r="N969" s="93" t="str">
        <f t="shared" si="219"/>
        <v/>
      </c>
      <c r="O969" s="94" t="str">
        <f t="shared" si="220"/>
        <v/>
      </c>
      <c r="P969" s="70">
        <f t="shared" si="221"/>
        <v>0</v>
      </c>
      <c r="Q969" s="28" t="str">
        <f t="shared" ca="1" si="222"/>
        <v/>
      </c>
      <c r="R969" s="28" t="str">
        <f t="shared" si="223"/>
        <v/>
      </c>
      <c r="S969" s="28" t="str">
        <f t="array" ref="S969">IF(ISBLANK(A969),"",INDEX(Info!$B$3:$H$6442,MATCH(J969,IF(Info!$D$3:$D$6442=K969,Info!$C$3:$C$6442),0),7))</f>
        <v/>
      </c>
    </row>
    <row r="970" spans="1:19" x14ac:dyDescent="0.25">
      <c r="A970" s="75"/>
      <c r="B970" s="75"/>
      <c r="C970" s="72"/>
      <c r="D970" s="72"/>
      <c r="E970" s="41" t="str">
        <f t="shared" si="210"/>
        <v/>
      </c>
      <c r="F970" s="90" t="str">
        <f t="shared" ca="1" si="211"/>
        <v/>
      </c>
      <c r="G970" s="91" t="str">
        <f t="shared" si="212"/>
        <v/>
      </c>
      <c r="H970" s="41" t="str">
        <f t="shared" si="213"/>
        <v/>
      </c>
      <c r="I970" s="92" t="str">
        <f t="shared" ca="1" si="214"/>
        <v/>
      </c>
      <c r="J970" s="28" t="str">
        <f t="shared" si="215"/>
        <v/>
      </c>
      <c r="K970" s="28" t="str">
        <f t="shared" si="216"/>
        <v/>
      </c>
      <c r="L970" s="28" t="str">
        <f t="shared" ca="1" si="217"/>
        <v/>
      </c>
      <c r="M970" s="28" t="str">
        <f t="shared" si="218"/>
        <v/>
      </c>
      <c r="N970" s="93" t="str">
        <f t="shared" si="219"/>
        <v/>
      </c>
      <c r="O970" s="94" t="str">
        <f t="shared" si="220"/>
        <v/>
      </c>
      <c r="P970" s="70">
        <f t="shared" si="221"/>
        <v>0</v>
      </c>
      <c r="Q970" s="28" t="str">
        <f t="shared" ca="1" si="222"/>
        <v/>
      </c>
      <c r="R970" s="28" t="str">
        <f t="shared" si="223"/>
        <v/>
      </c>
      <c r="S970" s="28" t="str">
        <f t="array" ref="S970">IF(ISBLANK(A970),"",INDEX(Info!$B$3:$H$6442,MATCH(J970,IF(Info!$D$3:$D$6442=K970,Info!$C$3:$C$6442),0),7))</f>
        <v/>
      </c>
    </row>
    <row r="971" spans="1:19" x14ac:dyDescent="0.25">
      <c r="A971" s="75"/>
      <c r="B971" s="75"/>
      <c r="C971" s="72"/>
      <c r="D971" s="72"/>
      <c r="E971" s="41" t="str">
        <f t="shared" si="210"/>
        <v/>
      </c>
      <c r="F971" s="90" t="str">
        <f t="shared" ca="1" si="211"/>
        <v/>
      </c>
      <c r="G971" s="91" t="str">
        <f t="shared" si="212"/>
        <v/>
      </c>
      <c r="H971" s="41" t="str">
        <f t="shared" si="213"/>
        <v/>
      </c>
      <c r="I971" s="92" t="str">
        <f t="shared" ca="1" si="214"/>
        <v/>
      </c>
      <c r="J971" s="28" t="str">
        <f t="shared" si="215"/>
        <v/>
      </c>
      <c r="K971" s="28" t="str">
        <f t="shared" si="216"/>
        <v/>
      </c>
      <c r="L971" s="28" t="str">
        <f t="shared" ca="1" si="217"/>
        <v/>
      </c>
      <c r="M971" s="28" t="str">
        <f t="shared" si="218"/>
        <v/>
      </c>
      <c r="N971" s="93" t="str">
        <f t="shared" si="219"/>
        <v/>
      </c>
      <c r="O971" s="94" t="str">
        <f t="shared" si="220"/>
        <v/>
      </c>
      <c r="P971" s="70">
        <f t="shared" si="221"/>
        <v>0</v>
      </c>
      <c r="Q971" s="28" t="str">
        <f t="shared" ca="1" si="222"/>
        <v/>
      </c>
      <c r="R971" s="28" t="str">
        <f t="shared" si="223"/>
        <v/>
      </c>
      <c r="S971" s="28" t="str">
        <f t="array" ref="S971">IF(ISBLANK(A971),"",INDEX(Info!$B$3:$H$6442,MATCH(J971,IF(Info!$D$3:$D$6442=K971,Info!$C$3:$C$6442),0),7))</f>
        <v/>
      </c>
    </row>
    <row r="972" spans="1:19" x14ac:dyDescent="0.25">
      <c r="A972" s="75"/>
      <c r="B972" s="75"/>
      <c r="C972" s="72"/>
      <c r="D972" s="72"/>
      <c r="E972" s="41" t="str">
        <f t="shared" si="210"/>
        <v/>
      </c>
      <c r="F972" s="90" t="str">
        <f t="shared" ca="1" si="211"/>
        <v/>
      </c>
      <c r="G972" s="91" t="str">
        <f t="shared" si="212"/>
        <v/>
      </c>
      <c r="H972" s="41" t="str">
        <f t="shared" si="213"/>
        <v/>
      </c>
      <c r="I972" s="92" t="str">
        <f t="shared" ca="1" si="214"/>
        <v/>
      </c>
      <c r="J972" s="28" t="str">
        <f t="shared" si="215"/>
        <v/>
      </c>
      <c r="K972" s="28" t="str">
        <f t="shared" si="216"/>
        <v/>
      </c>
      <c r="L972" s="28" t="str">
        <f t="shared" ca="1" si="217"/>
        <v/>
      </c>
      <c r="M972" s="28" t="str">
        <f t="shared" si="218"/>
        <v/>
      </c>
      <c r="N972" s="93" t="str">
        <f t="shared" si="219"/>
        <v/>
      </c>
      <c r="O972" s="94" t="str">
        <f t="shared" si="220"/>
        <v/>
      </c>
      <c r="P972" s="70">
        <f t="shared" si="221"/>
        <v>0</v>
      </c>
      <c r="Q972" s="28" t="str">
        <f t="shared" ca="1" si="222"/>
        <v/>
      </c>
      <c r="R972" s="28" t="str">
        <f t="shared" si="223"/>
        <v/>
      </c>
      <c r="S972" s="28" t="str">
        <f t="array" ref="S972">IF(ISBLANK(A972),"",INDEX(Info!$B$3:$H$6442,MATCH(J972,IF(Info!$D$3:$D$6442=K972,Info!$C$3:$C$6442),0),7))</f>
        <v/>
      </c>
    </row>
    <row r="973" spans="1:19" x14ac:dyDescent="0.25">
      <c r="A973" s="75"/>
      <c r="B973" s="75"/>
      <c r="C973" s="72"/>
      <c r="D973" s="72"/>
      <c r="E973" s="41" t="str">
        <f t="shared" si="210"/>
        <v/>
      </c>
      <c r="F973" s="90" t="str">
        <f t="shared" ca="1" si="211"/>
        <v/>
      </c>
      <c r="G973" s="91" t="str">
        <f t="shared" si="212"/>
        <v/>
      </c>
      <c r="H973" s="41" t="str">
        <f t="shared" si="213"/>
        <v/>
      </c>
      <c r="I973" s="92" t="str">
        <f t="shared" ca="1" si="214"/>
        <v/>
      </c>
      <c r="J973" s="28" t="str">
        <f t="shared" si="215"/>
        <v/>
      </c>
      <c r="K973" s="28" t="str">
        <f t="shared" si="216"/>
        <v/>
      </c>
      <c r="L973" s="28" t="str">
        <f t="shared" ca="1" si="217"/>
        <v/>
      </c>
      <c r="M973" s="28" t="str">
        <f t="shared" si="218"/>
        <v/>
      </c>
      <c r="N973" s="93" t="str">
        <f t="shared" si="219"/>
        <v/>
      </c>
      <c r="O973" s="94" t="str">
        <f t="shared" si="220"/>
        <v/>
      </c>
      <c r="P973" s="70">
        <f t="shared" si="221"/>
        <v>0</v>
      </c>
      <c r="Q973" s="28" t="str">
        <f t="shared" ca="1" si="222"/>
        <v/>
      </c>
      <c r="R973" s="28" t="str">
        <f t="shared" si="223"/>
        <v/>
      </c>
      <c r="S973" s="28" t="str">
        <f t="array" ref="S973">IF(ISBLANK(A973),"",INDEX(Info!$B$3:$H$6442,MATCH(J973,IF(Info!$D$3:$D$6442=K973,Info!$C$3:$C$6442),0),7))</f>
        <v/>
      </c>
    </row>
    <row r="974" spans="1:19" x14ac:dyDescent="0.25">
      <c r="A974" s="75"/>
      <c r="B974" s="75"/>
      <c r="C974" s="72"/>
      <c r="D974" s="72"/>
      <c r="E974" s="41" t="str">
        <f t="shared" si="210"/>
        <v/>
      </c>
      <c r="F974" s="90" t="str">
        <f t="shared" ca="1" si="211"/>
        <v/>
      </c>
      <c r="G974" s="91" t="str">
        <f t="shared" si="212"/>
        <v/>
      </c>
      <c r="H974" s="41" t="str">
        <f t="shared" si="213"/>
        <v/>
      </c>
      <c r="I974" s="92" t="str">
        <f t="shared" ca="1" si="214"/>
        <v/>
      </c>
      <c r="J974" s="28" t="str">
        <f t="shared" si="215"/>
        <v/>
      </c>
      <c r="K974" s="28" t="str">
        <f t="shared" si="216"/>
        <v/>
      </c>
      <c r="L974" s="28" t="str">
        <f t="shared" ca="1" si="217"/>
        <v/>
      </c>
      <c r="M974" s="28" t="str">
        <f t="shared" si="218"/>
        <v/>
      </c>
      <c r="N974" s="93" t="str">
        <f t="shared" si="219"/>
        <v/>
      </c>
      <c r="O974" s="94" t="str">
        <f t="shared" si="220"/>
        <v/>
      </c>
      <c r="P974" s="70">
        <f t="shared" si="221"/>
        <v>0</v>
      </c>
      <c r="Q974" s="28" t="str">
        <f t="shared" ca="1" si="222"/>
        <v/>
      </c>
      <c r="R974" s="28" t="str">
        <f t="shared" si="223"/>
        <v/>
      </c>
      <c r="S974" s="28" t="str">
        <f t="array" ref="S974">IF(ISBLANK(A974),"",INDEX(Info!$B$3:$H$6442,MATCH(J974,IF(Info!$D$3:$D$6442=K974,Info!$C$3:$C$6442),0),7))</f>
        <v/>
      </c>
    </row>
    <row r="975" spans="1:19" x14ac:dyDescent="0.25">
      <c r="A975" s="75"/>
      <c r="B975" s="75"/>
      <c r="C975" s="72"/>
      <c r="D975" s="72"/>
      <c r="E975" s="41" t="str">
        <f t="shared" si="210"/>
        <v/>
      </c>
      <c r="F975" s="90" t="str">
        <f t="shared" ca="1" si="211"/>
        <v/>
      </c>
      <c r="G975" s="91" t="str">
        <f t="shared" si="212"/>
        <v/>
      </c>
      <c r="H975" s="41" t="str">
        <f t="shared" si="213"/>
        <v/>
      </c>
      <c r="I975" s="92" t="str">
        <f t="shared" ca="1" si="214"/>
        <v/>
      </c>
      <c r="J975" s="28" t="str">
        <f t="shared" si="215"/>
        <v/>
      </c>
      <c r="K975" s="28" t="str">
        <f t="shared" si="216"/>
        <v/>
      </c>
      <c r="L975" s="28" t="str">
        <f t="shared" ca="1" si="217"/>
        <v/>
      </c>
      <c r="M975" s="28" t="str">
        <f t="shared" si="218"/>
        <v/>
      </c>
      <c r="N975" s="93" t="str">
        <f t="shared" si="219"/>
        <v/>
      </c>
      <c r="O975" s="94" t="str">
        <f t="shared" si="220"/>
        <v/>
      </c>
      <c r="P975" s="70">
        <f t="shared" si="221"/>
        <v>0</v>
      </c>
      <c r="Q975" s="28" t="str">
        <f t="shared" ca="1" si="222"/>
        <v/>
      </c>
      <c r="R975" s="28" t="str">
        <f t="shared" si="223"/>
        <v/>
      </c>
      <c r="S975" s="28" t="str">
        <f t="array" ref="S975">IF(ISBLANK(A975),"",INDEX(Info!$B$3:$H$6442,MATCH(J975,IF(Info!$D$3:$D$6442=K975,Info!$C$3:$C$6442),0),7))</f>
        <v/>
      </c>
    </row>
    <row r="976" spans="1:19" x14ac:dyDescent="0.25">
      <c r="A976" s="75"/>
      <c r="B976" s="75"/>
      <c r="C976" s="72"/>
      <c r="D976" s="72"/>
      <c r="E976" s="41" t="str">
        <f t="shared" si="210"/>
        <v/>
      </c>
      <c r="F976" s="90" t="str">
        <f t="shared" ca="1" si="211"/>
        <v/>
      </c>
      <c r="G976" s="91" t="str">
        <f t="shared" si="212"/>
        <v/>
      </c>
      <c r="H976" s="41" t="str">
        <f t="shared" si="213"/>
        <v/>
      </c>
      <c r="I976" s="92" t="str">
        <f t="shared" ca="1" si="214"/>
        <v/>
      </c>
      <c r="J976" s="28" t="str">
        <f t="shared" si="215"/>
        <v/>
      </c>
      <c r="K976" s="28" t="str">
        <f t="shared" si="216"/>
        <v/>
      </c>
      <c r="L976" s="28" t="str">
        <f t="shared" ca="1" si="217"/>
        <v/>
      </c>
      <c r="M976" s="28" t="str">
        <f t="shared" si="218"/>
        <v/>
      </c>
      <c r="N976" s="93" t="str">
        <f t="shared" si="219"/>
        <v/>
      </c>
      <c r="O976" s="94" t="str">
        <f t="shared" si="220"/>
        <v/>
      </c>
      <c r="P976" s="70">
        <f t="shared" si="221"/>
        <v>0</v>
      </c>
      <c r="Q976" s="28" t="str">
        <f t="shared" ca="1" si="222"/>
        <v/>
      </c>
      <c r="R976" s="28" t="str">
        <f t="shared" si="223"/>
        <v/>
      </c>
      <c r="S976" s="28" t="str">
        <f t="array" ref="S976">IF(ISBLANK(A976),"",INDEX(Info!$B$3:$H$6442,MATCH(J976,IF(Info!$D$3:$D$6442=K976,Info!$C$3:$C$6442),0),7))</f>
        <v/>
      </c>
    </row>
    <row r="977" spans="1:19" x14ac:dyDescent="0.25">
      <c r="A977" s="75"/>
      <c r="B977" s="75"/>
      <c r="C977" s="72"/>
      <c r="D977" s="72"/>
      <c r="E977" s="41" t="str">
        <f t="shared" si="210"/>
        <v/>
      </c>
      <c r="F977" s="90" t="str">
        <f t="shared" ca="1" si="211"/>
        <v/>
      </c>
      <c r="G977" s="91" t="str">
        <f t="shared" si="212"/>
        <v/>
      </c>
      <c r="H977" s="41" t="str">
        <f t="shared" si="213"/>
        <v/>
      </c>
      <c r="I977" s="92" t="str">
        <f t="shared" ca="1" si="214"/>
        <v/>
      </c>
      <c r="J977" s="28" t="str">
        <f t="shared" si="215"/>
        <v/>
      </c>
      <c r="K977" s="28" t="str">
        <f t="shared" si="216"/>
        <v/>
      </c>
      <c r="L977" s="28" t="str">
        <f t="shared" ca="1" si="217"/>
        <v/>
      </c>
      <c r="M977" s="28" t="str">
        <f t="shared" si="218"/>
        <v/>
      </c>
      <c r="N977" s="93" t="str">
        <f t="shared" si="219"/>
        <v/>
      </c>
      <c r="O977" s="94" t="str">
        <f t="shared" si="220"/>
        <v/>
      </c>
      <c r="P977" s="70">
        <f t="shared" si="221"/>
        <v>0</v>
      </c>
      <c r="Q977" s="28" t="str">
        <f t="shared" ca="1" si="222"/>
        <v/>
      </c>
      <c r="R977" s="28" t="str">
        <f t="shared" si="223"/>
        <v/>
      </c>
      <c r="S977" s="28" t="str">
        <f t="array" ref="S977">IF(ISBLANK(A977),"",INDEX(Info!$B$3:$H$6442,MATCH(J977,IF(Info!$D$3:$D$6442=K977,Info!$C$3:$C$6442),0),7))</f>
        <v/>
      </c>
    </row>
    <row r="978" spans="1:19" x14ac:dyDescent="0.25">
      <c r="A978" s="75"/>
      <c r="B978" s="75"/>
      <c r="C978" s="72"/>
      <c r="D978" s="72"/>
      <c r="E978" s="41" t="str">
        <f t="shared" si="210"/>
        <v/>
      </c>
      <c r="F978" s="90" t="str">
        <f t="shared" ca="1" si="211"/>
        <v/>
      </c>
      <c r="G978" s="91" t="str">
        <f t="shared" si="212"/>
        <v/>
      </c>
      <c r="H978" s="41" t="str">
        <f t="shared" si="213"/>
        <v/>
      </c>
      <c r="I978" s="92" t="str">
        <f t="shared" ca="1" si="214"/>
        <v/>
      </c>
      <c r="J978" s="28" t="str">
        <f t="shared" si="215"/>
        <v/>
      </c>
      <c r="K978" s="28" t="str">
        <f t="shared" si="216"/>
        <v/>
      </c>
      <c r="L978" s="28" t="str">
        <f t="shared" ca="1" si="217"/>
        <v/>
      </c>
      <c r="M978" s="28" t="str">
        <f t="shared" si="218"/>
        <v/>
      </c>
      <c r="N978" s="93" t="str">
        <f t="shared" si="219"/>
        <v/>
      </c>
      <c r="O978" s="94" t="str">
        <f t="shared" si="220"/>
        <v/>
      </c>
      <c r="P978" s="70">
        <f t="shared" si="221"/>
        <v>0</v>
      </c>
      <c r="Q978" s="28" t="str">
        <f t="shared" ca="1" si="222"/>
        <v/>
      </c>
      <c r="R978" s="28" t="str">
        <f t="shared" si="223"/>
        <v/>
      </c>
      <c r="S978" s="28" t="str">
        <f t="array" ref="S978">IF(ISBLANK(A978),"",INDEX(Info!$B$3:$H$6442,MATCH(J978,IF(Info!$D$3:$D$6442=K978,Info!$C$3:$C$6442),0),7))</f>
        <v/>
      </c>
    </row>
    <row r="979" spans="1:19" x14ac:dyDescent="0.25">
      <c r="A979" s="75"/>
      <c r="B979" s="75"/>
      <c r="C979" s="72"/>
      <c r="D979" s="72"/>
      <c r="E979" s="41" t="str">
        <f t="shared" si="210"/>
        <v/>
      </c>
      <c r="F979" s="90" t="str">
        <f t="shared" ca="1" si="211"/>
        <v/>
      </c>
      <c r="G979" s="91" t="str">
        <f t="shared" si="212"/>
        <v/>
      </c>
      <c r="H979" s="41" t="str">
        <f t="shared" si="213"/>
        <v/>
      </c>
      <c r="I979" s="92" t="str">
        <f t="shared" ca="1" si="214"/>
        <v/>
      </c>
      <c r="J979" s="28" t="str">
        <f t="shared" si="215"/>
        <v/>
      </c>
      <c r="K979" s="28" t="str">
        <f t="shared" si="216"/>
        <v/>
      </c>
      <c r="L979" s="28" t="str">
        <f t="shared" ca="1" si="217"/>
        <v/>
      </c>
      <c r="M979" s="28" t="str">
        <f t="shared" si="218"/>
        <v/>
      </c>
      <c r="N979" s="93" t="str">
        <f t="shared" si="219"/>
        <v/>
      </c>
      <c r="O979" s="94" t="str">
        <f t="shared" si="220"/>
        <v/>
      </c>
      <c r="P979" s="70">
        <f t="shared" si="221"/>
        <v>0</v>
      </c>
      <c r="Q979" s="28" t="str">
        <f t="shared" ca="1" si="222"/>
        <v/>
      </c>
      <c r="R979" s="28" t="str">
        <f t="shared" si="223"/>
        <v/>
      </c>
      <c r="S979" s="28" t="str">
        <f t="array" ref="S979">IF(ISBLANK(A979),"",INDEX(Info!$B$3:$H$6442,MATCH(J979,IF(Info!$D$3:$D$6442=K979,Info!$C$3:$C$6442),0),7))</f>
        <v/>
      </c>
    </row>
    <row r="980" spans="1:19" x14ac:dyDescent="0.25">
      <c r="A980" s="75"/>
      <c r="B980" s="75"/>
      <c r="C980" s="72"/>
      <c r="D980" s="72"/>
      <c r="E980" s="41" t="str">
        <f t="shared" si="210"/>
        <v/>
      </c>
      <c r="F980" s="90" t="str">
        <f t="shared" ca="1" si="211"/>
        <v/>
      </c>
      <c r="G980" s="91" t="str">
        <f t="shared" si="212"/>
        <v/>
      </c>
      <c r="H980" s="41" t="str">
        <f t="shared" si="213"/>
        <v/>
      </c>
      <c r="I980" s="92" t="str">
        <f t="shared" ca="1" si="214"/>
        <v/>
      </c>
      <c r="J980" s="28" t="str">
        <f t="shared" si="215"/>
        <v/>
      </c>
      <c r="K980" s="28" t="str">
        <f t="shared" si="216"/>
        <v/>
      </c>
      <c r="L980" s="28" t="str">
        <f t="shared" ca="1" si="217"/>
        <v/>
      </c>
      <c r="M980" s="28" t="str">
        <f t="shared" si="218"/>
        <v/>
      </c>
      <c r="N980" s="93" t="str">
        <f t="shared" si="219"/>
        <v/>
      </c>
      <c r="O980" s="94" t="str">
        <f t="shared" si="220"/>
        <v/>
      </c>
      <c r="P980" s="70">
        <f t="shared" si="221"/>
        <v>0</v>
      </c>
      <c r="Q980" s="28" t="str">
        <f t="shared" ca="1" si="222"/>
        <v/>
      </c>
      <c r="R980" s="28" t="str">
        <f t="shared" si="223"/>
        <v/>
      </c>
      <c r="S980" s="28" t="str">
        <f t="array" ref="S980">IF(ISBLANK(A980),"",INDEX(Info!$B$3:$H$6442,MATCH(J980,IF(Info!$D$3:$D$6442=K980,Info!$C$3:$C$6442),0),7))</f>
        <v/>
      </c>
    </row>
    <row r="981" spans="1:19" x14ac:dyDescent="0.25">
      <c r="A981" s="75"/>
      <c r="B981" s="75"/>
      <c r="C981" s="72"/>
      <c r="D981" s="72"/>
      <c r="E981" s="41" t="str">
        <f t="shared" si="210"/>
        <v/>
      </c>
      <c r="F981" s="90" t="str">
        <f t="shared" ca="1" si="211"/>
        <v/>
      </c>
      <c r="G981" s="91" t="str">
        <f t="shared" si="212"/>
        <v/>
      </c>
      <c r="H981" s="41" t="str">
        <f t="shared" si="213"/>
        <v/>
      </c>
      <c r="I981" s="92" t="str">
        <f t="shared" ca="1" si="214"/>
        <v/>
      </c>
      <c r="J981" s="28" t="str">
        <f t="shared" si="215"/>
        <v/>
      </c>
      <c r="K981" s="28" t="str">
        <f t="shared" si="216"/>
        <v/>
      </c>
      <c r="L981" s="28" t="str">
        <f t="shared" ca="1" si="217"/>
        <v/>
      </c>
      <c r="M981" s="28" t="str">
        <f t="shared" si="218"/>
        <v/>
      </c>
      <c r="N981" s="93" t="str">
        <f t="shared" si="219"/>
        <v/>
      </c>
      <c r="O981" s="94" t="str">
        <f t="shared" si="220"/>
        <v/>
      </c>
      <c r="P981" s="70">
        <f t="shared" si="221"/>
        <v>0</v>
      </c>
      <c r="Q981" s="28" t="str">
        <f t="shared" ca="1" si="222"/>
        <v/>
      </c>
      <c r="R981" s="28" t="str">
        <f t="shared" si="223"/>
        <v/>
      </c>
      <c r="S981" s="28" t="str">
        <f t="array" ref="S981">IF(ISBLANK(A981),"",INDEX(Info!$B$3:$H$6442,MATCH(J981,IF(Info!$D$3:$D$6442=K981,Info!$C$3:$C$6442),0),7))</f>
        <v/>
      </c>
    </row>
    <row r="982" spans="1:19" x14ac:dyDescent="0.25">
      <c r="A982" s="75"/>
      <c r="B982" s="75"/>
      <c r="C982" s="72"/>
      <c r="D982" s="72"/>
      <c r="E982" s="41" t="str">
        <f t="shared" si="210"/>
        <v/>
      </c>
      <c r="F982" s="90" t="str">
        <f t="shared" ca="1" si="211"/>
        <v/>
      </c>
      <c r="G982" s="91" t="str">
        <f t="shared" si="212"/>
        <v/>
      </c>
      <c r="H982" s="41" t="str">
        <f t="shared" si="213"/>
        <v/>
      </c>
      <c r="I982" s="92" t="str">
        <f t="shared" ca="1" si="214"/>
        <v/>
      </c>
      <c r="J982" s="28" t="str">
        <f t="shared" si="215"/>
        <v/>
      </c>
      <c r="K982" s="28" t="str">
        <f t="shared" si="216"/>
        <v/>
      </c>
      <c r="L982" s="28" t="str">
        <f t="shared" ca="1" si="217"/>
        <v/>
      </c>
      <c r="M982" s="28" t="str">
        <f t="shared" si="218"/>
        <v/>
      </c>
      <c r="N982" s="93" t="str">
        <f t="shared" si="219"/>
        <v/>
      </c>
      <c r="O982" s="94" t="str">
        <f t="shared" si="220"/>
        <v/>
      </c>
      <c r="P982" s="70">
        <f t="shared" si="221"/>
        <v>0</v>
      </c>
      <c r="Q982" s="28" t="str">
        <f t="shared" ca="1" si="222"/>
        <v/>
      </c>
      <c r="R982" s="28" t="str">
        <f t="shared" si="223"/>
        <v/>
      </c>
      <c r="S982" s="28" t="str">
        <f t="array" ref="S982">IF(ISBLANK(A982),"",INDEX(Info!$B$3:$H$6442,MATCH(J982,IF(Info!$D$3:$D$6442=K982,Info!$C$3:$C$6442),0),7))</f>
        <v/>
      </c>
    </row>
    <row r="983" spans="1:19" x14ac:dyDescent="0.25">
      <c r="A983" s="75"/>
      <c r="B983" s="75"/>
      <c r="C983" s="72"/>
      <c r="D983" s="72"/>
      <c r="E983" s="41" t="str">
        <f t="shared" si="210"/>
        <v/>
      </c>
      <c r="F983" s="90" t="str">
        <f t="shared" ca="1" si="211"/>
        <v/>
      </c>
      <c r="G983" s="91" t="str">
        <f t="shared" si="212"/>
        <v/>
      </c>
      <c r="H983" s="41" t="str">
        <f t="shared" si="213"/>
        <v/>
      </c>
      <c r="I983" s="92" t="str">
        <f t="shared" ca="1" si="214"/>
        <v/>
      </c>
      <c r="J983" s="28" t="str">
        <f t="shared" si="215"/>
        <v/>
      </c>
      <c r="K983" s="28" t="str">
        <f t="shared" si="216"/>
        <v/>
      </c>
      <c r="L983" s="28" t="str">
        <f t="shared" ca="1" si="217"/>
        <v/>
      </c>
      <c r="M983" s="28" t="str">
        <f t="shared" si="218"/>
        <v/>
      </c>
      <c r="N983" s="93" t="str">
        <f t="shared" si="219"/>
        <v/>
      </c>
      <c r="O983" s="94" t="str">
        <f t="shared" si="220"/>
        <v/>
      </c>
      <c r="P983" s="70">
        <f t="shared" si="221"/>
        <v>0</v>
      </c>
      <c r="Q983" s="28" t="str">
        <f t="shared" ca="1" si="222"/>
        <v/>
      </c>
      <c r="R983" s="28" t="str">
        <f t="shared" si="223"/>
        <v/>
      </c>
      <c r="S983" s="28" t="str">
        <f t="array" ref="S983">IF(ISBLANK(A983),"",INDEX(Info!$B$3:$H$6442,MATCH(J983,IF(Info!$D$3:$D$6442=K983,Info!$C$3:$C$6442),0),7))</f>
        <v/>
      </c>
    </row>
    <row r="984" spans="1:19" x14ac:dyDescent="0.25">
      <c r="A984" s="75"/>
      <c r="B984" s="75"/>
      <c r="C984" s="72"/>
      <c r="D984" s="72"/>
      <c r="E984" s="41" t="str">
        <f t="shared" si="210"/>
        <v/>
      </c>
      <c r="F984" s="90" t="str">
        <f t="shared" ca="1" si="211"/>
        <v/>
      </c>
      <c r="G984" s="91" t="str">
        <f t="shared" si="212"/>
        <v/>
      </c>
      <c r="H984" s="41" t="str">
        <f t="shared" si="213"/>
        <v/>
      </c>
      <c r="I984" s="92" t="str">
        <f t="shared" ca="1" si="214"/>
        <v/>
      </c>
      <c r="J984" s="28" t="str">
        <f t="shared" si="215"/>
        <v/>
      </c>
      <c r="K984" s="28" t="str">
        <f t="shared" si="216"/>
        <v/>
      </c>
      <c r="L984" s="28" t="str">
        <f t="shared" ca="1" si="217"/>
        <v/>
      </c>
      <c r="M984" s="28" t="str">
        <f t="shared" si="218"/>
        <v/>
      </c>
      <c r="N984" s="93" t="str">
        <f t="shared" si="219"/>
        <v/>
      </c>
      <c r="O984" s="94" t="str">
        <f t="shared" si="220"/>
        <v/>
      </c>
      <c r="P984" s="70">
        <f t="shared" si="221"/>
        <v>0</v>
      </c>
      <c r="Q984" s="28" t="str">
        <f t="shared" ca="1" si="222"/>
        <v/>
      </c>
      <c r="R984" s="28" t="str">
        <f t="shared" si="223"/>
        <v/>
      </c>
      <c r="S984" s="28" t="str">
        <f t="array" ref="S984">IF(ISBLANK(A984),"",INDEX(Info!$B$3:$H$6442,MATCH(J984,IF(Info!$D$3:$D$6442=K984,Info!$C$3:$C$6442),0),7))</f>
        <v/>
      </c>
    </row>
    <row r="985" spans="1:19" x14ac:dyDescent="0.25">
      <c r="A985" s="75"/>
      <c r="B985" s="75"/>
      <c r="C985" s="72"/>
      <c r="D985" s="72"/>
      <c r="E985" s="41" t="str">
        <f t="shared" si="210"/>
        <v/>
      </c>
      <c r="F985" s="90" t="str">
        <f t="shared" ca="1" si="211"/>
        <v/>
      </c>
      <c r="G985" s="91" t="str">
        <f t="shared" si="212"/>
        <v/>
      </c>
      <c r="H985" s="41" t="str">
        <f t="shared" si="213"/>
        <v/>
      </c>
      <c r="I985" s="92" t="str">
        <f t="shared" ca="1" si="214"/>
        <v/>
      </c>
      <c r="J985" s="28" t="str">
        <f t="shared" si="215"/>
        <v/>
      </c>
      <c r="K985" s="28" t="str">
        <f t="shared" si="216"/>
        <v/>
      </c>
      <c r="L985" s="28" t="str">
        <f t="shared" ca="1" si="217"/>
        <v/>
      </c>
      <c r="M985" s="28" t="str">
        <f t="shared" si="218"/>
        <v/>
      </c>
      <c r="N985" s="93" t="str">
        <f t="shared" si="219"/>
        <v/>
      </c>
      <c r="O985" s="94" t="str">
        <f t="shared" si="220"/>
        <v/>
      </c>
      <c r="P985" s="70">
        <f t="shared" si="221"/>
        <v>0</v>
      </c>
      <c r="Q985" s="28" t="str">
        <f t="shared" ca="1" si="222"/>
        <v/>
      </c>
      <c r="R985" s="28" t="str">
        <f t="shared" si="223"/>
        <v/>
      </c>
      <c r="S985" s="28" t="str">
        <f t="array" ref="S985">IF(ISBLANK(A985),"",INDEX(Info!$B$3:$H$6442,MATCH(J985,IF(Info!$D$3:$D$6442=K985,Info!$C$3:$C$6442),0),7))</f>
        <v/>
      </c>
    </row>
    <row r="986" spans="1:19" x14ac:dyDescent="0.25">
      <c r="A986" s="75"/>
      <c r="B986" s="75"/>
      <c r="C986" s="72"/>
      <c r="D986" s="72"/>
      <c r="E986" s="41" t="str">
        <f t="shared" si="210"/>
        <v/>
      </c>
      <c r="F986" s="90" t="str">
        <f t="shared" ca="1" si="211"/>
        <v/>
      </c>
      <c r="G986" s="91" t="str">
        <f t="shared" si="212"/>
        <v/>
      </c>
      <c r="H986" s="41" t="str">
        <f t="shared" si="213"/>
        <v/>
      </c>
      <c r="I986" s="92" t="str">
        <f t="shared" ca="1" si="214"/>
        <v/>
      </c>
      <c r="J986" s="28" t="str">
        <f t="shared" si="215"/>
        <v/>
      </c>
      <c r="K986" s="28" t="str">
        <f t="shared" si="216"/>
        <v/>
      </c>
      <c r="L986" s="28" t="str">
        <f t="shared" ca="1" si="217"/>
        <v/>
      </c>
      <c r="M986" s="28" t="str">
        <f t="shared" si="218"/>
        <v/>
      </c>
      <c r="N986" s="93" t="str">
        <f t="shared" si="219"/>
        <v/>
      </c>
      <c r="O986" s="94" t="str">
        <f t="shared" si="220"/>
        <v/>
      </c>
      <c r="P986" s="70">
        <f t="shared" si="221"/>
        <v>0</v>
      </c>
      <c r="Q986" s="28" t="str">
        <f t="shared" ca="1" si="222"/>
        <v/>
      </c>
      <c r="R986" s="28" t="str">
        <f t="shared" si="223"/>
        <v/>
      </c>
      <c r="S986" s="28" t="str">
        <f t="array" ref="S986">IF(ISBLANK(A986),"",INDEX(Info!$B$3:$H$6442,MATCH(J986,IF(Info!$D$3:$D$6442=K986,Info!$C$3:$C$6442),0),7))</f>
        <v/>
      </c>
    </row>
    <row r="987" spans="1:19" x14ac:dyDescent="0.25">
      <c r="A987" s="75"/>
      <c r="B987" s="75"/>
      <c r="C987" s="72"/>
      <c r="D987" s="72"/>
      <c r="E987" s="41" t="str">
        <f t="shared" si="210"/>
        <v/>
      </c>
      <c r="F987" s="90" t="str">
        <f t="shared" ca="1" si="211"/>
        <v/>
      </c>
      <c r="G987" s="91" t="str">
        <f t="shared" si="212"/>
        <v/>
      </c>
      <c r="H987" s="41" t="str">
        <f t="shared" si="213"/>
        <v/>
      </c>
      <c r="I987" s="92" t="str">
        <f t="shared" ca="1" si="214"/>
        <v/>
      </c>
      <c r="J987" s="28" t="str">
        <f t="shared" si="215"/>
        <v/>
      </c>
      <c r="K987" s="28" t="str">
        <f t="shared" si="216"/>
        <v/>
      </c>
      <c r="L987" s="28" t="str">
        <f t="shared" ca="1" si="217"/>
        <v/>
      </c>
      <c r="M987" s="28" t="str">
        <f t="shared" si="218"/>
        <v/>
      </c>
      <c r="N987" s="93" t="str">
        <f t="shared" si="219"/>
        <v/>
      </c>
      <c r="O987" s="94" t="str">
        <f t="shared" si="220"/>
        <v/>
      </c>
      <c r="P987" s="70">
        <f t="shared" si="221"/>
        <v>0</v>
      </c>
      <c r="Q987" s="28" t="str">
        <f t="shared" ca="1" si="222"/>
        <v/>
      </c>
      <c r="R987" s="28" t="str">
        <f t="shared" si="223"/>
        <v/>
      </c>
      <c r="S987" s="28" t="str">
        <f t="array" ref="S987">IF(ISBLANK(A987),"",INDEX(Info!$B$3:$H$6442,MATCH(J987,IF(Info!$D$3:$D$6442=K987,Info!$C$3:$C$6442),0),7))</f>
        <v/>
      </c>
    </row>
    <row r="988" spans="1:19" x14ac:dyDescent="0.25">
      <c r="A988" s="75"/>
      <c r="B988" s="75"/>
      <c r="C988" s="72"/>
      <c r="D988" s="72"/>
      <c r="E988" s="41" t="str">
        <f t="shared" si="210"/>
        <v/>
      </c>
      <c r="F988" s="90" t="str">
        <f t="shared" ca="1" si="211"/>
        <v/>
      </c>
      <c r="G988" s="91" t="str">
        <f t="shared" si="212"/>
        <v/>
      </c>
      <c r="H988" s="41" t="str">
        <f t="shared" si="213"/>
        <v/>
      </c>
      <c r="I988" s="92" t="str">
        <f t="shared" ca="1" si="214"/>
        <v/>
      </c>
      <c r="J988" s="28" t="str">
        <f t="shared" si="215"/>
        <v/>
      </c>
      <c r="K988" s="28" t="str">
        <f t="shared" si="216"/>
        <v/>
      </c>
      <c r="L988" s="28" t="str">
        <f t="shared" ca="1" si="217"/>
        <v/>
      </c>
      <c r="M988" s="28" t="str">
        <f t="shared" si="218"/>
        <v/>
      </c>
      <c r="N988" s="93" t="str">
        <f t="shared" si="219"/>
        <v/>
      </c>
      <c r="O988" s="94" t="str">
        <f t="shared" si="220"/>
        <v/>
      </c>
      <c r="P988" s="70">
        <f t="shared" si="221"/>
        <v>0</v>
      </c>
      <c r="Q988" s="28" t="str">
        <f t="shared" ca="1" si="222"/>
        <v/>
      </c>
      <c r="R988" s="28" t="str">
        <f t="shared" si="223"/>
        <v/>
      </c>
      <c r="S988" s="28" t="str">
        <f t="array" ref="S988">IF(ISBLANK(A988),"",INDEX(Info!$B$3:$H$6442,MATCH(J988,IF(Info!$D$3:$D$6442=K988,Info!$C$3:$C$6442),0),7))</f>
        <v/>
      </c>
    </row>
    <row r="989" spans="1:19" x14ac:dyDescent="0.25">
      <c r="A989" s="75"/>
      <c r="B989" s="75"/>
      <c r="C989" s="72"/>
      <c r="D989" s="72"/>
      <c r="E989" s="41" t="str">
        <f t="shared" si="210"/>
        <v/>
      </c>
      <c r="F989" s="90" t="str">
        <f t="shared" ca="1" si="211"/>
        <v/>
      </c>
      <c r="G989" s="91" t="str">
        <f t="shared" si="212"/>
        <v/>
      </c>
      <c r="H989" s="41" t="str">
        <f t="shared" si="213"/>
        <v/>
      </c>
      <c r="I989" s="92" t="str">
        <f t="shared" ca="1" si="214"/>
        <v/>
      </c>
      <c r="J989" s="28" t="str">
        <f t="shared" si="215"/>
        <v/>
      </c>
      <c r="K989" s="28" t="str">
        <f t="shared" si="216"/>
        <v/>
      </c>
      <c r="L989" s="28" t="str">
        <f t="shared" ca="1" si="217"/>
        <v/>
      </c>
      <c r="M989" s="28" t="str">
        <f t="shared" si="218"/>
        <v/>
      </c>
      <c r="N989" s="93" t="str">
        <f t="shared" si="219"/>
        <v/>
      </c>
      <c r="O989" s="94" t="str">
        <f t="shared" si="220"/>
        <v/>
      </c>
      <c r="P989" s="70">
        <f t="shared" si="221"/>
        <v>0</v>
      </c>
      <c r="Q989" s="28" t="str">
        <f t="shared" ca="1" si="222"/>
        <v/>
      </c>
      <c r="R989" s="28" t="str">
        <f t="shared" si="223"/>
        <v/>
      </c>
      <c r="S989" s="28" t="str">
        <f t="array" ref="S989">IF(ISBLANK(A989),"",INDEX(Info!$B$3:$H$6442,MATCH(J989,IF(Info!$D$3:$D$6442=K989,Info!$C$3:$C$6442),0),7))</f>
        <v/>
      </c>
    </row>
    <row r="990" spans="1:19" x14ac:dyDescent="0.25">
      <c r="A990" s="75"/>
      <c r="B990" s="75"/>
      <c r="C990" s="72"/>
      <c r="D990" s="72"/>
      <c r="E990" s="41" t="str">
        <f t="shared" si="210"/>
        <v/>
      </c>
      <c r="F990" s="90" t="str">
        <f t="shared" ca="1" si="211"/>
        <v/>
      </c>
      <c r="G990" s="91" t="str">
        <f t="shared" si="212"/>
        <v/>
      </c>
      <c r="H990" s="41" t="str">
        <f t="shared" si="213"/>
        <v/>
      </c>
      <c r="I990" s="92" t="str">
        <f t="shared" ca="1" si="214"/>
        <v/>
      </c>
      <c r="J990" s="28" t="str">
        <f t="shared" si="215"/>
        <v/>
      </c>
      <c r="K990" s="28" t="str">
        <f t="shared" si="216"/>
        <v/>
      </c>
      <c r="L990" s="28" t="str">
        <f t="shared" ca="1" si="217"/>
        <v/>
      </c>
      <c r="M990" s="28" t="str">
        <f t="shared" si="218"/>
        <v/>
      </c>
      <c r="N990" s="93" t="str">
        <f t="shared" si="219"/>
        <v/>
      </c>
      <c r="O990" s="94" t="str">
        <f t="shared" si="220"/>
        <v/>
      </c>
      <c r="P990" s="70">
        <f t="shared" si="221"/>
        <v>0</v>
      </c>
      <c r="Q990" s="28" t="str">
        <f t="shared" ca="1" si="222"/>
        <v/>
      </c>
      <c r="R990" s="28" t="str">
        <f t="shared" si="223"/>
        <v/>
      </c>
      <c r="S990" s="28" t="str">
        <f t="array" ref="S990">IF(ISBLANK(A990),"",INDEX(Info!$B$3:$H$6442,MATCH(J990,IF(Info!$D$3:$D$6442=K990,Info!$C$3:$C$6442),0),7))</f>
        <v/>
      </c>
    </row>
    <row r="991" spans="1:19" x14ac:dyDescent="0.25">
      <c r="A991" s="75"/>
      <c r="B991" s="75"/>
      <c r="C991" s="72"/>
      <c r="D991" s="72"/>
      <c r="E991" s="41" t="str">
        <f t="shared" si="210"/>
        <v/>
      </c>
      <c r="F991" s="90" t="str">
        <f t="shared" ca="1" si="211"/>
        <v/>
      </c>
      <c r="G991" s="91" t="str">
        <f t="shared" si="212"/>
        <v/>
      </c>
      <c r="H991" s="41" t="str">
        <f t="shared" si="213"/>
        <v/>
      </c>
      <c r="I991" s="92" t="str">
        <f t="shared" ca="1" si="214"/>
        <v/>
      </c>
      <c r="J991" s="28" t="str">
        <f t="shared" si="215"/>
        <v/>
      </c>
      <c r="K991" s="28" t="str">
        <f t="shared" si="216"/>
        <v/>
      </c>
      <c r="L991" s="28" t="str">
        <f t="shared" ca="1" si="217"/>
        <v/>
      </c>
      <c r="M991" s="28" t="str">
        <f t="shared" si="218"/>
        <v/>
      </c>
      <c r="N991" s="93" t="str">
        <f t="shared" si="219"/>
        <v/>
      </c>
      <c r="O991" s="94" t="str">
        <f t="shared" si="220"/>
        <v/>
      </c>
      <c r="P991" s="70">
        <f t="shared" si="221"/>
        <v>0</v>
      </c>
      <c r="Q991" s="28" t="str">
        <f t="shared" ca="1" si="222"/>
        <v/>
      </c>
      <c r="R991" s="28" t="str">
        <f t="shared" si="223"/>
        <v/>
      </c>
      <c r="S991" s="28" t="str">
        <f t="array" ref="S991">IF(ISBLANK(A991),"",INDEX(Info!$B$3:$H$6442,MATCH(J991,IF(Info!$D$3:$D$6442=K991,Info!$C$3:$C$6442),0),7))</f>
        <v/>
      </c>
    </row>
    <row r="992" spans="1:19" x14ac:dyDescent="0.25">
      <c r="A992" s="75"/>
      <c r="B992" s="75"/>
      <c r="C992" s="72"/>
      <c r="D992" s="72"/>
      <c r="E992" s="41" t="str">
        <f t="shared" si="210"/>
        <v/>
      </c>
      <c r="F992" s="90" t="str">
        <f t="shared" ca="1" si="211"/>
        <v/>
      </c>
      <c r="G992" s="91" t="str">
        <f t="shared" si="212"/>
        <v/>
      </c>
      <c r="H992" s="41" t="str">
        <f t="shared" si="213"/>
        <v/>
      </c>
      <c r="I992" s="92" t="str">
        <f t="shared" ca="1" si="214"/>
        <v/>
      </c>
      <c r="J992" s="28" t="str">
        <f t="shared" si="215"/>
        <v/>
      </c>
      <c r="K992" s="28" t="str">
        <f t="shared" si="216"/>
        <v/>
      </c>
      <c r="L992" s="28" t="str">
        <f t="shared" ca="1" si="217"/>
        <v/>
      </c>
      <c r="M992" s="28" t="str">
        <f t="shared" si="218"/>
        <v/>
      </c>
      <c r="N992" s="93" t="str">
        <f t="shared" si="219"/>
        <v/>
      </c>
      <c r="O992" s="94" t="str">
        <f t="shared" si="220"/>
        <v/>
      </c>
      <c r="P992" s="70">
        <f t="shared" si="221"/>
        <v>0</v>
      </c>
      <c r="Q992" s="28" t="str">
        <f t="shared" ca="1" si="222"/>
        <v/>
      </c>
      <c r="R992" s="28" t="str">
        <f t="shared" si="223"/>
        <v/>
      </c>
      <c r="S992" s="28" t="str">
        <f t="array" ref="S992">IF(ISBLANK(A992),"",INDEX(Info!$B$3:$H$6442,MATCH(J992,IF(Info!$D$3:$D$6442=K992,Info!$C$3:$C$6442),0),7))</f>
        <v/>
      </c>
    </row>
    <row r="993" spans="1:19" x14ac:dyDescent="0.25">
      <c r="A993" s="75"/>
      <c r="B993" s="75"/>
      <c r="C993" s="72"/>
      <c r="D993" s="72"/>
      <c r="E993" s="41" t="str">
        <f t="shared" si="210"/>
        <v/>
      </c>
      <c r="F993" s="90" t="str">
        <f t="shared" ca="1" si="211"/>
        <v/>
      </c>
      <c r="G993" s="91" t="str">
        <f t="shared" si="212"/>
        <v/>
      </c>
      <c r="H993" s="41" t="str">
        <f t="shared" si="213"/>
        <v/>
      </c>
      <c r="I993" s="92" t="str">
        <f t="shared" ca="1" si="214"/>
        <v/>
      </c>
      <c r="J993" s="28" t="str">
        <f t="shared" si="215"/>
        <v/>
      </c>
      <c r="K993" s="28" t="str">
        <f t="shared" si="216"/>
        <v/>
      </c>
      <c r="L993" s="28" t="str">
        <f t="shared" ca="1" si="217"/>
        <v/>
      </c>
      <c r="M993" s="28" t="str">
        <f t="shared" si="218"/>
        <v/>
      </c>
      <c r="N993" s="93" t="str">
        <f t="shared" si="219"/>
        <v/>
      </c>
      <c r="O993" s="94" t="str">
        <f t="shared" si="220"/>
        <v/>
      </c>
      <c r="P993" s="70">
        <f t="shared" si="221"/>
        <v>0</v>
      </c>
      <c r="Q993" s="28" t="str">
        <f t="shared" ca="1" si="222"/>
        <v/>
      </c>
      <c r="R993" s="28" t="str">
        <f t="shared" si="223"/>
        <v/>
      </c>
      <c r="S993" s="28" t="str">
        <f t="array" ref="S993">IF(ISBLANK(A993),"",INDEX(Info!$B$3:$H$6442,MATCH(J993,IF(Info!$D$3:$D$6442=K993,Info!$C$3:$C$6442),0),7))</f>
        <v/>
      </c>
    </row>
    <row r="994" spans="1:19" x14ac:dyDescent="0.25">
      <c r="A994" s="75"/>
      <c r="B994" s="75"/>
      <c r="C994" s="72"/>
      <c r="D994" s="72"/>
      <c r="E994" s="41" t="str">
        <f t="shared" si="210"/>
        <v/>
      </c>
      <c r="F994" s="90" t="str">
        <f t="shared" ca="1" si="211"/>
        <v/>
      </c>
      <c r="G994" s="91" t="str">
        <f t="shared" si="212"/>
        <v/>
      </c>
      <c r="H994" s="41" t="str">
        <f t="shared" si="213"/>
        <v/>
      </c>
      <c r="I994" s="92" t="str">
        <f t="shared" ca="1" si="214"/>
        <v/>
      </c>
      <c r="J994" s="28" t="str">
        <f t="shared" si="215"/>
        <v/>
      </c>
      <c r="K994" s="28" t="str">
        <f t="shared" si="216"/>
        <v/>
      </c>
      <c r="L994" s="28" t="str">
        <f t="shared" ca="1" si="217"/>
        <v/>
      </c>
      <c r="M994" s="28" t="str">
        <f t="shared" si="218"/>
        <v/>
      </c>
      <c r="N994" s="93" t="str">
        <f t="shared" si="219"/>
        <v/>
      </c>
      <c r="O994" s="94" t="str">
        <f t="shared" si="220"/>
        <v/>
      </c>
      <c r="P994" s="70">
        <f t="shared" si="221"/>
        <v>0</v>
      </c>
      <c r="Q994" s="28" t="str">
        <f t="shared" ca="1" si="222"/>
        <v/>
      </c>
      <c r="R994" s="28" t="str">
        <f t="shared" si="223"/>
        <v/>
      </c>
      <c r="S994" s="28" t="str">
        <f t="array" ref="S994">IF(ISBLANK(A994),"",INDEX(Info!$B$3:$H$6442,MATCH(J994,IF(Info!$D$3:$D$6442=K994,Info!$C$3:$C$6442),0),7))</f>
        <v/>
      </c>
    </row>
    <row r="995" spans="1:19" x14ac:dyDescent="0.25">
      <c r="A995" s="75"/>
      <c r="B995" s="75"/>
      <c r="C995" s="72"/>
      <c r="D995" s="72"/>
      <c r="E995" s="41" t="str">
        <f t="shared" si="210"/>
        <v/>
      </c>
      <c r="F995" s="90" t="str">
        <f t="shared" ca="1" si="211"/>
        <v/>
      </c>
      <c r="G995" s="91" t="str">
        <f t="shared" si="212"/>
        <v/>
      </c>
      <c r="H995" s="41" t="str">
        <f t="shared" si="213"/>
        <v/>
      </c>
      <c r="I995" s="92" t="str">
        <f t="shared" ca="1" si="214"/>
        <v/>
      </c>
      <c r="J995" s="28" t="str">
        <f t="shared" si="215"/>
        <v/>
      </c>
      <c r="K995" s="28" t="str">
        <f t="shared" si="216"/>
        <v/>
      </c>
      <c r="L995" s="28" t="str">
        <f t="shared" ca="1" si="217"/>
        <v/>
      </c>
      <c r="M995" s="28" t="str">
        <f t="shared" si="218"/>
        <v/>
      </c>
      <c r="N995" s="93" t="str">
        <f t="shared" si="219"/>
        <v/>
      </c>
      <c r="O995" s="94" t="str">
        <f t="shared" si="220"/>
        <v/>
      </c>
      <c r="P995" s="70">
        <f t="shared" si="221"/>
        <v>0</v>
      </c>
      <c r="Q995" s="28" t="str">
        <f t="shared" ca="1" si="222"/>
        <v/>
      </c>
      <c r="R995" s="28" t="str">
        <f t="shared" si="223"/>
        <v/>
      </c>
      <c r="S995" s="28" t="str">
        <f t="array" ref="S995">IF(ISBLANK(A995),"",INDEX(Info!$B$3:$H$6442,MATCH(J995,IF(Info!$D$3:$D$6442=K995,Info!$C$3:$C$6442),0),7))</f>
        <v/>
      </c>
    </row>
    <row r="996" spans="1:19" x14ac:dyDescent="0.25">
      <c r="A996" s="75"/>
      <c r="B996" s="75"/>
      <c r="C996" s="72"/>
      <c r="D996" s="72"/>
      <c r="E996" s="41" t="str">
        <f t="shared" si="210"/>
        <v/>
      </c>
      <c r="F996" s="90" t="str">
        <f t="shared" ca="1" si="211"/>
        <v/>
      </c>
      <c r="G996" s="91" t="str">
        <f t="shared" si="212"/>
        <v/>
      </c>
      <c r="H996" s="41" t="str">
        <f t="shared" si="213"/>
        <v/>
      </c>
      <c r="I996" s="92" t="str">
        <f t="shared" ca="1" si="214"/>
        <v/>
      </c>
      <c r="J996" s="28" t="str">
        <f t="shared" si="215"/>
        <v/>
      </c>
      <c r="K996" s="28" t="str">
        <f t="shared" si="216"/>
        <v/>
      </c>
      <c r="L996" s="28" t="str">
        <f t="shared" ca="1" si="217"/>
        <v/>
      </c>
      <c r="M996" s="28" t="str">
        <f t="shared" si="218"/>
        <v/>
      </c>
      <c r="N996" s="93" t="str">
        <f t="shared" si="219"/>
        <v/>
      </c>
      <c r="O996" s="94" t="str">
        <f t="shared" si="220"/>
        <v/>
      </c>
      <c r="P996" s="70">
        <f t="shared" si="221"/>
        <v>0</v>
      </c>
      <c r="Q996" s="28" t="str">
        <f t="shared" ca="1" si="222"/>
        <v/>
      </c>
      <c r="R996" s="28" t="str">
        <f t="shared" si="223"/>
        <v/>
      </c>
      <c r="S996" s="28" t="str">
        <f t="array" ref="S996">IF(ISBLANK(A996),"",INDEX(Info!$B$3:$H$6442,MATCH(J996,IF(Info!$D$3:$D$6442=K996,Info!$C$3:$C$6442),0),7))</f>
        <v/>
      </c>
    </row>
    <row r="997" spans="1:19" x14ac:dyDescent="0.25">
      <c r="A997" s="75"/>
      <c r="B997" s="75"/>
      <c r="C997" s="72"/>
      <c r="D997" s="72"/>
      <c r="E997" s="41" t="str">
        <f t="shared" si="210"/>
        <v/>
      </c>
      <c r="F997" s="90" t="str">
        <f t="shared" ca="1" si="211"/>
        <v/>
      </c>
      <c r="G997" s="91" t="str">
        <f t="shared" si="212"/>
        <v/>
      </c>
      <c r="H997" s="41" t="str">
        <f t="shared" si="213"/>
        <v/>
      </c>
      <c r="I997" s="92" t="str">
        <f t="shared" ca="1" si="214"/>
        <v/>
      </c>
      <c r="J997" s="28" t="str">
        <f t="shared" si="215"/>
        <v/>
      </c>
      <c r="K997" s="28" t="str">
        <f t="shared" si="216"/>
        <v/>
      </c>
      <c r="L997" s="28" t="str">
        <f t="shared" ca="1" si="217"/>
        <v/>
      </c>
      <c r="M997" s="28" t="str">
        <f t="shared" si="218"/>
        <v/>
      </c>
      <c r="N997" s="93" t="str">
        <f t="shared" si="219"/>
        <v/>
      </c>
      <c r="O997" s="94" t="str">
        <f t="shared" si="220"/>
        <v/>
      </c>
      <c r="P997" s="70">
        <f t="shared" si="221"/>
        <v>0</v>
      </c>
      <c r="Q997" s="28" t="str">
        <f t="shared" ca="1" si="222"/>
        <v/>
      </c>
      <c r="R997" s="28" t="str">
        <f t="shared" si="223"/>
        <v/>
      </c>
      <c r="S997" s="28" t="str">
        <f t="array" ref="S997">IF(ISBLANK(A997),"",INDEX(Info!$B$3:$H$6442,MATCH(J997,IF(Info!$D$3:$D$6442=K997,Info!$C$3:$C$6442),0),7))</f>
        <v/>
      </c>
    </row>
    <row r="998" spans="1:19" x14ac:dyDescent="0.25">
      <c r="A998" s="75"/>
      <c r="B998" s="75"/>
      <c r="C998" s="72"/>
      <c r="D998" s="72"/>
      <c r="E998" s="41" t="str">
        <f t="shared" si="210"/>
        <v/>
      </c>
      <c r="F998" s="90" t="str">
        <f t="shared" ca="1" si="211"/>
        <v/>
      </c>
      <c r="G998" s="91" t="str">
        <f t="shared" si="212"/>
        <v/>
      </c>
      <c r="H998" s="41" t="str">
        <f t="shared" si="213"/>
        <v/>
      </c>
      <c r="I998" s="92" t="str">
        <f t="shared" ca="1" si="214"/>
        <v/>
      </c>
      <c r="J998" s="28" t="str">
        <f t="shared" si="215"/>
        <v/>
      </c>
      <c r="K998" s="28" t="str">
        <f t="shared" si="216"/>
        <v/>
      </c>
      <c r="L998" s="28" t="str">
        <f t="shared" ca="1" si="217"/>
        <v/>
      </c>
      <c r="M998" s="28" t="str">
        <f t="shared" si="218"/>
        <v/>
      </c>
      <c r="N998" s="93" t="str">
        <f t="shared" si="219"/>
        <v/>
      </c>
      <c r="O998" s="94" t="str">
        <f t="shared" si="220"/>
        <v/>
      </c>
      <c r="P998" s="70">
        <f t="shared" si="221"/>
        <v>0</v>
      </c>
      <c r="Q998" s="28" t="str">
        <f t="shared" ca="1" si="222"/>
        <v/>
      </c>
      <c r="R998" s="28" t="str">
        <f t="shared" si="223"/>
        <v/>
      </c>
      <c r="S998" s="28" t="str">
        <f t="array" ref="S998">IF(ISBLANK(A998),"",INDEX(Info!$B$3:$H$6442,MATCH(J998,IF(Info!$D$3:$D$6442=K998,Info!$C$3:$C$6442),0),7))</f>
        <v/>
      </c>
    </row>
    <row r="999" spans="1:19" x14ac:dyDescent="0.25">
      <c r="A999" s="75"/>
      <c r="B999" s="75"/>
      <c r="C999" s="72"/>
      <c r="D999" s="72"/>
      <c r="E999" s="41" t="str">
        <f t="shared" si="210"/>
        <v/>
      </c>
      <c r="F999" s="90" t="str">
        <f t="shared" ca="1" si="211"/>
        <v/>
      </c>
      <c r="G999" s="91" t="str">
        <f t="shared" si="212"/>
        <v/>
      </c>
      <c r="H999" s="41" t="str">
        <f t="shared" si="213"/>
        <v/>
      </c>
      <c r="I999" s="92" t="str">
        <f t="shared" ca="1" si="214"/>
        <v/>
      </c>
      <c r="J999" s="28" t="str">
        <f t="shared" si="215"/>
        <v/>
      </c>
      <c r="K999" s="28" t="str">
        <f t="shared" si="216"/>
        <v/>
      </c>
      <c r="L999" s="28" t="str">
        <f t="shared" ca="1" si="217"/>
        <v/>
      </c>
      <c r="M999" s="28" t="str">
        <f t="shared" si="218"/>
        <v/>
      </c>
      <c r="N999" s="93" t="str">
        <f t="shared" si="219"/>
        <v/>
      </c>
      <c r="O999" s="94" t="str">
        <f t="shared" si="220"/>
        <v/>
      </c>
      <c r="P999" s="70">
        <f t="shared" si="221"/>
        <v>0</v>
      </c>
      <c r="Q999" s="28" t="str">
        <f t="shared" ca="1" si="222"/>
        <v/>
      </c>
      <c r="R999" s="28" t="str">
        <f t="shared" si="223"/>
        <v/>
      </c>
      <c r="S999" s="28" t="str">
        <f t="array" ref="S999">IF(ISBLANK(A999),"",INDEX(Info!$B$3:$H$6442,MATCH(J999,IF(Info!$D$3:$D$6442=K999,Info!$C$3:$C$6442),0),7))</f>
        <v/>
      </c>
    </row>
    <row r="1000" spans="1:19" x14ac:dyDescent="0.25">
      <c r="A1000" s="75"/>
      <c r="B1000" s="75"/>
      <c r="C1000" s="72"/>
      <c r="D1000" s="72"/>
      <c r="E1000" s="41" t="str">
        <f t="shared" si="210"/>
        <v/>
      </c>
      <c r="F1000" s="90" t="str">
        <f t="shared" ca="1" si="211"/>
        <v/>
      </c>
      <c r="G1000" s="91" t="str">
        <f t="shared" si="212"/>
        <v/>
      </c>
      <c r="H1000" s="41" t="str">
        <f t="shared" si="213"/>
        <v/>
      </c>
      <c r="I1000" s="92" t="str">
        <f t="shared" ca="1" si="214"/>
        <v/>
      </c>
      <c r="J1000" s="28" t="str">
        <f t="shared" si="215"/>
        <v/>
      </c>
      <c r="K1000" s="28" t="str">
        <f t="shared" si="216"/>
        <v/>
      </c>
      <c r="L1000" s="28" t="str">
        <f t="shared" ca="1" si="217"/>
        <v/>
      </c>
      <c r="M1000" s="28" t="str">
        <f t="shared" si="218"/>
        <v/>
      </c>
      <c r="N1000" s="93" t="str">
        <f t="shared" si="219"/>
        <v/>
      </c>
      <c r="O1000" s="94" t="str">
        <f t="shared" si="220"/>
        <v/>
      </c>
      <c r="P1000" s="70">
        <f t="shared" si="221"/>
        <v>0</v>
      </c>
      <c r="Q1000" s="28" t="str">
        <f t="shared" ca="1" si="222"/>
        <v/>
      </c>
      <c r="R1000" s="28" t="str">
        <f t="shared" si="223"/>
        <v/>
      </c>
      <c r="S1000" s="28" t="str">
        <f t="array" ref="S1000">IF(ISBLANK(A1000),"",INDEX(Info!$B$3:$H$6442,MATCH(J1000,IF(Info!$D$3:$D$6442=K1000,Info!$C$3:$C$6442),0),7))</f>
        <v/>
      </c>
    </row>
    <row r="1001" spans="1:19" x14ac:dyDescent="0.25">
      <c r="A1001" s="75"/>
      <c r="B1001" s="75"/>
      <c r="C1001" s="72"/>
      <c r="D1001" s="72"/>
      <c r="E1001" s="41" t="str">
        <f t="shared" si="210"/>
        <v/>
      </c>
      <c r="F1001" s="90" t="str">
        <f t="shared" ca="1" si="211"/>
        <v/>
      </c>
      <c r="G1001" s="91" t="str">
        <f t="shared" si="212"/>
        <v/>
      </c>
      <c r="H1001" s="41" t="str">
        <f t="shared" si="213"/>
        <v/>
      </c>
      <c r="I1001" s="92" t="str">
        <f t="shared" ca="1" si="214"/>
        <v/>
      </c>
      <c r="J1001" s="28" t="str">
        <f t="shared" si="215"/>
        <v/>
      </c>
      <c r="K1001" s="28" t="str">
        <f t="shared" si="216"/>
        <v/>
      </c>
      <c r="L1001" s="28" t="str">
        <f t="shared" ca="1" si="217"/>
        <v/>
      </c>
      <c r="M1001" s="28" t="str">
        <f t="shared" si="218"/>
        <v/>
      </c>
      <c r="N1001" s="93" t="str">
        <f t="shared" si="219"/>
        <v/>
      </c>
      <c r="O1001" s="94" t="str">
        <f t="shared" si="220"/>
        <v/>
      </c>
      <c r="P1001" s="70">
        <f t="shared" si="221"/>
        <v>0</v>
      </c>
      <c r="Q1001" s="28" t="str">
        <f t="shared" ca="1" si="222"/>
        <v/>
      </c>
      <c r="R1001" s="28" t="str">
        <f t="shared" si="223"/>
        <v/>
      </c>
      <c r="S1001" s="28" t="str">
        <f t="array" ref="S1001">IF(ISBLANK(A1001),"",INDEX(Info!$B$3:$H$6442,MATCH(J1001,IF(Info!$D$3:$D$6442=K1001,Info!$C$3:$C$6442),0),7))</f>
        <v/>
      </c>
    </row>
    <row r="1002" spans="1:19" x14ac:dyDescent="0.25">
      <c r="A1002" s="75"/>
      <c r="B1002" s="75"/>
      <c r="C1002" s="72"/>
      <c r="D1002" s="72"/>
      <c r="E1002" s="41" t="str">
        <f t="shared" si="210"/>
        <v/>
      </c>
      <c r="F1002" s="90" t="str">
        <f t="shared" ca="1" si="211"/>
        <v/>
      </c>
      <c r="G1002" s="91" t="str">
        <f t="shared" si="212"/>
        <v/>
      </c>
      <c r="H1002" s="41" t="str">
        <f t="shared" si="213"/>
        <v/>
      </c>
      <c r="I1002" s="92" t="str">
        <f t="shared" ca="1" si="214"/>
        <v/>
      </c>
      <c r="J1002" s="28" t="str">
        <f t="shared" si="215"/>
        <v/>
      </c>
      <c r="K1002" s="28" t="str">
        <f t="shared" si="216"/>
        <v/>
      </c>
      <c r="L1002" s="28" t="str">
        <f t="shared" ca="1" si="217"/>
        <v/>
      </c>
      <c r="M1002" s="28" t="str">
        <f t="shared" si="218"/>
        <v/>
      </c>
      <c r="N1002" s="93" t="str">
        <f t="shared" si="219"/>
        <v/>
      </c>
      <c r="O1002" s="94" t="str">
        <f t="shared" si="220"/>
        <v/>
      </c>
      <c r="P1002" s="70">
        <f t="shared" si="221"/>
        <v>0</v>
      </c>
      <c r="Q1002" s="28" t="str">
        <f t="shared" ca="1" si="222"/>
        <v/>
      </c>
      <c r="R1002" s="28" t="str">
        <f t="shared" si="223"/>
        <v/>
      </c>
      <c r="S1002" s="28" t="str">
        <f t="array" ref="S1002">IF(ISBLANK(A1002),"",INDEX(Info!$B$3:$H$6442,MATCH(J1002,IF(Info!$D$3:$D$6442=K1002,Info!$C$3:$C$6442),0),7))</f>
        <v/>
      </c>
    </row>
    <row r="1003" spans="1:19" x14ac:dyDescent="0.25">
      <c r="A1003" s="75"/>
      <c r="B1003" s="75"/>
      <c r="C1003" s="72"/>
      <c r="D1003" s="72"/>
      <c r="E1003" s="41" t="str">
        <f t="shared" si="210"/>
        <v/>
      </c>
      <c r="F1003" s="90" t="str">
        <f t="shared" ca="1" si="211"/>
        <v/>
      </c>
      <c r="G1003" s="91" t="str">
        <f t="shared" si="212"/>
        <v/>
      </c>
      <c r="H1003" s="41" t="str">
        <f t="shared" si="213"/>
        <v/>
      </c>
      <c r="I1003" s="92" t="str">
        <f t="shared" ca="1" si="214"/>
        <v/>
      </c>
      <c r="J1003" s="28" t="str">
        <f t="shared" si="215"/>
        <v/>
      </c>
      <c r="K1003" s="28" t="str">
        <f t="shared" si="216"/>
        <v/>
      </c>
      <c r="L1003" s="28" t="str">
        <f t="shared" ca="1" si="217"/>
        <v/>
      </c>
      <c r="M1003" s="28" t="str">
        <f t="shared" si="218"/>
        <v/>
      </c>
      <c r="N1003" s="93" t="str">
        <f t="shared" si="219"/>
        <v/>
      </c>
      <c r="O1003" s="94" t="str">
        <f t="shared" si="220"/>
        <v/>
      </c>
      <c r="P1003" s="70">
        <f t="shared" si="221"/>
        <v>0</v>
      </c>
      <c r="Q1003" s="28" t="str">
        <f t="shared" ca="1" si="222"/>
        <v/>
      </c>
      <c r="R1003" s="28" t="str">
        <f t="shared" si="223"/>
        <v/>
      </c>
      <c r="S1003" s="28" t="str">
        <f t="array" ref="S1003">IF(ISBLANK(A1003),"",INDEX(Info!$B$3:$H$6442,MATCH(J1003,IF(Info!$D$3:$D$6442=K1003,Info!$C$3:$C$6442),0),7))</f>
        <v/>
      </c>
    </row>
    <row r="1004" spans="1:19" x14ac:dyDescent="0.25">
      <c r="A1004" s="75"/>
      <c r="B1004" s="75"/>
      <c r="C1004" s="72"/>
      <c r="D1004" s="72"/>
      <c r="E1004" s="41" t="str">
        <f t="shared" si="210"/>
        <v/>
      </c>
      <c r="F1004" s="90" t="str">
        <f t="shared" ca="1" si="211"/>
        <v/>
      </c>
      <c r="G1004" s="91" t="str">
        <f t="shared" si="212"/>
        <v/>
      </c>
      <c r="H1004" s="41" t="str">
        <f t="shared" si="213"/>
        <v/>
      </c>
      <c r="I1004" s="92" t="str">
        <f t="shared" ca="1" si="214"/>
        <v/>
      </c>
      <c r="J1004" s="28" t="str">
        <f t="shared" si="215"/>
        <v/>
      </c>
      <c r="K1004" s="28" t="str">
        <f t="shared" si="216"/>
        <v/>
      </c>
      <c r="L1004" s="28" t="str">
        <f t="shared" ca="1" si="217"/>
        <v/>
      </c>
      <c r="M1004" s="28" t="str">
        <f t="shared" si="218"/>
        <v/>
      </c>
      <c r="N1004" s="93" t="str">
        <f t="shared" si="219"/>
        <v/>
      </c>
      <c r="O1004" s="94" t="str">
        <f t="shared" si="220"/>
        <v/>
      </c>
      <c r="P1004" s="70">
        <f t="shared" si="221"/>
        <v>0</v>
      </c>
      <c r="Q1004" s="28" t="str">
        <f t="shared" ca="1" si="222"/>
        <v/>
      </c>
      <c r="R1004" s="28" t="str">
        <f t="shared" si="223"/>
        <v/>
      </c>
      <c r="S1004" s="28" t="str">
        <f t="array" ref="S1004">IF(ISBLANK(A1004),"",INDEX(Info!$B$3:$H$6442,MATCH(J1004,IF(Info!$D$3:$D$6442=K1004,Info!$C$3:$C$6442),0),7))</f>
        <v/>
      </c>
    </row>
    <row r="1005" spans="1:19" x14ac:dyDescent="0.25">
      <c r="A1005" s="75"/>
      <c r="B1005" s="75"/>
      <c r="C1005" s="72"/>
      <c r="D1005" s="72"/>
      <c r="E1005" s="41" t="str">
        <f t="shared" si="210"/>
        <v/>
      </c>
      <c r="F1005" s="90" t="str">
        <f t="shared" ca="1" si="211"/>
        <v/>
      </c>
      <c r="G1005" s="91" t="str">
        <f t="shared" si="212"/>
        <v/>
      </c>
      <c r="H1005" s="41" t="str">
        <f t="shared" si="213"/>
        <v/>
      </c>
      <c r="I1005" s="92" t="str">
        <f t="shared" ca="1" si="214"/>
        <v/>
      </c>
      <c r="J1005" s="28" t="str">
        <f t="shared" si="215"/>
        <v/>
      </c>
      <c r="K1005" s="28" t="str">
        <f t="shared" si="216"/>
        <v/>
      </c>
      <c r="L1005" s="28" t="str">
        <f t="shared" ca="1" si="217"/>
        <v/>
      </c>
      <c r="M1005" s="28" t="str">
        <f t="shared" si="218"/>
        <v/>
      </c>
      <c r="N1005" s="93" t="str">
        <f t="shared" si="219"/>
        <v/>
      </c>
      <c r="O1005" s="94" t="str">
        <f t="shared" si="220"/>
        <v/>
      </c>
      <c r="P1005" s="70">
        <f t="shared" si="221"/>
        <v>0</v>
      </c>
      <c r="Q1005" s="28" t="str">
        <f t="shared" ca="1" si="222"/>
        <v/>
      </c>
      <c r="R1005" s="28" t="str">
        <f t="shared" si="223"/>
        <v/>
      </c>
      <c r="S1005" s="28" t="str">
        <f t="array" ref="S1005">IF(ISBLANK(A1005),"",INDEX(Info!$B$3:$H$6442,MATCH(J1005,IF(Info!$D$3:$D$6442=K1005,Info!$C$3:$C$6442),0),7))</f>
        <v/>
      </c>
    </row>
    <row r="1006" spans="1:19" x14ac:dyDescent="0.25">
      <c r="A1006" s="75"/>
      <c r="B1006" s="75"/>
      <c r="C1006" s="72"/>
      <c r="D1006" s="72"/>
      <c r="E1006" s="41" t="str">
        <f t="shared" si="210"/>
        <v/>
      </c>
      <c r="F1006" s="90" t="str">
        <f t="shared" ca="1" si="211"/>
        <v/>
      </c>
      <c r="G1006" s="91" t="str">
        <f t="shared" si="212"/>
        <v/>
      </c>
      <c r="H1006" s="41" t="str">
        <f t="shared" si="213"/>
        <v/>
      </c>
      <c r="I1006" s="92" t="str">
        <f t="shared" ca="1" si="214"/>
        <v/>
      </c>
      <c r="J1006" s="28" t="str">
        <f t="shared" si="215"/>
        <v/>
      </c>
      <c r="K1006" s="28" t="str">
        <f t="shared" si="216"/>
        <v/>
      </c>
      <c r="L1006" s="28" t="str">
        <f t="shared" ca="1" si="217"/>
        <v/>
      </c>
      <c r="M1006" s="28" t="str">
        <f t="shared" si="218"/>
        <v/>
      </c>
      <c r="N1006" s="93" t="str">
        <f t="shared" si="219"/>
        <v/>
      </c>
      <c r="O1006" s="94" t="str">
        <f t="shared" si="220"/>
        <v/>
      </c>
      <c r="P1006" s="70">
        <f t="shared" si="221"/>
        <v>0</v>
      </c>
      <c r="Q1006" s="28" t="str">
        <f t="shared" ca="1" si="222"/>
        <v/>
      </c>
      <c r="R1006" s="28" t="str">
        <f t="shared" si="223"/>
        <v/>
      </c>
      <c r="S1006" s="28" t="str">
        <f t="array" ref="S1006">IF(ISBLANK(A1006),"",INDEX(Info!$B$3:$H$6442,MATCH(J1006,IF(Info!$D$3:$D$6442=K1006,Info!$C$3:$C$6442),0),7))</f>
        <v/>
      </c>
    </row>
    <row r="1007" spans="1:19" x14ac:dyDescent="0.25">
      <c r="A1007" s="75"/>
      <c r="B1007" s="75"/>
      <c r="C1007" s="72"/>
      <c r="D1007" s="72"/>
      <c r="E1007" s="41" t="str">
        <f t="shared" si="210"/>
        <v/>
      </c>
      <c r="F1007" s="90" t="str">
        <f t="shared" ca="1" si="211"/>
        <v/>
      </c>
      <c r="G1007" s="91" t="str">
        <f t="shared" si="212"/>
        <v/>
      </c>
      <c r="H1007" s="41" t="str">
        <f t="shared" si="213"/>
        <v/>
      </c>
      <c r="I1007" s="92" t="str">
        <f t="shared" ca="1" si="214"/>
        <v/>
      </c>
      <c r="J1007" s="28" t="str">
        <f t="shared" si="215"/>
        <v/>
      </c>
      <c r="K1007" s="28" t="str">
        <f t="shared" si="216"/>
        <v/>
      </c>
      <c r="L1007" s="28" t="str">
        <f t="shared" ca="1" si="217"/>
        <v/>
      </c>
      <c r="M1007" s="28" t="str">
        <f t="shared" si="218"/>
        <v/>
      </c>
      <c r="N1007" s="93" t="str">
        <f t="shared" si="219"/>
        <v/>
      </c>
      <c r="O1007" s="94" t="str">
        <f t="shared" si="220"/>
        <v/>
      </c>
      <c r="P1007" s="70">
        <f t="shared" si="221"/>
        <v>0</v>
      </c>
      <c r="Q1007" s="28" t="str">
        <f t="shared" ca="1" si="222"/>
        <v/>
      </c>
      <c r="R1007" s="28" t="str">
        <f t="shared" si="223"/>
        <v/>
      </c>
      <c r="S1007" s="28" t="str">
        <f t="array" ref="S1007">IF(ISBLANK(A1007),"",INDEX(Info!$B$3:$H$6442,MATCH(J1007,IF(Info!$D$3:$D$6442=K1007,Info!$C$3:$C$6442),0),7))</f>
        <v/>
      </c>
    </row>
    <row r="1008" spans="1:19" x14ac:dyDescent="0.25">
      <c r="A1008" s="75"/>
      <c r="B1008" s="75"/>
      <c r="C1008" s="72"/>
      <c r="D1008" s="72"/>
      <c r="E1008" s="41" t="str">
        <f t="shared" si="210"/>
        <v/>
      </c>
      <c r="F1008" s="90" t="str">
        <f t="shared" ca="1" si="211"/>
        <v/>
      </c>
      <c r="G1008" s="91" t="str">
        <f t="shared" si="212"/>
        <v/>
      </c>
      <c r="H1008" s="41" t="str">
        <f t="shared" si="213"/>
        <v/>
      </c>
      <c r="I1008" s="92" t="str">
        <f t="shared" ca="1" si="214"/>
        <v/>
      </c>
      <c r="J1008" s="28" t="str">
        <f t="shared" si="215"/>
        <v/>
      </c>
      <c r="K1008" s="28" t="str">
        <f t="shared" si="216"/>
        <v/>
      </c>
      <c r="L1008" s="28" t="str">
        <f t="shared" ca="1" si="217"/>
        <v/>
      </c>
      <c r="M1008" s="28" t="str">
        <f t="shared" si="218"/>
        <v/>
      </c>
      <c r="N1008" s="93" t="str">
        <f t="shared" si="219"/>
        <v/>
      </c>
      <c r="O1008" s="94" t="str">
        <f t="shared" si="220"/>
        <v/>
      </c>
      <c r="P1008" s="70">
        <f t="shared" si="221"/>
        <v>0</v>
      </c>
      <c r="Q1008" s="28" t="str">
        <f t="shared" ca="1" si="222"/>
        <v/>
      </c>
      <c r="R1008" s="28" t="str">
        <f t="shared" si="223"/>
        <v/>
      </c>
      <c r="S1008" s="28" t="str">
        <f t="array" ref="S1008">IF(ISBLANK(A1008),"",INDEX(Info!$B$3:$H$6442,MATCH(J1008,IF(Info!$D$3:$D$6442=K1008,Info!$C$3:$C$6442),0),7))</f>
        <v/>
      </c>
    </row>
    <row r="1009" spans="1:19" x14ac:dyDescent="0.25">
      <c r="A1009" s="75"/>
      <c r="B1009" s="75"/>
      <c r="C1009" s="72"/>
      <c r="D1009" s="72"/>
      <c r="E1009" s="41" t="str">
        <f t="shared" si="210"/>
        <v/>
      </c>
      <c r="F1009" s="90" t="str">
        <f t="shared" ca="1" si="211"/>
        <v/>
      </c>
      <c r="G1009" s="91" t="str">
        <f t="shared" si="212"/>
        <v/>
      </c>
      <c r="H1009" s="41" t="str">
        <f t="shared" si="213"/>
        <v/>
      </c>
      <c r="I1009" s="92" t="str">
        <f t="shared" ca="1" si="214"/>
        <v/>
      </c>
      <c r="J1009" s="28" t="str">
        <f t="shared" si="215"/>
        <v/>
      </c>
      <c r="K1009" s="28" t="str">
        <f t="shared" si="216"/>
        <v/>
      </c>
      <c r="L1009" s="28" t="str">
        <f t="shared" ca="1" si="217"/>
        <v/>
      </c>
      <c r="M1009" s="28" t="str">
        <f t="shared" si="218"/>
        <v/>
      </c>
      <c r="N1009" s="93" t="str">
        <f t="shared" si="219"/>
        <v/>
      </c>
      <c r="O1009" s="94" t="str">
        <f t="shared" si="220"/>
        <v/>
      </c>
      <c r="P1009" s="70">
        <f t="shared" si="221"/>
        <v>0</v>
      </c>
      <c r="Q1009" s="28" t="str">
        <f t="shared" ca="1" si="222"/>
        <v/>
      </c>
      <c r="R1009" s="28" t="str">
        <f t="shared" si="223"/>
        <v/>
      </c>
      <c r="S1009" s="28" t="str">
        <f t="array" ref="S1009">IF(ISBLANK(A1009),"",INDEX(Info!$B$3:$H$6442,MATCH(J1009,IF(Info!$D$3:$D$6442=K1009,Info!$C$3:$C$6442),0),7))</f>
        <v/>
      </c>
    </row>
    <row r="1010" spans="1:19" x14ac:dyDescent="0.25">
      <c r="A1010" s="75"/>
      <c r="B1010" s="75"/>
      <c r="C1010" s="72"/>
      <c r="D1010" s="72"/>
      <c r="E1010" s="41" t="str">
        <f t="shared" si="210"/>
        <v/>
      </c>
      <c r="F1010" s="90" t="str">
        <f t="shared" ca="1" si="211"/>
        <v/>
      </c>
      <c r="G1010" s="91" t="str">
        <f t="shared" si="212"/>
        <v/>
      </c>
      <c r="H1010" s="41" t="str">
        <f t="shared" si="213"/>
        <v/>
      </c>
      <c r="I1010" s="92" t="str">
        <f t="shared" ca="1" si="214"/>
        <v/>
      </c>
      <c r="J1010" s="28" t="str">
        <f t="shared" si="215"/>
        <v/>
      </c>
      <c r="K1010" s="28" t="str">
        <f t="shared" si="216"/>
        <v/>
      </c>
      <c r="L1010" s="28" t="str">
        <f t="shared" ca="1" si="217"/>
        <v/>
      </c>
      <c r="M1010" s="28" t="str">
        <f t="shared" si="218"/>
        <v/>
      </c>
      <c r="N1010" s="93" t="str">
        <f t="shared" si="219"/>
        <v/>
      </c>
      <c r="O1010" s="94" t="str">
        <f t="shared" si="220"/>
        <v/>
      </c>
      <c r="P1010" s="70">
        <f t="shared" si="221"/>
        <v>0</v>
      </c>
      <c r="Q1010" s="28" t="str">
        <f t="shared" ca="1" si="222"/>
        <v/>
      </c>
      <c r="R1010" s="28" t="str">
        <f t="shared" si="223"/>
        <v/>
      </c>
      <c r="S1010" s="28" t="str">
        <f t="array" ref="S1010">IF(ISBLANK(A1010),"",INDEX(Info!$B$3:$H$6442,MATCH(J1010,IF(Info!$D$3:$D$6442=K1010,Info!$C$3:$C$6442),0),7))</f>
        <v/>
      </c>
    </row>
    <row r="1011" spans="1:19" x14ac:dyDescent="0.25">
      <c r="A1011" s="75"/>
      <c r="B1011" s="75"/>
      <c r="C1011" s="72"/>
      <c r="D1011" s="72"/>
      <c r="E1011" s="41" t="str">
        <f t="shared" si="210"/>
        <v/>
      </c>
      <c r="F1011" s="90" t="str">
        <f t="shared" ca="1" si="211"/>
        <v/>
      </c>
      <c r="G1011" s="91" t="str">
        <f t="shared" si="212"/>
        <v/>
      </c>
      <c r="H1011" s="41" t="str">
        <f t="shared" si="213"/>
        <v/>
      </c>
      <c r="I1011" s="92" t="str">
        <f t="shared" ca="1" si="214"/>
        <v/>
      </c>
      <c r="J1011" s="28" t="str">
        <f t="shared" si="215"/>
        <v/>
      </c>
      <c r="K1011" s="28" t="str">
        <f t="shared" si="216"/>
        <v/>
      </c>
      <c r="L1011" s="28" t="str">
        <f t="shared" ca="1" si="217"/>
        <v/>
      </c>
      <c r="M1011" s="28" t="str">
        <f t="shared" si="218"/>
        <v/>
      </c>
      <c r="N1011" s="93" t="str">
        <f t="shared" si="219"/>
        <v/>
      </c>
      <c r="O1011" s="94" t="str">
        <f t="shared" si="220"/>
        <v/>
      </c>
      <c r="P1011" s="70">
        <f t="shared" si="221"/>
        <v>0</v>
      </c>
      <c r="Q1011" s="28" t="str">
        <f t="shared" ca="1" si="222"/>
        <v/>
      </c>
      <c r="R1011" s="28" t="str">
        <f t="shared" si="223"/>
        <v/>
      </c>
      <c r="S1011" s="28" t="str">
        <f t="array" ref="S1011">IF(ISBLANK(A1011),"",INDEX(Info!$B$3:$H$6442,MATCH(J1011,IF(Info!$D$3:$D$6442=K1011,Info!$C$3:$C$6442),0),7))</f>
        <v/>
      </c>
    </row>
    <row r="1012" spans="1:19" x14ac:dyDescent="0.25">
      <c r="A1012" s="75"/>
      <c r="B1012" s="75"/>
      <c r="C1012" s="72"/>
      <c r="D1012" s="72"/>
      <c r="E1012" s="41" t="str">
        <f t="shared" si="210"/>
        <v/>
      </c>
      <c r="F1012" s="90" t="str">
        <f t="shared" ca="1" si="211"/>
        <v/>
      </c>
      <c r="G1012" s="91" t="str">
        <f t="shared" si="212"/>
        <v/>
      </c>
      <c r="H1012" s="41" t="str">
        <f t="shared" si="213"/>
        <v/>
      </c>
      <c r="I1012" s="92" t="str">
        <f t="shared" ca="1" si="214"/>
        <v/>
      </c>
      <c r="J1012" s="28" t="str">
        <f t="shared" si="215"/>
        <v/>
      </c>
      <c r="K1012" s="28" t="str">
        <f t="shared" si="216"/>
        <v/>
      </c>
      <c r="L1012" s="28" t="str">
        <f t="shared" ca="1" si="217"/>
        <v/>
      </c>
      <c r="M1012" s="28" t="str">
        <f t="shared" si="218"/>
        <v/>
      </c>
      <c r="N1012" s="93" t="str">
        <f t="shared" si="219"/>
        <v/>
      </c>
      <c r="O1012" s="94" t="str">
        <f t="shared" si="220"/>
        <v/>
      </c>
      <c r="P1012" s="70">
        <f t="shared" si="221"/>
        <v>0</v>
      </c>
      <c r="Q1012" s="28" t="str">
        <f t="shared" ca="1" si="222"/>
        <v/>
      </c>
      <c r="R1012" s="28" t="str">
        <f t="shared" si="223"/>
        <v/>
      </c>
      <c r="S1012" s="28" t="str">
        <f t="array" ref="S1012">IF(ISBLANK(A1012),"",INDEX(Info!$B$3:$H$6442,MATCH(J1012,IF(Info!$D$3:$D$6442=K1012,Info!$C$3:$C$6442),0),7))</f>
        <v/>
      </c>
    </row>
    <row r="1013" spans="1:19" x14ac:dyDescent="0.25">
      <c r="A1013" s="75"/>
      <c r="B1013" s="75"/>
      <c r="C1013" s="72"/>
      <c r="D1013" s="72"/>
      <c r="E1013" s="41" t="str">
        <f t="shared" si="210"/>
        <v/>
      </c>
      <c r="F1013" s="90" t="str">
        <f t="shared" ca="1" si="211"/>
        <v/>
      </c>
      <c r="G1013" s="91" t="str">
        <f t="shared" si="212"/>
        <v/>
      </c>
      <c r="H1013" s="41" t="str">
        <f t="shared" si="213"/>
        <v/>
      </c>
      <c r="I1013" s="92" t="str">
        <f t="shared" ca="1" si="214"/>
        <v/>
      </c>
      <c r="J1013" s="28" t="str">
        <f t="shared" si="215"/>
        <v/>
      </c>
      <c r="K1013" s="28" t="str">
        <f t="shared" si="216"/>
        <v/>
      </c>
      <c r="L1013" s="28" t="str">
        <f t="shared" ca="1" si="217"/>
        <v/>
      </c>
      <c r="M1013" s="28" t="str">
        <f t="shared" si="218"/>
        <v/>
      </c>
      <c r="N1013" s="93" t="str">
        <f t="shared" si="219"/>
        <v/>
      </c>
      <c r="O1013" s="94" t="str">
        <f t="shared" si="220"/>
        <v/>
      </c>
      <c r="P1013" s="70">
        <f t="shared" si="221"/>
        <v>0</v>
      </c>
      <c r="Q1013" s="28" t="str">
        <f t="shared" ca="1" si="222"/>
        <v/>
      </c>
      <c r="R1013" s="28" t="str">
        <f t="shared" si="223"/>
        <v/>
      </c>
      <c r="S1013" s="28" t="str">
        <f t="array" ref="S1013">IF(ISBLANK(A1013),"",INDEX(Info!$B$3:$H$6442,MATCH(J1013,IF(Info!$D$3:$D$6442=K1013,Info!$C$3:$C$6442),0),7))</f>
        <v/>
      </c>
    </row>
    <row r="1014" spans="1:19" x14ac:dyDescent="0.25">
      <c r="A1014" s="75"/>
      <c r="B1014" s="75"/>
      <c r="C1014" s="72"/>
      <c r="D1014" s="72"/>
      <c r="E1014" s="41" t="str">
        <f t="shared" si="210"/>
        <v/>
      </c>
      <c r="F1014" s="90" t="str">
        <f t="shared" ca="1" si="211"/>
        <v/>
      </c>
      <c r="G1014" s="91" t="str">
        <f t="shared" si="212"/>
        <v/>
      </c>
      <c r="H1014" s="41" t="str">
        <f t="shared" si="213"/>
        <v/>
      </c>
      <c r="I1014" s="92" t="str">
        <f t="shared" ca="1" si="214"/>
        <v/>
      </c>
      <c r="J1014" s="28" t="str">
        <f t="shared" si="215"/>
        <v/>
      </c>
      <c r="K1014" s="28" t="str">
        <f t="shared" si="216"/>
        <v/>
      </c>
      <c r="L1014" s="28" t="str">
        <f t="shared" ca="1" si="217"/>
        <v/>
      </c>
      <c r="M1014" s="28" t="str">
        <f t="shared" si="218"/>
        <v/>
      </c>
      <c r="N1014" s="93" t="str">
        <f t="shared" si="219"/>
        <v/>
      </c>
      <c r="O1014" s="94" t="str">
        <f t="shared" si="220"/>
        <v/>
      </c>
      <c r="P1014" s="70">
        <f t="shared" si="221"/>
        <v>0</v>
      </c>
      <c r="Q1014" s="28" t="str">
        <f t="shared" ca="1" si="222"/>
        <v/>
      </c>
      <c r="R1014" s="28" t="str">
        <f t="shared" si="223"/>
        <v/>
      </c>
      <c r="S1014" s="28" t="str">
        <f t="array" ref="S1014">IF(ISBLANK(A1014),"",INDEX(Info!$B$3:$H$6442,MATCH(J1014,IF(Info!$D$3:$D$6442=K1014,Info!$C$3:$C$6442),0),7))</f>
        <v/>
      </c>
    </row>
    <row r="1015" spans="1:19" x14ac:dyDescent="0.25">
      <c r="A1015" s="75"/>
      <c r="B1015" s="75"/>
      <c r="C1015" s="72"/>
      <c r="D1015" s="72"/>
      <c r="E1015" s="41" t="str">
        <f t="shared" si="210"/>
        <v/>
      </c>
      <c r="F1015" s="90" t="str">
        <f t="shared" ca="1" si="211"/>
        <v/>
      </c>
      <c r="G1015" s="91" t="str">
        <f t="shared" si="212"/>
        <v/>
      </c>
      <c r="H1015" s="41" t="str">
        <f t="shared" si="213"/>
        <v/>
      </c>
      <c r="I1015" s="92" t="str">
        <f t="shared" ca="1" si="214"/>
        <v/>
      </c>
      <c r="J1015" s="28" t="str">
        <f t="shared" si="215"/>
        <v/>
      </c>
      <c r="K1015" s="28" t="str">
        <f t="shared" si="216"/>
        <v/>
      </c>
      <c r="L1015" s="28" t="str">
        <f t="shared" ca="1" si="217"/>
        <v/>
      </c>
      <c r="M1015" s="28" t="str">
        <f t="shared" si="218"/>
        <v/>
      </c>
      <c r="N1015" s="93" t="str">
        <f t="shared" si="219"/>
        <v/>
      </c>
      <c r="O1015" s="94" t="str">
        <f t="shared" si="220"/>
        <v/>
      </c>
      <c r="P1015" s="70">
        <f t="shared" si="221"/>
        <v>0</v>
      </c>
      <c r="Q1015" s="28" t="str">
        <f t="shared" ca="1" si="222"/>
        <v/>
      </c>
      <c r="R1015" s="28" t="str">
        <f t="shared" si="223"/>
        <v/>
      </c>
      <c r="S1015" s="28" t="str">
        <f t="array" ref="S1015">IF(ISBLANK(A1015),"",INDEX(Info!$B$3:$H$6442,MATCH(J1015,IF(Info!$D$3:$D$6442=K1015,Info!$C$3:$C$6442),0),7))</f>
        <v/>
      </c>
    </row>
    <row r="1016" spans="1:19" x14ac:dyDescent="0.25">
      <c r="A1016" s="75"/>
      <c r="B1016" s="75"/>
      <c r="C1016" s="72"/>
      <c r="D1016" s="72"/>
      <c r="E1016" s="41" t="str">
        <f t="shared" si="210"/>
        <v/>
      </c>
      <c r="F1016" s="90" t="str">
        <f t="shared" ca="1" si="211"/>
        <v/>
      </c>
      <c r="G1016" s="91" t="str">
        <f t="shared" si="212"/>
        <v/>
      </c>
      <c r="H1016" s="41" t="str">
        <f t="shared" si="213"/>
        <v/>
      </c>
      <c r="I1016" s="92" t="str">
        <f t="shared" ca="1" si="214"/>
        <v/>
      </c>
      <c r="J1016" s="28" t="str">
        <f t="shared" si="215"/>
        <v/>
      </c>
      <c r="K1016" s="28" t="str">
        <f t="shared" si="216"/>
        <v/>
      </c>
      <c r="L1016" s="28" t="str">
        <f t="shared" ca="1" si="217"/>
        <v/>
      </c>
      <c r="M1016" s="28" t="str">
        <f t="shared" si="218"/>
        <v/>
      </c>
      <c r="N1016" s="93" t="str">
        <f t="shared" si="219"/>
        <v/>
      </c>
      <c r="O1016" s="94" t="str">
        <f t="shared" si="220"/>
        <v/>
      </c>
      <c r="P1016" s="70">
        <f t="shared" si="221"/>
        <v>0</v>
      </c>
      <c r="Q1016" s="28" t="str">
        <f t="shared" ca="1" si="222"/>
        <v/>
      </c>
      <c r="R1016" s="28" t="str">
        <f t="shared" si="223"/>
        <v/>
      </c>
      <c r="S1016" s="28" t="str">
        <f t="array" ref="S1016">IF(ISBLANK(A1016),"",INDEX(Info!$B$3:$H$6442,MATCH(J1016,IF(Info!$D$3:$D$6442=K1016,Info!$C$3:$C$6442),0),7))</f>
        <v/>
      </c>
    </row>
    <row r="1017" spans="1:19" x14ac:dyDescent="0.25">
      <c r="A1017" s="75"/>
      <c r="B1017" s="75"/>
      <c r="C1017" s="72"/>
      <c r="D1017" s="72"/>
      <c r="E1017" s="41" t="str">
        <f t="shared" si="210"/>
        <v/>
      </c>
      <c r="F1017" s="90" t="str">
        <f t="shared" ca="1" si="211"/>
        <v/>
      </c>
      <c r="G1017" s="91" t="str">
        <f t="shared" si="212"/>
        <v/>
      </c>
      <c r="H1017" s="41" t="str">
        <f t="shared" si="213"/>
        <v/>
      </c>
      <c r="I1017" s="92" t="str">
        <f t="shared" ca="1" si="214"/>
        <v/>
      </c>
      <c r="J1017" s="28" t="str">
        <f t="shared" si="215"/>
        <v/>
      </c>
      <c r="K1017" s="28" t="str">
        <f t="shared" si="216"/>
        <v/>
      </c>
      <c r="L1017" s="28" t="str">
        <f t="shared" ca="1" si="217"/>
        <v/>
      </c>
      <c r="M1017" s="28" t="str">
        <f t="shared" si="218"/>
        <v/>
      </c>
      <c r="N1017" s="93" t="str">
        <f t="shared" si="219"/>
        <v/>
      </c>
      <c r="O1017" s="94" t="str">
        <f t="shared" si="220"/>
        <v/>
      </c>
      <c r="P1017" s="70">
        <f t="shared" si="221"/>
        <v>0</v>
      </c>
      <c r="Q1017" s="28" t="str">
        <f t="shared" ca="1" si="222"/>
        <v/>
      </c>
      <c r="R1017" s="28" t="str">
        <f t="shared" si="223"/>
        <v/>
      </c>
      <c r="S1017" s="28" t="str">
        <f t="array" ref="S1017">IF(ISBLANK(A1017),"",INDEX(Info!$B$3:$H$6442,MATCH(J1017,IF(Info!$D$3:$D$6442=K1017,Info!$C$3:$C$6442),0),7))</f>
        <v/>
      </c>
    </row>
    <row r="1018" spans="1:19" x14ac:dyDescent="0.25">
      <c r="A1018" s="75"/>
      <c r="B1018" s="75"/>
      <c r="C1018" s="72"/>
      <c r="D1018" s="72"/>
      <c r="E1018" s="41" t="str">
        <f t="shared" si="210"/>
        <v/>
      </c>
      <c r="F1018" s="90" t="str">
        <f t="shared" ca="1" si="211"/>
        <v/>
      </c>
      <c r="G1018" s="91" t="str">
        <f t="shared" si="212"/>
        <v/>
      </c>
      <c r="H1018" s="41" t="str">
        <f t="shared" si="213"/>
        <v/>
      </c>
      <c r="I1018" s="92" t="str">
        <f t="shared" ca="1" si="214"/>
        <v/>
      </c>
      <c r="J1018" s="28" t="str">
        <f t="shared" si="215"/>
        <v/>
      </c>
      <c r="K1018" s="28" t="str">
        <f t="shared" si="216"/>
        <v/>
      </c>
      <c r="L1018" s="28" t="str">
        <f t="shared" ca="1" si="217"/>
        <v/>
      </c>
      <c r="M1018" s="28" t="str">
        <f t="shared" si="218"/>
        <v/>
      </c>
      <c r="N1018" s="93" t="str">
        <f t="shared" si="219"/>
        <v/>
      </c>
      <c r="O1018" s="94" t="str">
        <f t="shared" si="220"/>
        <v/>
      </c>
      <c r="P1018" s="70">
        <f t="shared" si="221"/>
        <v>0</v>
      </c>
      <c r="Q1018" s="28" t="str">
        <f t="shared" ca="1" si="222"/>
        <v/>
      </c>
      <c r="R1018" s="28" t="str">
        <f t="shared" si="223"/>
        <v/>
      </c>
      <c r="S1018" s="28" t="str">
        <f t="array" ref="S1018">IF(ISBLANK(A1018),"",INDEX(Info!$B$3:$H$6442,MATCH(J1018,IF(Info!$D$3:$D$6442=K1018,Info!$C$3:$C$6442),0),7))</f>
        <v/>
      </c>
    </row>
    <row r="1019" spans="1:19" x14ac:dyDescent="0.25">
      <c r="A1019" s="75"/>
      <c r="B1019" s="75"/>
      <c r="C1019" s="72"/>
      <c r="D1019" s="72"/>
      <c r="E1019" s="41" t="str">
        <f t="shared" si="210"/>
        <v/>
      </c>
      <c r="F1019" s="90" t="str">
        <f t="shared" ca="1" si="211"/>
        <v/>
      </c>
      <c r="G1019" s="91" t="str">
        <f t="shared" si="212"/>
        <v/>
      </c>
      <c r="H1019" s="41" t="str">
        <f t="shared" si="213"/>
        <v/>
      </c>
      <c r="I1019" s="92" t="str">
        <f t="shared" ca="1" si="214"/>
        <v/>
      </c>
      <c r="J1019" s="28" t="str">
        <f t="shared" si="215"/>
        <v/>
      </c>
      <c r="K1019" s="28" t="str">
        <f t="shared" si="216"/>
        <v/>
      </c>
      <c r="L1019" s="28" t="str">
        <f t="shared" ca="1" si="217"/>
        <v/>
      </c>
      <c r="M1019" s="28" t="str">
        <f t="shared" si="218"/>
        <v/>
      </c>
      <c r="N1019" s="93" t="str">
        <f t="shared" si="219"/>
        <v/>
      </c>
      <c r="O1019" s="94" t="str">
        <f t="shared" si="220"/>
        <v/>
      </c>
      <c r="P1019" s="70">
        <f t="shared" si="221"/>
        <v>0</v>
      </c>
      <c r="Q1019" s="28" t="str">
        <f t="shared" ca="1" si="222"/>
        <v/>
      </c>
      <c r="R1019" s="28" t="str">
        <f t="shared" si="223"/>
        <v/>
      </c>
      <c r="S1019" s="28" t="str">
        <f t="array" ref="S1019">IF(ISBLANK(A1019),"",INDEX(Info!$B$3:$H$6442,MATCH(J1019,IF(Info!$D$3:$D$6442=K1019,Info!$C$3:$C$6442),0),7))</f>
        <v/>
      </c>
    </row>
    <row r="1020" spans="1:19" x14ac:dyDescent="0.25">
      <c r="A1020" s="75"/>
      <c r="B1020" s="75"/>
      <c r="C1020" s="72"/>
      <c r="D1020" s="72"/>
      <c r="E1020" s="41" t="str">
        <f t="shared" si="210"/>
        <v/>
      </c>
      <c r="F1020" s="90" t="str">
        <f t="shared" ca="1" si="211"/>
        <v/>
      </c>
      <c r="G1020" s="91" t="str">
        <f t="shared" si="212"/>
        <v/>
      </c>
      <c r="H1020" s="41" t="str">
        <f t="shared" si="213"/>
        <v/>
      </c>
      <c r="I1020" s="92" t="str">
        <f t="shared" ca="1" si="214"/>
        <v/>
      </c>
      <c r="J1020" s="28" t="str">
        <f t="shared" si="215"/>
        <v/>
      </c>
      <c r="K1020" s="28" t="str">
        <f t="shared" si="216"/>
        <v/>
      </c>
      <c r="L1020" s="28" t="str">
        <f t="shared" ca="1" si="217"/>
        <v/>
      </c>
      <c r="M1020" s="28" t="str">
        <f t="shared" si="218"/>
        <v/>
      </c>
      <c r="N1020" s="93" t="str">
        <f t="shared" si="219"/>
        <v/>
      </c>
      <c r="O1020" s="94" t="str">
        <f t="shared" si="220"/>
        <v/>
      </c>
      <c r="P1020" s="70">
        <f t="shared" si="221"/>
        <v>0</v>
      </c>
      <c r="Q1020" s="28" t="str">
        <f t="shared" ca="1" si="222"/>
        <v/>
      </c>
      <c r="R1020" s="28" t="str">
        <f t="shared" si="223"/>
        <v/>
      </c>
      <c r="S1020" s="28" t="str">
        <f t="array" ref="S1020">IF(ISBLANK(A1020),"",INDEX(Info!$B$3:$H$6442,MATCH(J1020,IF(Info!$D$3:$D$6442=K1020,Info!$C$3:$C$6442),0),7))</f>
        <v/>
      </c>
    </row>
    <row r="1021" spans="1:19" x14ac:dyDescent="0.25">
      <c r="A1021" s="75"/>
      <c r="B1021" s="75"/>
      <c r="C1021" s="72"/>
      <c r="D1021" s="72"/>
      <c r="E1021" s="41" t="str">
        <f t="shared" si="210"/>
        <v/>
      </c>
      <c r="F1021" s="90" t="str">
        <f t="shared" ca="1" si="211"/>
        <v/>
      </c>
      <c r="G1021" s="91" t="str">
        <f t="shared" si="212"/>
        <v/>
      </c>
      <c r="H1021" s="41" t="str">
        <f t="shared" si="213"/>
        <v/>
      </c>
      <c r="I1021" s="92" t="str">
        <f t="shared" ca="1" si="214"/>
        <v/>
      </c>
      <c r="J1021" s="28" t="str">
        <f t="shared" si="215"/>
        <v/>
      </c>
      <c r="K1021" s="28" t="str">
        <f t="shared" si="216"/>
        <v/>
      </c>
      <c r="L1021" s="28" t="str">
        <f t="shared" ca="1" si="217"/>
        <v/>
      </c>
      <c r="M1021" s="28" t="str">
        <f t="shared" si="218"/>
        <v/>
      </c>
      <c r="N1021" s="93" t="str">
        <f t="shared" si="219"/>
        <v/>
      </c>
      <c r="O1021" s="94" t="str">
        <f t="shared" si="220"/>
        <v/>
      </c>
      <c r="P1021" s="70">
        <f t="shared" si="221"/>
        <v>0</v>
      </c>
      <c r="Q1021" s="28" t="str">
        <f t="shared" ca="1" si="222"/>
        <v/>
      </c>
      <c r="R1021" s="28" t="str">
        <f t="shared" si="223"/>
        <v/>
      </c>
      <c r="S1021" s="28" t="str">
        <f t="array" ref="S1021">IF(ISBLANK(A1021),"",INDEX(Info!$B$3:$H$6442,MATCH(J1021,IF(Info!$D$3:$D$6442=K1021,Info!$C$3:$C$6442),0),7))</f>
        <v/>
      </c>
    </row>
    <row r="1022" spans="1:19" x14ac:dyDescent="0.25">
      <c r="A1022" s="75"/>
      <c r="B1022" s="75"/>
      <c r="C1022" s="72"/>
      <c r="D1022" s="72"/>
      <c r="E1022" s="41" t="str">
        <f t="shared" si="210"/>
        <v/>
      </c>
      <c r="F1022" s="90" t="str">
        <f t="shared" ca="1" si="211"/>
        <v/>
      </c>
      <c r="G1022" s="91" t="str">
        <f t="shared" si="212"/>
        <v/>
      </c>
      <c r="H1022" s="41" t="str">
        <f t="shared" si="213"/>
        <v/>
      </c>
      <c r="I1022" s="92" t="str">
        <f t="shared" ca="1" si="214"/>
        <v/>
      </c>
      <c r="J1022" s="28" t="str">
        <f t="shared" si="215"/>
        <v/>
      </c>
      <c r="K1022" s="28" t="str">
        <f t="shared" si="216"/>
        <v/>
      </c>
      <c r="L1022" s="28" t="str">
        <f t="shared" ca="1" si="217"/>
        <v/>
      </c>
      <c r="M1022" s="28" t="str">
        <f t="shared" si="218"/>
        <v/>
      </c>
      <c r="N1022" s="93" t="str">
        <f t="shared" si="219"/>
        <v/>
      </c>
      <c r="O1022" s="94" t="str">
        <f t="shared" si="220"/>
        <v/>
      </c>
      <c r="P1022" s="70">
        <f t="shared" si="221"/>
        <v>0</v>
      </c>
      <c r="Q1022" s="28" t="str">
        <f t="shared" ca="1" si="222"/>
        <v/>
      </c>
      <c r="R1022" s="28" t="str">
        <f t="shared" si="223"/>
        <v/>
      </c>
      <c r="S1022" s="28" t="str">
        <f t="array" ref="S1022">IF(ISBLANK(A1022),"",INDEX(Info!$B$3:$H$6442,MATCH(J1022,IF(Info!$D$3:$D$6442=K1022,Info!$C$3:$C$6442),0),7))</f>
        <v/>
      </c>
    </row>
    <row r="1023" spans="1:19" x14ac:dyDescent="0.25">
      <c r="A1023" s="75"/>
      <c r="B1023" s="75"/>
      <c r="C1023" s="72"/>
      <c r="D1023" s="72"/>
      <c r="E1023" s="41" t="str">
        <f t="shared" si="210"/>
        <v/>
      </c>
      <c r="F1023" s="90" t="str">
        <f t="shared" ca="1" si="211"/>
        <v/>
      </c>
      <c r="G1023" s="91" t="str">
        <f t="shared" si="212"/>
        <v/>
      </c>
      <c r="H1023" s="41" t="str">
        <f t="shared" si="213"/>
        <v/>
      </c>
      <c r="I1023" s="92" t="str">
        <f t="shared" ca="1" si="214"/>
        <v/>
      </c>
      <c r="J1023" s="28" t="str">
        <f t="shared" si="215"/>
        <v/>
      </c>
      <c r="K1023" s="28" t="str">
        <f t="shared" si="216"/>
        <v/>
      </c>
      <c r="L1023" s="28" t="str">
        <f t="shared" ca="1" si="217"/>
        <v/>
      </c>
      <c r="M1023" s="28" t="str">
        <f t="shared" si="218"/>
        <v/>
      </c>
      <c r="N1023" s="93" t="str">
        <f t="shared" si="219"/>
        <v/>
      </c>
      <c r="O1023" s="94" t="str">
        <f t="shared" si="220"/>
        <v/>
      </c>
      <c r="P1023" s="70">
        <f t="shared" si="221"/>
        <v>0</v>
      </c>
      <c r="Q1023" s="28" t="str">
        <f t="shared" ca="1" si="222"/>
        <v/>
      </c>
      <c r="R1023" s="28" t="str">
        <f t="shared" si="223"/>
        <v/>
      </c>
      <c r="S1023" s="28" t="str">
        <f t="array" ref="S1023">IF(ISBLANK(A1023),"",INDEX(Info!$B$3:$H$6442,MATCH(J1023,IF(Info!$D$3:$D$6442=K1023,Info!$C$3:$C$6442),0),7))</f>
        <v/>
      </c>
    </row>
    <row r="1024" spans="1:19" x14ac:dyDescent="0.25">
      <c r="A1024" s="75"/>
      <c r="B1024" s="75"/>
      <c r="C1024" s="72"/>
      <c r="D1024" s="72"/>
      <c r="E1024" s="41" t="str">
        <f t="shared" si="210"/>
        <v/>
      </c>
      <c r="F1024" s="90" t="str">
        <f t="shared" ca="1" si="211"/>
        <v/>
      </c>
      <c r="G1024" s="91" t="str">
        <f t="shared" si="212"/>
        <v/>
      </c>
      <c r="H1024" s="41" t="str">
        <f t="shared" si="213"/>
        <v/>
      </c>
      <c r="I1024" s="92" t="str">
        <f t="shared" ca="1" si="214"/>
        <v/>
      </c>
      <c r="J1024" s="28" t="str">
        <f t="shared" si="215"/>
        <v/>
      </c>
      <c r="K1024" s="28" t="str">
        <f t="shared" si="216"/>
        <v/>
      </c>
      <c r="L1024" s="28" t="str">
        <f t="shared" ca="1" si="217"/>
        <v/>
      </c>
      <c r="M1024" s="28" t="str">
        <f t="shared" si="218"/>
        <v/>
      </c>
      <c r="N1024" s="93" t="str">
        <f t="shared" si="219"/>
        <v/>
      </c>
      <c r="O1024" s="94" t="str">
        <f t="shared" si="220"/>
        <v/>
      </c>
      <c r="P1024" s="70">
        <f t="shared" si="221"/>
        <v>0</v>
      </c>
      <c r="Q1024" s="28" t="str">
        <f t="shared" ca="1" si="222"/>
        <v/>
      </c>
      <c r="R1024" s="28" t="str">
        <f t="shared" si="223"/>
        <v/>
      </c>
      <c r="S1024" s="28" t="str">
        <f t="array" ref="S1024">IF(ISBLANK(A1024),"",INDEX(Info!$B$3:$H$6442,MATCH(J1024,IF(Info!$D$3:$D$6442=K1024,Info!$C$3:$C$6442),0),7))</f>
        <v/>
      </c>
    </row>
    <row r="1025" spans="1:19" x14ac:dyDescent="0.25">
      <c r="A1025" s="75"/>
      <c r="B1025" s="75"/>
      <c r="C1025" s="72"/>
      <c r="D1025" s="72"/>
      <c r="E1025" s="41" t="str">
        <f t="shared" si="210"/>
        <v/>
      </c>
      <c r="F1025" s="90" t="str">
        <f t="shared" ca="1" si="211"/>
        <v/>
      </c>
      <c r="G1025" s="91" t="str">
        <f t="shared" si="212"/>
        <v/>
      </c>
      <c r="H1025" s="41" t="str">
        <f t="shared" si="213"/>
        <v/>
      </c>
      <c r="I1025" s="92" t="str">
        <f t="shared" ca="1" si="214"/>
        <v/>
      </c>
      <c r="J1025" s="28" t="str">
        <f t="shared" si="215"/>
        <v/>
      </c>
      <c r="K1025" s="28" t="str">
        <f t="shared" si="216"/>
        <v/>
      </c>
      <c r="L1025" s="28" t="str">
        <f t="shared" ca="1" si="217"/>
        <v/>
      </c>
      <c r="M1025" s="28" t="str">
        <f t="shared" si="218"/>
        <v/>
      </c>
      <c r="N1025" s="93" t="str">
        <f t="shared" si="219"/>
        <v/>
      </c>
      <c r="O1025" s="94" t="str">
        <f t="shared" si="220"/>
        <v/>
      </c>
      <c r="P1025" s="70">
        <f t="shared" si="221"/>
        <v>0</v>
      </c>
      <c r="Q1025" s="28" t="str">
        <f t="shared" ca="1" si="222"/>
        <v/>
      </c>
      <c r="R1025" s="28" t="str">
        <f t="shared" si="223"/>
        <v/>
      </c>
      <c r="S1025" s="28" t="str">
        <f t="array" ref="S1025">IF(ISBLANK(A1025),"",INDEX(Info!$B$3:$H$6442,MATCH(J1025,IF(Info!$D$3:$D$6442=K1025,Info!$C$3:$C$6442),0),7))</f>
        <v/>
      </c>
    </row>
    <row r="1026" spans="1:19" x14ac:dyDescent="0.25">
      <c r="A1026" s="75"/>
      <c r="B1026" s="75"/>
      <c r="C1026" s="72"/>
      <c r="D1026" s="72"/>
      <c r="E1026" s="41" t="str">
        <f t="shared" si="210"/>
        <v/>
      </c>
      <c r="F1026" s="90" t="str">
        <f t="shared" ca="1" si="211"/>
        <v/>
      </c>
      <c r="G1026" s="91" t="str">
        <f t="shared" si="212"/>
        <v/>
      </c>
      <c r="H1026" s="41" t="str">
        <f t="shared" si="213"/>
        <v/>
      </c>
      <c r="I1026" s="92" t="str">
        <f t="shared" ca="1" si="214"/>
        <v/>
      </c>
      <c r="J1026" s="28" t="str">
        <f t="shared" si="215"/>
        <v/>
      </c>
      <c r="K1026" s="28" t="str">
        <f t="shared" si="216"/>
        <v/>
      </c>
      <c r="L1026" s="28" t="str">
        <f t="shared" ca="1" si="217"/>
        <v/>
      </c>
      <c r="M1026" s="28" t="str">
        <f t="shared" si="218"/>
        <v/>
      </c>
      <c r="N1026" s="93" t="str">
        <f t="shared" si="219"/>
        <v/>
      </c>
      <c r="O1026" s="94" t="str">
        <f t="shared" si="220"/>
        <v/>
      </c>
      <c r="P1026" s="70">
        <f t="shared" si="221"/>
        <v>0</v>
      </c>
      <c r="Q1026" s="28" t="str">
        <f t="shared" ca="1" si="222"/>
        <v/>
      </c>
      <c r="R1026" s="28" t="str">
        <f t="shared" si="223"/>
        <v/>
      </c>
      <c r="S1026" s="28" t="str">
        <f t="array" ref="S1026">IF(ISBLANK(A1026),"",INDEX(Info!$B$3:$H$6442,MATCH(J1026,IF(Info!$D$3:$D$6442=K1026,Info!$C$3:$C$6442),0),7))</f>
        <v/>
      </c>
    </row>
    <row r="1027" spans="1:19" x14ac:dyDescent="0.25">
      <c r="A1027" s="75"/>
      <c r="B1027" s="75"/>
      <c r="C1027" s="72"/>
      <c r="D1027" s="72"/>
      <c r="E1027" s="41" t="str">
        <f t="shared" si="210"/>
        <v/>
      </c>
      <c r="F1027" s="90" t="str">
        <f t="shared" ca="1" si="211"/>
        <v/>
      </c>
      <c r="G1027" s="91" t="str">
        <f t="shared" si="212"/>
        <v/>
      </c>
      <c r="H1027" s="41" t="str">
        <f t="shared" si="213"/>
        <v/>
      </c>
      <c r="I1027" s="92" t="str">
        <f t="shared" ca="1" si="214"/>
        <v/>
      </c>
      <c r="J1027" s="28" t="str">
        <f t="shared" si="215"/>
        <v/>
      </c>
      <c r="K1027" s="28" t="str">
        <f t="shared" si="216"/>
        <v/>
      </c>
      <c r="L1027" s="28" t="str">
        <f t="shared" ca="1" si="217"/>
        <v/>
      </c>
      <c r="M1027" s="28" t="str">
        <f t="shared" si="218"/>
        <v/>
      </c>
      <c r="N1027" s="93" t="str">
        <f t="shared" si="219"/>
        <v/>
      </c>
      <c r="O1027" s="94" t="str">
        <f t="shared" si="220"/>
        <v/>
      </c>
      <c r="P1027" s="70">
        <f t="shared" si="221"/>
        <v>0</v>
      </c>
      <c r="Q1027" s="28" t="str">
        <f t="shared" ca="1" si="222"/>
        <v/>
      </c>
      <c r="R1027" s="28" t="str">
        <f t="shared" si="223"/>
        <v/>
      </c>
      <c r="S1027" s="28" t="str">
        <f t="array" ref="S1027">IF(ISBLANK(A1027),"",INDEX(Info!$B$3:$H$6442,MATCH(J1027,IF(Info!$D$3:$D$6442=K1027,Info!$C$3:$C$6442),0),7))</f>
        <v/>
      </c>
    </row>
    <row r="1028" spans="1:19" x14ac:dyDescent="0.25">
      <c r="A1028" s="75"/>
      <c r="B1028" s="75"/>
      <c r="C1028" s="72"/>
      <c r="D1028" s="72"/>
      <c r="E1028" s="41" t="str">
        <f t="shared" ref="E1028:E1091" si="224">IF(OR(ISNA(INDEX($S:$S,ROW())),ISBLANK(INDEX($A:$A,ROW()))),"",RIGHT(INDEX($S:$S,ROW()),LEN(INDEX($S:$S,ROW()))-FIND("$",INDEX($S:$S,ROW()))))</f>
        <v/>
      </c>
      <c r="F1028" s="90" t="str">
        <f t="shared" ref="F1028:F1091" ca="1" si="22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028" s="91" t="str">
        <f t="shared" ref="G1028:G1091" si="22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028" s="41" t="str">
        <f t="shared" ref="H1028:H1091" si="227">IF(ISBLANK(INDEX($A:$A,ROW())),"",IF(AND(ISNUMBER(INDEX($F:$F,ROW())),ISNUMBER(INDEX($G:$G,ROW()))),SUMPRODUCT(INDEX($F:$F,ROW()),INDEX($G:$G,ROW())),"Onbekend"))</f>
        <v/>
      </c>
      <c r="I1028" s="92" t="str">
        <f t="shared" ref="I1028:I1091" ca="1" si="22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028" s="28" t="str">
        <f t="shared" ref="J1028:J1091" si="229">IF(ISBLANK(INDEX($A:$A,ROW())),"",IF(AND(COUNT(LOOKUP("E",INDEX($A:$A,ROW())))=0,LEN(INDEX($A:$A,ROW()))&lt;7),TEXT(INDEX($A:$A,ROW()),"000000"),INDEX($A:$A,ROW())))</f>
        <v/>
      </c>
      <c r="K1028" s="28" t="str">
        <f t="shared" ref="K1028:K1091" si="230">IF(ISBLANK(INDEX($B:$B,ROW())),"",TEXT(INDEX($B:$B,ROW()),"000000000"))</f>
        <v/>
      </c>
      <c r="L1028" s="28" t="str">
        <f t="shared" ref="L1028:L1091" ca="1" si="231">IF(ISBLANK(INDEX($A:$A,ROW())),"",SUMPRODUCT(--ISERROR(INDIRECT("A"&amp;INDEX(ROW(),1)&amp;":H"&amp;INDEX(ROW(),1))))&gt;0)</f>
        <v/>
      </c>
      <c r="M1028" s="28" t="str">
        <f t="shared" ref="M1028:M1091" si="232">IF(ISBLANK(INDEX($A:$A,ROW())),"",SUMPRODUCT(--($J$3:$J$6442&amp;$K$3:$K$6442=INDEX($J:$J,ROW())&amp;INDEX($K:$K,ROW())))&gt;1)</f>
        <v/>
      </c>
      <c r="N1028" s="93" t="str">
        <f t="shared" ref="N1028:N1091" si="233">IF(INDEX($S:$S,ROW())="","",IFERROR((LEFT(INDEX($S:$S,ROW()),FIND("#",INDEX($S:$S,ROW()))-1)/100),(LEFT(INDEX($S:$S,ROW()),FIND("#",INDEX($S:$S,ROW()))-1))))</f>
        <v/>
      </c>
      <c r="O1028" s="94" t="str">
        <f t="shared" ref="O1028:O1091" si="23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028" s="70">
        <f t="shared" ref="P1028:P1091" si="235">IF(INDEX($S:$S,ROW())="",0,MID(INDEX($S:$S,ROW()),FIND("@",INDEX($S:$S,ROW()))+1,FIND("$",RIGHT(INDEX($S:$S,ROW()), LEN(INDEX($S:$S,ROW()))-FIND("@",INDEX($S:$S,ROW()),1)),1)-1))*1</f>
        <v>0</v>
      </c>
      <c r="Q1028" s="28" t="str">
        <f t="shared" ref="Q1028:Q1091" ca="1" si="236">IF(OR(ISBLANK(INDEX($A:$A,ROW())),INDEX($L:$L,ROW())=TRUE),"",INDEX($D:$D,ROW()))</f>
        <v/>
      </c>
      <c r="R1028" s="28" t="str">
        <f t="shared" ref="R1028:R1091" si="23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028" s="28" t="str">
        <f t="array" ref="S1028">IF(ISBLANK(A1028),"",INDEX(Info!$B$3:$H$6442,MATCH(J1028,IF(Info!$D$3:$D$6442=K1028,Info!$C$3:$C$6442),0),7))</f>
        <v/>
      </c>
    </row>
    <row r="1029" spans="1:19" x14ac:dyDescent="0.25">
      <c r="A1029" s="75"/>
      <c r="B1029" s="75"/>
      <c r="C1029" s="72"/>
      <c r="D1029" s="72"/>
      <c r="E1029" s="41" t="str">
        <f t="shared" si="224"/>
        <v/>
      </c>
      <c r="F1029" s="90" t="str">
        <f t="shared" ca="1" si="225"/>
        <v/>
      </c>
      <c r="G1029" s="91" t="str">
        <f t="shared" si="226"/>
        <v/>
      </c>
      <c r="H1029" s="41" t="str">
        <f t="shared" si="227"/>
        <v/>
      </c>
      <c r="I1029" s="92" t="str">
        <f t="shared" ca="1" si="228"/>
        <v/>
      </c>
      <c r="J1029" s="28" t="str">
        <f t="shared" si="229"/>
        <v/>
      </c>
      <c r="K1029" s="28" t="str">
        <f t="shared" si="230"/>
        <v/>
      </c>
      <c r="L1029" s="28" t="str">
        <f t="shared" ca="1" si="231"/>
        <v/>
      </c>
      <c r="M1029" s="28" t="str">
        <f t="shared" si="232"/>
        <v/>
      </c>
      <c r="N1029" s="93" t="str">
        <f t="shared" si="233"/>
        <v/>
      </c>
      <c r="O1029" s="94" t="str">
        <f t="shared" si="234"/>
        <v/>
      </c>
      <c r="P1029" s="70">
        <f t="shared" si="235"/>
        <v>0</v>
      </c>
      <c r="Q1029" s="28" t="str">
        <f t="shared" ca="1" si="236"/>
        <v/>
      </c>
      <c r="R1029" s="28" t="str">
        <f t="shared" si="237"/>
        <v/>
      </c>
      <c r="S1029" s="28" t="str">
        <f t="array" ref="S1029">IF(ISBLANK(A1029),"",INDEX(Info!$B$3:$H$6442,MATCH(J1029,IF(Info!$D$3:$D$6442=K1029,Info!$C$3:$C$6442),0),7))</f>
        <v/>
      </c>
    </row>
    <row r="1030" spans="1:19" x14ac:dyDescent="0.25">
      <c r="A1030" s="75"/>
      <c r="B1030" s="75"/>
      <c r="C1030" s="72"/>
      <c r="D1030" s="72"/>
      <c r="E1030" s="41" t="str">
        <f t="shared" si="224"/>
        <v/>
      </c>
      <c r="F1030" s="90" t="str">
        <f t="shared" ca="1" si="225"/>
        <v/>
      </c>
      <c r="G1030" s="91" t="str">
        <f t="shared" si="226"/>
        <v/>
      </c>
      <c r="H1030" s="41" t="str">
        <f t="shared" si="227"/>
        <v/>
      </c>
      <c r="I1030" s="92" t="str">
        <f t="shared" ca="1" si="228"/>
        <v/>
      </c>
      <c r="J1030" s="28" t="str">
        <f t="shared" si="229"/>
        <v/>
      </c>
      <c r="K1030" s="28" t="str">
        <f t="shared" si="230"/>
        <v/>
      </c>
      <c r="L1030" s="28" t="str">
        <f t="shared" ca="1" si="231"/>
        <v/>
      </c>
      <c r="M1030" s="28" t="str">
        <f t="shared" si="232"/>
        <v/>
      </c>
      <c r="N1030" s="93" t="str">
        <f t="shared" si="233"/>
        <v/>
      </c>
      <c r="O1030" s="94" t="str">
        <f t="shared" si="234"/>
        <v/>
      </c>
      <c r="P1030" s="70">
        <f t="shared" si="235"/>
        <v>0</v>
      </c>
      <c r="Q1030" s="28" t="str">
        <f t="shared" ca="1" si="236"/>
        <v/>
      </c>
      <c r="R1030" s="28" t="str">
        <f t="shared" si="237"/>
        <v/>
      </c>
      <c r="S1030" s="28" t="str">
        <f t="array" ref="S1030">IF(ISBLANK(A1030),"",INDEX(Info!$B$3:$H$6442,MATCH(J1030,IF(Info!$D$3:$D$6442=K1030,Info!$C$3:$C$6442),0),7))</f>
        <v/>
      </c>
    </row>
    <row r="1031" spans="1:19" x14ac:dyDescent="0.25">
      <c r="A1031" s="75"/>
      <c r="B1031" s="75"/>
      <c r="C1031" s="72"/>
      <c r="D1031" s="72"/>
      <c r="E1031" s="41" t="str">
        <f t="shared" si="224"/>
        <v/>
      </c>
      <c r="F1031" s="90" t="str">
        <f t="shared" ca="1" si="225"/>
        <v/>
      </c>
      <c r="G1031" s="91" t="str">
        <f t="shared" si="226"/>
        <v/>
      </c>
      <c r="H1031" s="41" t="str">
        <f t="shared" si="227"/>
        <v/>
      </c>
      <c r="I1031" s="92" t="str">
        <f t="shared" ca="1" si="228"/>
        <v/>
      </c>
      <c r="J1031" s="28" t="str">
        <f t="shared" si="229"/>
        <v/>
      </c>
      <c r="K1031" s="28" t="str">
        <f t="shared" si="230"/>
        <v/>
      </c>
      <c r="L1031" s="28" t="str">
        <f t="shared" ca="1" si="231"/>
        <v/>
      </c>
      <c r="M1031" s="28" t="str">
        <f t="shared" si="232"/>
        <v/>
      </c>
      <c r="N1031" s="93" t="str">
        <f t="shared" si="233"/>
        <v/>
      </c>
      <c r="O1031" s="94" t="str">
        <f t="shared" si="234"/>
        <v/>
      </c>
      <c r="P1031" s="70">
        <f t="shared" si="235"/>
        <v>0</v>
      </c>
      <c r="Q1031" s="28" t="str">
        <f t="shared" ca="1" si="236"/>
        <v/>
      </c>
      <c r="R1031" s="28" t="str">
        <f t="shared" si="237"/>
        <v/>
      </c>
      <c r="S1031" s="28" t="str">
        <f t="array" ref="S1031">IF(ISBLANK(A1031),"",INDEX(Info!$B$3:$H$6442,MATCH(J1031,IF(Info!$D$3:$D$6442=K1031,Info!$C$3:$C$6442),0),7))</f>
        <v/>
      </c>
    </row>
    <row r="1032" spans="1:19" x14ac:dyDescent="0.25">
      <c r="A1032" s="75"/>
      <c r="B1032" s="75"/>
      <c r="C1032" s="72"/>
      <c r="D1032" s="72"/>
      <c r="E1032" s="41" t="str">
        <f t="shared" si="224"/>
        <v/>
      </c>
      <c r="F1032" s="90" t="str">
        <f t="shared" ca="1" si="225"/>
        <v/>
      </c>
      <c r="G1032" s="91" t="str">
        <f t="shared" si="226"/>
        <v/>
      </c>
      <c r="H1032" s="41" t="str">
        <f t="shared" si="227"/>
        <v/>
      </c>
      <c r="I1032" s="92" t="str">
        <f t="shared" ca="1" si="228"/>
        <v/>
      </c>
      <c r="J1032" s="28" t="str">
        <f t="shared" si="229"/>
        <v/>
      </c>
      <c r="K1032" s="28" t="str">
        <f t="shared" si="230"/>
        <v/>
      </c>
      <c r="L1032" s="28" t="str">
        <f t="shared" ca="1" si="231"/>
        <v/>
      </c>
      <c r="M1032" s="28" t="str">
        <f t="shared" si="232"/>
        <v/>
      </c>
      <c r="N1032" s="93" t="str">
        <f t="shared" si="233"/>
        <v/>
      </c>
      <c r="O1032" s="94" t="str">
        <f t="shared" si="234"/>
        <v/>
      </c>
      <c r="P1032" s="70">
        <f t="shared" si="235"/>
        <v>0</v>
      </c>
      <c r="Q1032" s="28" t="str">
        <f t="shared" ca="1" si="236"/>
        <v/>
      </c>
      <c r="R1032" s="28" t="str">
        <f t="shared" si="237"/>
        <v/>
      </c>
      <c r="S1032" s="28" t="str">
        <f t="array" ref="S1032">IF(ISBLANK(A1032),"",INDEX(Info!$B$3:$H$6442,MATCH(J1032,IF(Info!$D$3:$D$6442=K1032,Info!$C$3:$C$6442),0),7))</f>
        <v/>
      </c>
    </row>
    <row r="1033" spans="1:19" x14ac:dyDescent="0.25">
      <c r="A1033" s="75"/>
      <c r="B1033" s="75"/>
      <c r="C1033" s="72"/>
      <c r="D1033" s="72"/>
      <c r="E1033" s="41" t="str">
        <f t="shared" si="224"/>
        <v/>
      </c>
      <c r="F1033" s="90" t="str">
        <f t="shared" ca="1" si="225"/>
        <v/>
      </c>
      <c r="G1033" s="91" t="str">
        <f t="shared" si="226"/>
        <v/>
      </c>
      <c r="H1033" s="41" t="str">
        <f t="shared" si="227"/>
        <v/>
      </c>
      <c r="I1033" s="92" t="str">
        <f t="shared" ca="1" si="228"/>
        <v/>
      </c>
      <c r="J1033" s="28" t="str">
        <f t="shared" si="229"/>
        <v/>
      </c>
      <c r="K1033" s="28" t="str">
        <f t="shared" si="230"/>
        <v/>
      </c>
      <c r="L1033" s="28" t="str">
        <f t="shared" ca="1" si="231"/>
        <v/>
      </c>
      <c r="M1033" s="28" t="str">
        <f t="shared" si="232"/>
        <v/>
      </c>
      <c r="N1033" s="93" t="str">
        <f t="shared" si="233"/>
        <v/>
      </c>
      <c r="O1033" s="94" t="str">
        <f t="shared" si="234"/>
        <v/>
      </c>
      <c r="P1033" s="70">
        <f t="shared" si="235"/>
        <v>0</v>
      </c>
      <c r="Q1033" s="28" t="str">
        <f t="shared" ca="1" si="236"/>
        <v/>
      </c>
      <c r="R1033" s="28" t="str">
        <f t="shared" si="237"/>
        <v/>
      </c>
      <c r="S1033" s="28" t="str">
        <f t="array" ref="S1033">IF(ISBLANK(A1033),"",INDEX(Info!$B$3:$H$6442,MATCH(J1033,IF(Info!$D$3:$D$6442=K1033,Info!$C$3:$C$6442),0),7))</f>
        <v/>
      </c>
    </row>
    <row r="1034" spans="1:19" x14ac:dyDescent="0.25">
      <c r="A1034" s="75"/>
      <c r="B1034" s="75"/>
      <c r="C1034" s="72"/>
      <c r="D1034" s="72"/>
      <c r="E1034" s="41" t="str">
        <f t="shared" si="224"/>
        <v/>
      </c>
      <c r="F1034" s="90" t="str">
        <f t="shared" ca="1" si="225"/>
        <v/>
      </c>
      <c r="G1034" s="91" t="str">
        <f t="shared" si="226"/>
        <v/>
      </c>
      <c r="H1034" s="41" t="str">
        <f t="shared" si="227"/>
        <v/>
      </c>
      <c r="I1034" s="92" t="str">
        <f t="shared" ca="1" si="228"/>
        <v/>
      </c>
      <c r="J1034" s="28" t="str">
        <f t="shared" si="229"/>
        <v/>
      </c>
      <c r="K1034" s="28" t="str">
        <f t="shared" si="230"/>
        <v/>
      </c>
      <c r="L1034" s="28" t="str">
        <f t="shared" ca="1" si="231"/>
        <v/>
      </c>
      <c r="M1034" s="28" t="str">
        <f t="shared" si="232"/>
        <v/>
      </c>
      <c r="N1034" s="93" t="str">
        <f t="shared" si="233"/>
        <v/>
      </c>
      <c r="O1034" s="94" t="str">
        <f t="shared" si="234"/>
        <v/>
      </c>
      <c r="P1034" s="70">
        <f t="shared" si="235"/>
        <v>0</v>
      </c>
      <c r="Q1034" s="28" t="str">
        <f t="shared" ca="1" si="236"/>
        <v/>
      </c>
      <c r="R1034" s="28" t="str">
        <f t="shared" si="237"/>
        <v/>
      </c>
      <c r="S1034" s="28" t="str">
        <f t="array" ref="S1034">IF(ISBLANK(A1034),"",INDEX(Info!$B$3:$H$6442,MATCH(J1034,IF(Info!$D$3:$D$6442=K1034,Info!$C$3:$C$6442),0),7))</f>
        <v/>
      </c>
    </row>
    <row r="1035" spans="1:19" x14ac:dyDescent="0.25">
      <c r="A1035" s="75"/>
      <c r="B1035" s="75"/>
      <c r="C1035" s="72"/>
      <c r="D1035" s="72"/>
      <c r="E1035" s="41" t="str">
        <f t="shared" si="224"/>
        <v/>
      </c>
      <c r="F1035" s="90" t="str">
        <f t="shared" ca="1" si="225"/>
        <v/>
      </c>
      <c r="G1035" s="91" t="str">
        <f t="shared" si="226"/>
        <v/>
      </c>
      <c r="H1035" s="41" t="str">
        <f t="shared" si="227"/>
        <v/>
      </c>
      <c r="I1035" s="92" t="str">
        <f t="shared" ca="1" si="228"/>
        <v/>
      </c>
      <c r="J1035" s="28" t="str">
        <f t="shared" si="229"/>
        <v/>
      </c>
      <c r="K1035" s="28" t="str">
        <f t="shared" si="230"/>
        <v/>
      </c>
      <c r="L1035" s="28" t="str">
        <f t="shared" ca="1" si="231"/>
        <v/>
      </c>
      <c r="M1035" s="28" t="str">
        <f t="shared" si="232"/>
        <v/>
      </c>
      <c r="N1035" s="93" t="str">
        <f t="shared" si="233"/>
        <v/>
      </c>
      <c r="O1035" s="94" t="str">
        <f t="shared" si="234"/>
        <v/>
      </c>
      <c r="P1035" s="70">
        <f t="shared" si="235"/>
        <v>0</v>
      </c>
      <c r="Q1035" s="28" t="str">
        <f t="shared" ca="1" si="236"/>
        <v/>
      </c>
      <c r="R1035" s="28" t="str">
        <f t="shared" si="237"/>
        <v/>
      </c>
      <c r="S1035" s="28" t="str">
        <f t="array" ref="S1035">IF(ISBLANK(A1035),"",INDEX(Info!$B$3:$H$6442,MATCH(J1035,IF(Info!$D$3:$D$6442=K1035,Info!$C$3:$C$6442),0),7))</f>
        <v/>
      </c>
    </row>
    <row r="1036" spans="1:19" x14ac:dyDescent="0.25">
      <c r="A1036" s="75"/>
      <c r="B1036" s="75"/>
      <c r="C1036" s="72"/>
      <c r="D1036" s="72"/>
      <c r="E1036" s="41" t="str">
        <f t="shared" si="224"/>
        <v/>
      </c>
      <c r="F1036" s="90" t="str">
        <f t="shared" ca="1" si="225"/>
        <v/>
      </c>
      <c r="G1036" s="91" t="str">
        <f t="shared" si="226"/>
        <v/>
      </c>
      <c r="H1036" s="41" t="str">
        <f t="shared" si="227"/>
        <v/>
      </c>
      <c r="I1036" s="92" t="str">
        <f t="shared" ca="1" si="228"/>
        <v/>
      </c>
      <c r="J1036" s="28" t="str">
        <f t="shared" si="229"/>
        <v/>
      </c>
      <c r="K1036" s="28" t="str">
        <f t="shared" si="230"/>
        <v/>
      </c>
      <c r="L1036" s="28" t="str">
        <f t="shared" ca="1" si="231"/>
        <v/>
      </c>
      <c r="M1036" s="28" t="str">
        <f t="shared" si="232"/>
        <v/>
      </c>
      <c r="N1036" s="93" t="str">
        <f t="shared" si="233"/>
        <v/>
      </c>
      <c r="O1036" s="94" t="str">
        <f t="shared" si="234"/>
        <v/>
      </c>
      <c r="P1036" s="70">
        <f t="shared" si="235"/>
        <v>0</v>
      </c>
      <c r="Q1036" s="28" t="str">
        <f t="shared" ca="1" si="236"/>
        <v/>
      </c>
      <c r="R1036" s="28" t="str">
        <f t="shared" si="237"/>
        <v/>
      </c>
      <c r="S1036" s="28" t="str">
        <f t="array" ref="S1036">IF(ISBLANK(A1036),"",INDEX(Info!$B$3:$H$6442,MATCH(J1036,IF(Info!$D$3:$D$6442=K1036,Info!$C$3:$C$6442),0),7))</f>
        <v/>
      </c>
    </row>
    <row r="1037" spans="1:19" x14ac:dyDescent="0.25">
      <c r="A1037" s="75"/>
      <c r="B1037" s="75"/>
      <c r="C1037" s="72"/>
      <c r="D1037" s="72"/>
      <c r="E1037" s="41" t="str">
        <f t="shared" si="224"/>
        <v/>
      </c>
      <c r="F1037" s="90" t="str">
        <f t="shared" ca="1" si="225"/>
        <v/>
      </c>
      <c r="G1037" s="91" t="str">
        <f t="shared" si="226"/>
        <v/>
      </c>
      <c r="H1037" s="41" t="str">
        <f t="shared" si="227"/>
        <v/>
      </c>
      <c r="I1037" s="92" t="str">
        <f t="shared" ca="1" si="228"/>
        <v/>
      </c>
      <c r="J1037" s="28" t="str">
        <f t="shared" si="229"/>
        <v/>
      </c>
      <c r="K1037" s="28" t="str">
        <f t="shared" si="230"/>
        <v/>
      </c>
      <c r="L1037" s="28" t="str">
        <f t="shared" ca="1" si="231"/>
        <v/>
      </c>
      <c r="M1037" s="28" t="str">
        <f t="shared" si="232"/>
        <v/>
      </c>
      <c r="N1037" s="93" t="str">
        <f t="shared" si="233"/>
        <v/>
      </c>
      <c r="O1037" s="94" t="str">
        <f t="shared" si="234"/>
        <v/>
      </c>
      <c r="P1037" s="70">
        <f t="shared" si="235"/>
        <v>0</v>
      </c>
      <c r="Q1037" s="28" t="str">
        <f t="shared" ca="1" si="236"/>
        <v/>
      </c>
      <c r="R1037" s="28" t="str">
        <f t="shared" si="237"/>
        <v/>
      </c>
      <c r="S1037" s="28" t="str">
        <f t="array" ref="S1037">IF(ISBLANK(A1037),"",INDEX(Info!$B$3:$H$6442,MATCH(J1037,IF(Info!$D$3:$D$6442=K1037,Info!$C$3:$C$6442),0),7))</f>
        <v/>
      </c>
    </row>
    <row r="1038" spans="1:19" x14ac:dyDescent="0.25">
      <c r="A1038" s="75"/>
      <c r="B1038" s="75"/>
      <c r="C1038" s="72"/>
      <c r="D1038" s="72"/>
      <c r="E1038" s="41" t="str">
        <f t="shared" si="224"/>
        <v/>
      </c>
      <c r="F1038" s="90" t="str">
        <f t="shared" ca="1" si="225"/>
        <v/>
      </c>
      <c r="G1038" s="91" t="str">
        <f t="shared" si="226"/>
        <v/>
      </c>
      <c r="H1038" s="41" t="str">
        <f t="shared" si="227"/>
        <v/>
      </c>
      <c r="I1038" s="92" t="str">
        <f t="shared" ca="1" si="228"/>
        <v/>
      </c>
      <c r="J1038" s="28" t="str">
        <f t="shared" si="229"/>
        <v/>
      </c>
      <c r="K1038" s="28" t="str">
        <f t="shared" si="230"/>
        <v/>
      </c>
      <c r="L1038" s="28" t="str">
        <f t="shared" ca="1" si="231"/>
        <v/>
      </c>
      <c r="M1038" s="28" t="str">
        <f t="shared" si="232"/>
        <v/>
      </c>
      <c r="N1038" s="93" t="str">
        <f t="shared" si="233"/>
        <v/>
      </c>
      <c r="O1038" s="94" t="str">
        <f t="shared" si="234"/>
        <v/>
      </c>
      <c r="P1038" s="70">
        <f t="shared" si="235"/>
        <v>0</v>
      </c>
      <c r="Q1038" s="28" t="str">
        <f t="shared" ca="1" si="236"/>
        <v/>
      </c>
      <c r="R1038" s="28" t="str">
        <f t="shared" si="237"/>
        <v/>
      </c>
      <c r="S1038" s="28" t="str">
        <f t="array" ref="S1038">IF(ISBLANK(A1038),"",INDEX(Info!$B$3:$H$6442,MATCH(J1038,IF(Info!$D$3:$D$6442=K1038,Info!$C$3:$C$6442),0),7))</f>
        <v/>
      </c>
    </row>
    <row r="1039" spans="1:19" x14ac:dyDescent="0.25">
      <c r="A1039" s="75"/>
      <c r="B1039" s="75"/>
      <c r="C1039" s="72"/>
      <c r="D1039" s="72"/>
      <c r="E1039" s="41" t="str">
        <f t="shared" si="224"/>
        <v/>
      </c>
      <c r="F1039" s="90" t="str">
        <f t="shared" ca="1" si="225"/>
        <v/>
      </c>
      <c r="G1039" s="91" t="str">
        <f t="shared" si="226"/>
        <v/>
      </c>
      <c r="H1039" s="41" t="str">
        <f t="shared" si="227"/>
        <v/>
      </c>
      <c r="I1039" s="92" t="str">
        <f t="shared" ca="1" si="228"/>
        <v/>
      </c>
      <c r="J1039" s="28" t="str">
        <f t="shared" si="229"/>
        <v/>
      </c>
      <c r="K1039" s="28" t="str">
        <f t="shared" si="230"/>
        <v/>
      </c>
      <c r="L1039" s="28" t="str">
        <f t="shared" ca="1" si="231"/>
        <v/>
      </c>
      <c r="M1039" s="28" t="str">
        <f t="shared" si="232"/>
        <v/>
      </c>
      <c r="N1039" s="93" t="str">
        <f t="shared" si="233"/>
        <v/>
      </c>
      <c r="O1039" s="94" t="str">
        <f t="shared" si="234"/>
        <v/>
      </c>
      <c r="P1039" s="70">
        <f t="shared" si="235"/>
        <v>0</v>
      </c>
      <c r="Q1039" s="28" t="str">
        <f t="shared" ca="1" si="236"/>
        <v/>
      </c>
      <c r="R1039" s="28" t="str">
        <f t="shared" si="237"/>
        <v/>
      </c>
      <c r="S1039" s="28" t="str">
        <f t="array" ref="S1039">IF(ISBLANK(A1039),"",INDEX(Info!$B$3:$H$6442,MATCH(J1039,IF(Info!$D$3:$D$6442=K1039,Info!$C$3:$C$6442),0),7))</f>
        <v/>
      </c>
    </row>
    <row r="1040" spans="1:19" x14ac:dyDescent="0.25">
      <c r="A1040" s="75"/>
      <c r="B1040" s="75"/>
      <c r="C1040" s="72"/>
      <c r="D1040" s="72"/>
      <c r="E1040" s="41" t="str">
        <f t="shared" si="224"/>
        <v/>
      </c>
      <c r="F1040" s="90" t="str">
        <f t="shared" ca="1" si="225"/>
        <v/>
      </c>
      <c r="G1040" s="91" t="str">
        <f t="shared" si="226"/>
        <v/>
      </c>
      <c r="H1040" s="41" t="str">
        <f t="shared" si="227"/>
        <v/>
      </c>
      <c r="I1040" s="92" t="str">
        <f t="shared" ca="1" si="228"/>
        <v/>
      </c>
      <c r="J1040" s="28" t="str">
        <f t="shared" si="229"/>
        <v/>
      </c>
      <c r="K1040" s="28" t="str">
        <f t="shared" si="230"/>
        <v/>
      </c>
      <c r="L1040" s="28" t="str">
        <f t="shared" ca="1" si="231"/>
        <v/>
      </c>
      <c r="M1040" s="28" t="str">
        <f t="shared" si="232"/>
        <v/>
      </c>
      <c r="N1040" s="93" t="str">
        <f t="shared" si="233"/>
        <v/>
      </c>
      <c r="O1040" s="94" t="str">
        <f t="shared" si="234"/>
        <v/>
      </c>
      <c r="P1040" s="70">
        <f t="shared" si="235"/>
        <v>0</v>
      </c>
      <c r="Q1040" s="28" t="str">
        <f t="shared" ca="1" si="236"/>
        <v/>
      </c>
      <c r="R1040" s="28" t="str">
        <f t="shared" si="237"/>
        <v/>
      </c>
      <c r="S1040" s="28" t="str">
        <f t="array" ref="S1040">IF(ISBLANK(A1040),"",INDEX(Info!$B$3:$H$6442,MATCH(J1040,IF(Info!$D$3:$D$6442=K1040,Info!$C$3:$C$6442),0),7))</f>
        <v/>
      </c>
    </row>
    <row r="1041" spans="1:19" x14ac:dyDescent="0.25">
      <c r="A1041" s="75"/>
      <c r="B1041" s="75"/>
      <c r="C1041" s="72"/>
      <c r="D1041" s="72"/>
      <c r="E1041" s="41" t="str">
        <f t="shared" si="224"/>
        <v/>
      </c>
      <c r="F1041" s="90" t="str">
        <f t="shared" ca="1" si="225"/>
        <v/>
      </c>
      <c r="G1041" s="91" t="str">
        <f t="shared" si="226"/>
        <v/>
      </c>
      <c r="H1041" s="41" t="str">
        <f t="shared" si="227"/>
        <v/>
      </c>
      <c r="I1041" s="92" t="str">
        <f t="shared" ca="1" si="228"/>
        <v/>
      </c>
      <c r="J1041" s="28" t="str">
        <f t="shared" si="229"/>
        <v/>
      </c>
      <c r="K1041" s="28" t="str">
        <f t="shared" si="230"/>
        <v/>
      </c>
      <c r="L1041" s="28" t="str">
        <f t="shared" ca="1" si="231"/>
        <v/>
      </c>
      <c r="M1041" s="28" t="str">
        <f t="shared" si="232"/>
        <v/>
      </c>
      <c r="N1041" s="93" t="str">
        <f t="shared" si="233"/>
        <v/>
      </c>
      <c r="O1041" s="94" t="str">
        <f t="shared" si="234"/>
        <v/>
      </c>
      <c r="P1041" s="70">
        <f t="shared" si="235"/>
        <v>0</v>
      </c>
      <c r="Q1041" s="28" t="str">
        <f t="shared" ca="1" si="236"/>
        <v/>
      </c>
      <c r="R1041" s="28" t="str">
        <f t="shared" si="237"/>
        <v/>
      </c>
      <c r="S1041" s="28" t="str">
        <f t="array" ref="S1041">IF(ISBLANK(A1041),"",INDEX(Info!$B$3:$H$6442,MATCH(J1041,IF(Info!$D$3:$D$6442=K1041,Info!$C$3:$C$6442),0),7))</f>
        <v/>
      </c>
    </row>
    <row r="1042" spans="1:19" x14ac:dyDescent="0.25">
      <c r="A1042" s="75"/>
      <c r="B1042" s="75"/>
      <c r="C1042" s="72"/>
      <c r="D1042" s="72"/>
      <c r="E1042" s="41" t="str">
        <f t="shared" si="224"/>
        <v/>
      </c>
      <c r="F1042" s="90" t="str">
        <f t="shared" ca="1" si="225"/>
        <v/>
      </c>
      <c r="G1042" s="91" t="str">
        <f t="shared" si="226"/>
        <v/>
      </c>
      <c r="H1042" s="41" t="str">
        <f t="shared" si="227"/>
        <v/>
      </c>
      <c r="I1042" s="92" t="str">
        <f t="shared" ca="1" si="228"/>
        <v/>
      </c>
      <c r="J1042" s="28" t="str">
        <f t="shared" si="229"/>
        <v/>
      </c>
      <c r="K1042" s="28" t="str">
        <f t="shared" si="230"/>
        <v/>
      </c>
      <c r="L1042" s="28" t="str">
        <f t="shared" ca="1" si="231"/>
        <v/>
      </c>
      <c r="M1042" s="28" t="str">
        <f t="shared" si="232"/>
        <v/>
      </c>
      <c r="N1042" s="93" t="str">
        <f t="shared" si="233"/>
        <v/>
      </c>
      <c r="O1042" s="94" t="str">
        <f t="shared" si="234"/>
        <v/>
      </c>
      <c r="P1042" s="70">
        <f t="shared" si="235"/>
        <v>0</v>
      </c>
      <c r="Q1042" s="28" t="str">
        <f t="shared" ca="1" si="236"/>
        <v/>
      </c>
      <c r="R1042" s="28" t="str">
        <f t="shared" si="237"/>
        <v/>
      </c>
      <c r="S1042" s="28" t="str">
        <f t="array" ref="S1042">IF(ISBLANK(A1042),"",INDEX(Info!$B$3:$H$6442,MATCH(J1042,IF(Info!$D$3:$D$6442=K1042,Info!$C$3:$C$6442),0),7))</f>
        <v/>
      </c>
    </row>
    <row r="1043" spans="1:19" x14ac:dyDescent="0.25">
      <c r="A1043" s="75"/>
      <c r="B1043" s="75"/>
      <c r="C1043" s="72"/>
      <c r="D1043" s="72"/>
      <c r="E1043" s="41" t="str">
        <f t="shared" si="224"/>
        <v/>
      </c>
      <c r="F1043" s="90" t="str">
        <f t="shared" ca="1" si="225"/>
        <v/>
      </c>
      <c r="G1043" s="91" t="str">
        <f t="shared" si="226"/>
        <v/>
      </c>
      <c r="H1043" s="41" t="str">
        <f t="shared" si="227"/>
        <v/>
      </c>
      <c r="I1043" s="92" t="str">
        <f t="shared" ca="1" si="228"/>
        <v/>
      </c>
      <c r="J1043" s="28" t="str">
        <f t="shared" si="229"/>
        <v/>
      </c>
      <c r="K1043" s="28" t="str">
        <f t="shared" si="230"/>
        <v/>
      </c>
      <c r="L1043" s="28" t="str">
        <f t="shared" ca="1" si="231"/>
        <v/>
      </c>
      <c r="M1043" s="28" t="str">
        <f t="shared" si="232"/>
        <v/>
      </c>
      <c r="N1043" s="93" t="str">
        <f t="shared" si="233"/>
        <v/>
      </c>
      <c r="O1043" s="94" t="str">
        <f t="shared" si="234"/>
        <v/>
      </c>
      <c r="P1043" s="70">
        <f t="shared" si="235"/>
        <v>0</v>
      </c>
      <c r="Q1043" s="28" t="str">
        <f t="shared" ca="1" si="236"/>
        <v/>
      </c>
      <c r="R1043" s="28" t="str">
        <f t="shared" si="237"/>
        <v/>
      </c>
      <c r="S1043" s="28" t="str">
        <f t="array" ref="S1043">IF(ISBLANK(A1043),"",INDEX(Info!$B$3:$H$6442,MATCH(J1043,IF(Info!$D$3:$D$6442=K1043,Info!$C$3:$C$6442),0),7))</f>
        <v/>
      </c>
    </row>
    <row r="1044" spans="1:19" x14ac:dyDescent="0.25">
      <c r="A1044" s="75"/>
      <c r="B1044" s="75"/>
      <c r="C1044" s="72"/>
      <c r="D1044" s="72"/>
      <c r="E1044" s="41" t="str">
        <f t="shared" si="224"/>
        <v/>
      </c>
      <c r="F1044" s="90" t="str">
        <f t="shared" ca="1" si="225"/>
        <v/>
      </c>
      <c r="G1044" s="91" t="str">
        <f t="shared" si="226"/>
        <v/>
      </c>
      <c r="H1044" s="41" t="str">
        <f t="shared" si="227"/>
        <v/>
      </c>
      <c r="I1044" s="92" t="str">
        <f t="shared" ca="1" si="228"/>
        <v/>
      </c>
      <c r="J1044" s="28" t="str">
        <f t="shared" si="229"/>
        <v/>
      </c>
      <c r="K1044" s="28" t="str">
        <f t="shared" si="230"/>
        <v/>
      </c>
      <c r="L1044" s="28" t="str">
        <f t="shared" ca="1" si="231"/>
        <v/>
      </c>
      <c r="M1044" s="28" t="str">
        <f t="shared" si="232"/>
        <v/>
      </c>
      <c r="N1044" s="93" t="str">
        <f t="shared" si="233"/>
        <v/>
      </c>
      <c r="O1044" s="94" t="str">
        <f t="shared" si="234"/>
        <v/>
      </c>
      <c r="P1044" s="70">
        <f t="shared" si="235"/>
        <v>0</v>
      </c>
      <c r="Q1044" s="28" t="str">
        <f t="shared" ca="1" si="236"/>
        <v/>
      </c>
      <c r="R1044" s="28" t="str">
        <f t="shared" si="237"/>
        <v/>
      </c>
      <c r="S1044" s="28" t="str">
        <f t="array" ref="S1044">IF(ISBLANK(A1044),"",INDEX(Info!$B$3:$H$6442,MATCH(J1044,IF(Info!$D$3:$D$6442=K1044,Info!$C$3:$C$6442),0),7))</f>
        <v/>
      </c>
    </row>
    <row r="1045" spans="1:19" x14ac:dyDescent="0.25">
      <c r="A1045" s="75"/>
      <c r="B1045" s="75"/>
      <c r="C1045" s="72"/>
      <c r="D1045" s="72"/>
      <c r="E1045" s="41" t="str">
        <f t="shared" si="224"/>
        <v/>
      </c>
      <c r="F1045" s="90" t="str">
        <f t="shared" ca="1" si="225"/>
        <v/>
      </c>
      <c r="G1045" s="91" t="str">
        <f t="shared" si="226"/>
        <v/>
      </c>
      <c r="H1045" s="41" t="str">
        <f t="shared" si="227"/>
        <v/>
      </c>
      <c r="I1045" s="92" t="str">
        <f t="shared" ca="1" si="228"/>
        <v/>
      </c>
      <c r="J1045" s="28" t="str">
        <f t="shared" si="229"/>
        <v/>
      </c>
      <c r="K1045" s="28" t="str">
        <f t="shared" si="230"/>
        <v/>
      </c>
      <c r="L1045" s="28" t="str">
        <f t="shared" ca="1" si="231"/>
        <v/>
      </c>
      <c r="M1045" s="28" t="str">
        <f t="shared" si="232"/>
        <v/>
      </c>
      <c r="N1045" s="93" t="str">
        <f t="shared" si="233"/>
        <v/>
      </c>
      <c r="O1045" s="94" t="str">
        <f t="shared" si="234"/>
        <v/>
      </c>
      <c r="P1045" s="70">
        <f t="shared" si="235"/>
        <v>0</v>
      </c>
      <c r="Q1045" s="28" t="str">
        <f t="shared" ca="1" si="236"/>
        <v/>
      </c>
      <c r="R1045" s="28" t="str">
        <f t="shared" si="237"/>
        <v/>
      </c>
      <c r="S1045" s="28" t="str">
        <f t="array" ref="S1045">IF(ISBLANK(A1045),"",INDEX(Info!$B$3:$H$6442,MATCH(J1045,IF(Info!$D$3:$D$6442=K1045,Info!$C$3:$C$6442),0),7))</f>
        <v/>
      </c>
    </row>
    <row r="1046" spans="1:19" x14ac:dyDescent="0.25">
      <c r="A1046" s="75"/>
      <c r="B1046" s="75"/>
      <c r="C1046" s="72"/>
      <c r="D1046" s="72"/>
      <c r="E1046" s="41" t="str">
        <f t="shared" si="224"/>
        <v/>
      </c>
      <c r="F1046" s="90" t="str">
        <f t="shared" ca="1" si="225"/>
        <v/>
      </c>
      <c r="G1046" s="91" t="str">
        <f t="shared" si="226"/>
        <v/>
      </c>
      <c r="H1046" s="41" t="str">
        <f t="shared" si="227"/>
        <v/>
      </c>
      <c r="I1046" s="92" t="str">
        <f t="shared" ca="1" si="228"/>
        <v/>
      </c>
      <c r="J1046" s="28" t="str">
        <f t="shared" si="229"/>
        <v/>
      </c>
      <c r="K1046" s="28" t="str">
        <f t="shared" si="230"/>
        <v/>
      </c>
      <c r="L1046" s="28" t="str">
        <f t="shared" ca="1" si="231"/>
        <v/>
      </c>
      <c r="M1046" s="28" t="str">
        <f t="shared" si="232"/>
        <v/>
      </c>
      <c r="N1046" s="93" t="str">
        <f t="shared" si="233"/>
        <v/>
      </c>
      <c r="O1046" s="94" t="str">
        <f t="shared" si="234"/>
        <v/>
      </c>
      <c r="P1046" s="70">
        <f t="shared" si="235"/>
        <v>0</v>
      </c>
      <c r="Q1046" s="28" t="str">
        <f t="shared" ca="1" si="236"/>
        <v/>
      </c>
      <c r="R1046" s="28" t="str">
        <f t="shared" si="237"/>
        <v/>
      </c>
      <c r="S1046" s="28" t="str">
        <f t="array" ref="S1046">IF(ISBLANK(A1046),"",INDEX(Info!$B$3:$H$6442,MATCH(J1046,IF(Info!$D$3:$D$6442=K1046,Info!$C$3:$C$6442),0),7))</f>
        <v/>
      </c>
    </row>
    <row r="1047" spans="1:19" x14ac:dyDescent="0.25">
      <c r="A1047" s="75"/>
      <c r="B1047" s="75"/>
      <c r="C1047" s="72"/>
      <c r="D1047" s="72"/>
      <c r="E1047" s="41" t="str">
        <f t="shared" si="224"/>
        <v/>
      </c>
      <c r="F1047" s="90" t="str">
        <f t="shared" ca="1" si="225"/>
        <v/>
      </c>
      <c r="G1047" s="91" t="str">
        <f t="shared" si="226"/>
        <v/>
      </c>
      <c r="H1047" s="41" t="str">
        <f t="shared" si="227"/>
        <v/>
      </c>
      <c r="I1047" s="92" t="str">
        <f t="shared" ca="1" si="228"/>
        <v/>
      </c>
      <c r="J1047" s="28" t="str">
        <f t="shared" si="229"/>
        <v/>
      </c>
      <c r="K1047" s="28" t="str">
        <f t="shared" si="230"/>
        <v/>
      </c>
      <c r="L1047" s="28" t="str">
        <f t="shared" ca="1" si="231"/>
        <v/>
      </c>
      <c r="M1047" s="28" t="str">
        <f t="shared" si="232"/>
        <v/>
      </c>
      <c r="N1047" s="93" t="str">
        <f t="shared" si="233"/>
        <v/>
      </c>
      <c r="O1047" s="94" t="str">
        <f t="shared" si="234"/>
        <v/>
      </c>
      <c r="P1047" s="70">
        <f t="shared" si="235"/>
        <v>0</v>
      </c>
      <c r="Q1047" s="28" t="str">
        <f t="shared" ca="1" si="236"/>
        <v/>
      </c>
      <c r="R1047" s="28" t="str">
        <f t="shared" si="237"/>
        <v/>
      </c>
      <c r="S1047" s="28" t="str">
        <f t="array" ref="S1047">IF(ISBLANK(A1047),"",INDEX(Info!$B$3:$H$6442,MATCH(J1047,IF(Info!$D$3:$D$6442=K1047,Info!$C$3:$C$6442),0),7))</f>
        <v/>
      </c>
    </row>
    <row r="1048" spans="1:19" x14ac:dyDescent="0.25">
      <c r="A1048" s="75"/>
      <c r="B1048" s="75"/>
      <c r="C1048" s="72"/>
      <c r="D1048" s="72"/>
      <c r="E1048" s="41" t="str">
        <f t="shared" si="224"/>
        <v/>
      </c>
      <c r="F1048" s="90" t="str">
        <f t="shared" ca="1" si="225"/>
        <v/>
      </c>
      <c r="G1048" s="91" t="str">
        <f t="shared" si="226"/>
        <v/>
      </c>
      <c r="H1048" s="41" t="str">
        <f t="shared" si="227"/>
        <v/>
      </c>
      <c r="I1048" s="92" t="str">
        <f t="shared" ca="1" si="228"/>
        <v/>
      </c>
      <c r="J1048" s="28" t="str">
        <f t="shared" si="229"/>
        <v/>
      </c>
      <c r="K1048" s="28" t="str">
        <f t="shared" si="230"/>
        <v/>
      </c>
      <c r="L1048" s="28" t="str">
        <f t="shared" ca="1" si="231"/>
        <v/>
      </c>
      <c r="M1048" s="28" t="str">
        <f t="shared" si="232"/>
        <v/>
      </c>
      <c r="N1048" s="93" t="str">
        <f t="shared" si="233"/>
        <v/>
      </c>
      <c r="O1048" s="94" t="str">
        <f t="shared" si="234"/>
        <v/>
      </c>
      <c r="P1048" s="70">
        <f t="shared" si="235"/>
        <v>0</v>
      </c>
      <c r="Q1048" s="28" t="str">
        <f t="shared" ca="1" si="236"/>
        <v/>
      </c>
      <c r="R1048" s="28" t="str">
        <f t="shared" si="237"/>
        <v/>
      </c>
      <c r="S1048" s="28" t="str">
        <f t="array" ref="S1048">IF(ISBLANK(A1048),"",INDEX(Info!$B$3:$H$6442,MATCH(J1048,IF(Info!$D$3:$D$6442=K1048,Info!$C$3:$C$6442),0),7))</f>
        <v/>
      </c>
    </row>
    <row r="1049" spans="1:19" x14ac:dyDescent="0.25">
      <c r="A1049" s="75"/>
      <c r="B1049" s="75"/>
      <c r="C1049" s="72"/>
      <c r="D1049" s="72"/>
      <c r="E1049" s="41" t="str">
        <f t="shared" si="224"/>
        <v/>
      </c>
      <c r="F1049" s="90" t="str">
        <f t="shared" ca="1" si="225"/>
        <v/>
      </c>
      <c r="G1049" s="91" t="str">
        <f t="shared" si="226"/>
        <v/>
      </c>
      <c r="H1049" s="41" t="str">
        <f t="shared" si="227"/>
        <v/>
      </c>
      <c r="I1049" s="92" t="str">
        <f t="shared" ca="1" si="228"/>
        <v/>
      </c>
      <c r="J1049" s="28" t="str">
        <f t="shared" si="229"/>
        <v/>
      </c>
      <c r="K1049" s="28" t="str">
        <f t="shared" si="230"/>
        <v/>
      </c>
      <c r="L1049" s="28" t="str">
        <f t="shared" ca="1" si="231"/>
        <v/>
      </c>
      <c r="M1049" s="28" t="str">
        <f t="shared" si="232"/>
        <v/>
      </c>
      <c r="N1049" s="93" t="str">
        <f t="shared" si="233"/>
        <v/>
      </c>
      <c r="O1049" s="94" t="str">
        <f t="shared" si="234"/>
        <v/>
      </c>
      <c r="P1049" s="70">
        <f t="shared" si="235"/>
        <v>0</v>
      </c>
      <c r="Q1049" s="28" t="str">
        <f t="shared" ca="1" si="236"/>
        <v/>
      </c>
      <c r="R1049" s="28" t="str">
        <f t="shared" si="237"/>
        <v/>
      </c>
      <c r="S1049" s="28" t="str">
        <f t="array" ref="S1049">IF(ISBLANK(A1049),"",INDEX(Info!$B$3:$H$6442,MATCH(J1049,IF(Info!$D$3:$D$6442=K1049,Info!$C$3:$C$6442),0),7))</f>
        <v/>
      </c>
    </row>
    <row r="1050" spans="1:19" x14ac:dyDescent="0.25">
      <c r="A1050" s="75"/>
      <c r="B1050" s="75"/>
      <c r="C1050" s="72"/>
      <c r="D1050" s="72"/>
      <c r="E1050" s="41" t="str">
        <f t="shared" si="224"/>
        <v/>
      </c>
      <c r="F1050" s="90" t="str">
        <f t="shared" ca="1" si="225"/>
        <v/>
      </c>
      <c r="G1050" s="91" t="str">
        <f t="shared" si="226"/>
        <v/>
      </c>
      <c r="H1050" s="41" t="str">
        <f t="shared" si="227"/>
        <v/>
      </c>
      <c r="I1050" s="92" t="str">
        <f t="shared" ca="1" si="228"/>
        <v/>
      </c>
      <c r="J1050" s="28" t="str">
        <f t="shared" si="229"/>
        <v/>
      </c>
      <c r="K1050" s="28" t="str">
        <f t="shared" si="230"/>
        <v/>
      </c>
      <c r="L1050" s="28" t="str">
        <f t="shared" ca="1" si="231"/>
        <v/>
      </c>
      <c r="M1050" s="28" t="str">
        <f t="shared" si="232"/>
        <v/>
      </c>
      <c r="N1050" s="93" t="str">
        <f t="shared" si="233"/>
        <v/>
      </c>
      <c r="O1050" s="94" t="str">
        <f t="shared" si="234"/>
        <v/>
      </c>
      <c r="P1050" s="70">
        <f t="shared" si="235"/>
        <v>0</v>
      </c>
      <c r="Q1050" s="28" t="str">
        <f t="shared" ca="1" si="236"/>
        <v/>
      </c>
      <c r="R1050" s="28" t="str">
        <f t="shared" si="237"/>
        <v/>
      </c>
      <c r="S1050" s="28" t="str">
        <f t="array" ref="S1050">IF(ISBLANK(A1050),"",INDEX(Info!$B$3:$H$6442,MATCH(J1050,IF(Info!$D$3:$D$6442=K1050,Info!$C$3:$C$6442),0),7))</f>
        <v/>
      </c>
    </row>
    <row r="1051" spans="1:19" x14ac:dyDescent="0.25">
      <c r="A1051" s="75"/>
      <c r="B1051" s="75"/>
      <c r="C1051" s="72"/>
      <c r="D1051" s="72"/>
      <c r="E1051" s="41" t="str">
        <f t="shared" si="224"/>
        <v/>
      </c>
      <c r="F1051" s="90" t="str">
        <f t="shared" ca="1" si="225"/>
        <v/>
      </c>
      <c r="G1051" s="91" t="str">
        <f t="shared" si="226"/>
        <v/>
      </c>
      <c r="H1051" s="41" t="str">
        <f t="shared" si="227"/>
        <v/>
      </c>
      <c r="I1051" s="92" t="str">
        <f t="shared" ca="1" si="228"/>
        <v/>
      </c>
      <c r="J1051" s="28" t="str">
        <f t="shared" si="229"/>
        <v/>
      </c>
      <c r="K1051" s="28" t="str">
        <f t="shared" si="230"/>
        <v/>
      </c>
      <c r="L1051" s="28" t="str">
        <f t="shared" ca="1" si="231"/>
        <v/>
      </c>
      <c r="M1051" s="28" t="str">
        <f t="shared" si="232"/>
        <v/>
      </c>
      <c r="N1051" s="93" t="str">
        <f t="shared" si="233"/>
        <v/>
      </c>
      <c r="O1051" s="94" t="str">
        <f t="shared" si="234"/>
        <v/>
      </c>
      <c r="P1051" s="70">
        <f t="shared" si="235"/>
        <v>0</v>
      </c>
      <c r="Q1051" s="28" t="str">
        <f t="shared" ca="1" si="236"/>
        <v/>
      </c>
      <c r="R1051" s="28" t="str">
        <f t="shared" si="237"/>
        <v/>
      </c>
      <c r="S1051" s="28" t="str">
        <f t="array" ref="S1051">IF(ISBLANK(A1051),"",INDEX(Info!$B$3:$H$6442,MATCH(J1051,IF(Info!$D$3:$D$6442=K1051,Info!$C$3:$C$6442),0),7))</f>
        <v/>
      </c>
    </row>
    <row r="1052" spans="1:19" x14ac:dyDescent="0.25">
      <c r="A1052" s="75"/>
      <c r="B1052" s="75"/>
      <c r="C1052" s="72"/>
      <c r="D1052" s="72"/>
      <c r="E1052" s="41" t="str">
        <f t="shared" si="224"/>
        <v/>
      </c>
      <c r="F1052" s="90" t="str">
        <f t="shared" ca="1" si="225"/>
        <v/>
      </c>
      <c r="G1052" s="91" t="str">
        <f t="shared" si="226"/>
        <v/>
      </c>
      <c r="H1052" s="41" t="str">
        <f t="shared" si="227"/>
        <v/>
      </c>
      <c r="I1052" s="92" t="str">
        <f t="shared" ca="1" si="228"/>
        <v/>
      </c>
      <c r="J1052" s="28" t="str">
        <f t="shared" si="229"/>
        <v/>
      </c>
      <c r="K1052" s="28" t="str">
        <f t="shared" si="230"/>
        <v/>
      </c>
      <c r="L1052" s="28" t="str">
        <f t="shared" ca="1" si="231"/>
        <v/>
      </c>
      <c r="M1052" s="28" t="str">
        <f t="shared" si="232"/>
        <v/>
      </c>
      <c r="N1052" s="93" t="str">
        <f t="shared" si="233"/>
        <v/>
      </c>
      <c r="O1052" s="94" t="str">
        <f t="shared" si="234"/>
        <v/>
      </c>
      <c r="P1052" s="70">
        <f t="shared" si="235"/>
        <v>0</v>
      </c>
      <c r="Q1052" s="28" t="str">
        <f t="shared" ca="1" si="236"/>
        <v/>
      </c>
      <c r="R1052" s="28" t="str">
        <f t="shared" si="237"/>
        <v/>
      </c>
      <c r="S1052" s="28" t="str">
        <f t="array" ref="S1052">IF(ISBLANK(A1052),"",INDEX(Info!$B$3:$H$6442,MATCH(J1052,IF(Info!$D$3:$D$6442=K1052,Info!$C$3:$C$6442),0),7))</f>
        <v/>
      </c>
    </row>
    <row r="1053" spans="1:19" x14ac:dyDescent="0.25">
      <c r="A1053" s="75"/>
      <c r="B1053" s="75"/>
      <c r="C1053" s="72"/>
      <c r="D1053" s="72"/>
      <c r="E1053" s="41" t="str">
        <f t="shared" si="224"/>
        <v/>
      </c>
      <c r="F1053" s="90" t="str">
        <f t="shared" ca="1" si="225"/>
        <v/>
      </c>
      <c r="G1053" s="91" t="str">
        <f t="shared" si="226"/>
        <v/>
      </c>
      <c r="H1053" s="41" t="str">
        <f t="shared" si="227"/>
        <v/>
      </c>
      <c r="I1053" s="92" t="str">
        <f t="shared" ca="1" si="228"/>
        <v/>
      </c>
      <c r="J1053" s="28" t="str">
        <f t="shared" si="229"/>
        <v/>
      </c>
      <c r="K1053" s="28" t="str">
        <f t="shared" si="230"/>
        <v/>
      </c>
      <c r="L1053" s="28" t="str">
        <f t="shared" ca="1" si="231"/>
        <v/>
      </c>
      <c r="M1053" s="28" t="str">
        <f t="shared" si="232"/>
        <v/>
      </c>
      <c r="N1053" s="93" t="str">
        <f t="shared" si="233"/>
        <v/>
      </c>
      <c r="O1053" s="94" t="str">
        <f t="shared" si="234"/>
        <v/>
      </c>
      <c r="P1053" s="70">
        <f t="shared" si="235"/>
        <v>0</v>
      </c>
      <c r="Q1053" s="28" t="str">
        <f t="shared" ca="1" si="236"/>
        <v/>
      </c>
      <c r="R1053" s="28" t="str">
        <f t="shared" si="237"/>
        <v/>
      </c>
      <c r="S1053" s="28" t="str">
        <f t="array" ref="S1053">IF(ISBLANK(A1053),"",INDEX(Info!$B$3:$H$6442,MATCH(J1053,IF(Info!$D$3:$D$6442=K1053,Info!$C$3:$C$6442),0),7))</f>
        <v/>
      </c>
    </row>
    <row r="1054" spans="1:19" x14ac:dyDescent="0.25">
      <c r="A1054" s="75"/>
      <c r="B1054" s="75"/>
      <c r="C1054" s="72"/>
      <c r="D1054" s="72"/>
      <c r="E1054" s="41" t="str">
        <f t="shared" si="224"/>
        <v/>
      </c>
      <c r="F1054" s="90" t="str">
        <f t="shared" ca="1" si="225"/>
        <v/>
      </c>
      <c r="G1054" s="91" t="str">
        <f t="shared" si="226"/>
        <v/>
      </c>
      <c r="H1054" s="41" t="str">
        <f t="shared" si="227"/>
        <v/>
      </c>
      <c r="I1054" s="92" t="str">
        <f t="shared" ca="1" si="228"/>
        <v/>
      </c>
      <c r="J1054" s="28" t="str">
        <f t="shared" si="229"/>
        <v/>
      </c>
      <c r="K1054" s="28" t="str">
        <f t="shared" si="230"/>
        <v/>
      </c>
      <c r="L1054" s="28" t="str">
        <f t="shared" ca="1" si="231"/>
        <v/>
      </c>
      <c r="M1054" s="28" t="str">
        <f t="shared" si="232"/>
        <v/>
      </c>
      <c r="N1054" s="93" t="str">
        <f t="shared" si="233"/>
        <v/>
      </c>
      <c r="O1054" s="94" t="str">
        <f t="shared" si="234"/>
        <v/>
      </c>
      <c r="P1054" s="70">
        <f t="shared" si="235"/>
        <v>0</v>
      </c>
      <c r="Q1054" s="28" t="str">
        <f t="shared" ca="1" si="236"/>
        <v/>
      </c>
      <c r="R1054" s="28" t="str">
        <f t="shared" si="237"/>
        <v/>
      </c>
      <c r="S1054" s="28" t="str">
        <f t="array" ref="S1054">IF(ISBLANK(A1054),"",INDEX(Info!$B$3:$H$6442,MATCH(J1054,IF(Info!$D$3:$D$6442=K1054,Info!$C$3:$C$6442),0),7))</f>
        <v/>
      </c>
    </row>
    <row r="1055" spans="1:19" x14ac:dyDescent="0.25">
      <c r="A1055" s="75"/>
      <c r="B1055" s="75"/>
      <c r="C1055" s="72"/>
      <c r="D1055" s="72"/>
      <c r="E1055" s="41" t="str">
        <f t="shared" si="224"/>
        <v/>
      </c>
      <c r="F1055" s="90" t="str">
        <f t="shared" ca="1" si="225"/>
        <v/>
      </c>
      <c r="G1055" s="91" t="str">
        <f t="shared" si="226"/>
        <v/>
      </c>
      <c r="H1055" s="41" t="str">
        <f t="shared" si="227"/>
        <v/>
      </c>
      <c r="I1055" s="92" t="str">
        <f t="shared" ca="1" si="228"/>
        <v/>
      </c>
      <c r="J1055" s="28" t="str">
        <f t="shared" si="229"/>
        <v/>
      </c>
      <c r="K1055" s="28" t="str">
        <f t="shared" si="230"/>
        <v/>
      </c>
      <c r="L1055" s="28" t="str">
        <f t="shared" ca="1" si="231"/>
        <v/>
      </c>
      <c r="M1055" s="28" t="str">
        <f t="shared" si="232"/>
        <v/>
      </c>
      <c r="N1055" s="93" t="str">
        <f t="shared" si="233"/>
        <v/>
      </c>
      <c r="O1055" s="94" t="str">
        <f t="shared" si="234"/>
        <v/>
      </c>
      <c r="P1055" s="70">
        <f t="shared" si="235"/>
        <v>0</v>
      </c>
      <c r="Q1055" s="28" t="str">
        <f t="shared" ca="1" si="236"/>
        <v/>
      </c>
      <c r="R1055" s="28" t="str">
        <f t="shared" si="237"/>
        <v/>
      </c>
      <c r="S1055" s="28" t="str">
        <f t="array" ref="S1055">IF(ISBLANK(A1055),"",INDEX(Info!$B$3:$H$6442,MATCH(J1055,IF(Info!$D$3:$D$6442=K1055,Info!$C$3:$C$6442),0),7))</f>
        <v/>
      </c>
    </row>
    <row r="1056" spans="1:19" x14ac:dyDescent="0.25">
      <c r="A1056" s="75"/>
      <c r="B1056" s="75"/>
      <c r="C1056" s="72"/>
      <c r="D1056" s="72"/>
      <c r="E1056" s="41" t="str">
        <f t="shared" si="224"/>
        <v/>
      </c>
      <c r="F1056" s="90" t="str">
        <f t="shared" ca="1" si="225"/>
        <v/>
      </c>
      <c r="G1056" s="91" t="str">
        <f t="shared" si="226"/>
        <v/>
      </c>
      <c r="H1056" s="41" t="str">
        <f t="shared" si="227"/>
        <v/>
      </c>
      <c r="I1056" s="92" t="str">
        <f t="shared" ca="1" si="228"/>
        <v/>
      </c>
      <c r="J1056" s="28" t="str">
        <f t="shared" si="229"/>
        <v/>
      </c>
      <c r="K1056" s="28" t="str">
        <f t="shared" si="230"/>
        <v/>
      </c>
      <c r="L1056" s="28" t="str">
        <f t="shared" ca="1" si="231"/>
        <v/>
      </c>
      <c r="M1056" s="28" t="str">
        <f t="shared" si="232"/>
        <v/>
      </c>
      <c r="N1056" s="93" t="str">
        <f t="shared" si="233"/>
        <v/>
      </c>
      <c r="O1056" s="94" t="str">
        <f t="shared" si="234"/>
        <v/>
      </c>
      <c r="P1056" s="70">
        <f t="shared" si="235"/>
        <v>0</v>
      </c>
      <c r="Q1056" s="28" t="str">
        <f t="shared" ca="1" si="236"/>
        <v/>
      </c>
      <c r="R1056" s="28" t="str">
        <f t="shared" si="237"/>
        <v/>
      </c>
      <c r="S1056" s="28" t="str">
        <f t="array" ref="S1056">IF(ISBLANK(A1056),"",INDEX(Info!$B$3:$H$6442,MATCH(J1056,IF(Info!$D$3:$D$6442=K1056,Info!$C$3:$C$6442),0),7))</f>
        <v/>
      </c>
    </row>
    <row r="1057" spans="1:19" x14ac:dyDescent="0.25">
      <c r="A1057" s="75"/>
      <c r="B1057" s="75"/>
      <c r="C1057" s="72"/>
      <c r="D1057" s="72"/>
      <c r="E1057" s="41" t="str">
        <f t="shared" si="224"/>
        <v/>
      </c>
      <c r="F1057" s="90" t="str">
        <f t="shared" ca="1" si="225"/>
        <v/>
      </c>
      <c r="G1057" s="91" t="str">
        <f t="shared" si="226"/>
        <v/>
      </c>
      <c r="H1057" s="41" t="str">
        <f t="shared" si="227"/>
        <v/>
      </c>
      <c r="I1057" s="92" t="str">
        <f t="shared" ca="1" si="228"/>
        <v/>
      </c>
      <c r="J1057" s="28" t="str">
        <f t="shared" si="229"/>
        <v/>
      </c>
      <c r="K1057" s="28" t="str">
        <f t="shared" si="230"/>
        <v/>
      </c>
      <c r="L1057" s="28" t="str">
        <f t="shared" ca="1" si="231"/>
        <v/>
      </c>
      <c r="M1057" s="28" t="str">
        <f t="shared" si="232"/>
        <v/>
      </c>
      <c r="N1057" s="93" t="str">
        <f t="shared" si="233"/>
        <v/>
      </c>
      <c r="O1057" s="94" t="str">
        <f t="shared" si="234"/>
        <v/>
      </c>
      <c r="P1057" s="70">
        <f t="shared" si="235"/>
        <v>0</v>
      </c>
      <c r="Q1057" s="28" t="str">
        <f t="shared" ca="1" si="236"/>
        <v/>
      </c>
      <c r="R1057" s="28" t="str">
        <f t="shared" si="237"/>
        <v/>
      </c>
      <c r="S1057" s="28" t="str">
        <f t="array" ref="S1057">IF(ISBLANK(A1057),"",INDEX(Info!$B$3:$H$6442,MATCH(J1057,IF(Info!$D$3:$D$6442=K1057,Info!$C$3:$C$6442),0),7))</f>
        <v/>
      </c>
    </row>
    <row r="1058" spans="1:19" x14ac:dyDescent="0.25">
      <c r="A1058" s="75"/>
      <c r="B1058" s="75"/>
      <c r="C1058" s="72"/>
      <c r="D1058" s="72"/>
      <c r="E1058" s="41" t="str">
        <f t="shared" si="224"/>
        <v/>
      </c>
      <c r="F1058" s="90" t="str">
        <f t="shared" ca="1" si="225"/>
        <v/>
      </c>
      <c r="G1058" s="91" t="str">
        <f t="shared" si="226"/>
        <v/>
      </c>
      <c r="H1058" s="41" t="str">
        <f t="shared" si="227"/>
        <v/>
      </c>
      <c r="I1058" s="92" t="str">
        <f t="shared" ca="1" si="228"/>
        <v/>
      </c>
      <c r="J1058" s="28" t="str">
        <f t="shared" si="229"/>
        <v/>
      </c>
      <c r="K1058" s="28" t="str">
        <f t="shared" si="230"/>
        <v/>
      </c>
      <c r="L1058" s="28" t="str">
        <f t="shared" ca="1" si="231"/>
        <v/>
      </c>
      <c r="M1058" s="28" t="str">
        <f t="shared" si="232"/>
        <v/>
      </c>
      <c r="N1058" s="93" t="str">
        <f t="shared" si="233"/>
        <v/>
      </c>
      <c r="O1058" s="94" t="str">
        <f t="shared" si="234"/>
        <v/>
      </c>
      <c r="P1058" s="70">
        <f t="shared" si="235"/>
        <v>0</v>
      </c>
      <c r="Q1058" s="28" t="str">
        <f t="shared" ca="1" si="236"/>
        <v/>
      </c>
      <c r="R1058" s="28" t="str">
        <f t="shared" si="237"/>
        <v/>
      </c>
      <c r="S1058" s="28" t="str">
        <f t="array" ref="S1058">IF(ISBLANK(A1058),"",INDEX(Info!$B$3:$H$6442,MATCH(J1058,IF(Info!$D$3:$D$6442=K1058,Info!$C$3:$C$6442),0),7))</f>
        <v/>
      </c>
    </row>
    <row r="1059" spans="1:19" x14ac:dyDescent="0.25">
      <c r="A1059" s="75"/>
      <c r="B1059" s="75"/>
      <c r="C1059" s="72"/>
      <c r="D1059" s="72"/>
      <c r="E1059" s="41" t="str">
        <f t="shared" si="224"/>
        <v/>
      </c>
      <c r="F1059" s="90" t="str">
        <f t="shared" ca="1" si="225"/>
        <v/>
      </c>
      <c r="G1059" s="91" t="str">
        <f t="shared" si="226"/>
        <v/>
      </c>
      <c r="H1059" s="41" t="str">
        <f t="shared" si="227"/>
        <v/>
      </c>
      <c r="I1059" s="92" t="str">
        <f t="shared" ca="1" si="228"/>
        <v/>
      </c>
      <c r="J1059" s="28" t="str">
        <f t="shared" si="229"/>
        <v/>
      </c>
      <c r="K1059" s="28" t="str">
        <f t="shared" si="230"/>
        <v/>
      </c>
      <c r="L1059" s="28" t="str">
        <f t="shared" ca="1" si="231"/>
        <v/>
      </c>
      <c r="M1059" s="28" t="str">
        <f t="shared" si="232"/>
        <v/>
      </c>
      <c r="N1059" s="93" t="str">
        <f t="shared" si="233"/>
        <v/>
      </c>
      <c r="O1059" s="94" t="str">
        <f t="shared" si="234"/>
        <v/>
      </c>
      <c r="P1059" s="70">
        <f t="shared" si="235"/>
        <v>0</v>
      </c>
      <c r="Q1059" s="28" t="str">
        <f t="shared" ca="1" si="236"/>
        <v/>
      </c>
      <c r="R1059" s="28" t="str">
        <f t="shared" si="237"/>
        <v/>
      </c>
      <c r="S1059" s="28" t="str">
        <f t="array" ref="S1059">IF(ISBLANK(A1059),"",INDEX(Info!$B$3:$H$6442,MATCH(J1059,IF(Info!$D$3:$D$6442=K1059,Info!$C$3:$C$6442),0),7))</f>
        <v/>
      </c>
    </row>
    <row r="1060" spans="1:19" x14ac:dyDescent="0.25">
      <c r="A1060" s="75"/>
      <c r="B1060" s="75"/>
      <c r="C1060" s="72"/>
      <c r="D1060" s="72"/>
      <c r="E1060" s="41" t="str">
        <f t="shared" si="224"/>
        <v/>
      </c>
      <c r="F1060" s="90" t="str">
        <f t="shared" ca="1" si="225"/>
        <v/>
      </c>
      <c r="G1060" s="91" t="str">
        <f t="shared" si="226"/>
        <v/>
      </c>
      <c r="H1060" s="41" t="str">
        <f t="shared" si="227"/>
        <v/>
      </c>
      <c r="I1060" s="92" t="str">
        <f t="shared" ca="1" si="228"/>
        <v/>
      </c>
      <c r="J1060" s="28" t="str">
        <f t="shared" si="229"/>
        <v/>
      </c>
      <c r="K1060" s="28" t="str">
        <f t="shared" si="230"/>
        <v/>
      </c>
      <c r="L1060" s="28" t="str">
        <f t="shared" ca="1" si="231"/>
        <v/>
      </c>
      <c r="M1060" s="28" t="str">
        <f t="shared" si="232"/>
        <v/>
      </c>
      <c r="N1060" s="93" t="str">
        <f t="shared" si="233"/>
        <v/>
      </c>
      <c r="O1060" s="94" t="str">
        <f t="shared" si="234"/>
        <v/>
      </c>
      <c r="P1060" s="70">
        <f t="shared" si="235"/>
        <v>0</v>
      </c>
      <c r="Q1060" s="28" t="str">
        <f t="shared" ca="1" si="236"/>
        <v/>
      </c>
      <c r="R1060" s="28" t="str">
        <f t="shared" si="237"/>
        <v/>
      </c>
      <c r="S1060" s="28" t="str">
        <f t="array" ref="S1060">IF(ISBLANK(A1060),"",INDEX(Info!$B$3:$H$6442,MATCH(J1060,IF(Info!$D$3:$D$6442=K1060,Info!$C$3:$C$6442),0),7))</f>
        <v/>
      </c>
    </row>
    <row r="1061" spans="1:19" x14ac:dyDescent="0.25">
      <c r="A1061" s="75"/>
      <c r="B1061" s="75"/>
      <c r="C1061" s="72"/>
      <c r="D1061" s="72"/>
      <c r="E1061" s="41" t="str">
        <f t="shared" si="224"/>
        <v/>
      </c>
      <c r="F1061" s="90" t="str">
        <f t="shared" ca="1" si="225"/>
        <v/>
      </c>
      <c r="G1061" s="91" t="str">
        <f t="shared" si="226"/>
        <v/>
      </c>
      <c r="H1061" s="41" t="str">
        <f t="shared" si="227"/>
        <v/>
      </c>
      <c r="I1061" s="92" t="str">
        <f t="shared" ca="1" si="228"/>
        <v/>
      </c>
      <c r="J1061" s="28" t="str">
        <f t="shared" si="229"/>
        <v/>
      </c>
      <c r="K1061" s="28" t="str">
        <f t="shared" si="230"/>
        <v/>
      </c>
      <c r="L1061" s="28" t="str">
        <f t="shared" ca="1" si="231"/>
        <v/>
      </c>
      <c r="M1061" s="28" t="str">
        <f t="shared" si="232"/>
        <v/>
      </c>
      <c r="N1061" s="93" t="str">
        <f t="shared" si="233"/>
        <v/>
      </c>
      <c r="O1061" s="94" t="str">
        <f t="shared" si="234"/>
        <v/>
      </c>
      <c r="P1061" s="70">
        <f t="shared" si="235"/>
        <v>0</v>
      </c>
      <c r="Q1061" s="28" t="str">
        <f t="shared" ca="1" si="236"/>
        <v/>
      </c>
      <c r="R1061" s="28" t="str">
        <f t="shared" si="237"/>
        <v/>
      </c>
      <c r="S1061" s="28" t="str">
        <f t="array" ref="S1061">IF(ISBLANK(A1061),"",INDEX(Info!$B$3:$H$6442,MATCH(J1061,IF(Info!$D$3:$D$6442=K1061,Info!$C$3:$C$6442),0),7))</f>
        <v/>
      </c>
    </row>
    <row r="1062" spans="1:19" x14ac:dyDescent="0.25">
      <c r="A1062" s="75"/>
      <c r="B1062" s="75"/>
      <c r="C1062" s="72"/>
      <c r="D1062" s="72"/>
      <c r="E1062" s="41" t="str">
        <f t="shared" si="224"/>
        <v/>
      </c>
      <c r="F1062" s="90" t="str">
        <f t="shared" ca="1" si="225"/>
        <v/>
      </c>
      <c r="G1062" s="91" t="str">
        <f t="shared" si="226"/>
        <v/>
      </c>
      <c r="H1062" s="41" t="str">
        <f t="shared" si="227"/>
        <v/>
      </c>
      <c r="I1062" s="92" t="str">
        <f t="shared" ca="1" si="228"/>
        <v/>
      </c>
      <c r="J1062" s="28" t="str">
        <f t="shared" si="229"/>
        <v/>
      </c>
      <c r="K1062" s="28" t="str">
        <f t="shared" si="230"/>
        <v/>
      </c>
      <c r="L1062" s="28" t="str">
        <f t="shared" ca="1" si="231"/>
        <v/>
      </c>
      <c r="M1062" s="28" t="str">
        <f t="shared" si="232"/>
        <v/>
      </c>
      <c r="N1062" s="93" t="str">
        <f t="shared" si="233"/>
        <v/>
      </c>
      <c r="O1062" s="94" t="str">
        <f t="shared" si="234"/>
        <v/>
      </c>
      <c r="P1062" s="70">
        <f t="shared" si="235"/>
        <v>0</v>
      </c>
      <c r="Q1062" s="28" t="str">
        <f t="shared" ca="1" si="236"/>
        <v/>
      </c>
      <c r="R1062" s="28" t="str">
        <f t="shared" si="237"/>
        <v/>
      </c>
      <c r="S1062" s="28" t="str">
        <f t="array" ref="S1062">IF(ISBLANK(A1062),"",INDEX(Info!$B$3:$H$6442,MATCH(J1062,IF(Info!$D$3:$D$6442=K1062,Info!$C$3:$C$6442),0),7))</f>
        <v/>
      </c>
    </row>
    <row r="1063" spans="1:19" x14ac:dyDescent="0.25">
      <c r="A1063" s="75"/>
      <c r="B1063" s="75"/>
      <c r="C1063" s="72"/>
      <c r="D1063" s="72"/>
      <c r="E1063" s="41" t="str">
        <f t="shared" si="224"/>
        <v/>
      </c>
      <c r="F1063" s="90" t="str">
        <f t="shared" ca="1" si="225"/>
        <v/>
      </c>
      <c r="G1063" s="91" t="str">
        <f t="shared" si="226"/>
        <v/>
      </c>
      <c r="H1063" s="41" t="str">
        <f t="shared" si="227"/>
        <v/>
      </c>
      <c r="I1063" s="92" t="str">
        <f t="shared" ca="1" si="228"/>
        <v/>
      </c>
      <c r="J1063" s="28" t="str">
        <f t="shared" si="229"/>
        <v/>
      </c>
      <c r="K1063" s="28" t="str">
        <f t="shared" si="230"/>
        <v/>
      </c>
      <c r="L1063" s="28" t="str">
        <f t="shared" ca="1" si="231"/>
        <v/>
      </c>
      <c r="M1063" s="28" t="str">
        <f t="shared" si="232"/>
        <v/>
      </c>
      <c r="N1063" s="93" t="str">
        <f t="shared" si="233"/>
        <v/>
      </c>
      <c r="O1063" s="94" t="str">
        <f t="shared" si="234"/>
        <v/>
      </c>
      <c r="P1063" s="70">
        <f t="shared" si="235"/>
        <v>0</v>
      </c>
      <c r="Q1063" s="28" t="str">
        <f t="shared" ca="1" si="236"/>
        <v/>
      </c>
      <c r="R1063" s="28" t="str">
        <f t="shared" si="237"/>
        <v/>
      </c>
      <c r="S1063" s="28" t="str">
        <f t="array" ref="S1063">IF(ISBLANK(A1063),"",INDEX(Info!$B$3:$H$6442,MATCH(J1063,IF(Info!$D$3:$D$6442=K1063,Info!$C$3:$C$6442),0),7))</f>
        <v/>
      </c>
    </row>
    <row r="1064" spans="1:19" x14ac:dyDescent="0.25">
      <c r="A1064" s="75"/>
      <c r="B1064" s="75"/>
      <c r="C1064" s="72"/>
      <c r="D1064" s="72"/>
      <c r="E1064" s="41" t="str">
        <f t="shared" si="224"/>
        <v/>
      </c>
      <c r="F1064" s="90" t="str">
        <f t="shared" ca="1" si="225"/>
        <v/>
      </c>
      <c r="G1064" s="91" t="str">
        <f t="shared" si="226"/>
        <v/>
      </c>
      <c r="H1064" s="41" t="str">
        <f t="shared" si="227"/>
        <v/>
      </c>
      <c r="I1064" s="92" t="str">
        <f t="shared" ca="1" si="228"/>
        <v/>
      </c>
      <c r="J1064" s="28" t="str">
        <f t="shared" si="229"/>
        <v/>
      </c>
      <c r="K1064" s="28" t="str">
        <f t="shared" si="230"/>
        <v/>
      </c>
      <c r="L1064" s="28" t="str">
        <f t="shared" ca="1" si="231"/>
        <v/>
      </c>
      <c r="M1064" s="28" t="str">
        <f t="shared" si="232"/>
        <v/>
      </c>
      <c r="N1064" s="93" t="str">
        <f t="shared" si="233"/>
        <v/>
      </c>
      <c r="O1064" s="94" t="str">
        <f t="shared" si="234"/>
        <v/>
      </c>
      <c r="P1064" s="70">
        <f t="shared" si="235"/>
        <v>0</v>
      </c>
      <c r="Q1064" s="28" t="str">
        <f t="shared" ca="1" si="236"/>
        <v/>
      </c>
      <c r="R1064" s="28" t="str">
        <f t="shared" si="237"/>
        <v/>
      </c>
      <c r="S1064" s="28" t="str">
        <f t="array" ref="S1064">IF(ISBLANK(A1064),"",INDEX(Info!$B$3:$H$6442,MATCH(J1064,IF(Info!$D$3:$D$6442=K1064,Info!$C$3:$C$6442),0),7))</f>
        <v/>
      </c>
    </row>
    <row r="1065" spans="1:19" x14ac:dyDescent="0.25">
      <c r="A1065" s="75"/>
      <c r="B1065" s="75"/>
      <c r="C1065" s="72"/>
      <c r="D1065" s="72"/>
      <c r="E1065" s="41" t="str">
        <f t="shared" si="224"/>
        <v/>
      </c>
      <c r="F1065" s="90" t="str">
        <f t="shared" ca="1" si="225"/>
        <v/>
      </c>
      <c r="G1065" s="91" t="str">
        <f t="shared" si="226"/>
        <v/>
      </c>
      <c r="H1065" s="41" t="str">
        <f t="shared" si="227"/>
        <v/>
      </c>
      <c r="I1065" s="92" t="str">
        <f t="shared" ca="1" si="228"/>
        <v/>
      </c>
      <c r="J1065" s="28" t="str">
        <f t="shared" si="229"/>
        <v/>
      </c>
      <c r="K1065" s="28" t="str">
        <f t="shared" si="230"/>
        <v/>
      </c>
      <c r="L1065" s="28" t="str">
        <f t="shared" ca="1" si="231"/>
        <v/>
      </c>
      <c r="M1065" s="28" t="str">
        <f t="shared" si="232"/>
        <v/>
      </c>
      <c r="N1065" s="93" t="str">
        <f t="shared" si="233"/>
        <v/>
      </c>
      <c r="O1065" s="94" t="str">
        <f t="shared" si="234"/>
        <v/>
      </c>
      <c r="P1065" s="70">
        <f t="shared" si="235"/>
        <v>0</v>
      </c>
      <c r="Q1065" s="28" t="str">
        <f t="shared" ca="1" si="236"/>
        <v/>
      </c>
      <c r="R1065" s="28" t="str">
        <f t="shared" si="237"/>
        <v/>
      </c>
      <c r="S1065" s="28" t="str">
        <f t="array" ref="S1065">IF(ISBLANK(A1065),"",INDEX(Info!$B$3:$H$6442,MATCH(J1065,IF(Info!$D$3:$D$6442=K1065,Info!$C$3:$C$6442),0),7))</f>
        <v/>
      </c>
    </row>
    <row r="1066" spans="1:19" x14ac:dyDescent="0.25">
      <c r="A1066" s="75"/>
      <c r="B1066" s="75"/>
      <c r="C1066" s="72"/>
      <c r="D1066" s="72"/>
      <c r="E1066" s="41" t="str">
        <f t="shared" si="224"/>
        <v/>
      </c>
      <c r="F1066" s="90" t="str">
        <f t="shared" ca="1" si="225"/>
        <v/>
      </c>
      <c r="G1066" s="91" t="str">
        <f t="shared" si="226"/>
        <v/>
      </c>
      <c r="H1066" s="41" t="str">
        <f t="shared" si="227"/>
        <v/>
      </c>
      <c r="I1066" s="92" t="str">
        <f t="shared" ca="1" si="228"/>
        <v/>
      </c>
      <c r="J1066" s="28" t="str">
        <f t="shared" si="229"/>
        <v/>
      </c>
      <c r="K1066" s="28" t="str">
        <f t="shared" si="230"/>
        <v/>
      </c>
      <c r="L1066" s="28" t="str">
        <f t="shared" ca="1" si="231"/>
        <v/>
      </c>
      <c r="M1066" s="28" t="str">
        <f t="shared" si="232"/>
        <v/>
      </c>
      <c r="N1066" s="93" t="str">
        <f t="shared" si="233"/>
        <v/>
      </c>
      <c r="O1066" s="94" t="str">
        <f t="shared" si="234"/>
        <v/>
      </c>
      <c r="P1066" s="70">
        <f t="shared" si="235"/>
        <v>0</v>
      </c>
      <c r="Q1066" s="28" t="str">
        <f t="shared" ca="1" si="236"/>
        <v/>
      </c>
      <c r="R1066" s="28" t="str">
        <f t="shared" si="237"/>
        <v/>
      </c>
      <c r="S1066" s="28" t="str">
        <f t="array" ref="S1066">IF(ISBLANK(A1066),"",INDEX(Info!$B$3:$H$6442,MATCH(J1066,IF(Info!$D$3:$D$6442=K1066,Info!$C$3:$C$6442),0),7))</f>
        <v/>
      </c>
    </row>
    <row r="1067" spans="1:19" x14ac:dyDescent="0.25">
      <c r="A1067" s="75"/>
      <c r="B1067" s="75"/>
      <c r="C1067" s="72"/>
      <c r="D1067" s="72"/>
      <c r="E1067" s="41" t="str">
        <f t="shared" si="224"/>
        <v/>
      </c>
      <c r="F1067" s="90" t="str">
        <f t="shared" ca="1" si="225"/>
        <v/>
      </c>
      <c r="G1067" s="91" t="str">
        <f t="shared" si="226"/>
        <v/>
      </c>
      <c r="H1067" s="41" t="str">
        <f t="shared" si="227"/>
        <v/>
      </c>
      <c r="I1067" s="92" t="str">
        <f t="shared" ca="1" si="228"/>
        <v/>
      </c>
      <c r="J1067" s="28" t="str">
        <f t="shared" si="229"/>
        <v/>
      </c>
      <c r="K1067" s="28" t="str">
        <f t="shared" si="230"/>
        <v/>
      </c>
      <c r="L1067" s="28" t="str">
        <f t="shared" ca="1" si="231"/>
        <v/>
      </c>
      <c r="M1067" s="28" t="str">
        <f t="shared" si="232"/>
        <v/>
      </c>
      <c r="N1067" s="93" t="str">
        <f t="shared" si="233"/>
        <v/>
      </c>
      <c r="O1067" s="94" t="str">
        <f t="shared" si="234"/>
        <v/>
      </c>
      <c r="P1067" s="70">
        <f t="shared" si="235"/>
        <v>0</v>
      </c>
      <c r="Q1067" s="28" t="str">
        <f t="shared" ca="1" si="236"/>
        <v/>
      </c>
      <c r="R1067" s="28" t="str">
        <f t="shared" si="237"/>
        <v/>
      </c>
      <c r="S1067" s="28" t="str">
        <f t="array" ref="S1067">IF(ISBLANK(A1067),"",INDEX(Info!$B$3:$H$6442,MATCH(J1067,IF(Info!$D$3:$D$6442=K1067,Info!$C$3:$C$6442),0),7))</f>
        <v/>
      </c>
    </row>
    <row r="1068" spans="1:19" x14ac:dyDescent="0.25">
      <c r="A1068" s="75"/>
      <c r="B1068" s="75"/>
      <c r="C1068" s="72"/>
      <c r="D1068" s="72"/>
      <c r="E1068" s="41" t="str">
        <f t="shared" si="224"/>
        <v/>
      </c>
      <c r="F1068" s="90" t="str">
        <f t="shared" ca="1" si="225"/>
        <v/>
      </c>
      <c r="G1068" s="91" t="str">
        <f t="shared" si="226"/>
        <v/>
      </c>
      <c r="H1068" s="41" t="str">
        <f t="shared" si="227"/>
        <v/>
      </c>
      <c r="I1068" s="92" t="str">
        <f t="shared" ca="1" si="228"/>
        <v/>
      </c>
      <c r="J1068" s="28" t="str">
        <f t="shared" si="229"/>
        <v/>
      </c>
      <c r="K1068" s="28" t="str">
        <f t="shared" si="230"/>
        <v/>
      </c>
      <c r="L1068" s="28" t="str">
        <f t="shared" ca="1" si="231"/>
        <v/>
      </c>
      <c r="M1068" s="28" t="str">
        <f t="shared" si="232"/>
        <v/>
      </c>
      <c r="N1068" s="93" t="str">
        <f t="shared" si="233"/>
        <v/>
      </c>
      <c r="O1068" s="94" t="str">
        <f t="shared" si="234"/>
        <v/>
      </c>
      <c r="P1068" s="70">
        <f t="shared" si="235"/>
        <v>0</v>
      </c>
      <c r="Q1068" s="28" t="str">
        <f t="shared" ca="1" si="236"/>
        <v/>
      </c>
      <c r="R1068" s="28" t="str">
        <f t="shared" si="237"/>
        <v/>
      </c>
      <c r="S1068" s="28" t="str">
        <f t="array" ref="S1068">IF(ISBLANK(A1068),"",INDEX(Info!$B$3:$H$6442,MATCH(J1068,IF(Info!$D$3:$D$6442=K1068,Info!$C$3:$C$6442),0),7))</f>
        <v/>
      </c>
    </row>
    <row r="1069" spans="1:19" x14ac:dyDescent="0.25">
      <c r="A1069" s="75"/>
      <c r="B1069" s="75"/>
      <c r="C1069" s="72"/>
      <c r="D1069" s="72"/>
      <c r="E1069" s="41" t="str">
        <f t="shared" si="224"/>
        <v/>
      </c>
      <c r="F1069" s="90" t="str">
        <f t="shared" ca="1" si="225"/>
        <v/>
      </c>
      <c r="G1069" s="91" t="str">
        <f t="shared" si="226"/>
        <v/>
      </c>
      <c r="H1069" s="41" t="str">
        <f t="shared" si="227"/>
        <v/>
      </c>
      <c r="I1069" s="92" t="str">
        <f t="shared" ca="1" si="228"/>
        <v/>
      </c>
      <c r="J1069" s="28" t="str">
        <f t="shared" si="229"/>
        <v/>
      </c>
      <c r="K1069" s="28" t="str">
        <f t="shared" si="230"/>
        <v/>
      </c>
      <c r="L1069" s="28" t="str">
        <f t="shared" ca="1" si="231"/>
        <v/>
      </c>
      <c r="M1069" s="28" t="str">
        <f t="shared" si="232"/>
        <v/>
      </c>
      <c r="N1069" s="93" t="str">
        <f t="shared" si="233"/>
        <v/>
      </c>
      <c r="O1069" s="94" t="str">
        <f t="shared" si="234"/>
        <v/>
      </c>
      <c r="P1069" s="70">
        <f t="shared" si="235"/>
        <v>0</v>
      </c>
      <c r="Q1069" s="28" t="str">
        <f t="shared" ca="1" si="236"/>
        <v/>
      </c>
      <c r="R1069" s="28" t="str">
        <f t="shared" si="237"/>
        <v/>
      </c>
      <c r="S1069" s="28" t="str">
        <f t="array" ref="S1069">IF(ISBLANK(A1069),"",INDEX(Info!$B$3:$H$6442,MATCH(J1069,IF(Info!$D$3:$D$6442=K1069,Info!$C$3:$C$6442),0),7))</f>
        <v/>
      </c>
    </row>
    <row r="1070" spans="1:19" x14ac:dyDescent="0.25">
      <c r="A1070" s="75"/>
      <c r="B1070" s="75"/>
      <c r="C1070" s="72"/>
      <c r="D1070" s="72"/>
      <c r="E1070" s="41" t="str">
        <f t="shared" si="224"/>
        <v/>
      </c>
      <c r="F1070" s="90" t="str">
        <f t="shared" ca="1" si="225"/>
        <v/>
      </c>
      <c r="G1070" s="91" t="str">
        <f t="shared" si="226"/>
        <v/>
      </c>
      <c r="H1070" s="41" t="str">
        <f t="shared" si="227"/>
        <v/>
      </c>
      <c r="I1070" s="92" t="str">
        <f t="shared" ca="1" si="228"/>
        <v/>
      </c>
      <c r="J1070" s="28" t="str">
        <f t="shared" si="229"/>
        <v/>
      </c>
      <c r="K1070" s="28" t="str">
        <f t="shared" si="230"/>
        <v/>
      </c>
      <c r="L1070" s="28" t="str">
        <f t="shared" ca="1" si="231"/>
        <v/>
      </c>
      <c r="M1070" s="28" t="str">
        <f t="shared" si="232"/>
        <v/>
      </c>
      <c r="N1070" s="93" t="str">
        <f t="shared" si="233"/>
        <v/>
      </c>
      <c r="O1070" s="94" t="str">
        <f t="shared" si="234"/>
        <v/>
      </c>
      <c r="P1070" s="70">
        <f t="shared" si="235"/>
        <v>0</v>
      </c>
      <c r="Q1070" s="28" t="str">
        <f t="shared" ca="1" si="236"/>
        <v/>
      </c>
      <c r="R1070" s="28" t="str">
        <f t="shared" si="237"/>
        <v/>
      </c>
      <c r="S1070" s="28" t="str">
        <f t="array" ref="S1070">IF(ISBLANK(A1070),"",INDEX(Info!$B$3:$H$6442,MATCH(J1070,IF(Info!$D$3:$D$6442=K1070,Info!$C$3:$C$6442),0),7))</f>
        <v/>
      </c>
    </row>
    <row r="1071" spans="1:19" x14ac:dyDescent="0.25">
      <c r="A1071" s="75"/>
      <c r="B1071" s="75"/>
      <c r="C1071" s="72"/>
      <c r="D1071" s="72"/>
      <c r="E1071" s="41" t="str">
        <f t="shared" si="224"/>
        <v/>
      </c>
      <c r="F1071" s="90" t="str">
        <f t="shared" ca="1" si="225"/>
        <v/>
      </c>
      <c r="G1071" s="91" t="str">
        <f t="shared" si="226"/>
        <v/>
      </c>
      <c r="H1071" s="41" t="str">
        <f t="shared" si="227"/>
        <v/>
      </c>
      <c r="I1071" s="92" t="str">
        <f t="shared" ca="1" si="228"/>
        <v/>
      </c>
      <c r="J1071" s="28" t="str">
        <f t="shared" si="229"/>
        <v/>
      </c>
      <c r="K1071" s="28" t="str">
        <f t="shared" si="230"/>
        <v/>
      </c>
      <c r="L1071" s="28" t="str">
        <f t="shared" ca="1" si="231"/>
        <v/>
      </c>
      <c r="M1071" s="28" t="str">
        <f t="shared" si="232"/>
        <v/>
      </c>
      <c r="N1071" s="93" t="str">
        <f t="shared" si="233"/>
        <v/>
      </c>
      <c r="O1071" s="94" t="str">
        <f t="shared" si="234"/>
        <v/>
      </c>
      <c r="P1071" s="70">
        <f t="shared" si="235"/>
        <v>0</v>
      </c>
      <c r="Q1071" s="28" t="str">
        <f t="shared" ca="1" si="236"/>
        <v/>
      </c>
      <c r="R1071" s="28" t="str">
        <f t="shared" si="237"/>
        <v/>
      </c>
      <c r="S1071" s="28" t="str">
        <f t="array" ref="S1071">IF(ISBLANK(A1071),"",INDEX(Info!$B$3:$H$6442,MATCH(J1071,IF(Info!$D$3:$D$6442=K1071,Info!$C$3:$C$6442),0),7))</f>
        <v/>
      </c>
    </row>
    <row r="1072" spans="1:19" x14ac:dyDescent="0.25">
      <c r="A1072" s="75"/>
      <c r="B1072" s="75"/>
      <c r="C1072" s="72"/>
      <c r="D1072" s="72"/>
      <c r="E1072" s="41" t="str">
        <f t="shared" si="224"/>
        <v/>
      </c>
      <c r="F1072" s="90" t="str">
        <f t="shared" ca="1" si="225"/>
        <v/>
      </c>
      <c r="G1072" s="91" t="str">
        <f t="shared" si="226"/>
        <v/>
      </c>
      <c r="H1072" s="41" t="str">
        <f t="shared" si="227"/>
        <v/>
      </c>
      <c r="I1072" s="92" t="str">
        <f t="shared" ca="1" si="228"/>
        <v/>
      </c>
      <c r="J1072" s="28" t="str">
        <f t="shared" si="229"/>
        <v/>
      </c>
      <c r="K1072" s="28" t="str">
        <f t="shared" si="230"/>
        <v/>
      </c>
      <c r="L1072" s="28" t="str">
        <f t="shared" ca="1" si="231"/>
        <v/>
      </c>
      <c r="M1072" s="28" t="str">
        <f t="shared" si="232"/>
        <v/>
      </c>
      <c r="N1072" s="93" t="str">
        <f t="shared" si="233"/>
        <v/>
      </c>
      <c r="O1072" s="94" t="str">
        <f t="shared" si="234"/>
        <v/>
      </c>
      <c r="P1072" s="70">
        <f t="shared" si="235"/>
        <v>0</v>
      </c>
      <c r="Q1072" s="28" t="str">
        <f t="shared" ca="1" si="236"/>
        <v/>
      </c>
      <c r="R1072" s="28" t="str">
        <f t="shared" si="237"/>
        <v/>
      </c>
      <c r="S1072" s="28" t="str">
        <f t="array" ref="S1072">IF(ISBLANK(A1072),"",INDEX(Info!$B$3:$H$6442,MATCH(J1072,IF(Info!$D$3:$D$6442=K1072,Info!$C$3:$C$6442),0),7))</f>
        <v/>
      </c>
    </row>
    <row r="1073" spans="1:19" x14ac:dyDescent="0.25">
      <c r="A1073" s="75"/>
      <c r="B1073" s="75"/>
      <c r="C1073" s="72"/>
      <c r="D1073" s="72"/>
      <c r="E1073" s="41" t="str">
        <f t="shared" si="224"/>
        <v/>
      </c>
      <c r="F1073" s="90" t="str">
        <f t="shared" ca="1" si="225"/>
        <v/>
      </c>
      <c r="G1073" s="91" t="str">
        <f t="shared" si="226"/>
        <v/>
      </c>
      <c r="H1073" s="41" t="str">
        <f t="shared" si="227"/>
        <v/>
      </c>
      <c r="I1073" s="92" t="str">
        <f t="shared" ca="1" si="228"/>
        <v/>
      </c>
      <c r="J1073" s="28" t="str">
        <f t="shared" si="229"/>
        <v/>
      </c>
      <c r="K1073" s="28" t="str">
        <f t="shared" si="230"/>
        <v/>
      </c>
      <c r="L1073" s="28" t="str">
        <f t="shared" ca="1" si="231"/>
        <v/>
      </c>
      <c r="M1073" s="28" t="str">
        <f t="shared" si="232"/>
        <v/>
      </c>
      <c r="N1073" s="93" t="str">
        <f t="shared" si="233"/>
        <v/>
      </c>
      <c r="O1073" s="94" t="str">
        <f t="shared" si="234"/>
        <v/>
      </c>
      <c r="P1073" s="70">
        <f t="shared" si="235"/>
        <v>0</v>
      </c>
      <c r="Q1073" s="28" t="str">
        <f t="shared" ca="1" si="236"/>
        <v/>
      </c>
      <c r="R1073" s="28" t="str">
        <f t="shared" si="237"/>
        <v/>
      </c>
      <c r="S1073" s="28" t="str">
        <f t="array" ref="S1073">IF(ISBLANK(A1073),"",INDEX(Info!$B$3:$H$6442,MATCH(J1073,IF(Info!$D$3:$D$6442=K1073,Info!$C$3:$C$6442),0),7))</f>
        <v/>
      </c>
    </row>
    <row r="1074" spans="1:19" x14ac:dyDescent="0.25">
      <c r="A1074" s="75"/>
      <c r="B1074" s="75"/>
      <c r="C1074" s="72"/>
      <c r="D1074" s="72"/>
      <c r="E1074" s="41" t="str">
        <f t="shared" si="224"/>
        <v/>
      </c>
      <c r="F1074" s="90" t="str">
        <f t="shared" ca="1" si="225"/>
        <v/>
      </c>
      <c r="G1074" s="91" t="str">
        <f t="shared" si="226"/>
        <v/>
      </c>
      <c r="H1074" s="41" t="str">
        <f t="shared" si="227"/>
        <v/>
      </c>
      <c r="I1074" s="92" t="str">
        <f t="shared" ca="1" si="228"/>
        <v/>
      </c>
      <c r="J1074" s="28" t="str">
        <f t="shared" si="229"/>
        <v/>
      </c>
      <c r="K1074" s="28" t="str">
        <f t="shared" si="230"/>
        <v/>
      </c>
      <c r="L1074" s="28" t="str">
        <f t="shared" ca="1" si="231"/>
        <v/>
      </c>
      <c r="M1074" s="28" t="str">
        <f t="shared" si="232"/>
        <v/>
      </c>
      <c r="N1074" s="93" t="str">
        <f t="shared" si="233"/>
        <v/>
      </c>
      <c r="O1074" s="94" t="str">
        <f t="shared" si="234"/>
        <v/>
      </c>
      <c r="P1074" s="70">
        <f t="shared" si="235"/>
        <v>0</v>
      </c>
      <c r="Q1074" s="28" t="str">
        <f t="shared" ca="1" si="236"/>
        <v/>
      </c>
      <c r="R1074" s="28" t="str">
        <f t="shared" si="237"/>
        <v/>
      </c>
      <c r="S1074" s="28" t="str">
        <f t="array" ref="S1074">IF(ISBLANK(A1074),"",INDEX(Info!$B$3:$H$6442,MATCH(J1074,IF(Info!$D$3:$D$6442=K1074,Info!$C$3:$C$6442),0),7))</f>
        <v/>
      </c>
    </row>
    <row r="1075" spans="1:19" x14ac:dyDescent="0.25">
      <c r="A1075" s="75"/>
      <c r="B1075" s="75"/>
      <c r="C1075" s="72"/>
      <c r="D1075" s="72"/>
      <c r="E1075" s="41" t="str">
        <f t="shared" si="224"/>
        <v/>
      </c>
      <c r="F1075" s="90" t="str">
        <f t="shared" ca="1" si="225"/>
        <v/>
      </c>
      <c r="G1075" s="91" t="str">
        <f t="shared" si="226"/>
        <v/>
      </c>
      <c r="H1075" s="41" t="str">
        <f t="shared" si="227"/>
        <v/>
      </c>
      <c r="I1075" s="92" t="str">
        <f t="shared" ca="1" si="228"/>
        <v/>
      </c>
      <c r="J1075" s="28" t="str">
        <f t="shared" si="229"/>
        <v/>
      </c>
      <c r="K1075" s="28" t="str">
        <f t="shared" si="230"/>
        <v/>
      </c>
      <c r="L1075" s="28" t="str">
        <f t="shared" ca="1" si="231"/>
        <v/>
      </c>
      <c r="M1075" s="28" t="str">
        <f t="shared" si="232"/>
        <v/>
      </c>
      <c r="N1075" s="93" t="str">
        <f t="shared" si="233"/>
        <v/>
      </c>
      <c r="O1075" s="94" t="str">
        <f t="shared" si="234"/>
        <v/>
      </c>
      <c r="P1075" s="70">
        <f t="shared" si="235"/>
        <v>0</v>
      </c>
      <c r="Q1075" s="28" t="str">
        <f t="shared" ca="1" si="236"/>
        <v/>
      </c>
      <c r="R1075" s="28" t="str">
        <f t="shared" si="237"/>
        <v/>
      </c>
      <c r="S1075" s="28" t="str">
        <f t="array" ref="S1075">IF(ISBLANK(A1075),"",INDEX(Info!$B$3:$H$6442,MATCH(J1075,IF(Info!$D$3:$D$6442=K1075,Info!$C$3:$C$6442),0),7))</f>
        <v/>
      </c>
    </row>
    <row r="1076" spans="1:19" x14ac:dyDescent="0.25">
      <c r="A1076" s="75"/>
      <c r="B1076" s="75"/>
      <c r="C1076" s="72"/>
      <c r="D1076" s="72"/>
      <c r="E1076" s="41" t="str">
        <f t="shared" si="224"/>
        <v/>
      </c>
      <c r="F1076" s="90" t="str">
        <f t="shared" ca="1" si="225"/>
        <v/>
      </c>
      <c r="G1076" s="91" t="str">
        <f t="shared" si="226"/>
        <v/>
      </c>
      <c r="H1076" s="41" t="str">
        <f t="shared" si="227"/>
        <v/>
      </c>
      <c r="I1076" s="92" t="str">
        <f t="shared" ca="1" si="228"/>
        <v/>
      </c>
      <c r="J1076" s="28" t="str">
        <f t="shared" si="229"/>
        <v/>
      </c>
      <c r="K1076" s="28" t="str">
        <f t="shared" si="230"/>
        <v/>
      </c>
      <c r="L1076" s="28" t="str">
        <f t="shared" ca="1" si="231"/>
        <v/>
      </c>
      <c r="M1076" s="28" t="str">
        <f t="shared" si="232"/>
        <v/>
      </c>
      <c r="N1076" s="93" t="str">
        <f t="shared" si="233"/>
        <v/>
      </c>
      <c r="O1076" s="94" t="str">
        <f t="shared" si="234"/>
        <v/>
      </c>
      <c r="P1076" s="70">
        <f t="shared" si="235"/>
        <v>0</v>
      </c>
      <c r="Q1076" s="28" t="str">
        <f t="shared" ca="1" si="236"/>
        <v/>
      </c>
      <c r="R1076" s="28" t="str">
        <f t="shared" si="237"/>
        <v/>
      </c>
      <c r="S1076" s="28" t="str">
        <f t="array" ref="S1076">IF(ISBLANK(A1076),"",INDEX(Info!$B$3:$H$6442,MATCH(J1076,IF(Info!$D$3:$D$6442=K1076,Info!$C$3:$C$6442),0),7))</f>
        <v/>
      </c>
    </row>
    <row r="1077" spans="1:19" x14ac:dyDescent="0.25">
      <c r="A1077" s="75"/>
      <c r="B1077" s="75"/>
      <c r="C1077" s="72"/>
      <c r="D1077" s="72"/>
      <c r="E1077" s="41" t="str">
        <f t="shared" si="224"/>
        <v/>
      </c>
      <c r="F1077" s="90" t="str">
        <f t="shared" ca="1" si="225"/>
        <v/>
      </c>
      <c r="G1077" s="91" t="str">
        <f t="shared" si="226"/>
        <v/>
      </c>
      <c r="H1077" s="41" t="str">
        <f t="shared" si="227"/>
        <v/>
      </c>
      <c r="I1077" s="92" t="str">
        <f t="shared" ca="1" si="228"/>
        <v/>
      </c>
      <c r="J1077" s="28" t="str">
        <f t="shared" si="229"/>
        <v/>
      </c>
      <c r="K1077" s="28" t="str">
        <f t="shared" si="230"/>
        <v/>
      </c>
      <c r="L1077" s="28" t="str">
        <f t="shared" ca="1" si="231"/>
        <v/>
      </c>
      <c r="M1077" s="28" t="str">
        <f t="shared" si="232"/>
        <v/>
      </c>
      <c r="N1077" s="93" t="str">
        <f t="shared" si="233"/>
        <v/>
      </c>
      <c r="O1077" s="94" t="str">
        <f t="shared" si="234"/>
        <v/>
      </c>
      <c r="P1077" s="70">
        <f t="shared" si="235"/>
        <v>0</v>
      </c>
      <c r="Q1077" s="28" t="str">
        <f t="shared" ca="1" si="236"/>
        <v/>
      </c>
      <c r="R1077" s="28" t="str">
        <f t="shared" si="237"/>
        <v/>
      </c>
      <c r="S1077" s="28" t="str">
        <f t="array" ref="S1077">IF(ISBLANK(A1077),"",INDEX(Info!$B$3:$H$6442,MATCH(J1077,IF(Info!$D$3:$D$6442=K1077,Info!$C$3:$C$6442),0),7))</f>
        <v/>
      </c>
    </row>
    <row r="1078" spans="1:19" x14ac:dyDescent="0.25">
      <c r="A1078" s="75"/>
      <c r="B1078" s="75"/>
      <c r="C1078" s="72"/>
      <c r="D1078" s="72"/>
      <c r="E1078" s="41" t="str">
        <f t="shared" si="224"/>
        <v/>
      </c>
      <c r="F1078" s="90" t="str">
        <f t="shared" ca="1" si="225"/>
        <v/>
      </c>
      <c r="G1078" s="91" t="str">
        <f t="shared" si="226"/>
        <v/>
      </c>
      <c r="H1078" s="41" t="str">
        <f t="shared" si="227"/>
        <v/>
      </c>
      <c r="I1078" s="92" t="str">
        <f t="shared" ca="1" si="228"/>
        <v/>
      </c>
      <c r="J1078" s="28" t="str">
        <f t="shared" si="229"/>
        <v/>
      </c>
      <c r="K1078" s="28" t="str">
        <f t="shared" si="230"/>
        <v/>
      </c>
      <c r="L1078" s="28" t="str">
        <f t="shared" ca="1" si="231"/>
        <v/>
      </c>
      <c r="M1078" s="28" t="str">
        <f t="shared" si="232"/>
        <v/>
      </c>
      <c r="N1078" s="93" t="str">
        <f t="shared" si="233"/>
        <v/>
      </c>
      <c r="O1078" s="94" t="str">
        <f t="shared" si="234"/>
        <v/>
      </c>
      <c r="P1078" s="70">
        <f t="shared" si="235"/>
        <v>0</v>
      </c>
      <c r="Q1078" s="28" t="str">
        <f t="shared" ca="1" si="236"/>
        <v/>
      </c>
      <c r="R1078" s="28" t="str">
        <f t="shared" si="237"/>
        <v/>
      </c>
      <c r="S1078" s="28" t="str">
        <f t="array" ref="S1078">IF(ISBLANK(A1078),"",INDEX(Info!$B$3:$H$6442,MATCH(J1078,IF(Info!$D$3:$D$6442=K1078,Info!$C$3:$C$6442),0),7))</f>
        <v/>
      </c>
    </row>
    <row r="1079" spans="1:19" x14ac:dyDescent="0.25">
      <c r="A1079" s="75"/>
      <c r="B1079" s="75"/>
      <c r="C1079" s="72"/>
      <c r="D1079" s="72"/>
      <c r="E1079" s="41" t="str">
        <f t="shared" si="224"/>
        <v/>
      </c>
      <c r="F1079" s="90" t="str">
        <f t="shared" ca="1" si="225"/>
        <v/>
      </c>
      <c r="G1079" s="91" t="str">
        <f t="shared" si="226"/>
        <v/>
      </c>
      <c r="H1079" s="41" t="str">
        <f t="shared" si="227"/>
        <v/>
      </c>
      <c r="I1079" s="92" t="str">
        <f t="shared" ca="1" si="228"/>
        <v/>
      </c>
      <c r="J1079" s="28" t="str">
        <f t="shared" si="229"/>
        <v/>
      </c>
      <c r="K1079" s="28" t="str">
        <f t="shared" si="230"/>
        <v/>
      </c>
      <c r="L1079" s="28" t="str">
        <f t="shared" ca="1" si="231"/>
        <v/>
      </c>
      <c r="M1079" s="28" t="str">
        <f t="shared" si="232"/>
        <v/>
      </c>
      <c r="N1079" s="93" t="str">
        <f t="shared" si="233"/>
        <v/>
      </c>
      <c r="O1079" s="94" t="str">
        <f t="shared" si="234"/>
        <v/>
      </c>
      <c r="P1079" s="70">
        <f t="shared" si="235"/>
        <v>0</v>
      </c>
      <c r="Q1079" s="28" t="str">
        <f t="shared" ca="1" si="236"/>
        <v/>
      </c>
      <c r="R1079" s="28" t="str">
        <f t="shared" si="237"/>
        <v/>
      </c>
      <c r="S1079" s="28" t="str">
        <f t="array" ref="S1079">IF(ISBLANK(A1079),"",INDEX(Info!$B$3:$H$6442,MATCH(J1079,IF(Info!$D$3:$D$6442=K1079,Info!$C$3:$C$6442),0),7))</f>
        <v/>
      </c>
    </row>
    <row r="1080" spans="1:19" x14ac:dyDescent="0.25">
      <c r="A1080" s="75"/>
      <c r="B1080" s="75"/>
      <c r="C1080" s="72"/>
      <c r="D1080" s="72"/>
      <c r="E1080" s="41" t="str">
        <f t="shared" si="224"/>
        <v/>
      </c>
      <c r="F1080" s="90" t="str">
        <f t="shared" ca="1" si="225"/>
        <v/>
      </c>
      <c r="G1080" s="91" t="str">
        <f t="shared" si="226"/>
        <v/>
      </c>
      <c r="H1080" s="41" t="str">
        <f t="shared" si="227"/>
        <v/>
      </c>
      <c r="I1080" s="92" t="str">
        <f t="shared" ca="1" si="228"/>
        <v/>
      </c>
      <c r="J1080" s="28" t="str">
        <f t="shared" si="229"/>
        <v/>
      </c>
      <c r="K1080" s="28" t="str">
        <f t="shared" si="230"/>
        <v/>
      </c>
      <c r="L1080" s="28" t="str">
        <f t="shared" ca="1" si="231"/>
        <v/>
      </c>
      <c r="M1080" s="28" t="str">
        <f t="shared" si="232"/>
        <v/>
      </c>
      <c r="N1080" s="93" t="str">
        <f t="shared" si="233"/>
        <v/>
      </c>
      <c r="O1080" s="94" t="str">
        <f t="shared" si="234"/>
        <v/>
      </c>
      <c r="P1080" s="70">
        <f t="shared" si="235"/>
        <v>0</v>
      </c>
      <c r="Q1080" s="28" t="str">
        <f t="shared" ca="1" si="236"/>
        <v/>
      </c>
      <c r="R1080" s="28" t="str">
        <f t="shared" si="237"/>
        <v/>
      </c>
      <c r="S1080" s="28" t="str">
        <f t="array" ref="S1080">IF(ISBLANK(A1080),"",INDEX(Info!$B$3:$H$6442,MATCH(J1080,IF(Info!$D$3:$D$6442=K1080,Info!$C$3:$C$6442),0),7))</f>
        <v/>
      </c>
    </row>
    <row r="1081" spans="1:19" x14ac:dyDescent="0.25">
      <c r="A1081" s="75"/>
      <c r="B1081" s="75"/>
      <c r="C1081" s="72"/>
      <c r="D1081" s="72"/>
      <c r="E1081" s="41" t="str">
        <f t="shared" si="224"/>
        <v/>
      </c>
      <c r="F1081" s="90" t="str">
        <f t="shared" ca="1" si="225"/>
        <v/>
      </c>
      <c r="G1081" s="91" t="str">
        <f t="shared" si="226"/>
        <v/>
      </c>
      <c r="H1081" s="41" t="str">
        <f t="shared" si="227"/>
        <v/>
      </c>
      <c r="I1081" s="92" t="str">
        <f t="shared" ca="1" si="228"/>
        <v/>
      </c>
      <c r="J1081" s="28" t="str">
        <f t="shared" si="229"/>
        <v/>
      </c>
      <c r="K1081" s="28" t="str">
        <f t="shared" si="230"/>
        <v/>
      </c>
      <c r="L1081" s="28" t="str">
        <f t="shared" ca="1" si="231"/>
        <v/>
      </c>
      <c r="M1081" s="28" t="str">
        <f t="shared" si="232"/>
        <v/>
      </c>
      <c r="N1081" s="93" t="str">
        <f t="shared" si="233"/>
        <v/>
      </c>
      <c r="O1081" s="94" t="str">
        <f t="shared" si="234"/>
        <v/>
      </c>
      <c r="P1081" s="70">
        <f t="shared" si="235"/>
        <v>0</v>
      </c>
      <c r="Q1081" s="28" t="str">
        <f t="shared" ca="1" si="236"/>
        <v/>
      </c>
      <c r="R1081" s="28" t="str">
        <f t="shared" si="237"/>
        <v/>
      </c>
      <c r="S1081" s="28" t="str">
        <f t="array" ref="S1081">IF(ISBLANK(A1081),"",INDEX(Info!$B$3:$H$6442,MATCH(J1081,IF(Info!$D$3:$D$6442=K1081,Info!$C$3:$C$6442),0),7))</f>
        <v/>
      </c>
    </row>
    <row r="1082" spans="1:19" x14ac:dyDescent="0.25">
      <c r="A1082" s="75"/>
      <c r="B1082" s="75"/>
      <c r="C1082" s="72"/>
      <c r="D1082" s="72"/>
      <c r="E1082" s="41" t="str">
        <f t="shared" si="224"/>
        <v/>
      </c>
      <c r="F1082" s="90" t="str">
        <f t="shared" ca="1" si="225"/>
        <v/>
      </c>
      <c r="G1082" s="91" t="str">
        <f t="shared" si="226"/>
        <v/>
      </c>
      <c r="H1082" s="41" t="str">
        <f t="shared" si="227"/>
        <v/>
      </c>
      <c r="I1082" s="92" t="str">
        <f t="shared" ca="1" si="228"/>
        <v/>
      </c>
      <c r="J1082" s="28" t="str">
        <f t="shared" si="229"/>
        <v/>
      </c>
      <c r="K1082" s="28" t="str">
        <f t="shared" si="230"/>
        <v/>
      </c>
      <c r="L1082" s="28" t="str">
        <f t="shared" ca="1" si="231"/>
        <v/>
      </c>
      <c r="M1082" s="28" t="str">
        <f t="shared" si="232"/>
        <v/>
      </c>
      <c r="N1082" s="93" t="str">
        <f t="shared" si="233"/>
        <v/>
      </c>
      <c r="O1082" s="94" t="str">
        <f t="shared" si="234"/>
        <v/>
      </c>
      <c r="P1082" s="70">
        <f t="shared" si="235"/>
        <v>0</v>
      </c>
      <c r="Q1082" s="28" t="str">
        <f t="shared" ca="1" si="236"/>
        <v/>
      </c>
      <c r="R1082" s="28" t="str">
        <f t="shared" si="237"/>
        <v/>
      </c>
      <c r="S1082" s="28" t="str">
        <f t="array" ref="S1082">IF(ISBLANK(A1082),"",INDEX(Info!$B$3:$H$6442,MATCH(J1082,IF(Info!$D$3:$D$6442=K1082,Info!$C$3:$C$6442),0),7))</f>
        <v/>
      </c>
    </row>
    <row r="1083" spans="1:19" x14ac:dyDescent="0.25">
      <c r="A1083" s="75"/>
      <c r="B1083" s="75"/>
      <c r="C1083" s="72"/>
      <c r="D1083" s="72"/>
      <c r="E1083" s="41" t="str">
        <f t="shared" si="224"/>
        <v/>
      </c>
      <c r="F1083" s="90" t="str">
        <f t="shared" ca="1" si="225"/>
        <v/>
      </c>
      <c r="G1083" s="91" t="str">
        <f t="shared" si="226"/>
        <v/>
      </c>
      <c r="H1083" s="41" t="str">
        <f t="shared" si="227"/>
        <v/>
      </c>
      <c r="I1083" s="92" t="str">
        <f t="shared" ca="1" si="228"/>
        <v/>
      </c>
      <c r="J1083" s="28" t="str">
        <f t="shared" si="229"/>
        <v/>
      </c>
      <c r="K1083" s="28" t="str">
        <f t="shared" si="230"/>
        <v/>
      </c>
      <c r="L1083" s="28" t="str">
        <f t="shared" ca="1" si="231"/>
        <v/>
      </c>
      <c r="M1083" s="28" t="str">
        <f t="shared" si="232"/>
        <v/>
      </c>
      <c r="N1083" s="93" t="str">
        <f t="shared" si="233"/>
        <v/>
      </c>
      <c r="O1083" s="94" t="str">
        <f t="shared" si="234"/>
        <v/>
      </c>
      <c r="P1083" s="70">
        <f t="shared" si="235"/>
        <v>0</v>
      </c>
      <c r="Q1083" s="28" t="str">
        <f t="shared" ca="1" si="236"/>
        <v/>
      </c>
      <c r="R1083" s="28" t="str">
        <f t="shared" si="237"/>
        <v/>
      </c>
      <c r="S1083" s="28" t="str">
        <f t="array" ref="S1083">IF(ISBLANK(A1083),"",INDEX(Info!$B$3:$H$6442,MATCH(J1083,IF(Info!$D$3:$D$6442=K1083,Info!$C$3:$C$6442),0),7))</f>
        <v/>
      </c>
    </row>
    <row r="1084" spans="1:19" x14ac:dyDescent="0.25">
      <c r="A1084" s="75"/>
      <c r="B1084" s="75"/>
      <c r="C1084" s="72"/>
      <c r="D1084" s="72"/>
      <c r="E1084" s="41" t="str">
        <f t="shared" si="224"/>
        <v/>
      </c>
      <c r="F1084" s="90" t="str">
        <f t="shared" ca="1" si="225"/>
        <v/>
      </c>
      <c r="G1084" s="91" t="str">
        <f t="shared" si="226"/>
        <v/>
      </c>
      <c r="H1084" s="41" t="str">
        <f t="shared" si="227"/>
        <v/>
      </c>
      <c r="I1084" s="92" t="str">
        <f t="shared" ca="1" si="228"/>
        <v/>
      </c>
      <c r="J1084" s="28" t="str">
        <f t="shared" si="229"/>
        <v/>
      </c>
      <c r="K1084" s="28" t="str">
        <f t="shared" si="230"/>
        <v/>
      </c>
      <c r="L1084" s="28" t="str">
        <f t="shared" ca="1" si="231"/>
        <v/>
      </c>
      <c r="M1084" s="28" t="str">
        <f t="shared" si="232"/>
        <v/>
      </c>
      <c r="N1084" s="93" t="str">
        <f t="shared" si="233"/>
        <v/>
      </c>
      <c r="O1084" s="94" t="str">
        <f t="shared" si="234"/>
        <v/>
      </c>
      <c r="P1084" s="70">
        <f t="shared" si="235"/>
        <v>0</v>
      </c>
      <c r="Q1084" s="28" t="str">
        <f t="shared" ca="1" si="236"/>
        <v/>
      </c>
      <c r="R1084" s="28" t="str">
        <f t="shared" si="237"/>
        <v/>
      </c>
      <c r="S1084" s="28" t="str">
        <f t="array" ref="S1084">IF(ISBLANK(A1084),"",INDEX(Info!$B$3:$H$6442,MATCH(J1084,IF(Info!$D$3:$D$6442=K1084,Info!$C$3:$C$6442),0),7))</f>
        <v/>
      </c>
    </row>
    <row r="1085" spans="1:19" x14ac:dyDescent="0.25">
      <c r="A1085" s="75"/>
      <c r="B1085" s="75"/>
      <c r="C1085" s="72"/>
      <c r="D1085" s="72"/>
      <c r="E1085" s="41" t="str">
        <f t="shared" si="224"/>
        <v/>
      </c>
      <c r="F1085" s="90" t="str">
        <f t="shared" ca="1" si="225"/>
        <v/>
      </c>
      <c r="G1085" s="91" t="str">
        <f t="shared" si="226"/>
        <v/>
      </c>
      <c r="H1085" s="41" t="str">
        <f t="shared" si="227"/>
        <v/>
      </c>
      <c r="I1085" s="92" t="str">
        <f t="shared" ca="1" si="228"/>
        <v/>
      </c>
      <c r="J1085" s="28" t="str">
        <f t="shared" si="229"/>
        <v/>
      </c>
      <c r="K1085" s="28" t="str">
        <f t="shared" si="230"/>
        <v/>
      </c>
      <c r="L1085" s="28" t="str">
        <f t="shared" ca="1" si="231"/>
        <v/>
      </c>
      <c r="M1085" s="28" t="str">
        <f t="shared" si="232"/>
        <v/>
      </c>
      <c r="N1085" s="93" t="str">
        <f t="shared" si="233"/>
        <v/>
      </c>
      <c r="O1085" s="94" t="str">
        <f t="shared" si="234"/>
        <v/>
      </c>
      <c r="P1085" s="70">
        <f t="shared" si="235"/>
        <v>0</v>
      </c>
      <c r="Q1085" s="28" t="str">
        <f t="shared" ca="1" si="236"/>
        <v/>
      </c>
      <c r="R1085" s="28" t="str">
        <f t="shared" si="237"/>
        <v/>
      </c>
      <c r="S1085" s="28" t="str">
        <f t="array" ref="S1085">IF(ISBLANK(A1085),"",INDEX(Info!$B$3:$H$6442,MATCH(J1085,IF(Info!$D$3:$D$6442=K1085,Info!$C$3:$C$6442),0),7))</f>
        <v/>
      </c>
    </row>
    <row r="1086" spans="1:19" x14ac:dyDescent="0.25">
      <c r="A1086" s="75"/>
      <c r="B1086" s="75"/>
      <c r="C1086" s="72"/>
      <c r="D1086" s="72"/>
      <c r="E1086" s="41" t="str">
        <f t="shared" si="224"/>
        <v/>
      </c>
      <c r="F1086" s="90" t="str">
        <f t="shared" ca="1" si="225"/>
        <v/>
      </c>
      <c r="G1086" s="91" t="str">
        <f t="shared" si="226"/>
        <v/>
      </c>
      <c r="H1086" s="41" t="str">
        <f t="shared" si="227"/>
        <v/>
      </c>
      <c r="I1086" s="92" t="str">
        <f t="shared" ca="1" si="228"/>
        <v/>
      </c>
      <c r="J1086" s="28" t="str">
        <f t="shared" si="229"/>
        <v/>
      </c>
      <c r="K1086" s="28" t="str">
        <f t="shared" si="230"/>
        <v/>
      </c>
      <c r="L1086" s="28" t="str">
        <f t="shared" ca="1" si="231"/>
        <v/>
      </c>
      <c r="M1086" s="28" t="str">
        <f t="shared" si="232"/>
        <v/>
      </c>
      <c r="N1086" s="93" t="str">
        <f t="shared" si="233"/>
        <v/>
      </c>
      <c r="O1086" s="94" t="str">
        <f t="shared" si="234"/>
        <v/>
      </c>
      <c r="P1086" s="70">
        <f t="shared" si="235"/>
        <v>0</v>
      </c>
      <c r="Q1086" s="28" t="str">
        <f t="shared" ca="1" si="236"/>
        <v/>
      </c>
      <c r="R1086" s="28" t="str">
        <f t="shared" si="237"/>
        <v/>
      </c>
      <c r="S1086" s="28" t="str">
        <f t="array" ref="S1086">IF(ISBLANK(A1086),"",INDEX(Info!$B$3:$H$6442,MATCH(J1086,IF(Info!$D$3:$D$6442=K1086,Info!$C$3:$C$6442),0),7))</f>
        <v/>
      </c>
    </row>
    <row r="1087" spans="1:19" x14ac:dyDescent="0.25">
      <c r="A1087" s="75"/>
      <c r="B1087" s="75"/>
      <c r="C1087" s="72"/>
      <c r="D1087" s="72"/>
      <c r="E1087" s="41" t="str">
        <f t="shared" si="224"/>
        <v/>
      </c>
      <c r="F1087" s="90" t="str">
        <f t="shared" ca="1" si="225"/>
        <v/>
      </c>
      <c r="G1087" s="91" t="str">
        <f t="shared" si="226"/>
        <v/>
      </c>
      <c r="H1087" s="41" t="str">
        <f t="shared" si="227"/>
        <v/>
      </c>
      <c r="I1087" s="92" t="str">
        <f t="shared" ca="1" si="228"/>
        <v/>
      </c>
      <c r="J1087" s="28" t="str">
        <f t="shared" si="229"/>
        <v/>
      </c>
      <c r="K1087" s="28" t="str">
        <f t="shared" si="230"/>
        <v/>
      </c>
      <c r="L1087" s="28" t="str">
        <f t="shared" ca="1" si="231"/>
        <v/>
      </c>
      <c r="M1087" s="28" t="str">
        <f t="shared" si="232"/>
        <v/>
      </c>
      <c r="N1087" s="93" t="str">
        <f t="shared" si="233"/>
        <v/>
      </c>
      <c r="O1087" s="94" t="str">
        <f t="shared" si="234"/>
        <v/>
      </c>
      <c r="P1087" s="70">
        <f t="shared" si="235"/>
        <v>0</v>
      </c>
      <c r="Q1087" s="28" t="str">
        <f t="shared" ca="1" si="236"/>
        <v/>
      </c>
      <c r="R1087" s="28" t="str">
        <f t="shared" si="237"/>
        <v/>
      </c>
      <c r="S1087" s="28" t="str">
        <f t="array" ref="S1087">IF(ISBLANK(A1087),"",INDEX(Info!$B$3:$H$6442,MATCH(J1087,IF(Info!$D$3:$D$6442=K1087,Info!$C$3:$C$6442),0),7))</f>
        <v/>
      </c>
    </row>
    <row r="1088" spans="1:19" x14ac:dyDescent="0.25">
      <c r="A1088" s="75"/>
      <c r="B1088" s="75"/>
      <c r="C1088" s="72"/>
      <c r="D1088" s="72"/>
      <c r="E1088" s="41" t="str">
        <f t="shared" si="224"/>
        <v/>
      </c>
      <c r="F1088" s="90" t="str">
        <f t="shared" ca="1" si="225"/>
        <v/>
      </c>
      <c r="G1088" s="91" t="str">
        <f t="shared" si="226"/>
        <v/>
      </c>
      <c r="H1088" s="41" t="str">
        <f t="shared" si="227"/>
        <v/>
      </c>
      <c r="I1088" s="92" t="str">
        <f t="shared" ca="1" si="228"/>
        <v/>
      </c>
      <c r="J1088" s="28" t="str">
        <f t="shared" si="229"/>
        <v/>
      </c>
      <c r="K1088" s="28" t="str">
        <f t="shared" si="230"/>
        <v/>
      </c>
      <c r="L1088" s="28" t="str">
        <f t="shared" ca="1" si="231"/>
        <v/>
      </c>
      <c r="M1088" s="28" t="str">
        <f t="shared" si="232"/>
        <v/>
      </c>
      <c r="N1088" s="93" t="str">
        <f t="shared" si="233"/>
        <v/>
      </c>
      <c r="O1088" s="94" t="str">
        <f t="shared" si="234"/>
        <v/>
      </c>
      <c r="P1088" s="70">
        <f t="shared" si="235"/>
        <v>0</v>
      </c>
      <c r="Q1088" s="28" t="str">
        <f t="shared" ca="1" si="236"/>
        <v/>
      </c>
      <c r="R1088" s="28" t="str">
        <f t="shared" si="237"/>
        <v/>
      </c>
      <c r="S1088" s="28" t="str">
        <f t="array" ref="S1088">IF(ISBLANK(A1088),"",INDEX(Info!$B$3:$H$6442,MATCH(J1088,IF(Info!$D$3:$D$6442=K1088,Info!$C$3:$C$6442),0),7))</f>
        <v/>
      </c>
    </row>
    <row r="1089" spans="1:19" x14ac:dyDescent="0.25">
      <c r="A1089" s="75"/>
      <c r="B1089" s="75"/>
      <c r="C1089" s="72"/>
      <c r="D1089" s="72"/>
      <c r="E1089" s="41" t="str">
        <f t="shared" si="224"/>
        <v/>
      </c>
      <c r="F1089" s="90" t="str">
        <f t="shared" ca="1" si="225"/>
        <v/>
      </c>
      <c r="G1089" s="91" t="str">
        <f t="shared" si="226"/>
        <v/>
      </c>
      <c r="H1089" s="41" t="str">
        <f t="shared" si="227"/>
        <v/>
      </c>
      <c r="I1089" s="92" t="str">
        <f t="shared" ca="1" si="228"/>
        <v/>
      </c>
      <c r="J1089" s="28" t="str">
        <f t="shared" si="229"/>
        <v/>
      </c>
      <c r="K1089" s="28" t="str">
        <f t="shared" si="230"/>
        <v/>
      </c>
      <c r="L1089" s="28" t="str">
        <f t="shared" ca="1" si="231"/>
        <v/>
      </c>
      <c r="M1089" s="28" t="str">
        <f t="shared" si="232"/>
        <v/>
      </c>
      <c r="N1089" s="93" t="str">
        <f t="shared" si="233"/>
        <v/>
      </c>
      <c r="O1089" s="94" t="str">
        <f t="shared" si="234"/>
        <v/>
      </c>
      <c r="P1089" s="70">
        <f t="shared" si="235"/>
        <v>0</v>
      </c>
      <c r="Q1089" s="28" t="str">
        <f t="shared" ca="1" si="236"/>
        <v/>
      </c>
      <c r="R1089" s="28" t="str">
        <f t="shared" si="237"/>
        <v/>
      </c>
      <c r="S1089" s="28" t="str">
        <f t="array" ref="S1089">IF(ISBLANK(A1089),"",INDEX(Info!$B$3:$H$6442,MATCH(J1089,IF(Info!$D$3:$D$6442=K1089,Info!$C$3:$C$6442),0),7))</f>
        <v/>
      </c>
    </row>
    <row r="1090" spans="1:19" x14ac:dyDescent="0.25">
      <c r="A1090" s="75"/>
      <c r="B1090" s="75"/>
      <c r="C1090" s="72"/>
      <c r="D1090" s="72"/>
      <c r="E1090" s="41" t="str">
        <f t="shared" si="224"/>
        <v/>
      </c>
      <c r="F1090" s="90" t="str">
        <f t="shared" ca="1" si="225"/>
        <v/>
      </c>
      <c r="G1090" s="91" t="str">
        <f t="shared" si="226"/>
        <v/>
      </c>
      <c r="H1090" s="41" t="str">
        <f t="shared" si="227"/>
        <v/>
      </c>
      <c r="I1090" s="92" t="str">
        <f t="shared" ca="1" si="228"/>
        <v/>
      </c>
      <c r="J1090" s="28" t="str">
        <f t="shared" si="229"/>
        <v/>
      </c>
      <c r="K1090" s="28" t="str">
        <f t="shared" si="230"/>
        <v/>
      </c>
      <c r="L1090" s="28" t="str">
        <f t="shared" ca="1" si="231"/>
        <v/>
      </c>
      <c r="M1090" s="28" t="str">
        <f t="shared" si="232"/>
        <v/>
      </c>
      <c r="N1090" s="93" t="str">
        <f t="shared" si="233"/>
        <v/>
      </c>
      <c r="O1090" s="94" t="str">
        <f t="shared" si="234"/>
        <v/>
      </c>
      <c r="P1090" s="70">
        <f t="shared" si="235"/>
        <v>0</v>
      </c>
      <c r="Q1090" s="28" t="str">
        <f t="shared" ca="1" si="236"/>
        <v/>
      </c>
      <c r="R1090" s="28" t="str">
        <f t="shared" si="237"/>
        <v/>
      </c>
      <c r="S1090" s="28" t="str">
        <f t="array" ref="S1090">IF(ISBLANK(A1090),"",INDEX(Info!$B$3:$H$6442,MATCH(J1090,IF(Info!$D$3:$D$6442=K1090,Info!$C$3:$C$6442),0),7))</f>
        <v/>
      </c>
    </row>
    <row r="1091" spans="1:19" x14ac:dyDescent="0.25">
      <c r="A1091" s="75"/>
      <c r="B1091" s="75"/>
      <c r="C1091" s="72"/>
      <c r="D1091" s="72"/>
      <c r="E1091" s="41" t="str">
        <f t="shared" si="224"/>
        <v/>
      </c>
      <c r="F1091" s="90" t="str">
        <f t="shared" ca="1" si="225"/>
        <v/>
      </c>
      <c r="G1091" s="91" t="str">
        <f t="shared" si="226"/>
        <v/>
      </c>
      <c r="H1091" s="41" t="str">
        <f t="shared" si="227"/>
        <v/>
      </c>
      <c r="I1091" s="92" t="str">
        <f t="shared" ca="1" si="228"/>
        <v/>
      </c>
      <c r="J1091" s="28" t="str">
        <f t="shared" si="229"/>
        <v/>
      </c>
      <c r="K1091" s="28" t="str">
        <f t="shared" si="230"/>
        <v/>
      </c>
      <c r="L1091" s="28" t="str">
        <f t="shared" ca="1" si="231"/>
        <v/>
      </c>
      <c r="M1091" s="28" t="str">
        <f t="shared" si="232"/>
        <v/>
      </c>
      <c r="N1091" s="93" t="str">
        <f t="shared" si="233"/>
        <v/>
      </c>
      <c r="O1091" s="94" t="str">
        <f t="shared" si="234"/>
        <v/>
      </c>
      <c r="P1091" s="70">
        <f t="shared" si="235"/>
        <v>0</v>
      </c>
      <c r="Q1091" s="28" t="str">
        <f t="shared" ca="1" si="236"/>
        <v/>
      </c>
      <c r="R1091" s="28" t="str">
        <f t="shared" si="237"/>
        <v/>
      </c>
      <c r="S1091" s="28" t="str">
        <f t="array" ref="S1091">IF(ISBLANK(A1091),"",INDEX(Info!$B$3:$H$6442,MATCH(J1091,IF(Info!$D$3:$D$6442=K1091,Info!$C$3:$C$6442),0),7))</f>
        <v/>
      </c>
    </row>
    <row r="1092" spans="1:19" x14ac:dyDescent="0.25">
      <c r="A1092" s="75"/>
      <c r="B1092" s="75"/>
      <c r="C1092" s="72"/>
      <c r="D1092" s="72"/>
      <c r="E1092" s="41" t="str">
        <f t="shared" ref="E1092:E1155" si="238">IF(OR(ISNA(INDEX($S:$S,ROW())),ISBLANK(INDEX($A:$A,ROW()))),"",RIGHT(INDEX($S:$S,ROW()),LEN(INDEX($S:$S,ROW()))-FIND("$",INDEX($S:$S,ROW()))))</f>
        <v/>
      </c>
      <c r="F1092" s="90" t="str">
        <f t="shared" ref="F1092:F1155" ca="1" si="23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092" s="91" t="str">
        <f t="shared" ref="G1092:G1155" si="24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092" s="41" t="str">
        <f t="shared" ref="H1092:H1155" si="241">IF(ISBLANK(INDEX($A:$A,ROW())),"",IF(AND(ISNUMBER(INDEX($F:$F,ROW())),ISNUMBER(INDEX($G:$G,ROW()))),SUMPRODUCT(INDEX($F:$F,ROW()),INDEX($G:$G,ROW())),"Onbekend"))</f>
        <v/>
      </c>
      <c r="I1092" s="92" t="str">
        <f t="shared" ref="I1092:I1155" ca="1" si="24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092" s="28" t="str">
        <f t="shared" ref="J1092:J1155" si="243">IF(ISBLANK(INDEX($A:$A,ROW())),"",IF(AND(COUNT(LOOKUP("E",INDEX($A:$A,ROW())))=0,LEN(INDEX($A:$A,ROW()))&lt;7),TEXT(INDEX($A:$A,ROW()),"000000"),INDEX($A:$A,ROW())))</f>
        <v/>
      </c>
      <c r="K1092" s="28" t="str">
        <f t="shared" ref="K1092:K1155" si="244">IF(ISBLANK(INDEX($B:$B,ROW())),"",TEXT(INDEX($B:$B,ROW()),"000000000"))</f>
        <v/>
      </c>
      <c r="L1092" s="28" t="str">
        <f t="shared" ref="L1092:L1155" ca="1" si="245">IF(ISBLANK(INDEX($A:$A,ROW())),"",SUMPRODUCT(--ISERROR(INDIRECT("A"&amp;INDEX(ROW(),1)&amp;":H"&amp;INDEX(ROW(),1))))&gt;0)</f>
        <v/>
      </c>
      <c r="M1092" s="28" t="str">
        <f t="shared" ref="M1092:M1155" si="246">IF(ISBLANK(INDEX($A:$A,ROW())),"",SUMPRODUCT(--($J$3:$J$6442&amp;$K$3:$K$6442=INDEX($J:$J,ROW())&amp;INDEX($K:$K,ROW())))&gt;1)</f>
        <v/>
      </c>
      <c r="N1092" s="93" t="str">
        <f t="shared" ref="N1092:N1155" si="247">IF(INDEX($S:$S,ROW())="","",IFERROR((LEFT(INDEX($S:$S,ROW()),FIND("#",INDEX($S:$S,ROW()))-1)/100),(LEFT(INDEX($S:$S,ROW()),FIND("#",INDEX($S:$S,ROW()))-1))))</f>
        <v/>
      </c>
      <c r="O1092" s="94" t="str">
        <f t="shared" ref="O1092:O1155" si="24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092" s="70">
        <f t="shared" ref="P1092:P1155" si="249">IF(INDEX($S:$S,ROW())="",0,MID(INDEX($S:$S,ROW()),FIND("@",INDEX($S:$S,ROW()))+1,FIND("$",RIGHT(INDEX($S:$S,ROW()), LEN(INDEX($S:$S,ROW()))-FIND("@",INDEX($S:$S,ROW()),1)),1)-1))*1</f>
        <v>0</v>
      </c>
      <c r="Q1092" s="28" t="str">
        <f t="shared" ref="Q1092:Q1155" ca="1" si="250">IF(OR(ISBLANK(INDEX($A:$A,ROW())),INDEX($L:$L,ROW())=TRUE),"",INDEX($D:$D,ROW()))</f>
        <v/>
      </c>
      <c r="R1092" s="28" t="str">
        <f t="shared" ref="R1092:R1155" si="25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092" s="28" t="str">
        <f t="array" ref="S1092">IF(ISBLANK(A1092),"",INDEX(Info!$B$3:$H$6442,MATCH(J1092,IF(Info!$D$3:$D$6442=K1092,Info!$C$3:$C$6442),0),7))</f>
        <v/>
      </c>
    </row>
    <row r="1093" spans="1:19" x14ac:dyDescent="0.25">
      <c r="A1093" s="75"/>
      <c r="B1093" s="75"/>
      <c r="C1093" s="72"/>
      <c r="D1093" s="72"/>
      <c r="E1093" s="41" t="str">
        <f t="shared" si="238"/>
        <v/>
      </c>
      <c r="F1093" s="90" t="str">
        <f t="shared" ca="1" si="239"/>
        <v/>
      </c>
      <c r="G1093" s="91" t="str">
        <f t="shared" si="240"/>
        <v/>
      </c>
      <c r="H1093" s="41" t="str">
        <f t="shared" si="241"/>
        <v/>
      </c>
      <c r="I1093" s="92" t="str">
        <f t="shared" ca="1" si="242"/>
        <v/>
      </c>
      <c r="J1093" s="28" t="str">
        <f t="shared" si="243"/>
        <v/>
      </c>
      <c r="K1093" s="28" t="str">
        <f t="shared" si="244"/>
        <v/>
      </c>
      <c r="L1093" s="28" t="str">
        <f t="shared" ca="1" si="245"/>
        <v/>
      </c>
      <c r="M1093" s="28" t="str">
        <f t="shared" si="246"/>
        <v/>
      </c>
      <c r="N1093" s="93" t="str">
        <f t="shared" si="247"/>
        <v/>
      </c>
      <c r="O1093" s="94" t="str">
        <f t="shared" si="248"/>
        <v/>
      </c>
      <c r="P1093" s="70">
        <f t="shared" si="249"/>
        <v>0</v>
      </c>
      <c r="Q1093" s="28" t="str">
        <f t="shared" ca="1" si="250"/>
        <v/>
      </c>
      <c r="R1093" s="28" t="str">
        <f t="shared" si="251"/>
        <v/>
      </c>
      <c r="S1093" s="28" t="str">
        <f t="array" ref="S1093">IF(ISBLANK(A1093),"",INDEX(Info!$B$3:$H$6442,MATCH(J1093,IF(Info!$D$3:$D$6442=K1093,Info!$C$3:$C$6442),0),7))</f>
        <v/>
      </c>
    </row>
    <row r="1094" spans="1:19" x14ac:dyDescent="0.25">
      <c r="A1094" s="75"/>
      <c r="B1094" s="75"/>
      <c r="C1094" s="72"/>
      <c r="D1094" s="72"/>
      <c r="E1094" s="41" t="str">
        <f t="shared" si="238"/>
        <v/>
      </c>
      <c r="F1094" s="90" t="str">
        <f t="shared" ca="1" si="239"/>
        <v/>
      </c>
      <c r="G1094" s="91" t="str">
        <f t="shared" si="240"/>
        <v/>
      </c>
      <c r="H1094" s="41" t="str">
        <f t="shared" si="241"/>
        <v/>
      </c>
      <c r="I1094" s="92" t="str">
        <f t="shared" ca="1" si="242"/>
        <v/>
      </c>
      <c r="J1094" s="28" t="str">
        <f t="shared" si="243"/>
        <v/>
      </c>
      <c r="K1094" s="28" t="str">
        <f t="shared" si="244"/>
        <v/>
      </c>
      <c r="L1094" s="28" t="str">
        <f t="shared" ca="1" si="245"/>
        <v/>
      </c>
      <c r="M1094" s="28" t="str">
        <f t="shared" si="246"/>
        <v/>
      </c>
      <c r="N1094" s="93" t="str">
        <f t="shared" si="247"/>
        <v/>
      </c>
      <c r="O1094" s="94" t="str">
        <f t="shared" si="248"/>
        <v/>
      </c>
      <c r="P1094" s="70">
        <f t="shared" si="249"/>
        <v>0</v>
      </c>
      <c r="Q1094" s="28" t="str">
        <f t="shared" ca="1" si="250"/>
        <v/>
      </c>
      <c r="R1094" s="28" t="str">
        <f t="shared" si="251"/>
        <v/>
      </c>
      <c r="S1094" s="28" t="str">
        <f t="array" ref="S1094">IF(ISBLANK(A1094),"",INDEX(Info!$B$3:$H$6442,MATCH(J1094,IF(Info!$D$3:$D$6442=K1094,Info!$C$3:$C$6442),0),7))</f>
        <v/>
      </c>
    </row>
    <row r="1095" spans="1:19" x14ac:dyDescent="0.25">
      <c r="A1095" s="75"/>
      <c r="B1095" s="75"/>
      <c r="C1095" s="72"/>
      <c r="D1095" s="72"/>
      <c r="E1095" s="41" t="str">
        <f t="shared" si="238"/>
        <v/>
      </c>
      <c r="F1095" s="90" t="str">
        <f t="shared" ca="1" si="239"/>
        <v/>
      </c>
      <c r="G1095" s="91" t="str">
        <f t="shared" si="240"/>
        <v/>
      </c>
      <c r="H1095" s="41" t="str">
        <f t="shared" si="241"/>
        <v/>
      </c>
      <c r="I1095" s="92" t="str">
        <f t="shared" ca="1" si="242"/>
        <v/>
      </c>
      <c r="J1095" s="28" t="str">
        <f t="shared" si="243"/>
        <v/>
      </c>
      <c r="K1095" s="28" t="str">
        <f t="shared" si="244"/>
        <v/>
      </c>
      <c r="L1095" s="28" t="str">
        <f t="shared" ca="1" si="245"/>
        <v/>
      </c>
      <c r="M1095" s="28" t="str">
        <f t="shared" si="246"/>
        <v/>
      </c>
      <c r="N1095" s="93" t="str">
        <f t="shared" si="247"/>
        <v/>
      </c>
      <c r="O1095" s="94" t="str">
        <f t="shared" si="248"/>
        <v/>
      </c>
      <c r="P1095" s="70">
        <f t="shared" si="249"/>
        <v>0</v>
      </c>
      <c r="Q1095" s="28" t="str">
        <f t="shared" ca="1" si="250"/>
        <v/>
      </c>
      <c r="R1095" s="28" t="str">
        <f t="shared" si="251"/>
        <v/>
      </c>
      <c r="S1095" s="28" t="str">
        <f t="array" ref="S1095">IF(ISBLANK(A1095),"",INDEX(Info!$B$3:$H$6442,MATCH(J1095,IF(Info!$D$3:$D$6442=K1095,Info!$C$3:$C$6442),0),7))</f>
        <v/>
      </c>
    </row>
    <row r="1096" spans="1:19" x14ac:dyDescent="0.25">
      <c r="A1096" s="75"/>
      <c r="B1096" s="75"/>
      <c r="C1096" s="72"/>
      <c r="D1096" s="72"/>
      <c r="E1096" s="41" t="str">
        <f t="shared" si="238"/>
        <v/>
      </c>
      <c r="F1096" s="90" t="str">
        <f t="shared" ca="1" si="239"/>
        <v/>
      </c>
      <c r="G1096" s="91" t="str">
        <f t="shared" si="240"/>
        <v/>
      </c>
      <c r="H1096" s="41" t="str">
        <f t="shared" si="241"/>
        <v/>
      </c>
      <c r="I1096" s="92" t="str">
        <f t="shared" ca="1" si="242"/>
        <v/>
      </c>
      <c r="J1096" s="28" t="str">
        <f t="shared" si="243"/>
        <v/>
      </c>
      <c r="K1096" s="28" t="str">
        <f t="shared" si="244"/>
        <v/>
      </c>
      <c r="L1096" s="28" t="str">
        <f t="shared" ca="1" si="245"/>
        <v/>
      </c>
      <c r="M1096" s="28" t="str">
        <f t="shared" si="246"/>
        <v/>
      </c>
      <c r="N1096" s="93" t="str">
        <f t="shared" si="247"/>
        <v/>
      </c>
      <c r="O1096" s="94" t="str">
        <f t="shared" si="248"/>
        <v/>
      </c>
      <c r="P1096" s="70">
        <f t="shared" si="249"/>
        <v>0</v>
      </c>
      <c r="Q1096" s="28" t="str">
        <f t="shared" ca="1" si="250"/>
        <v/>
      </c>
      <c r="R1096" s="28" t="str">
        <f t="shared" si="251"/>
        <v/>
      </c>
      <c r="S1096" s="28" t="str">
        <f t="array" ref="S1096">IF(ISBLANK(A1096),"",INDEX(Info!$B$3:$H$6442,MATCH(J1096,IF(Info!$D$3:$D$6442=K1096,Info!$C$3:$C$6442),0),7))</f>
        <v/>
      </c>
    </row>
    <row r="1097" spans="1:19" x14ac:dyDescent="0.25">
      <c r="A1097" s="75"/>
      <c r="B1097" s="75"/>
      <c r="C1097" s="72"/>
      <c r="D1097" s="72"/>
      <c r="E1097" s="41" t="str">
        <f t="shared" si="238"/>
        <v/>
      </c>
      <c r="F1097" s="90" t="str">
        <f t="shared" ca="1" si="239"/>
        <v/>
      </c>
      <c r="G1097" s="91" t="str">
        <f t="shared" si="240"/>
        <v/>
      </c>
      <c r="H1097" s="41" t="str">
        <f t="shared" si="241"/>
        <v/>
      </c>
      <c r="I1097" s="92" t="str">
        <f t="shared" ca="1" si="242"/>
        <v/>
      </c>
      <c r="J1097" s="28" t="str">
        <f t="shared" si="243"/>
        <v/>
      </c>
      <c r="K1097" s="28" t="str">
        <f t="shared" si="244"/>
        <v/>
      </c>
      <c r="L1097" s="28" t="str">
        <f t="shared" ca="1" si="245"/>
        <v/>
      </c>
      <c r="M1097" s="28" t="str">
        <f t="shared" si="246"/>
        <v/>
      </c>
      <c r="N1097" s="93" t="str">
        <f t="shared" si="247"/>
        <v/>
      </c>
      <c r="O1097" s="94" t="str">
        <f t="shared" si="248"/>
        <v/>
      </c>
      <c r="P1097" s="70">
        <f t="shared" si="249"/>
        <v>0</v>
      </c>
      <c r="Q1097" s="28" t="str">
        <f t="shared" ca="1" si="250"/>
        <v/>
      </c>
      <c r="R1097" s="28" t="str">
        <f t="shared" si="251"/>
        <v/>
      </c>
      <c r="S1097" s="28" t="str">
        <f t="array" ref="S1097">IF(ISBLANK(A1097),"",INDEX(Info!$B$3:$H$6442,MATCH(J1097,IF(Info!$D$3:$D$6442=K1097,Info!$C$3:$C$6442),0),7))</f>
        <v/>
      </c>
    </row>
    <row r="1098" spans="1:19" x14ac:dyDescent="0.25">
      <c r="A1098" s="75"/>
      <c r="B1098" s="75"/>
      <c r="C1098" s="72"/>
      <c r="D1098" s="72"/>
      <c r="E1098" s="41" t="str">
        <f t="shared" si="238"/>
        <v/>
      </c>
      <c r="F1098" s="90" t="str">
        <f t="shared" ca="1" si="239"/>
        <v/>
      </c>
      <c r="G1098" s="91" t="str">
        <f t="shared" si="240"/>
        <v/>
      </c>
      <c r="H1098" s="41" t="str">
        <f t="shared" si="241"/>
        <v/>
      </c>
      <c r="I1098" s="92" t="str">
        <f t="shared" ca="1" si="242"/>
        <v/>
      </c>
      <c r="J1098" s="28" t="str">
        <f t="shared" si="243"/>
        <v/>
      </c>
      <c r="K1098" s="28" t="str">
        <f t="shared" si="244"/>
        <v/>
      </c>
      <c r="L1098" s="28" t="str">
        <f t="shared" ca="1" si="245"/>
        <v/>
      </c>
      <c r="M1098" s="28" t="str">
        <f t="shared" si="246"/>
        <v/>
      </c>
      <c r="N1098" s="93" t="str">
        <f t="shared" si="247"/>
        <v/>
      </c>
      <c r="O1098" s="94" t="str">
        <f t="shared" si="248"/>
        <v/>
      </c>
      <c r="P1098" s="70">
        <f t="shared" si="249"/>
        <v>0</v>
      </c>
      <c r="Q1098" s="28" t="str">
        <f t="shared" ca="1" si="250"/>
        <v/>
      </c>
      <c r="R1098" s="28" t="str">
        <f t="shared" si="251"/>
        <v/>
      </c>
      <c r="S1098" s="28" t="str">
        <f t="array" ref="S1098">IF(ISBLANK(A1098),"",INDEX(Info!$B$3:$H$6442,MATCH(J1098,IF(Info!$D$3:$D$6442=K1098,Info!$C$3:$C$6442),0),7))</f>
        <v/>
      </c>
    </row>
    <row r="1099" spans="1:19" x14ac:dyDescent="0.25">
      <c r="A1099" s="75"/>
      <c r="B1099" s="75"/>
      <c r="C1099" s="72"/>
      <c r="D1099" s="72"/>
      <c r="E1099" s="41" t="str">
        <f t="shared" si="238"/>
        <v/>
      </c>
      <c r="F1099" s="90" t="str">
        <f t="shared" ca="1" si="239"/>
        <v/>
      </c>
      <c r="G1099" s="91" t="str">
        <f t="shared" si="240"/>
        <v/>
      </c>
      <c r="H1099" s="41" t="str">
        <f t="shared" si="241"/>
        <v/>
      </c>
      <c r="I1099" s="92" t="str">
        <f t="shared" ca="1" si="242"/>
        <v/>
      </c>
      <c r="J1099" s="28" t="str">
        <f t="shared" si="243"/>
        <v/>
      </c>
      <c r="K1099" s="28" t="str">
        <f t="shared" si="244"/>
        <v/>
      </c>
      <c r="L1099" s="28" t="str">
        <f t="shared" ca="1" si="245"/>
        <v/>
      </c>
      <c r="M1099" s="28" t="str">
        <f t="shared" si="246"/>
        <v/>
      </c>
      <c r="N1099" s="93" t="str">
        <f t="shared" si="247"/>
        <v/>
      </c>
      <c r="O1099" s="94" t="str">
        <f t="shared" si="248"/>
        <v/>
      </c>
      <c r="P1099" s="70">
        <f t="shared" si="249"/>
        <v>0</v>
      </c>
      <c r="Q1099" s="28" t="str">
        <f t="shared" ca="1" si="250"/>
        <v/>
      </c>
      <c r="R1099" s="28" t="str">
        <f t="shared" si="251"/>
        <v/>
      </c>
      <c r="S1099" s="28" t="str">
        <f t="array" ref="S1099">IF(ISBLANK(A1099),"",INDEX(Info!$B$3:$H$6442,MATCH(J1099,IF(Info!$D$3:$D$6442=K1099,Info!$C$3:$C$6442),0),7))</f>
        <v/>
      </c>
    </row>
    <row r="1100" spans="1:19" x14ac:dyDescent="0.25">
      <c r="A1100" s="75"/>
      <c r="B1100" s="75"/>
      <c r="C1100" s="72"/>
      <c r="D1100" s="72"/>
      <c r="E1100" s="41" t="str">
        <f t="shared" si="238"/>
        <v/>
      </c>
      <c r="F1100" s="90" t="str">
        <f t="shared" ca="1" si="239"/>
        <v/>
      </c>
      <c r="G1100" s="91" t="str">
        <f t="shared" si="240"/>
        <v/>
      </c>
      <c r="H1100" s="41" t="str">
        <f t="shared" si="241"/>
        <v/>
      </c>
      <c r="I1100" s="92" t="str">
        <f t="shared" ca="1" si="242"/>
        <v/>
      </c>
      <c r="J1100" s="28" t="str">
        <f t="shared" si="243"/>
        <v/>
      </c>
      <c r="K1100" s="28" t="str">
        <f t="shared" si="244"/>
        <v/>
      </c>
      <c r="L1100" s="28" t="str">
        <f t="shared" ca="1" si="245"/>
        <v/>
      </c>
      <c r="M1100" s="28" t="str">
        <f t="shared" si="246"/>
        <v/>
      </c>
      <c r="N1100" s="93" t="str">
        <f t="shared" si="247"/>
        <v/>
      </c>
      <c r="O1100" s="94" t="str">
        <f t="shared" si="248"/>
        <v/>
      </c>
      <c r="P1100" s="70">
        <f t="shared" si="249"/>
        <v>0</v>
      </c>
      <c r="Q1100" s="28" t="str">
        <f t="shared" ca="1" si="250"/>
        <v/>
      </c>
      <c r="R1100" s="28" t="str">
        <f t="shared" si="251"/>
        <v/>
      </c>
      <c r="S1100" s="28" t="str">
        <f t="array" ref="S1100">IF(ISBLANK(A1100),"",INDEX(Info!$B$3:$H$6442,MATCH(J1100,IF(Info!$D$3:$D$6442=K1100,Info!$C$3:$C$6442),0),7))</f>
        <v/>
      </c>
    </row>
    <row r="1101" spans="1:19" x14ac:dyDescent="0.25">
      <c r="A1101" s="75"/>
      <c r="B1101" s="75"/>
      <c r="C1101" s="72"/>
      <c r="D1101" s="72"/>
      <c r="E1101" s="41" t="str">
        <f t="shared" si="238"/>
        <v/>
      </c>
      <c r="F1101" s="90" t="str">
        <f t="shared" ca="1" si="239"/>
        <v/>
      </c>
      <c r="G1101" s="91" t="str">
        <f t="shared" si="240"/>
        <v/>
      </c>
      <c r="H1101" s="41" t="str">
        <f t="shared" si="241"/>
        <v/>
      </c>
      <c r="I1101" s="92" t="str">
        <f t="shared" ca="1" si="242"/>
        <v/>
      </c>
      <c r="J1101" s="28" t="str">
        <f t="shared" si="243"/>
        <v/>
      </c>
      <c r="K1101" s="28" t="str">
        <f t="shared" si="244"/>
        <v/>
      </c>
      <c r="L1101" s="28" t="str">
        <f t="shared" ca="1" si="245"/>
        <v/>
      </c>
      <c r="M1101" s="28" t="str">
        <f t="shared" si="246"/>
        <v/>
      </c>
      <c r="N1101" s="93" t="str">
        <f t="shared" si="247"/>
        <v/>
      </c>
      <c r="O1101" s="94" t="str">
        <f t="shared" si="248"/>
        <v/>
      </c>
      <c r="P1101" s="70">
        <f t="shared" si="249"/>
        <v>0</v>
      </c>
      <c r="Q1101" s="28" t="str">
        <f t="shared" ca="1" si="250"/>
        <v/>
      </c>
      <c r="R1101" s="28" t="str">
        <f t="shared" si="251"/>
        <v/>
      </c>
      <c r="S1101" s="28" t="str">
        <f t="array" ref="S1101">IF(ISBLANK(A1101),"",INDEX(Info!$B$3:$H$6442,MATCH(J1101,IF(Info!$D$3:$D$6442=K1101,Info!$C$3:$C$6442),0),7))</f>
        <v/>
      </c>
    </row>
    <row r="1102" spans="1:19" x14ac:dyDescent="0.25">
      <c r="A1102" s="75"/>
      <c r="B1102" s="75"/>
      <c r="C1102" s="72"/>
      <c r="D1102" s="72"/>
      <c r="E1102" s="41" t="str">
        <f t="shared" si="238"/>
        <v/>
      </c>
      <c r="F1102" s="90" t="str">
        <f t="shared" ca="1" si="239"/>
        <v/>
      </c>
      <c r="G1102" s="91" t="str">
        <f t="shared" si="240"/>
        <v/>
      </c>
      <c r="H1102" s="41" t="str">
        <f t="shared" si="241"/>
        <v/>
      </c>
      <c r="I1102" s="92" t="str">
        <f t="shared" ca="1" si="242"/>
        <v/>
      </c>
      <c r="J1102" s="28" t="str">
        <f t="shared" si="243"/>
        <v/>
      </c>
      <c r="K1102" s="28" t="str">
        <f t="shared" si="244"/>
        <v/>
      </c>
      <c r="L1102" s="28" t="str">
        <f t="shared" ca="1" si="245"/>
        <v/>
      </c>
      <c r="M1102" s="28" t="str">
        <f t="shared" si="246"/>
        <v/>
      </c>
      <c r="N1102" s="93" t="str">
        <f t="shared" si="247"/>
        <v/>
      </c>
      <c r="O1102" s="94" t="str">
        <f t="shared" si="248"/>
        <v/>
      </c>
      <c r="P1102" s="70">
        <f t="shared" si="249"/>
        <v>0</v>
      </c>
      <c r="Q1102" s="28" t="str">
        <f t="shared" ca="1" si="250"/>
        <v/>
      </c>
      <c r="R1102" s="28" t="str">
        <f t="shared" si="251"/>
        <v/>
      </c>
      <c r="S1102" s="28" t="str">
        <f t="array" ref="S1102">IF(ISBLANK(A1102),"",INDEX(Info!$B$3:$H$6442,MATCH(J1102,IF(Info!$D$3:$D$6442=K1102,Info!$C$3:$C$6442),0),7))</f>
        <v/>
      </c>
    </row>
    <row r="1103" spans="1:19" x14ac:dyDescent="0.25">
      <c r="A1103" s="75"/>
      <c r="B1103" s="75"/>
      <c r="C1103" s="72"/>
      <c r="D1103" s="72"/>
      <c r="E1103" s="41" t="str">
        <f t="shared" si="238"/>
        <v/>
      </c>
      <c r="F1103" s="90" t="str">
        <f t="shared" ca="1" si="239"/>
        <v/>
      </c>
      <c r="G1103" s="91" t="str">
        <f t="shared" si="240"/>
        <v/>
      </c>
      <c r="H1103" s="41" t="str">
        <f t="shared" si="241"/>
        <v/>
      </c>
      <c r="I1103" s="92" t="str">
        <f t="shared" ca="1" si="242"/>
        <v/>
      </c>
      <c r="J1103" s="28" t="str">
        <f t="shared" si="243"/>
        <v/>
      </c>
      <c r="K1103" s="28" t="str">
        <f t="shared" si="244"/>
        <v/>
      </c>
      <c r="L1103" s="28" t="str">
        <f t="shared" ca="1" si="245"/>
        <v/>
      </c>
      <c r="M1103" s="28" t="str">
        <f t="shared" si="246"/>
        <v/>
      </c>
      <c r="N1103" s="93" t="str">
        <f t="shared" si="247"/>
        <v/>
      </c>
      <c r="O1103" s="94" t="str">
        <f t="shared" si="248"/>
        <v/>
      </c>
      <c r="P1103" s="70">
        <f t="shared" si="249"/>
        <v>0</v>
      </c>
      <c r="Q1103" s="28" t="str">
        <f t="shared" ca="1" si="250"/>
        <v/>
      </c>
      <c r="R1103" s="28" t="str">
        <f t="shared" si="251"/>
        <v/>
      </c>
      <c r="S1103" s="28" t="str">
        <f t="array" ref="S1103">IF(ISBLANK(A1103),"",INDEX(Info!$B$3:$H$6442,MATCH(J1103,IF(Info!$D$3:$D$6442=K1103,Info!$C$3:$C$6442),0),7))</f>
        <v/>
      </c>
    </row>
    <row r="1104" spans="1:19" x14ac:dyDescent="0.25">
      <c r="A1104" s="75"/>
      <c r="B1104" s="75"/>
      <c r="C1104" s="72"/>
      <c r="D1104" s="72"/>
      <c r="E1104" s="41" t="str">
        <f t="shared" si="238"/>
        <v/>
      </c>
      <c r="F1104" s="90" t="str">
        <f t="shared" ca="1" si="239"/>
        <v/>
      </c>
      <c r="G1104" s="91" t="str">
        <f t="shared" si="240"/>
        <v/>
      </c>
      <c r="H1104" s="41" t="str">
        <f t="shared" si="241"/>
        <v/>
      </c>
      <c r="I1104" s="92" t="str">
        <f t="shared" ca="1" si="242"/>
        <v/>
      </c>
      <c r="J1104" s="28" t="str">
        <f t="shared" si="243"/>
        <v/>
      </c>
      <c r="K1104" s="28" t="str">
        <f t="shared" si="244"/>
        <v/>
      </c>
      <c r="L1104" s="28" t="str">
        <f t="shared" ca="1" si="245"/>
        <v/>
      </c>
      <c r="M1104" s="28" t="str">
        <f t="shared" si="246"/>
        <v/>
      </c>
      <c r="N1104" s="93" t="str">
        <f t="shared" si="247"/>
        <v/>
      </c>
      <c r="O1104" s="94" t="str">
        <f t="shared" si="248"/>
        <v/>
      </c>
      <c r="P1104" s="70">
        <f t="shared" si="249"/>
        <v>0</v>
      </c>
      <c r="Q1104" s="28" t="str">
        <f t="shared" ca="1" si="250"/>
        <v/>
      </c>
      <c r="R1104" s="28" t="str">
        <f t="shared" si="251"/>
        <v/>
      </c>
      <c r="S1104" s="28" t="str">
        <f t="array" ref="S1104">IF(ISBLANK(A1104),"",INDEX(Info!$B$3:$H$6442,MATCH(J1104,IF(Info!$D$3:$D$6442=K1104,Info!$C$3:$C$6442),0),7))</f>
        <v/>
      </c>
    </row>
    <row r="1105" spans="1:19" x14ac:dyDescent="0.25">
      <c r="A1105" s="75"/>
      <c r="B1105" s="75"/>
      <c r="C1105" s="72"/>
      <c r="D1105" s="72"/>
      <c r="E1105" s="41" t="str">
        <f t="shared" si="238"/>
        <v/>
      </c>
      <c r="F1105" s="90" t="str">
        <f t="shared" ca="1" si="239"/>
        <v/>
      </c>
      <c r="G1105" s="91" t="str">
        <f t="shared" si="240"/>
        <v/>
      </c>
      <c r="H1105" s="41" t="str">
        <f t="shared" si="241"/>
        <v/>
      </c>
      <c r="I1105" s="92" t="str">
        <f t="shared" ca="1" si="242"/>
        <v/>
      </c>
      <c r="J1105" s="28" t="str">
        <f t="shared" si="243"/>
        <v/>
      </c>
      <c r="K1105" s="28" t="str">
        <f t="shared" si="244"/>
        <v/>
      </c>
      <c r="L1105" s="28" t="str">
        <f t="shared" ca="1" si="245"/>
        <v/>
      </c>
      <c r="M1105" s="28" t="str">
        <f t="shared" si="246"/>
        <v/>
      </c>
      <c r="N1105" s="93" t="str">
        <f t="shared" si="247"/>
        <v/>
      </c>
      <c r="O1105" s="94" t="str">
        <f t="shared" si="248"/>
        <v/>
      </c>
      <c r="P1105" s="70">
        <f t="shared" si="249"/>
        <v>0</v>
      </c>
      <c r="Q1105" s="28" t="str">
        <f t="shared" ca="1" si="250"/>
        <v/>
      </c>
      <c r="R1105" s="28" t="str">
        <f t="shared" si="251"/>
        <v/>
      </c>
      <c r="S1105" s="28" t="str">
        <f t="array" ref="S1105">IF(ISBLANK(A1105),"",INDEX(Info!$B$3:$H$6442,MATCH(J1105,IF(Info!$D$3:$D$6442=K1105,Info!$C$3:$C$6442),0),7))</f>
        <v/>
      </c>
    </row>
    <row r="1106" spans="1:19" x14ac:dyDescent="0.25">
      <c r="A1106" s="75"/>
      <c r="B1106" s="75"/>
      <c r="C1106" s="72"/>
      <c r="D1106" s="72"/>
      <c r="E1106" s="41" t="str">
        <f t="shared" si="238"/>
        <v/>
      </c>
      <c r="F1106" s="90" t="str">
        <f t="shared" ca="1" si="239"/>
        <v/>
      </c>
      <c r="G1106" s="91" t="str">
        <f t="shared" si="240"/>
        <v/>
      </c>
      <c r="H1106" s="41" t="str">
        <f t="shared" si="241"/>
        <v/>
      </c>
      <c r="I1106" s="92" t="str">
        <f t="shared" ca="1" si="242"/>
        <v/>
      </c>
      <c r="J1106" s="28" t="str">
        <f t="shared" si="243"/>
        <v/>
      </c>
      <c r="K1106" s="28" t="str">
        <f t="shared" si="244"/>
        <v/>
      </c>
      <c r="L1106" s="28" t="str">
        <f t="shared" ca="1" si="245"/>
        <v/>
      </c>
      <c r="M1106" s="28" t="str">
        <f t="shared" si="246"/>
        <v/>
      </c>
      <c r="N1106" s="93" t="str">
        <f t="shared" si="247"/>
        <v/>
      </c>
      <c r="O1106" s="94" t="str">
        <f t="shared" si="248"/>
        <v/>
      </c>
      <c r="P1106" s="70">
        <f t="shared" si="249"/>
        <v>0</v>
      </c>
      <c r="Q1106" s="28" t="str">
        <f t="shared" ca="1" si="250"/>
        <v/>
      </c>
      <c r="R1106" s="28" t="str">
        <f t="shared" si="251"/>
        <v/>
      </c>
      <c r="S1106" s="28" t="str">
        <f t="array" ref="S1106">IF(ISBLANK(A1106),"",INDEX(Info!$B$3:$H$6442,MATCH(J1106,IF(Info!$D$3:$D$6442=K1106,Info!$C$3:$C$6442),0),7))</f>
        <v/>
      </c>
    </row>
    <row r="1107" spans="1:19" x14ac:dyDescent="0.25">
      <c r="A1107" s="75"/>
      <c r="B1107" s="75"/>
      <c r="C1107" s="72"/>
      <c r="D1107" s="72"/>
      <c r="E1107" s="41" t="str">
        <f t="shared" si="238"/>
        <v/>
      </c>
      <c r="F1107" s="90" t="str">
        <f t="shared" ca="1" si="239"/>
        <v/>
      </c>
      <c r="G1107" s="91" t="str">
        <f t="shared" si="240"/>
        <v/>
      </c>
      <c r="H1107" s="41" t="str">
        <f t="shared" si="241"/>
        <v/>
      </c>
      <c r="I1107" s="92" t="str">
        <f t="shared" ca="1" si="242"/>
        <v/>
      </c>
      <c r="J1107" s="28" t="str">
        <f t="shared" si="243"/>
        <v/>
      </c>
      <c r="K1107" s="28" t="str">
        <f t="shared" si="244"/>
        <v/>
      </c>
      <c r="L1107" s="28" t="str">
        <f t="shared" ca="1" si="245"/>
        <v/>
      </c>
      <c r="M1107" s="28" t="str">
        <f t="shared" si="246"/>
        <v/>
      </c>
      <c r="N1107" s="93" t="str">
        <f t="shared" si="247"/>
        <v/>
      </c>
      <c r="O1107" s="94" t="str">
        <f t="shared" si="248"/>
        <v/>
      </c>
      <c r="P1107" s="70">
        <f t="shared" si="249"/>
        <v>0</v>
      </c>
      <c r="Q1107" s="28" t="str">
        <f t="shared" ca="1" si="250"/>
        <v/>
      </c>
      <c r="R1107" s="28" t="str">
        <f t="shared" si="251"/>
        <v/>
      </c>
      <c r="S1107" s="28" t="str">
        <f t="array" ref="S1107">IF(ISBLANK(A1107),"",INDEX(Info!$B$3:$H$6442,MATCH(J1107,IF(Info!$D$3:$D$6442=K1107,Info!$C$3:$C$6442),0),7))</f>
        <v/>
      </c>
    </row>
    <row r="1108" spans="1:19" x14ac:dyDescent="0.25">
      <c r="A1108" s="75"/>
      <c r="B1108" s="75"/>
      <c r="C1108" s="72"/>
      <c r="D1108" s="72"/>
      <c r="E1108" s="41" t="str">
        <f t="shared" si="238"/>
        <v/>
      </c>
      <c r="F1108" s="90" t="str">
        <f t="shared" ca="1" si="239"/>
        <v/>
      </c>
      <c r="G1108" s="91" t="str">
        <f t="shared" si="240"/>
        <v/>
      </c>
      <c r="H1108" s="41" t="str">
        <f t="shared" si="241"/>
        <v/>
      </c>
      <c r="I1108" s="92" t="str">
        <f t="shared" ca="1" si="242"/>
        <v/>
      </c>
      <c r="J1108" s="28" t="str">
        <f t="shared" si="243"/>
        <v/>
      </c>
      <c r="K1108" s="28" t="str">
        <f t="shared" si="244"/>
        <v/>
      </c>
      <c r="L1108" s="28" t="str">
        <f t="shared" ca="1" si="245"/>
        <v/>
      </c>
      <c r="M1108" s="28" t="str">
        <f t="shared" si="246"/>
        <v/>
      </c>
      <c r="N1108" s="93" t="str">
        <f t="shared" si="247"/>
        <v/>
      </c>
      <c r="O1108" s="94" t="str">
        <f t="shared" si="248"/>
        <v/>
      </c>
      <c r="P1108" s="70">
        <f t="shared" si="249"/>
        <v>0</v>
      </c>
      <c r="Q1108" s="28" t="str">
        <f t="shared" ca="1" si="250"/>
        <v/>
      </c>
      <c r="R1108" s="28" t="str">
        <f t="shared" si="251"/>
        <v/>
      </c>
      <c r="S1108" s="28" t="str">
        <f t="array" ref="S1108">IF(ISBLANK(A1108),"",INDEX(Info!$B$3:$H$6442,MATCH(J1108,IF(Info!$D$3:$D$6442=K1108,Info!$C$3:$C$6442),0),7))</f>
        <v/>
      </c>
    </row>
    <row r="1109" spans="1:19" x14ac:dyDescent="0.25">
      <c r="A1109" s="75"/>
      <c r="B1109" s="75"/>
      <c r="C1109" s="72"/>
      <c r="D1109" s="72"/>
      <c r="E1109" s="41" t="str">
        <f t="shared" si="238"/>
        <v/>
      </c>
      <c r="F1109" s="90" t="str">
        <f t="shared" ca="1" si="239"/>
        <v/>
      </c>
      <c r="G1109" s="91" t="str">
        <f t="shared" si="240"/>
        <v/>
      </c>
      <c r="H1109" s="41" t="str">
        <f t="shared" si="241"/>
        <v/>
      </c>
      <c r="I1109" s="92" t="str">
        <f t="shared" ca="1" si="242"/>
        <v/>
      </c>
      <c r="J1109" s="28" t="str">
        <f t="shared" si="243"/>
        <v/>
      </c>
      <c r="K1109" s="28" t="str">
        <f t="shared" si="244"/>
        <v/>
      </c>
      <c r="L1109" s="28" t="str">
        <f t="shared" ca="1" si="245"/>
        <v/>
      </c>
      <c r="M1109" s="28" t="str">
        <f t="shared" si="246"/>
        <v/>
      </c>
      <c r="N1109" s="93" t="str">
        <f t="shared" si="247"/>
        <v/>
      </c>
      <c r="O1109" s="94" t="str">
        <f t="shared" si="248"/>
        <v/>
      </c>
      <c r="P1109" s="70">
        <f t="shared" si="249"/>
        <v>0</v>
      </c>
      <c r="Q1109" s="28" t="str">
        <f t="shared" ca="1" si="250"/>
        <v/>
      </c>
      <c r="R1109" s="28" t="str">
        <f t="shared" si="251"/>
        <v/>
      </c>
      <c r="S1109" s="28" t="str">
        <f t="array" ref="S1109">IF(ISBLANK(A1109),"",INDEX(Info!$B$3:$H$6442,MATCH(J1109,IF(Info!$D$3:$D$6442=K1109,Info!$C$3:$C$6442),0),7))</f>
        <v/>
      </c>
    </row>
    <row r="1110" spans="1:19" x14ac:dyDescent="0.25">
      <c r="A1110" s="75"/>
      <c r="B1110" s="75"/>
      <c r="C1110" s="72"/>
      <c r="D1110" s="72"/>
      <c r="E1110" s="41" t="str">
        <f t="shared" si="238"/>
        <v/>
      </c>
      <c r="F1110" s="90" t="str">
        <f t="shared" ca="1" si="239"/>
        <v/>
      </c>
      <c r="G1110" s="91" t="str">
        <f t="shared" si="240"/>
        <v/>
      </c>
      <c r="H1110" s="41" t="str">
        <f t="shared" si="241"/>
        <v/>
      </c>
      <c r="I1110" s="92" t="str">
        <f t="shared" ca="1" si="242"/>
        <v/>
      </c>
      <c r="J1110" s="28" t="str">
        <f t="shared" si="243"/>
        <v/>
      </c>
      <c r="K1110" s="28" t="str">
        <f t="shared" si="244"/>
        <v/>
      </c>
      <c r="L1110" s="28" t="str">
        <f t="shared" ca="1" si="245"/>
        <v/>
      </c>
      <c r="M1110" s="28" t="str">
        <f t="shared" si="246"/>
        <v/>
      </c>
      <c r="N1110" s="93" t="str">
        <f t="shared" si="247"/>
        <v/>
      </c>
      <c r="O1110" s="94" t="str">
        <f t="shared" si="248"/>
        <v/>
      </c>
      <c r="P1110" s="70">
        <f t="shared" si="249"/>
        <v>0</v>
      </c>
      <c r="Q1110" s="28" t="str">
        <f t="shared" ca="1" si="250"/>
        <v/>
      </c>
      <c r="R1110" s="28" t="str">
        <f t="shared" si="251"/>
        <v/>
      </c>
      <c r="S1110" s="28" t="str">
        <f t="array" ref="S1110">IF(ISBLANK(A1110),"",INDEX(Info!$B$3:$H$6442,MATCH(J1110,IF(Info!$D$3:$D$6442=K1110,Info!$C$3:$C$6442),0),7))</f>
        <v/>
      </c>
    </row>
    <row r="1111" spans="1:19" x14ac:dyDescent="0.25">
      <c r="A1111" s="75"/>
      <c r="B1111" s="75"/>
      <c r="C1111" s="72"/>
      <c r="D1111" s="72"/>
      <c r="E1111" s="41" t="str">
        <f t="shared" si="238"/>
        <v/>
      </c>
      <c r="F1111" s="90" t="str">
        <f t="shared" ca="1" si="239"/>
        <v/>
      </c>
      <c r="G1111" s="91" t="str">
        <f t="shared" si="240"/>
        <v/>
      </c>
      <c r="H1111" s="41" t="str">
        <f t="shared" si="241"/>
        <v/>
      </c>
      <c r="I1111" s="92" t="str">
        <f t="shared" ca="1" si="242"/>
        <v/>
      </c>
      <c r="J1111" s="28" t="str">
        <f t="shared" si="243"/>
        <v/>
      </c>
      <c r="K1111" s="28" t="str">
        <f t="shared" si="244"/>
        <v/>
      </c>
      <c r="L1111" s="28" t="str">
        <f t="shared" ca="1" si="245"/>
        <v/>
      </c>
      <c r="M1111" s="28" t="str">
        <f t="shared" si="246"/>
        <v/>
      </c>
      <c r="N1111" s="93" t="str">
        <f t="shared" si="247"/>
        <v/>
      </c>
      <c r="O1111" s="94" t="str">
        <f t="shared" si="248"/>
        <v/>
      </c>
      <c r="P1111" s="70">
        <f t="shared" si="249"/>
        <v>0</v>
      </c>
      <c r="Q1111" s="28" t="str">
        <f t="shared" ca="1" si="250"/>
        <v/>
      </c>
      <c r="R1111" s="28" t="str">
        <f t="shared" si="251"/>
        <v/>
      </c>
      <c r="S1111" s="28" t="str">
        <f t="array" ref="S1111">IF(ISBLANK(A1111),"",INDEX(Info!$B$3:$H$6442,MATCH(J1111,IF(Info!$D$3:$D$6442=K1111,Info!$C$3:$C$6442),0),7))</f>
        <v/>
      </c>
    </row>
    <row r="1112" spans="1:19" x14ac:dyDescent="0.25">
      <c r="A1112" s="75"/>
      <c r="B1112" s="75"/>
      <c r="C1112" s="72"/>
      <c r="D1112" s="72"/>
      <c r="E1112" s="41" t="str">
        <f t="shared" si="238"/>
        <v/>
      </c>
      <c r="F1112" s="90" t="str">
        <f t="shared" ca="1" si="239"/>
        <v/>
      </c>
      <c r="G1112" s="91" t="str">
        <f t="shared" si="240"/>
        <v/>
      </c>
      <c r="H1112" s="41" t="str">
        <f t="shared" si="241"/>
        <v/>
      </c>
      <c r="I1112" s="92" t="str">
        <f t="shared" ca="1" si="242"/>
        <v/>
      </c>
      <c r="J1112" s="28" t="str">
        <f t="shared" si="243"/>
        <v/>
      </c>
      <c r="K1112" s="28" t="str">
        <f t="shared" si="244"/>
        <v/>
      </c>
      <c r="L1112" s="28" t="str">
        <f t="shared" ca="1" si="245"/>
        <v/>
      </c>
      <c r="M1112" s="28" t="str">
        <f t="shared" si="246"/>
        <v/>
      </c>
      <c r="N1112" s="93" t="str">
        <f t="shared" si="247"/>
        <v/>
      </c>
      <c r="O1112" s="94" t="str">
        <f t="shared" si="248"/>
        <v/>
      </c>
      <c r="P1112" s="70">
        <f t="shared" si="249"/>
        <v>0</v>
      </c>
      <c r="Q1112" s="28" t="str">
        <f t="shared" ca="1" si="250"/>
        <v/>
      </c>
      <c r="R1112" s="28" t="str">
        <f t="shared" si="251"/>
        <v/>
      </c>
      <c r="S1112" s="28" t="str">
        <f t="array" ref="S1112">IF(ISBLANK(A1112),"",INDEX(Info!$B$3:$H$6442,MATCH(J1112,IF(Info!$D$3:$D$6442=K1112,Info!$C$3:$C$6442),0),7))</f>
        <v/>
      </c>
    </row>
    <row r="1113" spans="1:19" x14ac:dyDescent="0.25">
      <c r="A1113" s="75"/>
      <c r="B1113" s="75"/>
      <c r="C1113" s="72"/>
      <c r="D1113" s="72"/>
      <c r="E1113" s="41" t="str">
        <f t="shared" si="238"/>
        <v/>
      </c>
      <c r="F1113" s="90" t="str">
        <f t="shared" ca="1" si="239"/>
        <v/>
      </c>
      <c r="G1113" s="91" t="str">
        <f t="shared" si="240"/>
        <v/>
      </c>
      <c r="H1113" s="41" t="str">
        <f t="shared" si="241"/>
        <v/>
      </c>
      <c r="I1113" s="92" t="str">
        <f t="shared" ca="1" si="242"/>
        <v/>
      </c>
      <c r="J1113" s="28" t="str">
        <f t="shared" si="243"/>
        <v/>
      </c>
      <c r="K1113" s="28" t="str">
        <f t="shared" si="244"/>
        <v/>
      </c>
      <c r="L1113" s="28" t="str">
        <f t="shared" ca="1" si="245"/>
        <v/>
      </c>
      <c r="M1113" s="28" t="str">
        <f t="shared" si="246"/>
        <v/>
      </c>
      <c r="N1113" s="93" t="str">
        <f t="shared" si="247"/>
        <v/>
      </c>
      <c r="O1113" s="94" t="str">
        <f t="shared" si="248"/>
        <v/>
      </c>
      <c r="P1113" s="70">
        <f t="shared" si="249"/>
        <v>0</v>
      </c>
      <c r="Q1113" s="28" t="str">
        <f t="shared" ca="1" si="250"/>
        <v/>
      </c>
      <c r="R1113" s="28" t="str">
        <f t="shared" si="251"/>
        <v/>
      </c>
      <c r="S1113" s="28" t="str">
        <f t="array" ref="S1113">IF(ISBLANK(A1113),"",INDEX(Info!$B$3:$H$6442,MATCH(J1113,IF(Info!$D$3:$D$6442=K1113,Info!$C$3:$C$6442),0),7))</f>
        <v/>
      </c>
    </row>
    <row r="1114" spans="1:19" x14ac:dyDescent="0.25">
      <c r="A1114" s="75"/>
      <c r="B1114" s="75"/>
      <c r="C1114" s="72"/>
      <c r="D1114" s="72"/>
      <c r="E1114" s="41" t="str">
        <f t="shared" si="238"/>
        <v/>
      </c>
      <c r="F1114" s="90" t="str">
        <f t="shared" ca="1" si="239"/>
        <v/>
      </c>
      <c r="G1114" s="91" t="str">
        <f t="shared" si="240"/>
        <v/>
      </c>
      <c r="H1114" s="41" t="str">
        <f t="shared" si="241"/>
        <v/>
      </c>
      <c r="I1114" s="92" t="str">
        <f t="shared" ca="1" si="242"/>
        <v/>
      </c>
      <c r="J1114" s="28" t="str">
        <f t="shared" si="243"/>
        <v/>
      </c>
      <c r="K1114" s="28" t="str">
        <f t="shared" si="244"/>
        <v/>
      </c>
      <c r="L1114" s="28" t="str">
        <f t="shared" ca="1" si="245"/>
        <v/>
      </c>
      <c r="M1114" s="28" t="str">
        <f t="shared" si="246"/>
        <v/>
      </c>
      <c r="N1114" s="93" t="str">
        <f t="shared" si="247"/>
        <v/>
      </c>
      <c r="O1114" s="94" t="str">
        <f t="shared" si="248"/>
        <v/>
      </c>
      <c r="P1114" s="70">
        <f t="shared" si="249"/>
        <v>0</v>
      </c>
      <c r="Q1114" s="28" t="str">
        <f t="shared" ca="1" si="250"/>
        <v/>
      </c>
      <c r="R1114" s="28" t="str">
        <f t="shared" si="251"/>
        <v/>
      </c>
      <c r="S1114" s="28" t="str">
        <f t="array" ref="S1114">IF(ISBLANK(A1114),"",INDEX(Info!$B$3:$H$6442,MATCH(J1114,IF(Info!$D$3:$D$6442=K1114,Info!$C$3:$C$6442),0),7))</f>
        <v/>
      </c>
    </row>
    <row r="1115" spans="1:19" x14ac:dyDescent="0.25">
      <c r="A1115" s="75"/>
      <c r="B1115" s="75"/>
      <c r="C1115" s="72"/>
      <c r="D1115" s="72"/>
      <c r="E1115" s="41" t="str">
        <f t="shared" si="238"/>
        <v/>
      </c>
      <c r="F1115" s="90" t="str">
        <f t="shared" ca="1" si="239"/>
        <v/>
      </c>
      <c r="G1115" s="91" t="str">
        <f t="shared" si="240"/>
        <v/>
      </c>
      <c r="H1115" s="41" t="str">
        <f t="shared" si="241"/>
        <v/>
      </c>
      <c r="I1115" s="92" t="str">
        <f t="shared" ca="1" si="242"/>
        <v/>
      </c>
      <c r="J1115" s="28" t="str">
        <f t="shared" si="243"/>
        <v/>
      </c>
      <c r="K1115" s="28" t="str">
        <f t="shared" si="244"/>
        <v/>
      </c>
      <c r="L1115" s="28" t="str">
        <f t="shared" ca="1" si="245"/>
        <v/>
      </c>
      <c r="M1115" s="28" t="str">
        <f t="shared" si="246"/>
        <v/>
      </c>
      <c r="N1115" s="93" t="str">
        <f t="shared" si="247"/>
        <v/>
      </c>
      <c r="O1115" s="94" t="str">
        <f t="shared" si="248"/>
        <v/>
      </c>
      <c r="P1115" s="70">
        <f t="shared" si="249"/>
        <v>0</v>
      </c>
      <c r="Q1115" s="28" t="str">
        <f t="shared" ca="1" si="250"/>
        <v/>
      </c>
      <c r="R1115" s="28" t="str">
        <f t="shared" si="251"/>
        <v/>
      </c>
      <c r="S1115" s="28" t="str">
        <f t="array" ref="S1115">IF(ISBLANK(A1115),"",INDEX(Info!$B$3:$H$6442,MATCH(J1115,IF(Info!$D$3:$D$6442=K1115,Info!$C$3:$C$6442),0),7))</f>
        <v/>
      </c>
    </row>
    <row r="1116" spans="1:19" x14ac:dyDescent="0.25">
      <c r="A1116" s="75"/>
      <c r="B1116" s="75"/>
      <c r="C1116" s="72"/>
      <c r="D1116" s="72"/>
      <c r="E1116" s="41" t="str">
        <f t="shared" si="238"/>
        <v/>
      </c>
      <c r="F1116" s="90" t="str">
        <f t="shared" ca="1" si="239"/>
        <v/>
      </c>
      <c r="G1116" s="91" t="str">
        <f t="shared" si="240"/>
        <v/>
      </c>
      <c r="H1116" s="41" t="str">
        <f t="shared" si="241"/>
        <v/>
      </c>
      <c r="I1116" s="92" t="str">
        <f t="shared" ca="1" si="242"/>
        <v/>
      </c>
      <c r="J1116" s="28" t="str">
        <f t="shared" si="243"/>
        <v/>
      </c>
      <c r="K1116" s="28" t="str">
        <f t="shared" si="244"/>
        <v/>
      </c>
      <c r="L1116" s="28" t="str">
        <f t="shared" ca="1" si="245"/>
        <v/>
      </c>
      <c r="M1116" s="28" t="str">
        <f t="shared" si="246"/>
        <v/>
      </c>
      <c r="N1116" s="93" t="str">
        <f t="shared" si="247"/>
        <v/>
      </c>
      <c r="O1116" s="94" t="str">
        <f t="shared" si="248"/>
        <v/>
      </c>
      <c r="P1116" s="70">
        <f t="shared" si="249"/>
        <v>0</v>
      </c>
      <c r="Q1116" s="28" t="str">
        <f t="shared" ca="1" si="250"/>
        <v/>
      </c>
      <c r="R1116" s="28" t="str">
        <f t="shared" si="251"/>
        <v/>
      </c>
      <c r="S1116" s="28" t="str">
        <f t="array" ref="S1116">IF(ISBLANK(A1116),"",INDEX(Info!$B$3:$H$6442,MATCH(J1116,IF(Info!$D$3:$D$6442=K1116,Info!$C$3:$C$6442),0),7))</f>
        <v/>
      </c>
    </row>
    <row r="1117" spans="1:19" x14ac:dyDescent="0.25">
      <c r="A1117" s="75"/>
      <c r="B1117" s="75"/>
      <c r="C1117" s="72"/>
      <c r="D1117" s="72"/>
      <c r="E1117" s="41" t="str">
        <f t="shared" si="238"/>
        <v/>
      </c>
      <c r="F1117" s="90" t="str">
        <f t="shared" ca="1" si="239"/>
        <v/>
      </c>
      <c r="G1117" s="91" t="str">
        <f t="shared" si="240"/>
        <v/>
      </c>
      <c r="H1117" s="41" t="str">
        <f t="shared" si="241"/>
        <v/>
      </c>
      <c r="I1117" s="92" t="str">
        <f t="shared" ca="1" si="242"/>
        <v/>
      </c>
      <c r="J1117" s="28" t="str">
        <f t="shared" si="243"/>
        <v/>
      </c>
      <c r="K1117" s="28" t="str">
        <f t="shared" si="244"/>
        <v/>
      </c>
      <c r="L1117" s="28" t="str">
        <f t="shared" ca="1" si="245"/>
        <v/>
      </c>
      <c r="M1117" s="28" t="str">
        <f t="shared" si="246"/>
        <v/>
      </c>
      <c r="N1117" s="93" t="str">
        <f t="shared" si="247"/>
        <v/>
      </c>
      <c r="O1117" s="94" t="str">
        <f t="shared" si="248"/>
        <v/>
      </c>
      <c r="P1117" s="70">
        <f t="shared" si="249"/>
        <v>0</v>
      </c>
      <c r="Q1117" s="28" t="str">
        <f t="shared" ca="1" si="250"/>
        <v/>
      </c>
      <c r="R1117" s="28" t="str">
        <f t="shared" si="251"/>
        <v/>
      </c>
      <c r="S1117" s="28" t="str">
        <f t="array" ref="S1117">IF(ISBLANK(A1117),"",INDEX(Info!$B$3:$H$6442,MATCH(J1117,IF(Info!$D$3:$D$6442=K1117,Info!$C$3:$C$6442),0),7))</f>
        <v/>
      </c>
    </row>
    <row r="1118" spans="1:19" x14ac:dyDescent="0.25">
      <c r="A1118" s="75"/>
      <c r="B1118" s="75"/>
      <c r="C1118" s="72"/>
      <c r="D1118" s="72"/>
      <c r="E1118" s="41" t="str">
        <f t="shared" si="238"/>
        <v/>
      </c>
      <c r="F1118" s="90" t="str">
        <f t="shared" ca="1" si="239"/>
        <v/>
      </c>
      <c r="G1118" s="91" t="str">
        <f t="shared" si="240"/>
        <v/>
      </c>
      <c r="H1118" s="41" t="str">
        <f t="shared" si="241"/>
        <v/>
      </c>
      <c r="I1118" s="92" t="str">
        <f t="shared" ca="1" si="242"/>
        <v/>
      </c>
      <c r="J1118" s="28" t="str">
        <f t="shared" si="243"/>
        <v/>
      </c>
      <c r="K1118" s="28" t="str">
        <f t="shared" si="244"/>
        <v/>
      </c>
      <c r="L1118" s="28" t="str">
        <f t="shared" ca="1" si="245"/>
        <v/>
      </c>
      <c r="M1118" s="28" t="str">
        <f t="shared" si="246"/>
        <v/>
      </c>
      <c r="N1118" s="93" t="str">
        <f t="shared" si="247"/>
        <v/>
      </c>
      <c r="O1118" s="94" t="str">
        <f t="shared" si="248"/>
        <v/>
      </c>
      <c r="P1118" s="70">
        <f t="shared" si="249"/>
        <v>0</v>
      </c>
      <c r="Q1118" s="28" t="str">
        <f t="shared" ca="1" si="250"/>
        <v/>
      </c>
      <c r="R1118" s="28" t="str">
        <f t="shared" si="251"/>
        <v/>
      </c>
      <c r="S1118" s="28" t="str">
        <f t="array" ref="S1118">IF(ISBLANK(A1118),"",INDEX(Info!$B$3:$H$6442,MATCH(J1118,IF(Info!$D$3:$D$6442=K1118,Info!$C$3:$C$6442),0),7))</f>
        <v/>
      </c>
    </row>
    <row r="1119" spans="1:19" x14ac:dyDescent="0.25">
      <c r="A1119" s="75"/>
      <c r="B1119" s="75"/>
      <c r="C1119" s="72"/>
      <c r="D1119" s="72"/>
      <c r="E1119" s="41" t="str">
        <f t="shared" si="238"/>
        <v/>
      </c>
      <c r="F1119" s="90" t="str">
        <f t="shared" ca="1" si="239"/>
        <v/>
      </c>
      <c r="G1119" s="91" t="str">
        <f t="shared" si="240"/>
        <v/>
      </c>
      <c r="H1119" s="41" t="str">
        <f t="shared" si="241"/>
        <v/>
      </c>
      <c r="I1119" s="92" t="str">
        <f t="shared" ca="1" si="242"/>
        <v/>
      </c>
      <c r="J1119" s="28" t="str">
        <f t="shared" si="243"/>
        <v/>
      </c>
      <c r="K1119" s="28" t="str">
        <f t="shared" si="244"/>
        <v/>
      </c>
      <c r="L1119" s="28" t="str">
        <f t="shared" ca="1" si="245"/>
        <v/>
      </c>
      <c r="M1119" s="28" t="str">
        <f t="shared" si="246"/>
        <v/>
      </c>
      <c r="N1119" s="93" t="str">
        <f t="shared" si="247"/>
        <v/>
      </c>
      <c r="O1119" s="94" t="str">
        <f t="shared" si="248"/>
        <v/>
      </c>
      <c r="P1119" s="70">
        <f t="shared" si="249"/>
        <v>0</v>
      </c>
      <c r="Q1119" s="28" t="str">
        <f t="shared" ca="1" si="250"/>
        <v/>
      </c>
      <c r="R1119" s="28" t="str">
        <f t="shared" si="251"/>
        <v/>
      </c>
      <c r="S1119" s="28" t="str">
        <f t="array" ref="S1119">IF(ISBLANK(A1119),"",INDEX(Info!$B$3:$H$6442,MATCH(J1119,IF(Info!$D$3:$D$6442=K1119,Info!$C$3:$C$6442),0),7))</f>
        <v/>
      </c>
    </row>
    <row r="1120" spans="1:19" x14ac:dyDescent="0.25">
      <c r="A1120" s="75"/>
      <c r="B1120" s="75"/>
      <c r="C1120" s="72"/>
      <c r="D1120" s="72"/>
      <c r="E1120" s="41" t="str">
        <f t="shared" si="238"/>
        <v/>
      </c>
      <c r="F1120" s="90" t="str">
        <f t="shared" ca="1" si="239"/>
        <v/>
      </c>
      <c r="G1120" s="91" t="str">
        <f t="shared" si="240"/>
        <v/>
      </c>
      <c r="H1120" s="41" t="str">
        <f t="shared" si="241"/>
        <v/>
      </c>
      <c r="I1120" s="92" t="str">
        <f t="shared" ca="1" si="242"/>
        <v/>
      </c>
      <c r="J1120" s="28" t="str">
        <f t="shared" si="243"/>
        <v/>
      </c>
      <c r="K1120" s="28" t="str">
        <f t="shared" si="244"/>
        <v/>
      </c>
      <c r="L1120" s="28" t="str">
        <f t="shared" ca="1" si="245"/>
        <v/>
      </c>
      <c r="M1120" s="28" t="str">
        <f t="shared" si="246"/>
        <v/>
      </c>
      <c r="N1120" s="93" t="str">
        <f t="shared" si="247"/>
        <v/>
      </c>
      <c r="O1120" s="94" t="str">
        <f t="shared" si="248"/>
        <v/>
      </c>
      <c r="P1120" s="70">
        <f t="shared" si="249"/>
        <v>0</v>
      </c>
      <c r="Q1120" s="28" t="str">
        <f t="shared" ca="1" si="250"/>
        <v/>
      </c>
      <c r="R1120" s="28" t="str">
        <f t="shared" si="251"/>
        <v/>
      </c>
      <c r="S1120" s="28" t="str">
        <f t="array" ref="S1120">IF(ISBLANK(A1120),"",INDEX(Info!$B$3:$H$6442,MATCH(J1120,IF(Info!$D$3:$D$6442=K1120,Info!$C$3:$C$6442),0),7))</f>
        <v/>
      </c>
    </row>
    <row r="1121" spans="1:19" x14ac:dyDescent="0.25">
      <c r="A1121" s="75"/>
      <c r="B1121" s="75"/>
      <c r="C1121" s="72"/>
      <c r="D1121" s="72"/>
      <c r="E1121" s="41" t="str">
        <f t="shared" si="238"/>
        <v/>
      </c>
      <c r="F1121" s="90" t="str">
        <f t="shared" ca="1" si="239"/>
        <v/>
      </c>
      <c r="G1121" s="91" t="str">
        <f t="shared" si="240"/>
        <v/>
      </c>
      <c r="H1121" s="41" t="str">
        <f t="shared" si="241"/>
        <v/>
      </c>
      <c r="I1121" s="92" t="str">
        <f t="shared" ca="1" si="242"/>
        <v/>
      </c>
      <c r="J1121" s="28" t="str">
        <f t="shared" si="243"/>
        <v/>
      </c>
      <c r="K1121" s="28" t="str">
        <f t="shared" si="244"/>
        <v/>
      </c>
      <c r="L1121" s="28" t="str">
        <f t="shared" ca="1" si="245"/>
        <v/>
      </c>
      <c r="M1121" s="28" t="str">
        <f t="shared" si="246"/>
        <v/>
      </c>
      <c r="N1121" s="93" t="str">
        <f t="shared" si="247"/>
        <v/>
      </c>
      <c r="O1121" s="94" t="str">
        <f t="shared" si="248"/>
        <v/>
      </c>
      <c r="P1121" s="70">
        <f t="shared" si="249"/>
        <v>0</v>
      </c>
      <c r="Q1121" s="28" t="str">
        <f t="shared" ca="1" si="250"/>
        <v/>
      </c>
      <c r="R1121" s="28" t="str">
        <f t="shared" si="251"/>
        <v/>
      </c>
      <c r="S1121" s="28" t="str">
        <f t="array" ref="S1121">IF(ISBLANK(A1121),"",INDEX(Info!$B$3:$H$6442,MATCH(J1121,IF(Info!$D$3:$D$6442=K1121,Info!$C$3:$C$6442),0),7))</f>
        <v/>
      </c>
    </row>
    <row r="1122" spans="1:19" x14ac:dyDescent="0.25">
      <c r="A1122" s="75"/>
      <c r="B1122" s="75"/>
      <c r="C1122" s="72"/>
      <c r="D1122" s="72"/>
      <c r="E1122" s="41" t="str">
        <f t="shared" si="238"/>
        <v/>
      </c>
      <c r="F1122" s="90" t="str">
        <f t="shared" ca="1" si="239"/>
        <v/>
      </c>
      <c r="G1122" s="91" t="str">
        <f t="shared" si="240"/>
        <v/>
      </c>
      <c r="H1122" s="41" t="str">
        <f t="shared" si="241"/>
        <v/>
      </c>
      <c r="I1122" s="92" t="str">
        <f t="shared" ca="1" si="242"/>
        <v/>
      </c>
      <c r="J1122" s="28" t="str">
        <f t="shared" si="243"/>
        <v/>
      </c>
      <c r="K1122" s="28" t="str">
        <f t="shared" si="244"/>
        <v/>
      </c>
      <c r="L1122" s="28" t="str">
        <f t="shared" ca="1" si="245"/>
        <v/>
      </c>
      <c r="M1122" s="28" t="str">
        <f t="shared" si="246"/>
        <v/>
      </c>
      <c r="N1122" s="93" t="str">
        <f t="shared" si="247"/>
        <v/>
      </c>
      <c r="O1122" s="94" t="str">
        <f t="shared" si="248"/>
        <v/>
      </c>
      <c r="P1122" s="70">
        <f t="shared" si="249"/>
        <v>0</v>
      </c>
      <c r="Q1122" s="28" t="str">
        <f t="shared" ca="1" si="250"/>
        <v/>
      </c>
      <c r="R1122" s="28" t="str">
        <f t="shared" si="251"/>
        <v/>
      </c>
      <c r="S1122" s="28" t="str">
        <f t="array" ref="S1122">IF(ISBLANK(A1122),"",INDEX(Info!$B$3:$H$6442,MATCH(J1122,IF(Info!$D$3:$D$6442=K1122,Info!$C$3:$C$6442),0),7))</f>
        <v/>
      </c>
    </row>
    <row r="1123" spans="1:19" x14ac:dyDescent="0.25">
      <c r="A1123" s="75"/>
      <c r="B1123" s="75"/>
      <c r="C1123" s="72"/>
      <c r="D1123" s="72"/>
      <c r="E1123" s="41" t="str">
        <f t="shared" si="238"/>
        <v/>
      </c>
      <c r="F1123" s="90" t="str">
        <f t="shared" ca="1" si="239"/>
        <v/>
      </c>
      <c r="G1123" s="91" t="str">
        <f t="shared" si="240"/>
        <v/>
      </c>
      <c r="H1123" s="41" t="str">
        <f t="shared" si="241"/>
        <v/>
      </c>
      <c r="I1123" s="92" t="str">
        <f t="shared" ca="1" si="242"/>
        <v/>
      </c>
      <c r="J1123" s="28" t="str">
        <f t="shared" si="243"/>
        <v/>
      </c>
      <c r="K1123" s="28" t="str">
        <f t="shared" si="244"/>
        <v/>
      </c>
      <c r="L1123" s="28" t="str">
        <f t="shared" ca="1" si="245"/>
        <v/>
      </c>
      <c r="M1123" s="28" t="str">
        <f t="shared" si="246"/>
        <v/>
      </c>
      <c r="N1123" s="93" t="str">
        <f t="shared" si="247"/>
        <v/>
      </c>
      <c r="O1123" s="94" t="str">
        <f t="shared" si="248"/>
        <v/>
      </c>
      <c r="P1123" s="70">
        <f t="shared" si="249"/>
        <v>0</v>
      </c>
      <c r="Q1123" s="28" t="str">
        <f t="shared" ca="1" si="250"/>
        <v/>
      </c>
      <c r="R1123" s="28" t="str">
        <f t="shared" si="251"/>
        <v/>
      </c>
      <c r="S1123" s="28" t="str">
        <f t="array" ref="S1123">IF(ISBLANK(A1123),"",INDEX(Info!$B$3:$H$6442,MATCH(J1123,IF(Info!$D$3:$D$6442=K1123,Info!$C$3:$C$6442),0),7))</f>
        <v/>
      </c>
    </row>
    <row r="1124" spans="1:19" x14ac:dyDescent="0.25">
      <c r="A1124" s="75"/>
      <c r="B1124" s="75"/>
      <c r="C1124" s="72"/>
      <c r="D1124" s="72"/>
      <c r="E1124" s="41" t="str">
        <f t="shared" si="238"/>
        <v/>
      </c>
      <c r="F1124" s="90" t="str">
        <f t="shared" ca="1" si="239"/>
        <v/>
      </c>
      <c r="G1124" s="91" t="str">
        <f t="shared" si="240"/>
        <v/>
      </c>
      <c r="H1124" s="41" t="str">
        <f t="shared" si="241"/>
        <v/>
      </c>
      <c r="I1124" s="92" t="str">
        <f t="shared" ca="1" si="242"/>
        <v/>
      </c>
      <c r="J1124" s="28" t="str">
        <f t="shared" si="243"/>
        <v/>
      </c>
      <c r="K1124" s="28" t="str">
        <f t="shared" si="244"/>
        <v/>
      </c>
      <c r="L1124" s="28" t="str">
        <f t="shared" ca="1" si="245"/>
        <v/>
      </c>
      <c r="M1124" s="28" t="str">
        <f t="shared" si="246"/>
        <v/>
      </c>
      <c r="N1124" s="93" t="str">
        <f t="shared" si="247"/>
        <v/>
      </c>
      <c r="O1124" s="94" t="str">
        <f t="shared" si="248"/>
        <v/>
      </c>
      <c r="P1124" s="70">
        <f t="shared" si="249"/>
        <v>0</v>
      </c>
      <c r="Q1124" s="28" t="str">
        <f t="shared" ca="1" si="250"/>
        <v/>
      </c>
      <c r="R1124" s="28" t="str">
        <f t="shared" si="251"/>
        <v/>
      </c>
      <c r="S1124" s="28" t="str">
        <f t="array" ref="S1124">IF(ISBLANK(A1124),"",INDEX(Info!$B$3:$H$6442,MATCH(J1124,IF(Info!$D$3:$D$6442=K1124,Info!$C$3:$C$6442),0),7))</f>
        <v/>
      </c>
    </row>
    <row r="1125" spans="1:19" x14ac:dyDescent="0.25">
      <c r="A1125" s="75"/>
      <c r="B1125" s="75"/>
      <c r="C1125" s="72"/>
      <c r="D1125" s="72"/>
      <c r="E1125" s="41" t="str">
        <f t="shared" si="238"/>
        <v/>
      </c>
      <c r="F1125" s="90" t="str">
        <f t="shared" ca="1" si="239"/>
        <v/>
      </c>
      <c r="G1125" s="91" t="str">
        <f t="shared" si="240"/>
        <v/>
      </c>
      <c r="H1125" s="41" t="str">
        <f t="shared" si="241"/>
        <v/>
      </c>
      <c r="I1125" s="92" t="str">
        <f t="shared" ca="1" si="242"/>
        <v/>
      </c>
      <c r="J1125" s="28" t="str">
        <f t="shared" si="243"/>
        <v/>
      </c>
      <c r="K1125" s="28" t="str">
        <f t="shared" si="244"/>
        <v/>
      </c>
      <c r="L1125" s="28" t="str">
        <f t="shared" ca="1" si="245"/>
        <v/>
      </c>
      <c r="M1125" s="28" t="str">
        <f t="shared" si="246"/>
        <v/>
      </c>
      <c r="N1125" s="93" t="str">
        <f t="shared" si="247"/>
        <v/>
      </c>
      <c r="O1125" s="94" t="str">
        <f t="shared" si="248"/>
        <v/>
      </c>
      <c r="P1125" s="70">
        <f t="shared" si="249"/>
        <v>0</v>
      </c>
      <c r="Q1125" s="28" t="str">
        <f t="shared" ca="1" si="250"/>
        <v/>
      </c>
      <c r="R1125" s="28" t="str">
        <f t="shared" si="251"/>
        <v/>
      </c>
      <c r="S1125" s="28" t="str">
        <f t="array" ref="S1125">IF(ISBLANK(A1125),"",INDEX(Info!$B$3:$H$6442,MATCH(J1125,IF(Info!$D$3:$D$6442=K1125,Info!$C$3:$C$6442),0),7))</f>
        <v/>
      </c>
    </row>
    <row r="1126" spans="1:19" x14ac:dyDescent="0.25">
      <c r="A1126" s="75"/>
      <c r="B1126" s="75"/>
      <c r="C1126" s="72"/>
      <c r="D1126" s="72"/>
      <c r="E1126" s="41" t="str">
        <f t="shared" si="238"/>
        <v/>
      </c>
      <c r="F1126" s="90" t="str">
        <f t="shared" ca="1" si="239"/>
        <v/>
      </c>
      <c r="G1126" s="91" t="str">
        <f t="shared" si="240"/>
        <v/>
      </c>
      <c r="H1126" s="41" t="str">
        <f t="shared" si="241"/>
        <v/>
      </c>
      <c r="I1126" s="92" t="str">
        <f t="shared" ca="1" si="242"/>
        <v/>
      </c>
      <c r="J1126" s="28" t="str">
        <f t="shared" si="243"/>
        <v/>
      </c>
      <c r="K1126" s="28" t="str">
        <f t="shared" si="244"/>
        <v/>
      </c>
      <c r="L1126" s="28" t="str">
        <f t="shared" ca="1" si="245"/>
        <v/>
      </c>
      <c r="M1126" s="28" t="str">
        <f t="shared" si="246"/>
        <v/>
      </c>
      <c r="N1126" s="93" t="str">
        <f t="shared" si="247"/>
        <v/>
      </c>
      <c r="O1126" s="94" t="str">
        <f t="shared" si="248"/>
        <v/>
      </c>
      <c r="P1126" s="70">
        <f t="shared" si="249"/>
        <v>0</v>
      </c>
      <c r="Q1126" s="28" t="str">
        <f t="shared" ca="1" si="250"/>
        <v/>
      </c>
      <c r="R1126" s="28" t="str">
        <f t="shared" si="251"/>
        <v/>
      </c>
      <c r="S1126" s="28" t="str">
        <f t="array" ref="S1126">IF(ISBLANK(A1126),"",INDEX(Info!$B$3:$H$6442,MATCH(J1126,IF(Info!$D$3:$D$6442=K1126,Info!$C$3:$C$6442),0),7))</f>
        <v/>
      </c>
    </row>
    <row r="1127" spans="1:19" x14ac:dyDescent="0.25">
      <c r="A1127" s="75"/>
      <c r="B1127" s="75"/>
      <c r="C1127" s="72"/>
      <c r="D1127" s="72"/>
      <c r="E1127" s="41" t="str">
        <f t="shared" si="238"/>
        <v/>
      </c>
      <c r="F1127" s="90" t="str">
        <f t="shared" ca="1" si="239"/>
        <v/>
      </c>
      <c r="G1127" s="91" t="str">
        <f t="shared" si="240"/>
        <v/>
      </c>
      <c r="H1127" s="41" t="str">
        <f t="shared" si="241"/>
        <v/>
      </c>
      <c r="I1127" s="92" t="str">
        <f t="shared" ca="1" si="242"/>
        <v/>
      </c>
      <c r="J1127" s="28" t="str">
        <f t="shared" si="243"/>
        <v/>
      </c>
      <c r="K1127" s="28" t="str">
        <f t="shared" si="244"/>
        <v/>
      </c>
      <c r="L1127" s="28" t="str">
        <f t="shared" ca="1" si="245"/>
        <v/>
      </c>
      <c r="M1127" s="28" t="str">
        <f t="shared" si="246"/>
        <v/>
      </c>
      <c r="N1127" s="93" t="str">
        <f t="shared" si="247"/>
        <v/>
      </c>
      <c r="O1127" s="94" t="str">
        <f t="shared" si="248"/>
        <v/>
      </c>
      <c r="P1127" s="70">
        <f t="shared" si="249"/>
        <v>0</v>
      </c>
      <c r="Q1127" s="28" t="str">
        <f t="shared" ca="1" si="250"/>
        <v/>
      </c>
      <c r="R1127" s="28" t="str">
        <f t="shared" si="251"/>
        <v/>
      </c>
      <c r="S1127" s="28" t="str">
        <f t="array" ref="S1127">IF(ISBLANK(A1127),"",INDEX(Info!$B$3:$H$6442,MATCH(J1127,IF(Info!$D$3:$D$6442=K1127,Info!$C$3:$C$6442),0),7))</f>
        <v/>
      </c>
    </row>
    <row r="1128" spans="1:19" x14ac:dyDescent="0.25">
      <c r="A1128" s="75"/>
      <c r="B1128" s="75"/>
      <c r="C1128" s="72"/>
      <c r="D1128" s="72"/>
      <c r="E1128" s="41" t="str">
        <f t="shared" si="238"/>
        <v/>
      </c>
      <c r="F1128" s="90" t="str">
        <f t="shared" ca="1" si="239"/>
        <v/>
      </c>
      <c r="G1128" s="91" t="str">
        <f t="shared" si="240"/>
        <v/>
      </c>
      <c r="H1128" s="41" t="str">
        <f t="shared" si="241"/>
        <v/>
      </c>
      <c r="I1128" s="92" t="str">
        <f t="shared" ca="1" si="242"/>
        <v/>
      </c>
      <c r="J1128" s="28" t="str">
        <f t="shared" si="243"/>
        <v/>
      </c>
      <c r="K1128" s="28" t="str">
        <f t="shared" si="244"/>
        <v/>
      </c>
      <c r="L1128" s="28" t="str">
        <f t="shared" ca="1" si="245"/>
        <v/>
      </c>
      <c r="M1128" s="28" t="str">
        <f t="shared" si="246"/>
        <v/>
      </c>
      <c r="N1128" s="93" t="str">
        <f t="shared" si="247"/>
        <v/>
      </c>
      <c r="O1128" s="94" t="str">
        <f t="shared" si="248"/>
        <v/>
      </c>
      <c r="P1128" s="70">
        <f t="shared" si="249"/>
        <v>0</v>
      </c>
      <c r="Q1128" s="28" t="str">
        <f t="shared" ca="1" si="250"/>
        <v/>
      </c>
      <c r="R1128" s="28" t="str">
        <f t="shared" si="251"/>
        <v/>
      </c>
      <c r="S1128" s="28" t="str">
        <f t="array" ref="S1128">IF(ISBLANK(A1128),"",INDEX(Info!$B$3:$H$6442,MATCH(J1128,IF(Info!$D$3:$D$6442=K1128,Info!$C$3:$C$6442),0),7))</f>
        <v/>
      </c>
    </row>
    <row r="1129" spans="1:19" x14ac:dyDescent="0.25">
      <c r="A1129" s="75"/>
      <c r="B1129" s="75"/>
      <c r="C1129" s="72"/>
      <c r="D1129" s="72"/>
      <c r="E1129" s="41" t="str">
        <f t="shared" si="238"/>
        <v/>
      </c>
      <c r="F1129" s="90" t="str">
        <f t="shared" ca="1" si="239"/>
        <v/>
      </c>
      <c r="G1129" s="91" t="str">
        <f t="shared" si="240"/>
        <v/>
      </c>
      <c r="H1129" s="41" t="str">
        <f t="shared" si="241"/>
        <v/>
      </c>
      <c r="I1129" s="92" t="str">
        <f t="shared" ca="1" si="242"/>
        <v/>
      </c>
      <c r="J1129" s="28" t="str">
        <f t="shared" si="243"/>
        <v/>
      </c>
      <c r="K1129" s="28" t="str">
        <f t="shared" si="244"/>
        <v/>
      </c>
      <c r="L1129" s="28" t="str">
        <f t="shared" ca="1" si="245"/>
        <v/>
      </c>
      <c r="M1129" s="28" t="str">
        <f t="shared" si="246"/>
        <v/>
      </c>
      <c r="N1129" s="93" t="str">
        <f t="shared" si="247"/>
        <v/>
      </c>
      <c r="O1129" s="94" t="str">
        <f t="shared" si="248"/>
        <v/>
      </c>
      <c r="P1129" s="70">
        <f t="shared" si="249"/>
        <v>0</v>
      </c>
      <c r="Q1129" s="28" t="str">
        <f t="shared" ca="1" si="250"/>
        <v/>
      </c>
      <c r="R1129" s="28" t="str">
        <f t="shared" si="251"/>
        <v/>
      </c>
      <c r="S1129" s="28" t="str">
        <f t="array" ref="S1129">IF(ISBLANK(A1129),"",INDEX(Info!$B$3:$H$6442,MATCH(J1129,IF(Info!$D$3:$D$6442=K1129,Info!$C$3:$C$6442),0),7))</f>
        <v/>
      </c>
    </row>
    <row r="1130" spans="1:19" x14ac:dyDescent="0.25">
      <c r="A1130" s="75"/>
      <c r="B1130" s="75"/>
      <c r="C1130" s="72"/>
      <c r="D1130" s="72"/>
      <c r="E1130" s="41" t="str">
        <f t="shared" si="238"/>
        <v/>
      </c>
      <c r="F1130" s="90" t="str">
        <f t="shared" ca="1" si="239"/>
        <v/>
      </c>
      <c r="G1130" s="91" t="str">
        <f t="shared" si="240"/>
        <v/>
      </c>
      <c r="H1130" s="41" t="str">
        <f t="shared" si="241"/>
        <v/>
      </c>
      <c r="I1130" s="92" t="str">
        <f t="shared" ca="1" si="242"/>
        <v/>
      </c>
      <c r="J1130" s="28" t="str">
        <f t="shared" si="243"/>
        <v/>
      </c>
      <c r="K1130" s="28" t="str">
        <f t="shared" si="244"/>
        <v/>
      </c>
      <c r="L1130" s="28" t="str">
        <f t="shared" ca="1" si="245"/>
        <v/>
      </c>
      <c r="M1130" s="28" t="str">
        <f t="shared" si="246"/>
        <v/>
      </c>
      <c r="N1130" s="93" t="str">
        <f t="shared" si="247"/>
        <v/>
      </c>
      <c r="O1130" s="94" t="str">
        <f t="shared" si="248"/>
        <v/>
      </c>
      <c r="P1130" s="70">
        <f t="shared" si="249"/>
        <v>0</v>
      </c>
      <c r="Q1130" s="28" t="str">
        <f t="shared" ca="1" si="250"/>
        <v/>
      </c>
      <c r="R1130" s="28" t="str">
        <f t="shared" si="251"/>
        <v/>
      </c>
      <c r="S1130" s="28" t="str">
        <f t="array" ref="S1130">IF(ISBLANK(A1130),"",INDEX(Info!$B$3:$H$6442,MATCH(J1130,IF(Info!$D$3:$D$6442=K1130,Info!$C$3:$C$6442),0),7))</f>
        <v/>
      </c>
    </row>
    <row r="1131" spans="1:19" x14ac:dyDescent="0.25">
      <c r="A1131" s="75"/>
      <c r="B1131" s="75"/>
      <c r="C1131" s="72"/>
      <c r="D1131" s="72"/>
      <c r="E1131" s="41" t="str">
        <f t="shared" si="238"/>
        <v/>
      </c>
      <c r="F1131" s="90" t="str">
        <f t="shared" ca="1" si="239"/>
        <v/>
      </c>
      <c r="G1131" s="91" t="str">
        <f t="shared" si="240"/>
        <v/>
      </c>
      <c r="H1131" s="41" t="str">
        <f t="shared" si="241"/>
        <v/>
      </c>
      <c r="I1131" s="92" t="str">
        <f t="shared" ca="1" si="242"/>
        <v/>
      </c>
      <c r="J1131" s="28" t="str">
        <f t="shared" si="243"/>
        <v/>
      </c>
      <c r="K1131" s="28" t="str">
        <f t="shared" si="244"/>
        <v/>
      </c>
      <c r="L1131" s="28" t="str">
        <f t="shared" ca="1" si="245"/>
        <v/>
      </c>
      <c r="M1131" s="28" t="str">
        <f t="shared" si="246"/>
        <v/>
      </c>
      <c r="N1131" s="93" t="str">
        <f t="shared" si="247"/>
        <v/>
      </c>
      <c r="O1131" s="94" t="str">
        <f t="shared" si="248"/>
        <v/>
      </c>
      <c r="P1131" s="70">
        <f t="shared" si="249"/>
        <v>0</v>
      </c>
      <c r="Q1131" s="28" t="str">
        <f t="shared" ca="1" si="250"/>
        <v/>
      </c>
      <c r="R1131" s="28" t="str">
        <f t="shared" si="251"/>
        <v/>
      </c>
      <c r="S1131" s="28" t="str">
        <f t="array" ref="S1131">IF(ISBLANK(A1131),"",INDEX(Info!$B$3:$H$6442,MATCH(J1131,IF(Info!$D$3:$D$6442=K1131,Info!$C$3:$C$6442),0),7))</f>
        <v/>
      </c>
    </row>
    <row r="1132" spans="1:19" x14ac:dyDescent="0.25">
      <c r="A1132" s="75"/>
      <c r="B1132" s="75"/>
      <c r="C1132" s="72"/>
      <c r="D1132" s="72"/>
      <c r="E1132" s="41" t="str">
        <f t="shared" si="238"/>
        <v/>
      </c>
      <c r="F1132" s="90" t="str">
        <f t="shared" ca="1" si="239"/>
        <v/>
      </c>
      <c r="G1132" s="91" t="str">
        <f t="shared" si="240"/>
        <v/>
      </c>
      <c r="H1132" s="41" t="str">
        <f t="shared" si="241"/>
        <v/>
      </c>
      <c r="I1132" s="92" t="str">
        <f t="shared" ca="1" si="242"/>
        <v/>
      </c>
      <c r="J1132" s="28" t="str">
        <f t="shared" si="243"/>
        <v/>
      </c>
      <c r="K1132" s="28" t="str">
        <f t="shared" si="244"/>
        <v/>
      </c>
      <c r="L1132" s="28" t="str">
        <f t="shared" ca="1" si="245"/>
        <v/>
      </c>
      <c r="M1132" s="28" t="str">
        <f t="shared" si="246"/>
        <v/>
      </c>
      <c r="N1132" s="93" t="str">
        <f t="shared" si="247"/>
        <v/>
      </c>
      <c r="O1132" s="94" t="str">
        <f t="shared" si="248"/>
        <v/>
      </c>
      <c r="P1132" s="70">
        <f t="shared" si="249"/>
        <v>0</v>
      </c>
      <c r="Q1132" s="28" t="str">
        <f t="shared" ca="1" si="250"/>
        <v/>
      </c>
      <c r="R1132" s="28" t="str">
        <f t="shared" si="251"/>
        <v/>
      </c>
      <c r="S1132" s="28" t="str">
        <f t="array" ref="S1132">IF(ISBLANK(A1132),"",INDEX(Info!$B$3:$H$6442,MATCH(J1132,IF(Info!$D$3:$D$6442=K1132,Info!$C$3:$C$6442),0),7))</f>
        <v/>
      </c>
    </row>
    <row r="1133" spans="1:19" x14ac:dyDescent="0.25">
      <c r="A1133" s="75"/>
      <c r="B1133" s="75"/>
      <c r="C1133" s="72"/>
      <c r="D1133" s="72"/>
      <c r="E1133" s="41" t="str">
        <f t="shared" si="238"/>
        <v/>
      </c>
      <c r="F1133" s="90" t="str">
        <f t="shared" ca="1" si="239"/>
        <v/>
      </c>
      <c r="G1133" s="91" t="str">
        <f t="shared" si="240"/>
        <v/>
      </c>
      <c r="H1133" s="41" t="str">
        <f t="shared" si="241"/>
        <v/>
      </c>
      <c r="I1133" s="92" t="str">
        <f t="shared" ca="1" si="242"/>
        <v/>
      </c>
      <c r="J1133" s="28" t="str">
        <f t="shared" si="243"/>
        <v/>
      </c>
      <c r="K1133" s="28" t="str">
        <f t="shared" si="244"/>
        <v/>
      </c>
      <c r="L1133" s="28" t="str">
        <f t="shared" ca="1" si="245"/>
        <v/>
      </c>
      <c r="M1133" s="28" t="str">
        <f t="shared" si="246"/>
        <v/>
      </c>
      <c r="N1133" s="93" t="str">
        <f t="shared" si="247"/>
        <v/>
      </c>
      <c r="O1133" s="94" t="str">
        <f t="shared" si="248"/>
        <v/>
      </c>
      <c r="P1133" s="70">
        <f t="shared" si="249"/>
        <v>0</v>
      </c>
      <c r="Q1133" s="28" t="str">
        <f t="shared" ca="1" si="250"/>
        <v/>
      </c>
      <c r="R1133" s="28" t="str">
        <f t="shared" si="251"/>
        <v/>
      </c>
      <c r="S1133" s="28" t="str">
        <f t="array" ref="S1133">IF(ISBLANK(A1133),"",INDEX(Info!$B$3:$H$6442,MATCH(J1133,IF(Info!$D$3:$D$6442=K1133,Info!$C$3:$C$6442),0),7))</f>
        <v/>
      </c>
    </row>
    <row r="1134" spans="1:19" x14ac:dyDescent="0.25">
      <c r="A1134" s="75"/>
      <c r="B1134" s="75"/>
      <c r="C1134" s="72"/>
      <c r="D1134" s="72"/>
      <c r="E1134" s="41" t="str">
        <f t="shared" si="238"/>
        <v/>
      </c>
      <c r="F1134" s="90" t="str">
        <f t="shared" ca="1" si="239"/>
        <v/>
      </c>
      <c r="G1134" s="91" t="str">
        <f t="shared" si="240"/>
        <v/>
      </c>
      <c r="H1134" s="41" t="str">
        <f t="shared" si="241"/>
        <v/>
      </c>
      <c r="I1134" s="92" t="str">
        <f t="shared" ca="1" si="242"/>
        <v/>
      </c>
      <c r="J1134" s="28" t="str">
        <f t="shared" si="243"/>
        <v/>
      </c>
      <c r="K1134" s="28" t="str">
        <f t="shared" si="244"/>
        <v/>
      </c>
      <c r="L1134" s="28" t="str">
        <f t="shared" ca="1" si="245"/>
        <v/>
      </c>
      <c r="M1134" s="28" t="str">
        <f t="shared" si="246"/>
        <v/>
      </c>
      <c r="N1134" s="93" t="str">
        <f t="shared" si="247"/>
        <v/>
      </c>
      <c r="O1134" s="94" t="str">
        <f t="shared" si="248"/>
        <v/>
      </c>
      <c r="P1134" s="70">
        <f t="shared" si="249"/>
        <v>0</v>
      </c>
      <c r="Q1134" s="28" t="str">
        <f t="shared" ca="1" si="250"/>
        <v/>
      </c>
      <c r="R1134" s="28" t="str">
        <f t="shared" si="251"/>
        <v/>
      </c>
      <c r="S1134" s="28" t="str">
        <f t="array" ref="S1134">IF(ISBLANK(A1134),"",INDEX(Info!$B$3:$H$6442,MATCH(J1134,IF(Info!$D$3:$D$6442=K1134,Info!$C$3:$C$6442),0),7))</f>
        <v/>
      </c>
    </row>
    <row r="1135" spans="1:19" x14ac:dyDescent="0.25">
      <c r="A1135" s="75"/>
      <c r="B1135" s="75"/>
      <c r="C1135" s="72"/>
      <c r="D1135" s="72"/>
      <c r="E1135" s="41" t="str">
        <f t="shared" si="238"/>
        <v/>
      </c>
      <c r="F1135" s="90" t="str">
        <f t="shared" ca="1" si="239"/>
        <v/>
      </c>
      <c r="G1135" s="91" t="str">
        <f t="shared" si="240"/>
        <v/>
      </c>
      <c r="H1135" s="41" t="str">
        <f t="shared" si="241"/>
        <v/>
      </c>
      <c r="I1135" s="92" t="str">
        <f t="shared" ca="1" si="242"/>
        <v/>
      </c>
      <c r="J1135" s="28" t="str">
        <f t="shared" si="243"/>
        <v/>
      </c>
      <c r="K1135" s="28" t="str">
        <f t="shared" si="244"/>
        <v/>
      </c>
      <c r="L1135" s="28" t="str">
        <f t="shared" ca="1" si="245"/>
        <v/>
      </c>
      <c r="M1135" s="28" t="str">
        <f t="shared" si="246"/>
        <v/>
      </c>
      <c r="N1135" s="93" t="str">
        <f t="shared" si="247"/>
        <v/>
      </c>
      <c r="O1135" s="94" t="str">
        <f t="shared" si="248"/>
        <v/>
      </c>
      <c r="P1135" s="70">
        <f t="shared" si="249"/>
        <v>0</v>
      </c>
      <c r="Q1135" s="28" t="str">
        <f t="shared" ca="1" si="250"/>
        <v/>
      </c>
      <c r="R1135" s="28" t="str">
        <f t="shared" si="251"/>
        <v/>
      </c>
      <c r="S1135" s="28" t="str">
        <f t="array" ref="S1135">IF(ISBLANK(A1135),"",INDEX(Info!$B$3:$H$6442,MATCH(J1135,IF(Info!$D$3:$D$6442=K1135,Info!$C$3:$C$6442),0),7))</f>
        <v/>
      </c>
    </row>
    <row r="1136" spans="1:19" x14ac:dyDescent="0.25">
      <c r="A1136" s="75"/>
      <c r="B1136" s="75"/>
      <c r="C1136" s="72"/>
      <c r="D1136" s="72"/>
      <c r="E1136" s="41" t="str">
        <f t="shared" si="238"/>
        <v/>
      </c>
      <c r="F1136" s="90" t="str">
        <f t="shared" ca="1" si="239"/>
        <v/>
      </c>
      <c r="G1136" s="91" t="str">
        <f t="shared" si="240"/>
        <v/>
      </c>
      <c r="H1136" s="41" t="str">
        <f t="shared" si="241"/>
        <v/>
      </c>
      <c r="I1136" s="92" t="str">
        <f t="shared" ca="1" si="242"/>
        <v/>
      </c>
      <c r="J1136" s="28" t="str">
        <f t="shared" si="243"/>
        <v/>
      </c>
      <c r="K1136" s="28" t="str">
        <f t="shared" si="244"/>
        <v/>
      </c>
      <c r="L1136" s="28" t="str">
        <f t="shared" ca="1" si="245"/>
        <v/>
      </c>
      <c r="M1136" s="28" t="str">
        <f t="shared" si="246"/>
        <v/>
      </c>
      <c r="N1136" s="93" t="str">
        <f t="shared" si="247"/>
        <v/>
      </c>
      <c r="O1136" s="94" t="str">
        <f t="shared" si="248"/>
        <v/>
      </c>
      <c r="P1136" s="70">
        <f t="shared" si="249"/>
        <v>0</v>
      </c>
      <c r="Q1136" s="28" t="str">
        <f t="shared" ca="1" si="250"/>
        <v/>
      </c>
      <c r="R1136" s="28" t="str">
        <f t="shared" si="251"/>
        <v/>
      </c>
      <c r="S1136" s="28" t="str">
        <f t="array" ref="S1136">IF(ISBLANK(A1136),"",INDEX(Info!$B$3:$H$6442,MATCH(J1136,IF(Info!$D$3:$D$6442=K1136,Info!$C$3:$C$6442),0),7))</f>
        <v/>
      </c>
    </row>
    <row r="1137" spans="1:19" x14ac:dyDescent="0.25">
      <c r="A1137" s="75"/>
      <c r="B1137" s="75"/>
      <c r="C1137" s="72"/>
      <c r="D1137" s="72"/>
      <c r="E1137" s="41" t="str">
        <f t="shared" si="238"/>
        <v/>
      </c>
      <c r="F1137" s="90" t="str">
        <f t="shared" ca="1" si="239"/>
        <v/>
      </c>
      <c r="G1137" s="91" t="str">
        <f t="shared" si="240"/>
        <v/>
      </c>
      <c r="H1137" s="41" t="str">
        <f t="shared" si="241"/>
        <v/>
      </c>
      <c r="I1137" s="92" t="str">
        <f t="shared" ca="1" si="242"/>
        <v/>
      </c>
      <c r="J1137" s="28" t="str">
        <f t="shared" si="243"/>
        <v/>
      </c>
      <c r="K1137" s="28" t="str">
        <f t="shared" si="244"/>
        <v/>
      </c>
      <c r="L1137" s="28" t="str">
        <f t="shared" ca="1" si="245"/>
        <v/>
      </c>
      <c r="M1137" s="28" t="str">
        <f t="shared" si="246"/>
        <v/>
      </c>
      <c r="N1137" s="93" t="str">
        <f t="shared" si="247"/>
        <v/>
      </c>
      <c r="O1137" s="94" t="str">
        <f t="shared" si="248"/>
        <v/>
      </c>
      <c r="P1137" s="70">
        <f t="shared" si="249"/>
        <v>0</v>
      </c>
      <c r="Q1137" s="28" t="str">
        <f t="shared" ca="1" si="250"/>
        <v/>
      </c>
      <c r="R1137" s="28" t="str">
        <f t="shared" si="251"/>
        <v/>
      </c>
      <c r="S1137" s="28" t="str">
        <f t="array" ref="S1137">IF(ISBLANK(A1137),"",INDEX(Info!$B$3:$H$6442,MATCH(J1137,IF(Info!$D$3:$D$6442=K1137,Info!$C$3:$C$6442),0),7))</f>
        <v/>
      </c>
    </row>
    <row r="1138" spans="1:19" x14ac:dyDescent="0.25">
      <c r="A1138" s="75"/>
      <c r="B1138" s="75"/>
      <c r="C1138" s="72"/>
      <c r="D1138" s="72"/>
      <c r="E1138" s="41" t="str">
        <f t="shared" si="238"/>
        <v/>
      </c>
      <c r="F1138" s="90" t="str">
        <f t="shared" ca="1" si="239"/>
        <v/>
      </c>
      <c r="G1138" s="91" t="str">
        <f t="shared" si="240"/>
        <v/>
      </c>
      <c r="H1138" s="41" t="str">
        <f t="shared" si="241"/>
        <v/>
      </c>
      <c r="I1138" s="92" t="str">
        <f t="shared" ca="1" si="242"/>
        <v/>
      </c>
      <c r="J1138" s="28" t="str">
        <f t="shared" si="243"/>
        <v/>
      </c>
      <c r="K1138" s="28" t="str">
        <f t="shared" si="244"/>
        <v/>
      </c>
      <c r="L1138" s="28" t="str">
        <f t="shared" ca="1" si="245"/>
        <v/>
      </c>
      <c r="M1138" s="28" t="str">
        <f t="shared" si="246"/>
        <v/>
      </c>
      <c r="N1138" s="93" t="str">
        <f t="shared" si="247"/>
        <v/>
      </c>
      <c r="O1138" s="94" t="str">
        <f t="shared" si="248"/>
        <v/>
      </c>
      <c r="P1138" s="70">
        <f t="shared" si="249"/>
        <v>0</v>
      </c>
      <c r="Q1138" s="28" t="str">
        <f t="shared" ca="1" si="250"/>
        <v/>
      </c>
      <c r="R1138" s="28" t="str">
        <f t="shared" si="251"/>
        <v/>
      </c>
      <c r="S1138" s="28" t="str">
        <f t="array" ref="S1138">IF(ISBLANK(A1138),"",INDEX(Info!$B$3:$H$6442,MATCH(J1138,IF(Info!$D$3:$D$6442=K1138,Info!$C$3:$C$6442),0),7))</f>
        <v/>
      </c>
    </row>
    <row r="1139" spans="1:19" x14ac:dyDescent="0.25">
      <c r="A1139" s="75"/>
      <c r="B1139" s="75"/>
      <c r="C1139" s="72"/>
      <c r="D1139" s="72"/>
      <c r="E1139" s="41" t="str">
        <f t="shared" si="238"/>
        <v/>
      </c>
      <c r="F1139" s="90" t="str">
        <f t="shared" ca="1" si="239"/>
        <v/>
      </c>
      <c r="G1139" s="91" t="str">
        <f t="shared" si="240"/>
        <v/>
      </c>
      <c r="H1139" s="41" t="str">
        <f t="shared" si="241"/>
        <v/>
      </c>
      <c r="I1139" s="92" t="str">
        <f t="shared" ca="1" si="242"/>
        <v/>
      </c>
      <c r="J1139" s="28" t="str">
        <f t="shared" si="243"/>
        <v/>
      </c>
      <c r="K1139" s="28" t="str">
        <f t="shared" si="244"/>
        <v/>
      </c>
      <c r="L1139" s="28" t="str">
        <f t="shared" ca="1" si="245"/>
        <v/>
      </c>
      <c r="M1139" s="28" t="str">
        <f t="shared" si="246"/>
        <v/>
      </c>
      <c r="N1139" s="93" t="str">
        <f t="shared" si="247"/>
        <v/>
      </c>
      <c r="O1139" s="94" t="str">
        <f t="shared" si="248"/>
        <v/>
      </c>
      <c r="P1139" s="70">
        <f t="shared" si="249"/>
        <v>0</v>
      </c>
      <c r="Q1139" s="28" t="str">
        <f t="shared" ca="1" si="250"/>
        <v/>
      </c>
      <c r="R1139" s="28" t="str">
        <f t="shared" si="251"/>
        <v/>
      </c>
      <c r="S1139" s="28" t="str">
        <f t="array" ref="S1139">IF(ISBLANK(A1139),"",INDEX(Info!$B$3:$H$6442,MATCH(J1139,IF(Info!$D$3:$D$6442=K1139,Info!$C$3:$C$6442),0),7))</f>
        <v/>
      </c>
    </row>
    <row r="1140" spans="1:19" x14ac:dyDescent="0.25">
      <c r="A1140" s="75"/>
      <c r="B1140" s="75"/>
      <c r="C1140" s="72"/>
      <c r="D1140" s="72"/>
      <c r="E1140" s="41" t="str">
        <f t="shared" si="238"/>
        <v/>
      </c>
      <c r="F1140" s="90" t="str">
        <f t="shared" ca="1" si="239"/>
        <v/>
      </c>
      <c r="G1140" s="91" t="str">
        <f t="shared" si="240"/>
        <v/>
      </c>
      <c r="H1140" s="41" t="str">
        <f t="shared" si="241"/>
        <v/>
      </c>
      <c r="I1140" s="92" t="str">
        <f t="shared" ca="1" si="242"/>
        <v/>
      </c>
      <c r="J1140" s="28" t="str">
        <f t="shared" si="243"/>
        <v/>
      </c>
      <c r="K1140" s="28" t="str">
        <f t="shared" si="244"/>
        <v/>
      </c>
      <c r="L1140" s="28" t="str">
        <f t="shared" ca="1" si="245"/>
        <v/>
      </c>
      <c r="M1140" s="28" t="str">
        <f t="shared" si="246"/>
        <v/>
      </c>
      <c r="N1140" s="93" t="str">
        <f t="shared" si="247"/>
        <v/>
      </c>
      <c r="O1140" s="94" t="str">
        <f t="shared" si="248"/>
        <v/>
      </c>
      <c r="P1140" s="70">
        <f t="shared" si="249"/>
        <v>0</v>
      </c>
      <c r="Q1140" s="28" t="str">
        <f t="shared" ca="1" si="250"/>
        <v/>
      </c>
      <c r="R1140" s="28" t="str">
        <f t="shared" si="251"/>
        <v/>
      </c>
      <c r="S1140" s="28" t="str">
        <f t="array" ref="S1140">IF(ISBLANK(A1140),"",INDEX(Info!$B$3:$H$6442,MATCH(J1140,IF(Info!$D$3:$D$6442=K1140,Info!$C$3:$C$6442),0),7))</f>
        <v/>
      </c>
    </row>
    <row r="1141" spans="1:19" x14ac:dyDescent="0.25">
      <c r="A1141" s="75"/>
      <c r="B1141" s="75"/>
      <c r="C1141" s="72"/>
      <c r="D1141" s="72"/>
      <c r="E1141" s="41" t="str">
        <f t="shared" si="238"/>
        <v/>
      </c>
      <c r="F1141" s="90" t="str">
        <f t="shared" ca="1" si="239"/>
        <v/>
      </c>
      <c r="G1141" s="91" t="str">
        <f t="shared" si="240"/>
        <v/>
      </c>
      <c r="H1141" s="41" t="str">
        <f t="shared" si="241"/>
        <v/>
      </c>
      <c r="I1141" s="92" t="str">
        <f t="shared" ca="1" si="242"/>
        <v/>
      </c>
      <c r="J1141" s="28" t="str">
        <f t="shared" si="243"/>
        <v/>
      </c>
      <c r="K1141" s="28" t="str">
        <f t="shared" si="244"/>
        <v/>
      </c>
      <c r="L1141" s="28" t="str">
        <f t="shared" ca="1" si="245"/>
        <v/>
      </c>
      <c r="M1141" s="28" t="str">
        <f t="shared" si="246"/>
        <v/>
      </c>
      <c r="N1141" s="93" t="str">
        <f t="shared" si="247"/>
        <v/>
      </c>
      <c r="O1141" s="94" t="str">
        <f t="shared" si="248"/>
        <v/>
      </c>
      <c r="P1141" s="70">
        <f t="shared" si="249"/>
        <v>0</v>
      </c>
      <c r="Q1141" s="28" t="str">
        <f t="shared" ca="1" si="250"/>
        <v/>
      </c>
      <c r="R1141" s="28" t="str">
        <f t="shared" si="251"/>
        <v/>
      </c>
      <c r="S1141" s="28" t="str">
        <f t="array" ref="S1141">IF(ISBLANK(A1141),"",INDEX(Info!$B$3:$H$6442,MATCH(J1141,IF(Info!$D$3:$D$6442=K1141,Info!$C$3:$C$6442),0),7))</f>
        <v/>
      </c>
    </row>
    <row r="1142" spans="1:19" x14ac:dyDescent="0.25">
      <c r="A1142" s="75"/>
      <c r="B1142" s="75"/>
      <c r="C1142" s="72"/>
      <c r="D1142" s="72"/>
      <c r="E1142" s="41" t="str">
        <f t="shared" si="238"/>
        <v/>
      </c>
      <c r="F1142" s="90" t="str">
        <f t="shared" ca="1" si="239"/>
        <v/>
      </c>
      <c r="G1142" s="91" t="str">
        <f t="shared" si="240"/>
        <v/>
      </c>
      <c r="H1142" s="41" t="str">
        <f t="shared" si="241"/>
        <v/>
      </c>
      <c r="I1142" s="92" t="str">
        <f t="shared" ca="1" si="242"/>
        <v/>
      </c>
      <c r="J1142" s="28" t="str">
        <f t="shared" si="243"/>
        <v/>
      </c>
      <c r="K1142" s="28" t="str">
        <f t="shared" si="244"/>
        <v/>
      </c>
      <c r="L1142" s="28" t="str">
        <f t="shared" ca="1" si="245"/>
        <v/>
      </c>
      <c r="M1142" s="28" t="str">
        <f t="shared" si="246"/>
        <v/>
      </c>
      <c r="N1142" s="93" t="str">
        <f t="shared" si="247"/>
        <v/>
      </c>
      <c r="O1142" s="94" t="str">
        <f t="shared" si="248"/>
        <v/>
      </c>
      <c r="P1142" s="70">
        <f t="shared" si="249"/>
        <v>0</v>
      </c>
      <c r="Q1142" s="28" t="str">
        <f t="shared" ca="1" si="250"/>
        <v/>
      </c>
      <c r="R1142" s="28" t="str">
        <f t="shared" si="251"/>
        <v/>
      </c>
      <c r="S1142" s="28" t="str">
        <f t="array" ref="S1142">IF(ISBLANK(A1142),"",INDEX(Info!$B$3:$H$6442,MATCH(J1142,IF(Info!$D$3:$D$6442=K1142,Info!$C$3:$C$6442),0),7))</f>
        <v/>
      </c>
    </row>
    <row r="1143" spans="1:19" x14ac:dyDescent="0.25">
      <c r="A1143" s="75"/>
      <c r="B1143" s="75"/>
      <c r="C1143" s="72"/>
      <c r="D1143" s="72"/>
      <c r="E1143" s="41" t="str">
        <f t="shared" si="238"/>
        <v/>
      </c>
      <c r="F1143" s="90" t="str">
        <f t="shared" ca="1" si="239"/>
        <v/>
      </c>
      <c r="G1143" s="91" t="str">
        <f t="shared" si="240"/>
        <v/>
      </c>
      <c r="H1143" s="41" t="str">
        <f t="shared" si="241"/>
        <v/>
      </c>
      <c r="I1143" s="92" t="str">
        <f t="shared" ca="1" si="242"/>
        <v/>
      </c>
      <c r="J1143" s="28" t="str">
        <f t="shared" si="243"/>
        <v/>
      </c>
      <c r="K1143" s="28" t="str">
        <f t="shared" si="244"/>
        <v/>
      </c>
      <c r="L1143" s="28" t="str">
        <f t="shared" ca="1" si="245"/>
        <v/>
      </c>
      <c r="M1143" s="28" t="str">
        <f t="shared" si="246"/>
        <v/>
      </c>
      <c r="N1143" s="93" t="str">
        <f t="shared" si="247"/>
        <v/>
      </c>
      <c r="O1143" s="94" t="str">
        <f t="shared" si="248"/>
        <v/>
      </c>
      <c r="P1143" s="70">
        <f t="shared" si="249"/>
        <v>0</v>
      </c>
      <c r="Q1143" s="28" t="str">
        <f t="shared" ca="1" si="250"/>
        <v/>
      </c>
      <c r="R1143" s="28" t="str">
        <f t="shared" si="251"/>
        <v/>
      </c>
      <c r="S1143" s="28" t="str">
        <f t="array" ref="S1143">IF(ISBLANK(A1143),"",INDEX(Info!$B$3:$H$6442,MATCH(J1143,IF(Info!$D$3:$D$6442=K1143,Info!$C$3:$C$6442),0),7))</f>
        <v/>
      </c>
    </row>
    <row r="1144" spans="1:19" x14ac:dyDescent="0.25">
      <c r="A1144" s="75"/>
      <c r="B1144" s="75"/>
      <c r="C1144" s="72"/>
      <c r="D1144" s="72"/>
      <c r="E1144" s="41" t="str">
        <f t="shared" si="238"/>
        <v/>
      </c>
      <c r="F1144" s="90" t="str">
        <f t="shared" ca="1" si="239"/>
        <v/>
      </c>
      <c r="G1144" s="91" t="str">
        <f t="shared" si="240"/>
        <v/>
      </c>
      <c r="H1144" s="41" t="str">
        <f t="shared" si="241"/>
        <v/>
      </c>
      <c r="I1144" s="92" t="str">
        <f t="shared" ca="1" si="242"/>
        <v/>
      </c>
      <c r="J1144" s="28" t="str">
        <f t="shared" si="243"/>
        <v/>
      </c>
      <c r="K1144" s="28" t="str">
        <f t="shared" si="244"/>
        <v/>
      </c>
      <c r="L1144" s="28" t="str">
        <f t="shared" ca="1" si="245"/>
        <v/>
      </c>
      <c r="M1144" s="28" t="str">
        <f t="shared" si="246"/>
        <v/>
      </c>
      <c r="N1144" s="93" t="str">
        <f t="shared" si="247"/>
        <v/>
      </c>
      <c r="O1144" s="94" t="str">
        <f t="shared" si="248"/>
        <v/>
      </c>
      <c r="P1144" s="70">
        <f t="shared" si="249"/>
        <v>0</v>
      </c>
      <c r="Q1144" s="28" t="str">
        <f t="shared" ca="1" si="250"/>
        <v/>
      </c>
      <c r="R1144" s="28" t="str">
        <f t="shared" si="251"/>
        <v/>
      </c>
      <c r="S1144" s="28" t="str">
        <f t="array" ref="S1144">IF(ISBLANK(A1144),"",INDEX(Info!$B$3:$H$6442,MATCH(J1144,IF(Info!$D$3:$D$6442=K1144,Info!$C$3:$C$6442),0),7))</f>
        <v/>
      </c>
    </row>
    <row r="1145" spans="1:19" x14ac:dyDescent="0.25">
      <c r="A1145" s="75"/>
      <c r="B1145" s="75"/>
      <c r="C1145" s="72"/>
      <c r="D1145" s="72"/>
      <c r="E1145" s="41" t="str">
        <f t="shared" si="238"/>
        <v/>
      </c>
      <c r="F1145" s="90" t="str">
        <f t="shared" ca="1" si="239"/>
        <v/>
      </c>
      <c r="G1145" s="91" t="str">
        <f t="shared" si="240"/>
        <v/>
      </c>
      <c r="H1145" s="41" t="str">
        <f t="shared" si="241"/>
        <v/>
      </c>
      <c r="I1145" s="92" t="str">
        <f t="shared" ca="1" si="242"/>
        <v/>
      </c>
      <c r="J1145" s="28" t="str">
        <f t="shared" si="243"/>
        <v/>
      </c>
      <c r="K1145" s="28" t="str">
        <f t="shared" si="244"/>
        <v/>
      </c>
      <c r="L1145" s="28" t="str">
        <f t="shared" ca="1" si="245"/>
        <v/>
      </c>
      <c r="M1145" s="28" t="str">
        <f t="shared" si="246"/>
        <v/>
      </c>
      <c r="N1145" s="93" t="str">
        <f t="shared" si="247"/>
        <v/>
      </c>
      <c r="O1145" s="94" t="str">
        <f t="shared" si="248"/>
        <v/>
      </c>
      <c r="P1145" s="70">
        <f t="shared" si="249"/>
        <v>0</v>
      </c>
      <c r="Q1145" s="28" t="str">
        <f t="shared" ca="1" si="250"/>
        <v/>
      </c>
      <c r="R1145" s="28" t="str">
        <f t="shared" si="251"/>
        <v/>
      </c>
      <c r="S1145" s="28" t="str">
        <f t="array" ref="S1145">IF(ISBLANK(A1145),"",INDEX(Info!$B$3:$H$6442,MATCH(J1145,IF(Info!$D$3:$D$6442=K1145,Info!$C$3:$C$6442),0),7))</f>
        <v/>
      </c>
    </row>
    <row r="1146" spans="1:19" x14ac:dyDescent="0.25">
      <c r="A1146" s="75"/>
      <c r="B1146" s="75"/>
      <c r="C1146" s="72"/>
      <c r="D1146" s="72"/>
      <c r="E1146" s="41" t="str">
        <f t="shared" si="238"/>
        <v/>
      </c>
      <c r="F1146" s="90" t="str">
        <f t="shared" ca="1" si="239"/>
        <v/>
      </c>
      <c r="G1146" s="91" t="str">
        <f t="shared" si="240"/>
        <v/>
      </c>
      <c r="H1146" s="41" t="str">
        <f t="shared" si="241"/>
        <v/>
      </c>
      <c r="I1146" s="92" t="str">
        <f t="shared" ca="1" si="242"/>
        <v/>
      </c>
      <c r="J1146" s="28" t="str">
        <f t="shared" si="243"/>
        <v/>
      </c>
      <c r="K1146" s="28" t="str">
        <f t="shared" si="244"/>
        <v/>
      </c>
      <c r="L1146" s="28" t="str">
        <f t="shared" ca="1" si="245"/>
        <v/>
      </c>
      <c r="M1146" s="28" t="str">
        <f t="shared" si="246"/>
        <v/>
      </c>
      <c r="N1146" s="93" t="str">
        <f t="shared" si="247"/>
        <v/>
      </c>
      <c r="O1146" s="94" t="str">
        <f t="shared" si="248"/>
        <v/>
      </c>
      <c r="P1146" s="70">
        <f t="shared" si="249"/>
        <v>0</v>
      </c>
      <c r="Q1146" s="28" t="str">
        <f t="shared" ca="1" si="250"/>
        <v/>
      </c>
      <c r="R1146" s="28" t="str">
        <f t="shared" si="251"/>
        <v/>
      </c>
      <c r="S1146" s="28" t="str">
        <f t="array" ref="S1146">IF(ISBLANK(A1146),"",INDEX(Info!$B$3:$H$6442,MATCH(J1146,IF(Info!$D$3:$D$6442=K1146,Info!$C$3:$C$6442),0),7))</f>
        <v/>
      </c>
    </row>
    <row r="1147" spans="1:19" x14ac:dyDescent="0.25">
      <c r="A1147" s="75"/>
      <c r="B1147" s="75"/>
      <c r="C1147" s="72"/>
      <c r="D1147" s="72"/>
      <c r="E1147" s="41" t="str">
        <f t="shared" si="238"/>
        <v/>
      </c>
      <c r="F1147" s="90" t="str">
        <f t="shared" ca="1" si="239"/>
        <v/>
      </c>
      <c r="G1147" s="91" t="str">
        <f t="shared" si="240"/>
        <v/>
      </c>
      <c r="H1147" s="41" t="str">
        <f t="shared" si="241"/>
        <v/>
      </c>
      <c r="I1147" s="92" t="str">
        <f t="shared" ca="1" si="242"/>
        <v/>
      </c>
      <c r="J1147" s="28" t="str">
        <f t="shared" si="243"/>
        <v/>
      </c>
      <c r="K1147" s="28" t="str">
        <f t="shared" si="244"/>
        <v/>
      </c>
      <c r="L1147" s="28" t="str">
        <f t="shared" ca="1" si="245"/>
        <v/>
      </c>
      <c r="M1147" s="28" t="str">
        <f t="shared" si="246"/>
        <v/>
      </c>
      <c r="N1147" s="93" t="str">
        <f t="shared" si="247"/>
        <v/>
      </c>
      <c r="O1147" s="94" t="str">
        <f t="shared" si="248"/>
        <v/>
      </c>
      <c r="P1147" s="70">
        <f t="shared" si="249"/>
        <v>0</v>
      </c>
      <c r="Q1147" s="28" t="str">
        <f t="shared" ca="1" si="250"/>
        <v/>
      </c>
      <c r="R1147" s="28" t="str">
        <f t="shared" si="251"/>
        <v/>
      </c>
      <c r="S1147" s="28" t="str">
        <f t="array" ref="S1147">IF(ISBLANK(A1147),"",INDEX(Info!$B$3:$H$6442,MATCH(J1147,IF(Info!$D$3:$D$6442=K1147,Info!$C$3:$C$6442),0),7))</f>
        <v/>
      </c>
    </row>
    <row r="1148" spans="1:19" x14ac:dyDescent="0.25">
      <c r="A1148" s="75"/>
      <c r="B1148" s="75"/>
      <c r="C1148" s="72"/>
      <c r="D1148" s="72"/>
      <c r="E1148" s="41" t="str">
        <f t="shared" si="238"/>
        <v/>
      </c>
      <c r="F1148" s="90" t="str">
        <f t="shared" ca="1" si="239"/>
        <v/>
      </c>
      <c r="G1148" s="91" t="str">
        <f t="shared" si="240"/>
        <v/>
      </c>
      <c r="H1148" s="41" t="str">
        <f t="shared" si="241"/>
        <v/>
      </c>
      <c r="I1148" s="92" t="str">
        <f t="shared" ca="1" si="242"/>
        <v/>
      </c>
      <c r="J1148" s="28" t="str">
        <f t="shared" si="243"/>
        <v/>
      </c>
      <c r="K1148" s="28" t="str">
        <f t="shared" si="244"/>
        <v/>
      </c>
      <c r="L1148" s="28" t="str">
        <f t="shared" ca="1" si="245"/>
        <v/>
      </c>
      <c r="M1148" s="28" t="str">
        <f t="shared" si="246"/>
        <v/>
      </c>
      <c r="N1148" s="93" t="str">
        <f t="shared" si="247"/>
        <v/>
      </c>
      <c r="O1148" s="94" t="str">
        <f t="shared" si="248"/>
        <v/>
      </c>
      <c r="P1148" s="70">
        <f t="shared" si="249"/>
        <v>0</v>
      </c>
      <c r="Q1148" s="28" t="str">
        <f t="shared" ca="1" si="250"/>
        <v/>
      </c>
      <c r="R1148" s="28" t="str">
        <f t="shared" si="251"/>
        <v/>
      </c>
      <c r="S1148" s="28" t="str">
        <f t="array" ref="S1148">IF(ISBLANK(A1148),"",INDEX(Info!$B$3:$H$6442,MATCH(J1148,IF(Info!$D$3:$D$6442=K1148,Info!$C$3:$C$6442),0),7))</f>
        <v/>
      </c>
    </row>
    <row r="1149" spans="1:19" x14ac:dyDescent="0.25">
      <c r="A1149" s="75"/>
      <c r="B1149" s="75"/>
      <c r="C1149" s="72"/>
      <c r="D1149" s="72"/>
      <c r="E1149" s="41" t="str">
        <f t="shared" si="238"/>
        <v/>
      </c>
      <c r="F1149" s="90" t="str">
        <f t="shared" ca="1" si="239"/>
        <v/>
      </c>
      <c r="G1149" s="91" t="str">
        <f t="shared" si="240"/>
        <v/>
      </c>
      <c r="H1149" s="41" t="str">
        <f t="shared" si="241"/>
        <v/>
      </c>
      <c r="I1149" s="92" t="str">
        <f t="shared" ca="1" si="242"/>
        <v/>
      </c>
      <c r="J1149" s="28" t="str">
        <f t="shared" si="243"/>
        <v/>
      </c>
      <c r="K1149" s="28" t="str">
        <f t="shared" si="244"/>
        <v/>
      </c>
      <c r="L1149" s="28" t="str">
        <f t="shared" ca="1" si="245"/>
        <v/>
      </c>
      <c r="M1149" s="28" t="str">
        <f t="shared" si="246"/>
        <v/>
      </c>
      <c r="N1149" s="93" t="str">
        <f t="shared" si="247"/>
        <v/>
      </c>
      <c r="O1149" s="94" t="str">
        <f t="shared" si="248"/>
        <v/>
      </c>
      <c r="P1149" s="70">
        <f t="shared" si="249"/>
        <v>0</v>
      </c>
      <c r="Q1149" s="28" t="str">
        <f t="shared" ca="1" si="250"/>
        <v/>
      </c>
      <c r="R1149" s="28" t="str">
        <f t="shared" si="251"/>
        <v/>
      </c>
      <c r="S1149" s="28" t="str">
        <f t="array" ref="S1149">IF(ISBLANK(A1149),"",INDEX(Info!$B$3:$H$6442,MATCH(J1149,IF(Info!$D$3:$D$6442=K1149,Info!$C$3:$C$6442),0),7))</f>
        <v/>
      </c>
    </row>
    <row r="1150" spans="1:19" x14ac:dyDescent="0.25">
      <c r="A1150" s="75"/>
      <c r="B1150" s="75"/>
      <c r="C1150" s="72"/>
      <c r="D1150" s="72"/>
      <c r="E1150" s="41" t="str">
        <f t="shared" si="238"/>
        <v/>
      </c>
      <c r="F1150" s="90" t="str">
        <f t="shared" ca="1" si="239"/>
        <v/>
      </c>
      <c r="G1150" s="91" t="str">
        <f t="shared" si="240"/>
        <v/>
      </c>
      <c r="H1150" s="41" t="str">
        <f t="shared" si="241"/>
        <v/>
      </c>
      <c r="I1150" s="92" t="str">
        <f t="shared" ca="1" si="242"/>
        <v/>
      </c>
      <c r="J1150" s="28" t="str">
        <f t="shared" si="243"/>
        <v/>
      </c>
      <c r="K1150" s="28" t="str">
        <f t="shared" si="244"/>
        <v/>
      </c>
      <c r="L1150" s="28" t="str">
        <f t="shared" ca="1" si="245"/>
        <v/>
      </c>
      <c r="M1150" s="28" t="str">
        <f t="shared" si="246"/>
        <v/>
      </c>
      <c r="N1150" s="93" t="str">
        <f t="shared" si="247"/>
        <v/>
      </c>
      <c r="O1150" s="94" t="str">
        <f t="shared" si="248"/>
        <v/>
      </c>
      <c r="P1150" s="70">
        <f t="shared" si="249"/>
        <v>0</v>
      </c>
      <c r="Q1150" s="28" t="str">
        <f t="shared" ca="1" si="250"/>
        <v/>
      </c>
      <c r="R1150" s="28" t="str">
        <f t="shared" si="251"/>
        <v/>
      </c>
      <c r="S1150" s="28" t="str">
        <f t="array" ref="S1150">IF(ISBLANK(A1150),"",INDEX(Info!$B$3:$H$6442,MATCH(J1150,IF(Info!$D$3:$D$6442=K1150,Info!$C$3:$C$6442),0),7))</f>
        <v/>
      </c>
    </row>
    <row r="1151" spans="1:19" x14ac:dyDescent="0.25">
      <c r="A1151" s="75"/>
      <c r="B1151" s="75"/>
      <c r="C1151" s="72"/>
      <c r="D1151" s="72"/>
      <c r="E1151" s="41" t="str">
        <f t="shared" si="238"/>
        <v/>
      </c>
      <c r="F1151" s="90" t="str">
        <f t="shared" ca="1" si="239"/>
        <v/>
      </c>
      <c r="G1151" s="91" t="str">
        <f t="shared" si="240"/>
        <v/>
      </c>
      <c r="H1151" s="41" t="str">
        <f t="shared" si="241"/>
        <v/>
      </c>
      <c r="I1151" s="92" t="str">
        <f t="shared" ca="1" si="242"/>
        <v/>
      </c>
      <c r="J1151" s="28" t="str">
        <f t="shared" si="243"/>
        <v/>
      </c>
      <c r="K1151" s="28" t="str">
        <f t="shared" si="244"/>
        <v/>
      </c>
      <c r="L1151" s="28" t="str">
        <f t="shared" ca="1" si="245"/>
        <v/>
      </c>
      <c r="M1151" s="28" t="str">
        <f t="shared" si="246"/>
        <v/>
      </c>
      <c r="N1151" s="93" t="str">
        <f t="shared" si="247"/>
        <v/>
      </c>
      <c r="O1151" s="94" t="str">
        <f t="shared" si="248"/>
        <v/>
      </c>
      <c r="P1151" s="70">
        <f t="shared" si="249"/>
        <v>0</v>
      </c>
      <c r="Q1151" s="28" t="str">
        <f t="shared" ca="1" si="250"/>
        <v/>
      </c>
      <c r="R1151" s="28" t="str">
        <f t="shared" si="251"/>
        <v/>
      </c>
      <c r="S1151" s="28" t="str">
        <f t="array" ref="S1151">IF(ISBLANK(A1151),"",INDEX(Info!$B$3:$H$6442,MATCH(J1151,IF(Info!$D$3:$D$6442=K1151,Info!$C$3:$C$6442),0),7))</f>
        <v/>
      </c>
    </row>
    <row r="1152" spans="1:19" x14ac:dyDescent="0.25">
      <c r="A1152" s="75"/>
      <c r="B1152" s="75"/>
      <c r="C1152" s="72"/>
      <c r="D1152" s="72"/>
      <c r="E1152" s="41" t="str">
        <f t="shared" si="238"/>
        <v/>
      </c>
      <c r="F1152" s="90" t="str">
        <f t="shared" ca="1" si="239"/>
        <v/>
      </c>
      <c r="G1152" s="91" t="str">
        <f t="shared" si="240"/>
        <v/>
      </c>
      <c r="H1152" s="41" t="str">
        <f t="shared" si="241"/>
        <v/>
      </c>
      <c r="I1152" s="92" t="str">
        <f t="shared" ca="1" si="242"/>
        <v/>
      </c>
      <c r="J1152" s="28" t="str">
        <f t="shared" si="243"/>
        <v/>
      </c>
      <c r="K1152" s="28" t="str">
        <f t="shared" si="244"/>
        <v/>
      </c>
      <c r="L1152" s="28" t="str">
        <f t="shared" ca="1" si="245"/>
        <v/>
      </c>
      <c r="M1152" s="28" t="str">
        <f t="shared" si="246"/>
        <v/>
      </c>
      <c r="N1152" s="93" t="str">
        <f t="shared" si="247"/>
        <v/>
      </c>
      <c r="O1152" s="94" t="str">
        <f t="shared" si="248"/>
        <v/>
      </c>
      <c r="P1152" s="70">
        <f t="shared" si="249"/>
        <v>0</v>
      </c>
      <c r="Q1152" s="28" t="str">
        <f t="shared" ca="1" si="250"/>
        <v/>
      </c>
      <c r="R1152" s="28" t="str">
        <f t="shared" si="251"/>
        <v/>
      </c>
      <c r="S1152" s="28" t="str">
        <f t="array" ref="S1152">IF(ISBLANK(A1152),"",INDEX(Info!$B$3:$H$6442,MATCH(J1152,IF(Info!$D$3:$D$6442=K1152,Info!$C$3:$C$6442),0),7))</f>
        <v/>
      </c>
    </row>
    <row r="1153" spans="1:19" x14ac:dyDescent="0.25">
      <c r="A1153" s="75"/>
      <c r="B1153" s="75"/>
      <c r="C1153" s="72"/>
      <c r="D1153" s="72"/>
      <c r="E1153" s="41" t="str">
        <f t="shared" si="238"/>
        <v/>
      </c>
      <c r="F1153" s="90" t="str">
        <f t="shared" ca="1" si="239"/>
        <v/>
      </c>
      <c r="G1153" s="91" t="str">
        <f t="shared" si="240"/>
        <v/>
      </c>
      <c r="H1153" s="41" t="str">
        <f t="shared" si="241"/>
        <v/>
      </c>
      <c r="I1153" s="92" t="str">
        <f t="shared" ca="1" si="242"/>
        <v/>
      </c>
      <c r="J1153" s="28" t="str">
        <f t="shared" si="243"/>
        <v/>
      </c>
      <c r="K1153" s="28" t="str">
        <f t="shared" si="244"/>
        <v/>
      </c>
      <c r="L1153" s="28" t="str">
        <f t="shared" ca="1" si="245"/>
        <v/>
      </c>
      <c r="M1153" s="28" t="str">
        <f t="shared" si="246"/>
        <v/>
      </c>
      <c r="N1153" s="93" t="str">
        <f t="shared" si="247"/>
        <v/>
      </c>
      <c r="O1153" s="94" t="str">
        <f t="shared" si="248"/>
        <v/>
      </c>
      <c r="P1153" s="70">
        <f t="shared" si="249"/>
        <v>0</v>
      </c>
      <c r="Q1153" s="28" t="str">
        <f t="shared" ca="1" si="250"/>
        <v/>
      </c>
      <c r="R1153" s="28" t="str">
        <f t="shared" si="251"/>
        <v/>
      </c>
      <c r="S1153" s="28" t="str">
        <f t="array" ref="S1153">IF(ISBLANK(A1153),"",INDEX(Info!$B$3:$H$6442,MATCH(J1153,IF(Info!$D$3:$D$6442=K1153,Info!$C$3:$C$6442),0),7))</f>
        <v/>
      </c>
    </row>
    <row r="1154" spans="1:19" x14ac:dyDescent="0.25">
      <c r="A1154" s="75"/>
      <c r="B1154" s="75"/>
      <c r="C1154" s="72"/>
      <c r="D1154" s="72"/>
      <c r="E1154" s="41" t="str">
        <f t="shared" si="238"/>
        <v/>
      </c>
      <c r="F1154" s="90" t="str">
        <f t="shared" ca="1" si="239"/>
        <v/>
      </c>
      <c r="G1154" s="91" t="str">
        <f t="shared" si="240"/>
        <v/>
      </c>
      <c r="H1154" s="41" t="str">
        <f t="shared" si="241"/>
        <v/>
      </c>
      <c r="I1154" s="92" t="str">
        <f t="shared" ca="1" si="242"/>
        <v/>
      </c>
      <c r="J1154" s="28" t="str">
        <f t="shared" si="243"/>
        <v/>
      </c>
      <c r="K1154" s="28" t="str">
        <f t="shared" si="244"/>
        <v/>
      </c>
      <c r="L1154" s="28" t="str">
        <f t="shared" ca="1" si="245"/>
        <v/>
      </c>
      <c r="M1154" s="28" t="str">
        <f t="shared" si="246"/>
        <v/>
      </c>
      <c r="N1154" s="93" t="str">
        <f t="shared" si="247"/>
        <v/>
      </c>
      <c r="O1154" s="94" t="str">
        <f t="shared" si="248"/>
        <v/>
      </c>
      <c r="P1154" s="70">
        <f t="shared" si="249"/>
        <v>0</v>
      </c>
      <c r="Q1154" s="28" t="str">
        <f t="shared" ca="1" si="250"/>
        <v/>
      </c>
      <c r="R1154" s="28" t="str">
        <f t="shared" si="251"/>
        <v/>
      </c>
      <c r="S1154" s="28" t="str">
        <f t="array" ref="S1154">IF(ISBLANK(A1154),"",INDEX(Info!$B$3:$H$6442,MATCH(J1154,IF(Info!$D$3:$D$6442=K1154,Info!$C$3:$C$6442),0),7))</f>
        <v/>
      </c>
    </row>
    <row r="1155" spans="1:19" x14ac:dyDescent="0.25">
      <c r="A1155" s="75"/>
      <c r="B1155" s="75"/>
      <c r="C1155" s="72"/>
      <c r="D1155" s="72"/>
      <c r="E1155" s="41" t="str">
        <f t="shared" si="238"/>
        <v/>
      </c>
      <c r="F1155" s="90" t="str">
        <f t="shared" ca="1" si="239"/>
        <v/>
      </c>
      <c r="G1155" s="91" t="str">
        <f t="shared" si="240"/>
        <v/>
      </c>
      <c r="H1155" s="41" t="str">
        <f t="shared" si="241"/>
        <v/>
      </c>
      <c r="I1155" s="92" t="str">
        <f t="shared" ca="1" si="242"/>
        <v/>
      </c>
      <c r="J1155" s="28" t="str">
        <f t="shared" si="243"/>
        <v/>
      </c>
      <c r="K1155" s="28" t="str">
        <f t="shared" si="244"/>
        <v/>
      </c>
      <c r="L1155" s="28" t="str">
        <f t="shared" ca="1" si="245"/>
        <v/>
      </c>
      <c r="M1155" s="28" t="str">
        <f t="shared" si="246"/>
        <v/>
      </c>
      <c r="N1155" s="93" t="str">
        <f t="shared" si="247"/>
        <v/>
      </c>
      <c r="O1155" s="94" t="str">
        <f t="shared" si="248"/>
        <v/>
      </c>
      <c r="P1155" s="70">
        <f t="shared" si="249"/>
        <v>0</v>
      </c>
      <c r="Q1155" s="28" t="str">
        <f t="shared" ca="1" si="250"/>
        <v/>
      </c>
      <c r="R1155" s="28" t="str">
        <f t="shared" si="251"/>
        <v/>
      </c>
      <c r="S1155" s="28" t="str">
        <f t="array" ref="S1155">IF(ISBLANK(A1155),"",INDEX(Info!$B$3:$H$6442,MATCH(J1155,IF(Info!$D$3:$D$6442=K1155,Info!$C$3:$C$6442),0),7))</f>
        <v/>
      </c>
    </row>
    <row r="1156" spans="1:19" x14ac:dyDescent="0.25">
      <c r="A1156" s="75"/>
      <c r="B1156" s="75"/>
      <c r="C1156" s="72"/>
      <c r="D1156" s="72"/>
      <c r="E1156" s="41" t="str">
        <f t="shared" ref="E1156:E1219" si="252">IF(OR(ISNA(INDEX($S:$S,ROW())),ISBLANK(INDEX($A:$A,ROW()))),"",RIGHT(INDEX($S:$S,ROW()),LEN(INDEX($S:$S,ROW()))-FIND("$",INDEX($S:$S,ROW()))))</f>
        <v/>
      </c>
      <c r="F1156" s="90" t="str">
        <f t="shared" ref="F1156:F1219" ca="1" si="25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156" s="91" t="str">
        <f t="shared" ref="G1156:G1219" si="25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156" s="41" t="str">
        <f t="shared" ref="H1156:H1219" si="255">IF(ISBLANK(INDEX($A:$A,ROW())),"",IF(AND(ISNUMBER(INDEX($F:$F,ROW())),ISNUMBER(INDEX($G:$G,ROW()))),SUMPRODUCT(INDEX($F:$F,ROW()),INDEX($G:$G,ROW())),"Onbekend"))</f>
        <v/>
      </c>
      <c r="I1156" s="92" t="str">
        <f t="shared" ref="I1156:I1219" ca="1" si="25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156" s="28" t="str">
        <f t="shared" ref="J1156:J1219" si="257">IF(ISBLANK(INDEX($A:$A,ROW())),"",IF(AND(COUNT(LOOKUP("E",INDEX($A:$A,ROW())))=0,LEN(INDEX($A:$A,ROW()))&lt;7),TEXT(INDEX($A:$A,ROW()),"000000"),INDEX($A:$A,ROW())))</f>
        <v/>
      </c>
      <c r="K1156" s="28" t="str">
        <f t="shared" ref="K1156:K1219" si="258">IF(ISBLANK(INDEX($B:$B,ROW())),"",TEXT(INDEX($B:$B,ROW()),"000000000"))</f>
        <v/>
      </c>
      <c r="L1156" s="28" t="str">
        <f t="shared" ref="L1156:L1219" ca="1" si="259">IF(ISBLANK(INDEX($A:$A,ROW())),"",SUMPRODUCT(--ISERROR(INDIRECT("A"&amp;INDEX(ROW(),1)&amp;":H"&amp;INDEX(ROW(),1))))&gt;0)</f>
        <v/>
      </c>
      <c r="M1156" s="28" t="str">
        <f t="shared" ref="M1156:M1219" si="260">IF(ISBLANK(INDEX($A:$A,ROW())),"",SUMPRODUCT(--($J$3:$J$6442&amp;$K$3:$K$6442=INDEX($J:$J,ROW())&amp;INDEX($K:$K,ROW())))&gt;1)</f>
        <v/>
      </c>
      <c r="N1156" s="93" t="str">
        <f t="shared" ref="N1156:N1219" si="261">IF(INDEX($S:$S,ROW())="","",IFERROR((LEFT(INDEX($S:$S,ROW()),FIND("#",INDEX($S:$S,ROW()))-1)/100),(LEFT(INDEX($S:$S,ROW()),FIND("#",INDEX($S:$S,ROW()))-1))))</f>
        <v/>
      </c>
      <c r="O1156" s="94" t="str">
        <f t="shared" ref="O1156:O1219" si="26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156" s="70">
        <f t="shared" ref="P1156:P1219" si="263">IF(INDEX($S:$S,ROW())="",0,MID(INDEX($S:$S,ROW()),FIND("@",INDEX($S:$S,ROW()))+1,FIND("$",RIGHT(INDEX($S:$S,ROW()), LEN(INDEX($S:$S,ROW()))-FIND("@",INDEX($S:$S,ROW()),1)),1)-1))*1</f>
        <v>0</v>
      </c>
      <c r="Q1156" s="28" t="str">
        <f t="shared" ref="Q1156:Q1219" ca="1" si="264">IF(OR(ISBLANK(INDEX($A:$A,ROW())),INDEX($L:$L,ROW())=TRUE),"",INDEX($D:$D,ROW()))</f>
        <v/>
      </c>
      <c r="R1156" s="28" t="str">
        <f t="shared" ref="R1156:R1219" si="26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156" s="28" t="str">
        <f t="array" ref="S1156">IF(ISBLANK(A1156),"",INDEX(Info!$B$3:$H$6442,MATCH(J1156,IF(Info!$D$3:$D$6442=K1156,Info!$C$3:$C$6442),0),7))</f>
        <v/>
      </c>
    </row>
    <row r="1157" spans="1:19" x14ac:dyDescent="0.25">
      <c r="A1157" s="75"/>
      <c r="B1157" s="75"/>
      <c r="C1157" s="72"/>
      <c r="D1157" s="72"/>
      <c r="E1157" s="41" t="str">
        <f t="shared" si="252"/>
        <v/>
      </c>
      <c r="F1157" s="90" t="str">
        <f t="shared" ca="1" si="253"/>
        <v/>
      </c>
      <c r="G1157" s="91" t="str">
        <f t="shared" si="254"/>
        <v/>
      </c>
      <c r="H1157" s="41" t="str">
        <f t="shared" si="255"/>
        <v/>
      </c>
      <c r="I1157" s="92" t="str">
        <f t="shared" ca="1" si="256"/>
        <v/>
      </c>
      <c r="J1157" s="28" t="str">
        <f t="shared" si="257"/>
        <v/>
      </c>
      <c r="K1157" s="28" t="str">
        <f t="shared" si="258"/>
        <v/>
      </c>
      <c r="L1157" s="28" t="str">
        <f t="shared" ca="1" si="259"/>
        <v/>
      </c>
      <c r="M1157" s="28" t="str">
        <f t="shared" si="260"/>
        <v/>
      </c>
      <c r="N1157" s="93" t="str">
        <f t="shared" si="261"/>
        <v/>
      </c>
      <c r="O1157" s="94" t="str">
        <f t="shared" si="262"/>
        <v/>
      </c>
      <c r="P1157" s="70">
        <f t="shared" si="263"/>
        <v>0</v>
      </c>
      <c r="Q1157" s="28" t="str">
        <f t="shared" ca="1" si="264"/>
        <v/>
      </c>
      <c r="R1157" s="28" t="str">
        <f t="shared" si="265"/>
        <v/>
      </c>
      <c r="S1157" s="28" t="str">
        <f t="array" ref="S1157">IF(ISBLANK(A1157),"",INDEX(Info!$B$3:$H$6442,MATCH(J1157,IF(Info!$D$3:$D$6442=K1157,Info!$C$3:$C$6442),0),7))</f>
        <v/>
      </c>
    </row>
    <row r="1158" spans="1:19" x14ac:dyDescent="0.25">
      <c r="A1158" s="75"/>
      <c r="B1158" s="75"/>
      <c r="C1158" s="72"/>
      <c r="D1158" s="72"/>
      <c r="E1158" s="41" t="str">
        <f t="shared" si="252"/>
        <v/>
      </c>
      <c r="F1158" s="90" t="str">
        <f t="shared" ca="1" si="253"/>
        <v/>
      </c>
      <c r="G1158" s="91" t="str">
        <f t="shared" si="254"/>
        <v/>
      </c>
      <c r="H1158" s="41" t="str">
        <f t="shared" si="255"/>
        <v/>
      </c>
      <c r="I1158" s="92" t="str">
        <f t="shared" ca="1" si="256"/>
        <v/>
      </c>
      <c r="J1158" s="28" t="str">
        <f t="shared" si="257"/>
        <v/>
      </c>
      <c r="K1158" s="28" t="str">
        <f t="shared" si="258"/>
        <v/>
      </c>
      <c r="L1158" s="28" t="str">
        <f t="shared" ca="1" si="259"/>
        <v/>
      </c>
      <c r="M1158" s="28" t="str">
        <f t="shared" si="260"/>
        <v/>
      </c>
      <c r="N1158" s="93" t="str">
        <f t="shared" si="261"/>
        <v/>
      </c>
      <c r="O1158" s="94" t="str">
        <f t="shared" si="262"/>
        <v/>
      </c>
      <c r="P1158" s="70">
        <f t="shared" si="263"/>
        <v>0</v>
      </c>
      <c r="Q1158" s="28" t="str">
        <f t="shared" ca="1" si="264"/>
        <v/>
      </c>
      <c r="R1158" s="28" t="str">
        <f t="shared" si="265"/>
        <v/>
      </c>
      <c r="S1158" s="28" t="str">
        <f t="array" ref="S1158">IF(ISBLANK(A1158),"",INDEX(Info!$B$3:$H$6442,MATCH(J1158,IF(Info!$D$3:$D$6442=K1158,Info!$C$3:$C$6442),0),7))</f>
        <v/>
      </c>
    </row>
    <row r="1159" spans="1:19" x14ac:dyDescent="0.25">
      <c r="A1159" s="75"/>
      <c r="B1159" s="75"/>
      <c r="C1159" s="72"/>
      <c r="D1159" s="72"/>
      <c r="E1159" s="41" t="str">
        <f t="shared" si="252"/>
        <v/>
      </c>
      <c r="F1159" s="90" t="str">
        <f t="shared" ca="1" si="253"/>
        <v/>
      </c>
      <c r="G1159" s="91" t="str">
        <f t="shared" si="254"/>
        <v/>
      </c>
      <c r="H1159" s="41" t="str">
        <f t="shared" si="255"/>
        <v/>
      </c>
      <c r="I1159" s="92" t="str">
        <f t="shared" ca="1" si="256"/>
        <v/>
      </c>
      <c r="J1159" s="28" t="str">
        <f t="shared" si="257"/>
        <v/>
      </c>
      <c r="K1159" s="28" t="str">
        <f t="shared" si="258"/>
        <v/>
      </c>
      <c r="L1159" s="28" t="str">
        <f t="shared" ca="1" si="259"/>
        <v/>
      </c>
      <c r="M1159" s="28" t="str">
        <f t="shared" si="260"/>
        <v/>
      </c>
      <c r="N1159" s="93" t="str">
        <f t="shared" si="261"/>
        <v/>
      </c>
      <c r="O1159" s="94" t="str">
        <f t="shared" si="262"/>
        <v/>
      </c>
      <c r="P1159" s="70">
        <f t="shared" si="263"/>
        <v>0</v>
      </c>
      <c r="Q1159" s="28" t="str">
        <f t="shared" ca="1" si="264"/>
        <v/>
      </c>
      <c r="R1159" s="28" t="str">
        <f t="shared" si="265"/>
        <v/>
      </c>
      <c r="S1159" s="28" t="str">
        <f t="array" ref="S1159">IF(ISBLANK(A1159),"",INDEX(Info!$B$3:$H$6442,MATCH(J1159,IF(Info!$D$3:$D$6442=K1159,Info!$C$3:$C$6442),0),7))</f>
        <v/>
      </c>
    </row>
    <row r="1160" spans="1:19" x14ac:dyDescent="0.25">
      <c r="A1160" s="75"/>
      <c r="B1160" s="75"/>
      <c r="C1160" s="72"/>
      <c r="D1160" s="72"/>
      <c r="E1160" s="41" t="str">
        <f t="shared" si="252"/>
        <v/>
      </c>
      <c r="F1160" s="90" t="str">
        <f t="shared" ca="1" si="253"/>
        <v/>
      </c>
      <c r="G1160" s="91" t="str">
        <f t="shared" si="254"/>
        <v/>
      </c>
      <c r="H1160" s="41" t="str">
        <f t="shared" si="255"/>
        <v/>
      </c>
      <c r="I1160" s="92" t="str">
        <f t="shared" ca="1" si="256"/>
        <v/>
      </c>
      <c r="J1160" s="28" t="str">
        <f t="shared" si="257"/>
        <v/>
      </c>
      <c r="K1160" s="28" t="str">
        <f t="shared" si="258"/>
        <v/>
      </c>
      <c r="L1160" s="28" t="str">
        <f t="shared" ca="1" si="259"/>
        <v/>
      </c>
      <c r="M1160" s="28" t="str">
        <f t="shared" si="260"/>
        <v/>
      </c>
      <c r="N1160" s="93" t="str">
        <f t="shared" si="261"/>
        <v/>
      </c>
      <c r="O1160" s="94" t="str">
        <f t="shared" si="262"/>
        <v/>
      </c>
      <c r="P1160" s="70">
        <f t="shared" si="263"/>
        <v>0</v>
      </c>
      <c r="Q1160" s="28" t="str">
        <f t="shared" ca="1" si="264"/>
        <v/>
      </c>
      <c r="R1160" s="28" t="str">
        <f t="shared" si="265"/>
        <v/>
      </c>
      <c r="S1160" s="28" t="str">
        <f t="array" ref="S1160">IF(ISBLANK(A1160),"",INDEX(Info!$B$3:$H$6442,MATCH(J1160,IF(Info!$D$3:$D$6442=K1160,Info!$C$3:$C$6442),0),7))</f>
        <v/>
      </c>
    </row>
    <row r="1161" spans="1:19" x14ac:dyDescent="0.25">
      <c r="A1161" s="75"/>
      <c r="B1161" s="75"/>
      <c r="C1161" s="72"/>
      <c r="D1161" s="72"/>
      <c r="E1161" s="41" t="str">
        <f t="shared" si="252"/>
        <v/>
      </c>
      <c r="F1161" s="90" t="str">
        <f t="shared" ca="1" si="253"/>
        <v/>
      </c>
      <c r="G1161" s="91" t="str">
        <f t="shared" si="254"/>
        <v/>
      </c>
      <c r="H1161" s="41" t="str">
        <f t="shared" si="255"/>
        <v/>
      </c>
      <c r="I1161" s="92" t="str">
        <f t="shared" ca="1" si="256"/>
        <v/>
      </c>
      <c r="J1161" s="28" t="str">
        <f t="shared" si="257"/>
        <v/>
      </c>
      <c r="K1161" s="28" t="str">
        <f t="shared" si="258"/>
        <v/>
      </c>
      <c r="L1161" s="28" t="str">
        <f t="shared" ca="1" si="259"/>
        <v/>
      </c>
      <c r="M1161" s="28" t="str">
        <f t="shared" si="260"/>
        <v/>
      </c>
      <c r="N1161" s="93" t="str">
        <f t="shared" si="261"/>
        <v/>
      </c>
      <c r="O1161" s="94" t="str">
        <f t="shared" si="262"/>
        <v/>
      </c>
      <c r="P1161" s="70">
        <f t="shared" si="263"/>
        <v>0</v>
      </c>
      <c r="Q1161" s="28" t="str">
        <f t="shared" ca="1" si="264"/>
        <v/>
      </c>
      <c r="R1161" s="28" t="str">
        <f t="shared" si="265"/>
        <v/>
      </c>
      <c r="S1161" s="28" t="str">
        <f t="array" ref="S1161">IF(ISBLANK(A1161),"",INDEX(Info!$B$3:$H$6442,MATCH(J1161,IF(Info!$D$3:$D$6442=K1161,Info!$C$3:$C$6442),0),7))</f>
        <v/>
      </c>
    </row>
    <row r="1162" spans="1:19" x14ac:dyDescent="0.25">
      <c r="A1162" s="75"/>
      <c r="B1162" s="75"/>
      <c r="C1162" s="72"/>
      <c r="D1162" s="72"/>
      <c r="E1162" s="41" t="str">
        <f t="shared" si="252"/>
        <v/>
      </c>
      <c r="F1162" s="90" t="str">
        <f t="shared" ca="1" si="253"/>
        <v/>
      </c>
      <c r="G1162" s="91" t="str">
        <f t="shared" si="254"/>
        <v/>
      </c>
      <c r="H1162" s="41" t="str">
        <f t="shared" si="255"/>
        <v/>
      </c>
      <c r="I1162" s="92" t="str">
        <f t="shared" ca="1" si="256"/>
        <v/>
      </c>
      <c r="J1162" s="28" t="str">
        <f t="shared" si="257"/>
        <v/>
      </c>
      <c r="K1162" s="28" t="str">
        <f t="shared" si="258"/>
        <v/>
      </c>
      <c r="L1162" s="28" t="str">
        <f t="shared" ca="1" si="259"/>
        <v/>
      </c>
      <c r="M1162" s="28" t="str">
        <f t="shared" si="260"/>
        <v/>
      </c>
      <c r="N1162" s="93" t="str">
        <f t="shared" si="261"/>
        <v/>
      </c>
      <c r="O1162" s="94" t="str">
        <f t="shared" si="262"/>
        <v/>
      </c>
      <c r="P1162" s="70">
        <f t="shared" si="263"/>
        <v>0</v>
      </c>
      <c r="Q1162" s="28" t="str">
        <f t="shared" ca="1" si="264"/>
        <v/>
      </c>
      <c r="R1162" s="28" t="str">
        <f t="shared" si="265"/>
        <v/>
      </c>
      <c r="S1162" s="28" t="str">
        <f t="array" ref="S1162">IF(ISBLANK(A1162),"",INDEX(Info!$B$3:$H$6442,MATCH(J1162,IF(Info!$D$3:$D$6442=K1162,Info!$C$3:$C$6442),0),7))</f>
        <v/>
      </c>
    </row>
    <row r="1163" spans="1:19" x14ac:dyDescent="0.25">
      <c r="A1163" s="75"/>
      <c r="B1163" s="75"/>
      <c r="C1163" s="72"/>
      <c r="D1163" s="72"/>
      <c r="E1163" s="41" t="str">
        <f t="shared" si="252"/>
        <v/>
      </c>
      <c r="F1163" s="90" t="str">
        <f t="shared" ca="1" si="253"/>
        <v/>
      </c>
      <c r="G1163" s="91" t="str">
        <f t="shared" si="254"/>
        <v/>
      </c>
      <c r="H1163" s="41" t="str">
        <f t="shared" si="255"/>
        <v/>
      </c>
      <c r="I1163" s="92" t="str">
        <f t="shared" ca="1" si="256"/>
        <v/>
      </c>
      <c r="J1163" s="28" t="str">
        <f t="shared" si="257"/>
        <v/>
      </c>
      <c r="K1163" s="28" t="str">
        <f t="shared" si="258"/>
        <v/>
      </c>
      <c r="L1163" s="28" t="str">
        <f t="shared" ca="1" si="259"/>
        <v/>
      </c>
      <c r="M1163" s="28" t="str">
        <f t="shared" si="260"/>
        <v/>
      </c>
      <c r="N1163" s="93" t="str">
        <f t="shared" si="261"/>
        <v/>
      </c>
      <c r="O1163" s="94" t="str">
        <f t="shared" si="262"/>
        <v/>
      </c>
      <c r="P1163" s="70">
        <f t="shared" si="263"/>
        <v>0</v>
      </c>
      <c r="Q1163" s="28" t="str">
        <f t="shared" ca="1" si="264"/>
        <v/>
      </c>
      <c r="R1163" s="28" t="str">
        <f t="shared" si="265"/>
        <v/>
      </c>
      <c r="S1163" s="28" t="str">
        <f t="array" ref="S1163">IF(ISBLANK(A1163),"",INDEX(Info!$B$3:$H$6442,MATCH(J1163,IF(Info!$D$3:$D$6442=K1163,Info!$C$3:$C$6442),0),7))</f>
        <v/>
      </c>
    </row>
    <row r="1164" spans="1:19" x14ac:dyDescent="0.25">
      <c r="A1164" s="75"/>
      <c r="B1164" s="75"/>
      <c r="C1164" s="72"/>
      <c r="D1164" s="72"/>
      <c r="E1164" s="41" t="str">
        <f t="shared" si="252"/>
        <v/>
      </c>
      <c r="F1164" s="90" t="str">
        <f t="shared" ca="1" si="253"/>
        <v/>
      </c>
      <c r="G1164" s="91" t="str">
        <f t="shared" si="254"/>
        <v/>
      </c>
      <c r="H1164" s="41" t="str">
        <f t="shared" si="255"/>
        <v/>
      </c>
      <c r="I1164" s="92" t="str">
        <f t="shared" ca="1" si="256"/>
        <v/>
      </c>
      <c r="J1164" s="28" t="str">
        <f t="shared" si="257"/>
        <v/>
      </c>
      <c r="K1164" s="28" t="str">
        <f t="shared" si="258"/>
        <v/>
      </c>
      <c r="L1164" s="28" t="str">
        <f t="shared" ca="1" si="259"/>
        <v/>
      </c>
      <c r="M1164" s="28" t="str">
        <f t="shared" si="260"/>
        <v/>
      </c>
      <c r="N1164" s="93" t="str">
        <f t="shared" si="261"/>
        <v/>
      </c>
      <c r="O1164" s="94" t="str">
        <f t="shared" si="262"/>
        <v/>
      </c>
      <c r="P1164" s="70">
        <f t="shared" si="263"/>
        <v>0</v>
      </c>
      <c r="Q1164" s="28" t="str">
        <f t="shared" ca="1" si="264"/>
        <v/>
      </c>
      <c r="R1164" s="28" t="str">
        <f t="shared" si="265"/>
        <v/>
      </c>
      <c r="S1164" s="28" t="str">
        <f t="array" ref="S1164">IF(ISBLANK(A1164),"",INDEX(Info!$B$3:$H$6442,MATCH(J1164,IF(Info!$D$3:$D$6442=K1164,Info!$C$3:$C$6442),0),7))</f>
        <v/>
      </c>
    </row>
    <row r="1165" spans="1:19" x14ac:dyDescent="0.25">
      <c r="A1165" s="75"/>
      <c r="B1165" s="75"/>
      <c r="C1165" s="72"/>
      <c r="D1165" s="72"/>
      <c r="E1165" s="41" t="str">
        <f t="shared" si="252"/>
        <v/>
      </c>
      <c r="F1165" s="90" t="str">
        <f t="shared" ca="1" si="253"/>
        <v/>
      </c>
      <c r="G1165" s="91" t="str">
        <f t="shared" si="254"/>
        <v/>
      </c>
      <c r="H1165" s="41" t="str">
        <f t="shared" si="255"/>
        <v/>
      </c>
      <c r="I1165" s="92" t="str">
        <f t="shared" ca="1" si="256"/>
        <v/>
      </c>
      <c r="J1165" s="28" t="str">
        <f t="shared" si="257"/>
        <v/>
      </c>
      <c r="K1165" s="28" t="str">
        <f t="shared" si="258"/>
        <v/>
      </c>
      <c r="L1165" s="28" t="str">
        <f t="shared" ca="1" si="259"/>
        <v/>
      </c>
      <c r="M1165" s="28" t="str">
        <f t="shared" si="260"/>
        <v/>
      </c>
      <c r="N1165" s="93" t="str">
        <f t="shared" si="261"/>
        <v/>
      </c>
      <c r="O1165" s="94" t="str">
        <f t="shared" si="262"/>
        <v/>
      </c>
      <c r="P1165" s="70">
        <f t="shared" si="263"/>
        <v>0</v>
      </c>
      <c r="Q1165" s="28" t="str">
        <f t="shared" ca="1" si="264"/>
        <v/>
      </c>
      <c r="R1165" s="28" t="str">
        <f t="shared" si="265"/>
        <v/>
      </c>
      <c r="S1165" s="28" t="str">
        <f t="array" ref="S1165">IF(ISBLANK(A1165),"",INDEX(Info!$B$3:$H$6442,MATCH(J1165,IF(Info!$D$3:$D$6442=K1165,Info!$C$3:$C$6442),0),7))</f>
        <v/>
      </c>
    </row>
    <row r="1166" spans="1:19" x14ac:dyDescent="0.25">
      <c r="A1166" s="75"/>
      <c r="B1166" s="75"/>
      <c r="C1166" s="72"/>
      <c r="D1166" s="72"/>
      <c r="E1166" s="41" t="str">
        <f t="shared" si="252"/>
        <v/>
      </c>
      <c r="F1166" s="90" t="str">
        <f t="shared" ca="1" si="253"/>
        <v/>
      </c>
      <c r="G1166" s="91" t="str">
        <f t="shared" si="254"/>
        <v/>
      </c>
      <c r="H1166" s="41" t="str">
        <f t="shared" si="255"/>
        <v/>
      </c>
      <c r="I1166" s="92" t="str">
        <f t="shared" ca="1" si="256"/>
        <v/>
      </c>
      <c r="J1166" s="28" t="str">
        <f t="shared" si="257"/>
        <v/>
      </c>
      <c r="K1166" s="28" t="str">
        <f t="shared" si="258"/>
        <v/>
      </c>
      <c r="L1166" s="28" t="str">
        <f t="shared" ca="1" si="259"/>
        <v/>
      </c>
      <c r="M1166" s="28" t="str">
        <f t="shared" si="260"/>
        <v/>
      </c>
      <c r="N1166" s="93" t="str">
        <f t="shared" si="261"/>
        <v/>
      </c>
      <c r="O1166" s="94" t="str">
        <f t="shared" si="262"/>
        <v/>
      </c>
      <c r="P1166" s="70">
        <f t="shared" si="263"/>
        <v>0</v>
      </c>
      <c r="Q1166" s="28" t="str">
        <f t="shared" ca="1" si="264"/>
        <v/>
      </c>
      <c r="R1166" s="28" t="str">
        <f t="shared" si="265"/>
        <v/>
      </c>
      <c r="S1166" s="28" t="str">
        <f t="array" ref="S1166">IF(ISBLANK(A1166),"",INDEX(Info!$B$3:$H$6442,MATCH(J1166,IF(Info!$D$3:$D$6442=K1166,Info!$C$3:$C$6442),0),7))</f>
        <v/>
      </c>
    </row>
    <row r="1167" spans="1:19" x14ac:dyDescent="0.25">
      <c r="A1167" s="75"/>
      <c r="B1167" s="75"/>
      <c r="C1167" s="72"/>
      <c r="D1167" s="72"/>
      <c r="E1167" s="41" t="str">
        <f t="shared" si="252"/>
        <v/>
      </c>
      <c r="F1167" s="90" t="str">
        <f t="shared" ca="1" si="253"/>
        <v/>
      </c>
      <c r="G1167" s="91" t="str">
        <f t="shared" si="254"/>
        <v/>
      </c>
      <c r="H1167" s="41" t="str">
        <f t="shared" si="255"/>
        <v/>
      </c>
      <c r="I1167" s="92" t="str">
        <f t="shared" ca="1" si="256"/>
        <v/>
      </c>
      <c r="J1167" s="28" t="str">
        <f t="shared" si="257"/>
        <v/>
      </c>
      <c r="K1167" s="28" t="str">
        <f t="shared" si="258"/>
        <v/>
      </c>
      <c r="L1167" s="28" t="str">
        <f t="shared" ca="1" si="259"/>
        <v/>
      </c>
      <c r="M1167" s="28" t="str">
        <f t="shared" si="260"/>
        <v/>
      </c>
      <c r="N1167" s="93" t="str">
        <f t="shared" si="261"/>
        <v/>
      </c>
      <c r="O1167" s="94" t="str">
        <f t="shared" si="262"/>
        <v/>
      </c>
      <c r="P1167" s="70">
        <f t="shared" si="263"/>
        <v>0</v>
      </c>
      <c r="Q1167" s="28" t="str">
        <f t="shared" ca="1" si="264"/>
        <v/>
      </c>
      <c r="R1167" s="28" t="str">
        <f t="shared" si="265"/>
        <v/>
      </c>
      <c r="S1167" s="28" t="str">
        <f t="array" ref="S1167">IF(ISBLANK(A1167),"",INDEX(Info!$B$3:$H$6442,MATCH(J1167,IF(Info!$D$3:$D$6442=K1167,Info!$C$3:$C$6442),0),7))</f>
        <v/>
      </c>
    </row>
    <row r="1168" spans="1:19" x14ac:dyDescent="0.25">
      <c r="A1168" s="75"/>
      <c r="B1168" s="75"/>
      <c r="C1168" s="72"/>
      <c r="D1168" s="72"/>
      <c r="E1168" s="41" t="str">
        <f t="shared" si="252"/>
        <v/>
      </c>
      <c r="F1168" s="90" t="str">
        <f t="shared" ca="1" si="253"/>
        <v/>
      </c>
      <c r="G1168" s="91" t="str">
        <f t="shared" si="254"/>
        <v/>
      </c>
      <c r="H1168" s="41" t="str">
        <f t="shared" si="255"/>
        <v/>
      </c>
      <c r="I1168" s="92" t="str">
        <f t="shared" ca="1" si="256"/>
        <v/>
      </c>
      <c r="J1168" s="28" t="str">
        <f t="shared" si="257"/>
        <v/>
      </c>
      <c r="K1168" s="28" t="str">
        <f t="shared" si="258"/>
        <v/>
      </c>
      <c r="L1168" s="28" t="str">
        <f t="shared" ca="1" si="259"/>
        <v/>
      </c>
      <c r="M1168" s="28" t="str">
        <f t="shared" si="260"/>
        <v/>
      </c>
      <c r="N1168" s="93" t="str">
        <f t="shared" si="261"/>
        <v/>
      </c>
      <c r="O1168" s="94" t="str">
        <f t="shared" si="262"/>
        <v/>
      </c>
      <c r="P1168" s="70">
        <f t="shared" si="263"/>
        <v>0</v>
      </c>
      <c r="Q1168" s="28" t="str">
        <f t="shared" ca="1" si="264"/>
        <v/>
      </c>
      <c r="R1168" s="28" t="str">
        <f t="shared" si="265"/>
        <v/>
      </c>
      <c r="S1168" s="28" t="str">
        <f t="array" ref="S1168">IF(ISBLANK(A1168),"",INDEX(Info!$B$3:$H$6442,MATCH(J1168,IF(Info!$D$3:$D$6442=K1168,Info!$C$3:$C$6442),0),7))</f>
        <v/>
      </c>
    </row>
    <row r="1169" spans="1:19" x14ac:dyDescent="0.25">
      <c r="A1169" s="75"/>
      <c r="B1169" s="75"/>
      <c r="C1169" s="72"/>
      <c r="D1169" s="72"/>
      <c r="E1169" s="41" t="str">
        <f t="shared" si="252"/>
        <v/>
      </c>
      <c r="F1169" s="90" t="str">
        <f t="shared" ca="1" si="253"/>
        <v/>
      </c>
      <c r="G1169" s="91" t="str">
        <f t="shared" si="254"/>
        <v/>
      </c>
      <c r="H1169" s="41" t="str">
        <f t="shared" si="255"/>
        <v/>
      </c>
      <c r="I1169" s="92" t="str">
        <f t="shared" ca="1" si="256"/>
        <v/>
      </c>
      <c r="J1169" s="28" t="str">
        <f t="shared" si="257"/>
        <v/>
      </c>
      <c r="K1169" s="28" t="str">
        <f t="shared" si="258"/>
        <v/>
      </c>
      <c r="L1169" s="28" t="str">
        <f t="shared" ca="1" si="259"/>
        <v/>
      </c>
      <c r="M1169" s="28" t="str">
        <f t="shared" si="260"/>
        <v/>
      </c>
      <c r="N1169" s="93" t="str">
        <f t="shared" si="261"/>
        <v/>
      </c>
      <c r="O1169" s="94" t="str">
        <f t="shared" si="262"/>
        <v/>
      </c>
      <c r="P1169" s="70">
        <f t="shared" si="263"/>
        <v>0</v>
      </c>
      <c r="Q1169" s="28" t="str">
        <f t="shared" ca="1" si="264"/>
        <v/>
      </c>
      <c r="R1169" s="28" t="str">
        <f t="shared" si="265"/>
        <v/>
      </c>
      <c r="S1169" s="28" t="str">
        <f t="array" ref="S1169">IF(ISBLANK(A1169),"",INDEX(Info!$B$3:$H$6442,MATCH(J1169,IF(Info!$D$3:$D$6442=K1169,Info!$C$3:$C$6442),0),7))</f>
        <v/>
      </c>
    </row>
    <row r="1170" spans="1:19" x14ac:dyDescent="0.25">
      <c r="A1170" s="75"/>
      <c r="B1170" s="75"/>
      <c r="C1170" s="72"/>
      <c r="D1170" s="72"/>
      <c r="E1170" s="41" t="str">
        <f t="shared" si="252"/>
        <v/>
      </c>
      <c r="F1170" s="90" t="str">
        <f t="shared" ca="1" si="253"/>
        <v/>
      </c>
      <c r="G1170" s="91" t="str">
        <f t="shared" si="254"/>
        <v/>
      </c>
      <c r="H1170" s="41" t="str">
        <f t="shared" si="255"/>
        <v/>
      </c>
      <c r="I1170" s="92" t="str">
        <f t="shared" ca="1" si="256"/>
        <v/>
      </c>
      <c r="J1170" s="28" t="str">
        <f t="shared" si="257"/>
        <v/>
      </c>
      <c r="K1170" s="28" t="str">
        <f t="shared" si="258"/>
        <v/>
      </c>
      <c r="L1170" s="28" t="str">
        <f t="shared" ca="1" si="259"/>
        <v/>
      </c>
      <c r="M1170" s="28" t="str">
        <f t="shared" si="260"/>
        <v/>
      </c>
      <c r="N1170" s="93" t="str">
        <f t="shared" si="261"/>
        <v/>
      </c>
      <c r="O1170" s="94" t="str">
        <f t="shared" si="262"/>
        <v/>
      </c>
      <c r="P1170" s="70">
        <f t="shared" si="263"/>
        <v>0</v>
      </c>
      <c r="Q1170" s="28" t="str">
        <f t="shared" ca="1" si="264"/>
        <v/>
      </c>
      <c r="R1170" s="28" t="str">
        <f t="shared" si="265"/>
        <v/>
      </c>
      <c r="S1170" s="28" t="str">
        <f t="array" ref="S1170">IF(ISBLANK(A1170),"",INDEX(Info!$B$3:$H$6442,MATCH(J1170,IF(Info!$D$3:$D$6442=K1170,Info!$C$3:$C$6442),0),7))</f>
        <v/>
      </c>
    </row>
    <row r="1171" spans="1:19" x14ac:dyDescent="0.25">
      <c r="A1171" s="75"/>
      <c r="B1171" s="75"/>
      <c r="C1171" s="72"/>
      <c r="D1171" s="72"/>
      <c r="E1171" s="41" t="str">
        <f t="shared" si="252"/>
        <v/>
      </c>
      <c r="F1171" s="90" t="str">
        <f t="shared" ca="1" si="253"/>
        <v/>
      </c>
      <c r="G1171" s="91" t="str">
        <f t="shared" si="254"/>
        <v/>
      </c>
      <c r="H1171" s="41" t="str">
        <f t="shared" si="255"/>
        <v/>
      </c>
      <c r="I1171" s="92" t="str">
        <f t="shared" ca="1" si="256"/>
        <v/>
      </c>
      <c r="J1171" s="28" t="str">
        <f t="shared" si="257"/>
        <v/>
      </c>
      <c r="K1171" s="28" t="str">
        <f t="shared" si="258"/>
        <v/>
      </c>
      <c r="L1171" s="28" t="str">
        <f t="shared" ca="1" si="259"/>
        <v/>
      </c>
      <c r="M1171" s="28" t="str">
        <f t="shared" si="260"/>
        <v/>
      </c>
      <c r="N1171" s="93" t="str">
        <f t="shared" si="261"/>
        <v/>
      </c>
      <c r="O1171" s="94" t="str">
        <f t="shared" si="262"/>
        <v/>
      </c>
      <c r="P1171" s="70">
        <f t="shared" si="263"/>
        <v>0</v>
      </c>
      <c r="Q1171" s="28" t="str">
        <f t="shared" ca="1" si="264"/>
        <v/>
      </c>
      <c r="R1171" s="28" t="str">
        <f t="shared" si="265"/>
        <v/>
      </c>
      <c r="S1171" s="28" t="str">
        <f t="array" ref="S1171">IF(ISBLANK(A1171),"",INDEX(Info!$B$3:$H$6442,MATCH(J1171,IF(Info!$D$3:$D$6442=K1171,Info!$C$3:$C$6442),0),7))</f>
        <v/>
      </c>
    </row>
    <row r="1172" spans="1:19" x14ac:dyDescent="0.25">
      <c r="A1172" s="75"/>
      <c r="B1172" s="75"/>
      <c r="C1172" s="72"/>
      <c r="D1172" s="72"/>
      <c r="E1172" s="41" t="str">
        <f t="shared" si="252"/>
        <v/>
      </c>
      <c r="F1172" s="90" t="str">
        <f t="shared" ca="1" si="253"/>
        <v/>
      </c>
      <c r="G1172" s="91" t="str">
        <f t="shared" si="254"/>
        <v/>
      </c>
      <c r="H1172" s="41" t="str">
        <f t="shared" si="255"/>
        <v/>
      </c>
      <c r="I1172" s="92" t="str">
        <f t="shared" ca="1" si="256"/>
        <v/>
      </c>
      <c r="J1172" s="28" t="str">
        <f t="shared" si="257"/>
        <v/>
      </c>
      <c r="K1172" s="28" t="str">
        <f t="shared" si="258"/>
        <v/>
      </c>
      <c r="L1172" s="28" t="str">
        <f t="shared" ca="1" si="259"/>
        <v/>
      </c>
      <c r="M1172" s="28" t="str">
        <f t="shared" si="260"/>
        <v/>
      </c>
      <c r="N1172" s="93" t="str">
        <f t="shared" si="261"/>
        <v/>
      </c>
      <c r="O1172" s="94" t="str">
        <f t="shared" si="262"/>
        <v/>
      </c>
      <c r="P1172" s="70">
        <f t="shared" si="263"/>
        <v>0</v>
      </c>
      <c r="Q1172" s="28" t="str">
        <f t="shared" ca="1" si="264"/>
        <v/>
      </c>
      <c r="R1172" s="28" t="str">
        <f t="shared" si="265"/>
        <v/>
      </c>
      <c r="S1172" s="28" t="str">
        <f t="array" ref="S1172">IF(ISBLANK(A1172),"",INDEX(Info!$B$3:$H$6442,MATCH(J1172,IF(Info!$D$3:$D$6442=K1172,Info!$C$3:$C$6442),0),7))</f>
        <v/>
      </c>
    </row>
    <row r="1173" spans="1:19" x14ac:dyDescent="0.25">
      <c r="A1173" s="75"/>
      <c r="B1173" s="75"/>
      <c r="C1173" s="72"/>
      <c r="D1173" s="72"/>
      <c r="E1173" s="41" t="str">
        <f t="shared" si="252"/>
        <v/>
      </c>
      <c r="F1173" s="90" t="str">
        <f t="shared" ca="1" si="253"/>
        <v/>
      </c>
      <c r="G1173" s="91" t="str">
        <f t="shared" si="254"/>
        <v/>
      </c>
      <c r="H1173" s="41" t="str">
        <f t="shared" si="255"/>
        <v/>
      </c>
      <c r="I1173" s="92" t="str">
        <f t="shared" ca="1" si="256"/>
        <v/>
      </c>
      <c r="J1173" s="28" t="str">
        <f t="shared" si="257"/>
        <v/>
      </c>
      <c r="K1173" s="28" t="str">
        <f t="shared" si="258"/>
        <v/>
      </c>
      <c r="L1173" s="28" t="str">
        <f t="shared" ca="1" si="259"/>
        <v/>
      </c>
      <c r="M1173" s="28" t="str">
        <f t="shared" si="260"/>
        <v/>
      </c>
      <c r="N1173" s="93" t="str">
        <f t="shared" si="261"/>
        <v/>
      </c>
      <c r="O1173" s="94" t="str">
        <f t="shared" si="262"/>
        <v/>
      </c>
      <c r="P1173" s="70">
        <f t="shared" si="263"/>
        <v>0</v>
      </c>
      <c r="Q1173" s="28" t="str">
        <f t="shared" ca="1" si="264"/>
        <v/>
      </c>
      <c r="R1173" s="28" t="str">
        <f t="shared" si="265"/>
        <v/>
      </c>
      <c r="S1173" s="28" t="str">
        <f t="array" ref="S1173">IF(ISBLANK(A1173),"",INDEX(Info!$B$3:$H$6442,MATCH(J1173,IF(Info!$D$3:$D$6442=K1173,Info!$C$3:$C$6442),0),7))</f>
        <v/>
      </c>
    </row>
    <row r="1174" spans="1:19" x14ac:dyDescent="0.25">
      <c r="A1174" s="75"/>
      <c r="B1174" s="75"/>
      <c r="C1174" s="72"/>
      <c r="D1174" s="72"/>
      <c r="E1174" s="41" t="str">
        <f t="shared" si="252"/>
        <v/>
      </c>
      <c r="F1174" s="90" t="str">
        <f t="shared" ca="1" si="253"/>
        <v/>
      </c>
      <c r="G1174" s="91" t="str">
        <f t="shared" si="254"/>
        <v/>
      </c>
      <c r="H1174" s="41" t="str">
        <f t="shared" si="255"/>
        <v/>
      </c>
      <c r="I1174" s="92" t="str">
        <f t="shared" ca="1" si="256"/>
        <v/>
      </c>
      <c r="J1174" s="28" t="str">
        <f t="shared" si="257"/>
        <v/>
      </c>
      <c r="K1174" s="28" t="str">
        <f t="shared" si="258"/>
        <v/>
      </c>
      <c r="L1174" s="28" t="str">
        <f t="shared" ca="1" si="259"/>
        <v/>
      </c>
      <c r="M1174" s="28" t="str">
        <f t="shared" si="260"/>
        <v/>
      </c>
      <c r="N1174" s="93" t="str">
        <f t="shared" si="261"/>
        <v/>
      </c>
      <c r="O1174" s="94" t="str">
        <f t="shared" si="262"/>
        <v/>
      </c>
      <c r="P1174" s="70">
        <f t="shared" si="263"/>
        <v>0</v>
      </c>
      <c r="Q1174" s="28" t="str">
        <f t="shared" ca="1" si="264"/>
        <v/>
      </c>
      <c r="R1174" s="28" t="str">
        <f t="shared" si="265"/>
        <v/>
      </c>
      <c r="S1174" s="28" t="str">
        <f t="array" ref="S1174">IF(ISBLANK(A1174),"",INDEX(Info!$B$3:$H$6442,MATCH(J1174,IF(Info!$D$3:$D$6442=K1174,Info!$C$3:$C$6442),0),7))</f>
        <v/>
      </c>
    </row>
    <row r="1175" spans="1:19" x14ac:dyDescent="0.25">
      <c r="A1175" s="75"/>
      <c r="B1175" s="75"/>
      <c r="C1175" s="72"/>
      <c r="D1175" s="72"/>
      <c r="E1175" s="41" t="str">
        <f t="shared" si="252"/>
        <v/>
      </c>
      <c r="F1175" s="90" t="str">
        <f t="shared" ca="1" si="253"/>
        <v/>
      </c>
      <c r="G1175" s="91" t="str">
        <f t="shared" si="254"/>
        <v/>
      </c>
      <c r="H1175" s="41" t="str">
        <f t="shared" si="255"/>
        <v/>
      </c>
      <c r="I1175" s="92" t="str">
        <f t="shared" ca="1" si="256"/>
        <v/>
      </c>
      <c r="J1175" s="28" t="str">
        <f t="shared" si="257"/>
        <v/>
      </c>
      <c r="K1175" s="28" t="str">
        <f t="shared" si="258"/>
        <v/>
      </c>
      <c r="L1175" s="28" t="str">
        <f t="shared" ca="1" si="259"/>
        <v/>
      </c>
      <c r="M1175" s="28" t="str">
        <f t="shared" si="260"/>
        <v/>
      </c>
      <c r="N1175" s="93" t="str">
        <f t="shared" si="261"/>
        <v/>
      </c>
      <c r="O1175" s="94" t="str">
        <f t="shared" si="262"/>
        <v/>
      </c>
      <c r="P1175" s="70">
        <f t="shared" si="263"/>
        <v>0</v>
      </c>
      <c r="Q1175" s="28" t="str">
        <f t="shared" ca="1" si="264"/>
        <v/>
      </c>
      <c r="R1175" s="28" t="str">
        <f t="shared" si="265"/>
        <v/>
      </c>
      <c r="S1175" s="28" t="str">
        <f t="array" ref="S1175">IF(ISBLANK(A1175),"",INDEX(Info!$B$3:$H$6442,MATCH(J1175,IF(Info!$D$3:$D$6442=K1175,Info!$C$3:$C$6442),0),7))</f>
        <v/>
      </c>
    </row>
    <row r="1176" spans="1:19" x14ac:dyDescent="0.25">
      <c r="A1176" s="75"/>
      <c r="B1176" s="75"/>
      <c r="C1176" s="72"/>
      <c r="D1176" s="72"/>
      <c r="E1176" s="41" t="str">
        <f t="shared" si="252"/>
        <v/>
      </c>
      <c r="F1176" s="90" t="str">
        <f t="shared" ca="1" si="253"/>
        <v/>
      </c>
      <c r="G1176" s="91" t="str">
        <f t="shared" si="254"/>
        <v/>
      </c>
      <c r="H1176" s="41" t="str">
        <f t="shared" si="255"/>
        <v/>
      </c>
      <c r="I1176" s="92" t="str">
        <f t="shared" ca="1" si="256"/>
        <v/>
      </c>
      <c r="J1176" s="28" t="str">
        <f t="shared" si="257"/>
        <v/>
      </c>
      <c r="K1176" s="28" t="str">
        <f t="shared" si="258"/>
        <v/>
      </c>
      <c r="L1176" s="28" t="str">
        <f t="shared" ca="1" si="259"/>
        <v/>
      </c>
      <c r="M1176" s="28" t="str">
        <f t="shared" si="260"/>
        <v/>
      </c>
      <c r="N1176" s="93" t="str">
        <f t="shared" si="261"/>
        <v/>
      </c>
      <c r="O1176" s="94" t="str">
        <f t="shared" si="262"/>
        <v/>
      </c>
      <c r="P1176" s="70">
        <f t="shared" si="263"/>
        <v>0</v>
      </c>
      <c r="Q1176" s="28" t="str">
        <f t="shared" ca="1" si="264"/>
        <v/>
      </c>
      <c r="R1176" s="28" t="str">
        <f t="shared" si="265"/>
        <v/>
      </c>
      <c r="S1176" s="28" t="str">
        <f t="array" ref="S1176">IF(ISBLANK(A1176),"",INDEX(Info!$B$3:$H$6442,MATCH(J1176,IF(Info!$D$3:$D$6442=K1176,Info!$C$3:$C$6442),0),7))</f>
        <v/>
      </c>
    </row>
    <row r="1177" spans="1:19" x14ac:dyDescent="0.25">
      <c r="A1177" s="75"/>
      <c r="B1177" s="75"/>
      <c r="C1177" s="72"/>
      <c r="D1177" s="72"/>
      <c r="E1177" s="41" t="str">
        <f t="shared" si="252"/>
        <v/>
      </c>
      <c r="F1177" s="90" t="str">
        <f t="shared" ca="1" si="253"/>
        <v/>
      </c>
      <c r="G1177" s="91" t="str">
        <f t="shared" si="254"/>
        <v/>
      </c>
      <c r="H1177" s="41" t="str">
        <f t="shared" si="255"/>
        <v/>
      </c>
      <c r="I1177" s="92" t="str">
        <f t="shared" ca="1" si="256"/>
        <v/>
      </c>
      <c r="J1177" s="28" t="str">
        <f t="shared" si="257"/>
        <v/>
      </c>
      <c r="K1177" s="28" t="str">
        <f t="shared" si="258"/>
        <v/>
      </c>
      <c r="L1177" s="28" t="str">
        <f t="shared" ca="1" si="259"/>
        <v/>
      </c>
      <c r="M1177" s="28" t="str">
        <f t="shared" si="260"/>
        <v/>
      </c>
      <c r="N1177" s="93" t="str">
        <f t="shared" si="261"/>
        <v/>
      </c>
      <c r="O1177" s="94" t="str">
        <f t="shared" si="262"/>
        <v/>
      </c>
      <c r="P1177" s="70">
        <f t="shared" si="263"/>
        <v>0</v>
      </c>
      <c r="Q1177" s="28" t="str">
        <f t="shared" ca="1" si="264"/>
        <v/>
      </c>
      <c r="R1177" s="28" t="str">
        <f t="shared" si="265"/>
        <v/>
      </c>
      <c r="S1177" s="28" t="str">
        <f t="array" ref="S1177">IF(ISBLANK(A1177),"",INDEX(Info!$B$3:$H$6442,MATCH(J1177,IF(Info!$D$3:$D$6442=K1177,Info!$C$3:$C$6442),0),7))</f>
        <v/>
      </c>
    </row>
    <row r="1178" spans="1:19" x14ac:dyDescent="0.25">
      <c r="A1178" s="75"/>
      <c r="B1178" s="75"/>
      <c r="C1178" s="72"/>
      <c r="D1178" s="72"/>
      <c r="E1178" s="41" t="str">
        <f t="shared" si="252"/>
        <v/>
      </c>
      <c r="F1178" s="90" t="str">
        <f t="shared" ca="1" si="253"/>
        <v/>
      </c>
      <c r="G1178" s="91" t="str">
        <f t="shared" si="254"/>
        <v/>
      </c>
      <c r="H1178" s="41" t="str">
        <f t="shared" si="255"/>
        <v/>
      </c>
      <c r="I1178" s="92" t="str">
        <f t="shared" ca="1" si="256"/>
        <v/>
      </c>
      <c r="J1178" s="28" t="str">
        <f t="shared" si="257"/>
        <v/>
      </c>
      <c r="K1178" s="28" t="str">
        <f t="shared" si="258"/>
        <v/>
      </c>
      <c r="L1178" s="28" t="str">
        <f t="shared" ca="1" si="259"/>
        <v/>
      </c>
      <c r="M1178" s="28" t="str">
        <f t="shared" si="260"/>
        <v/>
      </c>
      <c r="N1178" s="93" t="str">
        <f t="shared" si="261"/>
        <v/>
      </c>
      <c r="O1178" s="94" t="str">
        <f t="shared" si="262"/>
        <v/>
      </c>
      <c r="P1178" s="70">
        <f t="shared" si="263"/>
        <v>0</v>
      </c>
      <c r="Q1178" s="28" t="str">
        <f t="shared" ca="1" si="264"/>
        <v/>
      </c>
      <c r="R1178" s="28" t="str">
        <f t="shared" si="265"/>
        <v/>
      </c>
      <c r="S1178" s="28" t="str">
        <f t="array" ref="S1178">IF(ISBLANK(A1178),"",INDEX(Info!$B$3:$H$6442,MATCH(J1178,IF(Info!$D$3:$D$6442=K1178,Info!$C$3:$C$6442),0),7))</f>
        <v/>
      </c>
    </row>
    <row r="1179" spans="1:19" x14ac:dyDescent="0.25">
      <c r="A1179" s="75"/>
      <c r="B1179" s="75"/>
      <c r="C1179" s="72"/>
      <c r="D1179" s="72"/>
      <c r="E1179" s="41" t="str">
        <f t="shared" si="252"/>
        <v/>
      </c>
      <c r="F1179" s="90" t="str">
        <f t="shared" ca="1" si="253"/>
        <v/>
      </c>
      <c r="G1179" s="91" t="str">
        <f t="shared" si="254"/>
        <v/>
      </c>
      <c r="H1179" s="41" t="str">
        <f t="shared" si="255"/>
        <v/>
      </c>
      <c r="I1179" s="92" t="str">
        <f t="shared" ca="1" si="256"/>
        <v/>
      </c>
      <c r="J1179" s="28" t="str">
        <f t="shared" si="257"/>
        <v/>
      </c>
      <c r="K1179" s="28" t="str">
        <f t="shared" si="258"/>
        <v/>
      </c>
      <c r="L1179" s="28" t="str">
        <f t="shared" ca="1" si="259"/>
        <v/>
      </c>
      <c r="M1179" s="28" t="str">
        <f t="shared" si="260"/>
        <v/>
      </c>
      <c r="N1179" s="93" t="str">
        <f t="shared" si="261"/>
        <v/>
      </c>
      <c r="O1179" s="94" t="str">
        <f t="shared" si="262"/>
        <v/>
      </c>
      <c r="P1179" s="70">
        <f t="shared" si="263"/>
        <v>0</v>
      </c>
      <c r="Q1179" s="28" t="str">
        <f t="shared" ca="1" si="264"/>
        <v/>
      </c>
      <c r="R1179" s="28" t="str">
        <f t="shared" si="265"/>
        <v/>
      </c>
      <c r="S1179" s="28" t="str">
        <f t="array" ref="S1179">IF(ISBLANK(A1179),"",INDEX(Info!$B$3:$H$6442,MATCH(J1179,IF(Info!$D$3:$D$6442=K1179,Info!$C$3:$C$6442),0),7))</f>
        <v/>
      </c>
    </row>
    <row r="1180" spans="1:19" x14ac:dyDescent="0.25">
      <c r="A1180" s="75"/>
      <c r="B1180" s="75"/>
      <c r="C1180" s="72"/>
      <c r="D1180" s="72"/>
      <c r="E1180" s="41" t="str">
        <f t="shared" si="252"/>
        <v/>
      </c>
      <c r="F1180" s="90" t="str">
        <f t="shared" ca="1" si="253"/>
        <v/>
      </c>
      <c r="G1180" s="91" t="str">
        <f t="shared" si="254"/>
        <v/>
      </c>
      <c r="H1180" s="41" t="str">
        <f t="shared" si="255"/>
        <v/>
      </c>
      <c r="I1180" s="92" t="str">
        <f t="shared" ca="1" si="256"/>
        <v/>
      </c>
      <c r="J1180" s="28" t="str">
        <f t="shared" si="257"/>
        <v/>
      </c>
      <c r="K1180" s="28" t="str">
        <f t="shared" si="258"/>
        <v/>
      </c>
      <c r="L1180" s="28" t="str">
        <f t="shared" ca="1" si="259"/>
        <v/>
      </c>
      <c r="M1180" s="28" t="str">
        <f t="shared" si="260"/>
        <v/>
      </c>
      <c r="N1180" s="93" t="str">
        <f t="shared" si="261"/>
        <v/>
      </c>
      <c r="O1180" s="94" t="str">
        <f t="shared" si="262"/>
        <v/>
      </c>
      <c r="P1180" s="70">
        <f t="shared" si="263"/>
        <v>0</v>
      </c>
      <c r="Q1180" s="28" t="str">
        <f t="shared" ca="1" si="264"/>
        <v/>
      </c>
      <c r="R1180" s="28" t="str">
        <f t="shared" si="265"/>
        <v/>
      </c>
      <c r="S1180" s="28" t="str">
        <f t="array" ref="S1180">IF(ISBLANK(A1180),"",INDEX(Info!$B$3:$H$6442,MATCH(J1180,IF(Info!$D$3:$D$6442=K1180,Info!$C$3:$C$6442),0),7))</f>
        <v/>
      </c>
    </row>
    <row r="1181" spans="1:19" x14ac:dyDescent="0.25">
      <c r="A1181" s="75"/>
      <c r="B1181" s="75"/>
      <c r="C1181" s="72"/>
      <c r="D1181" s="72"/>
      <c r="E1181" s="41" t="str">
        <f t="shared" si="252"/>
        <v/>
      </c>
      <c r="F1181" s="90" t="str">
        <f t="shared" ca="1" si="253"/>
        <v/>
      </c>
      <c r="G1181" s="91" t="str">
        <f t="shared" si="254"/>
        <v/>
      </c>
      <c r="H1181" s="41" t="str">
        <f t="shared" si="255"/>
        <v/>
      </c>
      <c r="I1181" s="92" t="str">
        <f t="shared" ca="1" si="256"/>
        <v/>
      </c>
      <c r="J1181" s="28" t="str">
        <f t="shared" si="257"/>
        <v/>
      </c>
      <c r="K1181" s="28" t="str">
        <f t="shared" si="258"/>
        <v/>
      </c>
      <c r="L1181" s="28" t="str">
        <f t="shared" ca="1" si="259"/>
        <v/>
      </c>
      <c r="M1181" s="28" t="str">
        <f t="shared" si="260"/>
        <v/>
      </c>
      <c r="N1181" s="93" t="str">
        <f t="shared" si="261"/>
        <v/>
      </c>
      <c r="O1181" s="94" t="str">
        <f t="shared" si="262"/>
        <v/>
      </c>
      <c r="P1181" s="70">
        <f t="shared" si="263"/>
        <v>0</v>
      </c>
      <c r="Q1181" s="28" t="str">
        <f t="shared" ca="1" si="264"/>
        <v/>
      </c>
      <c r="R1181" s="28" t="str">
        <f t="shared" si="265"/>
        <v/>
      </c>
      <c r="S1181" s="28" t="str">
        <f t="array" ref="S1181">IF(ISBLANK(A1181),"",INDEX(Info!$B$3:$H$6442,MATCH(J1181,IF(Info!$D$3:$D$6442=K1181,Info!$C$3:$C$6442),0),7))</f>
        <v/>
      </c>
    </row>
    <row r="1182" spans="1:19" x14ac:dyDescent="0.25">
      <c r="A1182" s="75"/>
      <c r="B1182" s="75"/>
      <c r="C1182" s="72"/>
      <c r="D1182" s="72"/>
      <c r="E1182" s="41" t="str">
        <f t="shared" si="252"/>
        <v/>
      </c>
      <c r="F1182" s="90" t="str">
        <f t="shared" ca="1" si="253"/>
        <v/>
      </c>
      <c r="G1182" s="91" t="str">
        <f t="shared" si="254"/>
        <v/>
      </c>
      <c r="H1182" s="41" t="str">
        <f t="shared" si="255"/>
        <v/>
      </c>
      <c r="I1182" s="92" t="str">
        <f t="shared" ca="1" si="256"/>
        <v/>
      </c>
      <c r="J1182" s="28" t="str">
        <f t="shared" si="257"/>
        <v/>
      </c>
      <c r="K1182" s="28" t="str">
        <f t="shared" si="258"/>
        <v/>
      </c>
      <c r="L1182" s="28" t="str">
        <f t="shared" ca="1" si="259"/>
        <v/>
      </c>
      <c r="M1182" s="28" t="str">
        <f t="shared" si="260"/>
        <v/>
      </c>
      <c r="N1182" s="93" t="str">
        <f t="shared" si="261"/>
        <v/>
      </c>
      <c r="O1182" s="94" t="str">
        <f t="shared" si="262"/>
        <v/>
      </c>
      <c r="P1182" s="70">
        <f t="shared" si="263"/>
        <v>0</v>
      </c>
      <c r="Q1182" s="28" t="str">
        <f t="shared" ca="1" si="264"/>
        <v/>
      </c>
      <c r="R1182" s="28" t="str">
        <f t="shared" si="265"/>
        <v/>
      </c>
      <c r="S1182" s="28" t="str">
        <f t="array" ref="S1182">IF(ISBLANK(A1182),"",INDEX(Info!$B$3:$H$6442,MATCH(J1182,IF(Info!$D$3:$D$6442=K1182,Info!$C$3:$C$6442),0),7))</f>
        <v/>
      </c>
    </row>
    <row r="1183" spans="1:19" x14ac:dyDescent="0.25">
      <c r="A1183" s="75"/>
      <c r="B1183" s="75"/>
      <c r="C1183" s="72"/>
      <c r="D1183" s="72"/>
      <c r="E1183" s="41" t="str">
        <f t="shared" si="252"/>
        <v/>
      </c>
      <c r="F1183" s="90" t="str">
        <f t="shared" ca="1" si="253"/>
        <v/>
      </c>
      <c r="G1183" s="91" t="str">
        <f t="shared" si="254"/>
        <v/>
      </c>
      <c r="H1183" s="41" t="str">
        <f t="shared" si="255"/>
        <v/>
      </c>
      <c r="I1183" s="92" t="str">
        <f t="shared" ca="1" si="256"/>
        <v/>
      </c>
      <c r="J1183" s="28" t="str">
        <f t="shared" si="257"/>
        <v/>
      </c>
      <c r="K1183" s="28" t="str">
        <f t="shared" si="258"/>
        <v/>
      </c>
      <c r="L1183" s="28" t="str">
        <f t="shared" ca="1" si="259"/>
        <v/>
      </c>
      <c r="M1183" s="28" t="str">
        <f t="shared" si="260"/>
        <v/>
      </c>
      <c r="N1183" s="93" t="str">
        <f t="shared" si="261"/>
        <v/>
      </c>
      <c r="O1183" s="94" t="str">
        <f t="shared" si="262"/>
        <v/>
      </c>
      <c r="P1183" s="70">
        <f t="shared" si="263"/>
        <v>0</v>
      </c>
      <c r="Q1183" s="28" t="str">
        <f t="shared" ca="1" si="264"/>
        <v/>
      </c>
      <c r="R1183" s="28" t="str">
        <f t="shared" si="265"/>
        <v/>
      </c>
      <c r="S1183" s="28" t="str">
        <f t="array" ref="S1183">IF(ISBLANK(A1183),"",INDEX(Info!$B$3:$H$6442,MATCH(J1183,IF(Info!$D$3:$D$6442=K1183,Info!$C$3:$C$6442),0),7))</f>
        <v/>
      </c>
    </row>
    <row r="1184" spans="1:19" x14ac:dyDescent="0.25">
      <c r="A1184" s="75"/>
      <c r="B1184" s="75"/>
      <c r="C1184" s="72"/>
      <c r="D1184" s="72"/>
      <c r="E1184" s="41" t="str">
        <f t="shared" si="252"/>
        <v/>
      </c>
      <c r="F1184" s="90" t="str">
        <f t="shared" ca="1" si="253"/>
        <v/>
      </c>
      <c r="G1184" s="91" t="str">
        <f t="shared" si="254"/>
        <v/>
      </c>
      <c r="H1184" s="41" t="str">
        <f t="shared" si="255"/>
        <v/>
      </c>
      <c r="I1184" s="92" t="str">
        <f t="shared" ca="1" si="256"/>
        <v/>
      </c>
      <c r="J1184" s="28" t="str">
        <f t="shared" si="257"/>
        <v/>
      </c>
      <c r="K1184" s="28" t="str">
        <f t="shared" si="258"/>
        <v/>
      </c>
      <c r="L1184" s="28" t="str">
        <f t="shared" ca="1" si="259"/>
        <v/>
      </c>
      <c r="M1184" s="28" t="str">
        <f t="shared" si="260"/>
        <v/>
      </c>
      <c r="N1184" s="93" t="str">
        <f t="shared" si="261"/>
        <v/>
      </c>
      <c r="O1184" s="94" t="str">
        <f t="shared" si="262"/>
        <v/>
      </c>
      <c r="P1184" s="70">
        <f t="shared" si="263"/>
        <v>0</v>
      </c>
      <c r="Q1184" s="28" t="str">
        <f t="shared" ca="1" si="264"/>
        <v/>
      </c>
      <c r="R1184" s="28" t="str">
        <f t="shared" si="265"/>
        <v/>
      </c>
      <c r="S1184" s="28" t="str">
        <f t="array" ref="S1184">IF(ISBLANK(A1184),"",INDEX(Info!$B$3:$H$6442,MATCH(J1184,IF(Info!$D$3:$D$6442=K1184,Info!$C$3:$C$6442),0),7))</f>
        <v/>
      </c>
    </row>
    <row r="1185" spans="1:19" x14ac:dyDescent="0.25">
      <c r="A1185" s="75"/>
      <c r="B1185" s="75"/>
      <c r="C1185" s="72"/>
      <c r="D1185" s="72"/>
      <c r="E1185" s="41" t="str">
        <f t="shared" si="252"/>
        <v/>
      </c>
      <c r="F1185" s="90" t="str">
        <f t="shared" ca="1" si="253"/>
        <v/>
      </c>
      <c r="G1185" s="91" t="str">
        <f t="shared" si="254"/>
        <v/>
      </c>
      <c r="H1185" s="41" t="str">
        <f t="shared" si="255"/>
        <v/>
      </c>
      <c r="I1185" s="92" t="str">
        <f t="shared" ca="1" si="256"/>
        <v/>
      </c>
      <c r="J1185" s="28" t="str">
        <f t="shared" si="257"/>
        <v/>
      </c>
      <c r="K1185" s="28" t="str">
        <f t="shared" si="258"/>
        <v/>
      </c>
      <c r="L1185" s="28" t="str">
        <f t="shared" ca="1" si="259"/>
        <v/>
      </c>
      <c r="M1185" s="28" t="str">
        <f t="shared" si="260"/>
        <v/>
      </c>
      <c r="N1185" s="93" t="str">
        <f t="shared" si="261"/>
        <v/>
      </c>
      <c r="O1185" s="94" t="str">
        <f t="shared" si="262"/>
        <v/>
      </c>
      <c r="P1185" s="70">
        <f t="shared" si="263"/>
        <v>0</v>
      </c>
      <c r="Q1185" s="28" t="str">
        <f t="shared" ca="1" si="264"/>
        <v/>
      </c>
      <c r="R1185" s="28" t="str">
        <f t="shared" si="265"/>
        <v/>
      </c>
      <c r="S1185" s="28" t="str">
        <f t="array" ref="S1185">IF(ISBLANK(A1185),"",INDEX(Info!$B$3:$H$6442,MATCH(J1185,IF(Info!$D$3:$D$6442=K1185,Info!$C$3:$C$6442),0),7))</f>
        <v/>
      </c>
    </row>
    <row r="1186" spans="1:19" x14ac:dyDescent="0.25">
      <c r="A1186" s="75"/>
      <c r="B1186" s="75"/>
      <c r="C1186" s="72"/>
      <c r="D1186" s="72"/>
      <c r="E1186" s="41" t="str">
        <f t="shared" si="252"/>
        <v/>
      </c>
      <c r="F1186" s="90" t="str">
        <f t="shared" ca="1" si="253"/>
        <v/>
      </c>
      <c r="G1186" s="91" t="str">
        <f t="shared" si="254"/>
        <v/>
      </c>
      <c r="H1186" s="41" t="str">
        <f t="shared" si="255"/>
        <v/>
      </c>
      <c r="I1186" s="92" t="str">
        <f t="shared" ca="1" si="256"/>
        <v/>
      </c>
      <c r="J1186" s="28" t="str">
        <f t="shared" si="257"/>
        <v/>
      </c>
      <c r="K1186" s="28" t="str">
        <f t="shared" si="258"/>
        <v/>
      </c>
      <c r="L1186" s="28" t="str">
        <f t="shared" ca="1" si="259"/>
        <v/>
      </c>
      <c r="M1186" s="28" t="str">
        <f t="shared" si="260"/>
        <v/>
      </c>
      <c r="N1186" s="93" t="str">
        <f t="shared" si="261"/>
        <v/>
      </c>
      <c r="O1186" s="94" t="str">
        <f t="shared" si="262"/>
        <v/>
      </c>
      <c r="P1186" s="70">
        <f t="shared" si="263"/>
        <v>0</v>
      </c>
      <c r="Q1186" s="28" t="str">
        <f t="shared" ca="1" si="264"/>
        <v/>
      </c>
      <c r="R1186" s="28" t="str">
        <f t="shared" si="265"/>
        <v/>
      </c>
      <c r="S1186" s="28" t="str">
        <f t="array" ref="S1186">IF(ISBLANK(A1186),"",INDEX(Info!$B$3:$H$6442,MATCH(J1186,IF(Info!$D$3:$D$6442=K1186,Info!$C$3:$C$6442),0),7))</f>
        <v/>
      </c>
    </row>
    <row r="1187" spans="1:19" x14ac:dyDescent="0.25">
      <c r="A1187" s="75"/>
      <c r="B1187" s="75"/>
      <c r="C1187" s="72"/>
      <c r="D1187" s="72"/>
      <c r="E1187" s="41" t="str">
        <f t="shared" si="252"/>
        <v/>
      </c>
      <c r="F1187" s="90" t="str">
        <f t="shared" ca="1" si="253"/>
        <v/>
      </c>
      <c r="G1187" s="91" t="str">
        <f t="shared" si="254"/>
        <v/>
      </c>
      <c r="H1187" s="41" t="str">
        <f t="shared" si="255"/>
        <v/>
      </c>
      <c r="I1187" s="92" t="str">
        <f t="shared" ca="1" si="256"/>
        <v/>
      </c>
      <c r="J1187" s="28" t="str">
        <f t="shared" si="257"/>
        <v/>
      </c>
      <c r="K1187" s="28" t="str">
        <f t="shared" si="258"/>
        <v/>
      </c>
      <c r="L1187" s="28" t="str">
        <f t="shared" ca="1" si="259"/>
        <v/>
      </c>
      <c r="M1187" s="28" t="str">
        <f t="shared" si="260"/>
        <v/>
      </c>
      <c r="N1187" s="93" t="str">
        <f t="shared" si="261"/>
        <v/>
      </c>
      <c r="O1187" s="94" t="str">
        <f t="shared" si="262"/>
        <v/>
      </c>
      <c r="P1187" s="70">
        <f t="shared" si="263"/>
        <v>0</v>
      </c>
      <c r="Q1187" s="28" t="str">
        <f t="shared" ca="1" si="264"/>
        <v/>
      </c>
      <c r="R1187" s="28" t="str">
        <f t="shared" si="265"/>
        <v/>
      </c>
      <c r="S1187" s="28" t="str">
        <f t="array" ref="S1187">IF(ISBLANK(A1187),"",INDEX(Info!$B$3:$H$6442,MATCH(J1187,IF(Info!$D$3:$D$6442=K1187,Info!$C$3:$C$6442),0),7))</f>
        <v/>
      </c>
    </row>
    <row r="1188" spans="1:19" x14ac:dyDescent="0.25">
      <c r="A1188" s="75"/>
      <c r="B1188" s="75"/>
      <c r="C1188" s="72"/>
      <c r="D1188" s="72"/>
      <c r="E1188" s="41" t="str">
        <f t="shared" si="252"/>
        <v/>
      </c>
      <c r="F1188" s="90" t="str">
        <f t="shared" ca="1" si="253"/>
        <v/>
      </c>
      <c r="G1188" s="91" t="str">
        <f t="shared" si="254"/>
        <v/>
      </c>
      <c r="H1188" s="41" t="str">
        <f t="shared" si="255"/>
        <v/>
      </c>
      <c r="I1188" s="92" t="str">
        <f t="shared" ca="1" si="256"/>
        <v/>
      </c>
      <c r="J1188" s="28" t="str">
        <f t="shared" si="257"/>
        <v/>
      </c>
      <c r="K1188" s="28" t="str">
        <f t="shared" si="258"/>
        <v/>
      </c>
      <c r="L1188" s="28" t="str">
        <f t="shared" ca="1" si="259"/>
        <v/>
      </c>
      <c r="M1188" s="28" t="str">
        <f t="shared" si="260"/>
        <v/>
      </c>
      <c r="N1188" s="93" t="str">
        <f t="shared" si="261"/>
        <v/>
      </c>
      <c r="O1188" s="94" t="str">
        <f t="shared" si="262"/>
        <v/>
      </c>
      <c r="P1188" s="70">
        <f t="shared" si="263"/>
        <v>0</v>
      </c>
      <c r="Q1188" s="28" t="str">
        <f t="shared" ca="1" si="264"/>
        <v/>
      </c>
      <c r="R1188" s="28" t="str">
        <f t="shared" si="265"/>
        <v/>
      </c>
      <c r="S1188" s="28" t="str">
        <f t="array" ref="S1188">IF(ISBLANK(A1188),"",INDEX(Info!$B$3:$H$6442,MATCH(J1188,IF(Info!$D$3:$D$6442=K1188,Info!$C$3:$C$6442),0),7))</f>
        <v/>
      </c>
    </row>
    <row r="1189" spans="1:19" x14ac:dyDescent="0.25">
      <c r="A1189" s="75"/>
      <c r="B1189" s="75"/>
      <c r="C1189" s="72"/>
      <c r="D1189" s="72"/>
      <c r="E1189" s="41" t="str">
        <f t="shared" si="252"/>
        <v/>
      </c>
      <c r="F1189" s="90" t="str">
        <f t="shared" ca="1" si="253"/>
        <v/>
      </c>
      <c r="G1189" s="91" t="str">
        <f t="shared" si="254"/>
        <v/>
      </c>
      <c r="H1189" s="41" t="str">
        <f t="shared" si="255"/>
        <v/>
      </c>
      <c r="I1189" s="92" t="str">
        <f t="shared" ca="1" si="256"/>
        <v/>
      </c>
      <c r="J1189" s="28" t="str">
        <f t="shared" si="257"/>
        <v/>
      </c>
      <c r="K1189" s="28" t="str">
        <f t="shared" si="258"/>
        <v/>
      </c>
      <c r="L1189" s="28" t="str">
        <f t="shared" ca="1" si="259"/>
        <v/>
      </c>
      <c r="M1189" s="28" t="str">
        <f t="shared" si="260"/>
        <v/>
      </c>
      <c r="N1189" s="93" t="str">
        <f t="shared" si="261"/>
        <v/>
      </c>
      <c r="O1189" s="94" t="str">
        <f t="shared" si="262"/>
        <v/>
      </c>
      <c r="P1189" s="70">
        <f t="shared" si="263"/>
        <v>0</v>
      </c>
      <c r="Q1189" s="28" t="str">
        <f t="shared" ca="1" si="264"/>
        <v/>
      </c>
      <c r="R1189" s="28" t="str">
        <f t="shared" si="265"/>
        <v/>
      </c>
      <c r="S1189" s="28" t="str">
        <f t="array" ref="S1189">IF(ISBLANK(A1189),"",INDEX(Info!$B$3:$H$6442,MATCH(J1189,IF(Info!$D$3:$D$6442=K1189,Info!$C$3:$C$6442),0),7))</f>
        <v/>
      </c>
    </row>
    <row r="1190" spans="1:19" x14ac:dyDescent="0.25">
      <c r="A1190" s="75"/>
      <c r="B1190" s="75"/>
      <c r="C1190" s="72"/>
      <c r="D1190" s="72"/>
      <c r="E1190" s="41" t="str">
        <f t="shared" si="252"/>
        <v/>
      </c>
      <c r="F1190" s="90" t="str">
        <f t="shared" ca="1" si="253"/>
        <v/>
      </c>
      <c r="G1190" s="91" t="str">
        <f t="shared" si="254"/>
        <v/>
      </c>
      <c r="H1190" s="41" t="str">
        <f t="shared" si="255"/>
        <v/>
      </c>
      <c r="I1190" s="92" t="str">
        <f t="shared" ca="1" si="256"/>
        <v/>
      </c>
      <c r="J1190" s="28" t="str">
        <f t="shared" si="257"/>
        <v/>
      </c>
      <c r="K1190" s="28" t="str">
        <f t="shared" si="258"/>
        <v/>
      </c>
      <c r="L1190" s="28" t="str">
        <f t="shared" ca="1" si="259"/>
        <v/>
      </c>
      <c r="M1190" s="28" t="str">
        <f t="shared" si="260"/>
        <v/>
      </c>
      <c r="N1190" s="93" t="str">
        <f t="shared" si="261"/>
        <v/>
      </c>
      <c r="O1190" s="94" t="str">
        <f t="shared" si="262"/>
        <v/>
      </c>
      <c r="P1190" s="70">
        <f t="shared" si="263"/>
        <v>0</v>
      </c>
      <c r="Q1190" s="28" t="str">
        <f t="shared" ca="1" si="264"/>
        <v/>
      </c>
      <c r="R1190" s="28" t="str">
        <f t="shared" si="265"/>
        <v/>
      </c>
      <c r="S1190" s="28" t="str">
        <f t="array" ref="S1190">IF(ISBLANK(A1190),"",INDEX(Info!$B$3:$H$6442,MATCH(J1190,IF(Info!$D$3:$D$6442=K1190,Info!$C$3:$C$6442),0),7))</f>
        <v/>
      </c>
    </row>
    <row r="1191" spans="1:19" x14ac:dyDescent="0.25">
      <c r="A1191" s="75"/>
      <c r="B1191" s="75"/>
      <c r="C1191" s="72"/>
      <c r="D1191" s="72"/>
      <c r="E1191" s="41" t="str">
        <f t="shared" si="252"/>
        <v/>
      </c>
      <c r="F1191" s="90" t="str">
        <f t="shared" ca="1" si="253"/>
        <v/>
      </c>
      <c r="G1191" s="91" t="str">
        <f t="shared" si="254"/>
        <v/>
      </c>
      <c r="H1191" s="41" t="str">
        <f t="shared" si="255"/>
        <v/>
      </c>
      <c r="I1191" s="92" t="str">
        <f t="shared" ca="1" si="256"/>
        <v/>
      </c>
      <c r="J1191" s="28" t="str">
        <f t="shared" si="257"/>
        <v/>
      </c>
      <c r="K1191" s="28" t="str">
        <f t="shared" si="258"/>
        <v/>
      </c>
      <c r="L1191" s="28" t="str">
        <f t="shared" ca="1" si="259"/>
        <v/>
      </c>
      <c r="M1191" s="28" t="str">
        <f t="shared" si="260"/>
        <v/>
      </c>
      <c r="N1191" s="93" t="str">
        <f t="shared" si="261"/>
        <v/>
      </c>
      <c r="O1191" s="94" t="str">
        <f t="shared" si="262"/>
        <v/>
      </c>
      <c r="P1191" s="70">
        <f t="shared" si="263"/>
        <v>0</v>
      </c>
      <c r="Q1191" s="28" t="str">
        <f t="shared" ca="1" si="264"/>
        <v/>
      </c>
      <c r="R1191" s="28" t="str">
        <f t="shared" si="265"/>
        <v/>
      </c>
      <c r="S1191" s="28" t="str">
        <f t="array" ref="S1191">IF(ISBLANK(A1191),"",INDEX(Info!$B$3:$H$6442,MATCH(J1191,IF(Info!$D$3:$D$6442=K1191,Info!$C$3:$C$6442),0),7))</f>
        <v/>
      </c>
    </row>
    <row r="1192" spans="1:19" x14ac:dyDescent="0.25">
      <c r="A1192" s="75"/>
      <c r="B1192" s="75"/>
      <c r="C1192" s="72"/>
      <c r="D1192" s="72"/>
      <c r="E1192" s="41" t="str">
        <f t="shared" si="252"/>
        <v/>
      </c>
      <c r="F1192" s="90" t="str">
        <f t="shared" ca="1" si="253"/>
        <v/>
      </c>
      <c r="G1192" s="91" t="str">
        <f t="shared" si="254"/>
        <v/>
      </c>
      <c r="H1192" s="41" t="str">
        <f t="shared" si="255"/>
        <v/>
      </c>
      <c r="I1192" s="92" t="str">
        <f t="shared" ca="1" si="256"/>
        <v/>
      </c>
      <c r="J1192" s="28" t="str">
        <f t="shared" si="257"/>
        <v/>
      </c>
      <c r="K1192" s="28" t="str">
        <f t="shared" si="258"/>
        <v/>
      </c>
      <c r="L1192" s="28" t="str">
        <f t="shared" ca="1" si="259"/>
        <v/>
      </c>
      <c r="M1192" s="28" t="str">
        <f t="shared" si="260"/>
        <v/>
      </c>
      <c r="N1192" s="93" t="str">
        <f t="shared" si="261"/>
        <v/>
      </c>
      <c r="O1192" s="94" t="str">
        <f t="shared" si="262"/>
        <v/>
      </c>
      <c r="P1192" s="70">
        <f t="shared" si="263"/>
        <v>0</v>
      </c>
      <c r="Q1192" s="28" t="str">
        <f t="shared" ca="1" si="264"/>
        <v/>
      </c>
      <c r="R1192" s="28" t="str">
        <f t="shared" si="265"/>
        <v/>
      </c>
      <c r="S1192" s="28" t="str">
        <f t="array" ref="S1192">IF(ISBLANK(A1192),"",INDEX(Info!$B$3:$H$6442,MATCH(J1192,IF(Info!$D$3:$D$6442=K1192,Info!$C$3:$C$6442),0),7))</f>
        <v/>
      </c>
    </row>
    <row r="1193" spans="1:19" x14ac:dyDescent="0.25">
      <c r="A1193" s="75"/>
      <c r="B1193" s="75"/>
      <c r="C1193" s="72"/>
      <c r="D1193" s="72"/>
      <c r="E1193" s="41" t="str">
        <f t="shared" si="252"/>
        <v/>
      </c>
      <c r="F1193" s="90" t="str">
        <f t="shared" ca="1" si="253"/>
        <v/>
      </c>
      <c r="G1193" s="91" t="str">
        <f t="shared" si="254"/>
        <v/>
      </c>
      <c r="H1193" s="41" t="str">
        <f t="shared" si="255"/>
        <v/>
      </c>
      <c r="I1193" s="92" t="str">
        <f t="shared" ca="1" si="256"/>
        <v/>
      </c>
      <c r="J1193" s="28" t="str">
        <f t="shared" si="257"/>
        <v/>
      </c>
      <c r="K1193" s="28" t="str">
        <f t="shared" si="258"/>
        <v/>
      </c>
      <c r="L1193" s="28" t="str">
        <f t="shared" ca="1" si="259"/>
        <v/>
      </c>
      <c r="M1193" s="28" t="str">
        <f t="shared" si="260"/>
        <v/>
      </c>
      <c r="N1193" s="93" t="str">
        <f t="shared" si="261"/>
        <v/>
      </c>
      <c r="O1193" s="94" t="str">
        <f t="shared" si="262"/>
        <v/>
      </c>
      <c r="P1193" s="70">
        <f t="shared" si="263"/>
        <v>0</v>
      </c>
      <c r="Q1193" s="28" t="str">
        <f t="shared" ca="1" si="264"/>
        <v/>
      </c>
      <c r="R1193" s="28" t="str">
        <f t="shared" si="265"/>
        <v/>
      </c>
      <c r="S1193" s="28" t="str">
        <f t="array" ref="S1193">IF(ISBLANK(A1193),"",INDEX(Info!$B$3:$H$6442,MATCH(J1193,IF(Info!$D$3:$D$6442=K1193,Info!$C$3:$C$6442),0),7))</f>
        <v/>
      </c>
    </row>
    <row r="1194" spans="1:19" x14ac:dyDescent="0.25">
      <c r="A1194" s="75"/>
      <c r="B1194" s="75"/>
      <c r="C1194" s="72"/>
      <c r="D1194" s="72"/>
      <c r="E1194" s="41" t="str">
        <f t="shared" si="252"/>
        <v/>
      </c>
      <c r="F1194" s="90" t="str">
        <f t="shared" ca="1" si="253"/>
        <v/>
      </c>
      <c r="G1194" s="91" t="str">
        <f t="shared" si="254"/>
        <v/>
      </c>
      <c r="H1194" s="41" t="str">
        <f t="shared" si="255"/>
        <v/>
      </c>
      <c r="I1194" s="92" t="str">
        <f t="shared" ca="1" si="256"/>
        <v/>
      </c>
      <c r="J1194" s="28" t="str">
        <f t="shared" si="257"/>
        <v/>
      </c>
      <c r="K1194" s="28" t="str">
        <f t="shared" si="258"/>
        <v/>
      </c>
      <c r="L1194" s="28" t="str">
        <f t="shared" ca="1" si="259"/>
        <v/>
      </c>
      <c r="M1194" s="28" t="str">
        <f t="shared" si="260"/>
        <v/>
      </c>
      <c r="N1194" s="93" t="str">
        <f t="shared" si="261"/>
        <v/>
      </c>
      <c r="O1194" s="94" t="str">
        <f t="shared" si="262"/>
        <v/>
      </c>
      <c r="P1194" s="70">
        <f t="shared" si="263"/>
        <v>0</v>
      </c>
      <c r="Q1194" s="28" t="str">
        <f t="shared" ca="1" si="264"/>
        <v/>
      </c>
      <c r="R1194" s="28" t="str">
        <f t="shared" si="265"/>
        <v/>
      </c>
      <c r="S1194" s="28" t="str">
        <f t="array" ref="S1194">IF(ISBLANK(A1194),"",INDEX(Info!$B$3:$H$6442,MATCH(J1194,IF(Info!$D$3:$D$6442=K1194,Info!$C$3:$C$6442),0),7))</f>
        <v/>
      </c>
    </row>
    <row r="1195" spans="1:19" x14ac:dyDescent="0.25">
      <c r="A1195" s="75"/>
      <c r="B1195" s="75"/>
      <c r="C1195" s="72"/>
      <c r="D1195" s="72"/>
      <c r="E1195" s="41" t="str">
        <f t="shared" si="252"/>
        <v/>
      </c>
      <c r="F1195" s="90" t="str">
        <f t="shared" ca="1" si="253"/>
        <v/>
      </c>
      <c r="G1195" s="91" t="str">
        <f t="shared" si="254"/>
        <v/>
      </c>
      <c r="H1195" s="41" t="str">
        <f t="shared" si="255"/>
        <v/>
      </c>
      <c r="I1195" s="92" t="str">
        <f t="shared" ca="1" si="256"/>
        <v/>
      </c>
      <c r="J1195" s="28" t="str">
        <f t="shared" si="257"/>
        <v/>
      </c>
      <c r="K1195" s="28" t="str">
        <f t="shared" si="258"/>
        <v/>
      </c>
      <c r="L1195" s="28" t="str">
        <f t="shared" ca="1" si="259"/>
        <v/>
      </c>
      <c r="M1195" s="28" t="str">
        <f t="shared" si="260"/>
        <v/>
      </c>
      <c r="N1195" s="93" t="str">
        <f t="shared" si="261"/>
        <v/>
      </c>
      <c r="O1195" s="94" t="str">
        <f t="shared" si="262"/>
        <v/>
      </c>
      <c r="P1195" s="70">
        <f t="shared" si="263"/>
        <v>0</v>
      </c>
      <c r="Q1195" s="28" t="str">
        <f t="shared" ca="1" si="264"/>
        <v/>
      </c>
      <c r="R1195" s="28" t="str">
        <f t="shared" si="265"/>
        <v/>
      </c>
      <c r="S1195" s="28" t="str">
        <f t="array" ref="S1195">IF(ISBLANK(A1195),"",INDEX(Info!$B$3:$H$6442,MATCH(J1195,IF(Info!$D$3:$D$6442=K1195,Info!$C$3:$C$6442),0),7))</f>
        <v/>
      </c>
    </row>
    <row r="1196" spans="1:19" x14ac:dyDescent="0.25">
      <c r="A1196" s="75"/>
      <c r="B1196" s="75"/>
      <c r="C1196" s="72"/>
      <c r="D1196" s="72"/>
      <c r="E1196" s="41" t="str">
        <f t="shared" si="252"/>
        <v/>
      </c>
      <c r="F1196" s="90" t="str">
        <f t="shared" ca="1" si="253"/>
        <v/>
      </c>
      <c r="G1196" s="91" t="str">
        <f t="shared" si="254"/>
        <v/>
      </c>
      <c r="H1196" s="41" t="str">
        <f t="shared" si="255"/>
        <v/>
      </c>
      <c r="I1196" s="92" t="str">
        <f t="shared" ca="1" si="256"/>
        <v/>
      </c>
      <c r="J1196" s="28" t="str">
        <f t="shared" si="257"/>
        <v/>
      </c>
      <c r="K1196" s="28" t="str">
        <f t="shared" si="258"/>
        <v/>
      </c>
      <c r="L1196" s="28" t="str">
        <f t="shared" ca="1" si="259"/>
        <v/>
      </c>
      <c r="M1196" s="28" t="str">
        <f t="shared" si="260"/>
        <v/>
      </c>
      <c r="N1196" s="93" t="str">
        <f t="shared" si="261"/>
        <v/>
      </c>
      <c r="O1196" s="94" t="str">
        <f t="shared" si="262"/>
        <v/>
      </c>
      <c r="P1196" s="70">
        <f t="shared" si="263"/>
        <v>0</v>
      </c>
      <c r="Q1196" s="28" t="str">
        <f t="shared" ca="1" si="264"/>
        <v/>
      </c>
      <c r="R1196" s="28" t="str">
        <f t="shared" si="265"/>
        <v/>
      </c>
      <c r="S1196" s="28" t="str">
        <f t="array" ref="S1196">IF(ISBLANK(A1196),"",INDEX(Info!$B$3:$H$6442,MATCH(J1196,IF(Info!$D$3:$D$6442=K1196,Info!$C$3:$C$6442),0),7))</f>
        <v/>
      </c>
    </row>
    <row r="1197" spans="1:19" x14ac:dyDescent="0.25">
      <c r="A1197" s="75"/>
      <c r="B1197" s="75"/>
      <c r="C1197" s="72"/>
      <c r="D1197" s="72"/>
      <c r="E1197" s="41" t="str">
        <f t="shared" si="252"/>
        <v/>
      </c>
      <c r="F1197" s="90" t="str">
        <f t="shared" ca="1" si="253"/>
        <v/>
      </c>
      <c r="G1197" s="91" t="str">
        <f t="shared" si="254"/>
        <v/>
      </c>
      <c r="H1197" s="41" t="str">
        <f t="shared" si="255"/>
        <v/>
      </c>
      <c r="I1197" s="92" t="str">
        <f t="shared" ca="1" si="256"/>
        <v/>
      </c>
      <c r="J1197" s="28" t="str">
        <f t="shared" si="257"/>
        <v/>
      </c>
      <c r="K1197" s="28" t="str">
        <f t="shared" si="258"/>
        <v/>
      </c>
      <c r="L1197" s="28" t="str">
        <f t="shared" ca="1" si="259"/>
        <v/>
      </c>
      <c r="M1197" s="28" t="str">
        <f t="shared" si="260"/>
        <v/>
      </c>
      <c r="N1197" s="93" t="str">
        <f t="shared" si="261"/>
        <v/>
      </c>
      <c r="O1197" s="94" t="str">
        <f t="shared" si="262"/>
        <v/>
      </c>
      <c r="P1197" s="70">
        <f t="shared" si="263"/>
        <v>0</v>
      </c>
      <c r="Q1197" s="28" t="str">
        <f t="shared" ca="1" si="264"/>
        <v/>
      </c>
      <c r="R1197" s="28" t="str">
        <f t="shared" si="265"/>
        <v/>
      </c>
      <c r="S1197" s="28" t="str">
        <f t="array" ref="S1197">IF(ISBLANK(A1197),"",INDEX(Info!$B$3:$H$6442,MATCH(J1197,IF(Info!$D$3:$D$6442=K1197,Info!$C$3:$C$6442),0),7))</f>
        <v/>
      </c>
    </row>
    <row r="1198" spans="1:19" x14ac:dyDescent="0.25">
      <c r="A1198" s="75"/>
      <c r="B1198" s="75"/>
      <c r="C1198" s="72"/>
      <c r="D1198" s="72"/>
      <c r="E1198" s="41" t="str">
        <f t="shared" si="252"/>
        <v/>
      </c>
      <c r="F1198" s="90" t="str">
        <f t="shared" ca="1" si="253"/>
        <v/>
      </c>
      <c r="G1198" s="91" t="str">
        <f t="shared" si="254"/>
        <v/>
      </c>
      <c r="H1198" s="41" t="str">
        <f t="shared" si="255"/>
        <v/>
      </c>
      <c r="I1198" s="92" t="str">
        <f t="shared" ca="1" si="256"/>
        <v/>
      </c>
      <c r="J1198" s="28" t="str">
        <f t="shared" si="257"/>
        <v/>
      </c>
      <c r="K1198" s="28" t="str">
        <f t="shared" si="258"/>
        <v/>
      </c>
      <c r="L1198" s="28" t="str">
        <f t="shared" ca="1" si="259"/>
        <v/>
      </c>
      <c r="M1198" s="28" t="str">
        <f t="shared" si="260"/>
        <v/>
      </c>
      <c r="N1198" s="93" t="str">
        <f t="shared" si="261"/>
        <v/>
      </c>
      <c r="O1198" s="94" t="str">
        <f t="shared" si="262"/>
        <v/>
      </c>
      <c r="P1198" s="70">
        <f t="shared" si="263"/>
        <v>0</v>
      </c>
      <c r="Q1198" s="28" t="str">
        <f t="shared" ca="1" si="264"/>
        <v/>
      </c>
      <c r="R1198" s="28" t="str">
        <f t="shared" si="265"/>
        <v/>
      </c>
      <c r="S1198" s="28" t="str">
        <f t="array" ref="S1198">IF(ISBLANK(A1198),"",INDEX(Info!$B$3:$H$6442,MATCH(J1198,IF(Info!$D$3:$D$6442=K1198,Info!$C$3:$C$6442),0),7))</f>
        <v/>
      </c>
    </row>
    <row r="1199" spans="1:19" x14ac:dyDescent="0.25">
      <c r="A1199" s="75"/>
      <c r="B1199" s="75"/>
      <c r="C1199" s="72"/>
      <c r="D1199" s="72"/>
      <c r="E1199" s="41" t="str">
        <f t="shared" si="252"/>
        <v/>
      </c>
      <c r="F1199" s="90" t="str">
        <f t="shared" ca="1" si="253"/>
        <v/>
      </c>
      <c r="G1199" s="91" t="str">
        <f t="shared" si="254"/>
        <v/>
      </c>
      <c r="H1199" s="41" t="str">
        <f t="shared" si="255"/>
        <v/>
      </c>
      <c r="I1199" s="92" t="str">
        <f t="shared" ca="1" si="256"/>
        <v/>
      </c>
      <c r="J1199" s="28" t="str">
        <f t="shared" si="257"/>
        <v/>
      </c>
      <c r="K1199" s="28" t="str">
        <f t="shared" si="258"/>
        <v/>
      </c>
      <c r="L1199" s="28" t="str">
        <f t="shared" ca="1" si="259"/>
        <v/>
      </c>
      <c r="M1199" s="28" t="str">
        <f t="shared" si="260"/>
        <v/>
      </c>
      <c r="N1199" s="93" t="str">
        <f t="shared" si="261"/>
        <v/>
      </c>
      <c r="O1199" s="94" t="str">
        <f t="shared" si="262"/>
        <v/>
      </c>
      <c r="P1199" s="70">
        <f t="shared" si="263"/>
        <v>0</v>
      </c>
      <c r="Q1199" s="28" t="str">
        <f t="shared" ca="1" si="264"/>
        <v/>
      </c>
      <c r="R1199" s="28" t="str">
        <f t="shared" si="265"/>
        <v/>
      </c>
      <c r="S1199" s="28" t="str">
        <f t="array" ref="S1199">IF(ISBLANK(A1199),"",INDEX(Info!$B$3:$H$6442,MATCH(J1199,IF(Info!$D$3:$D$6442=K1199,Info!$C$3:$C$6442),0),7))</f>
        <v/>
      </c>
    </row>
    <row r="1200" spans="1:19" x14ac:dyDescent="0.25">
      <c r="A1200" s="75"/>
      <c r="B1200" s="75"/>
      <c r="C1200" s="72"/>
      <c r="D1200" s="72"/>
      <c r="E1200" s="41" t="str">
        <f t="shared" si="252"/>
        <v/>
      </c>
      <c r="F1200" s="90" t="str">
        <f t="shared" ca="1" si="253"/>
        <v/>
      </c>
      <c r="G1200" s="91" t="str">
        <f t="shared" si="254"/>
        <v/>
      </c>
      <c r="H1200" s="41" t="str">
        <f t="shared" si="255"/>
        <v/>
      </c>
      <c r="I1200" s="92" t="str">
        <f t="shared" ca="1" si="256"/>
        <v/>
      </c>
      <c r="J1200" s="28" t="str">
        <f t="shared" si="257"/>
        <v/>
      </c>
      <c r="K1200" s="28" t="str">
        <f t="shared" si="258"/>
        <v/>
      </c>
      <c r="L1200" s="28" t="str">
        <f t="shared" ca="1" si="259"/>
        <v/>
      </c>
      <c r="M1200" s="28" t="str">
        <f t="shared" si="260"/>
        <v/>
      </c>
      <c r="N1200" s="93" t="str">
        <f t="shared" si="261"/>
        <v/>
      </c>
      <c r="O1200" s="94" t="str">
        <f t="shared" si="262"/>
        <v/>
      </c>
      <c r="P1200" s="70">
        <f t="shared" si="263"/>
        <v>0</v>
      </c>
      <c r="Q1200" s="28" t="str">
        <f t="shared" ca="1" si="264"/>
        <v/>
      </c>
      <c r="R1200" s="28" t="str">
        <f t="shared" si="265"/>
        <v/>
      </c>
      <c r="S1200" s="28" t="str">
        <f t="array" ref="S1200">IF(ISBLANK(A1200),"",INDEX(Info!$B$3:$H$6442,MATCH(J1200,IF(Info!$D$3:$D$6442=K1200,Info!$C$3:$C$6442),0),7))</f>
        <v/>
      </c>
    </row>
    <row r="1201" spans="1:19" x14ac:dyDescent="0.25">
      <c r="A1201" s="75"/>
      <c r="B1201" s="75"/>
      <c r="C1201" s="72"/>
      <c r="D1201" s="72"/>
      <c r="E1201" s="41" t="str">
        <f t="shared" si="252"/>
        <v/>
      </c>
      <c r="F1201" s="90" t="str">
        <f t="shared" ca="1" si="253"/>
        <v/>
      </c>
      <c r="G1201" s="91" t="str">
        <f t="shared" si="254"/>
        <v/>
      </c>
      <c r="H1201" s="41" t="str">
        <f t="shared" si="255"/>
        <v/>
      </c>
      <c r="I1201" s="92" t="str">
        <f t="shared" ca="1" si="256"/>
        <v/>
      </c>
      <c r="J1201" s="28" t="str">
        <f t="shared" si="257"/>
        <v/>
      </c>
      <c r="K1201" s="28" t="str">
        <f t="shared" si="258"/>
        <v/>
      </c>
      <c r="L1201" s="28" t="str">
        <f t="shared" ca="1" si="259"/>
        <v/>
      </c>
      <c r="M1201" s="28" t="str">
        <f t="shared" si="260"/>
        <v/>
      </c>
      <c r="N1201" s="93" t="str">
        <f t="shared" si="261"/>
        <v/>
      </c>
      <c r="O1201" s="94" t="str">
        <f t="shared" si="262"/>
        <v/>
      </c>
      <c r="P1201" s="70">
        <f t="shared" si="263"/>
        <v>0</v>
      </c>
      <c r="Q1201" s="28" t="str">
        <f t="shared" ca="1" si="264"/>
        <v/>
      </c>
      <c r="R1201" s="28" t="str">
        <f t="shared" si="265"/>
        <v/>
      </c>
      <c r="S1201" s="28" t="str">
        <f t="array" ref="S1201">IF(ISBLANK(A1201),"",INDEX(Info!$B$3:$H$6442,MATCH(J1201,IF(Info!$D$3:$D$6442=K1201,Info!$C$3:$C$6442),0),7))</f>
        <v/>
      </c>
    </row>
    <row r="1202" spans="1:19" x14ac:dyDescent="0.25">
      <c r="A1202" s="75"/>
      <c r="B1202" s="75"/>
      <c r="C1202" s="72"/>
      <c r="D1202" s="72"/>
      <c r="E1202" s="41" t="str">
        <f t="shared" si="252"/>
        <v/>
      </c>
      <c r="F1202" s="90" t="str">
        <f t="shared" ca="1" si="253"/>
        <v/>
      </c>
      <c r="G1202" s="91" t="str">
        <f t="shared" si="254"/>
        <v/>
      </c>
      <c r="H1202" s="41" t="str">
        <f t="shared" si="255"/>
        <v/>
      </c>
      <c r="I1202" s="92" t="str">
        <f t="shared" ca="1" si="256"/>
        <v/>
      </c>
      <c r="J1202" s="28" t="str">
        <f t="shared" si="257"/>
        <v/>
      </c>
      <c r="K1202" s="28" t="str">
        <f t="shared" si="258"/>
        <v/>
      </c>
      <c r="L1202" s="28" t="str">
        <f t="shared" ca="1" si="259"/>
        <v/>
      </c>
      <c r="M1202" s="28" t="str">
        <f t="shared" si="260"/>
        <v/>
      </c>
      <c r="N1202" s="93" t="str">
        <f t="shared" si="261"/>
        <v/>
      </c>
      <c r="O1202" s="94" t="str">
        <f t="shared" si="262"/>
        <v/>
      </c>
      <c r="P1202" s="70">
        <f t="shared" si="263"/>
        <v>0</v>
      </c>
      <c r="Q1202" s="28" t="str">
        <f t="shared" ca="1" si="264"/>
        <v/>
      </c>
      <c r="R1202" s="28" t="str">
        <f t="shared" si="265"/>
        <v/>
      </c>
      <c r="S1202" s="28" t="str">
        <f t="array" ref="S1202">IF(ISBLANK(A1202),"",INDEX(Info!$B$3:$H$6442,MATCH(J1202,IF(Info!$D$3:$D$6442=K1202,Info!$C$3:$C$6442),0),7))</f>
        <v/>
      </c>
    </row>
    <row r="1203" spans="1:19" x14ac:dyDescent="0.25">
      <c r="A1203" s="75"/>
      <c r="B1203" s="75"/>
      <c r="C1203" s="72"/>
      <c r="D1203" s="72"/>
      <c r="E1203" s="41" t="str">
        <f t="shared" si="252"/>
        <v/>
      </c>
      <c r="F1203" s="90" t="str">
        <f t="shared" ca="1" si="253"/>
        <v/>
      </c>
      <c r="G1203" s="91" t="str">
        <f t="shared" si="254"/>
        <v/>
      </c>
      <c r="H1203" s="41" t="str">
        <f t="shared" si="255"/>
        <v/>
      </c>
      <c r="I1203" s="92" t="str">
        <f t="shared" ca="1" si="256"/>
        <v/>
      </c>
      <c r="J1203" s="28" t="str">
        <f t="shared" si="257"/>
        <v/>
      </c>
      <c r="K1203" s="28" t="str">
        <f t="shared" si="258"/>
        <v/>
      </c>
      <c r="L1203" s="28" t="str">
        <f t="shared" ca="1" si="259"/>
        <v/>
      </c>
      <c r="M1203" s="28" t="str">
        <f t="shared" si="260"/>
        <v/>
      </c>
      <c r="N1203" s="93" t="str">
        <f t="shared" si="261"/>
        <v/>
      </c>
      <c r="O1203" s="94" t="str">
        <f t="shared" si="262"/>
        <v/>
      </c>
      <c r="P1203" s="70">
        <f t="shared" si="263"/>
        <v>0</v>
      </c>
      <c r="Q1203" s="28" t="str">
        <f t="shared" ca="1" si="264"/>
        <v/>
      </c>
      <c r="R1203" s="28" t="str">
        <f t="shared" si="265"/>
        <v/>
      </c>
      <c r="S1203" s="28" t="str">
        <f t="array" ref="S1203">IF(ISBLANK(A1203),"",INDEX(Info!$B$3:$H$6442,MATCH(J1203,IF(Info!$D$3:$D$6442=K1203,Info!$C$3:$C$6442),0),7))</f>
        <v/>
      </c>
    </row>
    <row r="1204" spans="1:19" x14ac:dyDescent="0.25">
      <c r="A1204" s="75"/>
      <c r="B1204" s="75"/>
      <c r="C1204" s="72"/>
      <c r="D1204" s="72"/>
      <c r="E1204" s="41" t="str">
        <f t="shared" si="252"/>
        <v/>
      </c>
      <c r="F1204" s="90" t="str">
        <f t="shared" ca="1" si="253"/>
        <v/>
      </c>
      <c r="G1204" s="91" t="str">
        <f t="shared" si="254"/>
        <v/>
      </c>
      <c r="H1204" s="41" t="str">
        <f t="shared" si="255"/>
        <v/>
      </c>
      <c r="I1204" s="92" t="str">
        <f t="shared" ca="1" si="256"/>
        <v/>
      </c>
      <c r="J1204" s="28" t="str">
        <f t="shared" si="257"/>
        <v/>
      </c>
      <c r="K1204" s="28" t="str">
        <f t="shared" si="258"/>
        <v/>
      </c>
      <c r="L1204" s="28" t="str">
        <f t="shared" ca="1" si="259"/>
        <v/>
      </c>
      <c r="M1204" s="28" t="str">
        <f t="shared" si="260"/>
        <v/>
      </c>
      <c r="N1204" s="93" t="str">
        <f t="shared" si="261"/>
        <v/>
      </c>
      <c r="O1204" s="94" t="str">
        <f t="shared" si="262"/>
        <v/>
      </c>
      <c r="P1204" s="70">
        <f t="shared" si="263"/>
        <v>0</v>
      </c>
      <c r="Q1204" s="28" t="str">
        <f t="shared" ca="1" si="264"/>
        <v/>
      </c>
      <c r="R1204" s="28" t="str">
        <f t="shared" si="265"/>
        <v/>
      </c>
      <c r="S1204" s="28" t="str">
        <f t="array" ref="S1204">IF(ISBLANK(A1204),"",INDEX(Info!$B$3:$H$6442,MATCH(J1204,IF(Info!$D$3:$D$6442=K1204,Info!$C$3:$C$6442),0),7))</f>
        <v/>
      </c>
    </row>
    <row r="1205" spans="1:19" x14ac:dyDescent="0.25">
      <c r="A1205" s="75"/>
      <c r="B1205" s="75"/>
      <c r="C1205" s="72"/>
      <c r="D1205" s="72"/>
      <c r="E1205" s="41" t="str">
        <f t="shared" si="252"/>
        <v/>
      </c>
      <c r="F1205" s="90" t="str">
        <f t="shared" ca="1" si="253"/>
        <v/>
      </c>
      <c r="G1205" s="91" t="str">
        <f t="shared" si="254"/>
        <v/>
      </c>
      <c r="H1205" s="41" t="str">
        <f t="shared" si="255"/>
        <v/>
      </c>
      <c r="I1205" s="92" t="str">
        <f t="shared" ca="1" si="256"/>
        <v/>
      </c>
      <c r="J1205" s="28" t="str">
        <f t="shared" si="257"/>
        <v/>
      </c>
      <c r="K1205" s="28" t="str">
        <f t="shared" si="258"/>
        <v/>
      </c>
      <c r="L1205" s="28" t="str">
        <f t="shared" ca="1" si="259"/>
        <v/>
      </c>
      <c r="M1205" s="28" t="str">
        <f t="shared" si="260"/>
        <v/>
      </c>
      <c r="N1205" s="93" t="str">
        <f t="shared" si="261"/>
        <v/>
      </c>
      <c r="O1205" s="94" t="str">
        <f t="shared" si="262"/>
        <v/>
      </c>
      <c r="P1205" s="70">
        <f t="shared" si="263"/>
        <v>0</v>
      </c>
      <c r="Q1205" s="28" t="str">
        <f t="shared" ca="1" si="264"/>
        <v/>
      </c>
      <c r="R1205" s="28" t="str">
        <f t="shared" si="265"/>
        <v/>
      </c>
      <c r="S1205" s="28" t="str">
        <f t="array" ref="S1205">IF(ISBLANK(A1205),"",INDEX(Info!$B$3:$H$6442,MATCH(J1205,IF(Info!$D$3:$D$6442=K1205,Info!$C$3:$C$6442),0),7))</f>
        <v/>
      </c>
    </row>
    <row r="1206" spans="1:19" x14ac:dyDescent="0.25">
      <c r="A1206" s="75"/>
      <c r="B1206" s="75"/>
      <c r="C1206" s="72"/>
      <c r="D1206" s="72"/>
      <c r="E1206" s="41" t="str">
        <f t="shared" si="252"/>
        <v/>
      </c>
      <c r="F1206" s="90" t="str">
        <f t="shared" ca="1" si="253"/>
        <v/>
      </c>
      <c r="G1206" s="91" t="str">
        <f t="shared" si="254"/>
        <v/>
      </c>
      <c r="H1206" s="41" t="str">
        <f t="shared" si="255"/>
        <v/>
      </c>
      <c r="I1206" s="92" t="str">
        <f t="shared" ca="1" si="256"/>
        <v/>
      </c>
      <c r="J1206" s="28" t="str">
        <f t="shared" si="257"/>
        <v/>
      </c>
      <c r="K1206" s="28" t="str">
        <f t="shared" si="258"/>
        <v/>
      </c>
      <c r="L1206" s="28" t="str">
        <f t="shared" ca="1" si="259"/>
        <v/>
      </c>
      <c r="M1206" s="28" t="str">
        <f t="shared" si="260"/>
        <v/>
      </c>
      <c r="N1206" s="93" t="str">
        <f t="shared" si="261"/>
        <v/>
      </c>
      <c r="O1206" s="94" t="str">
        <f t="shared" si="262"/>
        <v/>
      </c>
      <c r="P1206" s="70">
        <f t="shared" si="263"/>
        <v>0</v>
      </c>
      <c r="Q1206" s="28" t="str">
        <f t="shared" ca="1" si="264"/>
        <v/>
      </c>
      <c r="R1206" s="28" t="str">
        <f t="shared" si="265"/>
        <v/>
      </c>
      <c r="S1206" s="28" t="str">
        <f t="array" ref="S1206">IF(ISBLANK(A1206),"",INDEX(Info!$B$3:$H$6442,MATCH(J1206,IF(Info!$D$3:$D$6442=K1206,Info!$C$3:$C$6442),0),7))</f>
        <v/>
      </c>
    </row>
    <row r="1207" spans="1:19" x14ac:dyDescent="0.25">
      <c r="A1207" s="75"/>
      <c r="B1207" s="75"/>
      <c r="C1207" s="72"/>
      <c r="D1207" s="72"/>
      <c r="E1207" s="41" t="str">
        <f t="shared" si="252"/>
        <v/>
      </c>
      <c r="F1207" s="90" t="str">
        <f t="shared" ca="1" si="253"/>
        <v/>
      </c>
      <c r="G1207" s="91" t="str">
        <f t="shared" si="254"/>
        <v/>
      </c>
      <c r="H1207" s="41" t="str">
        <f t="shared" si="255"/>
        <v/>
      </c>
      <c r="I1207" s="92" t="str">
        <f t="shared" ca="1" si="256"/>
        <v/>
      </c>
      <c r="J1207" s="28" t="str">
        <f t="shared" si="257"/>
        <v/>
      </c>
      <c r="K1207" s="28" t="str">
        <f t="shared" si="258"/>
        <v/>
      </c>
      <c r="L1207" s="28" t="str">
        <f t="shared" ca="1" si="259"/>
        <v/>
      </c>
      <c r="M1207" s="28" t="str">
        <f t="shared" si="260"/>
        <v/>
      </c>
      <c r="N1207" s="93" t="str">
        <f t="shared" si="261"/>
        <v/>
      </c>
      <c r="O1207" s="94" t="str">
        <f t="shared" si="262"/>
        <v/>
      </c>
      <c r="P1207" s="70">
        <f t="shared" si="263"/>
        <v>0</v>
      </c>
      <c r="Q1207" s="28" t="str">
        <f t="shared" ca="1" si="264"/>
        <v/>
      </c>
      <c r="R1207" s="28" t="str">
        <f t="shared" si="265"/>
        <v/>
      </c>
      <c r="S1207" s="28" t="str">
        <f t="array" ref="S1207">IF(ISBLANK(A1207),"",INDEX(Info!$B$3:$H$6442,MATCH(J1207,IF(Info!$D$3:$D$6442=K1207,Info!$C$3:$C$6442),0),7))</f>
        <v/>
      </c>
    </row>
    <row r="1208" spans="1:19" x14ac:dyDescent="0.25">
      <c r="A1208" s="75"/>
      <c r="B1208" s="75"/>
      <c r="C1208" s="72"/>
      <c r="D1208" s="72"/>
      <c r="E1208" s="41" t="str">
        <f t="shared" si="252"/>
        <v/>
      </c>
      <c r="F1208" s="90" t="str">
        <f t="shared" ca="1" si="253"/>
        <v/>
      </c>
      <c r="G1208" s="91" t="str">
        <f t="shared" si="254"/>
        <v/>
      </c>
      <c r="H1208" s="41" t="str">
        <f t="shared" si="255"/>
        <v/>
      </c>
      <c r="I1208" s="92" t="str">
        <f t="shared" ca="1" si="256"/>
        <v/>
      </c>
      <c r="J1208" s="28" t="str">
        <f t="shared" si="257"/>
        <v/>
      </c>
      <c r="K1208" s="28" t="str">
        <f t="shared" si="258"/>
        <v/>
      </c>
      <c r="L1208" s="28" t="str">
        <f t="shared" ca="1" si="259"/>
        <v/>
      </c>
      <c r="M1208" s="28" t="str">
        <f t="shared" si="260"/>
        <v/>
      </c>
      <c r="N1208" s="93" t="str">
        <f t="shared" si="261"/>
        <v/>
      </c>
      <c r="O1208" s="94" t="str">
        <f t="shared" si="262"/>
        <v/>
      </c>
      <c r="P1208" s="70">
        <f t="shared" si="263"/>
        <v>0</v>
      </c>
      <c r="Q1208" s="28" t="str">
        <f t="shared" ca="1" si="264"/>
        <v/>
      </c>
      <c r="R1208" s="28" t="str">
        <f t="shared" si="265"/>
        <v/>
      </c>
      <c r="S1208" s="28" t="str">
        <f t="array" ref="S1208">IF(ISBLANK(A1208),"",INDEX(Info!$B$3:$H$6442,MATCH(J1208,IF(Info!$D$3:$D$6442=K1208,Info!$C$3:$C$6442),0),7))</f>
        <v/>
      </c>
    </row>
    <row r="1209" spans="1:19" x14ac:dyDescent="0.25">
      <c r="A1209" s="75"/>
      <c r="B1209" s="75"/>
      <c r="C1209" s="72"/>
      <c r="D1209" s="72"/>
      <c r="E1209" s="41" t="str">
        <f t="shared" si="252"/>
        <v/>
      </c>
      <c r="F1209" s="90" t="str">
        <f t="shared" ca="1" si="253"/>
        <v/>
      </c>
      <c r="G1209" s="91" t="str">
        <f t="shared" si="254"/>
        <v/>
      </c>
      <c r="H1209" s="41" t="str">
        <f t="shared" si="255"/>
        <v/>
      </c>
      <c r="I1209" s="92" t="str">
        <f t="shared" ca="1" si="256"/>
        <v/>
      </c>
      <c r="J1209" s="28" t="str">
        <f t="shared" si="257"/>
        <v/>
      </c>
      <c r="K1209" s="28" t="str">
        <f t="shared" si="258"/>
        <v/>
      </c>
      <c r="L1209" s="28" t="str">
        <f t="shared" ca="1" si="259"/>
        <v/>
      </c>
      <c r="M1209" s="28" t="str">
        <f t="shared" si="260"/>
        <v/>
      </c>
      <c r="N1209" s="93" t="str">
        <f t="shared" si="261"/>
        <v/>
      </c>
      <c r="O1209" s="94" t="str">
        <f t="shared" si="262"/>
        <v/>
      </c>
      <c r="P1209" s="70">
        <f t="shared" si="263"/>
        <v>0</v>
      </c>
      <c r="Q1209" s="28" t="str">
        <f t="shared" ca="1" si="264"/>
        <v/>
      </c>
      <c r="R1209" s="28" t="str">
        <f t="shared" si="265"/>
        <v/>
      </c>
      <c r="S1209" s="28" t="str">
        <f t="array" ref="S1209">IF(ISBLANK(A1209),"",INDEX(Info!$B$3:$H$6442,MATCH(J1209,IF(Info!$D$3:$D$6442=K1209,Info!$C$3:$C$6442),0),7))</f>
        <v/>
      </c>
    </row>
    <row r="1210" spans="1:19" x14ac:dyDescent="0.25">
      <c r="A1210" s="75"/>
      <c r="B1210" s="75"/>
      <c r="C1210" s="72"/>
      <c r="D1210" s="72"/>
      <c r="E1210" s="41" t="str">
        <f t="shared" si="252"/>
        <v/>
      </c>
      <c r="F1210" s="90" t="str">
        <f t="shared" ca="1" si="253"/>
        <v/>
      </c>
      <c r="G1210" s="91" t="str">
        <f t="shared" si="254"/>
        <v/>
      </c>
      <c r="H1210" s="41" t="str">
        <f t="shared" si="255"/>
        <v/>
      </c>
      <c r="I1210" s="92" t="str">
        <f t="shared" ca="1" si="256"/>
        <v/>
      </c>
      <c r="J1210" s="28" t="str">
        <f t="shared" si="257"/>
        <v/>
      </c>
      <c r="K1210" s="28" t="str">
        <f t="shared" si="258"/>
        <v/>
      </c>
      <c r="L1210" s="28" t="str">
        <f t="shared" ca="1" si="259"/>
        <v/>
      </c>
      <c r="M1210" s="28" t="str">
        <f t="shared" si="260"/>
        <v/>
      </c>
      <c r="N1210" s="93" t="str">
        <f t="shared" si="261"/>
        <v/>
      </c>
      <c r="O1210" s="94" t="str">
        <f t="shared" si="262"/>
        <v/>
      </c>
      <c r="P1210" s="70">
        <f t="shared" si="263"/>
        <v>0</v>
      </c>
      <c r="Q1210" s="28" t="str">
        <f t="shared" ca="1" si="264"/>
        <v/>
      </c>
      <c r="R1210" s="28" t="str">
        <f t="shared" si="265"/>
        <v/>
      </c>
      <c r="S1210" s="28" t="str">
        <f t="array" ref="S1210">IF(ISBLANK(A1210),"",INDEX(Info!$B$3:$H$6442,MATCH(J1210,IF(Info!$D$3:$D$6442=K1210,Info!$C$3:$C$6442),0),7))</f>
        <v/>
      </c>
    </row>
    <row r="1211" spans="1:19" x14ac:dyDescent="0.25">
      <c r="A1211" s="75"/>
      <c r="B1211" s="75"/>
      <c r="C1211" s="72"/>
      <c r="D1211" s="72"/>
      <c r="E1211" s="41" t="str">
        <f t="shared" si="252"/>
        <v/>
      </c>
      <c r="F1211" s="90" t="str">
        <f t="shared" ca="1" si="253"/>
        <v/>
      </c>
      <c r="G1211" s="91" t="str">
        <f t="shared" si="254"/>
        <v/>
      </c>
      <c r="H1211" s="41" t="str">
        <f t="shared" si="255"/>
        <v/>
      </c>
      <c r="I1211" s="92" t="str">
        <f t="shared" ca="1" si="256"/>
        <v/>
      </c>
      <c r="J1211" s="28" t="str">
        <f t="shared" si="257"/>
        <v/>
      </c>
      <c r="K1211" s="28" t="str">
        <f t="shared" si="258"/>
        <v/>
      </c>
      <c r="L1211" s="28" t="str">
        <f t="shared" ca="1" si="259"/>
        <v/>
      </c>
      <c r="M1211" s="28" t="str">
        <f t="shared" si="260"/>
        <v/>
      </c>
      <c r="N1211" s="93" t="str">
        <f t="shared" si="261"/>
        <v/>
      </c>
      <c r="O1211" s="94" t="str">
        <f t="shared" si="262"/>
        <v/>
      </c>
      <c r="P1211" s="70">
        <f t="shared" si="263"/>
        <v>0</v>
      </c>
      <c r="Q1211" s="28" t="str">
        <f t="shared" ca="1" si="264"/>
        <v/>
      </c>
      <c r="R1211" s="28" t="str">
        <f t="shared" si="265"/>
        <v/>
      </c>
      <c r="S1211" s="28" t="str">
        <f t="array" ref="S1211">IF(ISBLANK(A1211),"",INDEX(Info!$B$3:$H$6442,MATCH(J1211,IF(Info!$D$3:$D$6442=K1211,Info!$C$3:$C$6442),0),7))</f>
        <v/>
      </c>
    </row>
    <row r="1212" spans="1:19" x14ac:dyDescent="0.25">
      <c r="A1212" s="75"/>
      <c r="B1212" s="75"/>
      <c r="C1212" s="72"/>
      <c r="D1212" s="72"/>
      <c r="E1212" s="41" t="str">
        <f t="shared" si="252"/>
        <v/>
      </c>
      <c r="F1212" s="90" t="str">
        <f t="shared" ca="1" si="253"/>
        <v/>
      </c>
      <c r="G1212" s="91" t="str">
        <f t="shared" si="254"/>
        <v/>
      </c>
      <c r="H1212" s="41" t="str">
        <f t="shared" si="255"/>
        <v/>
      </c>
      <c r="I1212" s="92" t="str">
        <f t="shared" ca="1" si="256"/>
        <v/>
      </c>
      <c r="J1212" s="28" t="str">
        <f t="shared" si="257"/>
        <v/>
      </c>
      <c r="K1212" s="28" t="str">
        <f t="shared" si="258"/>
        <v/>
      </c>
      <c r="L1212" s="28" t="str">
        <f t="shared" ca="1" si="259"/>
        <v/>
      </c>
      <c r="M1212" s="28" t="str">
        <f t="shared" si="260"/>
        <v/>
      </c>
      <c r="N1212" s="93" t="str">
        <f t="shared" si="261"/>
        <v/>
      </c>
      <c r="O1212" s="94" t="str">
        <f t="shared" si="262"/>
        <v/>
      </c>
      <c r="P1212" s="70">
        <f t="shared" si="263"/>
        <v>0</v>
      </c>
      <c r="Q1212" s="28" t="str">
        <f t="shared" ca="1" si="264"/>
        <v/>
      </c>
      <c r="R1212" s="28" t="str">
        <f t="shared" si="265"/>
        <v/>
      </c>
      <c r="S1212" s="28" t="str">
        <f t="array" ref="S1212">IF(ISBLANK(A1212),"",INDEX(Info!$B$3:$H$6442,MATCH(J1212,IF(Info!$D$3:$D$6442=K1212,Info!$C$3:$C$6442),0),7))</f>
        <v/>
      </c>
    </row>
    <row r="1213" spans="1:19" x14ac:dyDescent="0.25">
      <c r="A1213" s="75"/>
      <c r="B1213" s="75"/>
      <c r="C1213" s="72"/>
      <c r="D1213" s="72"/>
      <c r="E1213" s="41" t="str">
        <f t="shared" si="252"/>
        <v/>
      </c>
      <c r="F1213" s="90" t="str">
        <f t="shared" ca="1" si="253"/>
        <v/>
      </c>
      <c r="G1213" s="91" t="str">
        <f t="shared" si="254"/>
        <v/>
      </c>
      <c r="H1213" s="41" t="str">
        <f t="shared" si="255"/>
        <v/>
      </c>
      <c r="I1213" s="92" t="str">
        <f t="shared" ca="1" si="256"/>
        <v/>
      </c>
      <c r="J1213" s="28" t="str">
        <f t="shared" si="257"/>
        <v/>
      </c>
      <c r="K1213" s="28" t="str">
        <f t="shared" si="258"/>
        <v/>
      </c>
      <c r="L1213" s="28" t="str">
        <f t="shared" ca="1" si="259"/>
        <v/>
      </c>
      <c r="M1213" s="28" t="str">
        <f t="shared" si="260"/>
        <v/>
      </c>
      <c r="N1213" s="93" t="str">
        <f t="shared" si="261"/>
        <v/>
      </c>
      <c r="O1213" s="94" t="str">
        <f t="shared" si="262"/>
        <v/>
      </c>
      <c r="P1213" s="70">
        <f t="shared" si="263"/>
        <v>0</v>
      </c>
      <c r="Q1213" s="28" t="str">
        <f t="shared" ca="1" si="264"/>
        <v/>
      </c>
      <c r="R1213" s="28" t="str">
        <f t="shared" si="265"/>
        <v/>
      </c>
      <c r="S1213" s="28" t="str">
        <f t="array" ref="S1213">IF(ISBLANK(A1213),"",INDEX(Info!$B$3:$H$6442,MATCH(J1213,IF(Info!$D$3:$D$6442=K1213,Info!$C$3:$C$6442),0),7))</f>
        <v/>
      </c>
    </row>
    <row r="1214" spans="1:19" x14ac:dyDescent="0.25">
      <c r="A1214" s="75"/>
      <c r="B1214" s="75"/>
      <c r="C1214" s="72"/>
      <c r="D1214" s="72"/>
      <c r="E1214" s="41" t="str">
        <f t="shared" si="252"/>
        <v/>
      </c>
      <c r="F1214" s="90" t="str">
        <f t="shared" ca="1" si="253"/>
        <v/>
      </c>
      <c r="G1214" s="91" t="str">
        <f t="shared" si="254"/>
        <v/>
      </c>
      <c r="H1214" s="41" t="str">
        <f t="shared" si="255"/>
        <v/>
      </c>
      <c r="I1214" s="92" t="str">
        <f t="shared" ca="1" si="256"/>
        <v/>
      </c>
      <c r="J1214" s="28" t="str">
        <f t="shared" si="257"/>
        <v/>
      </c>
      <c r="K1214" s="28" t="str">
        <f t="shared" si="258"/>
        <v/>
      </c>
      <c r="L1214" s="28" t="str">
        <f t="shared" ca="1" si="259"/>
        <v/>
      </c>
      <c r="M1214" s="28" t="str">
        <f t="shared" si="260"/>
        <v/>
      </c>
      <c r="N1214" s="93" t="str">
        <f t="shared" si="261"/>
        <v/>
      </c>
      <c r="O1214" s="94" t="str">
        <f t="shared" si="262"/>
        <v/>
      </c>
      <c r="P1214" s="70">
        <f t="shared" si="263"/>
        <v>0</v>
      </c>
      <c r="Q1214" s="28" t="str">
        <f t="shared" ca="1" si="264"/>
        <v/>
      </c>
      <c r="R1214" s="28" t="str">
        <f t="shared" si="265"/>
        <v/>
      </c>
      <c r="S1214" s="28" t="str">
        <f t="array" ref="S1214">IF(ISBLANK(A1214),"",INDEX(Info!$B$3:$H$6442,MATCH(J1214,IF(Info!$D$3:$D$6442=K1214,Info!$C$3:$C$6442),0),7))</f>
        <v/>
      </c>
    </row>
    <row r="1215" spans="1:19" x14ac:dyDescent="0.25">
      <c r="A1215" s="75"/>
      <c r="B1215" s="75"/>
      <c r="C1215" s="72"/>
      <c r="D1215" s="72"/>
      <c r="E1215" s="41" t="str">
        <f t="shared" si="252"/>
        <v/>
      </c>
      <c r="F1215" s="90" t="str">
        <f t="shared" ca="1" si="253"/>
        <v/>
      </c>
      <c r="G1215" s="91" t="str">
        <f t="shared" si="254"/>
        <v/>
      </c>
      <c r="H1215" s="41" t="str">
        <f t="shared" si="255"/>
        <v/>
      </c>
      <c r="I1215" s="92" t="str">
        <f t="shared" ca="1" si="256"/>
        <v/>
      </c>
      <c r="J1215" s="28" t="str">
        <f t="shared" si="257"/>
        <v/>
      </c>
      <c r="K1215" s="28" t="str">
        <f t="shared" si="258"/>
        <v/>
      </c>
      <c r="L1215" s="28" t="str">
        <f t="shared" ca="1" si="259"/>
        <v/>
      </c>
      <c r="M1215" s="28" t="str">
        <f t="shared" si="260"/>
        <v/>
      </c>
      <c r="N1215" s="93" t="str">
        <f t="shared" si="261"/>
        <v/>
      </c>
      <c r="O1215" s="94" t="str">
        <f t="shared" si="262"/>
        <v/>
      </c>
      <c r="P1215" s="70">
        <f t="shared" si="263"/>
        <v>0</v>
      </c>
      <c r="Q1215" s="28" t="str">
        <f t="shared" ca="1" si="264"/>
        <v/>
      </c>
      <c r="R1215" s="28" t="str">
        <f t="shared" si="265"/>
        <v/>
      </c>
      <c r="S1215" s="28" t="str">
        <f t="array" ref="S1215">IF(ISBLANK(A1215),"",INDEX(Info!$B$3:$H$6442,MATCH(J1215,IF(Info!$D$3:$D$6442=K1215,Info!$C$3:$C$6442),0),7))</f>
        <v/>
      </c>
    </row>
    <row r="1216" spans="1:19" x14ac:dyDescent="0.25">
      <c r="A1216" s="75"/>
      <c r="B1216" s="75"/>
      <c r="C1216" s="72"/>
      <c r="D1216" s="72"/>
      <c r="E1216" s="41" t="str">
        <f t="shared" si="252"/>
        <v/>
      </c>
      <c r="F1216" s="90" t="str">
        <f t="shared" ca="1" si="253"/>
        <v/>
      </c>
      <c r="G1216" s="91" t="str">
        <f t="shared" si="254"/>
        <v/>
      </c>
      <c r="H1216" s="41" t="str">
        <f t="shared" si="255"/>
        <v/>
      </c>
      <c r="I1216" s="92" t="str">
        <f t="shared" ca="1" si="256"/>
        <v/>
      </c>
      <c r="J1216" s="28" t="str">
        <f t="shared" si="257"/>
        <v/>
      </c>
      <c r="K1216" s="28" t="str">
        <f t="shared" si="258"/>
        <v/>
      </c>
      <c r="L1216" s="28" t="str">
        <f t="shared" ca="1" si="259"/>
        <v/>
      </c>
      <c r="M1216" s="28" t="str">
        <f t="shared" si="260"/>
        <v/>
      </c>
      <c r="N1216" s="93" t="str">
        <f t="shared" si="261"/>
        <v/>
      </c>
      <c r="O1216" s="94" t="str">
        <f t="shared" si="262"/>
        <v/>
      </c>
      <c r="P1216" s="70">
        <f t="shared" si="263"/>
        <v>0</v>
      </c>
      <c r="Q1216" s="28" t="str">
        <f t="shared" ca="1" si="264"/>
        <v/>
      </c>
      <c r="R1216" s="28" t="str">
        <f t="shared" si="265"/>
        <v/>
      </c>
      <c r="S1216" s="28" t="str">
        <f t="array" ref="S1216">IF(ISBLANK(A1216),"",INDEX(Info!$B$3:$H$6442,MATCH(J1216,IF(Info!$D$3:$D$6442=K1216,Info!$C$3:$C$6442),0),7))</f>
        <v/>
      </c>
    </row>
    <row r="1217" spans="1:19" x14ac:dyDescent="0.25">
      <c r="A1217" s="75"/>
      <c r="B1217" s="75"/>
      <c r="C1217" s="72"/>
      <c r="D1217" s="72"/>
      <c r="E1217" s="41" t="str">
        <f t="shared" si="252"/>
        <v/>
      </c>
      <c r="F1217" s="90" t="str">
        <f t="shared" ca="1" si="253"/>
        <v/>
      </c>
      <c r="G1217" s="91" t="str">
        <f t="shared" si="254"/>
        <v/>
      </c>
      <c r="H1217" s="41" t="str">
        <f t="shared" si="255"/>
        <v/>
      </c>
      <c r="I1217" s="92" t="str">
        <f t="shared" ca="1" si="256"/>
        <v/>
      </c>
      <c r="J1217" s="28" t="str">
        <f t="shared" si="257"/>
        <v/>
      </c>
      <c r="K1217" s="28" t="str">
        <f t="shared" si="258"/>
        <v/>
      </c>
      <c r="L1217" s="28" t="str">
        <f t="shared" ca="1" si="259"/>
        <v/>
      </c>
      <c r="M1217" s="28" t="str">
        <f t="shared" si="260"/>
        <v/>
      </c>
      <c r="N1217" s="93" t="str">
        <f t="shared" si="261"/>
        <v/>
      </c>
      <c r="O1217" s="94" t="str">
        <f t="shared" si="262"/>
        <v/>
      </c>
      <c r="P1217" s="70">
        <f t="shared" si="263"/>
        <v>0</v>
      </c>
      <c r="Q1217" s="28" t="str">
        <f t="shared" ca="1" si="264"/>
        <v/>
      </c>
      <c r="R1217" s="28" t="str">
        <f t="shared" si="265"/>
        <v/>
      </c>
      <c r="S1217" s="28" t="str">
        <f t="array" ref="S1217">IF(ISBLANK(A1217),"",INDEX(Info!$B$3:$H$6442,MATCH(J1217,IF(Info!$D$3:$D$6442=K1217,Info!$C$3:$C$6442),0),7))</f>
        <v/>
      </c>
    </row>
    <row r="1218" spans="1:19" x14ac:dyDescent="0.25">
      <c r="A1218" s="75"/>
      <c r="B1218" s="75"/>
      <c r="C1218" s="72"/>
      <c r="D1218" s="72"/>
      <c r="E1218" s="41" t="str">
        <f t="shared" si="252"/>
        <v/>
      </c>
      <c r="F1218" s="90" t="str">
        <f t="shared" ca="1" si="253"/>
        <v/>
      </c>
      <c r="G1218" s="91" t="str">
        <f t="shared" si="254"/>
        <v/>
      </c>
      <c r="H1218" s="41" t="str">
        <f t="shared" si="255"/>
        <v/>
      </c>
      <c r="I1218" s="92" t="str">
        <f t="shared" ca="1" si="256"/>
        <v/>
      </c>
      <c r="J1218" s="28" t="str">
        <f t="shared" si="257"/>
        <v/>
      </c>
      <c r="K1218" s="28" t="str">
        <f t="shared" si="258"/>
        <v/>
      </c>
      <c r="L1218" s="28" t="str">
        <f t="shared" ca="1" si="259"/>
        <v/>
      </c>
      <c r="M1218" s="28" t="str">
        <f t="shared" si="260"/>
        <v/>
      </c>
      <c r="N1218" s="93" t="str">
        <f t="shared" si="261"/>
        <v/>
      </c>
      <c r="O1218" s="94" t="str">
        <f t="shared" si="262"/>
        <v/>
      </c>
      <c r="P1218" s="70">
        <f t="shared" si="263"/>
        <v>0</v>
      </c>
      <c r="Q1218" s="28" t="str">
        <f t="shared" ca="1" si="264"/>
        <v/>
      </c>
      <c r="R1218" s="28" t="str">
        <f t="shared" si="265"/>
        <v/>
      </c>
      <c r="S1218" s="28" t="str">
        <f t="array" ref="S1218">IF(ISBLANK(A1218),"",INDEX(Info!$B$3:$H$6442,MATCH(J1218,IF(Info!$D$3:$D$6442=K1218,Info!$C$3:$C$6442),0),7))</f>
        <v/>
      </c>
    </row>
    <row r="1219" spans="1:19" x14ac:dyDescent="0.25">
      <c r="A1219" s="75"/>
      <c r="B1219" s="75"/>
      <c r="C1219" s="72"/>
      <c r="D1219" s="72"/>
      <c r="E1219" s="41" t="str">
        <f t="shared" si="252"/>
        <v/>
      </c>
      <c r="F1219" s="90" t="str">
        <f t="shared" ca="1" si="253"/>
        <v/>
      </c>
      <c r="G1219" s="91" t="str">
        <f t="shared" si="254"/>
        <v/>
      </c>
      <c r="H1219" s="41" t="str">
        <f t="shared" si="255"/>
        <v/>
      </c>
      <c r="I1219" s="92" t="str">
        <f t="shared" ca="1" si="256"/>
        <v/>
      </c>
      <c r="J1219" s="28" t="str">
        <f t="shared" si="257"/>
        <v/>
      </c>
      <c r="K1219" s="28" t="str">
        <f t="shared" si="258"/>
        <v/>
      </c>
      <c r="L1219" s="28" t="str">
        <f t="shared" ca="1" si="259"/>
        <v/>
      </c>
      <c r="M1219" s="28" t="str">
        <f t="shared" si="260"/>
        <v/>
      </c>
      <c r="N1219" s="93" t="str">
        <f t="shared" si="261"/>
        <v/>
      </c>
      <c r="O1219" s="94" t="str">
        <f t="shared" si="262"/>
        <v/>
      </c>
      <c r="P1219" s="70">
        <f t="shared" si="263"/>
        <v>0</v>
      </c>
      <c r="Q1219" s="28" t="str">
        <f t="shared" ca="1" si="264"/>
        <v/>
      </c>
      <c r="R1219" s="28" t="str">
        <f t="shared" si="265"/>
        <v/>
      </c>
      <c r="S1219" s="28" t="str">
        <f t="array" ref="S1219">IF(ISBLANK(A1219),"",INDEX(Info!$B$3:$H$6442,MATCH(J1219,IF(Info!$D$3:$D$6442=K1219,Info!$C$3:$C$6442),0),7))</f>
        <v/>
      </c>
    </row>
    <row r="1220" spans="1:19" x14ac:dyDescent="0.25">
      <c r="A1220" s="75"/>
      <c r="B1220" s="75"/>
      <c r="C1220" s="72"/>
      <c r="D1220" s="72"/>
      <c r="E1220" s="41" t="str">
        <f t="shared" ref="E1220:E1283" si="266">IF(OR(ISNA(INDEX($S:$S,ROW())),ISBLANK(INDEX($A:$A,ROW()))),"",RIGHT(INDEX($S:$S,ROW()),LEN(INDEX($S:$S,ROW()))-FIND("$",INDEX($S:$S,ROW()))))</f>
        <v/>
      </c>
      <c r="F1220" s="90" t="str">
        <f t="shared" ref="F1220:F1283" ca="1" si="26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220" s="91" t="str">
        <f t="shared" ref="G1220:G1283" si="26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220" s="41" t="str">
        <f t="shared" ref="H1220:H1283" si="269">IF(ISBLANK(INDEX($A:$A,ROW())),"",IF(AND(ISNUMBER(INDEX($F:$F,ROW())),ISNUMBER(INDEX($G:$G,ROW()))),SUMPRODUCT(INDEX($F:$F,ROW()),INDEX($G:$G,ROW())),"Onbekend"))</f>
        <v/>
      </c>
      <c r="I1220" s="92" t="str">
        <f t="shared" ref="I1220:I1283" ca="1" si="27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220" s="28" t="str">
        <f t="shared" ref="J1220:J1283" si="271">IF(ISBLANK(INDEX($A:$A,ROW())),"",IF(AND(COUNT(LOOKUP("E",INDEX($A:$A,ROW())))=0,LEN(INDEX($A:$A,ROW()))&lt;7),TEXT(INDEX($A:$A,ROW()),"000000"),INDEX($A:$A,ROW())))</f>
        <v/>
      </c>
      <c r="K1220" s="28" t="str">
        <f t="shared" ref="K1220:K1283" si="272">IF(ISBLANK(INDEX($B:$B,ROW())),"",TEXT(INDEX($B:$B,ROW()),"000000000"))</f>
        <v/>
      </c>
      <c r="L1220" s="28" t="str">
        <f t="shared" ref="L1220:L1283" ca="1" si="273">IF(ISBLANK(INDEX($A:$A,ROW())),"",SUMPRODUCT(--ISERROR(INDIRECT("A"&amp;INDEX(ROW(),1)&amp;":H"&amp;INDEX(ROW(),1))))&gt;0)</f>
        <v/>
      </c>
      <c r="M1220" s="28" t="str">
        <f t="shared" ref="M1220:M1283" si="274">IF(ISBLANK(INDEX($A:$A,ROW())),"",SUMPRODUCT(--($J$3:$J$6442&amp;$K$3:$K$6442=INDEX($J:$J,ROW())&amp;INDEX($K:$K,ROW())))&gt;1)</f>
        <v/>
      </c>
      <c r="N1220" s="93" t="str">
        <f t="shared" ref="N1220:N1283" si="275">IF(INDEX($S:$S,ROW())="","",IFERROR((LEFT(INDEX($S:$S,ROW()),FIND("#",INDEX($S:$S,ROW()))-1)/100),(LEFT(INDEX($S:$S,ROW()),FIND("#",INDEX($S:$S,ROW()))-1))))</f>
        <v/>
      </c>
      <c r="O1220" s="94" t="str">
        <f t="shared" ref="O1220:O1283" si="27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220" s="70">
        <f t="shared" ref="P1220:P1283" si="277">IF(INDEX($S:$S,ROW())="",0,MID(INDEX($S:$S,ROW()),FIND("@",INDEX($S:$S,ROW()))+1,FIND("$",RIGHT(INDEX($S:$S,ROW()), LEN(INDEX($S:$S,ROW()))-FIND("@",INDEX($S:$S,ROW()),1)),1)-1))*1</f>
        <v>0</v>
      </c>
      <c r="Q1220" s="28" t="str">
        <f t="shared" ref="Q1220:Q1283" ca="1" si="278">IF(OR(ISBLANK(INDEX($A:$A,ROW())),INDEX($L:$L,ROW())=TRUE),"",INDEX($D:$D,ROW()))</f>
        <v/>
      </c>
      <c r="R1220" s="28" t="str">
        <f t="shared" ref="R1220:R1283" si="27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220" s="28" t="str">
        <f t="array" ref="S1220">IF(ISBLANK(A1220),"",INDEX(Info!$B$3:$H$6442,MATCH(J1220,IF(Info!$D$3:$D$6442=K1220,Info!$C$3:$C$6442),0),7))</f>
        <v/>
      </c>
    </row>
    <row r="1221" spans="1:19" x14ac:dyDescent="0.25">
      <c r="A1221" s="75"/>
      <c r="B1221" s="75"/>
      <c r="C1221" s="72"/>
      <c r="D1221" s="72"/>
      <c r="E1221" s="41" t="str">
        <f t="shared" si="266"/>
        <v/>
      </c>
      <c r="F1221" s="90" t="str">
        <f t="shared" ca="1" si="267"/>
        <v/>
      </c>
      <c r="G1221" s="91" t="str">
        <f t="shared" si="268"/>
        <v/>
      </c>
      <c r="H1221" s="41" t="str">
        <f t="shared" si="269"/>
        <v/>
      </c>
      <c r="I1221" s="92" t="str">
        <f t="shared" ca="1" si="270"/>
        <v/>
      </c>
      <c r="J1221" s="28" t="str">
        <f t="shared" si="271"/>
        <v/>
      </c>
      <c r="K1221" s="28" t="str">
        <f t="shared" si="272"/>
        <v/>
      </c>
      <c r="L1221" s="28" t="str">
        <f t="shared" ca="1" si="273"/>
        <v/>
      </c>
      <c r="M1221" s="28" t="str">
        <f t="shared" si="274"/>
        <v/>
      </c>
      <c r="N1221" s="93" t="str">
        <f t="shared" si="275"/>
        <v/>
      </c>
      <c r="O1221" s="94" t="str">
        <f t="shared" si="276"/>
        <v/>
      </c>
      <c r="P1221" s="70">
        <f t="shared" si="277"/>
        <v>0</v>
      </c>
      <c r="Q1221" s="28" t="str">
        <f t="shared" ca="1" si="278"/>
        <v/>
      </c>
      <c r="R1221" s="28" t="str">
        <f t="shared" si="279"/>
        <v/>
      </c>
      <c r="S1221" s="28" t="str">
        <f t="array" ref="S1221">IF(ISBLANK(A1221),"",INDEX(Info!$B$3:$H$6442,MATCH(J1221,IF(Info!$D$3:$D$6442=K1221,Info!$C$3:$C$6442),0),7))</f>
        <v/>
      </c>
    </row>
    <row r="1222" spans="1:19" x14ac:dyDescent="0.25">
      <c r="A1222" s="75"/>
      <c r="B1222" s="75"/>
      <c r="C1222" s="72"/>
      <c r="D1222" s="72"/>
      <c r="E1222" s="41" t="str">
        <f t="shared" si="266"/>
        <v/>
      </c>
      <c r="F1222" s="90" t="str">
        <f t="shared" ca="1" si="267"/>
        <v/>
      </c>
      <c r="G1222" s="91" t="str">
        <f t="shared" si="268"/>
        <v/>
      </c>
      <c r="H1222" s="41" t="str">
        <f t="shared" si="269"/>
        <v/>
      </c>
      <c r="I1222" s="92" t="str">
        <f t="shared" ca="1" si="270"/>
        <v/>
      </c>
      <c r="J1222" s="28" t="str">
        <f t="shared" si="271"/>
        <v/>
      </c>
      <c r="K1222" s="28" t="str">
        <f t="shared" si="272"/>
        <v/>
      </c>
      <c r="L1222" s="28" t="str">
        <f t="shared" ca="1" si="273"/>
        <v/>
      </c>
      <c r="M1222" s="28" t="str">
        <f t="shared" si="274"/>
        <v/>
      </c>
      <c r="N1222" s="93" t="str">
        <f t="shared" si="275"/>
        <v/>
      </c>
      <c r="O1222" s="94" t="str">
        <f t="shared" si="276"/>
        <v/>
      </c>
      <c r="P1222" s="70">
        <f t="shared" si="277"/>
        <v>0</v>
      </c>
      <c r="Q1222" s="28" t="str">
        <f t="shared" ca="1" si="278"/>
        <v/>
      </c>
      <c r="R1222" s="28" t="str">
        <f t="shared" si="279"/>
        <v/>
      </c>
      <c r="S1222" s="28" t="str">
        <f t="array" ref="S1222">IF(ISBLANK(A1222),"",INDEX(Info!$B$3:$H$6442,MATCH(J1222,IF(Info!$D$3:$D$6442=K1222,Info!$C$3:$C$6442),0),7))</f>
        <v/>
      </c>
    </row>
    <row r="1223" spans="1:19" x14ac:dyDescent="0.25">
      <c r="A1223" s="75"/>
      <c r="B1223" s="75"/>
      <c r="C1223" s="72"/>
      <c r="D1223" s="72"/>
      <c r="E1223" s="41" t="str">
        <f t="shared" si="266"/>
        <v/>
      </c>
      <c r="F1223" s="90" t="str">
        <f t="shared" ca="1" si="267"/>
        <v/>
      </c>
      <c r="G1223" s="91" t="str">
        <f t="shared" si="268"/>
        <v/>
      </c>
      <c r="H1223" s="41" t="str">
        <f t="shared" si="269"/>
        <v/>
      </c>
      <c r="I1223" s="92" t="str">
        <f t="shared" ca="1" si="270"/>
        <v/>
      </c>
      <c r="J1223" s="28" t="str">
        <f t="shared" si="271"/>
        <v/>
      </c>
      <c r="K1223" s="28" t="str">
        <f t="shared" si="272"/>
        <v/>
      </c>
      <c r="L1223" s="28" t="str">
        <f t="shared" ca="1" si="273"/>
        <v/>
      </c>
      <c r="M1223" s="28" t="str">
        <f t="shared" si="274"/>
        <v/>
      </c>
      <c r="N1223" s="93" t="str">
        <f t="shared" si="275"/>
        <v/>
      </c>
      <c r="O1223" s="94" t="str">
        <f t="shared" si="276"/>
        <v/>
      </c>
      <c r="P1223" s="70">
        <f t="shared" si="277"/>
        <v>0</v>
      </c>
      <c r="Q1223" s="28" t="str">
        <f t="shared" ca="1" si="278"/>
        <v/>
      </c>
      <c r="R1223" s="28" t="str">
        <f t="shared" si="279"/>
        <v/>
      </c>
      <c r="S1223" s="28" t="str">
        <f t="array" ref="S1223">IF(ISBLANK(A1223),"",INDEX(Info!$B$3:$H$6442,MATCH(J1223,IF(Info!$D$3:$D$6442=K1223,Info!$C$3:$C$6442),0),7))</f>
        <v/>
      </c>
    </row>
    <row r="1224" spans="1:19" x14ac:dyDescent="0.25">
      <c r="A1224" s="75"/>
      <c r="B1224" s="75"/>
      <c r="C1224" s="72"/>
      <c r="D1224" s="72"/>
      <c r="E1224" s="41" t="str">
        <f t="shared" si="266"/>
        <v/>
      </c>
      <c r="F1224" s="90" t="str">
        <f t="shared" ca="1" si="267"/>
        <v/>
      </c>
      <c r="G1224" s="91" t="str">
        <f t="shared" si="268"/>
        <v/>
      </c>
      <c r="H1224" s="41" t="str">
        <f t="shared" si="269"/>
        <v/>
      </c>
      <c r="I1224" s="92" t="str">
        <f t="shared" ca="1" si="270"/>
        <v/>
      </c>
      <c r="J1224" s="28" t="str">
        <f t="shared" si="271"/>
        <v/>
      </c>
      <c r="K1224" s="28" t="str">
        <f t="shared" si="272"/>
        <v/>
      </c>
      <c r="L1224" s="28" t="str">
        <f t="shared" ca="1" si="273"/>
        <v/>
      </c>
      <c r="M1224" s="28" t="str">
        <f t="shared" si="274"/>
        <v/>
      </c>
      <c r="N1224" s="93" t="str">
        <f t="shared" si="275"/>
        <v/>
      </c>
      <c r="O1224" s="94" t="str">
        <f t="shared" si="276"/>
        <v/>
      </c>
      <c r="P1224" s="70">
        <f t="shared" si="277"/>
        <v>0</v>
      </c>
      <c r="Q1224" s="28" t="str">
        <f t="shared" ca="1" si="278"/>
        <v/>
      </c>
      <c r="R1224" s="28" t="str">
        <f t="shared" si="279"/>
        <v/>
      </c>
      <c r="S1224" s="28" t="str">
        <f t="array" ref="S1224">IF(ISBLANK(A1224),"",INDEX(Info!$B$3:$H$6442,MATCH(J1224,IF(Info!$D$3:$D$6442=K1224,Info!$C$3:$C$6442),0),7))</f>
        <v/>
      </c>
    </row>
    <row r="1225" spans="1:19" x14ac:dyDescent="0.25">
      <c r="A1225" s="75"/>
      <c r="B1225" s="75"/>
      <c r="C1225" s="72"/>
      <c r="D1225" s="72"/>
      <c r="E1225" s="41" t="str">
        <f t="shared" si="266"/>
        <v/>
      </c>
      <c r="F1225" s="90" t="str">
        <f t="shared" ca="1" si="267"/>
        <v/>
      </c>
      <c r="G1225" s="91" t="str">
        <f t="shared" si="268"/>
        <v/>
      </c>
      <c r="H1225" s="41" t="str">
        <f t="shared" si="269"/>
        <v/>
      </c>
      <c r="I1225" s="92" t="str">
        <f t="shared" ca="1" si="270"/>
        <v/>
      </c>
      <c r="J1225" s="28" t="str">
        <f t="shared" si="271"/>
        <v/>
      </c>
      <c r="K1225" s="28" t="str">
        <f t="shared" si="272"/>
        <v/>
      </c>
      <c r="L1225" s="28" t="str">
        <f t="shared" ca="1" si="273"/>
        <v/>
      </c>
      <c r="M1225" s="28" t="str">
        <f t="shared" si="274"/>
        <v/>
      </c>
      <c r="N1225" s="93" t="str">
        <f t="shared" si="275"/>
        <v/>
      </c>
      <c r="O1225" s="94" t="str">
        <f t="shared" si="276"/>
        <v/>
      </c>
      <c r="P1225" s="70">
        <f t="shared" si="277"/>
        <v>0</v>
      </c>
      <c r="Q1225" s="28" t="str">
        <f t="shared" ca="1" si="278"/>
        <v/>
      </c>
      <c r="R1225" s="28" t="str">
        <f t="shared" si="279"/>
        <v/>
      </c>
      <c r="S1225" s="28" t="str">
        <f t="array" ref="S1225">IF(ISBLANK(A1225),"",INDEX(Info!$B$3:$H$6442,MATCH(J1225,IF(Info!$D$3:$D$6442=K1225,Info!$C$3:$C$6442),0),7))</f>
        <v/>
      </c>
    </row>
    <row r="1226" spans="1:19" x14ac:dyDescent="0.25">
      <c r="A1226" s="75"/>
      <c r="B1226" s="75"/>
      <c r="C1226" s="72"/>
      <c r="D1226" s="72"/>
      <c r="E1226" s="41" t="str">
        <f t="shared" si="266"/>
        <v/>
      </c>
      <c r="F1226" s="90" t="str">
        <f t="shared" ca="1" si="267"/>
        <v/>
      </c>
      <c r="G1226" s="91" t="str">
        <f t="shared" si="268"/>
        <v/>
      </c>
      <c r="H1226" s="41" t="str">
        <f t="shared" si="269"/>
        <v/>
      </c>
      <c r="I1226" s="92" t="str">
        <f t="shared" ca="1" si="270"/>
        <v/>
      </c>
      <c r="J1226" s="28" t="str">
        <f t="shared" si="271"/>
        <v/>
      </c>
      <c r="K1226" s="28" t="str">
        <f t="shared" si="272"/>
        <v/>
      </c>
      <c r="L1226" s="28" t="str">
        <f t="shared" ca="1" si="273"/>
        <v/>
      </c>
      <c r="M1226" s="28" t="str">
        <f t="shared" si="274"/>
        <v/>
      </c>
      <c r="N1226" s="93" t="str">
        <f t="shared" si="275"/>
        <v/>
      </c>
      <c r="O1226" s="94" t="str">
        <f t="shared" si="276"/>
        <v/>
      </c>
      <c r="P1226" s="70">
        <f t="shared" si="277"/>
        <v>0</v>
      </c>
      <c r="Q1226" s="28" t="str">
        <f t="shared" ca="1" si="278"/>
        <v/>
      </c>
      <c r="R1226" s="28" t="str">
        <f t="shared" si="279"/>
        <v/>
      </c>
      <c r="S1226" s="28" t="str">
        <f t="array" ref="S1226">IF(ISBLANK(A1226),"",INDEX(Info!$B$3:$H$6442,MATCH(J1226,IF(Info!$D$3:$D$6442=K1226,Info!$C$3:$C$6442),0),7))</f>
        <v/>
      </c>
    </row>
    <row r="1227" spans="1:19" x14ac:dyDescent="0.25">
      <c r="A1227" s="75"/>
      <c r="B1227" s="75"/>
      <c r="C1227" s="72"/>
      <c r="D1227" s="72"/>
      <c r="E1227" s="41" t="str">
        <f t="shared" si="266"/>
        <v/>
      </c>
      <c r="F1227" s="90" t="str">
        <f t="shared" ca="1" si="267"/>
        <v/>
      </c>
      <c r="G1227" s="91" t="str">
        <f t="shared" si="268"/>
        <v/>
      </c>
      <c r="H1227" s="41" t="str">
        <f t="shared" si="269"/>
        <v/>
      </c>
      <c r="I1227" s="92" t="str">
        <f t="shared" ca="1" si="270"/>
        <v/>
      </c>
      <c r="J1227" s="28" t="str">
        <f t="shared" si="271"/>
        <v/>
      </c>
      <c r="K1227" s="28" t="str">
        <f t="shared" si="272"/>
        <v/>
      </c>
      <c r="L1227" s="28" t="str">
        <f t="shared" ca="1" si="273"/>
        <v/>
      </c>
      <c r="M1227" s="28" t="str">
        <f t="shared" si="274"/>
        <v/>
      </c>
      <c r="N1227" s="93" t="str">
        <f t="shared" si="275"/>
        <v/>
      </c>
      <c r="O1227" s="94" t="str">
        <f t="shared" si="276"/>
        <v/>
      </c>
      <c r="P1227" s="70">
        <f t="shared" si="277"/>
        <v>0</v>
      </c>
      <c r="Q1227" s="28" t="str">
        <f t="shared" ca="1" si="278"/>
        <v/>
      </c>
      <c r="R1227" s="28" t="str">
        <f t="shared" si="279"/>
        <v/>
      </c>
      <c r="S1227" s="28" t="str">
        <f t="array" ref="S1227">IF(ISBLANK(A1227),"",INDEX(Info!$B$3:$H$6442,MATCH(J1227,IF(Info!$D$3:$D$6442=K1227,Info!$C$3:$C$6442),0),7))</f>
        <v/>
      </c>
    </row>
    <row r="1228" spans="1:19" x14ac:dyDescent="0.25">
      <c r="A1228" s="75"/>
      <c r="B1228" s="75"/>
      <c r="C1228" s="72"/>
      <c r="D1228" s="72"/>
      <c r="E1228" s="41" t="str">
        <f t="shared" si="266"/>
        <v/>
      </c>
      <c r="F1228" s="90" t="str">
        <f t="shared" ca="1" si="267"/>
        <v/>
      </c>
      <c r="G1228" s="91" t="str">
        <f t="shared" si="268"/>
        <v/>
      </c>
      <c r="H1228" s="41" t="str">
        <f t="shared" si="269"/>
        <v/>
      </c>
      <c r="I1228" s="92" t="str">
        <f t="shared" ca="1" si="270"/>
        <v/>
      </c>
      <c r="J1228" s="28" t="str">
        <f t="shared" si="271"/>
        <v/>
      </c>
      <c r="K1228" s="28" t="str">
        <f t="shared" si="272"/>
        <v/>
      </c>
      <c r="L1228" s="28" t="str">
        <f t="shared" ca="1" si="273"/>
        <v/>
      </c>
      <c r="M1228" s="28" t="str">
        <f t="shared" si="274"/>
        <v/>
      </c>
      <c r="N1228" s="93" t="str">
        <f t="shared" si="275"/>
        <v/>
      </c>
      <c r="O1228" s="94" t="str">
        <f t="shared" si="276"/>
        <v/>
      </c>
      <c r="P1228" s="70">
        <f t="shared" si="277"/>
        <v>0</v>
      </c>
      <c r="Q1228" s="28" t="str">
        <f t="shared" ca="1" si="278"/>
        <v/>
      </c>
      <c r="R1228" s="28" t="str">
        <f t="shared" si="279"/>
        <v/>
      </c>
      <c r="S1228" s="28" t="str">
        <f t="array" ref="S1228">IF(ISBLANK(A1228),"",INDEX(Info!$B$3:$H$6442,MATCH(J1228,IF(Info!$D$3:$D$6442=K1228,Info!$C$3:$C$6442),0),7))</f>
        <v/>
      </c>
    </row>
    <row r="1229" spans="1:19" x14ac:dyDescent="0.25">
      <c r="A1229" s="75"/>
      <c r="B1229" s="75"/>
      <c r="C1229" s="72"/>
      <c r="D1229" s="72"/>
      <c r="E1229" s="41" t="str">
        <f t="shared" si="266"/>
        <v/>
      </c>
      <c r="F1229" s="90" t="str">
        <f t="shared" ca="1" si="267"/>
        <v/>
      </c>
      <c r="G1229" s="91" t="str">
        <f t="shared" si="268"/>
        <v/>
      </c>
      <c r="H1229" s="41" t="str">
        <f t="shared" si="269"/>
        <v/>
      </c>
      <c r="I1229" s="92" t="str">
        <f t="shared" ca="1" si="270"/>
        <v/>
      </c>
      <c r="J1229" s="28" t="str">
        <f t="shared" si="271"/>
        <v/>
      </c>
      <c r="K1229" s="28" t="str">
        <f t="shared" si="272"/>
        <v/>
      </c>
      <c r="L1229" s="28" t="str">
        <f t="shared" ca="1" si="273"/>
        <v/>
      </c>
      <c r="M1229" s="28" t="str">
        <f t="shared" si="274"/>
        <v/>
      </c>
      <c r="N1229" s="93" t="str">
        <f t="shared" si="275"/>
        <v/>
      </c>
      <c r="O1229" s="94" t="str">
        <f t="shared" si="276"/>
        <v/>
      </c>
      <c r="P1229" s="70">
        <f t="shared" si="277"/>
        <v>0</v>
      </c>
      <c r="Q1229" s="28" t="str">
        <f t="shared" ca="1" si="278"/>
        <v/>
      </c>
      <c r="R1229" s="28" t="str">
        <f t="shared" si="279"/>
        <v/>
      </c>
      <c r="S1229" s="28" t="str">
        <f t="array" ref="S1229">IF(ISBLANK(A1229),"",INDEX(Info!$B$3:$H$6442,MATCH(J1229,IF(Info!$D$3:$D$6442=K1229,Info!$C$3:$C$6442),0),7))</f>
        <v/>
      </c>
    </row>
    <row r="1230" spans="1:19" x14ac:dyDescent="0.25">
      <c r="A1230" s="75"/>
      <c r="B1230" s="75"/>
      <c r="C1230" s="72"/>
      <c r="D1230" s="72"/>
      <c r="E1230" s="41" t="str">
        <f t="shared" si="266"/>
        <v/>
      </c>
      <c r="F1230" s="90" t="str">
        <f t="shared" ca="1" si="267"/>
        <v/>
      </c>
      <c r="G1230" s="91" t="str">
        <f t="shared" si="268"/>
        <v/>
      </c>
      <c r="H1230" s="41" t="str">
        <f t="shared" si="269"/>
        <v/>
      </c>
      <c r="I1230" s="92" t="str">
        <f t="shared" ca="1" si="270"/>
        <v/>
      </c>
      <c r="J1230" s="28" t="str">
        <f t="shared" si="271"/>
        <v/>
      </c>
      <c r="K1230" s="28" t="str">
        <f t="shared" si="272"/>
        <v/>
      </c>
      <c r="L1230" s="28" t="str">
        <f t="shared" ca="1" si="273"/>
        <v/>
      </c>
      <c r="M1230" s="28" t="str">
        <f t="shared" si="274"/>
        <v/>
      </c>
      <c r="N1230" s="93" t="str">
        <f t="shared" si="275"/>
        <v/>
      </c>
      <c r="O1230" s="94" t="str">
        <f t="shared" si="276"/>
        <v/>
      </c>
      <c r="P1230" s="70">
        <f t="shared" si="277"/>
        <v>0</v>
      </c>
      <c r="Q1230" s="28" t="str">
        <f t="shared" ca="1" si="278"/>
        <v/>
      </c>
      <c r="R1230" s="28" t="str">
        <f t="shared" si="279"/>
        <v/>
      </c>
      <c r="S1230" s="28" t="str">
        <f t="array" ref="S1230">IF(ISBLANK(A1230),"",INDEX(Info!$B$3:$H$6442,MATCH(J1230,IF(Info!$D$3:$D$6442=K1230,Info!$C$3:$C$6442),0),7))</f>
        <v/>
      </c>
    </row>
    <row r="1231" spans="1:19" x14ac:dyDescent="0.25">
      <c r="A1231" s="75"/>
      <c r="B1231" s="75"/>
      <c r="C1231" s="72"/>
      <c r="D1231" s="72"/>
      <c r="E1231" s="41" t="str">
        <f t="shared" si="266"/>
        <v/>
      </c>
      <c r="F1231" s="90" t="str">
        <f t="shared" ca="1" si="267"/>
        <v/>
      </c>
      <c r="G1231" s="91" t="str">
        <f t="shared" si="268"/>
        <v/>
      </c>
      <c r="H1231" s="41" t="str">
        <f t="shared" si="269"/>
        <v/>
      </c>
      <c r="I1231" s="92" t="str">
        <f t="shared" ca="1" si="270"/>
        <v/>
      </c>
      <c r="J1231" s="28" t="str">
        <f t="shared" si="271"/>
        <v/>
      </c>
      <c r="K1231" s="28" t="str">
        <f t="shared" si="272"/>
        <v/>
      </c>
      <c r="L1231" s="28" t="str">
        <f t="shared" ca="1" si="273"/>
        <v/>
      </c>
      <c r="M1231" s="28" t="str">
        <f t="shared" si="274"/>
        <v/>
      </c>
      <c r="N1231" s="93" t="str">
        <f t="shared" si="275"/>
        <v/>
      </c>
      <c r="O1231" s="94" t="str">
        <f t="shared" si="276"/>
        <v/>
      </c>
      <c r="P1231" s="70">
        <f t="shared" si="277"/>
        <v>0</v>
      </c>
      <c r="Q1231" s="28" t="str">
        <f t="shared" ca="1" si="278"/>
        <v/>
      </c>
      <c r="R1231" s="28" t="str">
        <f t="shared" si="279"/>
        <v/>
      </c>
      <c r="S1231" s="28" t="str">
        <f t="array" ref="S1231">IF(ISBLANK(A1231),"",INDEX(Info!$B$3:$H$6442,MATCH(J1231,IF(Info!$D$3:$D$6442=K1231,Info!$C$3:$C$6442),0),7))</f>
        <v/>
      </c>
    </row>
    <row r="1232" spans="1:19" x14ac:dyDescent="0.25">
      <c r="A1232" s="75"/>
      <c r="B1232" s="75"/>
      <c r="C1232" s="72"/>
      <c r="D1232" s="72"/>
      <c r="E1232" s="41" t="str">
        <f t="shared" si="266"/>
        <v/>
      </c>
      <c r="F1232" s="90" t="str">
        <f t="shared" ca="1" si="267"/>
        <v/>
      </c>
      <c r="G1232" s="91" t="str">
        <f t="shared" si="268"/>
        <v/>
      </c>
      <c r="H1232" s="41" t="str">
        <f t="shared" si="269"/>
        <v/>
      </c>
      <c r="I1232" s="92" t="str">
        <f t="shared" ca="1" si="270"/>
        <v/>
      </c>
      <c r="J1232" s="28" t="str">
        <f t="shared" si="271"/>
        <v/>
      </c>
      <c r="K1232" s="28" t="str">
        <f t="shared" si="272"/>
        <v/>
      </c>
      <c r="L1232" s="28" t="str">
        <f t="shared" ca="1" si="273"/>
        <v/>
      </c>
      <c r="M1232" s="28" t="str">
        <f t="shared" si="274"/>
        <v/>
      </c>
      <c r="N1232" s="93" t="str">
        <f t="shared" si="275"/>
        <v/>
      </c>
      <c r="O1232" s="94" t="str">
        <f t="shared" si="276"/>
        <v/>
      </c>
      <c r="P1232" s="70">
        <f t="shared" si="277"/>
        <v>0</v>
      </c>
      <c r="Q1232" s="28" t="str">
        <f t="shared" ca="1" si="278"/>
        <v/>
      </c>
      <c r="R1232" s="28" t="str">
        <f t="shared" si="279"/>
        <v/>
      </c>
      <c r="S1232" s="28" t="str">
        <f t="array" ref="S1232">IF(ISBLANK(A1232),"",INDEX(Info!$B$3:$H$6442,MATCH(J1232,IF(Info!$D$3:$D$6442=K1232,Info!$C$3:$C$6442),0),7))</f>
        <v/>
      </c>
    </row>
    <row r="1233" spans="1:19" x14ac:dyDescent="0.25">
      <c r="A1233" s="75"/>
      <c r="B1233" s="75"/>
      <c r="C1233" s="72"/>
      <c r="D1233" s="72"/>
      <c r="E1233" s="41" t="str">
        <f t="shared" si="266"/>
        <v/>
      </c>
      <c r="F1233" s="90" t="str">
        <f t="shared" ca="1" si="267"/>
        <v/>
      </c>
      <c r="G1233" s="91" t="str">
        <f t="shared" si="268"/>
        <v/>
      </c>
      <c r="H1233" s="41" t="str">
        <f t="shared" si="269"/>
        <v/>
      </c>
      <c r="I1233" s="92" t="str">
        <f t="shared" ca="1" si="270"/>
        <v/>
      </c>
      <c r="J1233" s="28" t="str">
        <f t="shared" si="271"/>
        <v/>
      </c>
      <c r="K1233" s="28" t="str">
        <f t="shared" si="272"/>
        <v/>
      </c>
      <c r="L1233" s="28" t="str">
        <f t="shared" ca="1" si="273"/>
        <v/>
      </c>
      <c r="M1233" s="28" t="str">
        <f t="shared" si="274"/>
        <v/>
      </c>
      <c r="N1233" s="93" t="str">
        <f t="shared" si="275"/>
        <v/>
      </c>
      <c r="O1233" s="94" t="str">
        <f t="shared" si="276"/>
        <v/>
      </c>
      <c r="P1233" s="70">
        <f t="shared" si="277"/>
        <v>0</v>
      </c>
      <c r="Q1233" s="28" t="str">
        <f t="shared" ca="1" si="278"/>
        <v/>
      </c>
      <c r="R1233" s="28" t="str">
        <f t="shared" si="279"/>
        <v/>
      </c>
      <c r="S1233" s="28" t="str">
        <f t="array" ref="S1233">IF(ISBLANK(A1233),"",INDEX(Info!$B$3:$H$6442,MATCH(J1233,IF(Info!$D$3:$D$6442=K1233,Info!$C$3:$C$6442),0),7))</f>
        <v/>
      </c>
    </row>
    <row r="1234" spans="1:19" x14ac:dyDescent="0.25">
      <c r="A1234" s="75"/>
      <c r="B1234" s="75"/>
      <c r="C1234" s="72"/>
      <c r="D1234" s="72"/>
      <c r="E1234" s="41" t="str">
        <f t="shared" si="266"/>
        <v/>
      </c>
      <c r="F1234" s="90" t="str">
        <f t="shared" ca="1" si="267"/>
        <v/>
      </c>
      <c r="G1234" s="91" t="str">
        <f t="shared" si="268"/>
        <v/>
      </c>
      <c r="H1234" s="41" t="str">
        <f t="shared" si="269"/>
        <v/>
      </c>
      <c r="I1234" s="92" t="str">
        <f t="shared" ca="1" si="270"/>
        <v/>
      </c>
      <c r="J1234" s="28" t="str">
        <f t="shared" si="271"/>
        <v/>
      </c>
      <c r="K1234" s="28" t="str">
        <f t="shared" si="272"/>
        <v/>
      </c>
      <c r="L1234" s="28" t="str">
        <f t="shared" ca="1" si="273"/>
        <v/>
      </c>
      <c r="M1234" s="28" t="str">
        <f t="shared" si="274"/>
        <v/>
      </c>
      <c r="N1234" s="93" t="str">
        <f t="shared" si="275"/>
        <v/>
      </c>
      <c r="O1234" s="94" t="str">
        <f t="shared" si="276"/>
        <v/>
      </c>
      <c r="P1234" s="70">
        <f t="shared" si="277"/>
        <v>0</v>
      </c>
      <c r="Q1234" s="28" t="str">
        <f t="shared" ca="1" si="278"/>
        <v/>
      </c>
      <c r="R1234" s="28" t="str">
        <f t="shared" si="279"/>
        <v/>
      </c>
      <c r="S1234" s="28" t="str">
        <f t="array" ref="S1234">IF(ISBLANK(A1234),"",INDEX(Info!$B$3:$H$6442,MATCH(J1234,IF(Info!$D$3:$D$6442=K1234,Info!$C$3:$C$6442),0),7))</f>
        <v/>
      </c>
    </row>
    <row r="1235" spans="1:19" x14ac:dyDescent="0.25">
      <c r="A1235" s="75"/>
      <c r="B1235" s="75"/>
      <c r="C1235" s="72"/>
      <c r="D1235" s="72"/>
      <c r="E1235" s="41" t="str">
        <f t="shared" si="266"/>
        <v/>
      </c>
      <c r="F1235" s="90" t="str">
        <f t="shared" ca="1" si="267"/>
        <v/>
      </c>
      <c r="G1235" s="91" t="str">
        <f t="shared" si="268"/>
        <v/>
      </c>
      <c r="H1235" s="41" t="str">
        <f t="shared" si="269"/>
        <v/>
      </c>
      <c r="I1235" s="92" t="str">
        <f t="shared" ca="1" si="270"/>
        <v/>
      </c>
      <c r="J1235" s="28" t="str">
        <f t="shared" si="271"/>
        <v/>
      </c>
      <c r="K1235" s="28" t="str">
        <f t="shared" si="272"/>
        <v/>
      </c>
      <c r="L1235" s="28" t="str">
        <f t="shared" ca="1" si="273"/>
        <v/>
      </c>
      <c r="M1235" s="28" t="str">
        <f t="shared" si="274"/>
        <v/>
      </c>
      <c r="N1235" s="93" t="str">
        <f t="shared" si="275"/>
        <v/>
      </c>
      <c r="O1235" s="94" t="str">
        <f t="shared" si="276"/>
        <v/>
      </c>
      <c r="P1235" s="70">
        <f t="shared" si="277"/>
        <v>0</v>
      </c>
      <c r="Q1235" s="28" t="str">
        <f t="shared" ca="1" si="278"/>
        <v/>
      </c>
      <c r="R1235" s="28" t="str">
        <f t="shared" si="279"/>
        <v/>
      </c>
      <c r="S1235" s="28" t="str">
        <f t="array" ref="S1235">IF(ISBLANK(A1235),"",INDEX(Info!$B$3:$H$6442,MATCH(J1235,IF(Info!$D$3:$D$6442=K1235,Info!$C$3:$C$6442),0),7))</f>
        <v/>
      </c>
    </row>
    <row r="1236" spans="1:19" x14ac:dyDescent="0.25">
      <c r="A1236" s="75"/>
      <c r="B1236" s="75"/>
      <c r="C1236" s="72"/>
      <c r="D1236" s="72"/>
      <c r="E1236" s="41" t="str">
        <f t="shared" si="266"/>
        <v/>
      </c>
      <c r="F1236" s="90" t="str">
        <f t="shared" ca="1" si="267"/>
        <v/>
      </c>
      <c r="G1236" s="91" t="str">
        <f t="shared" si="268"/>
        <v/>
      </c>
      <c r="H1236" s="41" t="str">
        <f t="shared" si="269"/>
        <v/>
      </c>
      <c r="I1236" s="92" t="str">
        <f t="shared" ca="1" si="270"/>
        <v/>
      </c>
      <c r="J1236" s="28" t="str">
        <f t="shared" si="271"/>
        <v/>
      </c>
      <c r="K1236" s="28" t="str">
        <f t="shared" si="272"/>
        <v/>
      </c>
      <c r="L1236" s="28" t="str">
        <f t="shared" ca="1" si="273"/>
        <v/>
      </c>
      <c r="M1236" s="28" t="str">
        <f t="shared" si="274"/>
        <v/>
      </c>
      <c r="N1236" s="93" t="str">
        <f t="shared" si="275"/>
        <v/>
      </c>
      <c r="O1236" s="94" t="str">
        <f t="shared" si="276"/>
        <v/>
      </c>
      <c r="P1236" s="70">
        <f t="shared" si="277"/>
        <v>0</v>
      </c>
      <c r="Q1236" s="28" t="str">
        <f t="shared" ca="1" si="278"/>
        <v/>
      </c>
      <c r="R1236" s="28" t="str">
        <f t="shared" si="279"/>
        <v/>
      </c>
      <c r="S1236" s="28" t="str">
        <f t="array" ref="S1236">IF(ISBLANK(A1236),"",INDEX(Info!$B$3:$H$6442,MATCH(J1236,IF(Info!$D$3:$D$6442=K1236,Info!$C$3:$C$6442),0),7))</f>
        <v/>
      </c>
    </row>
    <row r="1237" spans="1:19" x14ac:dyDescent="0.25">
      <c r="A1237" s="75"/>
      <c r="B1237" s="75"/>
      <c r="C1237" s="72"/>
      <c r="D1237" s="72"/>
      <c r="E1237" s="41" t="str">
        <f t="shared" si="266"/>
        <v/>
      </c>
      <c r="F1237" s="90" t="str">
        <f t="shared" ca="1" si="267"/>
        <v/>
      </c>
      <c r="G1237" s="91" t="str">
        <f t="shared" si="268"/>
        <v/>
      </c>
      <c r="H1237" s="41" t="str">
        <f t="shared" si="269"/>
        <v/>
      </c>
      <c r="I1237" s="92" t="str">
        <f t="shared" ca="1" si="270"/>
        <v/>
      </c>
      <c r="J1237" s="28" t="str">
        <f t="shared" si="271"/>
        <v/>
      </c>
      <c r="K1237" s="28" t="str">
        <f t="shared" si="272"/>
        <v/>
      </c>
      <c r="L1237" s="28" t="str">
        <f t="shared" ca="1" si="273"/>
        <v/>
      </c>
      <c r="M1237" s="28" t="str">
        <f t="shared" si="274"/>
        <v/>
      </c>
      <c r="N1237" s="93" t="str">
        <f t="shared" si="275"/>
        <v/>
      </c>
      <c r="O1237" s="94" t="str">
        <f t="shared" si="276"/>
        <v/>
      </c>
      <c r="P1237" s="70">
        <f t="shared" si="277"/>
        <v>0</v>
      </c>
      <c r="Q1237" s="28" t="str">
        <f t="shared" ca="1" si="278"/>
        <v/>
      </c>
      <c r="R1237" s="28" t="str">
        <f t="shared" si="279"/>
        <v/>
      </c>
      <c r="S1237" s="28" t="str">
        <f t="array" ref="S1237">IF(ISBLANK(A1237),"",INDEX(Info!$B$3:$H$6442,MATCH(J1237,IF(Info!$D$3:$D$6442=K1237,Info!$C$3:$C$6442),0),7))</f>
        <v/>
      </c>
    </row>
    <row r="1238" spans="1:19" x14ac:dyDescent="0.25">
      <c r="A1238" s="75"/>
      <c r="B1238" s="75"/>
      <c r="C1238" s="72"/>
      <c r="D1238" s="72"/>
      <c r="E1238" s="41" t="str">
        <f t="shared" si="266"/>
        <v/>
      </c>
      <c r="F1238" s="90" t="str">
        <f t="shared" ca="1" si="267"/>
        <v/>
      </c>
      <c r="G1238" s="91" t="str">
        <f t="shared" si="268"/>
        <v/>
      </c>
      <c r="H1238" s="41" t="str">
        <f t="shared" si="269"/>
        <v/>
      </c>
      <c r="I1238" s="92" t="str">
        <f t="shared" ca="1" si="270"/>
        <v/>
      </c>
      <c r="J1238" s="28" t="str">
        <f t="shared" si="271"/>
        <v/>
      </c>
      <c r="K1238" s="28" t="str">
        <f t="shared" si="272"/>
        <v/>
      </c>
      <c r="L1238" s="28" t="str">
        <f t="shared" ca="1" si="273"/>
        <v/>
      </c>
      <c r="M1238" s="28" t="str">
        <f t="shared" si="274"/>
        <v/>
      </c>
      <c r="N1238" s="93" t="str">
        <f t="shared" si="275"/>
        <v/>
      </c>
      <c r="O1238" s="94" t="str">
        <f t="shared" si="276"/>
        <v/>
      </c>
      <c r="P1238" s="70">
        <f t="shared" si="277"/>
        <v>0</v>
      </c>
      <c r="Q1238" s="28" t="str">
        <f t="shared" ca="1" si="278"/>
        <v/>
      </c>
      <c r="R1238" s="28" t="str">
        <f t="shared" si="279"/>
        <v/>
      </c>
      <c r="S1238" s="28" t="str">
        <f t="array" ref="S1238">IF(ISBLANK(A1238),"",INDEX(Info!$B$3:$H$6442,MATCH(J1238,IF(Info!$D$3:$D$6442=K1238,Info!$C$3:$C$6442),0),7))</f>
        <v/>
      </c>
    </row>
    <row r="1239" spans="1:19" x14ac:dyDescent="0.25">
      <c r="A1239" s="75"/>
      <c r="B1239" s="75"/>
      <c r="C1239" s="72"/>
      <c r="D1239" s="72"/>
      <c r="E1239" s="41" t="str">
        <f t="shared" si="266"/>
        <v/>
      </c>
      <c r="F1239" s="90" t="str">
        <f t="shared" ca="1" si="267"/>
        <v/>
      </c>
      <c r="G1239" s="91" t="str">
        <f t="shared" si="268"/>
        <v/>
      </c>
      <c r="H1239" s="41" t="str">
        <f t="shared" si="269"/>
        <v/>
      </c>
      <c r="I1239" s="92" t="str">
        <f t="shared" ca="1" si="270"/>
        <v/>
      </c>
      <c r="J1239" s="28" t="str">
        <f t="shared" si="271"/>
        <v/>
      </c>
      <c r="K1239" s="28" t="str">
        <f t="shared" si="272"/>
        <v/>
      </c>
      <c r="L1239" s="28" t="str">
        <f t="shared" ca="1" si="273"/>
        <v/>
      </c>
      <c r="M1239" s="28" t="str">
        <f t="shared" si="274"/>
        <v/>
      </c>
      <c r="N1239" s="93" t="str">
        <f t="shared" si="275"/>
        <v/>
      </c>
      <c r="O1239" s="94" t="str">
        <f t="shared" si="276"/>
        <v/>
      </c>
      <c r="P1239" s="70">
        <f t="shared" si="277"/>
        <v>0</v>
      </c>
      <c r="Q1239" s="28" t="str">
        <f t="shared" ca="1" si="278"/>
        <v/>
      </c>
      <c r="R1239" s="28" t="str">
        <f t="shared" si="279"/>
        <v/>
      </c>
      <c r="S1239" s="28" t="str">
        <f t="array" ref="S1239">IF(ISBLANK(A1239),"",INDEX(Info!$B$3:$H$6442,MATCH(J1239,IF(Info!$D$3:$D$6442=K1239,Info!$C$3:$C$6442),0),7))</f>
        <v/>
      </c>
    </row>
    <row r="1240" spans="1:19" x14ac:dyDescent="0.25">
      <c r="A1240" s="75"/>
      <c r="B1240" s="75"/>
      <c r="C1240" s="72"/>
      <c r="D1240" s="72"/>
      <c r="E1240" s="41" t="str">
        <f t="shared" si="266"/>
        <v/>
      </c>
      <c r="F1240" s="90" t="str">
        <f t="shared" ca="1" si="267"/>
        <v/>
      </c>
      <c r="G1240" s="91" t="str">
        <f t="shared" si="268"/>
        <v/>
      </c>
      <c r="H1240" s="41" t="str">
        <f t="shared" si="269"/>
        <v/>
      </c>
      <c r="I1240" s="92" t="str">
        <f t="shared" ca="1" si="270"/>
        <v/>
      </c>
      <c r="J1240" s="28" t="str">
        <f t="shared" si="271"/>
        <v/>
      </c>
      <c r="K1240" s="28" t="str">
        <f t="shared" si="272"/>
        <v/>
      </c>
      <c r="L1240" s="28" t="str">
        <f t="shared" ca="1" si="273"/>
        <v/>
      </c>
      <c r="M1240" s="28" t="str">
        <f t="shared" si="274"/>
        <v/>
      </c>
      <c r="N1240" s="93" t="str">
        <f t="shared" si="275"/>
        <v/>
      </c>
      <c r="O1240" s="94" t="str">
        <f t="shared" si="276"/>
        <v/>
      </c>
      <c r="P1240" s="70">
        <f t="shared" si="277"/>
        <v>0</v>
      </c>
      <c r="Q1240" s="28" t="str">
        <f t="shared" ca="1" si="278"/>
        <v/>
      </c>
      <c r="R1240" s="28" t="str">
        <f t="shared" si="279"/>
        <v/>
      </c>
      <c r="S1240" s="28" t="str">
        <f t="array" ref="S1240">IF(ISBLANK(A1240),"",INDEX(Info!$B$3:$H$6442,MATCH(J1240,IF(Info!$D$3:$D$6442=K1240,Info!$C$3:$C$6442),0),7))</f>
        <v/>
      </c>
    </row>
    <row r="1241" spans="1:19" x14ac:dyDescent="0.25">
      <c r="A1241" s="75"/>
      <c r="B1241" s="75"/>
      <c r="C1241" s="72"/>
      <c r="D1241" s="72"/>
      <c r="E1241" s="41" t="str">
        <f t="shared" si="266"/>
        <v/>
      </c>
      <c r="F1241" s="90" t="str">
        <f t="shared" ca="1" si="267"/>
        <v/>
      </c>
      <c r="G1241" s="91" t="str">
        <f t="shared" si="268"/>
        <v/>
      </c>
      <c r="H1241" s="41" t="str">
        <f t="shared" si="269"/>
        <v/>
      </c>
      <c r="I1241" s="92" t="str">
        <f t="shared" ca="1" si="270"/>
        <v/>
      </c>
      <c r="J1241" s="28" t="str">
        <f t="shared" si="271"/>
        <v/>
      </c>
      <c r="K1241" s="28" t="str">
        <f t="shared" si="272"/>
        <v/>
      </c>
      <c r="L1241" s="28" t="str">
        <f t="shared" ca="1" si="273"/>
        <v/>
      </c>
      <c r="M1241" s="28" t="str">
        <f t="shared" si="274"/>
        <v/>
      </c>
      <c r="N1241" s="93" t="str">
        <f t="shared" si="275"/>
        <v/>
      </c>
      <c r="O1241" s="94" t="str">
        <f t="shared" si="276"/>
        <v/>
      </c>
      <c r="P1241" s="70">
        <f t="shared" si="277"/>
        <v>0</v>
      </c>
      <c r="Q1241" s="28" t="str">
        <f t="shared" ca="1" si="278"/>
        <v/>
      </c>
      <c r="R1241" s="28" t="str">
        <f t="shared" si="279"/>
        <v/>
      </c>
      <c r="S1241" s="28" t="str">
        <f t="array" ref="S1241">IF(ISBLANK(A1241),"",INDEX(Info!$B$3:$H$6442,MATCH(J1241,IF(Info!$D$3:$D$6442=K1241,Info!$C$3:$C$6442),0),7))</f>
        <v/>
      </c>
    </row>
    <row r="1242" spans="1:19" x14ac:dyDescent="0.25">
      <c r="A1242" s="75"/>
      <c r="B1242" s="75"/>
      <c r="C1242" s="72"/>
      <c r="D1242" s="72"/>
      <c r="E1242" s="41" t="str">
        <f t="shared" si="266"/>
        <v/>
      </c>
      <c r="F1242" s="90" t="str">
        <f t="shared" ca="1" si="267"/>
        <v/>
      </c>
      <c r="G1242" s="91" t="str">
        <f t="shared" si="268"/>
        <v/>
      </c>
      <c r="H1242" s="41" t="str">
        <f t="shared" si="269"/>
        <v/>
      </c>
      <c r="I1242" s="92" t="str">
        <f t="shared" ca="1" si="270"/>
        <v/>
      </c>
      <c r="J1242" s="28" t="str">
        <f t="shared" si="271"/>
        <v/>
      </c>
      <c r="K1242" s="28" t="str">
        <f t="shared" si="272"/>
        <v/>
      </c>
      <c r="L1242" s="28" t="str">
        <f t="shared" ca="1" si="273"/>
        <v/>
      </c>
      <c r="M1242" s="28" t="str">
        <f t="shared" si="274"/>
        <v/>
      </c>
      <c r="N1242" s="93" t="str">
        <f t="shared" si="275"/>
        <v/>
      </c>
      <c r="O1242" s="94" t="str">
        <f t="shared" si="276"/>
        <v/>
      </c>
      <c r="P1242" s="70">
        <f t="shared" si="277"/>
        <v>0</v>
      </c>
      <c r="Q1242" s="28" t="str">
        <f t="shared" ca="1" si="278"/>
        <v/>
      </c>
      <c r="R1242" s="28" t="str">
        <f t="shared" si="279"/>
        <v/>
      </c>
      <c r="S1242" s="28" t="str">
        <f t="array" ref="S1242">IF(ISBLANK(A1242),"",INDEX(Info!$B$3:$H$6442,MATCH(J1242,IF(Info!$D$3:$D$6442=K1242,Info!$C$3:$C$6442),0),7))</f>
        <v/>
      </c>
    </row>
    <row r="1243" spans="1:19" x14ac:dyDescent="0.25">
      <c r="A1243" s="75"/>
      <c r="B1243" s="75"/>
      <c r="C1243" s="72"/>
      <c r="D1243" s="72"/>
      <c r="E1243" s="41" t="str">
        <f t="shared" si="266"/>
        <v/>
      </c>
      <c r="F1243" s="90" t="str">
        <f t="shared" ca="1" si="267"/>
        <v/>
      </c>
      <c r="G1243" s="91" t="str">
        <f t="shared" si="268"/>
        <v/>
      </c>
      <c r="H1243" s="41" t="str">
        <f t="shared" si="269"/>
        <v/>
      </c>
      <c r="I1243" s="92" t="str">
        <f t="shared" ca="1" si="270"/>
        <v/>
      </c>
      <c r="J1243" s="28" t="str">
        <f t="shared" si="271"/>
        <v/>
      </c>
      <c r="K1243" s="28" t="str">
        <f t="shared" si="272"/>
        <v/>
      </c>
      <c r="L1243" s="28" t="str">
        <f t="shared" ca="1" si="273"/>
        <v/>
      </c>
      <c r="M1243" s="28" t="str">
        <f t="shared" si="274"/>
        <v/>
      </c>
      <c r="N1243" s="93" t="str">
        <f t="shared" si="275"/>
        <v/>
      </c>
      <c r="O1243" s="94" t="str">
        <f t="shared" si="276"/>
        <v/>
      </c>
      <c r="P1243" s="70">
        <f t="shared" si="277"/>
        <v>0</v>
      </c>
      <c r="Q1243" s="28" t="str">
        <f t="shared" ca="1" si="278"/>
        <v/>
      </c>
      <c r="R1243" s="28" t="str">
        <f t="shared" si="279"/>
        <v/>
      </c>
      <c r="S1243" s="28" t="str">
        <f t="array" ref="S1243">IF(ISBLANK(A1243),"",INDEX(Info!$B$3:$H$6442,MATCH(J1243,IF(Info!$D$3:$D$6442=K1243,Info!$C$3:$C$6442),0),7))</f>
        <v/>
      </c>
    </row>
    <row r="1244" spans="1:19" x14ac:dyDescent="0.25">
      <c r="A1244" s="75"/>
      <c r="B1244" s="75"/>
      <c r="C1244" s="72"/>
      <c r="D1244" s="72"/>
      <c r="E1244" s="41" t="str">
        <f t="shared" si="266"/>
        <v/>
      </c>
      <c r="F1244" s="90" t="str">
        <f t="shared" ca="1" si="267"/>
        <v/>
      </c>
      <c r="G1244" s="91" t="str">
        <f t="shared" si="268"/>
        <v/>
      </c>
      <c r="H1244" s="41" t="str">
        <f t="shared" si="269"/>
        <v/>
      </c>
      <c r="I1244" s="92" t="str">
        <f t="shared" ca="1" si="270"/>
        <v/>
      </c>
      <c r="J1244" s="28" t="str">
        <f t="shared" si="271"/>
        <v/>
      </c>
      <c r="K1244" s="28" t="str">
        <f t="shared" si="272"/>
        <v/>
      </c>
      <c r="L1244" s="28" t="str">
        <f t="shared" ca="1" si="273"/>
        <v/>
      </c>
      <c r="M1244" s="28" t="str">
        <f t="shared" si="274"/>
        <v/>
      </c>
      <c r="N1244" s="93" t="str">
        <f t="shared" si="275"/>
        <v/>
      </c>
      <c r="O1244" s="94" t="str">
        <f t="shared" si="276"/>
        <v/>
      </c>
      <c r="P1244" s="70">
        <f t="shared" si="277"/>
        <v>0</v>
      </c>
      <c r="Q1244" s="28" t="str">
        <f t="shared" ca="1" si="278"/>
        <v/>
      </c>
      <c r="R1244" s="28" t="str">
        <f t="shared" si="279"/>
        <v/>
      </c>
      <c r="S1244" s="28" t="str">
        <f t="array" ref="S1244">IF(ISBLANK(A1244),"",INDEX(Info!$B$3:$H$6442,MATCH(J1244,IF(Info!$D$3:$D$6442=K1244,Info!$C$3:$C$6442),0),7))</f>
        <v/>
      </c>
    </row>
    <row r="1245" spans="1:19" x14ac:dyDescent="0.25">
      <c r="A1245" s="75"/>
      <c r="B1245" s="75"/>
      <c r="C1245" s="72"/>
      <c r="D1245" s="72"/>
      <c r="E1245" s="41" t="str">
        <f t="shared" si="266"/>
        <v/>
      </c>
      <c r="F1245" s="90" t="str">
        <f t="shared" ca="1" si="267"/>
        <v/>
      </c>
      <c r="G1245" s="91" t="str">
        <f t="shared" si="268"/>
        <v/>
      </c>
      <c r="H1245" s="41" t="str">
        <f t="shared" si="269"/>
        <v/>
      </c>
      <c r="I1245" s="92" t="str">
        <f t="shared" ca="1" si="270"/>
        <v/>
      </c>
      <c r="J1245" s="28" t="str">
        <f t="shared" si="271"/>
        <v/>
      </c>
      <c r="K1245" s="28" t="str">
        <f t="shared" si="272"/>
        <v/>
      </c>
      <c r="L1245" s="28" t="str">
        <f t="shared" ca="1" si="273"/>
        <v/>
      </c>
      <c r="M1245" s="28" t="str">
        <f t="shared" si="274"/>
        <v/>
      </c>
      <c r="N1245" s="93" t="str">
        <f t="shared" si="275"/>
        <v/>
      </c>
      <c r="O1245" s="94" t="str">
        <f t="shared" si="276"/>
        <v/>
      </c>
      <c r="P1245" s="70">
        <f t="shared" si="277"/>
        <v>0</v>
      </c>
      <c r="Q1245" s="28" t="str">
        <f t="shared" ca="1" si="278"/>
        <v/>
      </c>
      <c r="R1245" s="28" t="str">
        <f t="shared" si="279"/>
        <v/>
      </c>
      <c r="S1245" s="28" t="str">
        <f t="array" ref="S1245">IF(ISBLANK(A1245),"",INDEX(Info!$B$3:$H$6442,MATCH(J1245,IF(Info!$D$3:$D$6442=K1245,Info!$C$3:$C$6442),0),7))</f>
        <v/>
      </c>
    </row>
    <row r="1246" spans="1:19" x14ac:dyDescent="0.25">
      <c r="A1246" s="75"/>
      <c r="B1246" s="75"/>
      <c r="C1246" s="72"/>
      <c r="D1246" s="72"/>
      <c r="E1246" s="41" t="str">
        <f t="shared" si="266"/>
        <v/>
      </c>
      <c r="F1246" s="90" t="str">
        <f t="shared" ca="1" si="267"/>
        <v/>
      </c>
      <c r="G1246" s="91" t="str">
        <f t="shared" si="268"/>
        <v/>
      </c>
      <c r="H1246" s="41" t="str">
        <f t="shared" si="269"/>
        <v/>
      </c>
      <c r="I1246" s="92" t="str">
        <f t="shared" ca="1" si="270"/>
        <v/>
      </c>
      <c r="J1246" s="28" t="str">
        <f t="shared" si="271"/>
        <v/>
      </c>
      <c r="K1246" s="28" t="str">
        <f t="shared" si="272"/>
        <v/>
      </c>
      <c r="L1246" s="28" t="str">
        <f t="shared" ca="1" si="273"/>
        <v/>
      </c>
      <c r="M1246" s="28" t="str">
        <f t="shared" si="274"/>
        <v/>
      </c>
      <c r="N1246" s="93" t="str">
        <f t="shared" si="275"/>
        <v/>
      </c>
      <c r="O1246" s="94" t="str">
        <f t="shared" si="276"/>
        <v/>
      </c>
      <c r="P1246" s="70">
        <f t="shared" si="277"/>
        <v>0</v>
      </c>
      <c r="Q1246" s="28" t="str">
        <f t="shared" ca="1" si="278"/>
        <v/>
      </c>
      <c r="R1246" s="28" t="str">
        <f t="shared" si="279"/>
        <v/>
      </c>
      <c r="S1246" s="28" t="str">
        <f t="array" ref="S1246">IF(ISBLANK(A1246),"",INDEX(Info!$B$3:$H$6442,MATCH(J1246,IF(Info!$D$3:$D$6442=K1246,Info!$C$3:$C$6442),0),7))</f>
        <v/>
      </c>
    </row>
    <row r="1247" spans="1:19" x14ac:dyDescent="0.25">
      <c r="A1247" s="75"/>
      <c r="B1247" s="75"/>
      <c r="C1247" s="72"/>
      <c r="D1247" s="72"/>
      <c r="E1247" s="41" t="str">
        <f t="shared" si="266"/>
        <v/>
      </c>
      <c r="F1247" s="90" t="str">
        <f t="shared" ca="1" si="267"/>
        <v/>
      </c>
      <c r="G1247" s="91" t="str">
        <f t="shared" si="268"/>
        <v/>
      </c>
      <c r="H1247" s="41" t="str">
        <f t="shared" si="269"/>
        <v/>
      </c>
      <c r="I1247" s="92" t="str">
        <f t="shared" ca="1" si="270"/>
        <v/>
      </c>
      <c r="J1247" s="28" t="str">
        <f t="shared" si="271"/>
        <v/>
      </c>
      <c r="K1247" s="28" t="str">
        <f t="shared" si="272"/>
        <v/>
      </c>
      <c r="L1247" s="28" t="str">
        <f t="shared" ca="1" si="273"/>
        <v/>
      </c>
      <c r="M1247" s="28" t="str">
        <f t="shared" si="274"/>
        <v/>
      </c>
      <c r="N1247" s="93" t="str">
        <f t="shared" si="275"/>
        <v/>
      </c>
      <c r="O1247" s="94" t="str">
        <f t="shared" si="276"/>
        <v/>
      </c>
      <c r="P1247" s="70">
        <f t="shared" si="277"/>
        <v>0</v>
      </c>
      <c r="Q1247" s="28" t="str">
        <f t="shared" ca="1" si="278"/>
        <v/>
      </c>
      <c r="R1247" s="28" t="str">
        <f t="shared" si="279"/>
        <v/>
      </c>
      <c r="S1247" s="28" t="str">
        <f t="array" ref="S1247">IF(ISBLANK(A1247),"",INDEX(Info!$B$3:$H$6442,MATCH(J1247,IF(Info!$D$3:$D$6442=K1247,Info!$C$3:$C$6442),0),7))</f>
        <v/>
      </c>
    </row>
    <row r="1248" spans="1:19" x14ac:dyDescent="0.25">
      <c r="A1248" s="75"/>
      <c r="B1248" s="75"/>
      <c r="C1248" s="72"/>
      <c r="D1248" s="72"/>
      <c r="E1248" s="41" t="str">
        <f t="shared" si="266"/>
        <v/>
      </c>
      <c r="F1248" s="90" t="str">
        <f t="shared" ca="1" si="267"/>
        <v/>
      </c>
      <c r="G1248" s="91" t="str">
        <f t="shared" si="268"/>
        <v/>
      </c>
      <c r="H1248" s="41" t="str">
        <f t="shared" si="269"/>
        <v/>
      </c>
      <c r="I1248" s="92" t="str">
        <f t="shared" ca="1" si="270"/>
        <v/>
      </c>
      <c r="J1248" s="28" t="str">
        <f t="shared" si="271"/>
        <v/>
      </c>
      <c r="K1248" s="28" t="str">
        <f t="shared" si="272"/>
        <v/>
      </c>
      <c r="L1248" s="28" t="str">
        <f t="shared" ca="1" si="273"/>
        <v/>
      </c>
      <c r="M1248" s="28" t="str">
        <f t="shared" si="274"/>
        <v/>
      </c>
      <c r="N1248" s="93" t="str">
        <f t="shared" si="275"/>
        <v/>
      </c>
      <c r="O1248" s="94" t="str">
        <f t="shared" si="276"/>
        <v/>
      </c>
      <c r="P1248" s="70">
        <f t="shared" si="277"/>
        <v>0</v>
      </c>
      <c r="Q1248" s="28" t="str">
        <f t="shared" ca="1" si="278"/>
        <v/>
      </c>
      <c r="R1248" s="28" t="str">
        <f t="shared" si="279"/>
        <v/>
      </c>
      <c r="S1248" s="28" t="str">
        <f t="array" ref="S1248">IF(ISBLANK(A1248),"",INDEX(Info!$B$3:$H$6442,MATCH(J1248,IF(Info!$D$3:$D$6442=K1248,Info!$C$3:$C$6442),0),7))</f>
        <v/>
      </c>
    </row>
    <row r="1249" spans="1:19" x14ac:dyDescent="0.25">
      <c r="A1249" s="75"/>
      <c r="B1249" s="75"/>
      <c r="C1249" s="72"/>
      <c r="D1249" s="72"/>
      <c r="E1249" s="41" t="str">
        <f t="shared" si="266"/>
        <v/>
      </c>
      <c r="F1249" s="90" t="str">
        <f t="shared" ca="1" si="267"/>
        <v/>
      </c>
      <c r="G1249" s="91" t="str">
        <f t="shared" si="268"/>
        <v/>
      </c>
      <c r="H1249" s="41" t="str">
        <f t="shared" si="269"/>
        <v/>
      </c>
      <c r="I1249" s="92" t="str">
        <f t="shared" ca="1" si="270"/>
        <v/>
      </c>
      <c r="J1249" s="28" t="str">
        <f t="shared" si="271"/>
        <v/>
      </c>
      <c r="K1249" s="28" t="str">
        <f t="shared" si="272"/>
        <v/>
      </c>
      <c r="L1249" s="28" t="str">
        <f t="shared" ca="1" si="273"/>
        <v/>
      </c>
      <c r="M1249" s="28" t="str">
        <f t="shared" si="274"/>
        <v/>
      </c>
      <c r="N1249" s="93" t="str">
        <f t="shared" si="275"/>
        <v/>
      </c>
      <c r="O1249" s="94" t="str">
        <f t="shared" si="276"/>
        <v/>
      </c>
      <c r="P1249" s="70">
        <f t="shared" si="277"/>
        <v>0</v>
      </c>
      <c r="Q1249" s="28" t="str">
        <f t="shared" ca="1" si="278"/>
        <v/>
      </c>
      <c r="R1249" s="28" t="str">
        <f t="shared" si="279"/>
        <v/>
      </c>
      <c r="S1249" s="28" t="str">
        <f t="array" ref="S1249">IF(ISBLANK(A1249),"",INDEX(Info!$B$3:$H$6442,MATCH(J1249,IF(Info!$D$3:$D$6442=K1249,Info!$C$3:$C$6442),0),7))</f>
        <v/>
      </c>
    </row>
    <row r="1250" spans="1:19" x14ac:dyDescent="0.25">
      <c r="A1250" s="75"/>
      <c r="B1250" s="75"/>
      <c r="C1250" s="72"/>
      <c r="D1250" s="72"/>
      <c r="E1250" s="41" t="str">
        <f t="shared" si="266"/>
        <v/>
      </c>
      <c r="F1250" s="90" t="str">
        <f t="shared" ca="1" si="267"/>
        <v/>
      </c>
      <c r="G1250" s="91" t="str">
        <f t="shared" si="268"/>
        <v/>
      </c>
      <c r="H1250" s="41" t="str">
        <f t="shared" si="269"/>
        <v/>
      </c>
      <c r="I1250" s="92" t="str">
        <f t="shared" ca="1" si="270"/>
        <v/>
      </c>
      <c r="J1250" s="28" t="str">
        <f t="shared" si="271"/>
        <v/>
      </c>
      <c r="K1250" s="28" t="str">
        <f t="shared" si="272"/>
        <v/>
      </c>
      <c r="L1250" s="28" t="str">
        <f t="shared" ca="1" si="273"/>
        <v/>
      </c>
      <c r="M1250" s="28" t="str">
        <f t="shared" si="274"/>
        <v/>
      </c>
      <c r="N1250" s="93" t="str">
        <f t="shared" si="275"/>
        <v/>
      </c>
      <c r="O1250" s="94" t="str">
        <f t="shared" si="276"/>
        <v/>
      </c>
      <c r="P1250" s="70">
        <f t="shared" si="277"/>
        <v>0</v>
      </c>
      <c r="Q1250" s="28" t="str">
        <f t="shared" ca="1" si="278"/>
        <v/>
      </c>
      <c r="R1250" s="28" t="str">
        <f t="shared" si="279"/>
        <v/>
      </c>
      <c r="S1250" s="28" t="str">
        <f t="array" ref="S1250">IF(ISBLANK(A1250),"",INDEX(Info!$B$3:$H$6442,MATCH(J1250,IF(Info!$D$3:$D$6442=K1250,Info!$C$3:$C$6442),0),7))</f>
        <v/>
      </c>
    </row>
    <row r="1251" spans="1:19" x14ac:dyDescent="0.25">
      <c r="A1251" s="75"/>
      <c r="B1251" s="75"/>
      <c r="C1251" s="72"/>
      <c r="D1251" s="72"/>
      <c r="E1251" s="41" t="str">
        <f t="shared" si="266"/>
        <v/>
      </c>
      <c r="F1251" s="90" t="str">
        <f t="shared" ca="1" si="267"/>
        <v/>
      </c>
      <c r="G1251" s="91" t="str">
        <f t="shared" si="268"/>
        <v/>
      </c>
      <c r="H1251" s="41" t="str">
        <f t="shared" si="269"/>
        <v/>
      </c>
      <c r="I1251" s="92" t="str">
        <f t="shared" ca="1" si="270"/>
        <v/>
      </c>
      <c r="J1251" s="28" t="str">
        <f t="shared" si="271"/>
        <v/>
      </c>
      <c r="K1251" s="28" t="str">
        <f t="shared" si="272"/>
        <v/>
      </c>
      <c r="L1251" s="28" t="str">
        <f t="shared" ca="1" si="273"/>
        <v/>
      </c>
      <c r="M1251" s="28" t="str">
        <f t="shared" si="274"/>
        <v/>
      </c>
      <c r="N1251" s="93" t="str">
        <f t="shared" si="275"/>
        <v/>
      </c>
      <c r="O1251" s="94" t="str">
        <f t="shared" si="276"/>
        <v/>
      </c>
      <c r="P1251" s="70">
        <f t="shared" si="277"/>
        <v>0</v>
      </c>
      <c r="Q1251" s="28" t="str">
        <f t="shared" ca="1" si="278"/>
        <v/>
      </c>
      <c r="R1251" s="28" t="str">
        <f t="shared" si="279"/>
        <v/>
      </c>
      <c r="S1251" s="28" t="str">
        <f t="array" ref="S1251">IF(ISBLANK(A1251),"",INDEX(Info!$B$3:$H$6442,MATCH(J1251,IF(Info!$D$3:$D$6442=K1251,Info!$C$3:$C$6442),0),7))</f>
        <v/>
      </c>
    </row>
    <row r="1252" spans="1:19" x14ac:dyDescent="0.25">
      <c r="A1252" s="75"/>
      <c r="B1252" s="75"/>
      <c r="C1252" s="72"/>
      <c r="D1252" s="72"/>
      <c r="E1252" s="41" t="str">
        <f t="shared" si="266"/>
        <v/>
      </c>
      <c r="F1252" s="90" t="str">
        <f t="shared" ca="1" si="267"/>
        <v/>
      </c>
      <c r="G1252" s="91" t="str">
        <f t="shared" si="268"/>
        <v/>
      </c>
      <c r="H1252" s="41" t="str">
        <f t="shared" si="269"/>
        <v/>
      </c>
      <c r="I1252" s="92" t="str">
        <f t="shared" ca="1" si="270"/>
        <v/>
      </c>
      <c r="J1252" s="28" t="str">
        <f t="shared" si="271"/>
        <v/>
      </c>
      <c r="K1252" s="28" t="str">
        <f t="shared" si="272"/>
        <v/>
      </c>
      <c r="L1252" s="28" t="str">
        <f t="shared" ca="1" si="273"/>
        <v/>
      </c>
      <c r="M1252" s="28" t="str">
        <f t="shared" si="274"/>
        <v/>
      </c>
      <c r="N1252" s="93" t="str">
        <f t="shared" si="275"/>
        <v/>
      </c>
      <c r="O1252" s="94" t="str">
        <f t="shared" si="276"/>
        <v/>
      </c>
      <c r="P1252" s="70">
        <f t="shared" si="277"/>
        <v>0</v>
      </c>
      <c r="Q1252" s="28" t="str">
        <f t="shared" ca="1" si="278"/>
        <v/>
      </c>
      <c r="R1252" s="28" t="str">
        <f t="shared" si="279"/>
        <v/>
      </c>
      <c r="S1252" s="28" t="str">
        <f t="array" ref="S1252">IF(ISBLANK(A1252),"",INDEX(Info!$B$3:$H$6442,MATCH(J1252,IF(Info!$D$3:$D$6442=K1252,Info!$C$3:$C$6442),0),7))</f>
        <v/>
      </c>
    </row>
    <row r="1253" spans="1:19" x14ac:dyDescent="0.25">
      <c r="A1253" s="75"/>
      <c r="B1253" s="75"/>
      <c r="C1253" s="72"/>
      <c r="D1253" s="72"/>
      <c r="E1253" s="41" t="str">
        <f t="shared" si="266"/>
        <v/>
      </c>
      <c r="F1253" s="90" t="str">
        <f t="shared" ca="1" si="267"/>
        <v/>
      </c>
      <c r="G1253" s="91" t="str">
        <f t="shared" si="268"/>
        <v/>
      </c>
      <c r="H1253" s="41" t="str">
        <f t="shared" si="269"/>
        <v/>
      </c>
      <c r="I1253" s="92" t="str">
        <f t="shared" ca="1" si="270"/>
        <v/>
      </c>
      <c r="J1253" s="28" t="str">
        <f t="shared" si="271"/>
        <v/>
      </c>
      <c r="K1253" s="28" t="str">
        <f t="shared" si="272"/>
        <v/>
      </c>
      <c r="L1253" s="28" t="str">
        <f t="shared" ca="1" si="273"/>
        <v/>
      </c>
      <c r="M1253" s="28" t="str">
        <f t="shared" si="274"/>
        <v/>
      </c>
      <c r="N1253" s="93" t="str">
        <f t="shared" si="275"/>
        <v/>
      </c>
      <c r="O1253" s="94" t="str">
        <f t="shared" si="276"/>
        <v/>
      </c>
      <c r="P1253" s="70">
        <f t="shared" si="277"/>
        <v>0</v>
      </c>
      <c r="Q1253" s="28" t="str">
        <f t="shared" ca="1" si="278"/>
        <v/>
      </c>
      <c r="R1253" s="28" t="str">
        <f t="shared" si="279"/>
        <v/>
      </c>
      <c r="S1253" s="28" t="str">
        <f t="array" ref="S1253">IF(ISBLANK(A1253),"",INDEX(Info!$B$3:$H$6442,MATCH(J1253,IF(Info!$D$3:$D$6442=K1253,Info!$C$3:$C$6442),0),7))</f>
        <v/>
      </c>
    </row>
    <row r="1254" spans="1:19" x14ac:dyDescent="0.25">
      <c r="A1254" s="75"/>
      <c r="B1254" s="75"/>
      <c r="C1254" s="72"/>
      <c r="D1254" s="72"/>
      <c r="E1254" s="41" t="str">
        <f t="shared" si="266"/>
        <v/>
      </c>
      <c r="F1254" s="90" t="str">
        <f t="shared" ca="1" si="267"/>
        <v/>
      </c>
      <c r="G1254" s="91" t="str">
        <f t="shared" si="268"/>
        <v/>
      </c>
      <c r="H1254" s="41" t="str">
        <f t="shared" si="269"/>
        <v/>
      </c>
      <c r="I1254" s="92" t="str">
        <f t="shared" ca="1" si="270"/>
        <v/>
      </c>
      <c r="J1254" s="28" t="str">
        <f t="shared" si="271"/>
        <v/>
      </c>
      <c r="K1254" s="28" t="str">
        <f t="shared" si="272"/>
        <v/>
      </c>
      <c r="L1254" s="28" t="str">
        <f t="shared" ca="1" si="273"/>
        <v/>
      </c>
      <c r="M1254" s="28" t="str">
        <f t="shared" si="274"/>
        <v/>
      </c>
      <c r="N1254" s="93" t="str">
        <f t="shared" si="275"/>
        <v/>
      </c>
      <c r="O1254" s="94" t="str">
        <f t="shared" si="276"/>
        <v/>
      </c>
      <c r="P1254" s="70">
        <f t="shared" si="277"/>
        <v>0</v>
      </c>
      <c r="Q1254" s="28" t="str">
        <f t="shared" ca="1" si="278"/>
        <v/>
      </c>
      <c r="R1254" s="28" t="str">
        <f t="shared" si="279"/>
        <v/>
      </c>
      <c r="S1254" s="28" t="str">
        <f t="array" ref="S1254">IF(ISBLANK(A1254),"",INDEX(Info!$B$3:$H$6442,MATCH(J1254,IF(Info!$D$3:$D$6442=K1254,Info!$C$3:$C$6442),0),7))</f>
        <v/>
      </c>
    </row>
    <row r="1255" spans="1:19" x14ac:dyDescent="0.25">
      <c r="A1255" s="75"/>
      <c r="B1255" s="75"/>
      <c r="C1255" s="72"/>
      <c r="D1255" s="72"/>
      <c r="E1255" s="41" t="str">
        <f t="shared" si="266"/>
        <v/>
      </c>
      <c r="F1255" s="90" t="str">
        <f t="shared" ca="1" si="267"/>
        <v/>
      </c>
      <c r="G1255" s="91" t="str">
        <f t="shared" si="268"/>
        <v/>
      </c>
      <c r="H1255" s="41" t="str">
        <f t="shared" si="269"/>
        <v/>
      </c>
      <c r="I1255" s="92" t="str">
        <f t="shared" ca="1" si="270"/>
        <v/>
      </c>
      <c r="J1255" s="28" t="str">
        <f t="shared" si="271"/>
        <v/>
      </c>
      <c r="K1255" s="28" t="str">
        <f t="shared" si="272"/>
        <v/>
      </c>
      <c r="L1255" s="28" t="str">
        <f t="shared" ca="1" si="273"/>
        <v/>
      </c>
      <c r="M1255" s="28" t="str">
        <f t="shared" si="274"/>
        <v/>
      </c>
      <c r="N1255" s="93" t="str">
        <f t="shared" si="275"/>
        <v/>
      </c>
      <c r="O1255" s="94" t="str">
        <f t="shared" si="276"/>
        <v/>
      </c>
      <c r="P1255" s="70">
        <f t="shared" si="277"/>
        <v>0</v>
      </c>
      <c r="Q1255" s="28" t="str">
        <f t="shared" ca="1" si="278"/>
        <v/>
      </c>
      <c r="R1255" s="28" t="str">
        <f t="shared" si="279"/>
        <v/>
      </c>
      <c r="S1255" s="28" t="str">
        <f t="array" ref="S1255">IF(ISBLANK(A1255),"",INDEX(Info!$B$3:$H$6442,MATCH(J1255,IF(Info!$D$3:$D$6442=K1255,Info!$C$3:$C$6442),0),7))</f>
        <v/>
      </c>
    </row>
    <row r="1256" spans="1:19" x14ac:dyDescent="0.25">
      <c r="A1256" s="75"/>
      <c r="B1256" s="75"/>
      <c r="C1256" s="72"/>
      <c r="D1256" s="72"/>
      <c r="E1256" s="41" t="str">
        <f t="shared" si="266"/>
        <v/>
      </c>
      <c r="F1256" s="90" t="str">
        <f t="shared" ca="1" si="267"/>
        <v/>
      </c>
      <c r="G1256" s="91" t="str">
        <f t="shared" si="268"/>
        <v/>
      </c>
      <c r="H1256" s="41" t="str">
        <f t="shared" si="269"/>
        <v/>
      </c>
      <c r="I1256" s="92" t="str">
        <f t="shared" ca="1" si="270"/>
        <v/>
      </c>
      <c r="J1256" s="28" t="str">
        <f t="shared" si="271"/>
        <v/>
      </c>
      <c r="K1256" s="28" t="str">
        <f t="shared" si="272"/>
        <v/>
      </c>
      <c r="L1256" s="28" t="str">
        <f t="shared" ca="1" si="273"/>
        <v/>
      </c>
      <c r="M1256" s="28" t="str">
        <f t="shared" si="274"/>
        <v/>
      </c>
      <c r="N1256" s="93" t="str">
        <f t="shared" si="275"/>
        <v/>
      </c>
      <c r="O1256" s="94" t="str">
        <f t="shared" si="276"/>
        <v/>
      </c>
      <c r="P1256" s="70">
        <f t="shared" si="277"/>
        <v>0</v>
      </c>
      <c r="Q1256" s="28" t="str">
        <f t="shared" ca="1" si="278"/>
        <v/>
      </c>
      <c r="R1256" s="28" t="str">
        <f t="shared" si="279"/>
        <v/>
      </c>
      <c r="S1256" s="28" t="str">
        <f t="array" ref="S1256">IF(ISBLANK(A1256),"",INDEX(Info!$B$3:$H$6442,MATCH(J1256,IF(Info!$D$3:$D$6442=K1256,Info!$C$3:$C$6442),0),7))</f>
        <v/>
      </c>
    </row>
    <row r="1257" spans="1:19" x14ac:dyDescent="0.25">
      <c r="A1257" s="75"/>
      <c r="B1257" s="75"/>
      <c r="C1257" s="72"/>
      <c r="D1257" s="72"/>
      <c r="E1257" s="41" t="str">
        <f t="shared" si="266"/>
        <v/>
      </c>
      <c r="F1257" s="90" t="str">
        <f t="shared" ca="1" si="267"/>
        <v/>
      </c>
      <c r="G1257" s="91" t="str">
        <f t="shared" si="268"/>
        <v/>
      </c>
      <c r="H1257" s="41" t="str">
        <f t="shared" si="269"/>
        <v/>
      </c>
      <c r="I1257" s="92" t="str">
        <f t="shared" ca="1" si="270"/>
        <v/>
      </c>
      <c r="J1257" s="28" t="str">
        <f t="shared" si="271"/>
        <v/>
      </c>
      <c r="K1257" s="28" t="str">
        <f t="shared" si="272"/>
        <v/>
      </c>
      <c r="L1257" s="28" t="str">
        <f t="shared" ca="1" si="273"/>
        <v/>
      </c>
      <c r="M1257" s="28" t="str">
        <f t="shared" si="274"/>
        <v/>
      </c>
      <c r="N1257" s="93" t="str">
        <f t="shared" si="275"/>
        <v/>
      </c>
      <c r="O1257" s="94" t="str">
        <f t="shared" si="276"/>
        <v/>
      </c>
      <c r="P1257" s="70">
        <f t="shared" si="277"/>
        <v>0</v>
      </c>
      <c r="Q1257" s="28" t="str">
        <f t="shared" ca="1" si="278"/>
        <v/>
      </c>
      <c r="R1257" s="28" t="str">
        <f t="shared" si="279"/>
        <v/>
      </c>
      <c r="S1257" s="28" t="str">
        <f t="array" ref="S1257">IF(ISBLANK(A1257),"",INDEX(Info!$B$3:$H$6442,MATCH(J1257,IF(Info!$D$3:$D$6442=K1257,Info!$C$3:$C$6442),0),7))</f>
        <v/>
      </c>
    </row>
    <row r="1258" spans="1:19" x14ac:dyDescent="0.25">
      <c r="A1258" s="75"/>
      <c r="B1258" s="75"/>
      <c r="C1258" s="72"/>
      <c r="D1258" s="72"/>
      <c r="E1258" s="41" t="str">
        <f t="shared" si="266"/>
        <v/>
      </c>
      <c r="F1258" s="90" t="str">
        <f t="shared" ca="1" si="267"/>
        <v/>
      </c>
      <c r="G1258" s="91" t="str">
        <f t="shared" si="268"/>
        <v/>
      </c>
      <c r="H1258" s="41" t="str">
        <f t="shared" si="269"/>
        <v/>
      </c>
      <c r="I1258" s="92" t="str">
        <f t="shared" ca="1" si="270"/>
        <v/>
      </c>
      <c r="J1258" s="28" t="str">
        <f t="shared" si="271"/>
        <v/>
      </c>
      <c r="K1258" s="28" t="str">
        <f t="shared" si="272"/>
        <v/>
      </c>
      <c r="L1258" s="28" t="str">
        <f t="shared" ca="1" si="273"/>
        <v/>
      </c>
      <c r="M1258" s="28" t="str">
        <f t="shared" si="274"/>
        <v/>
      </c>
      <c r="N1258" s="93" t="str">
        <f t="shared" si="275"/>
        <v/>
      </c>
      <c r="O1258" s="94" t="str">
        <f t="shared" si="276"/>
        <v/>
      </c>
      <c r="P1258" s="70">
        <f t="shared" si="277"/>
        <v>0</v>
      </c>
      <c r="Q1258" s="28" t="str">
        <f t="shared" ca="1" si="278"/>
        <v/>
      </c>
      <c r="R1258" s="28" t="str">
        <f t="shared" si="279"/>
        <v/>
      </c>
      <c r="S1258" s="28" t="str">
        <f t="array" ref="S1258">IF(ISBLANK(A1258),"",INDEX(Info!$B$3:$H$6442,MATCH(J1258,IF(Info!$D$3:$D$6442=K1258,Info!$C$3:$C$6442),0),7))</f>
        <v/>
      </c>
    </row>
    <row r="1259" spans="1:19" x14ac:dyDescent="0.25">
      <c r="A1259" s="75"/>
      <c r="B1259" s="75"/>
      <c r="C1259" s="72"/>
      <c r="D1259" s="72"/>
      <c r="E1259" s="41" t="str">
        <f t="shared" si="266"/>
        <v/>
      </c>
      <c r="F1259" s="90" t="str">
        <f t="shared" ca="1" si="267"/>
        <v/>
      </c>
      <c r="G1259" s="91" t="str">
        <f t="shared" si="268"/>
        <v/>
      </c>
      <c r="H1259" s="41" t="str">
        <f t="shared" si="269"/>
        <v/>
      </c>
      <c r="I1259" s="92" t="str">
        <f t="shared" ca="1" si="270"/>
        <v/>
      </c>
      <c r="J1259" s="28" t="str">
        <f t="shared" si="271"/>
        <v/>
      </c>
      <c r="K1259" s="28" t="str">
        <f t="shared" si="272"/>
        <v/>
      </c>
      <c r="L1259" s="28" t="str">
        <f t="shared" ca="1" si="273"/>
        <v/>
      </c>
      <c r="M1259" s="28" t="str">
        <f t="shared" si="274"/>
        <v/>
      </c>
      <c r="N1259" s="93" t="str">
        <f t="shared" si="275"/>
        <v/>
      </c>
      <c r="O1259" s="94" t="str">
        <f t="shared" si="276"/>
        <v/>
      </c>
      <c r="P1259" s="70">
        <f t="shared" si="277"/>
        <v>0</v>
      </c>
      <c r="Q1259" s="28" t="str">
        <f t="shared" ca="1" si="278"/>
        <v/>
      </c>
      <c r="R1259" s="28" t="str">
        <f t="shared" si="279"/>
        <v/>
      </c>
      <c r="S1259" s="28" t="str">
        <f t="array" ref="S1259">IF(ISBLANK(A1259),"",INDEX(Info!$B$3:$H$6442,MATCH(J1259,IF(Info!$D$3:$D$6442=K1259,Info!$C$3:$C$6442),0),7))</f>
        <v/>
      </c>
    </row>
    <row r="1260" spans="1:19" x14ac:dyDescent="0.25">
      <c r="A1260" s="75"/>
      <c r="B1260" s="75"/>
      <c r="C1260" s="72"/>
      <c r="D1260" s="72"/>
      <c r="E1260" s="41" t="str">
        <f t="shared" si="266"/>
        <v/>
      </c>
      <c r="F1260" s="90" t="str">
        <f t="shared" ca="1" si="267"/>
        <v/>
      </c>
      <c r="G1260" s="91" t="str">
        <f t="shared" si="268"/>
        <v/>
      </c>
      <c r="H1260" s="41" t="str">
        <f t="shared" si="269"/>
        <v/>
      </c>
      <c r="I1260" s="92" t="str">
        <f t="shared" ca="1" si="270"/>
        <v/>
      </c>
      <c r="J1260" s="28" t="str">
        <f t="shared" si="271"/>
        <v/>
      </c>
      <c r="K1260" s="28" t="str">
        <f t="shared" si="272"/>
        <v/>
      </c>
      <c r="L1260" s="28" t="str">
        <f t="shared" ca="1" si="273"/>
        <v/>
      </c>
      <c r="M1260" s="28" t="str">
        <f t="shared" si="274"/>
        <v/>
      </c>
      <c r="N1260" s="93" t="str">
        <f t="shared" si="275"/>
        <v/>
      </c>
      <c r="O1260" s="94" t="str">
        <f t="shared" si="276"/>
        <v/>
      </c>
      <c r="P1260" s="70">
        <f t="shared" si="277"/>
        <v>0</v>
      </c>
      <c r="Q1260" s="28" t="str">
        <f t="shared" ca="1" si="278"/>
        <v/>
      </c>
      <c r="R1260" s="28" t="str">
        <f t="shared" si="279"/>
        <v/>
      </c>
      <c r="S1260" s="28" t="str">
        <f t="array" ref="S1260">IF(ISBLANK(A1260),"",INDEX(Info!$B$3:$H$6442,MATCH(J1260,IF(Info!$D$3:$D$6442=K1260,Info!$C$3:$C$6442),0),7))</f>
        <v/>
      </c>
    </row>
    <row r="1261" spans="1:19" x14ac:dyDescent="0.25">
      <c r="A1261" s="75"/>
      <c r="B1261" s="75"/>
      <c r="C1261" s="72"/>
      <c r="D1261" s="72"/>
      <c r="E1261" s="41" t="str">
        <f t="shared" si="266"/>
        <v/>
      </c>
      <c r="F1261" s="90" t="str">
        <f t="shared" ca="1" si="267"/>
        <v/>
      </c>
      <c r="G1261" s="91" t="str">
        <f t="shared" si="268"/>
        <v/>
      </c>
      <c r="H1261" s="41" t="str">
        <f t="shared" si="269"/>
        <v/>
      </c>
      <c r="I1261" s="92" t="str">
        <f t="shared" ca="1" si="270"/>
        <v/>
      </c>
      <c r="J1261" s="28" t="str">
        <f t="shared" si="271"/>
        <v/>
      </c>
      <c r="K1261" s="28" t="str">
        <f t="shared" si="272"/>
        <v/>
      </c>
      <c r="L1261" s="28" t="str">
        <f t="shared" ca="1" si="273"/>
        <v/>
      </c>
      <c r="M1261" s="28" t="str">
        <f t="shared" si="274"/>
        <v/>
      </c>
      <c r="N1261" s="93" t="str">
        <f t="shared" si="275"/>
        <v/>
      </c>
      <c r="O1261" s="94" t="str">
        <f t="shared" si="276"/>
        <v/>
      </c>
      <c r="P1261" s="70">
        <f t="shared" si="277"/>
        <v>0</v>
      </c>
      <c r="Q1261" s="28" t="str">
        <f t="shared" ca="1" si="278"/>
        <v/>
      </c>
      <c r="R1261" s="28" t="str">
        <f t="shared" si="279"/>
        <v/>
      </c>
      <c r="S1261" s="28" t="str">
        <f t="array" ref="S1261">IF(ISBLANK(A1261),"",INDEX(Info!$B$3:$H$6442,MATCH(J1261,IF(Info!$D$3:$D$6442=K1261,Info!$C$3:$C$6442),0),7))</f>
        <v/>
      </c>
    </row>
    <row r="1262" spans="1:19" x14ac:dyDescent="0.25">
      <c r="A1262" s="75"/>
      <c r="B1262" s="75"/>
      <c r="C1262" s="72"/>
      <c r="D1262" s="72"/>
      <c r="E1262" s="41" t="str">
        <f t="shared" si="266"/>
        <v/>
      </c>
      <c r="F1262" s="90" t="str">
        <f t="shared" ca="1" si="267"/>
        <v/>
      </c>
      <c r="G1262" s="91" t="str">
        <f t="shared" si="268"/>
        <v/>
      </c>
      <c r="H1262" s="41" t="str">
        <f t="shared" si="269"/>
        <v/>
      </c>
      <c r="I1262" s="92" t="str">
        <f t="shared" ca="1" si="270"/>
        <v/>
      </c>
      <c r="J1262" s="28" t="str">
        <f t="shared" si="271"/>
        <v/>
      </c>
      <c r="K1262" s="28" t="str">
        <f t="shared" si="272"/>
        <v/>
      </c>
      <c r="L1262" s="28" t="str">
        <f t="shared" ca="1" si="273"/>
        <v/>
      </c>
      <c r="M1262" s="28" t="str">
        <f t="shared" si="274"/>
        <v/>
      </c>
      <c r="N1262" s="93" t="str">
        <f t="shared" si="275"/>
        <v/>
      </c>
      <c r="O1262" s="94" t="str">
        <f t="shared" si="276"/>
        <v/>
      </c>
      <c r="P1262" s="70">
        <f t="shared" si="277"/>
        <v>0</v>
      </c>
      <c r="Q1262" s="28" t="str">
        <f t="shared" ca="1" si="278"/>
        <v/>
      </c>
      <c r="R1262" s="28" t="str">
        <f t="shared" si="279"/>
        <v/>
      </c>
      <c r="S1262" s="28" t="str">
        <f t="array" ref="S1262">IF(ISBLANK(A1262),"",INDEX(Info!$B$3:$H$6442,MATCH(J1262,IF(Info!$D$3:$D$6442=K1262,Info!$C$3:$C$6442),0),7))</f>
        <v/>
      </c>
    </row>
    <row r="1263" spans="1:19" x14ac:dyDescent="0.25">
      <c r="A1263" s="75"/>
      <c r="B1263" s="75"/>
      <c r="C1263" s="72"/>
      <c r="D1263" s="72"/>
      <c r="E1263" s="41" t="str">
        <f t="shared" si="266"/>
        <v/>
      </c>
      <c r="F1263" s="90" t="str">
        <f t="shared" ca="1" si="267"/>
        <v/>
      </c>
      <c r="G1263" s="91" t="str">
        <f t="shared" si="268"/>
        <v/>
      </c>
      <c r="H1263" s="41" t="str">
        <f t="shared" si="269"/>
        <v/>
      </c>
      <c r="I1263" s="92" t="str">
        <f t="shared" ca="1" si="270"/>
        <v/>
      </c>
      <c r="J1263" s="28" t="str">
        <f t="shared" si="271"/>
        <v/>
      </c>
      <c r="K1263" s="28" t="str">
        <f t="shared" si="272"/>
        <v/>
      </c>
      <c r="L1263" s="28" t="str">
        <f t="shared" ca="1" si="273"/>
        <v/>
      </c>
      <c r="M1263" s="28" t="str">
        <f t="shared" si="274"/>
        <v/>
      </c>
      <c r="N1263" s="93" t="str">
        <f t="shared" si="275"/>
        <v/>
      </c>
      <c r="O1263" s="94" t="str">
        <f t="shared" si="276"/>
        <v/>
      </c>
      <c r="P1263" s="70">
        <f t="shared" si="277"/>
        <v>0</v>
      </c>
      <c r="Q1263" s="28" t="str">
        <f t="shared" ca="1" si="278"/>
        <v/>
      </c>
      <c r="R1263" s="28" t="str">
        <f t="shared" si="279"/>
        <v/>
      </c>
      <c r="S1263" s="28" t="str">
        <f t="array" ref="S1263">IF(ISBLANK(A1263),"",INDEX(Info!$B$3:$H$6442,MATCH(J1263,IF(Info!$D$3:$D$6442=K1263,Info!$C$3:$C$6442),0),7))</f>
        <v/>
      </c>
    </row>
    <row r="1264" spans="1:19" x14ac:dyDescent="0.25">
      <c r="A1264" s="75"/>
      <c r="B1264" s="75"/>
      <c r="C1264" s="72"/>
      <c r="D1264" s="72"/>
      <c r="E1264" s="41" t="str">
        <f t="shared" si="266"/>
        <v/>
      </c>
      <c r="F1264" s="90" t="str">
        <f t="shared" ca="1" si="267"/>
        <v/>
      </c>
      <c r="G1264" s="91" t="str">
        <f t="shared" si="268"/>
        <v/>
      </c>
      <c r="H1264" s="41" t="str">
        <f t="shared" si="269"/>
        <v/>
      </c>
      <c r="I1264" s="92" t="str">
        <f t="shared" ca="1" si="270"/>
        <v/>
      </c>
      <c r="J1264" s="28" t="str">
        <f t="shared" si="271"/>
        <v/>
      </c>
      <c r="K1264" s="28" t="str">
        <f t="shared" si="272"/>
        <v/>
      </c>
      <c r="L1264" s="28" t="str">
        <f t="shared" ca="1" si="273"/>
        <v/>
      </c>
      <c r="M1264" s="28" t="str">
        <f t="shared" si="274"/>
        <v/>
      </c>
      <c r="N1264" s="93" t="str">
        <f t="shared" si="275"/>
        <v/>
      </c>
      <c r="O1264" s="94" t="str">
        <f t="shared" si="276"/>
        <v/>
      </c>
      <c r="P1264" s="70">
        <f t="shared" si="277"/>
        <v>0</v>
      </c>
      <c r="Q1264" s="28" t="str">
        <f t="shared" ca="1" si="278"/>
        <v/>
      </c>
      <c r="R1264" s="28" t="str">
        <f t="shared" si="279"/>
        <v/>
      </c>
      <c r="S1264" s="28" t="str">
        <f t="array" ref="S1264">IF(ISBLANK(A1264),"",INDEX(Info!$B$3:$H$6442,MATCH(J1264,IF(Info!$D$3:$D$6442=K1264,Info!$C$3:$C$6442),0),7))</f>
        <v/>
      </c>
    </row>
    <row r="1265" spans="1:19" x14ac:dyDescent="0.25">
      <c r="A1265" s="75"/>
      <c r="B1265" s="75"/>
      <c r="C1265" s="72"/>
      <c r="D1265" s="72"/>
      <c r="E1265" s="41" t="str">
        <f t="shared" si="266"/>
        <v/>
      </c>
      <c r="F1265" s="90" t="str">
        <f t="shared" ca="1" si="267"/>
        <v/>
      </c>
      <c r="G1265" s="91" t="str">
        <f t="shared" si="268"/>
        <v/>
      </c>
      <c r="H1265" s="41" t="str">
        <f t="shared" si="269"/>
        <v/>
      </c>
      <c r="I1265" s="92" t="str">
        <f t="shared" ca="1" si="270"/>
        <v/>
      </c>
      <c r="J1265" s="28" t="str">
        <f t="shared" si="271"/>
        <v/>
      </c>
      <c r="K1265" s="28" t="str">
        <f t="shared" si="272"/>
        <v/>
      </c>
      <c r="L1265" s="28" t="str">
        <f t="shared" ca="1" si="273"/>
        <v/>
      </c>
      <c r="M1265" s="28" t="str">
        <f t="shared" si="274"/>
        <v/>
      </c>
      <c r="N1265" s="93" t="str">
        <f t="shared" si="275"/>
        <v/>
      </c>
      <c r="O1265" s="94" t="str">
        <f t="shared" si="276"/>
        <v/>
      </c>
      <c r="P1265" s="70">
        <f t="shared" si="277"/>
        <v>0</v>
      </c>
      <c r="Q1265" s="28" t="str">
        <f t="shared" ca="1" si="278"/>
        <v/>
      </c>
      <c r="R1265" s="28" t="str">
        <f t="shared" si="279"/>
        <v/>
      </c>
      <c r="S1265" s="28" t="str">
        <f t="array" ref="S1265">IF(ISBLANK(A1265),"",INDEX(Info!$B$3:$H$6442,MATCH(J1265,IF(Info!$D$3:$D$6442=K1265,Info!$C$3:$C$6442),0),7))</f>
        <v/>
      </c>
    </row>
    <row r="1266" spans="1:19" x14ac:dyDescent="0.25">
      <c r="A1266" s="75"/>
      <c r="B1266" s="75"/>
      <c r="C1266" s="72"/>
      <c r="D1266" s="72"/>
      <c r="E1266" s="41" t="str">
        <f t="shared" si="266"/>
        <v/>
      </c>
      <c r="F1266" s="90" t="str">
        <f t="shared" ca="1" si="267"/>
        <v/>
      </c>
      <c r="G1266" s="91" t="str">
        <f t="shared" si="268"/>
        <v/>
      </c>
      <c r="H1266" s="41" t="str">
        <f t="shared" si="269"/>
        <v/>
      </c>
      <c r="I1266" s="92" t="str">
        <f t="shared" ca="1" si="270"/>
        <v/>
      </c>
      <c r="J1266" s="28" t="str">
        <f t="shared" si="271"/>
        <v/>
      </c>
      <c r="K1266" s="28" t="str">
        <f t="shared" si="272"/>
        <v/>
      </c>
      <c r="L1266" s="28" t="str">
        <f t="shared" ca="1" si="273"/>
        <v/>
      </c>
      <c r="M1266" s="28" t="str">
        <f t="shared" si="274"/>
        <v/>
      </c>
      <c r="N1266" s="93" t="str">
        <f t="shared" si="275"/>
        <v/>
      </c>
      <c r="O1266" s="94" t="str">
        <f t="shared" si="276"/>
        <v/>
      </c>
      <c r="P1266" s="70">
        <f t="shared" si="277"/>
        <v>0</v>
      </c>
      <c r="Q1266" s="28" t="str">
        <f t="shared" ca="1" si="278"/>
        <v/>
      </c>
      <c r="R1266" s="28" t="str">
        <f t="shared" si="279"/>
        <v/>
      </c>
      <c r="S1266" s="28" t="str">
        <f t="array" ref="S1266">IF(ISBLANK(A1266),"",INDEX(Info!$B$3:$H$6442,MATCH(J1266,IF(Info!$D$3:$D$6442=K1266,Info!$C$3:$C$6442),0),7))</f>
        <v/>
      </c>
    </row>
    <row r="1267" spans="1:19" x14ac:dyDescent="0.25">
      <c r="A1267" s="75"/>
      <c r="B1267" s="75"/>
      <c r="C1267" s="72"/>
      <c r="D1267" s="72"/>
      <c r="E1267" s="41" t="str">
        <f t="shared" si="266"/>
        <v/>
      </c>
      <c r="F1267" s="90" t="str">
        <f t="shared" ca="1" si="267"/>
        <v/>
      </c>
      <c r="G1267" s="91" t="str">
        <f t="shared" si="268"/>
        <v/>
      </c>
      <c r="H1267" s="41" t="str">
        <f t="shared" si="269"/>
        <v/>
      </c>
      <c r="I1267" s="92" t="str">
        <f t="shared" ca="1" si="270"/>
        <v/>
      </c>
      <c r="J1267" s="28" t="str">
        <f t="shared" si="271"/>
        <v/>
      </c>
      <c r="K1267" s="28" t="str">
        <f t="shared" si="272"/>
        <v/>
      </c>
      <c r="L1267" s="28" t="str">
        <f t="shared" ca="1" si="273"/>
        <v/>
      </c>
      <c r="M1267" s="28" t="str">
        <f t="shared" si="274"/>
        <v/>
      </c>
      <c r="N1267" s="93" t="str">
        <f t="shared" si="275"/>
        <v/>
      </c>
      <c r="O1267" s="94" t="str">
        <f t="shared" si="276"/>
        <v/>
      </c>
      <c r="P1267" s="70">
        <f t="shared" si="277"/>
        <v>0</v>
      </c>
      <c r="Q1267" s="28" t="str">
        <f t="shared" ca="1" si="278"/>
        <v/>
      </c>
      <c r="R1267" s="28" t="str">
        <f t="shared" si="279"/>
        <v/>
      </c>
      <c r="S1267" s="28" t="str">
        <f t="array" ref="S1267">IF(ISBLANK(A1267),"",INDEX(Info!$B$3:$H$6442,MATCH(J1267,IF(Info!$D$3:$D$6442=K1267,Info!$C$3:$C$6442),0),7))</f>
        <v/>
      </c>
    </row>
    <row r="1268" spans="1:19" x14ac:dyDescent="0.25">
      <c r="A1268" s="75"/>
      <c r="B1268" s="75"/>
      <c r="C1268" s="72"/>
      <c r="D1268" s="72"/>
      <c r="E1268" s="41" t="str">
        <f t="shared" si="266"/>
        <v/>
      </c>
      <c r="F1268" s="90" t="str">
        <f t="shared" ca="1" si="267"/>
        <v/>
      </c>
      <c r="G1268" s="91" t="str">
        <f t="shared" si="268"/>
        <v/>
      </c>
      <c r="H1268" s="41" t="str">
        <f t="shared" si="269"/>
        <v/>
      </c>
      <c r="I1268" s="92" t="str">
        <f t="shared" ca="1" si="270"/>
        <v/>
      </c>
      <c r="J1268" s="28" t="str">
        <f t="shared" si="271"/>
        <v/>
      </c>
      <c r="K1268" s="28" t="str">
        <f t="shared" si="272"/>
        <v/>
      </c>
      <c r="L1268" s="28" t="str">
        <f t="shared" ca="1" si="273"/>
        <v/>
      </c>
      <c r="M1268" s="28" t="str">
        <f t="shared" si="274"/>
        <v/>
      </c>
      <c r="N1268" s="93" t="str">
        <f t="shared" si="275"/>
        <v/>
      </c>
      <c r="O1268" s="94" t="str">
        <f t="shared" si="276"/>
        <v/>
      </c>
      <c r="P1268" s="70">
        <f t="shared" si="277"/>
        <v>0</v>
      </c>
      <c r="Q1268" s="28" t="str">
        <f t="shared" ca="1" si="278"/>
        <v/>
      </c>
      <c r="R1268" s="28" t="str">
        <f t="shared" si="279"/>
        <v/>
      </c>
      <c r="S1268" s="28" t="str">
        <f t="array" ref="S1268">IF(ISBLANK(A1268),"",INDEX(Info!$B$3:$H$6442,MATCH(J1268,IF(Info!$D$3:$D$6442=K1268,Info!$C$3:$C$6442),0),7))</f>
        <v/>
      </c>
    </row>
    <row r="1269" spans="1:19" x14ac:dyDescent="0.25">
      <c r="A1269" s="75"/>
      <c r="B1269" s="75"/>
      <c r="C1269" s="72"/>
      <c r="D1269" s="72"/>
      <c r="E1269" s="41" t="str">
        <f t="shared" si="266"/>
        <v/>
      </c>
      <c r="F1269" s="90" t="str">
        <f t="shared" ca="1" si="267"/>
        <v/>
      </c>
      <c r="G1269" s="91" t="str">
        <f t="shared" si="268"/>
        <v/>
      </c>
      <c r="H1269" s="41" t="str">
        <f t="shared" si="269"/>
        <v/>
      </c>
      <c r="I1269" s="92" t="str">
        <f t="shared" ca="1" si="270"/>
        <v/>
      </c>
      <c r="J1269" s="28" t="str">
        <f t="shared" si="271"/>
        <v/>
      </c>
      <c r="K1269" s="28" t="str">
        <f t="shared" si="272"/>
        <v/>
      </c>
      <c r="L1269" s="28" t="str">
        <f t="shared" ca="1" si="273"/>
        <v/>
      </c>
      <c r="M1269" s="28" t="str">
        <f t="shared" si="274"/>
        <v/>
      </c>
      <c r="N1269" s="93" t="str">
        <f t="shared" si="275"/>
        <v/>
      </c>
      <c r="O1269" s="94" t="str">
        <f t="shared" si="276"/>
        <v/>
      </c>
      <c r="P1269" s="70">
        <f t="shared" si="277"/>
        <v>0</v>
      </c>
      <c r="Q1269" s="28" t="str">
        <f t="shared" ca="1" si="278"/>
        <v/>
      </c>
      <c r="R1269" s="28" t="str">
        <f t="shared" si="279"/>
        <v/>
      </c>
      <c r="S1269" s="28" t="str">
        <f t="array" ref="S1269">IF(ISBLANK(A1269),"",INDEX(Info!$B$3:$H$6442,MATCH(J1269,IF(Info!$D$3:$D$6442=K1269,Info!$C$3:$C$6442),0),7))</f>
        <v/>
      </c>
    </row>
    <row r="1270" spans="1:19" x14ac:dyDescent="0.25">
      <c r="A1270" s="75"/>
      <c r="B1270" s="75"/>
      <c r="C1270" s="72"/>
      <c r="D1270" s="72"/>
      <c r="E1270" s="41" t="str">
        <f t="shared" si="266"/>
        <v/>
      </c>
      <c r="F1270" s="90" t="str">
        <f t="shared" ca="1" si="267"/>
        <v/>
      </c>
      <c r="G1270" s="91" t="str">
        <f t="shared" si="268"/>
        <v/>
      </c>
      <c r="H1270" s="41" t="str">
        <f t="shared" si="269"/>
        <v/>
      </c>
      <c r="I1270" s="92" t="str">
        <f t="shared" ca="1" si="270"/>
        <v/>
      </c>
      <c r="J1270" s="28" t="str">
        <f t="shared" si="271"/>
        <v/>
      </c>
      <c r="K1270" s="28" t="str">
        <f t="shared" si="272"/>
        <v/>
      </c>
      <c r="L1270" s="28" t="str">
        <f t="shared" ca="1" si="273"/>
        <v/>
      </c>
      <c r="M1270" s="28" t="str">
        <f t="shared" si="274"/>
        <v/>
      </c>
      <c r="N1270" s="93" t="str">
        <f t="shared" si="275"/>
        <v/>
      </c>
      <c r="O1270" s="94" t="str">
        <f t="shared" si="276"/>
        <v/>
      </c>
      <c r="P1270" s="70">
        <f t="shared" si="277"/>
        <v>0</v>
      </c>
      <c r="Q1270" s="28" t="str">
        <f t="shared" ca="1" si="278"/>
        <v/>
      </c>
      <c r="R1270" s="28" t="str">
        <f t="shared" si="279"/>
        <v/>
      </c>
      <c r="S1270" s="28" t="str">
        <f t="array" ref="S1270">IF(ISBLANK(A1270),"",INDEX(Info!$B$3:$H$6442,MATCH(J1270,IF(Info!$D$3:$D$6442=K1270,Info!$C$3:$C$6442),0),7))</f>
        <v/>
      </c>
    </row>
    <row r="1271" spans="1:19" x14ac:dyDescent="0.25">
      <c r="A1271" s="75"/>
      <c r="B1271" s="75"/>
      <c r="C1271" s="72"/>
      <c r="D1271" s="72"/>
      <c r="E1271" s="41" t="str">
        <f t="shared" si="266"/>
        <v/>
      </c>
      <c r="F1271" s="90" t="str">
        <f t="shared" ca="1" si="267"/>
        <v/>
      </c>
      <c r="G1271" s="91" t="str">
        <f t="shared" si="268"/>
        <v/>
      </c>
      <c r="H1271" s="41" t="str">
        <f t="shared" si="269"/>
        <v/>
      </c>
      <c r="I1271" s="92" t="str">
        <f t="shared" ca="1" si="270"/>
        <v/>
      </c>
      <c r="J1271" s="28" t="str">
        <f t="shared" si="271"/>
        <v/>
      </c>
      <c r="K1271" s="28" t="str">
        <f t="shared" si="272"/>
        <v/>
      </c>
      <c r="L1271" s="28" t="str">
        <f t="shared" ca="1" si="273"/>
        <v/>
      </c>
      <c r="M1271" s="28" t="str">
        <f t="shared" si="274"/>
        <v/>
      </c>
      <c r="N1271" s="93" t="str">
        <f t="shared" si="275"/>
        <v/>
      </c>
      <c r="O1271" s="94" t="str">
        <f t="shared" si="276"/>
        <v/>
      </c>
      <c r="P1271" s="70">
        <f t="shared" si="277"/>
        <v>0</v>
      </c>
      <c r="Q1271" s="28" t="str">
        <f t="shared" ca="1" si="278"/>
        <v/>
      </c>
      <c r="R1271" s="28" t="str">
        <f t="shared" si="279"/>
        <v/>
      </c>
      <c r="S1271" s="28" t="str">
        <f t="array" ref="S1271">IF(ISBLANK(A1271),"",INDEX(Info!$B$3:$H$6442,MATCH(J1271,IF(Info!$D$3:$D$6442=K1271,Info!$C$3:$C$6442),0),7))</f>
        <v/>
      </c>
    </row>
    <row r="1272" spans="1:19" x14ac:dyDescent="0.25">
      <c r="A1272" s="75"/>
      <c r="B1272" s="75"/>
      <c r="C1272" s="72"/>
      <c r="D1272" s="72"/>
      <c r="E1272" s="41" t="str">
        <f t="shared" si="266"/>
        <v/>
      </c>
      <c r="F1272" s="90" t="str">
        <f t="shared" ca="1" si="267"/>
        <v/>
      </c>
      <c r="G1272" s="91" t="str">
        <f t="shared" si="268"/>
        <v/>
      </c>
      <c r="H1272" s="41" t="str">
        <f t="shared" si="269"/>
        <v/>
      </c>
      <c r="I1272" s="92" t="str">
        <f t="shared" ca="1" si="270"/>
        <v/>
      </c>
      <c r="J1272" s="28" t="str">
        <f t="shared" si="271"/>
        <v/>
      </c>
      <c r="K1272" s="28" t="str">
        <f t="shared" si="272"/>
        <v/>
      </c>
      <c r="L1272" s="28" t="str">
        <f t="shared" ca="1" si="273"/>
        <v/>
      </c>
      <c r="M1272" s="28" t="str">
        <f t="shared" si="274"/>
        <v/>
      </c>
      <c r="N1272" s="93" t="str">
        <f t="shared" si="275"/>
        <v/>
      </c>
      <c r="O1272" s="94" t="str">
        <f t="shared" si="276"/>
        <v/>
      </c>
      <c r="P1272" s="70">
        <f t="shared" si="277"/>
        <v>0</v>
      </c>
      <c r="Q1272" s="28" t="str">
        <f t="shared" ca="1" si="278"/>
        <v/>
      </c>
      <c r="R1272" s="28" t="str">
        <f t="shared" si="279"/>
        <v/>
      </c>
      <c r="S1272" s="28" t="str">
        <f t="array" ref="S1272">IF(ISBLANK(A1272),"",INDEX(Info!$B$3:$H$6442,MATCH(J1272,IF(Info!$D$3:$D$6442=K1272,Info!$C$3:$C$6442),0),7))</f>
        <v/>
      </c>
    </row>
    <row r="1273" spans="1:19" x14ac:dyDescent="0.25">
      <c r="A1273" s="75"/>
      <c r="B1273" s="75"/>
      <c r="C1273" s="72"/>
      <c r="D1273" s="72"/>
      <c r="E1273" s="41" t="str">
        <f t="shared" si="266"/>
        <v/>
      </c>
      <c r="F1273" s="90" t="str">
        <f t="shared" ca="1" si="267"/>
        <v/>
      </c>
      <c r="G1273" s="91" t="str">
        <f t="shared" si="268"/>
        <v/>
      </c>
      <c r="H1273" s="41" t="str">
        <f t="shared" si="269"/>
        <v/>
      </c>
      <c r="I1273" s="92" t="str">
        <f t="shared" ca="1" si="270"/>
        <v/>
      </c>
      <c r="J1273" s="28" t="str">
        <f t="shared" si="271"/>
        <v/>
      </c>
      <c r="K1273" s="28" t="str">
        <f t="shared" si="272"/>
        <v/>
      </c>
      <c r="L1273" s="28" t="str">
        <f t="shared" ca="1" si="273"/>
        <v/>
      </c>
      <c r="M1273" s="28" t="str">
        <f t="shared" si="274"/>
        <v/>
      </c>
      <c r="N1273" s="93" t="str">
        <f t="shared" si="275"/>
        <v/>
      </c>
      <c r="O1273" s="94" t="str">
        <f t="shared" si="276"/>
        <v/>
      </c>
      <c r="P1273" s="70">
        <f t="shared" si="277"/>
        <v>0</v>
      </c>
      <c r="Q1273" s="28" t="str">
        <f t="shared" ca="1" si="278"/>
        <v/>
      </c>
      <c r="R1273" s="28" t="str">
        <f t="shared" si="279"/>
        <v/>
      </c>
      <c r="S1273" s="28" t="str">
        <f t="array" ref="S1273">IF(ISBLANK(A1273),"",INDEX(Info!$B$3:$H$6442,MATCH(J1273,IF(Info!$D$3:$D$6442=K1273,Info!$C$3:$C$6442),0),7))</f>
        <v/>
      </c>
    </row>
    <row r="1274" spans="1:19" x14ac:dyDescent="0.25">
      <c r="A1274" s="75"/>
      <c r="B1274" s="75"/>
      <c r="C1274" s="72"/>
      <c r="D1274" s="72"/>
      <c r="E1274" s="41" t="str">
        <f t="shared" si="266"/>
        <v/>
      </c>
      <c r="F1274" s="90" t="str">
        <f t="shared" ca="1" si="267"/>
        <v/>
      </c>
      <c r="G1274" s="91" t="str">
        <f t="shared" si="268"/>
        <v/>
      </c>
      <c r="H1274" s="41" t="str">
        <f t="shared" si="269"/>
        <v/>
      </c>
      <c r="I1274" s="92" t="str">
        <f t="shared" ca="1" si="270"/>
        <v/>
      </c>
      <c r="J1274" s="28" t="str">
        <f t="shared" si="271"/>
        <v/>
      </c>
      <c r="K1274" s="28" t="str">
        <f t="shared" si="272"/>
        <v/>
      </c>
      <c r="L1274" s="28" t="str">
        <f t="shared" ca="1" si="273"/>
        <v/>
      </c>
      <c r="M1274" s="28" t="str">
        <f t="shared" si="274"/>
        <v/>
      </c>
      <c r="N1274" s="93" t="str">
        <f t="shared" si="275"/>
        <v/>
      </c>
      <c r="O1274" s="94" t="str">
        <f t="shared" si="276"/>
        <v/>
      </c>
      <c r="P1274" s="70">
        <f t="shared" si="277"/>
        <v>0</v>
      </c>
      <c r="Q1274" s="28" t="str">
        <f t="shared" ca="1" si="278"/>
        <v/>
      </c>
      <c r="R1274" s="28" t="str">
        <f t="shared" si="279"/>
        <v/>
      </c>
      <c r="S1274" s="28" t="str">
        <f t="array" ref="S1274">IF(ISBLANK(A1274),"",INDEX(Info!$B$3:$H$6442,MATCH(J1274,IF(Info!$D$3:$D$6442=K1274,Info!$C$3:$C$6442),0),7))</f>
        <v/>
      </c>
    </row>
    <row r="1275" spans="1:19" x14ac:dyDescent="0.25">
      <c r="A1275" s="75"/>
      <c r="B1275" s="75"/>
      <c r="C1275" s="72"/>
      <c r="D1275" s="72"/>
      <c r="E1275" s="41" t="str">
        <f t="shared" si="266"/>
        <v/>
      </c>
      <c r="F1275" s="90" t="str">
        <f t="shared" ca="1" si="267"/>
        <v/>
      </c>
      <c r="G1275" s="91" t="str">
        <f t="shared" si="268"/>
        <v/>
      </c>
      <c r="H1275" s="41" t="str">
        <f t="shared" si="269"/>
        <v/>
      </c>
      <c r="I1275" s="92" t="str">
        <f t="shared" ca="1" si="270"/>
        <v/>
      </c>
      <c r="J1275" s="28" t="str">
        <f t="shared" si="271"/>
        <v/>
      </c>
      <c r="K1275" s="28" t="str">
        <f t="shared" si="272"/>
        <v/>
      </c>
      <c r="L1275" s="28" t="str">
        <f t="shared" ca="1" si="273"/>
        <v/>
      </c>
      <c r="M1275" s="28" t="str">
        <f t="shared" si="274"/>
        <v/>
      </c>
      <c r="N1275" s="93" t="str">
        <f t="shared" si="275"/>
        <v/>
      </c>
      <c r="O1275" s="94" t="str">
        <f t="shared" si="276"/>
        <v/>
      </c>
      <c r="P1275" s="70">
        <f t="shared" si="277"/>
        <v>0</v>
      </c>
      <c r="Q1275" s="28" t="str">
        <f t="shared" ca="1" si="278"/>
        <v/>
      </c>
      <c r="R1275" s="28" t="str">
        <f t="shared" si="279"/>
        <v/>
      </c>
      <c r="S1275" s="28" t="str">
        <f t="array" ref="S1275">IF(ISBLANK(A1275),"",INDEX(Info!$B$3:$H$6442,MATCH(J1275,IF(Info!$D$3:$D$6442=K1275,Info!$C$3:$C$6442),0),7))</f>
        <v/>
      </c>
    </row>
    <row r="1276" spans="1:19" x14ac:dyDescent="0.25">
      <c r="A1276" s="75"/>
      <c r="B1276" s="75"/>
      <c r="C1276" s="72"/>
      <c r="D1276" s="72"/>
      <c r="E1276" s="41" t="str">
        <f t="shared" si="266"/>
        <v/>
      </c>
      <c r="F1276" s="90" t="str">
        <f t="shared" ca="1" si="267"/>
        <v/>
      </c>
      <c r="G1276" s="91" t="str">
        <f t="shared" si="268"/>
        <v/>
      </c>
      <c r="H1276" s="41" t="str">
        <f t="shared" si="269"/>
        <v/>
      </c>
      <c r="I1276" s="92" t="str">
        <f t="shared" ca="1" si="270"/>
        <v/>
      </c>
      <c r="J1276" s="28" t="str">
        <f t="shared" si="271"/>
        <v/>
      </c>
      <c r="K1276" s="28" t="str">
        <f t="shared" si="272"/>
        <v/>
      </c>
      <c r="L1276" s="28" t="str">
        <f t="shared" ca="1" si="273"/>
        <v/>
      </c>
      <c r="M1276" s="28" t="str">
        <f t="shared" si="274"/>
        <v/>
      </c>
      <c r="N1276" s="93" t="str">
        <f t="shared" si="275"/>
        <v/>
      </c>
      <c r="O1276" s="94" t="str">
        <f t="shared" si="276"/>
        <v/>
      </c>
      <c r="P1276" s="70">
        <f t="shared" si="277"/>
        <v>0</v>
      </c>
      <c r="Q1276" s="28" t="str">
        <f t="shared" ca="1" si="278"/>
        <v/>
      </c>
      <c r="R1276" s="28" t="str">
        <f t="shared" si="279"/>
        <v/>
      </c>
      <c r="S1276" s="28" t="str">
        <f t="array" ref="S1276">IF(ISBLANK(A1276),"",INDEX(Info!$B$3:$H$6442,MATCH(J1276,IF(Info!$D$3:$D$6442=K1276,Info!$C$3:$C$6442),0),7))</f>
        <v/>
      </c>
    </row>
    <row r="1277" spans="1:19" x14ac:dyDescent="0.25">
      <c r="A1277" s="75"/>
      <c r="B1277" s="75"/>
      <c r="C1277" s="72"/>
      <c r="D1277" s="72"/>
      <c r="E1277" s="41" t="str">
        <f t="shared" si="266"/>
        <v/>
      </c>
      <c r="F1277" s="90" t="str">
        <f t="shared" ca="1" si="267"/>
        <v/>
      </c>
      <c r="G1277" s="91" t="str">
        <f t="shared" si="268"/>
        <v/>
      </c>
      <c r="H1277" s="41" t="str">
        <f t="shared" si="269"/>
        <v/>
      </c>
      <c r="I1277" s="92" t="str">
        <f t="shared" ca="1" si="270"/>
        <v/>
      </c>
      <c r="J1277" s="28" t="str">
        <f t="shared" si="271"/>
        <v/>
      </c>
      <c r="K1277" s="28" t="str">
        <f t="shared" si="272"/>
        <v/>
      </c>
      <c r="L1277" s="28" t="str">
        <f t="shared" ca="1" si="273"/>
        <v/>
      </c>
      <c r="M1277" s="28" t="str">
        <f t="shared" si="274"/>
        <v/>
      </c>
      <c r="N1277" s="93" t="str">
        <f t="shared" si="275"/>
        <v/>
      </c>
      <c r="O1277" s="94" t="str">
        <f t="shared" si="276"/>
        <v/>
      </c>
      <c r="P1277" s="70">
        <f t="shared" si="277"/>
        <v>0</v>
      </c>
      <c r="Q1277" s="28" t="str">
        <f t="shared" ca="1" si="278"/>
        <v/>
      </c>
      <c r="R1277" s="28" t="str">
        <f t="shared" si="279"/>
        <v/>
      </c>
      <c r="S1277" s="28" t="str">
        <f t="array" ref="S1277">IF(ISBLANK(A1277),"",INDEX(Info!$B$3:$H$6442,MATCH(J1277,IF(Info!$D$3:$D$6442=K1277,Info!$C$3:$C$6442),0),7))</f>
        <v/>
      </c>
    </row>
    <row r="1278" spans="1:19" x14ac:dyDescent="0.25">
      <c r="A1278" s="75"/>
      <c r="B1278" s="75"/>
      <c r="C1278" s="72"/>
      <c r="D1278" s="72"/>
      <c r="E1278" s="41" t="str">
        <f t="shared" si="266"/>
        <v/>
      </c>
      <c r="F1278" s="90" t="str">
        <f t="shared" ca="1" si="267"/>
        <v/>
      </c>
      <c r="G1278" s="91" t="str">
        <f t="shared" si="268"/>
        <v/>
      </c>
      <c r="H1278" s="41" t="str">
        <f t="shared" si="269"/>
        <v/>
      </c>
      <c r="I1278" s="92" t="str">
        <f t="shared" ca="1" si="270"/>
        <v/>
      </c>
      <c r="J1278" s="28" t="str">
        <f t="shared" si="271"/>
        <v/>
      </c>
      <c r="K1278" s="28" t="str">
        <f t="shared" si="272"/>
        <v/>
      </c>
      <c r="L1278" s="28" t="str">
        <f t="shared" ca="1" si="273"/>
        <v/>
      </c>
      <c r="M1278" s="28" t="str">
        <f t="shared" si="274"/>
        <v/>
      </c>
      <c r="N1278" s="93" t="str">
        <f t="shared" si="275"/>
        <v/>
      </c>
      <c r="O1278" s="94" t="str">
        <f t="shared" si="276"/>
        <v/>
      </c>
      <c r="P1278" s="70">
        <f t="shared" si="277"/>
        <v>0</v>
      </c>
      <c r="Q1278" s="28" t="str">
        <f t="shared" ca="1" si="278"/>
        <v/>
      </c>
      <c r="R1278" s="28" t="str">
        <f t="shared" si="279"/>
        <v/>
      </c>
      <c r="S1278" s="28" t="str">
        <f t="array" ref="S1278">IF(ISBLANK(A1278),"",INDEX(Info!$B$3:$H$6442,MATCH(J1278,IF(Info!$D$3:$D$6442=K1278,Info!$C$3:$C$6442),0),7))</f>
        <v/>
      </c>
    </row>
    <row r="1279" spans="1:19" x14ac:dyDescent="0.25">
      <c r="A1279" s="75"/>
      <c r="B1279" s="75"/>
      <c r="C1279" s="72"/>
      <c r="D1279" s="72"/>
      <c r="E1279" s="41" t="str">
        <f t="shared" si="266"/>
        <v/>
      </c>
      <c r="F1279" s="90" t="str">
        <f t="shared" ca="1" si="267"/>
        <v/>
      </c>
      <c r="G1279" s="91" t="str">
        <f t="shared" si="268"/>
        <v/>
      </c>
      <c r="H1279" s="41" t="str">
        <f t="shared" si="269"/>
        <v/>
      </c>
      <c r="I1279" s="92" t="str">
        <f t="shared" ca="1" si="270"/>
        <v/>
      </c>
      <c r="J1279" s="28" t="str">
        <f t="shared" si="271"/>
        <v/>
      </c>
      <c r="K1279" s="28" t="str">
        <f t="shared" si="272"/>
        <v/>
      </c>
      <c r="L1279" s="28" t="str">
        <f t="shared" ca="1" si="273"/>
        <v/>
      </c>
      <c r="M1279" s="28" t="str">
        <f t="shared" si="274"/>
        <v/>
      </c>
      <c r="N1279" s="93" t="str">
        <f t="shared" si="275"/>
        <v/>
      </c>
      <c r="O1279" s="94" t="str">
        <f t="shared" si="276"/>
        <v/>
      </c>
      <c r="P1279" s="70">
        <f t="shared" si="277"/>
        <v>0</v>
      </c>
      <c r="Q1279" s="28" t="str">
        <f t="shared" ca="1" si="278"/>
        <v/>
      </c>
      <c r="R1279" s="28" t="str">
        <f t="shared" si="279"/>
        <v/>
      </c>
      <c r="S1279" s="28" t="str">
        <f t="array" ref="S1279">IF(ISBLANK(A1279),"",INDEX(Info!$B$3:$H$6442,MATCH(J1279,IF(Info!$D$3:$D$6442=K1279,Info!$C$3:$C$6442),0),7))</f>
        <v/>
      </c>
    </row>
    <row r="1280" spans="1:19" x14ac:dyDescent="0.25">
      <c r="A1280" s="75"/>
      <c r="B1280" s="75"/>
      <c r="C1280" s="72"/>
      <c r="D1280" s="72"/>
      <c r="E1280" s="41" t="str">
        <f t="shared" si="266"/>
        <v/>
      </c>
      <c r="F1280" s="90" t="str">
        <f t="shared" ca="1" si="267"/>
        <v/>
      </c>
      <c r="G1280" s="91" t="str">
        <f t="shared" si="268"/>
        <v/>
      </c>
      <c r="H1280" s="41" t="str">
        <f t="shared" si="269"/>
        <v/>
      </c>
      <c r="I1280" s="92" t="str">
        <f t="shared" ca="1" si="270"/>
        <v/>
      </c>
      <c r="J1280" s="28" t="str">
        <f t="shared" si="271"/>
        <v/>
      </c>
      <c r="K1280" s="28" t="str">
        <f t="shared" si="272"/>
        <v/>
      </c>
      <c r="L1280" s="28" t="str">
        <f t="shared" ca="1" si="273"/>
        <v/>
      </c>
      <c r="M1280" s="28" t="str">
        <f t="shared" si="274"/>
        <v/>
      </c>
      <c r="N1280" s="93" t="str">
        <f t="shared" si="275"/>
        <v/>
      </c>
      <c r="O1280" s="94" t="str">
        <f t="shared" si="276"/>
        <v/>
      </c>
      <c r="P1280" s="70">
        <f t="shared" si="277"/>
        <v>0</v>
      </c>
      <c r="Q1280" s="28" t="str">
        <f t="shared" ca="1" si="278"/>
        <v/>
      </c>
      <c r="R1280" s="28" t="str">
        <f t="shared" si="279"/>
        <v/>
      </c>
      <c r="S1280" s="28" t="str">
        <f t="array" ref="S1280">IF(ISBLANK(A1280),"",INDEX(Info!$B$3:$H$6442,MATCH(J1280,IF(Info!$D$3:$D$6442=K1280,Info!$C$3:$C$6442),0),7))</f>
        <v/>
      </c>
    </row>
    <row r="1281" spans="1:19" x14ac:dyDescent="0.25">
      <c r="A1281" s="75"/>
      <c r="B1281" s="75"/>
      <c r="C1281" s="72"/>
      <c r="D1281" s="72"/>
      <c r="E1281" s="41" t="str">
        <f t="shared" si="266"/>
        <v/>
      </c>
      <c r="F1281" s="90" t="str">
        <f t="shared" ca="1" si="267"/>
        <v/>
      </c>
      <c r="G1281" s="91" t="str">
        <f t="shared" si="268"/>
        <v/>
      </c>
      <c r="H1281" s="41" t="str">
        <f t="shared" si="269"/>
        <v/>
      </c>
      <c r="I1281" s="92" t="str">
        <f t="shared" ca="1" si="270"/>
        <v/>
      </c>
      <c r="J1281" s="28" t="str">
        <f t="shared" si="271"/>
        <v/>
      </c>
      <c r="K1281" s="28" t="str">
        <f t="shared" si="272"/>
        <v/>
      </c>
      <c r="L1281" s="28" t="str">
        <f t="shared" ca="1" si="273"/>
        <v/>
      </c>
      <c r="M1281" s="28" t="str">
        <f t="shared" si="274"/>
        <v/>
      </c>
      <c r="N1281" s="93" t="str">
        <f t="shared" si="275"/>
        <v/>
      </c>
      <c r="O1281" s="94" t="str">
        <f t="shared" si="276"/>
        <v/>
      </c>
      <c r="P1281" s="70">
        <f t="shared" si="277"/>
        <v>0</v>
      </c>
      <c r="Q1281" s="28" t="str">
        <f t="shared" ca="1" si="278"/>
        <v/>
      </c>
      <c r="R1281" s="28" t="str">
        <f t="shared" si="279"/>
        <v/>
      </c>
      <c r="S1281" s="28" t="str">
        <f t="array" ref="S1281">IF(ISBLANK(A1281),"",INDEX(Info!$B$3:$H$6442,MATCH(J1281,IF(Info!$D$3:$D$6442=K1281,Info!$C$3:$C$6442),0),7))</f>
        <v/>
      </c>
    </row>
    <row r="1282" spans="1:19" x14ac:dyDescent="0.25">
      <c r="A1282" s="75"/>
      <c r="B1282" s="75"/>
      <c r="C1282" s="72"/>
      <c r="D1282" s="72"/>
      <c r="E1282" s="41" t="str">
        <f t="shared" si="266"/>
        <v/>
      </c>
      <c r="F1282" s="90" t="str">
        <f t="shared" ca="1" si="267"/>
        <v/>
      </c>
      <c r="G1282" s="91" t="str">
        <f t="shared" si="268"/>
        <v/>
      </c>
      <c r="H1282" s="41" t="str">
        <f t="shared" si="269"/>
        <v/>
      </c>
      <c r="I1282" s="92" t="str">
        <f t="shared" ca="1" si="270"/>
        <v/>
      </c>
      <c r="J1282" s="28" t="str">
        <f t="shared" si="271"/>
        <v/>
      </c>
      <c r="K1282" s="28" t="str">
        <f t="shared" si="272"/>
        <v/>
      </c>
      <c r="L1282" s="28" t="str">
        <f t="shared" ca="1" si="273"/>
        <v/>
      </c>
      <c r="M1282" s="28" t="str">
        <f t="shared" si="274"/>
        <v/>
      </c>
      <c r="N1282" s="93" t="str">
        <f t="shared" si="275"/>
        <v/>
      </c>
      <c r="O1282" s="94" t="str">
        <f t="shared" si="276"/>
        <v/>
      </c>
      <c r="P1282" s="70">
        <f t="shared" si="277"/>
        <v>0</v>
      </c>
      <c r="Q1282" s="28" t="str">
        <f t="shared" ca="1" si="278"/>
        <v/>
      </c>
      <c r="R1282" s="28" t="str">
        <f t="shared" si="279"/>
        <v/>
      </c>
      <c r="S1282" s="28" t="str">
        <f t="array" ref="S1282">IF(ISBLANK(A1282),"",INDEX(Info!$B$3:$H$6442,MATCH(J1282,IF(Info!$D$3:$D$6442=K1282,Info!$C$3:$C$6442),0),7))</f>
        <v/>
      </c>
    </row>
    <row r="1283" spans="1:19" x14ac:dyDescent="0.25">
      <c r="A1283" s="75"/>
      <c r="B1283" s="75"/>
      <c r="C1283" s="72"/>
      <c r="D1283" s="72"/>
      <c r="E1283" s="41" t="str">
        <f t="shared" si="266"/>
        <v/>
      </c>
      <c r="F1283" s="90" t="str">
        <f t="shared" ca="1" si="267"/>
        <v/>
      </c>
      <c r="G1283" s="91" t="str">
        <f t="shared" si="268"/>
        <v/>
      </c>
      <c r="H1283" s="41" t="str">
        <f t="shared" si="269"/>
        <v/>
      </c>
      <c r="I1283" s="92" t="str">
        <f t="shared" ca="1" si="270"/>
        <v/>
      </c>
      <c r="J1283" s="28" t="str">
        <f t="shared" si="271"/>
        <v/>
      </c>
      <c r="K1283" s="28" t="str">
        <f t="shared" si="272"/>
        <v/>
      </c>
      <c r="L1283" s="28" t="str">
        <f t="shared" ca="1" si="273"/>
        <v/>
      </c>
      <c r="M1283" s="28" t="str">
        <f t="shared" si="274"/>
        <v/>
      </c>
      <c r="N1283" s="93" t="str">
        <f t="shared" si="275"/>
        <v/>
      </c>
      <c r="O1283" s="94" t="str">
        <f t="shared" si="276"/>
        <v/>
      </c>
      <c r="P1283" s="70">
        <f t="shared" si="277"/>
        <v>0</v>
      </c>
      <c r="Q1283" s="28" t="str">
        <f t="shared" ca="1" si="278"/>
        <v/>
      </c>
      <c r="R1283" s="28" t="str">
        <f t="shared" si="279"/>
        <v/>
      </c>
      <c r="S1283" s="28" t="str">
        <f t="array" ref="S1283">IF(ISBLANK(A1283),"",INDEX(Info!$B$3:$H$6442,MATCH(J1283,IF(Info!$D$3:$D$6442=K1283,Info!$C$3:$C$6442),0),7))</f>
        <v/>
      </c>
    </row>
    <row r="1284" spans="1:19" x14ac:dyDescent="0.25">
      <c r="A1284" s="75"/>
      <c r="B1284" s="75"/>
      <c r="C1284" s="72"/>
      <c r="D1284" s="72"/>
      <c r="E1284" s="41" t="str">
        <f t="shared" ref="E1284:E1347" si="280">IF(OR(ISNA(INDEX($S:$S,ROW())),ISBLANK(INDEX($A:$A,ROW()))),"",RIGHT(INDEX($S:$S,ROW()),LEN(INDEX($S:$S,ROW()))-FIND("$",INDEX($S:$S,ROW()))))</f>
        <v/>
      </c>
      <c r="F1284" s="90" t="str">
        <f t="shared" ref="F1284:F1347" ca="1" si="28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284" s="91" t="str">
        <f t="shared" ref="G1284:G1347" si="28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284" s="41" t="str">
        <f t="shared" ref="H1284:H1347" si="283">IF(ISBLANK(INDEX($A:$A,ROW())),"",IF(AND(ISNUMBER(INDEX($F:$F,ROW())),ISNUMBER(INDEX($G:$G,ROW()))),SUMPRODUCT(INDEX($F:$F,ROW()),INDEX($G:$G,ROW())),"Onbekend"))</f>
        <v/>
      </c>
      <c r="I1284" s="92" t="str">
        <f t="shared" ref="I1284:I1347" ca="1" si="28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284" s="28" t="str">
        <f t="shared" ref="J1284:J1347" si="285">IF(ISBLANK(INDEX($A:$A,ROW())),"",IF(AND(COUNT(LOOKUP("E",INDEX($A:$A,ROW())))=0,LEN(INDEX($A:$A,ROW()))&lt;7),TEXT(INDEX($A:$A,ROW()),"000000"),INDEX($A:$A,ROW())))</f>
        <v/>
      </c>
      <c r="K1284" s="28" t="str">
        <f t="shared" ref="K1284:K1347" si="286">IF(ISBLANK(INDEX($B:$B,ROW())),"",TEXT(INDEX($B:$B,ROW()),"000000000"))</f>
        <v/>
      </c>
      <c r="L1284" s="28" t="str">
        <f t="shared" ref="L1284:L1347" ca="1" si="287">IF(ISBLANK(INDEX($A:$A,ROW())),"",SUMPRODUCT(--ISERROR(INDIRECT("A"&amp;INDEX(ROW(),1)&amp;":H"&amp;INDEX(ROW(),1))))&gt;0)</f>
        <v/>
      </c>
      <c r="M1284" s="28" t="str">
        <f t="shared" ref="M1284:M1347" si="288">IF(ISBLANK(INDEX($A:$A,ROW())),"",SUMPRODUCT(--($J$3:$J$6442&amp;$K$3:$K$6442=INDEX($J:$J,ROW())&amp;INDEX($K:$K,ROW())))&gt;1)</f>
        <v/>
      </c>
      <c r="N1284" s="93" t="str">
        <f t="shared" ref="N1284:N1347" si="289">IF(INDEX($S:$S,ROW())="","",IFERROR((LEFT(INDEX($S:$S,ROW()),FIND("#",INDEX($S:$S,ROW()))-1)/100),(LEFT(INDEX($S:$S,ROW()),FIND("#",INDEX($S:$S,ROW()))-1))))</f>
        <v/>
      </c>
      <c r="O1284" s="94" t="str">
        <f t="shared" ref="O1284:O1347" si="29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284" s="70">
        <f t="shared" ref="P1284:P1347" si="291">IF(INDEX($S:$S,ROW())="",0,MID(INDEX($S:$S,ROW()),FIND("@",INDEX($S:$S,ROW()))+1,FIND("$",RIGHT(INDEX($S:$S,ROW()), LEN(INDEX($S:$S,ROW()))-FIND("@",INDEX($S:$S,ROW()),1)),1)-1))*1</f>
        <v>0</v>
      </c>
      <c r="Q1284" s="28" t="str">
        <f t="shared" ref="Q1284:Q1347" ca="1" si="292">IF(OR(ISBLANK(INDEX($A:$A,ROW())),INDEX($L:$L,ROW())=TRUE),"",INDEX($D:$D,ROW()))</f>
        <v/>
      </c>
      <c r="R1284" s="28" t="str">
        <f t="shared" ref="R1284:R1347" si="29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284" s="28" t="str">
        <f t="array" ref="S1284">IF(ISBLANK(A1284),"",INDEX(Info!$B$3:$H$6442,MATCH(J1284,IF(Info!$D$3:$D$6442=K1284,Info!$C$3:$C$6442),0),7))</f>
        <v/>
      </c>
    </row>
    <row r="1285" spans="1:19" x14ac:dyDescent="0.25">
      <c r="A1285" s="75"/>
      <c r="B1285" s="75"/>
      <c r="C1285" s="72"/>
      <c r="D1285" s="72"/>
      <c r="E1285" s="41" t="str">
        <f t="shared" si="280"/>
        <v/>
      </c>
      <c r="F1285" s="90" t="str">
        <f t="shared" ca="1" si="281"/>
        <v/>
      </c>
      <c r="G1285" s="91" t="str">
        <f t="shared" si="282"/>
        <v/>
      </c>
      <c r="H1285" s="41" t="str">
        <f t="shared" si="283"/>
        <v/>
      </c>
      <c r="I1285" s="92" t="str">
        <f t="shared" ca="1" si="284"/>
        <v/>
      </c>
      <c r="J1285" s="28" t="str">
        <f t="shared" si="285"/>
        <v/>
      </c>
      <c r="K1285" s="28" t="str">
        <f t="shared" si="286"/>
        <v/>
      </c>
      <c r="L1285" s="28" t="str">
        <f t="shared" ca="1" si="287"/>
        <v/>
      </c>
      <c r="M1285" s="28" t="str">
        <f t="shared" si="288"/>
        <v/>
      </c>
      <c r="N1285" s="93" t="str">
        <f t="shared" si="289"/>
        <v/>
      </c>
      <c r="O1285" s="94" t="str">
        <f t="shared" si="290"/>
        <v/>
      </c>
      <c r="P1285" s="70">
        <f t="shared" si="291"/>
        <v>0</v>
      </c>
      <c r="Q1285" s="28" t="str">
        <f t="shared" ca="1" si="292"/>
        <v/>
      </c>
      <c r="R1285" s="28" t="str">
        <f t="shared" si="293"/>
        <v/>
      </c>
      <c r="S1285" s="28" t="str">
        <f t="array" ref="S1285">IF(ISBLANK(A1285),"",INDEX(Info!$B$3:$H$6442,MATCH(J1285,IF(Info!$D$3:$D$6442=K1285,Info!$C$3:$C$6442),0),7))</f>
        <v/>
      </c>
    </row>
    <row r="1286" spans="1:19" x14ac:dyDescent="0.25">
      <c r="A1286" s="75"/>
      <c r="B1286" s="75"/>
      <c r="C1286" s="72"/>
      <c r="D1286" s="72"/>
      <c r="E1286" s="41" t="str">
        <f t="shared" si="280"/>
        <v/>
      </c>
      <c r="F1286" s="90" t="str">
        <f t="shared" ca="1" si="281"/>
        <v/>
      </c>
      <c r="G1286" s="91" t="str">
        <f t="shared" si="282"/>
        <v/>
      </c>
      <c r="H1286" s="41" t="str">
        <f t="shared" si="283"/>
        <v/>
      </c>
      <c r="I1286" s="92" t="str">
        <f t="shared" ca="1" si="284"/>
        <v/>
      </c>
      <c r="J1286" s="28" t="str">
        <f t="shared" si="285"/>
        <v/>
      </c>
      <c r="K1286" s="28" t="str">
        <f t="shared" si="286"/>
        <v/>
      </c>
      <c r="L1286" s="28" t="str">
        <f t="shared" ca="1" si="287"/>
        <v/>
      </c>
      <c r="M1286" s="28" t="str">
        <f t="shared" si="288"/>
        <v/>
      </c>
      <c r="N1286" s="93" t="str">
        <f t="shared" si="289"/>
        <v/>
      </c>
      <c r="O1286" s="94" t="str">
        <f t="shared" si="290"/>
        <v/>
      </c>
      <c r="P1286" s="70">
        <f t="shared" si="291"/>
        <v>0</v>
      </c>
      <c r="Q1286" s="28" t="str">
        <f t="shared" ca="1" si="292"/>
        <v/>
      </c>
      <c r="R1286" s="28" t="str">
        <f t="shared" si="293"/>
        <v/>
      </c>
      <c r="S1286" s="28" t="str">
        <f t="array" ref="S1286">IF(ISBLANK(A1286),"",INDEX(Info!$B$3:$H$6442,MATCH(J1286,IF(Info!$D$3:$D$6442=K1286,Info!$C$3:$C$6442),0),7))</f>
        <v/>
      </c>
    </row>
    <row r="1287" spans="1:19" x14ac:dyDescent="0.25">
      <c r="A1287" s="75"/>
      <c r="B1287" s="75"/>
      <c r="C1287" s="72"/>
      <c r="D1287" s="72"/>
      <c r="E1287" s="41" t="str">
        <f t="shared" si="280"/>
        <v/>
      </c>
      <c r="F1287" s="90" t="str">
        <f t="shared" ca="1" si="281"/>
        <v/>
      </c>
      <c r="G1287" s="91" t="str">
        <f t="shared" si="282"/>
        <v/>
      </c>
      <c r="H1287" s="41" t="str">
        <f t="shared" si="283"/>
        <v/>
      </c>
      <c r="I1287" s="92" t="str">
        <f t="shared" ca="1" si="284"/>
        <v/>
      </c>
      <c r="J1287" s="28" t="str">
        <f t="shared" si="285"/>
        <v/>
      </c>
      <c r="K1287" s="28" t="str">
        <f t="shared" si="286"/>
        <v/>
      </c>
      <c r="L1287" s="28" t="str">
        <f t="shared" ca="1" si="287"/>
        <v/>
      </c>
      <c r="M1287" s="28" t="str">
        <f t="shared" si="288"/>
        <v/>
      </c>
      <c r="N1287" s="93" t="str">
        <f t="shared" si="289"/>
        <v/>
      </c>
      <c r="O1287" s="94" t="str">
        <f t="shared" si="290"/>
        <v/>
      </c>
      <c r="P1287" s="70">
        <f t="shared" si="291"/>
        <v>0</v>
      </c>
      <c r="Q1287" s="28" t="str">
        <f t="shared" ca="1" si="292"/>
        <v/>
      </c>
      <c r="R1287" s="28" t="str">
        <f t="shared" si="293"/>
        <v/>
      </c>
      <c r="S1287" s="28" t="str">
        <f t="array" ref="S1287">IF(ISBLANK(A1287),"",INDEX(Info!$B$3:$H$6442,MATCH(J1287,IF(Info!$D$3:$D$6442=K1287,Info!$C$3:$C$6442),0),7))</f>
        <v/>
      </c>
    </row>
    <row r="1288" spans="1:19" x14ac:dyDescent="0.25">
      <c r="A1288" s="75"/>
      <c r="B1288" s="75"/>
      <c r="C1288" s="72"/>
      <c r="D1288" s="72"/>
      <c r="E1288" s="41" t="str">
        <f t="shared" si="280"/>
        <v/>
      </c>
      <c r="F1288" s="90" t="str">
        <f t="shared" ca="1" si="281"/>
        <v/>
      </c>
      <c r="G1288" s="91" t="str">
        <f t="shared" si="282"/>
        <v/>
      </c>
      <c r="H1288" s="41" t="str">
        <f t="shared" si="283"/>
        <v/>
      </c>
      <c r="I1288" s="92" t="str">
        <f t="shared" ca="1" si="284"/>
        <v/>
      </c>
      <c r="J1288" s="28" t="str">
        <f t="shared" si="285"/>
        <v/>
      </c>
      <c r="K1288" s="28" t="str">
        <f t="shared" si="286"/>
        <v/>
      </c>
      <c r="L1288" s="28" t="str">
        <f t="shared" ca="1" si="287"/>
        <v/>
      </c>
      <c r="M1288" s="28" t="str">
        <f t="shared" si="288"/>
        <v/>
      </c>
      <c r="N1288" s="93" t="str">
        <f t="shared" si="289"/>
        <v/>
      </c>
      <c r="O1288" s="94" t="str">
        <f t="shared" si="290"/>
        <v/>
      </c>
      <c r="P1288" s="70">
        <f t="shared" si="291"/>
        <v>0</v>
      </c>
      <c r="Q1288" s="28" t="str">
        <f t="shared" ca="1" si="292"/>
        <v/>
      </c>
      <c r="R1288" s="28" t="str">
        <f t="shared" si="293"/>
        <v/>
      </c>
      <c r="S1288" s="28" t="str">
        <f t="array" ref="S1288">IF(ISBLANK(A1288),"",INDEX(Info!$B$3:$H$6442,MATCH(J1288,IF(Info!$D$3:$D$6442=K1288,Info!$C$3:$C$6442),0),7))</f>
        <v/>
      </c>
    </row>
    <row r="1289" spans="1:19" x14ac:dyDescent="0.25">
      <c r="A1289" s="75"/>
      <c r="B1289" s="75"/>
      <c r="C1289" s="72"/>
      <c r="D1289" s="72"/>
      <c r="E1289" s="41" t="str">
        <f t="shared" si="280"/>
        <v/>
      </c>
      <c r="F1289" s="90" t="str">
        <f t="shared" ca="1" si="281"/>
        <v/>
      </c>
      <c r="G1289" s="91" t="str">
        <f t="shared" si="282"/>
        <v/>
      </c>
      <c r="H1289" s="41" t="str">
        <f t="shared" si="283"/>
        <v/>
      </c>
      <c r="I1289" s="92" t="str">
        <f t="shared" ca="1" si="284"/>
        <v/>
      </c>
      <c r="J1289" s="28" t="str">
        <f t="shared" si="285"/>
        <v/>
      </c>
      <c r="K1289" s="28" t="str">
        <f t="shared" si="286"/>
        <v/>
      </c>
      <c r="L1289" s="28" t="str">
        <f t="shared" ca="1" si="287"/>
        <v/>
      </c>
      <c r="M1289" s="28" t="str">
        <f t="shared" si="288"/>
        <v/>
      </c>
      <c r="N1289" s="93" t="str">
        <f t="shared" si="289"/>
        <v/>
      </c>
      <c r="O1289" s="94" t="str">
        <f t="shared" si="290"/>
        <v/>
      </c>
      <c r="P1289" s="70">
        <f t="shared" si="291"/>
        <v>0</v>
      </c>
      <c r="Q1289" s="28" t="str">
        <f t="shared" ca="1" si="292"/>
        <v/>
      </c>
      <c r="R1289" s="28" t="str">
        <f t="shared" si="293"/>
        <v/>
      </c>
      <c r="S1289" s="28" t="str">
        <f t="array" ref="S1289">IF(ISBLANK(A1289),"",INDEX(Info!$B$3:$H$6442,MATCH(J1289,IF(Info!$D$3:$D$6442=K1289,Info!$C$3:$C$6442),0),7))</f>
        <v/>
      </c>
    </row>
    <row r="1290" spans="1:19" x14ac:dyDescent="0.25">
      <c r="A1290" s="75"/>
      <c r="B1290" s="75"/>
      <c r="C1290" s="72"/>
      <c r="D1290" s="72"/>
      <c r="E1290" s="41" t="str">
        <f t="shared" si="280"/>
        <v/>
      </c>
      <c r="F1290" s="90" t="str">
        <f t="shared" ca="1" si="281"/>
        <v/>
      </c>
      <c r="G1290" s="91" t="str">
        <f t="shared" si="282"/>
        <v/>
      </c>
      <c r="H1290" s="41" t="str">
        <f t="shared" si="283"/>
        <v/>
      </c>
      <c r="I1290" s="92" t="str">
        <f t="shared" ca="1" si="284"/>
        <v/>
      </c>
      <c r="J1290" s="28" t="str">
        <f t="shared" si="285"/>
        <v/>
      </c>
      <c r="K1290" s="28" t="str">
        <f t="shared" si="286"/>
        <v/>
      </c>
      <c r="L1290" s="28" t="str">
        <f t="shared" ca="1" si="287"/>
        <v/>
      </c>
      <c r="M1290" s="28" t="str">
        <f t="shared" si="288"/>
        <v/>
      </c>
      <c r="N1290" s="93" t="str">
        <f t="shared" si="289"/>
        <v/>
      </c>
      <c r="O1290" s="94" t="str">
        <f t="shared" si="290"/>
        <v/>
      </c>
      <c r="P1290" s="70">
        <f t="shared" si="291"/>
        <v>0</v>
      </c>
      <c r="Q1290" s="28" t="str">
        <f t="shared" ca="1" si="292"/>
        <v/>
      </c>
      <c r="R1290" s="28" t="str">
        <f t="shared" si="293"/>
        <v/>
      </c>
      <c r="S1290" s="28" t="str">
        <f t="array" ref="S1290">IF(ISBLANK(A1290),"",INDEX(Info!$B$3:$H$6442,MATCH(J1290,IF(Info!$D$3:$D$6442=K1290,Info!$C$3:$C$6442),0),7))</f>
        <v/>
      </c>
    </row>
    <row r="1291" spans="1:19" x14ac:dyDescent="0.25">
      <c r="A1291" s="75"/>
      <c r="B1291" s="75"/>
      <c r="C1291" s="72"/>
      <c r="D1291" s="72"/>
      <c r="E1291" s="41" t="str">
        <f t="shared" si="280"/>
        <v/>
      </c>
      <c r="F1291" s="90" t="str">
        <f t="shared" ca="1" si="281"/>
        <v/>
      </c>
      <c r="G1291" s="91" t="str">
        <f t="shared" si="282"/>
        <v/>
      </c>
      <c r="H1291" s="41" t="str">
        <f t="shared" si="283"/>
        <v/>
      </c>
      <c r="I1291" s="92" t="str">
        <f t="shared" ca="1" si="284"/>
        <v/>
      </c>
      <c r="J1291" s="28" t="str">
        <f t="shared" si="285"/>
        <v/>
      </c>
      <c r="K1291" s="28" t="str">
        <f t="shared" si="286"/>
        <v/>
      </c>
      <c r="L1291" s="28" t="str">
        <f t="shared" ca="1" si="287"/>
        <v/>
      </c>
      <c r="M1291" s="28" t="str">
        <f t="shared" si="288"/>
        <v/>
      </c>
      <c r="N1291" s="93" t="str">
        <f t="shared" si="289"/>
        <v/>
      </c>
      <c r="O1291" s="94" t="str">
        <f t="shared" si="290"/>
        <v/>
      </c>
      <c r="P1291" s="70">
        <f t="shared" si="291"/>
        <v>0</v>
      </c>
      <c r="Q1291" s="28" t="str">
        <f t="shared" ca="1" si="292"/>
        <v/>
      </c>
      <c r="R1291" s="28" t="str">
        <f t="shared" si="293"/>
        <v/>
      </c>
      <c r="S1291" s="28" t="str">
        <f t="array" ref="S1291">IF(ISBLANK(A1291),"",INDEX(Info!$B$3:$H$6442,MATCH(J1291,IF(Info!$D$3:$D$6442=K1291,Info!$C$3:$C$6442),0),7))</f>
        <v/>
      </c>
    </row>
    <row r="1292" spans="1:19" x14ac:dyDescent="0.25">
      <c r="A1292" s="75"/>
      <c r="B1292" s="75"/>
      <c r="C1292" s="72"/>
      <c r="D1292" s="72"/>
      <c r="E1292" s="41" t="str">
        <f t="shared" si="280"/>
        <v/>
      </c>
      <c r="F1292" s="90" t="str">
        <f t="shared" ca="1" si="281"/>
        <v/>
      </c>
      <c r="G1292" s="91" t="str">
        <f t="shared" si="282"/>
        <v/>
      </c>
      <c r="H1292" s="41" t="str">
        <f t="shared" si="283"/>
        <v/>
      </c>
      <c r="I1292" s="92" t="str">
        <f t="shared" ca="1" si="284"/>
        <v/>
      </c>
      <c r="J1292" s="28" t="str">
        <f t="shared" si="285"/>
        <v/>
      </c>
      <c r="K1292" s="28" t="str">
        <f t="shared" si="286"/>
        <v/>
      </c>
      <c r="L1292" s="28" t="str">
        <f t="shared" ca="1" si="287"/>
        <v/>
      </c>
      <c r="M1292" s="28" t="str">
        <f t="shared" si="288"/>
        <v/>
      </c>
      <c r="N1292" s="93" t="str">
        <f t="shared" si="289"/>
        <v/>
      </c>
      <c r="O1292" s="94" t="str">
        <f t="shared" si="290"/>
        <v/>
      </c>
      <c r="P1292" s="70">
        <f t="shared" si="291"/>
        <v>0</v>
      </c>
      <c r="Q1292" s="28" t="str">
        <f t="shared" ca="1" si="292"/>
        <v/>
      </c>
      <c r="R1292" s="28" t="str">
        <f t="shared" si="293"/>
        <v/>
      </c>
      <c r="S1292" s="28" t="str">
        <f t="array" ref="S1292">IF(ISBLANK(A1292),"",INDEX(Info!$B$3:$H$6442,MATCH(J1292,IF(Info!$D$3:$D$6442=K1292,Info!$C$3:$C$6442),0),7))</f>
        <v/>
      </c>
    </row>
    <row r="1293" spans="1:19" x14ac:dyDescent="0.25">
      <c r="A1293" s="75"/>
      <c r="B1293" s="75"/>
      <c r="C1293" s="72"/>
      <c r="D1293" s="72"/>
      <c r="E1293" s="41" t="str">
        <f t="shared" si="280"/>
        <v/>
      </c>
      <c r="F1293" s="90" t="str">
        <f t="shared" ca="1" si="281"/>
        <v/>
      </c>
      <c r="G1293" s="91" t="str">
        <f t="shared" si="282"/>
        <v/>
      </c>
      <c r="H1293" s="41" t="str">
        <f t="shared" si="283"/>
        <v/>
      </c>
      <c r="I1293" s="92" t="str">
        <f t="shared" ca="1" si="284"/>
        <v/>
      </c>
      <c r="J1293" s="28" t="str">
        <f t="shared" si="285"/>
        <v/>
      </c>
      <c r="K1293" s="28" t="str">
        <f t="shared" si="286"/>
        <v/>
      </c>
      <c r="L1293" s="28" t="str">
        <f t="shared" ca="1" si="287"/>
        <v/>
      </c>
      <c r="M1293" s="28" t="str">
        <f t="shared" si="288"/>
        <v/>
      </c>
      <c r="N1293" s="93" t="str">
        <f t="shared" si="289"/>
        <v/>
      </c>
      <c r="O1293" s="94" t="str">
        <f t="shared" si="290"/>
        <v/>
      </c>
      <c r="P1293" s="70">
        <f t="shared" si="291"/>
        <v>0</v>
      </c>
      <c r="Q1293" s="28" t="str">
        <f t="shared" ca="1" si="292"/>
        <v/>
      </c>
      <c r="R1293" s="28" t="str">
        <f t="shared" si="293"/>
        <v/>
      </c>
      <c r="S1293" s="28" t="str">
        <f t="array" ref="S1293">IF(ISBLANK(A1293),"",INDEX(Info!$B$3:$H$6442,MATCH(J1293,IF(Info!$D$3:$D$6442=K1293,Info!$C$3:$C$6442),0),7))</f>
        <v/>
      </c>
    </row>
    <row r="1294" spans="1:19" x14ac:dyDescent="0.25">
      <c r="A1294" s="75"/>
      <c r="B1294" s="75"/>
      <c r="C1294" s="72"/>
      <c r="D1294" s="72"/>
      <c r="E1294" s="41" t="str">
        <f t="shared" si="280"/>
        <v/>
      </c>
      <c r="F1294" s="90" t="str">
        <f t="shared" ca="1" si="281"/>
        <v/>
      </c>
      <c r="G1294" s="91" t="str">
        <f t="shared" si="282"/>
        <v/>
      </c>
      <c r="H1294" s="41" t="str">
        <f t="shared" si="283"/>
        <v/>
      </c>
      <c r="I1294" s="92" t="str">
        <f t="shared" ca="1" si="284"/>
        <v/>
      </c>
      <c r="J1294" s="28" t="str">
        <f t="shared" si="285"/>
        <v/>
      </c>
      <c r="K1294" s="28" t="str">
        <f t="shared" si="286"/>
        <v/>
      </c>
      <c r="L1294" s="28" t="str">
        <f t="shared" ca="1" si="287"/>
        <v/>
      </c>
      <c r="M1294" s="28" t="str">
        <f t="shared" si="288"/>
        <v/>
      </c>
      <c r="N1294" s="93" t="str">
        <f t="shared" si="289"/>
        <v/>
      </c>
      <c r="O1294" s="94" t="str">
        <f t="shared" si="290"/>
        <v/>
      </c>
      <c r="P1294" s="70">
        <f t="shared" si="291"/>
        <v>0</v>
      </c>
      <c r="Q1294" s="28" t="str">
        <f t="shared" ca="1" si="292"/>
        <v/>
      </c>
      <c r="R1294" s="28" t="str">
        <f t="shared" si="293"/>
        <v/>
      </c>
      <c r="S1294" s="28" t="str">
        <f t="array" ref="S1294">IF(ISBLANK(A1294),"",INDEX(Info!$B$3:$H$6442,MATCH(J1294,IF(Info!$D$3:$D$6442=K1294,Info!$C$3:$C$6442),0),7))</f>
        <v/>
      </c>
    </row>
    <row r="1295" spans="1:19" x14ac:dyDescent="0.25">
      <c r="A1295" s="75"/>
      <c r="B1295" s="75"/>
      <c r="C1295" s="72"/>
      <c r="D1295" s="72"/>
      <c r="E1295" s="41" t="str">
        <f t="shared" si="280"/>
        <v/>
      </c>
      <c r="F1295" s="90" t="str">
        <f t="shared" ca="1" si="281"/>
        <v/>
      </c>
      <c r="G1295" s="91" t="str">
        <f t="shared" si="282"/>
        <v/>
      </c>
      <c r="H1295" s="41" t="str">
        <f t="shared" si="283"/>
        <v/>
      </c>
      <c r="I1295" s="92" t="str">
        <f t="shared" ca="1" si="284"/>
        <v/>
      </c>
      <c r="J1295" s="28" t="str">
        <f t="shared" si="285"/>
        <v/>
      </c>
      <c r="K1295" s="28" t="str">
        <f t="shared" si="286"/>
        <v/>
      </c>
      <c r="L1295" s="28" t="str">
        <f t="shared" ca="1" si="287"/>
        <v/>
      </c>
      <c r="M1295" s="28" t="str">
        <f t="shared" si="288"/>
        <v/>
      </c>
      <c r="N1295" s="93" t="str">
        <f t="shared" si="289"/>
        <v/>
      </c>
      <c r="O1295" s="94" t="str">
        <f t="shared" si="290"/>
        <v/>
      </c>
      <c r="P1295" s="70">
        <f t="shared" si="291"/>
        <v>0</v>
      </c>
      <c r="Q1295" s="28" t="str">
        <f t="shared" ca="1" si="292"/>
        <v/>
      </c>
      <c r="R1295" s="28" t="str">
        <f t="shared" si="293"/>
        <v/>
      </c>
      <c r="S1295" s="28" t="str">
        <f t="array" ref="S1295">IF(ISBLANK(A1295),"",INDEX(Info!$B$3:$H$6442,MATCH(J1295,IF(Info!$D$3:$D$6442=K1295,Info!$C$3:$C$6442),0),7))</f>
        <v/>
      </c>
    </row>
    <row r="1296" spans="1:19" x14ac:dyDescent="0.25">
      <c r="A1296" s="75"/>
      <c r="B1296" s="75"/>
      <c r="C1296" s="72"/>
      <c r="D1296" s="72"/>
      <c r="E1296" s="41" t="str">
        <f t="shared" si="280"/>
        <v/>
      </c>
      <c r="F1296" s="90" t="str">
        <f t="shared" ca="1" si="281"/>
        <v/>
      </c>
      <c r="G1296" s="91" t="str">
        <f t="shared" si="282"/>
        <v/>
      </c>
      <c r="H1296" s="41" t="str">
        <f t="shared" si="283"/>
        <v/>
      </c>
      <c r="I1296" s="92" t="str">
        <f t="shared" ca="1" si="284"/>
        <v/>
      </c>
      <c r="J1296" s="28" t="str">
        <f t="shared" si="285"/>
        <v/>
      </c>
      <c r="K1296" s="28" t="str">
        <f t="shared" si="286"/>
        <v/>
      </c>
      <c r="L1296" s="28" t="str">
        <f t="shared" ca="1" si="287"/>
        <v/>
      </c>
      <c r="M1296" s="28" t="str">
        <f t="shared" si="288"/>
        <v/>
      </c>
      <c r="N1296" s="93" t="str">
        <f t="shared" si="289"/>
        <v/>
      </c>
      <c r="O1296" s="94" t="str">
        <f t="shared" si="290"/>
        <v/>
      </c>
      <c r="P1296" s="70">
        <f t="shared" si="291"/>
        <v>0</v>
      </c>
      <c r="Q1296" s="28" t="str">
        <f t="shared" ca="1" si="292"/>
        <v/>
      </c>
      <c r="R1296" s="28" t="str">
        <f t="shared" si="293"/>
        <v/>
      </c>
      <c r="S1296" s="28" t="str">
        <f t="array" ref="S1296">IF(ISBLANK(A1296),"",INDEX(Info!$B$3:$H$6442,MATCH(J1296,IF(Info!$D$3:$D$6442=K1296,Info!$C$3:$C$6442),0),7))</f>
        <v/>
      </c>
    </row>
    <row r="1297" spans="1:19" x14ac:dyDescent="0.25">
      <c r="A1297" s="75"/>
      <c r="B1297" s="75"/>
      <c r="C1297" s="72"/>
      <c r="D1297" s="72"/>
      <c r="E1297" s="41" t="str">
        <f t="shared" si="280"/>
        <v/>
      </c>
      <c r="F1297" s="90" t="str">
        <f t="shared" ca="1" si="281"/>
        <v/>
      </c>
      <c r="G1297" s="91" t="str">
        <f t="shared" si="282"/>
        <v/>
      </c>
      <c r="H1297" s="41" t="str">
        <f t="shared" si="283"/>
        <v/>
      </c>
      <c r="I1297" s="92" t="str">
        <f t="shared" ca="1" si="284"/>
        <v/>
      </c>
      <c r="J1297" s="28" t="str">
        <f t="shared" si="285"/>
        <v/>
      </c>
      <c r="K1297" s="28" t="str">
        <f t="shared" si="286"/>
        <v/>
      </c>
      <c r="L1297" s="28" t="str">
        <f t="shared" ca="1" si="287"/>
        <v/>
      </c>
      <c r="M1297" s="28" t="str">
        <f t="shared" si="288"/>
        <v/>
      </c>
      <c r="N1297" s="93" t="str">
        <f t="shared" si="289"/>
        <v/>
      </c>
      <c r="O1297" s="94" t="str">
        <f t="shared" si="290"/>
        <v/>
      </c>
      <c r="P1297" s="70">
        <f t="shared" si="291"/>
        <v>0</v>
      </c>
      <c r="Q1297" s="28" t="str">
        <f t="shared" ca="1" si="292"/>
        <v/>
      </c>
      <c r="R1297" s="28" t="str">
        <f t="shared" si="293"/>
        <v/>
      </c>
      <c r="S1297" s="28" t="str">
        <f t="array" ref="S1297">IF(ISBLANK(A1297),"",INDEX(Info!$B$3:$H$6442,MATCH(J1297,IF(Info!$D$3:$D$6442=K1297,Info!$C$3:$C$6442),0),7))</f>
        <v/>
      </c>
    </row>
    <row r="1298" spans="1:19" x14ac:dyDescent="0.25">
      <c r="A1298" s="75"/>
      <c r="B1298" s="75"/>
      <c r="C1298" s="72"/>
      <c r="D1298" s="72"/>
      <c r="E1298" s="41" t="str">
        <f t="shared" si="280"/>
        <v/>
      </c>
      <c r="F1298" s="90" t="str">
        <f t="shared" ca="1" si="281"/>
        <v/>
      </c>
      <c r="G1298" s="91" t="str">
        <f t="shared" si="282"/>
        <v/>
      </c>
      <c r="H1298" s="41" t="str">
        <f t="shared" si="283"/>
        <v/>
      </c>
      <c r="I1298" s="92" t="str">
        <f t="shared" ca="1" si="284"/>
        <v/>
      </c>
      <c r="J1298" s="28" t="str">
        <f t="shared" si="285"/>
        <v/>
      </c>
      <c r="K1298" s="28" t="str">
        <f t="shared" si="286"/>
        <v/>
      </c>
      <c r="L1298" s="28" t="str">
        <f t="shared" ca="1" si="287"/>
        <v/>
      </c>
      <c r="M1298" s="28" t="str">
        <f t="shared" si="288"/>
        <v/>
      </c>
      <c r="N1298" s="93" t="str">
        <f t="shared" si="289"/>
        <v/>
      </c>
      <c r="O1298" s="94" t="str">
        <f t="shared" si="290"/>
        <v/>
      </c>
      <c r="P1298" s="70">
        <f t="shared" si="291"/>
        <v>0</v>
      </c>
      <c r="Q1298" s="28" t="str">
        <f t="shared" ca="1" si="292"/>
        <v/>
      </c>
      <c r="R1298" s="28" t="str">
        <f t="shared" si="293"/>
        <v/>
      </c>
      <c r="S1298" s="28" t="str">
        <f t="array" ref="S1298">IF(ISBLANK(A1298),"",INDEX(Info!$B$3:$H$6442,MATCH(J1298,IF(Info!$D$3:$D$6442=K1298,Info!$C$3:$C$6442),0),7))</f>
        <v/>
      </c>
    </row>
    <row r="1299" spans="1:19" x14ac:dyDescent="0.25">
      <c r="A1299" s="75"/>
      <c r="B1299" s="75"/>
      <c r="C1299" s="72"/>
      <c r="D1299" s="72"/>
      <c r="E1299" s="41" t="str">
        <f t="shared" si="280"/>
        <v/>
      </c>
      <c r="F1299" s="90" t="str">
        <f t="shared" ca="1" si="281"/>
        <v/>
      </c>
      <c r="G1299" s="91" t="str">
        <f t="shared" si="282"/>
        <v/>
      </c>
      <c r="H1299" s="41" t="str">
        <f t="shared" si="283"/>
        <v/>
      </c>
      <c r="I1299" s="92" t="str">
        <f t="shared" ca="1" si="284"/>
        <v/>
      </c>
      <c r="J1299" s="28" t="str">
        <f t="shared" si="285"/>
        <v/>
      </c>
      <c r="K1299" s="28" t="str">
        <f t="shared" si="286"/>
        <v/>
      </c>
      <c r="L1299" s="28" t="str">
        <f t="shared" ca="1" si="287"/>
        <v/>
      </c>
      <c r="M1299" s="28" t="str">
        <f t="shared" si="288"/>
        <v/>
      </c>
      <c r="N1299" s="93" t="str">
        <f t="shared" si="289"/>
        <v/>
      </c>
      <c r="O1299" s="94" t="str">
        <f t="shared" si="290"/>
        <v/>
      </c>
      <c r="P1299" s="70">
        <f t="shared" si="291"/>
        <v>0</v>
      </c>
      <c r="Q1299" s="28" t="str">
        <f t="shared" ca="1" si="292"/>
        <v/>
      </c>
      <c r="R1299" s="28" t="str">
        <f t="shared" si="293"/>
        <v/>
      </c>
      <c r="S1299" s="28" t="str">
        <f t="array" ref="S1299">IF(ISBLANK(A1299),"",INDEX(Info!$B$3:$H$6442,MATCH(J1299,IF(Info!$D$3:$D$6442=K1299,Info!$C$3:$C$6442),0),7))</f>
        <v/>
      </c>
    </row>
    <row r="1300" spans="1:19" x14ac:dyDescent="0.25">
      <c r="A1300" s="75"/>
      <c r="B1300" s="75"/>
      <c r="C1300" s="72"/>
      <c r="D1300" s="72"/>
      <c r="E1300" s="41" t="str">
        <f t="shared" si="280"/>
        <v/>
      </c>
      <c r="F1300" s="90" t="str">
        <f t="shared" ca="1" si="281"/>
        <v/>
      </c>
      <c r="G1300" s="91" t="str">
        <f t="shared" si="282"/>
        <v/>
      </c>
      <c r="H1300" s="41" t="str">
        <f t="shared" si="283"/>
        <v/>
      </c>
      <c r="I1300" s="92" t="str">
        <f t="shared" ca="1" si="284"/>
        <v/>
      </c>
      <c r="J1300" s="28" t="str">
        <f t="shared" si="285"/>
        <v/>
      </c>
      <c r="K1300" s="28" t="str">
        <f t="shared" si="286"/>
        <v/>
      </c>
      <c r="L1300" s="28" t="str">
        <f t="shared" ca="1" si="287"/>
        <v/>
      </c>
      <c r="M1300" s="28" t="str">
        <f t="shared" si="288"/>
        <v/>
      </c>
      <c r="N1300" s="93" t="str">
        <f t="shared" si="289"/>
        <v/>
      </c>
      <c r="O1300" s="94" t="str">
        <f t="shared" si="290"/>
        <v/>
      </c>
      <c r="P1300" s="70">
        <f t="shared" si="291"/>
        <v>0</v>
      </c>
      <c r="Q1300" s="28" t="str">
        <f t="shared" ca="1" si="292"/>
        <v/>
      </c>
      <c r="R1300" s="28" t="str">
        <f t="shared" si="293"/>
        <v/>
      </c>
      <c r="S1300" s="28" t="str">
        <f t="array" ref="S1300">IF(ISBLANK(A1300),"",INDEX(Info!$B$3:$H$6442,MATCH(J1300,IF(Info!$D$3:$D$6442=K1300,Info!$C$3:$C$6442),0),7))</f>
        <v/>
      </c>
    </row>
    <row r="1301" spans="1:19" x14ac:dyDescent="0.25">
      <c r="A1301" s="75"/>
      <c r="B1301" s="75"/>
      <c r="C1301" s="72"/>
      <c r="D1301" s="72"/>
      <c r="E1301" s="41" t="str">
        <f t="shared" si="280"/>
        <v/>
      </c>
      <c r="F1301" s="90" t="str">
        <f t="shared" ca="1" si="281"/>
        <v/>
      </c>
      <c r="G1301" s="91" t="str">
        <f t="shared" si="282"/>
        <v/>
      </c>
      <c r="H1301" s="41" t="str">
        <f t="shared" si="283"/>
        <v/>
      </c>
      <c r="I1301" s="92" t="str">
        <f t="shared" ca="1" si="284"/>
        <v/>
      </c>
      <c r="J1301" s="28" t="str">
        <f t="shared" si="285"/>
        <v/>
      </c>
      <c r="K1301" s="28" t="str">
        <f t="shared" si="286"/>
        <v/>
      </c>
      <c r="L1301" s="28" t="str">
        <f t="shared" ca="1" si="287"/>
        <v/>
      </c>
      <c r="M1301" s="28" t="str">
        <f t="shared" si="288"/>
        <v/>
      </c>
      <c r="N1301" s="93" t="str">
        <f t="shared" si="289"/>
        <v/>
      </c>
      <c r="O1301" s="94" t="str">
        <f t="shared" si="290"/>
        <v/>
      </c>
      <c r="P1301" s="70">
        <f t="shared" si="291"/>
        <v>0</v>
      </c>
      <c r="Q1301" s="28" t="str">
        <f t="shared" ca="1" si="292"/>
        <v/>
      </c>
      <c r="R1301" s="28" t="str">
        <f t="shared" si="293"/>
        <v/>
      </c>
      <c r="S1301" s="28" t="str">
        <f t="array" ref="S1301">IF(ISBLANK(A1301),"",INDEX(Info!$B$3:$H$6442,MATCH(J1301,IF(Info!$D$3:$D$6442=K1301,Info!$C$3:$C$6442),0),7))</f>
        <v/>
      </c>
    </row>
    <row r="1302" spans="1:19" x14ac:dyDescent="0.25">
      <c r="A1302" s="75"/>
      <c r="B1302" s="75"/>
      <c r="C1302" s="72"/>
      <c r="D1302" s="72"/>
      <c r="E1302" s="41" t="str">
        <f t="shared" si="280"/>
        <v/>
      </c>
      <c r="F1302" s="90" t="str">
        <f t="shared" ca="1" si="281"/>
        <v/>
      </c>
      <c r="G1302" s="91" t="str">
        <f t="shared" si="282"/>
        <v/>
      </c>
      <c r="H1302" s="41" t="str">
        <f t="shared" si="283"/>
        <v/>
      </c>
      <c r="I1302" s="92" t="str">
        <f t="shared" ca="1" si="284"/>
        <v/>
      </c>
      <c r="J1302" s="28" t="str">
        <f t="shared" si="285"/>
        <v/>
      </c>
      <c r="K1302" s="28" t="str">
        <f t="shared" si="286"/>
        <v/>
      </c>
      <c r="L1302" s="28" t="str">
        <f t="shared" ca="1" si="287"/>
        <v/>
      </c>
      <c r="M1302" s="28" t="str">
        <f t="shared" si="288"/>
        <v/>
      </c>
      <c r="N1302" s="93" t="str">
        <f t="shared" si="289"/>
        <v/>
      </c>
      <c r="O1302" s="94" t="str">
        <f t="shared" si="290"/>
        <v/>
      </c>
      <c r="P1302" s="70">
        <f t="shared" si="291"/>
        <v>0</v>
      </c>
      <c r="Q1302" s="28" t="str">
        <f t="shared" ca="1" si="292"/>
        <v/>
      </c>
      <c r="R1302" s="28" t="str">
        <f t="shared" si="293"/>
        <v/>
      </c>
      <c r="S1302" s="28" t="str">
        <f t="array" ref="S1302">IF(ISBLANK(A1302),"",INDEX(Info!$B$3:$H$6442,MATCH(J1302,IF(Info!$D$3:$D$6442=K1302,Info!$C$3:$C$6442),0),7))</f>
        <v/>
      </c>
    </row>
    <row r="1303" spans="1:19" x14ac:dyDescent="0.25">
      <c r="A1303" s="75"/>
      <c r="B1303" s="75"/>
      <c r="C1303" s="72"/>
      <c r="D1303" s="72"/>
      <c r="E1303" s="41" t="str">
        <f t="shared" si="280"/>
        <v/>
      </c>
      <c r="F1303" s="90" t="str">
        <f t="shared" ca="1" si="281"/>
        <v/>
      </c>
      <c r="G1303" s="91" t="str">
        <f t="shared" si="282"/>
        <v/>
      </c>
      <c r="H1303" s="41" t="str">
        <f t="shared" si="283"/>
        <v/>
      </c>
      <c r="I1303" s="92" t="str">
        <f t="shared" ca="1" si="284"/>
        <v/>
      </c>
      <c r="J1303" s="28" t="str">
        <f t="shared" si="285"/>
        <v/>
      </c>
      <c r="K1303" s="28" t="str">
        <f t="shared" si="286"/>
        <v/>
      </c>
      <c r="L1303" s="28" t="str">
        <f t="shared" ca="1" si="287"/>
        <v/>
      </c>
      <c r="M1303" s="28" t="str">
        <f t="shared" si="288"/>
        <v/>
      </c>
      <c r="N1303" s="93" t="str">
        <f t="shared" si="289"/>
        <v/>
      </c>
      <c r="O1303" s="94" t="str">
        <f t="shared" si="290"/>
        <v/>
      </c>
      <c r="P1303" s="70">
        <f t="shared" si="291"/>
        <v>0</v>
      </c>
      <c r="Q1303" s="28" t="str">
        <f t="shared" ca="1" si="292"/>
        <v/>
      </c>
      <c r="R1303" s="28" t="str">
        <f t="shared" si="293"/>
        <v/>
      </c>
      <c r="S1303" s="28" t="str">
        <f t="array" ref="S1303">IF(ISBLANK(A1303),"",INDEX(Info!$B$3:$H$6442,MATCH(J1303,IF(Info!$D$3:$D$6442=K1303,Info!$C$3:$C$6442),0),7))</f>
        <v/>
      </c>
    </row>
    <row r="1304" spans="1:19" x14ac:dyDescent="0.25">
      <c r="A1304" s="75"/>
      <c r="B1304" s="75"/>
      <c r="C1304" s="72"/>
      <c r="D1304" s="72"/>
      <c r="E1304" s="41" t="str">
        <f t="shared" si="280"/>
        <v/>
      </c>
      <c r="F1304" s="90" t="str">
        <f t="shared" ca="1" si="281"/>
        <v/>
      </c>
      <c r="G1304" s="91" t="str">
        <f t="shared" si="282"/>
        <v/>
      </c>
      <c r="H1304" s="41" t="str">
        <f t="shared" si="283"/>
        <v/>
      </c>
      <c r="I1304" s="92" t="str">
        <f t="shared" ca="1" si="284"/>
        <v/>
      </c>
      <c r="J1304" s="28" t="str">
        <f t="shared" si="285"/>
        <v/>
      </c>
      <c r="K1304" s="28" t="str">
        <f t="shared" si="286"/>
        <v/>
      </c>
      <c r="L1304" s="28" t="str">
        <f t="shared" ca="1" si="287"/>
        <v/>
      </c>
      <c r="M1304" s="28" t="str">
        <f t="shared" si="288"/>
        <v/>
      </c>
      <c r="N1304" s="93" t="str">
        <f t="shared" si="289"/>
        <v/>
      </c>
      <c r="O1304" s="94" t="str">
        <f t="shared" si="290"/>
        <v/>
      </c>
      <c r="P1304" s="70">
        <f t="shared" si="291"/>
        <v>0</v>
      </c>
      <c r="Q1304" s="28" t="str">
        <f t="shared" ca="1" si="292"/>
        <v/>
      </c>
      <c r="R1304" s="28" t="str">
        <f t="shared" si="293"/>
        <v/>
      </c>
      <c r="S1304" s="28" t="str">
        <f t="array" ref="S1304">IF(ISBLANK(A1304),"",INDEX(Info!$B$3:$H$6442,MATCH(J1304,IF(Info!$D$3:$D$6442=K1304,Info!$C$3:$C$6442),0),7))</f>
        <v/>
      </c>
    </row>
    <row r="1305" spans="1:19" x14ac:dyDescent="0.25">
      <c r="A1305" s="75"/>
      <c r="B1305" s="75"/>
      <c r="C1305" s="72"/>
      <c r="D1305" s="72"/>
      <c r="E1305" s="41" t="str">
        <f t="shared" si="280"/>
        <v/>
      </c>
      <c r="F1305" s="90" t="str">
        <f t="shared" ca="1" si="281"/>
        <v/>
      </c>
      <c r="G1305" s="91" t="str">
        <f t="shared" si="282"/>
        <v/>
      </c>
      <c r="H1305" s="41" t="str">
        <f t="shared" si="283"/>
        <v/>
      </c>
      <c r="I1305" s="92" t="str">
        <f t="shared" ca="1" si="284"/>
        <v/>
      </c>
      <c r="J1305" s="28" t="str">
        <f t="shared" si="285"/>
        <v/>
      </c>
      <c r="K1305" s="28" t="str">
        <f t="shared" si="286"/>
        <v/>
      </c>
      <c r="L1305" s="28" t="str">
        <f t="shared" ca="1" si="287"/>
        <v/>
      </c>
      <c r="M1305" s="28" t="str">
        <f t="shared" si="288"/>
        <v/>
      </c>
      <c r="N1305" s="93" t="str">
        <f t="shared" si="289"/>
        <v/>
      </c>
      <c r="O1305" s="94" t="str">
        <f t="shared" si="290"/>
        <v/>
      </c>
      <c r="P1305" s="70">
        <f t="shared" si="291"/>
        <v>0</v>
      </c>
      <c r="Q1305" s="28" t="str">
        <f t="shared" ca="1" si="292"/>
        <v/>
      </c>
      <c r="R1305" s="28" t="str">
        <f t="shared" si="293"/>
        <v/>
      </c>
      <c r="S1305" s="28" t="str">
        <f t="array" ref="S1305">IF(ISBLANK(A1305),"",INDEX(Info!$B$3:$H$6442,MATCH(J1305,IF(Info!$D$3:$D$6442=K1305,Info!$C$3:$C$6442),0),7))</f>
        <v/>
      </c>
    </row>
    <row r="1306" spans="1:19" x14ac:dyDescent="0.25">
      <c r="A1306" s="75"/>
      <c r="B1306" s="75"/>
      <c r="C1306" s="72"/>
      <c r="D1306" s="72"/>
      <c r="E1306" s="41" t="str">
        <f t="shared" si="280"/>
        <v/>
      </c>
      <c r="F1306" s="90" t="str">
        <f t="shared" ca="1" si="281"/>
        <v/>
      </c>
      <c r="G1306" s="91" t="str">
        <f t="shared" si="282"/>
        <v/>
      </c>
      <c r="H1306" s="41" t="str">
        <f t="shared" si="283"/>
        <v/>
      </c>
      <c r="I1306" s="92" t="str">
        <f t="shared" ca="1" si="284"/>
        <v/>
      </c>
      <c r="J1306" s="28" t="str">
        <f t="shared" si="285"/>
        <v/>
      </c>
      <c r="K1306" s="28" t="str">
        <f t="shared" si="286"/>
        <v/>
      </c>
      <c r="L1306" s="28" t="str">
        <f t="shared" ca="1" si="287"/>
        <v/>
      </c>
      <c r="M1306" s="28" t="str">
        <f t="shared" si="288"/>
        <v/>
      </c>
      <c r="N1306" s="93" t="str">
        <f t="shared" si="289"/>
        <v/>
      </c>
      <c r="O1306" s="94" t="str">
        <f t="shared" si="290"/>
        <v/>
      </c>
      <c r="P1306" s="70">
        <f t="shared" si="291"/>
        <v>0</v>
      </c>
      <c r="Q1306" s="28" t="str">
        <f t="shared" ca="1" si="292"/>
        <v/>
      </c>
      <c r="R1306" s="28" t="str">
        <f t="shared" si="293"/>
        <v/>
      </c>
      <c r="S1306" s="28" t="str">
        <f t="array" ref="S1306">IF(ISBLANK(A1306),"",INDEX(Info!$B$3:$H$6442,MATCH(J1306,IF(Info!$D$3:$D$6442=K1306,Info!$C$3:$C$6442),0),7))</f>
        <v/>
      </c>
    </row>
    <row r="1307" spans="1:19" x14ac:dyDescent="0.25">
      <c r="A1307" s="75"/>
      <c r="B1307" s="75"/>
      <c r="C1307" s="72"/>
      <c r="D1307" s="72"/>
      <c r="E1307" s="41" t="str">
        <f t="shared" si="280"/>
        <v/>
      </c>
      <c r="F1307" s="90" t="str">
        <f t="shared" ca="1" si="281"/>
        <v/>
      </c>
      <c r="G1307" s="91" t="str">
        <f t="shared" si="282"/>
        <v/>
      </c>
      <c r="H1307" s="41" t="str">
        <f t="shared" si="283"/>
        <v/>
      </c>
      <c r="I1307" s="92" t="str">
        <f t="shared" ca="1" si="284"/>
        <v/>
      </c>
      <c r="J1307" s="28" t="str">
        <f t="shared" si="285"/>
        <v/>
      </c>
      <c r="K1307" s="28" t="str">
        <f t="shared" si="286"/>
        <v/>
      </c>
      <c r="L1307" s="28" t="str">
        <f t="shared" ca="1" si="287"/>
        <v/>
      </c>
      <c r="M1307" s="28" t="str">
        <f t="shared" si="288"/>
        <v/>
      </c>
      <c r="N1307" s="93" t="str">
        <f t="shared" si="289"/>
        <v/>
      </c>
      <c r="O1307" s="94" t="str">
        <f t="shared" si="290"/>
        <v/>
      </c>
      <c r="P1307" s="70">
        <f t="shared" si="291"/>
        <v>0</v>
      </c>
      <c r="Q1307" s="28" t="str">
        <f t="shared" ca="1" si="292"/>
        <v/>
      </c>
      <c r="R1307" s="28" t="str">
        <f t="shared" si="293"/>
        <v/>
      </c>
      <c r="S1307" s="28" t="str">
        <f t="array" ref="S1307">IF(ISBLANK(A1307),"",INDEX(Info!$B$3:$H$6442,MATCH(J1307,IF(Info!$D$3:$D$6442=K1307,Info!$C$3:$C$6442),0),7))</f>
        <v/>
      </c>
    </row>
    <row r="1308" spans="1:19" x14ac:dyDescent="0.25">
      <c r="A1308" s="75"/>
      <c r="B1308" s="75"/>
      <c r="C1308" s="72"/>
      <c r="D1308" s="72"/>
      <c r="E1308" s="41" t="str">
        <f t="shared" si="280"/>
        <v/>
      </c>
      <c r="F1308" s="90" t="str">
        <f t="shared" ca="1" si="281"/>
        <v/>
      </c>
      <c r="G1308" s="91" t="str">
        <f t="shared" si="282"/>
        <v/>
      </c>
      <c r="H1308" s="41" t="str">
        <f t="shared" si="283"/>
        <v/>
      </c>
      <c r="I1308" s="92" t="str">
        <f t="shared" ca="1" si="284"/>
        <v/>
      </c>
      <c r="J1308" s="28" t="str">
        <f t="shared" si="285"/>
        <v/>
      </c>
      <c r="K1308" s="28" t="str">
        <f t="shared" si="286"/>
        <v/>
      </c>
      <c r="L1308" s="28" t="str">
        <f t="shared" ca="1" si="287"/>
        <v/>
      </c>
      <c r="M1308" s="28" t="str">
        <f t="shared" si="288"/>
        <v/>
      </c>
      <c r="N1308" s="93" t="str">
        <f t="shared" si="289"/>
        <v/>
      </c>
      <c r="O1308" s="94" t="str">
        <f t="shared" si="290"/>
        <v/>
      </c>
      <c r="P1308" s="70">
        <f t="shared" si="291"/>
        <v>0</v>
      </c>
      <c r="Q1308" s="28" t="str">
        <f t="shared" ca="1" si="292"/>
        <v/>
      </c>
      <c r="R1308" s="28" t="str">
        <f t="shared" si="293"/>
        <v/>
      </c>
      <c r="S1308" s="28" t="str">
        <f t="array" ref="S1308">IF(ISBLANK(A1308),"",INDEX(Info!$B$3:$H$6442,MATCH(J1308,IF(Info!$D$3:$D$6442=K1308,Info!$C$3:$C$6442),0),7))</f>
        <v/>
      </c>
    </row>
    <row r="1309" spans="1:19" x14ac:dyDescent="0.25">
      <c r="A1309" s="75"/>
      <c r="B1309" s="75"/>
      <c r="C1309" s="72"/>
      <c r="D1309" s="72"/>
      <c r="E1309" s="41" t="str">
        <f t="shared" si="280"/>
        <v/>
      </c>
      <c r="F1309" s="90" t="str">
        <f t="shared" ca="1" si="281"/>
        <v/>
      </c>
      <c r="G1309" s="91" t="str">
        <f t="shared" si="282"/>
        <v/>
      </c>
      <c r="H1309" s="41" t="str">
        <f t="shared" si="283"/>
        <v/>
      </c>
      <c r="I1309" s="92" t="str">
        <f t="shared" ca="1" si="284"/>
        <v/>
      </c>
      <c r="J1309" s="28" t="str">
        <f t="shared" si="285"/>
        <v/>
      </c>
      <c r="K1309" s="28" t="str">
        <f t="shared" si="286"/>
        <v/>
      </c>
      <c r="L1309" s="28" t="str">
        <f t="shared" ca="1" si="287"/>
        <v/>
      </c>
      <c r="M1309" s="28" t="str">
        <f t="shared" si="288"/>
        <v/>
      </c>
      <c r="N1309" s="93" t="str">
        <f t="shared" si="289"/>
        <v/>
      </c>
      <c r="O1309" s="94" t="str">
        <f t="shared" si="290"/>
        <v/>
      </c>
      <c r="P1309" s="70">
        <f t="shared" si="291"/>
        <v>0</v>
      </c>
      <c r="Q1309" s="28" t="str">
        <f t="shared" ca="1" si="292"/>
        <v/>
      </c>
      <c r="R1309" s="28" t="str">
        <f t="shared" si="293"/>
        <v/>
      </c>
      <c r="S1309" s="28" t="str">
        <f t="array" ref="S1309">IF(ISBLANK(A1309),"",INDEX(Info!$B$3:$H$6442,MATCH(J1309,IF(Info!$D$3:$D$6442=K1309,Info!$C$3:$C$6442),0),7))</f>
        <v/>
      </c>
    </row>
    <row r="1310" spans="1:19" x14ac:dyDescent="0.25">
      <c r="A1310" s="75"/>
      <c r="B1310" s="75"/>
      <c r="C1310" s="72"/>
      <c r="D1310" s="72"/>
      <c r="E1310" s="41" t="str">
        <f t="shared" si="280"/>
        <v/>
      </c>
      <c r="F1310" s="90" t="str">
        <f t="shared" ca="1" si="281"/>
        <v/>
      </c>
      <c r="G1310" s="91" t="str">
        <f t="shared" si="282"/>
        <v/>
      </c>
      <c r="H1310" s="41" t="str">
        <f t="shared" si="283"/>
        <v/>
      </c>
      <c r="I1310" s="92" t="str">
        <f t="shared" ca="1" si="284"/>
        <v/>
      </c>
      <c r="J1310" s="28" t="str">
        <f t="shared" si="285"/>
        <v/>
      </c>
      <c r="K1310" s="28" t="str">
        <f t="shared" si="286"/>
        <v/>
      </c>
      <c r="L1310" s="28" t="str">
        <f t="shared" ca="1" si="287"/>
        <v/>
      </c>
      <c r="M1310" s="28" t="str">
        <f t="shared" si="288"/>
        <v/>
      </c>
      <c r="N1310" s="93" t="str">
        <f t="shared" si="289"/>
        <v/>
      </c>
      <c r="O1310" s="94" t="str">
        <f t="shared" si="290"/>
        <v/>
      </c>
      <c r="P1310" s="70">
        <f t="shared" si="291"/>
        <v>0</v>
      </c>
      <c r="Q1310" s="28" t="str">
        <f t="shared" ca="1" si="292"/>
        <v/>
      </c>
      <c r="R1310" s="28" t="str">
        <f t="shared" si="293"/>
        <v/>
      </c>
      <c r="S1310" s="28" t="str">
        <f t="array" ref="S1310">IF(ISBLANK(A1310),"",INDEX(Info!$B$3:$H$6442,MATCH(J1310,IF(Info!$D$3:$D$6442=K1310,Info!$C$3:$C$6442),0),7))</f>
        <v/>
      </c>
    </row>
    <row r="1311" spans="1:19" x14ac:dyDescent="0.25">
      <c r="A1311" s="75"/>
      <c r="B1311" s="75"/>
      <c r="C1311" s="72"/>
      <c r="D1311" s="72"/>
      <c r="E1311" s="41" t="str">
        <f t="shared" si="280"/>
        <v/>
      </c>
      <c r="F1311" s="90" t="str">
        <f t="shared" ca="1" si="281"/>
        <v/>
      </c>
      <c r="G1311" s="91" t="str">
        <f t="shared" si="282"/>
        <v/>
      </c>
      <c r="H1311" s="41" t="str">
        <f t="shared" si="283"/>
        <v/>
      </c>
      <c r="I1311" s="92" t="str">
        <f t="shared" ca="1" si="284"/>
        <v/>
      </c>
      <c r="J1311" s="28" t="str">
        <f t="shared" si="285"/>
        <v/>
      </c>
      <c r="K1311" s="28" t="str">
        <f t="shared" si="286"/>
        <v/>
      </c>
      <c r="L1311" s="28" t="str">
        <f t="shared" ca="1" si="287"/>
        <v/>
      </c>
      <c r="M1311" s="28" t="str">
        <f t="shared" si="288"/>
        <v/>
      </c>
      <c r="N1311" s="93" t="str">
        <f t="shared" si="289"/>
        <v/>
      </c>
      <c r="O1311" s="94" t="str">
        <f t="shared" si="290"/>
        <v/>
      </c>
      <c r="P1311" s="70">
        <f t="shared" si="291"/>
        <v>0</v>
      </c>
      <c r="Q1311" s="28" t="str">
        <f t="shared" ca="1" si="292"/>
        <v/>
      </c>
      <c r="R1311" s="28" t="str">
        <f t="shared" si="293"/>
        <v/>
      </c>
      <c r="S1311" s="28" t="str">
        <f t="array" ref="S1311">IF(ISBLANK(A1311),"",INDEX(Info!$B$3:$H$6442,MATCH(J1311,IF(Info!$D$3:$D$6442=K1311,Info!$C$3:$C$6442),0),7))</f>
        <v/>
      </c>
    </row>
    <row r="1312" spans="1:19" x14ac:dyDescent="0.25">
      <c r="A1312" s="75"/>
      <c r="B1312" s="75"/>
      <c r="C1312" s="72"/>
      <c r="D1312" s="72"/>
      <c r="E1312" s="41" t="str">
        <f t="shared" si="280"/>
        <v/>
      </c>
      <c r="F1312" s="90" t="str">
        <f t="shared" ca="1" si="281"/>
        <v/>
      </c>
      <c r="G1312" s="91" t="str">
        <f t="shared" si="282"/>
        <v/>
      </c>
      <c r="H1312" s="41" t="str">
        <f t="shared" si="283"/>
        <v/>
      </c>
      <c r="I1312" s="92" t="str">
        <f t="shared" ca="1" si="284"/>
        <v/>
      </c>
      <c r="J1312" s="28" t="str">
        <f t="shared" si="285"/>
        <v/>
      </c>
      <c r="K1312" s="28" t="str">
        <f t="shared" si="286"/>
        <v/>
      </c>
      <c r="L1312" s="28" t="str">
        <f t="shared" ca="1" si="287"/>
        <v/>
      </c>
      <c r="M1312" s="28" t="str">
        <f t="shared" si="288"/>
        <v/>
      </c>
      <c r="N1312" s="93" t="str">
        <f t="shared" si="289"/>
        <v/>
      </c>
      <c r="O1312" s="94" t="str">
        <f t="shared" si="290"/>
        <v/>
      </c>
      <c r="P1312" s="70">
        <f t="shared" si="291"/>
        <v>0</v>
      </c>
      <c r="Q1312" s="28" t="str">
        <f t="shared" ca="1" si="292"/>
        <v/>
      </c>
      <c r="R1312" s="28" t="str">
        <f t="shared" si="293"/>
        <v/>
      </c>
      <c r="S1312" s="28" t="str">
        <f t="array" ref="S1312">IF(ISBLANK(A1312),"",INDEX(Info!$B$3:$H$6442,MATCH(J1312,IF(Info!$D$3:$D$6442=K1312,Info!$C$3:$C$6442),0),7))</f>
        <v/>
      </c>
    </row>
    <row r="1313" spans="1:19" x14ac:dyDescent="0.25">
      <c r="A1313" s="75"/>
      <c r="B1313" s="75"/>
      <c r="C1313" s="72"/>
      <c r="D1313" s="72"/>
      <c r="E1313" s="41" t="str">
        <f t="shared" si="280"/>
        <v/>
      </c>
      <c r="F1313" s="90" t="str">
        <f t="shared" ca="1" si="281"/>
        <v/>
      </c>
      <c r="G1313" s="91" t="str">
        <f t="shared" si="282"/>
        <v/>
      </c>
      <c r="H1313" s="41" t="str">
        <f t="shared" si="283"/>
        <v/>
      </c>
      <c r="I1313" s="92" t="str">
        <f t="shared" ca="1" si="284"/>
        <v/>
      </c>
      <c r="J1313" s="28" t="str">
        <f t="shared" si="285"/>
        <v/>
      </c>
      <c r="K1313" s="28" t="str">
        <f t="shared" si="286"/>
        <v/>
      </c>
      <c r="L1313" s="28" t="str">
        <f t="shared" ca="1" si="287"/>
        <v/>
      </c>
      <c r="M1313" s="28" t="str">
        <f t="shared" si="288"/>
        <v/>
      </c>
      <c r="N1313" s="93" t="str">
        <f t="shared" si="289"/>
        <v/>
      </c>
      <c r="O1313" s="94" t="str">
        <f t="shared" si="290"/>
        <v/>
      </c>
      <c r="P1313" s="70">
        <f t="shared" si="291"/>
        <v>0</v>
      </c>
      <c r="Q1313" s="28" t="str">
        <f t="shared" ca="1" si="292"/>
        <v/>
      </c>
      <c r="R1313" s="28" t="str">
        <f t="shared" si="293"/>
        <v/>
      </c>
      <c r="S1313" s="28" t="str">
        <f t="array" ref="S1313">IF(ISBLANK(A1313),"",INDEX(Info!$B$3:$H$6442,MATCH(J1313,IF(Info!$D$3:$D$6442=K1313,Info!$C$3:$C$6442),0),7))</f>
        <v/>
      </c>
    </row>
    <row r="1314" spans="1:19" x14ac:dyDescent="0.25">
      <c r="A1314" s="75"/>
      <c r="B1314" s="75"/>
      <c r="C1314" s="72"/>
      <c r="D1314" s="72"/>
      <c r="E1314" s="41" t="str">
        <f t="shared" si="280"/>
        <v/>
      </c>
      <c r="F1314" s="90" t="str">
        <f t="shared" ca="1" si="281"/>
        <v/>
      </c>
      <c r="G1314" s="91" t="str">
        <f t="shared" si="282"/>
        <v/>
      </c>
      <c r="H1314" s="41" t="str">
        <f t="shared" si="283"/>
        <v/>
      </c>
      <c r="I1314" s="92" t="str">
        <f t="shared" ca="1" si="284"/>
        <v/>
      </c>
      <c r="J1314" s="28" t="str">
        <f t="shared" si="285"/>
        <v/>
      </c>
      <c r="K1314" s="28" t="str">
        <f t="shared" si="286"/>
        <v/>
      </c>
      <c r="L1314" s="28" t="str">
        <f t="shared" ca="1" si="287"/>
        <v/>
      </c>
      <c r="M1314" s="28" t="str">
        <f t="shared" si="288"/>
        <v/>
      </c>
      <c r="N1314" s="93" t="str">
        <f t="shared" si="289"/>
        <v/>
      </c>
      <c r="O1314" s="94" t="str">
        <f t="shared" si="290"/>
        <v/>
      </c>
      <c r="P1314" s="70">
        <f t="shared" si="291"/>
        <v>0</v>
      </c>
      <c r="Q1314" s="28" t="str">
        <f t="shared" ca="1" si="292"/>
        <v/>
      </c>
      <c r="R1314" s="28" t="str">
        <f t="shared" si="293"/>
        <v/>
      </c>
      <c r="S1314" s="28" t="str">
        <f t="array" ref="S1314">IF(ISBLANK(A1314),"",INDEX(Info!$B$3:$H$6442,MATCH(J1314,IF(Info!$D$3:$D$6442=K1314,Info!$C$3:$C$6442),0),7))</f>
        <v/>
      </c>
    </row>
    <row r="1315" spans="1:19" x14ac:dyDescent="0.25">
      <c r="A1315" s="75"/>
      <c r="B1315" s="75"/>
      <c r="C1315" s="72"/>
      <c r="D1315" s="72"/>
      <c r="E1315" s="41" t="str">
        <f t="shared" si="280"/>
        <v/>
      </c>
      <c r="F1315" s="90" t="str">
        <f t="shared" ca="1" si="281"/>
        <v/>
      </c>
      <c r="G1315" s="91" t="str">
        <f t="shared" si="282"/>
        <v/>
      </c>
      <c r="H1315" s="41" t="str">
        <f t="shared" si="283"/>
        <v/>
      </c>
      <c r="I1315" s="92" t="str">
        <f t="shared" ca="1" si="284"/>
        <v/>
      </c>
      <c r="J1315" s="28" t="str">
        <f t="shared" si="285"/>
        <v/>
      </c>
      <c r="K1315" s="28" t="str">
        <f t="shared" si="286"/>
        <v/>
      </c>
      <c r="L1315" s="28" t="str">
        <f t="shared" ca="1" si="287"/>
        <v/>
      </c>
      <c r="M1315" s="28" t="str">
        <f t="shared" si="288"/>
        <v/>
      </c>
      <c r="N1315" s="93" t="str">
        <f t="shared" si="289"/>
        <v/>
      </c>
      <c r="O1315" s="94" t="str">
        <f t="shared" si="290"/>
        <v/>
      </c>
      <c r="P1315" s="70">
        <f t="shared" si="291"/>
        <v>0</v>
      </c>
      <c r="Q1315" s="28" t="str">
        <f t="shared" ca="1" si="292"/>
        <v/>
      </c>
      <c r="R1315" s="28" t="str">
        <f t="shared" si="293"/>
        <v/>
      </c>
      <c r="S1315" s="28" t="str">
        <f t="array" ref="S1315">IF(ISBLANK(A1315),"",INDEX(Info!$B$3:$H$6442,MATCH(J1315,IF(Info!$D$3:$D$6442=K1315,Info!$C$3:$C$6442),0),7))</f>
        <v/>
      </c>
    </row>
    <row r="1316" spans="1:19" x14ac:dyDescent="0.25">
      <c r="A1316" s="75"/>
      <c r="B1316" s="75"/>
      <c r="C1316" s="72"/>
      <c r="D1316" s="72"/>
      <c r="E1316" s="41" t="str">
        <f t="shared" si="280"/>
        <v/>
      </c>
      <c r="F1316" s="90" t="str">
        <f t="shared" ca="1" si="281"/>
        <v/>
      </c>
      <c r="G1316" s="91" t="str">
        <f t="shared" si="282"/>
        <v/>
      </c>
      <c r="H1316" s="41" t="str">
        <f t="shared" si="283"/>
        <v/>
      </c>
      <c r="I1316" s="92" t="str">
        <f t="shared" ca="1" si="284"/>
        <v/>
      </c>
      <c r="J1316" s="28" t="str">
        <f t="shared" si="285"/>
        <v/>
      </c>
      <c r="K1316" s="28" t="str">
        <f t="shared" si="286"/>
        <v/>
      </c>
      <c r="L1316" s="28" t="str">
        <f t="shared" ca="1" si="287"/>
        <v/>
      </c>
      <c r="M1316" s="28" t="str">
        <f t="shared" si="288"/>
        <v/>
      </c>
      <c r="N1316" s="93" t="str">
        <f t="shared" si="289"/>
        <v/>
      </c>
      <c r="O1316" s="94" t="str">
        <f t="shared" si="290"/>
        <v/>
      </c>
      <c r="P1316" s="70">
        <f t="shared" si="291"/>
        <v>0</v>
      </c>
      <c r="Q1316" s="28" t="str">
        <f t="shared" ca="1" si="292"/>
        <v/>
      </c>
      <c r="R1316" s="28" t="str">
        <f t="shared" si="293"/>
        <v/>
      </c>
      <c r="S1316" s="28" t="str">
        <f t="array" ref="S1316">IF(ISBLANK(A1316),"",INDEX(Info!$B$3:$H$6442,MATCH(J1316,IF(Info!$D$3:$D$6442=K1316,Info!$C$3:$C$6442),0),7))</f>
        <v/>
      </c>
    </row>
    <row r="1317" spans="1:19" x14ac:dyDescent="0.25">
      <c r="A1317" s="75"/>
      <c r="B1317" s="75"/>
      <c r="C1317" s="72"/>
      <c r="D1317" s="72"/>
      <c r="E1317" s="41" t="str">
        <f t="shared" si="280"/>
        <v/>
      </c>
      <c r="F1317" s="90" t="str">
        <f t="shared" ca="1" si="281"/>
        <v/>
      </c>
      <c r="G1317" s="91" t="str">
        <f t="shared" si="282"/>
        <v/>
      </c>
      <c r="H1317" s="41" t="str">
        <f t="shared" si="283"/>
        <v/>
      </c>
      <c r="I1317" s="92" t="str">
        <f t="shared" ca="1" si="284"/>
        <v/>
      </c>
      <c r="J1317" s="28" t="str">
        <f t="shared" si="285"/>
        <v/>
      </c>
      <c r="K1317" s="28" t="str">
        <f t="shared" si="286"/>
        <v/>
      </c>
      <c r="L1317" s="28" t="str">
        <f t="shared" ca="1" si="287"/>
        <v/>
      </c>
      <c r="M1317" s="28" t="str">
        <f t="shared" si="288"/>
        <v/>
      </c>
      <c r="N1317" s="93" t="str">
        <f t="shared" si="289"/>
        <v/>
      </c>
      <c r="O1317" s="94" t="str">
        <f t="shared" si="290"/>
        <v/>
      </c>
      <c r="P1317" s="70">
        <f t="shared" si="291"/>
        <v>0</v>
      </c>
      <c r="Q1317" s="28" t="str">
        <f t="shared" ca="1" si="292"/>
        <v/>
      </c>
      <c r="R1317" s="28" t="str">
        <f t="shared" si="293"/>
        <v/>
      </c>
      <c r="S1317" s="28" t="str">
        <f t="array" ref="S1317">IF(ISBLANK(A1317),"",INDEX(Info!$B$3:$H$6442,MATCH(J1317,IF(Info!$D$3:$D$6442=K1317,Info!$C$3:$C$6442),0),7))</f>
        <v/>
      </c>
    </row>
    <row r="1318" spans="1:19" x14ac:dyDescent="0.25">
      <c r="A1318" s="75"/>
      <c r="B1318" s="75"/>
      <c r="C1318" s="72"/>
      <c r="D1318" s="72"/>
      <c r="E1318" s="41" t="str">
        <f t="shared" si="280"/>
        <v/>
      </c>
      <c r="F1318" s="90" t="str">
        <f t="shared" ca="1" si="281"/>
        <v/>
      </c>
      <c r="G1318" s="91" t="str">
        <f t="shared" si="282"/>
        <v/>
      </c>
      <c r="H1318" s="41" t="str">
        <f t="shared" si="283"/>
        <v/>
      </c>
      <c r="I1318" s="92" t="str">
        <f t="shared" ca="1" si="284"/>
        <v/>
      </c>
      <c r="J1318" s="28" t="str">
        <f t="shared" si="285"/>
        <v/>
      </c>
      <c r="K1318" s="28" t="str">
        <f t="shared" si="286"/>
        <v/>
      </c>
      <c r="L1318" s="28" t="str">
        <f t="shared" ca="1" si="287"/>
        <v/>
      </c>
      <c r="M1318" s="28" t="str">
        <f t="shared" si="288"/>
        <v/>
      </c>
      <c r="N1318" s="93" t="str">
        <f t="shared" si="289"/>
        <v/>
      </c>
      <c r="O1318" s="94" t="str">
        <f t="shared" si="290"/>
        <v/>
      </c>
      <c r="P1318" s="70">
        <f t="shared" si="291"/>
        <v>0</v>
      </c>
      <c r="Q1318" s="28" t="str">
        <f t="shared" ca="1" si="292"/>
        <v/>
      </c>
      <c r="R1318" s="28" t="str">
        <f t="shared" si="293"/>
        <v/>
      </c>
      <c r="S1318" s="28" t="str">
        <f t="array" ref="S1318">IF(ISBLANK(A1318),"",INDEX(Info!$B$3:$H$6442,MATCH(J1318,IF(Info!$D$3:$D$6442=K1318,Info!$C$3:$C$6442),0),7))</f>
        <v/>
      </c>
    </row>
    <row r="1319" spans="1:19" x14ac:dyDescent="0.25">
      <c r="A1319" s="75"/>
      <c r="B1319" s="75"/>
      <c r="C1319" s="72"/>
      <c r="D1319" s="72"/>
      <c r="E1319" s="41" t="str">
        <f t="shared" si="280"/>
        <v/>
      </c>
      <c r="F1319" s="90" t="str">
        <f t="shared" ca="1" si="281"/>
        <v/>
      </c>
      <c r="G1319" s="91" t="str">
        <f t="shared" si="282"/>
        <v/>
      </c>
      <c r="H1319" s="41" t="str">
        <f t="shared" si="283"/>
        <v/>
      </c>
      <c r="I1319" s="92" t="str">
        <f t="shared" ca="1" si="284"/>
        <v/>
      </c>
      <c r="J1319" s="28" t="str">
        <f t="shared" si="285"/>
        <v/>
      </c>
      <c r="K1319" s="28" t="str">
        <f t="shared" si="286"/>
        <v/>
      </c>
      <c r="L1319" s="28" t="str">
        <f t="shared" ca="1" si="287"/>
        <v/>
      </c>
      <c r="M1319" s="28" t="str">
        <f t="shared" si="288"/>
        <v/>
      </c>
      <c r="N1319" s="93" t="str">
        <f t="shared" si="289"/>
        <v/>
      </c>
      <c r="O1319" s="94" t="str">
        <f t="shared" si="290"/>
        <v/>
      </c>
      <c r="P1319" s="70">
        <f t="shared" si="291"/>
        <v>0</v>
      </c>
      <c r="Q1319" s="28" t="str">
        <f t="shared" ca="1" si="292"/>
        <v/>
      </c>
      <c r="R1319" s="28" t="str">
        <f t="shared" si="293"/>
        <v/>
      </c>
      <c r="S1319" s="28" t="str">
        <f t="array" ref="S1319">IF(ISBLANK(A1319),"",INDEX(Info!$B$3:$H$6442,MATCH(J1319,IF(Info!$D$3:$D$6442=K1319,Info!$C$3:$C$6442),0),7))</f>
        <v/>
      </c>
    </row>
    <row r="1320" spans="1:19" x14ac:dyDescent="0.25">
      <c r="A1320" s="75"/>
      <c r="B1320" s="75"/>
      <c r="C1320" s="72"/>
      <c r="D1320" s="72"/>
      <c r="E1320" s="41" t="str">
        <f t="shared" si="280"/>
        <v/>
      </c>
      <c r="F1320" s="90" t="str">
        <f t="shared" ca="1" si="281"/>
        <v/>
      </c>
      <c r="G1320" s="91" t="str">
        <f t="shared" si="282"/>
        <v/>
      </c>
      <c r="H1320" s="41" t="str">
        <f t="shared" si="283"/>
        <v/>
      </c>
      <c r="I1320" s="92" t="str">
        <f t="shared" ca="1" si="284"/>
        <v/>
      </c>
      <c r="J1320" s="28" t="str">
        <f t="shared" si="285"/>
        <v/>
      </c>
      <c r="K1320" s="28" t="str">
        <f t="shared" si="286"/>
        <v/>
      </c>
      <c r="L1320" s="28" t="str">
        <f t="shared" ca="1" si="287"/>
        <v/>
      </c>
      <c r="M1320" s="28" t="str">
        <f t="shared" si="288"/>
        <v/>
      </c>
      <c r="N1320" s="93" t="str">
        <f t="shared" si="289"/>
        <v/>
      </c>
      <c r="O1320" s="94" t="str">
        <f t="shared" si="290"/>
        <v/>
      </c>
      <c r="P1320" s="70">
        <f t="shared" si="291"/>
        <v>0</v>
      </c>
      <c r="Q1320" s="28" t="str">
        <f t="shared" ca="1" si="292"/>
        <v/>
      </c>
      <c r="R1320" s="28" t="str">
        <f t="shared" si="293"/>
        <v/>
      </c>
      <c r="S1320" s="28" t="str">
        <f t="array" ref="S1320">IF(ISBLANK(A1320),"",INDEX(Info!$B$3:$H$6442,MATCH(J1320,IF(Info!$D$3:$D$6442=K1320,Info!$C$3:$C$6442),0),7))</f>
        <v/>
      </c>
    </row>
    <row r="1321" spans="1:19" x14ac:dyDescent="0.25">
      <c r="A1321" s="75"/>
      <c r="B1321" s="75"/>
      <c r="C1321" s="72"/>
      <c r="D1321" s="72"/>
      <c r="E1321" s="41" t="str">
        <f t="shared" si="280"/>
        <v/>
      </c>
      <c r="F1321" s="90" t="str">
        <f t="shared" ca="1" si="281"/>
        <v/>
      </c>
      <c r="G1321" s="91" t="str">
        <f t="shared" si="282"/>
        <v/>
      </c>
      <c r="H1321" s="41" t="str">
        <f t="shared" si="283"/>
        <v/>
      </c>
      <c r="I1321" s="92" t="str">
        <f t="shared" ca="1" si="284"/>
        <v/>
      </c>
      <c r="J1321" s="28" t="str">
        <f t="shared" si="285"/>
        <v/>
      </c>
      <c r="K1321" s="28" t="str">
        <f t="shared" si="286"/>
        <v/>
      </c>
      <c r="L1321" s="28" t="str">
        <f t="shared" ca="1" si="287"/>
        <v/>
      </c>
      <c r="M1321" s="28" t="str">
        <f t="shared" si="288"/>
        <v/>
      </c>
      <c r="N1321" s="93" t="str">
        <f t="shared" si="289"/>
        <v/>
      </c>
      <c r="O1321" s="94" t="str">
        <f t="shared" si="290"/>
        <v/>
      </c>
      <c r="P1321" s="70">
        <f t="shared" si="291"/>
        <v>0</v>
      </c>
      <c r="Q1321" s="28" t="str">
        <f t="shared" ca="1" si="292"/>
        <v/>
      </c>
      <c r="R1321" s="28" t="str">
        <f t="shared" si="293"/>
        <v/>
      </c>
      <c r="S1321" s="28" t="str">
        <f t="array" ref="S1321">IF(ISBLANK(A1321),"",INDEX(Info!$B$3:$H$6442,MATCH(J1321,IF(Info!$D$3:$D$6442=K1321,Info!$C$3:$C$6442),0),7))</f>
        <v/>
      </c>
    </row>
    <row r="1322" spans="1:19" x14ac:dyDescent="0.25">
      <c r="A1322" s="75"/>
      <c r="B1322" s="75"/>
      <c r="C1322" s="72"/>
      <c r="D1322" s="72"/>
      <c r="E1322" s="41" t="str">
        <f t="shared" si="280"/>
        <v/>
      </c>
      <c r="F1322" s="90" t="str">
        <f t="shared" ca="1" si="281"/>
        <v/>
      </c>
      <c r="G1322" s="91" t="str">
        <f t="shared" si="282"/>
        <v/>
      </c>
      <c r="H1322" s="41" t="str">
        <f t="shared" si="283"/>
        <v/>
      </c>
      <c r="I1322" s="92" t="str">
        <f t="shared" ca="1" si="284"/>
        <v/>
      </c>
      <c r="J1322" s="28" t="str">
        <f t="shared" si="285"/>
        <v/>
      </c>
      <c r="K1322" s="28" t="str">
        <f t="shared" si="286"/>
        <v/>
      </c>
      <c r="L1322" s="28" t="str">
        <f t="shared" ca="1" si="287"/>
        <v/>
      </c>
      <c r="M1322" s="28" t="str">
        <f t="shared" si="288"/>
        <v/>
      </c>
      <c r="N1322" s="93" t="str">
        <f t="shared" si="289"/>
        <v/>
      </c>
      <c r="O1322" s="94" t="str">
        <f t="shared" si="290"/>
        <v/>
      </c>
      <c r="P1322" s="70">
        <f t="shared" si="291"/>
        <v>0</v>
      </c>
      <c r="Q1322" s="28" t="str">
        <f t="shared" ca="1" si="292"/>
        <v/>
      </c>
      <c r="R1322" s="28" t="str">
        <f t="shared" si="293"/>
        <v/>
      </c>
      <c r="S1322" s="28" t="str">
        <f t="array" ref="S1322">IF(ISBLANK(A1322),"",INDEX(Info!$B$3:$H$6442,MATCH(J1322,IF(Info!$D$3:$D$6442=K1322,Info!$C$3:$C$6442),0),7))</f>
        <v/>
      </c>
    </row>
    <row r="1323" spans="1:19" x14ac:dyDescent="0.25">
      <c r="A1323" s="75"/>
      <c r="B1323" s="75"/>
      <c r="C1323" s="72"/>
      <c r="D1323" s="72"/>
      <c r="E1323" s="41" t="str">
        <f t="shared" si="280"/>
        <v/>
      </c>
      <c r="F1323" s="90" t="str">
        <f t="shared" ca="1" si="281"/>
        <v/>
      </c>
      <c r="G1323" s="91" t="str">
        <f t="shared" si="282"/>
        <v/>
      </c>
      <c r="H1323" s="41" t="str">
        <f t="shared" si="283"/>
        <v/>
      </c>
      <c r="I1323" s="92" t="str">
        <f t="shared" ca="1" si="284"/>
        <v/>
      </c>
      <c r="J1323" s="28" t="str">
        <f t="shared" si="285"/>
        <v/>
      </c>
      <c r="K1323" s="28" t="str">
        <f t="shared" si="286"/>
        <v/>
      </c>
      <c r="L1323" s="28" t="str">
        <f t="shared" ca="1" si="287"/>
        <v/>
      </c>
      <c r="M1323" s="28" t="str">
        <f t="shared" si="288"/>
        <v/>
      </c>
      <c r="N1323" s="93" t="str">
        <f t="shared" si="289"/>
        <v/>
      </c>
      <c r="O1323" s="94" t="str">
        <f t="shared" si="290"/>
        <v/>
      </c>
      <c r="P1323" s="70">
        <f t="shared" si="291"/>
        <v>0</v>
      </c>
      <c r="Q1323" s="28" t="str">
        <f t="shared" ca="1" si="292"/>
        <v/>
      </c>
      <c r="R1323" s="28" t="str">
        <f t="shared" si="293"/>
        <v/>
      </c>
      <c r="S1323" s="28" t="str">
        <f t="array" ref="S1323">IF(ISBLANK(A1323),"",INDEX(Info!$B$3:$H$6442,MATCH(J1323,IF(Info!$D$3:$D$6442=K1323,Info!$C$3:$C$6442),0),7))</f>
        <v/>
      </c>
    </row>
    <row r="1324" spans="1:19" x14ac:dyDescent="0.25">
      <c r="A1324" s="75"/>
      <c r="B1324" s="75"/>
      <c r="C1324" s="72"/>
      <c r="D1324" s="72"/>
      <c r="E1324" s="41" t="str">
        <f t="shared" si="280"/>
        <v/>
      </c>
      <c r="F1324" s="90" t="str">
        <f t="shared" ca="1" si="281"/>
        <v/>
      </c>
      <c r="G1324" s="91" t="str">
        <f t="shared" si="282"/>
        <v/>
      </c>
      <c r="H1324" s="41" t="str">
        <f t="shared" si="283"/>
        <v/>
      </c>
      <c r="I1324" s="92" t="str">
        <f t="shared" ca="1" si="284"/>
        <v/>
      </c>
      <c r="J1324" s="28" t="str">
        <f t="shared" si="285"/>
        <v/>
      </c>
      <c r="K1324" s="28" t="str">
        <f t="shared" si="286"/>
        <v/>
      </c>
      <c r="L1324" s="28" t="str">
        <f t="shared" ca="1" si="287"/>
        <v/>
      </c>
      <c r="M1324" s="28" t="str">
        <f t="shared" si="288"/>
        <v/>
      </c>
      <c r="N1324" s="93" t="str">
        <f t="shared" si="289"/>
        <v/>
      </c>
      <c r="O1324" s="94" t="str">
        <f t="shared" si="290"/>
        <v/>
      </c>
      <c r="P1324" s="70">
        <f t="shared" si="291"/>
        <v>0</v>
      </c>
      <c r="Q1324" s="28" t="str">
        <f t="shared" ca="1" si="292"/>
        <v/>
      </c>
      <c r="R1324" s="28" t="str">
        <f t="shared" si="293"/>
        <v/>
      </c>
      <c r="S1324" s="28" t="str">
        <f t="array" ref="S1324">IF(ISBLANK(A1324),"",INDEX(Info!$B$3:$H$6442,MATCH(J1324,IF(Info!$D$3:$D$6442=K1324,Info!$C$3:$C$6442),0),7))</f>
        <v/>
      </c>
    </row>
    <row r="1325" spans="1:19" x14ac:dyDescent="0.25">
      <c r="A1325" s="75"/>
      <c r="B1325" s="75"/>
      <c r="C1325" s="72"/>
      <c r="D1325" s="72"/>
      <c r="E1325" s="41" t="str">
        <f t="shared" si="280"/>
        <v/>
      </c>
      <c r="F1325" s="90" t="str">
        <f t="shared" ca="1" si="281"/>
        <v/>
      </c>
      <c r="G1325" s="91" t="str">
        <f t="shared" si="282"/>
        <v/>
      </c>
      <c r="H1325" s="41" t="str">
        <f t="shared" si="283"/>
        <v/>
      </c>
      <c r="I1325" s="92" t="str">
        <f t="shared" ca="1" si="284"/>
        <v/>
      </c>
      <c r="J1325" s="28" t="str">
        <f t="shared" si="285"/>
        <v/>
      </c>
      <c r="K1325" s="28" t="str">
        <f t="shared" si="286"/>
        <v/>
      </c>
      <c r="L1325" s="28" t="str">
        <f t="shared" ca="1" si="287"/>
        <v/>
      </c>
      <c r="M1325" s="28" t="str">
        <f t="shared" si="288"/>
        <v/>
      </c>
      <c r="N1325" s="93" t="str">
        <f t="shared" si="289"/>
        <v/>
      </c>
      <c r="O1325" s="94" t="str">
        <f t="shared" si="290"/>
        <v/>
      </c>
      <c r="P1325" s="70">
        <f t="shared" si="291"/>
        <v>0</v>
      </c>
      <c r="Q1325" s="28" t="str">
        <f t="shared" ca="1" si="292"/>
        <v/>
      </c>
      <c r="R1325" s="28" t="str">
        <f t="shared" si="293"/>
        <v/>
      </c>
      <c r="S1325" s="28" t="str">
        <f t="array" ref="S1325">IF(ISBLANK(A1325),"",INDEX(Info!$B$3:$H$6442,MATCH(J1325,IF(Info!$D$3:$D$6442=K1325,Info!$C$3:$C$6442),0),7))</f>
        <v/>
      </c>
    </row>
    <row r="1326" spans="1:19" x14ac:dyDescent="0.25">
      <c r="A1326" s="75"/>
      <c r="B1326" s="75"/>
      <c r="C1326" s="72"/>
      <c r="D1326" s="72"/>
      <c r="E1326" s="41" t="str">
        <f t="shared" si="280"/>
        <v/>
      </c>
      <c r="F1326" s="90" t="str">
        <f t="shared" ca="1" si="281"/>
        <v/>
      </c>
      <c r="G1326" s="91" t="str">
        <f t="shared" si="282"/>
        <v/>
      </c>
      <c r="H1326" s="41" t="str">
        <f t="shared" si="283"/>
        <v/>
      </c>
      <c r="I1326" s="92" t="str">
        <f t="shared" ca="1" si="284"/>
        <v/>
      </c>
      <c r="J1326" s="28" t="str">
        <f t="shared" si="285"/>
        <v/>
      </c>
      <c r="K1326" s="28" t="str">
        <f t="shared" si="286"/>
        <v/>
      </c>
      <c r="L1326" s="28" t="str">
        <f t="shared" ca="1" si="287"/>
        <v/>
      </c>
      <c r="M1326" s="28" t="str">
        <f t="shared" si="288"/>
        <v/>
      </c>
      <c r="N1326" s="93" t="str">
        <f t="shared" si="289"/>
        <v/>
      </c>
      <c r="O1326" s="94" t="str">
        <f t="shared" si="290"/>
        <v/>
      </c>
      <c r="P1326" s="70">
        <f t="shared" si="291"/>
        <v>0</v>
      </c>
      <c r="Q1326" s="28" t="str">
        <f t="shared" ca="1" si="292"/>
        <v/>
      </c>
      <c r="R1326" s="28" t="str">
        <f t="shared" si="293"/>
        <v/>
      </c>
      <c r="S1326" s="28" t="str">
        <f t="array" ref="S1326">IF(ISBLANK(A1326),"",INDEX(Info!$B$3:$H$6442,MATCH(J1326,IF(Info!$D$3:$D$6442=K1326,Info!$C$3:$C$6442),0),7))</f>
        <v/>
      </c>
    </row>
    <row r="1327" spans="1:19" x14ac:dyDescent="0.25">
      <c r="A1327" s="75"/>
      <c r="B1327" s="75"/>
      <c r="C1327" s="72"/>
      <c r="D1327" s="72"/>
      <c r="E1327" s="41" t="str">
        <f t="shared" si="280"/>
        <v/>
      </c>
      <c r="F1327" s="90" t="str">
        <f t="shared" ca="1" si="281"/>
        <v/>
      </c>
      <c r="G1327" s="91" t="str">
        <f t="shared" si="282"/>
        <v/>
      </c>
      <c r="H1327" s="41" t="str">
        <f t="shared" si="283"/>
        <v/>
      </c>
      <c r="I1327" s="92" t="str">
        <f t="shared" ca="1" si="284"/>
        <v/>
      </c>
      <c r="J1327" s="28" t="str">
        <f t="shared" si="285"/>
        <v/>
      </c>
      <c r="K1327" s="28" t="str">
        <f t="shared" si="286"/>
        <v/>
      </c>
      <c r="L1327" s="28" t="str">
        <f t="shared" ca="1" si="287"/>
        <v/>
      </c>
      <c r="M1327" s="28" t="str">
        <f t="shared" si="288"/>
        <v/>
      </c>
      <c r="N1327" s="93" t="str">
        <f t="shared" si="289"/>
        <v/>
      </c>
      <c r="O1327" s="94" t="str">
        <f t="shared" si="290"/>
        <v/>
      </c>
      <c r="P1327" s="70">
        <f t="shared" si="291"/>
        <v>0</v>
      </c>
      <c r="Q1327" s="28" t="str">
        <f t="shared" ca="1" si="292"/>
        <v/>
      </c>
      <c r="R1327" s="28" t="str">
        <f t="shared" si="293"/>
        <v/>
      </c>
      <c r="S1327" s="28" t="str">
        <f t="array" ref="S1327">IF(ISBLANK(A1327),"",INDEX(Info!$B$3:$H$6442,MATCH(J1327,IF(Info!$D$3:$D$6442=K1327,Info!$C$3:$C$6442),0),7))</f>
        <v/>
      </c>
    </row>
    <row r="1328" spans="1:19" x14ac:dyDescent="0.25">
      <c r="A1328" s="75"/>
      <c r="B1328" s="75"/>
      <c r="C1328" s="72"/>
      <c r="D1328" s="72"/>
      <c r="E1328" s="41" t="str">
        <f t="shared" si="280"/>
        <v/>
      </c>
      <c r="F1328" s="90" t="str">
        <f t="shared" ca="1" si="281"/>
        <v/>
      </c>
      <c r="G1328" s="91" t="str">
        <f t="shared" si="282"/>
        <v/>
      </c>
      <c r="H1328" s="41" t="str">
        <f t="shared" si="283"/>
        <v/>
      </c>
      <c r="I1328" s="92" t="str">
        <f t="shared" ca="1" si="284"/>
        <v/>
      </c>
      <c r="J1328" s="28" t="str">
        <f t="shared" si="285"/>
        <v/>
      </c>
      <c r="K1328" s="28" t="str">
        <f t="shared" si="286"/>
        <v/>
      </c>
      <c r="L1328" s="28" t="str">
        <f t="shared" ca="1" si="287"/>
        <v/>
      </c>
      <c r="M1328" s="28" t="str">
        <f t="shared" si="288"/>
        <v/>
      </c>
      <c r="N1328" s="93" t="str">
        <f t="shared" si="289"/>
        <v/>
      </c>
      <c r="O1328" s="94" t="str">
        <f t="shared" si="290"/>
        <v/>
      </c>
      <c r="P1328" s="70">
        <f t="shared" si="291"/>
        <v>0</v>
      </c>
      <c r="Q1328" s="28" t="str">
        <f t="shared" ca="1" si="292"/>
        <v/>
      </c>
      <c r="R1328" s="28" t="str">
        <f t="shared" si="293"/>
        <v/>
      </c>
      <c r="S1328" s="28" t="str">
        <f t="array" ref="S1328">IF(ISBLANK(A1328),"",INDEX(Info!$B$3:$H$6442,MATCH(J1328,IF(Info!$D$3:$D$6442=K1328,Info!$C$3:$C$6442),0),7))</f>
        <v/>
      </c>
    </row>
    <row r="1329" spans="1:19" x14ac:dyDescent="0.25">
      <c r="A1329" s="75"/>
      <c r="B1329" s="75"/>
      <c r="C1329" s="72"/>
      <c r="D1329" s="72"/>
      <c r="E1329" s="41" t="str">
        <f t="shared" si="280"/>
        <v/>
      </c>
      <c r="F1329" s="90" t="str">
        <f t="shared" ca="1" si="281"/>
        <v/>
      </c>
      <c r="G1329" s="91" t="str">
        <f t="shared" si="282"/>
        <v/>
      </c>
      <c r="H1329" s="41" t="str">
        <f t="shared" si="283"/>
        <v/>
      </c>
      <c r="I1329" s="92" t="str">
        <f t="shared" ca="1" si="284"/>
        <v/>
      </c>
      <c r="J1329" s="28" t="str">
        <f t="shared" si="285"/>
        <v/>
      </c>
      <c r="K1329" s="28" t="str">
        <f t="shared" si="286"/>
        <v/>
      </c>
      <c r="L1329" s="28" t="str">
        <f t="shared" ca="1" si="287"/>
        <v/>
      </c>
      <c r="M1329" s="28" t="str">
        <f t="shared" si="288"/>
        <v/>
      </c>
      <c r="N1329" s="93" t="str">
        <f t="shared" si="289"/>
        <v/>
      </c>
      <c r="O1329" s="94" t="str">
        <f t="shared" si="290"/>
        <v/>
      </c>
      <c r="P1329" s="70">
        <f t="shared" si="291"/>
        <v>0</v>
      </c>
      <c r="Q1329" s="28" t="str">
        <f t="shared" ca="1" si="292"/>
        <v/>
      </c>
      <c r="R1329" s="28" t="str">
        <f t="shared" si="293"/>
        <v/>
      </c>
      <c r="S1329" s="28" t="str">
        <f t="array" ref="S1329">IF(ISBLANK(A1329),"",INDEX(Info!$B$3:$H$6442,MATCH(J1329,IF(Info!$D$3:$D$6442=K1329,Info!$C$3:$C$6442),0),7))</f>
        <v/>
      </c>
    </row>
    <row r="1330" spans="1:19" x14ac:dyDescent="0.25">
      <c r="A1330" s="75"/>
      <c r="B1330" s="75"/>
      <c r="C1330" s="72"/>
      <c r="D1330" s="72"/>
      <c r="E1330" s="41" t="str">
        <f t="shared" si="280"/>
        <v/>
      </c>
      <c r="F1330" s="90" t="str">
        <f t="shared" ca="1" si="281"/>
        <v/>
      </c>
      <c r="G1330" s="91" t="str">
        <f t="shared" si="282"/>
        <v/>
      </c>
      <c r="H1330" s="41" t="str">
        <f t="shared" si="283"/>
        <v/>
      </c>
      <c r="I1330" s="92" t="str">
        <f t="shared" ca="1" si="284"/>
        <v/>
      </c>
      <c r="J1330" s="28" t="str">
        <f t="shared" si="285"/>
        <v/>
      </c>
      <c r="K1330" s="28" t="str">
        <f t="shared" si="286"/>
        <v/>
      </c>
      <c r="L1330" s="28" t="str">
        <f t="shared" ca="1" si="287"/>
        <v/>
      </c>
      <c r="M1330" s="28" t="str">
        <f t="shared" si="288"/>
        <v/>
      </c>
      <c r="N1330" s="93" t="str">
        <f t="shared" si="289"/>
        <v/>
      </c>
      <c r="O1330" s="94" t="str">
        <f t="shared" si="290"/>
        <v/>
      </c>
      <c r="P1330" s="70">
        <f t="shared" si="291"/>
        <v>0</v>
      </c>
      <c r="Q1330" s="28" t="str">
        <f t="shared" ca="1" si="292"/>
        <v/>
      </c>
      <c r="R1330" s="28" t="str">
        <f t="shared" si="293"/>
        <v/>
      </c>
      <c r="S1330" s="28" t="str">
        <f t="array" ref="S1330">IF(ISBLANK(A1330),"",INDEX(Info!$B$3:$H$6442,MATCH(J1330,IF(Info!$D$3:$D$6442=K1330,Info!$C$3:$C$6442),0),7))</f>
        <v/>
      </c>
    </row>
    <row r="1331" spans="1:19" x14ac:dyDescent="0.25">
      <c r="A1331" s="75"/>
      <c r="B1331" s="75"/>
      <c r="C1331" s="72"/>
      <c r="D1331" s="72"/>
      <c r="E1331" s="41" t="str">
        <f t="shared" si="280"/>
        <v/>
      </c>
      <c r="F1331" s="90" t="str">
        <f t="shared" ca="1" si="281"/>
        <v/>
      </c>
      <c r="G1331" s="91" t="str">
        <f t="shared" si="282"/>
        <v/>
      </c>
      <c r="H1331" s="41" t="str">
        <f t="shared" si="283"/>
        <v/>
      </c>
      <c r="I1331" s="92" t="str">
        <f t="shared" ca="1" si="284"/>
        <v/>
      </c>
      <c r="J1331" s="28" t="str">
        <f t="shared" si="285"/>
        <v/>
      </c>
      <c r="K1331" s="28" t="str">
        <f t="shared" si="286"/>
        <v/>
      </c>
      <c r="L1331" s="28" t="str">
        <f t="shared" ca="1" si="287"/>
        <v/>
      </c>
      <c r="M1331" s="28" t="str">
        <f t="shared" si="288"/>
        <v/>
      </c>
      <c r="N1331" s="93" t="str">
        <f t="shared" si="289"/>
        <v/>
      </c>
      <c r="O1331" s="94" t="str">
        <f t="shared" si="290"/>
        <v/>
      </c>
      <c r="P1331" s="70">
        <f t="shared" si="291"/>
        <v>0</v>
      </c>
      <c r="Q1331" s="28" t="str">
        <f t="shared" ca="1" si="292"/>
        <v/>
      </c>
      <c r="R1331" s="28" t="str">
        <f t="shared" si="293"/>
        <v/>
      </c>
      <c r="S1331" s="28" t="str">
        <f t="array" ref="S1331">IF(ISBLANK(A1331),"",INDEX(Info!$B$3:$H$6442,MATCH(J1331,IF(Info!$D$3:$D$6442=K1331,Info!$C$3:$C$6442),0),7))</f>
        <v/>
      </c>
    </row>
    <row r="1332" spans="1:19" x14ac:dyDescent="0.25">
      <c r="A1332" s="75"/>
      <c r="B1332" s="75"/>
      <c r="C1332" s="72"/>
      <c r="D1332" s="72"/>
      <c r="E1332" s="41" t="str">
        <f t="shared" si="280"/>
        <v/>
      </c>
      <c r="F1332" s="90" t="str">
        <f t="shared" ca="1" si="281"/>
        <v/>
      </c>
      <c r="G1332" s="91" t="str">
        <f t="shared" si="282"/>
        <v/>
      </c>
      <c r="H1332" s="41" t="str">
        <f t="shared" si="283"/>
        <v/>
      </c>
      <c r="I1332" s="92" t="str">
        <f t="shared" ca="1" si="284"/>
        <v/>
      </c>
      <c r="J1332" s="28" t="str">
        <f t="shared" si="285"/>
        <v/>
      </c>
      <c r="K1332" s="28" t="str">
        <f t="shared" si="286"/>
        <v/>
      </c>
      <c r="L1332" s="28" t="str">
        <f t="shared" ca="1" si="287"/>
        <v/>
      </c>
      <c r="M1332" s="28" t="str">
        <f t="shared" si="288"/>
        <v/>
      </c>
      <c r="N1332" s="93" t="str">
        <f t="shared" si="289"/>
        <v/>
      </c>
      <c r="O1332" s="94" t="str">
        <f t="shared" si="290"/>
        <v/>
      </c>
      <c r="P1332" s="70">
        <f t="shared" si="291"/>
        <v>0</v>
      </c>
      <c r="Q1332" s="28" t="str">
        <f t="shared" ca="1" si="292"/>
        <v/>
      </c>
      <c r="R1332" s="28" t="str">
        <f t="shared" si="293"/>
        <v/>
      </c>
      <c r="S1332" s="28" t="str">
        <f t="array" ref="S1332">IF(ISBLANK(A1332),"",INDEX(Info!$B$3:$H$6442,MATCH(J1332,IF(Info!$D$3:$D$6442=K1332,Info!$C$3:$C$6442),0),7))</f>
        <v/>
      </c>
    </row>
    <row r="1333" spans="1:19" x14ac:dyDescent="0.25">
      <c r="A1333" s="75"/>
      <c r="B1333" s="75"/>
      <c r="C1333" s="72"/>
      <c r="D1333" s="72"/>
      <c r="E1333" s="41" t="str">
        <f t="shared" si="280"/>
        <v/>
      </c>
      <c r="F1333" s="90" t="str">
        <f t="shared" ca="1" si="281"/>
        <v/>
      </c>
      <c r="G1333" s="91" t="str">
        <f t="shared" si="282"/>
        <v/>
      </c>
      <c r="H1333" s="41" t="str">
        <f t="shared" si="283"/>
        <v/>
      </c>
      <c r="I1333" s="92" t="str">
        <f t="shared" ca="1" si="284"/>
        <v/>
      </c>
      <c r="J1333" s="28" t="str">
        <f t="shared" si="285"/>
        <v/>
      </c>
      <c r="K1333" s="28" t="str">
        <f t="shared" si="286"/>
        <v/>
      </c>
      <c r="L1333" s="28" t="str">
        <f t="shared" ca="1" si="287"/>
        <v/>
      </c>
      <c r="M1333" s="28" t="str">
        <f t="shared" si="288"/>
        <v/>
      </c>
      <c r="N1333" s="93" t="str">
        <f t="shared" si="289"/>
        <v/>
      </c>
      <c r="O1333" s="94" t="str">
        <f t="shared" si="290"/>
        <v/>
      </c>
      <c r="P1333" s="70">
        <f t="shared" si="291"/>
        <v>0</v>
      </c>
      <c r="Q1333" s="28" t="str">
        <f t="shared" ca="1" si="292"/>
        <v/>
      </c>
      <c r="R1333" s="28" t="str">
        <f t="shared" si="293"/>
        <v/>
      </c>
      <c r="S1333" s="28" t="str">
        <f t="array" ref="S1333">IF(ISBLANK(A1333),"",INDEX(Info!$B$3:$H$6442,MATCH(J1333,IF(Info!$D$3:$D$6442=K1333,Info!$C$3:$C$6442),0),7))</f>
        <v/>
      </c>
    </row>
    <row r="1334" spans="1:19" x14ac:dyDescent="0.25">
      <c r="A1334" s="75"/>
      <c r="B1334" s="75"/>
      <c r="C1334" s="72"/>
      <c r="D1334" s="72"/>
      <c r="E1334" s="41" t="str">
        <f t="shared" si="280"/>
        <v/>
      </c>
      <c r="F1334" s="90" t="str">
        <f t="shared" ca="1" si="281"/>
        <v/>
      </c>
      <c r="G1334" s="91" t="str">
        <f t="shared" si="282"/>
        <v/>
      </c>
      <c r="H1334" s="41" t="str">
        <f t="shared" si="283"/>
        <v/>
      </c>
      <c r="I1334" s="92" t="str">
        <f t="shared" ca="1" si="284"/>
        <v/>
      </c>
      <c r="J1334" s="28" t="str">
        <f t="shared" si="285"/>
        <v/>
      </c>
      <c r="K1334" s="28" t="str">
        <f t="shared" si="286"/>
        <v/>
      </c>
      <c r="L1334" s="28" t="str">
        <f t="shared" ca="1" si="287"/>
        <v/>
      </c>
      <c r="M1334" s="28" t="str">
        <f t="shared" si="288"/>
        <v/>
      </c>
      <c r="N1334" s="93" t="str">
        <f t="shared" si="289"/>
        <v/>
      </c>
      <c r="O1334" s="94" t="str">
        <f t="shared" si="290"/>
        <v/>
      </c>
      <c r="P1334" s="70">
        <f t="shared" si="291"/>
        <v>0</v>
      </c>
      <c r="Q1334" s="28" t="str">
        <f t="shared" ca="1" si="292"/>
        <v/>
      </c>
      <c r="R1334" s="28" t="str">
        <f t="shared" si="293"/>
        <v/>
      </c>
      <c r="S1334" s="28" t="str">
        <f t="array" ref="S1334">IF(ISBLANK(A1334),"",INDEX(Info!$B$3:$H$6442,MATCH(J1334,IF(Info!$D$3:$D$6442=K1334,Info!$C$3:$C$6442),0),7))</f>
        <v/>
      </c>
    </row>
    <row r="1335" spans="1:19" x14ac:dyDescent="0.25">
      <c r="A1335" s="75"/>
      <c r="B1335" s="75"/>
      <c r="C1335" s="72"/>
      <c r="D1335" s="72"/>
      <c r="E1335" s="41" t="str">
        <f t="shared" si="280"/>
        <v/>
      </c>
      <c r="F1335" s="90" t="str">
        <f t="shared" ca="1" si="281"/>
        <v/>
      </c>
      <c r="G1335" s="91" t="str">
        <f t="shared" si="282"/>
        <v/>
      </c>
      <c r="H1335" s="41" t="str">
        <f t="shared" si="283"/>
        <v/>
      </c>
      <c r="I1335" s="92" t="str">
        <f t="shared" ca="1" si="284"/>
        <v/>
      </c>
      <c r="J1335" s="28" t="str">
        <f t="shared" si="285"/>
        <v/>
      </c>
      <c r="K1335" s="28" t="str">
        <f t="shared" si="286"/>
        <v/>
      </c>
      <c r="L1335" s="28" t="str">
        <f t="shared" ca="1" si="287"/>
        <v/>
      </c>
      <c r="M1335" s="28" t="str">
        <f t="shared" si="288"/>
        <v/>
      </c>
      <c r="N1335" s="93" t="str">
        <f t="shared" si="289"/>
        <v/>
      </c>
      <c r="O1335" s="94" t="str">
        <f t="shared" si="290"/>
        <v/>
      </c>
      <c r="P1335" s="70">
        <f t="shared" si="291"/>
        <v>0</v>
      </c>
      <c r="Q1335" s="28" t="str">
        <f t="shared" ca="1" si="292"/>
        <v/>
      </c>
      <c r="R1335" s="28" t="str">
        <f t="shared" si="293"/>
        <v/>
      </c>
      <c r="S1335" s="28" t="str">
        <f t="array" ref="S1335">IF(ISBLANK(A1335),"",INDEX(Info!$B$3:$H$6442,MATCH(J1335,IF(Info!$D$3:$D$6442=K1335,Info!$C$3:$C$6442),0),7))</f>
        <v/>
      </c>
    </row>
    <row r="1336" spans="1:19" x14ac:dyDescent="0.25">
      <c r="A1336" s="75"/>
      <c r="B1336" s="75"/>
      <c r="C1336" s="72"/>
      <c r="D1336" s="72"/>
      <c r="E1336" s="41" t="str">
        <f t="shared" si="280"/>
        <v/>
      </c>
      <c r="F1336" s="90" t="str">
        <f t="shared" ca="1" si="281"/>
        <v/>
      </c>
      <c r="G1336" s="91" t="str">
        <f t="shared" si="282"/>
        <v/>
      </c>
      <c r="H1336" s="41" t="str">
        <f t="shared" si="283"/>
        <v/>
      </c>
      <c r="I1336" s="92" t="str">
        <f t="shared" ca="1" si="284"/>
        <v/>
      </c>
      <c r="J1336" s="28" t="str">
        <f t="shared" si="285"/>
        <v/>
      </c>
      <c r="K1336" s="28" t="str">
        <f t="shared" si="286"/>
        <v/>
      </c>
      <c r="L1336" s="28" t="str">
        <f t="shared" ca="1" si="287"/>
        <v/>
      </c>
      <c r="M1336" s="28" t="str">
        <f t="shared" si="288"/>
        <v/>
      </c>
      <c r="N1336" s="93" t="str">
        <f t="shared" si="289"/>
        <v/>
      </c>
      <c r="O1336" s="94" t="str">
        <f t="shared" si="290"/>
        <v/>
      </c>
      <c r="P1336" s="70">
        <f t="shared" si="291"/>
        <v>0</v>
      </c>
      <c r="Q1336" s="28" t="str">
        <f t="shared" ca="1" si="292"/>
        <v/>
      </c>
      <c r="R1336" s="28" t="str">
        <f t="shared" si="293"/>
        <v/>
      </c>
      <c r="S1336" s="28" t="str">
        <f t="array" ref="S1336">IF(ISBLANK(A1336),"",INDEX(Info!$B$3:$H$6442,MATCH(J1336,IF(Info!$D$3:$D$6442=K1336,Info!$C$3:$C$6442),0),7))</f>
        <v/>
      </c>
    </row>
    <row r="1337" spans="1:19" x14ac:dyDescent="0.25">
      <c r="A1337" s="75"/>
      <c r="B1337" s="75"/>
      <c r="C1337" s="72"/>
      <c r="D1337" s="72"/>
      <c r="E1337" s="41" t="str">
        <f t="shared" si="280"/>
        <v/>
      </c>
      <c r="F1337" s="90" t="str">
        <f t="shared" ca="1" si="281"/>
        <v/>
      </c>
      <c r="G1337" s="91" t="str">
        <f t="shared" si="282"/>
        <v/>
      </c>
      <c r="H1337" s="41" t="str">
        <f t="shared" si="283"/>
        <v/>
      </c>
      <c r="I1337" s="92" t="str">
        <f t="shared" ca="1" si="284"/>
        <v/>
      </c>
      <c r="J1337" s="28" t="str">
        <f t="shared" si="285"/>
        <v/>
      </c>
      <c r="K1337" s="28" t="str">
        <f t="shared" si="286"/>
        <v/>
      </c>
      <c r="L1337" s="28" t="str">
        <f t="shared" ca="1" si="287"/>
        <v/>
      </c>
      <c r="M1337" s="28" t="str">
        <f t="shared" si="288"/>
        <v/>
      </c>
      <c r="N1337" s="93" t="str">
        <f t="shared" si="289"/>
        <v/>
      </c>
      <c r="O1337" s="94" t="str">
        <f t="shared" si="290"/>
        <v/>
      </c>
      <c r="P1337" s="70">
        <f t="shared" si="291"/>
        <v>0</v>
      </c>
      <c r="Q1337" s="28" t="str">
        <f t="shared" ca="1" si="292"/>
        <v/>
      </c>
      <c r="R1337" s="28" t="str">
        <f t="shared" si="293"/>
        <v/>
      </c>
      <c r="S1337" s="28" t="str">
        <f t="array" ref="S1337">IF(ISBLANK(A1337),"",INDEX(Info!$B$3:$H$6442,MATCH(J1337,IF(Info!$D$3:$D$6442=K1337,Info!$C$3:$C$6442),0),7))</f>
        <v/>
      </c>
    </row>
    <row r="1338" spans="1:19" x14ac:dyDescent="0.25">
      <c r="A1338" s="75"/>
      <c r="B1338" s="75"/>
      <c r="C1338" s="72"/>
      <c r="D1338" s="72"/>
      <c r="E1338" s="41" t="str">
        <f t="shared" si="280"/>
        <v/>
      </c>
      <c r="F1338" s="90" t="str">
        <f t="shared" ca="1" si="281"/>
        <v/>
      </c>
      <c r="G1338" s="91" t="str">
        <f t="shared" si="282"/>
        <v/>
      </c>
      <c r="H1338" s="41" t="str">
        <f t="shared" si="283"/>
        <v/>
      </c>
      <c r="I1338" s="92" t="str">
        <f t="shared" ca="1" si="284"/>
        <v/>
      </c>
      <c r="J1338" s="28" t="str">
        <f t="shared" si="285"/>
        <v/>
      </c>
      <c r="K1338" s="28" t="str">
        <f t="shared" si="286"/>
        <v/>
      </c>
      <c r="L1338" s="28" t="str">
        <f t="shared" ca="1" si="287"/>
        <v/>
      </c>
      <c r="M1338" s="28" t="str">
        <f t="shared" si="288"/>
        <v/>
      </c>
      <c r="N1338" s="93" t="str">
        <f t="shared" si="289"/>
        <v/>
      </c>
      <c r="O1338" s="94" t="str">
        <f t="shared" si="290"/>
        <v/>
      </c>
      <c r="P1338" s="70">
        <f t="shared" si="291"/>
        <v>0</v>
      </c>
      <c r="Q1338" s="28" t="str">
        <f t="shared" ca="1" si="292"/>
        <v/>
      </c>
      <c r="R1338" s="28" t="str">
        <f t="shared" si="293"/>
        <v/>
      </c>
      <c r="S1338" s="28" t="str">
        <f t="array" ref="S1338">IF(ISBLANK(A1338),"",INDEX(Info!$B$3:$H$6442,MATCH(J1338,IF(Info!$D$3:$D$6442=K1338,Info!$C$3:$C$6442),0),7))</f>
        <v/>
      </c>
    </row>
    <row r="1339" spans="1:19" x14ac:dyDescent="0.25">
      <c r="A1339" s="75"/>
      <c r="B1339" s="75"/>
      <c r="C1339" s="72"/>
      <c r="D1339" s="72"/>
      <c r="E1339" s="41" t="str">
        <f t="shared" si="280"/>
        <v/>
      </c>
      <c r="F1339" s="90" t="str">
        <f t="shared" ca="1" si="281"/>
        <v/>
      </c>
      <c r="G1339" s="91" t="str">
        <f t="shared" si="282"/>
        <v/>
      </c>
      <c r="H1339" s="41" t="str">
        <f t="shared" si="283"/>
        <v/>
      </c>
      <c r="I1339" s="92" t="str">
        <f t="shared" ca="1" si="284"/>
        <v/>
      </c>
      <c r="J1339" s="28" t="str">
        <f t="shared" si="285"/>
        <v/>
      </c>
      <c r="K1339" s="28" t="str">
        <f t="shared" si="286"/>
        <v/>
      </c>
      <c r="L1339" s="28" t="str">
        <f t="shared" ca="1" si="287"/>
        <v/>
      </c>
      <c r="M1339" s="28" t="str">
        <f t="shared" si="288"/>
        <v/>
      </c>
      <c r="N1339" s="93" t="str">
        <f t="shared" si="289"/>
        <v/>
      </c>
      <c r="O1339" s="94" t="str">
        <f t="shared" si="290"/>
        <v/>
      </c>
      <c r="P1339" s="70">
        <f t="shared" si="291"/>
        <v>0</v>
      </c>
      <c r="Q1339" s="28" t="str">
        <f t="shared" ca="1" si="292"/>
        <v/>
      </c>
      <c r="R1339" s="28" t="str">
        <f t="shared" si="293"/>
        <v/>
      </c>
      <c r="S1339" s="28" t="str">
        <f t="array" ref="S1339">IF(ISBLANK(A1339),"",INDEX(Info!$B$3:$H$6442,MATCH(J1339,IF(Info!$D$3:$D$6442=K1339,Info!$C$3:$C$6442),0),7))</f>
        <v/>
      </c>
    </row>
    <row r="1340" spans="1:19" x14ac:dyDescent="0.25">
      <c r="A1340" s="75"/>
      <c r="B1340" s="75"/>
      <c r="C1340" s="72"/>
      <c r="D1340" s="72"/>
      <c r="E1340" s="41" t="str">
        <f t="shared" si="280"/>
        <v/>
      </c>
      <c r="F1340" s="90" t="str">
        <f t="shared" ca="1" si="281"/>
        <v/>
      </c>
      <c r="G1340" s="91" t="str">
        <f t="shared" si="282"/>
        <v/>
      </c>
      <c r="H1340" s="41" t="str">
        <f t="shared" si="283"/>
        <v/>
      </c>
      <c r="I1340" s="92" t="str">
        <f t="shared" ca="1" si="284"/>
        <v/>
      </c>
      <c r="J1340" s="28" t="str">
        <f t="shared" si="285"/>
        <v/>
      </c>
      <c r="K1340" s="28" t="str">
        <f t="shared" si="286"/>
        <v/>
      </c>
      <c r="L1340" s="28" t="str">
        <f t="shared" ca="1" si="287"/>
        <v/>
      </c>
      <c r="M1340" s="28" t="str">
        <f t="shared" si="288"/>
        <v/>
      </c>
      <c r="N1340" s="93" t="str">
        <f t="shared" si="289"/>
        <v/>
      </c>
      <c r="O1340" s="94" t="str">
        <f t="shared" si="290"/>
        <v/>
      </c>
      <c r="P1340" s="70">
        <f t="shared" si="291"/>
        <v>0</v>
      </c>
      <c r="Q1340" s="28" t="str">
        <f t="shared" ca="1" si="292"/>
        <v/>
      </c>
      <c r="R1340" s="28" t="str">
        <f t="shared" si="293"/>
        <v/>
      </c>
      <c r="S1340" s="28" t="str">
        <f t="array" ref="S1340">IF(ISBLANK(A1340),"",INDEX(Info!$B$3:$H$6442,MATCH(J1340,IF(Info!$D$3:$D$6442=K1340,Info!$C$3:$C$6442),0),7))</f>
        <v/>
      </c>
    </row>
    <row r="1341" spans="1:19" x14ac:dyDescent="0.25">
      <c r="A1341" s="75"/>
      <c r="B1341" s="75"/>
      <c r="C1341" s="72"/>
      <c r="D1341" s="72"/>
      <c r="E1341" s="41" t="str">
        <f t="shared" si="280"/>
        <v/>
      </c>
      <c r="F1341" s="90" t="str">
        <f t="shared" ca="1" si="281"/>
        <v/>
      </c>
      <c r="G1341" s="91" t="str">
        <f t="shared" si="282"/>
        <v/>
      </c>
      <c r="H1341" s="41" t="str">
        <f t="shared" si="283"/>
        <v/>
      </c>
      <c r="I1341" s="92" t="str">
        <f t="shared" ca="1" si="284"/>
        <v/>
      </c>
      <c r="J1341" s="28" t="str">
        <f t="shared" si="285"/>
        <v/>
      </c>
      <c r="K1341" s="28" t="str">
        <f t="shared" si="286"/>
        <v/>
      </c>
      <c r="L1341" s="28" t="str">
        <f t="shared" ca="1" si="287"/>
        <v/>
      </c>
      <c r="M1341" s="28" t="str">
        <f t="shared" si="288"/>
        <v/>
      </c>
      <c r="N1341" s="93" t="str">
        <f t="shared" si="289"/>
        <v/>
      </c>
      <c r="O1341" s="94" t="str">
        <f t="shared" si="290"/>
        <v/>
      </c>
      <c r="P1341" s="70">
        <f t="shared" si="291"/>
        <v>0</v>
      </c>
      <c r="Q1341" s="28" t="str">
        <f t="shared" ca="1" si="292"/>
        <v/>
      </c>
      <c r="R1341" s="28" t="str">
        <f t="shared" si="293"/>
        <v/>
      </c>
      <c r="S1341" s="28" t="str">
        <f t="array" ref="S1341">IF(ISBLANK(A1341),"",INDEX(Info!$B$3:$H$6442,MATCH(J1341,IF(Info!$D$3:$D$6442=K1341,Info!$C$3:$C$6442),0),7))</f>
        <v/>
      </c>
    </row>
    <row r="1342" spans="1:19" x14ac:dyDescent="0.25">
      <c r="A1342" s="75"/>
      <c r="B1342" s="75"/>
      <c r="C1342" s="72"/>
      <c r="D1342" s="72"/>
      <c r="E1342" s="41" t="str">
        <f t="shared" si="280"/>
        <v/>
      </c>
      <c r="F1342" s="90" t="str">
        <f t="shared" ca="1" si="281"/>
        <v/>
      </c>
      <c r="G1342" s="91" t="str">
        <f t="shared" si="282"/>
        <v/>
      </c>
      <c r="H1342" s="41" t="str">
        <f t="shared" si="283"/>
        <v/>
      </c>
      <c r="I1342" s="92" t="str">
        <f t="shared" ca="1" si="284"/>
        <v/>
      </c>
      <c r="J1342" s="28" t="str">
        <f t="shared" si="285"/>
        <v/>
      </c>
      <c r="K1342" s="28" t="str">
        <f t="shared" si="286"/>
        <v/>
      </c>
      <c r="L1342" s="28" t="str">
        <f t="shared" ca="1" si="287"/>
        <v/>
      </c>
      <c r="M1342" s="28" t="str">
        <f t="shared" si="288"/>
        <v/>
      </c>
      <c r="N1342" s="93" t="str">
        <f t="shared" si="289"/>
        <v/>
      </c>
      <c r="O1342" s="94" t="str">
        <f t="shared" si="290"/>
        <v/>
      </c>
      <c r="P1342" s="70">
        <f t="shared" si="291"/>
        <v>0</v>
      </c>
      <c r="Q1342" s="28" t="str">
        <f t="shared" ca="1" si="292"/>
        <v/>
      </c>
      <c r="R1342" s="28" t="str">
        <f t="shared" si="293"/>
        <v/>
      </c>
      <c r="S1342" s="28" t="str">
        <f t="array" ref="S1342">IF(ISBLANK(A1342),"",INDEX(Info!$B$3:$H$6442,MATCH(J1342,IF(Info!$D$3:$D$6442=K1342,Info!$C$3:$C$6442),0),7))</f>
        <v/>
      </c>
    </row>
    <row r="1343" spans="1:19" x14ac:dyDescent="0.25">
      <c r="A1343" s="75"/>
      <c r="B1343" s="75"/>
      <c r="C1343" s="72"/>
      <c r="D1343" s="72"/>
      <c r="E1343" s="41" t="str">
        <f t="shared" si="280"/>
        <v/>
      </c>
      <c r="F1343" s="90" t="str">
        <f t="shared" ca="1" si="281"/>
        <v/>
      </c>
      <c r="G1343" s="91" t="str">
        <f t="shared" si="282"/>
        <v/>
      </c>
      <c r="H1343" s="41" t="str">
        <f t="shared" si="283"/>
        <v/>
      </c>
      <c r="I1343" s="92" t="str">
        <f t="shared" ca="1" si="284"/>
        <v/>
      </c>
      <c r="J1343" s="28" t="str">
        <f t="shared" si="285"/>
        <v/>
      </c>
      <c r="K1343" s="28" t="str">
        <f t="shared" si="286"/>
        <v/>
      </c>
      <c r="L1343" s="28" t="str">
        <f t="shared" ca="1" si="287"/>
        <v/>
      </c>
      <c r="M1343" s="28" t="str">
        <f t="shared" si="288"/>
        <v/>
      </c>
      <c r="N1343" s="93" t="str">
        <f t="shared" si="289"/>
        <v/>
      </c>
      <c r="O1343" s="94" t="str">
        <f t="shared" si="290"/>
        <v/>
      </c>
      <c r="P1343" s="70">
        <f t="shared" si="291"/>
        <v>0</v>
      </c>
      <c r="Q1343" s="28" t="str">
        <f t="shared" ca="1" si="292"/>
        <v/>
      </c>
      <c r="R1343" s="28" t="str">
        <f t="shared" si="293"/>
        <v/>
      </c>
      <c r="S1343" s="28" t="str">
        <f t="array" ref="S1343">IF(ISBLANK(A1343),"",INDEX(Info!$B$3:$H$6442,MATCH(J1343,IF(Info!$D$3:$D$6442=K1343,Info!$C$3:$C$6442),0),7))</f>
        <v/>
      </c>
    </row>
    <row r="1344" spans="1:19" x14ac:dyDescent="0.25">
      <c r="A1344" s="75"/>
      <c r="B1344" s="75"/>
      <c r="C1344" s="72"/>
      <c r="D1344" s="72"/>
      <c r="E1344" s="41" t="str">
        <f t="shared" si="280"/>
        <v/>
      </c>
      <c r="F1344" s="90" t="str">
        <f t="shared" ca="1" si="281"/>
        <v/>
      </c>
      <c r="G1344" s="91" t="str">
        <f t="shared" si="282"/>
        <v/>
      </c>
      <c r="H1344" s="41" t="str">
        <f t="shared" si="283"/>
        <v/>
      </c>
      <c r="I1344" s="92" t="str">
        <f t="shared" ca="1" si="284"/>
        <v/>
      </c>
      <c r="J1344" s="28" t="str">
        <f t="shared" si="285"/>
        <v/>
      </c>
      <c r="K1344" s="28" t="str">
        <f t="shared" si="286"/>
        <v/>
      </c>
      <c r="L1344" s="28" t="str">
        <f t="shared" ca="1" si="287"/>
        <v/>
      </c>
      <c r="M1344" s="28" t="str">
        <f t="shared" si="288"/>
        <v/>
      </c>
      <c r="N1344" s="93" t="str">
        <f t="shared" si="289"/>
        <v/>
      </c>
      <c r="O1344" s="94" t="str">
        <f t="shared" si="290"/>
        <v/>
      </c>
      <c r="P1344" s="70">
        <f t="shared" si="291"/>
        <v>0</v>
      </c>
      <c r="Q1344" s="28" t="str">
        <f t="shared" ca="1" si="292"/>
        <v/>
      </c>
      <c r="R1344" s="28" t="str">
        <f t="shared" si="293"/>
        <v/>
      </c>
      <c r="S1344" s="28" t="str">
        <f t="array" ref="S1344">IF(ISBLANK(A1344),"",INDEX(Info!$B$3:$H$6442,MATCH(J1344,IF(Info!$D$3:$D$6442=K1344,Info!$C$3:$C$6442),0),7))</f>
        <v/>
      </c>
    </row>
    <row r="1345" spans="1:19" x14ac:dyDescent="0.25">
      <c r="A1345" s="75"/>
      <c r="B1345" s="75"/>
      <c r="C1345" s="72"/>
      <c r="D1345" s="72"/>
      <c r="E1345" s="41" t="str">
        <f t="shared" si="280"/>
        <v/>
      </c>
      <c r="F1345" s="90" t="str">
        <f t="shared" ca="1" si="281"/>
        <v/>
      </c>
      <c r="G1345" s="91" t="str">
        <f t="shared" si="282"/>
        <v/>
      </c>
      <c r="H1345" s="41" t="str">
        <f t="shared" si="283"/>
        <v/>
      </c>
      <c r="I1345" s="92" t="str">
        <f t="shared" ca="1" si="284"/>
        <v/>
      </c>
      <c r="J1345" s="28" t="str">
        <f t="shared" si="285"/>
        <v/>
      </c>
      <c r="K1345" s="28" t="str">
        <f t="shared" si="286"/>
        <v/>
      </c>
      <c r="L1345" s="28" t="str">
        <f t="shared" ca="1" si="287"/>
        <v/>
      </c>
      <c r="M1345" s="28" t="str">
        <f t="shared" si="288"/>
        <v/>
      </c>
      <c r="N1345" s="93" t="str">
        <f t="shared" si="289"/>
        <v/>
      </c>
      <c r="O1345" s="94" t="str">
        <f t="shared" si="290"/>
        <v/>
      </c>
      <c r="P1345" s="70">
        <f t="shared" si="291"/>
        <v>0</v>
      </c>
      <c r="Q1345" s="28" t="str">
        <f t="shared" ca="1" si="292"/>
        <v/>
      </c>
      <c r="R1345" s="28" t="str">
        <f t="shared" si="293"/>
        <v/>
      </c>
      <c r="S1345" s="28" t="str">
        <f t="array" ref="S1345">IF(ISBLANK(A1345),"",INDEX(Info!$B$3:$H$6442,MATCH(J1345,IF(Info!$D$3:$D$6442=K1345,Info!$C$3:$C$6442),0),7))</f>
        <v/>
      </c>
    </row>
    <row r="1346" spans="1:19" x14ac:dyDescent="0.25">
      <c r="A1346" s="75"/>
      <c r="B1346" s="75"/>
      <c r="C1346" s="72"/>
      <c r="D1346" s="72"/>
      <c r="E1346" s="41" t="str">
        <f t="shared" si="280"/>
        <v/>
      </c>
      <c r="F1346" s="90" t="str">
        <f t="shared" ca="1" si="281"/>
        <v/>
      </c>
      <c r="G1346" s="91" t="str">
        <f t="shared" si="282"/>
        <v/>
      </c>
      <c r="H1346" s="41" t="str">
        <f t="shared" si="283"/>
        <v/>
      </c>
      <c r="I1346" s="92" t="str">
        <f t="shared" ca="1" si="284"/>
        <v/>
      </c>
      <c r="J1346" s="28" t="str">
        <f t="shared" si="285"/>
        <v/>
      </c>
      <c r="K1346" s="28" t="str">
        <f t="shared" si="286"/>
        <v/>
      </c>
      <c r="L1346" s="28" t="str">
        <f t="shared" ca="1" si="287"/>
        <v/>
      </c>
      <c r="M1346" s="28" t="str">
        <f t="shared" si="288"/>
        <v/>
      </c>
      <c r="N1346" s="93" t="str">
        <f t="shared" si="289"/>
        <v/>
      </c>
      <c r="O1346" s="94" t="str">
        <f t="shared" si="290"/>
        <v/>
      </c>
      <c r="P1346" s="70">
        <f t="shared" si="291"/>
        <v>0</v>
      </c>
      <c r="Q1346" s="28" t="str">
        <f t="shared" ca="1" si="292"/>
        <v/>
      </c>
      <c r="R1346" s="28" t="str">
        <f t="shared" si="293"/>
        <v/>
      </c>
      <c r="S1346" s="28" t="str">
        <f t="array" ref="S1346">IF(ISBLANK(A1346),"",INDEX(Info!$B$3:$H$6442,MATCH(J1346,IF(Info!$D$3:$D$6442=K1346,Info!$C$3:$C$6442),0),7))</f>
        <v/>
      </c>
    </row>
    <row r="1347" spans="1:19" x14ac:dyDescent="0.25">
      <c r="A1347" s="75"/>
      <c r="B1347" s="75"/>
      <c r="C1347" s="72"/>
      <c r="D1347" s="72"/>
      <c r="E1347" s="41" t="str">
        <f t="shared" si="280"/>
        <v/>
      </c>
      <c r="F1347" s="90" t="str">
        <f t="shared" ca="1" si="281"/>
        <v/>
      </c>
      <c r="G1347" s="91" t="str">
        <f t="shared" si="282"/>
        <v/>
      </c>
      <c r="H1347" s="41" t="str">
        <f t="shared" si="283"/>
        <v/>
      </c>
      <c r="I1347" s="92" t="str">
        <f t="shared" ca="1" si="284"/>
        <v/>
      </c>
      <c r="J1347" s="28" t="str">
        <f t="shared" si="285"/>
        <v/>
      </c>
      <c r="K1347" s="28" t="str">
        <f t="shared" si="286"/>
        <v/>
      </c>
      <c r="L1347" s="28" t="str">
        <f t="shared" ca="1" si="287"/>
        <v/>
      </c>
      <c r="M1347" s="28" t="str">
        <f t="shared" si="288"/>
        <v/>
      </c>
      <c r="N1347" s="93" t="str">
        <f t="shared" si="289"/>
        <v/>
      </c>
      <c r="O1347" s="94" t="str">
        <f t="shared" si="290"/>
        <v/>
      </c>
      <c r="P1347" s="70">
        <f t="shared" si="291"/>
        <v>0</v>
      </c>
      <c r="Q1347" s="28" t="str">
        <f t="shared" ca="1" si="292"/>
        <v/>
      </c>
      <c r="R1347" s="28" t="str">
        <f t="shared" si="293"/>
        <v/>
      </c>
      <c r="S1347" s="28" t="str">
        <f t="array" ref="S1347">IF(ISBLANK(A1347),"",INDEX(Info!$B$3:$H$6442,MATCH(J1347,IF(Info!$D$3:$D$6442=K1347,Info!$C$3:$C$6442),0),7))</f>
        <v/>
      </c>
    </row>
    <row r="1348" spans="1:19" x14ac:dyDescent="0.25">
      <c r="A1348" s="75"/>
      <c r="B1348" s="75"/>
      <c r="C1348" s="72"/>
      <c r="D1348" s="72"/>
      <c r="E1348" s="41" t="str">
        <f t="shared" ref="E1348:E1411" si="294">IF(OR(ISNA(INDEX($S:$S,ROW())),ISBLANK(INDEX($A:$A,ROW()))),"",RIGHT(INDEX($S:$S,ROW()),LEN(INDEX($S:$S,ROW()))-FIND("$",INDEX($S:$S,ROW()))))</f>
        <v/>
      </c>
      <c r="F1348" s="90" t="str">
        <f t="shared" ref="F1348:F1411" ca="1" si="29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348" s="91" t="str">
        <f t="shared" ref="G1348:G1411" si="29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348" s="41" t="str">
        <f t="shared" ref="H1348:H1411" si="297">IF(ISBLANK(INDEX($A:$A,ROW())),"",IF(AND(ISNUMBER(INDEX($F:$F,ROW())),ISNUMBER(INDEX($G:$G,ROW()))),SUMPRODUCT(INDEX($F:$F,ROW()),INDEX($G:$G,ROW())),"Onbekend"))</f>
        <v/>
      </c>
      <c r="I1348" s="92" t="str">
        <f t="shared" ref="I1348:I1411" ca="1" si="29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348" s="28" t="str">
        <f t="shared" ref="J1348:J1411" si="299">IF(ISBLANK(INDEX($A:$A,ROW())),"",IF(AND(COUNT(LOOKUP("E",INDEX($A:$A,ROW())))=0,LEN(INDEX($A:$A,ROW()))&lt;7),TEXT(INDEX($A:$A,ROW()),"000000"),INDEX($A:$A,ROW())))</f>
        <v/>
      </c>
      <c r="K1348" s="28" t="str">
        <f t="shared" ref="K1348:K1411" si="300">IF(ISBLANK(INDEX($B:$B,ROW())),"",TEXT(INDEX($B:$B,ROW()),"000000000"))</f>
        <v/>
      </c>
      <c r="L1348" s="28" t="str">
        <f t="shared" ref="L1348:L1411" ca="1" si="301">IF(ISBLANK(INDEX($A:$A,ROW())),"",SUMPRODUCT(--ISERROR(INDIRECT("A"&amp;INDEX(ROW(),1)&amp;":H"&amp;INDEX(ROW(),1))))&gt;0)</f>
        <v/>
      </c>
      <c r="M1348" s="28" t="str">
        <f t="shared" ref="M1348:M1411" si="302">IF(ISBLANK(INDEX($A:$A,ROW())),"",SUMPRODUCT(--($J$3:$J$6442&amp;$K$3:$K$6442=INDEX($J:$J,ROW())&amp;INDEX($K:$K,ROW())))&gt;1)</f>
        <v/>
      </c>
      <c r="N1348" s="93" t="str">
        <f t="shared" ref="N1348:N1411" si="303">IF(INDEX($S:$S,ROW())="","",IFERROR((LEFT(INDEX($S:$S,ROW()),FIND("#",INDEX($S:$S,ROW()))-1)/100),(LEFT(INDEX($S:$S,ROW()),FIND("#",INDEX($S:$S,ROW()))-1))))</f>
        <v/>
      </c>
      <c r="O1348" s="94" t="str">
        <f t="shared" ref="O1348:O1411" si="30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348" s="70">
        <f t="shared" ref="P1348:P1411" si="305">IF(INDEX($S:$S,ROW())="",0,MID(INDEX($S:$S,ROW()),FIND("@",INDEX($S:$S,ROW()))+1,FIND("$",RIGHT(INDEX($S:$S,ROW()), LEN(INDEX($S:$S,ROW()))-FIND("@",INDEX($S:$S,ROW()),1)),1)-1))*1</f>
        <v>0</v>
      </c>
      <c r="Q1348" s="28" t="str">
        <f t="shared" ref="Q1348:Q1411" ca="1" si="306">IF(OR(ISBLANK(INDEX($A:$A,ROW())),INDEX($L:$L,ROW())=TRUE),"",INDEX($D:$D,ROW()))</f>
        <v/>
      </c>
      <c r="R1348" s="28" t="str">
        <f t="shared" ref="R1348:R1411" si="30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348" s="28" t="str">
        <f t="array" ref="S1348">IF(ISBLANK(A1348),"",INDEX(Info!$B$3:$H$6442,MATCH(J1348,IF(Info!$D$3:$D$6442=K1348,Info!$C$3:$C$6442),0),7))</f>
        <v/>
      </c>
    </row>
    <row r="1349" spans="1:19" x14ac:dyDescent="0.25">
      <c r="A1349" s="75"/>
      <c r="B1349" s="75"/>
      <c r="C1349" s="72"/>
      <c r="D1349" s="72"/>
      <c r="E1349" s="41" t="str">
        <f t="shared" si="294"/>
        <v/>
      </c>
      <c r="F1349" s="90" t="str">
        <f t="shared" ca="1" si="295"/>
        <v/>
      </c>
      <c r="G1349" s="91" t="str">
        <f t="shared" si="296"/>
        <v/>
      </c>
      <c r="H1349" s="41" t="str">
        <f t="shared" si="297"/>
        <v/>
      </c>
      <c r="I1349" s="92" t="str">
        <f t="shared" ca="1" si="298"/>
        <v/>
      </c>
      <c r="J1349" s="28" t="str">
        <f t="shared" si="299"/>
        <v/>
      </c>
      <c r="K1349" s="28" t="str">
        <f t="shared" si="300"/>
        <v/>
      </c>
      <c r="L1349" s="28" t="str">
        <f t="shared" ca="1" si="301"/>
        <v/>
      </c>
      <c r="M1349" s="28" t="str">
        <f t="shared" si="302"/>
        <v/>
      </c>
      <c r="N1349" s="93" t="str">
        <f t="shared" si="303"/>
        <v/>
      </c>
      <c r="O1349" s="94" t="str">
        <f t="shared" si="304"/>
        <v/>
      </c>
      <c r="P1349" s="70">
        <f t="shared" si="305"/>
        <v>0</v>
      </c>
      <c r="Q1349" s="28" t="str">
        <f t="shared" ca="1" si="306"/>
        <v/>
      </c>
      <c r="R1349" s="28" t="str">
        <f t="shared" si="307"/>
        <v/>
      </c>
      <c r="S1349" s="28" t="str">
        <f t="array" ref="S1349">IF(ISBLANK(A1349),"",INDEX(Info!$B$3:$H$6442,MATCH(J1349,IF(Info!$D$3:$D$6442=K1349,Info!$C$3:$C$6442),0),7))</f>
        <v/>
      </c>
    </row>
    <row r="1350" spans="1:19" x14ac:dyDescent="0.25">
      <c r="A1350" s="75"/>
      <c r="B1350" s="75"/>
      <c r="C1350" s="72"/>
      <c r="D1350" s="72"/>
      <c r="E1350" s="41" t="str">
        <f t="shared" si="294"/>
        <v/>
      </c>
      <c r="F1350" s="90" t="str">
        <f t="shared" ca="1" si="295"/>
        <v/>
      </c>
      <c r="G1350" s="91" t="str">
        <f t="shared" si="296"/>
        <v/>
      </c>
      <c r="H1350" s="41" t="str">
        <f t="shared" si="297"/>
        <v/>
      </c>
      <c r="I1350" s="92" t="str">
        <f t="shared" ca="1" si="298"/>
        <v/>
      </c>
      <c r="J1350" s="28" t="str">
        <f t="shared" si="299"/>
        <v/>
      </c>
      <c r="K1350" s="28" t="str">
        <f t="shared" si="300"/>
        <v/>
      </c>
      <c r="L1350" s="28" t="str">
        <f t="shared" ca="1" si="301"/>
        <v/>
      </c>
      <c r="M1350" s="28" t="str">
        <f t="shared" si="302"/>
        <v/>
      </c>
      <c r="N1350" s="93" t="str">
        <f t="shared" si="303"/>
        <v/>
      </c>
      <c r="O1350" s="94" t="str">
        <f t="shared" si="304"/>
        <v/>
      </c>
      <c r="P1350" s="70">
        <f t="shared" si="305"/>
        <v>0</v>
      </c>
      <c r="Q1350" s="28" t="str">
        <f t="shared" ca="1" si="306"/>
        <v/>
      </c>
      <c r="R1350" s="28" t="str">
        <f t="shared" si="307"/>
        <v/>
      </c>
      <c r="S1350" s="28" t="str">
        <f t="array" ref="S1350">IF(ISBLANK(A1350),"",INDEX(Info!$B$3:$H$6442,MATCH(J1350,IF(Info!$D$3:$D$6442=K1350,Info!$C$3:$C$6442),0),7))</f>
        <v/>
      </c>
    </row>
    <row r="1351" spans="1:19" x14ac:dyDescent="0.25">
      <c r="A1351" s="75"/>
      <c r="B1351" s="75"/>
      <c r="C1351" s="72"/>
      <c r="D1351" s="72"/>
      <c r="E1351" s="41" t="str">
        <f t="shared" si="294"/>
        <v/>
      </c>
      <c r="F1351" s="90" t="str">
        <f t="shared" ca="1" si="295"/>
        <v/>
      </c>
      <c r="G1351" s="91" t="str">
        <f t="shared" si="296"/>
        <v/>
      </c>
      <c r="H1351" s="41" t="str">
        <f t="shared" si="297"/>
        <v/>
      </c>
      <c r="I1351" s="92" t="str">
        <f t="shared" ca="1" si="298"/>
        <v/>
      </c>
      <c r="J1351" s="28" t="str">
        <f t="shared" si="299"/>
        <v/>
      </c>
      <c r="K1351" s="28" t="str">
        <f t="shared" si="300"/>
        <v/>
      </c>
      <c r="L1351" s="28" t="str">
        <f t="shared" ca="1" si="301"/>
        <v/>
      </c>
      <c r="M1351" s="28" t="str">
        <f t="shared" si="302"/>
        <v/>
      </c>
      <c r="N1351" s="93" t="str">
        <f t="shared" si="303"/>
        <v/>
      </c>
      <c r="O1351" s="94" t="str">
        <f t="shared" si="304"/>
        <v/>
      </c>
      <c r="P1351" s="70">
        <f t="shared" si="305"/>
        <v>0</v>
      </c>
      <c r="Q1351" s="28" t="str">
        <f t="shared" ca="1" si="306"/>
        <v/>
      </c>
      <c r="R1351" s="28" t="str">
        <f t="shared" si="307"/>
        <v/>
      </c>
      <c r="S1351" s="28" t="str">
        <f t="array" ref="S1351">IF(ISBLANK(A1351),"",INDEX(Info!$B$3:$H$6442,MATCH(J1351,IF(Info!$D$3:$D$6442=K1351,Info!$C$3:$C$6442),0),7))</f>
        <v/>
      </c>
    </row>
    <row r="1352" spans="1:19" x14ac:dyDescent="0.25">
      <c r="A1352" s="75"/>
      <c r="B1352" s="75"/>
      <c r="C1352" s="72"/>
      <c r="D1352" s="72"/>
      <c r="E1352" s="41" t="str">
        <f t="shared" si="294"/>
        <v/>
      </c>
      <c r="F1352" s="90" t="str">
        <f t="shared" ca="1" si="295"/>
        <v/>
      </c>
      <c r="G1352" s="91" t="str">
        <f t="shared" si="296"/>
        <v/>
      </c>
      <c r="H1352" s="41" t="str">
        <f t="shared" si="297"/>
        <v/>
      </c>
      <c r="I1352" s="92" t="str">
        <f t="shared" ca="1" si="298"/>
        <v/>
      </c>
      <c r="J1352" s="28" t="str">
        <f t="shared" si="299"/>
        <v/>
      </c>
      <c r="K1352" s="28" t="str">
        <f t="shared" si="300"/>
        <v/>
      </c>
      <c r="L1352" s="28" t="str">
        <f t="shared" ca="1" si="301"/>
        <v/>
      </c>
      <c r="M1352" s="28" t="str">
        <f t="shared" si="302"/>
        <v/>
      </c>
      <c r="N1352" s="93" t="str">
        <f t="shared" si="303"/>
        <v/>
      </c>
      <c r="O1352" s="94" t="str">
        <f t="shared" si="304"/>
        <v/>
      </c>
      <c r="P1352" s="70">
        <f t="shared" si="305"/>
        <v>0</v>
      </c>
      <c r="Q1352" s="28" t="str">
        <f t="shared" ca="1" si="306"/>
        <v/>
      </c>
      <c r="R1352" s="28" t="str">
        <f t="shared" si="307"/>
        <v/>
      </c>
      <c r="S1352" s="28" t="str">
        <f t="array" ref="S1352">IF(ISBLANK(A1352),"",INDEX(Info!$B$3:$H$6442,MATCH(J1352,IF(Info!$D$3:$D$6442=K1352,Info!$C$3:$C$6442),0),7))</f>
        <v/>
      </c>
    </row>
    <row r="1353" spans="1:19" x14ac:dyDescent="0.25">
      <c r="A1353" s="75"/>
      <c r="B1353" s="75"/>
      <c r="C1353" s="72"/>
      <c r="D1353" s="72"/>
      <c r="E1353" s="41" t="str">
        <f t="shared" si="294"/>
        <v/>
      </c>
      <c r="F1353" s="90" t="str">
        <f t="shared" ca="1" si="295"/>
        <v/>
      </c>
      <c r="G1353" s="91" t="str">
        <f t="shared" si="296"/>
        <v/>
      </c>
      <c r="H1353" s="41" t="str">
        <f t="shared" si="297"/>
        <v/>
      </c>
      <c r="I1353" s="92" t="str">
        <f t="shared" ca="1" si="298"/>
        <v/>
      </c>
      <c r="J1353" s="28" t="str">
        <f t="shared" si="299"/>
        <v/>
      </c>
      <c r="K1353" s="28" t="str">
        <f t="shared" si="300"/>
        <v/>
      </c>
      <c r="L1353" s="28" t="str">
        <f t="shared" ca="1" si="301"/>
        <v/>
      </c>
      <c r="M1353" s="28" t="str">
        <f t="shared" si="302"/>
        <v/>
      </c>
      <c r="N1353" s="93" t="str">
        <f t="shared" si="303"/>
        <v/>
      </c>
      <c r="O1353" s="94" t="str">
        <f t="shared" si="304"/>
        <v/>
      </c>
      <c r="P1353" s="70">
        <f t="shared" si="305"/>
        <v>0</v>
      </c>
      <c r="Q1353" s="28" t="str">
        <f t="shared" ca="1" si="306"/>
        <v/>
      </c>
      <c r="R1353" s="28" t="str">
        <f t="shared" si="307"/>
        <v/>
      </c>
      <c r="S1353" s="28" t="str">
        <f t="array" ref="S1353">IF(ISBLANK(A1353),"",INDEX(Info!$B$3:$H$6442,MATCH(J1353,IF(Info!$D$3:$D$6442=K1353,Info!$C$3:$C$6442),0),7))</f>
        <v/>
      </c>
    </row>
    <row r="1354" spans="1:19" x14ac:dyDescent="0.25">
      <c r="A1354" s="75"/>
      <c r="B1354" s="75"/>
      <c r="C1354" s="72"/>
      <c r="D1354" s="72"/>
      <c r="E1354" s="41" t="str">
        <f t="shared" si="294"/>
        <v/>
      </c>
      <c r="F1354" s="90" t="str">
        <f t="shared" ca="1" si="295"/>
        <v/>
      </c>
      <c r="G1354" s="91" t="str">
        <f t="shared" si="296"/>
        <v/>
      </c>
      <c r="H1354" s="41" t="str">
        <f t="shared" si="297"/>
        <v/>
      </c>
      <c r="I1354" s="92" t="str">
        <f t="shared" ca="1" si="298"/>
        <v/>
      </c>
      <c r="J1354" s="28" t="str">
        <f t="shared" si="299"/>
        <v/>
      </c>
      <c r="K1354" s="28" t="str">
        <f t="shared" si="300"/>
        <v/>
      </c>
      <c r="L1354" s="28" t="str">
        <f t="shared" ca="1" si="301"/>
        <v/>
      </c>
      <c r="M1354" s="28" t="str">
        <f t="shared" si="302"/>
        <v/>
      </c>
      <c r="N1354" s="93" t="str">
        <f t="shared" si="303"/>
        <v/>
      </c>
      <c r="O1354" s="94" t="str">
        <f t="shared" si="304"/>
        <v/>
      </c>
      <c r="P1354" s="70">
        <f t="shared" si="305"/>
        <v>0</v>
      </c>
      <c r="Q1354" s="28" t="str">
        <f t="shared" ca="1" si="306"/>
        <v/>
      </c>
      <c r="R1354" s="28" t="str">
        <f t="shared" si="307"/>
        <v/>
      </c>
      <c r="S1354" s="28" t="str">
        <f t="array" ref="S1354">IF(ISBLANK(A1354),"",INDEX(Info!$B$3:$H$6442,MATCH(J1354,IF(Info!$D$3:$D$6442=K1354,Info!$C$3:$C$6442),0),7))</f>
        <v/>
      </c>
    </row>
    <row r="1355" spans="1:19" x14ac:dyDescent="0.25">
      <c r="A1355" s="75"/>
      <c r="B1355" s="75"/>
      <c r="C1355" s="72"/>
      <c r="D1355" s="72"/>
      <c r="E1355" s="41" t="str">
        <f t="shared" si="294"/>
        <v/>
      </c>
      <c r="F1355" s="90" t="str">
        <f t="shared" ca="1" si="295"/>
        <v/>
      </c>
      <c r="G1355" s="91" t="str">
        <f t="shared" si="296"/>
        <v/>
      </c>
      <c r="H1355" s="41" t="str">
        <f t="shared" si="297"/>
        <v/>
      </c>
      <c r="I1355" s="92" t="str">
        <f t="shared" ca="1" si="298"/>
        <v/>
      </c>
      <c r="J1355" s="28" t="str">
        <f t="shared" si="299"/>
        <v/>
      </c>
      <c r="K1355" s="28" t="str">
        <f t="shared" si="300"/>
        <v/>
      </c>
      <c r="L1355" s="28" t="str">
        <f t="shared" ca="1" si="301"/>
        <v/>
      </c>
      <c r="M1355" s="28" t="str">
        <f t="shared" si="302"/>
        <v/>
      </c>
      <c r="N1355" s="93" t="str">
        <f t="shared" si="303"/>
        <v/>
      </c>
      <c r="O1355" s="94" t="str">
        <f t="shared" si="304"/>
        <v/>
      </c>
      <c r="P1355" s="70">
        <f t="shared" si="305"/>
        <v>0</v>
      </c>
      <c r="Q1355" s="28" t="str">
        <f t="shared" ca="1" si="306"/>
        <v/>
      </c>
      <c r="R1355" s="28" t="str">
        <f t="shared" si="307"/>
        <v/>
      </c>
      <c r="S1355" s="28" t="str">
        <f t="array" ref="S1355">IF(ISBLANK(A1355),"",INDEX(Info!$B$3:$H$6442,MATCH(J1355,IF(Info!$D$3:$D$6442=K1355,Info!$C$3:$C$6442),0),7))</f>
        <v/>
      </c>
    </row>
    <row r="1356" spans="1:19" x14ac:dyDescent="0.25">
      <c r="A1356" s="75"/>
      <c r="B1356" s="75"/>
      <c r="C1356" s="72"/>
      <c r="D1356" s="72"/>
      <c r="E1356" s="41" t="str">
        <f t="shared" si="294"/>
        <v/>
      </c>
      <c r="F1356" s="90" t="str">
        <f t="shared" ca="1" si="295"/>
        <v/>
      </c>
      <c r="G1356" s="91" t="str">
        <f t="shared" si="296"/>
        <v/>
      </c>
      <c r="H1356" s="41" t="str">
        <f t="shared" si="297"/>
        <v/>
      </c>
      <c r="I1356" s="92" t="str">
        <f t="shared" ca="1" si="298"/>
        <v/>
      </c>
      <c r="J1356" s="28" t="str">
        <f t="shared" si="299"/>
        <v/>
      </c>
      <c r="K1356" s="28" t="str">
        <f t="shared" si="300"/>
        <v/>
      </c>
      <c r="L1356" s="28" t="str">
        <f t="shared" ca="1" si="301"/>
        <v/>
      </c>
      <c r="M1356" s="28" t="str">
        <f t="shared" si="302"/>
        <v/>
      </c>
      <c r="N1356" s="93" t="str">
        <f t="shared" si="303"/>
        <v/>
      </c>
      <c r="O1356" s="94" t="str">
        <f t="shared" si="304"/>
        <v/>
      </c>
      <c r="P1356" s="70">
        <f t="shared" si="305"/>
        <v>0</v>
      </c>
      <c r="Q1356" s="28" t="str">
        <f t="shared" ca="1" si="306"/>
        <v/>
      </c>
      <c r="R1356" s="28" t="str">
        <f t="shared" si="307"/>
        <v/>
      </c>
      <c r="S1356" s="28" t="str">
        <f t="array" ref="S1356">IF(ISBLANK(A1356),"",INDEX(Info!$B$3:$H$6442,MATCH(J1356,IF(Info!$D$3:$D$6442=K1356,Info!$C$3:$C$6442),0),7))</f>
        <v/>
      </c>
    </row>
    <row r="1357" spans="1:19" x14ac:dyDescent="0.25">
      <c r="A1357" s="75"/>
      <c r="B1357" s="75"/>
      <c r="C1357" s="72"/>
      <c r="D1357" s="72"/>
      <c r="E1357" s="41" t="str">
        <f t="shared" si="294"/>
        <v/>
      </c>
      <c r="F1357" s="90" t="str">
        <f t="shared" ca="1" si="295"/>
        <v/>
      </c>
      <c r="G1357" s="91" t="str">
        <f t="shared" si="296"/>
        <v/>
      </c>
      <c r="H1357" s="41" t="str">
        <f t="shared" si="297"/>
        <v/>
      </c>
      <c r="I1357" s="92" t="str">
        <f t="shared" ca="1" si="298"/>
        <v/>
      </c>
      <c r="J1357" s="28" t="str">
        <f t="shared" si="299"/>
        <v/>
      </c>
      <c r="K1357" s="28" t="str">
        <f t="shared" si="300"/>
        <v/>
      </c>
      <c r="L1357" s="28" t="str">
        <f t="shared" ca="1" si="301"/>
        <v/>
      </c>
      <c r="M1357" s="28" t="str">
        <f t="shared" si="302"/>
        <v/>
      </c>
      <c r="N1357" s="93" t="str">
        <f t="shared" si="303"/>
        <v/>
      </c>
      <c r="O1357" s="94" t="str">
        <f t="shared" si="304"/>
        <v/>
      </c>
      <c r="P1357" s="70">
        <f t="shared" si="305"/>
        <v>0</v>
      </c>
      <c r="Q1357" s="28" t="str">
        <f t="shared" ca="1" si="306"/>
        <v/>
      </c>
      <c r="R1357" s="28" t="str">
        <f t="shared" si="307"/>
        <v/>
      </c>
      <c r="S1357" s="28" t="str">
        <f t="array" ref="S1357">IF(ISBLANK(A1357),"",INDEX(Info!$B$3:$H$6442,MATCH(J1357,IF(Info!$D$3:$D$6442=K1357,Info!$C$3:$C$6442),0),7))</f>
        <v/>
      </c>
    </row>
    <row r="1358" spans="1:19" x14ac:dyDescent="0.25">
      <c r="A1358" s="75"/>
      <c r="B1358" s="75"/>
      <c r="C1358" s="72"/>
      <c r="D1358" s="72"/>
      <c r="E1358" s="41" t="str">
        <f t="shared" si="294"/>
        <v/>
      </c>
      <c r="F1358" s="90" t="str">
        <f t="shared" ca="1" si="295"/>
        <v/>
      </c>
      <c r="G1358" s="91" t="str">
        <f t="shared" si="296"/>
        <v/>
      </c>
      <c r="H1358" s="41" t="str">
        <f t="shared" si="297"/>
        <v/>
      </c>
      <c r="I1358" s="92" t="str">
        <f t="shared" ca="1" si="298"/>
        <v/>
      </c>
      <c r="J1358" s="28" t="str">
        <f t="shared" si="299"/>
        <v/>
      </c>
      <c r="K1358" s="28" t="str">
        <f t="shared" si="300"/>
        <v/>
      </c>
      <c r="L1358" s="28" t="str">
        <f t="shared" ca="1" si="301"/>
        <v/>
      </c>
      <c r="M1358" s="28" t="str">
        <f t="shared" si="302"/>
        <v/>
      </c>
      <c r="N1358" s="93" t="str">
        <f t="shared" si="303"/>
        <v/>
      </c>
      <c r="O1358" s="94" t="str">
        <f t="shared" si="304"/>
        <v/>
      </c>
      <c r="P1358" s="70">
        <f t="shared" si="305"/>
        <v>0</v>
      </c>
      <c r="Q1358" s="28" t="str">
        <f t="shared" ca="1" si="306"/>
        <v/>
      </c>
      <c r="R1358" s="28" t="str">
        <f t="shared" si="307"/>
        <v/>
      </c>
      <c r="S1358" s="28" t="str">
        <f t="array" ref="S1358">IF(ISBLANK(A1358),"",INDEX(Info!$B$3:$H$6442,MATCH(J1358,IF(Info!$D$3:$D$6442=K1358,Info!$C$3:$C$6442),0),7))</f>
        <v/>
      </c>
    </row>
    <row r="1359" spans="1:19" x14ac:dyDescent="0.25">
      <c r="A1359" s="75"/>
      <c r="B1359" s="75"/>
      <c r="C1359" s="72"/>
      <c r="D1359" s="72"/>
      <c r="E1359" s="41" t="str">
        <f t="shared" si="294"/>
        <v/>
      </c>
      <c r="F1359" s="90" t="str">
        <f t="shared" ca="1" si="295"/>
        <v/>
      </c>
      <c r="G1359" s="91" t="str">
        <f t="shared" si="296"/>
        <v/>
      </c>
      <c r="H1359" s="41" t="str">
        <f t="shared" si="297"/>
        <v/>
      </c>
      <c r="I1359" s="92" t="str">
        <f t="shared" ca="1" si="298"/>
        <v/>
      </c>
      <c r="J1359" s="28" t="str">
        <f t="shared" si="299"/>
        <v/>
      </c>
      <c r="K1359" s="28" t="str">
        <f t="shared" si="300"/>
        <v/>
      </c>
      <c r="L1359" s="28" t="str">
        <f t="shared" ca="1" si="301"/>
        <v/>
      </c>
      <c r="M1359" s="28" t="str">
        <f t="shared" si="302"/>
        <v/>
      </c>
      <c r="N1359" s="93" t="str">
        <f t="shared" si="303"/>
        <v/>
      </c>
      <c r="O1359" s="94" t="str">
        <f t="shared" si="304"/>
        <v/>
      </c>
      <c r="P1359" s="70">
        <f t="shared" si="305"/>
        <v>0</v>
      </c>
      <c r="Q1359" s="28" t="str">
        <f t="shared" ca="1" si="306"/>
        <v/>
      </c>
      <c r="R1359" s="28" t="str">
        <f t="shared" si="307"/>
        <v/>
      </c>
      <c r="S1359" s="28" t="str">
        <f t="array" ref="S1359">IF(ISBLANK(A1359),"",INDEX(Info!$B$3:$H$6442,MATCH(J1359,IF(Info!$D$3:$D$6442=K1359,Info!$C$3:$C$6442),0),7))</f>
        <v/>
      </c>
    </row>
    <row r="1360" spans="1:19" x14ac:dyDescent="0.25">
      <c r="A1360" s="75"/>
      <c r="B1360" s="75"/>
      <c r="C1360" s="72"/>
      <c r="D1360" s="72"/>
      <c r="E1360" s="41" t="str">
        <f t="shared" si="294"/>
        <v/>
      </c>
      <c r="F1360" s="90" t="str">
        <f t="shared" ca="1" si="295"/>
        <v/>
      </c>
      <c r="G1360" s="91" t="str">
        <f t="shared" si="296"/>
        <v/>
      </c>
      <c r="H1360" s="41" t="str">
        <f t="shared" si="297"/>
        <v/>
      </c>
      <c r="I1360" s="92" t="str">
        <f t="shared" ca="1" si="298"/>
        <v/>
      </c>
      <c r="J1360" s="28" t="str">
        <f t="shared" si="299"/>
        <v/>
      </c>
      <c r="K1360" s="28" t="str">
        <f t="shared" si="300"/>
        <v/>
      </c>
      <c r="L1360" s="28" t="str">
        <f t="shared" ca="1" si="301"/>
        <v/>
      </c>
      <c r="M1360" s="28" t="str">
        <f t="shared" si="302"/>
        <v/>
      </c>
      <c r="N1360" s="93" t="str">
        <f t="shared" si="303"/>
        <v/>
      </c>
      <c r="O1360" s="94" t="str">
        <f t="shared" si="304"/>
        <v/>
      </c>
      <c r="P1360" s="70">
        <f t="shared" si="305"/>
        <v>0</v>
      </c>
      <c r="Q1360" s="28" t="str">
        <f t="shared" ca="1" si="306"/>
        <v/>
      </c>
      <c r="R1360" s="28" t="str">
        <f t="shared" si="307"/>
        <v/>
      </c>
      <c r="S1360" s="28" t="str">
        <f t="array" ref="S1360">IF(ISBLANK(A1360),"",INDEX(Info!$B$3:$H$6442,MATCH(J1360,IF(Info!$D$3:$D$6442=K1360,Info!$C$3:$C$6442),0),7))</f>
        <v/>
      </c>
    </row>
    <row r="1361" spans="1:19" x14ac:dyDescent="0.25">
      <c r="A1361" s="75"/>
      <c r="B1361" s="75"/>
      <c r="C1361" s="72"/>
      <c r="D1361" s="72"/>
      <c r="E1361" s="41" t="str">
        <f t="shared" si="294"/>
        <v/>
      </c>
      <c r="F1361" s="90" t="str">
        <f t="shared" ca="1" si="295"/>
        <v/>
      </c>
      <c r="G1361" s="91" t="str">
        <f t="shared" si="296"/>
        <v/>
      </c>
      <c r="H1361" s="41" t="str">
        <f t="shared" si="297"/>
        <v/>
      </c>
      <c r="I1361" s="92" t="str">
        <f t="shared" ca="1" si="298"/>
        <v/>
      </c>
      <c r="J1361" s="28" t="str">
        <f t="shared" si="299"/>
        <v/>
      </c>
      <c r="K1361" s="28" t="str">
        <f t="shared" si="300"/>
        <v/>
      </c>
      <c r="L1361" s="28" t="str">
        <f t="shared" ca="1" si="301"/>
        <v/>
      </c>
      <c r="M1361" s="28" t="str">
        <f t="shared" si="302"/>
        <v/>
      </c>
      <c r="N1361" s="93" t="str">
        <f t="shared" si="303"/>
        <v/>
      </c>
      <c r="O1361" s="94" t="str">
        <f t="shared" si="304"/>
        <v/>
      </c>
      <c r="P1361" s="70">
        <f t="shared" si="305"/>
        <v>0</v>
      </c>
      <c r="Q1361" s="28" t="str">
        <f t="shared" ca="1" si="306"/>
        <v/>
      </c>
      <c r="R1361" s="28" t="str">
        <f t="shared" si="307"/>
        <v/>
      </c>
      <c r="S1361" s="28" t="str">
        <f t="array" ref="S1361">IF(ISBLANK(A1361),"",INDEX(Info!$B$3:$H$6442,MATCH(J1361,IF(Info!$D$3:$D$6442=K1361,Info!$C$3:$C$6442),0),7))</f>
        <v/>
      </c>
    </row>
    <row r="1362" spans="1:19" x14ac:dyDescent="0.25">
      <c r="A1362" s="75"/>
      <c r="B1362" s="75"/>
      <c r="C1362" s="72"/>
      <c r="D1362" s="72"/>
      <c r="E1362" s="41" t="str">
        <f t="shared" si="294"/>
        <v/>
      </c>
      <c r="F1362" s="90" t="str">
        <f t="shared" ca="1" si="295"/>
        <v/>
      </c>
      <c r="G1362" s="91" t="str">
        <f t="shared" si="296"/>
        <v/>
      </c>
      <c r="H1362" s="41" t="str">
        <f t="shared" si="297"/>
        <v/>
      </c>
      <c r="I1362" s="92" t="str">
        <f t="shared" ca="1" si="298"/>
        <v/>
      </c>
      <c r="J1362" s="28" t="str">
        <f t="shared" si="299"/>
        <v/>
      </c>
      <c r="K1362" s="28" t="str">
        <f t="shared" si="300"/>
        <v/>
      </c>
      <c r="L1362" s="28" t="str">
        <f t="shared" ca="1" si="301"/>
        <v/>
      </c>
      <c r="M1362" s="28" t="str">
        <f t="shared" si="302"/>
        <v/>
      </c>
      <c r="N1362" s="93" t="str">
        <f t="shared" si="303"/>
        <v/>
      </c>
      <c r="O1362" s="94" t="str">
        <f t="shared" si="304"/>
        <v/>
      </c>
      <c r="P1362" s="70">
        <f t="shared" si="305"/>
        <v>0</v>
      </c>
      <c r="Q1362" s="28" t="str">
        <f t="shared" ca="1" si="306"/>
        <v/>
      </c>
      <c r="R1362" s="28" t="str">
        <f t="shared" si="307"/>
        <v/>
      </c>
      <c r="S1362" s="28" t="str">
        <f t="array" ref="S1362">IF(ISBLANK(A1362),"",INDEX(Info!$B$3:$H$6442,MATCH(J1362,IF(Info!$D$3:$D$6442=K1362,Info!$C$3:$C$6442),0),7))</f>
        <v/>
      </c>
    </row>
    <row r="1363" spans="1:19" x14ac:dyDescent="0.25">
      <c r="A1363" s="75"/>
      <c r="B1363" s="75"/>
      <c r="C1363" s="72"/>
      <c r="D1363" s="72"/>
      <c r="E1363" s="41" t="str">
        <f t="shared" si="294"/>
        <v/>
      </c>
      <c r="F1363" s="90" t="str">
        <f t="shared" ca="1" si="295"/>
        <v/>
      </c>
      <c r="G1363" s="91" t="str">
        <f t="shared" si="296"/>
        <v/>
      </c>
      <c r="H1363" s="41" t="str">
        <f t="shared" si="297"/>
        <v/>
      </c>
      <c r="I1363" s="92" t="str">
        <f t="shared" ca="1" si="298"/>
        <v/>
      </c>
      <c r="J1363" s="28" t="str">
        <f t="shared" si="299"/>
        <v/>
      </c>
      <c r="K1363" s="28" t="str">
        <f t="shared" si="300"/>
        <v/>
      </c>
      <c r="L1363" s="28" t="str">
        <f t="shared" ca="1" si="301"/>
        <v/>
      </c>
      <c r="M1363" s="28" t="str">
        <f t="shared" si="302"/>
        <v/>
      </c>
      <c r="N1363" s="93" t="str">
        <f t="shared" si="303"/>
        <v/>
      </c>
      <c r="O1363" s="94" t="str">
        <f t="shared" si="304"/>
        <v/>
      </c>
      <c r="P1363" s="70">
        <f t="shared" si="305"/>
        <v>0</v>
      </c>
      <c r="Q1363" s="28" t="str">
        <f t="shared" ca="1" si="306"/>
        <v/>
      </c>
      <c r="R1363" s="28" t="str">
        <f t="shared" si="307"/>
        <v/>
      </c>
      <c r="S1363" s="28" t="str">
        <f t="array" ref="S1363">IF(ISBLANK(A1363),"",INDEX(Info!$B$3:$H$6442,MATCH(J1363,IF(Info!$D$3:$D$6442=K1363,Info!$C$3:$C$6442),0),7))</f>
        <v/>
      </c>
    </row>
    <row r="1364" spans="1:19" x14ac:dyDescent="0.25">
      <c r="A1364" s="75"/>
      <c r="B1364" s="75"/>
      <c r="C1364" s="72"/>
      <c r="D1364" s="72"/>
      <c r="E1364" s="41" t="str">
        <f t="shared" si="294"/>
        <v/>
      </c>
      <c r="F1364" s="90" t="str">
        <f t="shared" ca="1" si="295"/>
        <v/>
      </c>
      <c r="G1364" s="91" t="str">
        <f t="shared" si="296"/>
        <v/>
      </c>
      <c r="H1364" s="41" t="str">
        <f t="shared" si="297"/>
        <v/>
      </c>
      <c r="I1364" s="92" t="str">
        <f t="shared" ca="1" si="298"/>
        <v/>
      </c>
      <c r="J1364" s="28" t="str">
        <f t="shared" si="299"/>
        <v/>
      </c>
      <c r="K1364" s="28" t="str">
        <f t="shared" si="300"/>
        <v/>
      </c>
      <c r="L1364" s="28" t="str">
        <f t="shared" ca="1" si="301"/>
        <v/>
      </c>
      <c r="M1364" s="28" t="str">
        <f t="shared" si="302"/>
        <v/>
      </c>
      <c r="N1364" s="93" t="str">
        <f t="shared" si="303"/>
        <v/>
      </c>
      <c r="O1364" s="94" t="str">
        <f t="shared" si="304"/>
        <v/>
      </c>
      <c r="P1364" s="70">
        <f t="shared" si="305"/>
        <v>0</v>
      </c>
      <c r="Q1364" s="28" t="str">
        <f t="shared" ca="1" si="306"/>
        <v/>
      </c>
      <c r="R1364" s="28" t="str">
        <f t="shared" si="307"/>
        <v/>
      </c>
      <c r="S1364" s="28" t="str">
        <f t="array" ref="S1364">IF(ISBLANK(A1364),"",INDEX(Info!$B$3:$H$6442,MATCH(J1364,IF(Info!$D$3:$D$6442=K1364,Info!$C$3:$C$6442),0),7))</f>
        <v/>
      </c>
    </row>
    <row r="1365" spans="1:19" x14ac:dyDescent="0.25">
      <c r="A1365" s="75"/>
      <c r="B1365" s="75"/>
      <c r="C1365" s="72"/>
      <c r="D1365" s="72"/>
      <c r="E1365" s="41" t="str">
        <f t="shared" si="294"/>
        <v/>
      </c>
      <c r="F1365" s="90" t="str">
        <f t="shared" ca="1" si="295"/>
        <v/>
      </c>
      <c r="G1365" s="91" t="str">
        <f t="shared" si="296"/>
        <v/>
      </c>
      <c r="H1365" s="41" t="str">
        <f t="shared" si="297"/>
        <v/>
      </c>
      <c r="I1365" s="92" t="str">
        <f t="shared" ca="1" si="298"/>
        <v/>
      </c>
      <c r="J1365" s="28" t="str">
        <f t="shared" si="299"/>
        <v/>
      </c>
      <c r="K1365" s="28" t="str">
        <f t="shared" si="300"/>
        <v/>
      </c>
      <c r="L1365" s="28" t="str">
        <f t="shared" ca="1" si="301"/>
        <v/>
      </c>
      <c r="M1365" s="28" t="str">
        <f t="shared" si="302"/>
        <v/>
      </c>
      <c r="N1365" s="93" t="str">
        <f t="shared" si="303"/>
        <v/>
      </c>
      <c r="O1365" s="94" t="str">
        <f t="shared" si="304"/>
        <v/>
      </c>
      <c r="P1365" s="70">
        <f t="shared" si="305"/>
        <v>0</v>
      </c>
      <c r="Q1365" s="28" t="str">
        <f t="shared" ca="1" si="306"/>
        <v/>
      </c>
      <c r="R1365" s="28" t="str">
        <f t="shared" si="307"/>
        <v/>
      </c>
      <c r="S1365" s="28" t="str">
        <f t="array" ref="S1365">IF(ISBLANK(A1365),"",INDEX(Info!$B$3:$H$6442,MATCH(J1365,IF(Info!$D$3:$D$6442=K1365,Info!$C$3:$C$6442),0),7))</f>
        <v/>
      </c>
    </row>
    <row r="1366" spans="1:19" x14ac:dyDescent="0.25">
      <c r="A1366" s="75"/>
      <c r="B1366" s="75"/>
      <c r="C1366" s="72"/>
      <c r="D1366" s="72"/>
      <c r="E1366" s="41" t="str">
        <f t="shared" si="294"/>
        <v/>
      </c>
      <c r="F1366" s="90" t="str">
        <f t="shared" ca="1" si="295"/>
        <v/>
      </c>
      <c r="G1366" s="91" t="str">
        <f t="shared" si="296"/>
        <v/>
      </c>
      <c r="H1366" s="41" t="str">
        <f t="shared" si="297"/>
        <v/>
      </c>
      <c r="I1366" s="92" t="str">
        <f t="shared" ca="1" si="298"/>
        <v/>
      </c>
      <c r="J1366" s="28" t="str">
        <f t="shared" si="299"/>
        <v/>
      </c>
      <c r="K1366" s="28" t="str">
        <f t="shared" si="300"/>
        <v/>
      </c>
      <c r="L1366" s="28" t="str">
        <f t="shared" ca="1" si="301"/>
        <v/>
      </c>
      <c r="M1366" s="28" t="str">
        <f t="shared" si="302"/>
        <v/>
      </c>
      <c r="N1366" s="93" t="str">
        <f t="shared" si="303"/>
        <v/>
      </c>
      <c r="O1366" s="94" t="str">
        <f t="shared" si="304"/>
        <v/>
      </c>
      <c r="P1366" s="70">
        <f t="shared" si="305"/>
        <v>0</v>
      </c>
      <c r="Q1366" s="28" t="str">
        <f t="shared" ca="1" si="306"/>
        <v/>
      </c>
      <c r="R1366" s="28" t="str">
        <f t="shared" si="307"/>
        <v/>
      </c>
      <c r="S1366" s="28" t="str">
        <f t="array" ref="S1366">IF(ISBLANK(A1366),"",INDEX(Info!$B$3:$H$6442,MATCH(J1366,IF(Info!$D$3:$D$6442=K1366,Info!$C$3:$C$6442),0),7))</f>
        <v/>
      </c>
    </row>
    <row r="1367" spans="1:19" x14ac:dyDescent="0.25">
      <c r="A1367" s="75"/>
      <c r="B1367" s="75"/>
      <c r="C1367" s="72"/>
      <c r="D1367" s="72"/>
      <c r="E1367" s="41" t="str">
        <f t="shared" si="294"/>
        <v/>
      </c>
      <c r="F1367" s="90" t="str">
        <f t="shared" ca="1" si="295"/>
        <v/>
      </c>
      <c r="G1367" s="91" t="str">
        <f t="shared" si="296"/>
        <v/>
      </c>
      <c r="H1367" s="41" t="str">
        <f t="shared" si="297"/>
        <v/>
      </c>
      <c r="I1367" s="92" t="str">
        <f t="shared" ca="1" si="298"/>
        <v/>
      </c>
      <c r="J1367" s="28" t="str">
        <f t="shared" si="299"/>
        <v/>
      </c>
      <c r="K1367" s="28" t="str">
        <f t="shared" si="300"/>
        <v/>
      </c>
      <c r="L1367" s="28" t="str">
        <f t="shared" ca="1" si="301"/>
        <v/>
      </c>
      <c r="M1367" s="28" t="str">
        <f t="shared" si="302"/>
        <v/>
      </c>
      <c r="N1367" s="93" t="str">
        <f t="shared" si="303"/>
        <v/>
      </c>
      <c r="O1367" s="94" t="str">
        <f t="shared" si="304"/>
        <v/>
      </c>
      <c r="P1367" s="70">
        <f t="shared" si="305"/>
        <v>0</v>
      </c>
      <c r="Q1367" s="28" t="str">
        <f t="shared" ca="1" si="306"/>
        <v/>
      </c>
      <c r="R1367" s="28" t="str">
        <f t="shared" si="307"/>
        <v/>
      </c>
      <c r="S1367" s="28" t="str">
        <f t="array" ref="S1367">IF(ISBLANK(A1367),"",INDEX(Info!$B$3:$H$6442,MATCH(J1367,IF(Info!$D$3:$D$6442=K1367,Info!$C$3:$C$6442),0),7))</f>
        <v/>
      </c>
    </row>
    <row r="1368" spans="1:19" x14ac:dyDescent="0.25">
      <c r="A1368" s="75"/>
      <c r="B1368" s="75"/>
      <c r="C1368" s="72"/>
      <c r="D1368" s="72"/>
      <c r="E1368" s="41" t="str">
        <f t="shared" si="294"/>
        <v/>
      </c>
      <c r="F1368" s="90" t="str">
        <f t="shared" ca="1" si="295"/>
        <v/>
      </c>
      <c r="G1368" s="91" t="str">
        <f t="shared" si="296"/>
        <v/>
      </c>
      <c r="H1368" s="41" t="str">
        <f t="shared" si="297"/>
        <v/>
      </c>
      <c r="I1368" s="92" t="str">
        <f t="shared" ca="1" si="298"/>
        <v/>
      </c>
      <c r="J1368" s="28" t="str">
        <f t="shared" si="299"/>
        <v/>
      </c>
      <c r="K1368" s="28" t="str">
        <f t="shared" si="300"/>
        <v/>
      </c>
      <c r="L1368" s="28" t="str">
        <f t="shared" ca="1" si="301"/>
        <v/>
      </c>
      <c r="M1368" s="28" t="str">
        <f t="shared" si="302"/>
        <v/>
      </c>
      <c r="N1368" s="93" t="str">
        <f t="shared" si="303"/>
        <v/>
      </c>
      <c r="O1368" s="94" t="str">
        <f t="shared" si="304"/>
        <v/>
      </c>
      <c r="P1368" s="70">
        <f t="shared" si="305"/>
        <v>0</v>
      </c>
      <c r="Q1368" s="28" t="str">
        <f t="shared" ca="1" si="306"/>
        <v/>
      </c>
      <c r="R1368" s="28" t="str">
        <f t="shared" si="307"/>
        <v/>
      </c>
      <c r="S1368" s="28" t="str">
        <f t="array" ref="S1368">IF(ISBLANK(A1368),"",INDEX(Info!$B$3:$H$6442,MATCH(J1368,IF(Info!$D$3:$D$6442=K1368,Info!$C$3:$C$6442),0),7))</f>
        <v/>
      </c>
    </row>
    <row r="1369" spans="1:19" x14ac:dyDescent="0.25">
      <c r="A1369" s="75"/>
      <c r="B1369" s="75"/>
      <c r="C1369" s="72"/>
      <c r="D1369" s="72"/>
      <c r="E1369" s="41" t="str">
        <f t="shared" si="294"/>
        <v/>
      </c>
      <c r="F1369" s="90" t="str">
        <f t="shared" ca="1" si="295"/>
        <v/>
      </c>
      <c r="G1369" s="91" t="str">
        <f t="shared" si="296"/>
        <v/>
      </c>
      <c r="H1369" s="41" t="str">
        <f t="shared" si="297"/>
        <v/>
      </c>
      <c r="I1369" s="92" t="str">
        <f t="shared" ca="1" si="298"/>
        <v/>
      </c>
      <c r="J1369" s="28" t="str">
        <f t="shared" si="299"/>
        <v/>
      </c>
      <c r="K1369" s="28" t="str">
        <f t="shared" si="300"/>
        <v/>
      </c>
      <c r="L1369" s="28" t="str">
        <f t="shared" ca="1" si="301"/>
        <v/>
      </c>
      <c r="M1369" s="28" t="str">
        <f t="shared" si="302"/>
        <v/>
      </c>
      <c r="N1369" s="93" t="str">
        <f t="shared" si="303"/>
        <v/>
      </c>
      <c r="O1369" s="94" t="str">
        <f t="shared" si="304"/>
        <v/>
      </c>
      <c r="P1369" s="70">
        <f t="shared" si="305"/>
        <v>0</v>
      </c>
      <c r="Q1369" s="28" t="str">
        <f t="shared" ca="1" si="306"/>
        <v/>
      </c>
      <c r="R1369" s="28" t="str">
        <f t="shared" si="307"/>
        <v/>
      </c>
      <c r="S1369" s="28" t="str">
        <f t="array" ref="S1369">IF(ISBLANK(A1369),"",INDEX(Info!$B$3:$H$6442,MATCH(J1369,IF(Info!$D$3:$D$6442=K1369,Info!$C$3:$C$6442),0),7))</f>
        <v/>
      </c>
    </row>
    <row r="1370" spans="1:19" x14ac:dyDescent="0.25">
      <c r="A1370" s="75"/>
      <c r="B1370" s="75"/>
      <c r="C1370" s="72"/>
      <c r="D1370" s="72"/>
      <c r="E1370" s="41" t="str">
        <f t="shared" si="294"/>
        <v/>
      </c>
      <c r="F1370" s="90" t="str">
        <f t="shared" ca="1" si="295"/>
        <v/>
      </c>
      <c r="G1370" s="91" t="str">
        <f t="shared" si="296"/>
        <v/>
      </c>
      <c r="H1370" s="41" t="str">
        <f t="shared" si="297"/>
        <v/>
      </c>
      <c r="I1370" s="92" t="str">
        <f t="shared" ca="1" si="298"/>
        <v/>
      </c>
      <c r="J1370" s="28" t="str">
        <f t="shared" si="299"/>
        <v/>
      </c>
      <c r="K1370" s="28" t="str">
        <f t="shared" si="300"/>
        <v/>
      </c>
      <c r="L1370" s="28" t="str">
        <f t="shared" ca="1" si="301"/>
        <v/>
      </c>
      <c r="M1370" s="28" t="str">
        <f t="shared" si="302"/>
        <v/>
      </c>
      <c r="N1370" s="93" t="str">
        <f t="shared" si="303"/>
        <v/>
      </c>
      <c r="O1370" s="94" t="str">
        <f t="shared" si="304"/>
        <v/>
      </c>
      <c r="P1370" s="70">
        <f t="shared" si="305"/>
        <v>0</v>
      </c>
      <c r="Q1370" s="28" t="str">
        <f t="shared" ca="1" si="306"/>
        <v/>
      </c>
      <c r="R1370" s="28" t="str">
        <f t="shared" si="307"/>
        <v/>
      </c>
      <c r="S1370" s="28" t="str">
        <f t="array" ref="S1370">IF(ISBLANK(A1370),"",INDEX(Info!$B$3:$H$6442,MATCH(J1370,IF(Info!$D$3:$D$6442=K1370,Info!$C$3:$C$6442),0),7))</f>
        <v/>
      </c>
    </row>
    <row r="1371" spans="1:19" x14ac:dyDescent="0.25">
      <c r="A1371" s="75"/>
      <c r="B1371" s="75"/>
      <c r="C1371" s="72"/>
      <c r="D1371" s="72"/>
      <c r="E1371" s="41" t="str">
        <f t="shared" si="294"/>
        <v/>
      </c>
      <c r="F1371" s="90" t="str">
        <f t="shared" ca="1" si="295"/>
        <v/>
      </c>
      <c r="G1371" s="91" t="str">
        <f t="shared" si="296"/>
        <v/>
      </c>
      <c r="H1371" s="41" t="str">
        <f t="shared" si="297"/>
        <v/>
      </c>
      <c r="I1371" s="92" t="str">
        <f t="shared" ca="1" si="298"/>
        <v/>
      </c>
      <c r="J1371" s="28" t="str">
        <f t="shared" si="299"/>
        <v/>
      </c>
      <c r="K1371" s="28" t="str">
        <f t="shared" si="300"/>
        <v/>
      </c>
      <c r="L1371" s="28" t="str">
        <f t="shared" ca="1" si="301"/>
        <v/>
      </c>
      <c r="M1371" s="28" t="str">
        <f t="shared" si="302"/>
        <v/>
      </c>
      <c r="N1371" s="93" t="str">
        <f t="shared" si="303"/>
        <v/>
      </c>
      <c r="O1371" s="94" t="str">
        <f t="shared" si="304"/>
        <v/>
      </c>
      <c r="P1371" s="70">
        <f t="shared" si="305"/>
        <v>0</v>
      </c>
      <c r="Q1371" s="28" t="str">
        <f t="shared" ca="1" si="306"/>
        <v/>
      </c>
      <c r="R1371" s="28" t="str">
        <f t="shared" si="307"/>
        <v/>
      </c>
      <c r="S1371" s="28" t="str">
        <f t="array" ref="S1371">IF(ISBLANK(A1371),"",INDEX(Info!$B$3:$H$6442,MATCH(J1371,IF(Info!$D$3:$D$6442=K1371,Info!$C$3:$C$6442),0),7))</f>
        <v/>
      </c>
    </row>
    <row r="1372" spans="1:19" x14ac:dyDescent="0.25">
      <c r="A1372" s="75"/>
      <c r="B1372" s="75"/>
      <c r="C1372" s="72"/>
      <c r="D1372" s="72"/>
      <c r="E1372" s="41" t="str">
        <f t="shared" si="294"/>
        <v/>
      </c>
      <c r="F1372" s="90" t="str">
        <f t="shared" ca="1" si="295"/>
        <v/>
      </c>
      <c r="G1372" s="91" t="str">
        <f t="shared" si="296"/>
        <v/>
      </c>
      <c r="H1372" s="41" t="str">
        <f t="shared" si="297"/>
        <v/>
      </c>
      <c r="I1372" s="92" t="str">
        <f t="shared" ca="1" si="298"/>
        <v/>
      </c>
      <c r="J1372" s="28" t="str">
        <f t="shared" si="299"/>
        <v/>
      </c>
      <c r="K1372" s="28" t="str">
        <f t="shared" si="300"/>
        <v/>
      </c>
      <c r="L1372" s="28" t="str">
        <f t="shared" ca="1" si="301"/>
        <v/>
      </c>
      <c r="M1372" s="28" t="str">
        <f t="shared" si="302"/>
        <v/>
      </c>
      <c r="N1372" s="93" t="str">
        <f t="shared" si="303"/>
        <v/>
      </c>
      <c r="O1372" s="94" t="str">
        <f t="shared" si="304"/>
        <v/>
      </c>
      <c r="P1372" s="70">
        <f t="shared" si="305"/>
        <v>0</v>
      </c>
      <c r="Q1372" s="28" t="str">
        <f t="shared" ca="1" si="306"/>
        <v/>
      </c>
      <c r="R1372" s="28" t="str">
        <f t="shared" si="307"/>
        <v/>
      </c>
      <c r="S1372" s="28" t="str">
        <f t="array" ref="S1372">IF(ISBLANK(A1372),"",INDEX(Info!$B$3:$H$6442,MATCH(J1372,IF(Info!$D$3:$D$6442=K1372,Info!$C$3:$C$6442),0),7))</f>
        <v/>
      </c>
    </row>
    <row r="1373" spans="1:19" x14ac:dyDescent="0.25">
      <c r="A1373" s="75"/>
      <c r="B1373" s="75"/>
      <c r="C1373" s="72"/>
      <c r="D1373" s="72"/>
      <c r="E1373" s="41" t="str">
        <f t="shared" si="294"/>
        <v/>
      </c>
      <c r="F1373" s="90" t="str">
        <f t="shared" ca="1" si="295"/>
        <v/>
      </c>
      <c r="G1373" s="91" t="str">
        <f t="shared" si="296"/>
        <v/>
      </c>
      <c r="H1373" s="41" t="str">
        <f t="shared" si="297"/>
        <v/>
      </c>
      <c r="I1373" s="92" t="str">
        <f t="shared" ca="1" si="298"/>
        <v/>
      </c>
      <c r="J1373" s="28" t="str">
        <f t="shared" si="299"/>
        <v/>
      </c>
      <c r="K1373" s="28" t="str">
        <f t="shared" si="300"/>
        <v/>
      </c>
      <c r="L1373" s="28" t="str">
        <f t="shared" ca="1" si="301"/>
        <v/>
      </c>
      <c r="M1373" s="28" t="str">
        <f t="shared" si="302"/>
        <v/>
      </c>
      <c r="N1373" s="93" t="str">
        <f t="shared" si="303"/>
        <v/>
      </c>
      <c r="O1373" s="94" t="str">
        <f t="shared" si="304"/>
        <v/>
      </c>
      <c r="P1373" s="70">
        <f t="shared" si="305"/>
        <v>0</v>
      </c>
      <c r="Q1373" s="28" t="str">
        <f t="shared" ca="1" si="306"/>
        <v/>
      </c>
      <c r="R1373" s="28" t="str">
        <f t="shared" si="307"/>
        <v/>
      </c>
      <c r="S1373" s="28" t="str">
        <f t="array" ref="S1373">IF(ISBLANK(A1373),"",INDEX(Info!$B$3:$H$6442,MATCH(J1373,IF(Info!$D$3:$D$6442=K1373,Info!$C$3:$C$6442),0),7))</f>
        <v/>
      </c>
    </row>
    <row r="1374" spans="1:19" x14ac:dyDescent="0.25">
      <c r="A1374" s="75"/>
      <c r="B1374" s="75"/>
      <c r="C1374" s="72"/>
      <c r="D1374" s="72"/>
      <c r="E1374" s="41" t="str">
        <f t="shared" si="294"/>
        <v/>
      </c>
      <c r="F1374" s="90" t="str">
        <f t="shared" ca="1" si="295"/>
        <v/>
      </c>
      <c r="G1374" s="91" t="str">
        <f t="shared" si="296"/>
        <v/>
      </c>
      <c r="H1374" s="41" t="str">
        <f t="shared" si="297"/>
        <v/>
      </c>
      <c r="I1374" s="92" t="str">
        <f t="shared" ca="1" si="298"/>
        <v/>
      </c>
      <c r="J1374" s="28" t="str">
        <f t="shared" si="299"/>
        <v/>
      </c>
      <c r="K1374" s="28" t="str">
        <f t="shared" si="300"/>
        <v/>
      </c>
      <c r="L1374" s="28" t="str">
        <f t="shared" ca="1" si="301"/>
        <v/>
      </c>
      <c r="M1374" s="28" t="str">
        <f t="shared" si="302"/>
        <v/>
      </c>
      <c r="N1374" s="93" t="str">
        <f t="shared" si="303"/>
        <v/>
      </c>
      <c r="O1374" s="94" t="str">
        <f t="shared" si="304"/>
        <v/>
      </c>
      <c r="P1374" s="70">
        <f t="shared" si="305"/>
        <v>0</v>
      </c>
      <c r="Q1374" s="28" t="str">
        <f t="shared" ca="1" si="306"/>
        <v/>
      </c>
      <c r="R1374" s="28" t="str">
        <f t="shared" si="307"/>
        <v/>
      </c>
      <c r="S1374" s="28" t="str">
        <f t="array" ref="S1374">IF(ISBLANK(A1374),"",INDEX(Info!$B$3:$H$6442,MATCH(J1374,IF(Info!$D$3:$D$6442=K1374,Info!$C$3:$C$6442),0),7))</f>
        <v/>
      </c>
    </row>
    <row r="1375" spans="1:19" x14ac:dyDescent="0.25">
      <c r="A1375" s="75"/>
      <c r="B1375" s="75"/>
      <c r="C1375" s="72"/>
      <c r="D1375" s="72"/>
      <c r="E1375" s="41" t="str">
        <f t="shared" si="294"/>
        <v/>
      </c>
      <c r="F1375" s="90" t="str">
        <f t="shared" ca="1" si="295"/>
        <v/>
      </c>
      <c r="G1375" s="91" t="str">
        <f t="shared" si="296"/>
        <v/>
      </c>
      <c r="H1375" s="41" t="str">
        <f t="shared" si="297"/>
        <v/>
      </c>
      <c r="I1375" s="92" t="str">
        <f t="shared" ca="1" si="298"/>
        <v/>
      </c>
      <c r="J1375" s="28" t="str">
        <f t="shared" si="299"/>
        <v/>
      </c>
      <c r="K1375" s="28" t="str">
        <f t="shared" si="300"/>
        <v/>
      </c>
      <c r="L1375" s="28" t="str">
        <f t="shared" ca="1" si="301"/>
        <v/>
      </c>
      <c r="M1375" s="28" t="str">
        <f t="shared" si="302"/>
        <v/>
      </c>
      <c r="N1375" s="93" t="str">
        <f t="shared" si="303"/>
        <v/>
      </c>
      <c r="O1375" s="94" t="str">
        <f t="shared" si="304"/>
        <v/>
      </c>
      <c r="P1375" s="70">
        <f t="shared" si="305"/>
        <v>0</v>
      </c>
      <c r="Q1375" s="28" t="str">
        <f t="shared" ca="1" si="306"/>
        <v/>
      </c>
      <c r="R1375" s="28" t="str">
        <f t="shared" si="307"/>
        <v/>
      </c>
      <c r="S1375" s="28" t="str">
        <f t="array" ref="S1375">IF(ISBLANK(A1375),"",INDEX(Info!$B$3:$H$6442,MATCH(J1375,IF(Info!$D$3:$D$6442=K1375,Info!$C$3:$C$6442),0),7))</f>
        <v/>
      </c>
    </row>
    <row r="1376" spans="1:19" x14ac:dyDescent="0.25">
      <c r="A1376" s="75"/>
      <c r="B1376" s="75"/>
      <c r="C1376" s="72"/>
      <c r="D1376" s="72"/>
      <c r="E1376" s="41" t="str">
        <f t="shared" si="294"/>
        <v/>
      </c>
      <c r="F1376" s="90" t="str">
        <f t="shared" ca="1" si="295"/>
        <v/>
      </c>
      <c r="G1376" s="91" t="str">
        <f t="shared" si="296"/>
        <v/>
      </c>
      <c r="H1376" s="41" t="str">
        <f t="shared" si="297"/>
        <v/>
      </c>
      <c r="I1376" s="92" t="str">
        <f t="shared" ca="1" si="298"/>
        <v/>
      </c>
      <c r="J1376" s="28" t="str">
        <f t="shared" si="299"/>
        <v/>
      </c>
      <c r="K1376" s="28" t="str">
        <f t="shared" si="300"/>
        <v/>
      </c>
      <c r="L1376" s="28" t="str">
        <f t="shared" ca="1" si="301"/>
        <v/>
      </c>
      <c r="M1376" s="28" t="str">
        <f t="shared" si="302"/>
        <v/>
      </c>
      <c r="N1376" s="93" t="str">
        <f t="shared" si="303"/>
        <v/>
      </c>
      <c r="O1376" s="94" t="str">
        <f t="shared" si="304"/>
        <v/>
      </c>
      <c r="P1376" s="70">
        <f t="shared" si="305"/>
        <v>0</v>
      </c>
      <c r="Q1376" s="28" t="str">
        <f t="shared" ca="1" si="306"/>
        <v/>
      </c>
      <c r="R1376" s="28" t="str">
        <f t="shared" si="307"/>
        <v/>
      </c>
      <c r="S1376" s="28" t="str">
        <f t="array" ref="S1376">IF(ISBLANK(A1376),"",INDEX(Info!$B$3:$H$6442,MATCH(J1376,IF(Info!$D$3:$D$6442=K1376,Info!$C$3:$C$6442),0),7))</f>
        <v/>
      </c>
    </row>
    <row r="1377" spans="1:19" x14ac:dyDescent="0.25">
      <c r="A1377" s="75"/>
      <c r="B1377" s="75"/>
      <c r="C1377" s="72"/>
      <c r="D1377" s="72"/>
      <c r="E1377" s="41" t="str">
        <f t="shared" si="294"/>
        <v/>
      </c>
      <c r="F1377" s="90" t="str">
        <f t="shared" ca="1" si="295"/>
        <v/>
      </c>
      <c r="G1377" s="91" t="str">
        <f t="shared" si="296"/>
        <v/>
      </c>
      <c r="H1377" s="41" t="str">
        <f t="shared" si="297"/>
        <v/>
      </c>
      <c r="I1377" s="92" t="str">
        <f t="shared" ca="1" si="298"/>
        <v/>
      </c>
      <c r="J1377" s="28" t="str">
        <f t="shared" si="299"/>
        <v/>
      </c>
      <c r="K1377" s="28" t="str">
        <f t="shared" si="300"/>
        <v/>
      </c>
      <c r="L1377" s="28" t="str">
        <f t="shared" ca="1" si="301"/>
        <v/>
      </c>
      <c r="M1377" s="28" t="str">
        <f t="shared" si="302"/>
        <v/>
      </c>
      <c r="N1377" s="93" t="str">
        <f t="shared" si="303"/>
        <v/>
      </c>
      <c r="O1377" s="94" t="str">
        <f t="shared" si="304"/>
        <v/>
      </c>
      <c r="P1377" s="70">
        <f t="shared" si="305"/>
        <v>0</v>
      </c>
      <c r="Q1377" s="28" t="str">
        <f t="shared" ca="1" si="306"/>
        <v/>
      </c>
      <c r="R1377" s="28" t="str">
        <f t="shared" si="307"/>
        <v/>
      </c>
      <c r="S1377" s="28" t="str">
        <f t="array" ref="S1377">IF(ISBLANK(A1377),"",INDEX(Info!$B$3:$H$6442,MATCH(J1377,IF(Info!$D$3:$D$6442=K1377,Info!$C$3:$C$6442),0),7))</f>
        <v/>
      </c>
    </row>
    <row r="1378" spans="1:19" x14ac:dyDescent="0.25">
      <c r="A1378" s="75"/>
      <c r="B1378" s="75"/>
      <c r="C1378" s="72"/>
      <c r="D1378" s="72"/>
      <c r="E1378" s="41" t="str">
        <f t="shared" si="294"/>
        <v/>
      </c>
      <c r="F1378" s="90" t="str">
        <f t="shared" ca="1" si="295"/>
        <v/>
      </c>
      <c r="G1378" s="91" t="str">
        <f t="shared" si="296"/>
        <v/>
      </c>
      <c r="H1378" s="41" t="str">
        <f t="shared" si="297"/>
        <v/>
      </c>
      <c r="I1378" s="92" t="str">
        <f t="shared" ca="1" si="298"/>
        <v/>
      </c>
      <c r="J1378" s="28" t="str">
        <f t="shared" si="299"/>
        <v/>
      </c>
      <c r="K1378" s="28" t="str">
        <f t="shared" si="300"/>
        <v/>
      </c>
      <c r="L1378" s="28" t="str">
        <f t="shared" ca="1" si="301"/>
        <v/>
      </c>
      <c r="M1378" s="28" t="str">
        <f t="shared" si="302"/>
        <v/>
      </c>
      <c r="N1378" s="93" t="str">
        <f t="shared" si="303"/>
        <v/>
      </c>
      <c r="O1378" s="94" t="str">
        <f t="shared" si="304"/>
        <v/>
      </c>
      <c r="P1378" s="70">
        <f t="shared" si="305"/>
        <v>0</v>
      </c>
      <c r="Q1378" s="28" t="str">
        <f t="shared" ca="1" si="306"/>
        <v/>
      </c>
      <c r="R1378" s="28" t="str">
        <f t="shared" si="307"/>
        <v/>
      </c>
      <c r="S1378" s="28" t="str">
        <f t="array" ref="S1378">IF(ISBLANK(A1378),"",INDEX(Info!$B$3:$H$6442,MATCH(J1378,IF(Info!$D$3:$D$6442=K1378,Info!$C$3:$C$6442),0),7))</f>
        <v/>
      </c>
    </row>
    <row r="1379" spans="1:19" x14ac:dyDescent="0.25">
      <c r="A1379" s="75"/>
      <c r="B1379" s="75"/>
      <c r="C1379" s="72"/>
      <c r="D1379" s="72"/>
      <c r="E1379" s="41" t="str">
        <f t="shared" si="294"/>
        <v/>
      </c>
      <c r="F1379" s="90" t="str">
        <f t="shared" ca="1" si="295"/>
        <v/>
      </c>
      <c r="G1379" s="91" t="str">
        <f t="shared" si="296"/>
        <v/>
      </c>
      <c r="H1379" s="41" t="str">
        <f t="shared" si="297"/>
        <v/>
      </c>
      <c r="I1379" s="92" t="str">
        <f t="shared" ca="1" si="298"/>
        <v/>
      </c>
      <c r="J1379" s="28" t="str">
        <f t="shared" si="299"/>
        <v/>
      </c>
      <c r="K1379" s="28" t="str">
        <f t="shared" si="300"/>
        <v/>
      </c>
      <c r="L1379" s="28" t="str">
        <f t="shared" ca="1" si="301"/>
        <v/>
      </c>
      <c r="M1379" s="28" t="str">
        <f t="shared" si="302"/>
        <v/>
      </c>
      <c r="N1379" s="93" t="str">
        <f t="shared" si="303"/>
        <v/>
      </c>
      <c r="O1379" s="94" t="str">
        <f t="shared" si="304"/>
        <v/>
      </c>
      <c r="P1379" s="70">
        <f t="shared" si="305"/>
        <v>0</v>
      </c>
      <c r="Q1379" s="28" t="str">
        <f t="shared" ca="1" si="306"/>
        <v/>
      </c>
      <c r="R1379" s="28" t="str">
        <f t="shared" si="307"/>
        <v/>
      </c>
      <c r="S1379" s="28" t="str">
        <f t="array" ref="S1379">IF(ISBLANK(A1379),"",INDEX(Info!$B$3:$H$6442,MATCH(J1379,IF(Info!$D$3:$D$6442=K1379,Info!$C$3:$C$6442),0),7))</f>
        <v/>
      </c>
    </row>
    <row r="1380" spans="1:19" x14ac:dyDescent="0.25">
      <c r="A1380" s="75"/>
      <c r="B1380" s="75"/>
      <c r="C1380" s="72"/>
      <c r="D1380" s="72"/>
      <c r="E1380" s="41" t="str">
        <f t="shared" si="294"/>
        <v/>
      </c>
      <c r="F1380" s="90" t="str">
        <f t="shared" ca="1" si="295"/>
        <v/>
      </c>
      <c r="G1380" s="91" t="str">
        <f t="shared" si="296"/>
        <v/>
      </c>
      <c r="H1380" s="41" t="str">
        <f t="shared" si="297"/>
        <v/>
      </c>
      <c r="I1380" s="92" t="str">
        <f t="shared" ca="1" si="298"/>
        <v/>
      </c>
      <c r="J1380" s="28" t="str">
        <f t="shared" si="299"/>
        <v/>
      </c>
      <c r="K1380" s="28" t="str">
        <f t="shared" si="300"/>
        <v/>
      </c>
      <c r="L1380" s="28" t="str">
        <f t="shared" ca="1" si="301"/>
        <v/>
      </c>
      <c r="M1380" s="28" t="str">
        <f t="shared" si="302"/>
        <v/>
      </c>
      <c r="N1380" s="93" t="str">
        <f t="shared" si="303"/>
        <v/>
      </c>
      <c r="O1380" s="94" t="str">
        <f t="shared" si="304"/>
        <v/>
      </c>
      <c r="P1380" s="70">
        <f t="shared" si="305"/>
        <v>0</v>
      </c>
      <c r="Q1380" s="28" t="str">
        <f t="shared" ca="1" si="306"/>
        <v/>
      </c>
      <c r="R1380" s="28" t="str">
        <f t="shared" si="307"/>
        <v/>
      </c>
      <c r="S1380" s="28" t="str">
        <f t="array" ref="S1380">IF(ISBLANK(A1380),"",INDEX(Info!$B$3:$H$6442,MATCH(J1380,IF(Info!$D$3:$D$6442=K1380,Info!$C$3:$C$6442),0),7))</f>
        <v/>
      </c>
    </row>
    <row r="1381" spans="1:19" x14ac:dyDescent="0.25">
      <c r="A1381" s="75"/>
      <c r="B1381" s="75"/>
      <c r="C1381" s="72"/>
      <c r="D1381" s="72"/>
      <c r="E1381" s="41" t="str">
        <f t="shared" si="294"/>
        <v/>
      </c>
      <c r="F1381" s="90" t="str">
        <f t="shared" ca="1" si="295"/>
        <v/>
      </c>
      <c r="G1381" s="91" t="str">
        <f t="shared" si="296"/>
        <v/>
      </c>
      <c r="H1381" s="41" t="str">
        <f t="shared" si="297"/>
        <v/>
      </c>
      <c r="I1381" s="92" t="str">
        <f t="shared" ca="1" si="298"/>
        <v/>
      </c>
      <c r="J1381" s="28" t="str">
        <f t="shared" si="299"/>
        <v/>
      </c>
      <c r="K1381" s="28" t="str">
        <f t="shared" si="300"/>
        <v/>
      </c>
      <c r="L1381" s="28" t="str">
        <f t="shared" ca="1" si="301"/>
        <v/>
      </c>
      <c r="M1381" s="28" t="str">
        <f t="shared" si="302"/>
        <v/>
      </c>
      <c r="N1381" s="93" t="str">
        <f t="shared" si="303"/>
        <v/>
      </c>
      <c r="O1381" s="94" t="str">
        <f t="shared" si="304"/>
        <v/>
      </c>
      <c r="P1381" s="70">
        <f t="shared" si="305"/>
        <v>0</v>
      </c>
      <c r="Q1381" s="28" t="str">
        <f t="shared" ca="1" si="306"/>
        <v/>
      </c>
      <c r="R1381" s="28" t="str">
        <f t="shared" si="307"/>
        <v/>
      </c>
      <c r="S1381" s="28" t="str">
        <f t="array" ref="S1381">IF(ISBLANK(A1381),"",INDEX(Info!$B$3:$H$6442,MATCH(J1381,IF(Info!$D$3:$D$6442=K1381,Info!$C$3:$C$6442),0),7))</f>
        <v/>
      </c>
    </row>
    <row r="1382" spans="1:19" x14ac:dyDescent="0.25">
      <c r="A1382" s="75"/>
      <c r="B1382" s="75"/>
      <c r="C1382" s="72"/>
      <c r="D1382" s="72"/>
      <c r="E1382" s="41" t="str">
        <f t="shared" si="294"/>
        <v/>
      </c>
      <c r="F1382" s="90" t="str">
        <f t="shared" ca="1" si="295"/>
        <v/>
      </c>
      <c r="G1382" s="91" t="str">
        <f t="shared" si="296"/>
        <v/>
      </c>
      <c r="H1382" s="41" t="str">
        <f t="shared" si="297"/>
        <v/>
      </c>
      <c r="I1382" s="92" t="str">
        <f t="shared" ca="1" si="298"/>
        <v/>
      </c>
      <c r="J1382" s="28" t="str">
        <f t="shared" si="299"/>
        <v/>
      </c>
      <c r="K1382" s="28" t="str">
        <f t="shared" si="300"/>
        <v/>
      </c>
      <c r="L1382" s="28" t="str">
        <f t="shared" ca="1" si="301"/>
        <v/>
      </c>
      <c r="M1382" s="28" t="str">
        <f t="shared" si="302"/>
        <v/>
      </c>
      <c r="N1382" s="93" t="str">
        <f t="shared" si="303"/>
        <v/>
      </c>
      <c r="O1382" s="94" t="str">
        <f t="shared" si="304"/>
        <v/>
      </c>
      <c r="P1382" s="70">
        <f t="shared" si="305"/>
        <v>0</v>
      </c>
      <c r="Q1382" s="28" t="str">
        <f t="shared" ca="1" si="306"/>
        <v/>
      </c>
      <c r="R1382" s="28" t="str">
        <f t="shared" si="307"/>
        <v/>
      </c>
      <c r="S1382" s="28" t="str">
        <f t="array" ref="S1382">IF(ISBLANK(A1382),"",INDEX(Info!$B$3:$H$6442,MATCH(J1382,IF(Info!$D$3:$D$6442=K1382,Info!$C$3:$C$6442),0),7))</f>
        <v/>
      </c>
    </row>
    <row r="1383" spans="1:19" x14ac:dyDescent="0.25">
      <c r="A1383" s="75"/>
      <c r="B1383" s="75"/>
      <c r="C1383" s="72"/>
      <c r="D1383" s="72"/>
      <c r="E1383" s="41" t="str">
        <f t="shared" si="294"/>
        <v/>
      </c>
      <c r="F1383" s="90" t="str">
        <f t="shared" ca="1" si="295"/>
        <v/>
      </c>
      <c r="G1383" s="91" t="str">
        <f t="shared" si="296"/>
        <v/>
      </c>
      <c r="H1383" s="41" t="str">
        <f t="shared" si="297"/>
        <v/>
      </c>
      <c r="I1383" s="92" t="str">
        <f t="shared" ca="1" si="298"/>
        <v/>
      </c>
      <c r="J1383" s="28" t="str">
        <f t="shared" si="299"/>
        <v/>
      </c>
      <c r="K1383" s="28" t="str">
        <f t="shared" si="300"/>
        <v/>
      </c>
      <c r="L1383" s="28" t="str">
        <f t="shared" ca="1" si="301"/>
        <v/>
      </c>
      <c r="M1383" s="28" t="str">
        <f t="shared" si="302"/>
        <v/>
      </c>
      <c r="N1383" s="93" t="str">
        <f t="shared" si="303"/>
        <v/>
      </c>
      <c r="O1383" s="94" t="str">
        <f t="shared" si="304"/>
        <v/>
      </c>
      <c r="P1383" s="70">
        <f t="shared" si="305"/>
        <v>0</v>
      </c>
      <c r="Q1383" s="28" t="str">
        <f t="shared" ca="1" si="306"/>
        <v/>
      </c>
      <c r="R1383" s="28" t="str">
        <f t="shared" si="307"/>
        <v/>
      </c>
      <c r="S1383" s="28" t="str">
        <f t="array" ref="S1383">IF(ISBLANK(A1383),"",INDEX(Info!$B$3:$H$6442,MATCH(J1383,IF(Info!$D$3:$D$6442=K1383,Info!$C$3:$C$6442),0),7))</f>
        <v/>
      </c>
    </row>
    <row r="1384" spans="1:19" x14ac:dyDescent="0.25">
      <c r="A1384" s="75"/>
      <c r="B1384" s="75"/>
      <c r="C1384" s="72"/>
      <c r="D1384" s="72"/>
      <c r="E1384" s="41" t="str">
        <f t="shared" si="294"/>
        <v/>
      </c>
      <c r="F1384" s="90" t="str">
        <f t="shared" ca="1" si="295"/>
        <v/>
      </c>
      <c r="G1384" s="91" t="str">
        <f t="shared" si="296"/>
        <v/>
      </c>
      <c r="H1384" s="41" t="str">
        <f t="shared" si="297"/>
        <v/>
      </c>
      <c r="I1384" s="92" t="str">
        <f t="shared" ca="1" si="298"/>
        <v/>
      </c>
      <c r="J1384" s="28" t="str">
        <f t="shared" si="299"/>
        <v/>
      </c>
      <c r="K1384" s="28" t="str">
        <f t="shared" si="300"/>
        <v/>
      </c>
      <c r="L1384" s="28" t="str">
        <f t="shared" ca="1" si="301"/>
        <v/>
      </c>
      <c r="M1384" s="28" t="str">
        <f t="shared" si="302"/>
        <v/>
      </c>
      <c r="N1384" s="93" t="str">
        <f t="shared" si="303"/>
        <v/>
      </c>
      <c r="O1384" s="94" t="str">
        <f t="shared" si="304"/>
        <v/>
      </c>
      <c r="P1384" s="70">
        <f t="shared" si="305"/>
        <v>0</v>
      </c>
      <c r="Q1384" s="28" t="str">
        <f t="shared" ca="1" si="306"/>
        <v/>
      </c>
      <c r="R1384" s="28" t="str">
        <f t="shared" si="307"/>
        <v/>
      </c>
      <c r="S1384" s="28" t="str">
        <f t="array" ref="S1384">IF(ISBLANK(A1384),"",INDEX(Info!$B$3:$H$6442,MATCH(J1384,IF(Info!$D$3:$D$6442=K1384,Info!$C$3:$C$6442),0),7))</f>
        <v/>
      </c>
    </row>
    <row r="1385" spans="1:19" x14ac:dyDescent="0.25">
      <c r="A1385" s="75"/>
      <c r="B1385" s="75"/>
      <c r="C1385" s="72"/>
      <c r="D1385" s="72"/>
      <c r="E1385" s="41" t="str">
        <f t="shared" si="294"/>
        <v/>
      </c>
      <c r="F1385" s="90" t="str">
        <f t="shared" ca="1" si="295"/>
        <v/>
      </c>
      <c r="G1385" s="91" t="str">
        <f t="shared" si="296"/>
        <v/>
      </c>
      <c r="H1385" s="41" t="str">
        <f t="shared" si="297"/>
        <v/>
      </c>
      <c r="I1385" s="92" t="str">
        <f t="shared" ca="1" si="298"/>
        <v/>
      </c>
      <c r="J1385" s="28" t="str">
        <f t="shared" si="299"/>
        <v/>
      </c>
      <c r="K1385" s="28" t="str">
        <f t="shared" si="300"/>
        <v/>
      </c>
      <c r="L1385" s="28" t="str">
        <f t="shared" ca="1" si="301"/>
        <v/>
      </c>
      <c r="M1385" s="28" t="str">
        <f t="shared" si="302"/>
        <v/>
      </c>
      <c r="N1385" s="93" t="str">
        <f t="shared" si="303"/>
        <v/>
      </c>
      <c r="O1385" s="94" t="str">
        <f t="shared" si="304"/>
        <v/>
      </c>
      <c r="P1385" s="70">
        <f t="shared" si="305"/>
        <v>0</v>
      </c>
      <c r="Q1385" s="28" t="str">
        <f t="shared" ca="1" si="306"/>
        <v/>
      </c>
      <c r="R1385" s="28" t="str">
        <f t="shared" si="307"/>
        <v/>
      </c>
      <c r="S1385" s="28" t="str">
        <f t="array" ref="S1385">IF(ISBLANK(A1385),"",INDEX(Info!$B$3:$H$6442,MATCH(J1385,IF(Info!$D$3:$D$6442=K1385,Info!$C$3:$C$6442),0),7))</f>
        <v/>
      </c>
    </row>
    <row r="1386" spans="1:19" x14ac:dyDescent="0.25">
      <c r="A1386" s="75"/>
      <c r="B1386" s="75"/>
      <c r="C1386" s="72"/>
      <c r="D1386" s="72"/>
      <c r="E1386" s="41" t="str">
        <f t="shared" si="294"/>
        <v/>
      </c>
      <c r="F1386" s="90" t="str">
        <f t="shared" ca="1" si="295"/>
        <v/>
      </c>
      <c r="G1386" s="91" t="str">
        <f t="shared" si="296"/>
        <v/>
      </c>
      <c r="H1386" s="41" t="str">
        <f t="shared" si="297"/>
        <v/>
      </c>
      <c r="I1386" s="92" t="str">
        <f t="shared" ca="1" si="298"/>
        <v/>
      </c>
      <c r="J1386" s="28" t="str">
        <f t="shared" si="299"/>
        <v/>
      </c>
      <c r="K1386" s="28" t="str">
        <f t="shared" si="300"/>
        <v/>
      </c>
      <c r="L1386" s="28" t="str">
        <f t="shared" ca="1" si="301"/>
        <v/>
      </c>
      <c r="M1386" s="28" t="str">
        <f t="shared" si="302"/>
        <v/>
      </c>
      <c r="N1386" s="93" t="str">
        <f t="shared" si="303"/>
        <v/>
      </c>
      <c r="O1386" s="94" t="str">
        <f t="shared" si="304"/>
        <v/>
      </c>
      <c r="P1386" s="70">
        <f t="shared" si="305"/>
        <v>0</v>
      </c>
      <c r="Q1386" s="28" t="str">
        <f t="shared" ca="1" si="306"/>
        <v/>
      </c>
      <c r="R1386" s="28" t="str">
        <f t="shared" si="307"/>
        <v/>
      </c>
      <c r="S1386" s="28" t="str">
        <f t="array" ref="S1386">IF(ISBLANK(A1386),"",INDEX(Info!$B$3:$H$6442,MATCH(J1386,IF(Info!$D$3:$D$6442=K1386,Info!$C$3:$C$6442),0),7))</f>
        <v/>
      </c>
    </row>
    <row r="1387" spans="1:19" x14ac:dyDescent="0.25">
      <c r="A1387" s="75"/>
      <c r="B1387" s="75"/>
      <c r="C1387" s="72"/>
      <c r="D1387" s="72"/>
      <c r="E1387" s="41" t="str">
        <f t="shared" si="294"/>
        <v/>
      </c>
      <c r="F1387" s="90" t="str">
        <f t="shared" ca="1" si="295"/>
        <v/>
      </c>
      <c r="G1387" s="91" t="str">
        <f t="shared" si="296"/>
        <v/>
      </c>
      <c r="H1387" s="41" t="str">
        <f t="shared" si="297"/>
        <v/>
      </c>
      <c r="I1387" s="92" t="str">
        <f t="shared" ca="1" si="298"/>
        <v/>
      </c>
      <c r="J1387" s="28" t="str">
        <f t="shared" si="299"/>
        <v/>
      </c>
      <c r="K1387" s="28" t="str">
        <f t="shared" si="300"/>
        <v/>
      </c>
      <c r="L1387" s="28" t="str">
        <f t="shared" ca="1" si="301"/>
        <v/>
      </c>
      <c r="M1387" s="28" t="str">
        <f t="shared" si="302"/>
        <v/>
      </c>
      <c r="N1387" s="93" t="str">
        <f t="shared" si="303"/>
        <v/>
      </c>
      <c r="O1387" s="94" t="str">
        <f t="shared" si="304"/>
        <v/>
      </c>
      <c r="P1387" s="70">
        <f t="shared" si="305"/>
        <v>0</v>
      </c>
      <c r="Q1387" s="28" t="str">
        <f t="shared" ca="1" si="306"/>
        <v/>
      </c>
      <c r="R1387" s="28" t="str">
        <f t="shared" si="307"/>
        <v/>
      </c>
      <c r="S1387" s="28" t="str">
        <f t="array" ref="S1387">IF(ISBLANK(A1387),"",INDEX(Info!$B$3:$H$6442,MATCH(J1387,IF(Info!$D$3:$D$6442=K1387,Info!$C$3:$C$6442),0),7))</f>
        <v/>
      </c>
    </row>
    <row r="1388" spans="1:19" x14ac:dyDescent="0.25">
      <c r="A1388" s="75"/>
      <c r="B1388" s="75"/>
      <c r="C1388" s="72"/>
      <c r="D1388" s="72"/>
      <c r="E1388" s="41" t="str">
        <f t="shared" si="294"/>
        <v/>
      </c>
      <c r="F1388" s="90" t="str">
        <f t="shared" ca="1" si="295"/>
        <v/>
      </c>
      <c r="G1388" s="91" t="str">
        <f t="shared" si="296"/>
        <v/>
      </c>
      <c r="H1388" s="41" t="str">
        <f t="shared" si="297"/>
        <v/>
      </c>
      <c r="I1388" s="92" t="str">
        <f t="shared" ca="1" si="298"/>
        <v/>
      </c>
      <c r="J1388" s="28" t="str">
        <f t="shared" si="299"/>
        <v/>
      </c>
      <c r="K1388" s="28" t="str">
        <f t="shared" si="300"/>
        <v/>
      </c>
      <c r="L1388" s="28" t="str">
        <f t="shared" ca="1" si="301"/>
        <v/>
      </c>
      <c r="M1388" s="28" t="str">
        <f t="shared" si="302"/>
        <v/>
      </c>
      <c r="N1388" s="93" t="str">
        <f t="shared" si="303"/>
        <v/>
      </c>
      <c r="O1388" s="94" t="str">
        <f t="shared" si="304"/>
        <v/>
      </c>
      <c r="P1388" s="70">
        <f t="shared" si="305"/>
        <v>0</v>
      </c>
      <c r="Q1388" s="28" t="str">
        <f t="shared" ca="1" si="306"/>
        <v/>
      </c>
      <c r="R1388" s="28" t="str">
        <f t="shared" si="307"/>
        <v/>
      </c>
      <c r="S1388" s="28" t="str">
        <f t="array" ref="S1388">IF(ISBLANK(A1388),"",INDEX(Info!$B$3:$H$6442,MATCH(J1388,IF(Info!$D$3:$D$6442=K1388,Info!$C$3:$C$6442),0),7))</f>
        <v/>
      </c>
    </row>
    <row r="1389" spans="1:19" x14ac:dyDescent="0.25">
      <c r="A1389" s="75"/>
      <c r="B1389" s="75"/>
      <c r="C1389" s="72"/>
      <c r="D1389" s="72"/>
      <c r="E1389" s="41" t="str">
        <f t="shared" si="294"/>
        <v/>
      </c>
      <c r="F1389" s="90" t="str">
        <f t="shared" ca="1" si="295"/>
        <v/>
      </c>
      <c r="G1389" s="91" t="str">
        <f t="shared" si="296"/>
        <v/>
      </c>
      <c r="H1389" s="41" t="str">
        <f t="shared" si="297"/>
        <v/>
      </c>
      <c r="I1389" s="92" t="str">
        <f t="shared" ca="1" si="298"/>
        <v/>
      </c>
      <c r="J1389" s="28" t="str">
        <f t="shared" si="299"/>
        <v/>
      </c>
      <c r="K1389" s="28" t="str">
        <f t="shared" si="300"/>
        <v/>
      </c>
      <c r="L1389" s="28" t="str">
        <f t="shared" ca="1" si="301"/>
        <v/>
      </c>
      <c r="M1389" s="28" t="str">
        <f t="shared" si="302"/>
        <v/>
      </c>
      <c r="N1389" s="93" t="str">
        <f t="shared" si="303"/>
        <v/>
      </c>
      <c r="O1389" s="94" t="str">
        <f t="shared" si="304"/>
        <v/>
      </c>
      <c r="P1389" s="70">
        <f t="shared" si="305"/>
        <v>0</v>
      </c>
      <c r="Q1389" s="28" t="str">
        <f t="shared" ca="1" si="306"/>
        <v/>
      </c>
      <c r="R1389" s="28" t="str">
        <f t="shared" si="307"/>
        <v/>
      </c>
      <c r="S1389" s="28" t="str">
        <f t="array" ref="S1389">IF(ISBLANK(A1389),"",INDEX(Info!$B$3:$H$6442,MATCH(J1389,IF(Info!$D$3:$D$6442=K1389,Info!$C$3:$C$6442),0),7))</f>
        <v/>
      </c>
    </row>
    <row r="1390" spans="1:19" x14ac:dyDescent="0.25">
      <c r="A1390" s="75"/>
      <c r="B1390" s="75"/>
      <c r="C1390" s="72"/>
      <c r="D1390" s="72"/>
      <c r="E1390" s="41" t="str">
        <f t="shared" si="294"/>
        <v/>
      </c>
      <c r="F1390" s="90" t="str">
        <f t="shared" ca="1" si="295"/>
        <v/>
      </c>
      <c r="G1390" s="91" t="str">
        <f t="shared" si="296"/>
        <v/>
      </c>
      <c r="H1390" s="41" t="str">
        <f t="shared" si="297"/>
        <v/>
      </c>
      <c r="I1390" s="92" t="str">
        <f t="shared" ca="1" si="298"/>
        <v/>
      </c>
      <c r="J1390" s="28" t="str">
        <f t="shared" si="299"/>
        <v/>
      </c>
      <c r="K1390" s="28" t="str">
        <f t="shared" si="300"/>
        <v/>
      </c>
      <c r="L1390" s="28" t="str">
        <f t="shared" ca="1" si="301"/>
        <v/>
      </c>
      <c r="M1390" s="28" t="str">
        <f t="shared" si="302"/>
        <v/>
      </c>
      <c r="N1390" s="93" t="str">
        <f t="shared" si="303"/>
        <v/>
      </c>
      <c r="O1390" s="94" t="str">
        <f t="shared" si="304"/>
        <v/>
      </c>
      <c r="P1390" s="70">
        <f t="shared" si="305"/>
        <v>0</v>
      </c>
      <c r="Q1390" s="28" t="str">
        <f t="shared" ca="1" si="306"/>
        <v/>
      </c>
      <c r="R1390" s="28" t="str">
        <f t="shared" si="307"/>
        <v/>
      </c>
      <c r="S1390" s="28" t="str">
        <f t="array" ref="S1390">IF(ISBLANK(A1390),"",INDEX(Info!$B$3:$H$6442,MATCH(J1390,IF(Info!$D$3:$D$6442=K1390,Info!$C$3:$C$6442),0),7))</f>
        <v/>
      </c>
    </row>
    <row r="1391" spans="1:19" x14ac:dyDescent="0.25">
      <c r="A1391" s="75"/>
      <c r="B1391" s="75"/>
      <c r="C1391" s="72"/>
      <c r="D1391" s="72"/>
      <c r="E1391" s="41" t="str">
        <f t="shared" si="294"/>
        <v/>
      </c>
      <c r="F1391" s="90" t="str">
        <f t="shared" ca="1" si="295"/>
        <v/>
      </c>
      <c r="G1391" s="91" t="str">
        <f t="shared" si="296"/>
        <v/>
      </c>
      <c r="H1391" s="41" t="str">
        <f t="shared" si="297"/>
        <v/>
      </c>
      <c r="I1391" s="92" t="str">
        <f t="shared" ca="1" si="298"/>
        <v/>
      </c>
      <c r="J1391" s="28" t="str">
        <f t="shared" si="299"/>
        <v/>
      </c>
      <c r="K1391" s="28" t="str">
        <f t="shared" si="300"/>
        <v/>
      </c>
      <c r="L1391" s="28" t="str">
        <f t="shared" ca="1" si="301"/>
        <v/>
      </c>
      <c r="M1391" s="28" t="str">
        <f t="shared" si="302"/>
        <v/>
      </c>
      <c r="N1391" s="93" t="str">
        <f t="shared" si="303"/>
        <v/>
      </c>
      <c r="O1391" s="94" t="str">
        <f t="shared" si="304"/>
        <v/>
      </c>
      <c r="P1391" s="70">
        <f t="shared" si="305"/>
        <v>0</v>
      </c>
      <c r="Q1391" s="28" t="str">
        <f t="shared" ca="1" si="306"/>
        <v/>
      </c>
      <c r="R1391" s="28" t="str">
        <f t="shared" si="307"/>
        <v/>
      </c>
      <c r="S1391" s="28" t="str">
        <f t="array" ref="S1391">IF(ISBLANK(A1391),"",INDEX(Info!$B$3:$H$6442,MATCH(J1391,IF(Info!$D$3:$D$6442=K1391,Info!$C$3:$C$6442),0),7))</f>
        <v/>
      </c>
    </row>
    <row r="1392" spans="1:19" x14ac:dyDescent="0.25">
      <c r="A1392" s="75"/>
      <c r="B1392" s="75"/>
      <c r="C1392" s="72"/>
      <c r="D1392" s="72"/>
      <c r="E1392" s="41" t="str">
        <f t="shared" si="294"/>
        <v/>
      </c>
      <c r="F1392" s="90" t="str">
        <f t="shared" ca="1" si="295"/>
        <v/>
      </c>
      <c r="G1392" s="91" t="str">
        <f t="shared" si="296"/>
        <v/>
      </c>
      <c r="H1392" s="41" t="str">
        <f t="shared" si="297"/>
        <v/>
      </c>
      <c r="I1392" s="92" t="str">
        <f t="shared" ca="1" si="298"/>
        <v/>
      </c>
      <c r="J1392" s="28" t="str">
        <f t="shared" si="299"/>
        <v/>
      </c>
      <c r="K1392" s="28" t="str">
        <f t="shared" si="300"/>
        <v/>
      </c>
      <c r="L1392" s="28" t="str">
        <f t="shared" ca="1" si="301"/>
        <v/>
      </c>
      <c r="M1392" s="28" t="str">
        <f t="shared" si="302"/>
        <v/>
      </c>
      <c r="N1392" s="93" t="str">
        <f t="shared" si="303"/>
        <v/>
      </c>
      <c r="O1392" s="94" t="str">
        <f t="shared" si="304"/>
        <v/>
      </c>
      <c r="P1392" s="70">
        <f t="shared" si="305"/>
        <v>0</v>
      </c>
      <c r="Q1392" s="28" t="str">
        <f t="shared" ca="1" si="306"/>
        <v/>
      </c>
      <c r="R1392" s="28" t="str">
        <f t="shared" si="307"/>
        <v/>
      </c>
      <c r="S1392" s="28" t="str">
        <f t="array" ref="S1392">IF(ISBLANK(A1392),"",INDEX(Info!$B$3:$H$6442,MATCH(J1392,IF(Info!$D$3:$D$6442=K1392,Info!$C$3:$C$6442),0),7))</f>
        <v/>
      </c>
    </row>
    <row r="1393" spans="1:19" x14ac:dyDescent="0.25">
      <c r="A1393" s="75"/>
      <c r="B1393" s="75"/>
      <c r="C1393" s="72"/>
      <c r="D1393" s="72"/>
      <c r="E1393" s="41" t="str">
        <f t="shared" si="294"/>
        <v/>
      </c>
      <c r="F1393" s="90" t="str">
        <f t="shared" ca="1" si="295"/>
        <v/>
      </c>
      <c r="G1393" s="91" t="str">
        <f t="shared" si="296"/>
        <v/>
      </c>
      <c r="H1393" s="41" t="str">
        <f t="shared" si="297"/>
        <v/>
      </c>
      <c r="I1393" s="92" t="str">
        <f t="shared" ca="1" si="298"/>
        <v/>
      </c>
      <c r="J1393" s="28" t="str">
        <f t="shared" si="299"/>
        <v/>
      </c>
      <c r="K1393" s="28" t="str">
        <f t="shared" si="300"/>
        <v/>
      </c>
      <c r="L1393" s="28" t="str">
        <f t="shared" ca="1" si="301"/>
        <v/>
      </c>
      <c r="M1393" s="28" t="str">
        <f t="shared" si="302"/>
        <v/>
      </c>
      <c r="N1393" s="93" t="str">
        <f t="shared" si="303"/>
        <v/>
      </c>
      <c r="O1393" s="94" t="str">
        <f t="shared" si="304"/>
        <v/>
      </c>
      <c r="P1393" s="70">
        <f t="shared" si="305"/>
        <v>0</v>
      </c>
      <c r="Q1393" s="28" t="str">
        <f t="shared" ca="1" si="306"/>
        <v/>
      </c>
      <c r="R1393" s="28" t="str">
        <f t="shared" si="307"/>
        <v/>
      </c>
      <c r="S1393" s="28" t="str">
        <f t="array" ref="S1393">IF(ISBLANK(A1393),"",INDEX(Info!$B$3:$H$6442,MATCH(J1393,IF(Info!$D$3:$D$6442=K1393,Info!$C$3:$C$6442),0),7))</f>
        <v/>
      </c>
    </row>
    <row r="1394" spans="1:19" x14ac:dyDescent="0.25">
      <c r="A1394" s="75"/>
      <c r="B1394" s="75"/>
      <c r="C1394" s="72"/>
      <c r="D1394" s="72"/>
      <c r="E1394" s="41" t="str">
        <f t="shared" si="294"/>
        <v/>
      </c>
      <c r="F1394" s="90" t="str">
        <f t="shared" ca="1" si="295"/>
        <v/>
      </c>
      <c r="G1394" s="91" t="str">
        <f t="shared" si="296"/>
        <v/>
      </c>
      <c r="H1394" s="41" t="str">
        <f t="shared" si="297"/>
        <v/>
      </c>
      <c r="I1394" s="92" t="str">
        <f t="shared" ca="1" si="298"/>
        <v/>
      </c>
      <c r="J1394" s="28" t="str">
        <f t="shared" si="299"/>
        <v/>
      </c>
      <c r="K1394" s="28" t="str">
        <f t="shared" si="300"/>
        <v/>
      </c>
      <c r="L1394" s="28" t="str">
        <f t="shared" ca="1" si="301"/>
        <v/>
      </c>
      <c r="M1394" s="28" t="str">
        <f t="shared" si="302"/>
        <v/>
      </c>
      <c r="N1394" s="93" t="str">
        <f t="shared" si="303"/>
        <v/>
      </c>
      <c r="O1394" s="94" t="str">
        <f t="shared" si="304"/>
        <v/>
      </c>
      <c r="P1394" s="70">
        <f t="shared" si="305"/>
        <v>0</v>
      </c>
      <c r="Q1394" s="28" t="str">
        <f t="shared" ca="1" si="306"/>
        <v/>
      </c>
      <c r="R1394" s="28" t="str">
        <f t="shared" si="307"/>
        <v/>
      </c>
      <c r="S1394" s="28" t="str">
        <f t="array" ref="S1394">IF(ISBLANK(A1394),"",INDEX(Info!$B$3:$H$6442,MATCH(J1394,IF(Info!$D$3:$D$6442=K1394,Info!$C$3:$C$6442),0),7))</f>
        <v/>
      </c>
    </row>
    <row r="1395" spans="1:19" x14ac:dyDescent="0.25">
      <c r="A1395" s="75"/>
      <c r="B1395" s="75"/>
      <c r="C1395" s="72"/>
      <c r="D1395" s="72"/>
      <c r="E1395" s="41" t="str">
        <f t="shared" si="294"/>
        <v/>
      </c>
      <c r="F1395" s="90" t="str">
        <f t="shared" ca="1" si="295"/>
        <v/>
      </c>
      <c r="G1395" s="91" t="str">
        <f t="shared" si="296"/>
        <v/>
      </c>
      <c r="H1395" s="41" t="str">
        <f t="shared" si="297"/>
        <v/>
      </c>
      <c r="I1395" s="92" t="str">
        <f t="shared" ca="1" si="298"/>
        <v/>
      </c>
      <c r="J1395" s="28" t="str">
        <f t="shared" si="299"/>
        <v/>
      </c>
      <c r="K1395" s="28" t="str">
        <f t="shared" si="300"/>
        <v/>
      </c>
      <c r="L1395" s="28" t="str">
        <f t="shared" ca="1" si="301"/>
        <v/>
      </c>
      <c r="M1395" s="28" t="str">
        <f t="shared" si="302"/>
        <v/>
      </c>
      <c r="N1395" s="93" t="str">
        <f t="shared" si="303"/>
        <v/>
      </c>
      <c r="O1395" s="94" t="str">
        <f t="shared" si="304"/>
        <v/>
      </c>
      <c r="P1395" s="70">
        <f t="shared" si="305"/>
        <v>0</v>
      </c>
      <c r="Q1395" s="28" t="str">
        <f t="shared" ca="1" si="306"/>
        <v/>
      </c>
      <c r="R1395" s="28" t="str">
        <f t="shared" si="307"/>
        <v/>
      </c>
      <c r="S1395" s="28" t="str">
        <f t="array" ref="S1395">IF(ISBLANK(A1395),"",INDEX(Info!$B$3:$H$6442,MATCH(J1395,IF(Info!$D$3:$D$6442=K1395,Info!$C$3:$C$6442),0),7))</f>
        <v/>
      </c>
    </row>
    <row r="1396" spans="1:19" x14ac:dyDescent="0.25">
      <c r="A1396" s="75"/>
      <c r="B1396" s="75"/>
      <c r="C1396" s="72"/>
      <c r="D1396" s="72"/>
      <c r="E1396" s="41" t="str">
        <f t="shared" si="294"/>
        <v/>
      </c>
      <c r="F1396" s="90" t="str">
        <f t="shared" ca="1" si="295"/>
        <v/>
      </c>
      <c r="G1396" s="91" t="str">
        <f t="shared" si="296"/>
        <v/>
      </c>
      <c r="H1396" s="41" t="str">
        <f t="shared" si="297"/>
        <v/>
      </c>
      <c r="I1396" s="92" t="str">
        <f t="shared" ca="1" si="298"/>
        <v/>
      </c>
      <c r="J1396" s="28" t="str">
        <f t="shared" si="299"/>
        <v/>
      </c>
      <c r="K1396" s="28" t="str">
        <f t="shared" si="300"/>
        <v/>
      </c>
      <c r="L1396" s="28" t="str">
        <f t="shared" ca="1" si="301"/>
        <v/>
      </c>
      <c r="M1396" s="28" t="str">
        <f t="shared" si="302"/>
        <v/>
      </c>
      <c r="N1396" s="93" t="str">
        <f t="shared" si="303"/>
        <v/>
      </c>
      <c r="O1396" s="94" t="str">
        <f t="shared" si="304"/>
        <v/>
      </c>
      <c r="P1396" s="70">
        <f t="shared" si="305"/>
        <v>0</v>
      </c>
      <c r="Q1396" s="28" t="str">
        <f t="shared" ca="1" si="306"/>
        <v/>
      </c>
      <c r="R1396" s="28" t="str">
        <f t="shared" si="307"/>
        <v/>
      </c>
      <c r="S1396" s="28" t="str">
        <f t="array" ref="S1396">IF(ISBLANK(A1396),"",INDEX(Info!$B$3:$H$6442,MATCH(J1396,IF(Info!$D$3:$D$6442=K1396,Info!$C$3:$C$6442),0),7))</f>
        <v/>
      </c>
    </row>
    <row r="1397" spans="1:19" x14ac:dyDescent="0.25">
      <c r="A1397" s="75"/>
      <c r="B1397" s="75"/>
      <c r="C1397" s="72"/>
      <c r="D1397" s="72"/>
      <c r="E1397" s="41" t="str">
        <f t="shared" si="294"/>
        <v/>
      </c>
      <c r="F1397" s="90" t="str">
        <f t="shared" ca="1" si="295"/>
        <v/>
      </c>
      <c r="G1397" s="91" t="str">
        <f t="shared" si="296"/>
        <v/>
      </c>
      <c r="H1397" s="41" t="str">
        <f t="shared" si="297"/>
        <v/>
      </c>
      <c r="I1397" s="92" t="str">
        <f t="shared" ca="1" si="298"/>
        <v/>
      </c>
      <c r="J1397" s="28" t="str">
        <f t="shared" si="299"/>
        <v/>
      </c>
      <c r="K1397" s="28" t="str">
        <f t="shared" si="300"/>
        <v/>
      </c>
      <c r="L1397" s="28" t="str">
        <f t="shared" ca="1" si="301"/>
        <v/>
      </c>
      <c r="M1397" s="28" t="str">
        <f t="shared" si="302"/>
        <v/>
      </c>
      <c r="N1397" s="93" t="str">
        <f t="shared" si="303"/>
        <v/>
      </c>
      <c r="O1397" s="94" t="str">
        <f t="shared" si="304"/>
        <v/>
      </c>
      <c r="P1397" s="70">
        <f t="shared" si="305"/>
        <v>0</v>
      </c>
      <c r="Q1397" s="28" t="str">
        <f t="shared" ca="1" si="306"/>
        <v/>
      </c>
      <c r="R1397" s="28" t="str">
        <f t="shared" si="307"/>
        <v/>
      </c>
      <c r="S1397" s="28" t="str">
        <f t="array" ref="S1397">IF(ISBLANK(A1397),"",INDEX(Info!$B$3:$H$6442,MATCH(J1397,IF(Info!$D$3:$D$6442=K1397,Info!$C$3:$C$6442),0),7))</f>
        <v/>
      </c>
    </row>
    <row r="1398" spans="1:19" x14ac:dyDescent="0.25">
      <c r="A1398" s="75"/>
      <c r="B1398" s="75"/>
      <c r="C1398" s="72"/>
      <c r="D1398" s="72"/>
      <c r="E1398" s="41" t="str">
        <f t="shared" si="294"/>
        <v/>
      </c>
      <c r="F1398" s="90" t="str">
        <f t="shared" ca="1" si="295"/>
        <v/>
      </c>
      <c r="G1398" s="91" t="str">
        <f t="shared" si="296"/>
        <v/>
      </c>
      <c r="H1398" s="41" t="str">
        <f t="shared" si="297"/>
        <v/>
      </c>
      <c r="I1398" s="92" t="str">
        <f t="shared" ca="1" si="298"/>
        <v/>
      </c>
      <c r="J1398" s="28" t="str">
        <f t="shared" si="299"/>
        <v/>
      </c>
      <c r="K1398" s="28" t="str">
        <f t="shared" si="300"/>
        <v/>
      </c>
      <c r="L1398" s="28" t="str">
        <f t="shared" ca="1" si="301"/>
        <v/>
      </c>
      <c r="M1398" s="28" t="str">
        <f t="shared" si="302"/>
        <v/>
      </c>
      <c r="N1398" s="93" t="str">
        <f t="shared" si="303"/>
        <v/>
      </c>
      <c r="O1398" s="94" t="str">
        <f t="shared" si="304"/>
        <v/>
      </c>
      <c r="P1398" s="70">
        <f t="shared" si="305"/>
        <v>0</v>
      </c>
      <c r="Q1398" s="28" t="str">
        <f t="shared" ca="1" si="306"/>
        <v/>
      </c>
      <c r="R1398" s="28" t="str">
        <f t="shared" si="307"/>
        <v/>
      </c>
      <c r="S1398" s="28" t="str">
        <f t="array" ref="S1398">IF(ISBLANK(A1398),"",INDEX(Info!$B$3:$H$6442,MATCH(J1398,IF(Info!$D$3:$D$6442=K1398,Info!$C$3:$C$6442),0),7))</f>
        <v/>
      </c>
    </row>
    <row r="1399" spans="1:19" x14ac:dyDescent="0.25">
      <c r="A1399" s="75"/>
      <c r="B1399" s="75"/>
      <c r="C1399" s="72"/>
      <c r="D1399" s="72"/>
      <c r="E1399" s="41" t="str">
        <f t="shared" si="294"/>
        <v/>
      </c>
      <c r="F1399" s="90" t="str">
        <f t="shared" ca="1" si="295"/>
        <v/>
      </c>
      <c r="G1399" s="91" t="str">
        <f t="shared" si="296"/>
        <v/>
      </c>
      <c r="H1399" s="41" t="str">
        <f t="shared" si="297"/>
        <v/>
      </c>
      <c r="I1399" s="92" t="str">
        <f t="shared" ca="1" si="298"/>
        <v/>
      </c>
      <c r="J1399" s="28" t="str">
        <f t="shared" si="299"/>
        <v/>
      </c>
      <c r="K1399" s="28" t="str">
        <f t="shared" si="300"/>
        <v/>
      </c>
      <c r="L1399" s="28" t="str">
        <f t="shared" ca="1" si="301"/>
        <v/>
      </c>
      <c r="M1399" s="28" t="str">
        <f t="shared" si="302"/>
        <v/>
      </c>
      <c r="N1399" s="93" t="str">
        <f t="shared" si="303"/>
        <v/>
      </c>
      <c r="O1399" s="94" t="str">
        <f t="shared" si="304"/>
        <v/>
      </c>
      <c r="P1399" s="70">
        <f t="shared" si="305"/>
        <v>0</v>
      </c>
      <c r="Q1399" s="28" t="str">
        <f t="shared" ca="1" si="306"/>
        <v/>
      </c>
      <c r="R1399" s="28" t="str">
        <f t="shared" si="307"/>
        <v/>
      </c>
      <c r="S1399" s="28" t="str">
        <f t="array" ref="S1399">IF(ISBLANK(A1399),"",INDEX(Info!$B$3:$H$6442,MATCH(J1399,IF(Info!$D$3:$D$6442=K1399,Info!$C$3:$C$6442),0),7))</f>
        <v/>
      </c>
    </row>
    <row r="1400" spans="1:19" x14ac:dyDescent="0.25">
      <c r="A1400" s="75"/>
      <c r="B1400" s="75"/>
      <c r="C1400" s="72"/>
      <c r="D1400" s="72"/>
      <c r="E1400" s="41" t="str">
        <f t="shared" si="294"/>
        <v/>
      </c>
      <c r="F1400" s="90" t="str">
        <f t="shared" ca="1" si="295"/>
        <v/>
      </c>
      <c r="G1400" s="91" t="str">
        <f t="shared" si="296"/>
        <v/>
      </c>
      <c r="H1400" s="41" t="str">
        <f t="shared" si="297"/>
        <v/>
      </c>
      <c r="I1400" s="92" t="str">
        <f t="shared" ca="1" si="298"/>
        <v/>
      </c>
      <c r="J1400" s="28" t="str">
        <f t="shared" si="299"/>
        <v/>
      </c>
      <c r="K1400" s="28" t="str">
        <f t="shared" si="300"/>
        <v/>
      </c>
      <c r="L1400" s="28" t="str">
        <f t="shared" ca="1" si="301"/>
        <v/>
      </c>
      <c r="M1400" s="28" t="str">
        <f t="shared" si="302"/>
        <v/>
      </c>
      <c r="N1400" s="93" t="str">
        <f t="shared" si="303"/>
        <v/>
      </c>
      <c r="O1400" s="94" t="str">
        <f t="shared" si="304"/>
        <v/>
      </c>
      <c r="P1400" s="70">
        <f t="shared" si="305"/>
        <v>0</v>
      </c>
      <c r="Q1400" s="28" t="str">
        <f t="shared" ca="1" si="306"/>
        <v/>
      </c>
      <c r="R1400" s="28" t="str">
        <f t="shared" si="307"/>
        <v/>
      </c>
      <c r="S1400" s="28" t="str">
        <f t="array" ref="S1400">IF(ISBLANK(A1400),"",INDEX(Info!$B$3:$H$6442,MATCH(J1400,IF(Info!$D$3:$D$6442=K1400,Info!$C$3:$C$6442),0),7))</f>
        <v/>
      </c>
    </row>
    <row r="1401" spans="1:19" x14ac:dyDescent="0.25">
      <c r="A1401" s="75"/>
      <c r="B1401" s="75"/>
      <c r="C1401" s="72"/>
      <c r="D1401" s="72"/>
      <c r="E1401" s="41" t="str">
        <f t="shared" si="294"/>
        <v/>
      </c>
      <c r="F1401" s="90" t="str">
        <f t="shared" ca="1" si="295"/>
        <v/>
      </c>
      <c r="G1401" s="91" t="str">
        <f t="shared" si="296"/>
        <v/>
      </c>
      <c r="H1401" s="41" t="str">
        <f t="shared" si="297"/>
        <v/>
      </c>
      <c r="I1401" s="92" t="str">
        <f t="shared" ca="1" si="298"/>
        <v/>
      </c>
      <c r="J1401" s="28" t="str">
        <f t="shared" si="299"/>
        <v/>
      </c>
      <c r="K1401" s="28" t="str">
        <f t="shared" si="300"/>
        <v/>
      </c>
      <c r="L1401" s="28" t="str">
        <f t="shared" ca="1" si="301"/>
        <v/>
      </c>
      <c r="M1401" s="28" t="str">
        <f t="shared" si="302"/>
        <v/>
      </c>
      <c r="N1401" s="93" t="str">
        <f t="shared" si="303"/>
        <v/>
      </c>
      <c r="O1401" s="94" t="str">
        <f t="shared" si="304"/>
        <v/>
      </c>
      <c r="P1401" s="70">
        <f t="shared" si="305"/>
        <v>0</v>
      </c>
      <c r="Q1401" s="28" t="str">
        <f t="shared" ca="1" si="306"/>
        <v/>
      </c>
      <c r="R1401" s="28" t="str">
        <f t="shared" si="307"/>
        <v/>
      </c>
      <c r="S1401" s="28" t="str">
        <f t="array" ref="S1401">IF(ISBLANK(A1401),"",INDEX(Info!$B$3:$H$6442,MATCH(J1401,IF(Info!$D$3:$D$6442=K1401,Info!$C$3:$C$6442),0),7))</f>
        <v/>
      </c>
    </row>
    <row r="1402" spans="1:19" x14ac:dyDescent="0.25">
      <c r="A1402" s="75"/>
      <c r="B1402" s="75"/>
      <c r="C1402" s="72"/>
      <c r="D1402" s="72"/>
      <c r="E1402" s="41" t="str">
        <f t="shared" si="294"/>
        <v/>
      </c>
      <c r="F1402" s="90" t="str">
        <f t="shared" ca="1" si="295"/>
        <v/>
      </c>
      <c r="G1402" s="91" t="str">
        <f t="shared" si="296"/>
        <v/>
      </c>
      <c r="H1402" s="41" t="str">
        <f t="shared" si="297"/>
        <v/>
      </c>
      <c r="I1402" s="92" t="str">
        <f t="shared" ca="1" si="298"/>
        <v/>
      </c>
      <c r="J1402" s="28" t="str">
        <f t="shared" si="299"/>
        <v/>
      </c>
      <c r="K1402" s="28" t="str">
        <f t="shared" si="300"/>
        <v/>
      </c>
      <c r="L1402" s="28" t="str">
        <f t="shared" ca="1" si="301"/>
        <v/>
      </c>
      <c r="M1402" s="28" t="str">
        <f t="shared" si="302"/>
        <v/>
      </c>
      <c r="N1402" s="93" t="str">
        <f t="shared" si="303"/>
        <v/>
      </c>
      <c r="O1402" s="94" t="str">
        <f t="shared" si="304"/>
        <v/>
      </c>
      <c r="P1402" s="70">
        <f t="shared" si="305"/>
        <v>0</v>
      </c>
      <c r="Q1402" s="28" t="str">
        <f t="shared" ca="1" si="306"/>
        <v/>
      </c>
      <c r="R1402" s="28" t="str">
        <f t="shared" si="307"/>
        <v/>
      </c>
      <c r="S1402" s="28" t="str">
        <f t="array" ref="S1402">IF(ISBLANK(A1402),"",INDEX(Info!$B$3:$H$6442,MATCH(J1402,IF(Info!$D$3:$D$6442=K1402,Info!$C$3:$C$6442),0),7))</f>
        <v/>
      </c>
    </row>
    <row r="1403" spans="1:19" x14ac:dyDescent="0.25">
      <c r="A1403" s="75"/>
      <c r="B1403" s="75"/>
      <c r="C1403" s="72"/>
      <c r="D1403" s="72"/>
      <c r="E1403" s="41" t="str">
        <f t="shared" si="294"/>
        <v/>
      </c>
      <c r="F1403" s="90" t="str">
        <f t="shared" ca="1" si="295"/>
        <v/>
      </c>
      <c r="G1403" s="91" t="str">
        <f t="shared" si="296"/>
        <v/>
      </c>
      <c r="H1403" s="41" t="str">
        <f t="shared" si="297"/>
        <v/>
      </c>
      <c r="I1403" s="92" t="str">
        <f t="shared" ca="1" si="298"/>
        <v/>
      </c>
      <c r="J1403" s="28" t="str">
        <f t="shared" si="299"/>
        <v/>
      </c>
      <c r="K1403" s="28" t="str">
        <f t="shared" si="300"/>
        <v/>
      </c>
      <c r="L1403" s="28" t="str">
        <f t="shared" ca="1" si="301"/>
        <v/>
      </c>
      <c r="M1403" s="28" t="str">
        <f t="shared" si="302"/>
        <v/>
      </c>
      <c r="N1403" s="93" t="str">
        <f t="shared" si="303"/>
        <v/>
      </c>
      <c r="O1403" s="94" t="str">
        <f t="shared" si="304"/>
        <v/>
      </c>
      <c r="P1403" s="70">
        <f t="shared" si="305"/>
        <v>0</v>
      </c>
      <c r="Q1403" s="28" t="str">
        <f t="shared" ca="1" si="306"/>
        <v/>
      </c>
      <c r="R1403" s="28" t="str">
        <f t="shared" si="307"/>
        <v/>
      </c>
      <c r="S1403" s="28" t="str">
        <f t="array" ref="S1403">IF(ISBLANK(A1403),"",INDEX(Info!$B$3:$H$6442,MATCH(J1403,IF(Info!$D$3:$D$6442=K1403,Info!$C$3:$C$6442),0),7))</f>
        <v/>
      </c>
    </row>
    <row r="1404" spans="1:19" x14ac:dyDescent="0.25">
      <c r="A1404" s="75"/>
      <c r="B1404" s="75"/>
      <c r="C1404" s="72"/>
      <c r="D1404" s="72"/>
      <c r="E1404" s="41" t="str">
        <f t="shared" si="294"/>
        <v/>
      </c>
      <c r="F1404" s="90" t="str">
        <f t="shared" ca="1" si="295"/>
        <v/>
      </c>
      <c r="G1404" s="91" t="str">
        <f t="shared" si="296"/>
        <v/>
      </c>
      <c r="H1404" s="41" t="str">
        <f t="shared" si="297"/>
        <v/>
      </c>
      <c r="I1404" s="92" t="str">
        <f t="shared" ca="1" si="298"/>
        <v/>
      </c>
      <c r="J1404" s="28" t="str">
        <f t="shared" si="299"/>
        <v/>
      </c>
      <c r="K1404" s="28" t="str">
        <f t="shared" si="300"/>
        <v/>
      </c>
      <c r="L1404" s="28" t="str">
        <f t="shared" ca="1" si="301"/>
        <v/>
      </c>
      <c r="M1404" s="28" t="str">
        <f t="shared" si="302"/>
        <v/>
      </c>
      <c r="N1404" s="93" t="str">
        <f t="shared" si="303"/>
        <v/>
      </c>
      <c r="O1404" s="94" t="str">
        <f t="shared" si="304"/>
        <v/>
      </c>
      <c r="P1404" s="70">
        <f t="shared" si="305"/>
        <v>0</v>
      </c>
      <c r="Q1404" s="28" t="str">
        <f t="shared" ca="1" si="306"/>
        <v/>
      </c>
      <c r="R1404" s="28" t="str">
        <f t="shared" si="307"/>
        <v/>
      </c>
      <c r="S1404" s="28" t="str">
        <f t="array" ref="S1404">IF(ISBLANK(A1404),"",INDEX(Info!$B$3:$H$6442,MATCH(J1404,IF(Info!$D$3:$D$6442=K1404,Info!$C$3:$C$6442),0),7))</f>
        <v/>
      </c>
    </row>
    <row r="1405" spans="1:19" x14ac:dyDescent="0.25">
      <c r="A1405" s="75"/>
      <c r="B1405" s="75"/>
      <c r="C1405" s="72"/>
      <c r="D1405" s="72"/>
      <c r="E1405" s="41" t="str">
        <f t="shared" si="294"/>
        <v/>
      </c>
      <c r="F1405" s="90" t="str">
        <f t="shared" ca="1" si="295"/>
        <v/>
      </c>
      <c r="G1405" s="91" t="str">
        <f t="shared" si="296"/>
        <v/>
      </c>
      <c r="H1405" s="41" t="str">
        <f t="shared" si="297"/>
        <v/>
      </c>
      <c r="I1405" s="92" t="str">
        <f t="shared" ca="1" si="298"/>
        <v/>
      </c>
      <c r="J1405" s="28" t="str">
        <f t="shared" si="299"/>
        <v/>
      </c>
      <c r="K1405" s="28" t="str">
        <f t="shared" si="300"/>
        <v/>
      </c>
      <c r="L1405" s="28" t="str">
        <f t="shared" ca="1" si="301"/>
        <v/>
      </c>
      <c r="M1405" s="28" t="str">
        <f t="shared" si="302"/>
        <v/>
      </c>
      <c r="N1405" s="93" t="str">
        <f t="shared" si="303"/>
        <v/>
      </c>
      <c r="O1405" s="94" t="str">
        <f t="shared" si="304"/>
        <v/>
      </c>
      <c r="P1405" s="70">
        <f t="shared" si="305"/>
        <v>0</v>
      </c>
      <c r="Q1405" s="28" t="str">
        <f t="shared" ca="1" si="306"/>
        <v/>
      </c>
      <c r="R1405" s="28" t="str">
        <f t="shared" si="307"/>
        <v/>
      </c>
      <c r="S1405" s="28" t="str">
        <f t="array" ref="S1405">IF(ISBLANK(A1405),"",INDEX(Info!$B$3:$H$6442,MATCH(J1405,IF(Info!$D$3:$D$6442=K1405,Info!$C$3:$C$6442),0),7))</f>
        <v/>
      </c>
    </row>
    <row r="1406" spans="1:19" x14ac:dyDescent="0.25">
      <c r="A1406" s="75"/>
      <c r="B1406" s="75"/>
      <c r="C1406" s="72"/>
      <c r="D1406" s="72"/>
      <c r="E1406" s="41" t="str">
        <f t="shared" si="294"/>
        <v/>
      </c>
      <c r="F1406" s="90" t="str">
        <f t="shared" ca="1" si="295"/>
        <v/>
      </c>
      <c r="G1406" s="91" t="str">
        <f t="shared" si="296"/>
        <v/>
      </c>
      <c r="H1406" s="41" t="str">
        <f t="shared" si="297"/>
        <v/>
      </c>
      <c r="I1406" s="92" t="str">
        <f t="shared" ca="1" si="298"/>
        <v/>
      </c>
      <c r="J1406" s="28" t="str">
        <f t="shared" si="299"/>
        <v/>
      </c>
      <c r="K1406" s="28" t="str">
        <f t="shared" si="300"/>
        <v/>
      </c>
      <c r="L1406" s="28" t="str">
        <f t="shared" ca="1" si="301"/>
        <v/>
      </c>
      <c r="M1406" s="28" t="str">
        <f t="shared" si="302"/>
        <v/>
      </c>
      <c r="N1406" s="93" t="str">
        <f t="shared" si="303"/>
        <v/>
      </c>
      <c r="O1406" s="94" t="str">
        <f t="shared" si="304"/>
        <v/>
      </c>
      <c r="P1406" s="70">
        <f t="shared" si="305"/>
        <v>0</v>
      </c>
      <c r="Q1406" s="28" t="str">
        <f t="shared" ca="1" si="306"/>
        <v/>
      </c>
      <c r="R1406" s="28" t="str">
        <f t="shared" si="307"/>
        <v/>
      </c>
      <c r="S1406" s="28" t="str">
        <f t="array" ref="S1406">IF(ISBLANK(A1406),"",INDEX(Info!$B$3:$H$6442,MATCH(J1406,IF(Info!$D$3:$D$6442=K1406,Info!$C$3:$C$6442),0),7))</f>
        <v/>
      </c>
    </row>
    <row r="1407" spans="1:19" x14ac:dyDescent="0.25">
      <c r="A1407" s="75"/>
      <c r="B1407" s="75"/>
      <c r="C1407" s="72"/>
      <c r="D1407" s="72"/>
      <c r="E1407" s="41" t="str">
        <f t="shared" si="294"/>
        <v/>
      </c>
      <c r="F1407" s="90" t="str">
        <f t="shared" ca="1" si="295"/>
        <v/>
      </c>
      <c r="G1407" s="91" t="str">
        <f t="shared" si="296"/>
        <v/>
      </c>
      <c r="H1407" s="41" t="str">
        <f t="shared" si="297"/>
        <v/>
      </c>
      <c r="I1407" s="92" t="str">
        <f t="shared" ca="1" si="298"/>
        <v/>
      </c>
      <c r="J1407" s="28" t="str">
        <f t="shared" si="299"/>
        <v/>
      </c>
      <c r="K1407" s="28" t="str">
        <f t="shared" si="300"/>
        <v/>
      </c>
      <c r="L1407" s="28" t="str">
        <f t="shared" ca="1" si="301"/>
        <v/>
      </c>
      <c r="M1407" s="28" t="str">
        <f t="shared" si="302"/>
        <v/>
      </c>
      <c r="N1407" s="93" t="str">
        <f t="shared" si="303"/>
        <v/>
      </c>
      <c r="O1407" s="94" t="str">
        <f t="shared" si="304"/>
        <v/>
      </c>
      <c r="P1407" s="70">
        <f t="shared" si="305"/>
        <v>0</v>
      </c>
      <c r="Q1407" s="28" t="str">
        <f t="shared" ca="1" si="306"/>
        <v/>
      </c>
      <c r="R1407" s="28" t="str">
        <f t="shared" si="307"/>
        <v/>
      </c>
      <c r="S1407" s="28" t="str">
        <f t="array" ref="S1407">IF(ISBLANK(A1407),"",INDEX(Info!$B$3:$H$6442,MATCH(J1407,IF(Info!$D$3:$D$6442=K1407,Info!$C$3:$C$6442),0),7))</f>
        <v/>
      </c>
    </row>
    <row r="1408" spans="1:19" x14ac:dyDescent="0.25">
      <c r="A1408" s="75"/>
      <c r="B1408" s="75"/>
      <c r="C1408" s="72"/>
      <c r="D1408" s="72"/>
      <c r="E1408" s="41" t="str">
        <f t="shared" si="294"/>
        <v/>
      </c>
      <c r="F1408" s="90" t="str">
        <f t="shared" ca="1" si="295"/>
        <v/>
      </c>
      <c r="G1408" s="91" t="str">
        <f t="shared" si="296"/>
        <v/>
      </c>
      <c r="H1408" s="41" t="str">
        <f t="shared" si="297"/>
        <v/>
      </c>
      <c r="I1408" s="92" t="str">
        <f t="shared" ca="1" si="298"/>
        <v/>
      </c>
      <c r="J1408" s="28" t="str">
        <f t="shared" si="299"/>
        <v/>
      </c>
      <c r="K1408" s="28" t="str">
        <f t="shared" si="300"/>
        <v/>
      </c>
      <c r="L1408" s="28" t="str">
        <f t="shared" ca="1" si="301"/>
        <v/>
      </c>
      <c r="M1408" s="28" t="str">
        <f t="shared" si="302"/>
        <v/>
      </c>
      <c r="N1408" s="93" t="str">
        <f t="shared" si="303"/>
        <v/>
      </c>
      <c r="O1408" s="94" t="str">
        <f t="shared" si="304"/>
        <v/>
      </c>
      <c r="P1408" s="70">
        <f t="shared" si="305"/>
        <v>0</v>
      </c>
      <c r="Q1408" s="28" t="str">
        <f t="shared" ca="1" si="306"/>
        <v/>
      </c>
      <c r="R1408" s="28" t="str">
        <f t="shared" si="307"/>
        <v/>
      </c>
      <c r="S1408" s="28" t="str">
        <f t="array" ref="S1408">IF(ISBLANK(A1408),"",INDEX(Info!$B$3:$H$6442,MATCH(J1408,IF(Info!$D$3:$D$6442=K1408,Info!$C$3:$C$6442),0),7))</f>
        <v/>
      </c>
    </row>
    <row r="1409" spans="1:19" x14ac:dyDescent="0.25">
      <c r="A1409" s="75"/>
      <c r="B1409" s="75"/>
      <c r="C1409" s="72"/>
      <c r="D1409" s="72"/>
      <c r="E1409" s="41" t="str">
        <f t="shared" si="294"/>
        <v/>
      </c>
      <c r="F1409" s="90" t="str">
        <f t="shared" ca="1" si="295"/>
        <v/>
      </c>
      <c r="G1409" s="91" t="str">
        <f t="shared" si="296"/>
        <v/>
      </c>
      <c r="H1409" s="41" t="str">
        <f t="shared" si="297"/>
        <v/>
      </c>
      <c r="I1409" s="92" t="str">
        <f t="shared" ca="1" si="298"/>
        <v/>
      </c>
      <c r="J1409" s="28" t="str">
        <f t="shared" si="299"/>
        <v/>
      </c>
      <c r="K1409" s="28" t="str">
        <f t="shared" si="300"/>
        <v/>
      </c>
      <c r="L1409" s="28" t="str">
        <f t="shared" ca="1" si="301"/>
        <v/>
      </c>
      <c r="M1409" s="28" t="str">
        <f t="shared" si="302"/>
        <v/>
      </c>
      <c r="N1409" s="93" t="str">
        <f t="shared" si="303"/>
        <v/>
      </c>
      <c r="O1409" s="94" t="str">
        <f t="shared" si="304"/>
        <v/>
      </c>
      <c r="P1409" s="70">
        <f t="shared" si="305"/>
        <v>0</v>
      </c>
      <c r="Q1409" s="28" t="str">
        <f t="shared" ca="1" si="306"/>
        <v/>
      </c>
      <c r="R1409" s="28" t="str">
        <f t="shared" si="307"/>
        <v/>
      </c>
      <c r="S1409" s="28" t="str">
        <f t="array" ref="S1409">IF(ISBLANK(A1409),"",INDEX(Info!$B$3:$H$6442,MATCH(J1409,IF(Info!$D$3:$D$6442=K1409,Info!$C$3:$C$6442),0),7))</f>
        <v/>
      </c>
    </row>
    <row r="1410" spans="1:19" x14ac:dyDescent="0.25">
      <c r="A1410" s="75"/>
      <c r="B1410" s="75"/>
      <c r="C1410" s="72"/>
      <c r="D1410" s="72"/>
      <c r="E1410" s="41" t="str">
        <f t="shared" si="294"/>
        <v/>
      </c>
      <c r="F1410" s="90" t="str">
        <f t="shared" ca="1" si="295"/>
        <v/>
      </c>
      <c r="G1410" s="91" t="str">
        <f t="shared" si="296"/>
        <v/>
      </c>
      <c r="H1410" s="41" t="str">
        <f t="shared" si="297"/>
        <v/>
      </c>
      <c r="I1410" s="92" t="str">
        <f t="shared" ca="1" si="298"/>
        <v/>
      </c>
      <c r="J1410" s="28" t="str">
        <f t="shared" si="299"/>
        <v/>
      </c>
      <c r="K1410" s="28" t="str">
        <f t="shared" si="300"/>
        <v/>
      </c>
      <c r="L1410" s="28" t="str">
        <f t="shared" ca="1" si="301"/>
        <v/>
      </c>
      <c r="M1410" s="28" t="str">
        <f t="shared" si="302"/>
        <v/>
      </c>
      <c r="N1410" s="93" t="str">
        <f t="shared" si="303"/>
        <v/>
      </c>
      <c r="O1410" s="94" t="str">
        <f t="shared" si="304"/>
        <v/>
      </c>
      <c r="P1410" s="70">
        <f t="shared" si="305"/>
        <v>0</v>
      </c>
      <c r="Q1410" s="28" t="str">
        <f t="shared" ca="1" si="306"/>
        <v/>
      </c>
      <c r="R1410" s="28" t="str">
        <f t="shared" si="307"/>
        <v/>
      </c>
      <c r="S1410" s="28" t="str">
        <f t="array" ref="S1410">IF(ISBLANK(A1410),"",INDEX(Info!$B$3:$H$6442,MATCH(J1410,IF(Info!$D$3:$D$6442=K1410,Info!$C$3:$C$6442),0),7))</f>
        <v/>
      </c>
    </row>
    <row r="1411" spans="1:19" x14ac:dyDescent="0.25">
      <c r="A1411" s="75"/>
      <c r="B1411" s="75"/>
      <c r="C1411" s="72"/>
      <c r="D1411" s="72"/>
      <c r="E1411" s="41" t="str">
        <f t="shared" si="294"/>
        <v/>
      </c>
      <c r="F1411" s="90" t="str">
        <f t="shared" ca="1" si="295"/>
        <v/>
      </c>
      <c r="G1411" s="91" t="str">
        <f t="shared" si="296"/>
        <v/>
      </c>
      <c r="H1411" s="41" t="str">
        <f t="shared" si="297"/>
        <v/>
      </c>
      <c r="I1411" s="92" t="str">
        <f t="shared" ca="1" si="298"/>
        <v/>
      </c>
      <c r="J1411" s="28" t="str">
        <f t="shared" si="299"/>
        <v/>
      </c>
      <c r="K1411" s="28" t="str">
        <f t="shared" si="300"/>
        <v/>
      </c>
      <c r="L1411" s="28" t="str">
        <f t="shared" ca="1" si="301"/>
        <v/>
      </c>
      <c r="M1411" s="28" t="str">
        <f t="shared" si="302"/>
        <v/>
      </c>
      <c r="N1411" s="93" t="str">
        <f t="shared" si="303"/>
        <v/>
      </c>
      <c r="O1411" s="94" t="str">
        <f t="shared" si="304"/>
        <v/>
      </c>
      <c r="P1411" s="70">
        <f t="shared" si="305"/>
        <v>0</v>
      </c>
      <c r="Q1411" s="28" t="str">
        <f t="shared" ca="1" si="306"/>
        <v/>
      </c>
      <c r="R1411" s="28" t="str">
        <f t="shared" si="307"/>
        <v/>
      </c>
      <c r="S1411" s="28" t="str">
        <f t="array" ref="S1411">IF(ISBLANK(A1411),"",INDEX(Info!$B$3:$H$6442,MATCH(J1411,IF(Info!$D$3:$D$6442=K1411,Info!$C$3:$C$6442),0),7))</f>
        <v/>
      </c>
    </row>
    <row r="1412" spans="1:19" x14ac:dyDescent="0.25">
      <c r="A1412" s="75"/>
      <c r="B1412" s="75"/>
      <c r="C1412" s="72"/>
      <c r="D1412" s="72"/>
      <c r="E1412" s="41" t="str">
        <f t="shared" ref="E1412:E1475" si="308">IF(OR(ISNA(INDEX($S:$S,ROW())),ISBLANK(INDEX($A:$A,ROW()))),"",RIGHT(INDEX($S:$S,ROW()),LEN(INDEX($S:$S,ROW()))-FIND("$",INDEX($S:$S,ROW()))))</f>
        <v/>
      </c>
      <c r="F1412" s="90" t="str">
        <f t="shared" ref="F1412:F1475" ca="1" si="30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412" s="91" t="str">
        <f t="shared" ref="G1412:G1475" si="31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412" s="41" t="str">
        <f t="shared" ref="H1412:H1475" si="311">IF(ISBLANK(INDEX($A:$A,ROW())),"",IF(AND(ISNUMBER(INDEX($F:$F,ROW())),ISNUMBER(INDEX($G:$G,ROW()))),SUMPRODUCT(INDEX($F:$F,ROW()),INDEX($G:$G,ROW())),"Onbekend"))</f>
        <v/>
      </c>
      <c r="I1412" s="92" t="str">
        <f t="shared" ref="I1412:I1475" ca="1" si="31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412" s="28" t="str">
        <f t="shared" ref="J1412:J1475" si="313">IF(ISBLANK(INDEX($A:$A,ROW())),"",IF(AND(COUNT(LOOKUP("E",INDEX($A:$A,ROW())))=0,LEN(INDEX($A:$A,ROW()))&lt;7),TEXT(INDEX($A:$A,ROW()),"000000"),INDEX($A:$A,ROW())))</f>
        <v/>
      </c>
      <c r="K1412" s="28" t="str">
        <f t="shared" ref="K1412:K1475" si="314">IF(ISBLANK(INDEX($B:$B,ROW())),"",TEXT(INDEX($B:$B,ROW()),"000000000"))</f>
        <v/>
      </c>
      <c r="L1412" s="28" t="str">
        <f t="shared" ref="L1412:L1475" ca="1" si="315">IF(ISBLANK(INDEX($A:$A,ROW())),"",SUMPRODUCT(--ISERROR(INDIRECT("A"&amp;INDEX(ROW(),1)&amp;":H"&amp;INDEX(ROW(),1))))&gt;0)</f>
        <v/>
      </c>
      <c r="M1412" s="28" t="str">
        <f t="shared" ref="M1412:M1475" si="316">IF(ISBLANK(INDEX($A:$A,ROW())),"",SUMPRODUCT(--($J$3:$J$6442&amp;$K$3:$K$6442=INDEX($J:$J,ROW())&amp;INDEX($K:$K,ROW())))&gt;1)</f>
        <v/>
      </c>
      <c r="N1412" s="93" t="str">
        <f t="shared" ref="N1412:N1475" si="317">IF(INDEX($S:$S,ROW())="","",IFERROR((LEFT(INDEX($S:$S,ROW()),FIND("#",INDEX($S:$S,ROW()))-1)/100),(LEFT(INDEX($S:$S,ROW()),FIND("#",INDEX($S:$S,ROW()))-1))))</f>
        <v/>
      </c>
      <c r="O1412" s="94" t="str">
        <f t="shared" ref="O1412:O1475" si="31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412" s="70">
        <f t="shared" ref="P1412:P1475" si="319">IF(INDEX($S:$S,ROW())="",0,MID(INDEX($S:$S,ROW()),FIND("@",INDEX($S:$S,ROW()))+1,FIND("$",RIGHT(INDEX($S:$S,ROW()), LEN(INDEX($S:$S,ROW()))-FIND("@",INDEX($S:$S,ROW()),1)),1)-1))*1</f>
        <v>0</v>
      </c>
      <c r="Q1412" s="28" t="str">
        <f t="shared" ref="Q1412:Q1475" ca="1" si="320">IF(OR(ISBLANK(INDEX($A:$A,ROW())),INDEX($L:$L,ROW())=TRUE),"",INDEX($D:$D,ROW()))</f>
        <v/>
      </c>
      <c r="R1412" s="28" t="str">
        <f t="shared" ref="R1412:R1475" si="32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412" s="28" t="str">
        <f t="array" ref="S1412">IF(ISBLANK(A1412),"",INDEX(Info!$B$3:$H$6442,MATCH(J1412,IF(Info!$D$3:$D$6442=K1412,Info!$C$3:$C$6442),0),7))</f>
        <v/>
      </c>
    </row>
    <row r="1413" spans="1:19" x14ac:dyDescent="0.25">
      <c r="A1413" s="75"/>
      <c r="B1413" s="75"/>
      <c r="C1413" s="72"/>
      <c r="D1413" s="72"/>
      <c r="E1413" s="41" t="str">
        <f t="shared" si="308"/>
        <v/>
      </c>
      <c r="F1413" s="90" t="str">
        <f t="shared" ca="1" si="309"/>
        <v/>
      </c>
      <c r="G1413" s="91" t="str">
        <f t="shared" si="310"/>
        <v/>
      </c>
      <c r="H1413" s="41" t="str">
        <f t="shared" si="311"/>
        <v/>
      </c>
      <c r="I1413" s="92" t="str">
        <f t="shared" ca="1" si="312"/>
        <v/>
      </c>
      <c r="J1413" s="28" t="str">
        <f t="shared" si="313"/>
        <v/>
      </c>
      <c r="K1413" s="28" t="str">
        <f t="shared" si="314"/>
        <v/>
      </c>
      <c r="L1413" s="28" t="str">
        <f t="shared" ca="1" si="315"/>
        <v/>
      </c>
      <c r="M1413" s="28" t="str">
        <f t="shared" si="316"/>
        <v/>
      </c>
      <c r="N1413" s="93" t="str">
        <f t="shared" si="317"/>
        <v/>
      </c>
      <c r="O1413" s="94" t="str">
        <f t="shared" si="318"/>
        <v/>
      </c>
      <c r="P1413" s="70">
        <f t="shared" si="319"/>
        <v>0</v>
      </c>
      <c r="Q1413" s="28" t="str">
        <f t="shared" ca="1" si="320"/>
        <v/>
      </c>
      <c r="R1413" s="28" t="str">
        <f t="shared" si="321"/>
        <v/>
      </c>
      <c r="S1413" s="28" t="str">
        <f t="array" ref="S1413">IF(ISBLANK(A1413),"",INDEX(Info!$B$3:$H$6442,MATCH(J1413,IF(Info!$D$3:$D$6442=K1413,Info!$C$3:$C$6442),0),7))</f>
        <v/>
      </c>
    </row>
    <row r="1414" spans="1:19" x14ac:dyDescent="0.25">
      <c r="A1414" s="75"/>
      <c r="B1414" s="75"/>
      <c r="C1414" s="72"/>
      <c r="D1414" s="72"/>
      <c r="E1414" s="41" t="str">
        <f t="shared" si="308"/>
        <v/>
      </c>
      <c r="F1414" s="90" t="str">
        <f t="shared" ca="1" si="309"/>
        <v/>
      </c>
      <c r="G1414" s="91" t="str">
        <f t="shared" si="310"/>
        <v/>
      </c>
      <c r="H1414" s="41" t="str">
        <f t="shared" si="311"/>
        <v/>
      </c>
      <c r="I1414" s="92" t="str">
        <f t="shared" ca="1" si="312"/>
        <v/>
      </c>
      <c r="J1414" s="28" t="str">
        <f t="shared" si="313"/>
        <v/>
      </c>
      <c r="K1414" s="28" t="str">
        <f t="shared" si="314"/>
        <v/>
      </c>
      <c r="L1414" s="28" t="str">
        <f t="shared" ca="1" si="315"/>
        <v/>
      </c>
      <c r="M1414" s="28" t="str">
        <f t="shared" si="316"/>
        <v/>
      </c>
      <c r="N1414" s="93" t="str">
        <f t="shared" si="317"/>
        <v/>
      </c>
      <c r="O1414" s="94" t="str">
        <f t="shared" si="318"/>
        <v/>
      </c>
      <c r="P1414" s="70">
        <f t="shared" si="319"/>
        <v>0</v>
      </c>
      <c r="Q1414" s="28" t="str">
        <f t="shared" ca="1" si="320"/>
        <v/>
      </c>
      <c r="R1414" s="28" t="str">
        <f t="shared" si="321"/>
        <v/>
      </c>
      <c r="S1414" s="28" t="str">
        <f t="array" ref="S1414">IF(ISBLANK(A1414),"",INDEX(Info!$B$3:$H$6442,MATCH(J1414,IF(Info!$D$3:$D$6442=K1414,Info!$C$3:$C$6442),0),7))</f>
        <v/>
      </c>
    </row>
    <row r="1415" spans="1:19" x14ac:dyDescent="0.25">
      <c r="A1415" s="75"/>
      <c r="B1415" s="75"/>
      <c r="C1415" s="72"/>
      <c r="D1415" s="72"/>
      <c r="E1415" s="41" t="str">
        <f t="shared" si="308"/>
        <v/>
      </c>
      <c r="F1415" s="90" t="str">
        <f t="shared" ca="1" si="309"/>
        <v/>
      </c>
      <c r="G1415" s="91" t="str">
        <f t="shared" si="310"/>
        <v/>
      </c>
      <c r="H1415" s="41" t="str">
        <f t="shared" si="311"/>
        <v/>
      </c>
      <c r="I1415" s="92" t="str">
        <f t="shared" ca="1" si="312"/>
        <v/>
      </c>
      <c r="J1415" s="28" t="str">
        <f t="shared" si="313"/>
        <v/>
      </c>
      <c r="K1415" s="28" t="str">
        <f t="shared" si="314"/>
        <v/>
      </c>
      <c r="L1415" s="28" t="str">
        <f t="shared" ca="1" si="315"/>
        <v/>
      </c>
      <c r="M1415" s="28" t="str">
        <f t="shared" si="316"/>
        <v/>
      </c>
      <c r="N1415" s="93" t="str">
        <f t="shared" si="317"/>
        <v/>
      </c>
      <c r="O1415" s="94" t="str">
        <f t="shared" si="318"/>
        <v/>
      </c>
      <c r="P1415" s="70">
        <f t="shared" si="319"/>
        <v>0</v>
      </c>
      <c r="Q1415" s="28" t="str">
        <f t="shared" ca="1" si="320"/>
        <v/>
      </c>
      <c r="R1415" s="28" t="str">
        <f t="shared" si="321"/>
        <v/>
      </c>
      <c r="S1415" s="28" t="str">
        <f t="array" ref="S1415">IF(ISBLANK(A1415),"",INDEX(Info!$B$3:$H$6442,MATCH(J1415,IF(Info!$D$3:$D$6442=K1415,Info!$C$3:$C$6442),0),7))</f>
        <v/>
      </c>
    </row>
    <row r="1416" spans="1:19" x14ac:dyDescent="0.25">
      <c r="A1416" s="75"/>
      <c r="B1416" s="75"/>
      <c r="C1416" s="72"/>
      <c r="D1416" s="72"/>
      <c r="E1416" s="41" t="str">
        <f t="shared" si="308"/>
        <v/>
      </c>
      <c r="F1416" s="90" t="str">
        <f t="shared" ca="1" si="309"/>
        <v/>
      </c>
      <c r="G1416" s="91" t="str">
        <f t="shared" si="310"/>
        <v/>
      </c>
      <c r="H1416" s="41" t="str">
        <f t="shared" si="311"/>
        <v/>
      </c>
      <c r="I1416" s="92" t="str">
        <f t="shared" ca="1" si="312"/>
        <v/>
      </c>
      <c r="J1416" s="28" t="str">
        <f t="shared" si="313"/>
        <v/>
      </c>
      <c r="K1416" s="28" t="str">
        <f t="shared" si="314"/>
        <v/>
      </c>
      <c r="L1416" s="28" t="str">
        <f t="shared" ca="1" si="315"/>
        <v/>
      </c>
      <c r="M1416" s="28" t="str">
        <f t="shared" si="316"/>
        <v/>
      </c>
      <c r="N1416" s="93" t="str">
        <f t="shared" si="317"/>
        <v/>
      </c>
      <c r="O1416" s="94" t="str">
        <f t="shared" si="318"/>
        <v/>
      </c>
      <c r="P1416" s="70">
        <f t="shared" si="319"/>
        <v>0</v>
      </c>
      <c r="Q1416" s="28" t="str">
        <f t="shared" ca="1" si="320"/>
        <v/>
      </c>
      <c r="R1416" s="28" t="str">
        <f t="shared" si="321"/>
        <v/>
      </c>
      <c r="S1416" s="28" t="str">
        <f t="array" ref="S1416">IF(ISBLANK(A1416),"",INDEX(Info!$B$3:$H$6442,MATCH(J1416,IF(Info!$D$3:$D$6442=K1416,Info!$C$3:$C$6442),0),7))</f>
        <v/>
      </c>
    </row>
    <row r="1417" spans="1:19" x14ac:dyDescent="0.25">
      <c r="A1417" s="75"/>
      <c r="B1417" s="75"/>
      <c r="C1417" s="72"/>
      <c r="D1417" s="72"/>
      <c r="E1417" s="41" t="str">
        <f t="shared" si="308"/>
        <v/>
      </c>
      <c r="F1417" s="90" t="str">
        <f t="shared" ca="1" si="309"/>
        <v/>
      </c>
      <c r="G1417" s="91" t="str">
        <f t="shared" si="310"/>
        <v/>
      </c>
      <c r="H1417" s="41" t="str">
        <f t="shared" si="311"/>
        <v/>
      </c>
      <c r="I1417" s="92" t="str">
        <f t="shared" ca="1" si="312"/>
        <v/>
      </c>
      <c r="J1417" s="28" t="str">
        <f t="shared" si="313"/>
        <v/>
      </c>
      <c r="K1417" s="28" t="str">
        <f t="shared" si="314"/>
        <v/>
      </c>
      <c r="L1417" s="28" t="str">
        <f t="shared" ca="1" si="315"/>
        <v/>
      </c>
      <c r="M1417" s="28" t="str">
        <f t="shared" si="316"/>
        <v/>
      </c>
      <c r="N1417" s="93" t="str">
        <f t="shared" si="317"/>
        <v/>
      </c>
      <c r="O1417" s="94" t="str">
        <f t="shared" si="318"/>
        <v/>
      </c>
      <c r="P1417" s="70">
        <f t="shared" si="319"/>
        <v>0</v>
      </c>
      <c r="Q1417" s="28" t="str">
        <f t="shared" ca="1" si="320"/>
        <v/>
      </c>
      <c r="R1417" s="28" t="str">
        <f t="shared" si="321"/>
        <v/>
      </c>
      <c r="S1417" s="28" t="str">
        <f t="array" ref="S1417">IF(ISBLANK(A1417),"",INDEX(Info!$B$3:$H$6442,MATCH(J1417,IF(Info!$D$3:$D$6442=K1417,Info!$C$3:$C$6442),0),7))</f>
        <v/>
      </c>
    </row>
    <row r="1418" spans="1:19" x14ac:dyDescent="0.25">
      <c r="A1418" s="75"/>
      <c r="B1418" s="75"/>
      <c r="C1418" s="72"/>
      <c r="D1418" s="72"/>
      <c r="E1418" s="41" t="str">
        <f t="shared" si="308"/>
        <v/>
      </c>
      <c r="F1418" s="90" t="str">
        <f t="shared" ca="1" si="309"/>
        <v/>
      </c>
      <c r="G1418" s="91" t="str">
        <f t="shared" si="310"/>
        <v/>
      </c>
      <c r="H1418" s="41" t="str">
        <f t="shared" si="311"/>
        <v/>
      </c>
      <c r="I1418" s="92" t="str">
        <f t="shared" ca="1" si="312"/>
        <v/>
      </c>
      <c r="J1418" s="28" t="str">
        <f t="shared" si="313"/>
        <v/>
      </c>
      <c r="K1418" s="28" t="str">
        <f t="shared" si="314"/>
        <v/>
      </c>
      <c r="L1418" s="28" t="str">
        <f t="shared" ca="1" si="315"/>
        <v/>
      </c>
      <c r="M1418" s="28" t="str">
        <f t="shared" si="316"/>
        <v/>
      </c>
      <c r="N1418" s="93" t="str">
        <f t="shared" si="317"/>
        <v/>
      </c>
      <c r="O1418" s="94" t="str">
        <f t="shared" si="318"/>
        <v/>
      </c>
      <c r="P1418" s="70">
        <f t="shared" si="319"/>
        <v>0</v>
      </c>
      <c r="Q1418" s="28" t="str">
        <f t="shared" ca="1" si="320"/>
        <v/>
      </c>
      <c r="R1418" s="28" t="str">
        <f t="shared" si="321"/>
        <v/>
      </c>
      <c r="S1418" s="28" t="str">
        <f t="array" ref="S1418">IF(ISBLANK(A1418),"",INDEX(Info!$B$3:$H$6442,MATCH(J1418,IF(Info!$D$3:$D$6442=K1418,Info!$C$3:$C$6442),0),7))</f>
        <v/>
      </c>
    </row>
    <row r="1419" spans="1:19" x14ac:dyDescent="0.25">
      <c r="A1419" s="75"/>
      <c r="B1419" s="75"/>
      <c r="C1419" s="72"/>
      <c r="D1419" s="72"/>
      <c r="E1419" s="41" t="str">
        <f t="shared" si="308"/>
        <v/>
      </c>
      <c r="F1419" s="90" t="str">
        <f t="shared" ca="1" si="309"/>
        <v/>
      </c>
      <c r="G1419" s="91" t="str">
        <f t="shared" si="310"/>
        <v/>
      </c>
      <c r="H1419" s="41" t="str">
        <f t="shared" si="311"/>
        <v/>
      </c>
      <c r="I1419" s="92" t="str">
        <f t="shared" ca="1" si="312"/>
        <v/>
      </c>
      <c r="J1419" s="28" t="str">
        <f t="shared" si="313"/>
        <v/>
      </c>
      <c r="K1419" s="28" t="str">
        <f t="shared" si="314"/>
        <v/>
      </c>
      <c r="L1419" s="28" t="str">
        <f t="shared" ca="1" si="315"/>
        <v/>
      </c>
      <c r="M1419" s="28" t="str">
        <f t="shared" si="316"/>
        <v/>
      </c>
      <c r="N1419" s="93" t="str">
        <f t="shared" si="317"/>
        <v/>
      </c>
      <c r="O1419" s="94" t="str">
        <f t="shared" si="318"/>
        <v/>
      </c>
      <c r="P1419" s="70">
        <f t="shared" si="319"/>
        <v>0</v>
      </c>
      <c r="Q1419" s="28" t="str">
        <f t="shared" ca="1" si="320"/>
        <v/>
      </c>
      <c r="R1419" s="28" t="str">
        <f t="shared" si="321"/>
        <v/>
      </c>
      <c r="S1419" s="28" t="str">
        <f t="array" ref="S1419">IF(ISBLANK(A1419),"",INDEX(Info!$B$3:$H$6442,MATCH(J1419,IF(Info!$D$3:$D$6442=K1419,Info!$C$3:$C$6442),0),7))</f>
        <v/>
      </c>
    </row>
    <row r="1420" spans="1:19" x14ac:dyDescent="0.25">
      <c r="A1420" s="75"/>
      <c r="B1420" s="75"/>
      <c r="C1420" s="72"/>
      <c r="D1420" s="72"/>
      <c r="E1420" s="41" t="str">
        <f t="shared" si="308"/>
        <v/>
      </c>
      <c r="F1420" s="90" t="str">
        <f t="shared" ca="1" si="309"/>
        <v/>
      </c>
      <c r="G1420" s="91" t="str">
        <f t="shared" si="310"/>
        <v/>
      </c>
      <c r="H1420" s="41" t="str">
        <f t="shared" si="311"/>
        <v/>
      </c>
      <c r="I1420" s="92" t="str">
        <f t="shared" ca="1" si="312"/>
        <v/>
      </c>
      <c r="J1420" s="28" t="str">
        <f t="shared" si="313"/>
        <v/>
      </c>
      <c r="K1420" s="28" t="str">
        <f t="shared" si="314"/>
        <v/>
      </c>
      <c r="L1420" s="28" t="str">
        <f t="shared" ca="1" si="315"/>
        <v/>
      </c>
      <c r="M1420" s="28" t="str">
        <f t="shared" si="316"/>
        <v/>
      </c>
      <c r="N1420" s="93" t="str">
        <f t="shared" si="317"/>
        <v/>
      </c>
      <c r="O1420" s="94" t="str">
        <f t="shared" si="318"/>
        <v/>
      </c>
      <c r="P1420" s="70">
        <f t="shared" si="319"/>
        <v>0</v>
      </c>
      <c r="Q1420" s="28" t="str">
        <f t="shared" ca="1" si="320"/>
        <v/>
      </c>
      <c r="R1420" s="28" t="str">
        <f t="shared" si="321"/>
        <v/>
      </c>
      <c r="S1420" s="28" t="str">
        <f t="array" ref="S1420">IF(ISBLANK(A1420),"",INDEX(Info!$B$3:$H$6442,MATCH(J1420,IF(Info!$D$3:$D$6442=K1420,Info!$C$3:$C$6442),0),7))</f>
        <v/>
      </c>
    </row>
    <row r="1421" spans="1:19" x14ac:dyDescent="0.25">
      <c r="A1421" s="75"/>
      <c r="B1421" s="75"/>
      <c r="C1421" s="72"/>
      <c r="D1421" s="72"/>
      <c r="E1421" s="41" t="str">
        <f t="shared" si="308"/>
        <v/>
      </c>
      <c r="F1421" s="90" t="str">
        <f t="shared" ca="1" si="309"/>
        <v/>
      </c>
      <c r="G1421" s="91" t="str">
        <f t="shared" si="310"/>
        <v/>
      </c>
      <c r="H1421" s="41" t="str">
        <f t="shared" si="311"/>
        <v/>
      </c>
      <c r="I1421" s="92" t="str">
        <f t="shared" ca="1" si="312"/>
        <v/>
      </c>
      <c r="J1421" s="28" t="str">
        <f t="shared" si="313"/>
        <v/>
      </c>
      <c r="K1421" s="28" t="str">
        <f t="shared" si="314"/>
        <v/>
      </c>
      <c r="L1421" s="28" t="str">
        <f t="shared" ca="1" si="315"/>
        <v/>
      </c>
      <c r="M1421" s="28" t="str">
        <f t="shared" si="316"/>
        <v/>
      </c>
      <c r="N1421" s="93" t="str">
        <f t="shared" si="317"/>
        <v/>
      </c>
      <c r="O1421" s="94" t="str">
        <f t="shared" si="318"/>
        <v/>
      </c>
      <c r="P1421" s="70">
        <f t="shared" si="319"/>
        <v>0</v>
      </c>
      <c r="Q1421" s="28" t="str">
        <f t="shared" ca="1" si="320"/>
        <v/>
      </c>
      <c r="R1421" s="28" t="str">
        <f t="shared" si="321"/>
        <v/>
      </c>
      <c r="S1421" s="28" t="str">
        <f t="array" ref="S1421">IF(ISBLANK(A1421),"",INDEX(Info!$B$3:$H$6442,MATCH(J1421,IF(Info!$D$3:$D$6442=K1421,Info!$C$3:$C$6442),0),7))</f>
        <v/>
      </c>
    </row>
    <row r="1422" spans="1:19" x14ac:dyDescent="0.25">
      <c r="A1422" s="75"/>
      <c r="B1422" s="75"/>
      <c r="C1422" s="72"/>
      <c r="D1422" s="72"/>
      <c r="E1422" s="41" t="str">
        <f t="shared" si="308"/>
        <v/>
      </c>
      <c r="F1422" s="90" t="str">
        <f t="shared" ca="1" si="309"/>
        <v/>
      </c>
      <c r="G1422" s="91" t="str">
        <f t="shared" si="310"/>
        <v/>
      </c>
      <c r="H1422" s="41" t="str">
        <f t="shared" si="311"/>
        <v/>
      </c>
      <c r="I1422" s="92" t="str">
        <f t="shared" ca="1" si="312"/>
        <v/>
      </c>
      <c r="J1422" s="28" t="str">
        <f t="shared" si="313"/>
        <v/>
      </c>
      <c r="K1422" s="28" t="str">
        <f t="shared" si="314"/>
        <v/>
      </c>
      <c r="L1422" s="28" t="str">
        <f t="shared" ca="1" si="315"/>
        <v/>
      </c>
      <c r="M1422" s="28" t="str">
        <f t="shared" si="316"/>
        <v/>
      </c>
      <c r="N1422" s="93" t="str">
        <f t="shared" si="317"/>
        <v/>
      </c>
      <c r="O1422" s="94" t="str">
        <f t="shared" si="318"/>
        <v/>
      </c>
      <c r="P1422" s="70">
        <f t="shared" si="319"/>
        <v>0</v>
      </c>
      <c r="Q1422" s="28" t="str">
        <f t="shared" ca="1" si="320"/>
        <v/>
      </c>
      <c r="R1422" s="28" t="str">
        <f t="shared" si="321"/>
        <v/>
      </c>
      <c r="S1422" s="28" t="str">
        <f t="array" ref="S1422">IF(ISBLANK(A1422),"",INDEX(Info!$B$3:$H$6442,MATCH(J1422,IF(Info!$D$3:$D$6442=K1422,Info!$C$3:$C$6442),0),7))</f>
        <v/>
      </c>
    </row>
    <row r="1423" spans="1:19" x14ac:dyDescent="0.25">
      <c r="A1423" s="75"/>
      <c r="B1423" s="75"/>
      <c r="C1423" s="72"/>
      <c r="D1423" s="72"/>
      <c r="E1423" s="41" t="str">
        <f t="shared" si="308"/>
        <v/>
      </c>
      <c r="F1423" s="90" t="str">
        <f t="shared" ca="1" si="309"/>
        <v/>
      </c>
      <c r="G1423" s="91" t="str">
        <f t="shared" si="310"/>
        <v/>
      </c>
      <c r="H1423" s="41" t="str">
        <f t="shared" si="311"/>
        <v/>
      </c>
      <c r="I1423" s="92" t="str">
        <f t="shared" ca="1" si="312"/>
        <v/>
      </c>
      <c r="J1423" s="28" t="str">
        <f t="shared" si="313"/>
        <v/>
      </c>
      <c r="K1423" s="28" t="str">
        <f t="shared" si="314"/>
        <v/>
      </c>
      <c r="L1423" s="28" t="str">
        <f t="shared" ca="1" si="315"/>
        <v/>
      </c>
      <c r="M1423" s="28" t="str">
        <f t="shared" si="316"/>
        <v/>
      </c>
      <c r="N1423" s="93" t="str">
        <f t="shared" si="317"/>
        <v/>
      </c>
      <c r="O1423" s="94" t="str">
        <f t="shared" si="318"/>
        <v/>
      </c>
      <c r="P1423" s="70">
        <f t="shared" si="319"/>
        <v>0</v>
      </c>
      <c r="Q1423" s="28" t="str">
        <f t="shared" ca="1" si="320"/>
        <v/>
      </c>
      <c r="R1423" s="28" t="str">
        <f t="shared" si="321"/>
        <v/>
      </c>
      <c r="S1423" s="28" t="str">
        <f t="array" ref="S1423">IF(ISBLANK(A1423),"",INDEX(Info!$B$3:$H$6442,MATCH(J1423,IF(Info!$D$3:$D$6442=K1423,Info!$C$3:$C$6442),0),7))</f>
        <v/>
      </c>
    </row>
    <row r="1424" spans="1:19" x14ac:dyDescent="0.25">
      <c r="A1424" s="75"/>
      <c r="B1424" s="75"/>
      <c r="C1424" s="72"/>
      <c r="D1424" s="72"/>
      <c r="E1424" s="41" t="str">
        <f t="shared" si="308"/>
        <v/>
      </c>
      <c r="F1424" s="90" t="str">
        <f t="shared" ca="1" si="309"/>
        <v/>
      </c>
      <c r="G1424" s="91" t="str">
        <f t="shared" si="310"/>
        <v/>
      </c>
      <c r="H1424" s="41" t="str">
        <f t="shared" si="311"/>
        <v/>
      </c>
      <c r="I1424" s="92" t="str">
        <f t="shared" ca="1" si="312"/>
        <v/>
      </c>
      <c r="J1424" s="28" t="str">
        <f t="shared" si="313"/>
        <v/>
      </c>
      <c r="K1424" s="28" t="str">
        <f t="shared" si="314"/>
        <v/>
      </c>
      <c r="L1424" s="28" t="str">
        <f t="shared" ca="1" si="315"/>
        <v/>
      </c>
      <c r="M1424" s="28" t="str">
        <f t="shared" si="316"/>
        <v/>
      </c>
      <c r="N1424" s="93" t="str">
        <f t="shared" si="317"/>
        <v/>
      </c>
      <c r="O1424" s="94" t="str">
        <f t="shared" si="318"/>
        <v/>
      </c>
      <c r="P1424" s="70">
        <f t="shared" si="319"/>
        <v>0</v>
      </c>
      <c r="Q1424" s="28" t="str">
        <f t="shared" ca="1" si="320"/>
        <v/>
      </c>
      <c r="R1424" s="28" t="str">
        <f t="shared" si="321"/>
        <v/>
      </c>
      <c r="S1424" s="28" t="str">
        <f t="array" ref="S1424">IF(ISBLANK(A1424),"",INDEX(Info!$B$3:$H$6442,MATCH(J1424,IF(Info!$D$3:$D$6442=K1424,Info!$C$3:$C$6442),0),7))</f>
        <v/>
      </c>
    </row>
    <row r="1425" spans="1:19" x14ac:dyDescent="0.25">
      <c r="A1425" s="75"/>
      <c r="B1425" s="75"/>
      <c r="C1425" s="72"/>
      <c r="D1425" s="72"/>
      <c r="E1425" s="41" t="str">
        <f t="shared" si="308"/>
        <v/>
      </c>
      <c r="F1425" s="90" t="str">
        <f t="shared" ca="1" si="309"/>
        <v/>
      </c>
      <c r="G1425" s="91" t="str">
        <f t="shared" si="310"/>
        <v/>
      </c>
      <c r="H1425" s="41" t="str">
        <f t="shared" si="311"/>
        <v/>
      </c>
      <c r="I1425" s="92" t="str">
        <f t="shared" ca="1" si="312"/>
        <v/>
      </c>
      <c r="J1425" s="28" t="str">
        <f t="shared" si="313"/>
        <v/>
      </c>
      <c r="K1425" s="28" t="str">
        <f t="shared" si="314"/>
        <v/>
      </c>
      <c r="L1425" s="28" t="str">
        <f t="shared" ca="1" si="315"/>
        <v/>
      </c>
      <c r="M1425" s="28" t="str">
        <f t="shared" si="316"/>
        <v/>
      </c>
      <c r="N1425" s="93" t="str">
        <f t="shared" si="317"/>
        <v/>
      </c>
      <c r="O1425" s="94" t="str">
        <f t="shared" si="318"/>
        <v/>
      </c>
      <c r="P1425" s="70">
        <f t="shared" si="319"/>
        <v>0</v>
      </c>
      <c r="Q1425" s="28" t="str">
        <f t="shared" ca="1" si="320"/>
        <v/>
      </c>
      <c r="R1425" s="28" t="str">
        <f t="shared" si="321"/>
        <v/>
      </c>
      <c r="S1425" s="28" t="str">
        <f t="array" ref="S1425">IF(ISBLANK(A1425),"",INDEX(Info!$B$3:$H$6442,MATCH(J1425,IF(Info!$D$3:$D$6442=K1425,Info!$C$3:$C$6442),0),7))</f>
        <v/>
      </c>
    </row>
    <row r="1426" spans="1:19" x14ac:dyDescent="0.25">
      <c r="A1426" s="75"/>
      <c r="B1426" s="75"/>
      <c r="C1426" s="72"/>
      <c r="D1426" s="72"/>
      <c r="E1426" s="41" t="str">
        <f t="shared" si="308"/>
        <v/>
      </c>
      <c r="F1426" s="90" t="str">
        <f t="shared" ca="1" si="309"/>
        <v/>
      </c>
      <c r="G1426" s="91" t="str">
        <f t="shared" si="310"/>
        <v/>
      </c>
      <c r="H1426" s="41" t="str">
        <f t="shared" si="311"/>
        <v/>
      </c>
      <c r="I1426" s="92" t="str">
        <f t="shared" ca="1" si="312"/>
        <v/>
      </c>
      <c r="J1426" s="28" t="str">
        <f t="shared" si="313"/>
        <v/>
      </c>
      <c r="K1426" s="28" t="str">
        <f t="shared" si="314"/>
        <v/>
      </c>
      <c r="L1426" s="28" t="str">
        <f t="shared" ca="1" si="315"/>
        <v/>
      </c>
      <c r="M1426" s="28" t="str">
        <f t="shared" si="316"/>
        <v/>
      </c>
      <c r="N1426" s="93" t="str">
        <f t="shared" si="317"/>
        <v/>
      </c>
      <c r="O1426" s="94" t="str">
        <f t="shared" si="318"/>
        <v/>
      </c>
      <c r="P1426" s="70">
        <f t="shared" si="319"/>
        <v>0</v>
      </c>
      <c r="Q1426" s="28" t="str">
        <f t="shared" ca="1" si="320"/>
        <v/>
      </c>
      <c r="R1426" s="28" t="str">
        <f t="shared" si="321"/>
        <v/>
      </c>
      <c r="S1426" s="28" t="str">
        <f t="array" ref="S1426">IF(ISBLANK(A1426),"",INDEX(Info!$B$3:$H$6442,MATCH(J1426,IF(Info!$D$3:$D$6442=K1426,Info!$C$3:$C$6442),0),7))</f>
        <v/>
      </c>
    </row>
    <row r="1427" spans="1:19" x14ac:dyDescent="0.25">
      <c r="A1427" s="75"/>
      <c r="B1427" s="75"/>
      <c r="C1427" s="72"/>
      <c r="D1427" s="72"/>
      <c r="E1427" s="41" t="str">
        <f t="shared" si="308"/>
        <v/>
      </c>
      <c r="F1427" s="90" t="str">
        <f t="shared" ca="1" si="309"/>
        <v/>
      </c>
      <c r="G1427" s="91" t="str">
        <f t="shared" si="310"/>
        <v/>
      </c>
      <c r="H1427" s="41" t="str">
        <f t="shared" si="311"/>
        <v/>
      </c>
      <c r="I1427" s="92" t="str">
        <f t="shared" ca="1" si="312"/>
        <v/>
      </c>
      <c r="J1427" s="28" t="str">
        <f t="shared" si="313"/>
        <v/>
      </c>
      <c r="K1427" s="28" t="str">
        <f t="shared" si="314"/>
        <v/>
      </c>
      <c r="L1427" s="28" t="str">
        <f t="shared" ca="1" si="315"/>
        <v/>
      </c>
      <c r="M1427" s="28" t="str">
        <f t="shared" si="316"/>
        <v/>
      </c>
      <c r="N1427" s="93" t="str">
        <f t="shared" si="317"/>
        <v/>
      </c>
      <c r="O1427" s="94" t="str">
        <f t="shared" si="318"/>
        <v/>
      </c>
      <c r="P1427" s="70">
        <f t="shared" si="319"/>
        <v>0</v>
      </c>
      <c r="Q1427" s="28" t="str">
        <f t="shared" ca="1" si="320"/>
        <v/>
      </c>
      <c r="R1427" s="28" t="str">
        <f t="shared" si="321"/>
        <v/>
      </c>
      <c r="S1427" s="28" t="str">
        <f t="array" ref="S1427">IF(ISBLANK(A1427),"",INDEX(Info!$B$3:$H$6442,MATCH(J1427,IF(Info!$D$3:$D$6442=K1427,Info!$C$3:$C$6442),0),7))</f>
        <v/>
      </c>
    </row>
    <row r="1428" spans="1:19" x14ac:dyDescent="0.25">
      <c r="A1428" s="75"/>
      <c r="B1428" s="75"/>
      <c r="C1428" s="72"/>
      <c r="D1428" s="72"/>
      <c r="E1428" s="41" t="str">
        <f t="shared" si="308"/>
        <v/>
      </c>
      <c r="F1428" s="90" t="str">
        <f t="shared" ca="1" si="309"/>
        <v/>
      </c>
      <c r="G1428" s="91" t="str">
        <f t="shared" si="310"/>
        <v/>
      </c>
      <c r="H1428" s="41" t="str">
        <f t="shared" si="311"/>
        <v/>
      </c>
      <c r="I1428" s="92" t="str">
        <f t="shared" ca="1" si="312"/>
        <v/>
      </c>
      <c r="J1428" s="28" t="str">
        <f t="shared" si="313"/>
        <v/>
      </c>
      <c r="K1428" s="28" t="str">
        <f t="shared" si="314"/>
        <v/>
      </c>
      <c r="L1428" s="28" t="str">
        <f t="shared" ca="1" si="315"/>
        <v/>
      </c>
      <c r="M1428" s="28" t="str">
        <f t="shared" si="316"/>
        <v/>
      </c>
      <c r="N1428" s="93" t="str">
        <f t="shared" si="317"/>
        <v/>
      </c>
      <c r="O1428" s="94" t="str">
        <f t="shared" si="318"/>
        <v/>
      </c>
      <c r="P1428" s="70">
        <f t="shared" si="319"/>
        <v>0</v>
      </c>
      <c r="Q1428" s="28" t="str">
        <f t="shared" ca="1" si="320"/>
        <v/>
      </c>
      <c r="R1428" s="28" t="str">
        <f t="shared" si="321"/>
        <v/>
      </c>
      <c r="S1428" s="28" t="str">
        <f t="array" ref="S1428">IF(ISBLANK(A1428),"",INDEX(Info!$B$3:$H$6442,MATCH(J1428,IF(Info!$D$3:$D$6442=K1428,Info!$C$3:$C$6442),0),7))</f>
        <v/>
      </c>
    </row>
    <row r="1429" spans="1:19" x14ac:dyDescent="0.25">
      <c r="A1429" s="75"/>
      <c r="B1429" s="75"/>
      <c r="C1429" s="72"/>
      <c r="D1429" s="72"/>
      <c r="E1429" s="41" t="str">
        <f t="shared" si="308"/>
        <v/>
      </c>
      <c r="F1429" s="90" t="str">
        <f t="shared" ca="1" si="309"/>
        <v/>
      </c>
      <c r="G1429" s="91" t="str">
        <f t="shared" si="310"/>
        <v/>
      </c>
      <c r="H1429" s="41" t="str">
        <f t="shared" si="311"/>
        <v/>
      </c>
      <c r="I1429" s="92" t="str">
        <f t="shared" ca="1" si="312"/>
        <v/>
      </c>
      <c r="J1429" s="28" t="str">
        <f t="shared" si="313"/>
        <v/>
      </c>
      <c r="K1429" s="28" t="str">
        <f t="shared" si="314"/>
        <v/>
      </c>
      <c r="L1429" s="28" t="str">
        <f t="shared" ca="1" si="315"/>
        <v/>
      </c>
      <c r="M1429" s="28" t="str">
        <f t="shared" si="316"/>
        <v/>
      </c>
      <c r="N1429" s="93" t="str">
        <f t="shared" si="317"/>
        <v/>
      </c>
      <c r="O1429" s="94" t="str">
        <f t="shared" si="318"/>
        <v/>
      </c>
      <c r="P1429" s="70">
        <f t="shared" si="319"/>
        <v>0</v>
      </c>
      <c r="Q1429" s="28" t="str">
        <f t="shared" ca="1" si="320"/>
        <v/>
      </c>
      <c r="R1429" s="28" t="str">
        <f t="shared" si="321"/>
        <v/>
      </c>
      <c r="S1429" s="28" t="str">
        <f t="array" ref="S1429">IF(ISBLANK(A1429),"",INDEX(Info!$B$3:$H$6442,MATCH(J1429,IF(Info!$D$3:$D$6442=K1429,Info!$C$3:$C$6442),0),7))</f>
        <v/>
      </c>
    </row>
    <row r="1430" spans="1:19" x14ac:dyDescent="0.25">
      <c r="A1430" s="75"/>
      <c r="B1430" s="75"/>
      <c r="C1430" s="72"/>
      <c r="D1430" s="72"/>
      <c r="E1430" s="41" t="str">
        <f t="shared" si="308"/>
        <v/>
      </c>
      <c r="F1430" s="90" t="str">
        <f t="shared" ca="1" si="309"/>
        <v/>
      </c>
      <c r="G1430" s="91" t="str">
        <f t="shared" si="310"/>
        <v/>
      </c>
      <c r="H1430" s="41" t="str">
        <f t="shared" si="311"/>
        <v/>
      </c>
      <c r="I1430" s="92" t="str">
        <f t="shared" ca="1" si="312"/>
        <v/>
      </c>
      <c r="J1430" s="28" t="str">
        <f t="shared" si="313"/>
        <v/>
      </c>
      <c r="K1430" s="28" t="str">
        <f t="shared" si="314"/>
        <v/>
      </c>
      <c r="L1430" s="28" t="str">
        <f t="shared" ca="1" si="315"/>
        <v/>
      </c>
      <c r="M1430" s="28" t="str">
        <f t="shared" si="316"/>
        <v/>
      </c>
      <c r="N1430" s="93" t="str">
        <f t="shared" si="317"/>
        <v/>
      </c>
      <c r="O1430" s="94" t="str">
        <f t="shared" si="318"/>
        <v/>
      </c>
      <c r="P1430" s="70">
        <f t="shared" si="319"/>
        <v>0</v>
      </c>
      <c r="Q1430" s="28" t="str">
        <f t="shared" ca="1" si="320"/>
        <v/>
      </c>
      <c r="R1430" s="28" t="str">
        <f t="shared" si="321"/>
        <v/>
      </c>
      <c r="S1430" s="28" t="str">
        <f t="array" ref="S1430">IF(ISBLANK(A1430),"",INDEX(Info!$B$3:$H$6442,MATCH(J1430,IF(Info!$D$3:$D$6442=K1430,Info!$C$3:$C$6442),0),7))</f>
        <v/>
      </c>
    </row>
    <row r="1431" spans="1:19" x14ac:dyDescent="0.25">
      <c r="A1431" s="75"/>
      <c r="B1431" s="75"/>
      <c r="C1431" s="72"/>
      <c r="D1431" s="72"/>
      <c r="E1431" s="41" t="str">
        <f t="shared" si="308"/>
        <v/>
      </c>
      <c r="F1431" s="90" t="str">
        <f t="shared" ca="1" si="309"/>
        <v/>
      </c>
      <c r="G1431" s="91" t="str">
        <f t="shared" si="310"/>
        <v/>
      </c>
      <c r="H1431" s="41" t="str">
        <f t="shared" si="311"/>
        <v/>
      </c>
      <c r="I1431" s="92" t="str">
        <f t="shared" ca="1" si="312"/>
        <v/>
      </c>
      <c r="J1431" s="28" t="str">
        <f t="shared" si="313"/>
        <v/>
      </c>
      <c r="K1431" s="28" t="str">
        <f t="shared" si="314"/>
        <v/>
      </c>
      <c r="L1431" s="28" t="str">
        <f t="shared" ca="1" si="315"/>
        <v/>
      </c>
      <c r="M1431" s="28" t="str">
        <f t="shared" si="316"/>
        <v/>
      </c>
      <c r="N1431" s="93" t="str">
        <f t="shared" si="317"/>
        <v/>
      </c>
      <c r="O1431" s="94" t="str">
        <f t="shared" si="318"/>
        <v/>
      </c>
      <c r="P1431" s="70">
        <f t="shared" si="319"/>
        <v>0</v>
      </c>
      <c r="Q1431" s="28" t="str">
        <f t="shared" ca="1" si="320"/>
        <v/>
      </c>
      <c r="R1431" s="28" t="str">
        <f t="shared" si="321"/>
        <v/>
      </c>
      <c r="S1431" s="28" t="str">
        <f t="array" ref="S1431">IF(ISBLANK(A1431),"",INDEX(Info!$B$3:$H$6442,MATCH(J1431,IF(Info!$D$3:$D$6442=K1431,Info!$C$3:$C$6442),0),7))</f>
        <v/>
      </c>
    </row>
    <row r="1432" spans="1:19" x14ac:dyDescent="0.25">
      <c r="A1432" s="75"/>
      <c r="B1432" s="75"/>
      <c r="C1432" s="72"/>
      <c r="D1432" s="72"/>
      <c r="E1432" s="41" t="str">
        <f t="shared" si="308"/>
        <v/>
      </c>
      <c r="F1432" s="90" t="str">
        <f t="shared" ca="1" si="309"/>
        <v/>
      </c>
      <c r="G1432" s="91" t="str">
        <f t="shared" si="310"/>
        <v/>
      </c>
      <c r="H1432" s="41" t="str">
        <f t="shared" si="311"/>
        <v/>
      </c>
      <c r="I1432" s="92" t="str">
        <f t="shared" ca="1" si="312"/>
        <v/>
      </c>
      <c r="J1432" s="28" t="str">
        <f t="shared" si="313"/>
        <v/>
      </c>
      <c r="K1432" s="28" t="str">
        <f t="shared" si="314"/>
        <v/>
      </c>
      <c r="L1432" s="28" t="str">
        <f t="shared" ca="1" si="315"/>
        <v/>
      </c>
      <c r="M1432" s="28" t="str">
        <f t="shared" si="316"/>
        <v/>
      </c>
      <c r="N1432" s="93" t="str">
        <f t="shared" si="317"/>
        <v/>
      </c>
      <c r="O1432" s="94" t="str">
        <f t="shared" si="318"/>
        <v/>
      </c>
      <c r="P1432" s="70">
        <f t="shared" si="319"/>
        <v>0</v>
      </c>
      <c r="Q1432" s="28" t="str">
        <f t="shared" ca="1" si="320"/>
        <v/>
      </c>
      <c r="R1432" s="28" t="str">
        <f t="shared" si="321"/>
        <v/>
      </c>
      <c r="S1432" s="28" t="str">
        <f t="array" ref="S1432">IF(ISBLANK(A1432),"",INDEX(Info!$B$3:$H$6442,MATCH(J1432,IF(Info!$D$3:$D$6442=K1432,Info!$C$3:$C$6442),0),7))</f>
        <v/>
      </c>
    </row>
    <row r="1433" spans="1:19" x14ac:dyDescent="0.25">
      <c r="A1433" s="75"/>
      <c r="B1433" s="75"/>
      <c r="C1433" s="72"/>
      <c r="D1433" s="72"/>
      <c r="E1433" s="41" t="str">
        <f t="shared" si="308"/>
        <v/>
      </c>
      <c r="F1433" s="90" t="str">
        <f t="shared" ca="1" si="309"/>
        <v/>
      </c>
      <c r="G1433" s="91" t="str">
        <f t="shared" si="310"/>
        <v/>
      </c>
      <c r="H1433" s="41" t="str">
        <f t="shared" si="311"/>
        <v/>
      </c>
      <c r="I1433" s="92" t="str">
        <f t="shared" ca="1" si="312"/>
        <v/>
      </c>
      <c r="J1433" s="28" t="str">
        <f t="shared" si="313"/>
        <v/>
      </c>
      <c r="K1433" s="28" t="str">
        <f t="shared" si="314"/>
        <v/>
      </c>
      <c r="L1433" s="28" t="str">
        <f t="shared" ca="1" si="315"/>
        <v/>
      </c>
      <c r="M1433" s="28" t="str">
        <f t="shared" si="316"/>
        <v/>
      </c>
      <c r="N1433" s="93" t="str">
        <f t="shared" si="317"/>
        <v/>
      </c>
      <c r="O1433" s="94" t="str">
        <f t="shared" si="318"/>
        <v/>
      </c>
      <c r="P1433" s="70">
        <f t="shared" si="319"/>
        <v>0</v>
      </c>
      <c r="Q1433" s="28" t="str">
        <f t="shared" ca="1" si="320"/>
        <v/>
      </c>
      <c r="R1433" s="28" t="str">
        <f t="shared" si="321"/>
        <v/>
      </c>
      <c r="S1433" s="28" t="str">
        <f t="array" ref="S1433">IF(ISBLANK(A1433),"",INDEX(Info!$B$3:$H$6442,MATCH(J1433,IF(Info!$D$3:$D$6442=K1433,Info!$C$3:$C$6442),0),7))</f>
        <v/>
      </c>
    </row>
    <row r="1434" spans="1:19" x14ac:dyDescent="0.25">
      <c r="A1434" s="75"/>
      <c r="B1434" s="75"/>
      <c r="C1434" s="72"/>
      <c r="D1434" s="72"/>
      <c r="E1434" s="41" t="str">
        <f t="shared" si="308"/>
        <v/>
      </c>
      <c r="F1434" s="90" t="str">
        <f t="shared" ca="1" si="309"/>
        <v/>
      </c>
      <c r="G1434" s="91" t="str">
        <f t="shared" si="310"/>
        <v/>
      </c>
      <c r="H1434" s="41" t="str">
        <f t="shared" si="311"/>
        <v/>
      </c>
      <c r="I1434" s="92" t="str">
        <f t="shared" ca="1" si="312"/>
        <v/>
      </c>
      <c r="J1434" s="28" t="str">
        <f t="shared" si="313"/>
        <v/>
      </c>
      <c r="K1434" s="28" t="str">
        <f t="shared" si="314"/>
        <v/>
      </c>
      <c r="L1434" s="28" t="str">
        <f t="shared" ca="1" si="315"/>
        <v/>
      </c>
      <c r="M1434" s="28" t="str">
        <f t="shared" si="316"/>
        <v/>
      </c>
      <c r="N1434" s="93" t="str">
        <f t="shared" si="317"/>
        <v/>
      </c>
      <c r="O1434" s="94" t="str">
        <f t="shared" si="318"/>
        <v/>
      </c>
      <c r="P1434" s="70">
        <f t="shared" si="319"/>
        <v>0</v>
      </c>
      <c r="Q1434" s="28" t="str">
        <f t="shared" ca="1" si="320"/>
        <v/>
      </c>
      <c r="R1434" s="28" t="str">
        <f t="shared" si="321"/>
        <v/>
      </c>
      <c r="S1434" s="28" t="str">
        <f t="array" ref="S1434">IF(ISBLANK(A1434),"",INDEX(Info!$B$3:$H$6442,MATCH(J1434,IF(Info!$D$3:$D$6442=K1434,Info!$C$3:$C$6442),0),7))</f>
        <v/>
      </c>
    </row>
    <row r="1435" spans="1:19" x14ac:dyDescent="0.25">
      <c r="A1435" s="75"/>
      <c r="B1435" s="75"/>
      <c r="C1435" s="72"/>
      <c r="D1435" s="72"/>
      <c r="E1435" s="41" t="str">
        <f t="shared" si="308"/>
        <v/>
      </c>
      <c r="F1435" s="90" t="str">
        <f t="shared" ca="1" si="309"/>
        <v/>
      </c>
      <c r="G1435" s="91" t="str">
        <f t="shared" si="310"/>
        <v/>
      </c>
      <c r="H1435" s="41" t="str">
        <f t="shared" si="311"/>
        <v/>
      </c>
      <c r="I1435" s="92" t="str">
        <f t="shared" ca="1" si="312"/>
        <v/>
      </c>
      <c r="J1435" s="28" t="str">
        <f t="shared" si="313"/>
        <v/>
      </c>
      <c r="K1435" s="28" t="str">
        <f t="shared" si="314"/>
        <v/>
      </c>
      <c r="L1435" s="28" t="str">
        <f t="shared" ca="1" si="315"/>
        <v/>
      </c>
      <c r="M1435" s="28" t="str">
        <f t="shared" si="316"/>
        <v/>
      </c>
      <c r="N1435" s="93" t="str">
        <f t="shared" si="317"/>
        <v/>
      </c>
      <c r="O1435" s="94" t="str">
        <f t="shared" si="318"/>
        <v/>
      </c>
      <c r="P1435" s="70">
        <f t="shared" si="319"/>
        <v>0</v>
      </c>
      <c r="Q1435" s="28" t="str">
        <f t="shared" ca="1" si="320"/>
        <v/>
      </c>
      <c r="R1435" s="28" t="str">
        <f t="shared" si="321"/>
        <v/>
      </c>
      <c r="S1435" s="28" t="str">
        <f t="array" ref="S1435">IF(ISBLANK(A1435),"",INDEX(Info!$B$3:$H$6442,MATCH(J1435,IF(Info!$D$3:$D$6442=K1435,Info!$C$3:$C$6442),0),7))</f>
        <v/>
      </c>
    </row>
    <row r="1436" spans="1:19" x14ac:dyDescent="0.25">
      <c r="A1436" s="75"/>
      <c r="B1436" s="75"/>
      <c r="C1436" s="72"/>
      <c r="D1436" s="72"/>
      <c r="E1436" s="41" t="str">
        <f t="shared" si="308"/>
        <v/>
      </c>
      <c r="F1436" s="90" t="str">
        <f t="shared" ca="1" si="309"/>
        <v/>
      </c>
      <c r="G1436" s="91" t="str">
        <f t="shared" si="310"/>
        <v/>
      </c>
      <c r="H1436" s="41" t="str">
        <f t="shared" si="311"/>
        <v/>
      </c>
      <c r="I1436" s="92" t="str">
        <f t="shared" ca="1" si="312"/>
        <v/>
      </c>
      <c r="J1436" s="28" t="str">
        <f t="shared" si="313"/>
        <v/>
      </c>
      <c r="K1436" s="28" t="str">
        <f t="shared" si="314"/>
        <v/>
      </c>
      <c r="L1436" s="28" t="str">
        <f t="shared" ca="1" si="315"/>
        <v/>
      </c>
      <c r="M1436" s="28" t="str">
        <f t="shared" si="316"/>
        <v/>
      </c>
      <c r="N1436" s="93" t="str">
        <f t="shared" si="317"/>
        <v/>
      </c>
      <c r="O1436" s="94" t="str">
        <f t="shared" si="318"/>
        <v/>
      </c>
      <c r="P1436" s="70">
        <f t="shared" si="319"/>
        <v>0</v>
      </c>
      <c r="Q1436" s="28" t="str">
        <f t="shared" ca="1" si="320"/>
        <v/>
      </c>
      <c r="R1436" s="28" t="str">
        <f t="shared" si="321"/>
        <v/>
      </c>
      <c r="S1436" s="28" t="str">
        <f t="array" ref="S1436">IF(ISBLANK(A1436),"",INDEX(Info!$B$3:$H$6442,MATCH(J1436,IF(Info!$D$3:$D$6442=K1436,Info!$C$3:$C$6442),0),7))</f>
        <v/>
      </c>
    </row>
    <row r="1437" spans="1:19" x14ac:dyDescent="0.25">
      <c r="A1437" s="75"/>
      <c r="B1437" s="75"/>
      <c r="C1437" s="72"/>
      <c r="D1437" s="72"/>
      <c r="E1437" s="41" t="str">
        <f t="shared" si="308"/>
        <v/>
      </c>
      <c r="F1437" s="90" t="str">
        <f t="shared" ca="1" si="309"/>
        <v/>
      </c>
      <c r="G1437" s="91" t="str">
        <f t="shared" si="310"/>
        <v/>
      </c>
      <c r="H1437" s="41" t="str">
        <f t="shared" si="311"/>
        <v/>
      </c>
      <c r="I1437" s="92" t="str">
        <f t="shared" ca="1" si="312"/>
        <v/>
      </c>
      <c r="J1437" s="28" t="str">
        <f t="shared" si="313"/>
        <v/>
      </c>
      <c r="K1437" s="28" t="str">
        <f t="shared" si="314"/>
        <v/>
      </c>
      <c r="L1437" s="28" t="str">
        <f t="shared" ca="1" si="315"/>
        <v/>
      </c>
      <c r="M1437" s="28" t="str">
        <f t="shared" si="316"/>
        <v/>
      </c>
      <c r="N1437" s="93" t="str">
        <f t="shared" si="317"/>
        <v/>
      </c>
      <c r="O1437" s="94" t="str">
        <f t="shared" si="318"/>
        <v/>
      </c>
      <c r="P1437" s="70">
        <f t="shared" si="319"/>
        <v>0</v>
      </c>
      <c r="Q1437" s="28" t="str">
        <f t="shared" ca="1" si="320"/>
        <v/>
      </c>
      <c r="R1437" s="28" t="str">
        <f t="shared" si="321"/>
        <v/>
      </c>
      <c r="S1437" s="28" t="str">
        <f t="array" ref="S1437">IF(ISBLANK(A1437),"",INDEX(Info!$B$3:$H$6442,MATCH(J1437,IF(Info!$D$3:$D$6442=K1437,Info!$C$3:$C$6442),0),7))</f>
        <v/>
      </c>
    </row>
    <row r="1438" spans="1:19" x14ac:dyDescent="0.25">
      <c r="A1438" s="75"/>
      <c r="B1438" s="75"/>
      <c r="C1438" s="72"/>
      <c r="D1438" s="72"/>
      <c r="E1438" s="41" t="str">
        <f t="shared" si="308"/>
        <v/>
      </c>
      <c r="F1438" s="90" t="str">
        <f t="shared" ca="1" si="309"/>
        <v/>
      </c>
      <c r="G1438" s="91" t="str">
        <f t="shared" si="310"/>
        <v/>
      </c>
      <c r="H1438" s="41" t="str">
        <f t="shared" si="311"/>
        <v/>
      </c>
      <c r="I1438" s="92" t="str">
        <f t="shared" ca="1" si="312"/>
        <v/>
      </c>
      <c r="J1438" s="28" t="str">
        <f t="shared" si="313"/>
        <v/>
      </c>
      <c r="K1438" s="28" t="str">
        <f t="shared" si="314"/>
        <v/>
      </c>
      <c r="L1438" s="28" t="str">
        <f t="shared" ca="1" si="315"/>
        <v/>
      </c>
      <c r="M1438" s="28" t="str">
        <f t="shared" si="316"/>
        <v/>
      </c>
      <c r="N1438" s="93" t="str">
        <f t="shared" si="317"/>
        <v/>
      </c>
      <c r="O1438" s="94" t="str">
        <f t="shared" si="318"/>
        <v/>
      </c>
      <c r="P1438" s="70">
        <f t="shared" si="319"/>
        <v>0</v>
      </c>
      <c r="Q1438" s="28" t="str">
        <f t="shared" ca="1" si="320"/>
        <v/>
      </c>
      <c r="R1438" s="28" t="str">
        <f t="shared" si="321"/>
        <v/>
      </c>
      <c r="S1438" s="28" t="str">
        <f t="array" ref="S1438">IF(ISBLANK(A1438),"",INDEX(Info!$B$3:$H$6442,MATCH(J1438,IF(Info!$D$3:$D$6442=K1438,Info!$C$3:$C$6442),0),7))</f>
        <v/>
      </c>
    </row>
    <row r="1439" spans="1:19" x14ac:dyDescent="0.25">
      <c r="A1439" s="75"/>
      <c r="B1439" s="75"/>
      <c r="C1439" s="72"/>
      <c r="D1439" s="72"/>
      <c r="E1439" s="41" t="str">
        <f t="shared" si="308"/>
        <v/>
      </c>
      <c r="F1439" s="90" t="str">
        <f t="shared" ca="1" si="309"/>
        <v/>
      </c>
      <c r="G1439" s="91" t="str">
        <f t="shared" si="310"/>
        <v/>
      </c>
      <c r="H1439" s="41" t="str">
        <f t="shared" si="311"/>
        <v/>
      </c>
      <c r="I1439" s="92" t="str">
        <f t="shared" ca="1" si="312"/>
        <v/>
      </c>
      <c r="J1439" s="28" t="str">
        <f t="shared" si="313"/>
        <v/>
      </c>
      <c r="K1439" s="28" t="str">
        <f t="shared" si="314"/>
        <v/>
      </c>
      <c r="L1439" s="28" t="str">
        <f t="shared" ca="1" si="315"/>
        <v/>
      </c>
      <c r="M1439" s="28" t="str">
        <f t="shared" si="316"/>
        <v/>
      </c>
      <c r="N1439" s="93" t="str">
        <f t="shared" si="317"/>
        <v/>
      </c>
      <c r="O1439" s="94" t="str">
        <f t="shared" si="318"/>
        <v/>
      </c>
      <c r="P1439" s="70">
        <f t="shared" si="319"/>
        <v>0</v>
      </c>
      <c r="Q1439" s="28" t="str">
        <f t="shared" ca="1" si="320"/>
        <v/>
      </c>
      <c r="R1439" s="28" t="str">
        <f t="shared" si="321"/>
        <v/>
      </c>
      <c r="S1439" s="28" t="str">
        <f t="array" ref="S1439">IF(ISBLANK(A1439),"",INDEX(Info!$B$3:$H$6442,MATCH(J1439,IF(Info!$D$3:$D$6442=K1439,Info!$C$3:$C$6442),0),7))</f>
        <v/>
      </c>
    </row>
    <row r="1440" spans="1:19" x14ac:dyDescent="0.25">
      <c r="A1440" s="75"/>
      <c r="B1440" s="75"/>
      <c r="C1440" s="72"/>
      <c r="D1440" s="72"/>
      <c r="E1440" s="41" t="str">
        <f t="shared" si="308"/>
        <v/>
      </c>
      <c r="F1440" s="90" t="str">
        <f t="shared" ca="1" si="309"/>
        <v/>
      </c>
      <c r="G1440" s="91" t="str">
        <f t="shared" si="310"/>
        <v/>
      </c>
      <c r="H1440" s="41" t="str">
        <f t="shared" si="311"/>
        <v/>
      </c>
      <c r="I1440" s="92" t="str">
        <f t="shared" ca="1" si="312"/>
        <v/>
      </c>
      <c r="J1440" s="28" t="str">
        <f t="shared" si="313"/>
        <v/>
      </c>
      <c r="K1440" s="28" t="str">
        <f t="shared" si="314"/>
        <v/>
      </c>
      <c r="L1440" s="28" t="str">
        <f t="shared" ca="1" si="315"/>
        <v/>
      </c>
      <c r="M1440" s="28" t="str">
        <f t="shared" si="316"/>
        <v/>
      </c>
      <c r="N1440" s="93" t="str">
        <f t="shared" si="317"/>
        <v/>
      </c>
      <c r="O1440" s="94" t="str">
        <f t="shared" si="318"/>
        <v/>
      </c>
      <c r="P1440" s="70">
        <f t="shared" si="319"/>
        <v>0</v>
      </c>
      <c r="Q1440" s="28" t="str">
        <f t="shared" ca="1" si="320"/>
        <v/>
      </c>
      <c r="R1440" s="28" t="str">
        <f t="shared" si="321"/>
        <v/>
      </c>
      <c r="S1440" s="28" t="str">
        <f t="array" ref="S1440">IF(ISBLANK(A1440),"",INDEX(Info!$B$3:$H$6442,MATCH(J1440,IF(Info!$D$3:$D$6442=K1440,Info!$C$3:$C$6442),0),7))</f>
        <v/>
      </c>
    </row>
    <row r="1441" spans="1:19" x14ac:dyDescent="0.25">
      <c r="A1441" s="75"/>
      <c r="B1441" s="75"/>
      <c r="C1441" s="72"/>
      <c r="D1441" s="72"/>
      <c r="E1441" s="41" t="str">
        <f t="shared" si="308"/>
        <v/>
      </c>
      <c r="F1441" s="90" t="str">
        <f t="shared" ca="1" si="309"/>
        <v/>
      </c>
      <c r="G1441" s="91" t="str">
        <f t="shared" si="310"/>
        <v/>
      </c>
      <c r="H1441" s="41" t="str">
        <f t="shared" si="311"/>
        <v/>
      </c>
      <c r="I1441" s="92" t="str">
        <f t="shared" ca="1" si="312"/>
        <v/>
      </c>
      <c r="J1441" s="28" t="str">
        <f t="shared" si="313"/>
        <v/>
      </c>
      <c r="K1441" s="28" t="str">
        <f t="shared" si="314"/>
        <v/>
      </c>
      <c r="L1441" s="28" t="str">
        <f t="shared" ca="1" si="315"/>
        <v/>
      </c>
      <c r="M1441" s="28" t="str">
        <f t="shared" si="316"/>
        <v/>
      </c>
      <c r="N1441" s="93" t="str">
        <f t="shared" si="317"/>
        <v/>
      </c>
      <c r="O1441" s="94" t="str">
        <f t="shared" si="318"/>
        <v/>
      </c>
      <c r="P1441" s="70">
        <f t="shared" si="319"/>
        <v>0</v>
      </c>
      <c r="Q1441" s="28" t="str">
        <f t="shared" ca="1" si="320"/>
        <v/>
      </c>
      <c r="R1441" s="28" t="str">
        <f t="shared" si="321"/>
        <v/>
      </c>
      <c r="S1441" s="28" t="str">
        <f t="array" ref="S1441">IF(ISBLANK(A1441),"",INDEX(Info!$B$3:$H$6442,MATCH(J1441,IF(Info!$D$3:$D$6442=K1441,Info!$C$3:$C$6442),0),7))</f>
        <v/>
      </c>
    </row>
    <row r="1442" spans="1:19" x14ac:dyDescent="0.25">
      <c r="A1442" s="75"/>
      <c r="B1442" s="75"/>
      <c r="C1442" s="72"/>
      <c r="D1442" s="72"/>
      <c r="E1442" s="41" t="str">
        <f t="shared" si="308"/>
        <v/>
      </c>
      <c r="F1442" s="90" t="str">
        <f t="shared" ca="1" si="309"/>
        <v/>
      </c>
      <c r="G1442" s="91" t="str">
        <f t="shared" si="310"/>
        <v/>
      </c>
      <c r="H1442" s="41" t="str">
        <f t="shared" si="311"/>
        <v/>
      </c>
      <c r="I1442" s="92" t="str">
        <f t="shared" ca="1" si="312"/>
        <v/>
      </c>
      <c r="J1442" s="28" t="str">
        <f t="shared" si="313"/>
        <v/>
      </c>
      <c r="K1442" s="28" t="str">
        <f t="shared" si="314"/>
        <v/>
      </c>
      <c r="L1442" s="28" t="str">
        <f t="shared" ca="1" si="315"/>
        <v/>
      </c>
      <c r="M1442" s="28" t="str">
        <f t="shared" si="316"/>
        <v/>
      </c>
      <c r="N1442" s="93" t="str">
        <f t="shared" si="317"/>
        <v/>
      </c>
      <c r="O1442" s="94" t="str">
        <f t="shared" si="318"/>
        <v/>
      </c>
      <c r="P1442" s="70">
        <f t="shared" si="319"/>
        <v>0</v>
      </c>
      <c r="Q1442" s="28" t="str">
        <f t="shared" ca="1" si="320"/>
        <v/>
      </c>
      <c r="R1442" s="28" t="str">
        <f t="shared" si="321"/>
        <v/>
      </c>
      <c r="S1442" s="28" t="str">
        <f t="array" ref="S1442">IF(ISBLANK(A1442),"",INDEX(Info!$B$3:$H$6442,MATCH(J1442,IF(Info!$D$3:$D$6442=K1442,Info!$C$3:$C$6442),0),7))</f>
        <v/>
      </c>
    </row>
    <row r="1443" spans="1:19" x14ac:dyDescent="0.25">
      <c r="A1443" s="75"/>
      <c r="B1443" s="75"/>
      <c r="C1443" s="72"/>
      <c r="D1443" s="72"/>
      <c r="E1443" s="41" t="str">
        <f t="shared" si="308"/>
        <v/>
      </c>
      <c r="F1443" s="90" t="str">
        <f t="shared" ca="1" si="309"/>
        <v/>
      </c>
      <c r="G1443" s="91" t="str">
        <f t="shared" si="310"/>
        <v/>
      </c>
      <c r="H1443" s="41" t="str">
        <f t="shared" si="311"/>
        <v/>
      </c>
      <c r="I1443" s="92" t="str">
        <f t="shared" ca="1" si="312"/>
        <v/>
      </c>
      <c r="J1443" s="28" t="str">
        <f t="shared" si="313"/>
        <v/>
      </c>
      <c r="K1443" s="28" t="str">
        <f t="shared" si="314"/>
        <v/>
      </c>
      <c r="L1443" s="28" t="str">
        <f t="shared" ca="1" si="315"/>
        <v/>
      </c>
      <c r="M1443" s="28" t="str">
        <f t="shared" si="316"/>
        <v/>
      </c>
      <c r="N1443" s="93" t="str">
        <f t="shared" si="317"/>
        <v/>
      </c>
      <c r="O1443" s="94" t="str">
        <f t="shared" si="318"/>
        <v/>
      </c>
      <c r="P1443" s="70">
        <f t="shared" si="319"/>
        <v>0</v>
      </c>
      <c r="Q1443" s="28" t="str">
        <f t="shared" ca="1" si="320"/>
        <v/>
      </c>
      <c r="R1443" s="28" t="str">
        <f t="shared" si="321"/>
        <v/>
      </c>
      <c r="S1443" s="28" t="str">
        <f t="array" ref="S1443">IF(ISBLANK(A1443),"",INDEX(Info!$B$3:$H$6442,MATCH(J1443,IF(Info!$D$3:$D$6442=K1443,Info!$C$3:$C$6442),0),7))</f>
        <v/>
      </c>
    </row>
    <row r="1444" spans="1:19" x14ac:dyDescent="0.25">
      <c r="A1444" s="75"/>
      <c r="B1444" s="75"/>
      <c r="C1444" s="72"/>
      <c r="D1444" s="72"/>
      <c r="E1444" s="41" t="str">
        <f t="shared" si="308"/>
        <v/>
      </c>
      <c r="F1444" s="90" t="str">
        <f t="shared" ca="1" si="309"/>
        <v/>
      </c>
      <c r="G1444" s="91" t="str">
        <f t="shared" si="310"/>
        <v/>
      </c>
      <c r="H1444" s="41" t="str">
        <f t="shared" si="311"/>
        <v/>
      </c>
      <c r="I1444" s="92" t="str">
        <f t="shared" ca="1" si="312"/>
        <v/>
      </c>
      <c r="J1444" s="28" t="str">
        <f t="shared" si="313"/>
        <v/>
      </c>
      <c r="K1444" s="28" t="str">
        <f t="shared" si="314"/>
        <v/>
      </c>
      <c r="L1444" s="28" t="str">
        <f t="shared" ca="1" si="315"/>
        <v/>
      </c>
      <c r="M1444" s="28" t="str">
        <f t="shared" si="316"/>
        <v/>
      </c>
      <c r="N1444" s="93" t="str">
        <f t="shared" si="317"/>
        <v/>
      </c>
      <c r="O1444" s="94" t="str">
        <f t="shared" si="318"/>
        <v/>
      </c>
      <c r="P1444" s="70">
        <f t="shared" si="319"/>
        <v>0</v>
      </c>
      <c r="Q1444" s="28" t="str">
        <f t="shared" ca="1" si="320"/>
        <v/>
      </c>
      <c r="R1444" s="28" t="str">
        <f t="shared" si="321"/>
        <v/>
      </c>
      <c r="S1444" s="28" t="str">
        <f t="array" ref="S1444">IF(ISBLANK(A1444),"",INDEX(Info!$B$3:$H$6442,MATCH(J1444,IF(Info!$D$3:$D$6442=K1444,Info!$C$3:$C$6442),0),7))</f>
        <v/>
      </c>
    </row>
    <row r="1445" spans="1:19" x14ac:dyDescent="0.25">
      <c r="A1445" s="75"/>
      <c r="B1445" s="75"/>
      <c r="C1445" s="72"/>
      <c r="D1445" s="72"/>
      <c r="E1445" s="41" t="str">
        <f t="shared" si="308"/>
        <v/>
      </c>
      <c r="F1445" s="90" t="str">
        <f t="shared" ca="1" si="309"/>
        <v/>
      </c>
      <c r="G1445" s="91" t="str">
        <f t="shared" si="310"/>
        <v/>
      </c>
      <c r="H1445" s="41" t="str">
        <f t="shared" si="311"/>
        <v/>
      </c>
      <c r="I1445" s="92" t="str">
        <f t="shared" ca="1" si="312"/>
        <v/>
      </c>
      <c r="J1445" s="28" t="str">
        <f t="shared" si="313"/>
        <v/>
      </c>
      <c r="K1445" s="28" t="str">
        <f t="shared" si="314"/>
        <v/>
      </c>
      <c r="L1445" s="28" t="str">
        <f t="shared" ca="1" si="315"/>
        <v/>
      </c>
      <c r="M1445" s="28" t="str">
        <f t="shared" si="316"/>
        <v/>
      </c>
      <c r="N1445" s="93" t="str">
        <f t="shared" si="317"/>
        <v/>
      </c>
      <c r="O1445" s="94" t="str">
        <f t="shared" si="318"/>
        <v/>
      </c>
      <c r="P1445" s="70">
        <f t="shared" si="319"/>
        <v>0</v>
      </c>
      <c r="Q1445" s="28" t="str">
        <f t="shared" ca="1" si="320"/>
        <v/>
      </c>
      <c r="R1445" s="28" t="str">
        <f t="shared" si="321"/>
        <v/>
      </c>
      <c r="S1445" s="28" t="str">
        <f t="array" ref="S1445">IF(ISBLANK(A1445),"",INDEX(Info!$B$3:$H$6442,MATCH(J1445,IF(Info!$D$3:$D$6442=K1445,Info!$C$3:$C$6442),0),7))</f>
        <v/>
      </c>
    </row>
    <row r="1446" spans="1:19" x14ac:dyDescent="0.25">
      <c r="A1446" s="75"/>
      <c r="B1446" s="75"/>
      <c r="C1446" s="72"/>
      <c r="D1446" s="72"/>
      <c r="E1446" s="41" t="str">
        <f t="shared" si="308"/>
        <v/>
      </c>
      <c r="F1446" s="90" t="str">
        <f t="shared" ca="1" si="309"/>
        <v/>
      </c>
      <c r="G1446" s="91" t="str">
        <f t="shared" si="310"/>
        <v/>
      </c>
      <c r="H1446" s="41" t="str">
        <f t="shared" si="311"/>
        <v/>
      </c>
      <c r="I1446" s="92" t="str">
        <f t="shared" ca="1" si="312"/>
        <v/>
      </c>
      <c r="J1446" s="28" t="str">
        <f t="shared" si="313"/>
        <v/>
      </c>
      <c r="K1446" s="28" t="str">
        <f t="shared" si="314"/>
        <v/>
      </c>
      <c r="L1446" s="28" t="str">
        <f t="shared" ca="1" si="315"/>
        <v/>
      </c>
      <c r="M1446" s="28" t="str">
        <f t="shared" si="316"/>
        <v/>
      </c>
      <c r="N1446" s="93" t="str">
        <f t="shared" si="317"/>
        <v/>
      </c>
      <c r="O1446" s="94" t="str">
        <f t="shared" si="318"/>
        <v/>
      </c>
      <c r="P1446" s="70">
        <f t="shared" si="319"/>
        <v>0</v>
      </c>
      <c r="Q1446" s="28" t="str">
        <f t="shared" ca="1" si="320"/>
        <v/>
      </c>
      <c r="R1446" s="28" t="str">
        <f t="shared" si="321"/>
        <v/>
      </c>
      <c r="S1446" s="28" t="str">
        <f t="array" ref="S1446">IF(ISBLANK(A1446),"",INDEX(Info!$B$3:$H$6442,MATCH(J1446,IF(Info!$D$3:$D$6442=K1446,Info!$C$3:$C$6442),0),7))</f>
        <v/>
      </c>
    </row>
    <row r="1447" spans="1:19" x14ac:dyDescent="0.25">
      <c r="A1447" s="75"/>
      <c r="B1447" s="75"/>
      <c r="C1447" s="72"/>
      <c r="D1447" s="72"/>
      <c r="E1447" s="41" t="str">
        <f t="shared" si="308"/>
        <v/>
      </c>
      <c r="F1447" s="90" t="str">
        <f t="shared" ca="1" si="309"/>
        <v/>
      </c>
      <c r="G1447" s="91" t="str">
        <f t="shared" si="310"/>
        <v/>
      </c>
      <c r="H1447" s="41" t="str">
        <f t="shared" si="311"/>
        <v/>
      </c>
      <c r="I1447" s="92" t="str">
        <f t="shared" ca="1" si="312"/>
        <v/>
      </c>
      <c r="J1447" s="28" t="str">
        <f t="shared" si="313"/>
        <v/>
      </c>
      <c r="K1447" s="28" t="str">
        <f t="shared" si="314"/>
        <v/>
      </c>
      <c r="L1447" s="28" t="str">
        <f t="shared" ca="1" si="315"/>
        <v/>
      </c>
      <c r="M1447" s="28" t="str">
        <f t="shared" si="316"/>
        <v/>
      </c>
      <c r="N1447" s="93" t="str">
        <f t="shared" si="317"/>
        <v/>
      </c>
      <c r="O1447" s="94" t="str">
        <f t="shared" si="318"/>
        <v/>
      </c>
      <c r="P1447" s="70">
        <f t="shared" si="319"/>
        <v>0</v>
      </c>
      <c r="Q1447" s="28" t="str">
        <f t="shared" ca="1" si="320"/>
        <v/>
      </c>
      <c r="R1447" s="28" t="str">
        <f t="shared" si="321"/>
        <v/>
      </c>
      <c r="S1447" s="28" t="str">
        <f t="array" ref="S1447">IF(ISBLANK(A1447),"",INDEX(Info!$B$3:$H$6442,MATCH(J1447,IF(Info!$D$3:$D$6442=K1447,Info!$C$3:$C$6442),0),7))</f>
        <v/>
      </c>
    </row>
    <row r="1448" spans="1:19" x14ac:dyDescent="0.25">
      <c r="A1448" s="75"/>
      <c r="B1448" s="75"/>
      <c r="C1448" s="72"/>
      <c r="D1448" s="72"/>
      <c r="E1448" s="41" t="str">
        <f t="shared" si="308"/>
        <v/>
      </c>
      <c r="F1448" s="90" t="str">
        <f t="shared" ca="1" si="309"/>
        <v/>
      </c>
      <c r="G1448" s="91" t="str">
        <f t="shared" si="310"/>
        <v/>
      </c>
      <c r="H1448" s="41" t="str">
        <f t="shared" si="311"/>
        <v/>
      </c>
      <c r="I1448" s="92" t="str">
        <f t="shared" ca="1" si="312"/>
        <v/>
      </c>
      <c r="J1448" s="28" t="str">
        <f t="shared" si="313"/>
        <v/>
      </c>
      <c r="K1448" s="28" t="str">
        <f t="shared" si="314"/>
        <v/>
      </c>
      <c r="L1448" s="28" t="str">
        <f t="shared" ca="1" si="315"/>
        <v/>
      </c>
      <c r="M1448" s="28" t="str">
        <f t="shared" si="316"/>
        <v/>
      </c>
      <c r="N1448" s="93" t="str">
        <f t="shared" si="317"/>
        <v/>
      </c>
      <c r="O1448" s="94" t="str">
        <f t="shared" si="318"/>
        <v/>
      </c>
      <c r="P1448" s="70">
        <f t="shared" si="319"/>
        <v>0</v>
      </c>
      <c r="Q1448" s="28" t="str">
        <f t="shared" ca="1" si="320"/>
        <v/>
      </c>
      <c r="R1448" s="28" t="str">
        <f t="shared" si="321"/>
        <v/>
      </c>
      <c r="S1448" s="28" t="str">
        <f t="array" ref="S1448">IF(ISBLANK(A1448),"",INDEX(Info!$B$3:$H$6442,MATCH(J1448,IF(Info!$D$3:$D$6442=K1448,Info!$C$3:$C$6442),0),7))</f>
        <v/>
      </c>
    </row>
    <row r="1449" spans="1:19" x14ac:dyDescent="0.25">
      <c r="A1449" s="75"/>
      <c r="B1449" s="75"/>
      <c r="C1449" s="72"/>
      <c r="D1449" s="72"/>
      <c r="E1449" s="41" t="str">
        <f t="shared" si="308"/>
        <v/>
      </c>
      <c r="F1449" s="90" t="str">
        <f t="shared" ca="1" si="309"/>
        <v/>
      </c>
      <c r="G1449" s="91" t="str">
        <f t="shared" si="310"/>
        <v/>
      </c>
      <c r="H1449" s="41" t="str">
        <f t="shared" si="311"/>
        <v/>
      </c>
      <c r="I1449" s="92" t="str">
        <f t="shared" ca="1" si="312"/>
        <v/>
      </c>
      <c r="J1449" s="28" t="str">
        <f t="shared" si="313"/>
        <v/>
      </c>
      <c r="K1449" s="28" t="str">
        <f t="shared" si="314"/>
        <v/>
      </c>
      <c r="L1449" s="28" t="str">
        <f t="shared" ca="1" si="315"/>
        <v/>
      </c>
      <c r="M1449" s="28" t="str">
        <f t="shared" si="316"/>
        <v/>
      </c>
      <c r="N1449" s="93" t="str">
        <f t="shared" si="317"/>
        <v/>
      </c>
      <c r="O1449" s="94" t="str">
        <f t="shared" si="318"/>
        <v/>
      </c>
      <c r="P1449" s="70">
        <f t="shared" si="319"/>
        <v>0</v>
      </c>
      <c r="Q1449" s="28" t="str">
        <f t="shared" ca="1" si="320"/>
        <v/>
      </c>
      <c r="R1449" s="28" t="str">
        <f t="shared" si="321"/>
        <v/>
      </c>
      <c r="S1449" s="28" t="str">
        <f t="array" ref="S1449">IF(ISBLANK(A1449),"",INDEX(Info!$B$3:$H$6442,MATCH(J1449,IF(Info!$D$3:$D$6442=K1449,Info!$C$3:$C$6442),0),7))</f>
        <v/>
      </c>
    </row>
    <row r="1450" spans="1:19" x14ac:dyDescent="0.25">
      <c r="A1450" s="75"/>
      <c r="B1450" s="75"/>
      <c r="C1450" s="72"/>
      <c r="D1450" s="72"/>
      <c r="E1450" s="41" t="str">
        <f t="shared" si="308"/>
        <v/>
      </c>
      <c r="F1450" s="90" t="str">
        <f t="shared" ca="1" si="309"/>
        <v/>
      </c>
      <c r="G1450" s="91" t="str">
        <f t="shared" si="310"/>
        <v/>
      </c>
      <c r="H1450" s="41" t="str">
        <f t="shared" si="311"/>
        <v/>
      </c>
      <c r="I1450" s="92" t="str">
        <f t="shared" ca="1" si="312"/>
        <v/>
      </c>
      <c r="J1450" s="28" t="str">
        <f t="shared" si="313"/>
        <v/>
      </c>
      <c r="K1450" s="28" t="str">
        <f t="shared" si="314"/>
        <v/>
      </c>
      <c r="L1450" s="28" t="str">
        <f t="shared" ca="1" si="315"/>
        <v/>
      </c>
      <c r="M1450" s="28" t="str">
        <f t="shared" si="316"/>
        <v/>
      </c>
      <c r="N1450" s="93" t="str">
        <f t="shared" si="317"/>
        <v/>
      </c>
      <c r="O1450" s="94" t="str">
        <f t="shared" si="318"/>
        <v/>
      </c>
      <c r="P1450" s="70">
        <f t="shared" si="319"/>
        <v>0</v>
      </c>
      <c r="Q1450" s="28" t="str">
        <f t="shared" ca="1" si="320"/>
        <v/>
      </c>
      <c r="R1450" s="28" t="str">
        <f t="shared" si="321"/>
        <v/>
      </c>
      <c r="S1450" s="28" t="str">
        <f t="array" ref="S1450">IF(ISBLANK(A1450),"",INDEX(Info!$B$3:$H$6442,MATCH(J1450,IF(Info!$D$3:$D$6442=K1450,Info!$C$3:$C$6442),0),7))</f>
        <v/>
      </c>
    </row>
    <row r="1451" spans="1:19" x14ac:dyDescent="0.25">
      <c r="A1451" s="75"/>
      <c r="B1451" s="75"/>
      <c r="C1451" s="72"/>
      <c r="D1451" s="72"/>
      <c r="E1451" s="41" t="str">
        <f t="shared" si="308"/>
        <v/>
      </c>
      <c r="F1451" s="90" t="str">
        <f t="shared" ca="1" si="309"/>
        <v/>
      </c>
      <c r="G1451" s="91" t="str">
        <f t="shared" si="310"/>
        <v/>
      </c>
      <c r="H1451" s="41" t="str">
        <f t="shared" si="311"/>
        <v/>
      </c>
      <c r="I1451" s="92" t="str">
        <f t="shared" ca="1" si="312"/>
        <v/>
      </c>
      <c r="J1451" s="28" t="str">
        <f t="shared" si="313"/>
        <v/>
      </c>
      <c r="K1451" s="28" t="str">
        <f t="shared" si="314"/>
        <v/>
      </c>
      <c r="L1451" s="28" t="str">
        <f t="shared" ca="1" si="315"/>
        <v/>
      </c>
      <c r="M1451" s="28" t="str">
        <f t="shared" si="316"/>
        <v/>
      </c>
      <c r="N1451" s="93" t="str">
        <f t="shared" si="317"/>
        <v/>
      </c>
      <c r="O1451" s="94" t="str">
        <f t="shared" si="318"/>
        <v/>
      </c>
      <c r="P1451" s="70">
        <f t="shared" si="319"/>
        <v>0</v>
      </c>
      <c r="Q1451" s="28" t="str">
        <f t="shared" ca="1" si="320"/>
        <v/>
      </c>
      <c r="R1451" s="28" t="str">
        <f t="shared" si="321"/>
        <v/>
      </c>
      <c r="S1451" s="28" t="str">
        <f t="array" ref="S1451">IF(ISBLANK(A1451),"",INDEX(Info!$B$3:$H$6442,MATCH(J1451,IF(Info!$D$3:$D$6442=K1451,Info!$C$3:$C$6442),0),7))</f>
        <v/>
      </c>
    </row>
    <row r="1452" spans="1:19" x14ac:dyDescent="0.25">
      <c r="A1452" s="75"/>
      <c r="B1452" s="75"/>
      <c r="C1452" s="72"/>
      <c r="D1452" s="72"/>
      <c r="E1452" s="41" t="str">
        <f t="shared" si="308"/>
        <v/>
      </c>
      <c r="F1452" s="90" t="str">
        <f t="shared" ca="1" si="309"/>
        <v/>
      </c>
      <c r="G1452" s="91" t="str">
        <f t="shared" si="310"/>
        <v/>
      </c>
      <c r="H1452" s="41" t="str">
        <f t="shared" si="311"/>
        <v/>
      </c>
      <c r="I1452" s="92" t="str">
        <f t="shared" ca="1" si="312"/>
        <v/>
      </c>
      <c r="J1452" s="28" t="str">
        <f t="shared" si="313"/>
        <v/>
      </c>
      <c r="K1452" s="28" t="str">
        <f t="shared" si="314"/>
        <v/>
      </c>
      <c r="L1452" s="28" t="str">
        <f t="shared" ca="1" si="315"/>
        <v/>
      </c>
      <c r="M1452" s="28" t="str">
        <f t="shared" si="316"/>
        <v/>
      </c>
      <c r="N1452" s="93" t="str">
        <f t="shared" si="317"/>
        <v/>
      </c>
      <c r="O1452" s="94" t="str">
        <f t="shared" si="318"/>
        <v/>
      </c>
      <c r="P1452" s="70">
        <f t="shared" si="319"/>
        <v>0</v>
      </c>
      <c r="Q1452" s="28" t="str">
        <f t="shared" ca="1" si="320"/>
        <v/>
      </c>
      <c r="R1452" s="28" t="str">
        <f t="shared" si="321"/>
        <v/>
      </c>
      <c r="S1452" s="28" t="str">
        <f t="array" ref="S1452">IF(ISBLANK(A1452),"",INDEX(Info!$B$3:$H$6442,MATCH(J1452,IF(Info!$D$3:$D$6442=K1452,Info!$C$3:$C$6442),0),7))</f>
        <v/>
      </c>
    </row>
    <row r="1453" spans="1:19" x14ac:dyDescent="0.25">
      <c r="A1453" s="75"/>
      <c r="B1453" s="75"/>
      <c r="C1453" s="72"/>
      <c r="D1453" s="72"/>
      <c r="E1453" s="41" t="str">
        <f t="shared" si="308"/>
        <v/>
      </c>
      <c r="F1453" s="90" t="str">
        <f t="shared" ca="1" si="309"/>
        <v/>
      </c>
      <c r="G1453" s="91" t="str">
        <f t="shared" si="310"/>
        <v/>
      </c>
      <c r="H1453" s="41" t="str">
        <f t="shared" si="311"/>
        <v/>
      </c>
      <c r="I1453" s="92" t="str">
        <f t="shared" ca="1" si="312"/>
        <v/>
      </c>
      <c r="J1453" s="28" t="str">
        <f t="shared" si="313"/>
        <v/>
      </c>
      <c r="K1453" s="28" t="str">
        <f t="shared" si="314"/>
        <v/>
      </c>
      <c r="L1453" s="28" t="str">
        <f t="shared" ca="1" si="315"/>
        <v/>
      </c>
      <c r="M1453" s="28" t="str">
        <f t="shared" si="316"/>
        <v/>
      </c>
      <c r="N1453" s="93" t="str">
        <f t="shared" si="317"/>
        <v/>
      </c>
      <c r="O1453" s="94" t="str">
        <f t="shared" si="318"/>
        <v/>
      </c>
      <c r="P1453" s="70">
        <f t="shared" si="319"/>
        <v>0</v>
      </c>
      <c r="Q1453" s="28" t="str">
        <f t="shared" ca="1" si="320"/>
        <v/>
      </c>
      <c r="R1453" s="28" t="str">
        <f t="shared" si="321"/>
        <v/>
      </c>
      <c r="S1453" s="28" t="str">
        <f t="array" ref="S1453">IF(ISBLANK(A1453),"",INDEX(Info!$B$3:$H$6442,MATCH(J1453,IF(Info!$D$3:$D$6442=K1453,Info!$C$3:$C$6442),0),7))</f>
        <v/>
      </c>
    </row>
    <row r="1454" spans="1:19" x14ac:dyDescent="0.25">
      <c r="A1454" s="75"/>
      <c r="B1454" s="75"/>
      <c r="C1454" s="72"/>
      <c r="D1454" s="72"/>
      <c r="E1454" s="41" t="str">
        <f t="shared" si="308"/>
        <v/>
      </c>
      <c r="F1454" s="90" t="str">
        <f t="shared" ca="1" si="309"/>
        <v/>
      </c>
      <c r="G1454" s="91" t="str">
        <f t="shared" si="310"/>
        <v/>
      </c>
      <c r="H1454" s="41" t="str">
        <f t="shared" si="311"/>
        <v/>
      </c>
      <c r="I1454" s="92" t="str">
        <f t="shared" ca="1" si="312"/>
        <v/>
      </c>
      <c r="J1454" s="28" t="str">
        <f t="shared" si="313"/>
        <v/>
      </c>
      <c r="K1454" s="28" t="str">
        <f t="shared" si="314"/>
        <v/>
      </c>
      <c r="L1454" s="28" t="str">
        <f t="shared" ca="1" si="315"/>
        <v/>
      </c>
      <c r="M1454" s="28" t="str">
        <f t="shared" si="316"/>
        <v/>
      </c>
      <c r="N1454" s="93" t="str">
        <f t="shared" si="317"/>
        <v/>
      </c>
      <c r="O1454" s="94" t="str">
        <f t="shared" si="318"/>
        <v/>
      </c>
      <c r="P1454" s="70">
        <f t="shared" si="319"/>
        <v>0</v>
      </c>
      <c r="Q1454" s="28" t="str">
        <f t="shared" ca="1" si="320"/>
        <v/>
      </c>
      <c r="R1454" s="28" t="str">
        <f t="shared" si="321"/>
        <v/>
      </c>
      <c r="S1454" s="28" t="str">
        <f t="array" ref="S1454">IF(ISBLANK(A1454),"",INDEX(Info!$B$3:$H$6442,MATCH(J1454,IF(Info!$D$3:$D$6442=K1454,Info!$C$3:$C$6442),0),7))</f>
        <v/>
      </c>
    </row>
    <row r="1455" spans="1:19" x14ac:dyDescent="0.25">
      <c r="A1455" s="75"/>
      <c r="B1455" s="75"/>
      <c r="C1455" s="72"/>
      <c r="D1455" s="72"/>
      <c r="E1455" s="41" t="str">
        <f t="shared" si="308"/>
        <v/>
      </c>
      <c r="F1455" s="90" t="str">
        <f t="shared" ca="1" si="309"/>
        <v/>
      </c>
      <c r="G1455" s="91" t="str">
        <f t="shared" si="310"/>
        <v/>
      </c>
      <c r="H1455" s="41" t="str">
        <f t="shared" si="311"/>
        <v/>
      </c>
      <c r="I1455" s="92" t="str">
        <f t="shared" ca="1" si="312"/>
        <v/>
      </c>
      <c r="J1455" s="28" t="str">
        <f t="shared" si="313"/>
        <v/>
      </c>
      <c r="K1455" s="28" t="str">
        <f t="shared" si="314"/>
        <v/>
      </c>
      <c r="L1455" s="28" t="str">
        <f t="shared" ca="1" si="315"/>
        <v/>
      </c>
      <c r="M1455" s="28" t="str">
        <f t="shared" si="316"/>
        <v/>
      </c>
      <c r="N1455" s="93" t="str">
        <f t="shared" si="317"/>
        <v/>
      </c>
      <c r="O1455" s="94" t="str">
        <f t="shared" si="318"/>
        <v/>
      </c>
      <c r="P1455" s="70">
        <f t="shared" si="319"/>
        <v>0</v>
      </c>
      <c r="Q1455" s="28" t="str">
        <f t="shared" ca="1" si="320"/>
        <v/>
      </c>
      <c r="R1455" s="28" t="str">
        <f t="shared" si="321"/>
        <v/>
      </c>
      <c r="S1455" s="28" t="str">
        <f t="array" ref="S1455">IF(ISBLANK(A1455),"",INDEX(Info!$B$3:$H$6442,MATCH(J1455,IF(Info!$D$3:$D$6442=K1455,Info!$C$3:$C$6442),0),7))</f>
        <v/>
      </c>
    </row>
    <row r="1456" spans="1:19" x14ac:dyDescent="0.25">
      <c r="A1456" s="75"/>
      <c r="B1456" s="75"/>
      <c r="C1456" s="72"/>
      <c r="D1456" s="72"/>
      <c r="E1456" s="41" t="str">
        <f t="shared" si="308"/>
        <v/>
      </c>
      <c r="F1456" s="90" t="str">
        <f t="shared" ca="1" si="309"/>
        <v/>
      </c>
      <c r="G1456" s="91" t="str">
        <f t="shared" si="310"/>
        <v/>
      </c>
      <c r="H1456" s="41" t="str">
        <f t="shared" si="311"/>
        <v/>
      </c>
      <c r="I1456" s="92" t="str">
        <f t="shared" ca="1" si="312"/>
        <v/>
      </c>
      <c r="J1456" s="28" t="str">
        <f t="shared" si="313"/>
        <v/>
      </c>
      <c r="K1456" s="28" t="str">
        <f t="shared" si="314"/>
        <v/>
      </c>
      <c r="L1456" s="28" t="str">
        <f t="shared" ca="1" si="315"/>
        <v/>
      </c>
      <c r="M1456" s="28" t="str">
        <f t="shared" si="316"/>
        <v/>
      </c>
      <c r="N1456" s="93" t="str">
        <f t="shared" si="317"/>
        <v/>
      </c>
      <c r="O1456" s="94" t="str">
        <f t="shared" si="318"/>
        <v/>
      </c>
      <c r="P1456" s="70">
        <f t="shared" si="319"/>
        <v>0</v>
      </c>
      <c r="Q1456" s="28" t="str">
        <f t="shared" ca="1" si="320"/>
        <v/>
      </c>
      <c r="R1456" s="28" t="str">
        <f t="shared" si="321"/>
        <v/>
      </c>
      <c r="S1456" s="28" t="str">
        <f t="array" ref="S1456">IF(ISBLANK(A1456),"",INDEX(Info!$B$3:$H$6442,MATCH(J1456,IF(Info!$D$3:$D$6442=K1456,Info!$C$3:$C$6442),0),7))</f>
        <v/>
      </c>
    </row>
    <row r="1457" spans="1:19" x14ac:dyDescent="0.25">
      <c r="A1457" s="75"/>
      <c r="B1457" s="75"/>
      <c r="C1457" s="72"/>
      <c r="D1457" s="72"/>
      <c r="E1457" s="41" t="str">
        <f t="shared" si="308"/>
        <v/>
      </c>
      <c r="F1457" s="90" t="str">
        <f t="shared" ca="1" si="309"/>
        <v/>
      </c>
      <c r="G1457" s="91" t="str">
        <f t="shared" si="310"/>
        <v/>
      </c>
      <c r="H1457" s="41" t="str">
        <f t="shared" si="311"/>
        <v/>
      </c>
      <c r="I1457" s="92" t="str">
        <f t="shared" ca="1" si="312"/>
        <v/>
      </c>
      <c r="J1457" s="28" t="str">
        <f t="shared" si="313"/>
        <v/>
      </c>
      <c r="K1457" s="28" t="str">
        <f t="shared" si="314"/>
        <v/>
      </c>
      <c r="L1457" s="28" t="str">
        <f t="shared" ca="1" si="315"/>
        <v/>
      </c>
      <c r="M1457" s="28" t="str">
        <f t="shared" si="316"/>
        <v/>
      </c>
      <c r="N1457" s="93" t="str">
        <f t="shared" si="317"/>
        <v/>
      </c>
      <c r="O1457" s="94" t="str">
        <f t="shared" si="318"/>
        <v/>
      </c>
      <c r="P1457" s="70">
        <f t="shared" si="319"/>
        <v>0</v>
      </c>
      <c r="Q1457" s="28" t="str">
        <f t="shared" ca="1" si="320"/>
        <v/>
      </c>
      <c r="R1457" s="28" t="str">
        <f t="shared" si="321"/>
        <v/>
      </c>
      <c r="S1457" s="28" t="str">
        <f t="array" ref="S1457">IF(ISBLANK(A1457),"",INDEX(Info!$B$3:$H$6442,MATCH(J1457,IF(Info!$D$3:$D$6442=K1457,Info!$C$3:$C$6442),0),7))</f>
        <v/>
      </c>
    </row>
    <row r="1458" spans="1:19" x14ac:dyDescent="0.25">
      <c r="A1458" s="75"/>
      <c r="B1458" s="75"/>
      <c r="C1458" s="72"/>
      <c r="D1458" s="72"/>
      <c r="E1458" s="41" t="str">
        <f t="shared" si="308"/>
        <v/>
      </c>
      <c r="F1458" s="90" t="str">
        <f t="shared" ca="1" si="309"/>
        <v/>
      </c>
      <c r="G1458" s="91" t="str">
        <f t="shared" si="310"/>
        <v/>
      </c>
      <c r="H1458" s="41" t="str">
        <f t="shared" si="311"/>
        <v/>
      </c>
      <c r="I1458" s="92" t="str">
        <f t="shared" ca="1" si="312"/>
        <v/>
      </c>
      <c r="J1458" s="28" t="str">
        <f t="shared" si="313"/>
        <v/>
      </c>
      <c r="K1458" s="28" t="str">
        <f t="shared" si="314"/>
        <v/>
      </c>
      <c r="L1458" s="28" t="str">
        <f t="shared" ca="1" si="315"/>
        <v/>
      </c>
      <c r="M1458" s="28" t="str">
        <f t="shared" si="316"/>
        <v/>
      </c>
      <c r="N1458" s="93" t="str">
        <f t="shared" si="317"/>
        <v/>
      </c>
      <c r="O1458" s="94" t="str">
        <f t="shared" si="318"/>
        <v/>
      </c>
      <c r="P1458" s="70">
        <f t="shared" si="319"/>
        <v>0</v>
      </c>
      <c r="Q1458" s="28" t="str">
        <f t="shared" ca="1" si="320"/>
        <v/>
      </c>
      <c r="R1458" s="28" t="str">
        <f t="shared" si="321"/>
        <v/>
      </c>
      <c r="S1458" s="28" t="str">
        <f t="array" ref="S1458">IF(ISBLANK(A1458),"",INDEX(Info!$B$3:$H$6442,MATCH(J1458,IF(Info!$D$3:$D$6442=K1458,Info!$C$3:$C$6442),0),7))</f>
        <v/>
      </c>
    </row>
    <row r="1459" spans="1:19" x14ac:dyDescent="0.25">
      <c r="A1459" s="75"/>
      <c r="B1459" s="75"/>
      <c r="C1459" s="72"/>
      <c r="D1459" s="72"/>
      <c r="E1459" s="41" t="str">
        <f t="shared" si="308"/>
        <v/>
      </c>
      <c r="F1459" s="90" t="str">
        <f t="shared" ca="1" si="309"/>
        <v/>
      </c>
      <c r="G1459" s="91" t="str">
        <f t="shared" si="310"/>
        <v/>
      </c>
      <c r="H1459" s="41" t="str">
        <f t="shared" si="311"/>
        <v/>
      </c>
      <c r="I1459" s="92" t="str">
        <f t="shared" ca="1" si="312"/>
        <v/>
      </c>
      <c r="J1459" s="28" t="str">
        <f t="shared" si="313"/>
        <v/>
      </c>
      <c r="K1459" s="28" t="str">
        <f t="shared" si="314"/>
        <v/>
      </c>
      <c r="L1459" s="28" t="str">
        <f t="shared" ca="1" si="315"/>
        <v/>
      </c>
      <c r="M1459" s="28" t="str">
        <f t="shared" si="316"/>
        <v/>
      </c>
      <c r="N1459" s="93" t="str">
        <f t="shared" si="317"/>
        <v/>
      </c>
      <c r="O1459" s="94" t="str">
        <f t="shared" si="318"/>
        <v/>
      </c>
      <c r="P1459" s="70">
        <f t="shared" si="319"/>
        <v>0</v>
      </c>
      <c r="Q1459" s="28" t="str">
        <f t="shared" ca="1" si="320"/>
        <v/>
      </c>
      <c r="R1459" s="28" t="str">
        <f t="shared" si="321"/>
        <v/>
      </c>
      <c r="S1459" s="28" t="str">
        <f t="array" ref="S1459">IF(ISBLANK(A1459),"",INDEX(Info!$B$3:$H$6442,MATCH(J1459,IF(Info!$D$3:$D$6442=K1459,Info!$C$3:$C$6442),0),7))</f>
        <v/>
      </c>
    </row>
    <row r="1460" spans="1:19" x14ac:dyDescent="0.25">
      <c r="A1460" s="75"/>
      <c r="B1460" s="75"/>
      <c r="C1460" s="72"/>
      <c r="D1460" s="72"/>
      <c r="E1460" s="41" t="str">
        <f t="shared" si="308"/>
        <v/>
      </c>
      <c r="F1460" s="90" t="str">
        <f t="shared" ca="1" si="309"/>
        <v/>
      </c>
      <c r="G1460" s="91" t="str">
        <f t="shared" si="310"/>
        <v/>
      </c>
      <c r="H1460" s="41" t="str">
        <f t="shared" si="311"/>
        <v/>
      </c>
      <c r="I1460" s="92" t="str">
        <f t="shared" ca="1" si="312"/>
        <v/>
      </c>
      <c r="J1460" s="28" t="str">
        <f t="shared" si="313"/>
        <v/>
      </c>
      <c r="K1460" s="28" t="str">
        <f t="shared" si="314"/>
        <v/>
      </c>
      <c r="L1460" s="28" t="str">
        <f t="shared" ca="1" si="315"/>
        <v/>
      </c>
      <c r="M1460" s="28" t="str">
        <f t="shared" si="316"/>
        <v/>
      </c>
      <c r="N1460" s="93" t="str">
        <f t="shared" si="317"/>
        <v/>
      </c>
      <c r="O1460" s="94" t="str">
        <f t="shared" si="318"/>
        <v/>
      </c>
      <c r="P1460" s="70">
        <f t="shared" si="319"/>
        <v>0</v>
      </c>
      <c r="Q1460" s="28" t="str">
        <f t="shared" ca="1" si="320"/>
        <v/>
      </c>
      <c r="R1460" s="28" t="str">
        <f t="shared" si="321"/>
        <v/>
      </c>
      <c r="S1460" s="28" t="str">
        <f t="array" ref="S1460">IF(ISBLANK(A1460),"",INDEX(Info!$B$3:$H$6442,MATCH(J1460,IF(Info!$D$3:$D$6442=K1460,Info!$C$3:$C$6442),0),7))</f>
        <v/>
      </c>
    </row>
    <row r="1461" spans="1:19" x14ac:dyDescent="0.25">
      <c r="A1461" s="75"/>
      <c r="B1461" s="75"/>
      <c r="C1461" s="72"/>
      <c r="D1461" s="72"/>
      <c r="E1461" s="41" t="str">
        <f t="shared" si="308"/>
        <v/>
      </c>
      <c r="F1461" s="90" t="str">
        <f t="shared" ca="1" si="309"/>
        <v/>
      </c>
      <c r="G1461" s="91" t="str">
        <f t="shared" si="310"/>
        <v/>
      </c>
      <c r="H1461" s="41" t="str">
        <f t="shared" si="311"/>
        <v/>
      </c>
      <c r="I1461" s="92" t="str">
        <f t="shared" ca="1" si="312"/>
        <v/>
      </c>
      <c r="J1461" s="28" t="str">
        <f t="shared" si="313"/>
        <v/>
      </c>
      <c r="K1461" s="28" t="str">
        <f t="shared" si="314"/>
        <v/>
      </c>
      <c r="L1461" s="28" t="str">
        <f t="shared" ca="1" si="315"/>
        <v/>
      </c>
      <c r="M1461" s="28" t="str">
        <f t="shared" si="316"/>
        <v/>
      </c>
      <c r="N1461" s="93" t="str">
        <f t="shared" si="317"/>
        <v/>
      </c>
      <c r="O1461" s="94" t="str">
        <f t="shared" si="318"/>
        <v/>
      </c>
      <c r="P1461" s="70">
        <f t="shared" si="319"/>
        <v>0</v>
      </c>
      <c r="Q1461" s="28" t="str">
        <f t="shared" ca="1" si="320"/>
        <v/>
      </c>
      <c r="R1461" s="28" t="str">
        <f t="shared" si="321"/>
        <v/>
      </c>
      <c r="S1461" s="28" t="str">
        <f t="array" ref="S1461">IF(ISBLANK(A1461),"",INDEX(Info!$B$3:$H$6442,MATCH(J1461,IF(Info!$D$3:$D$6442=K1461,Info!$C$3:$C$6442),0),7))</f>
        <v/>
      </c>
    </row>
    <row r="1462" spans="1:19" x14ac:dyDescent="0.25">
      <c r="A1462" s="75"/>
      <c r="B1462" s="75"/>
      <c r="C1462" s="72"/>
      <c r="D1462" s="72"/>
      <c r="E1462" s="41" t="str">
        <f t="shared" si="308"/>
        <v/>
      </c>
      <c r="F1462" s="90" t="str">
        <f t="shared" ca="1" si="309"/>
        <v/>
      </c>
      <c r="G1462" s="91" t="str">
        <f t="shared" si="310"/>
        <v/>
      </c>
      <c r="H1462" s="41" t="str">
        <f t="shared" si="311"/>
        <v/>
      </c>
      <c r="I1462" s="92" t="str">
        <f t="shared" ca="1" si="312"/>
        <v/>
      </c>
      <c r="J1462" s="28" t="str">
        <f t="shared" si="313"/>
        <v/>
      </c>
      <c r="K1462" s="28" t="str">
        <f t="shared" si="314"/>
        <v/>
      </c>
      <c r="L1462" s="28" t="str">
        <f t="shared" ca="1" si="315"/>
        <v/>
      </c>
      <c r="M1462" s="28" t="str">
        <f t="shared" si="316"/>
        <v/>
      </c>
      <c r="N1462" s="93" t="str">
        <f t="shared" si="317"/>
        <v/>
      </c>
      <c r="O1462" s="94" t="str">
        <f t="shared" si="318"/>
        <v/>
      </c>
      <c r="P1462" s="70">
        <f t="shared" si="319"/>
        <v>0</v>
      </c>
      <c r="Q1462" s="28" t="str">
        <f t="shared" ca="1" si="320"/>
        <v/>
      </c>
      <c r="R1462" s="28" t="str">
        <f t="shared" si="321"/>
        <v/>
      </c>
      <c r="S1462" s="28" t="str">
        <f t="array" ref="S1462">IF(ISBLANK(A1462),"",INDEX(Info!$B$3:$H$6442,MATCH(J1462,IF(Info!$D$3:$D$6442=K1462,Info!$C$3:$C$6442),0),7))</f>
        <v/>
      </c>
    </row>
    <row r="1463" spans="1:19" x14ac:dyDescent="0.25">
      <c r="A1463" s="75"/>
      <c r="B1463" s="75"/>
      <c r="C1463" s="72"/>
      <c r="D1463" s="72"/>
      <c r="E1463" s="41" t="str">
        <f t="shared" si="308"/>
        <v/>
      </c>
      <c r="F1463" s="90" t="str">
        <f t="shared" ca="1" si="309"/>
        <v/>
      </c>
      <c r="G1463" s="91" t="str">
        <f t="shared" si="310"/>
        <v/>
      </c>
      <c r="H1463" s="41" t="str">
        <f t="shared" si="311"/>
        <v/>
      </c>
      <c r="I1463" s="92" t="str">
        <f t="shared" ca="1" si="312"/>
        <v/>
      </c>
      <c r="J1463" s="28" t="str">
        <f t="shared" si="313"/>
        <v/>
      </c>
      <c r="K1463" s="28" t="str">
        <f t="shared" si="314"/>
        <v/>
      </c>
      <c r="L1463" s="28" t="str">
        <f t="shared" ca="1" si="315"/>
        <v/>
      </c>
      <c r="M1463" s="28" t="str">
        <f t="shared" si="316"/>
        <v/>
      </c>
      <c r="N1463" s="93" t="str">
        <f t="shared" si="317"/>
        <v/>
      </c>
      <c r="O1463" s="94" t="str">
        <f t="shared" si="318"/>
        <v/>
      </c>
      <c r="P1463" s="70">
        <f t="shared" si="319"/>
        <v>0</v>
      </c>
      <c r="Q1463" s="28" t="str">
        <f t="shared" ca="1" si="320"/>
        <v/>
      </c>
      <c r="R1463" s="28" t="str">
        <f t="shared" si="321"/>
        <v/>
      </c>
      <c r="S1463" s="28" t="str">
        <f t="array" ref="S1463">IF(ISBLANK(A1463),"",INDEX(Info!$B$3:$H$6442,MATCH(J1463,IF(Info!$D$3:$D$6442=K1463,Info!$C$3:$C$6442),0),7))</f>
        <v/>
      </c>
    </row>
    <row r="1464" spans="1:19" x14ac:dyDescent="0.25">
      <c r="A1464" s="75"/>
      <c r="B1464" s="75"/>
      <c r="C1464" s="72"/>
      <c r="D1464" s="72"/>
      <c r="E1464" s="41" t="str">
        <f t="shared" si="308"/>
        <v/>
      </c>
      <c r="F1464" s="90" t="str">
        <f t="shared" ca="1" si="309"/>
        <v/>
      </c>
      <c r="G1464" s="91" t="str">
        <f t="shared" si="310"/>
        <v/>
      </c>
      <c r="H1464" s="41" t="str">
        <f t="shared" si="311"/>
        <v/>
      </c>
      <c r="I1464" s="92" t="str">
        <f t="shared" ca="1" si="312"/>
        <v/>
      </c>
      <c r="J1464" s="28" t="str">
        <f t="shared" si="313"/>
        <v/>
      </c>
      <c r="K1464" s="28" t="str">
        <f t="shared" si="314"/>
        <v/>
      </c>
      <c r="L1464" s="28" t="str">
        <f t="shared" ca="1" si="315"/>
        <v/>
      </c>
      <c r="M1464" s="28" t="str">
        <f t="shared" si="316"/>
        <v/>
      </c>
      <c r="N1464" s="93" t="str">
        <f t="shared" si="317"/>
        <v/>
      </c>
      <c r="O1464" s="94" t="str">
        <f t="shared" si="318"/>
        <v/>
      </c>
      <c r="P1464" s="70">
        <f t="shared" si="319"/>
        <v>0</v>
      </c>
      <c r="Q1464" s="28" t="str">
        <f t="shared" ca="1" si="320"/>
        <v/>
      </c>
      <c r="R1464" s="28" t="str">
        <f t="shared" si="321"/>
        <v/>
      </c>
      <c r="S1464" s="28" t="str">
        <f t="array" ref="S1464">IF(ISBLANK(A1464),"",INDEX(Info!$B$3:$H$6442,MATCH(J1464,IF(Info!$D$3:$D$6442=K1464,Info!$C$3:$C$6442),0),7))</f>
        <v/>
      </c>
    </row>
    <row r="1465" spans="1:19" x14ac:dyDescent="0.25">
      <c r="A1465" s="75"/>
      <c r="B1465" s="75"/>
      <c r="C1465" s="72"/>
      <c r="D1465" s="72"/>
      <c r="E1465" s="41" t="str">
        <f t="shared" si="308"/>
        <v/>
      </c>
      <c r="F1465" s="90" t="str">
        <f t="shared" ca="1" si="309"/>
        <v/>
      </c>
      <c r="G1465" s="91" t="str">
        <f t="shared" si="310"/>
        <v/>
      </c>
      <c r="H1465" s="41" t="str">
        <f t="shared" si="311"/>
        <v/>
      </c>
      <c r="I1465" s="92" t="str">
        <f t="shared" ca="1" si="312"/>
        <v/>
      </c>
      <c r="J1465" s="28" t="str">
        <f t="shared" si="313"/>
        <v/>
      </c>
      <c r="K1465" s="28" t="str">
        <f t="shared" si="314"/>
        <v/>
      </c>
      <c r="L1465" s="28" t="str">
        <f t="shared" ca="1" si="315"/>
        <v/>
      </c>
      <c r="M1465" s="28" t="str">
        <f t="shared" si="316"/>
        <v/>
      </c>
      <c r="N1465" s="93" t="str">
        <f t="shared" si="317"/>
        <v/>
      </c>
      <c r="O1465" s="94" t="str">
        <f t="shared" si="318"/>
        <v/>
      </c>
      <c r="P1465" s="70">
        <f t="shared" si="319"/>
        <v>0</v>
      </c>
      <c r="Q1465" s="28" t="str">
        <f t="shared" ca="1" si="320"/>
        <v/>
      </c>
      <c r="R1465" s="28" t="str">
        <f t="shared" si="321"/>
        <v/>
      </c>
      <c r="S1465" s="28" t="str">
        <f t="array" ref="S1465">IF(ISBLANK(A1465),"",INDEX(Info!$B$3:$H$6442,MATCH(J1465,IF(Info!$D$3:$D$6442=K1465,Info!$C$3:$C$6442),0),7))</f>
        <v/>
      </c>
    </row>
    <row r="1466" spans="1:19" x14ac:dyDescent="0.25">
      <c r="A1466" s="75"/>
      <c r="B1466" s="75"/>
      <c r="C1466" s="72"/>
      <c r="D1466" s="72"/>
      <c r="E1466" s="41" t="str">
        <f t="shared" si="308"/>
        <v/>
      </c>
      <c r="F1466" s="90" t="str">
        <f t="shared" ca="1" si="309"/>
        <v/>
      </c>
      <c r="G1466" s="91" t="str">
        <f t="shared" si="310"/>
        <v/>
      </c>
      <c r="H1466" s="41" t="str">
        <f t="shared" si="311"/>
        <v/>
      </c>
      <c r="I1466" s="92" t="str">
        <f t="shared" ca="1" si="312"/>
        <v/>
      </c>
      <c r="J1466" s="28" t="str">
        <f t="shared" si="313"/>
        <v/>
      </c>
      <c r="K1466" s="28" t="str">
        <f t="shared" si="314"/>
        <v/>
      </c>
      <c r="L1466" s="28" t="str">
        <f t="shared" ca="1" si="315"/>
        <v/>
      </c>
      <c r="M1466" s="28" t="str">
        <f t="shared" si="316"/>
        <v/>
      </c>
      <c r="N1466" s="93" t="str">
        <f t="shared" si="317"/>
        <v/>
      </c>
      <c r="O1466" s="94" t="str">
        <f t="shared" si="318"/>
        <v/>
      </c>
      <c r="P1466" s="70">
        <f t="shared" si="319"/>
        <v>0</v>
      </c>
      <c r="Q1466" s="28" t="str">
        <f t="shared" ca="1" si="320"/>
        <v/>
      </c>
      <c r="R1466" s="28" t="str">
        <f t="shared" si="321"/>
        <v/>
      </c>
      <c r="S1466" s="28" t="str">
        <f t="array" ref="S1466">IF(ISBLANK(A1466),"",INDEX(Info!$B$3:$H$6442,MATCH(J1466,IF(Info!$D$3:$D$6442=K1466,Info!$C$3:$C$6442),0),7))</f>
        <v/>
      </c>
    </row>
    <row r="1467" spans="1:19" x14ac:dyDescent="0.25">
      <c r="A1467" s="75"/>
      <c r="B1467" s="75"/>
      <c r="C1467" s="72"/>
      <c r="D1467" s="72"/>
      <c r="E1467" s="41" t="str">
        <f t="shared" si="308"/>
        <v/>
      </c>
      <c r="F1467" s="90" t="str">
        <f t="shared" ca="1" si="309"/>
        <v/>
      </c>
      <c r="G1467" s="91" t="str">
        <f t="shared" si="310"/>
        <v/>
      </c>
      <c r="H1467" s="41" t="str">
        <f t="shared" si="311"/>
        <v/>
      </c>
      <c r="I1467" s="92" t="str">
        <f t="shared" ca="1" si="312"/>
        <v/>
      </c>
      <c r="J1467" s="28" t="str">
        <f t="shared" si="313"/>
        <v/>
      </c>
      <c r="K1467" s="28" t="str">
        <f t="shared" si="314"/>
        <v/>
      </c>
      <c r="L1467" s="28" t="str">
        <f t="shared" ca="1" si="315"/>
        <v/>
      </c>
      <c r="M1467" s="28" t="str">
        <f t="shared" si="316"/>
        <v/>
      </c>
      <c r="N1467" s="93" t="str">
        <f t="shared" si="317"/>
        <v/>
      </c>
      <c r="O1467" s="94" t="str">
        <f t="shared" si="318"/>
        <v/>
      </c>
      <c r="P1467" s="70">
        <f t="shared" si="319"/>
        <v>0</v>
      </c>
      <c r="Q1467" s="28" t="str">
        <f t="shared" ca="1" si="320"/>
        <v/>
      </c>
      <c r="R1467" s="28" t="str">
        <f t="shared" si="321"/>
        <v/>
      </c>
      <c r="S1467" s="28" t="str">
        <f t="array" ref="S1467">IF(ISBLANK(A1467),"",INDEX(Info!$B$3:$H$6442,MATCH(J1467,IF(Info!$D$3:$D$6442=K1467,Info!$C$3:$C$6442),0),7))</f>
        <v/>
      </c>
    </row>
    <row r="1468" spans="1:19" x14ac:dyDescent="0.25">
      <c r="A1468" s="75"/>
      <c r="B1468" s="75"/>
      <c r="C1468" s="72"/>
      <c r="D1468" s="72"/>
      <c r="E1468" s="41" t="str">
        <f t="shared" si="308"/>
        <v/>
      </c>
      <c r="F1468" s="90" t="str">
        <f t="shared" ca="1" si="309"/>
        <v/>
      </c>
      <c r="G1468" s="91" t="str">
        <f t="shared" si="310"/>
        <v/>
      </c>
      <c r="H1468" s="41" t="str">
        <f t="shared" si="311"/>
        <v/>
      </c>
      <c r="I1468" s="92" t="str">
        <f t="shared" ca="1" si="312"/>
        <v/>
      </c>
      <c r="J1468" s="28" t="str">
        <f t="shared" si="313"/>
        <v/>
      </c>
      <c r="K1468" s="28" t="str">
        <f t="shared" si="314"/>
        <v/>
      </c>
      <c r="L1468" s="28" t="str">
        <f t="shared" ca="1" si="315"/>
        <v/>
      </c>
      <c r="M1468" s="28" t="str">
        <f t="shared" si="316"/>
        <v/>
      </c>
      <c r="N1468" s="93" t="str">
        <f t="shared" si="317"/>
        <v/>
      </c>
      <c r="O1468" s="94" t="str">
        <f t="shared" si="318"/>
        <v/>
      </c>
      <c r="P1468" s="70">
        <f t="shared" si="319"/>
        <v>0</v>
      </c>
      <c r="Q1468" s="28" t="str">
        <f t="shared" ca="1" si="320"/>
        <v/>
      </c>
      <c r="R1468" s="28" t="str">
        <f t="shared" si="321"/>
        <v/>
      </c>
      <c r="S1468" s="28" t="str">
        <f t="array" ref="S1468">IF(ISBLANK(A1468),"",INDEX(Info!$B$3:$H$6442,MATCH(J1468,IF(Info!$D$3:$D$6442=K1468,Info!$C$3:$C$6442),0),7))</f>
        <v/>
      </c>
    </row>
    <row r="1469" spans="1:19" x14ac:dyDescent="0.25">
      <c r="A1469" s="75"/>
      <c r="B1469" s="75"/>
      <c r="C1469" s="72"/>
      <c r="D1469" s="72"/>
      <c r="E1469" s="41" t="str">
        <f t="shared" si="308"/>
        <v/>
      </c>
      <c r="F1469" s="90" t="str">
        <f t="shared" ca="1" si="309"/>
        <v/>
      </c>
      <c r="G1469" s="91" t="str">
        <f t="shared" si="310"/>
        <v/>
      </c>
      <c r="H1469" s="41" t="str">
        <f t="shared" si="311"/>
        <v/>
      </c>
      <c r="I1469" s="92" t="str">
        <f t="shared" ca="1" si="312"/>
        <v/>
      </c>
      <c r="J1469" s="28" t="str">
        <f t="shared" si="313"/>
        <v/>
      </c>
      <c r="K1469" s="28" t="str">
        <f t="shared" si="314"/>
        <v/>
      </c>
      <c r="L1469" s="28" t="str">
        <f t="shared" ca="1" si="315"/>
        <v/>
      </c>
      <c r="M1469" s="28" t="str">
        <f t="shared" si="316"/>
        <v/>
      </c>
      <c r="N1469" s="93" t="str">
        <f t="shared" si="317"/>
        <v/>
      </c>
      <c r="O1469" s="94" t="str">
        <f t="shared" si="318"/>
        <v/>
      </c>
      <c r="P1469" s="70">
        <f t="shared" si="319"/>
        <v>0</v>
      </c>
      <c r="Q1469" s="28" t="str">
        <f t="shared" ca="1" si="320"/>
        <v/>
      </c>
      <c r="R1469" s="28" t="str">
        <f t="shared" si="321"/>
        <v/>
      </c>
      <c r="S1469" s="28" t="str">
        <f t="array" ref="S1469">IF(ISBLANK(A1469),"",INDEX(Info!$B$3:$H$6442,MATCH(J1469,IF(Info!$D$3:$D$6442=K1469,Info!$C$3:$C$6442),0),7))</f>
        <v/>
      </c>
    </row>
    <row r="1470" spans="1:19" x14ac:dyDescent="0.25">
      <c r="A1470" s="75"/>
      <c r="B1470" s="75"/>
      <c r="C1470" s="72"/>
      <c r="D1470" s="72"/>
      <c r="E1470" s="41" t="str">
        <f t="shared" si="308"/>
        <v/>
      </c>
      <c r="F1470" s="90" t="str">
        <f t="shared" ca="1" si="309"/>
        <v/>
      </c>
      <c r="G1470" s="91" t="str">
        <f t="shared" si="310"/>
        <v/>
      </c>
      <c r="H1470" s="41" t="str">
        <f t="shared" si="311"/>
        <v/>
      </c>
      <c r="I1470" s="92" t="str">
        <f t="shared" ca="1" si="312"/>
        <v/>
      </c>
      <c r="J1470" s="28" t="str">
        <f t="shared" si="313"/>
        <v/>
      </c>
      <c r="K1470" s="28" t="str">
        <f t="shared" si="314"/>
        <v/>
      </c>
      <c r="L1470" s="28" t="str">
        <f t="shared" ca="1" si="315"/>
        <v/>
      </c>
      <c r="M1470" s="28" t="str">
        <f t="shared" si="316"/>
        <v/>
      </c>
      <c r="N1470" s="93" t="str">
        <f t="shared" si="317"/>
        <v/>
      </c>
      <c r="O1470" s="94" t="str">
        <f t="shared" si="318"/>
        <v/>
      </c>
      <c r="P1470" s="70">
        <f t="shared" si="319"/>
        <v>0</v>
      </c>
      <c r="Q1470" s="28" t="str">
        <f t="shared" ca="1" si="320"/>
        <v/>
      </c>
      <c r="R1470" s="28" t="str">
        <f t="shared" si="321"/>
        <v/>
      </c>
      <c r="S1470" s="28" t="str">
        <f t="array" ref="S1470">IF(ISBLANK(A1470),"",INDEX(Info!$B$3:$H$6442,MATCH(J1470,IF(Info!$D$3:$D$6442=K1470,Info!$C$3:$C$6442),0),7))</f>
        <v/>
      </c>
    </row>
    <row r="1471" spans="1:19" x14ac:dyDescent="0.25">
      <c r="A1471" s="75"/>
      <c r="B1471" s="75"/>
      <c r="C1471" s="72"/>
      <c r="D1471" s="72"/>
      <c r="E1471" s="41" t="str">
        <f t="shared" si="308"/>
        <v/>
      </c>
      <c r="F1471" s="90" t="str">
        <f t="shared" ca="1" si="309"/>
        <v/>
      </c>
      <c r="G1471" s="91" t="str">
        <f t="shared" si="310"/>
        <v/>
      </c>
      <c r="H1471" s="41" t="str">
        <f t="shared" si="311"/>
        <v/>
      </c>
      <c r="I1471" s="92" t="str">
        <f t="shared" ca="1" si="312"/>
        <v/>
      </c>
      <c r="J1471" s="28" t="str">
        <f t="shared" si="313"/>
        <v/>
      </c>
      <c r="K1471" s="28" t="str">
        <f t="shared" si="314"/>
        <v/>
      </c>
      <c r="L1471" s="28" t="str">
        <f t="shared" ca="1" si="315"/>
        <v/>
      </c>
      <c r="M1471" s="28" t="str">
        <f t="shared" si="316"/>
        <v/>
      </c>
      <c r="N1471" s="93" t="str">
        <f t="shared" si="317"/>
        <v/>
      </c>
      <c r="O1471" s="94" t="str">
        <f t="shared" si="318"/>
        <v/>
      </c>
      <c r="P1471" s="70">
        <f t="shared" si="319"/>
        <v>0</v>
      </c>
      <c r="Q1471" s="28" t="str">
        <f t="shared" ca="1" si="320"/>
        <v/>
      </c>
      <c r="R1471" s="28" t="str">
        <f t="shared" si="321"/>
        <v/>
      </c>
      <c r="S1471" s="28" t="str">
        <f t="array" ref="S1471">IF(ISBLANK(A1471),"",INDEX(Info!$B$3:$H$6442,MATCH(J1471,IF(Info!$D$3:$D$6442=K1471,Info!$C$3:$C$6442),0),7))</f>
        <v/>
      </c>
    </row>
    <row r="1472" spans="1:19" x14ac:dyDescent="0.25">
      <c r="A1472" s="75"/>
      <c r="B1472" s="75"/>
      <c r="C1472" s="72"/>
      <c r="D1472" s="72"/>
      <c r="E1472" s="41" t="str">
        <f t="shared" si="308"/>
        <v/>
      </c>
      <c r="F1472" s="90" t="str">
        <f t="shared" ca="1" si="309"/>
        <v/>
      </c>
      <c r="G1472" s="91" t="str">
        <f t="shared" si="310"/>
        <v/>
      </c>
      <c r="H1472" s="41" t="str">
        <f t="shared" si="311"/>
        <v/>
      </c>
      <c r="I1472" s="92" t="str">
        <f t="shared" ca="1" si="312"/>
        <v/>
      </c>
      <c r="J1472" s="28" t="str">
        <f t="shared" si="313"/>
        <v/>
      </c>
      <c r="K1472" s="28" t="str">
        <f t="shared" si="314"/>
        <v/>
      </c>
      <c r="L1472" s="28" t="str">
        <f t="shared" ca="1" si="315"/>
        <v/>
      </c>
      <c r="M1472" s="28" t="str">
        <f t="shared" si="316"/>
        <v/>
      </c>
      <c r="N1472" s="93" t="str">
        <f t="shared" si="317"/>
        <v/>
      </c>
      <c r="O1472" s="94" t="str">
        <f t="shared" si="318"/>
        <v/>
      </c>
      <c r="P1472" s="70">
        <f t="shared" si="319"/>
        <v>0</v>
      </c>
      <c r="Q1472" s="28" t="str">
        <f t="shared" ca="1" si="320"/>
        <v/>
      </c>
      <c r="R1472" s="28" t="str">
        <f t="shared" si="321"/>
        <v/>
      </c>
      <c r="S1472" s="28" t="str">
        <f t="array" ref="S1472">IF(ISBLANK(A1472),"",INDEX(Info!$B$3:$H$6442,MATCH(J1472,IF(Info!$D$3:$D$6442=K1472,Info!$C$3:$C$6442),0),7))</f>
        <v/>
      </c>
    </row>
    <row r="1473" spans="1:19" x14ac:dyDescent="0.25">
      <c r="A1473" s="75"/>
      <c r="B1473" s="75"/>
      <c r="C1473" s="72"/>
      <c r="D1473" s="72"/>
      <c r="E1473" s="41" t="str">
        <f t="shared" si="308"/>
        <v/>
      </c>
      <c r="F1473" s="90" t="str">
        <f t="shared" ca="1" si="309"/>
        <v/>
      </c>
      <c r="G1473" s="91" t="str">
        <f t="shared" si="310"/>
        <v/>
      </c>
      <c r="H1473" s="41" t="str">
        <f t="shared" si="311"/>
        <v/>
      </c>
      <c r="I1473" s="92" t="str">
        <f t="shared" ca="1" si="312"/>
        <v/>
      </c>
      <c r="J1473" s="28" t="str">
        <f t="shared" si="313"/>
        <v/>
      </c>
      <c r="K1473" s="28" t="str">
        <f t="shared" si="314"/>
        <v/>
      </c>
      <c r="L1473" s="28" t="str">
        <f t="shared" ca="1" si="315"/>
        <v/>
      </c>
      <c r="M1473" s="28" t="str">
        <f t="shared" si="316"/>
        <v/>
      </c>
      <c r="N1473" s="93" t="str">
        <f t="shared" si="317"/>
        <v/>
      </c>
      <c r="O1473" s="94" t="str">
        <f t="shared" si="318"/>
        <v/>
      </c>
      <c r="P1473" s="70">
        <f t="shared" si="319"/>
        <v>0</v>
      </c>
      <c r="Q1473" s="28" t="str">
        <f t="shared" ca="1" si="320"/>
        <v/>
      </c>
      <c r="R1473" s="28" t="str">
        <f t="shared" si="321"/>
        <v/>
      </c>
      <c r="S1473" s="28" t="str">
        <f t="array" ref="S1473">IF(ISBLANK(A1473),"",INDEX(Info!$B$3:$H$6442,MATCH(J1473,IF(Info!$D$3:$D$6442=K1473,Info!$C$3:$C$6442),0),7))</f>
        <v/>
      </c>
    </row>
    <row r="1474" spans="1:19" x14ac:dyDescent="0.25">
      <c r="A1474" s="75"/>
      <c r="B1474" s="75"/>
      <c r="C1474" s="72"/>
      <c r="D1474" s="72"/>
      <c r="E1474" s="41" t="str">
        <f t="shared" si="308"/>
        <v/>
      </c>
      <c r="F1474" s="90" t="str">
        <f t="shared" ca="1" si="309"/>
        <v/>
      </c>
      <c r="G1474" s="91" t="str">
        <f t="shared" si="310"/>
        <v/>
      </c>
      <c r="H1474" s="41" t="str">
        <f t="shared" si="311"/>
        <v/>
      </c>
      <c r="I1474" s="92" t="str">
        <f t="shared" ca="1" si="312"/>
        <v/>
      </c>
      <c r="J1474" s="28" t="str">
        <f t="shared" si="313"/>
        <v/>
      </c>
      <c r="K1474" s="28" t="str">
        <f t="shared" si="314"/>
        <v/>
      </c>
      <c r="L1474" s="28" t="str">
        <f t="shared" ca="1" si="315"/>
        <v/>
      </c>
      <c r="M1474" s="28" t="str">
        <f t="shared" si="316"/>
        <v/>
      </c>
      <c r="N1474" s="93" t="str">
        <f t="shared" si="317"/>
        <v/>
      </c>
      <c r="O1474" s="94" t="str">
        <f t="shared" si="318"/>
        <v/>
      </c>
      <c r="P1474" s="70">
        <f t="shared" si="319"/>
        <v>0</v>
      </c>
      <c r="Q1474" s="28" t="str">
        <f t="shared" ca="1" si="320"/>
        <v/>
      </c>
      <c r="R1474" s="28" t="str">
        <f t="shared" si="321"/>
        <v/>
      </c>
      <c r="S1474" s="28" t="str">
        <f t="array" ref="S1474">IF(ISBLANK(A1474),"",INDEX(Info!$B$3:$H$6442,MATCH(J1474,IF(Info!$D$3:$D$6442=K1474,Info!$C$3:$C$6442),0),7))</f>
        <v/>
      </c>
    </row>
    <row r="1475" spans="1:19" x14ac:dyDescent="0.25">
      <c r="A1475" s="75"/>
      <c r="B1475" s="75"/>
      <c r="C1475" s="72"/>
      <c r="D1475" s="72"/>
      <c r="E1475" s="41" t="str">
        <f t="shared" si="308"/>
        <v/>
      </c>
      <c r="F1475" s="90" t="str">
        <f t="shared" ca="1" si="309"/>
        <v/>
      </c>
      <c r="G1475" s="91" t="str">
        <f t="shared" si="310"/>
        <v/>
      </c>
      <c r="H1475" s="41" t="str">
        <f t="shared" si="311"/>
        <v/>
      </c>
      <c r="I1475" s="92" t="str">
        <f t="shared" ca="1" si="312"/>
        <v/>
      </c>
      <c r="J1475" s="28" t="str">
        <f t="shared" si="313"/>
        <v/>
      </c>
      <c r="K1475" s="28" t="str">
        <f t="shared" si="314"/>
        <v/>
      </c>
      <c r="L1475" s="28" t="str">
        <f t="shared" ca="1" si="315"/>
        <v/>
      </c>
      <c r="M1475" s="28" t="str">
        <f t="shared" si="316"/>
        <v/>
      </c>
      <c r="N1475" s="93" t="str">
        <f t="shared" si="317"/>
        <v/>
      </c>
      <c r="O1475" s="94" t="str">
        <f t="shared" si="318"/>
        <v/>
      </c>
      <c r="P1475" s="70">
        <f t="shared" si="319"/>
        <v>0</v>
      </c>
      <c r="Q1475" s="28" t="str">
        <f t="shared" ca="1" si="320"/>
        <v/>
      </c>
      <c r="R1475" s="28" t="str">
        <f t="shared" si="321"/>
        <v/>
      </c>
      <c r="S1475" s="28" t="str">
        <f t="array" ref="S1475">IF(ISBLANK(A1475),"",INDEX(Info!$B$3:$H$6442,MATCH(J1475,IF(Info!$D$3:$D$6442=K1475,Info!$C$3:$C$6442),0),7))</f>
        <v/>
      </c>
    </row>
    <row r="1476" spans="1:19" x14ac:dyDescent="0.25">
      <c r="A1476" s="75"/>
      <c r="B1476" s="75"/>
      <c r="C1476" s="72"/>
      <c r="D1476" s="72"/>
      <c r="E1476" s="41" t="str">
        <f t="shared" ref="E1476:E1539" si="322">IF(OR(ISNA(INDEX($S:$S,ROW())),ISBLANK(INDEX($A:$A,ROW()))),"",RIGHT(INDEX($S:$S,ROW()),LEN(INDEX($S:$S,ROW()))-FIND("$",INDEX($S:$S,ROW()))))</f>
        <v/>
      </c>
      <c r="F1476" s="90" t="str">
        <f t="shared" ref="F1476:F1539" ca="1" si="32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476" s="91" t="str">
        <f t="shared" ref="G1476:G1539" si="32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476" s="41" t="str">
        <f t="shared" ref="H1476:H1539" si="325">IF(ISBLANK(INDEX($A:$A,ROW())),"",IF(AND(ISNUMBER(INDEX($F:$F,ROW())),ISNUMBER(INDEX($G:$G,ROW()))),SUMPRODUCT(INDEX($F:$F,ROW()),INDEX($G:$G,ROW())),"Onbekend"))</f>
        <v/>
      </c>
      <c r="I1476" s="92" t="str">
        <f t="shared" ref="I1476:I1539" ca="1" si="32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476" s="28" t="str">
        <f t="shared" ref="J1476:J1539" si="327">IF(ISBLANK(INDEX($A:$A,ROW())),"",IF(AND(COUNT(LOOKUP("E",INDEX($A:$A,ROW())))=0,LEN(INDEX($A:$A,ROW()))&lt;7),TEXT(INDEX($A:$A,ROW()),"000000"),INDEX($A:$A,ROW())))</f>
        <v/>
      </c>
      <c r="K1476" s="28" t="str">
        <f t="shared" ref="K1476:K1539" si="328">IF(ISBLANK(INDEX($B:$B,ROW())),"",TEXT(INDEX($B:$B,ROW()),"000000000"))</f>
        <v/>
      </c>
      <c r="L1476" s="28" t="str">
        <f t="shared" ref="L1476:L1539" ca="1" si="329">IF(ISBLANK(INDEX($A:$A,ROW())),"",SUMPRODUCT(--ISERROR(INDIRECT("A"&amp;INDEX(ROW(),1)&amp;":H"&amp;INDEX(ROW(),1))))&gt;0)</f>
        <v/>
      </c>
      <c r="M1476" s="28" t="str">
        <f t="shared" ref="M1476:M1539" si="330">IF(ISBLANK(INDEX($A:$A,ROW())),"",SUMPRODUCT(--($J$3:$J$6442&amp;$K$3:$K$6442=INDEX($J:$J,ROW())&amp;INDEX($K:$K,ROW())))&gt;1)</f>
        <v/>
      </c>
      <c r="N1476" s="93" t="str">
        <f t="shared" ref="N1476:N1539" si="331">IF(INDEX($S:$S,ROW())="","",IFERROR((LEFT(INDEX($S:$S,ROW()),FIND("#",INDEX($S:$S,ROW()))-1)/100),(LEFT(INDEX($S:$S,ROW()),FIND("#",INDEX($S:$S,ROW()))-1))))</f>
        <v/>
      </c>
      <c r="O1476" s="94" t="str">
        <f t="shared" ref="O1476:O1539" si="33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476" s="70">
        <f t="shared" ref="P1476:P1539" si="333">IF(INDEX($S:$S,ROW())="",0,MID(INDEX($S:$S,ROW()),FIND("@",INDEX($S:$S,ROW()))+1,FIND("$",RIGHT(INDEX($S:$S,ROW()), LEN(INDEX($S:$S,ROW()))-FIND("@",INDEX($S:$S,ROW()),1)),1)-1))*1</f>
        <v>0</v>
      </c>
      <c r="Q1476" s="28" t="str">
        <f t="shared" ref="Q1476:Q1539" ca="1" si="334">IF(OR(ISBLANK(INDEX($A:$A,ROW())),INDEX($L:$L,ROW())=TRUE),"",INDEX($D:$D,ROW()))</f>
        <v/>
      </c>
      <c r="R1476" s="28" t="str">
        <f t="shared" ref="R1476:R1539" si="33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476" s="28" t="str">
        <f t="array" ref="S1476">IF(ISBLANK(A1476),"",INDEX(Info!$B$3:$H$6442,MATCH(J1476,IF(Info!$D$3:$D$6442=K1476,Info!$C$3:$C$6442),0),7))</f>
        <v/>
      </c>
    </row>
    <row r="1477" spans="1:19" x14ac:dyDescent="0.25">
      <c r="A1477" s="75"/>
      <c r="B1477" s="75"/>
      <c r="C1477" s="72"/>
      <c r="D1477" s="72"/>
      <c r="E1477" s="41" t="str">
        <f t="shared" si="322"/>
        <v/>
      </c>
      <c r="F1477" s="90" t="str">
        <f t="shared" ca="1" si="323"/>
        <v/>
      </c>
      <c r="G1477" s="91" t="str">
        <f t="shared" si="324"/>
        <v/>
      </c>
      <c r="H1477" s="41" t="str">
        <f t="shared" si="325"/>
        <v/>
      </c>
      <c r="I1477" s="92" t="str">
        <f t="shared" ca="1" si="326"/>
        <v/>
      </c>
      <c r="J1477" s="28" t="str">
        <f t="shared" si="327"/>
        <v/>
      </c>
      <c r="K1477" s="28" t="str">
        <f t="shared" si="328"/>
        <v/>
      </c>
      <c r="L1477" s="28" t="str">
        <f t="shared" ca="1" si="329"/>
        <v/>
      </c>
      <c r="M1477" s="28" t="str">
        <f t="shared" si="330"/>
        <v/>
      </c>
      <c r="N1477" s="93" t="str">
        <f t="shared" si="331"/>
        <v/>
      </c>
      <c r="O1477" s="94" t="str">
        <f t="shared" si="332"/>
        <v/>
      </c>
      <c r="P1477" s="70">
        <f t="shared" si="333"/>
        <v>0</v>
      </c>
      <c r="Q1477" s="28" t="str">
        <f t="shared" ca="1" si="334"/>
        <v/>
      </c>
      <c r="R1477" s="28" t="str">
        <f t="shared" si="335"/>
        <v/>
      </c>
      <c r="S1477" s="28" t="str">
        <f t="array" ref="S1477">IF(ISBLANK(A1477),"",INDEX(Info!$B$3:$H$6442,MATCH(J1477,IF(Info!$D$3:$D$6442=K1477,Info!$C$3:$C$6442),0),7))</f>
        <v/>
      </c>
    </row>
    <row r="1478" spans="1:19" x14ac:dyDescent="0.25">
      <c r="A1478" s="75"/>
      <c r="B1478" s="75"/>
      <c r="C1478" s="72"/>
      <c r="D1478" s="72"/>
      <c r="E1478" s="41" t="str">
        <f t="shared" si="322"/>
        <v/>
      </c>
      <c r="F1478" s="90" t="str">
        <f t="shared" ca="1" si="323"/>
        <v/>
      </c>
      <c r="G1478" s="91" t="str">
        <f t="shared" si="324"/>
        <v/>
      </c>
      <c r="H1478" s="41" t="str">
        <f t="shared" si="325"/>
        <v/>
      </c>
      <c r="I1478" s="92" t="str">
        <f t="shared" ca="1" si="326"/>
        <v/>
      </c>
      <c r="J1478" s="28" t="str">
        <f t="shared" si="327"/>
        <v/>
      </c>
      <c r="K1478" s="28" t="str">
        <f t="shared" si="328"/>
        <v/>
      </c>
      <c r="L1478" s="28" t="str">
        <f t="shared" ca="1" si="329"/>
        <v/>
      </c>
      <c r="M1478" s="28" t="str">
        <f t="shared" si="330"/>
        <v/>
      </c>
      <c r="N1478" s="93" t="str">
        <f t="shared" si="331"/>
        <v/>
      </c>
      <c r="O1478" s="94" t="str">
        <f t="shared" si="332"/>
        <v/>
      </c>
      <c r="P1478" s="70">
        <f t="shared" si="333"/>
        <v>0</v>
      </c>
      <c r="Q1478" s="28" t="str">
        <f t="shared" ca="1" si="334"/>
        <v/>
      </c>
      <c r="R1478" s="28" t="str">
        <f t="shared" si="335"/>
        <v/>
      </c>
      <c r="S1478" s="28" t="str">
        <f t="array" ref="S1478">IF(ISBLANK(A1478),"",INDEX(Info!$B$3:$H$6442,MATCH(J1478,IF(Info!$D$3:$D$6442=K1478,Info!$C$3:$C$6442),0),7))</f>
        <v/>
      </c>
    </row>
    <row r="1479" spans="1:19" x14ac:dyDescent="0.25">
      <c r="A1479" s="75"/>
      <c r="B1479" s="75"/>
      <c r="C1479" s="72"/>
      <c r="D1479" s="72"/>
      <c r="E1479" s="41" t="str">
        <f t="shared" si="322"/>
        <v/>
      </c>
      <c r="F1479" s="90" t="str">
        <f t="shared" ca="1" si="323"/>
        <v/>
      </c>
      <c r="G1479" s="91" t="str">
        <f t="shared" si="324"/>
        <v/>
      </c>
      <c r="H1479" s="41" t="str">
        <f t="shared" si="325"/>
        <v/>
      </c>
      <c r="I1479" s="92" t="str">
        <f t="shared" ca="1" si="326"/>
        <v/>
      </c>
      <c r="J1479" s="28" t="str">
        <f t="shared" si="327"/>
        <v/>
      </c>
      <c r="K1479" s="28" t="str">
        <f t="shared" si="328"/>
        <v/>
      </c>
      <c r="L1479" s="28" t="str">
        <f t="shared" ca="1" si="329"/>
        <v/>
      </c>
      <c r="M1479" s="28" t="str">
        <f t="shared" si="330"/>
        <v/>
      </c>
      <c r="N1479" s="93" t="str">
        <f t="shared" si="331"/>
        <v/>
      </c>
      <c r="O1479" s="94" t="str">
        <f t="shared" si="332"/>
        <v/>
      </c>
      <c r="P1479" s="70">
        <f t="shared" si="333"/>
        <v>0</v>
      </c>
      <c r="Q1479" s="28" t="str">
        <f t="shared" ca="1" si="334"/>
        <v/>
      </c>
      <c r="R1479" s="28" t="str">
        <f t="shared" si="335"/>
        <v/>
      </c>
      <c r="S1479" s="28" t="str">
        <f t="array" ref="S1479">IF(ISBLANK(A1479),"",INDEX(Info!$B$3:$H$6442,MATCH(J1479,IF(Info!$D$3:$D$6442=K1479,Info!$C$3:$C$6442),0),7))</f>
        <v/>
      </c>
    </row>
    <row r="1480" spans="1:19" x14ac:dyDescent="0.25">
      <c r="A1480" s="75"/>
      <c r="B1480" s="75"/>
      <c r="C1480" s="72"/>
      <c r="D1480" s="72"/>
      <c r="E1480" s="41" t="str">
        <f t="shared" si="322"/>
        <v/>
      </c>
      <c r="F1480" s="90" t="str">
        <f t="shared" ca="1" si="323"/>
        <v/>
      </c>
      <c r="G1480" s="91" t="str">
        <f t="shared" si="324"/>
        <v/>
      </c>
      <c r="H1480" s="41" t="str">
        <f t="shared" si="325"/>
        <v/>
      </c>
      <c r="I1480" s="92" t="str">
        <f t="shared" ca="1" si="326"/>
        <v/>
      </c>
      <c r="J1480" s="28" t="str">
        <f t="shared" si="327"/>
        <v/>
      </c>
      <c r="K1480" s="28" t="str">
        <f t="shared" si="328"/>
        <v/>
      </c>
      <c r="L1480" s="28" t="str">
        <f t="shared" ca="1" si="329"/>
        <v/>
      </c>
      <c r="M1480" s="28" t="str">
        <f t="shared" si="330"/>
        <v/>
      </c>
      <c r="N1480" s="93" t="str">
        <f t="shared" si="331"/>
        <v/>
      </c>
      <c r="O1480" s="94" t="str">
        <f t="shared" si="332"/>
        <v/>
      </c>
      <c r="P1480" s="70">
        <f t="shared" si="333"/>
        <v>0</v>
      </c>
      <c r="Q1480" s="28" t="str">
        <f t="shared" ca="1" si="334"/>
        <v/>
      </c>
      <c r="R1480" s="28" t="str">
        <f t="shared" si="335"/>
        <v/>
      </c>
      <c r="S1480" s="28" t="str">
        <f t="array" ref="S1480">IF(ISBLANK(A1480),"",INDEX(Info!$B$3:$H$6442,MATCH(J1480,IF(Info!$D$3:$D$6442=K1480,Info!$C$3:$C$6442),0),7))</f>
        <v/>
      </c>
    </row>
    <row r="1481" spans="1:19" x14ac:dyDescent="0.25">
      <c r="A1481" s="75"/>
      <c r="B1481" s="75"/>
      <c r="C1481" s="72"/>
      <c r="D1481" s="72"/>
      <c r="E1481" s="41" t="str">
        <f t="shared" si="322"/>
        <v/>
      </c>
      <c r="F1481" s="90" t="str">
        <f t="shared" ca="1" si="323"/>
        <v/>
      </c>
      <c r="G1481" s="91" t="str">
        <f t="shared" si="324"/>
        <v/>
      </c>
      <c r="H1481" s="41" t="str">
        <f t="shared" si="325"/>
        <v/>
      </c>
      <c r="I1481" s="92" t="str">
        <f t="shared" ca="1" si="326"/>
        <v/>
      </c>
      <c r="J1481" s="28" t="str">
        <f t="shared" si="327"/>
        <v/>
      </c>
      <c r="K1481" s="28" t="str">
        <f t="shared" si="328"/>
        <v/>
      </c>
      <c r="L1481" s="28" t="str">
        <f t="shared" ca="1" si="329"/>
        <v/>
      </c>
      <c r="M1481" s="28" t="str">
        <f t="shared" si="330"/>
        <v/>
      </c>
      <c r="N1481" s="93" t="str">
        <f t="shared" si="331"/>
        <v/>
      </c>
      <c r="O1481" s="94" t="str">
        <f t="shared" si="332"/>
        <v/>
      </c>
      <c r="P1481" s="70">
        <f t="shared" si="333"/>
        <v>0</v>
      </c>
      <c r="Q1481" s="28" t="str">
        <f t="shared" ca="1" si="334"/>
        <v/>
      </c>
      <c r="R1481" s="28" t="str">
        <f t="shared" si="335"/>
        <v/>
      </c>
      <c r="S1481" s="28" t="str">
        <f t="array" ref="S1481">IF(ISBLANK(A1481),"",INDEX(Info!$B$3:$H$6442,MATCH(J1481,IF(Info!$D$3:$D$6442=K1481,Info!$C$3:$C$6442),0),7))</f>
        <v/>
      </c>
    </row>
    <row r="1482" spans="1:19" x14ac:dyDescent="0.25">
      <c r="A1482" s="75"/>
      <c r="B1482" s="75"/>
      <c r="C1482" s="72"/>
      <c r="D1482" s="72"/>
      <c r="E1482" s="41" t="str">
        <f t="shared" si="322"/>
        <v/>
      </c>
      <c r="F1482" s="90" t="str">
        <f t="shared" ca="1" si="323"/>
        <v/>
      </c>
      <c r="G1482" s="91" t="str">
        <f t="shared" si="324"/>
        <v/>
      </c>
      <c r="H1482" s="41" t="str">
        <f t="shared" si="325"/>
        <v/>
      </c>
      <c r="I1482" s="92" t="str">
        <f t="shared" ca="1" si="326"/>
        <v/>
      </c>
      <c r="J1482" s="28" t="str">
        <f t="shared" si="327"/>
        <v/>
      </c>
      <c r="K1482" s="28" t="str">
        <f t="shared" si="328"/>
        <v/>
      </c>
      <c r="L1482" s="28" t="str">
        <f t="shared" ca="1" si="329"/>
        <v/>
      </c>
      <c r="M1482" s="28" t="str">
        <f t="shared" si="330"/>
        <v/>
      </c>
      <c r="N1482" s="93" t="str">
        <f t="shared" si="331"/>
        <v/>
      </c>
      <c r="O1482" s="94" t="str">
        <f t="shared" si="332"/>
        <v/>
      </c>
      <c r="P1482" s="70">
        <f t="shared" si="333"/>
        <v>0</v>
      </c>
      <c r="Q1482" s="28" t="str">
        <f t="shared" ca="1" si="334"/>
        <v/>
      </c>
      <c r="R1482" s="28" t="str">
        <f t="shared" si="335"/>
        <v/>
      </c>
      <c r="S1482" s="28" t="str">
        <f t="array" ref="S1482">IF(ISBLANK(A1482),"",INDEX(Info!$B$3:$H$6442,MATCH(J1482,IF(Info!$D$3:$D$6442=K1482,Info!$C$3:$C$6442),0),7))</f>
        <v/>
      </c>
    </row>
    <row r="1483" spans="1:19" x14ac:dyDescent="0.25">
      <c r="A1483" s="75"/>
      <c r="B1483" s="75"/>
      <c r="C1483" s="72"/>
      <c r="D1483" s="72"/>
      <c r="E1483" s="41" t="str">
        <f t="shared" si="322"/>
        <v/>
      </c>
      <c r="F1483" s="90" t="str">
        <f t="shared" ca="1" si="323"/>
        <v/>
      </c>
      <c r="G1483" s="91" t="str">
        <f t="shared" si="324"/>
        <v/>
      </c>
      <c r="H1483" s="41" t="str">
        <f t="shared" si="325"/>
        <v/>
      </c>
      <c r="I1483" s="92" t="str">
        <f t="shared" ca="1" si="326"/>
        <v/>
      </c>
      <c r="J1483" s="28" t="str">
        <f t="shared" si="327"/>
        <v/>
      </c>
      <c r="K1483" s="28" t="str">
        <f t="shared" si="328"/>
        <v/>
      </c>
      <c r="L1483" s="28" t="str">
        <f t="shared" ca="1" si="329"/>
        <v/>
      </c>
      <c r="M1483" s="28" t="str">
        <f t="shared" si="330"/>
        <v/>
      </c>
      <c r="N1483" s="93" t="str">
        <f t="shared" si="331"/>
        <v/>
      </c>
      <c r="O1483" s="94" t="str">
        <f t="shared" si="332"/>
        <v/>
      </c>
      <c r="P1483" s="70">
        <f t="shared" si="333"/>
        <v>0</v>
      </c>
      <c r="Q1483" s="28" t="str">
        <f t="shared" ca="1" si="334"/>
        <v/>
      </c>
      <c r="R1483" s="28" t="str">
        <f t="shared" si="335"/>
        <v/>
      </c>
      <c r="S1483" s="28" t="str">
        <f t="array" ref="S1483">IF(ISBLANK(A1483),"",INDEX(Info!$B$3:$H$6442,MATCH(J1483,IF(Info!$D$3:$D$6442=K1483,Info!$C$3:$C$6442),0),7))</f>
        <v/>
      </c>
    </row>
    <row r="1484" spans="1:19" x14ac:dyDescent="0.25">
      <c r="A1484" s="75"/>
      <c r="B1484" s="75"/>
      <c r="C1484" s="72"/>
      <c r="D1484" s="72"/>
      <c r="E1484" s="41" t="str">
        <f t="shared" si="322"/>
        <v/>
      </c>
      <c r="F1484" s="90" t="str">
        <f t="shared" ca="1" si="323"/>
        <v/>
      </c>
      <c r="G1484" s="91" t="str">
        <f t="shared" si="324"/>
        <v/>
      </c>
      <c r="H1484" s="41" t="str">
        <f t="shared" si="325"/>
        <v/>
      </c>
      <c r="I1484" s="92" t="str">
        <f t="shared" ca="1" si="326"/>
        <v/>
      </c>
      <c r="J1484" s="28" t="str">
        <f t="shared" si="327"/>
        <v/>
      </c>
      <c r="K1484" s="28" t="str">
        <f t="shared" si="328"/>
        <v/>
      </c>
      <c r="L1484" s="28" t="str">
        <f t="shared" ca="1" si="329"/>
        <v/>
      </c>
      <c r="M1484" s="28" t="str">
        <f t="shared" si="330"/>
        <v/>
      </c>
      <c r="N1484" s="93" t="str">
        <f t="shared" si="331"/>
        <v/>
      </c>
      <c r="O1484" s="94" t="str">
        <f t="shared" si="332"/>
        <v/>
      </c>
      <c r="P1484" s="70">
        <f t="shared" si="333"/>
        <v>0</v>
      </c>
      <c r="Q1484" s="28" t="str">
        <f t="shared" ca="1" si="334"/>
        <v/>
      </c>
      <c r="R1484" s="28" t="str">
        <f t="shared" si="335"/>
        <v/>
      </c>
      <c r="S1484" s="28" t="str">
        <f t="array" ref="S1484">IF(ISBLANK(A1484),"",INDEX(Info!$B$3:$H$6442,MATCH(J1484,IF(Info!$D$3:$D$6442=K1484,Info!$C$3:$C$6442),0),7))</f>
        <v/>
      </c>
    </row>
    <row r="1485" spans="1:19" x14ac:dyDescent="0.25">
      <c r="A1485" s="75"/>
      <c r="B1485" s="75"/>
      <c r="C1485" s="72"/>
      <c r="D1485" s="72"/>
      <c r="E1485" s="41" t="str">
        <f t="shared" si="322"/>
        <v/>
      </c>
      <c r="F1485" s="90" t="str">
        <f t="shared" ca="1" si="323"/>
        <v/>
      </c>
      <c r="G1485" s="91" t="str">
        <f t="shared" si="324"/>
        <v/>
      </c>
      <c r="H1485" s="41" t="str">
        <f t="shared" si="325"/>
        <v/>
      </c>
      <c r="I1485" s="92" t="str">
        <f t="shared" ca="1" si="326"/>
        <v/>
      </c>
      <c r="J1485" s="28" t="str">
        <f t="shared" si="327"/>
        <v/>
      </c>
      <c r="K1485" s="28" t="str">
        <f t="shared" si="328"/>
        <v/>
      </c>
      <c r="L1485" s="28" t="str">
        <f t="shared" ca="1" si="329"/>
        <v/>
      </c>
      <c r="M1485" s="28" t="str">
        <f t="shared" si="330"/>
        <v/>
      </c>
      <c r="N1485" s="93" t="str">
        <f t="shared" si="331"/>
        <v/>
      </c>
      <c r="O1485" s="94" t="str">
        <f t="shared" si="332"/>
        <v/>
      </c>
      <c r="P1485" s="70">
        <f t="shared" si="333"/>
        <v>0</v>
      </c>
      <c r="Q1485" s="28" t="str">
        <f t="shared" ca="1" si="334"/>
        <v/>
      </c>
      <c r="R1485" s="28" t="str">
        <f t="shared" si="335"/>
        <v/>
      </c>
      <c r="S1485" s="28" t="str">
        <f t="array" ref="S1485">IF(ISBLANK(A1485),"",INDEX(Info!$B$3:$H$6442,MATCH(J1485,IF(Info!$D$3:$D$6442=K1485,Info!$C$3:$C$6442),0),7))</f>
        <v/>
      </c>
    </row>
    <row r="1486" spans="1:19" x14ac:dyDescent="0.25">
      <c r="A1486" s="75"/>
      <c r="B1486" s="75"/>
      <c r="C1486" s="72"/>
      <c r="D1486" s="72"/>
      <c r="E1486" s="41" t="str">
        <f t="shared" si="322"/>
        <v/>
      </c>
      <c r="F1486" s="90" t="str">
        <f t="shared" ca="1" si="323"/>
        <v/>
      </c>
      <c r="G1486" s="91" t="str">
        <f t="shared" si="324"/>
        <v/>
      </c>
      <c r="H1486" s="41" t="str">
        <f t="shared" si="325"/>
        <v/>
      </c>
      <c r="I1486" s="92" t="str">
        <f t="shared" ca="1" si="326"/>
        <v/>
      </c>
      <c r="J1486" s="28" t="str">
        <f t="shared" si="327"/>
        <v/>
      </c>
      <c r="K1486" s="28" t="str">
        <f t="shared" si="328"/>
        <v/>
      </c>
      <c r="L1486" s="28" t="str">
        <f t="shared" ca="1" si="329"/>
        <v/>
      </c>
      <c r="M1486" s="28" t="str">
        <f t="shared" si="330"/>
        <v/>
      </c>
      <c r="N1486" s="93" t="str">
        <f t="shared" si="331"/>
        <v/>
      </c>
      <c r="O1486" s="94" t="str">
        <f t="shared" si="332"/>
        <v/>
      </c>
      <c r="P1486" s="70">
        <f t="shared" si="333"/>
        <v>0</v>
      </c>
      <c r="Q1486" s="28" t="str">
        <f t="shared" ca="1" si="334"/>
        <v/>
      </c>
      <c r="R1486" s="28" t="str">
        <f t="shared" si="335"/>
        <v/>
      </c>
      <c r="S1486" s="28" t="str">
        <f t="array" ref="S1486">IF(ISBLANK(A1486),"",INDEX(Info!$B$3:$H$6442,MATCH(J1486,IF(Info!$D$3:$D$6442=K1486,Info!$C$3:$C$6442),0),7))</f>
        <v/>
      </c>
    </row>
    <row r="1487" spans="1:19" x14ac:dyDescent="0.25">
      <c r="A1487" s="75"/>
      <c r="B1487" s="75"/>
      <c r="C1487" s="72"/>
      <c r="D1487" s="72"/>
      <c r="E1487" s="41" t="str">
        <f t="shared" si="322"/>
        <v/>
      </c>
      <c r="F1487" s="90" t="str">
        <f t="shared" ca="1" si="323"/>
        <v/>
      </c>
      <c r="G1487" s="91" t="str">
        <f t="shared" si="324"/>
        <v/>
      </c>
      <c r="H1487" s="41" t="str">
        <f t="shared" si="325"/>
        <v/>
      </c>
      <c r="I1487" s="92" t="str">
        <f t="shared" ca="1" si="326"/>
        <v/>
      </c>
      <c r="J1487" s="28" t="str">
        <f t="shared" si="327"/>
        <v/>
      </c>
      <c r="K1487" s="28" t="str">
        <f t="shared" si="328"/>
        <v/>
      </c>
      <c r="L1487" s="28" t="str">
        <f t="shared" ca="1" si="329"/>
        <v/>
      </c>
      <c r="M1487" s="28" t="str">
        <f t="shared" si="330"/>
        <v/>
      </c>
      <c r="N1487" s="93" t="str">
        <f t="shared" si="331"/>
        <v/>
      </c>
      <c r="O1487" s="94" t="str">
        <f t="shared" si="332"/>
        <v/>
      </c>
      <c r="P1487" s="70">
        <f t="shared" si="333"/>
        <v>0</v>
      </c>
      <c r="Q1487" s="28" t="str">
        <f t="shared" ca="1" si="334"/>
        <v/>
      </c>
      <c r="R1487" s="28" t="str">
        <f t="shared" si="335"/>
        <v/>
      </c>
      <c r="S1487" s="28" t="str">
        <f t="array" ref="S1487">IF(ISBLANK(A1487),"",INDEX(Info!$B$3:$H$6442,MATCH(J1487,IF(Info!$D$3:$D$6442=K1487,Info!$C$3:$C$6442),0),7))</f>
        <v/>
      </c>
    </row>
    <row r="1488" spans="1:19" x14ac:dyDescent="0.25">
      <c r="A1488" s="75"/>
      <c r="B1488" s="75"/>
      <c r="C1488" s="72"/>
      <c r="D1488" s="72"/>
      <c r="E1488" s="41" t="str">
        <f t="shared" si="322"/>
        <v/>
      </c>
      <c r="F1488" s="90" t="str">
        <f t="shared" ca="1" si="323"/>
        <v/>
      </c>
      <c r="G1488" s="91" t="str">
        <f t="shared" si="324"/>
        <v/>
      </c>
      <c r="H1488" s="41" t="str">
        <f t="shared" si="325"/>
        <v/>
      </c>
      <c r="I1488" s="92" t="str">
        <f t="shared" ca="1" si="326"/>
        <v/>
      </c>
      <c r="J1488" s="28" t="str">
        <f t="shared" si="327"/>
        <v/>
      </c>
      <c r="K1488" s="28" t="str">
        <f t="shared" si="328"/>
        <v/>
      </c>
      <c r="L1488" s="28" t="str">
        <f t="shared" ca="1" si="329"/>
        <v/>
      </c>
      <c r="M1488" s="28" t="str">
        <f t="shared" si="330"/>
        <v/>
      </c>
      <c r="N1488" s="93" t="str">
        <f t="shared" si="331"/>
        <v/>
      </c>
      <c r="O1488" s="94" t="str">
        <f t="shared" si="332"/>
        <v/>
      </c>
      <c r="P1488" s="70">
        <f t="shared" si="333"/>
        <v>0</v>
      </c>
      <c r="Q1488" s="28" t="str">
        <f t="shared" ca="1" si="334"/>
        <v/>
      </c>
      <c r="R1488" s="28" t="str">
        <f t="shared" si="335"/>
        <v/>
      </c>
      <c r="S1488" s="28" t="str">
        <f t="array" ref="S1488">IF(ISBLANK(A1488),"",INDEX(Info!$B$3:$H$6442,MATCH(J1488,IF(Info!$D$3:$D$6442=K1488,Info!$C$3:$C$6442),0),7))</f>
        <v/>
      </c>
    </row>
    <row r="1489" spans="1:19" x14ac:dyDescent="0.25">
      <c r="A1489" s="75"/>
      <c r="B1489" s="75"/>
      <c r="C1489" s="72"/>
      <c r="D1489" s="72"/>
      <c r="E1489" s="41" t="str">
        <f t="shared" si="322"/>
        <v/>
      </c>
      <c r="F1489" s="90" t="str">
        <f t="shared" ca="1" si="323"/>
        <v/>
      </c>
      <c r="G1489" s="91" t="str">
        <f t="shared" si="324"/>
        <v/>
      </c>
      <c r="H1489" s="41" t="str">
        <f t="shared" si="325"/>
        <v/>
      </c>
      <c r="I1489" s="92" t="str">
        <f t="shared" ca="1" si="326"/>
        <v/>
      </c>
      <c r="J1489" s="28" t="str">
        <f t="shared" si="327"/>
        <v/>
      </c>
      <c r="K1489" s="28" t="str">
        <f t="shared" si="328"/>
        <v/>
      </c>
      <c r="L1489" s="28" t="str">
        <f t="shared" ca="1" si="329"/>
        <v/>
      </c>
      <c r="M1489" s="28" t="str">
        <f t="shared" si="330"/>
        <v/>
      </c>
      <c r="N1489" s="93" t="str">
        <f t="shared" si="331"/>
        <v/>
      </c>
      <c r="O1489" s="94" t="str">
        <f t="shared" si="332"/>
        <v/>
      </c>
      <c r="P1489" s="70">
        <f t="shared" si="333"/>
        <v>0</v>
      </c>
      <c r="Q1489" s="28" t="str">
        <f t="shared" ca="1" si="334"/>
        <v/>
      </c>
      <c r="R1489" s="28" t="str">
        <f t="shared" si="335"/>
        <v/>
      </c>
      <c r="S1489" s="28" t="str">
        <f t="array" ref="S1489">IF(ISBLANK(A1489),"",INDEX(Info!$B$3:$H$6442,MATCH(J1489,IF(Info!$D$3:$D$6442=K1489,Info!$C$3:$C$6442),0),7))</f>
        <v/>
      </c>
    </row>
    <row r="1490" spans="1:19" x14ac:dyDescent="0.25">
      <c r="A1490" s="75"/>
      <c r="B1490" s="75"/>
      <c r="C1490" s="72"/>
      <c r="D1490" s="72"/>
      <c r="E1490" s="41" t="str">
        <f t="shared" si="322"/>
        <v/>
      </c>
      <c r="F1490" s="90" t="str">
        <f t="shared" ca="1" si="323"/>
        <v/>
      </c>
      <c r="G1490" s="91" t="str">
        <f t="shared" si="324"/>
        <v/>
      </c>
      <c r="H1490" s="41" t="str">
        <f t="shared" si="325"/>
        <v/>
      </c>
      <c r="I1490" s="92" t="str">
        <f t="shared" ca="1" si="326"/>
        <v/>
      </c>
      <c r="J1490" s="28" t="str">
        <f t="shared" si="327"/>
        <v/>
      </c>
      <c r="K1490" s="28" t="str">
        <f t="shared" si="328"/>
        <v/>
      </c>
      <c r="L1490" s="28" t="str">
        <f t="shared" ca="1" si="329"/>
        <v/>
      </c>
      <c r="M1490" s="28" t="str">
        <f t="shared" si="330"/>
        <v/>
      </c>
      <c r="N1490" s="93" t="str">
        <f t="shared" si="331"/>
        <v/>
      </c>
      <c r="O1490" s="94" t="str">
        <f t="shared" si="332"/>
        <v/>
      </c>
      <c r="P1490" s="70">
        <f t="shared" si="333"/>
        <v>0</v>
      </c>
      <c r="Q1490" s="28" t="str">
        <f t="shared" ca="1" si="334"/>
        <v/>
      </c>
      <c r="R1490" s="28" t="str">
        <f t="shared" si="335"/>
        <v/>
      </c>
      <c r="S1490" s="28" t="str">
        <f t="array" ref="S1490">IF(ISBLANK(A1490),"",INDEX(Info!$B$3:$H$6442,MATCH(J1490,IF(Info!$D$3:$D$6442=K1490,Info!$C$3:$C$6442),0),7))</f>
        <v/>
      </c>
    </row>
    <row r="1491" spans="1:19" x14ac:dyDescent="0.25">
      <c r="A1491" s="75"/>
      <c r="B1491" s="75"/>
      <c r="C1491" s="72"/>
      <c r="D1491" s="72"/>
      <c r="E1491" s="41" t="str">
        <f t="shared" si="322"/>
        <v/>
      </c>
      <c r="F1491" s="90" t="str">
        <f t="shared" ca="1" si="323"/>
        <v/>
      </c>
      <c r="G1491" s="91" t="str">
        <f t="shared" si="324"/>
        <v/>
      </c>
      <c r="H1491" s="41" t="str">
        <f t="shared" si="325"/>
        <v/>
      </c>
      <c r="I1491" s="92" t="str">
        <f t="shared" ca="1" si="326"/>
        <v/>
      </c>
      <c r="J1491" s="28" t="str">
        <f t="shared" si="327"/>
        <v/>
      </c>
      <c r="K1491" s="28" t="str">
        <f t="shared" si="328"/>
        <v/>
      </c>
      <c r="L1491" s="28" t="str">
        <f t="shared" ca="1" si="329"/>
        <v/>
      </c>
      <c r="M1491" s="28" t="str">
        <f t="shared" si="330"/>
        <v/>
      </c>
      <c r="N1491" s="93" t="str">
        <f t="shared" si="331"/>
        <v/>
      </c>
      <c r="O1491" s="94" t="str">
        <f t="shared" si="332"/>
        <v/>
      </c>
      <c r="P1491" s="70">
        <f t="shared" si="333"/>
        <v>0</v>
      </c>
      <c r="Q1491" s="28" t="str">
        <f t="shared" ca="1" si="334"/>
        <v/>
      </c>
      <c r="R1491" s="28" t="str">
        <f t="shared" si="335"/>
        <v/>
      </c>
      <c r="S1491" s="28" t="str">
        <f t="array" ref="S1491">IF(ISBLANK(A1491),"",INDEX(Info!$B$3:$H$6442,MATCH(J1491,IF(Info!$D$3:$D$6442=K1491,Info!$C$3:$C$6442),0),7))</f>
        <v/>
      </c>
    </row>
    <row r="1492" spans="1:19" x14ac:dyDescent="0.25">
      <c r="A1492" s="75"/>
      <c r="B1492" s="75"/>
      <c r="C1492" s="72"/>
      <c r="D1492" s="72"/>
      <c r="E1492" s="41" t="str">
        <f t="shared" si="322"/>
        <v/>
      </c>
      <c r="F1492" s="90" t="str">
        <f t="shared" ca="1" si="323"/>
        <v/>
      </c>
      <c r="G1492" s="91" t="str">
        <f t="shared" si="324"/>
        <v/>
      </c>
      <c r="H1492" s="41" t="str">
        <f t="shared" si="325"/>
        <v/>
      </c>
      <c r="I1492" s="92" t="str">
        <f t="shared" ca="1" si="326"/>
        <v/>
      </c>
      <c r="J1492" s="28" t="str">
        <f t="shared" si="327"/>
        <v/>
      </c>
      <c r="K1492" s="28" t="str">
        <f t="shared" si="328"/>
        <v/>
      </c>
      <c r="L1492" s="28" t="str">
        <f t="shared" ca="1" si="329"/>
        <v/>
      </c>
      <c r="M1492" s="28" t="str">
        <f t="shared" si="330"/>
        <v/>
      </c>
      <c r="N1492" s="93" t="str">
        <f t="shared" si="331"/>
        <v/>
      </c>
      <c r="O1492" s="94" t="str">
        <f t="shared" si="332"/>
        <v/>
      </c>
      <c r="P1492" s="70">
        <f t="shared" si="333"/>
        <v>0</v>
      </c>
      <c r="Q1492" s="28" t="str">
        <f t="shared" ca="1" si="334"/>
        <v/>
      </c>
      <c r="R1492" s="28" t="str">
        <f t="shared" si="335"/>
        <v/>
      </c>
      <c r="S1492" s="28" t="str">
        <f t="array" ref="S1492">IF(ISBLANK(A1492),"",INDEX(Info!$B$3:$H$6442,MATCH(J1492,IF(Info!$D$3:$D$6442=K1492,Info!$C$3:$C$6442),0),7))</f>
        <v/>
      </c>
    </row>
    <row r="1493" spans="1:19" x14ac:dyDescent="0.25">
      <c r="A1493" s="75"/>
      <c r="B1493" s="75"/>
      <c r="C1493" s="72"/>
      <c r="D1493" s="72"/>
      <c r="E1493" s="41" t="str">
        <f t="shared" si="322"/>
        <v/>
      </c>
      <c r="F1493" s="90" t="str">
        <f t="shared" ca="1" si="323"/>
        <v/>
      </c>
      <c r="G1493" s="91" t="str">
        <f t="shared" si="324"/>
        <v/>
      </c>
      <c r="H1493" s="41" t="str">
        <f t="shared" si="325"/>
        <v/>
      </c>
      <c r="I1493" s="92" t="str">
        <f t="shared" ca="1" si="326"/>
        <v/>
      </c>
      <c r="J1493" s="28" t="str">
        <f t="shared" si="327"/>
        <v/>
      </c>
      <c r="K1493" s="28" t="str">
        <f t="shared" si="328"/>
        <v/>
      </c>
      <c r="L1493" s="28" t="str">
        <f t="shared" ca="1" si="329"/>
        <v/>
      </c>
      <c r="M1493" s="28" t="str">
        <f t="shared" si="330"/>
        <v/>
      </c>
      <c r="N1493" s="93" t="str">
        <f t="shared" si="331"/>
        <v/>
      </c>
      <c r="O1493" s="94" t="str">
        <f t="shared" si="332"/>
        <v/>
      </c>
      <c r="P1493" s="70">
        <f t="shared" si="333"/>
        <v>0</v>
      </c>
      <c r="Q1493" s="28" t="str">
        <f t="shared" ca="1" si="334"/>
        <v/>
      </c>
      <c r="R1493" s="28" t="str">
        <f t="shared" si="335"/>
        <v/>
      </c>
      <c r="S1493" s="28" t="str">
        <f t="array" ref="S1493">IF(ISBLANK(A1493),"",INDEX(Info!$B$3:$H$6442,MATCH(J1493,IF(Info!$D$3:$D$6442=K1493,Info!$C$3:$C$6442),0),7))</f>
        <v/>
      </c>
    </row>
    <row r="1494" spans="1:19" x14ac:dyDescent="0.25">
      <c r="A1494" s="75"/>
      <c r="B1494" s="75"/>
      <c r="C1494" s="72"/>
      <c r="D1494" s="72"/>
      <c r="E1494" s="41" t="str">
        <f t="shared" si="322"/>
        <v/>
      </c>
      <c r="F1494" s="90" t="str">
        <f t="shared" ca="1" si="323"/>
        <v/>
      </c>
      <c r="G1494" s="91" t="str">
        <f t="shared" si="324"/>
        <v/>
      </c>
      <c r="H1494" s="41" t="str">
        <f t="shared" si="325"/>
        <v/>
      </c>
      <c r="I1494" s="92" t="str">
        <f t="shared" ca="1" si="326"/>
        <v/>
      </c>
      <c r="J1494" s="28" t="str">
        <f t="shared" si="327"/>
        <v/>
      </c>
      <c r="K1494" s="28" t="str">
        <f t="shared" si="328"/>
        <v/>
      </c>
      <c r="L1494" s="28" t="str">
        <f t="shared" ca="1" si="329"/>
        <v/>
      </c>
      <c r="M1494" s="28" t="str">
        <f t="shared" si="330"/>
        <v/>
      </c>
      <c r="N1494" s="93" t="str">
        <f t="shared" si="331"/>
        <v/>
      </c>
      <c r="O1494" s="94" t="str">
        <f t="shared" si="332"/>
        <v/>
      </c>
      <c r="P1494" s="70">
        <f t="shared" si="333"/>
        <v>0</v>
      </c>
      <c r="Q1494" s="28" t="str">
        <f t="shared" ca="1" si="334"/>
        <v/>
      </c>
      <c r="R1494" s="28" t="str">
        <f t="shared" si="335"/>
        <v/>
      </c>
      <c r="S1494" s="28" t="str">
        <f t="array" ref="S1494">IF(ISBLANK(A1494),"",INDEX(Info!$B$3:$H$6442,MATCH(J1494,IF(Info!$D$3:$D$6442=K1494,Info!$C$3:$C$6442),0),7))</f>
        <v/>
      </c>
    </row>
    <row r="1495" spans="1:19" x14ac:dyDescent="0.25">
      <c r="A1495" s="75"/>
      <c r="B1495" s="75"/>
      <c r="C1495" s="72"/>
      <c r="D1495" s="72"/>
      <c r="E1495" s="41" t="str">
        <f t="shared" si="322"/>
        <v/>
      </c>
      <c r="F1495" s="90" t="str">
        <f t="shared" ca="1" si="323"/>
        <v/>
      </c>
      <c r="G1495" s="91" t="str">
        <f t="shared" si="324"/>
        <v/>
      </c>
      <c r="H1495" s="41" t="str">
        <f t="shared" si="325"/>
        <v/>
      </c>
      <c r="I1495" s="92" t="str">
        <f t="shared" ca="1" si="326"/>
        <v/>
      </c>
      <c r="J1495" s="28" t="str">
        <f t="shared" si="327"/>
        <v/>
      </c>
      <c r="K1495" s="28" t="str">
        <f t="shared" si="328"/>
        <v/>
      </c>
      <c r="L1495" s="28" t="str">
        <f t="shared" ca="1" si="329"/>
        <v/>
      </c>
      <c r="M1495" s="28" t="str">
        <f t="shared" si="330"/>
        <v/>
      </c>
      <c r="N1495" s="93" t="str">
        <f t="shared" si="331"/>
        <v/>
      </c>
      <c r="O1495" s="94" t="str">
        <f t="shared" si="332"/>
        <v/>
      </c>
      <c r="P1495" s="70">
        <f t="shared" si="333"/>
        <v>0</v>
      </c>
      <c r="Q1495" s="28" t="str">
        <f t="shared" ca="1" si="334"/>
        <v/>
      </c>
      <c r="R1495" s="28" t="str">
        <f t="shared" si="335"/>
        <v/>
      </c>
      <c r="S1495" s="28" t="str">
        <f t="array" ref="S1495">IF(ISBLANK(A1495),"",INDEX(Info!$B$3:$H$6442,MATCH(J1495,IF(Info!$D$3:$D$6442=K1495,Info!$C$3:$C$6442),0),7))</f>
        <v/>
      </c>
    </row>
    <row r="1496" spans="1:19" x14ac:dyDescent="0.25">
      <c r="A1496" s="75"/>
      <c r="B1496" s="75"/>
      <c r="C1496" s="72"/>
      <c r="D1496" s="72"/>
      <c r="E1496" s="41" t="str">
        <f t="shared" si="322"/>
        <v/>
      </c>
      <c r="F1496" s="90" t="str">
        <f t="shared" ca="1" si="323"/>
        <v/>
      </c>
      <c r="G1496" s="91" t="str">
        <f t="shared" si="324"/>
        <v/>
      </c>
      <c r="H1496" s="41" t="str">
        <f t="shared" si="325"/>
        <v/>
      </c>
      <c r="I1496" s="92" t="str">
        <f t="shared" ca="1" si="326"/>
        <v/>
      </c>
      <c r="J1496" s="28" t="str">
        <f t="shared" si="327"/>
        <v/>
      </c>
      <c r="K1496" s="28" t="str">
        <f t="shared" si="328"/>
        <v/>
      </c>
      <c r="L1496" s="28" t="str">
        <f t="shared" ca="1" si="329"/>
        <v/>
      </c>
      <c r="M1496" s="28" t="str">
        <f t="shared" si="330"/>
        <v/>
      </c>
      <c r="N1496" s="93" t="str">
        <f t="shared" si="331"/>
        <v/>
      </c>
      <c r="O1496" s="94" t="str">
        <f t="shared" si="332"/>
        <v/>
      </c>
      <c r="P1496" s="70">
        <f t="shared" si="333"/>
        <v>0</v>
      </c>
      <c r="Q1496" s="28" t="str">
        <f t="shared" ca="1" si="334"/>
        <v/>
      </c>
      <c r="R1496" s="28" t="str">
        <f t="shared" si="335"/>
        <v/>
      </c>
      <c r="S1496" s="28" t="str">
        <f t="array" ref="S1496">IF(ISBLANK(A1496),"",INDEX(Info!$B$3:$H$6442,MATCH(J1496,IF(Info!$D$3:$D$6442=K1496,Info!$C$3:$C$6442),0),7))</f>
        <v/>
      </c>
    </row>
    <row r="1497" spans="1:19" x14ac:dyDescent="0.25">
      <c r="A1497" s="75"/>
      <c r="B1497" s="75"/>
      <c r="C1497" s="72"/>
      <c r="D1497" s="72"/>
      <c r="E1497" s="41" t="str">
        <f t="shared" si="322"/>
        <v/>
      </c>
      <c r="F1497" s="90" t="str">
        <f t="shared" ca="1" si="323"/>
        <v/>
      </c>
      <c r="G1497" s="91" t="str">
        <f t="shared" si="324"/>
        <v/>
      </c>
      <c r="H1497" s="41" t="str">
        <f t="shared" si="325"/>
        <v/>
      </c>
      <c r="I1497" s="92" t="str">
        <f t="shared" ca="1" si="326"/>
        <v/>
      </c>
      <c r="J1497" s="28" t="str">
        <f t="shared" si="327"/>
        <v/>
      </c>
      <c r="K1497" s="28" t="str">
        <f t="shared" si="328"/>
        <v/>
      </c>
      <c r="L1497" s="28" t="str">
        <f t="shared" ca="1" si="329"/>
        <v/>
      </c>
      <c r="M1497" s="28" t="str">
        <f t="shared" si="330"/>
        <v/>
      </c>
      <c r="N1497" s="93" t="str">
        <f t="shared" si="331"/>
        <v/>
      </c>
      <c r="O1497" s="94" t="str">
        <f t="shared" si="332"/>
        <v/>
      </c>
      <c r="P1497" s="70">
        <f t="shared" si="333"/>
        <v>0</v>
      </c>
      <c r="Q1497" s="28" t="str">
        <f t="shared" ca="1" si="334"/>
        <v/>
      </c>
      <c r="R1497" s="28" t="str">
        <f t="shared" si="335"/>
        <v/>
      </c>
      <c r="S1497" s="28" t="str">
        <f t="array" ref="S1497">IF(ISBLANK(A1497),"",INDEX(Info!$B$3:$H$6442,MATCH(J1497,IF(Info!$D$3:$D$6442=K1497,Info!$C$3:$C$6442),0),7))</f>
        <v/>
      </c>
    </row>
    <row r="1498" spans="1:19" x14ac:dyDescent="0.25">
      <c r="A1498" s="75"/>
      <c r="B1498" s="75"/>
      <c r="C1498" s="72"/>
      <c r="D1498" s="72"/>
      <c r="E1498" s="41" t="str">
        <f t="shared" si="322"/>
        <v/>
      </c>
      <c r="F1498" s="90" t="str">
        <f t="shared" ca="1" si="323"/>
        <v/>
      </c>
      <c r="G1498" s="91" t="str">
        <f t="shared" si="324"/>
        <v/>
      </c>
      <c r="H1498" s="41" t="str">
        <f t="shared" si="325"/>
        <v/>
      </c>
      <c r="I1498" s="92" t="str">
        <f t="shared" ca="1" si="326"/>
        <v/>
      </c>
      <c r="J1498" s="28" t="str">
        <f t="shared" si="327"/>
        <v/>
      </c>
      <c r="K1498" s="28" t="str">
        <f t="shared" si="328"/>
        <v/>
      </c>
      <c r="L1498" s="28" t="str">
        <f t="shared" ca="1" si="329"/>
        <v/>
      </c>
      <c r="M1498" s="28" t="str">
        <f t="shared" si="330"/>
        <v/>
      </c>
      <c r="N1498" s="93" t="str">
        <f t="shared" si="331"/>
        <v/>
      </c>
      <c r="O1498" s="94" t="str">
        <f t="shared" si="332"/>
        <v/>
      </c>
      <c r="P1498" s="70">
        <f t="shared" si="333"/>
        <v>0</v>
      </c>
      <c r="Q1498" s="28" t="str">
        <f t="shared" ca="1" si="334"/>
        <v/>
      </c>
      <c r="R1498" s="28" t="str">
        <f t="shared" si="335"/>
        <v/>
      </c>
      <c r="S1498" s="28" t="str">
        <f t="array" ref="S1498">IF(ISBLANK(A1498),"",INDEX(Info!$B$3:$H$6442,MATCH(J1498,IF(Info!$D$3:$D$6442=K1498,Info!$C$3:$C$6442),0),7))</f>
        <v/>
      </c>
    </row>
    <row r="1499" spans="1:19" x14ac:dyDescent="0.25">
      <c r="A1499" s="75"/>
      <c r="B1499" s="75"/>
      <c r="C1499" s="72"/>
      <c r="D1499" s="72"/>
      <c r="E1499" s="41" t="str">
        <f t="shared" si="322"/>
        <v/>
      </c>
      <c r="F1499" s="90" t="str">
        <f t="shared" ca="1" si="323"/>
        <v/>
      </c>
      <c r="G1499" s="91" t="str">
        <f t="shared" si="324"/>
        <v/>
      </c>
      <c r="H1499" s="41" t="str">
        <f t="shared" si="325"/>
        <v/>
      </c>
      <c r="I1499" s="92" t="str">
        <f t="shared" ca="1" si="326"/>
        <v/>
      </c>
      <c r="J1499" s="28" t="str">
        <f t="shared" si="327"/>
        <v/>
      </c>
      <c r="K1499" s="28" t="str">
        <f t="shared" si="328"/>
        <v/>
      </c>
      <c r="L1499" s="28" t="str">
        <f t="shared" ca="1" si="329"/>
        <v/>
      </c>
      <c r="M1499" s="28" t="str">
        <f t="shared" si="330"/>
        <v/>
      </c>
      <c r="N1499" s="93" t="str">
        <f t="shared" si="331"/>
        <v/>
      </c>
      <c r="O1499" s="94" t="str">
        <f t="shared" si="332"/>
        <v/>
      </c>
      <c r="P1499" s="70">
        <f t="shared" si="333"/>
        <v>0</v>
      </c>
      <c r="Q1499" s="28" t="str">
        <f t="shared" ca="1" si="334"/>
        <v/>
      </c>
      <c r="R1499" s="28" t="str">
        <f t="shared" si="335"/>
        <v/>
      </c>
      <c r="S1499" s="28" t="str">
        <f t="array" ref="S1499">IF(ISBLANK(A1499),"",INDEX(Info!$B$3:$H$6442,MATCH(J1499,IF(Info!$D$3:$D$6442=K1499,Info!$C$3:$C$6442),0),7))</f>
        <v/>
      </c>
    </row>
    <row r="1500" spans="1:19" x14ac:dyDescent="0.25">
      <c r="A1500" s="75"/>
      <c r="B1500" s="75"/>
      <c r="C1500" s="72"/>
      <c r="D1500" s="72"/>
      <c r="E1500" s="41" t="str">
        <f t="shared" si="322"/>
        <v/>
      </c>
      <c r="F1500" s="90" t="str">
        <f t="shared" ca="1" si="323"/>
        <v/>
      </c>
      <c r="G1500" s="91" t="str">
        <f t="shared" si="324"/>
        <v/>
      </c>
      <c r="H1500" s="41" t="str">
        <f t="shared" si="325"/>
        <v/>
      </c>
      <c r="I1500" s="92" t="str">
        <f t="shared" ca="1" si="326"/>
        <v/>
      </c>
      <c r="J1500" s="28" t="str">
        <f t="shared" si="327"/>
        <v/>
      </c>
      <c r="K1500" s="28" t="str">
        <f t="shared" si="328"/>
        <v/>
      </c>
      <c r="L1500" s="28" t="str">
        <f t="shared" ca="1" si="329"/>
        <v/>
      </c>
      <c r="M1500" s="28" t="str">
        <f t="shared" si="330"/>
        <v/>
      </c>
      <c r="N1500" s="93" t="str">
        <f t="shared" si="331"/>
        <v/>
      </c>
      <c r="O1500" s="94" t="str">
        <f t="shared" si="332"/>
        <v/>
      </c>
      <c r="P1500" s="70">
        <f t="shared" si="333"/>
        <v>0</v>
      </c>
      <c r="Q1500" s="28" t="str">
        <f t="shared" ca="1" si="334"/>
        <v/>
      </c>
      <c r="R1500" s="28" t="str">
        <f t="shared" si="335"/>
        <v/>
      </c>
      <c r="S1500" s="28" t="str">
        <f t="array" ref="S1500">IF(ISBLANK(A1500),"",INDEX(Info!$B$3:$H$6442,MATCH(J1500,IF(Info!$D$3:$D$6442=K1500,Info!$C$3:$C$6442),0),7))</f>
        <v/>
      </c>
    </row>
    <row r="1501" spans="1:19" x14ac:dyDescent="0.25">
      <c r="A1501" s="75"/>
      <c r="B1501" s="75"/>
      <c r="C1501" s="72"/>
      <c r="D1501" s="72"/>
      <c r="E1501" s="41" t="str">
        <f t="shared" si="322"/>
        <v/>
      </c>
      <c r="F1501" s="90" t="str">
        <f t="shared" ca="1" si="323"/>
        <v/>
      </c>
      <c r="G1501" s="91" t="str">
        <f t="shared" si="324"/>
        <v/>
      </c>
      <c r="H1501" s="41" t="str">
        <f t="shared" si="325"/>
        <v/>
      </c>
      <c r="I1501" s="92" t="str">
        <f t="shared" ca="1" si="326"/>
        <v/>
      </c>
      <c r="J1501" s="28" t="str">
        <f t="shared" si="327"/>
        <v/>
      </c>
      <c r="K1501" s="28" t="str">
        <f t="shared" si="328"/>
        <v/>
      </c>
      <c r="L1501" s="28" t="str">
        <f t="shared" ca="1" si="329"/>
        <v/>
      </c>
      <c r="M1501" s="28" t="str">
        <f t="shared" si="330"/>
        <v/>
      </c>
      <c r="N1501" s="93" t="str">
        <f t="shared" si="331"/>
        <v/>
      </c>
      <c r="O1501" s="94" t="str">
        <f t="shared" si="332"/>
        <v/>
      </c>
      <c r="P1501" s="70">
        <f t="shared" si="333"/>
        <v>0</v>
      </c>
      <c r="Q1501" s="28" t="str">
        <f t="shared" ca="1" si="334"/>
        <v/>
      </c>
      <c r="R1501" s="28" t="str">
        <f t="shared" si="335"/>
        <v/>
      </c>
      <c r="S1501" s="28" t="str">
        <f t="array" ref="S1501">IF(ISBLANK(A1501),"",INDEX(Info!$B$3:$H$6442,MATCH(J1501,IF(Info!$D$3:$D$6442=K1501,Info!$C$3:$C$6442),0),7))</f>
        <v/>
      </c>
    </row>
    <row r="1502" spans="1:19" x14ac:dyDescent="0.25">
      <c r="A1502" s="75"/>
      <c r="B1502" s="75"/>
      <c r="C1502" s="72"/>
      <c r="D1502" s="72"/>
      <c r="E1502" s="41" t="str">
        <f t="shared" si="322"/>
        <v/>
      </c>
      <c r="F1502" s="90" t="str">
        <f t="shared" ca="1" si="323"/>
        <v/>
      </c>
      <c r="G1502" s="91" t="str">
        <f t="shared" si="324"/>
        <v/>
      </c>
      <c r="H1502" s="41" t="str">
        <f t="shared" si="325"/>
        <v/>
      </c>
      <c r="I1502" s="92" t="str">
        <f t="shared" ca="1" si="326"/>
        <v/>
      </c>
      <c r="J1502" s="28" t="str">
        <f t="shared" si="327"/>
        <v/>
      </c>
      <c r="K1502" s="28" t="str">
        <f t="shared" si="328"/>
        <v/>
      </c>
      <c r="L1502" s="28" t="str">
        <f t="shared" ca="1" si="329"/>
        <v/>
      </c>
      <c r="M1502" s="28" t="str">
        <f t="shared" si="330"/>
        <v/>
      </c>
      <c r="N1502" s="93" t="str">
        <f t="shared" si="331"/>
        <v/>
      </c>
      <c r="O1502" s="94" t="str">
        <f t="shared" si="332"/>
        <v/>
      </c>
      <c r="P1502" s="70">
        <f t="shared" si="333"/>
        <v>0</v>
      </c>
      <c r="Q1502" s="28" t="str">
        <f t="shared" ca="1" si="334"/>
        <v/>
      </c>
      <c r="R1502" s="28" t="str">
        <f t="shared" si="335"/>
        <v/>
      </c>
      <c r="S1502" s="28" t="str">
        <f t="array" ref="S1502">IF(ISBLANK(A1502),"",INDEX(Info!$B$3:$H$6442,MATCH(J1502,IF(Info!$D$3:$D$6442=K1502,Info!$C$3:$C$6442),0),7))</f>
        <v/>
      </c>
    </row>
    <row r="1503" spans="1:19" x14ac:dyDescent="0.25">
      <c r="A1503" s="75"/>
      <c r="B1503" s="75"/>
      <c r="C1503" s="72"/>
      <c r="D1503" s="72"/>
      <c r="E1503" s="41" t="str">
        <f t="shared" si="322"/>
        <v/>
      </c>
      <c r="F1503" s="90" t="str">
        <f t="shared" ca="1" si="323"/>
        <v/>
      </c>
      <c r="G1503" s="91" t="str">
        <f t="shared" si="324"/>
        <v/>
      </c>
      <c r="H1503" s="41" t="str">
        <f t="shared" si="325"/>
        <v/>
      </c>
      <c r="I1503" s="92" t="str">
        <f t="shared" ca="1" si="326"/>
        <v/>
      </c>
      <c r="J1503" s="28" t="str">
        <f t="shared" si="327"/>
        <v/>
      </c>
      <c r="K1503" s="28" t="str">
        <f t="shared" si="328"/>
        <v/>
      </c>
      <c r="L1503" s="28" t="str">
        <f t="shared" ca="1" si="329"/>
        <v/>
      </c>
      <c r="M1503" s="28" t="str">
        <f t="shared" si="330"/>
        <v/>
      </c>
      <c r="N1503" s="93" t="str">
        <f t="shared" si="331"/>
        <v/>
      </c>
      <c r="O1503" s="94" t="str">
        <f t="shared" si="332"/>
        <v/>
      </c>
      <c r="P1503" s="70">
        <f t="shared" si="333"/>
        <v>0</v>
      </c>
      <c r="Q1503" s="28" t="str">
        <f t="shared" ca="1" si="334"/>
        <v/>
      </c>
      <c r="R1503" s="28" t="str">
        <f t="shared" si="335"/>
        <v/>
      </c>
      <c r="S1503" s="28" t="str">
        <f t="array" ref="S1503">IF(ISBLANK(A1503),"",INDEX(Info!$B$3:$H$6442,MATCH(J1503,IF(Info!$D$3:$D$6442=K1503,Info!$C$3:$C$6442),0),7))</f>
        <v/>
      </c>
    </row>
    <row r="1504" spans="1:19" x14ac:dyDescent="0.25">
      <c r="A1504" s="75"/>
      <c r="B1504" s="75"/>
      <c r="C1504" s="72"/>
      <c r="D1504" s="72"/>
      <c r="E1504" s="41" t="str">
        <f t="shared" si="322"/>
        <v/>
      </c>
      <c r="F1504" s="90" t="str">
        <f t="shared" ca="1" si="323"/>
        <v/>
      </c>
      <c r="G1504" s="91" t="str">
        <f t="shared" si="324"/>
        <v/>
      </c>
      <c r="H1504" s="41" t="str">
        <f t="shared" si="325"/>
        <v/>
      </c>
      <c r="I1504" s="92" t="str">
        <f t="shared" ca="1" si="326"/>
        <v/>
      </c>
      <c r="J1504" s="28" t="str">
        <f t="shared" si="327"/>
        <v/>
      </c>
      <c r="K1504" s="28" t="str">
        <f t="shared" si="328"/>
        <v/>
      </c>
      <c r="L1504" s="28" t="str">
        <f t="shared" ca="1" si="329"/>
        <v/>
      </c>
      <c r="M1504" s="28" t="str">
        <f t="shared" si="330"/>
        <v/>
      </c>
      <c r="N1504" s="93" t="str">
        <f t="shared" si="331"/>
        <v/>
      </c>
      <c r="O1504" s="94" t="str">
        <f t="shared" si="332"/>
        <v/>
      </c>
      <c r="P1504" s="70">
        <f t="shared" si="333"/>
        <v>0</v>
      </c>
      <c r="Q1504" s="28" t="str">
        <f t="shared" ca="1" si="334"/>
        <v/>
      </c>
      <c r="R1504" s="28" t="str">
        <f t="shared" si="335"/>
        <v/>
      </c>
      <c r="S1504" s="28" t="str">
        <f t="array" ref="S1504">IF(ISBLANK(A1504),"",INDEX(Info!$B$3:$H$6442,MATCH(J1504,IF(Info!$D$3:$D$6442=K1504,Info!$C$3:$C$6442),0),7))</f>
        <v/>
      </c>
    </row>
    <row r="1505" spans="1:19" x14ac:dyDescent="0.25">
      <c r="A1505" s="75"/>
      <c r="B1505" s="75"/>
      <c r="C1505" s="72"/>
      <c r="D1505" s="72"/>
      <c r="E1505" s="41" t="str">
        <f t="shared" si="322"/>
        <v/>
      </c>
      <c r="F1505" s="90" t="str">
        <f t="shared" ca="1" si="323"/>
        <v/>
      </c>
      <c r="G1505" s="91" t="str">
        <f t="shared" si="324"/>
        <v/>
      </c>
      <c r="H1505" s="41" t="str">
        <f t="shared" si="325"/>
        <v/>
      </c>
      <c r="I1505" s="92" t="str">
        <f t="shared" ca="1" si="326"/>
        <v/>
      </c>
      <c r="J1505" s="28" t="str">
        <f t="shared" si="327"/>
        <v/>
      </c>
      <c r="K1505" s="28" t="str">
        <f t="shared" si="328"/>
        <v/>
      </c>
      <c r="L1505" s="28" t="str">
        <f t="shared" ca="1" si="329"/>
        <v/>
      </c>
      <c r="M1505" s="28" t="str">
        <f t="shared" si="330"/>
        <v/>
      </c>
      <c r="N1505" s="93" t="str">
        <f t="shared" si="331"/>
        <v/>
      </c>
      <c r="O1505" s="94" t="str">
        <f t="shared" si="332"/>
        <v/>
      </c>
      <c r="P1505" s="70">
        <f t="shared" si="333"/>
        <v>0</v>
      </c>
      <c r="Q1505" s="28" t="str">
        <f t="shared" ca="1" si="334"/>
        <v/>
      </c>
      <c r="R1505" s="28" t="str">
        <f t="shared" si="335"/>
        <v/>
      </c>
      <c r="S1505" s="28" t="str">
        <f t="array" ref="S1505">IF(ISBLANK(A1505),"",INDEX(Info!$B$3:$H$6442,MATCH(J1505,IF(Info!$D$3:$D$6442=K1505,Info!$C$3:$C$6442),0),7))</f>
        <v/>
      </c>
    </row>
    <row r="1506" spans="1:19" x14ac:dyDescent="0.25">
      <c r="A1506" s="75"/>
      <c r="B1506" s="75"/>
      <c r="C1506" s="72"/>
      <c r="D1506" s="72"/>
      <c r="E1506" s="41" t="str">
        <f t="shared" si="322"/>
        <v/>
      </c>
      <c r="F1506" s="90" t="str">
        <f t="shared" ca="1" si="323"/>
        <v/>
      </c>
      <c r="G1506" s="91" t="str">
        <f t="shared" si="324"/>
        <v/>
      </c>
      <c r="H1506" s="41" t="str">
        <f t="shared" si="325"/>
        <v/>
      </c>
      <c r="I1506" s="92" t="str">
        <f t="shared" ca="1" si="326"/>
        <v/>
      </c>
      <c r="J1506" s="28" t="str">
        <f t="shared" si="327"/>
        <v/>
      </c>
      <c r="K1506" s="28" t="str">
        <f t="shared" si="328"/>
        <v/>
      </c>
      <c r="L1506" s="28" t="str">
        <f t="shared" ca="1" si="329"/>
        <v/>
      </c>
      <c r="M1506" s="28" t="str">
        <f t="shared" si="330"/>
        <v/>
      </c>
      <c r="N1506" s="93" t="str">
        <f t="shared" si="331"/>
        <v/>
      </c>
      <c r="O1506" s="94" t="str">
        <f t="shared" si="332"/>
        <v/>
      </c>
      <c r="P1506" s="70">
        <f t="shared" si="333"/>
        <v>0</v>
      </c>
      <c r="Q1506" s="28" t="str">
        <f t="shared" ca="1" si="334"/>
        <v/>
      </c>
      <c r="R1506" s="28" t="str">
        <f t="shared" si="335"/>
        <v/>
      </c>
      <c r="S1506" s="28" t="str">
        <f t="array" ref="S1506">IF(ISBLANK(A1506),"",INDEX(Info!$B$3:$H$6442,MATCH(J1506,IF(Info!$D$3:$D$6442=K1506,Info!$C$3:$C$6442),0),7))</f>
        <v/>
      </c>
    </row>
    <row r="1507" spans="1:19" x14ac:dyDescent="0.25">
      <c r="A1507" s="75"/>
      <c r="B1507" s="75"/>
      <c r="C1507" s="72"/>
      <c r="D1507" s="72"/>
      <c r="E1507" s="41" t="str">
        <f t="shared" si="322"/>
        <v/>
      </c>
      <c r="F1507" s="90" t="str">
        <f t="shared" ca="1" si="323"/>
        <v/>
      </c>
      <c r="G1507" s="91" t="str">
        <f t="shared" si="324"/>
        <v/>
      </c>
      <c r="H1507" s="41" t="str">
        <f t="shared" si="325"/>
        <v/>
      </c>
      <c r="I1507" s="92" t="str">
        <f t="shared" ca="1" si="326"/>
        <v/>
      </c>
      <c r="J1507" s="28" t="str">
        <f t="shared" si="327"/>
        <v/>
      </c>
      <c r="K1507" s="28" t="str">
        <f t="shared" si="328"/>
        <v/>
      </c>
      <c r="L1507" s="28" t="str">
        <f t="shared" ca="1" si="329"/>
        <v/>
      </c>
      <c r="M1507" s="28" t="str">
        <f t="shared" si="330"/>
        <v/>
      </c>
      <c r="N1507" s="93" t="str">
        <f t="shared" si="331"/>
        <v/>
      </c>
      <c r="O1507" s="94" t="str">
        <f t="shared" si="332"/>
        <v/>
      </c>
      <c r="P1507" s="70">
        <f t="shared" si="333"/>
        <v>0</v>
      </c>
      <c r="Q1507" s="28" t="str">
        <f t="shared" ca="1" si="334"/>
        <v/>
      </c>
      <c r="R1507" s="28" t="str">
        <f t="shared" si="335"/>
        <v/>
      </c>
      <c r="S1507" s="28" t="str">
        <f t="array" ref="S1507">IF(ISBLANK(A1507),"",INDEX(Info!$B$3:$H$6442,MATCH(J1507,IF(Info!$D$3:$D$6442=K1507,Info!$C$3:$C$6442),0),7))</f>
        <v/>
      </c>
    </row>
    <row r="1508" spans="1:19" x14ac:dyDescent="0.25">
      <c r="A1508" s="75"/>
      <c r="B1508" s="75"/>
      <c r="C1508" s="72"/>
      <c r="D1508" s="72"/>
      <c r="E1508" s="41" t="str">
        <f t="shared" si="322"/>
        <v/>
      </c>
      <c r="F1508" s="90" t="str">
        <f t="shared" ca="1" si="323"/>
        <v/>
      </c>
      <c r="G1508" s="91" t="str">
        <f t="shared" si="324"/>
        <v/>
      </c>
      <c r="H1508" s="41" t="str">
        <f t="shared" si="325"/>
        <v/>
      </c>
      <c r="I1508" s="92" t="str">
        <f t="shared" ca="1" si="326"/>
        <v/>
      </c>
      <c r="J1508" s="28" t="str">
        <f t="shared" si="327"/>
        <v/>
      </c>
      <c r="K1508" s="28" t="str">
        <f t="shared" si="328"/>
        <v/>
      </c>
      <c r="L1508" s="28" t="str">
        <f t="shared" ca="1" si="329"/>
        <v/>
      </c>
      <c r="M1508" s="28" t="str">
        <f t="shared" si="330"/>
        <v/>
      </c>
      <c r="N1508" s="93" t="str">
        <f t="shared" si="331"/>
        <v/>
      </c>
      <c r="O1508" s="94" t="str">
        <f t="shared" si="332"/>
        <v/>
      </c>
      <c r="P1508" s="70">
        <f t="shared" si="333"/>
        <v>0</v>
      </c>
      <c r="Q1508" s="28" t="str">
        <f t="shared" ca="1" si="334"/>
        <v/>
      </c>
      <c r="R1508" s="28" t="str">
        <f t="shared" si="335"/>
        <v/>
      </c>
      <c r="S1508" s="28" t="str">
        <f t="array" ref="S1508">IF(ISBLANK(A1508),"",INDEX(Info!$B$3:$H$6442,MATCH(J1508,IF(Info!$D$3:$D$6442=K1508,Info!$C$3:$C$6442),0),7))</f>
        <v/>
      </c>
    </row>
    <row r="1509" spans="1:19" x14ac:dyDescent="0.25">
      <c r="A1509" s="75"/>
      <c r="B1509" s="75"/>
      <c r="C1509" s="72"/>
      <c r="D1509" s="72"/>
      <c r="E1509" s="41" t="str">
        <f t="shared" si="322"/>
        <v/>
      </c>
      <c r="F1509" s="90" t="str">
        <f t="shared" ca="1" si="323"/>
        <v/>
      </c>
      <c r="G1509" s="91" t="str">
        <f t="shared" si="324"/>
        <v/>
      </c>
      <c r="H1509" s="41" t="str">
        <f t="shared" si="325"/>
        <v/>
      </c>
      <c r="I1509" s="92" t="str">
        <f t="shared" ca="1" si="326"/>
        <v/>
      </c>
      <c r="J1509" s="28" t="str">
        <f t="shared" si="327"/>
        <v/>
      </c>
      <c r="K1509" s="28" t="str">
        <f t="shared" si="328"/>
        <v/>
      </c>
      <c r="L1509" s="28" t="str">
        <f t="shared" ca="1" si="329"/>
        <v/>
      </c>
      <c r="M1509" s="28" t="str">
        <f t="shared" si="330"/>
        <v/>
      </c>
      <c r="N1509" s="93" t="str">
        <f t="shared" si="331"/>
        <v/>
      </c>
      <c r="O1509" s="94" t="str">
        <f t="shared" si="332"/>
        <v/>
      </c>
      <c r="P1509" s="70">
        <f t="shared" si="333"/>
        <v>0</v>
      </c>
      <c r="Q1509" s="28" t="str">
        <f t="shared" ca="1" si="334"/>
        <v/>
      </c>
      <c r="R1509" s="28" t="str">
        <f t="shared" si="335"/>
        <v/>
      </c>
      <c r="S1509" s="28" t="str">
        <f t="array" ref="S1509">IF(ISBLANK(A1509),"",INDEX(Info!$B$3:$H$6442,MATCH(J1509,IF(Info!$D$3:$D$6442=K1509,Info!$C$3:$C$6442),0),7))</f>
        <v/>
      </c>
    </row>
    <row r="1510" spans="1:19" x14ac:dyDescent="0.25">
      <c r="A1510" s="75"/>
      <c r="B1510" s="75"/>
      <c r="C1510" s="72"/>
      <c r="D1510" s="72"/>
      <c r="E1510" s="41" t="str">
        <f t="shared" si="322"/>
        <v/>
      </c>
      <c r="F1510" s="90" t="str">
        <f t="shared" ca="1" si="323"/>
        <v/>
      </c>
      <c r="G1510" s="91" t="str">
        <f t="shared" si="324"/>
        <v/>
      </c>
      <c r="H1510" s="41" t="str">
        <f t="shared" si="325"/>
        <v/>
      </c>
      <c r="I1510" s="92" t="str">
        <f t="shared" ca="1" si="326"/>
        <v/>
      </c>
      <c r="J1510" s="28" t="str">
        <f t="shared" si="327"/>
        <v/>
      </c>
      <c r="K1510" s="28" t="str">
        <f t="shared" si="328"/>
        <v/>
      </c>
      <c r="L1510" s="28" t="str">
        <f t="shared" ca="1" si="329"/>
        <v/>
      </c>
      <c r="M1510" s="28" t="str">
        <f t="shared" si="330"/>
        <v/>
      </c>
      <c r="N1510" s="93" t="str">
        <f t="shared" si="331"/>
        <v/>
      </c>
      <c r="O1510" s="94" t="str">
        <f t="shared" si="332"/>
        <v/>
      </c>
      <c r="P1510" s="70">
        <f t="shared" si="333"/>
        <v>0</v>
      </c>
      <c r="Q1510" s="28" t="str">
        <f t="shared" ca="1" si="334"/>
        <v/>
      </c>
      <c r="R1510" s="28" t="str">
        <f t="shared" si="335"/>
        <v/>
      </c>
      <c r="S1510" s="28" t="str">
        <f t="array" ref="S1510">IF(ISBLANK(A1510),"",INDEX(Info!$B$3:$H$6442,MATCH(J1510,IF(Info!$D$3:$D$6442=K1510,Info!$C$3:$C$6442),0),7))</f>
        <v/>
      </c>
    </row>
    <row r="1511" spans="1:19" x14ac:dyDescent="0.25">
      <c r="A1511" s="75"/>
      <c r="B1511" s="75"/>
      <c r="C1511" s="72"/>
      <c r="D1511" s="72"/>
      <c r="E1511" s="41" t="str">
        <f t="shared" si="322"/>
        <v/>
      </c>
      <c r="F1511" s="90" t="str">
        <f t="shared" ca="1" si="323"/>
        <v/>
      </c>
      <c r="G1511" s="91" t="str">
        <f t="shared" si="324"/>
        <v/>
      </c>
      <c r="H1511" s="41" t="str">
        <f t="shared" si="325"/>
        <v/>
      </c>
      <c r="I1511" s="92" t="str">
        <f t="shared" ca="1" si="326"/>
        <v/>
      </c>
      <c r="J1511" s="28" t="str">
        <f t="shared" si="327"/>
        <v/>
      </c>
      <c r="K1511" s="28" t="str">
        <f t="shared" si="328"/>
        <v/>
      </c>
      <c r="L1511" s="28" t="str">
        <f t="shared" ca="1" si="329"/>
        <v/>
      </c>
      <c r="M1511" s="28" t="str">
        <f t="shared" si="330"/>
        <v/>
      </c>
      <c r="N1511" s="93" t="str">
        <f t="shared" si="331"/>
        <v/>
      </c>
      <c r="O1511" s="94" t="str">
        <f t="shared" si="332"/>
        <v/>
      </c>
      <c r="P1511" s="70">
        <f t="shared" si="333"/>
        <v>0</v>
      </c>
      <c r="Q1511" s="28" t="str">
        <f t="shared" ca="1" si="334"/>
        <v/>
      </c>
      <c r="R1511" s="28" t="str">
        <f t="shared" si="335"/>
        <v/>
      </c>
      <c r="S1511" s="28" t="str">
        <f t="array" ref="S1511">IF(ISBLANK(A1511),"",INDEX(Info!$B$3:$H$6442,MATCH(J1511,IF(Info!$D$3:$D$6442=K1511,Info!$C$3:$C$6442),0),7))</f>
        <v/>
      </c>
    </row>
    <row r="1512" spans="1:19" x14ac:dyDescent="0.25">
      <c r="A1512" s="75"/>
      <c r="B1512" s="75"/>
      <c r="C1512" s="72"/>
      <c r="D1512" s="72"/>
      <c r="E1512" s="41" t="str">
        <f t="shared" si="322"/>
        <v/>
      </c>
      <c r="F1512" s="90" t="str">
        <f t="shared" ca="1" si="323"/>
        <v/>
      </c>
      <c r="G1512" s="91" t="str">
        <f t="shared" si="324"/>
        <v/>
      </c>
      <c r="H1512" s="41" t="str">
        <f t="shared" si="325"/>
        <v/>
      </c>
      <c r="I1512" s="92" t="str">
        <f t="shared" ca="1" si="326"/>
        <v/>
      </c>
      <c r="J1512" s="28" t="str">
        <f t="shared" si="327"/>
        <v/>
      </c>
      <c r="K1512" s="28" t="str">
        <f t="shared" si="328"/>
        <v/>
      </c>
      <c r="L1512" s="28" t="str">
        <f t="shared" ca="1" si="329"/>
        <v/>
      </c>
      <c r="M1512" s="28" t="str">
        <f t="shared" si="330"/>
        <v/>
      </c>
      <c r="N1512" s="93" t="str">
        <f t="shared" si="331"/>
        <v/>
      </c>
      <c r="O1512" s="94" t="str">
        <f t="shared" si="332"/>
        <v/>
      </c>
      <c r="P1512" s="70">
        <f t="shared" si="333"/>
        <v>0</v>
      </c>
      <c r="Q1512" s="28" t="str">
        <f t="shared" ca="1" si="334"/>
        <v/>
      </c>
      <c r="R1512" s="28" t="str">
        <f t="shared" si="335"/>
        <v/>
      </c>
      <c r="S1512" s="28" t="str">
        <f t="array" ref="S1512">IF(ISBLANK(A1512),"",INDEX(Info!$B$3:$H$6442,MATCH(J1512,IF(Info!$D$3:$D$6442=K1512,Info!$C$3:$C$6442),0),7))</f>
        <v/>
      </c>
    </row>
    <row r="1513" spans="1:19" x14ac:dyDescent="0.25">
      <c r="A1513" s="75"/>
      <c r="B1513" s="75"/>
      <c r="C1513" s="72"/>
      <c r="D1513" s="72"/>
      <c r="E1513" s="41" t="str">
        <f t="shared" si="322"/>
        <v/>
      </c>
      <c r="F1513" s="90" t="str">
        <f t="shared" ca="1" si="323"/>
        <v/>
      </c>
      <c r="G1513" s="91" t="str">
        <f t="shared" si="324"/>
        <v/>
      </c>
      <c r="H1513" s="41" t="str">
        <f t="shared" si="325"/>
        <v/>
      </c>
      <c r="I1513" s="92" t="str">
        <f t="shared" ca="1" si="326"/>
        <v/>
      </c>
      <c r="J1513" s="28" t="str">
        <f t="shared" si="327"/>
        <v/>
      </c>
      <c r="K1513" s="28" t="str">
        <f t="shared" si="328"/>
        <v/>
      </c>
      <c r="L1513" s="28" t="str">
        <f t="shared" ca="1" si="329"/>
        <v/>
      </c>
      <c r="M1513" s="28" t="str">
        <f t="shared" si="330"/>
        <v/>
      </c>
      <c r="N1513" s="93" t="str">
        <f t="shared" si="331"/>
        <v/>
      </c>
      <c r="O1513" s="94" t="str">
        <f t="shared" si="332"/>
        <v/>
      </c>
      <c r="P1513" s="70">
        <f t="shared" si="333"/>
        <v>0</v>
      </c>
      <c r="Q1513" s="28" t="str">
        <f t="shared" ca="1" si="334"/>
        <v/>
      </c>
      <c r="R1513" s="28" t="str">
        <f t="shared" si="335"/>
        <v/>
      </c>
      <c r="S1513" s="28" t="str">
        <f t="array" ref="S1513">IF(ISBLANK(A1513),"",INDEX(Info!$B$3:$H$6442,MATCH(J1513,IF(Info!$D$3:$D$6442=K1513,Info!$C$3:$C$6442),0),7))</f>
        <v/>
      </c>
    </row>
    <row r="1514" spans="1:19" x14ac:dyDescent="0.25">
      <c r="A1514" s="75"/>
      <c r="B1514" s="75"/>
      <c r="C1514" s="72"/>
      <c r="D1514" s="72"/>
      <c r="E1514" s="41" t="str">
        <f t="shared" si="322"/>
        <v/>
      </c>
      <c r="F1514" s="90" t="str">
        <f t="shared" ca="1" si="323"/>
        <v/>
      </c>
      <c r="G1514" s="91" t="str">
        <f t="shared" si="324"/>
        <v/>
      </c>
      <c r="H1514" s="41" t="str">
        <f t="shared" si="325"/>
        <v/>
      </c>
      <c r="I1514" s="92" t="str">
        <f t="shared" ca="1" si="326"/>
        <v/>
      </c>
      <c r="J1514" s="28" t="str">
        <f t="shared" si="327"/>
        <v/>
      </c>
      <c r="K1514" s="28" t="str">
        <f t="shared" si="328"/>
        <v/>
      </c>
      <c r="L1514" s="28" t="str">
        <f t="shared" ca="1" si="329"/>
        <v/>
      </c>
      <c r="M1514" s="28" t="str">
        <f t="shared" si="330"/>
        <v/>
      </c>
      <c r="N1514" s="93" t="str">
        <f t="shared" si="331"/>
        <v/>
      </c>
      <c r="O1514" s="94" t="str">
        <f t="shared" si="332"/>
        <v/>
      </c>
      <c r="P1514" s="70">
        <f t="shared" si="333"/>
        <v>0</v>
      </c>
      <c r="Q1514" s="28" t="str">
        <f t="shared" ca="1" si="334"/>
        <v/>
      </c>
      <c r="R1514" s="28" t="str">
        <f t="shared" si="335"/>
        <v/>
      </c>
      <c r="S1514" s="28" t="str">
        <f t="array" ref="S1514">IF(ISBLANK(A1514),"",INDEX(Info!$B$3:$H$6442,MATCH(J1514,IF(Info!$D$3:$D$6442=K1514,Info!$C$3:$C$6442),0),7))</f>
        <v/>
      </c>
    </row>
    <row r="1515" spans="1:19" x14ac:dyDescent="0.25">
      <c r="A1515" s="75"/>
      <c r="B1515" s="75"/>
      <c r="C1515" s="72"/>
      <c r="D1515" s="72"/>
      <c r="E1515" s="41" t="str">
        <f t="shared" si="322"/>
        <v/>
      </c>
      <c r="F1515" s="90" t="str">
        <f t="shared" ca="1" si="323"/>
        <v/>
      </c>
      <c r="G1515" s="91" t="str">
        <f t="shared" si="324"/>
        <v/>
      </c>
      <c r="H1515" s="41" t="str">
        <f t="shared" si="325"/>
        <v/>
      </c>
      <c r="I1515" s="92" t="str">
        <f t="shared" ca="1" si="326"/>
        <v/>
      </c>
      <c r="J1515" s="28" t="str">
        <f t="shared" si="327"/>
        <v/>
      </c>
      <c r="K1515" s="28" t="str">
        <f t="shared" si="328"/>
        <v/>
      </c>
      <c r="L1515" s="28" t="str">
        <f t="shared" ca="1" si="329"/>
        <v/>
      </c>
      <c r="M1515" s="28" t="str">
        <f t="shared" si="330"/>
        <v/>
      </c>
      <c r="N1515" s="93" t="str">
        <f t="shared" si="331"/>
        <v/>
      </c>
      <c r="O1515" s="94" t="str">
        <f t="shared" si="332"/>
        <v/>
      </c>
      <c r="P1515" s="70">
        <f t="shared" si="333"/>
        <v>0</v>
      </c>
      <c r="Q1515" s="28" t="str">
        <f t="shared" ca="1" si="334"/>
        <v/>
      </c>
      <c r="R1515" s="28" t="str">
        <f t="shared" si="335"/>
        <v/>
      </c>
      <c r="S1515" s="28" t="str">
        <f t="array" ref="S1515">IF(ISBLANK(A1515),"",INDEX(Info!$B$3:$H$6442,MATCH(J1515,IF(Info!$D$3:$D$6442=K1515,Info!$C$3:$C$6442),0),7))</f>
        <v/>
      </c>
    </row>
    <row r="1516" spans="1:19" x14ac:dyDescent="0.25">
      <c r="A1516" s="75"/>
      <c r="B1516" s="75"/>
      <c r="C1516" s="72"/>
      <c r="D1516" s="72"/>
      <c r="E1516" s="41" t="str">
        <f t="shared" si="322"/>
        <v/>
      </c>
      <c r="F1516" s="90" t="str">
        <f t="shared" ca="1" si="323"/>
        <v/>
      </c>
      <c r="G1516" s="91" t="str">
        <f t="shared" si="324"/>
        <v/>
      </c>
      <c r="H1516" s="41" t="str">
        <f t="shared" si="325"/>
        <v/>
      </c>
      <c r="I1516" s="92" t="str">
        <f t="shared" ca="1" si="326"/>
        <v/>
      </c>
      <c r="J1516" s="28" t="str">
        <f t="shared" si="327"/>
        <v/>
      </c>
      <c r="K1516" s="28" t="str">
        <f t="shared" si="328"/>
        <v/>
      </c>
      <c r="L1516" s="28" t="str">
        <f t="shared" ca="1" si="329"/>
        <v/>
      </c>
      <c r="M1516" s="28" t="str">
        <f t="shared" si="330"/>
        <v/>
      </c>
      <c r="N1516" s="93" t="str">
        <f t="shared" si="331"/>
        <v/>
      </c>
      <c r="O1516" s="94" t="str">
        <f t="shared" si="332"/>
        <v/>
      </c>
      <c r="P1516" s="70">
        <f t="shared" si="333"/>
        <v>0</v>
      </c>
      <c r="Q1516" s="28" t="str">
        <f t="shared" ca="1" si="334"/>
        <v/>
      </c>
      <c r="R1516" s="28" t="str">
        <f t="shared" si="335"/>
        <v/>
      </c>
      <c r="S1516" s="28" t="str">
        <f t="array" ref="S1516">IF(ISBLANK(A1516),"",INDEX(Info!$B$3:$H$6442,MATCH(J1516,IF(Info!$D$3:$D$6442=K1516,Info!$C$3:$C$6442),0),7))</f>
        <v/>
      </c>
    </row>
    <row r="1517" spans="1:19" x14ac:dyDescent="0.25">
      <c r="A1517" s="75"/>
      <c r="B1517" s="75"/>
      <c r="C1517" s="72"/>
      <c r="D1517" s="72"/>
      <c r="E1517" s="41" t="str">
        <f t="shared" si="322"/>
        <v/>
      </c>
      <c r="F1517" s="90" t="str">
        <f t="shared" ca="1" si="323"/>
        <v/>
      </c>
      <c r="G1517" s="91" t="str">
        <f t="shared" si="324"/>
        <v/>
      </c>
      <c r="H1517" s="41" t="str">
        <f t="shared" si="325"/>
        <v/>
      </c>
      <c r="I1517" s="92" t="str">
        <f t="shared" ca="1" si="326"/>
        <v/>
      </c>
      <c r="J1517" s="28" t="str">
        <f t="shared" si="327"/>
        <v/>
      </c>
      <c r="K1517" s="28" t="str">
        <f t="shared" si="328"/>
        <v/>
      </c>
      <c r="L1517" s="28" t="str">
        <f t="shared" ca="1" si="329"/>
        <v/>
      </c>
      <c r="M1517" s="28" t="str">
        <f t="shared" si="330"/>
        <v/>
      </c>
      <c r="N1517" s="93" t="str">
        <f t="shared" si="331"/>
        <v/>
      </c>
      <c r="O1517" s="94" t="str">
        <f t="shared" si="332"/>
        <v/>
      </c>
      <c r="P1517" s="70">
        <f t="shared" si="333"/>
        <v>0</v>
      </c>
      <c r="Q1517" s="28" t="str">
        <f t="shared" ca="1" si="334"/>
        <v/>
      </c>
      <c r="R1517" s="28" t="str">
        <f t="shared" si="335"/>
        <v/>
      </c>
      <c r="S1517" s="28" t="str">
        <f t="array" ref="S1517">IF(ISBLANK(A1517),"",INDEX(Info!$B$3:$H$6442,MATCH(J1517,IF(Info!$D$3:$D$6442=K1517,Info!$C$3:$C$6442),0),7))</f>
        <v/>
      </c>
    </row>
    <row r="1518" spans="1:19" x14ac:dyDescent="0.25">
      <c r="A1518" s="75"/>
      <c r="B1518" s="75"/>
      <c r="C1518" s="72"/>
      <c r="D1518" s="72"/>
      <c r="E1518" s="41" t="str">
        <f t="shared" si="322"/>
        <v/>
      </c>
      <c r="F1518" s="90" t="str">
        <f t="shared" ca="1" si="323"/>
        <v/>
      </c>
      <c r="G1518" s="91" t="str">
        <f t="shared" si="324"/>
        <v/>
      </c>
      <c r="H1518" s="41" t="str">
        <f t="shared" si="325"/>
        <v/>
      </c>
      <c r="I1518" s="92" t="str">
        <f t="shared" ca="1" si="326"/>
        <v/>
      </c>
      <c r="J1518" s="28" t="str">
        <f t="shared" si="327"/>
        <v/>
      </c>
      <c r="K1518" s="28" t="str">
        <f t="shared" si="328"/>
        <v/>
      </c>
      <c r="L1518" s="28" t="str">
        <f t="shared" ca="1" si="329"/>
        <v/>
      </c>
      <c r="M1518" s="28" t="str">
        <f t="shared" si="330"/>
        <v/>
      </c>
      <c r="N1518" s="93" t="str">
        <f t="shared" si="331"/>
        <v/>
      </c>
      <c r="O1518" s="94" t="str">
        <f t="shared" si="332"/>
        <v/>
      </c>
      <c r="P1518" s="70">
        <f t="shared" si="333"/>
        <v>0</v>
      </c>
      <c r="Q1518" s="28" t="str">
        <f t="shared" ca="1" si="334"/>
        <v/>
      </c>
      <c r="R1518" s="28" t="str">
        <f t="shared" si="335"/>
        <v/>
      </c>
      <c r="S1518" s="28" t="str">
        <f t="array" ref="S1518">IF(ISBLANK(A1518),"",INDEX(Info!$B$3:$H$6442,MATCH(J1518,IF(Info!$D$3:$D$6442=K1518,Info!$C$3:$C$6442),0),7))</f>
        <v/>
      </c>
    </row>
    <row r="1519" spans="1:19" x14ac:dyDescent="0.25">
      <c r="A1519" s="75"/>
      <c r="B1519" s="75"/>
      <c r="C1519" s="72"/>
      <c r="D1519" s="72"/>
      <c r="E1519" s="41" t="str">
        <f t="shared" si="322"/>
        <v/>
      </c>
      <c r="F1519" s="90" t="str">
        <f t="shared" ca="1" si="323"/>
        <v/>
      </c>
      <c r="G1519" s="91" t="str">
        <f t="shared" si="324"/>
        <v/>
      </c>
      <c r="H1519" s="41" t="str">
        <f t="shared" si="325"/>
        <v/>
      </c>
      <c r="I1519" s="92" t="str">
        <f t="shared" ca="1" si="326"/>
        <v/>
      </c>
      <c r="J1519" s="28" t="str">
        <f t="shared" si="327"/>
        <v/>
      </c>
      <c r="K1519" s="28" t="str">
        <f t="shared" si="328"/>
        <v/>
      </c>
      <c r="L1519" s="28" t="str">
        <f t="shared" ca="1" si="329"/>
        <v/>
      </c>
      <c r="M1519" s="28" t="str">
        <f t="shared" si="330"/>
        <v/>
      </c>
      <c r="N1519" s="93" t="str">
        <f t="shared" si="331"/>
        <v/>
      </c>
      <c r="O1519" s="94" t="str">
        <f t="shared" si="332"/>
        <v/>
      </c>
      <c r="P1519" s="70">
        <f t="shared" si="333"/>
        <v>0</v>
      </c>
      <c r="Q1519" s="28" t="str">
        <f t="shared" ca="1" si="334"/>
        <v/>
      </c>
      <c r="R1519" s="28" t="str">
        <f t="shared" si="335"/>
        <v/>
      </c>
      <c r="S1519" s="28" t="str">
        <f t="array" ref="S1519">IF(ISBLANK(A1519),"",INDEX(Info!$B$3:$H$6442,MATCH(J1519,IF(Info!$D$3:$D$6442=K1519,Info!$C$3:$C$6442),0),7))</f>
        <v/>
      </c>
    </row>
    <row r="1520" spans="1:19" x14ac:dyDescent="0.25">
      <c r="A1520" s="75"/>
      <c r="B1520" s="75"/>
      <c r="C1520" s="72"/>
      <c r="D1520" s="72"/>
      <c r="E1520" s="41" t="str">
        <f t="shared" si="322"/>
        <v/>
      </c>
      <c r="F1520" s="90" t="str">
        <f t="shared" ca="1" si="323"/>
        <v/>
      </c>
      <c r="G1520" s="91" t="str">
        <f t="shared" si="324"/>
        <v/>
      </c>
      <c r="H1520" s="41" t="str">
        <f t="shared" si="325"/>
        <v/>
      </c>
      <c r="I1520" s="92" t="str">
        <f t="shared" ca="1" si="326"/>
        <v/>
      </c>
      <c r="J1520" s="28" t="str">
        <f t="shared" si="327"/>
        <v/>
      </c>
      <c r="K1520" s="28" t="str">
        <f t="shared" si="328"/>
        <v/>
      </c>
      <c r="L1520" s="28" t="str">
        <f t="shared" ca="1" si="329"/>
        <v/>
      </c>
      <c r="M1520" s="28" t="str">
        <f t="shared" si="330"/>
        <v/>
      </c>
      <c r="N1520" s="93" t="str">
        <f t="shared" si="331"/>
        <v/>
      </c>
      <c r="O1520" s="94" t="str">
        <f t="shared" si="332"/>
        <v/>
      </c>
      <c r="P1520" s="70">
        <f t="shared" si="333"/>
        <v>0</v>
      </c>
      <c r="Q1520" s="28" t="str">
        <f t="shared" ca="1" si="334"/>
        <v/>
      </c>
      <c r="R1520" s="28" t="str">
        <f t="shared" si="335"/>
        <v/>
      </c>
      <c r="S1520" s="28" t="str">
        <f t="array" ref="S1520">IF(ISBLANK(A1520),"",INDEX(Info!$B$3:$H$6442,MATCH(J1520,IF(Info!$D$3:$D$6442=K1520,Info!$C$3:$C$6442),0),7))</f>
        <v/>
      </c>
    </row>
    <row r="1521" spans="1:19" x14ac:dyDescent="0.25">
      <c r="A1521" s="75"/>
      <c r="B1521" s="75"/>
      <c r="C1521" s="72"/>
      <c r="D1521" s="72"/>
      <c r="E1521" s="41" t="str">
        <f t="shared" si="322"/>
        <v/>
      </c>
      <c r="F1521" s="90" t="str">
        <f t="shared" ca="1" si="323"/>
        <v/>
      </c>
      <c r="G1521" s="91" t="str">
        <f t="shared" si="324"/>
        <v/>
      </c>
      <c r="H1521" s="41" t="str">
        <f t="shared" si="325"/>
        <v/>
      </c>
      <c r="I1521" s="92" t="str">
        <f t="shared" ca="1" si="326"/>
        <v/>
      </c>
      <c r="J1521" s="28" t="str">
        <f t="shared" si="327"/>
        <v/>
      </c>
      <c r="K1521" s="28" t="str">
        <f t="shared" si="328"/>
        <v/>
      </c>
      <c r="L1521" s="28" t="str">
        <f t="shared" ca="1" si="329"/>
        <v/>
      </c>
      <c r="M1521" s="28" t="str">
        <f t="shared" si="330"/>
        <v/>
      </c>
      <c r="N1521" s="93" t="str">
        <f t="shared" si="331"/>
        <v/>
      </c>
      <c r="O1521" s="94" t="str">
        <f t="shared" si="332"/>
        <v/>
      </c>
      <c r="P1521" s="70">
        <f t="shared" si="333"/>
        <v>0</v>
      </c>
      <c r="Q1521" s="28" t="str">
        <f t="shared" ca="1" si="334"/>
        <v/>
      </c>
      <c r="R1521" s="28" t="str">
        <f t="shared" si="335"/>
        <v/>
      </c>
      <c r="S1521" s="28" t="str">
        <f t="array" ref="S1521">IF(ISBLANK(A1521),"",INDEX(Info!$B$3:$H$6442,MATCH(J1521,IF(Info!$D$3:$D$6442=K1521,Info!$C$3:$C$6442),0),7))</f>
        <v/>
      </c>
    </row>
    <row r="1522" spans="1:19" x14ac:dyDescent="0.25">
      <c r="A1522" s="75"/>
      <c r="B1522" s="75"/>
      <c r="C1522" s="72"/>
      <c r="D1522" s="72"/>
      <c r="E1522" s="41" t="str">
        <f t="shared" si="322"/>
        <v/>
      </c>
      <c r="F1522" s="90" t="str">
        <f t="shared" ca="1" si="323"/>
        <v/>
      </c>
      <c r="G1522" s="91" t="str">
        <f t="shared" si="324"/>
        <v/>
      </c>
      <c r="H1522" s="41" t="str">
        <f t="shared" si="325"/>
        <v/>
      </c>
      <c r="I1522" s="92" t="str">
        <f t="shared" ca="1" si="326"/>
        <v/>
      </c>
      <c r="J1522" s="28" t="str">
        <f t="shared" si="327"/>
        <v/>
      </c>
      <c r="K1522" s="28" t="str">
        <f t="shared" si="328"/>
        <v/>
      </c>
      <c r="L1522" s="28" t="str">
        <f t="shared" ca="1" si="329"/>
        <v/>
      </c>
      <c r="M1522" s="28" t="str">
        <f t="shared" si="330"/>
        <v/>
      </c>
      <c r="N1522" s="93" t="str">
        <f t="shared" si="331"/>
        <v/>
      </c>
      <c r="O1522" s="94" t="str">
        <f t="shared" si="332"/>
        <v/>
      </c>
      <c r="P1522" s="70">
        <f t="shared" si="333"/>
        <v>0</v>
      </c>
      <c r="Q1522" s="28" t="str">
        <f t="shared" ca="1" si="334"/>
        <v/>
      </c>
      <c r="R1522" s="28" t="str">
        <f t="shared" si="335"/>
        <v/>
      </c>
      <c r="S1522" s="28" t="str">
        <f t="array" ref="S1522">IF(ISBLANK(A1522),"",INDEX(Info!$B$3:$H$6442,MATCH(J1522,IF(Info!$D$3:$D$6442=K1522,Info!$C$3:$C$6442),0),7))</f>
        <v/>
      </c>
    </row>
    <row r="1523" spans="1:19" x14ac:dyDescent="0.25">
      <c r="A1523" s="75"/>
      <c r="B1523" s="75"/>
      <c r="C1523" s="72"/>
      <c r="D1523" s="72"/>
      <c r="E1523" s="41" t="str">
        <f t="shared" si="322"/>
        <v/>
      </c>
      <c r="F1523" s="90" t="str">
        <f t="shared" ca="1" si="323"/>
        <v/>
      </c>
      <c r="G1523" s="91" t="str">
        <f t="shared" si="324"/>
        <v/>
      </c>
      <c r="H1523" s="41" t="str">
        <f t="shared" si="325"/>
        <v/>
      </c>
      <c r="I1523" s="92" t="str">
        <f t="shared" ca="1" si="326"/>
        <v/>
      </c>
      <c r="J1523" s="28" t="str">
        <f t="shared" si="327"/>
        <v/>
      </c>
      <c r="K1523" s="28" t="str">
        <f t="shared" si="328"/>
        <v/>
      </c>
      <c r="L1523" s="28" t="str">
        <f t="shared" ca="1" si="329"/>
        <v/>
      </c>
      <c r="M1523" s="28" t="str">
        <f t="shared" si="330"/>
        <v/>
      </c>
      <c r="N1523" s="93" t="str">
        <f t="shared" si="331"/>
        <v/>
      </c>
      <c r="O1523" s="94" t="str">
        <f t="shared" si="332"/>
        <v/>
      </c>
      <c r="P1523" s="70">
        <f t="shared" si="333"/>
        <v>0</v>
      </c>
      <c r="Q1523" s="28" t="str">
        <f t="shared" ca="1" si="334"/>
        <v/>
      </c>
      <c r="R1523" s="28" t="str">
        <f t="shared" si="335"/>
        <v/>
      </c>
      <c r="S1523" s="28" t="str">
        <f t="array" ref="S1523">IF(ISBLANK(A1523),"",INDEX(Info!$B$3:$H$6442,MATCH(J1523,IF(Info!$D$3:$D$6442=K1523,Info!$C$3:$C$6442),0),7))</f>
        <v/>
      </c>
    </row>
    <row r="1524" spans="1:19" x14ac:dyDescent="0.25">
      <c r="A1524" s="75"/>
      <c r="B1524" s="75"/>
      <c r="C1524" s="72"/>
      <c r="D1524" s="72"/>
      <c r="E1524" s="41" t="str">
        <f t="shared" si="322"/>
        <v/>
      </c>
      <c r="F1524" s="90" t="str">
        <f t="shared" ca="1" si="323"/>
        <v/>
      </c>
      <c r="G1524" s="91" t="str">
        <f t="shared" si="324"/>
        <v/>
      </c>
      <c r="H1524" s="41" t="str">
        <f t="shared" si="325"/>
        <v/>
      </c>
      <c r="I1524" s="92" t="str">
        <f t="shared" ca="1" si="326"/>
        <v/>
      </c>
      <c r="J1524" s="28" t="str">
        <f t="shared" si="327"/>
        <v/>
      </c>
      <c r="K1524" s="28" t="str">
        <f t="shared" si="328"/>
        <v/>
      </c>
      <c r="L1524" s="28" t="str">
        <f t="shared" ca="1" si="329"/>
        <v/>
      </c>
      <c r="M1524" s="28" t="str">
        <f t="shared" si="330"/>
        <v/>
      </c>
      <c r="N1524" s="93" t="str">
        <f t="shared" si="331"/>
        <v/>
      </c>
      <c r="O1524" s="94" t="str">
        <f t="shared" si="332"/>
        <v/>
      </c>
      <c r="P1524" s="70">
        <f t="shared" si="333"/>
        <v>0</v>
      </c>
      <c r="Q1524" s="28" t="str">
        <f t="shared" ca="1" si="334"/>
        <v/>
      </c>
      <c r="R1524" s="28" t="str">
        <f t="shared" si="335"/>
        <v/>
      </c>
      <c r="S1524" s="28" t="str">
        <f t="array" ref="S1524">IF(ISBLANK(A1524),"",INDEX(Info!$B$3:$H$6442,MATCH(J1524,IF(Info!$D$3:$D$6442=K1524,Info!$C$3:$C$6442),0),7))</f>
        <v/>
      </c>
    </row>
    <row r="1525" spans="1:19" x14ac:dyDescent="0.25">
      <c r="A1525" s="75"/>
      <c r="B1525" s="75"/>
      <c r="C1525" s="72"/>
      <c r="D1525" s="72"/>
      <c r="E1525" s="41" t="str">
        <f t="shared" si="322"/>
        <v/>
      </c>
      <c r="F1525" s="90" t="str">
        <f t="shared" ca="1" si="323"/>
        <v/>
      </c>
      <c r="G1525" s="91" t="str">
        <f t="shared" si="324"/>
        <v/>
      </c>
      <c r="H1525" s="41" t="str">
        <f t="shared" si="325"/>
        <v/>
      </c>
      <c r="I1525" s="92" t="str">
        <f t="shared" ca="1" si="326"/>
        <v/>
      </c>
      <c r="J1525" s="28" t="str">
        <f t="shared" si="327"/>
        <v/>
      </c>
      <c r="K1525" s="28" t="str">
        <f t="shared" si="328"/>
        <v/>
      </c>
      <c r="L1525" s="28" t="str">
        <f t="shared" ca="1" si="329"/>
        <v/>
      </c>
      <c r="M1525" s="28" t="str">
        <f t="shared" si="330"/>
        <v/>
      </c>
      <c r="N1525" s="93" t="str">
        <f t="shared" si="331"/>
        <v/>
      </c>
      <c r="O1525" s="94" t="str">
        <f t="shared" si="332"/>
        <v/>
      </c>
      <c r="P1525" s="70">
        <f t="shared" si="333"/>
        <v>0</v>
      </c>
      <c r="Q1525" s="28" t="str">
        <f t="shared" ca="1" si="334"/>
        <v/>
      </c>
      <c r="R1525" s="28" t="str">
        <f t="shared" si="335"/>
        <v/>
      </c>
      <c r="S1525" s="28" t="str">
        <f t="array" ref="S1525">IF(ISBLANK(A1525),"",INDEX(Info!$B$3:$H$6442,MATCH(J1525,IF(Info!$D$3:$D$6442=K1525,Info!$C$3:$C$6442),0),7))</f>
        <v/>
      </c>
    </row>
    <row r="1526" spans="1:19" x14ac:dyDescent="0.25">
      <c r="A1526" s="75"/>
      <c r="B1526" s="75"/>
      <c r="C1526" s="72"/>
      <c r="D1526" s="72"/>
      <c r="E1526" s="41" t="str">
        <f t="shared" si="322"/>
        <v/>
      </c>
      <c r="F1526" s="90" t="str">
        <f t="shared" ca="1" si="323"/>
        <v/>
      </c>
      <c r="G1526" s="91" t="str">
        <f t="shared" si="324"/>
        <v/>
      </c>
      <c r="H1526" s="41" t="str">
        <f t="shared" si="325"/>
        <v/>
      </c>
      <c r="I1526" s="92" t="str">
        <f t="shared" ca="1" si="326"/>
        <v/>
      </c>
      <c r="J1526" s="28" t="str">
        <f t="shared" si="327"/>
        <v/>
      </c>
      <c r="K1526" s="28" t="str">
        <f t="shared" si="328"/>
        <v/>
      </c>
      <c r="L1526" s="28" t="str">
        <f t="shared" ca="1" si="329"/>
        <v/>
      </c>
      <c r="M1526" s="28" t="str">
        <f t="shared" si="330"/>
        <v/>
      </c>
      <c r="N1526" s="93" t="str">
        <f t="shared" si="331"/>
        <v/>
      </c>
      <c r="O1526" s="94" t="str">
        <f t="shared" si="332"/>
        <v/>
      </c>
      <c r="P1526" s="70">
        <f t="shared" si="333"/>
        <v>0</v>
      </c>
      <c r="Q1526" s="28" t="str">
        <f t="shared" ca="1" si="334"/>
        <v/>
      </c>
      <c r="R1526" s="28" t="str">
        <f t="shared" si="335"/>
        <v/>
      </c>
      <c r="S1526" s="28" t="str">
        <f t="array" ref="S1526">IF(ISBLANK(A1526),"",INDEX(Info!$B$3:$H$6442,MATCH(J1526,IF(Info!$D$3:$D$6442=K1526,Info!$C$3:$C$6442),0),7))</f>
        <v/>
      </c>
    </row>
    <row r="1527" spans="1:19" x14ac:dyDescent="0.25">
      <c r="A1527" s="75"/>
      <c r="B1527" s="75"/>
      <c r="C1527" s="72"/>
      <c r="D1527" s="72"/>
      <c r="E1527" s="41" t="str">
        <f t="shared" si="322"/>
        <v/>
      </c>
      <c r="F1527" s="90" t="str">
        <f t="shared" ca="1" si="323"/>
        <v/>
      </c>
      <c r="G1527" s="91" t="str">
        <f t="shared" si="324"/>
        <v/>
      </c>
      <c r="H1527" s="41" t="str">
        <f t="shared" si="325"/>
        <v/>
      </c>
      <c r="I1527" s="92" t="str">
        <f t="shared" ca="1" si="326"/>
        <v/>
      </c>
      <c r="J1527" s="28" t="str">
        <f t="shared" si="327"/>
        <v/>
      </c>
      <c r="K1527" s="28" t="str">
        <f t="shared" si="328"/>
        <v/>
      </c>
      <c r="L1527" s="28" t="str">
        <f t="shared" ca="1" si="329"/>
        <v/>
      </c>
      <c r="M1527" s="28" t="str">
        <f t="shared" si="330"/>
        <v/>
      </c>
      <c r="N1527" s="93" t="str">
        <f t="shared" si="331"/>
        <v/>
      </c>
      <c r="O1527" s="94" t="str">
        <f t="shared" si="332"/>
        <v/>
      </c>
      <c r="P1527" s="70">
        <f t="shared" si="333"/>
        <v>0</v>
      </c>
      <c r="Q1527" s="28" t="str">
        <f t="shared" ca="1" si="334"/>
        <v/>
      </c>
      <c r="R1527" s="28" t="str">
        <f t="shared" si="335"/>
        <v/>
      </c>
      <c r="S1527" s="28" t="str">
        <f t="array" ref="S1527">IF(ISBLANK(A1527),"",INDEX(Info!$B$3:$H$6442,MATCH(J1527,IF(Info!$D$3:$D$6442=K1527,Info!$C$3:$C$6442),0),7))</f>
        <v/>
      </c>
    </row>
    <row r="1528" spans="1:19" x14ac:dyDescent="0.25">
      <c r="A1528" s="75"/>
      <c r="B1528" s="75"/>
      <c r="C1528" s="72"/>
      <c r="D1528" s="72"/>
      <c r="E1528" s="41" t="str">
        <f t="shared" si="322"/>
        <v/>
      </c>
      <c r="F1528" s="90" t="str">
        <f t="shared" ca="1" si="323"/>
        <v/>
      </c>
      <c r="G1528" s="91" t="str">
        <f t="shared" si="324"/>
        <v/>
      </c>
      <c r="H1528" s="41" t="str">
        <f t="shared" si="325"/>
        <v/>
      </c>
      <c r="I1528" s="92" t="str">
        <f t="shared" ca="1" si="326"/>
        <v/>
      </c>
      <c r="J1528" s="28" t="str">
        <f t="shared" si="327"/>
        <v/>
      </c>
      <c r="K1528" s="28" t="str">
        <f t="shared" si="328"/>
        <v/>
      </c>
      <c r="L1528" s="28" t="str">
        <f t="shared" ca="1" si="329"/>
        <v/>
      </c>
      <c r="M1528" s="28" t="str">
        <f t="shared" si="330"/>
        <v/>
      </c>
      <c r="N1528" s="93" t="str">
        <f t="shared" si="331"/>
        <v/>
      </c>
      <c r="O1528" s="94" t="str">
        <f t="shared" si="332"/>
        <v/>
      </c>
      <c r="P1528" s="70">
        <f t="shared" si="333"/>
        <v>0</v>
      </c>
      <c r="Q1528" s="28" t="str">
        <f t="shared" ca="1" si="334"/>
        <v/>
      </c>
      <c r="R1528" s="28" t="str">
        <f t="shared" si="335"/>
        <v/>
      </c>
      <c r="S1528" s="28" t="str">
        <f t="array" ref="S1528">IF(ISBLANK(A1528),"",INDEX(Info!$B$3:$H$6442,MATCH(J1528,IF(Info!$D$3:$D$6442=K1528,Info!$C$3:$C$6442),0),7))</f>
        <v/>
      </c>
    </row>
    <row r="1529" spans="1:19" x14ac:dyDescent="0.25">
      <c r="A1529" s="75"/>
      <c r="B1529" s="75"/>
      <c r="C1529" s="72"/>
      <c r="D1529" s="72"/>
      <c r="E1529" s="41" t="str">
        <f t="shared" si="322"/>
        <v/>
      </c>
      <c r="F1529" s="90" t="str">
        <f t="shared" ca="1" si="323"/>
        <v/>
      </c>
      <c r="G1529" s="91" t="str">
        <f t="shared" si="324"/>
        <v/>
      </c>
      <c r="H1529" s="41" t="str">
        <f t="shared" si="325"/>
        <v/>
      </c>
      <c r="I1529" s="92" t="str">
        <f t="shared" ca="1" si="326"/>
        <v/>
      </c>
      <c r="J1529" s="28" t="str">
        <f t="shared" si="327"/>
        <v/>
      </c>
      <c r="K1529" s="28" t="str">
        <f t="shared" si="328"/>
        <v/>
      </c>
      <c r="L1529" s="28" t="str">
        <f t="shared" ca="1" si="329"/>
        <v/>
      </c>
      <c r="M1529" s="28" t="str">
        <f t="shared" si="330"/>
        <v/>
      </c>
      <c r="N1529" s="93" t="str">
        <f t="shared" si="331"/>
        <v/>
      </c>
      <c r="O1529" s="94" t="str">
        <f t="shared" si="332"/>
        <v/>
      </c>
      <c r="P1529" s="70">
        <f t="shared" si="333"/>
        <v>0</v>
      </c>
      <c r="Q1529" s="28" t="str">
        <f t="shared" ca="1" si="334"/>
        <v/>
      </c>
      <c r="R1529" s="28" t="str">
        <f t="shared" si="335"/>
        <v/>
      </c>
      <c r="S1529" s="28" t="str">
        <f t="array" ref="S1529">IF(ISBLANK(A1529),"",INDEX(Info!$B$3:$H$6442,MATCH(J1529,IF(Info!$D$3:$D$6442=K1529,Info!$C$3:$C$6442),0),7))</f>
        <v/>
      </c>
    </row>
    <row r="1530" spans="1:19" x14ac:dyDescent="0.25">
      <c r="A1530" s="75"/>
      <c r="B1530" s="75"/>
      <c r="C1530" s="72"/>
      <c r="D1530" s="72"/>
      <c r="E1530" s="41" t="str">
        <f t="shared" si="322"/>
        <v/>
      </c>
      <c r="F1530" s="90" t="str">
        <f t="shared" ca="1" si="323"/>
        <v/>
      </c>
      <c r="G1530" s="91" t="str">
        <f t="shared" si="324"/>
        <v/>
      </c>
      <c r="H1530" s="41" t="str">
        <f t="shared" si="325"/>
        <v/>
      </c>
      <c r="I1530" s="92" t="str">
        <f t="shared" ca="1" si="326"/>
        <v/>
      </c>
      <c r="J1530" s="28" t="str">
        <f t="shared" si="327"/>
        <v/>
      </c>
      <c r="K1530" s="28" t="str">
        <f t="shared" si="328"/>
        <v/>
      </c>
      <c r="L1530" s="28" t="str">
        <f t="shared" ca="1" si="329"/>
        <v/>
      </c>
      <c r="M1530" s="28" t="str">
        <f t="shared" si="330"/>
        <v/>
      </c>
      <c r="N1530" s="93" t="str">
        <f t="shared" si="331"/>
        <v/>
      </c>
      <c r="O1530" s="94" t="str">
        <f t="shared" si="332"/>
        <v/>
      </c>
      <c r="P1530" s="70">
        <f t="shared" si="333"/>
        <v>0</v>
      </c>
      <c r="Q1530" s="28" t="str">
        <f t="shared" ca="1" si="334"/>
        <v/>
      </c>
      <c r="R1530" s="28" t="str">
        <f t="shared" si="335"/>
        <v/>
      </c>
      <c r="S1530" s="28" t="str">
        <f t="array" ref="S1530">IF(ISBLANK(A1530),"",INDEX(Info!$B$3:$H$6442,MATCH(J1530,IF(Info!$D$3:$D$6442=K1530,Info!$C$3:$C$6442),0),7))</f>
        <v/>
      </c>
    </row>
    <row r="1531" spans="1:19" x14ac:dyDescent="0.25">
      <c r="A1531" s="75"/>
      <c r="B1531" s="75"/>
      <c r="C1531" s="72"/>
      <c r="D1531" s="72"/>
      <c r="E1531" s="41" t="str">
        <f t="shared" si="322"/>
        <v/>
      </c>
      <c r="F1531" s="90" t="str">
        <f t="shared" ca="1" si="323"/>
        <v/>
      </c>
      <c r="G1531" s="91" t="str">
        <f t="shared" si="324"/>
        <v/>
      </c>
      <c r="H1531" s="41" t="str">
        <f t="shared" si="325"/>
        <v/>
      </c>
      <c r="I1531" s="92" t="str">
        <f t="shared" ca="1" si="326"/>
        <v/>
      </c>
      <c r="J1531" s="28" t="str">
        <f t="shared" si="327"/>
        <v/>
      </c>
      <c r="K1531" s="28" t="str">
        <f t="shared" si="328"/>
        <v/>
      </c>
      <c r="L1531" s="28" t="str">
        <f t="shared" ca="1" si="329"/>
        <v/>
      </c>
      <c r="M1531" s="28" t="str">
        <f t="shared" si="330"/>
        <v/>
      </c>
      <c r="N1531" s="93" t="str">
        <f t="shared" si="331"/>
        <v/>
      </c>
      <c r="O1531" s="94" t="str">
        <f t="shared" si="332"/>
        <v/>
      </c>
      <c r="P1531" s="70">
        <f t="shared" si="333"/>
        <v>0</v>
      </c>
      <c r="Q1531" s="28" t="str">
        <f t="shared" ca="1" si="334"/>
        <v/>
      </c>
      <c r="R1531" s="28" t="str">
        <f t="shared" si="335"/>
        <v/>
      </c>
      <c r="S1531" s="28" t="str">
        <f t="array" ref="S1531">IF(ISBLANK(A1531),"",INDEX(Info!$B$3:$H$6442,MATCH(J1531,IF(Info!$D$3:$D$6442=K1531,Info!$C$3:$C$6442),0),7))</f>
        <v/>
      </c>
    </row>
    <row r="1532" spans="1:19" x14ac:dyDescent="0.25">
      <c r="A1532" s="75"/>
      <c r="B1532" s="75"/>
      <c r="C1532" s="72"/>
      <c r="D1532" s="72"/>
      <c r="E1532" s="41" t="str">
        <f t="shared" si="322"/>
        <v/>
      </c>
      <c r="F1532" s="90" t="str">
        <f t="shared" ca="1" si="323"/>
        <v/>
      </c>
      <c r="G1532" s="91" t="str">
        <f t="shared" si="324"/>
        <v/>
      </c>
      <c r="H1532" s="41" t="str">
        <f t="shared" si="325"/>
        <v/>
      </c>
      <c r="I1532" s="92" t="str">
        <f t="shared" ca="1" si="326"/>
        <v/>
      </c>
      <c r="J1532" s="28" t="str">
        <f t="shared" si="327"/>
        <v/>
      </c>
      <c r="K1532" s="28" t="str">
        <f t="shared" si="328"/>
        <v/>
      </c>
      <c r="L1532" s="28" t="str">
        <f t="shared" ca="1" si="329"/>
        <v/>
      </c>
      <c r="M1532" s="28" t="str">
        <f t="shared" si="330"/>
        <v/>
      </c>
      <c r="N1532" s="93" t="str">
        <f t="shared" si="331"/>
        <v/>
      </c>
      <c r="O1532" s="94" t="str">
        <f t="shared" si="332"/>
        <v/>
      </c>
      <c r="P1532" s="70">
        <f t="shared" si="333"/>
        <v>0</v>
      </c>
      <c r="Q1532" s="28" t="str">
        <f t="shared" ca="1" si="334"/>
        <v/>
      </c>
      <c r="R1532" s="28" t="str">
        <f t="shared" si="335"/>
        <v/>
      </c>
      <c r="S1532" s="28" t="str">
        <f t="array" ref="S1532">IF(ISBLANK(A1532),"",INDEX(Info!$B$3:$H$6442,MATCH(J1532,IF(Info!$D$3:$D$6442=K1532,Info!$C$3:$C$6442),0),7))</f>
        <v/>
      </c>
    </row>
    <row r="1533" spans="1:19" x14ac:dyDescent="0.25">
      <c r="A1533" s="75"/>
      <c r="B1533" s="75"/>
      <c r="C1533" s="72"/>
      <c r="D1533" s="72"/>
      <c r="E1533" s="41" t="str">
        <f t="shared" si="322"/>
        <v/>
      </c>
      <c r="F1533" s="90" t="str">
        <f t="shared" ca="1" si="323"/>
        <v/>
      </c>
      <c r="G1533" s="91" t="str">
        <f t="shared" si="324"/>
        <v/>
      </c>
      <c r="H1533" s="41" t="str">
        <f t="shared" si="325"/>
        <v/>
      </c>
      <c r="I1533" s="92" t="str">
        <f t="shared" ca="1" si="326"/>
        <v/>
      </c>
      <c r="J1533" s="28" t="str">
        <f t="shared" si="327"/>
        <v/>
      </c>
      <c r="K1533" s="28" t="str">
        <f t="shared" si="328"/>
        <v/>
      </c>
      <c r="L1533" s="28" t="str">
        <f t="shared" ca="1" si="329"/>
        <v/>
      </c>
      <c r="M1533" s="28" t="str">
        <f t="shared" si="330"/>
        <v/>
      </c>
      <c r="N1533" s="93" t="str">
        <f t="shared" si="331"/>
        <v/>
      </c>
      <c r="O1533" s="94" t="str">
        <f t="shared" si="332"/>
        <v/>
      </c>
      <c r="P1533" s="70">
        <f t="shared" si="333"/>
        <v>0</v>
      </c>
      <c r="Q1533" s="28" t="str">
        <f t="shared" ca="1" si="334"/>
        <v/>
      </c>
      <c r="R1533" s="28" t="str">
        <f t="shared" si="335"/>
        <v/>
      </c>
      <c r="S1533" s="28" t="str">
        <f t="array" ref="S1533">IF(ISBLANK(A1533),"",INDEX(Info!$B$3:$H$6442,MATCH(J1533,IF(Info!$D$3:$D$6442=K1533,Info!$C$3:$C$6442),0),7))</f>
        <v/>
      </c>
    </row>
    <row r="1534" spans="1:19" x14ac:dyDescent="0.25">
      <c r="A1534" s="75"/>
      <c r="B1534" s="75"/>
      <c r="C1534" s="72"/>
      <c r="D1534" s="72"/>
      <c r="E1534" s="41" t="str">
        <f t="shared" si="322"/>
        <v/>
      </c>
      <c r="F1534" s="90" t="str">
        <f t="shared" ca="1" si="323"/>
        <v/>
      </c>
      <c r="G1534" s="91" t="str">
        <f t="shared" si="324"/>
        <v/>
      </c>
      <c r="H1534" s="41" t="str">
        <f t="shared" si="325"/>
        <v/>
      </c>
      <c r="I1534" s="92" t="str">
        <f t="shared" ca="1" si="326"/>
        <v/>
      </c>
      <c r="J1534" s="28" t="str">
        <f t="shared" si="327"/>
        <v/>
      </c>
      <c r="K1534" s="28" t="str">
        <f t="shared" si="328"/>
        <v/>
      </c>
      <c r="L1534" s="28" t="str">
        <f t="shared" ca="1" si="329"/>
        <v/>
      </c>
      <c r="M1534" s="28" t="str">
        <f t="shared" si="330"/>
        <v/>
      </c>
      <c r="N1534" s="93" t="str">
        <f t="shared" si="331"/>
        <v/>
      </c>
      <c r="O1534" s="94" t="str">
        <f t="shared" si="332"/>
        <v/>
      </c>
      <c r="P1534" s="70">
        <f t="shared" si="333"/>
        <v>0</v>
      </c>
      <c r="Q1534" s="28" t="str">
        <f t="shared" ca="1" si="334"/>
        <v/>
      </c>
      <c r="R1534" s="28" t="str">
        <f t="shared" si="335"/>
        <v/>
      </c>
      <c r="S1534" s="28" t="str">
        <f t="array" ref="S1534">IF(ISBLANK(A1534),"",INDEX(Info!$B$3:$H$6442,MATCH(J1534,IF(Info!$D$3:$D$6442=K1534,Info!$C$3:$C$6442),0),7))</f>
        <v/>
      </c>
    </row>
    <row r="1535" spans="1:19" x14ac:dyDescent="0.25">
      <c r="A1535" s="75"/>
      <c r="B1535" s="75"/>
      <c r="C1535" s="72"/>
      <c r="D1535" s="72"/>
      <c r="E1535" s="41" t="str">
        <f t="shared" si="322"/>
        <v/>
      </c>
      <c r="F1535" s="90" t="str">
        <f t="shared" ca="1" si="323"/>
        <v/>
      </c>
      <c r="G1535" s="91" t="str">
        <f t="shared" si="324"/>
        <v/>
      </c>
      <c r="H1535" s="41" t="str">
        <f t="shared" si="325"/>
        <v/>
      </c>
      <c r="I1535" s="92" t="str">
        <f t="shared" ca="1" si="326"/>
        <v/>
      </c>
      <c r="J1535" s="28" t="str">
        <f t="shared" si="327"/>
        <v/>
      </c>
      <c r="K1535" s="28" t="str">
        <f t="shared" si="328"/>
        <v/>
      </c>
      <c r="L1535" s="28" t="str">
        <f t="shared" ca="1" si="329"/>
        <v/>
      </c>
      <c r="M1535" s="28" t="str">
        <f t="shared" si="330"/>
        <v/>
      </c>
      <c r="N1535" s="93" t="str">
        <f t="shared" si="331"/>
        <v/>
      </c>
      <c r="O1535" s="94" t="str">
        <f t="shared" si="332"/>
        <v/>
      </c>
      <c r="P1535" s="70">
        <f t="shared" si="333"/>
        <v>0</v>
      </c>
      <c r="Q1535" s="28" t="str">
        <f t="shared" ca="1" si="334"/>
        <v/>
      </c>
      <c r="R1535" s="28" t="str">
        <f t="shared" si="335"/>
        <v/>
      </c>
      <c r="S1535" s="28" t="str">
        <f t="array" ref="S1535">IF(ISBLANK(A1535),"",INDEX(Info!$B$3:$H$6442,MATCH(J1535,IF(Info!$D$3:$D$6442=K1535,Info!$C$3:$C$6442),0),7))</f>
        <v/>
      </c>
    </row>
    <row r="1536" spans="1:19" x14ac:dyDescent="0.25">
      <c r="A1536" s="75"/>
      <c r="B1536" s="75"/>
      <c r="C1536" s="72"/>
      <c r="D1536" s="72"/>
      <c r="E1536" s="41" t="str">
        <f t="shared" si="322"/>
        <v/>
      </c>
      <c r="F1536" s="90" t="str">
        <f t="shared" ca="1" si="323"/>
        <v/>
      </c>
      <c r="G1536" s="91" t="str">
        <f t="shared" si="324"/>
        <v/>
      </c>
      <c r="H1536" s="41" t="str">
        <f t="shared" si="325"/>
        <v/>
      </c>
      <c r="I1536" s="92" t="str">
        <f t="shared" ca="1" si="326"/>
        <v/>
      </c>
      <c r="J1536" s="28" t="str">
        <f t="shared" si="327"/>
        <v/>
      </c>
      <c r="K1536" s="28" t="str">
        <f t="shared" si="328"/>
        <v/>
      </c>
      <c r="L1536" s="28" t="str">
        <f t="shared" ca="1" si="329"/>
        <v/>
      </c>
      <c r="M1536" s="28" t="str">
        <f t="shared" si="330"/>
        <v/>
      </c>
      <c r="N1536" s="93" t="str">
        <f t="shared" si="331"/>
        <v/>
      </c>
      <c r="O1536" s="94" t="str">
        <f t="shared" si="332"/>
        <v/>
      </c>
      <c r="P1536" s="70">
        <f t="shared" si="333"/>
        <v>0</v>
      </c>
      <c r="Q1536" s="28" t="str">
        <f t="shared" ca="1" si="334"/>
        <v/>
      </c>
      <c r="R1536" s="28" t="str">
        <f t="shared" si="335"/>
        <v/>
      </c>
      <c r="S1536" s="28" t="str">
        <f t="array" ref="S1536">IF(ISBLANK(A1536),"",INDEX(Info!$B$3:$H$6442,MATCH(J1536,IF(Info!$D$3:$D$6442=K1536,Info!$C$3:$C$6442),0),7))</f>
        <v/>
      </c>
    </row>
    <row r="1537" spans="1:19" x14ac:dyDescent="0.25">
      <c r="A1537" s="75"/>
      <c r="B1537" s="75"/>
      <c r="C1537" s="72"/>
      <c r="D1537" s="72"/>
      <c r="E1537" s="41" t="str">
        <f t="shared" si="322"/>
        <v/>
      </c>
      <c r="F1537" s="90" t="str">
        <f t="shared" ca="1" si="323"/>
        <v/>
      </c>
      <c r="G1537" s="91" t="str">
        <f t="shared" si="324"/>
        <v/>
      </c>
      <c r="H1537" s="41" t="str">
        <f t="shared" si="325"/>
        <v/>
      </c>
      <c r="I1537" s="92" t="str">
        <f t="shared" ca="1" si="326"/>
        <v/>
      </c>
      <c r="J1537" s="28" t="str">
        <f t="shared" si="327"/>
        <v/>
      </c>
      <c r="K1537" s="28" t="str">
        <f t="shared" si="328"/>
        <v/>
      </c>
      <c r="L1537" s="28" t="str">
        <f t="shared" ca="1" si="329"/>
        <v/>
      </c>
      <c r="M1537" s="28" t="str">
        <f t="shared" si="330"/>
        <v/>
      </c>
      <c r="N1537" s="93" t="str">
        <f t="shared" si="331"/>
        <v/>
      </c>
      <c r="O1537" s="94" t="str">
        <f t="shared" si="332"/>
        <v/>
      </c>
      <c r="P1537" s="70">
        <f t="shared" si="333"/>
        <v>0</v>
      </c>
      <c r="Q1537" s="28" t="str">
        <f t="shared" ca="1" si="334"/>
        <v/>
      </c>
      <c r="R1537" s="28" t="str">
        <f t="shared" si="335"/>
        <v/>
      </c>
      <c r="S1537" s="28" t="str">
        <f t="array" ref="S1537">IF(ISBLANK(A1537),"",INDEX(Info!$B$3:$H$6442,MATCH(J1537,IF(Info!$D$3:$D$6442=K1537,Info!$C$3:$C$6442),0),7))</f>
        <v/>
      </c>
    </row>
    <row r="1538" spans="1:19" x14ac:dyDescent="0.25">
      <c r="A1538" s="75"/>
      <c r="B1538" s="75"/>
      <c r="C1538" s="72"/>
      <c r="D1538" s="72"/>
      <c r="E1538" s="41" t="str">
        <f t="shared" si="322"/>
        <v/>
      </c>
      <c r="F1538" s="90" t="str">
        <f t="shared" ca="1" si="323"/>
        <v/>
      </c>
      <c r="G1538" s="91" t="str">
        <f t="shared" si="324"/>
        <v/>
      </c>
      <c r="H1538" s="41" t="str">
        <f t="shared" si="325"/>
        <v/>
      </c>
      <c r="I1538" s="92" t="str">
        <f t="shared" ca="1" si="326"/>
        <v/>
      </c>
      <c r="J1538" s="28" t="str">
        <f t="shared" si="327"/>
        <v/>
      </c>
      <c r="K1538" s="28" t="str">
        <f t="shared" si="328"/>
        <v/>
      </c>
      <c r="L1538" s="28" t="str">
        <f t="shared" ca="1" si="329"/>
        <v/>
      </c>
      <c r="M1538" s="28" t="str">
        <f t="shared" si="330"/>
        <v/>
      </c>
      <c r="N1538" s="93" t="str">
        <f t="shared" si="331"/>
        <v/>
      </c>
      <c r="O1538" s="94" t="str">
        <f t="shared" si="332"/>
        <v/>
      </c>
      <c r="P1538" s="70">
        <f t="shared" si="333"/>
        <v>0</v>
      </c>
      <c r="Q1538" s="28" t="str">
        <f t="shared" ca="1" si="334"/>
        <v/>
      </c>
      <c r="R1538" s="28" t="str">
        <f t="shared" si="335"/>
        <v/>
      </c>
      <c r="S1538" s="28" t="str">
        <f t="array" ref="S1538">IF(ISBLANK(A1538),"",INDEX(Info!$B$3:$H$6442,MATCH(J1538,IF(Info!$D$3:$D$6442=K1538,Info!$C$3:$C$6442),0),7))</f>
        <v/>
      </c>
    </row>
    <row r="1539" spans="1:19" x14ac:dyDescent="0.25">
      <c r="A1539" s="75"/>
      <c r="B1539" s="75"/>
      <c r="C1539" s="72"/>
      <c r="D1539" s="72"/>
      <c r="E1539" s="41" t="str">
        <f t="shared" si="322"/>
        <v/>
      </c>
      <c r="F1539" s="90" t="str">
        <f t="shared" ca="1" si="323"/>
        <v/>
      </c>
      <c r="G1539" s="91" t="str">
        <f t="shared" si="324"/>
        <v/>
      </c>
      <c r="H1539" s="41" t="str">
        <f t="shared" si="325"/>
        <v/>
      </c>
      <c r="I1539" s="92" t="str">
        <f t="shared" ca="1" si="326"/>
        <v/>
      </c>
      <c r="J1539" s="28" t="str">
        <f t="shared" si="327"/>
        <v/>
      </c>
      <c r="K1539" s="28" t="str">
        <f t="shared" si="328"/>
        <v/>
      </c>
      <c r="L1539" s="28" t="str">
        <f t="shared" ca="1" si="329"/>
        <v/>
      </c>
      <c r="M1539" s="28" t="str">
        <f t="shared" si="330"/>
        <v/>
      </c>
      <c r="N1539" s="93" t="str">
        <f t="shared" si="331"/>
        <v/>
      </c>
      <c r="O1539" s="94" t="str">
        <f t="shared" si="332"/>
        <v/>
      </c>
      <c r="P1539" s="70">
        <f t="shared" si="333"/>
        <v>0</v>
      </c>
      <c r="Q1539" s="28" t="str">
        <f t="shared" ca="1" si="334"/>
        <v/>
      </c>
      <c r="R1539" s="28" t="str">
        <f t="shared" si="335"/>
        <v/>
      </c>
      <c r="S1539" s="28" t="str">
        <f t="array" ref="S1539">IF(ISBLANK(A1539),"",INDEX(Info!$B$3:$H$6442,MATCH(J1539,IF(Info!$D$3:$D$6442=K1539,Info!$C$3:$C$6442),0),7))</f>
        <v/>
      </c>
    </row>
    <row r="1540" spans="1:19" x14ac:dyDescent="0.25">
      <c r="A1540" s="75"/>
      <c r="B1540" s="75"/>
      <c r="C1540" s="72"/>
      <c r="D1540" s="72"/>
      <c r="E1540" s="41" t="str">
        <f t="shared" ref="E1540:E1603" si="336">IF(OR(ISNA(INDEX($S:$S,ROW())),ISBLANK(INDEX($A:$A,ROW()))),"",RIGHT(INDEX($S:$S,ROW()),LEN(INDEX($S:$S,ROW()))-FIND("$",INDEX($S:$S,ROW()))))</f>
        <v/>
      </c>
      <c r="F1540" s="90" t="str">
        <f t="shared" ref="F1540:F1603" ca="1" si="33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540" s="91" t="str">
        <f t="shared" ref="G1540:G1603" si="33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540" s="41" t="str">
        <f t="shared" ref="H1540:H1603" si="339">IF(ISBLANK(INDEX($A:$A,ROW())),"",IF(AND(ISNUMBER(INDEX($F:$F,ROW())),ISNUMBER(INDEX($G:$G,ROW()))),SUMPRODUCT(INDEX($F:$F,ROW()),INDEX($G:$G,ROW())),"Onbekend"))</f>
        <v/>
      </c>
      <c r="I1540" s="92" t="str">
        <f t="shared" ref="I1540:I1603" ca="1" si="34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540" s="28" t="str">
        <f t="shared" ref="J1540:J1603" si="341">IF(ISBLANK(INDEX($A:$A,ROW())),"",IF(AND(COUNT(LOOKUP("E",INDEX($A:$A,ROW())))=0,LEN(INDEX($A:$A,ROW()))&lt;7),TEXT(INDEX($A:$A,ROW()),"000000"),INDEX($A:$A,ROW())))</f>
        <v/>
      </c>
      <c r="K1540" s="28" t="str">
        <f t="shared" ref="K1540:K1603" si="342">IF(ISBLANK(INDEX($B:$B,ROW())),"",TEXT(INDEX($B:$B,ROW()),"000000000"))</f>
        <v/>
      </c>
      <c r="L1540" s="28" t="str">
        <f t="shared" ref="L1540:L1603" ca="1" si="343">IF(ISBLANK(INDEX($A:$A,ROW())),"",SUMPRODUCT(--ISERROR(INDIRECT("A"&amp;INDEX(ROW(),1)&amp;":H"&amp;INDEX(ROW(),1))))&gt;0)</f>
        <v/>
      </c>
      <c r="M1540" s="28" t="str">
        <f t="shared" ref="M1540:M1603" si="344">IF(ISBLANK(INDEX($A:$A,ROW())),"",SUMPRODUCT(--($J$3:$J$6442&amp;$K$3:$K$6442=INDEX($J:$J,ROW())&amp;INDEX($K:$K,ROW())))&gt;1)</f>
        <v/>
      </c>
      <c r="N1540" s="93" t="str">
        <f t="shared" ref="N1540:N1603" si="345">IF(INDEX($S:$S,ROW())="","",IFERROR((LEFT(INDEX($S:$S,ROW()),FIND("#",INDEX($S:$S,ROW()))-1)/100),(LEFT(INDEX($S:$S,ROW()),FIND("#",INDEX($S:$S,ROW()))-1))))</f>
        <v/>
      </c>
      <c r="O1540" s="94" t="str">
        <f t="shared" ref="O1540:O1603" si="34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540" s="70">
        <f t="shared" ref="P1540:P1603" si="347">IF(INDEX($S:$S,ROW())="",0,MID(INDEX($S:$S,ROW()),FIND("@",INDEX($S:$S,ROW()))+1,FIND("$",RIGHT(INDEX($S:$S,ROW()), LEN(INDEX($S:$S,ROW()))-FIND("@",INDEX($S:$S,ROW()),1)),1)-1))*1</f>
        <v>0</v>
      </c>
      <c r="Q1540" s="28" t="str">
        <f t="shared" ref="Q1540:Q1603" ca="1" si="348">IF(OR(ISBLANK(INDEX($A:$A,ROW())),INDEX($L:$L,ROW())=TRUE),"",INDEX($D:$D,ROW()))</f>
        <v/>
      </c>
      <c r="R1540" s="28" t="str">
        <f t="shared" ref="R1540:R1603" si="34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540" s="28" t="str">
        <f t="array" ref="S1540">IF(ISBLANK(A1540),"",INDEX(Info!$B$3:$H$6442,MATCH(J1540,IF(Info!$D$3:$D$6442=K1540,Info!$C$3:$C$6442),0),7))</f>
        <v/>
      </c>
    </row>
    <row r="1541" spans="1:19" x14ac:dyDescent="0.25">
      <c r="A1541" s="75"/>
      <c r="B1541" s="75"/>
      <c r="C1541" s="72"/>
      <c r="D1541" s="72"/>
      <c r="E1541" s="41" t="str">
        <f t="shared" si="336"/>
        <v/>
      </c>
      <c r="F1541" s="90" t="str">
        <f t="shared" ca="1" si="337"/>
        <v/>
      </c>
      <c r="G1541" s="91" t="str">
        <f t="shared" si="338"/>
        <v/>
      </c>
      <c r="H1541" s="41" t="str">
        <f t="shared" si="339"/>
        <v/>
      </c>
      <c r="I1541" s="92" t="str">
        <f t="shared" ca="1" si="340"/>
        <v/>
      </c>
      <c r="J1541" s="28" t="str">
        <f t="shared" si="341"/>
        <v/>
      </c>
      <c r="K1541" s="28" t="str">
        <f t="shared" si="342"/>
        <v/>
      </c>
      <c r="L1541" s="28" t="str">
        <f t="shared" ca="1" si="343"/>
        <v/>
      </c>
      <c r="M1541" s="28" t="str">
        <f t="shared" si="344"/>
        <v/>
      </c>
      <c r="N1541" s="93" t="str">
        <f t="shared" si="345"/>
        <v/>
      </c>
      <c r="O1541" s="94" t="str">
        <f t="shared" si="346"/>
        <v/>
      </c>
      <c r="P1541" s="70">
        <f t="shared" si="347"/>
        <v>0</v>
      </c>
      <c r="Q1541" s="28" t="str">
        <f t="shared" ca="1" si="348"/>
        <v/>
      </c>
      <c r="R1541" s="28" t="str">
        <f t="shared" si="349"/>
        <v/>
      </c>
      <c r="S1541" s="28" t="str">
        <f t="array" ref="S1541">IF(ISBLANK(A1541),"",INDEX(Info!$B$3:$H$6442,MATCH(J1541,IF(Info!$D$3:$D$6442=K1541,Info!$C$3:$C$6442),0),7))</f>
        <v/>
      </c>
    </row>
    <row r="1542" spans="1:19" x14ac:dyDescent="0.25">
      <c r="A1542" s="75"/>
      <c r="B1542" s="75"/>
      <c r="C1542" s="72"/>
      <c r="D1542" s="72"/>
      <c r="E1542" s="41" t="str">
        <f t="shared" si="336"/>
        <v/>
      </c>
      <c r="F1542" s="90" t="str">
        <f t="shared" ca="1" si="337"/>
        <v/>
      </c>
      <c r="G1542" s="91" t="str">
        <f t="shared" si="338"/>
        <v/>
      </c>
      <c r="H1542" s="41" t="str">
        <f t="shared" si="339"/>
        <v/>
      </c>
      <c r="I1542" s="92" t="str">
        <f t="shared" ca="1" si="340"/>
        <v/>
      </c>
      <c r="J1542" s="28" t="str">
        <f t="shared" si="341"/>
        <v/>
      </c>
      <c r="K1542" s="28" t="str">
        <f t="shared" si="342"/>
        <v/>
      </c>
      <c r="L1542" s="28" t="str">
        <f t="shared" ca="1" si="343"/>
        <v/>
      </c>
      <c r="M1542" s="28" t="str">
        <f t="shared" si="344"/>
        <v/>
      </c>
      <c r="N1542" s="93" t="str">
        <f t="shared" si="345"/>
        <v/>
      </c>
      <c r="O1542" s="94" t="str">
        <f t="shared" si="346"/>
        <v/>
      </c>
      <c r="P1542" s="70">
        <f t="shared" si="347"/>
        <v>0</v>
      </c>
      <c r="Q1542" s="28" t="str">
        <f t="shared" ca="1" si="348"/>
        <v/>
      </c>
      <c r="R1542" s="28" t="str">
        <f t="shared" si="349"/>
        <v/>
      </c>
      <c r="S1542" s="28" t="str">
        <f t="array" ref="S1542">IF(ISBLANK(A1542),"",INDEX(Info!$B$3:$H$6442,MATCH(J1542,IF(Info!$D$3:$D$6442=K1542,Info!$C$3:$C$6442),0),7))</f>
        <v/>
      </c>
    </row>
    <row r="1543" spans="1:19" x14ac:dyDescent="0.25">
      <c r="A1543" s="75"/>
      <c r="B1543" s="75"/>
      <c r="C1543" s="72"/>
      <c r="D1543" s="72"/>
      <c r="E1543" s="41" t="str">
        <f t="shared" si="336"/>
        <v/>
      </c>
      <c r="F1543" s="90" t="str">
        <f t="shared" ca="1" si="337"/>
        <v/>
      </c>
      <c r="G1543" s="91" t="str">
        <f t="shared" si="338"/>
        <v/>
      </c>
      <c r="H1543" s="41" t="str">
        <f t="shared" si="339"/>
        <v/>
      </c>
      <c r="I1543" s="92" t="str">
        <f t="shared" ca="1" si="340"/>
        <v/>
      </c>
      <c r="J1543" s="28" t="str">
        <f t="shared" si="341"/>
        <v/>
      </c>
      <c r="K1543" s="28" t="str">
        <f t="shared" si="342"/>
        <v/>
      </c>
      <c r="L1543" s="28" t="str">
        <f t="shared" ca="1" si="343"/>
        <v/>
      </c>
      <c r="M1543" s="28" t="str">
        <f t="shared" si="344"/>
        <v/>
      </c>
      <c r="N1543" s="93" t="str">
        <f t="shared" si="345"/>
        <v/>
      </c>
      <c r="O1543" s="94" t="str">
        <f t="shared" si="346"/>
        <v/>
      </c>
      <c r="P1543" s="70">
        <f t="shared" si="347"/>
        <v>0</v>
      </c>
      <c r="Q1543" s="28" t="str">
        <f t="shared" ca="1" si="348"/>
        <v/>
      </c>
      <c r="R1543" s="28" t="str">
        <f t="shared" si="349"/>
        <v/>
      </c>
      <c r="S1543" s="28" t="str">
        <f t="array" ref="S1543">IF(ISBLANK(A1543),"",INDEX(Info!$B$3:$H$6442,MATCH(J1543,IF(Info!$D$3:$D$6442=K1543,Info!$C$3:$C$6442),0),7))</f>
        <v/>
      </c>
    </row>
    <row r="1544" spans="1:19" x14ac:dyDescent="0.25">
      <c r="A1544" s="75"/>
      <c r="B1544" s="75"/>
      <c r="C1544" s="72"/>
      <c r="D1544" s="72"/>
      <c r="E1544" s="41" t="str">
        <f t="shared" si="336"/>
        <v/>
      </c>
      <c r="F1544" s="90" t="str">
        <f t="shared" ca="1" si="337"/>
        <v/>
      </c>
      <c r="G1544" s="91" t="str">
        <f t="shared" si="338"/>
        <v/>
      </c>
      <c r="H1544" s="41" t="str">
        <f t="shared" si="339"/>
        <v/>
      </c>
      <c r="I1544" s="92" t="str">
        <f t="shared" ca="1" si="340"/>
        <v/>
      </c>
      <c r="J1544" s="28" t="str">
        <f t="shared" si="341"/>
        <v/>
      </c>
      <c r="K1544" s="28" t="str">
        <f t="shared" si="342"/>
        <v/>
      </c>
      <c r="L1544" s="28" t="str">
        <f t="shared" ca="1" si="343"/>
        <v/>
      </c>
      <c r="M1544" s="28" t="str">
        <f t="shared" si="344"/>
        <v/>
      </c>
      <c r="N1544" s="93" t="str">
        <f t="shared" si="345"/>
        <v/>
      </c>
      <c r="O1544" s="94" t="str">
        <f t="shared" si="346"/>
        <v/>
      </c>
      <c r="P1544" s="70">
        <f t="shared" si="347"/>
        <v>0</v>
      </c>
      <c r="Q1544" s="28" t="str">
        <f t="shared" ca="1" si="348"/>
        <v/>
      </c>
      <c r="R1544" s="28" t="str">
        <f t="shared" si="349"/>
        <v/>
      </c>
      <c r="S1544" s="28" t="str">
        <f t="array" ref="S1544">IF(ISBLANK(A1544),"",INDEX(Info!$B$3:$H$6442,MATCH(J1544,IF(Info!$D$3:$D$6442=K1544,Info!$C$3:$C$6442),0),7))</f>
        <v/>
      </c>
    </row>
    <row r="1545" spans="1:19" x14ac:dyDescent="0.25">
      <c r="A1545" s="75"/>
      <c r="B1545" s="75"/>
      <c r="C1545" s="72"/>
      <c r="D1545" s="72"/>
      <c r="E1545" s="41" t="str">
        <f t="shared" si="336"/>
        <v/>
      </c>
      <c r="F1545" s="90" t="str">
        <f t="shared" ca="1" si="337"/>
        <v/>
      </c>
      <c r="G1545" s="91" t="str">
        <f t="shared" si="338"/>
        <v/>
      </c>
      <c r="H1545" s="41" t="str">
        <f t="shared" si="339"/>
        <v/>
      </c>
      <c r="I1545" s="92" t="str">
        <f t="shared" ca="1" si="340"/>
        <v/>
      </c>
      <c r="J1545" s="28" t="str">
        <f t="shared" si="341"/>
        <v/>
      </c>
      <c r="K1545" s="28" t="str">
        <f t="shared" si="342"/>
        <v/>
      </c>
      <c r="L1545" s="28" t="str">
        <f t="shared" ca="1" si="343"/>
        <v/>
      </c>
      <c r="M1545" s="28" t="str">
        <f t="shared" si="344"/>
        <v/>
      </c>
      <c r="N1545" s="93" t="str">
        <f t="shared" si="345"/>
        <v/>
      </c>
      <c r="O1545" s="94" t="str">
        <f t="shared" si="346"/>
        <v/>
      </c>
      <c r="P1545" s="70">
        <f t="shared" si="347"/>
        <v>0</v>
      </c>
      <c r="Q1545" s="28" t="str">
        <f t="shared" ca="1" si="348"/>
        <v/>
      </c>
      <c r="R1545" s="28" t="str">
        <f t="shared" si="349"/>
        <v/>
      </c>
      <c r="S1545" s="28" t="str">
        <f t="array" ref="S1545">IF(ISBLANK(A1545),"",INDEX(Info!$B$3:$H$6442,MATCH(J1545,IF(Info!$D$3:$D$6442=K1545,Info!$C$3:$C$6442),0),7))</f>
        <v/>
      </c>
    </row>
    <row r="1546" spans="1:19" x14ac:dyDescent="0.25">
      <c r="A1546" s="75"/>
      <c r="B1546" s="75"/>
      <c r="C1546" s="72"/>
      <c r="D1546" s="72"/>
      <c r="E1546" s="41" t="str">
        <f t="shared" si="336"/>
        <v/>
      </c>
      <c r="F1546" s="90" t="str">
        <f t="shared" ca="1" si="337"/>
        <v/>
      </c>
      <c r="G1546" s="91" t="str">
        <f t="shared" si="338"/>
        <v/>
      </c>
      <c r="H1546" s="41" t="str">
        <f t="shared" si="339"/>
        <v/>
      </c>
      <c r="I1546" s="92" t="str">
        <f t="shared" ca="1" si="340"/>
        <v/>
      </c>
      <c r="J1546" s="28" t="str">
        <f t="shared" si="341"/>
        <v/>
      </c>
      <c r="K1546" s="28" t="str">
        <f t="shared" si="342"/>
        <v/>
      </c>
      <c r="L1546" s="28" t="str">
        <f t="shared" ca="1" si="343"/>
        <v/>
      </c>
      <c r="M1546" s="28" t="str">
        <f t="shared" si="344"/>
        <v/>
      </c>
      <c r="N1546" s="93" t="str">
        <f t="shared" si="345"/>
        <v/>
      </c>
      <c r="O1546" s="94" t="str">
        <f t="shared" si="346"/>
        <v/>
      </c>
      <c r="P1546" s="70">
        <f t="shared" si="347"/>
        <v>0</v>
      </c>
      <c r="Q1546" s="28" t="str">
        <f t="shared" ca="1" si="348"/>
        <v/>
      </c>
      <c r="R1546" s="28" t="str">
        <f t="shared" si="349"/>
        <v/>
      </c>
      <c r="S1546" s="28" t="str">
        <f t="array" ref="S1546">IF(ISBLANK(A1546),"",INDEX(Info!$B$3:$H$6442,MATCH(J1546,IF(Info!$D$3:$D$6442=K1546,Info!$C$3:$C$6442),0),7))</f>
        <v/>
      </c>
    </row>
    <row r="1547" spans="1:19" x14ac:dyDescent="0.25">
      <c r="A1547" s="75"/>
      <c r="B1547" s="75"/>
      <c r="C1547" s="72"/>
      <c r="D1547" s="72"/>
      <c r="E1547" s="41" t="str">
        <f t="shared" si="336"/>
        <v/>
      </c>
      <c r="F1547" s="90" t="str">
        <f t="shared" ca="1" si="337"/>
        <v/>
      </c>
      <c r="G1547" s="91" t="str">
        <f t="shared" si="338"/>
        <v/>
      </c>
      <c r="H1547" s="41" t="str">
        <f t="shared" si="339"/>
        <v/>
      </c>
      <c r="I1547" s="92" t="str">
        <f t="shared" ca="1" si="340"/>
        <v/>
      </c>
      <c r="J1547" s="28" t="str">
        <f t="shared" si="341"/>
        <v/>
      </c>
      <c r="K1547" s="28" t="str">
        <f t="shared" si="342"/>
        <v/>
      </c>
      <c r="L1547" s="28" t="str">
        <f t="shared" ca="1" si="343"/>
        <v/>
      </c>
      <c r="M1547" s="28" t="str">
        <f t="shared" si="344"/>
        <v/>
      </c>
      <c r="N1547" s="93" t="str">
        <f t="shared" si="345"/>
        <v/>
      </c>
      <c r="O1547" s="94" t="str">
        <f t="shared" si="346"/>
        <v/>
      </c>
      <c r="P1547" s="70">
        <f t="shared" si="347"/>
        <v>0</v>
      </c>
      <c r="Q1547" s="28" t="str">
        <f t="shared" ca="1" si="348"/>
        <v/>
      </c>
      <c r="R1547" s="28" t="str">
        <f t="shared" si="349"/>
        <v/>
      </c>
      <c r="S1547" s="28" t="str">
        <f t="array" ref="S1547">IF(ISBLANK(A1547),"",INDEX(Info!$B$3:$H$6442,MATCH(J1547,IF(Info!$D$3:$D$6442=K1547,Info!$C$3:$C$6442),0),7))</f>
        <v/>
      </c>
    </row>
    <row r="1548" spans="1:19" x14ac:dyDescent="0.25">
      <c r="A1548" s="75"/>
      <c r="B1548" s="75"/>
      <c r="C1548" s="72"/>
      <c r="D1548" s="72"/>
      <c r="E1548" s="41" t="str">
        <f t="shared" si="336"/>
        <v/>
      </c>
      <c r="F1548" s="90" t="str">
        <f t="shared" ca="1" si="337"/>
        <v/>
      </c>
      <c r="G1548" s="91" t="str">
        <f t="shared" si="338"/>
        <v/>
      </c>
      <c r="H1548" s="41" t="str">
        <f t="shared" si="339"/>
        <v/>
      </c>
      <c r="I1548" s="92" t="str">
        <f t="shared" ca="1" si="340"/>
        <v/>
      </c>
      <c r="J1548" s="28" t="str">
        <f t="shared" si="341"/>
        <v/>
      </c>
      <c r="K1548" s="28" t="str">
        <f t="shared" si="342"/>
        <v/>
      </c>
      <c r="L1548" s="28" t="str">
        <f t="shared" ca="1" si="343"/>
        <v/>
      </c>
      <c r="M1548" s="28" t="str">
        <f t="shared" si="344"/>
        <v/>
      </c>
      <c r="N1548" s="93" t="str">
        <f t="shared" si="345"/>
        <v/>
      </c>
      <c r="O1548" s="94" t="str">
        <f t="shared" si="346"/>
        <v/>
      </c>
      <c r="P1548" s="70">
        <f t="shared" si="347"/>
        <v>0</v>
      </c>
      <c r="Q1548" s="28" t="str">
        <f t="shared" ca="1" si="348"/>
        <v/>
      </c>
      <c r="R1548" s="28" t="str">
        <f t="shared" si="349"/>
        <v/>
      </c>
      <c r="S1548" s="28" t="str">
        <f t="array" ref="S1548">IF(ISBLANK(A1548),"",INDEX(Info!$B$3:$H$6442,MATCH(J1548,IF(Info!$D$3:$D$6442=K1548,Info!$C$3:$C$6442),0),7))</f>
        <v/>
      </c>
    </row>
    <row r="1549" spans="1:19" x14ac:dyDescent="0.25">
      <c r="A1549" s="75"/>
      <c r="B1549" s="75"/>
      <c r="C1549" s="72"/>
      <c r="D1549" s="72"/>
      <c r="E1549" s="41" t="str">
        <f t="shared" si="336"/>
        <v/>
      </c>
      <c r="F1549" s="90" t="str">
        <f t="shared" ca="1" si="337"/>
        <v/>
      </c>
      <c r="G1549" s="91" t="str">
        <f t="shared" si="338"/>
        <v/>
      </c>
      <c r="H1549" s="41" t="str">
        <f t="shared" si="339"/>
        <v/>
      </c>
      <c r="I1549" s="92" t="str">
        <f t="shared" ca="1" si="340"/>
        <v/>
      </c>
      <c r="J1549" s="28" t="str">
        <f t="shared" si="341"/>
        <v/>
      </c>
      <c r="K1549" s="28" t="str">
        <f t="shared" si="342"/>
        <v/>
      </c>
      <c r="L1549" s="28" t="str">
        <f t="shared" ca="1" si="343"/>
        <v/>
      </c>
      <c r="M1549" s="28" t="str">
        <f t="shared" si="344"/>
        <v/>
      </c>
      <c r="N1549" s="93" t="str">
        <f t="shared" si="345"/>
        <v/>
      </c>
      <c r="O1549" s="94" t="str">
        <f t="shared" si="346"/>
        <v/>
      </c>
      <c r="P1549" s="70">
        <f t="shared" si="347"/>
        <v>0</v>
      </c>
      <c r="Q1549" s="28" t="str">
        <f t="shared" ca="1" si="348"/>
        <v/>
      </c>
      <c r="R1549" s="28" t="str">
        <f t="shared" si="349"/>
        <v/>
      </c>
      <c r="S1549" s="28" t="str">
        <f t="array" ref="S1549">IF(ISBLANK(A1549),"",INDEX(Info!$B$3:$H$6442,MATCH(J1549,IF(Info!$D$3:$D$6442=K1549,Info!$C$3:$C$6442),0),7))</f>
        <v/>
      </c>
    </row>
    <row r="1550" spans="1:19" x14ac:dyDescent="0.25">
      <c r="A1550" s="75"/>
      <c r="B1550" s="75"/>
      <c r="C1550" s="72"/>
      <c r="D1550" s="72"/>
      <c r="E1550" s="41" t="str">
        <f t="shared" si="336"/>
        <v/>
      </c>
      <c r="F1550" s="90" t="str">
        <f t="shared" ca="1" si="337"/>
        <v/>
      </c>
      <c r="G1550" s="91" t="str">
        <f t="shared" si="338"/>
        <v/>
      </c>
      <c r="H1550" s="41" t="str">
        <f t="shared" si="339"/>
        <v/>
      </c>
      <c r="I1550" s="92" t="str">
        <f t="shared" ca="1" si="340"/>
        <v/>
      </c>
      <c r="J1550" s="28" t="str">
        <f t="shared" si="341"/>
        <v/>
      </c>
      <c r="K1550" s="28" t="str">
        <f t="shared" si="342"/>
        <v/>
      </c>
      <c r="L1550" s="28" t="str">
        <f t="shared" ca="1" si="343"/>
        <v/>
      </c>
      <c r="M1550" s="28" t="str">
        <f t="shared" si="344"/>
        <v/>
      </c>
      <c r="N1550" s="93" t="str">
        <f t="shared" si="345"/>
        <v/>
      </c>
      <c r="O1550" s="94" t="str">
        <f t="shared" si="346"/>
        <v/>
      </c>
      <c r="P1550" s="70">
        <f t="shared" si="347"/>
        <v>0</v>
      </c>
      <c r="Q1550" s="28" t="str">
        <f t="shared" ca="1" si="348"/>
        <v/>
      </c>
      <c r="R1550" s="28" t="str">
        <f t="shared" si="349"/>
        <v/>
      </c>
      <c r="S1550" s="28" t="str">
        <f t="array" ref="S1550">IF(ISBLANK(A1550),"",INDEX(Info!$B$3:$H$6442,MATCH(J1550,IF(Info!$D$3:$D$6442=K1550,Info!$C$3:$C$6442),0),7))</f>
        <v/>
      </c>
    </row>
    <row r="1551" spans="1:19" x14ac:dyDescent="0.25">
      <c r="A1551" s="75"/>
      <c r="B1551" s="75"/>
      <c r="C1551" s="72"/>
      <c r="D1551" s="72"/>
      <c r="E1551" s="41" t="str">
        <f t="shared" si="336"/>
        <v/>
      </c>
      <c r="F1551" s="90" t="str">
        <f t="shared" ca="1" si="337"/>
        <v/>
      </c>
      <c r="G1551" s="91" t="str">
        <f t="shared" si="338"/>
        <v/>
      </c>
      <c r="H1551" s="41" t="str">
        <f t="shared" si="339"/>
        <v/>
      </c>
      <c r="I1551" s="92" t="str">
        <f t="shared" ca="1" si="340"/>
        <v/>
      </c>
      <c r="J1551" s="28" t="str">
        <f t="shared" si="341"/>
        <v/>
      </c>
      <c r="K1551" s="28" t="str">
        <f t="shared" si="342"/>
        <v/>
      </c>
      <c r="L1551" s="28" t="str">
        <f t="shared" ca="1" si="343"/>
        <v/>
      </c>
      <c r="M1551" s="28" t="str">
        <f t="shared" si="344"/>
        <v/>
      </c>
      <c r="N1551" s="93" t="str">
        <f t="shared" si="345"/>
        <v/>
      </c>
      <c r="O1551" s="94" t="str">
        <f t="shared" si="346"/>
        <v/>
      </c>
      <c r="P1551" s="70">
        <f t="shared" si="347"/>
        <v>0</v>
      </c>
      <c r="Q1551" s="28" t="str">
        <f t="shared" ca="1" si="348"/>
        <v/>
      </c>
      <c r="R1551" s="28" t="str">
        <f t="shared" si="349"/>
        <v/>
      </c>
      <c r="S1551" s="28" t="str">
        <f t="array" ref="S1551">IF(ISBLANK(A1551),"",INDEX(Info!$B$3:$H$6442,MATCH(J1551,IF(Info!$D$3:$D$6442=K1551,Info!$C$3:$C$6442),0),7))</f>
        <v/>
      </c>
    </row>
    <row r="1552" spans="1:19" x14ac:dyDescent="0.25">
      <c r="A1552" s="75"/>
      <c r="B1552" s="75"/>
      <c r="C1552" s="72"/>
      <c r="D1552" s="72"/>
      <c r="E1552" s="41" t="str">
        <f t="shared" si="336"/>
        <v/>
      </c>
      <c r="F1552" s="90" t="str">
        <f t="shared" ca="1" si="337"/>
        <v/>
      </c>
      <c r="G1552" s="91" t="str">
        <f t="shared" si="338"/>
        <v/>
      </c>
      <c r="H1552" s="41" t="str">
        <f t="shared" si="339"/>
        <v/>
      </c>
      <c r="I1552" s="92" t="str">
        <f t="shared" ca="1" si="340"/>
        <v/>
      </c>
      <c r="J1552" s="28" t="str">
        <f t="shared" si="341"/>
        <v/>
      </c>
      <c r="K1552" s="28" t="str">
        <f t="shared" si="342"/>
        <v/>
      </c>
      <c r="L1552" s="28" t="str">
        <f t="shared" ca="1" si="343"/>
        <v/>
      </c>
      <c r="M1552" s="28" t="str">
        <f t="shared" si="344"/>
        <v/>
      </c>
      <c r="N1552" s="93" t="str">
        <f t="shared" si="345"/>
        <v/>
      </c>
      <c r="O1552" s="94" t="str">
        <f t="shared" si="346"/>
        <v/>
      </c>
      <c r="P1552" s="70">
        <f t="shared" si="347"/>
        <v>0</v>
      </c>
      <c r="Q1552" s="28" t="str">
        <f t="shared" ca="1" si="348"/>
        <v/>
      </c>
      <c r="R1552" s="28" t="str">
        <f t="shared" si="349"/>
        <v/>
      </c>
      <c r="S1552" s="28" t="str">
        <f t="array" ref="S1552">IF(ISBLANK(A1552),"",INDEX(Info!$B$3:$H$6442,MATCH(J1552,IF(Info!$D$3:$D$6442=K1552,Info!$C$3:$C$6442),0),7))</f>
        <v/>
      </c>
    </row>
    <row r="1553" spans="1:19" x14ac:dyDescent="0.25">
      <c r="A1553" s="75"/>
      <c r="B1553" s="75"/>
      <c r="C1553" s="72"/>
      <c r="D1553" s="72"/>
      <c r="E1553" s="41" t="str">
        <f t="shared" si="336"/>
        <v/>
      </c>
      <c r="F1553" s="90" t="str">
        <f t="shared" ca="1" si="337"/>
        <v/>
      </c>
      <c r="G1553" s="91" t="str">
        <f t="shared" si="338"/>
        <v/>
      </c>
      <c r="H1553" s="41" t="str">
        <f t="shared" si="339"/>
        <v/>
      </c>
      <c r="I1553" s="92" t="str">
        <f t="shared" ca="1" si="340"/>
        <v/>
      </c>
      <c r="J1553" s="28" t="str">
        <f t="shared" si="341"/>
        <v/>
      </c>
      <c r="K1553" s="28" t="str">
        <f t="shared" si="342"/>
        <v/>
      </c>
      <c r="L1553" s="28" t="str">
        <f t="shared" ca="1" si="343"/>
        <v/>
      </c>
      <c r="M1553" s="28" t="str">
        <f t="shared" si="344"/>
        <v/>
      </c>
      <c r="N1553" s="93" t="str">
        <f t="shared" si="345"/>
        <v/>
      </c>
      <c r="O1553" s="94" t="str">
        <f t="shared" si="346"/>
        <v/>
      </c>
      <c r="P1553" s="70">
        <f t="shared" si="347"/>
        <v>0</v>
      </c>
      <c r="Q1553" s="28" t="str">
        <f t="shared" ca="1" si="348"/>
        <v/>
      </c>
      <c r="R1553" s="28" t="str">
        <f t="shared" si="349"/>
        <v/>
      </c>
      <c r="S1553" s="28" t="str">
        <f t="array" ref="S1553">IF(ISBLANK(A1553),"",INDEX(Info!$B$3:$H$6442,MATCH(J1553,IF(Info!$D$3:$D$6442=K1553,Info!$C$3:$C$6442),0),7))</f>
        <v/>
      </c>
    </row>
    <row r="1554" spans="1:19" x14ac:dyDescent="0.25">
      <c r="A1554" s="75"/>
      <c r="B1554" s="75"/>
      <c r="C1554" s="72"/>
      <c r="D1554" s="72"/>
      <c r="E1554" s="41" t="str">
        <f t="shared" si="336"/>
        <v/>
      </c>
      <c r="F1554" s="90" t="str">
        <f t="shared" ca="1" si="337"/>
        <v/>
      </c>
      <c r="G1554" s="91" t="str">
        <f t="shared" si="338"/>
        <v/>
      </c>
      <c r="H1554" s="41" t="str">
        <f t="shared" si="339"/>
        <v/>
      </c>
      <c r="I1554" s="92" t="str">
        <f t="shared" ca="1" si="340"/>
        <v/>
      </c>
      <c r="J1554" s="28" t="str">
        <f t="shared" si="341"/>
        <v/>
      </c>
      <c r="K1554" s="28" t="str">
        <f t="shared" si="342"/>
        <v/>
      </c>
      <c r="L1554" s="28" t="str">
        <f t="shared" ca="1" si="343"/>
        <v/>
      </c>
      <c r="M1554" s="28" t="str">
        <f t="shared" si="344"/>
        <v/>
      </c>
      <c r="N1554" s="93" t="str">
        <f t="shared" si="345"/>
        <v/>
      </c>
      <c r="O1554" s="94" t="str">
        <f t="shared" si="346"/>
        <v/>
      </c>
      <c r="P1554" s="70">
        <f t="shared" si="347"/>
        <v>0</v>
      </c>
      <c r="Q1554" s="28" t="str">
        <f t="shared" ca="1" si="348"/>
        <v/>
      </c>
      <c r="R1554" s="28" t="str">
        <f t="shared" si="349"/>
        <v/>
      </c>
      <c r="S1554" s="28" t="str">
        <f t="array" ref="S1554">IF(ISBLANK(A1554),"",INDEX(Info!$B$3:$H$6442,MATCH(J1554,IF(Info!$D$3:$D$6442=K1554,Info!$C$3:$C$6442),0),7))</f>
        <v/>
      </c>
    </row>
    <row r="1555" spans="1:19" x14ac:dyDescent="0.25">
      <c r="A1555" s="75"/>
      <c r="B1555" s="75"/>
      <c r="C1555" s="72"/>
      <c r="D1555" s="72"/>
      <c r="E1555" s="41" t="str">
        <f t="shared" si="336"/>
        <v/>
      </c>
      <c r="F1555" s="90" t="str">
        <f t="shared" ca="1" si="337"/>
        <v/>
      </c>
      <c r="G1555" s="91" t="str">
        <f t="shared" si="338"/>
        <v/>
      </c>
      <c r="H1555" s="41" t="str">
        <f t="shared" si="339"/>
        <v/>
      </c>
      <c r="I1555" s="92" t="str">
        <f t="shared" ca="1" si="340"/>
        <v/>
      </c>
      <c r="J1555" s="28" t="str">
        <f t="shared" si="341"/>
        <v/>
      </c>
      <c r="K1555" s="28" t="str">
        <f t="shared" si="342"/>
        <v/>
      </c>
      <c r="L1555" s="28" t="str">
        <f t="shared" ca="1" si="343"/>
        <v/>
      </c>
      <c r="M1555" s="28" t="str">
        <f t="shared" si="344"/>
        <v/>
      </c>
      <c r="N1555" s="93" t="str">
        <f t="shared" si="345"/>
        <v/>
      </c>
      <c r="O1555" s="94" t="str">
        <f t="shared" si="346"/>
        <v/>
      </c>
      <c r="P1555" s="70">
        <f t="shared" si="347"/>
        <v>0</v>
      </c>
      <c r="Q1555" s="28" t="str">
        <f t="shared" ca="1" si="348"/>
        <v/>
      </c>
      <c r="R1555" s="28" t="str">
        <f t="shared" si="349"/>
        <v/>
      </c>
      <c r="S1555" s="28" t="str">
        <f t="array" ref="S1555">IF(ISBLANK(A1555),"",INDEX(Info!$B$3:$H$6442,MATCH(J1555,IF(Info!$D$3:$D$6442=K1555,Info!$C$3:$C$6442),0),7))</f>
        <v/>
      </c>
    </row>
    <row r="1556" spans="1:19" x14ac:dyDescent="0.25">
      <c r="A1556" s="75"/>
      <c r="B1556" s="75"/>
      <c r="C1556" s="72"/>
      <c r="D1556" s="72"/>
      <c r="E1556" s="41" t="str">
        <f t="shared" si="336"/>
        <v/>
      </c>
      <c r="F1556" s="90" t="str">
        <f t="shared" ca="1" si="337"/>
        <v/>
      </c>
      <c r="G1556" s="91" t="str">
        <f t="shared" si="338"/>
        <v/>
      </c>
      <c r="H1556" s="41" t="str">
        <f t="shared" si="339"/>
        <v/>
      </c>
      <c r="I1556" s="92" t="str">
        <f t="shared" ca="1" si="340"/>
        <v/>
      </c>
      <c r="J1556" s="28" t="str">
        <f t="shared" si="341"/>
        <v/>
      </c>
      <c r="K1556" s="28" t="str">
        <f t="shared" si="342"/>
        <v/>
      </c>
      <c r="L1556" s="28" t="str">
        <f t="shared" ca="1" si="343"/>
        <v/>
      </c>
      <c r="M1556" s="28" t="str">
        <f t="shared" si="344"/>
        <v/>
      </c>
      <c r="N1556" s="93" t="str">
        <f t="shared" si="345"/>
        <v/>
      </c>
      <c r="O1556" s="94" t="str">
        <f t="shared" si="346"/>
        <v/>
      </c>
      <c r="P1556" s="70">
        <f t="shared" si="347"/>
        <v>0</v>
      </c>
      <c r="Q1556" s="28" t="str">
        <f t="shared" ca="1" si="348"/>
        <v/>
      </c>
      <c r="R1556" s="28" t="str">
        <f t="shared" si="349"/>
        <v/>
      </c>
      <c r="S1556" s="28" t="str">
        <f t="array" ref="S1556">IF(ISBLANK(A1556),"",INDEX(Info!$B$3:$H$6442,MATCH(J1556,IF(Info!$D$3:$D$6442=K1556,Info!$C$3:$C$6442),0),7))</f>
        <v/>
      </c>
    </row>
    <row r="1557" spans="1:19" x14ac:dyDescent="0.25">
      <c r="A1557" s="75"/>
      <c r="B1557" s="75"/>
      <c r="C1557" s="72"/>
      <c r="D1557" s="72"/>
      <c r="E1557" s="41" t="str">
        <f t="shared" si="336"/>
        <v/>
      </c>
      <c r="F1557" s="90" t="str">
        <f t="shared" ca="1" si="337"/>
        <v/>
      </c>
      <c r="G1557" s="91" t="str">
        <f t="shared" si="338"/>
        <v/>
      </c>
      <c r="H1557" s="41" t="str">
        <f t="shared" si="339"/>
        <v/>
      </c>
      <c r="I1557" s="92" t="str">
        <f t="shared" ca="1" si="340"/>
        <v/>
      </c>
      <c r="J1557" s="28" t="str">
        <f t="shared" si="341"/>
        <v/>
      </c>
      <c r="K1557" s="28" t="str">
        <f t="shared" si="342"/>
        <v/>
      </c>
      <c r="L1557" s="28" t="str">
        <f t="shared" ca="1" si="343"/>
        <v/>
      </c>
      <c r="M1557" s="28" t="str">
        <f t="shared" si="344"/>
        <v/>
      </c>
      <c r="N1557" s="93" t="str">
        <f t="shared" si="345"/>
        <v/>
      </c>
      <c r="O1557" s="94" t="str">
        <f t="shared" si="346"/>
        <v/>
      </c>
      <c r="P1557" s="70">
        <f t="shared" si="347"/>
        <v>0</v>
      </c>
      <c r="Q1557" s="28" t="str">
        <f t="shared" ca="1" si="348"/>
        <v/>
      </c>
      <c r="R1557" s="28" t="str">
        <f t="shared" si="349"/>
        <v/>
      </c>
      <c r="S1557" s="28" t="str">
        <f t="array" ref="S1557">IF(ISBLANK(A1557),"",INDEX(Info!$B$3:$H$6442,MATCH(J1557,IF(Info!$D$3:$D$6442=K1557,Info!$C$3:$C$6442),0),7))</f>
        <v/>
      </c>
    </row>
    <row r="1558" spans="1:19" x14ac:dyDescent="0.25">
      <c r="A1558" s="75"/>
      <c r="B1558" s="75"/>
      <c r="C1558" s="72"/>
      <c r="D1558" s="72"/>
      <c r="E1558" s="41" t="str">
        <f t="shared" si="336"/>
        <v/>
      </c>
      <c r="F1558" s="90" t="str">
        <f t="shared" ca="1" si="337"/>
        <v/>
      </c>
      <c r="G1558" s="91" t="str">
        <f t="shared" si="338"/>
        <v/>
      </c>
      <c r="H1558" s="41" t="str">
        <f t="shared" si="339"/>
        <v/>
      </c>
      <c r="I1558" s="92" t="str">
        <f t="shared" ca="1" si="340"/>
        <v/>
      </c>
      <c r="J1558" s="28" t="str">
        <f t="shared" si="341"/>
        <v/>
      </c>
      <c r="K1558" s="28" t="str">
        <f t="shared" si="342"/>
        <v/>
      </c>
      <c r="L1558" s="28" t="str">
        <f t="shared" ca="1" si="343"/>
        <v/>
      </c>
      <c r="M1558" s="28" t="str">
        <f t="shared" si="344"/>
        <v/>
      </c>
      <c r="N1558" s="93" t="str">
        <f t="shared" si="345"/>
        <v/>
      </c>
      <c r="O1558" s="94" t="str">
        <f t="shared" si="346"/>
        <v/>
      </c>
      <c r="P1558" s="70">
        <f t="shared" si="347"/>
        <v>0</v>
      </c>
      <c r="Q1558" s="28" t="str">
        <f t="shared" ca="1" si="348"/>
        <v/>
      </c>
      <c r="R1558" s="28" t="str">
        <f t="shared" si="349"/>
        <v/>
      </c>
      <c r="S1558" s="28" t="str">
        <f t="array" ref="S1558">IF(ISBLANK(A1558),"",INDEX(Info!$B$3:$H$6442,MATCH(J1558,IF(Info!$D$3:$D$6442=K1558,Info!$C$3:$C$6442),0),7))</f>
        <v/>
      </c>
    </row>
    <row r="1559" spans="1:19" x14ac:dyDescent="0.25">
      <c r="A1559" s="75"/>
      <c r="B1559" s="75"/>
      <c r="C1559" s="72"/>
      <c r="D1559" s="72"/>
      <c r="E1559" s="41" t="str">
        <f t="shared" si="336"/>
        <v/>
      </c>
      <c r="F1559" s="90" t="str">
        <f t="shared" ca="1" si="337"/>
        <v/>
      </c>
      <c r="G1559" s="91" t="str">
        <f t="shared" si="338"/>
        <v/>
      </c>
      <c r="H1559" s="41" t="str">
        <f t="shared" si="339"/>
        <v/>
      </c>
      <c r="I1559" s="92" t="str">
        <f t="shared" ca="1" si="340"/>
        <v/>
      </c>
      <c r="J1559" s="28" t="str">
        <f t="shared" si="341"/>
        <v/>
      </c>
      <c r="K1559" s="28" t="str">
        <f t="shared" si="342"/>
        <v/>
      </c>
      <c r="L1559" s="28" t="str">
        <f t="shared" ca="1" si="343"/>
        <v/>
      </c>
      <c r="M1559" s="28" t="str">
        <f t="shared" si="344"/>
        <v/>
      </c>
      <c r="N1559" s="93" t="str">
        <f t="shared" si="345"/>
        <v/>
      </c>
      <c r="O1559" s="94" t="str">
        <f t="shared" si="346"/>
        <v/>
      </c>
      <c r="P1559" s="70">
        <f t="shared" si="347"/>
        <v>0</v>
      </c>
      <c r="Q1559" s="28" t="str">
        <f t="shared" ca="1" si="348"/>
        <v/>
      </c>
      <c r="R1559" s="28" t="str">
        <f t="shared" si="349"/>
        <v/>
      </c>
      <c r="S1559" s="28" t="str">
        <f t="array" ref="S1559">IF(ISBLANK(A1559),"",INDEX(Info!$B$3:$H$6442,MATCH(J1559,IF(Info!$D$3:$D$6442=K1559,Info!$C$3:$C$6442),0),7))</f>
        <v/>
      </c>
    </row>
    <row r="1560" spans="1:19" x14ac:dyDescent="0.25">
      <c r="A1560" s="75"/>
      <c r="B1560" s="75"/>
      <c r="C1560" s="72"/>
      <c r="D1560" s="72"/>
      <c r="E1560" s="41" t="str">
        <f t="shared" si="336"/>
        <v/>
      </c>
      <c r="F1560" s="90" t="str">
        <f t="shared" ca="1" si="337"/>
        <v/>
      </c>
      <c r="G1560" s="91" t="str">
        <f t="shared" si="338"/>
        <v/>
      </c>
      <c r="H1560" s="41" t="str">
        <f t="shared" si="339"/>
        <v/>
      </c>
      <c r="I1560" s="92" t="str">
        <f t="shared" ca="1" si="340"/>
        <v/>
      </c>
      <c r="J1560" s="28" t="str">
        <f t="shared" si="341"/>
        <v/>
      </c>
      <c r="K1560" s="28" t="str">
        <f t="shared" si="342"/>
        <v/>
      </c>
      <c r="L1560" s="28" t="str">
        <f t="shared" ca="1" si="343"/>
        <v/>
      </c>
      <c r="M1560" s="28" t="str">
        <f t="shared" si="344"/>
        <v/>
      </c>
      <c r="N1560" s="93" t="str">
        <f t="shared" si="345"/>
        <v/>
      </c>
      <c r="O1560" s="94" t="str">
        <f t="shared" si="346"/>
        <v/>
      </c>
      <c r="P1560" s="70">
        <f t="shared" si="347"/>
        <v>0</v>
      </c>
      <c r="Q1560" s="28" t="str">
        <f t="shared" ca="1" si="348"/>
        <v/>
      </c>
      <c r="R1560" s="28" t="str">
        <f t="shared" si="349"/>
        <v/>
      </c>
      <c r="S1560" s="28" t="str">
        <f t="array" ref="S1560">IF(ISBLANK(A1560),"",INDEX(Info!$B$3:$H$6442,MATCH(J1560,IF(Info!$D$3:$D$6442=K1560,Info!$C$3:$C$6442),0),7))</f>
        <v/>
      </c>
    </row>
    <row r="1561" spans="1:19" x14ac:dyDescent="0.25">
      <c r="A1561" s="75"/>
      <c r="B1561" s="75"/>
      <c r="C1561" s="72"/>
      <c r="D1561" s="72"/>
      <c r="E1561" s="41" t="str">
        <f t="shared" si="336"/>
        <v/>
      </c>
      <c r="F1561" s="90" t="str">
        <f t="shared" ca="1" si="337"/>
        <v/>
      </c>
      <c r="G1561" s="91" t="str">
        <f t="shared" si="338"/>
        <v/>
      </c>
      <c r="H1561" s="41" t="str">
        <f t="shared" si="339"/>
        <v/>
      </c>
      <c r="I1561" s="92" t="str">
        <f t="shared" ca="1" si="340"/>
        <v/>
      </c>
      <c r="J1561" s="28" t="str">
        <f t="shared" si="341"/>
        <v/>
      </c>
      <c r="K1561" s="28" t="str">
        <f t="shared" si="342"/>
        <v/>
      </c>
      <c r="L1561" s="28" t="str">
        <f t="shared" ca="1" si="343"/>
        <v/>
      </c>
      <c r="M1561" s="28" t="str">
        <f t="shared" si="344"/>
        <v/>
      </c>
      <c r="N1561" s="93" t="str">
        <f t="shared" si="345"/>
        <v/>
      </c>
      <c r="O1561" s="94" t="str">
        <f t="shared" si="346"/>
        <v/>
      </c>
      <c r="P1561" s="70">
        <f t="shared" si="347"/>
        <v>0</v>
      </c>
      <c r="Q1561" s="28" t="str">
        <f t="shared" ca="1" si="348"/>
        <v/>
      </c>
      <c r="R1561" s="28" t="str">
        <f t="shared" si="349"/>
        <v/>
      </c>
      <c r="S1561" s="28" t="str">
        <f t="array" ref="S1561">IF(ISBLANK(A1561),"",INDEX(Info!$B$3:$H$6442,MATCH(J1561,IF(Info!$D$3:$D$6442=K1561,Info!$C$3:$C$6442),0),7))</f>
        <v/>
      </c>
    </row>
    <row r="1562" spans="1:19" x14ac:dyDescent="0.25">
      <c r="A1562" s="75"/>
      <c r="B1562" s="75"/>
      <c r="C1562" s="72"/>
      <c r="D1562" s="72"/>
      <c r="E1562" s="41" t="str">
        <f t="shared" si="336"/>
        <v/>
      </c>
      <c r="F1562" s="90" t="str">
        <f t="shared" ca="1" si="337"/>
        <v/>
      </c>
      <c r="G1562" s="91" t="str">
        <f t="shared" si="338"/>
        <v/>
      </c>
      <c r="H1562" s="41" t="str">
        <f t="shared" si="339"/>
        <v/>
      </c>
      <c r="I1562" s="92" t="str">
        <f t="shared" ca="1" si="340"/>
        <v/>
      </c>
      <c r="J1562" s="28" t="str">
        <f t="shared" si="341"/>
        <v/>
      </c>
      <c r="K1562" s="28" t="str">
        <f t="shared" si="342"/>
        <v/>
      </c>
      <c r="L1562" s="28" t="str">
        <f t="shared" ca="1" si="343"/>
        <v/>
      </c>
      <c r="M1562" s="28" t="str">
        <f t="shared" si="344"/>
        <v/>
      </c>
      <c r="N1562" s="93" t="str">
        <f t="shared" si="345"/>
        <v/>
      </c>
      <c r="O1562" s="94" t="str">
        <f t="shared" si="346"/>
        <v/>
      </c>
      <c r="P1562" s="70">
        <f t="shared" si="347"/>
        <v>0</v>
      </c>
      <c r="Q1562" s="28" t="str">
        <f t="shared" ca="1" si="348"/>
        <v/>
      </c>
      <c r="R1562" s="28" t="str">
        <f t="shared" si="349"/>
        <v/>
      </c>
      <c r="S1562" s="28" t="str">
        <f t="array" ref="S1562">IF(ISBLANK(A1562),"",INDEX(Info!$B$3:$H$6442,MATCH(J1562,IF(Info!$D$3:$D$6442=K1562,Info!$C$3:$C$6442),0),7))</f>
        <v/>
      </c>
    </row>
    <row r="1563" spans="1:19" x14ac:dyDescent="0.25">
      <c r="A1563" s="75"/>
      <c r="B1563" s="75"/>
      <c r="C1563" s="72"/>
      <c r="D1563" s="72"/>
      <c r="E1563" s="41" t="str">
        <f t="shared" si="336"/>
        <v/>
      </c>
      <c r="F1563" s="90" t="str">
        <f t="shared" ca="1" si="337"/>
        <v/>
      </c>
      <c r="G1563" s="91" t="str">
        <f t="shared" si="338"/>
        <v/>
      </c>
      <c r="H1563" s="41" t="str">
        <f t="shared" si="339"/>
        <v/>
      </c>
      <c r="I1563" s="92" t="str">
        <f t="shared" ca="1" si="340"/>
        <v/>
      </c>
      <c r="J1563" s="28" t="str">
        <f t="shared" si="341"/>
        <v/>
      </c>
      <c r="K1563" s="28" t="str">
        <f t="shared" si="342"/>
        <v/>
      </c>
      <c r="L1563" s="28" t="str">
        <f t="shared" ca="1" si="343"/>
        <v/>
      </c>
      <c r="M1563" s="28" t="str">
        <f t="shared" si="344"/>
        <v/>
      </c>
      <c r="N1563" s="93" t="str">
        <f t="shared" si="345"/>
        <v/>
      </c>
      <c r="O1563" s="94" t="str">
        <f t="shared" si="346"/>
        <v/>
      </c>
      <c r="P1563" s="70">
        <f t="shared" si="347"/>
        <v>0</v>
      </c>
      <c r="Q1563" s="28" t="str">
        <f t="shared" ca="1" si="348"/>
        <v/>
      </c>
      <c r="R1563" s="28" t="str">
        <f t="shared" si="349"/>
        <v/>
      </c>
      <c r="S1563" s="28" t="str">
        <f t="array" ref="S1563">IF(ISBLANK(A1563),"",INDEX(Info!$B$3:$H$6442,MATCH(J1563,IF(Info!$D$3:$D$6442=K1563,Info!$C$3:$C$6442),0),7))</f>
        <v/>
      </c>
    </row>
    <row r="1564" spans="1:19" x14ac:dyDescent="0.25">
      <c r="A1564" s="75"/>
      <c r="B1564" s="75"/>
      <c r="C1564" s="72"/>
      <c r="D1564" s="72"/>
      <c r="E1564" s="41" t="str">
        <f t="shared" si="336"/>
        <v/>
      </c>
      <c r="F1564" s="90" t="str">
        <f t="shared" ca="1" si="337"/>
        <v/>
      </c>
      <c r="G1564" s="91" t="str">
        <f t="shared" si="338"/>
        <v/>
      </c>
      <c r="H1564" s="41" t="str">
        <f t="shared" si="339"/>
        <v/>
      </c>
      <c r="I1564" s="92" t="str">
        <f t="shared" ca="1" si="340"/>
        <v/>
      </c>
      <c r="J1564" s="28" t="str">
        <f t="shared" si="341"/>
        <v/>
      </c>
      <c r="K1564" s="28" t="str">
        <f t="shared" si="342"/>
        <v/>
      </c>
      <c r="L1564" s="28" t="str">
        <f t="shared" ca="1" si="343"/>
        <v/>
      </c>
      <c r="M1564" s="28" t="str">
        <f t="shared" si="344"/>
        <v/>
      </c>
      <c r="N1564" s="93" t="str">
        <f t="shared" si="345"/>
        <v/>
      </c>
      <c r="O1564" s="94" t="str">
        <f t="shared" si="346"/>
        <v/>
      </c>
      <c r="P1564" s="70">
        <f t="shared" si="347"/>
        <v>0</v>
      </c>
      <c r="Q1564" s="28" t="str">
        <f t="shared" ca="1" si="348"/>
        <v/>
      </c>
      <c r="R1564" s="28" t="str">
        <f t="shared" si="349"/>
        <v/>
      </c>
      <c r="S1564" s="28" t="str">
        <f t="array" ref="S1564">IF(ISBLANK(A1564),"",INDEX(Info!$B$3:$H$6442,MATCH(J1564,IF(Info!$D$3:$D$6442=K1564,Info!$C$3:$C$6442),0),7))</f>
        <v/>
      </c>
    </row>
    <row r="1565" spans="1:19" x14ac:dyDescent="0.25">
      <c r="A1565" s="75"/>
      <c r="B1565" s="75"/>
      <c r="C1565" s="72"/>
      <c r="D1565" s="72"/>
      <c r="E1565" s="41" t="str">
        <f t="shared" si="336"/>
        <v/>
      </c>
      <c r="F1565" s="90" t="str">
        <f t="shared" ca="1" si="337"/>
        <v/>
      </c>
      <c r="G1565" s="91" t="str">
        <f t="shared" si="338"/>
        <v/>
      </c>
      <c r="H1565" s="41" t="str">
        <f t="shared" si="339"/>
        <v/>
      </c>
      <c r="I1565" s="92" t="str">
        <f t="shared" ca="1" si="340"/>
        <v/>
      </c>
      <c r="J1565" s="28" t="str">
        <f t="shared" si="341"/>
        <v/>
      </c>
      <c r="K1565" s="28" t="str">
        <f t="shared" si="342"/>
        <v/>
      </c>
      <c r="L1565" s="28" t="str">
        <f t="shared" ca="1" si="343"/>
        <v/>
      </c>
      <c r="M1565" s="28" t="str">
        <f t="shared" si="344"/>
        <v/>
      </c>
      <c r="N1565" s="93" t="str">
        <f t="shared" si="345"/>
        <v/>
      </c>
      <c r="O1565" s="94" t="str">
        <f t="shared" si="346"/>
        <v/>
      </c>
      <c r="P1565" s="70">
        <f t="shared" si="347"/>
        <v>0</v>
      </c>
      <c r="Q1565" s="28" t="str">
        <f t="shared" ca="1" si="348"/>
        <v/>
      </c>
      <c r="R1565" s="28" t="str">
        <f t="shared" si="349"/>
        <v/>
      </c>
      <c r="S1565" s="28" t="str">
        <f t="array" ref="S1565">IF(ISBLANK(A1565),"",INDEX(Info!$B$3:$H$6442,MATCH(J1565,IF(Info!$D$3:$D$6442=K1565,Info!$C$3:$C$6442),0),7))</f>
        <v/>
      </c>
    </row>
    <row r="1566" spans="1:19" x14ac:dyDescent="0.25">
      <c r="A1566" s="75"/>
      <c r="B1566" s="75"/>
      <c r="C1566" s="72"/>
      <c r="D1566" s="72"/>
      <c r="E1566" s="41" t="str">
        <f t="shared" si="336"/>
        <v/>
      </c>
      <c r="F1566" s="90" t="str">
        <f t="shared" ca="1" si="337"/>
        <v/>
      </c>
      <c r="G1566" s="91" t="str">
        <f t="shared" si="338"/>
        <v/>
      </c>
      <c r="H1566" s="41" t="str">
        <f t="shared" si="339"/>
        <v/>
      </c>
      <c r="I1566" s="92" t="str">
        <f t="shared" ca="1" si="340"/>
        <v/>
      </c>
      <c r="J1566" s="28" t="str">
        <f t="shared" si="341"/>
        <v/>
      </c>
      <c r="K1566" s="28" t="str">
        <f t="shared" si="342"/>
        <v/>
      </c>
      <c r="L1566" s="28" t="str">
        <f t="shared" ca="1" si="343"/>
        <v/>
      </c>
      <c r="M1566" s="28" t="str">
        <f t="shared" si="344"/>
        <v/>
      </c>
      <c r="N1566" s="93" t="str">
        <f t="shared" si="345"/>
        <v/>
      </c>
      <c r="O1566" s="94" t="str">
        <f t="shared" si="346"/>
        <v/>
      </c>
      <c r="P1566" s="70">
        <f t="shared" si="347"/>
        <v>0</v>
      </c>
      <c r="Q1566" s="28" t="str">
        <f t="shared" ca="1" si="348"/>
        <v/>
      </c>
      <c r="R1566" s="28" t="str">
        <f t="shared" si="349"/>
        <v/>
      </c>
      <c r="S1566" s="28" t="str">
        <f t="array" ref="S1566">IF(ISBLANK(A1566),"",INDEX(Info!$B$3:$H$6442,MATCH(J1566,IF(Info!$D$3:$D$6442=K1566,Info!$C$3:$C$6442),0),7))</f>
        <v/>
      </c>
    </row>
    <row r="1567" spans="1:19" x14ac:dyDescent="0.25">
      <c r="A1567" s="75"/>
      <c r="B1567" s="75"/>
      <c r="C1567" s="72"/>
      <c r="D1567" s="72"/>
      <c r="E1567" s="41" t="str">
        <f t="shared" si="336"/>
        <v/>
      </c>
      <c r="F1567" s="90" t="str">
        <f t="shared" ca="1" si="337"/>
        <v/>
      </c>
      <c r="G1567" s="91" t="str">
        <f t="shared" si="338"/>
        <v/>
      </c>
      <c r="H1567" s="41" t="str">
        <f t="shared" si="339"/>
        <v/>
      </c>
      <c r="I1567" s="92" t="str">
        <f t="shared" ca="1" si="340"/>
        <v/>
      </c>
      <c r="J1567" s="28" t="str">
        <f t="shared" si="341"/>
        <v/>
      </c>
      <c r="K1567" s="28" t="str">
        <f t="shared" si="342"/>
        <v/>
      </c>
      <c r="L1567" s="28" t="str">
        <f t="shared" ca="1" si="343"/>
        <v/>
      </c>
      <c r="M1567" s="28" t="str">
        <f t="shared" si="344"/>
        <v/>
      </c>
      <c r="N1567" s="93" t="str">
        <f t="shared" si="345"/>
        <v/>
      </c>
      <c r="O1567" s="94" t="str">
        <f t="shared" si="346"/>
        <v/>
      </c>
      <c r="P1567" s="70">
        <f t="shared" si="347"/>
        <v>0</v>
      </c>
      <c r="Q1567" s="28" t="str">
        <f t="shared" ca="1" si="348"/>
        <v/>
      </c>
      <c r="R1567" s="28" t="str">
        <f t="shared" si="349"/>
        <v/>
      </c>
      <c r="S1567" s="28" t="str">
        <f t="array" ref="S1567">IF(ISBLANK(A1567),"",INDEX(Info!$B$3:$H$6442,MATCH(J1567,IF(Info!$D$3:$D$6442=K1567,Info!$C$3:$C$6442),0),7))</f>
        <v/>
      </c>
    </row>
    <row r="1568" spans="1:19" x14ac:dyDescent="0.25">
      <c r="A1568" s="75"/>
      <c r="B1568" s="75"/>
      <c r="C1568" s="72"/>
      <c r="D1568" s="72"/>
      <c r="E1568" s="41" t="str">
        <f t="shared" si="336"/>
        <v/>
      </c>
      <c r="F1568" s="90" t="str">
        <f t="shared" ca="1" si="337"/>
        <v/>
      </c>
      <c r="G1568" s="91" t="str">
        <f t="shared" si="338"/>
        <v/>
      </c>
      <c r="H1568" s="41" t="str">
        <f t="shared" si="339"/>
        <v/>
      </c>
      <c r="I1568" s="92" t="str">
        <f t="shared" ca="1" si="340"/>
        <v/>
      </c>
      <c r="J1568" s="28" t="str">
        <f t="shared" si="341"/>
        <v/>
      </c>
      <c r="K1568" s="28" t="str">
        <f t="shared" si="342"/>
        <v/>
      </c>
      <c r="L1568" s="28" t="str">
        <f t="shared" ca="1" si="343"/>
        <v/>
      </c>
      <c r="M1568" s="28" t="str">
        <f t="shared" si="344"/>
        <v/>
      </c>
      <c r="N1568" s="93" t="str">
        <f t="shared" si="345"/>
        <v/>
      </c>
      <c r="O1568" s="94" t="str">
        <f t="shared" si="346"/>
        <v/>
      </c>
      <c r="P1568" s="70">
        <f t="shared" si="347"/>
        <v>0</v>
      </c>
      <c r="Q1568" s="28" t="str">
        <f t="shared" ca="1" si="348"/>
        <v/>
      </c>
      <c r="R1568" s="28" t="str">
        <f t="shared" si="349"/>
        <v/>
      </c>
      <c r="S1568" s="28" t="str">
        <f t="array" ref="S1568">IF(ISBLANK(A1568),"",INDEX(Info!$B$3:$H$6442,MATCH(J1568,IF(Info!$D$3:$D$6442=K1568,Info!$C$3:$C$6442),0),7))</f>
        <v/>
      </c>
    </row>
    <row r="1569" spans="1:19" x14ac:dyDescent="0.25">
      <c r="A1569" s="75"/>
      <c r="B1569" s="75"/>
      <c r="C1569" s="72"/>
      <c r="D1569" s="72"/>
      <c r="E1569" s="41" t="str">
        <f t="shared" si="336"/>
        <v/>
      </c>
      <c r="F1569" s="90" t="str">
        <f t="shared" ca="1" si="337"/>
        <v/>
      </c>
      <c r="G1569" s="91" t="str">
        <f t="shared" si="338"/>
        <v/>
      </c>
      <c r="H1569" s="41" t="str">
        <f t="shared" si="339"/>
        <v/>
      </c>
      <c r="I1569" s="92" t="str">
        <f t="shared" ca="1" si="340"/>
        <v/>
      </c>
      <c r="J1569" s="28" t="str">
        <f t="shared" si="341"/>
        <v/>
      </c>
      <c r="K1569" s="28" t="str">
        <f t="shared" si="342"/>
        <v/>
      </c>
      <c r="L1569" s="28" t="str">
        <f t="shared" ca="1" si="343"/>
        <v/>
      </c>
      <c r="M1569" s="28" t="str">
        <f t="shared" si="344"/>
        <v/>
      </c>
      <c r="N1569" s="93" t="str">
        <f t="shared" si="345"/>
        <v/>
      </c>
      <c r="O1569" s="94" t="str">
        <f t="shared" si="346"/>
        <v/>
      </c>
      <c r="P1569" s="70">
        <f t="shared" si="347"/>
        <v>0</v>
      </c>
      <c r="Q1569" s="28" t="str">
        <f t="shared" ca="1" si="348"/>
        <v/>
      </c>
      <c r="R1569" s="28" t="str">
        <f t="shared" si="349"/>
        <v/>
      </c>
      <c r="S1569" s="28" t="str">
        <f t="array" ref="S1569">IF(ISBLANK(A1569),"",INDEX(Info!$B$3:$H$6442,MATCH(J1569,IF(Info!$D$3:$D$6442=K1569,Info!$C$3:$C$6442),0),7))</f>
        <v/>
      </c>
    </row>
    <row r="1570" spans="1:19" x14ac:dyDescent="0.25">
      <c r="A1570" s="75"/>
      <c r="B1570" s="75"/>
      <c r="C1570" s="72"/>
      <c r="D1570" s="72"/>
      <c r="E1570" s="41" t="str">
        <f t="shared" si="336"/>
        <v/>
      </c>
      <c r="F1570" s="90" t="str">
        <f t="shared" ca="1" si="337"/>
        <v/>
      </c>
      <c r="G1570" s="91" t="str">
        <f t="shared" si="338"/>
        <v/>
      </c>
      <c r="H1570" s="41" t="str">
        <f t="shared" si="339"/>
        <v/>
      </c>
      <c r="I1570" s="92" t="str">
        <f t="shared" ca="1" si="340"/>
        <v/>
      </c>
      <c r="J1570" s="28" t="str">
        <f t="shared" si="341"/>
        <v/>
      </c>
      <c r="K1570" s="28" t="str">
        <f t="shared" si="342"/>
        <v/>
      </c>
      <c r="L1570" s="28" t="str">
        <f t="shared" ca="1" si="343"/>
        <v/>
      </c>
      <c r="M1570" s="28" t="str">
        <f t="shared" si="344"/>
        <v/>
      </c>
      <c r="N1570" s="93" t="str">
        <f t="shared" si="345"/>
        <v/>
      </c>
      <c r="O1570" s="94" t="str">
        <f t="shared" si="346"/>
        <v/>
      </c>
      <c r="P1570" s="70">
        <f t="shared" si="347"/>
        <v>0</v>
      </c>
      <c r="Q1570" s="28" t="str">
        <f t="shared" ca="1" si="348"/>
        <v/>
      </c>
      <c r="R1570" s="28" t="str">
        <f t="shared" si="349"/>
        <v/>
      </c>
      <c r="S1570" s="28" t="str">
        <f t="array" ref="S1570">IF(ISBLANK(A1570),"",INDEX(Info!$B$3:$H$6442,MATCH(J1570,IF(Info!$D$3:$D$6442=K1570,Info!$C$3:$C$6442),0),7))</f>
        <v/>
      </c>
    </row>
    <row r="1571" spans="1:19" x14ac:dyDescent="0.25">
      <c r="A1571" s="75"/>
      <c r="B1571" s="75"/>
      <c r="C1571" s="72"/>
      <c r="D1571" s="72"/>
      <c r="E1571" s="41" t="str">
        <f t="shared" si="336"/>
        <v/>
      </c>
      <c r="F1571" s="90" t="str">
        <f t="shared" ca="1" si="337"/>
        <v/>
      </c>
      <c r="G1571" s="91" t="str">
        <f t="shared" si="338"/>
        <v/>
      </c>
      <c r="H1571" s="41" t="str">
        <f t="shared" si="339"/>
        <v/>
      </c>
      <c r="I1571" s="92" t="str">
        <f t="shared" ca="1" si="340"/>
        <v/>
      </c>
      <c r="J1571" s="28" t="str">
        <f t="shared" si="341"/>
        <v/>
      </c>
      <c r="K1571" s="28" t="str">
        <f t="shared" si="342"/>
        <v/>
      </c>
      <c r="L1571" s="28" t="str">
        <f t="shared" ca="1" si="343"/>
        <v/>
      </c>
      <c r="M1571" s="28" t="str">
        <f t="shared" si="344"/>
        <v/>
      </c>
      <c r="N1571" s="93" t="str">
        <f t="shared" si="345"/>
        <v/>
      </c>
      <c r="O1571" s="94" t="str">
        <f t="shared" si="346"/>
        <v/>
      </c>
      <c r="P1571" s="70">
        <f t="shared" si="347"/>
        <v>0</v>
      </c>
      <c r="Q1571" s="28" t="str">
        <f t="shared" ca="1" si="348"/>
        <v/>
      </c>
      <c r="R1571" s="28" t="str">
        <f t="shared" si="349"/>
        <v/>
      </c>
      <c r="S1571" s="28" t="str">
        <f t="array" ref="S1571">IF(ISBLANK(A1571),"",INDEX(Info!$B$3:$H$6442,MATCH(J1571,IF(Info!$D$3:$D$6442=K1571,Info!$C$3:$C$6442),0),7))</f>
        <v/>
      </c>
    </row>
    <row r="1572" spans="1:19" x14ac:dyDescent="0.25">
      <c r="A1572" s="75"/>
      <c r="B1572" s="75"/>
      <c r="C1572" s="72"/>
      <c r="D1572" s="72"/>
      <c r="E1572" s="41" t="str">
        <f t="shared" si="336"/>
        <v/>
      </c>
      <c r="F1572" s="90" t="str">
        <f t="shared" ca="1" si="337"/>
        <v/>
      </c>
      <c r="G1572" s="91" t="str">
        <f t="shared" si="338"/>
        <v/>
      </c>
      <c r="H1572" s="41" t="str">
        <f t="shared" si="339"/>
        <v/>
      </c>
      <c r="I1572" s="92" t="str">
        <f t="shared" ca="1" si="340"/>
        <v/>
      </c>
      <c r="J1572" s="28" t="str">
        <f t="shared" si="341"/>
        <v/>
      </c>
      <c r="K1572" s="28" t="str">
        <f t="shared" si="342"/>
        <v/>
      </c>
      <c r="L1572" s="28" t="str">
        <f t="shared" ca="1" si="343"/>
        <v/>
      </c>
      <c r="M1572" s="28" t="str">
        <f t="shared" si="344"/>
        <v/>
      </c>
      <c r="N1572" s="93" t="str">
        <f t="shared" si="345"/>
        <v/>
      </c>
      <c r="O1572" s="94" t="str">
        <f t="shared" si="346"/>
        <v/>
      </c>
      <c r="P1572" s="70">
        <f t="shared" si="347"/>
        <v>0</v>
      </c>
      <c r="Q1572" s="28" t="str">
        <f t="shared" ca="1" si="348"/>
        <v/>
      </c>
      <c r="R1572" s="28" t="str">
        <f t="shared" si="349"/>
        <v/>
      </c>
      <c r="S1572" s="28" t="str">
        <f t="array" ref="S1572">IF(ISBLANK(A1572),"",INDEX(Info!$B$3:$H$6442,MATCH(J1572,IF(Info!$D$3:$D$6442=K1572,Info!$C$3:$C$6442),0),7))</f>
        <v/>
      </c>
    </row>
    <row r="1573" spans="1:19" x14ac:dyDescent="0.25">
      <c r="A1573" s="75"/>
      <c r="B1573" s="75"/>
      <c r="C1573" s="72"/>
      <c r="D1573" s="72"/>
      <c r="E1573" s="41" t="str">
        <f t="shared" si="336"/>
        <v/>
      </c>
      <c r="F1573" s="90" t="str">
        <f t="shared" ca="1" si="337"/>
        <v/>
      </c>
      <c r="G1573" s="91" t="str">
        <f t="shared" si="338"/>
        <v/>
      </c>
      <c r="H1573" s="41" t="str">
        <f t="shared" si="339"/>
        <v/>
      </c>
      <c r="I1573" s="92" t="str">
        <f t="shared" ca="1" si="340"/>
        <v/>
      </c>
      <c r="J1573" s="28" t="str">
        <f t="shared" si="341"/>
        <v/>
      </c>
      <c r="K1573" s="28" t="str">
        <f t="shared" si="342"/>
        <v/>
      </c>
      <c r="L1573" s="28" t="str">
        <f t="shared" ca="1" si="343"/>
        <v/>
      </c>
      <c r="M1573" s="28" t="str">
        <f t="shared" si="344"/>
        <v/>
      </c>
      <c r="N1573" s="93" t="str">
        <f t="shared" si="345"/>
        <v/>
      </c>
      <c r="O1573" s="94" t="str">
        <f t="shared" si="346"/>
        <v/>
      </c>
      <c r="P1573" s="70">
        <f t="shared" si="347"/>
        <v>0</v>
      </c>
      <c r="Q1573" s="28" t="str">
        <f t="shared" ca="1" si="348"/>
        <v/>
      </c>
      <c r="R1573" s="28" t="str">
        <f t="shared" si="349"/>
        <v/>
      </c>
      <c r="S1573" s="28" t="str">
        <f t="array" ref="S1573">IF(ISBLANK(A1573),"",INDEX(Info!$B$3:$H$6442,MATCH(J1573,IF(Info!$D$3:$D$6442=K1573,Info!$C$3:$C$6442),0),7))</f>
        <v/>
      </c>
    </row>
    <row r="1574" spans="1:19" x14ac:dyDescent="0.25">
      <c r="A1574" s="75"/>
      <c r="B1574" s="75"/>
      <c r="C1574" s="72"/>
      <c r="D1574" s="72"/>
      <c r="E1574" s="41" t="str">
        <f t="shared" si="336"/>
        <v/>
      </c>
      <c r="F1574" s="90" t="str">
        <f t="shared" ca="1" si="337"/>
        <v/>
      </c>
      <c r="G1574" s="91" t="str">
        <f t="shared" si="338"/>
        <v/>
      </c>
      <c r="H1574" s="41" t="str">
        <f t="shared" si="339"/>
        <v/>
      </c>
      <c r="I1574" s="92" t="str">
        <f t="shared" ca="1" si="340"/>
        <v/>
      </c>
      <c r="J1574" s="28" t="str">
        <f t="shared" si="341"/>
        <v/>
      </c>
      <c r="K1574" s="28" t="str">
        <f t="shared" si="342"/>
        <v/>
      </c>
      <c r="L1574" s="28" t="str">
        <f t="shared" ca="1" si="343"/>
        <v/>
      </c>
      <c r="M1574" s="28" t="str">
        <f t="shared" si="344"/>
        <v/>
      </c>
      <c r="N1574" s="93" t="str">
        <f t="shared" si="345"/>
        <v/>
      </c>
      <c r="O1574" s="94" t="str">
        <f t="shared" si="346"/>
        <v/>
      </c>
      <c r="P1574" s="70">
        <f t="shared" si="347"/>
        <v>0</v>
      </c>
      <c r="Q1574" s="28" t="str">
        <f t="shared" ca="1" si="348"/>
        <v/>
      </c>
      <c r="R1574" s="28" t="str">
        <f t="shared" si="349"/>
        <v/>
      </c>
      <c r="S1574" s="28" t="str">
        <f t="array" ref="S1574">IF(ISBLANK(A1574),"",INDEX(Info!$B$3:$H$6442,MATCH(J1574,IF(Info!$D$3:$D$6442=K1574,Info!$C$3:$C$6442),0),7))</f>
        <v/>
      </c>
    </row>
    <row r="1575" spans="1:19" x14ac:dyDescent="0.25">
      <c r="A1575" s="75"/>
      <c r="B1575" s="75"/>
      <c r="C1575" s="72"/>
      <c r="D1575" s="72"/>
      <c r="E1575" s="41" t="str">
        <f t="shared" si="336"/>
        <v/>
      </c>
      <c r="F1575" s="90" t="str">
        <f t="shared" ca="1" si="337"/>
        <v/>
      </c>
      <c r="G1575" s="91" t="str">
        <f t="shared" si="338"/>
        <v/>
      </c>
      <c r="H1575" s="41" t="str">
        <f t="shared" si="339"/>
        <v/>
      </c>
      <c r="I1575" s="92" t="str">
        <f t="shared" ca="1" si="340"/>
        <v/>
      </c>
      <c r="J1575" s="28" t="str">
        <f t="shared" si="341"/>
        <v/>
      </c>
      <c r="K1575" s="28" t="str">
        <f t="shared" si="342"/>
        <v/>
      </c>
      <c r="L1575" s="28" t="str">
        <f t="shared" ca="1" si="343"/>
        <v/>
      </c>
      <c r="M1575" s="28" t="str">
        <f t="shared" si="344"/>
        <v/>
      </c>
      <c r="N1575" s="93" t="str">
        <f t="shared" si="345"/>
        <v/>
      </c>
      <c r="O1575" s="94" t="str">
        <f t="shared" si="346"/>
        <v/>
      </c>
      <c r="P1575" s="70">
        <f t="shared" si="347"/>
        <v>0</v>
      </c>
      <c r="Q1575" s="28" t="str">
        <f t="shared" ca="1" si="348"/>
        <v/>
      </c>
      <c r="R1575" s="28" t="str">
        <f t="shared" si="349"/>
        <v/>
      </c>
      <c r="S1575" s="28" t="str">
        <f t="array" ref="S1575">IF(ISBLANK(A1575),"",INDEX(Info!$B$3:$H$6442,MATCH(J1575,IF(Info!$D$3:$D$6442=K1575,Info!$C$3:$C$6442),0),7))</f>
        <v/>
      </c>
    </row>
    <row r="1576" spans="1:19" x14ac:dyDescent="0.25">
      <c r="A1576" s="75"/>
      <c r="B1576" s="75"/>
      <c r="C1576" s="72"/>
      <c r="D1576" s="72"/>
      <c r="E1576" s="41" t="str">
        <f t="shared" si="336"/>
        <v/>
      </c>
      <c r="F1576" s="90" t="str">
        <f t="shared" ca="1" si="337"/>
        <v/>
      </c>
      <c r="G1576" s="91" t="str">
        <f t="shared" si="338"/>
        <v/>
      </c>
      <c r="H1576" s="41" t="str">
        <f t="shared" si="339"/>
        <v/>
      </c>
      <c r="I1576" s="92" t="str">
        <f t="shared" ca="1" si="340"/>
        <v/>
      </c>
      <c r="J1576" s="28" t="str">
        <f t="shared" si="341"/>
        <v/>
      </c>
      <c r="K1576" s="28" t="str">
        <f t="shared" si="342"/>
        <v/>
      </c>
      <c r="L1576" s="28" t="str">
        <f t="shared" ca="1" si="343"/>
        <v/>
      </c>
      <c r="M1576" s="28" t="str">
        <f t="shared" si="344"/>
        <v/>
      </c>
      <c r="N1576" s="93" t="str">
        <f t="shared" si="345"/>
        <v/>
      </c>
      <c r="O1576" s="94" t="str">
        <f t="shared" si="346"/>
        <v/>
      </c>
      <c r="P1576" s="70">
        <f t="shared" si="347"/>
        <v>0</v>
      </c>
      <c r="Q1576" s="28" t="str">
        <f t="shared" ca="1" si="348"/>
        <v/>
      </c>
      <c r="R1576" s="28" t="str">
        <f t="shared" si="349"/>
        <v/>
      </c>
      <c r="S1576" s="28" t="str">
        <f t="array" ref="S1576">IF(ISBLANK(A1576),"",INDEX(Info!$B$3:$H$6442,MATCH(J1576,IF(Info!$D$3:$D$6442=K1576,Info!$C$3:$C$6442),0),7))</f>
        <v/>
      </c>
    </row>
    <row r="1577" spans="1:19" x14ac:dyDescent="0.25">
      <c r="A1577" s="75"/>
      <c r="B1577" s="75"/>
      <c r="C1577" s="72"/>
      <c r="D1577" s="72"/>
      <c r="E1577" s="41" t="str">
        <f t="shared" si="336"/>
        <v/>
      </c>
      <c r="F1577" s="90" t="str">
        <f t="shared" ca="1" si="337"/>
        <v/>
      </c>
      <c r="G1577" s="91" t="str">
        <f t="shared" si="338"/>
        <v/>
      </c>
      <c r="H1577" s="41" t="str">
        <f t="shared" si="339"/>
        <v/>
      </c>
      <c r="I1577" s="92" t="str">
        <f t="shared" ca="1" si="340"/>
        <v/>
      </c>
      <c r="J1577" s="28" t="str">
        <f t="shared" si="341"/>
        <v/>
      </c>
      <c r="K1577" s="28" t="str">
        <f t="shared" si="342"/>
        <v/>
      </c>
      <c r="L1577" s="28" t="str">
        <f t="shared" ca="1" si="343"/>
        <v/>
      </c>
      <c r="M1577" s="28" t="str">
        <f t="shared" si="344"/>
        <v/>
      </c>
      <c r="N1577" s="93" t="str">
        <f t="shared" si="345"/>
        <v/>
      </c>
      <c r="O1577" s="94" t="str">
        <f t="shared" si="346"/>
        <v/>
      </c>
      <c r="P1577" s="70">
        <f t="shared" si="347"/>
        <v>0</v>
      </c>
      <c r="Q1577" s="28" t="str">
        <f t="shared" ca="1" si="348"/>
        <v/>
      </c>
      <c r="R1577" s="28" t="str">
        <f t="shared" si="349"/>
        <v/>
      </c>
      <c r="S1577" s="28" t="str">
        <f t="array" ref="S1577">IF(ISBLANK(A1577),"",INDEX(Info!$B$3:$H$6442,MATCH(J1577,IF(Info!$D$3:$D$6442=K1577,Info!$C$3:$C$6442),0),7))</f>
        <v/>
      </c>
    </row>
    <row r="1578" spans="1:19" x14ac:dyDescent="0.25">
      <c r="A1578" s="75"/>
      <c r="B1578" s="75"/>
      <c r="C1578" s="72"/>
      <c r="D1578" s="72"/>
      <c r="E1578" s="41" t="str">
        <f t="shared" si="336"/>
        <v/>
      </c>
      <c r="F1578" s="90" t="str">
        <f t="shared" ca="1" si="337"/>
        <v/>
      </c>
      <c r="G1578" s="91" t="str">
        <f t="shared" si="338"/>
        <v/>
      </c>
      <c r="H1578" s="41" t="str">
        <f t="shared" si="339"/>
        <v/>
      </c>
      <c r="I1578" s="92" t="str">
        <f t="shared" ca="1" si="340"/>
        <v/>
      </c>
      <c r="J1578" s="28" t="str">
        <f t="shared" si="341"/>
        <v/>
      </c>
      <c r="K1578" s="28" t="str">
        <f t="shared" si="342"/>
        <v/>
      </c>
      <c r="L1578" s="28" t="str">
        <f t="shared" ca="1" si="343"/>
        <v/>
      </c>
      <c r="M1578" s="28" t="str">
        <f t="shared" si="344"/>
        <v/>
      </c>
      <c r="N1578" s="93" t="str">
        <f t="shared" si="345"/>
        <v/>
      </c>
      <c r="O1578" s="94" t="str">
        <f t="shared" si="346"/>
        <v/>
      </c>
      <c r="P1578" s="70">
        <f t="shared" si="347"/>
        <v>0</v>
      </c>
      <c r="Q1578" s="28" t="str">
        <f t="shared" ca="1" si="348"/>
        <v/>
      </c>
      <c r="R1578" s="28" t="str">
        <f t="shared" si="349"/>
        <v/>
      </c>
      <c r="S1578" s="28" t="str">
        <f t="array" ref="S1578">IF(ISBLANK(A1578),"",INDEX(Info!$B$3:$H$6442,MATCH(J1578,IF(Info!$D$3:$D$6442=K1578,Info!$C$3:$C$6442),0),7))</f>
        <v/>
      </c>
    </row>
    <row r="1579" spans="1:19" x14ac:dyDescent="0.25">
      <c r="A1579" s="75"/>
      <c r="B1579" s="75"/>
      <c r="C1579" s="72"/>
      <c r="D1579" s="72"/>
      <c r="E1579" s="41" t="str">
        <f t="shared" si="336"/>
        <v/>
      </c>
      <c r="F1579" s="90" t="str">
        <f t="shared" ca="1" si="337"/>
        <v/>
      </c>
      <c r="G1579" s="91" t="str">
        <f t="shared" si="338"/>
        <v/>
      </c>
      <c r="H1579" s="41" t="str">
        <f t="shared" si="339"/>
        <v/>
      </c>
      <c r="I1579" s="92" t="str">
        <f t="shared" ca="1" si="340"/>
        <v/>
      </c>
      <c r="J1579" s="28" t="str">
        <f t="shared" si="341"/>
        <v/>
      </c>
      <c r="K1579" s="28" t="str">
        <f t="shared" si="342"/>
        <v/>
      </c>
      <c r="L1579" s="28" t="str">
        <f t="shared" ca="1" si="343"/>
        <v/>
      </c>
      <c r="M1579" s="28" t="str">
        <f t="shared" si="344"/>
        <v/>
      </c>
      <c r="N1579" s="93" t="str">
        <f t="shared" si="345"/>
        <v/>
      </c>
      <c r="O1579" s="94" t="str">
        <f t="shared" si="346"/>
        <v/>
      </c>
      <c r="P1579" s="70">
        <f t="shared" si="347"/>
        <v>0</v>
      </c>
      <c r="Q1579" s="28" t="str">
        <f t="shared" ca="1" si="348"/>
        <v/>
      </c>
      <c r="R1579" s="28" t="str">
        <f t="shared" si="349"/>
        <v/>
      </c>
      <c r="S1579" s="28" t="str">
        <f t="array" ref="S1579">IF(ISBLANK(A1579),"",INDEX(Info!$B$3:$H$6442,MATCH(J1579,IF(Info!$D$3:$D$6442=K1579,Info!$C$3:$C$6442),0),7))</f>
        <v/>
      </c>
    </row>
    <row r="1580" spans="1:19" x14ac:dyDescent="0.25">
      <c r="A1580" s="75"/>
      <c r="B1580" s="75"/>
      <c r="C1580" s="72"/>
      <c r="D1580" s="72"/>
      <c r="E1580" s="41" t="str">
        <f t="shared" si="336"/>
        <v/>
      </c>
      <c r="F1580" s="90" t="str">
        <f t="shared" ca="1" si="337"/>
        <v/>
      </c>
      <c r="G1580" s="91" t="str">
        <f t="shared" si="338"/>
        <v/>
      </c>
      <c r="H1580" s="41" t="str">
        <f t="shared" si="339"/>
        <v/>
      </c>
      <c r="I1580" s="92" t="str">
        <f t="shared" ca="1" si="340"/>
        <v/>
      </c>
      <c r="J1580" s="28" t="str">
        <f t="shared" si="341"/>
        <v/>
      </c>
      <c r="K1580" s="28" t="str">
        <f t="shared" si="342"/>
        <v/>
      </c>
      <c r="L1580" s="28" t="str">
        <f t="shared" ca="1" si="343"/>
        <v/>
      </c>
      <c r="M1580" s="28" t="str">
        <f t="shared" si="344"/>
        <v/>
      </c>
      <c r="N1580" s="93" t="str">
        <f t="shared" si="345"/>
        <v/>
      </c>
      <c r="O1580" s="94" t="str">
        <f t="shared" si="346"/>
        <v/>
      </c>
      <c r="P1580" s="70">
        <f t="shared" si="347"/>
        <v>0</v>
      </c>
      <c r="Q1580" s="28" t="str">
        <f t="shared" ca="1" si="348"/>
        <v/>
      </c>
      <c r="R1580" s="28" t="str">
        <f t="shared" si="349"/>
        <v/>
      </c>
      <c r="S1580" s="28" t="str">
        <f t="array" ref="S1580">IF(ISBLANK(A1580),"",INDEX(Info!$B$3:$H$6442,MATCH(J1580,IF(Info!$D$3:$D$6442=K1580,Info!$C$3:$C$6442),0),7))</f>
        <v/>
      </c>
    </row>
    <row r="1581" spans="1:19" x14ac:dyDescent="0.25">
      <c r="A1581" s="75"/>
      <c r="B1581" s="75"/>
      <c r="C1581" s="72"/>
      <c r="D1581" s="72"/>
      <c r="E1581" s="41" t="str">
        <f t="shared" si="336"/>
        <v/>
      </c>
      <c r="F1581" s="90" t="str">
        <f t="shared" ca="1" si="337"/>
        <v/>
      </c>
      <c r="G1581" s="91" t="str">
        <f t="shared" si="338"/>
        <v/>
      </c>
      <c r="H1581" s="41" t="str">
        <f t="shared" si="339"/>
        <v/>
      </c>
      <c r="I1581" s="92" t="str">
        <f t="shared" ca="1" si="340"/>
        <v/>
      </c>
      <c r="J1581" s="28" t="str">
        <f t="shared" si="341"/>
        <v/>
      </c>
      <c r="K1581" s="28" t="str">
        <f t="shared" si="342"/>
        <v/>
      </c>
      <c r="L1581" s="28" t="str">
        <f t="shared" ca="1" si="343"/>
        <v/>
      </c>
      <c r="M1581" s="28" t="str">
        <f t="shared" si="344"/>
        <v/>
      </c>
      <c r="N1581" s="93" t="str">
        <f t="shared" si="345"/>
        <v/>
      </c>
      <c r="O1581" s="94" t="str">
        <f t="shared" si="346"/>
        <v/>
      </c>
      <c r="P1581" s="70">
        <f t="shared" si="347"/>
        <v>0</v>
      </c>
      <c r="Q1581" s="28" t="str">
        <f t="shared" ca="1" si="348"/>
        <v/>
      </c>
      <c r="R1581" s="28" t="str">
        <f t="shared" si="349"/>
        <v/>
      </c>
      <c r="S1581" s="28" t="str">
        <f t="array" ref="S1581">IF(ISBLANK(A1581),"",INDEX(Info!$B$3:$H$6442,MATCH(J1581,IF(Info!$D$3:$D$6442=K1581,Info!$C$3:$C$6442),0),7))</f>
        <v/>
      </c>
    </row>
    <row r="1582" spans="1:19" x14ac:dyDescent="0.25">
      <c r="A1582" s="75"/>
      <c r="B1582" s="75"/>
      <c r="C1582" s="72"/>
      <c r="D1582" s="72"/>
      <c r="E1582" s="41" t="str">
        <f t="shared" si="336"/>
        <v/>
      </c>
      <c r="F1582" s="90" t="str">
        <f t="shared" ca="1" si="337"/>
        <v/>
      </c>
      <c r="G1582" s="91" t="str">
        <f t="shared" si="338"/>
        <v/>
      </c>
      <c r="H1582" s="41" t="str">
        <f t="shared" si="339"/>
        <v/>
      </c>
      <c r="I1582" s="92" t="str">
        <f t="shared" ca="1" si="340"/>
        <v/>
      </c>
      <c r="J1582" s="28" t="str">
        <f t="shared" si="341"/>
        <v/>
      </c>
      <c r="K1582" s="28" t="str">
        <f t="shared" si="342"/>
        <v/>
      </c>
      <c r="L1582" s="28" t="str">
        <f t="shared" ca="1" si="343"/>
        <v/>
      </c>
      <c r="M1582" s="28" t="str">
        <f t="shared" si="344"/>
        <v/>
      </c>
      <c r="N1582" s="93" t="str">
        <f t="shared" si="345"/>
        <v/>
      </c>
      <c r="O1582" s="94" t="str">
        <f t="shared" si="346"/>
        <v/>
      </c>
      <c r="P1582" s="70">
        <f t="shared" si="347"/>
        <v>0</v>
      </c>
      <c r="Q1582" s="28" t="str">
        <f t="shared" ca="1" si="348"/>
        <v/>
      </c>
      <c r="R1582" s="28" t="str">
        <f t="shared" si="349"/>
        <v/>
      </c>
      <c r="S1582" s="28" t="str">
        <f t="array" ref="S1582">IF(ISBLANK(A1582),"",INDEX(Info!$B$3:$H$6442,MATCH(J1582,IF(Info!$D$3:$D$6442=K1582,Info!$C$3:$C$6442),0),7))</f>
        <v/>
      </c>
    </row>
    <row r="1583" spans="1:19" x14ac:dyDescent="0.25">
      <c r="A1583" s="75"/>
      <c r="B1583" s="75"/>
      <c r="C1583" s="72"/>
      <c r="D1583" s="72"/>
      <c r="E1583" s="41" t="str">
        <f t="shared" si="336"/>
        <v/>
      </c>
      <c r="F1583" s="90" t="str">
        <f t="shared" ca="1" si="337"/>
        <v/>
      </c>
      <c r="G1583" s="91" t="str">
        <f t="shared" si="338"/>
        <v/>
      </c>
      <c r="H1583" s="41" t="str">
        <f t="shared" si="339"/>
        <v/>
      </c>
      <c r="I1583" s="92" t="str">
        <f t="shared" ca="1" si="340"/>
        <v/>
      </c>
      <c r="J1583" s="28" t="str">
        <f t="shared" si="341"/>
        <v/>
      </c>
      <c r="K1583" s="28" t="str">
        <f t="shared" si="342"/>
        <v/>
      </c>
      <c r="L1583" s="28" t="str">
        <f t="shared" ca="1" si="343"/>
        <v/>
      </c>
      <c r="M1583" s="28" t="str">
        <f t="shared" si="344"/>
        <v/>
      </c>
      <c r="N1583" s="93" t="str">
        <f t="shared" si="345"/>
        <v/>
      </c>
      <c r="O1583" s="94" t="str">
        <f t="shared" si="346"/>
        <v/>
      </c>
      <c r="P1583" s="70">
        <f t="shared" si="347"/>
        <v>0</v>
      </c>
      <c r="Q1583" s="28" t="str">
        <f t="shared" ca="1" si="348"/>
        <v/>
      </c>
      <c r="R1583" s="28" t="str">
        <f t="shared" si="349"/>
        <v/>
      </c>
      <c r="S1583" s="28" t="str">
        <f t="array" ref="S1583">IF(ISBLANK(A1583),"",INDEX(Info!$B$3:$H$6442,MATCH(J1583,IF(Info!$D$3:$D$6442=K1583,Info!$C$3:$C$6442),0),7))</f>
        <v/>
      </c>
    </row>
    <row r="1584" spans="1:19" x14ac:dyDescent="0.25">
      <c r="A1584" s="75"/>
      <c r="B1584" s="75"/>
      <c r="C1584" s="72"/>
      <c r="D1584" s="72"/>
      <c r="E1584" s="41" t="str">
        <f t="shared" si="336"/>
        <v/>
      </c>
      <c r="F1584" s="90" t="str">
        <f t="shared" ca="1" si="337"/>
        <v/>
      </c>
      <c r="G1584" s="91" t="str">
        <f t="shared" si="338"/>
        <v/>
      </c>
      <c r="H1584" s="41" t="str">
        <f t="shared" si="339"/>
        <v/>
      </c>
      <c r="I1584" s="92" t="str">
        <f t="shared" ca="1" si="340"/>
        <v/>
      </c>
      <c r="J1584" s="28" t="str">
        <f t="shared" si="341"/>
        <v/>
      </c>
      <c r="K1584" s="28" t="str">
        <f t="shared" si="342"/>
        <v/>
      </c>
      <c r="L1584" s="28" t="str">
        <f t="shared" ca="1" si="343"/>
        <v/>
      </c>
      <c r="M1584" s="28" t="str">
        <f t="shared" si="344"/>
        <v/>
      </c>
      <c r="N1584" s="93" t="str">
        <f t="shared" si="345"/>
        <v/>
      </c>
      <c r="O1584" s="94" t="str">
        <f t="shared" si="346"/>
        <v/>
      </c>
      <c r="P1584" s="70">
        <f t="shared" si="347"/>
        <v>0</v>
      </c>
      <c r="Q1584" s="28" t="str">
        <f t="shared" ca="1" si="348"/>
        <v/>
      </c>
      <c r="R1584" s="28" t="str">
        <f t="shared" si="349"/>
        <v/>
      </c>
      <c r="S1584" s="28" t="str">
        <f t="array" ref="S1584">IF(ISBLANK(A1584),"",INDEX(Info!$B$3:$H$6442,MATCH(J1584,IF(Info!$D$3:$D$6442=K1584,Info!$C$3:$C$6442),0),7))</f>
        <v/>
      </c>
    </row>
    <row r="1585" spans="1:19" x14ac:dyDescent="0.25">
      <c r="A1585" s="75"/>
      <c r="B1585" s="75"/>
      <c r="C1585" s="72"/>
      <c r="D1585" s="72"/>
      <c r="E1585" s="41" t="str">
        <f t="shared" si="336"/>
        <v/>
      </c>
      <c r="F1585" s="90" t="str">
        <f t="shared" ca="1" si="337"/>
        <v/>
      </c>
      <c r="G1585" s="91" t="str">
        <f t="shared" si="338"/>
        <v/>
      </c>
      <c r="H1585" s="41" t="str">
        <f t="shared" si="339"/>
        <v/>
      </c>
      <c r="I1585" s="92" t="str">
        <f t="shared" ca="1" si="340"/>
        <v/>
      </c>
      <c r="J1585" s="28" t="str">
        <f t="shared" si="341"/>
        <v/>
      </c>
      <c r="K1585" s="28" t="str">
        <f t="shared" si="342"/>
        <v/>
      </c>
      <c r="L1585" s="28" t="str">
        <f t="shared" ca="1" si="343"/>
        <v/>
      </c>
      <c r="M1585" s="28" t="str">
        <f t="shared" si="344"/>
        <v/>
      </c>
      <c r="N1585" s="93" t="str">
        <f t="shared" si="345"/>
        <v/>
      </c>
      <c r="O1585" s="94" t="str">
        <f t="shared" si="346"/>
        <v/>
      </c>
      <c r="P1585" s="70">
        <f t="shared" si="347"/>
        <v>0</v>
      </c>
      <c r="Q1585" s="28" t="str">
        <f t="shared" ca="1" si="348"/>
        <v/>
      </c>
      <c r="R1585" s="28" t="str">
        <f t="shared" si="349"/>
        <v/>
      </c>
      <c r="S1585" s="28" t="str">
        <f t="array" ref="S1585">IF(ISBLANK(A1585),"",INDEX(Info!$B$3:$H$6442,MATCH(J1585,IF(Info!$D$3:$D$6442=K1585,Info!$C$3:$C$6442),0),7))</f>
        <v/>
      </c>
    </row>
    <row r="1586" spans="1:19" x14ac:dyDescent="0.25">
      <c r="A1586" s="75"/>
      <c r="B1586" s="75"/>
      <c r="C1586" s="72"/>
      <c r="D1586" s="72"/>
      <c r="E1586" s="41" t="str">
        <f t="shared" si="336"/>
        <v/>
      </c>
      <c r="F1586" s="90" t="str">
        <f t="shared" ca="1" si="337"/>
        <v/>
      </c>
      <c r="G1586" s="91" t="str">
        <f t="shared" si="338"/>
        <v/>
      </c>
      <c r="H1586" s="41" t="str">
        <f t="shared" si="339"/>
        <v/>
      </c>
      <c r="I1586" s="92" t="str">
        <f t="shared" ca="1" si="340"/>
        <v/>
      </c>
      <c r="J1586" s="28" t="str">
        <f t="shared" si="341"/>
        <v/>
      </c>
      <c r="K1586" s="28" t="str">
        <f t="shared" si="342"/>
        <v/>
      </c>
      <c r="L1586" s="28" t="str">
        <f t="shared" ca="1" si="343"/>
        <v/>
      </c>
      <c r="M1586" s="28" t="str">
        <f t="shared" si="344"/>
        <v/>
      </c>
      <c r="N1586" s="93" t="str">
        <f t="shared" si="345"/>
        <v/>
      </c>
      <c r="O1586" s="94" t="str">
        <f t="shared" si="346"/>
        <v/>
      </c>
      <c r="P1586" s="70">
        <f t="shared" si="347"/>
        <v>0</v>
      </c>
      <c r="Q1586" s="28" t="str">
        <f t="shared" ca="1" si="348"/>
        <v/>
      </c>
      <c r="R1586" s="28" t="str">
        <f t="shared" si="349"/>
        <v/>
      </c>
      <c r="S1586" s="28" t="str">
        <f t="array" ref="S1586">IF(ISBLANK(A1586),"",INDEX(Info!$B$3:$H$6442,MATCH(J1586,IF(Info!$D$3:$D$6442=K1586,Info!$C$3:$C$6442),0),7))</f>
        <v/>
      </c>
    </row>
    <row r="1587" spans="1:19" x14ac:dyDescent="0.25">
      <c r="A1587" s="75"/>
      <c r="B1587" s="75"/>
      <c r="C1587" s="72"/>
      <c r="D1587" s="72"/>
      <c r="E1587" s="41" t="str">
        <f t="shared" si="336"/>
        <v/>
      </c>
      <c r="F1587" s="90" t="str">
        <f t="shared" ca="1" si="337"/>
        <v/>
      </c>
      <c r="G1587" s="91" t="str">
        <f t="shared" si="338"/>
        <v/>
      </c>
      <c r="H1587" s="41" t="str">
        <f t="shared" si="339"/>
        <v/>
      </c>
      <c r="I1587" s="92" t="str">
        <f t="shared" ca="1" si="340"/>
        <v/>
      </c>
      <c r="J1587" s="28" t="str">
        <f t="shared" si="341"/>
        <v/>
      </c>
      <c r="K1587" s="28" t="str">
        <f t="shared" si="342"/>
        <v/>
      </c>
      <c r="L1587" s="28" t="str">
        <f t="shared" ca="1" si="343"/>
        <v/>
      </c>
      <c r="M1587" s="28" t="str">
        <f t="shared" si="344"/>
        <v/>
      </c>
      <c r="N1587" s="93" t="str">
        <f t="shared" si="345"/>
        <v/>
      </c>
      <c r="O1587" s="94" t="str">
        <f t="shared" si="346"/>
        <v/>
      </c>
      <c r="P1587" s="70">
        <f t="shared" si="347"/>
        <v>0</v>
      </c>
      <c r="Q1587" s="28" t="str">
        <f t="shared" ca="1" si="348"/>
        <v/>
      </c>
      <c r="R1587" s="28" t="str">
        <f t="shared" si="349"/>
        <v/>
      </c>
      <c r="S1587" s="28" t="str">
        <f t="array" ref="S1587">IF(ISBLANK(A1587),"",INDEX(Info!$B$3:$H$6442,MATCH(J1587,IF(Info!$D$3:$D$6442=K1587,Info!$C$3:$C$6442),0),7))</f>
        <v/>
      </c>
    </row>
    <row r="1588" spans="1:19" x14ac:dyDescent="0.25">
      <c r="A1588" s="75"/>
      <c r="B1588" s="75"/>
      <c r="C1588" s="72"/>
      <c r="D1588" s="72"/>
      <c r="E1588" s="41" t="str">
        <f t="shared" si="336"/>
        <v/>
      </c>
      <c r="F1588" s="90" t="str">
        <f t="shared" ca="1" si="337"/>
        <v/>
      </c>
      <c r="G1588" s="91" t="str">
        <f t="shared" si="338"/>
        <v/>
      </c>
      <c r="H1588" s="41" t="str">
        <f t="shared" si="339"/>
        <v/>
      </c>
      <c r="I1588" s="92" t="str">
        <f t="shared" ca="1" si="340"/>
        <v/>
      </c>
      <c r="J1588" s="28" t="str">
        <f t="shared" si="341"/>
        <v/>
      </c>
      <c r="K1588" s="28" t="str">
        <f t="shared" si="342"/>
        <v/>
      </c>
      <c r="L1588" s="28" t="str">
        <f t="shared" ca="1" si="343"/>
        <v/>
      </c>
      <c r="M1588" s="28" t="str">
        <f t="shared" si="344"/>
        <v/>
      </c>
      <c r="N1588" s="93" t="str">
        <f t="shared" si="345"/>
        <v/>
      </c>
      <c r="O1588" s="94" t="str">
        <f t="shared" si="346"/>
        <v/>
      </c>
      <c r="P1588" s="70">
        <f t="shared" si="347"/>
        <v>0</v>
      </c>
      <c r="Q1588" s="28" t="str">
        <f t="shared" ca="1" si="348"/>
        <v/>
      </c>
      <c r="R1588" s="28" t="str">
        <f t="shared" si="349"/>
        <v/>
      </c>
      <c r="S1588" s="28" t="str">
        <f t="array" ref="S1588">IF(ISBLANK(A1588),"",INDEX(Info!$B$3:$H$6442,MATCH(J1588,IF(Info!$D$3:$D$6442=K1588,Info!$C$3:$C$6442),0),7))</f>
        <v/>
      </c>
    </row>
    <row r="1589" spans="1:19" x14ac:dyDescent="0.25">
      <c r="A1589" s="75"/>
      <c r="B1589" s="75"/>
      <c r="C1589" s="72"/>
      <c r="D1589" s="72"/>
      <c r="E1589" s="41" t="str">
        <f t="shared" si="336"/>
        <v/>
      </c>
      <c r="F1589" s="90" t="str">
        <f t="shared" ca="1" si="337"/>
        <v/>
      </c>
      <c r="G1589" s="91" t="str">
        <f t="shared" si="338"/>
        <v/>
      </c>
      <c r="H1589" s="41" t="str">
        <f t="shared" si="339"/>
        <v/>
      </c>
      <c r="I1589" s="92" t="str">
        <f t="shared" ca="1" si="340"/>
        <v/>
      </c>
      <c r="J1589" s="28" t="str">
        <f t="shared" si="341"/>
        <v/>
      </c>
      <c r="K1589" s="28" t="str">
        <f t="shared" si="342"/>
        <v/>
      </c>
      <c r="L1589" s="28" t="str">
        <f t="shared" ca="1" si="343"/>
        <v/>
      </c>
      <c r="M1589" s="28" t="str">
        <f t="shared" si="344"/>
        <v/>
      </c>
      <c r="N1589" s="93" t="str">
        <f t="shared" si="345"/>
        <v/>
      </c>
      <c r="O1589" s="94" t="str">
        <f t="shared" si="346"/>
        <v/>
      </c>
      <c r="P1589" s="70">
        <f t="shared" si="347"/>
        <v>0</v>
      </c>
      <c r="Q1589" s="28" t="str">
        <f t="shared" ca="1" si="348"/>
        <v/>
      </c>
      <c r="R1589" s="28" t="str">
        <f t="shared" si="349"/>
        <v/>
      </c>
      <c r="S1589" s="28" t="str">
        <f t="array" ref="S1589">IF(ISBLANK(A1589),"",INDEX(Info!$B$3:$H$6442,MATCH(J1589,IF(Info!$D$3:$D$6442=K1589,Info!$C$3:$C$6442),0),7))</f>
        <v/>
      </c>
    </row>
    <row r="1590" spans="1:19" x14ac:dyDescent="0.25">
      <c r="A1590" s="75"/>
      <c r="B1590" s="75"/>
      <c r="C1590" s="72"/>
      <c r="D1590" s="72"/>
      <c r="E1590" s="41" t="str">
        <f t="shared" si="336"/>
        <v/>
      </c>
      <c r="F1590" s="90" t="str">
        <f t="shared" ca="1" si="337"/>
        <v/>
      </c>
      <c r="G1590" s="91" t="str">
        <f t="shared" si="338"/>
        <v/>
      </c>
      <c r="H1590" s="41" t="str">
        <f t="shared" si="339"/>
        <v/>
      </c>
      <c r="I1590" s="92" t="str">
        <f t="shared" ca="1" si="340"/>
        <v/>
      </c>
      <c r="J1590" s="28" t="str">
        <f t="shared" si="341"/>
        <v/>
      </c>
      <c r="K1590" s="28" t="str">
        <f t="shared" si="342"/>
        <v/>
      </c>
      <c r="L1590" s="28" t="str">
        <f t="shared" ca="1" si="343"/>
        <v/>
      </c>
      <c r="M1590" s="28" t="str">
        <f t="shared" si="344"/>
        <v/>
      </c>
      <c r="N1590" s="93" t="str">
        <f t="shared" si="345"/>
        <v/>
      </c>
      <c r="O1590" s="94" t="str">
        <f t="shared" si="346"/>
        <v/>
      </c>
      <c r="P1590" s="70">
        <f t="shared" si="347"/>
        <v>0</v>
      </c>
      <c r="Q1590" s="28" t="str">
        <f t="shared" ca="1" si="348"/>
        <v/>
      </c>
      <c r="R1590" s="28" t="str">
        <f t="shared" si="349"/>
        <v/>
      </c>
      <c r="S1590" s="28" t="str">
        <f t="array" ref="S1590">IF(ISBLANK(A1590),"",INDEX(Info!$B$3:$H$6442,MATCH(J1590,IF(Info!$D$3:$D$6442=K1590,Info!$C$3:$C$6442),0),7))</f>
        <v/>
      </c>
    </row>
    <row r="1591" spans="1:19" x14ac:dyDescent="0.25">
      <c r="A1591" s="75"/>
      <c r="B1591" s="75"/>
      <c r="C1591" s="72"/>
      <c r="D1591" s="72"/>
      <c r="E1591" s="41" t="str">
        <f t="shared" si="336"/>
        <v/>
      </c>
      <c r="F1591" s="90" t="str">
        <f t="shared" ca="1" si="337"/>
        <v/>
      </c>
      <c r="G1591" s="91" t="str">
        <f t="shared" si="338"/>
        <v/>
      </c>
      <c r="H1591" s="41" t="str">
        <f t="shared" si="339"/>
        <v/>
      </c>
      <c r="I1591" s="92" t="str">
        <f t="shared" ca="1" si="340"/>
        <v/>
      </c>
      <c r="J1591" s="28" t="str">
        <f t="shared" si="341"/>
        <v/>
      </c>
      <c r="K1591" s="28" t="str">
        <f t="shared" si="342"/>
        <v/>
      </c>
      <c r="L1591" s="28" t="str">
        <f t="shared" ca="1" si="343"/>
        <v/>
      </c>
      <c r="M1591" s="28" t="str">
        <f t="shared" si="344"/>
        <v/>
      </c>
      <c r="N1591" s="93" t="str">
        <f t="shared" si="345"/>
        <v/>
      </c>
      <c r="O1591" s="94" t="str">
        <f t="shared" si="346"/>
        <v/>
      </c>
      <c r="P1591" s="70">
        <f t="shared" si="347"/>
        <v>0</v>
      </c>
      <c r="Q1591" s="28" t="str">
        <f t="shared" ca="1" si="348"/>
        <v/>
      </c>
      <c r="R1591" s="28" t="str">
        <f t="shared" si="349"/>
        <v/>
      </c>
      <c r="S1591" s="28" t="str">
        <f t="array" ref="S1591">IF(ISBLANK(A1591),"",INDEX(Info!$B$3:$H$6442,MATCH(J1591,IF(Info!$D$3:$D$6442=K1591,Info!$C$3:$C$6442),0),7))</f>
        <v/>
      </c>
    </row>
    <row r="1592" spans="1:19" x14ac:dyDescent="0.25">
      <c r="A1592" s="75"/>
      <c r="B1592" s="75"/>
      <c r="C1592" s="72"/>
      <c r="D1592" s="72"/>
      <c r="E1592" s="41" t="str">
        <f t="shared" si="336"/>
        <v/>
      </c>
      <c r="F1592" s="90" t="str">
        <f t="shared" ca="1" si="337"/>
        <v/>
      </c>
      <c r="G1592" s="91" t="str">
        <f t="shared" si="338"/>
        <v/>
      </c>
      <c r="H1592" s="41" t="str">
        <f t="shared" si="339"/>
        <v/>
      </c>
      <c r="I1592" s="92" t="str">
        <f t="shared" ca="1" si="340"/>
        <v/>
      </c>
      <c r="J1592" s="28" t="str">
        <f t="shared" si="341"/>
        <v/>
      </c>
      <c r="K1592" s="28" t="str">
        <f t="shared" si="342"/>
        <v/>
      </c>
      <c r="L1592" s="28" t="str">
        <f t="shared" ca="1" si="343"/>
        <v/>
      </c>
      <c r="M1592" s="28" t="str">
        <f t="shared" si="344"/>
        <v/>
      </c>
      <c r="N1592" s="93" t="str">
        <f t="shared" si="345"/>
        <v/>
      </c>
      <c r="O1592" s="94" t="str">
        <f t="shared" si="346"/>
        <v/>
      </c>
      <c r="P1592" s="70">
        <f t="shared" si="347"/>
        <v>0</v>
      </c>
      <c r="Q1592" s="28" t="str">
        <f t="shared" ca="1" si="348"/>
        <v/>
      </c>
      <c r="R1592" s="28" t="str">
        <f t="shared" si="349"/>
        <v/>
      </c>
      <c r="S1592" s="28" t="str">
        <f t="array" ref="S1592">IF(ISBLANK(A1592),"",INDEX(Info!$B$3:$H$6442,MATCH(J1592,IF(Info!$D$3:$D$6442=K1592,Info!$C$3:$C$6442),0),7))</f>
        <v/>
      </c>
    </row>
    <row r="1593" spans="1:19" x14ac:dyDescent="0.25">
      <c r="A1593" s="75"/>
      <c r="B1593" s="75"/>
      <c r="C1593" s="72"/>
      <c r="D1593" s="72"/>
      <c r="E1593" s="41" t="str">
        <f t="shared" si="336"/>
        <v/>
      </c>
      <c r="F1593" s="90" t="str">
        <f t="shared" ca="1" si="337"/>
        <v/>
      </c>
      <c r="G1593" s="91" t="str">
        <f t="shared" si="338"/>
        <v/>
      </c>
      <c r="H1593" s="41" t="str">
        <f t="shared" si="339"/>
        <v/>
      </c>
      <c r="I1593" s="92" t="str">
        <f t="shared" ca="1" si="340"/>
        <v/>
      </c>
      <c r="J1593" s="28" t="str">
        <f t="shared" si="341"/>
        <v/>
      </c>
      <c r="K1593" s="28" t="str">
        <f t="shared" si="342"/>
        <v/>
      </c>
      <c r="L1593" s="28" t="str">
        <f t="shared" ca="1" si="343"/>
        <v/>
      </c>
      <c r="M1593" s="28" t="str">
        <f t="shared" si="344"/>
        <v/>
      </c>
      <c r="N1593" s="93" t="str">
        <f t="shared" si="345"/>
        <v/>
      </c>
      <c r="O1593" s="94" t="str">
        <f t="shared" si="346"/>
        <v/>
      </c>
      <c r="P1593" s="70">
        <f t="shared" si="347"/>
        <v>0</v>
      </c>
      <c r="Q1593" s="28" t="str">
        <f t="shared" ca="1" si="348"/>
        <v/>
      </c>
      <c r="R1593" s="28" t="str">
        <f t="shared" si="349"/>
        <v/>
      </c>
      <c r="S1593" s="28" t="str">
        <f t="array" ref="S1593">IF(ISBLANK(A1593),"",INDEX(Info!$B$3:$H$6442,MATCH(J1593,IF(Info!$D$3:$D$6442=K1593,Info!$C$3:$C$6442),0),7))</f>
        <v/>
      </c>
    </row>
    <row r="1594" spans="1:19" x14ac:dyDescent="0.25">
      <c r="A1594" s="75"/>
      <c r="B1594" s="75"/>
      <c r="C1594" s="72"/>
      <c r="D1594" s="72"/>
      <c r="E1594" s="41" t="str">
        <f t="shared" si="336"/>
        <v/>
      </c>
      <c r="F1594" s="90" t="str">
        <f t="shared" ca="1" si="337"/>
        <v/>
      </c>
      <c r="G1594" s="91" t="str">
        <f t="shared" si="338"/>
        <v/>
      </c>
      <c r="H1594" s="41" t="str">
        <f t="shared" si="339"/>
        <v/>
      </c>
      <c r="I1594" s="92" t="str">
        <f t="shared" ca="1" si="340"/>
        <v/>
      </c>
      <c r="J1594" s="28" t="str">
        <f t="shared" si="341"/>
        <v/>
      </c>
      <c r="K1594" s="28" t="str">
        <f t="shared" si="342"/>
        <v/>
      </c>
      <c r="L1594" s="28" t="str">
        <f t="shared" ca="1" si="343"/>
        <v/>
      </c>
      <c r="M1594" s="28" t="str">
        <f t="shared" si="344"/>
        <v/>
      </c>
      <c r="N1594" s="93" t="str">
        <f t="shared" si="345"/>
        <v/>
      </c>
      <c r="O1594" s="94" t="str">
        <f t="shared" si="346"/>
        <v/>
      </c>
      <c r="P1594" s="70">
        <f t="shared" si="347"/>
        <v>0</v>
      </c>
      <c r="Q1594" s="28" t="str">
        <f t="shared" ca="1" si="348"/>
        <v/>
      </c>
      <c r="R1594" s="28" t="str">
        <f t="shared" si="349"/>
        <v/>
      </c>
      <c r="S1594" s="28" t="str">
        <f t="array" ref="S1594">IF(ISBLANK(A1594),"",INDEX(Info!$B$3:$H$6442,MATCH(J1594,IF(Info!$D$3:$D$6442=K1594,Info!$C$3:$C$6442),0),7))</f>
        <v/>
      </c>
    </row>
    <row r="1595" spans="1:19" x14ac:dyDescent="0.25">
      <c r="A1595" s="75"/>
      <c r="B1595" s="75"/>
      <c r="C1595" s="72"/>
      <c r="D1595" s="72"/>
      <c r="E1595" s="41" t="str">
        <f t="shared" si="336"/>
        <v/>
      </c>
      <c r="F1595" s="90" t="str">
        <f t="shared" ca="1" si="337"/>
        <v/>
      </c>
      <c r="G1595" s="91" t="str">
        <f t="shared" si="338"/>
        <v/>
      </c>
      <c r="H1595" s="41" t="str">
        <f t="shared" si="339"/>
        <v/>
      </c>
      <c r="I1595" s="92" t="str">
        <f t="shared" ca="1" si="340"/>
        <v/>
      </c>
      <c r="J1595" s="28" t="str">
        <f t="shared" si="341"/>
        <v/>
      </c>
      <c r="K1595" s="28" t="str">
        <f t="shared" si="342"/>
        <v/>
      </c>
      <c r="L1595" s="28" t="str">
        <f t="shared" ca="1" si="343"/>
        <v/>
      </c>
      <c r="M1595" s="28" t="str">
        <f t="shared" si="344"/>
        <v/>
      </c>
      <c r="N1595" s="93" t="str">
        <f t="shared" si="345"/>
        <v/>
      </c>
      <c r="O1595" s="94" t="str">
        <f t="shared" si="346"/>
        <v/>
      </c>
      <c r="P1595" s="70">
        <f t="shared" si="347"/>
        <v>0</v>
      </c>
      <c r="Q1595" s="28" t="str">
        <f t="shared" ca="1" si="348"/>
        <v/>
      </c>
      <c r="R1595" s="28" t="str">
        <f t="shared" si="349"/>
        <v/>
      </c>
      <c r="S1595" s="28" t="str">
        <f t="array" ref="S1595">IF(ISBLANK(A1595),"",INDEX(Info!$B$3:$H$6442,MATCH(J1595,IF(Info!$D$3:$D$6442=K1595,Info!$C$3:$C$6442),0),7))</f>
        <v/>
      </c>
    </row>
    <row r="1596" spans="1:19" x14ac:dyDescent="0.25">
      <c r="A1596" s="75"/>
      <c r="B1596" s="75"/>
      <c r="C1596" s="72"/>
      <c r="D1596" s="72"/>
      <c r="E1596" s="41" t="str">
        <f t="shared" si="336"/>
        <v/>
      </c>
      <c r="F1596" s="90" t="str">
        <f t="shared" ca="1" si="337"/>
        <v/>
      </c>
      <c r="G1596" s="91" t="str">
        <f t="shared" si="338"/>
        <v/>
      </c>
      <c r="H1596" s="41" t="str">
        <f t="shared" si="339"/>
        <v/>
      </c>
      <c r="I1596" s="92" t="str">
        <f t="shared" ca="1" si="340"/>
        <v/>
      </c>
      <c r="J1596" s="28" t="str">
        <f t="shared" si="341"/>
        <v/>
      </c>
      <c r="K1596" s="28" t="str">
        <f t="shared" si="342"/>
        <v/>
      </c>
      <c r="L1596" s="28" t="str">
        <f t="shared" ca="1" si="343"/>
        <v/>
      </c>
      <c r="M1596" s="28" t="str">
        <f t="shared" si="344"/>
        <v/>
      </c>
      <c r="N1596" s="93" t="str">
        <f t="shared" si="345"/>
        <v/>
      </c>
      <c r="O1596" s="94" t="str">
        <f t="shared" si="346"/>
        <v/>
      </c>
      <c r="P1596" s="70">
        <f t="shared" si="347"/>
        <v>0</v>
      </c>
      <c r="Q1596" s="28" t="str">
        <f t="shared" ca="1" si="348"/>
        <v/>
      </c>
      <c r="R1596" s="28" t="str">
        <f t="shared" si="349"/>
        <v/>
      </c>
      <c r="S1596" s="28" t="str">
        <f t="array" ref="S1596">IF(ISBLANK(A1596),"",INDEX(Info!$B$3:$H$6442,MATCH(J1596,IF(Info!$D$3:$D$6442=K1596,Info!$C$3:$C$6442),0),7))</f>
        <v/>
      </c>
    </row>
    <row r="1597" spans="1:19" x14ac:dyDescent="0.25">
      <c r="A1597" s="75"/>
      <c r="B1597" s="75"/>
      <c r="C1597" s="72"/>
      <c r="D1597" s="72"/>
      <c r="E1597" s="41" t="str">
        <f t="shared" si="336"/>
        <v/>
      </c>
      <c r="F1597" s="90" t="str">
        <f t="shared" ca="1" si="337"/>
        <v/>
      </c>
      <c r="G1597" s="91" t="str">
        <f t="shared" si="338"/>
        <v/>
      </c>
      <c r="H1597" s="41" t="str">
        <f t="shared" si="339"/>
        <v/>
      </c>
      <c r="I1597" s="92" t="str">
        <f t="shared" ca="1" si="340"/>
        <v/>
      </c>
      <c r="J1597" s="28" t="str">
        <f t="shared" si="341"/>
        <v/>
      </c>
      <c r="K1597" s="28" t="str">
        <f t="shared" si="342"/>
        <v/>
      </c>
      <c r="L1597" s="28" t="str">
        <f t="shared" ca="1" si="343"/>
        <v/>
      </c>
      <c r="M1597" s="28" t="str">
        <f t="shared" si="344"/>
        <v/>
      </c>
      <c r="N1597" s="93" t="str">
        <f t="shared" si="345"/>
        <v/>
      </c>
      <c r="O1597" s="94" t="str">
        <f t="shared" si="346"/>
        <v/>
      </c>
      <c r="P1597" s="70">
        <f t="shared" si="347"/>
        <v>0</v>
      </c>
      <c r="Q1597" s="28" t="str">
        <f t="shared" ca="1" si="348"/>
        <v/>
      </c>
      <c r="R1597" s="28" t="str">
        <f t="shared" si="349"/>
        <v/>
      </c>
      <c r="S1597" s="28" t="str">
        <f t="array" ref="S1597">IF(ISBLANK(A1597),"",INDEX(Info!$B$3:$H$6442,MATCH(J1597,IF(Info!$D$3:$D$6442=K1597,Info!$C$3:$C$6442),0),7))</f>
        <v/>
      </c>
    </row>
    <row r="1598" spans="1:19" x14ac:dyDescent="0.25">
      <c r="A1598" s="75"/>
      <c r="B1598" s="75"/>
      <c r="C1598" s="72"/>
      <c r="D1598" s="72"/>
      <c r="E1598" s="41" t="str">
        <f t="shared" si="336"/>
        <v/>
      </c>
      <c r="F1598" s="90" t="str">
        <f t="shared" ca="1" si="337"/>
        <v/>
      </c>
      <c r="G1598" s="91" t="str">
        <f t="shared" si="338"/>
        <v/>
      </c>
      <c r="H1598" s="41" t="str">
        <f t="shared" si="339"/>
        <v/>
      </c>
      <c r="I1598" s="92" t="str">
        <f t="shared" ca="1" si="340"/>
        <v/>
      </c>
      <c r="J1598" s="28" t="str">
        <f t="shared" si="341"/>
        <v/>
      </c>
      <c r="K1598" s="28" t="str">
        <f t="shared" si="342"/>
        <v/>
      </c>
      <c r="L1598" s="28" t="str">
        <f t="shared" ca="1" si="343"/>
        <v/>
      </c>
      <c r="M1598" s="28" t="str">
        <f t="shared" si="344"/>
        <v/>
      </c>
      <c r="N1598" s="93" t="str">
        <f t="shared" si="345"/>
        <v/>
      </c>
      <c r="O1598" s="94" t="str">
        <f t="shared" si="346"/>
        <v/>
      </c>
      <c r="P1598" s="70">
        <f t="shared" si="347"/>
        <v>0</v>
      </c>
      <c r="Q1598" s="28" t="str">
        <f t="shared" ca="1" si="348"/>
        <v/>
      </c>
      <c r="R1598" s="28" t="str">
        <f t="shared" si="349"/>
        <v/>
      </c>
      <c r="S1598" s="28" t="str">
        <f t="array" ref="S1598">IF(ISBLANK(A1598),"",INDEX(Info!$B$3:$H$6442,MATCH(J1598,IF(Info!$D$3:$D$6442=K1598,Info!$C$3:$C$6442),0),7))</f>
        <v/>
      </c>
    </row>
    <row r="1599" spans="1:19" x14ac:dyDescent="0.25">
      <c r="A1599" s="75"/>
      <c r="B1599" s="75"/>
      <c r="C1599" s="72"/>
      <c r="D1599" s="72"/>
      <c r="E1599" s="41" t="str">
        <f t="shared" si="336"/>
        <v/>
      </c>
      <c r="F1599" s="90" t="str">
        <f t="shared" ca="1" si="337"/>
        <v/>
      </c>
      <c r="G1599" s="91" t="str">
        <f t="shared" si="338"/>
        <v/>
      </c>
      <c r="H1599" s="41" t="str">
        <f t="shared" si="339"/>
        <v/>
      </c>
      <c r="I1599" s="92" t="str">
        <f t="shared" ca="1" si="340"/>
        <v/>
      </c>
      <c r="J1599" s="28" t="str">
        <f t="shared" si="341"/>
        <v/>
      </c>
      <c r="K1599" s="28" t="str">
        <f t="shared" si="342"/>
        <v/>
      </c>
      <c r="L1599" s="28" t="str">
        <f t="shared" ca="1" si="343"/>
        <v/>
      </c>
      <c r="M1599" s="28" t="str">
        <f t="shared" si="344"/>
        <v/>
      </c>
      <c r="N1599" s="93" t="str">
        <f t="shared" si="345"/>
        <v/>
      </c>
      <c r="O1599" s="94" t="str">
        <f t="shared" si="346"/>
        <v/>
      </c>
      <c r="P1599" s="70">
        <f t="shared" si="347"/>
        <v>0</v>
      </c>
      <c r="Q1599" s="28" t="str">
        <f t="shared" ca="1" si="348"/>
        <v/>
      </c>
      <c r="R1599" s="28" t="str">
        <f t="shared" si="349"/>
        <v/>
      </c>
      <c r="S1599" s="28" t="str">
        <f t="array" ref="S1599">IF(ISBLANK(A1599),"",INDEX(Info!$B$3:$H$6442,MATCH(J1599,IF(Info!$D$3:$D$6442=K1599,Info!$C$3:$C$6442),0),7))</f>
        <v/>
      </c>
    </row>
    <row r="1600" spans="1:19" x14ac:dyDescent="0.25">
      <c r="A1600" s="75"/>
      <c r="B1600" s="75"/>
      <c r="C1600" s="72"/>
      <c r="D1600" s="72"/>
      <c r="E1600" s="41" t="str">
        <f t="shared" si="336"/>
        <v/>
      </c>
      <c r="F1600" s="90" t="str">
        <f t="shared" ca="1" si="337"/>
        <v/>
      </c>
      <c r="G1600" s="91" t="str">
        <f t="shared" si="338"/>
        <v/>
      </c>
      <c r="H1600" s="41" t="str">
        <f t="shared" si="339"/>
        <v/>
      </c>
      <c r="I1600" s="92" t="str">
        <f t="shared" ca="1" si="340"/>
        <v/>
      </c>
      <c r="J1600" s="28" t="str">
        <f t="shared" si="341"/>
        <v/>
      </c>
      <c r="K1600" s="28" t="str">
        <f t="shared" si="342"/>
        <v/>
      </c>
      <c r="L1600" s="28" t="str">
        <f t="shared" ca="1" si="343"/>
        <v/>
      </c>
      <c r="M1600" s="28" t="str">
        <f t="shared" si="344"/>
        <v/>
      </c>
      <c r="N1600" s="93" t="str">
        <f t="shared" si="345"/>
        <v/>
      </c>
      <c r="O1600" s="94" t="str">
        <f t="shared" si="346"/>
        <v/>
      </c>
      <c r="P1600" s="70">
        <f t="shared" si="347"/>
        <v>0</v>
      </c>
      <c r="Q1600" s="28" t="str">
        <f t="shared" ca="1" si="348"/>
        <v/>
      </c>
      <c r="R1600" s="28" t="str">
        <f t="shared" si="349"/>
        <v/>
      </c>
      <c r="S1600" s="28" t="str">
        <f t="array" ref="S1600">IF(ISBLANK(A1600),"",INDEX(Info!$B$3:$H$6442,MATCH(J1600,IF(Info!$D$3:$D$6442=K1600,Info!$C$3:$C$6442),0),7))</f>
        <v/>
      </c>
    </row>
    <row r="1601" spans="1:19" x14ac:dyDescent="0.25">
      <c r="A1601" s="75"/>
      <c r="B1601" s="75"/>
      <c r="C1601" s="72"/>
      <c r="D1601" s="72"/>
      <c r="E1601" s="41" t="str">
        <f t="shared" si="336"/>
        <v/>
      </c>
      <c r="F1601" s="90" t="str">
        <f t="shared" ca="1" si="337"/>
        <v/>
      </c>
      <c r="G1601" s="91" t="str">
        <f t="shared" si="338"/>
        <v/>
      </c>
      <c r="H1601" s="41" t="str">
        <f t="shared" si="339"/>
        <v/>
      </c>
      <c r="I1601" s="92" t="str">
        <f t="shared" ca="1" si="340"/>
        <v/>
      </c>
      <c r="J1601" s="28" t="str">
        <f t="shared" si="341"/>
        <v/>
      </c>
      <c r="K1601" s="28" t="str">
        <f t="shared" si="342"/>
        <v/>
      </c>
      <c r="L1601" s="28" t="str">
        <f t="shared" ca="1" si="343"/>
        <v/>
      </c>
      <c r="M1601" s="28" t="str">
        <f t="shared" si="344"/>
        <v/>
      </c>
      <c r="N1601" s="93" t="str">
        <f t="shared" si="345"/>
        <v/>
      </c>
      <c r="O1601" s="94" t="str">
        <f t="shared" si="346"/>
        <v/>
      </c>
      <c r="P1601" s="70">
        <f t="shared" si="347"/>
        <v>0</v>
      </c>
      <c r="Q1601" s="28" t="str">
        <f t="shared" ca="1" si="348"/>
        <v/>
      </c>
      <c r="R1601" s="28" t="str">
        <f t="shared" si="349"/>
        <v/>
      </c>
      <c r="S1601" s="28" t="str">
        <f t="array" ref="S1601">IF(ISBLANK(A1601),"",INDEX(Info!$B$3:$H$6442,MATCH(J1601,IF(Info!$D$3:$D$6442=K1601,Info!$C$3:$C$6442),0),7))</f>
        <v/>
      </c>
    </row>
    <row r="1602" spans="1:19" x14ac:dyDescent="0.25">
      <c r="A1602" s="75"/>
      <c r="B1602" s="75"/>
      <c r="C1602" s="72"/>
      <c r="D1602" s="72"/>
      <c r="E1602" s="41" t="str">
        <f t="shared" si="336"/>
        <v/>
      </c>
      <c r="F1602" s="90" t="str">
        <f t="shared" ca="1" si="337"/>
        <v/>
      </c>
      <c r="G1602" s="91" t="str">
        <f t="shared" si="338"/>
        <v/>
      </c>
      <c r="H1602" s="41" t="str">
        <f t="shared" si="339"/>
        <v/>
      </c>
      <c r="I1602" s="92" t="str">
        <f t="shared" ca="1" si="340"/>
        <v/>
      </c>
      <c r="J1602" s="28" t="str">
        <f t="shared" si="341"/>
        <v/>
      </c>
      <c r="K1602" s="28" t="str">
        <f t="shared" si="342"/>
        <v/>
      </c>
      <c r="L1602" s="28" t="str">
        <f t="shared" ca="1" si="343"/>
        <v/>
      </c>
      <c r="M1602" s="28" t="str">
        <f t="shared" si="344"/>
        <v/>
      </c>
      <c r="N1602" s="93" t="str">
        <f t="shared" si="345"/>
        <v/>
      </c>
      <c r="O1602" s="94" t="str">
        <f t="shared" si="346"/>
        <v/>
      </c>
      <c r="P1602" s="70">
        <f t="shared" si="347"/>
        <v>0</v>
      </c>
      <c r="Q1602" s="28" t="str">
        <f t="shared" ca="1" si="348"/>
        <v/>
      </c>
      <c r="R1602" s="28" t="str">
        <f t="shared" si="349"/>
        <v/>
      </c>
      <c r="S1602" s="28" t="str">
        <f t="array" ref="S1602">IF(ISBLANK(A1602),"",INDEX(Info!$B$3:$H$6442,MATCH(J1602,IF(Info!$D$3:$D$6442=K1602,Info!$C$3:$C$6442),0),7))</f>
        <v/>
      </c>
    </row>
    <row r="1603" spans="1:19" x14ac:dyDescent="0.25">
      <c r="A1603" s="75"/>
      <c r="B1603" s="75"/>
      <c r="C1603" s="72"/>
      <c r="D1603" s="72"/>
      <c r="E1603" s="41" t="str">
        <f t="shared" si="336"/>
        <v/>
      </c>
      <c r="F1603" s="90" t="str">
        <f t="shared" ca="1" si="337"/>
        <v/>
      </c>
      <c r="G1603" s="91" t="str">
        <f t="shared" si="338"/>
        <v/>
      </c>
      <c r="H1603" s="41" t="str">
        <f t="shared" si="339"/>
        <v/>
      </c>
      <c r="I1603" s="92" t="str">
        <f t="shared" ca="1" si="340"/>
        <v/>
      </c>
      <c r="J1603" s="28" t="str">
        <f t="shared" si="341"/>
        <v/>
      </c>
      <c r="K1603" s="28" t="str">
        <f t="shared" si="342"/>
        <v/>
      </c>
      <c r="L1603" s="28" t="str">
        <f t="shared" ca="1" si="343"/>
        <v/>
      </c>
      <c r="M1603" s="28" t="str">
        <f t="shared" si="344"/>
        <v/>
      </c>
      <c r="N1603" s="93" t="str">
        <f t="shared" si="345"/>
        <v/>
      </c>
      <c r="O1603" s="94" t="str">
        <f t="shared" si="346"/>
        <v/>
      </c>
      <c r="P1603" s="70">
        <f t="shared" si="347"/>
        <v>0</v>
      </c>
      <c r="Q1603" s="28" t="str">
        <f t="shared" ca="1" si="348"/>
        <v/>
      </c>
      <c r="R1603" s="28" t="str">
        <f t="shared" si="349"/>
        <v/>
      </c>
      <c r="S1603" s="28" t="str">
        <f t="array" ref="S1603">IF(ISBLANK(A1603),"",INDEX(Info!$B$3:$H$6442,MATCH(J1603,IF(Info!$D$3:$D$6442=K1603,Info!$C$3:$C$6442),0),7))</f>
        <v/>
      </c>
    </row>
    <row r="1604" spans="1:19" x14ac:dyDescent="0.25">
      <c r="A1604" s="75"/>
      <c r="B1604" s="75"/>
      <c r="C1604" s="72"/>
      <c r="D1604" s="72"/>
      <c r="E1604" s="41" t="str">
        <f t="shared" ref="E1604:E1667" si="350">IF(OR(ISNA(INDEX($S:$S,ROW())),ISBLANK(INDEX($A:$A,ROW()))),"",RIGHT(INDEX($S:$S,ROW()),LEN(INDEX($S:$S,ROW()))-FIND("$",INDEX($S:$S,ROW()))))</f>
        <v/>
      </c>
      <c r="F1604" s="90" t="str">
        <f t="shared" ref="F1604:F1667" ca="1" si="35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604" s="91" t="str">
        <f t="shared" ref="G1604:G1667" si="35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604" s="41" t="str">
        <f t="shared" ref="H1604:H1667" si="353">IF(ISBLANK(INDEX($A:$A,ROW())),"",IF(AND(ISNUMBER(INDEX($F:$F,ROW())),ISNUMBER(INDEX($G:$G,ROW()))),SUMPRODUCT(INDEX($F:$F,ROW()),INDEX($G:$G,ROW())),"Onbekend"))</f>
        <v/>
      </c>
      <c r="I1604" s="92" t="str">
        <f t="shared" ref="I1604:I1667" ca="1" si="35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604" s="28" t="str">
        <f t="shared" ref="J1604:J1667" si="355">IF(ISBLANK(INDEX($A:$A,ROW())),"",IF(AND(COUNT(LOOKUP("E",INDEX($A:$A,ROW())))=0,LEN(INDEX($A:$A,ROW()))&lt;7),TEXT(INDEX($A:$A,ROW()),"000000"),INDEX($A:$A,ROW())))</f>
        <v/>
      </c>
      <c r="K1604" s="28" t="str">
        <f t="shared" ref="K1604:K1667" si="356">IF(ISBLANK(INDEX($B:$B,ROW())),"",TEXT(INDEX($B:$B,ROW()),"000000000"))</f>
        <v/>
      </c>
      <c r="L1604" s="28" t="str">
        <f t="shared" ref="L1604:L1667" ca="1" si="357">IF(ISBLANK(INDEX($A:$A,ROW())),"",SUMPRODUCT(--ISERROR(INDIRECT("A"&amp;INDEX(ROW(),1)&amp;":H"&amp;INDEX(ROW(),1))))&gt;0)</f>
        <v/>
      </c>
      <c r="M1604" s="28" t="str">
        <f t="shared" ref="M1604:M1667" si="358">IF(ISBLANK(INDEX($A:$A,ROW())),"",SUMPRODUCT(--($J$3:$J$6442&amp;$K$3:$K$6442=INDEX($J:$J,ROW())&amp;INDEX($K:$K,ROW())))&gt;1)</f>
        <v/>
      </c>
      <c r="N1604" s="93" t="str">
        <f t="shared" ref="N1604:N1667" si="359">IF(INDEX($S:$S,ROW())="","",IFERROR((LEFT(INDEX($S:$S,ROW()),FIND("#",INDEX($S:$S,ROW()))-1)/100),(LEFT(INDEX($S:$S,ROW()),FIND("#",INDEX($S:$S,ROW()))-1))))</f>
        <v/>
      </c>
      <c r="O1604" s="94" t="str">
        <f t="shared" ref="O1604:O1667" si="36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604" s="70">
        <f t="shared" ref="P1604:P1667" si="361">IF(INDEX($S:$S,ROW())="",0,MID(INDEX($S:$S,ROW()),FIND("@",INDEX($S:$S,ROW()))+1,FIND("$",RIGHT(INDEX($S:$S,ROW()), LEN(INDEX($S:$S,ROW()))-FIND("@",INDEX($S:$S,ROW()),1)),1)-1))*1</f>
        <v>0</v>
      </c>
      <c r="Q1604" s="28" t="str">
        <f t="shared" ref="Q1604:Q1667" ca="1" si="362">IF(OR(ISBLANK(INDEX($A:$A,ROW())),INDEX($L:$L,ROW())=TRUE),"",INDEX($D:$D,ROW()))</f>
        <v/>
      </c>
      <c r="R1604" s="28" t="str">
        <f t="shared" ref="R1604:R1667" si="36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604" s="28" t="str">
        <f t="array" ref="S1604">IF(ISBLANK(A1604),"",INDEX(Info!$B$3:$H$6442,MATCH(J1604,IF(Info!$D$3:$D$6442=K1604,Info!$C$3:$C$6442),0),7))</f>
        <v/>
      </c>
    </row>
    <row r="1605" spans="1:19" x14ac:dyDescent="0.25">
      <c r="A1605" s="75"/>
      <c r="B1605" s="75"/>
      <c r="C1605" s="72"/>
      <c r="D1605" s="72"/>
      <c r="E1605" s="41" t="str">
        <f t="shared" si="350"/>
        <v/>
      </c>
      <c r="F1605" s="90" t="str">
        <f t="shared" ca="1" si="351"/>
        <v/>
      </c>
      <c r="G1605" s="91" t="str">
        <f t="shared" si="352"/>
        <v/>
      </c>
      <c r="H1605" s="41" t="str">
        <f t="shared" si="353"/>
        <v/>
      </c>
      <c r="I1605" s="92" t="str">
        <f t="shared" ca="1" si="354"/>
        <v/>
      </c>
      <c r="J1605" s="28" t="str">
        <f t="shared" si="355"/>
        <v/>
      </c>
      <c r="K1605" s="28" t="str">
        <f t="shared" si="356"/>
        <v/>
      </c>
      <c r="L1605" s="28" t="str">
        <f t="shared" ca="1" si="357"/>
        <v/>
      </c>
      <c r="M1605" s="28" t="str">
        <f t="shared" si="358"/>
        <v/>
      </c>
      <c r="N1605" s="93" t="str">
        <f t="shared" si="359"/>
        <v/>
      </c>
      <c r="O1605" s="94" t="str">
        <f t="shared" si="360"/>
        <v/>
      </c>
      <c r="P1605" s="70">
        <f t="shared" si="361"/>
        <v>0</v>
      </c>
      <c r="Q1605" s="28" t="str">
        <f t="shared" ca="1" si="362"/>
        <v/>
      </c>
      <c r="R1605" s="28" t="str">
        <f t="shared" si="363"/>
        <v/>
      </c>
      <c r="S1605" s="28" t="str">
        <f t="array" ref="S1605">IF(ISBLANK(A1605),"",INDEX(Info!$B$3:$H$6442,MATCH(J1605,IF(Info!$D$3:$D$6442=K1605,Info!$C$3:$C$6442),0),7))</f>
        <v/>
      </c>
    </row>
    <row r="1606" spans="1:19" x14ac:dyDescent="0.25">
      <c r="A1606" s="75"/>
      <c r="B1606" s="75"/>
      <c r="C1606" s="72"/>
      <c r="D1606" s="72"/>
      <c r="E1606" s="41" t="str">
        <f t="shared" si="350"/>
        <v/>
      </c>
      <c r="F1606" s="90" t="str">
        <f t="shared" ca="1" si="351"/>
        <v/>
      </c>
      <c r="G1606" s="91" t="str">
        <f t="shared" si="352"/>
        <v/>
      </c>
      <c r="H1606" s="41" t="str">
        <f t="shared" si="353"/>
        <v/>
      </c>
      <c r="I1606" s="92" t="str">
        <f t="shared" ca="1" si="354"/>
        <v/>
      </c>
      <c r="J1606" s="28" t="str">
        <f t="shared" si="355"/>
        <v/>
      </c>
      <c r="K1606" s="28" t="str">
        <f t="shared" si="356"/>
        <v/>
      </c>
      <c r="L1606" s="28" t="str">
        <f t="shared" ca="1" si="357"/>
        <v/>
      </c>
      <c r="M1606" s="28" t="str">
        <f t="shared" si="358"/>
        <v/>
      </c>
      <c r="N1606" s="93" t="str">
        <f t="shared" si="359"/>
        <v/>
      </c>
      <c r="O1606" s="94" t="str">
        <f t="shared" si="360"/>
        <v/>
      </c>
      <c r="P1606" s="70">
        <f t="shared" si="361"/>
        <v>0</v>
      </c>
      <c r="Q1606" s="28" t="str">
        <f t="shared" ca="1" si="362"/>
        <v/>
      </c>
      <c r="R1606" s="28" t="str">
        <f t="shared" si="363"/>
        <v/>
      </c>
      <c r="S1606" s="28" t="str">
        <f t="array" ref="S1606">IF(ISBLANK(A1606),"",INDEX(Info!$B$3:$H$6442,MATCH(J1606,IF(Info!$D$3:$D$6442=K1606,Info!$C$3:$C$6442),0),7))</f>
        <v/>
      </c>
    </row>
    <row r="1607" spans="1:19" x14ac:dyDescent="0.25">
      <c r="A1607" s="75"/>
      <c r="B1607" s="75"/>
      <c r="C1607" s="72"/>
      <c r="D1607" s="72"/>
      <c r="E1607" s="41" t="str">
        <f t="shared" si="350"/>
        <v/>
      </c>
      <c r="F1607" s="90" t="str">
        <f t="shared" ca="1" si="351"/>
        <v/>
      </c>
      <c r="G1607" s="91" t="str">
        <f t="shared" si="352"/>
        <v/>
      </c>
      <c r="H1607" s="41" t="str">
        <f t="shared" si="353"/>
        <v/>
      </c>
      <c r="I1607" s="92" t="str">
        <f t="shared" ca="1" si="354"/>
        <v/>
      </c>
      <c r="J1607" s="28" t="str">
        <f t="shared" si="355"/>
        <v/>
      </c>
      <c r="K1607" s="28" t="str">
        <f t="shared" si="356"/>
        <v/>
      </c>
      <c r="L1607" s="28" t="str">
        <f t="shared" ca="1" si="357"/>
        <v/>
      </c>
      <c r="M1607" s="28" t="str">
        <f t="shared" si="358"/>
        <v/>
      </c>
      <c r="N1607" s="93" t="str">
        <f t="shared" si="359"/>
        <v/>
      </c>
      <c r="O1607" s="94" t="str">
        <f t="shared" si="360"/>
        <v/>
      </c>
      <c r="P1607" s="70">
        <f t="shared" si="361"/>
        <v>0</v>
      </c>
      <c r="Q1607" s="28" t="str">
        <f t="shared" ca="1" si="362"/>
        <v/>
      </c>
      <c r="R1607" s="28" t="str">
        <f t="shared" si="363"/>
        <v/>
      </c>
      <c r="S1607" s="28" t="str">
        <f t="array" ref="S1607">IF(ISBLANK(A1607),"",INDEX(Info!$B$3:$H$6442,MATCH(J1607,IF(Info!$D$3:$D$6442=K1607,Info!$C$3:$C$6442),0),7))</f>
        <v/>
      </c>
    </row>
    <row r="1608" spans="1:19" x14ac:dyDescent="0.25">
      <c r="A1608" s="75"/>
      <c r="B1608" s="75"/>
      <c r="C1608" s="72"/>
      <c r="D1608" s="72"/>
      <c r="E1608" s="41" t="str">
        <f t="shared" si="350"/>
        <v/>
      </c>
      <c r="F1608" s="90" t="str">
        <f t="shared" ca="1" si="351"/>
        <v/>
      </c>
      <c r="G1608" s="91" t="str">
        <f t="shared" si="352"/>
        <v/>
      </c>
      <c r="H1608" s="41" t="str">
        <f t="shared" si="353"/>
        <v/>
      </c>
      <c r="I1608" s="92" t="str">
        <f t="shared" ca="1" si="354"/>
        <v/>
      </c>
      <c r="J1608" s="28" t="str">
        <f t="shared" si="355"/>
        <v/>
      </c>
      <c r="K1608" s="28" t="str">
        <f t="shared" si="356"/>
        <v/>
      </c>
      <c r="L1608" s="28" t="str">
        <f t="shared" ca="1" si="357"/>
        <v/>
      </c>
      <c r="M1608" s="28" t="str">
        <f t="shared" si="358"/>
        <v/>
      </c>
      <c r="N1608" s="93" t="str">
        <f t="shared" si="359"/>
        <v/>
      </c>
      <c r="O1608" s="94" t="str">
        <f t="shared" si="360"/>
        <v/>
      </c>
      <c r="P1608" s="70">
        <f t="shared" si="361"/>
        <v>0</v>
      </c>
      <c r="Q1608" s="28" t="str">
        <f t="shared" ca="1" si="362"/>
        <v/>
      </c>
      <c r="R1608" s="28" t="str">
        <f t="shared" si="363"/>
        <v/>
      </c>
      <c r="S1608" s="28" t="str">
        <f t="array" ref="S1608">IF(ISBLANK(A1608),"",INDEX(Info!$B$3:$H$6442,MATCH(J1608,IF(Info!$D$3:$D$6442=K1608,Info!$C$3:$C$6442),0),7))</f>
        <v/>
      </c>
    </row>
    <row r="1609" spans="1:19" x14ac:dyDescent="0.25">
      <c r="A1609" s="75"/>
      <c r="B1609" s="75"/>
      <c r="C1609" s="72"/>
      <c r="D1609" s="72"/>
      <c r="E1609" s="41" t="str">
        <f t="shared" si="350"/>
        <v/>
      </c>
      <c r="F1609" s="90" t="str">
        <f t="shared" ca="1" si="351"/>
        <v/>
      </c>
      <c r="G1609" s="91" t="str">
        <f t="shared" si="352"/>
        <v/>
      </c>
      <c r="H1609" s="41" t="str">
        <f t="shared" si="353"/>
        <v/>
      </c>
      <c r="I1609" s="92" t="str">
        <f t="shared" ca="1" si="354"/>
        <v/>
      </c>
      <c r="J1609" s="28" t="str">
        <f t="shared" si="355"/>
        <v/>
      </c>
      <c r="K1609" s="28" t="str">
        <f t="shared" si="356"/>
        <v/>
      </c>
      <c r="L1609" s="28" t="str">
        <f t="shared" ca="1" si="357"/>
        <v/>
      </c>
      <c r="M1609" s="28" t="str">
        <f t="shared" si="358"/>
        <v/>
      </c>
      <c r="N1609" s="93" t="str">
        <f t="shared" si="359"/>
        <v/>
      </c>
      <c r="O1609" s="94" t="str">
        <f t="shared" si="360"/>
        <v/>
      </c>
      <c r="P1609" s="70">
        <f t="shared" si="361"/>
        <v>0</v>
      </c>
      <c r="Q1609" s="28" t="str">
        <f t="shared" ca="1" si="362"/>
        <v/>
      </c>
      <c r="R1609" s="28" t="str">
        <f t="shared" si="363"/>
        <v/>
      </c>
      <c r="S1609" s="28" t="str">
        <f t="array" ref="S1609">IF(ISBLANK(A1609),"",INDEX(Info!$B$3:$H$6442,MATCH(J1609,IF(Info!$D$3:$D$6442=K1609,Info!$C$3:$C$6442),0),7))</f>
        <v/>
      </c>
    </row>
    <row r="1610" spans="1:19" x14ac:dyDescent="0.25">
      <c r="A1610" s="75"/>
      <c r="B1610" s="75"/>
      <c r="C1610" s="72"/>
      <c r="D1610" s="72"/>
      <c r="E1610" s="41" t="str">
        <f t="shared" si="350"/>
        <v/>
      </c>
      <c r="F1610" s="90" t="str">
        <f t="shared" ca="1" si="351"/>
        <v/>
      </c>
      <c r="G1610" s="91" t="str">
        <f t="shared" si="352"/>
        <v/>
      </c>
      <c r="H1610" s="41" t="str">
        <f t="shared" si="353"/>
        <v/>
      </c>
      <c r="I1610" s="92" t="str">
        <f t="shared" ca="1" si="354"/>
        <v/>
      </c>
      <c r="J1610" s="28" t="str">
        <f t="shared" si="355"/>
        <v/>
      </c>
      <c r="K1610" s="28" t="str">
        <f t="shared" si="356"/>
        <v/>
      </c>
      <c r="L1610" s="28" t="str">
        <f t="shared" ca="1" si="357"/>
        <v/>
      </c>
      <c r="M1610" s="28" t="str">
        <f t="shared" si="358"/>
        <v/>
      </c>
      <c r="N1610" s="93" t="str">
        <f t="shared" si="359"/>
        <v/>
      </c>
      <c r="O1610" s="94" t="str">
        <f t="shared" si="360"/>
        <v/>
      </c>
      <c r="P1610" s="70">
        <f t="shared" si="361"/>
        <v>0</v>
      </c>
      <c r="Q1610" s="28" t="str">
        <f t="shared" ca="1" si="362"/>
        <v/>
      </c>
      <c r="R1610" s="28" t="str">
        <f t="shared" si="363"/>
        <v/>
      </c>
      <c r="S1610" s="28" t="str">
        <f t="array" ref="S1610">IF(ISBLANK(A1610),"",INDEX(Info!$B$3:$H$6442,MATCH(J1610,IF(Info!$D$3:$D$6442=K1610,Info!$C$3:$C$6442),0),7))</f>
        <v/>
      </c>
    </row>
    <row r="1611" spans="1:19" x14ac:dyDescent="0.25">
      <c r="A1611" s="75"/>
      <c r="B1611" s="75"/>
      <c r="C1611" s="72"/>
      <c r="D1611" s="72"/>
      <c r="E1611" s="41" t="str">
        <f t="shared" si="350"/>
        <v/>
      </c>
      <c r="F1611" s="90" t="str">
        <f t="shared" ca="1" si="351"/>
        <v/>
      </c>
      <c r="G1611" s="91" t="str">
        <f t="shared" si="352"/>
        <v/>
      </c>
      <c r="H1611" s="41" t="str">
        <f t="shared" si="353"/>
        <v/>
      </c>
      <c r="I1611" s="92" t="str">
        <f t="shared" ca="1" si="354"/>
        <v/>
      </c>
      <c r="J1611" s="28" t="str">
        <f t="shared" si="355"/>
        <v/>
      </c>
      <c r="K1611" s="28" t="str">
        <f t="shared" si="356"/>
        <v/>
      </c>
      <c r="L1611" s="28" t="str">
        <f t="shared" ca="1" si="357"/>
        <v/>
      </c>
      <c r="M1611" s="28" t="str">
        <f t="shared" si="358"/>
        <v/>
      </c>
      <c r="N1611" s="93" t="str">
        <f t="shared" si="359"/>
        <v/>
      </c>
      <c r="O1611" s="94" t="str">
        <f t="shared" si="360"/>
        <v/>
      </c>
      <c r="P1611" s="70">
        <f t="shared" si="361"/>
        <v>0</v>
      </c>
      <c r="Q1611" s="28" t="str">
        <f t="shared" ca="1" si="362"/>
        <v/>
      </c>
      <c r="R1611" s="28" t="str">
        <f t="shared" si="363"/>
        <v/>
      </c>
      <c r="S1611" s="28" t="str">
        <f t="array" ref="S1611">IF(ISBLANK(A1611),"",INDEX(Info!$B$3:$H$6442,MATCH(J1611,IF(Info!$D$3:$D$6442=K1611,Info!$C$3:$C$6442),0),7))</f>
        <v/>
      </c>
    </row>
    <row r="1612" spans="1:19" x14ac:dyDescent="0.25">
      <c r="A1612" s="75"/>
      <c r="B1612" s="75"/>
      <c r="C1612" s="72"/>
      <c r="D1612" s="72"/>
      <c r="E1612" s="41" t="str">
        <f t="shared" si="350"/>
        <v/>
      </c>
      <c r="F1612" s="90" t="str">
        <f t="shared" ca="1" si="351"/>
        <v/>
      </c>
      <c r="G1612" s="91" t="str">
        <f t="shared" si="352"/>
        <v/>
      </c>
      <c r="H1612" s="41" t="str">
        <f t="shared" si="353"/>
        <v/>
      </c>
      <c r="I1612" s="92" t="str">
        <f t="shared" ca="1" si="354"/>
        <v/>
      </c>
      <c r="J1612" s="28" t="str">
        <f t="shared" si="355"/>
        <v/>
      </c>
      <c r="K1612" s="28" t="str">
        <f t="shared" si="356"/>
        <v/>
      </c>
      <c r="L1612" s="28" t="str">
        <f t="shared" ca="1" si="357"/>
        <v/>
      </c>
      <c r="M1612" s="28" t="str">
        <f t="shared" si="358"/>
        <v/>
      </c>
      <c r="N1612" s="93" t="str">
        <f t="shared" si="359"/>
        <v/>
      </c>
      <c r="O1612" s="94" t="str">
        <f t="shared" si="360"/>
        <v/>
      </c>
      <c r="P1612" s="70">
        <f t="shared" si="361"/>
        <v>0</v>
      </c>
      <c r="Q1612" s="28" t="str">
        <f t="shared" ca="1" si="362"/>
        <v/>
      </c>
      <c r="R1612" s="28" t="str">
        <f t="shared" si="363"/>
        <v/>
      </c>
      <c r="S1612" s="28" t="str">
        <f t="array" ref="S1612">IF(ISBLANK(A1612),"",INDEX(Info!$B$3:$H$6442,MATCH(J1612,IF(Info!$D$3:$D$6442=K1612,Info!$C$3:$C$6442),0),7))</f>
        <v/>
      </c>
    </row>
    <row r="1613" spans="1:19" x14ac:dyDescent="0.25">
      <c r="A1613" s="75"/>
      <c r="B1613" s="75"/>
      <c r="C1613" s="72"/>
      <c r="D1613" s="72"/>
      <c r="E1613" s="41" t="str">
        <f t="shared" si="350"/>
        <v/>
      </c>
      <c r="F1613" s="90" t="str">
        <f t="shared" ca="1" si="351"/>
        <v/>
      </c>
      <c r="G1613" s="91" t="str">
        <f t="shared" si="352"/>
        <v/>
      </c>
      <c r="H1613" s="41" t="str">
        <f t="shared" si="353"/>
        <v/>
      </c>
      <c r="I1613" s="92" t="str">
        <f t="shared" ca="1" si="354"/>
        <v/>
      </c>
      <c r="J1613" s="28" t="str">
        <f t="shared" si="355"/>
        <v/>
      </c>
      <c r="K1613" s="28" t="str">
        <f t="shared" si="356"/>
        <v/>
      </c>
      <c r="L1613" s="28" t="str">
        <f t="shared" ca="1" si="357"/>
        <v/>
      </c>
      <c r="M1613" s="28" t="str">
        <f t="shared" si="358"/>
        <v/>
      </c>
      <c r="N1613" s="93" t="str">
        <f t="shared" si="359"/>
        <v/>
      </c>
      <c r="O1613" s="94" t="str">
        <f t="shared" si="360"/>
        <v/>
      </c>
      <c r="P1613" s="70">
        <f t="shared" si="361"/>
        <v>0</v>
      </c>
      <c r="Q1613" s="28" t="str">
        <f t="shared" ca="1" si="362"/>
        <v/>
      </c>
      <c r="R1613" s="28" t="str">
        <f t="shared" si="363"/>
        <v/>
      </c>
      <c r="S1613" s="28" t="str">
        <f t="array" ref="S1613">IF(ISBLANK(A1613),"",INDEX(Info!$B$3:$H$6442,MATCH(J1613,IF(Info!$D$3:$D$6442=K1613,Info!$C$3:$C$6442),0),7))</f>
        <v/>
      </c>
    </row>
    <row r="1614" spans="1:19" x14ac:dyDescent="0.25">
      <c r="A1614" s="75"/>
      <c r="B1614" s="75"/>
      <c r="C1614" s="72"/>
      <c r="D1614" s="72"/>
      <c r="E1614" s="41" t="str">
        <f t="shared" si="350"/>
        <v/>
      </c>
      <c r="F1614" s="90" t="str">
        <f t="shared" ca="1" si="351"/>
        <v/>
      </c>
      <c r="G1614" s="91" t="str">
        <f t="shared" si="352"/>
        <v/>
      </c>
      <c r="H1614" s="41" t="str">
        <f t="shared" si="353"/>
        <v/>
      </c>
      <c r="I1614" s="92" t="str">
        <f t="shared" ca="1" si="354"/>
        <v/>
      </c>
      <c r="J1614" s="28" t="str">
        <f t="shared" si="355"/>
        <v/>
      </c>
      <c r="K1614" s="28" t="str">
        <f t="shared" si="356"/>
        <v/>
      </c>
      <c r="L1614" s="28" t="str">
        <f t="shared" ca="1" si="357"/>
        <v/>
      </c>
      <c r="M1614" s="28" t="str">
        <f t="shared" si="358"/>
        <v/>
      </c>
      <c r="N1614" s="93" t="str">
        <f t="shared" si="359"/>
        <v/>
      </c>
      <c r="O1614" s="94" t="str">
        <f t="shared" si="360"/>
        <v/>
      </c>
      <c r="P1614" s="70">
        <f t="shared" si="361"/>
        <v>0</v>
      </c>
      <c r="Q1614" s="28" t="str">
        <f t="shared" ca="1" si="362"/>
        <v/>
      </c>
      <c r="R1614" s="28" t="str">
        <f t="shared" si="363"/>
        <v/>
      </c>
      <c r="S1614" s="28" t="str">
        <f t="array" ref="S1614">IF(ISBLANK(A1614),"",INDEX(Info!$B$3:$H$6442,MATCH(J1614,IF(Info!$D$3:$D$6442=K1614,Info!$C$3:$C$6442),0),7))</f>
        <v/>
      </c>
    </row>
    <row r="1615" spans="1:19" x14ac:dyDescent="0.25">
      <c r="A1615" s="75"/>
      <c r="B1615" s="75"/>
      <c r="C1615" s="72"/>
      <c r="D1615" s="72"/>
      <c r="E1615" s="41" t="str">
        <f t="shared" si="350"/>
        <v/>
      </c>
      <c r="F1615" s="90" t="str">
        <f t="shared" ca="1" si="351"/>
        <v/>
      </c>
      <c r="G1615" s="91" t="str">
        <f t="shared" si="352"/>
        <v/>
      </c>
      <c r="H1615" s="41" t="str">
        <f t="shared" si="353"/>
        <v/>
      </c>
      <c r="I1615" s="92" t="str">
        <f t="shared" ca="1" si="354"/>
        <v/>
      </c>
      <c r="J1615" s="28" t="str">
        <f t="shared" si="355"/>
        <v/>
      </c>
      <c r="K1615" s="28" t="str">
        <f t="shared" si="356"/>
        <v/>
      </c>
      <c r="L1615" s="28" t="str">
        <f t="shared" ca="1" si="357"/>
        <v/>
      </c>
      <c r="M1615" s="28" t="str">
        <f t="shared" si="358"/>
        <v/>
      </c>
      <c r="N1615" s="93" t="str">
        <f t="shared" si="359"/>
        <v/>
      </c>
      <c r="O1615" s="94" t="str">
        <f t="shared" si="360"/>
        <v/>
      </c>
      <c r="P1615" s="70">
        <f t="shared" si="361"/>
        <v>0</v>
      </c>
      <c r="Q1615" s="28" t="str">
        <f t="shared" ca="1" si="362"/>
        <v/>
      </c>
      <c r="R1615" s="28" t="str">
        <f t="shared" si="363"/>
        <v/>
      </c>
      <c r="S1615" s="28" t="str">
        <f t="array" ref="S1615">IF(ISBLANK(A1615),"",INDEX(Info!$B$3:$H$6442,MATCH(J1615,IF(Info!$D$3:$D$6442=K1615,Info!$C$3:$C$6442),0),7))</f>
        <v/>
      </c>
    </row>
    <row r="1616" spans="1:19" x14ac:dyDescent="0.25">
      <c r="A1616" s="75"/>
      <c r="B1616" s="75"/>
      <c r="C1616" s="72"/>
      <c r="D1616" s="72"/>
      <c r="E1616" s="41" t="str">
        <f t="shared" si="350"/>
        <v/>
      </c>
      <c r="F1616" s="90" t="str">
        <f t="shared" ca="1" si="351"/>
        <v/>
      </c>
      <c r="G1616" s="91" t="str">
        <f t="shared" si="352"/>
        <v/>
      </c>
      <c r="H1616" s="41" t="str">
        <f t="shared" si="353"/>
        <v/>
      </c>
      <c r="I1616" s="92" t="str">
        <f t="shared" ca="1" si="354"/>
        <v/>
      </c>
      <c r="J1616" s="28" t="str">
        <f t="shared" si="355"/>
        <v/>
      </c>
      <c r="K1616" s="28" t="str">
        <f t="shared" si="356"/>
        <v/>
      </c>
      <c r="L1616" s="28" t="str">
        <f t="shared" ca="1" si="357"/>
        <v/>
      </c>
      <c r="M1616" s="28" t="str">
        <f t="shared" si="358"/>
        <v/>
      </c>
      <c r="N1616" s="93" t="str">
        <f t="shared" si="359"/>
        <v/>
      </c>
      <c r="O1616" s="94" t="str">
        <f t="shared" si="360"/>
        <v/>
      </c>
      <c r="P1616" s="70">
        <f t="shared" si="361"/>
        <v>0</v>
      </c>
      <c r="Q1616" s="28" t="str">
        <f t="shared" ca="1" si="362"/>
        <v/>
      </c>
      <c r="R1616" s="28" t="str">
        <f t="shared" si="363"/>
        <v/>
      </c>
      <c r="S1616" s="28" t="str">
        <f t="array" ref="S1616">IF(ISBLANK(A1616),"",INDEX(Info!$B$3:$H$6442,MATCH(J1616,IF(Info!$D$3:$D$6442=K1616,Info!$C$3:$C$6442),0),7))</f>
        <v/>
      </c>
    </row>
    <row r="1617" spans="1:19" x14ac:dyDescent="0.25">
      <c r="A1617" s="75"/>
      <c r="B1617" s="75"/>
      <c r="C1617" s="72"/>
      <c r="D1617" s="72"/>
      <c r="E1617" s="41" t="str">
        <f t="shared" si="350"/>
        <v/>
      </c>
      <c r="F1617" s="90" t="str">
        <f t="shared" ca="1" si="351"/>
        <v/>
      </c>
      <c r="G1617" s="91" t="str">
        <f t="shared" si="352"/>
        <v/>
      </c>
      <c r="H1617" s="41" t="str">
        <f t="shared" si="353"/>
        <v/>
      </c>
      <c r="I1617" s="92" t="str">
        <f t="shared" ca="1" si="354"/>
        <v/>
      </c>
      <c r="J1617" s="28" t="str">
        <f t="shared" si="355"/>
        <v/>
      </c>
      <c r="K1617" s="28" t="str">
        <f t="shared" si="356"/>
        <v/>
      </c>
      <c r="L1617" s="28" t="str">
        <f t="shared" ca="1" si="357"/>
        <v/>
      </c>
      <c r="M1617" s="28" t="str">
        <f t="shared" si="358"/>
        <v/>
      </c>
      <c r="N1617" s="93" t="str">
        <f t="shared" si="359"/>
        <v/>
      </c>
      <c r="O1617" s="94" t="str">
        <f t="shared" si="360"/>
        <v/>
      </c>
      <c r="P1617" s="70">
        <f t="shared" si="361"/>
        <v>0</v>
      </c>
      <c r="Q1617" s="28" t="str">
        <f t="shared" ca="1" si="362"/>
        <v/>
      </c>
      <c r="R1617" s="28" t="str">
        <f t="shared" si="363"/>
        <v/>
      </c>
      <c r="S1617" s="28" t="str">
        <f t="array" ref="S1617">IF(ISBLANK(A1617),"",INDEX(Info!$B$3:$H$6442,MATCH(J1617,IF(Info!$D$3:$D$6442=K1617,Info!$C$3:$C$6442),0),7))</f>
        <v/>
      </c>
    </row>
    <row r="1618" spans="1:19" x14ac:dyDescent="0.25">
      <c r="A1618" s="75"/>
      <c r="B1618" s="75"/>
      <c r="C1618" s="72"/>
      <c r="D1618" s="72"/>
      <c r="E1618" s="41" t="str">
        <f t="shared" si="350"/>
        <v/>
      </c>
      <c r="F1618" s="90" t="str">
        <f t="shared" ca="1" si="351"/>
        <v/>
      </c>
      <c r="G1618" s="91" t="str">
        <f t="shared" si="352"/>
        <v/>
      </c>
      <c r="H1618" s="41" t="str">
        <f t="shared" si="353"/>
        <v/>
      </c>
      <c r="I1618" s="92" t="str">
        <f t="shared" ca="1" si="354"/>
        <v/>
      </c>
      <c r="J1618" s="28" t="str">
        <f t="shared" si="355"/>
        <v/>
      </c>
      <c r="K1618" s="28" t="str">
        <f t="shared" si="356"/>
        <v/>
      </c>
      <c r="L1618" s="28" t="str">
        <f t="shared" ca="1" si="357"/>
        <v/>
      </c>
      <c r="M1618" s="28" t="str">
        <f t="shared" si="358"/>
        <v/>
      </c>
      <c r="N1618" s="93" t="str">
        <f t="shared" si="359"/>
        <v/>
      </c>
      <c r="O1618" s="94" t="str">
        <f t="shared" si="360"/>
        <v/>
      </c>
      <c r="P1618" s="70">
        <f t="shared" si="361"/>
        <v>0</v>
      </c>
      <c r="Q1618" s="28" t="str">
        <f t="shared" ca="1" si="362"/>
        <v/>
      </c>
      <c r="R1618" s="28" t="str">
        <f t="shared" si="363"/>
        <v/>
      </c>
      <c r="S1618" s="28" t="str">
        <f t="array" ref="S1618">IF(ISBLANK(A1618),"",INDEX(Info!$B$3:$H$6442,MATCH(J1618,IF(Info!$D$3:$D$6442=K1618,Info!$C$3:$C$6442),0),7))</f>
        <v/>
      </c>
    </row>
    <row r="1619" spans="1:19" x14ac:dyDescent="0.25">
      <c r="A1619" s="75"/>
      <c r="B1619" s="75"/>
      <c r="C1619" s="72"/>
      <c r="D1619" s="72"/>
      <c r="E1619" s="41" t="str">
        <f t="shared" si="350"/>
        <v/>
      </c>
      <c r="F1619" s="90" t="str">
        <f t="shared" ca="1" si="351"/>
        <v/>
      </c>
      <c r="G1619" s="91" t="str">
        <f t="shared" si="352"/>
        <v/>
      </c>
      <c r="H1619" s="41" t="str">
        <f t="shared" si="353"/>
        <v/>
      </c>
      <c r="I1619" s="92" t="str">
        <f t="shared" ca="1" si="354"/>
        <v/>
      </c>
      <c r="J1619" s="28" t="str">
        <f t="shared" si="355"/>
        <v/>
      </c>
      <c r="K1619" s="28" t="str">
        <f t="shared" si="356"/>
        <v/>
      </c>
      <c r="L1619" s="28" t="str">
        <f t="shared" ca="1" si="357"/>
        <v/>
      </c>
      <c r="M1619" s="28" t="str">
        <f t="shared" si="358"/>
        <v/>
      </c>
      <c r="N1619" s="93" t="str">
        <f t="shared" si="359"/>
        <v/>
      </c>
      <c r="O1619" s="94" t="str">
        <f t="shared" si="360"/>
        <v/>
      </c>
      <c r="P1619" s="70">
        <f t="shared" si="361"/>
        <v>0</v>
      </c>
      <c r="Q1619" s="28" t="str">
        <f t="shared" ca="1" si="362"/>
        <v/>
      </c>
      <c r="R1619" s="28" t="str">
        <f t="shared" si="363"/>
        <v/>
      </c>
      <c r="S1619" s="28" t="str">
        <f t="array" ref="S1619">IF(ISBLANK(A1619),"",INDEX(Info!$B$3:$H$6442,MATCH(J1619,IF(Info!$D$3:$D$6442=K1619,Info!$C$3:$C$6442),0),7))</f>
        <v/>
      </c>
    </row>
    <row r="1620" spans="1:19" x14ac:dyDescent="0.25">
      <c r="A1620" s="75"/>
      <c r="B1620" s="75"/>
      <c r="C1620" s="72"/>
      <c r="D1620" s="72"/>
      <c r="E1620" s="41" t="str">
        <f t="shared" si="350"/>
        <v/>
      </c>
      <c r="F1620" s="90" t="str">
        <f t="shared" ca="1" si="351"/>
        <v/>
      </c>
      <c r="G1620" s="91" t="str">
        <f t="shared" si="352"/>
        <v/>
      </c>
      <c r="H1620" s="41" t="str">
        <f t="shared" si="353"/>
        <v/>
      </c>
      <c r="I1620" s="92" t="str">
        <f t="shared" ca="1" si="354"/>
        <v/>
      </c>
      <c r="J1620" s="28" t="str">
        <f t="shared" si="355"/>
        <v/>
      </c>
      <c r="K1620" s="28" t="str">
        <f t="shared" si="356"/>
        <v/>
      </c>
      <c r="L1620" s="28" t="str">
        <f t="shared" ca="1" si="357"/>
        <v/>
      </c>
      <c r="M1620" s="28" t="str">
        <f t="shared" si="358"/>
        <v/>
      </c>
      <c r="N1620" s="93" t="str">
        <f t="shared" si="359"/>
        <v/>
      </c>
      <c r="O1620" s="94" t="str">
        <f t="shared" si="360"/>
        <v/>
      </c>
      <c r="P1620" s="70">
        <f t="shared" si="361"/>
        <v>0</v>
      </c>
      <c r="Q1620" s="28" t="str">
        <f t="shared" ca="1" si="362"/>
        <v/>
      </c>
      <c r="R1620" s="28" t="str">
        <f t="shared" si="363"/>
        <v/>
      </c>
      <c r="S1620" s="28" t="str">
        <f t="array" ref="S1620">IF(ISBLANK(A1620),"",INDEX(Info!$B$3:$H$6442,MATCH(J1620,IF(Info!$D$3:$D$6442=K1620,Info!$C$3:$C$6442),0),7))</f>
        <v/>
      </c>
    </row>
    <row r="1621" spans="1:19" x14ac:dyDescent="0.25">
      <c r="A1621" s="75"/>
      <c r="B1621" s="75"/>
      <c r="C1621" s="72"/>
      <c r="D1621" s="72"/>
      <c r="E1621" s="41" t="str">
        <f t="shared" si="350"/>
        <v/>
      </c>
      <c r="F1621" s="90" t="str">
        <f t="shared" ca="1" si="351"/>
        <v/>
      </c>
      <c r="G1621" s="91" t="str">
        <f t="shared" si="352"/>
        <v/>
      </c>
      <c r="H1621" s="41" t="str">
        <f t="shared" si="353"/>
        <v/>
      </c>
      <c r="I1621" s="92" t="str">
        <f t="shared" ca="1" si="354"/>
        <v/>
      </c>
      <c r="J1621" s="28" t="str">
        <f t="shared" si="355"/>
        <v/>
      </c>
      <c r="K1621" s="28" t="str">
        <f t="shared" si="356"/>
        <v/>
      </c>
      <c r="L1621" s="28" t="str">
        <f t="shared" ca="1" si="357"/>
        <v/>
      </c>
      <c r="M1621" s="28" t="str">
        <f t="shared" si="358"/>
        <v/>
      </c>
      <c r="N1621" s="93" t="str">
        <f t="shared" si="359"/>
        <v/>
      </c>
      <c r="O1621" s="94" t="str">
        <f t="shared" si="360"/>
        <v/>
      </c>
      <c r="P1621" s="70">
        <f t="shared" si="361"/>
        <v>0</v>
      </c>
      <c r="Q1621" s="28" t="str">
        <f t="shared" ca="1" si="362"/>
        <v/>
      </c>
      <c r="R1621" s="28" t="str">
        <f t="shared" si="363"/>
        <v/>
      </c>
      <c r="S1621" s="28" t="str">
        <f t="array" ref="S1621">IF(ISBLANK(A1621),"",INDEX(Info!$B$3:$H$6442,MATCH(J1621,IF(Info!$D$3:$D$6442=K1621,Info!$C$3:$C$6442),0),7))</f>
        <v/>
      </c>
    </row>
    <row r="1622" spans="1:19" x14ac:dyDescent="0.25">
      <c r="A1622" s="75"/>
      <c r="B1622" s="75"/>
      <c r="C1622" s="72"/>
      <c r="D1622" s="72"/>
      <c r="E1622" s="41" t="str">
        <f t="shared" si="350"/>
        <v/>
      </c>
      <c r="F1622" s="90" t="str">
        <f t="shared" ca="1" si="351"/>
        <v/>
      </c>
      <c r="G1622" s="91" t="str">
        <f t="shared" si="352"/>
        <v/>
      </c>
      <c r="H1622" s="41" t="str">
        <f t="shared" si="353"/>
        <v/>
      </c>
      <c r="I1622" s="92" t="str">
        <f t="shared" ca="1" si="354"/>
        <v/>
      </c>
      <c r="J1622" s="28" t="str">
        <f t="shared" si="355"/>
        <v/>
      </c>
      <c r="K1622" s="28" t="str">
        <f t="shared" si="356"/>
        <v/>
      </c>
      <c r="L1622" s="28" t="str">
        <f t="shared" ca="1" si="357"/>
        <v/>
      </c>
      <c r="M1622" s="28" t="str">
        <f t="shared" si="358"/>
        <v/>
      </c>
      <c r="N1622" s="93" t="str">
        <f t="shared" si="359"/>
        <v/>
      </c>
      <c r="O1622" s="94" t="str">
        <f t="shared" si="360"/>
        <v/>
      </c>
      <c r="P1622" s="70">
        <f t="shared" si="361"/>
        <v>0</v>
      </c>
      <c r="Q1622" s="28" t="str">
        <f t="shared" ca="1" si="362"/>
        <v/>
      </c>
      <c r="R1622" s="28" t="str">
        <f t="shared" si="363"/>
        <v/>
      </c>
      <c r="S1622" s="28" t="str">
        <f t="array" ref="S1622">IF(ISBLANK(A1622),"",INDEX(Info!$B$3:$H$6442,MATCH(J1622,IF(Info!$D$3:$D$6442=K1622,Info!$C$3:$C$6442),0),7))</f>
        <v/>
      </c>
    </row>
    <row r="1623" spans="1:19" x14ac:dyDescent="0.25">
      <c r="A1623" s="75"/>
      <c r="B1623" s="75"/>
      <c r="C1623" s="72"/>
      <c r="D1623" s="72"/>
      <c r="E1623" s="41" t="str">
        <f t="shared" si="350"/>
        <v/>
      </c>
      <c r="F1623" s="90" t="str">
        <f t="shared" ca="1" si="351"/>
        <v/>
      </c>
      <c r="G1623" s="91" t="str">
        <f t="shared" si="352"/>
        <v/>
      </c>
      <c r="H1623" s="41" t="str">
        <f t="shared" si="353"/>
        <v/>
      </c>
      <c r="I1623" s="92" t="str">
        <f t="shared" ca="1" si="354"/>
        <v/>
      </c>
      <c r="J1623" s="28" t="str">
        <f t="shared" si="355"/>
        <v/>
      </c>
      <c r="K1623" s="28" t="str">
        <f t="shared" si="356"/>
        <v/>
      </c>
      <c r="L1623" s="28" t="str">
        <f t="shared" ca="1" si="357"/>
        <v/>
      </c>
      <c r="M1623" s="28" t="str">
        <f t="shared" si="358"/>
        <v/>
      </c>
      <c r="N1623" s="93" t="str">
        <f t="shared" si="359"/>
        <v/>
      </c>
      <c r="O1623" s="94" t="str">
        <f t="shared" si="360"/>
        <v/>
      </c>
      <c r="P1623" s="70">
        <f t="shared" si="361"/>
        <v>0</v>
      </c>
      <c r="Q1623" s="28" t="str">
        <f t="shared" ca="1" si="362"/>
        <v/>
      </c>
      <c r="R1623" s="28" t="str">
        <f t="shared" si="363"/>
        <v/>
      </c>
      <c r="S1623" s="28" t="str">
        <f t="array" ref="S1623">IF(ISBLANK(A1623),"",INDEX(Info!$B$3:$H$6442,MATCH(J1623,IF(Info!$D$3:$D$6442=K1623,Info!$C$3:$C$6442),0),7))</f>
        <v/>
      </c>
    </row>
    <row r="1624" spans="1:19" x14ac:dyDescent="0.25">
      <c r="A1624" s="75"/>
      <c r="B1624" s="75"/>
      <c r="C1624" s="72"/>
      <c r="D1624" s="72"/>
      <c r="E1624" s="41" t="str">
        <f t="shared" si="350"/>
        <v/>
      </c>
      <c r="F1624" s="90" t="str">
        <f t="shared" ca="1" si="351"/>
        <v/>
      </c>
      <c r="G1624" s="91" t="str">
        <f t="shared" si="352"/>
        <v/>
      </c>
      <c r="H1624" s="41" t="str">
        <f t="shared" si="353"/>
        <v/>
      </c>
      <c r="I1624" s="92" t="str">
        <f t="shared" ca="1" si="354"/>
        <v/>
      </c>
      <c r="J1624" s="28" t="str">
        <f t="shared" si="355"/>
        <v/>
      </c>
      <c r="K1624" s="28" t="str">
        <f t="shared" si="356"/>
        <v/>
      </c>
      <c r="L1624" s="28" t="str">
        <f t="shared" ca="1" si="357"/>
        <v/>
      </c>
      <c r="M1624" s="28" t="str">
        <f t="shared" si="358"/>
        <v/>
      </c>
      <c r="N1624" s="93" t="str">
        <f t="shared" si="359"/>
        <v/>
      </c>
      <c r="O1624" s="94" t="str">
        <f t="shared" si="360"/>
        <v/>
      </c>
      <c r="P1624" s="70">
        <f t="shared" si="361"/>
        <v>0</v>
      </c>
      <c r="Q1624" s="28" t="str">
        <f t="shared" ca="1" si="362"/>
        <v/>
      </c>
      <c r="R1624" s="28" t="str">
        <f t="shared" si="363"/>
        <v/>
      </c>
      <c r="S1624" s="28" t="str">
        <f t="array" ref="S1624">IF(ISBLANK(A1624),"",INDEX(Info!$B$3:$H$6442,MATCH(J1624,IF(Info!$D$3:$D$6442=K1624,Info!$C$3:$C$6442),0),7))</f>
        <v/>
      </c>
    </row>
    <row r="1625" spans="1:19" x14ac:dyDescent="0.25">
      <c r="A1625" s="75"/>
      <c r="B1625" s="75"/>
      <c r="C1625" s="72"/>
      <c r="D1625" s="72"/>
      <c r="E1625" s="41" t="str">
        <f t="shared" si="350"/>
        <v/>
      </c>
      <c r="F1625" s="90" t="str">
        <f t="shared" ca="1" si="351"/>
        <v/>
      </c>
      <c r="G1625" s="91" t="str">
        <f t="shared" si="352"/>
        <v/>
      </c>
      <c r="H1625" s="41" t="str">
        <f t="shared" si="353"/>
        <v/>
      </c>
      <c r="I1625" s="92" t="str">
        <f t="shared" ca="1" si="354"/>
        <v/>
      </c>
      <c r="J1625" s="28" t="str">
        <f t="shared" si="355"/>
        <v/>
      </c>
      <c r="K1625" s="28" t="str">
        <f t="shared" si="356"/>
        <v/>
      </c>
      <c r="L1625" s="28" t="str">
        <f t="shared" ca="1" si="357"/>
        <v/>
      </c>
      <c r="M1625" s="28" t="str">
        <f t="shared" si="358"/>
        <v/>
      </c>
      <c r="N1625" s="93" t="str">
        <f t="shared" si="359"/>
        <v/>
      </c>
      <c r="O1625" s="94" t="str">
        <f t="shared" si="360"/>
        <v/>
      </c>
      <c r="P1625" s="70">
        <f t="shared" si="361"/>
        <v>0</v>
      </c>
      <c r="Q1625" s="28" t="str">
        <f t="shared" ca="1" si="362"/>
        <v/>
      </c>
      <c r="R1625" s="28" t="str">
        <f t="shared" si="363"/>
        <v/>
      </c>
      <c r="S1625" s="28" t="str">
        <f t="array" ref="S1625">IF(ISBLANK(A1625),"",INDEX(Info!$B$3:$H$6442,MATCH(J1625,IF(Info!$D$3:$D$6442=K1625,Info!$C$3:$C$6442),0),7))</f>
        <v/>
      </c>
    </row>
    <row r="1626" spans="1:19" x14ac:dyDescent="0.25">
      <c r="A1626" s="75"/>
      <c r="B1626" s="75"/>
      <c r="C1626" s="72"/>
      <c r="D1626" s="72"/>
      <c r="E1626" s="41" t="str">
        <f t="shared" si="350"/>
        <v/>
      </c>
      <c r="F1626" s="90" t="str">
        <f t="shared" ca="1" si="351"/>
        <v/>
      </c>
      <c r="G1626" s="91" t="str">
        <f t="shared" si="352"/>
        <v/>
      </c>
      <c r="H1626" s="41" t="str">
        <f t="shared" si="353"/>
        <v/>
      </c>
      <c r="I1626" s="92" t="str">
        <f t="shared" ca="1" si="354"/>
        <v/>
      </c>
      <c r="J1626" s="28" t="str">
        <f t="shared" si="355"/>
        <v/>
      </c>
      <c r="K1626" s="28" t="str">
        <f t="shared" si="356"/>
        <v/>
      </c>
      <c r="L1626" s="28" t="str">
        <f t="shared" ca="1" si="357"/>
        <v/>
      </c>
      <c r="M1626" s="28" t="str">
        <f t="shared" si="358"/>
        <v/>
      </c>
      <c r="N1626" s="93" t="str">
        <f t="shared" si="359"/>
        <v/>
      </c>
      <c r="O1626" s="94" t="str">
        <f t="shared" si="360"/>
        <v/>
      </c>
      <c r="P1626" s="70">
        <f t="shared" si="361"/>
        <v>0</v>
      </c>
      <c r="Q1626" s="28" t="str">
        <f t="shared" ca="1" si="362"/>
        <v/>
      </c>
      <c r="R1626" s="28" t="str">
        <f t="shared" si="363"/>
        <v/>
      </c>
      <c r="S1626" s="28" t="str">
        <f t="array" ref="S1626">IF(ISBLANK(A1626),"",INDEX(Info!$B$3:$H$6442,MATCH(J1626,IF(Info!$D$3:$D$6442=K1626,Info!$C$3:$C$6442),0),7))</f>
        <v/>
      </c>
    </row>
    <row r="1627" spans="1:19" x14ac:dyDescent="0.25">
      <c r="A1627" s="75"/>
      <c r="B1627" s="75"/>
      <c r="C1627" s="72"/>
      <c r="D1627" s="72"/>
      <c r="E1627" s="41" t="str">
        <f t="shared" si="350"/>
        <v/>
      </c>
      <c r="F1627" s="90" t="str">
        <f t="shared" ca="1" si="351"/>
        <v/>
      </c>
      <c r="G1627" s="91" t="str">
        <f t="shared" si="352"/>
        <v/>
      </c>
      <c r="H1627" s="41" t="str">
        <f t="shared" si="353"/>
        <v/>
      </c>
      <c r="I1627" s="92" t="str">
        <f t="shared" ca="1" si="354"/>
        <v/>
      </c>
      <c r="J1627" s="28" t="str">
        <f t="shared" si="355"/>
        <v/>
      </c>
      <c r="K1627" s="28" t="str">
        <f t="shared" si="356"/>
        <v/>
      </c>
      <c r="L1627" s="28" t="str">
        <f t="shared" ca="1" si="357"/>
        <v/>
      </c>
      <c r="M1627" s="28" t="str">
        <f t="shared" si="358"/>
        <v/>
      </c>
      <c r="N1627" s="93" t="str">
        <f t="shared" si="359"/>
        <v/>
      </c>
      <c r="O1627" s="94" t="str">
        <f t="shared" si="360"/>
        <v/>
      </c>
      <c r="P1627" s="70">
        <f t="shared" si="361"/>
        <v>0</v>
      </c>
      <c r="Q1627" s="28" t="str">
        <f t="shared" ca="1" si="362"/>
        <v/>
      </c>
      <c r="R1627" s="28" t="str">
        <f t="shared" si="363"/>
        <v/>
      </c>
      <c r="S1627" s="28" t="str">
        <f t="array" ref="S1627">IF(ISBLANK(A1627),"",INDEX(Info!$B$3:$H$6442,MATCH(J1627,IF(Info!$D$3:$D$6442=K1627,Info!$C$3:$C$6442),0),7))</f>
        <v/>
      </c>
    </row>
    <row r="1628" spans="1:19" x14ac:dyDescent="0.25">
      <c r="A1628" s="75"/>
      <c r="B1628" s="75"/>
      <c r="C1628" s="72"/>
      <c r="D1628" s="72"/>
      <c r="E1628" s="41" t="str">
        <f t="shared" si="350"/>
        <v/>
      </c>
      <c r="F1628" s="90" t="str">
        <f t="shared" ca="1" si="351"/>
        <v/>
      </c>
      <c r="G1628" s="91" t="str">
        <f t="shared" si="352"/>
        <v/>
      </c>
      <c r="H1628" s="41" t="str">
        <f t="shared" si="353"/>
        <v/>
      </c>
      <c r="I1628" s="92" t="str">
        <f t="shared" ca="1" si="354"/>
        <v/>
      </c>
      <c r="J1628" s="28" t="str">
        <f t="shared" si="355"/>
        <v/>
      </c>
      <c r="K1628" s="28" t="str">
        <f t="shared" si="356"/>
        <v/>
      </c>
      <c r="L1628" s="28" t="str">
        <f t="shared" ca="1" si="357"/>
        <v/>
      </c>
      <c r="M1628" s="28" t="str">
        <f t="shared" si="358"/>
        <v/>
      </c>
      <c r="N1628" s="93" t="str">
        <f t="shared" si="359"/>
        <v/>
      </c>
      <c r="O1628" s="94" t="str">
        <f t="shared" si="360"/>
        <v/>
      </c>
      <c r="P1628" s="70">
        <f t="shared" si="361"/>
        <v>0</v>
      </c>
      <c r="Q1628" s="28" t="str">
        <f t="shared" ca="1" si="362"/>
        <v/>
      </c>
      <c r="R1628" s="28" t="str">
        <f t="shared" si="363"/>
        <v/>
      </c>
      <c r="S1628" s="28" t="str">
        <f t="array" ref="S1628">IF(ISBLANK(A1628),"",INDEX(Info!$B$3:$H$6442,MATCH(J1628,IF(Info!$D$3:$D$6442=K1628,Info!$C$3:$C$6442),0),7))</f>
        <v/>
      </c>
    </row>
    <row r="1629" spans="1:19" x14ac:dyDescent="0.25">
      <c r="A1629" s="75"/>
      <c r="B1629" s="75"/>
      <c r="C1629" s="72"/>
      <c r="D1629" s="72"/>
      <c r="E1629" s="41" t="str">
        <f t="shared" si="350"/>
        <v/>
      </c>
      <c r="F1629" s="90" t="str">
        <f t="shared" ca="1" si="351"/>
        <v/>
      </c>
      <c r="G1629" s="91" t="str">
        <f t="shared" si="352"/>
        <v/>
      </c>
      <c r="H1629" s="41" t="str">
        <f t="shared" si="353"/>
        <v/>
      </c>
      <c r="I1629" s="92" t="str">
        <f t="shared" ca="1" si="354"/>
        <v/>
      </c>
      <c r="J1629" s="28" t="str">
        <f t="shared" si="355"/>
        <v/>
      </c>
      <c r="K1629" s="28" t="str">
        <f t="shared" si="356"/>
        <v/>
      </c>
      <c r="L1629" s="28" t="str">
        <f t="shared" ca="1" si="357"/>
        <v/>
      </c>
      <c r="M1629" s="28" t="str">
        <f t="shared" si="358"/>
        <v/>
      </c>
      <c r="N1629" s="93" t="str">
        <f t="shared" si="359"/>
        <v/>
      </c>
      <c r="O1629" s="94" t="str">
        <f t="shared" si="360"/>
        <v/>
      </c>
      <c r="P1629" s="70">
        <f t="shared" si="361"/>
        <v>0</v>
      </c>
      <c r="Q1629" s="28" t="str">
        <f t="shared" ca="1" si="362"/>
        <v/>
      </c>
      <c r="R1629" s="28" t="str">
        <f t="shared" si="363"/>
        <v/>
      </c>
      <c r="S1629" s="28" t="str">
        <f t="array" ref="S1629">IF(ISBLANK(A1629),"",INDEX(Info!$B$3:$H$6442,MATCH(J1629,IF(Info!$D$3:$D$6442=K1629,Info!$C$3:$C$6442),0),7))</f>
        <v/>
      </c>
    </row>
    <row r="1630" spans="1:19" x14ac:dyDescent="0.25">
      <c r="A1630" s="75"/>
      <c r="B1630" s="75"/>
      <c r="C1630" s="72"/>
      <c r="D1630" s="72"/>
      <c r="E1630" s="41" t="str">
        <f t="shared" si="350"/>
        <v/>
      </c>
      <c r="F1630" s="90" t="str">
        <f t="shared" ca="1" si="351"/>
        <v/>
      </c>
      <c r="G1630" s="91" t="str">
        <f t="shared" si="352"/>
        <v/>
      </c>
      <c r="H1630" s="41" t="str">
        <f t="shared" si="353"/>
        <v/>
      </c>
      <c r="I1630" s="92" t="str">
        <f t="shared" ca="1" si="354"/>
        <v/>
      </c>
      <c r="J1630" s="28" t="str">
        <f t="shared" si="355"/>
        <v/>
      </c>
      <c r="K1630" s="28" t="str">
        <f t="shared" si="356"/>
        <v/>
      </c>
      <c r="L1630" s="28" t="str">
        <f t="shared" ca="1" si="357"/>
        <v/>
      </c>
      <c r="M1630" s="28" t="str">
        <f t="shared" si="358"/>
        <v/>
      </c>
      <c r="N1630" s="93" t="str">
        <f t="shared" si="359"/>
        <v/>
      </c>
      <c r="O1630" s="94" t="str">
        <f t="shared" si="360"/>
        <v/>
      </c>
      <c r="P1630" s="70">
        <f t="shared" si="361"/>
        <v>0</v>
      </c>
      <c r="Q1630" s="28" t="str">
        <f t="shared" ca="1" si="362"/>
        <v/>
      </c>
      <c r="R1630" s="28" t="str">
        <f t="shared" si="363"/>
        <v/>
      </c>
      <c r="S1630" s="28" t="str">
        <f t="array" ref="S1630">IF(ISBLANK(A1630),"",INDEX(Info!$B$3:$H$6442,MATCH(J1630,IF(Info!$D$3:$D$6442=K1630,Info!$C$3:$C$6442),0),7))</f>
        <v/>
      </c>
    </row>
    <row r="1631" spans="1:19" x14ac:dyDescent="0.25">
      <c r="A1631" s="75"/>
      <c r="B1631" s="75"/>
      <c r="C1631" s="72"/>
      <c r="D1631" s="72"/>
      <c r="E1631" s="41" t="str">
        <f t="shared" si="350"/>
        <v/>
      </c>
      <c r="F1631" s="90" t="str">
        <f t="shared" ca="1" si="351"/>
        <v/>
      </c>
      <c r="G1631" s="91" t="str">
        <f t="shared" si="352"/>
        <v/>
      </c>
      <c r="H1631" s="41" t="str">
        <f t="shared" si="353"/>
        <v/>
      </c>
      <c r="I1631" s="92" t="str">
        <f t="shared" ca="1" si="354"/>
        <v/>
      </c>
      <c r="J1631" s="28" t="str">
        <f t="shared" si="355"/>
        <v/>
      </c>
      <c r="K1631" s="28" t="str">
        <f t="shared" si="356"/>
        <v/>
      </c>
      <c r="L1631" s="28" t="str">
        <f t="shared" ca="1" si="357"/>
        <v/>
      </c>
      <c r="M1631" s="28" t="str">
        <f t="shared" si="358"/>
        <v/>
      </c>
      <c r="N1631" s="93" t="str">
        <f t="shared" si="359"/>
        <v/>
      </c>
      <c r="O1631" s="94" t="str">
        <f t="shared" si="360"/>
        <v/>
      </c>
      <c r="P1631" s="70">
        <f t="shared" si="361"/>
        <v>0</v>
      </c>
      <c r="Q1631" s="28" t="str">
        <f t="shared" ca="1" si="362"/>
        <v/>
      </c>
      <c r="R1631" s="28" t="str">
        <f t="shared" si="363"/>
        <v/>
      </c>
      <c r="S1631" s="28" t="str">
        <f t="array" ref="S1631">IF(ISBLANK(A1631),"",INDEX(Info!$B$3:$H$6442,MATCH(J1631,IF(Info!$D$3:$D$6442=K1631,Info!$C$3:$C$6442),0),7))</f>
        <v/>
      </c>
    </row>
    <row r="1632" spans="1:19" x14ac:dyDescent="0.25">
      <c r="A1632" s="75"/>
      <c r="B1632" s="75"/>
      <c r="C1632" s="72"/>
      <c r="D1632" s="72"/>
      <c r="E1632" s="41" t="str">
        <f t="shared" si="350"/>
        <v/>
      </c>
      <c r="F1632" s="90" t="str">
        <f t="shared" ca="1" si="351"/>
        <v/>
      </c>
      <c r="G1632" s="91" t="str">
        <f t="shared" si="352"/>
        <v/>
      </c>
      <c r="H1632" s="41" t="str">
        <f t="shared" si="353"/>
        <v/>
      </c>
      <c r="I1632" s="92" t="str">
        <f t="shared" ca="1" si="354"/>
        <v/>
      </c>
      <c r="J1632" s="28" t="str">
        <f t="shared" si="355"/>
        <v/>
      </c>
      <c r="K1632" s="28" t="str">
        <f t="shared" si="356"/>
        <v/>
      </c>
      <c r="L1632" s="28" t="str">
        <f t="shared" ca="1" si="357"/>
        <v/>
      </c>
      <c r="M1632" s="28" t="str">
        <f t="shared" si="358"/>
        <v/>
      </c>
      <c r="N1632" s="93" t="str">
        <f t="shared" si="359"/>
        <v/>
      </c>
      <c r="O1632" s="94" t="str">
        <f t="shared" si="360"/>
        <v/>
      </c>
      <c r="P1632" s="70">
        <f t="shared" si="361"/>
        <v>0</v>
      </c>
      <c r="Q1632" s="28" t="str">
        <f t="shared" ca="1" si="362"/>
        <v/>
      </c>
      <c r="R1632" s="28" t="str">
        <f t="shared" si="363"/>
        <v/>
      </c>
      <c r="S1632" s="28" t="str">
        <f t="array" ref="S1632">IF(ISBLANK(A1632),"",INDEX(Info!$B$3:$H$6442,MATCH(J1632,IF(Info!$D$3:$D$6442=K1632,Info!$C$3:$C$6442),0),7))</f>
        <v/>
      </c>
    </row>
    <row r="1633" spans="1:19" x14ac:dyDescent="0.25">
      <c r="A1633" s="75"/>
      <c r="B1633" s="75"/>
      <c r="C1633" s="72"/>
      <c r="D1633" s="72"/>
      <c r="E1633" s="41" t="str">
        <f t="shared" si="350"/>
        <v/>
      </c>
      <c r="F1633" s="90" t="str">
        <f t="shared" ca="1" si="351"/>
        <v/>
      </c>
      <c r="G1633" s="91" t="str">
        <f t="shared" si="352"/>
        <v/>
      </c>
      <c r="H1633" s="41" t="str">
        <f t="shared" si="353"/>
        <v/>
      </c>
      <c r="I1633" s="92" t="str">
        <f t="shared" ca="1" si="354"/>
        <v/>
      </c>
      <c r="J1633" s="28" t="str">
        <f t="shared" si="355"/>
        <v/>
      </c>
      <c r="K1633" s="28" t="str">
        <f t="shared" si="356"/>
        <v/>
      </c>
      <c r="L1633" s="28" t="str">
        <f t="shared" ca="1" si="357"/>
        <v/>
      </c>
      <c r="M1633" s="28" t="str">
        <f t="shared" si="358"/>
        <v/>
      </c>
      <c r="N1633" s="93" t="str">
        <f t="shared" si="359"/>
        <v/>
      </c>
      <c r="O1633" s="94" t="str">
        <f t="shared" si="360"/>
        <v/>
      </c>
      <c r="P1633" s="70">
        <f t="shared" si="361"/>
        <v>0</v>
      </c>
      <c r="Q1633" s="28" t="str">
        <f t="shared" ca="1" si="362"/>
        <v/>
      </c>
      <c r="R1633" s="28" t="str">
        <f t="shared" si="363"/>
        <v/>
      </c>
      <c r="S1633" s="28" t="str">
        <f t="array" ref="S1633">IF(ISBLANK(A1633),"",INDEX(Info!$B$3:$H$6442,MATCH(J1633,IF(Info!$D$3:$D$6442=K1633,Info!$C$3:$C$6442),0),7))</f>
        <v/>
      </c>
    </row>
    <row r="1634" spans="1:19" x14ac:dyDescent="0.25">
      <c r="A1634" s="75"/>
      <c r="B1634" s="75"/>
      <c r="C1634" s="72"/>
      <c r="D1634" s="72"/>
      <c r="E1634" s="41" t="str">
        <f t="shared" si="350"/>
        <v/>
      </c>
      <c r="F1634" s="90" t="str">
        <f t="shared" ca="1" si="351"/>
        <v/>
      </c>
      <c r="G1634" s="91" t="str">
        <f t="shared" si="352"/>
        <v/>
      </c>
      <c r="H1634" s="41" t="str">
        <f t="shared" si="353"/>
        <v/>
      </c>
      <c r="I1634" s="92" t="str">
        <f t="shared" ca="1" si="354"/>
        <v/>
      </c>
      <c r="J1634" s="28" t="str">
        <f t="shared" si="355"/>
        <v/>
      </c>
      <c r="K1634" s="28" t="str">
        <f t="shared" si="356"/>
        <v/>
      </c>
      <c r="L1634" s="28" t="str">
        <f t="shared" ca="1" si="357"/>
        <v/>
      </c>
      <c r="M1634" s="28" t="str">
        <f t="shared" si="358"/>
        <v/>
      </c>
      <c r="N1634" s="93" t="str">
        <f t="shared" si="359"/>
        <v/>
      </c>
      <c r="O1634" s="94" t="str">
        <f t="shared" si="360"/>
        <v/>
      </c>
      <c r="P1634" s="70">
        <f t="shared" si="361"/>
        <v>0</v>
      </c>
      <c r="Q1634" s="28" t="str">
        <f t="shared" ca="1" si="362"/>
        <v/>
      </c>
      <c r="R1634" s="28" t="str">
        <f t="shared" si="363"/>
        <v/>
      </c>
      <c r="S1634" s="28" t="str">
        <f t="array" ref="S1634">IF(ISBLANK(A1634),"",INDEX(Info!$B$3:$H$6442,MATCH(J1634,IF(Info!$D$3:$D$6442=K1634,Info!$C$3:$C$6442),0),7))</f>
        <v/>
      </c>
    </row>
    <row r="1635" spans="1:19" x14ac:dyDescent="0.25">
      <c r="A1635" s="75"/>
      <c r="B1635" s="75"/>
      <c r="C1635" s="72"/>
      <c r="D1635" s="72"/>
      <c r="E1635" s="41" t="str">
        <f t="shared" si="350"/>
        <v/>
      </c>
      <c r="F1635" s="90" t="str">
        <f t="shared" ca="1" si="351"/>
        <v/>
      </c>
      <c r="G1635" s="91" t="str">
        <f t="shared" si="352"/>
        <v/>
      </c>
      <c r="H1635" s="41" t="str">
        <f t="shared" si="353"/>
        <v/>
      </c>
      <c r="I1635" s="92" t="str">
        <f t="shared" ca="1" si="354"/>
        <v/>
      </c>
      <c r="J1635" s="28" t="str">
        <f t="shared" si="355"/>
        <v/>
      </c>
      <c r="K1635" s="28" t="str">
        <f t="shared" si="356"/>
        <v/>
      </c>
      <c r="L1635" s="28" t="str">
        <f t="shared" ca="1" si="357"/>
        <v/>
      </c>
      <c r="M1635" s="28" t="str">
        <f t="shared" si="358"/>
        <v/>
      </c>
      <c r="N1635" s="93" t="str">
        <f t="shared" si="359"/>
        <v/>
      </c>
      <c r="O1635" s="94" t="str">
        <f t="shared" si="360"/>
        <v/>
      </c>
      <c r="P1635" s="70">
        <f t="shared" si="361"/>
        <v>0</v>
      </c>
      <c r="Q1635" s="28" t="str">
        <f t="shared" ca="1" si="362"/>
        <v/>
      </c>
      <c r="R1635" s="28" t="str">
        <f t="shared" si="363"/>
        <v/>
      </c>
      <c r="S1635" s="28" t="str">
        <f t="array" ref="S1635">IF(ISBLANK(A1635),"",INDEX(Info!$B$3:$H$6442,MATCH(J1635,IF(Info!$D$3:$D$6442=K1635,Info!$C$3:$C$6442),0),7))</f>
        <v/>
      </c>
    </row>
    <row r="1636" spans="1:19" x14ac:dyDescent="0.25">
      <c r="A1636" s="75"/>
      <c r="B1636" s="75"/>
      <c r="C1636" s="72"/>
      <c r="D1636" s="72"/>
      <c r="E1636" s="41" t="str">
        <f t="shared" si="350"/>
        <v/>
      </c>
      <c r="F1636" s="90" t="str">
        <f t="shared" ca="1" si="351"/>
        <v/>
      </c>
      <c r="G1636" s="91" t="str">
        <f t="shared" si="352"/>
        <v/>
      </c>
      <c r="H1636" s="41" t="str">
        <f t="shared" si="353"/>
        <v/>
      </c>
      <c r="I1636" s="92" t="str">
        <f t="shared" ca="1" si="354"/>
        <v/>
      </c>
      <c r="J1636" s="28" t="str">
        <f t="shared" si="355"/>
        <v/>
      </c>
      <c r="K1636" s="28" t="str">
        <f t="shared" si="356"/>
        <v/>
      </c>
      <c r="L1636" s="28" t="str">
        <f t="shared" ca="1" si="357"/>
        <v/>
      </c>
      <c r="M1636" s="28" t="str">
        <f t="shared" si="358"/>
        <v/>
      </c>
      <c r="N1636" s="93" t="str">
        <f t="shared" si="359"/>
        <v/>
      </c>
      <c r="O1636" s="94" t="str">
        <f t="shared" si="360"/>
        <v/>
      </c>
      <c r="P1636" s="70">
        <f t="shared" si="361"/>
        <v>0</v>
      </c>
      <c r="Q1636" s="28" t="str">
        <f t="shared" ca="1" si="362"/>
        <v/>
      </c>
      <c r="R1636" s="28" t="str">
        <f t="shared" si="363"/>
        <v/>
      </c>
      <c r="S1636" s="28" t="str">
        <f t="array" ref="S1636">IF(ISBLANK(A1636),"",INDEX(Info!$B$3:$H$6442,MATCH(J1636,IF(Info!$D$3:$D$6442=K1636,Info!$C$3:$C$6442),0),7))</f>
        <v/>
      </c>
    </row>
    <row r="1637" spans="1:19" x14ac:dyDescent="0.25">
      <c r="A1637" s="75"/>
      <c r="B1637" s="75"/>
      <c r="C1637" s="72"/>
      <c r="D1637" s="72"/>
      <c r="E1637" s="41" t="str">
        <f t="shared" si="350"/>
        <v/>
      </c>
      <c r="F1637" s="90" t="str">
        <f t="shared" ca="1" si="351"/>
        <v/>
      </c>
      <c r="G1637" s="91" t="str">
        <f t="shared" si="352"/>
        <v/>
      </c>
      <c r="H1637" s="41" t="str">
        <f t="shared" si="353"/>
        <v/>
      </c>
      <c r="I1637" s="92" t="str">
        <f t="shared" ca="1" si="354"/>
        <v/>
      </c>
      <c r="J1637" s="28" t="str">
        <f t="shared" si="355"/>
        <v/>
      </c>
      <c r="K1637" s="28" t="str">
        <f t="shared" si="356"/>
        <v/>
      </c>
      <c r="L1637" s="28" t="str">
        <f t="shared" ca="1" si="357"/>
        <v/>
      </c>
      <c r="M1637" s="28" t="str">
        <f t="shared" si="358"/>
        <v/>
      </c>
      <c r="N1637" s="93" t="str">
        <f t="shared" si="359"/>
        <v/>
      </c>
      <c r="O1637" s="94" t="str">
        <f t="shared" si="360"/>
        <v/>
      </c>
      <c r="P1637" s="70">
        <f t="shared" si="361"/>
        <v>0</v>
      </c>
      <c r="Q1637" s="28" t="str">
        <f t="shared" ca="1" si="362"/>
        <v/>
      </c>
      <c r="R1637" s="28" t="str">
        <f t="shared" si="363"/>
        <v/>
      </c>
      <c r="S1637" s="28" t="str">
        <f t="array" ref="S1637">IF(ISBLANK(A1637),"",INDEX(Info!$B$3:$H$6442,MATCH(J1637,IF(Info!$D$3:$D$6442=K1637,Info!$C$3:$C$6442),0),7))</f>
        <v/>
      </c>
    </row>
    <row r="1638" spans="1:19" x14ac:dyDescent="0.25">
      <c r="A1638" s="75"/>
      <c r="B1638" s="75"/>
      <c r="C1638" s="72"/>
      <c r="D1638" s="72"/>
      <c r="E1638" s="41" t="str">
        <f t="shared" si="350"/>
        <v/>
      </c>
      <c r="F1638" s="90" t="str">
        <f t="shared" ca="1" si="351"/>
        <v/>
      </c>
      <c r="G1638" s="91" t="str">
        <f t="shared" si="352"/>
        <v/>
      </c>
      <c r="H1638" s="41" t="str">
        <f t="shared" si="353"/>
        <v/>
      </c>
      <c r="I1638" s="92" t="str">
        <f t="shared" ca="1" si="354"/>
        <v/>
      </c>
      <c r="J1638" s="28" t="str">
        <f t="shared" si="355"/>
        <v/>
      </c>
      <c r="K1638" s="28" t="str">
        <f t="shared" si="356"/>
        <v/>
      </c>
      <c r="L1638" s="28" t="str">
        <f t="shared" ca="1" si="357"/>
        <v/>
      </c>
      <c r="M1638" s="28" t="str">
        <f t="shared" si="358"/>
        <v/>
      </c>
      <c r="N1638" s="93" t="str">
        <f t="shared" si="359"/>
        <v/>
      </c>
      <c r="O1638" s="94" t="str">
        <f t="shared" si="360"/>
        <v/>
      </c>
      <c r="P1638" s="70">
        <f t="shared" si="361"/>
        <v>0</v>
      </c>
      <c r="Q1638" s="28" t="str">
        <f t="shared" ca="1" si="362"/>
        <v/>
      </c>
      <c r="R1638" s="28" t="str">
        <f t="shared" si="363"/>
        <v/>
      </c>
      <c r="S1638" s="28" t="str">
        <f t="array" ref="S1638">IF(ISBLANK(A1638),"",INDEX(Info!$B$3:$H$6442,MATCH(J1638,IF(Info!$D$3:$D$6442=K1638,Info!$C$3:$C$6442),0),7))</f>
        <v/>
      </c>
    </row>
    <row r="1639" spans="1:19" x14ac:dyDescent="0.25">
      <c r="A1639" s="75"/>
      <c r="B1639" s="75"/>
      <c r="C1639" s="72"/>
      <c r="D1639" s="72"/>
      <c r="E1639" s="41" t="str">
        <f t="shared" si="350"/>
        <v/>
      </c>
      <c r="F1639" s="90" t="str">
        <f t="shared" ca="1" si="351"/>
        <v/>
      </c>
      <c r="G1639" s="91" t="str">
        <f t="shared" si="352"/>
        <v/>
      </c>
      <c r="H1639" s="41" t="str">
        <f t="shared" si="353"/>
        <v/>
      </c>
      <c r="I1639" s="92" t="str">
        <f t="shared" ca="1" si="354"/>
        <v/>
      </c>
      <c r="J1639" s="28" t="str">
        <f t="shared" si="355"/>
        <v/>
      </c>
      <c r="K1639" s="28" t="str">
        <f t="shared" si="356"/>
        <v/>
      </c>
      <c r="L1639" s="28" t="str">
        <f t="shared" ca="1" si="357"/>
        <v/>
      </c>
      <c r="M1639" s="28" t="str">
        <f t="shared" si="358"/>
        <v/>
      </c>
      <c r="N1639" s="93" t="str">
        <f t="shared" si="359"/>
        <v/>
      </c>
      <c r="O1639" s="94" t="str">
        <f t="shared" si="360"/>
        <v/>
      </c>
      <c r="P1639" s="70">
        <f t="shared" si="361"/>
        <v>0</v>
      </c>
      <c r="Q1639" s="28" t="str">
        <f t="shared" ca="1" si="362"/>
        <v/>
      </c>
      <c r="R1639" s="28" t="str">
        <f t="shared" si="363"/>
        <v/>
      </c>
      <c r="S1639" s="28" t="str">
        <f t="array" ref="S1639">IF(ISBLANK(A1639),"",INDEX(Info!$B$3:$H$6442,MATCH(J1639,IF(Info!$D$3:$D$6442=K1639,Info!$C$3:$C$6442),0),7))</f>
        <v/>
      </c>
    </row>
    <row r="1640" spans="1:19" x14ac:dyDescent="0.25">
      <c r="A1640" s="75"/>
      <c r="B1640" s="75"/>
      <c r="C1640" s="72"/>
      <c r="D1640" s="72"/>
      <c r="E1640" s="41" t="str">
        <f t="shared" si="350"/>
        <v/>
      </c>
      <c r="F1640" s="90" t="str">
        <f t="shared" ca="1" si="351"/>
        <v/>
      </c>
      <c r="G1640" s="91" t="str">
        <f t="shared" si="352"/>
        <v/>
      </c>
      <c r="H1640" s="41" t="str">
        <f t="shared" si="353"/>
        <v/>
      </c>
      <c r="I1640" s="92" t="str">
        <f t="shared" ca="1" si="354"/>
        <v/>
      </c>
      <c r="J1640" s="28" t="str">
        <f t="shared" si="355"/>
        <v/>
      </c>
      <c r="K1640" s="28" t="str">
        <f t="shared" si="356"/>
        <v/>
      </c>
      <c r="L1640" s="28" t="str">
        <f t="shared" ca="1" si="357"/>
        <v/>
      </c>
      <c r="M1640" s="28" t="str">
        <f t="shared" si="358"/>
        <v/>
      </c>
      <c r="N1640" s="93" t="str">
        <f t="shared" si="359"/>
        <v/>
      </c>
      <c r="O1640" s="94" t="str">
        <f t="shared" si="360"/>
        <v/>
      </c>
      <c r="P1640" s="70">
        <f t="shared" si="361"/>
        <v>0</v>
      </c>
      <c r="Q1640" s="28" t="str">
        <f t="shared" ca="1" si="362"/>
        <v/>
      </c>
      <c r="R1640" s="28" t="str">
        <f t="shared" si="363"/>
        <v/>
      </c>
      <c r="S1640" s="28" t="str">
        <f t="array" ref="S1640">IF(ISBLANK(A1640),"",INDEX(Info!$B$3:$H$6442,MATCH(J1640,IF(Info!$D$3:$D$6442=K1640,Info!$C$3:$C$6442),0),7))</f>
        <v/>
      </c>
    </row>
    <row r="1641" spans="1:19" x14ac:dyDescent="0.25">
      <c r="A1641" s="75"/>
      <c r="B1641" s="75"/>
      <c r="C1641" s="72"/>
      <c r="D1641" s="72"/>
      <c r="E1641" s="41" t="str">
        <f t="shared" si="350"/>
        <v/>
      </c>
      <c r="F1641" s="90" t="str">
        <f t="shared" ca="1" si="351"/>
        <v/>
      </c>
      <c r="G1641" s="91" t="str">
        <f t="shared" si="352"/>
        <v/>
      </c>
      <c r="H1641" s="41" t="str">
        <f t="shared" si="353"/>
        <v/>
      </c>
      <c r="I1641" s="92" t="str">
        <f t="shared" ca="1" si="354"/>
        <v/>
      </c>
      <c r="J1641" s="28" t="str">
        <f t="shared" si="355"/>
        <v/>
      </c>
      <c r="K1641" s="28" t="str">
        <f t="shared" si="356"/>
        <v/>
      </c>
      <c r="L1641" s="28" t="str">
        <f t="shared" ca="1" si="357"/>
        <v/>
      </c>
      <c r="M1641" s="28" t="str">
        <f t="shared" si="358"/>
        <v/>
      </c>
      <c r="N1641" s="93" t="str">
        <f t="shared" si="359"/>
        <v/>
      </c>
      <c r="O1641" s="94" t="str">
        <f t="shared" si="360"/>
        <v/>
      </c>
      <c r="P1641" s="70">
        <f t="shared" si="361"/>
        <v>0</v>
      </c>
      <c r="Q1641" s="28" t="str">
        <f t="shared" ca="1" si="362"/>
        <v/>
      </c>
      <c r="R1641" s="28" t="str">
        <f t="shared" si="363"/>
        <v/>
      </c>
      <c r="S1641" s="28" t="str">
        <f t="array" ref="S1641">IF(ISBLANK(A1641),"",INDEX(Info!$B$3:$H$6442,MATCH(J1641,IF(Info!$D$3:$D$6442=K1641,Info!$C$3:$C$6442),0),7))</f>
        <v/>
      </c>
    </row>
    <row r="1642" spans="1:19" x14ac:dyDescent="0.25">
      <c r="A1642" s="75"/>
      <c r="B1642" s="75"/>
      <c r="C1642" s="72"/>
      <c r="D1642" s="72"/>
      <c r="E1642" s="41" t="str">
        <f t="shared" si="350"/>
        <v/>
      </c>
      <c r="F1642" s="90" t="str">
        <f t="shared" ca="1" si="351"/>
        <v/>
      </c>
      <c r="G1642" s="91" t="str">
        <f t="shared" si="352"/>
        <v/>
      </c>
      <c r="H1642" s="41" t="str">
        <f t="shared" si="353"/>
        <v/>
      </c>
      <c r="I1642" s="92" t="str">
        <f t="shared" ca="1" si="354"/>
        <v/>
      </c>
      <c r="J1642" s="28" t="str">
        <f t="shared" si="355"/>
        <v/>
      </c>
      <c r="K1642" s="28" t="str">
        <f t="shared" si="356"/>
        <v/>
      </c>
      <c r="L1642" s="28" t="str">
        <f t="shared" ca="1" si="357"/>
        <v/>
      </c>
      <c r="M1642" s="28" t="str">
        <f t="shared" si="358"/>
        <v/>
      </c>
      <c r="N1642" s="93" t="str">
        <f t="shared" si="359"/>
        <v/>
      </c>
      <c r="O1642" s="94" t="str">
        <f t="shared" si="360"/>
        <v/>
      </c>
      <c r="P1642" s="70">
        <f t="shared" si="361"/>
        <v>0</v>
      </c>
      <c r="Q1642" s="28" t="str">
        <f t="shared" ca="1" si="362"/>
        <v/>
      </c>
      <c r="R1642" s="28" t="str">
        <f t="shared" si="363"/>
        <v/>
      </c>
      <c r="S1642" s="28" t="str">
        <f t="array" ref="S1642">IF(ISBLANK(A1642),"",INDEX(Info!$B$3:$H$6442,MATCH(J1642,IF(Info!$D$3:$D$6442=K1642,Info!$C$3:$C$6442),0),7))</f>
        <v/>
      </c>
    </row>
    <row r="1643" spans="1:19" x14ac:dyDescent="0.25">
      <c r="A1643" s="75"/>
      <c r="B1643" s="75"/>
      <c r="C1643" s="72"/>
      <c r="D1643" s="72"/>
      <c r="E1643" s="41" t="str">
        <f t="shared" si="350"/>
        <v/>
      </c>
      <c r="F1643" s="90" t="str">
        <f t="shared" ca="1" si="351"/>
        <v/>
      </c>
      <c r="G1643" s="91" t="str">
        <f t="shared" si="352"/>
        <v/>
      </c>
      <c r="H1643" s="41" t="str">
        <f t="shared" si="353"/>
        <v/>
      </c>
      <c r="I1643" s="92" t="str">
        <f t="shared" ca="1" si="354"/>
        <v/>
      </c>
      <c r="J1643" s="28" t="str">
        <f t="shared" si="355"/>
        <v/>
      </c>
      <c r="K1643" s="28" t="str">
        <f t="shared" si="356"/>
        <v/>
      </c>
      <c r="L1643" s="28" t="str">
        <f t="shared" ca="1" si="357"/>
        <v/>
      </c>
      <c r="M1643" s="28" t="str">
        <f t="shared" si="358"/>
        <v/>
      </c>
      <c r="N1643" s="93" t="str">
        <f t="shared" si="359"/>
        <v/>
      </c>
      <c r="O1643" s="94" t="str">
        <f t="shared" si="360"/>
        <v/>
      </c>
      <c r="P1643" s="70">
        <f t="shared" si="361"/>
        <v>0</v>
      </c>
      <c r="Q1643" s="28" t="str">
        <f t="shared" ca="1" si="362"/>
        <v/>
      </c>
      <c r="R1643" s="28" t="str">
        <f t="shared" si="363"/>
        <v/>
      </c>
      <c r="S1643" s="28" t="str">
        <f t="array" ref="S1643">IF(ISBLANK(A1643),"",INDEX(Info!$B$3:$H$6442,MATCH(J1643,IF(Info!$D$3:$D$6442=K1643,Info!$C$3:$C$6442),0),7))</f>
        <v/>
      </c>
    </row>
    <row r="1644" spans="1:19" x14ac:dyDescent="0.25">
      <c r="A1644" s="75"/>
      <c r="B1644" s="75"/>
      <c r="C1644" s="72"/>
      <c r="D1644" s="72"/>
      <c r="E1644" s="41" t="str">
        <f t="shared" si="350"/>
        <v/>
      </c>
      <c r="F1644" s="90" t="str">
        <f t="shared" ca="1" si="351"/>
        <v/>
      </c>
      <c r="G1644" s="91" t="str">
        <f t="shared" si="352"/>
        <v/>
      </c>
      <c r="H1644" s="41" t="str">
        <f t="shared" si="353"/>
        <v/>
      </c>
      <c r="I1644" s="92" t="str">
        <f t="shared" ca="1" si="354"/>
        <v/>
      </c>
      <c r="J1644" s="28" t="str">
        <f t="shared" si="355"/>
        <v/>
      </c>
      <c r="K1644" s="28" t="str">
        <f t="shared" si="356"/>
        <v/>
      </c>
      <c r="L1644" s="28" t="str">
        <f t="shared" ca="1" si="357"/>
        <v/>
      </c>
      <c r="M1644" s="28" t="str">
        <f t="shared" si="358"/>
        <v/>
      </c>
      <c r="N1644" s="93" t="str">
        <f t="shared" si="359"/>
        <v/>
      </c>
      <c r="O1644" s="94" t="str">
        <f t="shared" si="360"/>
        <v/>
      </c>
      <c r="P1644" s="70">
        <f t="shared" si="361"/>
        <v>0</v>
      </c>
      <c r="Q1644" s="28" t="str">
        <f t="shared" ca="1" si="362"/>
        <v/>
      </c>
      <c r="R1644" s="28" t="str">
        <f t="shared" si="363"/>
        <v/>
      </c>
      <c r="S1644" s="28" t="str">
        <f t="array" ref="S1644">IF(ISBLANK(A1644),"",INDEX(Info!$B$3:$H$6442,MATCH(J1644,IF(Info!$D$3:$D$6442=K1644,Info!$C$3:$C$6442),0),7))</f>
        <v/>
      </c>
    </row>
    <row r="1645" spans="1:19" x14ac:dyDescent="0.25">
      <c r="A1645" s="75"/>
      <c r="B1645" s="75"/>
      <c r="C1645" s="72"/>
      <c r="D1645" s="72"/>
      <c r="E1645" s="41" t="str">
        <f t="shared" si="350"/>
        <v/>
      </c>
      <c r="F1645" s="90" t="str">
        <f t="shared" ca="1" si="351"/>
        <v/>
      </c>
      <c r="G1645" s="91" t="str">
        <f t="shared" si="352"/>
        <v/>
      </c>
      <c r="H1645" s="41" t="str">
        <f t="shared" si="353"/>
        <v/>
      </c>
      <c r="I1645" s="92" t="str">
        <f t="shared" ca="1" si="354"/>
        <v/>
      </c>
      <c r="J1645" s="28" t="str">
        <f t="shared" si="355"/>
        <v/>
      </c>
      <c r="K1645" s="28" t="str">
        <f t="shared" si="356"/>
        <v/>
      </c>
      <c r="L1645" s="28" t="str">
        <f t="shared" ca="1" si="357"/>
        <v/>
      </c>
      <c r="M1645" s="28" t="str">
        <f t="shared" si="358"/>
        <v/>
      </c>
      <c r="N1645" s="93" t="str">
        <f t="shared" si="359"/>
        <v/>
      </c>
      <c r="O1645" s="94" t="str">
        <f t="shared" si="360"/>
        <v/>
      </c>
      <c r="P1645" s="70">
        <f t="shared" si="361"/>
        <v>0</v>
      </c>
      <c r="Q1645" s="28" t="str">
        <f t="shared" ca="1" si="362"/>
        <v/>
      </c>
      <c r="R1645" s="28" t="str">
        <f t="shared" si="363"/>
        <v/>
      </c>
      <c r="S1645" s="28" t="str">
        <f t="array" ref="S1645">IF(ISBLANK(A1645),"",INDEX(Info!$B$3:$H$6442,MATCH(J1645,IF(Info!$D$3:$D$6442=K1645,Info!$C$3:$C$6442),0),7))</f>
        <v/>
      </c>
    </row>
    <row r="1646" spans="1:19" x14ac:dyDescent="0.25">
      <c r="A1646" s="75"/>
      <c r="B1646" s="75"/>
      <c r="C1646" s="72"/>
      <c r="D1646" s="72"/>
      <c r="E1646" s="41" t="str">
        <f t="shared" si="350"/>
        <v/>
      </c>
      <c r="F1646" s="90" t="str">
        <f t="shared" ca="1" si="351"/>
        <v/>
      </c>
      <c r="G1646" s="91" t="str">
        <f t="shared" si="352"/>
        <v/>
      </c>
      <c r="H1646" s="41" t="str">
        <f t="shared" si="353"/>
        <v/>
      </c>
      <c r="I1646" s="92" t="str">
        <f t="shared" ca="1" si="354"/>
        <v/>
      </c>
      <c r="J1646" s="28" t="str">
        <f t="shared" si="355"/>
        <v/>
      </c>
      <c r="K1646" s="28" t="str">
        <f t="shared" si="356"/>
        <v/>
      </c>
      <c r="L1646" s="28" t="str">
        <f t="shared" ca="1" si="357"/>
        <v/>
      </c>
      <c r="M1646" s="28" t="str">
        <f t="shared" si="358"/>
        <v/>
      </c>
      <c r="N1646" s="93" t="str">
        <f t="shared" si="359"/>
        <v/>
      </c>
      <c r="O1646" s="94" t="str">
        <f t="shared" si="360"/>
        <v/>
      </c>
      <c r="P1646" s="70">
        <f t="shared" si="361"/>
        <v>0</v>
      </c>
      <c r="Q1646" s="28" t="str">
        <f t="shared" ca="1" si="362"/>
        <v/>
      </c>
      <c r="R1646" s="28" t="str">
        <f t="shared" si="363"/>
        <v/>
      </c>
      <c r="S1646" s="28" t="str">
        <f t="array" ref="S1646">IF(ISBLANK(A1646),"",INDEX(Info!$B$3:$H$6442,MATCH(J1646,IF(Info!$D$3:$D$6442=K1646,Info!$C$3:$C$6442),0),7))</f>
        <v/>
      </c>
    </row>
    <row r="1647" spans="1:19" x14ac:dyDescent="0.25">
      <c r="A1647" s="75"/>
      <c r="B1647" s="75"/>
      <c r="C1647" s="72"/>
      <c r="D1647" s="72"/>
      <c r="E1647" s="41" t="str">
        <f t="shared" si="350"/>
        <v/>
      </c>
      <c r="F1647" s="90" t="str">
        <f t="shared" ca="1" si="351"/>
        <v/>
      </c>
      <c r="G1647" s="91" t="str">
        <f t="shared" si="352"/>
        <v/>
      </c>
      <c r="H1647" s="41" t="str">
        <f t="shared" si="353"/>
        <v/>
      </c>
      <c r="I1647" s="92" t="str">
        <f t="shared" ca="1" si="354"/>
        <v/>
      </c>
      <c r="J1647" s="28" t="str">
        <f t="shared" si="355"/>
        <v/>
      </c>
      <c r="K1647" s="28" t="str">
        <f t="shared" si="356"/>
        <v/>
      </c>
      <c r="L1647" s="28" t="str">
        <f t="shared" ca="1" si="357"/>
        <v/>
      </c>
      <c r="M1647" s="28" t="str">
        <f t="shared" si="358"/>
        <v/>
      </c>
      <c r="N1647" s="93" t="str">
        <f t="shared" si="359"/>
        <v/>
      </c>
      <c r="O1647" s="94" t="str">
        <f t="shared" si="360"/>
        <v/>
      </c>
      <c r="P1647" s="70">
        <f t="shared" si="361"/>
        <v>0</v>
      </c>
      <c r="Q1647" s="28" t="str">
        <f t="shared" ca="1" si="362"/>
        <v/>
      </c>
      <c r="R1647" s="28" t="str">
        <f t="shared" si="363"/>
        <v/>
      </c>
      <c r="S1647" s="28" t="str">
        <f t="array" ref="S1647">IF(ISBLANK(A1647),"",INDEX(Info!$B$3:$H$6442,MATCH(J1647,IF(Info!$D$3:$D$6442=K1647,Info!$C$3:$C$6442),0),7))</f>
        <v/>
      </c>
    </row>
    <row r="1648" spans="1:19" x14ac:dyDescent="0.25">
      <c r="A1648" s="75"/>
      <c r="B1648" s="75"/>
      <c r="C1648" s="72"/>
      <c r="D1648" s="72"/>
      <c r="E1648" s="41" t="str">
        <f t="shared" si="350"/>
        <v/>
      </c>
      <c r="F1648" s="90" t="str">
        <f t="shared" ca="1" si="351"/>
        <v/>
      </c>
      <c r="G1648" s="91" t="str">
        <f t="shared" si="352"/>
        <v/>
      </c>
      <c r="H1648" s="41" t="str">
        <f t="shared" si="353"/>
        <v/>
      </c>
      <c r="I1648" s="92" t="str">
        <f t="shared" ca="1" si="354"/>
        <v/>
      </c>
      <c r="J1648" s="28" t="str">
        <f t="shared" si="355"/>
        <v/>
      </c>
      <c r="K1648" s="28" t="str">
        <f t="shared" si="356"/>
        <v/>
      </c>
      <c r="L1648" s="28" t="str">
        <f t="shared" ca="1" si="357"/>
        <v/>
      </c>
      <c r="M1648" s="28" t="str">
        <f t="shared" si="358"/>
        <v/>
      </c>
      <c r="N1648" s="93" t="str">
        <f t="shared" si="359"/>
        <v/>
      </c>
      <c r="O1648" s="94" t="str">
        <f t="shared" si="360"/>
        <v/>
      </c>
      <c r="P1648" s="70">
        <f t="shared" si="361"/>
        <v>0</v>
      </c>
      <c r="Q1648" s="28" t="str">
        <f t="shared" ca="1" si="362"/>
        <v/>
      </c>
      <c r="R1648" s="28" t="str">
        <f t="shared" si="363"/>
        <v/>
      </c>
      <c r="S1648" s="28" t="str">
        <f t="array" ref="S1648">IF(ISBLANK(A1648),"",INDEX(Info!$B$3:$H$6442,MATCH(J1648,IF(Info!$D$3:$D$6442=K1648,Info!$C$3:$C$6442),0),7))</f>
        <v/>
      </c>
    </row>
    <row r="1649" spans="1:19" x14ac:dyDescent="0.25">
      <c r="A1649" s="75"/>
      <c r="B1649" s="75"/>
      <c r="C1649" s="72"/>
      <c r="D1649" s="72"/>
      <c r="E1649" s="41" t="str">
        <f t="shared" si="350"/>
        <v/>
      </c>
      <c r="F1649" s="90" t="str">
        <f t="shared" ca="1" si="351"/>
        <v/>
      </c>
      <c r="G1649" s="91" t="str">
        <f t="shared" si="352"/>
        <v/>
      </c>
      <c r="H1649" s="41" t="str">
        <f t="shared" si="353"/>
        <v/>
      </c>
      <c r="I1649" s="92" t="str">
        <f t="shared" ca="1" si="354"/>
        <v/>
      </c>
      <c r="J1649" s="28" t="str">
        <f t="shared" si="355"/>
        <v/>
      </c>
      <c r="K1649" s="28" t="str">
        <f t="shared" si="356"/>
        <v/>
      </c>
      <c r="L1649" s="28" t="str">
        <f t="shared" ca="1" si="357"/>
        <v/>
      </c>
      <c r="M1649" s="28" t="str">
        <f t="shared" si="358"/>
        <v/>
      </c>
      <c r="N1649" s="93" t="str">
        <f t="shared" si="359"/>
        <v/>
      </c>
      <c r="O1649" s="94" t="str">
        <f t="shared" si="360"/>
        <v/>
      </c>
      <c r="P1649" s="70">
        <f t="shared" si="361"/>
        <v>0</v>
      </c>
      <c r="Q1649" s="28" t="str">
        <f t="shared" ca="1" si="362"/>
        <v/>
      </c>
      <c r="R1649" s="28" t="str">
        <f t="shared" si="363"/>
        <v/>
      </c>
      <c r="S1649" s="28" t="str">
        <f t="array" ref="S1649">IF(ISBLANK(A1649),"",INDEX(Info!$B$3:$H$6442,MATCH(J1649,IF(Info!$D$3:$D$6442=K1649,Info!$C$3:$C$6442),0),7))</f>
        <v/>
      </c>
    </row>
    <row r="1650" spans="1:19" x14ac:dyDescent="0.25">
      <c r="A1650" s="75"/>
      <c r="B1650" s="75"/>
      <c r="C1650" s="72"/>
      <c r="D1650" s="72"/>
      <c r="E1650" s="41" t="str">
        <f t="shared" si="350"/>
        <v/>
      </c>
      <c r="F1650" s="90" t="str">
        <f t="shared" ca="1" si="351"/>
        <v/>
      </c>
      <c r="G1650" s="91" t="str">
        <f t="shared" si="352"/>
        <v/>
      </c>
      <c r="H1650" s="41" t="str">
        <f t="shared" si="353"/>
        <v/>
      </c>
      <c r="I1650" s="92" t="str">
        <f t="shared" ca="1" si="354"/>
        <v/>
      </c>
      <c r="J1650" s="28" t="str">
        <f t="shared" si="355"/>
        <v/>
      </c>
      <c r="K1650" s="28" t="str">
        <f t="shared" si="356"/>
        <v/>
      </c>
      <c r="L1650" s="28" t="str">
        <f t="shared" ca="1" si="357"/>
        <v/>
      </c>
      <c r="M1650" s="28" t="str">
        <f t="shared" si="358"/>
        <v/>
      </c>
      <c r="N1650" s="93" t="str">
        <f t="shared" si="359"/>
        <v/>
      </c>
      <c r="O1650" s="94" t="str">
        <f t="shared" si="360"/>
        <v/>
      </c>
      <c r="P1650" s="70">
        <f t="shared" si="361"/>
        <v>0</v>
      </c>
      <c r="Q1650" s="28" t="str">
        <f t="shared" ca="1" si="362"/>
        <v/>
      </c>
      <c r="R1650" s="28" t="str">
        <f t="shared" si="363"/>
        <v/>
      </c>
      <c r="S1650" s="28" t="str">
        <f t="array" ref="S1650">IF(ISBLANK(A1650),"",INDEX(Info!$B$3:$H$6442,MATCH(J1650,IF(Info!$D$3:$D$6442=K1650,Info!$C$3:$C$6442),0),7))</f>
        <v/>
      </c>
    </row>
    <row r="1651" spans="1:19" x14ac:dyDescent="0.25">
      <c r="A1651" s="75"/>
      <c r="B1651" s="75"/>
      <c r="C1651" s="72"/>
      <c r="D1651" s="72"/>
      <c r="E1651" s="41" t="str">
        <f t="shared" si="350"/>
        <v/>
      </c>
      <c r="F1651" s="90" t="str">
        <f t="shared" ca="1" si="351"/>
        <v/>
      </c>
      <c r="G1651" s="91" t="str">
        <f t="shared" si="352"/>
        <v/>
      </c>
      <c r="H1651" s="41" t="str">
        <f t="shared" si="353"/>
        <v/>
      </c>
      <c r="I1651" s="92" t="str">
        <f t="shared" ca="1" si="354"/>
        <v/>
      </c>
      <c r="J1651" s="28" t="str">
        <f t="shared" si="355"/>
        <v/>
      </c>
      <c r="K1651" s="28" t="str">
        <f t="shared" si="356"/>
        <v/>
      </c>
      <c r="L1651" s="28" t="str">
        <f t="shared" ca="1" si="357"/>
        <v/>
      </c>
      <c r="M1651" s="28" t="str">
        <f t="shared" si="358"/>
        <v/>
      </c>
      <c r="N1651" s="93" t="str">
        <f t="shared" si="359"/>
        <v/>
      </c>
      <c r="O1651" s="94" t="str">
        <f t="shared" si="360"/>
        <v/>
      </c>
      <c r="P1651" s="70">
        <f t="shared" si="361"/>
        <v>0</v>
      </c>
      <c r="Q1651" s="28" t="str">
        <f t="shared" ca="1" si="362"/>
        <v/>
      </c>
      <c r="R1651" s="28" t="str">
        <f t="shared" si="363"/>
        <v/>
      </c>
      <c r="S1651" s="28" t="str">
        <f t="array" ref="S1651">IF(ISBLANK(A1651),"",INDEX(Info!$B$3:$H$6442,MATCH(J1651,IF(Info!$D$3:$D$6442=K1651,Info!$C$3:$C$6442),0),7))</f>
        <v/>
      </c>
    </row>
    <row r="1652" spans="1:19" x14ac:dyDescent="0.25">
      <c r="A1652" s="75"/>
      <c r="B1652" s="75"/>
      <c r="C1652" s="72"/>
      <c r="D1652" s="72"/>
      <c r="E1652" s="41" t="str">
        <f t="shared" si="350"/>
        <v/>
      </c>
      <c r="F1652" s="90" t="str">
        <f t="shared" ca="1" si="351"/>
        <v/>
      </c>
      <c r="G1652" s="91" t="str">
        <f t="shared" si="352"/>
        <v/>
      </c>
      <c r="H1652" s="41" t="str">
        <f t="shared" si="353"/>
        <v/>
      </c>
      <c r="I1652" s="92" t="str">
        <f t="shared" ca="1" si="354"/>
        <v/>
      </c>
      <c r="J1652" s="28" t="str">
        <f t="shared" si="355"/>
        <v/>
      </c>
      <c r="K1652" s="28" t="str">
        <f t="shared" si="356"/>
        <v/>
      </c>
      <c r="L1652" s="28" t="str">
        <f t="shared" ca="1" si="357"/>
        <v/>
      </c>
      <c r="M1652" s="28" t="str">
        <f t="shared" si="358"/>
        <v/>
      </c>
      <c r="N1652" s="93" t="str">
        <f t="shared" si="359"/>
        <v/>
      </c>
      <c r="O1652" s="94" t="str">
        <f t="shared" si="360"/>
        <v/>
      </c>
      <c r="P1652" s="70">
        <f t="shared" si="361"/>
        <v>0</v>
      </c>
      <c r="Q1652" s="28" t="str">
        <f t="shared" ca="1" si="362"/>
        <v/>
      </c>
      <c r="R1652" s="28" t="str">
        <f t="shared" si="363"/>
        <v/>
      </c>
      <c r="S1652" s="28" t="str">
        <f t="array" ref="S1652">IF(ISBLANK(A1652),"",INDEX(Info!$B$3:$H$6442,MATCH(J1652,IF(Info!$D$3:$D$6442=K1652,Info!$C$3:$C$6442),0),7))</f>
        <v/>
      </c>
    </row>
    <row r="1653" spans="1:19" x14ac:dyDescent="0.25">
      <c r="A1653" s="75"/>
      <c r="B1653" s="75"/>
      <c r="C1653" s="72"/>
      <c r="D1653" s="72"/>
      <c r="E1653" s="41" t="str">
        <f t="shared" si="350"/>
        <v/>
      </c>
      <c r="F1653" s="90" t="str">
        <f t="shared" ca="1" si="351"/>
        <v/>
      </c>
      <c r="G1653" s="91" t="str">
        <f t="shared" si="352"/>
        <v/>
      </c>
      <c r="H1653" s="41" t="str">
        <f t="shared" si="353"/>
        <v/>
      </c>
      <c r="I1653" s="92" t="str">
        <f t="shared" ca="1" si="354"/>
        <v/>
      </c>
      <c r="J1653" s="28" t="str">
        <f t="shared" si="355"/>
        <v/>
      </c>
      <c r="K1653" s="28" t="str">
        <f t="shared" si="356"/>
        <v/>
      </c>
      <c r="L1653" s="28" t="str">
        <f t="shared" ca="1" si="357"/>
        <v/>
      </c>
      <c r="M1653" s="28" t="str">
        <f t="shared" si="358"/>
        <v/>
      </c>
      <c r="N1653" s="93" t="str">
        <f t="shared" si="359"/>
        <v/>
      </c>
      <c r="O1653" s="94" t="str">
        <f t="shared" si="360"/>
        <v/>
      </c>
      <c r="P1653" s="70">
        <f t="shared" si="361"/>
        <v>0</v>
      </c>
      <c r="Q1653" s="28" t="str">
        <f t="shared" ca="1" si="362"/>
        <v/>
      </c>
      <c r="R1653" s="28" t="str">
        <f t="shared" si="363"/>
        <v/>
      </c>
      <c r="S1653" s="28" t="str">
        <f t="array" ref="S1653">IF(ISBLANK(A1653),"",INDEX(Info!$B$3:$H$6442,MATCH(J1653,IF(Info!$D$3:$D$6442=K1653,Info!$C$3:$C$6442),0),7))</f>
        <v/>
      </c>
    </row>
    <row r="1654" spans="1:19" x14ac:dyDescent="0.25">
      <c r="A1654" s="75"/>
      <c r="B1654" s="75"/>
      <c r="C1654" s="72"/>
      <c r="D1654" s="72"/>
      <c r="E1654" s="41" t="str">
        <f t="shared" si="350"/>
        <v/>
      </c>
      <c r="F1654" s="90" t="str">
        <f t="shared" ca="1" si="351"/>
        <v/>
      </c>
      <c r="G1654" s="91" t="str">
        <f t="shared" si="352"/>
        <v/>
      </c>
      <c r="H1654" s="41" t="str">
        <f t="shared" si="353"/>
        <v/>
      </c>
      <c r="I1654" s="92" t="str">
        <f t="shared" ca="1" si="354"/>
        <v/>
      </c>
      <c r="J1654" s="28" t="str">
        <f t="shared" si="355"/>
        <v/>
      </c>
      <c r="K1654" s="28" t="str">
        <f t="shared" si="356"/>
        <v/>
      </c>
      <c r="L1654" s="28" t="str">
        <f t="shared" ca="1" si="357"/>
        <v/>
      </c>
      <c r="M1654" s="28" t="str">
        <f t="shared" si="358"/>
        <v/>
      </c>
      <c r="N1654" s="93" t="str">
        <f t="shared" si="359"/>
        <v/>
      </c>
      <c r="O1654" s="94" t="str">
        <f t="shared" si="360"/>
        <v/>
      </c>
      <c r="P1654" s="70">
        <f t="shared" si="361"/>
        <v>0</v>
      </c>
      <c r="Q1654" s="28" t="str">
        <f t="shared" ca="1" si="362"/>
        <v/>
      </c>
      <c r="R1654" s="28" t="str">
        <f t="shared" si="363"/>
        <v/>
      </c>
      <c r="S1654" s="28" t="str">
        <f t="array" ref="S1654">IF(ISBLANK(A1654),"",INDEX(Info!$B$3:$H$6442,MATCH(J1654,IF(Info!$D$3:$D$6442=K1654,Info!$C$3:$C$6442),0),7))</f>
        <v/>
      </c>
    </row>
    <row r="1655" spans="1:19" x14ac:dyDescent="0.25">
      <c r="A1655" s="75"/>
      <c r="B1655" s="75"/>
      <c r="C1655" s="72"/>
      <c r="D1655" s="72"/>
      <c r="E1655" s="41" t="str">
        <f t="shared" si="350"/>
        <v/>
      </c>
      <c r="F1655" s="90" t="str">
        <f t="shared" ca="1" si="351"/>
        <v/>
      </c>
      <c r="G1655" s="91" t="str">
        <f t="shared" si="352"/>
        <v/>
      </c>
      <c r="H1655" s="41" t="str">
        <f t="shared" si="353"/>
        <v/>
      </c>
      <c r="I1655" s="92" t="str">
        <f t="shared" ca="1" si="354"/>
        <v/>
      </c>
      <c r="J1655" s="28" t="str">
        <f t="shared" si="355"/>
        <v/>
      </c>
      <c r="K1655" s="28" t="str">
        <f t="shared" si="356"/>
        <v/>
      </c>
      <c r="L1655" s="28" t="str">
        <f t="shared" ca="1" si="357"/>
        <v/>
      </c>
      <c r="M1655" s="28" t="str">
        <f t="shared" si="358"/>
        <v/>
      </c>
      <c r="N1655" s="93" t="str">
        <f t="shared" si="359"/>
        <v/>
      </c>
      <c r="O1655" s="94" t="str">
        <f t="shared" si="360"/>
        <v/>
      </c>
      <c r="P1655" s="70">
        <f t="shared" si="361"/>
        <v>0</v>
      </c>
      <c r="Q1655" s="28" t="str">
        <f t="shared" ca="1" si="362"/>
        <v/>
      </c>
      <c r="R1655" s="28" t="str">
        <f t="shared" si="363"/>
        <v/>
      </c>
      <c r="S1655" s="28" t="str">
        <f t="array" ref="S1655">IF(ISBLANK(A1655),"",INDEX(Info!$B$3:$H$6442,MATCH(J1655,IF(Info!$D$3:$D$6442=K1655,Info!$C$3:$C$6442),0),7))</f>
        <v/>
      </c>
    </row>
    <row r="1656" spans="1:19" x14ac:dyDescent="0.25">
      <c r="A1656" s="75"/>
      <c r="B1656" s="75"/>
      <c r="C1656" s="72"/>
      <c r="D1656" s="72"/>
      <c r="E1656" s="41" t="str">
        <f t="shared" si="350"/>
        <v/>
      </c>
      <c r="F1656" s="90" t="str">
        <f t="shared" ca="1" si="351"/>
        <v/>
      </c>
      <c r="G1656" s="91" t="str">
        <f t="shared" si="352"/>
        <v/>
      </c>
      <c r="H1656" s="41" t="str">
        <f t="shared" si="353"/>
        <v/>
      </c>
      <c r="I1656" s="92" t="str">
        <f t="shared" ca="1" si="354"/>
        <v/>
      </c>
      <c r="J1656" s="28" t="str">
        <f t="shared" si="355"/>
        <v/>
      </c>
      <c r="K1656" s="28" t="str">
        <f t="shared" si="356"/>
        <v/>
      </c>
      <c r="L1656" s="28" t="str">
        <f t="shared" ca="1" si="357"/>
        <v/>
      </c>
      <c r="M1656" s="28" t="str">
        <f t="shared" si="358"/>
        <v/>
      </c>
      <c r="N1656" s="93" t="str">
        <f t="shared" si="359"/>
        <v/>
      </c>
      <c r="O1656" s="94" t="str">
        <f t="shared" si="360"/>
        <v/>
      </c>
      <c r="P1656" s="70">
        <f t="shared" si="361"/>
        <v>0</v>
      </c>
      <c r="Q1656" s="28" t="str">
        <f t="shared" ca="1" si="362"/>
        <v/>
      </c>
      <c r="R1656" s="28" t="str">
        <f t="shared" si="363"/>
        <v/>
      </c>
      <c r="S1656" s="28" t="str">
        <f t="array" ref="S1656">IF(ISBLANK(A1656),"",INDEX(Info!$B$3:$H$6442,MATCH(J1656,IF(Info!$D$3:$D$6442=K1656,Info!$C$3:$C$6442),0),7))</f>
        <v/>
      </c>
    </row>
    <row r="1657" spans="1:19" x14ac:dyDescent="0.25">
      <c r="A1657" s="75"/>
      <c r="B1657" s="75"/>
      <c r="C1657" s="72"/>
      <c r="D1657" s="72"/>
      <c r="E1657" s="41" t="str">
        <f t="shared" si="350"/>
        <v/>
      </c>
      <c r="F1657" s="90" t="str">
        <f t="shared" ca="1" si="351"/>
        <v/>
      </c>
      <c r="G1657" s="91" t="str">
        <f t="shared" si="352"/>
        <v/>
      </c>
      <c r="H1657" s="41" t="str">
        <f t="shared" si="353"/>
        <v/>
      </c>
      <c r="I1657" s="92" t="str">
        <f t="shared" ca="1" si="354"/>
        <v/>
      </c>
      <c r="J1657" s="28" t="str">
        <f t="shared" si="355"/>
        <v/>
      </c>
      <c r="K1657" s="28" t="str">
        <f t="shared" si="356"/>
        <v/>
      </c>
      <c r="L1657" s="28" t="str">
        <f t="shared" ca="1" si="357"/>
        <v/>
      </c>
      <c r="M1657" s="28" t="str">
        <f t="shared" si="358"/>
        <v/>
      </c>
      <c r="N1657" s="93" t="str">
        <f t="shared" si="359"/>
        <v/>
      </c>
      <c r="O1657" s="94" t="str">
        <f t="shared" si="360"/>
        <v/>
      </c>
      <c r="P1657" s="70">
        <f t="shared" si="361"/>
        <v>0</v>
      </c>
      <c r="Q1657" s="28" t="str">
        <f t="shared" ca="1" si="362"/>
        <v/>
      </c>
      <c r="R1657" s="28" t="str">
        <f t="shared" si="363"/>
        <v/>
      </c>
      <c r="S1657" s="28" t="str">
        <f t="array" ref="S1657">IF(ISBLANK(A1657),"",INDEX(Info!$B$3:$H$6442,MATCH(J1657,IF(Info!$D$3:$D$6442=K1657,Info!$C$3:$C$6442),0),7))</f>
        <v/>
      </c>
    </row>
    <row r="1658" spans="1:19" x14ac:dyDescent="0.25">
      <c r="A1658" s="75"/>
      <c r="B1658" s="75"/>
      <c r="C1658" s="72"/>
      <c r="D1658" s="72"/>
      <c r="E1658" s="41" t="str">
        <f t="shared" si="350"/>
        <v/>
      </c>
      <c r="F1658" s="90" t="str">
        <f t="shared" ca="1" si="351"/>
        <v/>
      </c>
      <c r="G1658" s="91" t="str">
        <f t="shared" si="352"/>
        <v/>
      </c>
      <c r="H1658" s="41" t="str">
        <f t="shared" si="353"/>
        <v/>
      </c>
      <c r="I1658" s="92" t="str">
        <f t="shared" ca="1" si="354"/>
        <v/>
      </c>
      <c r="J1658" s="28" t="str">
        <f t="shared" si="355"/>
        <v/>
      </c>
      <c r="K1658" s="28" t="str">
        <f t="shared" si="356"/>
        <v/>
      </c>
      <c r="L1658" s="28" t="str">
        <f t="shared" ca="1" si="357"/>
        <v/>
      </c>
      <c r="M1658" s="28" t="str">
        <f t="shared" si="358"/>
        <v/>
      </c>
      <c r="N1658" s="93" t="str">
        <f t="shared" si="359"/>
        <v/>
      </c>
      <c r="O1658" s="94" t="str">
        <f t="shared" si="360"/>
        <v/>
      </c>
      <c r="P1658" s="70">
        <f t="shared" si="361"/>
        <v>0</v>
      </c>
      <c r="Q1658" s="28" t="str">
        <f t="shared" ca="1" si="362"/>
        <v/>
      </c>
      <c r="R1658" s="28" t="str">
        <f t="shared" si="363"/>
        <v/>
      </c>
      <c r="S1658" s="28" t="str">
        <f t="array" ref="S1658">IF(ISBLANK(A1658),"",INDEX(Info!$B$3:$H$6442,MATCH(J1658,IF(Info!$D$3:$D$6442=K1658,Info!$C$3:$C$6442),0),7))</f>
        <v/>
      </c>
    </row>
    <row r="1659" spans="1:19" x14ac:dyDescent="0.25">
      <c r="A1659" s="75"/>
      <c r="B1659" s="75"/>
      <c r="C1659" s="72"/>
      <c r="D1659" s="72"/>
      <c r="E1659" s="41" t="str">
        <f t="shared" si="350"/>
        <v/>
      </c>
      <c r="F1659" s="90" t="str">
        <f t="shared" ca="1" si="351"/>
        <v/>
      </c>
      <c r="G1659" s="91" t="str">
        <f t="shared" si="352"/>
        <v/>
      </c>
      <c r="H1659" s="41" t="str">
        <f t="shared" si="353"/>
        <v/>
      </c>
      <c r="I1659" s="92" t="str">
        <f t="shared" ca="1" si="354"/>
        <v/>
      </c>
      <c r="J1659" s="28" t="str">
        <f t="shared" si="355"/>
        <v/>
      </c>
      <c r="K1659" s="28" t="str">
        <f t="shared" si="356"/>
        <v/>
      </c>
      <c r="L1659" s="28" t="str">
        <f t="shared" ca="1" si="357"/>
        <v/>
      </c>
      <c r="M1659" s="28" t="str">
        <f t="shared" si="358"/>
        <v/>
      </c>
      <c r="N1659" s="93" t="str">
        <f t="shared" si="359"/>
        <v/>
      </c>
      <c r="O1659" s="94" t="str">
        <f t="shared" si="360"/>
        <v/>
      </c>
      <c r="P1659" s="70">
        <f t="shared" si="361"/>
        <v>0</v>
      </c>
      <c r="Q1659" s="28" t="str">
        <f t="shared" ca="1" si="362"/>
        <v/>
      </c>
      <c r="R1659" s="28" t="str">
        <f t="shared" si="363"/>
        <v/>
      </c>
      <c r="S1659" s="28" t="str">
        <f t="array" ref="S1659">IF(ISBLANK(A1659),"",INDEX(Info!$B$3:$H$6442,MATCH(J1659,IF(Info!$D$3:$D$6442=K1659,Info!$C$3:$C$6442),0),7))</f>
        <v/>
      </c>
    </row>
    <row r="1660" spans="1:19" x14ac:dyDescent="0.25">
      <c r="A1660" s="75"/>
      <c r="B1660" s="75"/>
      <c r="C1660" s="72"/>
      <c r="D1660" s="72"/>
      <c r="E1660" s="41" t="str">
        <f t="shared" si="350"/>
        <v/>
      </c>
      <c r="F1660" s="90" t="str">
        <f t="shared" ca="1" si="351"/>
        <v/>
      </c>
      <c r="G1660" s="91" t="str">
        <f t="shared" si="352"/>
        <v/>
      </c>
      <c r="H1660" s="41" t="str">
        <f t="shared" si="353"/>
        <v/>
      </c>
      <c r="I1660" s="92" t="str">
        <f t="shared" ca="1" si="354"/>
        <v/>
      </c>
      <c r="J1660" s="28" t="str">
        <f t="shared" si="355"/>
        <v/>
      </c>
      <c r="K1660" s="28" t="str">
        <f t="shared" si="356"/>
        <v/>
      </c>
      <c r="L1660" s="28" t="str">
        <f t="shared" ca="1" si="357"/>
        <v/>
      </c>
      <c r="M1660" s="28" t="str">
        <f t="shared" si="358"/>
        <v/>
      </c>
      <c r="N1660" s="93" t="str">
        <f t="shared" si="359"/>
        <v/>
      </c>
      <c r="O1660" s="94" t="str">
        <f t="shared" si="360"/>
        <v/>
      </c>
      <c r="P1660" s="70">
        <f t="shared" si="361"/>
        <v>0</v>
      </c>
      <c r="Q1660" s="28" t="str">
        <f t="shared" ca="1" si="362"/>
        <v/>
      </c>
      <c r="R1660" s="28" t="str">
        <f t="shared" si="363"/>
        <v/>
      </c>
      <c r="S1660" s="28" t="str">
        <f t="array" ref="S1660">IF(ISBLANK(A1660),"",INDEX(Info!$B$3:$H$6442,MATCH(J1660,IF(Info!$D$3:$D$6442=K1660,Info!$C$3:$C$6442),0),7))</f>
        <v/>
      </c>
    </row>
    <row r="1661" spans="1:19" x14ac:dyDescent="0.25">
      <c r="A1661" s="75"/>
      <c r="B1661" s="75"/>
      <c r="C1661" s="72"/>
      <c r="D1661" s="72"/>
      <c r="E1661" s="41" t="str">
        <f t="shared" si="350"/>
        <v/>
      </c>
      <c r="F1661" s="90" t="str">
        <f t="shared" ca="1" si="351"/>
        <v/>
      </c>
      <c r="G1661" s="91" t="str">
        <f t="shared" si="352"/>
        <v/>
      </c>
      <c r="H1661" s="41" t="str">
        <f t="shared" si="353"/>
        <v/>
      </c>
      <c r="I1661" s="92" t="str">
        <f t="shared" ca="1" si="354"/>
        <v/>
      </c>
      <c r="J1661" s="28" t="str">
        <f t="shared" si="355"/>
        <v/>
      </c>
      <c r="K1661" s="28" t="str">
        <f t="shared" si="356"/>
        <v/>
      </c>
      <c r="L1661" s="28" t="str">
        <f t="shared" ca="1" si="357"/>
        <v/>
      </c>
      <c r="M1661" s="28" t="str">
        <f t="shared" si="358"/>
        <v/>
      </c>
      <c r="N1661" s="93" t="str">
        <f t="shared" si="359"/>
        <v/>
      </c>
      <c r="O1661" s="94" t="str">
        <f t="shared" si="360"/>
        <v/>
      </c>
      <c r="P1661" s="70">
        <f t="shared" si="361"/>
        <v>0</v>
      </c>
      <c r="Q1661" s="28" t="str">
        <f t="shared" ca="1" si="362"/>
        <v/>
      </c>
      <c r="R1661" s="28" t="str">
        <f t="shared" si="363"/>
        <v/>
      </c>
      <c r="S1661" s="28" t="str">
        <f t="array" ref="S1661">IF(ISBLANK(A1661),"",INDEX(Info!$B$3:$H$6442,MATCH(J1661,IF(Info!$D$3:$D$6442=K1661,Info!$C$3:$C$6442),0),7))</f>
        <v/>
      </c>
    </row>
    <row r="1662" spans="1:19" x14ac:dyDescent="0.25">
      <c r="A1662" s="75"/>
      <c r="B1662" s="75"/>
      <c r="C1662" s="72"/>
      <c r="D1662" s="72"/>
      <c r="E1662" s="41" t="str">
        <f t="shared" si="350"/>
        <v/>
      </c>
      <c r="F1662" s="90" t="str">
        <f t="shared" ca="1" si="351"/>
        <v/>
      </c>
      <c r="G1662" s="91" t="str">
        <f t="shared" si="352"/>
        <v/>
      </c>
      <c r="H1662" s="41" t="str">
        <f t="shared" si="353"/>
        <v/>
      </c>
      <c r="I1662" s="92" t="str">
        <f t="shared" ca="1" si="354"/>
        <v/>
      </c>
      <c r="J1662" s="28" t="str">
        <f t="shared" si="355"/>
        <v/>
      </c>
      <c r="K1662" s="28" t="str">
        <f t="shared" si="356"/>
        <v/>
      </c>
      <c r="L1662" s="28" t="str">
        <f t="shared" ca="1" si="357"/>
        <v/>
      </c>
      <c r="M1662" s="28" t="str">
        <f t="shared" si="358"/>
        <v/>
      </c>
      <c r="N1662" s="93" t="str">
        <f t="shared" si="359"/>
        <v/>
      </c>
      <c r="O1662" s="94" t="str">
        <f t="shared" si="360"/>
        <v/>
      </c>
      <c r="P1662" s="70">
        <f t="shared" si="361"/>
        <v>0</v>
      </c>
      <c r="Q1662" s="28" t="str">
        <f t="shared" ca="1" si="362"/>
        <v/>
      </c>
      <c r="R1662" s="28" t="str">
        <f t="shared" si="363"/>
        <v/>
      </c>
      <c r="S1662" s="28" t="str">
        <f t="array" ref="S1662">IF(ISBLANK(A1662),"",INDEX(Info!$B$3:$H$6442,MATCH(J1662,IF(Info!$D$3:$D$6442=K1662,Info!$C$3:$C$6442),0),7))</f>
        <v/>
      </c>
    </row>
    <row r="1663" spans="1:19" x14ac:dyDescent="0.25">
      <c r="A1663" s="75"/>
      <c r="B1663" s="75"/>
      <c r="C1663" s="72"/>
      <c r="D1663" s="72"/>
      <c r="E1663" s="41" t="str">
        <f t="shared" si="350"/>
        <v/>
      </c>
      <c r="F1663" s="90" t="str">
        <f t="shared" ca="1" si="351"/>
        <v/>
      </c>
      <c r="G1663" s="91" t="str">
        <f t="shared" si="352"/>
        <v/>
      </c>
      <c r="H1663" s="41" t="str">
        <f t="shared" si="353"/>
        <v/>
      </c>
      <c r="I1663" s="92" t="str">
        <f t="shared" ca="1" si="354"/>
        <v/>
      </c>
      <c r="J1663" s="28" t="str">
        <f t="shared" si="355"/>
        <v/>
      </c>
      <c r="K1663" s="28" t="str">
        <f t="shared" si="356"/>
        <v/>
      </c>
      <c r="L1663" s="28" t="str">
        <f t="shared" ca="1" si="357"/>
        <v/>
      </c>
      <c r="M1663" s="28" t="str">
        <f t="shared" si="358"/>
        <v/>
      </c>
      <c r="N1663" s="93" t="str">
        <f t="shared" si="359"/>
        <v/>
      </c>
      <c r="O1663" s="94" t="str">
        <f t="shared" si="360"/>
        <v/>
      </c>
      <c r="P1663" s="70">
        <f t="shared" si="361"/>
        <v>0</v>
      </c>
      <c r="Q1663" s="28" t="str">
        <f t="shared" ca="1" si="362"/>
        <v/>
      </c>
      <c r="R1663" s="28" t="str">
        <f t="shared" si="363"/>
        <v/>
      </c>
      <c r="S1663" s="28" t="str">
        <f t="array" ref="S1663">IF(ISBLANK(A1663),"",INDEX(Info!$B$3:$H$6442,MATCH(J1663,IF(Info!$D$3:$D$6442=K1663,Info!$C$3:$C$6442),0),7))</f>
        <v/>
      </c>
    </row>
    <row r="1664" spans="1:19" x14ac:dyDescent="0.25">
      <c r="A1664" s="75"/>
      <c r="B1664" s="75"/>
      <c r="C1664" s="72"/>
      <c r="D1664" s="72"/>
      <c r="E1664" s="41" t="str">
        <f t="shared" si="350"/>
        <v/>
      </c>
      <c r="F1664" s="90" t="str">
        <f t="shared" ca="1" si="351"/>
        <v/>
      </c>
      <c r="G1664" s="91" t="str">
        <f t="shared" si="352"/>
        <v/>
      </c>
      <c r="H1664" s="41" t="str">
        <f t="shared" si="353"/>
        <v/>
      </c>
      <c r="I1664" s="92" t="str">
        <f t="shared" ca="1" si="354"/>
        <v/>
      </c>
      <c r="J1664" s="28" t="str">
        <f t="shared" si="355"/>
        <v/>
      </c>
      <c r="K1664" s="28" t="str">
        <f t="shared" si="356"/>
        <v/>
      </c>
      <c r="L1664" s="28" t="str">
        <f t="shared" ca="1" si="357"/>
        <v/>
      </c>
      <c r="M1664" s="28" t="str">
        <f t="shared" si="358"/>
        <v/>
      </c>
      <c r="N1664" s="93" t="str">
        <f t="shared" si="359"/>
        <v/>
      </c>
      <c r="O1664" s="94" t="str">
        <f t="shared" si="360"/>
        <v/>
      </c>
      <c r="P1664" s="70">
        <f t="shared" si="361"/>
        <v>0</v>
      </c>
      <c r="Q1664" s="28" t="str">
        <f t="shared" ca="1" si="362"/>
        <v/>
      </c>
      <c r="R1664" s="28" t="str">
        <f t="shared" si="363"/>
        <v/>
      </c>
      <c r="S1664" s="28" t="str">
        <f t="array" ref="S1664">IF(ISBLANK(A1664),"",INDEX(Info!$B$3:$H$6442,MATCH(J1664,IF(Info!$D$3:$D$6442=K1664,Info!$C$3:$C$6442),0),7))</f>
        <v/>
      </c>
    </row>
    <row r="1665" spans="1:19" x14ac:dyDescent="0.25">
      <c r="A1665" s="75"/>
      <c r="B1665" s="75"/>
      <c r="C1665" s="72"/>
      <c r="D1665" s="72"/>
      <c r="E1665" s="41" t="str">
        <f t="shared" si="350"/>
        <v/>
      </c>
      <c r="F1665" s="90" t="str">
        <f t="shared" ca="1" si="351"/>
        <v/>
      </c>
      <c r="G1665" s="91" t="str">
        <f t="shared" si="352"/>
        <v/>
      </c>
      <c r="H1665" s="41" t="str">
        <f t="shared" si="353"/>
        <v/>
      </c>
      <c r="I1665" s="92" t="str">
        <f t="shared" ca="1" si="354"/>
        <v/>
      </c>
      <c r="J1665" s="28" t="str">
        <f t="shared" si="355"/>
        <v/>
      </c>
      <c r="K1665" s="28" t="str">
        <f t="shared" si="356"/>
        <v/>
      </c>
      <c r="L1665" s="28" t="str">
        <f t="shared" ca="1" si="357"/>
        <v/>
      </c>
      <c r="M1665" s="28" t="str">
        <f t="shared" si="358"/>
        <v/>
      </c>
      <c r="N1665" s="93" t="str">
        <f t="shared" si="359"/>
        <v/>
      </c>
      <c r="O1665" s="94" t="str">
        <f t="shared" si="360"/>
        <v/>
      </c>
      <c r="P1665" s="70">
        <f t="shared" si="361"/>
        <v>0</v>
      </c>
      <c r="Q1665" s="28" t="str">
        <f t="shared" ca="1" si="362"/>
        <v/>
      </c>
      <c r="R1665" s="28" t="str">
        <f t="shared" si="363"/>
        <v/>
      </c>
      <c r="S1665" s="28" t="str">
        <f t="array" ref="S1665">IF(ISBLANK(A1665),"",INDEX(Info!$B$3:$H$6442,MATCH(J1665,IF(Info!$D$3:$D$6442=K1665,Info!$C$3:$C$6442),0),7))</f>
        <v/>
      </c>
    </row>
    <row r="1666" spans="1:19" x14ac:dyDescent="0.25">
      <c r="A1666" s="75"/>
      <c r="B1666" s="75"/>
      <c r="C1666" s="72"/>
      <c r="D1666" s="72"/>
      <c r="E1666" s="41" t="str">
        <f t="shared" si="350"/>
        <v/>
      </c>
      <c r="F1666" s="90" t="str">
        <f t="shared" ca="1" si="351"/>
        <v/>
      </c>
      <c r="G1666" s="91" t="str">
        <f t="shared" si="352"/>
        <v/>
      </c>
      <c r="H1666" s="41" t="str">
        <f t="shared" si="353"/>
        <v/>
      </c>
      <c r="I1666" s="92" t="str">
        <f t="shared" ca="1" si="354"/>
        <v/>
      </c>
      <c r="J1666" s="28" t="str">
        <f t="shared" si="355"/>
        <v/>
      </c>
      <c r="K1666" s="28" t="str">
        <f t="shared" si="356"/>
        <v/>
      </c>
      <c r="L1666" s="28" t="str">
        <f t="shared" ca="1" si="357"/>
        <v/>
      </c>
      <c r="M1666" s="28" t="str">
        <f t="shared" si="358"/>
        <v/>
      </c>
      <c r="N1666" s="93" t="str">
        <f t="shared" si="359"/>
        <v/>
      </c>
      <c r="O1666" s="94" t="str">
        <f t="shared" si="360"/>
        <v/>
      </c>
      <c r="P1666" s="70">
        <f t="shared" si="361"/>
        <v>0</v>
      </c>
      <c r="Q1666" s="28" t="str">
        <f t="shared" ca="1" si="362"/>
        <v/>
      </c>
      <c r="R1666" s="28" t="str">
        <f t="shared" si="363"/>
        <v/>
      </c>
      <c r="S1666" s="28" t="str">
        <f t="array" ref="S1666">IF(ISBLANK(A1666),"",INDEX(Info!$B$3:$H$6442,MATCH(J1666,IF(Info!$D$3:$D$6442=K1666,Info!$C$3:$C$6442),0),7))</f>
        <v/>
      </c>
    </row>
    <row r="1667" spans="1:19" x14ac:dyDescent="0.25">
      <c r="A1667" s="75"/>
      <c r="B1667" s="75"/>
      <c r="C1667" s="72"/>
      <c r="D1667" s="72"/>
      <c r="E1667" s="41" t="str">
        <f t="shared" si="350"/>
        <v/>
      </c>
      <c r="F1667" s="90" t="str">
        <f t="shared" ca="1" si="351"/>
        <v/>
      </c>
      <c r="G1667" s="91" t="str">
        <f t="shared" si="352"/>
        <v/>
      </c>
      <c r="H1667" s="41" t="str">
        <f t="shared" si="353"/>
        <v/>
      </c>
      <c r="I1667" s="92" t="str">
        <f t="shared" ca="1" si="354"/>
        <v/>
      </c>
      <c r="J1667" s="28" t="str">
        <f t="shared" si="355"/>
        <v/>
      </c>
      <c r="K1667" s="28" t="str">
        <f t="shared" si="356"/>
        <v/>
      </c>
      <c r="L1667" s="28" t="str">
        <f t="shared" ca="1" si="357"/>
        <v/>
      </c>
      <c r="M1667" s="28" t="str">
        <f t="shared" si="358"/>
        <v/>
      </c>
      <c r="N1667" s="93" t="str">
        <f t="shared" si="359"/>
        <v/>
      </c>
      <c r="O1667" s="94" t="str">
        <f t="shared" si="360"/>
        <v/>
      </c>
      <c r="P1667" s="70">
        <f t="shared" si="361"/>
        <v>0</v>
      </c>
      <c r="Q1667" s="28" t="str">
        <f t="shared" ca="1" si="362"/>
        <v/>
      </c>
      <c r="R1667" s="28" t="str">
        <f t="shared" si="363"/>
        <v/>
      </c>
      <c r="S1667" s="28" t="str">
        <f t="array" ref="S1667">IF(ISBLANK(A1667),"",INDEX(Info!$B$3:$H$6442,MATCH(J1667,IF(Info!$D$3:$D$6442=K1667,Info!$C$3:$C$6442),0),7))</f>
        <v/>
      </c>
    </row>
    <row r="1668" spans="1:19" x14ac:dyDescent="0.25">
      <c r="A1668" s="75"/>
      <c r="B1668" s="75"/>
      <c r="C1668" s="72"/>
      <c r="D1668" s="72"/>
      <c r="E1668" s="41" t="str">
        <f t="shared" ref="E1668:E1731" si="364">IF(OR(ISNA(INDEX($S:$S,ROW())),ISBLANK(INDEX($A:$A,ROW()))),"",RIGHT(INDEX($S:$S,ROW()),LEN(INDEX($S:$S,ROW()))-FIND("$",INDEX($S:$S,ROW()))))</f>
        <v/>
      </c>
      <c r="F1668" s="90" t="str">
        <f t="shared" ref="F1668:F1731" ca="1" si="36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668" s="91" t="str">
        <f t="shared" ref="G1668:G1731" si="36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668" s="41" t="str">
        <f t="shared" ref="H1668:H1731" si="367">IF(ISBLANK(INDEX($A:$A,ROW())),"",IF(AND(ISNUMBER(INDEX($F:$F,ROW())),ISNUMBER(INDEX($G:$G,ROW()))),SUMPRODUCT(INDEX($F:$F,ROW()),INDEX($G:$G,ROW())),"Onbekend"))</f>
        <v/>
      </c>
      <c r="I1668" s="92" t="str">
        <f t="shared" ref="I1668:I1731" ca="1" si="36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668" s="28" t="str">
        <f t="shared" ref="J1668:J1731" si="369">IF(ISBLANK(INDEX($A:$A,ROW())),"",IF(AND(COUNT(LOOKUP("E",INDEX($A:$A,ROW())))=0,LEN(INDEX($A:$A,ROW()))&lt;7),TEXT(INDEX($A:$A,ROW()),"000000"),INDEX($A:$A,ROW())))</f>
        <v/>
      </c>
      <c r="K1668" s="28" t="str">
        <f t="shared" ref="K1668:K1731" si="370">IF(ISBLANK(INDEX($B:$B,ROW())),"",TEXT(INDEX($B:$B,ROW()),"000000000"))</f>
        <v/>
      </c>
      <c r="L1668" s="28" t="str">
        <f t="shared" ref="L1668:L1731" ca="1" si="371">IF(ISBLANK(INDEX($A:$A,ROW())),"",SUMPRODUCT(--ISERROR(INDIRECT("A"&amp;INDEX(ROW(),1)&amp;":H"&amp;INDEX(ROW(),1))))&gt;0)</f>
        <v/>
      </c>
      <c r="M1668" s="28" t="str">
        <f t="shared" ref="M1668:M1731" si="372">IF(ISBLANK(INDEX($A:$A,ROW())),"",SUMPRODUCT(--($J$3:$J$6442&amp;$K$3:$K$6442=INDEX($J:$J,ROW())&amp;INDEX($K:$K,ROW())))&gt;1)</f>
        <v/>
      </c>
      <c r="N1668" s="93" t="str">
        <f t="shared" ref="N1668:N1731" si="373">IF(INDEX($S:$S,ROW())="","",IFERROR((LEFT(INDEX($S:$S,ROW()),FIND("#",INDEX($S:$S,ROW()))-1)/100),(LEFT(INDEX($S:$S,ROW()),FIND("#",INDEX($S:$S,ROW()))-1))))</f>
        <v/>
      </c>
      <c r="O1668" s="94" t="str">
        <f t="shared" ref="O1668:O1731" si="37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668" s="70">
        <f t="shared" ref="P1668:P1731" si="375">IF(INDEX($S:$S,ROW())="",0,MID(INDEX($S:$S,ROW()),FIND("@",INDEX($S:$S,ROW()))+1,FIND("$",RIGHT(INDEX($S:$S,ROW()), LEN(INDEX($S:$S,ROW()))-FIND("@",INDEX($S:$S,ROW()),1)),1)-1))*1</f>
        <v>0</v>
      </c>
      <c r="Q1668" s="28" t="str">
        <f t="shared" ref="Q1668:Q1731" ca="1" si="376">IF(OR(ISBLANK(INDEX($A:$A,ROW())),INDEX($L:$L,ROW())=TRUE),"",INDEX($D:$D,ROW()))</f>
        <v/>
      </c>
      <c r="R1668" s="28" t="str">
        <f t="shared" ref="R1668:R1731" si="37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668" s="28" t="str">
        <f t="array" ref="S1668">IF(ISBLANK(A1668),"",INDEX(Info!$B$3:$H$6442,MATCH(J1668,IF(Info!$D$3:$D$6442=K1668,Info!$C$3:$C$6442),0),7))</f>
        <v/>
      </c>
    </row>
    <row r="1669" spans="1:19" x14ac:dyDescent="0.25">
      <c r="A1669" s="75"/>
      <c r="B1669" s="75"/>
      <c r="C1669" s="72"/>
      <c r="D1669" s="72"/>
      <c r="E1669" s="41" t="str">
        <f t="shared" si="364"/>
        <v/>
      </c>
      <c r="F1669" s="90" t="str">
        <f t="shared" ca="1" si="365"/>
        <v/>
      </c>
      <c r="G1669" s="91" t="str">
        <f t="shared" si="366"/>
        <v/>
      </c>
      <c r="H1669" s="41" t="str">
        <f t="shared" si="367"/>
        <v/>
      </c>
      <c r="I1669" s="92" t="str">
        <f t="shared" ca="1" si="368"/>
        <v/>
      </c>
      <c r="J1669" s="28" t="str">
        <f t="shared" si="369"/>
        <v/>
      </c>
      <c r="K1669" s="28" t="str">
        <f t="shared" si="370"/>
        <v/>
      </c>
      <c r="L1669" s="28" t="str">
        <f t="shared" ca="1" si="371"/>
        <v/>
      </c>
      <c r="M1669" s="28" t="str">
        <f t="shared" si="372"/>
        <v/>
      </c>
      <c r="N1669" s="93" t="str">
        <f t="shared" si="373"/>
        <v/>
      </c>
      <c r="O1669" s="94" t="str">
        <f t="shared" si="374"/>
        <v/>
      </c>
      <c r="P1669" s="70">
        <f t="shared" si="375"/>
        <v>0</v>
      </c>
      <c r="Q1669" s="28" t="str">
        <f t="shared" ca="1" si="376"/>
        <v/>
      </c>
      <c r="R1669" s="28" t="str">
        <f t="shared" si="377"/>
        <v/>
      </c>
      <c r="S1669" s="28" t="str">
        <f t="array" ref="S1669">IF(ISBLANK(A1669),"",INDEX(Info!$B$3:$H$6442,MATCH(J1669,IF(Info!$D$3:$D$6442=K1669,Info!$C$3:$C$6442),0),7))</f>
        <v/>
      </c>
    </row>
    <row r="1670" spans="1:19" x14ac:dyDescent="0.25">
      <c r="A1670" s="75"/>
      <c r="B1670" s="75"/>
      <c r="C1670" s="72"/>
      <c r="D1670" s="72"/>
      <c r="E1670" s="41" t="str">
        <f t="shared" si="364"/>
        <v/>
      </c>
      <c r="F1670" s="90" t="str">
        <f t="shared" ca="1" si="365"/>
        <v/>
      </c>
      <c r="G1670" s="91" t="str">
        <f t="shared" si="366"/>
        <v/>
      </c>
      <c r="H1670" s="41" t="str">
        <f t="shared" si="367"/>
        <v/>
      </c>
      <c r="I1670" s="92" t="str">
        <f t="shared" ca="1" si="368"/>
        <v/>
      </c>
      <c r="J1670" s="28" t="str">
        <f t="shared" si="369"/>
        <v/>
      </c>
      <c r="K1670" s="28" t="str">
        <f t="shared" si="370"/>
        <v/>
      </c>
      <c r="L1670" s="28" t="str">
        <f t="shared" ca="1" si="371"/>
        <v/>
      </c>
      <c r="M1670" s="28" t="str">
        <f t="shared" si="372"/>
        <v/>
      </c>
      <c r="N1670" s="93" t="str">
        <f t="shared" si="373"/>
        <v/>
      </c>
      <c r="O1670" s="94" t="str">
        <f t="shared" si="374"/>
        <v/>
      </c>
      <c r="P1670" s="70">
        <f t="shared" si="375"/>
        <v>0</v>
      </c>
      <c r="Q1670" s="28" t="str">
        <f t="shared" ca="1" si="376"/>
        <v/>
      </c>
      <c r="R1670" s="28" t="str">
        <f t="shared" si="377"/>
        <v/>
      </c>
      <c r="S1670" s="28" t="str">
        <f t="array" ref="S1670">IF(ISBLANK(A1670),"",INDEX(Info!$B$3:$H$6442,MATCH(J1670,IF(Info!$D$3:$D$6442=K1670,Info!$C$3:$C$6442),0),7))</f>
        <v/>
      </c>
    </row>
    <row r="1671" spans="1:19" x14ac:dyDescent="0.25">
      <c r="A1671" s="75"/>
      <c r="B1671" s="75"/>
      <c r="C1671" s="72"/>
      <c r="D1671" s="72"/>
      <c r="E1671" s="41" t="str">
        <f t="shared" si="364"/>
        <v/>
      </c>
      <c r="F1671" s="90" t="str">
        <f t="shared" ca="1" si="365"/>
        <v/>
      </c>
      <c r="G1671" s="91" t="str">
        <f t="shared" si="366"/>
        <v/>
      </c>
      <c r="H1671" s="41" t="str">
        <f t="shared" si="367"/>
        <v/>
      </c>
      <c r="I1671" s="92" t="str">
        <f t="shared" ca="1" si="368"/>
        <v/>
      </c>
      <c r="J1671" s="28" t="str">
        <f t="shared" si="369"/>
        <v/>
      </c>
      <c r="K1671" s="28" t="str">
        <f t="shared" si="370"/>
        <v/>
      </c>
      <c r="L1671" s="28" t="str">
        <f t="shared" ca="1" si="371"/>
        <v/>
      </c>
      <c r="M1671" s="28" t="str">
        <f t="shared" si="372"/>
        <v/>
      </c>
      <c r="N1671" s="93" t="str">
        <f t="shared" si="373"/>
        <v/>
      </c>
      <c r="O1671" s="94" t="str">
        <f t="shared" si="374"/>
        <v/>
      </c>
      <c r="P1671" s="70">
        <f t="shared" si="375"/>
        <v>0</v>
      </c>
      <c r="Q1671" s="28" t="str">
        <f t="shared" ca="1" si="376"/>
        <v/>
      </c>
      <c r="R1671" s="28" t="str">
        <f t="shared" si="377"/>
        <v/>
      </c>
      <c r="S1671" s="28" t="str">
        <f t="array" ref="S1671">IF(ISBLANK(A1671),"",INDEX(Info!$B$3:$H$6442,MATCH(J1671,IF(Info!$D$3:$D$6442=K1671,Info!$C$3:$C$6442),0),7))</f>
        <v/>
      </c>
    </row>
    <row r="1672" spans="1:19" x14ac:dyDescent="0.25">
      <c r="A1672" s="75"/>
      <c r="B1672" s="75"/>
      <c r="C1672" s="72"/>
      <c r="D1672" s="72"/>
      <c r="E1672" s="41" t="str">
        <f t="shared" si="364"/>
        <v/>
      </c>
      <c r="F1672" s="90" t="str">
        <f t="shared" ca="1" si="365"/>
        <v/>
      </c>
      <c r="G1672" s="91" t="str">
        <f t="shared" si="366"/>
        <v/>
      </c>
      <c r="H1672" s="41" t="str">
        <f t="shared" si="367"/>
        <v/>
      </c>
      <c r="I1672" s="92" t="str">
        <f t="shared" ca="1" si="368"/>
        <v/>
      </c>
      <c r="J1672" s="28" t="str">
        <f t="shared" si="369"/>
        <v/>
      </c>
      <c r="K1672" s="28" t="str">
        <f t="shared" si="370"/>
        <v/>
      </c>
      <c r="L1672" s="28" t="str">
        <f t="shared" ca="1" si="371"/>
        <v/>
      </c>
      <c r="M1672" s="28" t="str">
        <f t="shared" si="372"/>
        <v/>
      </c>
      <c r="N1672" s="93" t="str">
        <f t="shared" si="373"/>
        <v/>
      </c>
      <c r="O1672" s="94" t="str">
        <f t="shared" si="374"/>
        <v/>
      </c>
      <c r="P1672" s="70">
        <f t="shared" si="375"/>
        <v>0</v>
      </c>
      <c r="Q1672" s="28" t="str">
        <f t="shared" ca="1" si="376"/>
        <v/>
      </c>
      <c r="R1672" s="28" t="str">
        <f t="shared" si="377"/>
        <v/>
      </c>
      <c r="S1672" s="28" t="str">
        <f t="array" ref="S1672">IF(ISBLANK(A1672),"",INDEX(Info!$B$3:$H$6442,MATCH(J1672,IF(Info!$D$3:$D$6442=K1672,Info!$C$3:$C$6442),0),7))</f>
        <v/>
      </c>
    </row>
    <row r="1673" spans="1:19" x14ac:dyDescent="0.25">
      <c r="A1673" s="75"/>
      <c r="B1673" s="75"/>
      <c r="C1673" s="72"/>
      <c r="D1673" s="72"/>
      <c r="E1673" s="41" t="str">
        <f t="shared" si="364"/>
        <v/>
      </c>
      <c r="F1673" s="90" t="str">
        <f t="shared" ca="1" si="365"/>
        <v/>
      </c>
      <c r="G1673" s="91" t="str">
        <f t="shared" si="366"/>
        <v/>
      </c>
      <c r="H1673" s="41" t="str">
        <f t="shared" si="367"/>
        <v/>
      </c>
      <c r="I1673" s="92" t="str">
        <f t="shared" ca="1" si="368"/>
        <v/>
      </c>
      <c r="J1673" s="28" t="str">
        <f t="shared" si="369"/>
        <v/>
      </c>
      <c r="K1673" s="28" t="str">
        <f t="shared" si="370"/>
        <v/>
      </c>
      <c r="L1673" s="28" t="str">
        <f t="shared" ca="1" si="371"/>
        <v/>
      </c>
      <c r="M1673" s="28" t="str">
        <f t="shared" si="372"/>
        <v/>
      </c>
      <c r="N1673" s="93" t="str">
        <f t="shared" si="373"/>
        <v/>
      </c>
      <c r="O1673" s="94" t="str">
        <f t="shared" si="374"/>
        <v/>
      </c>
      <c r="P1673" s="70">
        <f t="shared" si="375"/>
        <v>0</v>
      </c>
      <c r="Q1673" s="28" t="str">
        <f t="shared" ca="1" si="376"/>
        <v/>
      </c>
      <c r="R1673" s="28" t="str">
        <f t="shared" si="377"/>
        <v/>
      </c>
      <c r="S1673" s="28" t="str">
        <f t="array" ref="S1673">IF(ISBLANK(A1673),"",INDEX(Info!$B$3:$H$6442,MATCH(J1673,IF(Info!$D$3:$D$6442=K1673,Info!$C$3:$C$6442),0),7))</f>
        <v/>
      </c>
    </row>
    <row r="1674" spans="1:19" x14ac:dyDescent="0.25">
      <c r="A1674" s="75"/>
      <c r="B1674" s="75"/>
      <c r="C1674" s="72"/>
      <c r="D1674" s="72"/>
      <c r="E1674" s="41" t="str">
        <f t="shared" si="364"/>
        <v/>
      </c>
      <c r="F1674" s="90" t="str">
        <f t="shared" ca="1" si="365"/>
        <v/>
      </c>
      <c r="G1674" s="91" t="str">
        <f t="shared" si="366"/>
        <v/>
      </c>
      <c r="H1674" s="41" t="str">
        <f t="shared" si="367"/>
        <v/>
      </c>
      <c r="I1674" s="92" t="str">
        <f t="shared" ca="1" si="368"/>
        <v/>
      </c>
      <c r="J1674" s="28" t="str">
        <f t="shared" si="369"/>
        <v/>
      </c>
      <c r="K1674" s="28" t="str">
        <f t="shared" si="370"/>
        <v/>
      </c>
      <c r="L1674" s="28" t="str">
        <f t="shared" ca="1" si="371"/>
        <v/>
      </c>
      <c r="M1674" s="28" t="str">
        <f t="shared" si="372"/>
        <v/>
      </c>
      <c r="N1674" s="93" t="str">
        <f t="shared" si="373"/>
        <v/>
      </c>
      <c r="O1674" s="94" t="str">
        <f t="shared" si="374"/>
        <v/>
      </c>
      <c r="P1674" s="70">
        <f t="shared" si="375"/>
        <v>0</v>
      </c>
      <c r="Q1674" s="28" t="str">
        <f t="shared" ca="1" si="376"/>
        <v/>
      </c>
      <c r="R1674" s="28" t="str">
        <f t="shared" si="377"/>
        <v/>
      </c>
      <c r="S1674" s="28" t="str">
        <f t="array" ref="S1674">IF(ISBLANK(A1674),"",INDEX(Info!$B$3:$H$6442,MATCH(J1674,IF(Info!$D$3:$D$6442=K1674,Info!$C$3:$C$6442),0),7))</f>
        <v/>
      </c>
    </row>
    <row r="1675" spans="1:19" x14ac:dyDescent="0.25">
      <c r="A1675" s="75"/>
      <c r="B1675" s="75"/>
      <c r="C1675" s="72"/>
      <c r="D1675" s="72"/>
      <c r="E1675" s="41" t="str">
        <f t="shared" si="364"/>
        <v/>
      </c>
      <c r="F1675" s="90" t="str">
        <f t="shared" ca="1" si="365"/>
        <v/>
      </c>
      <c r="G1675" s="91" t="str">
        <f t="shared" si="366"/>
        <v/>
      </c>
      <c r="H1675" s="41" t="str">
        <f t="shared" si="367"/>
        <v/>
      </c>
      <c r="I1675" s="92" t="str">
        <f t="shared" ca="1" si="368"/>
        <v/>
      </c>
      <c r="J1675" s="28" t="str">
        <f t="shared" si="369"/>
        <v/>
      </c>
      <c r="K1675" s="28" t="str">
        <f t="shared" si="370"/>
        <v/>
      </c>
      <c r="L1675" s="28" t="str">
        <f t="shared" ca="1" si="371"/>
        <v/>
      </c>
      <c r="M1675" s="28" t="str">
        <f t="shared" si="372"/>
        <v/>
      </c>
      <c r="N1675" s="93" t="str">
        <f t="shared" si="373"/>
        <v/>
      </c>
      <c r="O1675" s="94" t="str">
        <f t="shared" si="374"/>
        <v/>
      </c>
      <c r="P1675" s="70">
        <f t="shared" si="375"/>
        <v>0</v>
      </c>
      <c r="Q1675" s="28" t="str">
        <f t="shared" ca="1" si="376"/>
        <v/>
      </c>
      <c r="R1675" s="28" t="str">
        <f t="shared" si="377"/>
        <v/>
      </c>
      <c r="S1675" s="28" t="str">
        <f t="array" ref="S1675">IF(ISBLANK(A1675),"",INDEX(Info!$B$3:$H$6442,MATCH(J1675,IF(Info!$D$3:$D$6442=K1675,Info!$C$3:$C$6442),0),7))</f>
        <v/>
      </c>
    </row>
    <row r="1676" spans="1:19" x14ac:dyDescent="0.25">
      <c r="A1676" s="75"/>
      <c r="B1676" s="75"/>
      <c r="C1676" s="72"/>
      <c r="D1676" s="72"/>
      <c r="E1676" s="41" t="str">
        <f t="shared" si="364"/>
        <v/>
      </c>
      <c r="F1676" s="90" t="str">
        <f t="shared" ca="1" si="365"/>
        <v/>
      </c>
      <c r="G1676" s="91" t="str">
        <f t="shared" si="366"/>
        <v/>
      </c>
      <c r="H1676" s="41" t="str">
        <f t="shared" si="367"/>
        <v/>
      </c>
      <c r="I1676" s="92" t="str">
        <f t="shared" ca="1" si="368"/>
        <v/>
      </c>
      <c r="J1676" s="28" t="str">
        <f t="shared" si="369"/>
        <v/>
      </c>
      <c r="K1676" s="28" t="str">
        <f t="shared" si="370"/>
        <v/>
      </c>
      <c r="L1676" s="28" t="str">
        <f t="shared" ca="1" si="371"/>
        <v/>
      </c>
      <c r="M1676" s="28" t="str">
        <f t="shared" si="372"/>
        <v/>
      </c>
      <c r="N1676" s="93" t="str">
        <f t="shared" si="373"/>
        <v/>
      </c>
      <c r="O1676" s="94" t="str">
        <f t="shared" si="374"/>
        <v/>
      </c>
      <c r="P1676" s="70">
        <f t="shared" si="375"/>
        <v>0</v>
      </c>
      <c r="Q1676" s="28" t="str">
        <f t="shared" ca="1" si="376"/>
        <v/>
      </c>
      <c r="R1676" s="28" t="str">
        <f t="shared" si="377"/>
        <v/>
      </c>
      <c r="S1676" s="28" t="str">
        <f t="array" ref="S1676">IF(ISBLANK(A1676),"",INDEX(Info!$B$3:$H$6442,MATCH(J1676,IF(Info!$D$3:$D$6442=K1676,Info!$C$3:$C$6442),0),7))</f>
        <v/>
      </c>
    </row>
    <row r="1677" spans="1:19" x14ac:dyDescent="0.25">
      <c r="A1677" s="75"/>
      <c r="B1677" s="75"/>
      <c r="C1677" s="72"/>
      <c r="D1677" s="72"/>
      <c r="E1677" s="41" t="str">
        <f t="shared" si="364"/>
        <v/>
      </c>
      <c r="F1677" s="90" t="str">
        <f t="shared" ca="1" si="365"/>
        <v/>
      </c>
      <c r="G1677" s="91" t="str">
        <f t="shared" si="366"/>
        <v/>
      </c>
      <c r="H1677" s="41" t="str">
        <f t="shared" si="367"/>
        <v/>
      </c>
      <c r="I1677" s="92" t="str">
        <f t="shared" ca="1" si="368"/>
        <v/>
      </c>
      <c r="J1677" s="28" t="str">
        <f t="shared" si="369"/>
        <v/>
      </c>
      <c r="K1677" s="28" t="str">
        <f t="shared" si="370"/>
        <v/>
      </c>
      <c r="L1677" s="28" t="str">
        <f t="shared" ca="1" si="371"/>
        <v/>
      </c>
      <c r="M1677" s="28" t="str">
        <f t="shared" si="372"/>
        <v/>
      </c>
      <c r="N1677" s="93" t="str">
        <f t="shared" si="373"/>
        <v/>
      </c>
      <c r="O1677" s="94" t="str">
        <f t="shared" si="374"/>
        <v/>
      </c>
      <c r="P1677" s="70">
        <f t="shared" si="375"/>
        <v>0</v>
      </c>
      <c r="Q1677" s="28" t="str">
        <f t="shared" ca="1" si="376"/>
        <v/>
      </c>
      <c r="R1677" s="28" t="str">
        <f t="shared" si="377"/>
        <v/>
      </c>
      <c r="S1677" s="28" t="str">
        <f t="array" ref="S1677">IF(ISBLANK(A1677),"",INDEX(Info!$B$3:$H$6442,MATCH(J1677,IF(Info!$D$3:$D$6442=K1677,Info!$C$3:$C$6442),0),7))</f>
        <v/>
      </c>
    </row>
    <row r="1678" spans="1:19" x14ac:dyDescent="0.25">
      <c r="A1678" s="75"/>
      <c r="B1678" s="75"/>
      <c r="C1678" s="72"/>
      <c r="D1678" s="72"/>
      <c r="E1678" s="41" t="str">
        <f t="shared" si="364"/>
        <v/>
      </c>
      <c r="F1678" s="90" t="str">
        <f t="shared" ca="1" si="365"/>
        <v/>
      </c>
      <c r="G1678" s="91" t="str">
        <f t="shared" si="366"/>
        <v/>
      </c>
      <c r="H1678" s="41" t="str">
        <f t="shared" si="367"/>
        <v/>
      </c>
      <c r="I1678" s="92" t="str">
        <f t="shared" ca="1" si="368"/>
        <v/>
      </c>
      <c r="J1678" s="28" t="str">
        <f t="shared" si="369"/>
        <v/>
      </c>
      <c r="K1678" s="28" t="str">
        <f t="shared" si="370"/>
        <v/>
      </c>
      <c r="L1678" s="28" t="str">
        <f t="shared" ca="1" si="371"/>
        <v/>
      </c>
      <c r="M1678" s="28" t="str">
        <f t="shared" si="372"/>
        <v/>
      </c>
      <c r="N1678" s="93" t="str">
        <f t="shared" si="373"/>
        <v/>
      </c>
      <c r="O1678" s="94" t="str">
        <f t="shared" si="374"/>
        <v/>
      </c>
      <c r="P1678" s="70">
        <f t="shared" si="375"/>
        <v>0</v>
      </c>
      <c r="Q1678" s="28" t="str">
        <f t="shared" ca="1" si="376"/>
        <v/>
      </c>
      <c r="R1678" s="28" t="str">
        <f t="shared" si="377"/>
        <v/>
      </c>
      <c r="S1678" s="28" t="str">
        <f t="array" ref="S1678">IF(ISBLANK(A1678),"",INDEX(Info!$B$3:$H$6442,MATCH(J1678,IF(Info!$D$3:$D$6442=K1678,Info!$C$3:$C$6442),0),7))</f>
        <v/>
      </c>
    </row>
    <row r="1679" spans="1:19" x14ac:dyDescent="0.25">
      <c r="A1679" s="75"/>
      <c r="B1679" s="75"/>
      <c r="C1679" s="72"/>
      <c r="D1679" s="72"/>
      <c r="E1679" s="41" t="str">
        <f t="shared" si="364"/>
        <v/>
      </c>
      <c r="F1679" s="90" t="str">
        <f t="shared" ca="1" si="365"/>
        <v/>
      </c>
      <c r="G1679" s="91" t="str">
        <f t="shared" si="366"/>
        <v/>
      </c>
      <c r="H1679" s="41" t="str">
        <f t="shared" si="367"/>
        <v/>
      </c>
      <c r="I1679" s="92" t="str">
        <f t="shared" ca="1" si="368"/>
        <v/>
      </c>
      <c r="J1679" s="28" t="str">
        <f t="shared" si="369"/>
        <v/>
      </c>
      <c r="K1679" s="28" t="str">
        <f t="shared" si="370"/>
        <v/>
      </c>
      <c r="L1679" s="28" t="str">
        <f t="shared" ca="1" si="371"/>
        <v/>
      </c>
      <c r="M1679" s="28" t="str">
        <f t="shared" si="372"/>
        <v/>
      </c>
      <c r="N1679" s="93" t="str">
        <f t="shared" si="373"/>
        <v/>
      </c>
      <c r="O1679" s="94" t="str">
        <f t="shared" si="374"/>
        <v/>
      </c>
      <c r="P1679" s="70">
        <f t="shared" si="375"/>
        <v>0</v>
      </c>
      <c r="Q1679" s="28" t="str">
        <f t="shared" ca="1" si="376"/>
        <v/>
      </c>
      <c r="R1679" s="28" t="str">
        <f t="shared" si="377"/>
        <v/>
      </c>
      <c r="S1679" s="28" t="str">
        <f t="array" ref="S1679">IF(ISBLANK(A1679),"",INDEX(Info!$B$3:$H$6442,MATCH(J1679,IF(Info!$D$3:$D$6442=K1679,Info!$C$3:$C$6442),0),7))</f>
        <v/>
      </c>
    </row>
    <row r="1680" spans="1:19" x14ac:dyDescent="0.25">
      <c r="A1680" s="75"/>
      <c r="B1680" s="75"/>
      <c r="C1680" s="72"/>
      <c r="D1680" s="72"/>
      <c r="E1680" s="41" t="str">
        <f t="shared" si="364"/>
        <v/>
      </c>
      <c r="F1680" s="90" t="str">
        <f t="shared" ca="1" si="365"/>
        <v/>
      </c>
      <c r="G1680" s="91" t="str">
        <f t="shared" si="366"/>
        <v/>
      </c>
      <c r="H1680" s="41" t="str">
        <f t="shared" si="367"/>
        <v/>
      </c>
      <c r="I1680" s="92" t="str">
        <f t="shared" ca="1" si="368"/>
        <v/>
      </c>
      <c r="J1680" s="28" t="str">
        <f t="shared" si="369"/>
        <v/>
      </c>
      <c r="K1680" s="28" t="str">
        <f t="shared" si="370"/>
        <v/>
      </c>
      <c r="L1680" s="28" t="str">
        <f t="shared" ca="1" si="371"/>
        <v/>
      </c>
      <c r="M1680" s="28" t="str">
        <f t="shared" si="372"/>
        <v/>
      </c>
      <c r="N1680" s="93" t="str">
        <f t="shared" si="373"/>
        <v/>
      </c>
      <c r="O1680" s="94" t="str">
        <f t="shared" si="374"/>
        <v/>
      </c>
      <c r="P1680" s="70">
        <f t="shared" si="375"/>
        <v>0</v>
      </c>
      <c r="Q1680" s="28" t="str">
        <f t="shared" ca="1" si="376"/>
        <v/>
      </c>
      <c r="R1680" s="28" t="str">
        <f t="shared" si="377"/>
        <v/>
      </c>
      <c r="S1680" s="28" t="str">
        <f t="array" ref="S1680">IF(ISBLANK(A1680),"",INDEX(Info!$B$3:$H$6442,MATCH(J1680,IF(Info!$D$3:$D$6442=K1680,Info!$C$3:$C$6442),0),7))</f>
        <v/>
      </c>
    </row>
    <row r="1681" spans="1:19" x14ac:dyDescent="0.25">
      <c r="A1681" s="75"/>
      <c r="B1681" s="75"/>
      <c r="C1681" s="72"/>
      <c r="D1681" s="72"/>
      <c r="E1681" s="41" t="str">
        <f t="shared" si="364"/>
        <v/>
      </c>
      <c r="F1681" s="90" t="str">
        <f t="shared" ca="1" si="365"/>
        <v/>
      </c>
      <c r="G1681" s="91" t="str">
        <f t="shared" si="366"/>
        <v/>
      </c>
      <c r="H1681" s="41" t="str">
        <f t="shared" si="367"/>
        <v/>
      </c>
      <c r="I1681" s="92" t="str">
        <f t="shared" ca="1" si="368"/>
        <v/>
      </c>
      <c r="J1681" s="28" t="str">
        <f t="shared" si="369"/>
        <v/>
      </c>
      <c r="K1681" s="28" t="str">
        <f t="shared" si="370"/>
        <v/>
      </c>
      <c r="L1681" s="28" t="str">
        <f t="shared" ca="1" si="371"/>
        <v/>
      </c>
      <c r="M1681" s="28" t="str">
        <f t="shared" si="372"/>
        <v/>
      </c>
      <c r="N1681" s="93" t="str">
        <f t="shared" si="373"/>
        <v/>
      </c>
      <c r="O1681" s="94" t="str">
        <f t="shared" si="374"/>
        <v/>
      </c>
      <c r="P1681" s="70">
        <f t="shared" si="375"/>
        <v>0</v>
      </c>
      <c r="Q1681" s="28" t="str">
        <f t="shared" ca="1" si="376"/>
        <v/>
      </c>
      <c r="R1681" s="28" t="str">
        <f t="shared" si="377"/>
        <v/>
      </c>
      <c r="S1681" s="28" t="str">
        <f t="array" ref="S1681">IF(ISBLANK(A1681),"",INDEX(Info!$B$3:$H$6442,MATCH(J1681,IF(Info!$D$3:$D$6442=K1681,Info!$C$3:$C$6442),0),7))</f>
        <v/>
      </c>
    </row>
    <row r="1682" spans="1:19" x14ac:dyDescent="0.25">
      <c r="A1682" s="75"/>
      <c r="B1682" s="75"/>
      <c r="C1682" s="72"/>
      <c r="D1682" s="72"/>
      <c r="E1682" s="41" t="str">
        <f t="shared" si="364"/>
        <v/>
      </c>
      <c r="F1682" s="90" t="str">
        <f t="shared" ca="1" si="365"/>
        <v/>
      </c>
      <c r="G1682" s="91" t="str">
        <f t="shared" si="366"/>
        <v/>
      </c>
      <c r="H1682" s="41" t="str">
        <f t="shared" si="367"/>
        <v/>
      </c>
      <c r="I1682" s="92" t="str">
        <f t="shared" ca="1" si="368"/>
        <v/>
      </c>
      <c r="J1682" s="28" t="str">
        <f t="shared" si="369"/>
        <v/>
      </c>
      <c r="K1682" s="28" t="str">
        <f t="shared" si="370"/>
        <v/>
      </c>
      <c r="L1682" s="28" t="str">
        <f t="shared" ca="1" si="371"/>
        <v/>
      </c>
      <c r="M1682" s="28" t="str">
        <f t="shared" si="372"/>
        <v/>
      </c>
      <c r="N1682" s="93" t="str">
        <f t="shared" si="373"/>
        <v/>
      </c>
      <c r="O1682" s="94" t="str">
        <f t="shared" si="374"/>
        <v/>
      </c>
      <c r="P1682" s="70">
        <f t="shared" si="375"/>
        <v>0</v>
      </c>
      <c r="Q1682" s="28" t="str">
        <f t="shared" ca="1" si="376"/>
        <v/>
      </c>
      <c r="R1682" s="28" t="str">
        <f t="shared" si="377"/>
        <v/>
      </c>
      <c r="S1682" s="28" t="str">
        <f t="array" ref="S1682">IF(ISBLANK(A1682),"",INDEX(Info!$B$3:$H$6442,MATCH(J1682,IF(Info!$D$3:$D$6442=K1682,Info!$C$3:$C$6442),0),7))</f>
        <v/>
      </c>
    </row>
    <row r="1683" spans="1:19" x14ac:dyDescent="0.25">
      <c r="A1683" s="75"/>
      <c r="B1683" s="75"/>
      <c r="C1683" s="72"/>
      <c r="D1683" s="72"/>
      <c r="E1683" s="41" t="str">
        <f t="shared" si="364"/>
        <v/>
      </c>
      <c r="F1683" s="90" t="str">
        <f t="shared" ca="1" si="365"/>
        <v/>
      </c>
      <c r="G1683" s="91" t="str">
        <f t="shared" si="366"/>
        <v/>
      </c>
      <c r="H1683" s="41" t="str">
        <f t="shared" si="367"/>
        <v/>
      </c>
      <c r="I1683" s="92" t="str">
        <f t="shared" ca="1" si="368"/>
        <v/>
      </c>
      <c r="J1683" s="28" t="str">
        <f t="shared" si="369"/>
        <v/>
      </c>
      <c r="K1683" s="28" t="str">
        <f t="shared" si="370"/>
        <v/>
      </c>
      <c r="L1683" s="28" t="str">
        <f t="shared" ca="1" si="371"/>
        <v/>
      </c>
      <c r="M1683" s="28" t="str">
        <f t="shared" si="372"/>
        <v/>
      </c>
      <c r="N1683" s="93" t="str">
        <f t="shared" si="373"/>
        <v/>
      </c>
      <c r="O1683" s="94" t="str">
        <f t="shared" si="374"/>
        <v/>
      </c>
      <c r="P1683" s="70">
        <f t="shared" si="375"/>
        <v>0</v>
      </c>
      <c r="Q1683" s="28" t="str">
        <f t="shared" ca="1" si="376"/>
        <v/>
      </c>
      <c r="R1683" s="28" t="str">
        <f t="shared" si="377"/>
        <v/>
      </c>
      <c r="S1683" s="28" t="str">
        <f t="array" ref="S1683">IF(ISBLANK(A1683),"",INDEX(Info!$B$3:$H$6442,MATCH(J1683,IF(Info!$D$3:$D$6442=K1683,Info!$C$3:$C$6442),0),7))</f>
        <v/>
      </c>
    </row>
    <row r="1684" spans="1:19" x14ac:dyDescent="0.25">
      <c r="A1684" s="75"/>
      <c r="B1684" s="75"/>
      <c r="C1684" s="72"/>
      <c r="D1684" s="72"/>
      <c r="E1684" s="41" t="str">
        <f t="shared" si="364"/>
        <v/>
      </c>
      <c r="F1684" s="90" t="str">
        <f t="shared" ca="1" si="365"/>
        <v/>
      </c>
      <c r="G1684" s="91" t="str">
        <f t="shared" si="366"/>
        <v/>
      </c>
      <c r="H1684" s="41" t="str">
        <f t="shared" si="367"/>
        <v/>
      </c>
      <c r="I1684" s="92" t="str">
        <f t="shared" ca="1" si="368"/>
        <v/>
      </c>
      <c r="J1684" s="28" t="str">
        <f t="shared" si="369"/>
        <v/>
      </c>
      <c r="K1684" s="28" t="str">
        <f t="shared" si="370"/>
        <v/>
      </c>
      <c r="L1684" s="28" t="str">
        <f t="shared" ca="1" si="371"/>
        <v/>
      </c>
      <c r="M1684" s="28" t="str">
        <f t="shared" si="372"/>
        <v/>
      </c>
      <c r="N1684" s="93" t="str">
        <f t="shared" si="373"/>
        <v/>
      </c>
      <c r="O1684" s="94" t="str">
        <f t="shared" si="374"/>
        <v/>
      </c>
      <c r="P1684" s="70">
        <f t="shared" si="375"/>
        <v>0</v>
      </c>
      <c r="Q1684" s="28" t="str">
        <f t="shared" ca="1" si="376"/>
        <v/>
      </c>
      <c r="R1684" s="28" t="str">
        <f t="shared" si="377"/>
        <v/>
      </c>
      <c r="S1684" s="28" t="str">
        <f t="array" ref="S1684">IF(ISBLANK(A1684),"",INDEX(Info!$B$3:$H$6442,MATCH(J1684,IF(Info!$D$3:$D$6442=K1684,Info!$C$3:$C$6442),0),7))</f>
        <v/>
      </c>
    </row>
    <row r="1685" spans="1:19" x14ac:dyDescent="0.25">
      <c r="A1685" s="75"/>
      <c r="B1685" s="75"/>
      <c r="C1685" s="72"/>
      <c r="D1685" s="72"/>
      <c r="E1685" s="41" t="str">
        <f t="shared" si="364"/>
        <v/>
      </c>
      <c r="F1685" s="90" t="str">
        <f t="shared" ca="1" si="365"/>
        <v/>
      </c>
      <c r="G1685" s="91" t="str">
        <f t="shared" si="366"/>
        <v/>
      </c>
      <c r="H1685" s="41" t="str">
        <f t="shared" si="367"/>
        <v/>
      </c>
      <c r="I1685" s="92" t="str">
        <f t="shared" ca="1" si="368"/>
        <v/>
      </c>
      <c r="J1685" s="28" t="str">
        <f t="shared" si="369"/>
        <v/>
      </c>
      <c r="K1685" s="28" t="str">
        <f t="shared" si="370"/>
        <v/>
      </c>
      <c r="L1685" s="28" t="str">
        <f t="shared" ca="1" si="371"/>
        <v/>
      </c>
      <c r="M1685" s="28" t="str">
        <f t="shared" si="372"/>
        <v/>
      </c>
      <c r="N1685" s="93" t="str">
        <f t="shared" si="373"/>
        <v/>
      </c>
      <c r="O1685" s="94" t="str">
        <f t="shared" si="374"/>
        <v/>
      </c>
      <c r="P1685" s="70">
        <f t="shared" si="375"/>
        <v>0</v>
      </c>
      <c r="Q1685" s="28" t="str">
        <f t="shared" ca="1" si="376"/>
        <v/>
      </c>
      <c r="R1685" s="28" t="str">
        <f t="shared" si="377"/>
        <v/>
      </c>
      <c r="S1685" s="28" t="str">
        <f t="array" ref="S1685">IF(ISBLANK(A1685),"",INDEX(Info!$B$3:$H$6442,MATCH(J1685,IF(Info!$D$3:$D$6442=K1685,Info!$C$3:$C$6442),0),7))</f>
        <v/>
      </c>
    </row>
    <row r="1686" spans="1:19" x14ac:dyDescent="0.25">
      <c r="A1686" s="75"/>
      <c r="B1686" s="75"/>
      <c r="C1686" s="72"/>
      <c r="D1686" s="72"/>
      <c r="E1686" s="41" t="str">
        <f t="shared" si="364"/>
        <v/>
      </c>
      <c r="F1686" s="90" t="str">
        <f t="shared" ca="1" si="365"/>
        <v/>
      </c>
      <c r="G1686" s="91" t="str">
        <f t="shared" si="366"/>
        <v/>
      </c>
      <c r="H1686" s="41" t="str">
        <f t="shared" si="367"/>
        <v/>
      </c>
      <c r="I1686" s="92" t="str">
        <f t="shared" ca="1" si="368"/>
        <v/>
      </c>
      <c r="J1686" s="28" t="str">
        <f t="shared" si="369"/>
        <v/>
      </c>
      <c r="K1686" s="28" t="str">
        <f t="shared" si="370"/>
        <v/>
      </c>
      <c r="L1686" s="28" t="str">
        <f t="shared" ca="1" si="371"/>
        <v/>
      </c>
      <c r="M1686" s="28" t="str">
        <f t="shared" si="372"/>
        <v/>
      </c>
      <c r="N1686" s="93" t="str">
        <f t="shared" si="373"/>
        <v/>
      </c>
      <c r="O1686" s="94" t="str">
        <f t="shared" si="374"/>
        <v/>
      </c>
      <c r="P1686" s="70">
        <f t="shared" si="375"/>
        <v>0</v>
      </c>
      <c r="Q1686" s="28" t="str">
        <f t="shared" ca="1" si="376"/>
        <v/>
      </c>
      <c r="R1686" s="28" t="str">
        <f t="shared" si="377"/>
        <v/>
      </c>
      <c r="S1686" s="28" t="str">
        <f t="array" ref="S1686">IF(ISBLANK(A1686),"",INDEX(Info!$B$3:$H$6442,MATCH(J1686,IF(Info!$D$3:$D$6442=K1686,Info!$C$3:$C$6442),0),7))</f>
        <v/>
      </c>
    </row>
    <row r="1687" spans="1:19" x14ac:dyDescent="0.25">
      <c r="A1687" s="75"/>
      <c r="B1687" s="75"/>
      <c r="C1687" s="72"/>
      <c r="D1687" s="72"/>
      <c r="E1687" s="41" t="str">
        <f t="shared" si="364"/>
        <v/>
      </c>
      <c r="F1687" s="90" t="str">
        <f t="shared" ca="1" si="365"/>
        <v/>
      </c>
      <c r="G1687" s="91" t="str">
        <f t="shared" si="366"/>
        <v/>
      </c>
      <c r="H1687" s="41" t="str">
        <f t="shared" si="367"/>
        <v/>
      </c>
      <c r="I1687" s="92" t="str">
        <f t="shared" ca="1" si="368"/>
        <v/>
      </c>
      <c r="J1687" s="28" t="str">
        <f t="shared" si="369"/>
        <v/>
      </c>
      <c r="K1687" s="28" t="str">
        <f t="shared" si="370"/>
        <v/>
      </c>
      <c r="L1687" s="28" t="str">
        <f t="shared" ca="1" si="371"/>
        <v/>
      </c>
      <c r="M1687" s="28" t="str">
        <f t="shared" si="372"/>
        <v/>
      </c>
      <c r="N1687" s="93" t="str">
        <f t="shared" si="373"/>
        <v/>
      </c>
      <c r="O1687" s="94" t="str">
        <f t="shared" si="374"/>
        <v/>
      </c>
      <c r="P1687" s="70">
        <f t="shared" si="375"/>
        <v>0</v>
      </c>
      <c r="Q1687" s="28" t="str">
        <f t="shared" ca="1" si="376"/>
        <v/>
      </c>
      <c r="R1687" s="28" t="str">
        <f t="shared" si="377"/>
        <v/>
      </c>
      <c r="S1687" s="28" t="str">
        <f t="array" ref="S1687">IF(ISBLANK(A1687),"",INDEX(Info!$B$3:$H$6442,MATCH(J1687,IF(Info!$D$3:$D$6442=K1687,Info!$C$3:$C$6442),0),7))</f>
        <v/>
      </c>
    </row>
    <row r="1688" spans="1:19" x14ac:dyDescent="0.25">
      <c r="A1688" s="75"/>
      <c r="B1688" s="75"/>
      <c r="C1688" s="72"/>
      <c r="D1688" s="72"/>
      <c r="E1688" s="41" t="str">
        <f t="shared" si="364"/>
        <v/>
      </c>
      <c r="F1688" s="90" t="str">
        <f t="shared" ca="1" si="365"/>
        <v/>
      </c>
      <c r="G1688" s="91" t="str">
        <f t="shared" si="366"/>
        <v/>
      </c>
      <c r="H1688" s="41" t="str">
        <f t="shared" si="367"/>
        <v/>
      </c>
      <c r="I1688" s="92" t="str">
        <f t="shared" ca="1" si="368"/>
        <v/>
      </c>
      <c r="J1688" s="28" t="str">
        <f t="shared" si="369"/>
        <v/>
      </c>
      <c r="K1688" s="28" t="str">
        <f t="shared" si="370"/>
        <v/>
      </c>
      <c r="L1688" s="28" t="str">
        <f t="shared" ca="1" si="371"/>
        <v/>
      </c>
      <c r="M1688" s="28" t="str">
        <f t="shared" si="372"/>
        <v/>
      </c>
      <c r="N1688" s="93" t="str">
        <f t="shared" si="373"/>
        <v/>
      </c>
      <c r="O1688" s="94" t="str">
        <f t="shared" si="374"/>
        <v/>
      </c>
      <c r="P1688" s="70">
        <f t="shared" si="375"/>
        <v>0</v>
      </c>
      <c r="Q1688" s="28" t="str">
        <f t="shared" ca="1" si="376"/>
        <v/>
      </c>
      <c r="R1688" s="28" t="str">
        <f t="shared" si="377"/>
        <v/>
      </c>
      <c r="S1688" s="28" t="str">
        <f t="array" ref="S1688">IF(ISBLANK(A1688),"",INDEX(Info!$B$3:$H$6442,MATCH(J1688,IF(Info!$D$3:$D$6442=K1688,Info!$C$3:$C$6442),0),7))</f>
        <v/>
      </c>
    </row>
    <row r="1689" spans="1:19" x14ac:dyDescent="0.25">
      <c r="A1689" s="75"/>
      <c r="B1689" s="75"/>
      <c r="C1689" s="72"/>
      <c r="D1689" s="72"/>
      <c r="E1689" s="41" t="str">
        <f t="shared" si="364"/>
        <v/>
      </c>
      <c r="F1689" s="90" t="str">
        <f t="shared" ca="1" si="365"/>
        <v/>
      </c>
      <c r="G1689" s="91" t="str">
        <f t="shared" si="366"/>
        <v/>
      </c>
      <c r="H1689" s="41" t="str">
        <f t="shared" si="367"/>
        <v/>
      </c>
      <c r="I1689" s="92" t="str">
        <f t="shared" ca="1" si="368"/>
        <v/>
      </c>
      <c r="J1689" s="28" t="str">
        <f t="shared" si="369"/>
        <v/>
      </c>
      <c r="K1689" s="28" t="str">
        <f t="shared" si="370"/>
        <v/>
      </c>
      <c r="L1689" s="28" t="str">
        <f t="shared" ca="1" si="371"/>
        <v/>
      </c>
      <c r="M1689" s="28" t="str">
        <f t="shared" si="372"/>
        <v/>
      </c>
      <c r="N1689" s="93" t="str">
        <f t="shared" si="373"/>
        <v/>
      </c>
      <c r="O1689" s="94" t="str">
        <f t="shared" si="374"/>
        <v/>
      </c>
      <c r="P1689" s="70">
        <f t="shared" si="375"/>
        <v>0</v>
      </c>
      <c r="Q1689" s="28" t="str">
        <f t="shared" ca="1" si="376"/>
        <v/>
      </c>
      <c r="R1689" s="28" t="str">
        <f t="shared" si="377"/>
        <v/>
      </c>
      <c r="S1689" s="28" t="str">
        <f t="array" ref="S1689">IF(ISBLANK(A1689),"",INDEX(Info!$B$3:$H$6442,MATCH(J1689,IF(Info!$D$3:$D$6442=K1689,Info!$C$3:$C$6442),0),7))</f>
        <v/>
      </c>
    </row>
    <row r="1690" spans="1:19" x14ac:dyDescent="0.25">
      <c r="A1690" s="75"/>
      <c r="B1690" s="75"/>
      <c r="C1690" s="72"/>
      <c r="D1690" s="72"/>
      <c r="E1690" s="41" t="str">
        <f t="shared" si="364"/>
        <v/>
      </c>
      <c r="F1690" s="90" t="str">
        <f t="shared" ca="1" si="365"/>
        <v/>
      </c>
      <c r="G1690" s="91" t="str">
        <f t="shared" si="366"/>
        <v/>
      </c>
      <c r="H1690" s="41" t="str">
        <f t="shared" si="367"/>
        <v/>
      </c>
      <c r="I1690" s="92" t="str">
        <f t="shared" ca="1" si="368"/>
        <v/>
      </c>
      <c r="J1690" s="28" t="str">
        <f t="shared" si="369"/>
        <v/>
      </c>
      <c r="K1690" s="28" t="str">
        <f t="shared" si="370"/>
        <v/>
      </c>
      <c r="L1690" s="28" t="str">
        <f t="shared" ca="1" si="371"/>
        <v/>
      </c>
      <c r="M1690" s="28" t="str">
        <f t="shared" si="372"/>
        <v/>
      </c>
      <c r="N1690" s="93" t="str">
        <f t="shared" si="373"/>
        <v/>
      </c>
      <c r="O1690" s="94" t="str">
        <f t="shared" si="374"/>
        <v/>
      </c>
      <c r="P1690" s="70">
        <f t="shared" si="375"/>
        <v>0</v>
      </c>
      <c r="Q1690" s="28" t="str">
        <f t="shared" ca="1" si="376"/>
        <v/>
      </c>
      <c r="R1690" s="28" t="str">
        <f t="shared" si="377"/>
        <v/>
      </c>
      <c r="S1690" s="28" t="str">
        <f t="array" ref="S1690">IF(ISBLANK(A1690),"",INDEX(Info!$B$3:$H$6442,MATCH(J1690,IF(Info!$D$3:$D$6442=K1690,Info!$C$3:$C$6442),0),7))</f>
        <v/>
      </c>
    </row>
    <row r="1691" spans="1:19" x14ac:dyDescent="0.25">
      <c r="A1691" s="75"/>
      <c r="B1691" s="75"/>
      <c r="C1691" s="72"/>
      <c r="D1691" s="72"/>
      <c r="E1691" s="41" t="str">
        <f t="shared" si="364"/>
        <v/>
      </c>
      <c r="F1691" s="90" t="str">
        <f t="shared" ca="1" si="365"/>
        <v/>
      </c>
      <c r="G1691" s="91" t="str">
        <f t="shared" si="366"/>
        <v/>
      </c>
      <c r="H1691" s="41" t="str">
        <f t="shared" si="367"/>
        <v/>
      </c>
      <c r="I1691" s="92" t="str">
        <f t="shared" ca="1" si="368"/>
        <v/>
      </c>
      <c r="J1691" s="28" t="str">
        <f t="shared" si="369"/>
        <v/>
      </c>
      <c r="K1691" s="28" t="str">
        <f t="shared" si="370"/>
        <v/>
      </c>
      <c r="L1691" s="28" t="str">
        <f t="shared" ca="1" si="371"/>
        <v/>
      </c>
      <c r="M1691" s="28" t="str">
        <f t="shared" si="372"/>
        <v/>
      </c>
      <c r="N1691" s="93" t="str">
        <f t="shared" si="373"/>
        <v/>
      </c>
      <c r="O1691" s="94" t="str">
        <f t="shared" si="374"/>
        <v/>
      </c>
      <c r="P1691" s="70">
        <f t="shared" si="375"/>
        <v>0</v>
      </c>
      <c r="Q1691" s="28" t="str">
        <f t="shared" ca="1" si="376"/>
        <v/>
      </c>
      <c r="R1691" s="28" t="str">
        <f t="shared" si="377"/>
        <v/>
      </c>
      <c r="S1691" s="28" t="str">
        <f t="array" ref="S1691">IF(ISBLANK(A1691),"",INDEX(Info!$B$3:$H$6442,MATCH(J1691,IF(Info!$D$3:$D$6442=K1691,Info!$C$3:$C$6442),0),7))</f>
        <v/>
      </c>
    </row>
    <row r="1692" spans="1:19" x14ac:dyDescent="0.25">
      <c r="A1692" s="75"/>
      <c r="B1692" s="75"/>
      <c r="C1692" s="72"/>
      <c r="D1692" s="72"/>
      <c r="E1692" s="41" t="str">
        <f t="shared" si="364"/>
        <v/>
      </c>
      <c r="F1692" s="90" t="str">
        <f t="shared" ca="1" si="365"/>
        <v/>
      </c>
      <c r="G1692" s="91" t="str">
        <f t="shared" si="366"/>
        <v/>
      </c>
      <c r="H1692" s="41" t="str">
        <f t="shared" si="367"/>
        <v/>
      </c>
      <c r="I1692" s="92" t="str">
        <f t="shared" ca="1" si="368"/>
        <v/>
      </c>
      <c r="J1692" s="28" t="str">
        <f t="shared" si="369"/>
        <v/>
      </c>
      <c r="K1692" s="28" t="str">
        <f t="shared" si="370"/>
        <v/>
      </c>
      <c r="L1692" s="28" t="str">
        <f t="shared" ca="1" si="371"/>
        <v/>
      </c>
      <c r="M1692" s="28" t="str">
        <f t="shared" si="372"/>
        <v/>
      </c>
      <c r="N1692" s="93" t="str">
        <f t="shared" si="373"/>
        <v/>
      </c>
      <c r="O1692" s="94" t="str">
        <f t="shared" si="374"/>
        <v/>
      </c>
      <c r="P1692" s="70">
        <f t="shared" si="375"/>
        <v>0</v>
      </c>
      <c r="Q1692" s="28" t="str">
        <f t="shared" ca="1" si="376"/>
        <v/>
      </c>
      <c r="R1692" s="28" t="str">
        <f t="shared" si="377"/>
        <v/>
      </c>
      <c r="S1692" s="28" t="str">
        <f t="array" ref="S1692">IF(ISBLANK(A1692),"",INDEX(Info!$B$3:$H$6442,MATCH(J1692,IF(Info!$D$3:$D$6442=K1692,Info!$C$3:$C$6442),0),7))</f>
        <v/>
      </c>
    </row>
    <row r="1693" spans="1:19" x14ac:dyDescent="0.25">
      <c r="A1693" s="75"/>
      <c r="B1693" s="75"/>
      <c r="C1693" s="72"/>
      <c r="D1693" s="72"/>
      <c r="E1693" s="41" t="str">
        <f t="shared" si="364"/>
        <v/>
      </c>
      <c r="F1693" s="90" t="str">
        <f t="shared" ca="1" si="365"/>
        <v/>
      </c>
      <c r="G1693" s="91" t="str">
        <f t="shared" si="366"/>
        <v/>
      </c>
      <c r="H1693" s="41" t="str">
        <f t="shared" si="367"/>
        <v/>
      </c>
      <c r="I1693" s="92" t="str">
        <f t="shared" ca="1" si="368"/>
        <v/>
      </c>
      <c r="J1693" s="28" t="str">
        <f t="shared" si="369"/>
        <v/>
      </c>
      <c r="K1693" s="28" t="str">
        <f t="shared" si="370"/>
        <v/>
      </c>
      <c r="L1693" s="28" t="str">
        <f t="shared" ca="1" si="371"/>
        <v/>
      </c>
      <c r="M1693" s="28" t="str">
        <f t="shared" si="372"/>
        <v/>
      </c>
      <c r="N1693" s="93" t="str">
        <f t="shared" si="373"/>
        <v/>
      </c>
      <c r="O1693" s="94" t="str">
        <f t="shared" si="374"/>
        <v/>
      </c>
      <c r="P1693" s="70">
        <f t="shared" si="375"/>
        <v>0</v>
      </c>
      <c r="Q1693" s="28" t="str">
        <f t="shared" ca="1" si="376"/>
        <v/>
      </c>
      <c r="R1693" s="28" t="str">
        <f t="shared" si="377"/>
        <v/>
      </c>
      <c r="S1693" s="28" t="str">
        <f t="array" ref="S1693">IF(ISBLANK(A1693),"",INDEX(Info!$B$3:$H$6442,MATCH(J1693,IF(Info!$D$3:$D$6442=K1693,Info!$C$3:$C$6442),0),7))</f>
        <v/>
      </c>
    </row>
    <row r="1694" spans="1:19" x14ac:dyDescent="0.25">
      <c r="A1694" s="75"/>
      <c r="B1694" s="75"/>
      <c r="C1694" s="72"/>
      <c r="D1694" s="72"/>
      <c r="E1694" s="41" t="str">
        <f t="shared" si="364"/>
        <v/>
      </c>
      <c r="F1694" s="90" t="str">
        <f t="shared" ca="1" si="365"/>
        <v/>
      </c>
      <c r="G1694" s="91" t="str">
        <f t="shared" si="366"/>
        <v/>
      </c>
      <c r="H1694" s="41" t="str">
        <f t="shared" si="367"/>
        <v/>
      </c>
      <c r="I1694" s="92" t="str">
        <f t="shared" ca="1" si="368"/>
        <v/>
      </c>
      <c r="J1694" s="28" t="str">
        <f t="shared" si="369"/>
        <v/>
      </c>
      <c r="K1694" s="28" t="str">
        <f t="shared" si="370"/>
        <v/>
      </c>
      <c r="L1694" s="28" t="str">
        <f t="shared" ca="1" si="371"/>
        <v/>
      </c>
      <c r="M1694" s="28" t="str">
        <f t="shared" si="372"/>
        <v/>
      </c>
      <c r="N1694" s="93" t="str">
        <f t="shared" si="373"/>
        <v/>
      </c>
      <c r="O1694" s="94" t="str">
        <f t="shared" si="374"/>
        <v/>
      </c>
      <c r="P1694" s="70">
        <f t="shared" si="375"/>
        <v>0</v>
      </c>
      <c r="Q1694" s="28" t="str">
        <f t="shared" ca="1" si="376"/>
        <v/>
      </c>
      <c r="R1694" s="28" t="str">
        <f t="shared" si="377"/>
        <v/>
      </c>
      <c r="S1694" s="28" t="str">
        <f t="array" ref="S1694">IF(ISBLANK(A1694),"",INDEX(Info!$B$3:$H$6442,MATCH(J1694,IF(Info!$D$3:$D$6442=K1694,Info!$C$3:$C$6442),0),7))</f>
        <v/>
      </c>
    </row>
    <row r="1695" spans="1:19" x14ac:dyDescent="0.25">
      <c r="A1695" s="75"/>
      <c r="B1695" s="75"/>
      <c r="C1695" s="72"/>
      <c r="D1695" s="72"/>
      <c r="E1695" s="41" t="str">
        <f t="shared" si="364"/>
        <v/>
      </c>
      <c r="F1695" s="90" t="str">
        <f t="shared" ca="1" si="365"/>
        <v/>
      </c>
      <c r="G1695" s="91" t="str">
        <f t="shared" si="366"/>
        <v/>
      </c>
      <c r="H1695" s="41" t="str">
        <f t="shared" si="367"/>
        <v/>
      </c>
      <c r="I1695" s="92" t="str">
        <f t="shared" ca="1" si="368"/>
        <v/>
      </c>
      <c r="J1695" s="28" t="str">
        <f t="shared" si="369"/>
        <v/>
      </c>
      <c r="K1695" s="28" t="str">
        <f t="shared" si="370"/>
        <v/>
      </c>
      <c r="L1695" s="28" t="str">
        <f t="shared" ca="1" si="371"/>
        <v/>
      </c>
      <c r="M1695" s="28" t="str">
        <f t="shared" si="372"/>
        <v/>
      </c>
      <c r="N1695" s="93" t="str">
        <f t="shared" si="373"/>
        <v/>
      </c>
      <c r="O1695" s="94" t="str">
        <f t="shared" si="374"/>
        <v/>
      </c>
      <c r="P1695" s="70">
        <f t="shared" si="375"/>
        <v>0</v>
      </c>
      <c r="Q1695" s="28" t="str">
        <f t="shared" ca="1" si="376"/>
        <v/>
      </c>
      <c r="R1695" s="28" t="str">
        <f t="shared" si="377"/>
        <v/>
      </c>
      <c r="S1695" s="28" t="str">
        <f t="array" ref="S1695">IF(ISBLANK(A1695),"",INDEX(Info!$B$3:$H$6442,MATCH(J1695,IF(Info!$D$3:$D$6442=K1695,Info!$C$3:$C$6442),0),7))</f>
        <v/>
      </c>
    </row>
    <row r="1696" spans="1:19" x14ac:dyDescent="0.25">
      <c r="A1696" s="75"/>
      <c r="B1696" s="75"/>
      <c r="C1696" s="72"/>
      <c r="D1696" s="72"/>
      <c r="E1696" s="41" t="str">
        <f t="shared" si="364"/>
        <v/>
      </c>
      <c r="F1696" s="90" t="str">
        <f t="shared" ca="1" si="365"/>
        <v/>
      </c>
      <c r="G1696" s="91" t="str">
        <f t="shared" si="366"/>
        <v/>
      </c>
      <c r="H1696" s="41" t="str">
        <f t="shared" si="367"/>
        <v/>
      </c>
      <c r="I1696" s="92" t="str">
        <f t="shared" ca="1" si="368"/>
        <v/>
      </c>
      <c r="J1696" s="28" t="str">
        <f t="shared" si="369"/>
        <v/>
      </c>
      <c r="K1696" s="28" t="str">
        <f t="shared" si="370"/>
        <v/>
      </c>
      <c r="L1696" s="28" t="str">
        <f t="shared" ca="1" si="371"/>
        <v/>
      </c>
      <c r="M1696" s="28" t="str">
        <f t="shared" si="372"/>
        <v/>
      </c>
      <c r="N1696" s="93" t="str">
        <f t="shared" si="373"/>
        <v/>
      </c>
      <c r="O1696" s="94" t="str">
        <f t="shared" si="374"/>
        <v/>
      </c>
      <c r="P1696" s="70">
        <f t="shared" si="375"/>
        <v>0</v>
      </c>
      <c r="Q1696" s="28" t="str">
        <f t="shared" ca="1" si="376"/>
        <v/>
      </c>
      <c r="R1696" s="28" t="str">
        <f t="shared" si="377"/>
        <v/>
      </c>
      <c r="S1696" s="28" t="str">
        <f t="array" ref="S1696">IF(ISBLANK(A1696),"",INDEX(Info!$B$3:$H$6442,MATCH(J1696,IF(Info!$D$3:$D$6442=K1696,Info!$C$3:$C$6442),0),7))</f>
        <v/>
      </c>
    </row>
    <row r="1697" spans="1:19" x14ac:dyDescent="0.25">
      <c r="A1697" s="75"/>
      <c r="B1697" s="75"/>
      <c r="C1697" s="72"/>
      <c r="D1697" s="72"/>
      <c r="E1697" s="41" t="str">
        <f t="shared" si="364"/>
        <v/>
      </c>
      <c r="F1697" s="90" t="str">
        <f t="shared" ca="1" si="365"/>
        <v/>
      </c>
      <c r="G1697" s="91" t="str">
        <f t="shared" si="366"/>
        <v/>
      </c>
      <c r="H1697" s="41" t="str">
        <f t="shared" si="367"/>
        <v/>
      </c>
      <c r="I1697" s="92" t="str">
        <f t="shared" ca="1" si="368"/>
        <v/>
      </c>
      <c r="J1697" s="28" t="str">
        <f t="shared" si="369"/>
        <v/>
      </c>
      <c r="K1697" s="28" t="str">
        <f t="shared" si="370"/>
        <v/>
      </c>
      <c r="L1697" s="28" t="str">
        <f t="shared" ca="1" si="371"/>
        <v/>
      </c>
      <c r="M1697" s="28" t="str">
        <f t="shared" si="372"/>
        <v/>
      </c>
      <c r="N1697" s="93" t="str">
        <f t="shared" si="373"/>
        <v/>
      </c>
      <c r="O1697" s="94" t="str">
        <f t="shared" si="374"/>
        <v/>
      </c>
      <c r="P1697" s="70">
        <f t="shared" si="375"/>
        <v>0</v>
      </c>
      <c r="Q1697" s="28" t="str">
        <f t="shared" ca="1" si="376"/>
        <v/>
      </c>
      <c r="R1697" s="28" t="str">
        <f t="shared" si="377"/>
        <v/>
      </c>
      <c r="S1697" s="28" t="str">
        <f t="array" ref="S1697">IF(ISBLANK(A1697),"",INDEX(Info!$B$3:$H$6442,MATCH(J1697,IF(Info!$D$3:$D$6442=K1697,Info!$C$3:$C$6442),0),7))</f>
        <v/>
      </c>
    </row>
    <row r="1698" spans="1:19" x14ac:dyDescent="0.25">
      <c r="A1698" s="75"/>
      <c r="B1698" s="75"/>
      <c r="C1698" s="72"/>
      <c r="D1698" s="72"/>
      <c r="E1698" s="41" t="str">
        <f t="shared" si="364"/>
        <v/>
      </c>
      <c r="F1698" s="90" t="str">
        <f t="shared" ca="1" si="365"/>
        <v/>
      </c>
      <c r="G1698" s="91" t="str">
        <f t="shared" si="366"/>
        <v/>
      </c>
      <c r="H1698" s="41" t="str">
        <f t="shared" si="367"/>
        <v/>
      </c>
      <c r="I1698" s="92" t="str">
        <f t="shared" ca="1" si="368"/>
        <v/>
      </c>
      <c r="J1698" s="28" t="str">
        <f t="shared" si="369"/>
        <v/>
      </c>
      <c r="K1698" s="28" t="str">
        <f t="shared" si="370"/>
        <v/>
      </c>
      <c r="L1698" s="28" t="str">
        <f t="shared" ca="1" si="371"/>
        <v/>
      </c>
      <c r="M1698" s="28" t="str">
        <f t="shared" si="372"/>
        <v/>
      </c>
      <c r="N1698" s="93" t="str">
        <f t="shared" si="373"/>
        <v/>
      </c>
      <c r="O1698" s="94" t="str">
        <f t="shared" si="374"/>
        <v/>
      </c>
      <c r="P1698" s="70">
        <f t="shared" si="375"/>
        <v>0</v>
      </c>
      <c r="Q1698" s="28" t="str">
        <f t="shared" ca="1" si="376"/>
        <v/>
      </c>
      <c r="R1698" s="28" t="str">
        <f t="shared" si="377"/>
        <v/>
      </c>
      <c r="S1698" s="28" t="str">
        <f t="array" ref="S1698">IF(ISBLANK(A1698),"",INDEX(Info!$B$3:$H$6442,MATCH(J1698,IF(Info!$D$3:$D$6442=K1698,Info!$C$3:$C$6442),0),7))</f>
        <v/>
      </c>
    </row>
    <row r="1699" spans="1:19" x14ac:dyDescent="0.25">
      <c r="A1699" s="75"/>
      <c r="B1699" s="75"/>
      <c r="C1699" s="72"/>
      <c r="D1699" s="72"/>
      <c r="E1699" s="41" t="str">
        <f t="shared" si="364"/>
        <v/>
      </c>
      <c r="F1699" s="90" t="str">
        <f t="shared" ca="1" si="365"/>
        <v/>
      </c>
      <c r="G1699" s="91" t="str">
        <f t="shared" si="366"/>
        <v/>
      </c>
      <c r="H1699" s="41" t="str">
        <f t="shared" si="367"/>
        <v/>
      </c>
      <c r="I1699" s="92" t="str">
        <f t="shared" ca="1" si="368"/>
        <v/>
      </c>
      <c r="J1699" s="28" t="str">
        <f t="shared" si="369"/>
        <v/>
      </c>
      <c r="K1699" s="28" t="str">
        <f t="shared" si="370"/>
        <v/>
      </c>
      <c r="L1699" s="28" t="str">
        <f t="shared" ca="1" si="371"/>
        <v/>
      </c>
      <c r="M1699" s="28" t="str">
        <f t="shared" si="372"/>
        <v/>
      </c>
      <c r="N1699" s="93" t="str">
        <f t="shared" si="373"/>
        <v/>
      </c>
      <c r="O1699" s="94" t="str">
        <f t="shared" si="374"/>
        <v/>
      </c>
      <c r="P1699" s="70">
        <f t="shared" si="375"/>
        <v>0</v>
      </c>
      <c r="Q1699" s="28" t="str">
        <f t="shared" ca="1" si="376"/>
        <v/>
      </c>
      <c r="R1699" s="28" t="str">
        <f t="shared" si="377"/>
        <v/>
      </c>
      <c r="S1699" s="28" t="str">
        <f t="array" ref="S1699">IF(ISBLANK(A1699),"",INDEX(Info!$B$3:$H$6442,MATCH(J1699,IF(Info!$D$3:$D$6442=K1699,Info!$C$3:$C$6442),0),7))</f>
        <v/>
      </c>
    </row>
    <row r="1700" spans="1:19" x14ac:dyDescent="0.25">
      <c r="A1700" s="75"/>
      <c r="B1700" s="75"/>
      <c r="C1700" s="72"/>
      <c r="D1700" s="72"/>
      <c r="E1700" s="41" t="str">
        <f t="shared" si="364"/>
        <v/>
      </c>
      <c r="F1700" s="90" t="str">
        <f t="shared" ca="1" si="365"/>
        <v/>
      </c>
      <c r="G1700" s="91" t="str">
        <f t="shared" si="366"/>
        <v/>
      </c>
      <c r="H1700" s="41" t="str">
        <f t="shared" si="367"/>
        <v/>
      </c>
      <c r="I1700" s="92" t="str">
        <f t="shared" ca="1" si="368"/>
        <v/>
      </c>
      <c r="J1700" s="28" t="str">
        <f t="shared" si="369"/>
        <v/>
      </c>
      <c r="K1700" s="28" t="str">
        <f t="shared" si="370"/>
        <v/>
      </c>
      <c r="L1700" s="28" t="str">
        <f t="shared" ca="1" si="371"/>
        <v/>
      </c>
      <c r="M1700" s="28" t="str">
        <f t="shared" si="372"/>
        <v/>
      </c>
      <c r="N1700" s="93" t="str">
        <f t="shared" si="373"/>
        <v/>
      </c>
      <c r="O1700" s="94" t="str">
        <f t="shared" si="374"/>
        <v/>
      </c>
      <c r="P1700" s="70">
        <f t="shared" si="375"/>
        <v>0</v>
      </c>
      <c r="Q1700" s="28" t="str">
        <f t="shared" ca="1" si="376"/>
        <v/>
      </c>
      <c r="R1700" s="28" t="str">
        <f t="shared" si="377"/>
        <v/>
      </c>
      <c r="S1700" s="28" t="str">
        <f t="array" ref="S1700">IF(ISBLANK(A1700),"",INDEX(Info!$B$3:$H$6442,MATCH(J1700,IF(Info!$D$3:$D$6442=K1700,Info!$C$3:$C$6442),0),7))</f>
        <v/>
      </c>
    </row>
    <row r="1701" spans="1:19" x14ac:dyDescent="0.25">
      <c r="A1701" s="75"/>
      <c r="B1701" s="75"/>
      <c r="C1701" s="72"/>
      <c r="D1701" s="72"/>
      <c r="E1701" s="41" t="str">
        <f t="shared" si="364"/>
        <v/>
      </c>
      <c r="F1701" s="90" t="str">
        <f t="shared" ca="1" si="365"/>
        <v/>
      </c>
      <c r="G1701" s="91" t="str">
        <f t="shared" si="366"/>
        <v/>
      </c>
      <c r="H1701" s="41" t="str">
        <f t="shared" si="367"/>
        <v/>
      </c>
      <c r="I1701" s="92" t="str">
        <f t="shared" ca="1" si="368"/>
        <v/>
      </c>
      <c r="J1701" s="28" t="str">
        <f t="shared" si="369"/>
        <v/>
      </c>
      <c r="K1701" s="28" t="str">
        <f t="shared" si="370"/>
        <v/>
      </c>
      <c r="L1701" s="28" t="str">
        <f t="shared" ca="1" si="371"/>
        <v/>
      </c>
      <c r="M1701" s="28" t="str">
        <f t="shared" si="372"/>
        <v/>
      </c>
      <c r="N1701" s="93" t="str">
        <f t="shared" si="373"/>
        <v/>
      </c>
      <c r="O1701" s="94" t="str">
        <f t="shared" si="374"/>
        <v/>
      </c>
      <c r="P1701" s="70">
        <f t="shared" si="375"/>
        <v>0</v>
      </c>
      <c r="Q1701" s="28" t="str">
        <f t="shared" ca="1" si="376"/>
        <v/>
      </c>
      <c r="R1701" s="28" t="str">
        <f t="shared" si="377"/>
        <v/>
      </c>
      <c r="S1701" s="28" t="str">
        <f t="array" ref="S1701">IF(ISBLANK(A1701),"",INDEX(Info!$B$3:$H$6442,MATCH(J1701,IF(Info!$D$3:$D$6442=K1701,Info!$C$3:$C$6442),0),7))</f>
        <v/>
      </c>
    </row>
    <row r="1702" spans="1:19" x14ac:dyDescent="0.25">
      <c r="A1702" s="75"/>
      <c r="B1702" s="75"/>
      <c r="C1702" s="72"/>
      <c r="D1702" s="72"/>
      <c r="E1702" s="41" t="str">
        <f t="shared" si="364"/>
        <v/>
      </c>
      <c r="F1702" s="90" t="str">
        <f t="shared" ca="1" si="365"/>
        <v/>
      </c>
      <c r="G1702" s="91" t="str">
        <f t="shared" si="366"/>
        <v/>
      </c>
      <c r="H1702" s="41" t="str">
        <f t="shared" si="367"/>
        <v/>
      </c>
      <c r="I1702" s="92" t="str">
        <f t="shared" ca="1" si="368"/>
        <v/>
      </c>
      <c r="J1702" s="28" t="str">
        <f t="shared" si="369"/>
        <v/>
      </c>
      <c r="K1702" s="28" t="str">
        <f t="shared" si="370"/>
        <v/>
      </c>
      <c r="L1702" s="28" t="str">
        <f t="shared" ca="1" si="371"/>
        <v/>
      </c>
      <c r="M1702" s="28" t="str">
        <f t="shared" si="372"/>
        <v/>
      </c>
      <c r="N1702" s="93" t="str">
        <f t="shared" si="373"/>
        <v/>
      </c>
      <c r="O1702" s="94" t="str">
        <f t="shared" si="374"/>
        <v/>
      </c>
      <c r="P1702" s="70">
        <f t="shared" si="375"/>
        <v>0</v>
      </c>
      <c r="Q1702" s="28" t="str">
        <f t="shared" ca="1" si="376"/>
        <v/>
      </c>
      <c r="R1702" s="28" t="str">
        <f t="shared" si="377"/>
        <v/>
      </c>
      <c r="S1702" s="28" t="str">
        <f t="array" ref="S1702">IF(ISBLANK(A1702),"",INDEX(Info!$B$3:$H$6442,MATCH(J1702,IF(Info!$D$3:$D$6442=K1702,Info!$C$3:$C$6442),0),7))</f>
        <v/>
      </c>
    </row>
    <row r="1703" spans="1:19" x14ac:dyDescent="0.25">
      <c r="A1703" s="75"/>
      <c r="B1703" s="75"/>
      <c r="C1703" s="72"/>
      <c r="D1703" s="72"/>
      <c r="E1703" s="41" t="str">
        <f t="shared" si="364"/>
        <v/>
      </c>
      <c r="F1703" s="90" t="str">
        <f t="shared" ca="1" si="365"/>
        <v/>
      </c>
      <c r="G1703" s="91" t="str">
        <f t="shared" si="366"/>
        <v/>
      </c>
      <c r="H1703" s="41" t="str">
        <f t="shared" si="367"/>
        <v/>
      </c>
      <c r="I1703" s="92" t="str">
        <f t="shared" ca="1" si="368"/>
        <v/>
      </c>
      <c r="J1703" s="28" t="str">
        <f t="shared" si="369"/>
        <v/>
      </c>
      <c r="K1703" s="28" t="str">
        <f t="shared" si="370"/>
        <v/>
      </c>
      <c r="L1703" s="28" t="str">
        <f t="shared" ca="1" si="371"/>
        <v/>
      </c>
      <c r="M1703" s="28" t="str">
        <f t="shared" si="372"/>
        <v/>
      </c>
      <c r="N1703" s="93" t="str">
        <f t="shared" si="373"/>
        <v/>
      </c>
      <c r="O1703" s="94" t="str">
        <f t="shared" si="374"/>
        <v/>
      </c>
      <c r="P1703" s="70">
        <f t="shared" si="375"/>
        <v>0</v>
      </c>
      <c r="Q1703" s="28" t="str">
        <f t="shared" ca="1" si="376"/>
        <v/>
      </c>
      <c r="R1703" s="28" t="str">
        <f t="shared" si="377"/>
        <v/>
      </c>
      <c r="S1703" s="28" t="str">
        <f t="array" ref="S1703">IF(ISBLANK(A1703),"",INDEX(Info!$B$3:$H$6442,MATCH(J1703,IF(Info!$D$3:$D$6442=K1703,Info!$C$3:$C$6442),0),7))</f>
        <v/>
      </c>
    </row>
    <row r="1704" spans="1:19" x14ac:dyDescent="0.25">
      <c r="A1704" s="75"/>
      <c r="B1704" s="75"/>
      <c r="C1704" s="72"/>
      <c r="D1704" s="72"/>
      <c r="E1704" s="41" t="str">
        <f t="shared" si="364"/>
        <v/>
      </c>
      <c r="F1704" s="90" t="str">
        <f t="shared" ca="1" si="365"/>
        <v/>
      </c>
      <c r="G1704" s="91" t="str">
        <f t="shared" si="366"/>
        <v/>
      </c>
      <c r="H1704" s="41" t="str">
        <f t="shared" si="367"/>
        <v/>
      </c>
      <c r="I1704" s="92" t="str">
        <f t="shared" ca="1" si="368"/>
        <v/>
      </c>
      <c r="J1704" s="28" t="str">
        <f t="shared" si="369"/>
        <v/>
      </c>
      <c r="K1704" s="28" t="str">
        <f t="shared" si="370"/>
        <v/>
      </c>
      <c r="L1704" s="28" t="str">
        <f t="shared" ca="1" si="371"/>
        <v/>
      </c>
      <c r="M1704" s="28" t="str">
        <f t="shared" si="372"/>
        <v/>
      </c>
      <c r="N1704" s="93" t="str">
        <f t="shared" si="373"/>
        <v/>
      </c>
      <c r="O1704" s="94" t="str">
        <f t="shared" si="374"/>
        <v/>
      </c>
      <c r="P1704" s="70">
        <f t="shared" si="375"/>
        <v>0</v>
      </c>
      <c r="Q1704" s="28" t="str">
        <f t="shared" ca="1" si="376"/>
        <v/>
      </c>
      <c r="R1704" s="28" t="str">
        <f t="shared" si="377"/>
        <v/>
      </c>
      <c r="S1704" s="28" t="str">
        <f t="array" ref="S1704">IF(ISBLANK(A1704),"",INDEX(Info!$B$3:$H$6442,MATCH(J1704,IF(Info!$D$3:$D$6442=K1704,Info!$C$3:$C$6442),0),7))</f>
        <v/>
      </c>
    </row>
    <row r="1705" spans="1:19" x14ac:dyDescent="0.25">
      <c r="A1705" s="75"/>
      <c r="B1705" s="75"/>
      <c r="C1705" s="72"/>
      <c r="D1705" s="72"/>
      <c r="E1705" s="41" t="str">
        <f t="shared" si="364"/>
        <v/>
      </c>
      <c r="F1705" s="90" t="str">
        <f t="shared" ca="1" si="365"/>
        <v/>
      </c>
      <c r="G1705" s="91" t="str">
        <f t="shared" si="366"/>
        <v/>
      </c>
      <c r="H1705" s="41" t="str">
        <f t="shared" si="367"/>
        <v/>
      </c>
      <c r="I1705" s="92" t="str">
        <f t="shared" ca="1" si="368"/>
        <v/>
      </c>
      <c r="J1705" s="28" t="str">
        <f t="shared" si="369"/>
        <v/>
      </c>
      <c r="K1705" s="28" t="str">
        <f t="shared" si="370"/>
        <v/>
      </c>
      <c r="L1705" s="28" t="str">
        <f t="shared" ca="1" si="371"/>
        <v/>
      </c>
      <c r="M1705" s="28" t="str">
        <f t="shared" si="372"/>
        <v/>
      </c>
      <c r="N1705" s="93" t="str">
        <f t="shared" si="373"/>
        <v/>
      </c>
      <c r="O1705" s="94" t="str">
        <f t="shared" si="374"/>
        <v/>
      </c>
      <c r="P1705" s="70">
        <f t="shared" si="375"/>
        <v>0</v>
      </c>
      <c r="Q1705" s="28" t="str">
        <f t="shared" ca="1" si="376"/>
        <v/>
      </c>
      <c r="R1705" s="28" t="str">
        <f t="shared" si="377"/>
        <v/>
      </c>
      <c r="S1705" s="28" t="str">
        <f t="array" ref="S1705">IF(ISBLANK(A1705),"",INDEX(Info!$B$3:$H$6442,MATCH(J1705,IF(Info!$D$3:$D$6442=K1705,Info!$C$3:$C$6442),0),7))</f>
        <v/>
      </c>
    </row>
    <row r="1706" spans="1:19" x14ac:dyDescent="0.25">
      <c r="A1706" s="75"/>
      <c r="B1706" s="75"/>
      <c r="C1706" s="72"/>
      <c r="D1706" s="72"/>
      <c r="E1706" s="41" t="str">
        <f t="shared" si="364"/>
        <v/>
      </c>
      <c r="F1706" s="90" t="str">
        <f t="shared" ca="1" si="365"/>
        <v/>
      </c>
      <c r="G1706" s="91" t="str">
        <f t="shared" si="366"/>
        <v/>
      </c>
      <c r="H1706" s="41" t="str">
        <f t="shared" si="367"/>
        <v/>
      </c>
      <c r="I1706" s="92" t="str">
        <f t="shared" ca="1" si="368"/>
        <v/>
      </c>
      <c r="J1706" s="28" t="str">
        <f t="shared" si="369"/>
        <v/>
      </c>
      <c r="K1706" s="28" t="str">
        <f t="shared" si="370"/>
        <v/>
      </c>
      <c r="L1706" s="28" t="str">
        <f t="shared" ca="1" si="371"/>
        <v/>
      </c>
      <c r="M1706" s="28" t="str">
        <f t="shared" si="372"/>
        <v/>
      </c>
      <c r="N1706" s="93" t="str">
        <f t="shared" si="373"/>
        <v/>
      </c>
      <c r="O1706" s="94" t="str">
        <f t="shared" si="374"/>
        <v/>
      </c>
      <c r="P1706" s="70">
        <f t="shared" si="375"/>
        <v>0</v>
      </c>
      <c r="Q1706" s="28" t="str">
        <f t="shared" ca="1" si="376"/>
        <v/>
      </c>
      <c r="R1706" s="28" t="str">
        <f t="shared" si="377"/>
        <v/>
      </c>
      <c r="S1706" s="28" t="str">
        <f t="array" ref="S1706">IF(ISBLANK(A1706),"",INDEX(Info!$B$3:$H$6442,MATCH(J1706,IF(Info!$D$3:$D$6442=K1706,Info!$C$3:$C$6442),0),7))</f>
        <v/>
      </c>
    </row>
    <row r="1707" spans="1:19" x14ac:dyDescent="0.25">
      <c r="A1707" s="75"/>
      <c r="B1707" s="75"/>
      <c r="C1707" s="72"/>
      <c r="D1707" s="72"/>
      <c r="E1707" s="41" t="str">
        <f t="shared" si="364"/>
        <v/>
      </c>
      <c r="F1707" s="90" t="str">
        <f t="shared" ca="1" si="365"/>
        <v/>
      </c>
      <c r="G1707" s="91" t="str">
        <f t="shared" si="366"/>
        <v/>
      </c>
      <c r="H1707" s="41" t="str">
        <f t="shared" si="367"/>
        <v/>
      </c>
      <c r="I1707" s="92" t="str">
        <f t="shared" ca="1" si="368"/>
        <v/>
      </c>
      <c r="J1707" s="28" t="str">
        <f t="shared" si="369"/>
        <v/>
      </c>
      <c r="K1707" s="28" t="str">
        <f t="shared" si="370"/>
        <v/>
      </c>
      <c r="L1707" s="28" t="str">
        <f t="shared" ca="1" si="371"/>
        <v/>
      </c>
      <c r="M1707" s="28" t="str">
        <f t="shared" si="372"/>
        <v/>
      </c>
      <c r="N1707" s="93" t="str">
        <f t="shared" si="373"/>
        <v/>
      </c>
      <c r="O1707" s="94" t="str">
        <f t="shared" si="374"/>
        <v/>
      </c>
      <c r="P1707" s="70">
        <f t="shared" si="375"/>
        <v>0</v>
      </c>
      <c r="Q1707" s="28" t="str">
        <f t="shared" ca="1" si="376"/>
        <v/>
      </c>
      <c r="R1707" s="28" t="str">
        <f t="shared" si="377"/>
        <v/>
      </c>
      <c r="S1707" s="28" t="str">
        <f t="array" ref="S1707">IF(ISBLANK(A1707),"",INDEX(Info!$B$3:$H$6442,MATCH(J1707,IF(Info!$D$3:$D$6442=K1707,Info!$C$3:$C$6442),0),7))</f>
        <v/>
      </c>
    </row>
    <row r="1708" spans="1:19" x14ac:dyDescent="0.25">
      <c r="A1708" s="75"/>
      <c r="B1708" s="75"/>
      <c r="C1708" s="72"/>
      <c r="D1708" s="72"/>
      <c r="E1708" s="41" t="str">
        <f t="shared" si="364"/>
        <v/>
      </c>
      <c r="F1708" s="90" t="str">
        <f t="shared" ca="1" si="365"/>
        <v/>
      </c>
      <c r="G1708" s="91" t="str">
        <f t="shared" si="366"/>
        <v/>
      </c>
      <c r="H1708" s="41" t="str">
        <f t="shared" si="367"/>
        <v/>
      </c>
      <c r="I1708" s="92" t="str">
        <f t="shared" ca="1" si="368"/>
        <v/>
      </c>
      <c r="J1708" s="28" t="str">
        <f t="shared" si="369"/>
        <v/>
      </c>
      <c r="K1708" s="28" t="str">
        <f t="shared" si="370"/>
        <v/>
      </c>
      <c r="L1708" s="28" t="str">
        <f t="shared" ca="1" si="371"/>
        <v/>
      </c>
      <c r="M1708" s="28" t="str">
        <f t="shared" si="372"/>
        <v/>
      </c>
      <c r="N1708" s="93" t="str">
        <f t="shared" si="373"/>
        <v/>
      </c>
      <c r="O1708" s="94" t="str">
        <f t="shared" si="374"/>
        <v/>
      </c>
      <c r="P1708" s="70">
        <f t="shared" si="375"/>
        <v>0</v>
      </c>
      <c r="Q1708" s="28" t="str">
        <f t="shared" ca="1" si="376"/>
        <v/>
      </c>
      <c r="R1708" s="28" t="str">
        <f t="shared" si="377"/>
        <v/>
      </c>
      <c r="S1708" s="28" t="str">
        <f t="array" ref="S1708">IF(ISBLANK(A1708),"",INDEX(Info!$B$3:$H$6442,MATCH(J1708,IF(Info!$D$3:$D$6442=K1708,Info!$C$3:$C$6442),0),7))</f>
        <v/>
      </c>
    </row>
    <row r="1709" spans="1:19" x14ac:dyDescent="0.25">
      <c r="A1709" s="75"/>
      <c r="B1709" s="75"/>
      <c r="C1709" s="72"/>
      <c r="D1709" s="72"/>
      <c r="E1709" s="41" t="str">
        <f t="shared" si="364"/>
        <v/>
      </c>
      <c r="F1709" s="90" t="str">
        <f t="shared" ca="1" si="365"/>
        <v/>
      </c>
      <c r="G1709" s="91" t="str">
        <f t="shared" si="366"/>
        <v/>
      </c>
      <c r="H1709" s="41" t="str">
        <f t="shared" si="367"/>
        <v/>
      </c>
      <c r="I1709" s="92" t="str">
        <f t="shared" ca="1" si="368"/>
        <v/>
      </c>
      <c r="J1709" s="28" t="str">
        <f t="shared" si="369"/>
        <v/>
      </c>
      <c r="K1709" s="28" t="str">
        <f t="shared" si="370"/>
        <v/>
      </c>
      <c r="L1709" s="28" t="str">
        <f t="shared" ca="1" si="371"/>
        <v/>
      </c>
      <c r="M1709" s="28" t="str">
        <f t="shared" si="372"/>
        <v/>
      </c>
      <c r="N1709" s="93" t="str">
        <f t="shared" si="373"/>
        <v/>
      </c>
      <c r="O1709" s="94" t="str">
        <f t="shared" si="374"/>
        <v/>
      </c>
      <c r="P1709" s="70">
        <f t="shared" si="375"/>
        <v>0</v>
      </c>
      <c r="Q1709" s="28" t="str">
        <f t="shared" ca="1" si="376"/>
        <v/>
      </c>
      <c r="R1709" s="28" t="str">
        <f t="shared" si="377"/>
        <v/>
      </c>
      <c r="S1709" s="28" t="str">
        <f t="array" ref="S1709">IF(ISBLANK(A1709),"",INDEX(Info!$B$3:$H$6442,MATCH(J1709,IF(Info!$D$3:$D$6442=K1709,Info!$C$3:$C$6442),0),7))</f>
        <v/>
      </c>
    </row>
    <row r="1710" spans="1:19" x14ac:dyDescent="0.25">
      <c r="A1710" s="75"/>
      <c r="B1710" s="75"/>
      <c r="C1710" s="72"/>
      <c r="D1710" s="72"/>
      <c r="E1710" s="41" t="str">
        <f t="shared" si="364"/>
        <v/>
      </c>
      <c r="F1710" s="90" t="str">
        <f t="shared" ca="1" si="365"/>
        <v/>
      </c>
      <c r="G1710" s="91" t="str">
        <f t="shared" si="366"/>
        <v/>
      </c>
      <c r="H1710" s="41" t="str">
        <f t="shared" si="367"/>
        <v/>
      </c>
      <c r="I1710" s="92" t="str">
        <f t="shared" ca="1" si="368"/>
        <v/>
      </c>
      <c r="J1710" s="28" t="str">
        <f t="shared" si="369"/>
        <v/>
      </c>
      <c r="K1710" s="28" t="str">
        <f t="shared" si="370"/>
        <v/>
      </c>
      <c r="L1710" s="28" t="str">
        <f t="shared" ca="1" si="371"/>
        <v/>
      </c>
      <c r="M1710" s="28" t="str">
        <f t="shared" si="372"/>
        <v/>
      </c>
      <c r="N1710" s="93" t="str">
        <f t="shared" si="373"/>
        <v/>
      </c>
      <c r="O1710" s="94" t="str">
        <f t="shared" si="374"/>
        <v/>
      </c>
      <c r="P1710" s="70">
        <f t="shared" si="375"/>
        <v>0</v>
      </c>
      <c r="Q1710" s="28" t="str">
        <f t="shared" ca="1" si="376"/>
        <v/>
      </c>
      <c r="R1710" s="28" t="str">
        <f t="shared" si="377"/>
        <v/>
      </c>
      <c r="S1710" s="28" t="str">
        <f t="array" ref="S1710">IF(ISBLANK(A1710),"",INDEX(Info!$B$3:$H$6442,MATCH(J1710,IF(Info!$D$3:$D$6442=K1710,Info!$C$3:$C$6442),0),7))</f>
        <v/>
      </c>
    </row>
    <row r="1711" spans="1:19" x14ac:dyDescent="0.25">
      <c r="A1711" s="75"/>
      <c r="B1711" s="75"/>
      <c r="C1711" s="72"/>
      <c r="D1711" s="72"/>
      <c r="E1711" s="41" t="str">
        <f t="shared" si="364"/>
        <v/>
      </c>
      <c r="F1711" s="90" t="str">
        <f t="shared" ca="1" si="365"/>
        <v/>
      </c>
      <c r="G1711" s="91" t="str">
        <f t="shared" si="366"/>
        <v/>
      </c>
      <c r="H1711" s="41" t="str">
        <f t="shared" si="367"/>
        <v/>
      </c>
      <c r="I1711" s="92" t="str">
        <f t="shared" ca="1" si="368"/>
        <v/>
      </c>
      <c r="J1711" s="28" t="str">
        <f t="shared" si="369"/>
        <v/>
      </c>
      <c r="K1711" s="28" t="str">
        <f t="shared" si="370"/>
        <v/>
      </c>
      <c r="L1711" s="28" t="str">
        <f t="shared" ca="1" si="371"/>
        <v/>
      </c>
      <c r="M1711" s="28" t="str">
        <f t="shared" si="372"/>
        <v/>
      </c>
      <c r="N1711" s="93" t="str">
        <f t="shared" si="373"/>
        <v/>
      </c>
      <c r="O1711" s="94" t="str">
        <f t="shared" si="374"/>
        <v/>
      </c>
      <c r="P1711" s="70">
        <f t="shared" si="375"/>
        <v>0</v>
      </c>
      <c r="Q1711" s="28" t="str">
        <f t="shared" ca="1" si="376"/>
        <v/>
      </c>
      <c r="R1711" s="28" t="str">
        <f t="shared" si="377"/>
        <v/>
      </c>
      <c r="S1711" s="28" t="str">
        <f t="array" ref="S1711">IF(ISBLANK(A1711),"",INDEX(Info!$B$3:$H$6442,MATCH(J1711,IF(Info!$D$3:$D$6442=K1711,Info!$C$3:$C$6442),0),7))</f>
        <v/>
      </c>
    </row>
    <row r="1712" spans="1:19" x14ac:dyDescent="0.25">
      <c r="A1712" s="75"/>
      <c r="B1712" s="75"/>
      <c r="C1712" s="72"/>
      <c r="D1712" s="72"/>
      <c r="E1712" s="41" t="str">
        <f t="shared" si="364"/>
        <v/>
      </c>
      <c r="F1712" s="90" t="str">
        <f t="shared" ca="1" si="365"/>
        <v/>
      </c>
      <c r="G1712" s="91" t="str">
        <f t="shared" si="366"/>
        <v/>
      </c>
      <c r="H1712" s="41" t="str">
        <f t="shared" si="367"/>
        <v/>
      </c>
      <c r="I1712" s="92" t="str">
        <f t="shared" ca="1" si="368"/>
        <v/>
      </c>
      <c r="J1712" s="28" t="str">
        <f t="shared" si="369"/>
        <v/>
      </c>
      <c r="K1712" s="28" t="str">
        <f t="shared" si="370"/>
        <v/>
      </c>
      <c r="L1712" s="28" t="str">
        <f t="shared" ca="1" si="371"/>
        <v/>
      </c>
      <c r="M1712" s="28" t="str">
        <f t="shared" si="372"/>
        <v/>
      </c>
      <c r="N1712" s="93" t="str">
        <f t="shared" si="373"/>
        <v/>
      </c>
      <c r="O1712" s="94" t="str">
        <f t="shared" si="374"/>
        <v/>
      </c>
      <c r="P1712" s="70">
        <f t="shared" si="375"/>
        <v>0</v>
      </c>
      <c r="Q1712" s="28" t="str">
        <f t="shared" ca="1" si="376"/>
        <v/>
      </c>
      <c r="R1712" s="28" t="str">
        <f t="shared" si="377"/>
        <v/>
      </c>
      <c r="S1712" s="28" t="str">
        <f t="array" ref="S1712">IF(ISBLANK(A1712),"",INDEX(Info!$B$3:$H$6442,MATCH(J1712,IF(Info!$D$3:$D$6442=K1712,Info!$C$3:$C$6442),0),7))</f>
        <v/>
      </c>
    </row>
    <row r="1713" spans="1:19" x14ac:dyDescent="0.25">
      <c r="A1713" s="75"/>
      <c r="B1713" s="75"/>
      <c r="C1713" s="72"/>
      <c r="D1713" s="72"/>
      <c r="E1713" s="41" t="str">
        <f t="shared" si="364"/>
        <v/>
      </c>
      <c r="F1713" s="90" t="str">
        <f t="shared" ca="1" si="365"/>
        <v/>
      </c>
      <c r="G1713" s="91" t="str">
        <f t="shared" si="366"/>
        <v/>
      </c>
      <c r="H1713" s="41" t="str">
        <f t="shared" si="367"/>
        <v/>
      </c>
      <c r="I1713" s="92" t="str">
        <f t="shared" ca="1" si="368"/>
        <v/>
      </c>
      <c r="J1713" s="28" t="str">
        <f t="shared" si="369"/>
        <v/>
      </c>
      <c r="K1713" s="28" t="str">
        <f t="shared" si="370"/>
        <v/>
      </c>
      <c r="L1713" s="28" t="str">
        <f t="shared" ca="1" si="371"/>
        <v/>
      </c>
      <c r="M1713" s="28" t="str">
        <f t="shared" si="372"/>
        <v/>
      </c>
      <c r="N1713" s="93" t="str">
        <f t="shared" si="373"/>
        <v/>
      </c>
      <c r="O1713" s="94" t="str">
        <f t="shared" si="374"/>
        <v/>
      </c>
      <c r="P1713" s="70">
        <f t="shared" si="375"/>
        <v>0</v>
      </c>
      <c r="Q1713" s="28" t="str">
        <f t="shared" ca="1" si="376"/>
        <v/>
      </c>
      <c r="R1713" s="28" t="str">
        <f t="shared" si="377"/>
        <v/>
      </c>
      <c r="S1713" s="28" t="str">
        <f t="array" ref="S1713">IF(ISBLANK(A1713),"",INDEX(Info!$B$3:$H$6442,MATCH(J1713,IF(Info!$D$3:$D$6442=K1713,Info!$C$3:$C$6442),0),7))</f>
        <v/>
      </c>
    </row>
    <row r="1714" spans="1:19" x14ac:dyDescent="0.25">
      <c r="A1714" s="75"/>
      <c r="B1714" s="75"/>
      <c r="C1714" s="72"/>
      <c r="D1714" s="72"/>
      <c r="E1714" s="41" t="str">
        <f t="shared" si="364"/>
        <v/>
      </c>
      <c r="F1714" s="90" t="str">
        <f t="shared" ca="1" si="365"/>
        <v/>
      </c>
      <c r="G1714" s="91" t="str">
        <f t="shared" si="366"/>
        <v/>
      </c>
      <c r="H1714" s="41" t="str">
        <f t="shared" si="367"/>
        <v/>
      </c>
      <c r="I1714" s="92" t="str">
        <f t="shared" ca="1" si="368"/>
        <v/>
      </c>
      <c r="J1714" s="28" t="str">
        <f t="shared" si="369"/>
        <v/>
      </c>
      <c r="K1714" s="28" t="str">
        <f t="shared" si="370"/>
        <v/>
      </c>
      <c r="L1714" s="28" t="str">
        <f t="shared" ca="1" si="371"/>
        <v/>
      </c>
      <c r="M1714" s="28" t="str">
        <f t="shared" si="372"/>
        <v/>
      </c>
      <c r="N1714" s="93" t="str">
        <f t="shared" si="373"/>
        <v/>
      </c>
      <c r="O1714" s="94" t="str">
        <f t="shared" si="374"/>
        <v/>
      </c>
      <c r="P1714" s="70">
        <f t="shared" si="375"/>
        <v>0</v>
      </c>
      <c r="Q1714" s="28" t="str">
        <f t="shared" ca="1" si="376"/>
        <v/>
      </c>
      <c r="R1714" s="28" t="str">
        <f t="shared" si="377"/>
        <v/>
      </c>
      <c r="S1714" s="28" t="str">
        <f t="array" ref="S1714">IF(ISBLANK(A1714),"",INDEX(Info!$B$3:$H$6442,MATCH(J1714,IF(Info!$D$3:$D$6442=K1714,Info!$C$3:$C$6442),0),7))</f>
        <v/>
      </c>
    </row>
    <row r="1715" spans="1:19" x14ac:dyDescent="0.25">
      <c r="A1715" s="75"/>
      <c r="B1715" s="75"/>
      <c r="C1715" s="72"/>
      <c r="D1715" s="72"/>
      <c r="E1715" s="41" t="str">
        <f t="shared" si="364"/>
        <v/>
      </c>
      <c r="F1715" s="90" t="str">
        <f t="shared" ca="1" si="365"/>
        <v/>
      </c>
      <c r="G1715" s="91" t="str">
        <f t="shared" si="366"/>
        <v/>
      </c>
      <c r="H1715" s="41" t="str">
        <f t="shared" si="367"/>
        <v/>
      </c>
      <c r="I1715" s="92" t="str">
        <f t="shared" ca="1" si="368"/>
        <v/>
      </c>
      <c r="J1715" s="28" t="str">
        <f t="shared" si="369"/>
        <v/>
      </c>
      <c r="K1715" s="28" t="str">
        <f t="shared" si="370"/>
        <v/>
      </c>
      <c r="L1715" s="28" t="str">
        <f t="shared" ca="1" si="371"/>
        <v/>
      </c>
      <c r="M1715" s="28" t="str">
        <f t="shared" si="372"/>
        <v/>
      </c>
      <c r="N1715" s="93" t="str">
        <f t="shared" si="373"/>
        <v/>
      </c>
      <c r="O1715" s="94" t="str">
        <f t="shared" si="374"/>
        <v/>
      </c>
      <c r="P1715" s="70">
        <f t="shared" si="375"/>
        <v>0</v>
      </c>
      <c r="Q1715" s="28" t="str">
        <f t="shared" ca="1" si="376"/>
        <v/>
      </c>
      <c r="R1715" s="28" t="str">
        <f t="shared" si="377"/>
        <v/>
      </c>
      <c r="S1715" s="28" t="str">
        <f t="array" ref="S1715">IF(ISBLANK(A1715),"",INDEX(Info!$B$3:$H$6442,MATCH(J1715,IF(Info!$D$3:$D$6442=K1715,Info!$C$3:$C$6442),0),7))</f>
        <v/>
      </c>
    </row>
    <row r="1716" spans="1:19" x14ac:dyDescent="0.25">
      <c r="A1716" s="75"/>
      <c r="B1716" s="75"/>
      <c r="C1716" s="72"/>
      <c r="D1716" s="72"/>
      <c r="E1716" s="41" t="str">
        <f t="shared" si="364"/>
        <v/>
      </c>
      <c r="F1716" s="90" t="str">
        <f t="shared" ca="1" si="365"/>
        <v/>
      </c>
      <c r="G1716" s="91" t="str">
        <f t="shared" si="366"/>
        <v/>
      </c>
      <c r="H1716" s="41" t="str">
        <f t="shared" si="367"/>
        <v/>
      </c>
      <c r="I1716" s="92" t="str">
        <f t="shared" ca="1" si="368"/>
        <v/>
      </c>
      <c r="J1716" s="28" t="str">
        <f t="shared" si="369"/>
        <v/>
      </c>
      <c r="K1716" s="28" t="str">
        <f t="shared" si="370"/>
        <v/>
      </c>
      <c r="L1716" s="28" t="str">
        <f t="shared" ca="1" si="371"/>
        <v/>
      </c>
      <c r="M1716" s="28" t="str">
        <f t="shared" si="372"/>
        <v/>
      </c>
      <c r="N1716" s="93" t="str">
        <f t="shared" si="373"/>
        <v/>
      </c>
      <c r="O1716" s="94" t="str">
        <f t="shared" si="374"/>
        <v/>
      </c>
      <c r="P1716" s="70">
        <f t="shared" si="375"/>
        <v>0</v>
      </c>
      <c r="Q1716" s="28" t="str">
        <f t="shared" ca="1" si="376"/>
        <v/>
      </c>
      <c r="R1716" s="28" t="str">
        <f t="shared" si="377"/>
        <v/>
      </c>
      <c r="S1716" s="28" t="str">
        <f t="array" ref="S1716">IF(ISBLANK(A1716),"",INDEX(Info!$B$3:$H$6442,MATCH(J1716,IF(Info!$D$3:$D$6442=K1716,Info!$C$3:$C$6442),0),7))</f>
        <v/>
      </c>
    </row>
    <row r="1717" spans="1:19" x14ac:dyDescent="0.25">
      <c r="A1717" s="75"/>
      <c r="B1717" s="75"/>
      <c r="C1717" s="72"/>
      <c r="D1717" s="72"/>
      <c r="E1717" s="41" t="str">
        <f t="shared" si="364"/>
        <v/>
      </c>
      <c r="F1717" s="90" t="str">
        <f t="shared" ca="1" si="365"/>
        <v/>
      </c>
      <c r="G1717" s="91" t="str">
        <f t="shared" si="366"/>
        <v/>
      </c>
      <c r="H1717" s="41" t="str">
        <f t="shared" si="367"/>
        <v/>
      </c>
      <c r="I1717" s="92" t="str">
        <f t="shared" ca="1" si="368"/>
        <v/>
      </c>
      <c r="J1717" s="28" t="str">
        <f t="shared" si="369"/>
        <v/>
      </c>
      <c r="K1717" s="28" t="str">
        <f t="shared" si="370"/>
        <v/>
      </c>
      <c r="L1717" s="28" t="str">
        <f t="shared" ca="1" si="371"/>
        <v/>
      </c>
      <c r="M1717" s="28" t="str">
        <f t="shared" si="372"/>
        <v/>
      </c>
      <c r="N1717" s="93" t="str">
        <f t="shared" si="373"/>
        <v/>
      </c>
      <c r="O1717" s="94" t="str">
        <f t="shared" si="374"/>
        <v/>
      </c>
      <c r="P1717" s="70">
        <f t="shared" si="375"/>
        <v>0</v>
      </c>
      <c r="Q1717" s="28" t="str">
        <f t="shared" ca="1" si="376"/>
        <v/>
      </c>
      <c r="R1717" s="28" t="str">
        <f t="shared" si="377"/>
        <v/>
      </c>
      <c r="S1717" s="28" t="str">
        <f t="array" ref="S1717">IF(ISBLANK(A1717),"",INDEX(Info!$B$3:$H$6442,MATCH(J1717,IF(Info!$D$3:$D$6442=K1717,Info!$C$3:$C$6442),0),7))</f>
        <v/>
      </c>
    </row>
    <row r="1718" spans="1:19" x14ac:dyDescent="0.25">
      <c r="A1718" s="75"/>
      <c r="B1718" s="75"/>
      <c r="C1718" s="72"/>
      <c r="D1718" s="72"/>
      <c r="E1718" s="41" t="str">
        <f t="shared" si="364"/>
        <v/>
      </c>
      <c r="F1718" s="90" t="str">
        <f t="shared" ca="1" si="365"/>
        <v/>
      </c>
      <c r="G1718" s="91" t="str">
        <f t="shared" si="366"/>
        <v/>
      </c>
      <c r="H1718" s="41" t="str">
        <f t="shared" si="367"/>
        <v/>
      </c>
      <c r="I1718" s="92" t="str">
        <f t="shared" ca="1" si="368"/>
        <v/>
      </c>
      <c r="J1718" s="28" t="str">
        <f t="shared" si="369"/>
        <v/>
      </c>
      <c r="K1718" s="28" t="str">
        <f t="shared" si="370"/>
        <v/>
      </c>
      <c r="L1718" s="28" t="str">
        <f t="shared" ca="1" si="371"/>
        <v/>
      </c>
      <c r="M1718" s="28" t="str">
        <f t="shared" si="372"/>
        <v/>
      </c>
      <c r="N1718" s="93" t="str">
        <f t="shared" si="373"/>
        <v/>
      </c>
      <c r="O1718" s="94" t="str">
        <f t="shared" si="374"/>
        <v/>
      </c>
      <c r="P1718" s="70">
        <f t="shared" si="375"/>
        <v>0</v>
      </c>
      <c r="Q1718" s="28" t="str">
        <f t="shared" ca="1" si="376"/>
        <v/>
      </c>
      <c r="R1718" s="28" t="str">
        <f t="shared" si="377"/>
        <v/>
      </c>
      <c r="S1718" s="28" t="str">
        <f t="array" ref="S1718">IF(ISBLANK(A1718),"",INDEX(Info!$B$3:$H$6442,MATCH(J1718,IF(Info!$D$3:$D$6442=K1718,Info!$C$3:$C$6442),0),7))</f>
        <v/>
      </c>
    </row>
    <row r="1719" spans="1:19" x14ac:dyDescent="0.25">
      <c r="A1719" s="75"/>
      <c r="B1719" s="75"/>
      <c r="C1719" s="72"/>
      <c r="D1719" s="72"/>
      <c r="E1719" s="41" t="str">
        <f t="shared" si="364"/>
        <v/>
      </c>
      <c r="F1719" s="90" t="str">
        <f t="shared" ca="1" si="365"/>
        <v/>
      </c>
      <c r="G1719" s="91" t="str">
        <f t="shared" si="366"/>
        <v/>
      </c>
      <c r="H1719" s="41" t="str">
        <f t="shared" si="367"/>
        <v/>
      </c>
      <c r="I1719" s="92" t="str">
        <f t="shared" ca="1" si="368"/>
        <v/>
      </c>
      <c r="J1719" s="28" t="str">
        <f t="shared" si="369"/>
        <v/>
      </c>
      <c r="K1719" s="28" t="str">
        <f t="shared" si="370"/>
        <v/>
      </c>
      <c r="L1719" s="28" t="str">
        <f t="shared" ca="1" si="371"/>
        <v/>
      </c>
      <c r="M1719" s="28" t="str">
        <f t="shared" si="372"/>
        <v/>
      </c>
      <c r="N1719" s="93" t="str">
        <f t="shared" si="373"/>
        <v/>
      </c>
      <c r="O1719" s="94" t="str">
        <f t="shared" si="374"/>
        <v/>
      </c>
      <c r="P1719" s="70">
        <f t="shared" si="375"/>
        <v>0</v>
      </c>
      <c r="Q1719" s="28" t="str">
        <f t="shared" ca="1" si="376"/>
        <v/>
      </c>
      <c r="R1719" s="28" t="str">
        <f t="shared" si="377"/>
        <v/>
      </c>
      <c r="S1719" s="28" t="str">
        <f t="array" ref="S1719">IF(ISBLANK(A1719),"",INDEX(Info!$B$3:$H$6442,MATCH(J1719,IF(Info!$D$3:$D$6442=K1719,Info!$C$3:$C$6442),0),7))</f>
        <v/>
      </c>
    </row>
    <row r="1720" spans="1:19" x14ac:dyDescent="0.25">
      <c r="A1720" s="75"/>
      <c r="B1720" s="75"/>
      <c r="C1720" s="72"/>
      <c r="D1720" s="72"/>
      <c r="E1720" s="41" t="str">
        <f t="shared" si="364"/>
        <v/>
      </c>
      <c r="F1720" s="90" t="str">
        <f t="shared" ca="1" si="365"/>
        <v/>
      </c>
      <c r="G1720" s="91" t="str">
        <f t="shared" si="366"/>
        <v/>
      </c>
      <c r="H1720" s="41" t="str">
        <f t="shared" si="367"/>
        <v/>
      </c>
      <c r="I1720" s="92" t="str">
        <f t="shared" ca="1" si="368"/>
        <v/>
      </c>
      <c r="J1720" s="28" t="str">
        <f t="shared" si="369"/>
        <v/>
      </c>
      <c r="K1720" s="28" t="str">
        <f t="shared" si="370"/>
        <v/>
      </c>
      <c r="L1720" s="28" t="str">
        <f t="shared" ca="1" si="371"/>
        <v/>
      </c>
      <c r="M1720" s="28" t="str">
        <f t="shared" si="372"/>
        <v/>
      </c>
      <c r="N1720" s="93" t="str">
        <f t="shared" si="373"/>
        <v/>
      </c>
      <c r="O1720" s="94" t="str">
        <f t="shared" si="374"/>
        <v/>
      </c>
      <c r="P1720" s="70">
        <f t="shared" si="375"/>
        <v>0</v>
      </c>
      <c r="Q1720" s="28" t="str">
        <f t="shared" ca="1" si="376"/>
        <v/>
      </c>
      <c r="R1720" s="28" t="str">
        <f t="shared" si="377"/>
        <v/>
      </c>
      <c r="S1720" s="28" t="str">
        <f t="array" ref="S1720">IF(ISBLANK(A1720),"",INDEX(Info!$B$3:$H$6442,MATCH(J1720,IF(Info!$D$3:$D$6442=K1720,Info!$C$3:$C$6442),0),7))</f>
        <v/>
      </c>
    </row>
    <row r="1721" spans="1:19" x14ac:dyDescent="0.25">
      <c r="A1721" s="75"/>
      <c r="B1721" s="75"/>
      <c r="C1721" s="72"/>
      <c r="D1721" s="72"/>
      <c r="E1721" s="41" t="str">
        <f t="shared" si="364"/>
        <v/>
      </c>
      <c r="F1721" s="90" t="str">
        <f t="shared" ca="1" si="365"/>
        <v/>
      </c>
      <c r="G1721" s="91" t="str">
        <f t="shared" si="366"/>
        <v/>
      </c>
      <c r="H1721" s="41" t="str">
        <f t="shared" si="367"/>
        <v/>
      </c>
      <c r="I1721" s="92" t="str">
        <f t="shared" ca="1" si="368"/>
        <v/>
      </c>
      <c r="J1721" s="28" t="str">
        <f t="shared" si="369"/>
        <v/>
      </c>
      <c r="K1721" s="28" t="str">
        <f t="shared" si="370"/>
        <v/>
      </c>
      <c r="L1721" s="28" t="str">
        <f t="shared" ca="1" si="371"/>
        <v/>
      </c>
      <c r="M1721" s="28" t="str">
        <f t="shared" si="372"/>
        <v/>
      </c>
      <c r="N1721" s="93" t="str">
        <f t="shared" si="373"/>
        <v/>
      </c>
      <c r="O1721" s="94" t="str">
        <f t="shared" si="374"/>
        <v/>
      </c>
      <c r="P1721" s="70">
        <f t="shared" si="375"/>
        <v>0</v>
      </c>
      <c r="Q1721" s="28" t="str">
        <f t="shared" ca="1" si="376"/>
        <v/>
      </c>
      <c r="R1721" s="28" t="str">
        <f t="shared" si="377"/>
        <v/>
      </c>
      <c r="S1721" s="28" t="str">
        <f t="array" ref="S1721">IF(ISBLANK(A1721),"",INDEX(Info!$B$3:$H$6442,MATCH(J1721,IF(Info!$D$3:$D$6442=K1721,Info!$C$3:$C$6442),0),7))</f>
        <v/>
      </c>
    </row>
    <row r="1722" spans="1:19" x14ac:dyDescent="0.25">
      <c r="A1722" s="75"/>
      <c r="B1722" s="75"/>
      <c r="C1722" s="72"/>
      <c r="D1722" s="72"/>
      <c r="E1722" s="41" t="str">
        <f t="shared" si="364"/>
        <v/>
      </c>
      <c r="F1722" s="90" t="str">
        <f t="shared" ca="1" si="365"/>
        <v/>
      </c>
      <c r="G1722" s="91" t="str">
        <f t="shared" si="366"/>
        <v/>
      </c>
      <c r="H1722" s="41" t="str">
        <f t="shared" si="367"/>
        <v/>
      </c>
      <c r="I1722" s="92" t="str">
        <f t="shared" ca="1" si="368"/>
        <v/>
      </c>
      <c r="J1722" s="28" t="str">
        <f t="shared" si="369"/>
        <v/>
      </c>
      <c r="K1722" s="28" t="str">
        <f t="shared" si="370"/>
        <v/>
      </c>
      <c r="L1722" s="28" t="str">
        <f t="shared" ca="1" si="371"/>
        <v/>
      </c>
      <c r="M1722" s="28" t="str">
        <f t="shared" si="372"/>
        <v/>
      </c>
      <c r="N1722" s="93" t="str">
        <f t="shared" si="373"/>
        <v/>
      </c>
      <c r="O1722" s="94" t="str">
        <f t="shared" si="374"/>
        <v/>
      </c>
      <c r="P1722" s="70">
        <f t="shared" si="375"/>
        <v>0</v>
      </c>
      <c r="Q1722" s="28" t="str">
        <f t="shared" ca="1" si="376"/>
        <v/>
      </c>
      <c r="R1722" s="28" t="str">
        <f t="shared" si="377"/>
        <v/>
      </c>
      <c r="S1722" s="28" t="str">
        <f t="array" ref="S1722">IF(ISBLANK(A1722),"",INDEX(Info!$B$3:$H$6442,MATCH(J1722,IF(Info!$D$3:$D$6442=K1722,Info!$C$3:$C$6442),0),7))</f>
        <v/>
      </c>
    </row>
    <row r="1723" spans="1:19" x14ac:dyDescent="0.25">
      <c r="A1723" s="75"/>
      <c r="B1723" s="75"/>
      <c r="C1723" s="72"/>
      <c r="D1723" s="72"/>
      <c r="E1723" s="41" t="str">
        <f t="shared" si="364"/>
        <v/>
      </c>
      <c r="F1723" s="90" t="str">
        <f t="shared" ca="1" si="365"/>
        <v/>
      </c>
      <c r="G1723" s="91" t="str">
        <f t="shared" si="366"/>
        <v/>
      </c>
      <c r="H1723" s="41" t="str">
        <f t="shared" si="367"/>
        <v/>
      </c>
      <c r="I1723" s="92" t="str">
        <f t="shared" ca="1" si="368"/>
        <v/>
      </c>
      <c r="J1723" s="28" t="str">
        <f t="shared" si="369"/>
        <v/>
      </c>
      <c r="K1723" s="28" t="str">
        <f t="shared" si="370"/>
        <v/>
      </c>
      <c r="L1723" s="28" t="str">
        <f t="shared" ca="1" si="371"/>
        <v/>
      </c>
      <c r="M1723" s="28" t="str">
        <f t="shared" si="372"/>
        <v/>
      </c>
      <c r="N1723" s="93" t="str">
        <f t="shared" si="373"/>
        <v/>
      </c>
      <c r="O1723" s="94" t="str">
        <f t="shared" si="374"/>
        <v/>
      </c>
      <c r="P1723" s="70">
        <f t="shared" si="375"/>
        <v>0</v>
      </c>
      <c r="Q1723" s="28" t="str">
        <f t="shared" ca="1" si="376"/>
        <v/>
      </c>
      <c r="R1723" s="28" t="str">
        <f t="shared" si="377"/>
        <v/>
      </c>
      <c r="S1723" s="28" t="str">
        <f t="array" ref="S1723">IF(ISBLANK(A1723),"",INDEX(Info!$B$3:$H$6442,MATCH(J1723,IF(Info!$D$3:$D$6442=K1723,Info!$C$3:$C$6442),0),7))</f>
        <v/>
      </c>
    </row>
    <row r="1724" spans="1:19" x14ac:dyDescent="0.25">
      <c r="A1724" s="75"/>
      <c r="B1724" s="75"/>
      <c r="C1724" s="72"/>
      <c r="D1724" s="72"/>
      <c r="E1724" s="41" t="str">
        <f t="shared" si="364"/>
        <v/>
      </c>
      <c r="F1724" s="90" t="str">
        <f t="shared" ca="1" si="365"/>
        <v/>
      </c>
      <c r="G1724" s="91" t="str">
        <f t="shared" si="366"/>
        <v/>
      </c>
      <c r="H1724" s="41" t="str">
        <f t="shared" si="367"/>
        <v/>
      </c>
      <c r="I1724" s="92" t="str">
        <f t="shared" ca="1" si="368"/>
        <v/>
      </c>
      <c r="J1724" s="28" t="str">
        <f t="shared" si="369"/>
        <v/>
      </c>
      <c r="K1724" s="28" t="str">
        <f t="shared" si="370"/>
        <v/>
      </c>
      <c r="L1724" s="28" t="str">
        <f t="shared" ca="1" si="371"/>
        <v/>
      </c>
      <c r="M1724" s="28" t="str">
        <f t="shared" si="372"/>
        <v/>
      </c>
      <c r="N1724" s="93" t="str">
        <f t="shared" si="373"/>
        <v/>
      </c>
      <c r="O1724" s="94" t="str">
        <f t="shared" si="374"/>
        <v/>
      </c>
      <c r="P1724" s="70">
        <f t="shared" si="375"/>
        <v>0</v>
      </c>
      <c r="Q1724" s="28" t="str">
        <f t="shared" ca="1" si="376"/>
        <v/>
      </c>
      <c r="R1724" s="28" t="str">
        <f t="shared" si="377"/>
        <v/>
      </c>
      <c r="S1724" s="28" t="str">
        <f t="array" ref="S1724">IF(ISBLANK(A1724),"",INDEX(Info!$B$3:$H$6442,MATCH(J1724,IF(Info!$D$3:$D$6442=K1724,Info!$C$3:$C$6442),0),7))</f>
        <v/>
      </c>
    </row>
    <row r="1725" spans="1:19" x14ac:dyDescent="0.25">
      <c r="A1725" s="75"/>
      <c r="B1725" s="75"/>
      <c r="C1725" s="72"/>
      <c r="D1725" s="72"/>
      <c r="E1725" s="41" t="str">
        <f t="shared" si="364"/>
        <v/>
      </c>
      <c r="F1725" s="90" t="str">
        <f t="shared" ca="1" si="365"/>
        <v/>
      </c>
      <c r="G1725" s="91" t="str">
        <f t="shared" si="366"/>
        <v/>
      </c>
      <c r="H1725" s="41" t="str">
        <f t="shared" si="367"/>
        <v/>
      </c>
      <c r="I1725" s="92" t="str">
        <f t="shared" ca="1" si="368"/>
        <v/>
      </c>
      <c r="J1725" s="28" t="str">
        <f t="shared" si="369"/>
        <v/>
      </c>
      <c r="K1725" s="28" t="str">
        <f t="shared" si="370"/>
        <v/>
      </c>
      <c r="L1725" s="28" t="str">
        <f t="shared" ca="1" si="371"/>
        <v/>
      </c>
      <c r="M1725" s="28" t="str">
        <f t="shared" si="372"/>
        <v/>
      </c>
      <c r="N1725" s="93" t="str">
        <f t="shared" si="373"/>
        <v/>
      </c>
      <c r="O1725" s="94" t="str">
        <f t="shared" si="374"/>
        <v/>
      </c>
      <c r="P1725" s="70">
        <f t="shared" si="375"/>
        <v>0</v>
      </c>
      <c r="Q1725" s="28" t="str">
        <f t="shared" ca="1" si="376"/>
        <v/>
      </c>
      <c r="R1725" s="28" t="str">
        <f t="shared" si="377"/>
        <v/>
      </c>
      <c r="S1725" s="28" t="str">
        <f t="array" ref="S1725">IF(ISBLANK(A1725),"",INDEX(Info!$B$3:$H$6442,MATCH(J1725,IF(Info!$D$3:$D$6442=K1725,Info!$C$3:$C$6442),0),7))</f>
        <v/>
      </c>
    </row>
    <row r="1726" spans="1:19" x14ac:dyDescent="0.25">
      <c r="A1726" s="75"/>
      <c r="B1726" s="75"/>
      <c r="C1726" s="72"/>
      <c r="D1726" s="72"/>
      <c r="E1726" s="41" t="str">
        <f t="shared" si="364"/>
        <v/>
      </c>
      <c r="F1726" s="90" t="str">
        <f t="shared" ca="1" si="365"/>
        <v/>
      </c>
      <c r="G1726" s="91" t="str">
        <f t="shared" si="366"/>
        <v/>
      </c>
      <c r="H1726" s="41" t="str">
        <f t="shared" si="367"/>
        <v/>
      </c>
      <c r="I1726" s="92" t="str">
        <f t="shared" ca="1" si="368"/>
        <v/>
      </c>
      <c r="J1726" s="28" t="str">
        <f t="shared" si="369"/>
        <v/>
      </c>
      <c r="K1726" s="28" t="str">
        <f t="shared" si="370"/>
        <v/>
      </c>
      <c r="L1726" s="28" t="str">
        <f t="shared" ca="1" si="371"/>
        <v/>
      </c>
      <c r="M1726" s="28" t="str">
        <f t="shared" si="372"/>
        <v/>
      </c>
      <c r="N1726" s="93" t="str">
        <f t="shared" si="373"/>
        <v/>
      </c>
      <c r="O1726" s="94" t="str">
        <f t="shared" si="374"/>
        <v/>
      </c>
      <c r="P1726" s="70">
        <f t="shared" si="375"/>
        <v>0</v>
      </c>
      <c r="Q1726" s="28" t="str">
        <f t="shared" ca="1" si="376"/>
        <v/>
      </c>
      <c r="R1726" s="28" t="str">
        <f t="shared" si="377"/>
        <v/>
      </c>
      <c r="S1726" s="28" t="str">
        <f t="array" ref="S1726">IF(ISBLANK(A1726),"",INDEX(Info!$B$3:$H$6442,MATCH(J1726,IF(Info!$D$3:$D$6442=K1726,Info!$C$3:$C$6442),0),7))</f>
        <v/>
      </c>
    </row>
    <row r="1727" spans="1:19" x14ac:dyDescent="0.25">
      <c r="A1727" s="75"/>
      <c r="B1727" s="75"/>
      <c r="C1727" s="72"/>
      <c r="D1727" s="72"/>
      <c r="E1727" s="41" t="str">
        <f t="shared" si="364"/>
        <v/>
      </c>
      <c r="F1727" s="90" t="str">
        <f t="shared" ca="1" si="365"/>
        <v/>
      </c>
      <c r="G1727" s="91" t="str">
        <f t="shared" si="366"/>
        <v/>
      </c>
      <c r="H1727" s="41" t="str">
        <f t="shared" si="367"/>
        <v/>
      </c>
      <c r="I1727" s="92" t="str">
        <f t="shared" ca="1" si="368"/>
        <v/>
      </c>
      <c r="J1727" s="28" t="str">
        <f t="shared" si="369"/>
        <v/>
      </c>
      <c r="K1727" s="28" t="str">
        <f t="shared" si="370"/>
        <v/>
      </c>
      <c r="L1727" s="28" t="str">
        <f t="shared" ca="1" si="371"/>
        <v/>
      </c>
      <c r="M1727" s="28" t="str">
        <f t="shared" si="372"/>
        <v/>
      </c>
      <c r="N1727" s="93" t="str">
        <f t="shared" si="373"/>
        <v/>
      </c>
      <c r="O1727" s="94" t="str">
        <f t="shared" si="374"/>
        <v/>
      </c>
      <c r="P1727" s="70">
        <f t="shared" si="375"/>
        <v>0</v>
      </c>
      <c r="Q1727" s="28" t="str">
        <f t="shared" ca="1" si="376"/>
        <v/>
      </c>
      <c r="R1727" s="28" t="str">
        <f t="shared" si="377"/>
        <v/>
      </c>
      <c r="S1727" s="28" t="str">
        <f t="array" ref="S1727">IF(ISBLANK(A1727),"",INDEX(Info!$B$3:$H$6442,MATCH(J1727,IF(Info!$D$3:$D$6442=K1727,Info!$C$3:$C$6442),0),7))</f>
        <v/>
      </c>
    </row>
    <row r="1728" spans="1:19" x14ac:dyDescent="0.25">
      <c r="A1728" s="75"/>
      <c r="B1728" s="75"/>
      <c r="C1728" s="72"/>
      <c r="D1728" s="72"/>
      <c r="E1728" s="41" t="str">
        <f t="shared" si="364"/>
        <v/>
      </c>
      <c r="F1728" s="90" t="str">
        <f t="shared" ca="1" si="365"/>
        <v/>
      </c>
      <c r="G1728" s="91" t="str">
        <f t="shared" si="366"/>
        <v/>
      </c>
      <c r="H1728" s="41" t="str">
        <f t="shared" si="367"/>
        <v/>
      </c>
      <c r="I1728" s="92" t="str">
        <f t="shared" ca="1" si="368"/>
        <v/>
      </c>
      <c r="J1728" s="28" t="str">
        <f t="shared" si="369"/>
        <v/>
      </c>
      <c r="K1728" s="28" t="str">
        <f t="shared" si="370"/>
        <v/>
      </c>
      <c r="L1728" s="28" t="str">
        <f t="shared" ca="1" si="371"/>
        <v/>
      </c>
      <c r="M1728" s="28" t="str">
        <f t="shared" si="372"/>
        <v/>
      </c>
      <c r="N1728" s="93" t="str">
        <f t="shared" si="373"/>
        <v/>
      </c>
      <c r="O1728" s="94" t="str">
        <f t="shared" si="374"/>
        <v/>
      </c>
      <c r="P1728" s="70">
        <f t="shared" si="375"/>
        <v>0</v>
      </c>
      <c r="Q1728" s="28" t="str">
        <f t="shared" ca="1" si="376"/>
        <v/>
      </c>
      <c r="R1728" s="28" t="str">
        <f t="shared" si="377"/>
        <v/>
      </c>
      <c r="S1728" s="28" t="str">
        <f t="array" ref="S1728">IF(ISBLANK(A1728),"",INDEX(Info!$B$3:$H$6442,MATCH(J1728,IF(Info!$D$3:$D$6442=K1728,Info!$C$3:$C$6442),0),7))</f>
        <v/>
      </c>
    </row>
    <row r="1729" spans="1:19" x14ac:dyDescent="0.25">
      <c r="A1729" s="75"/>
      <c r="B1729" s="75"/>
      <c r="C1729" s="72"/>
      <c r="D1729" s="72"/>
      <c r="E1729" s="41" t="str">
        <f t="shared" si="364"/>
        <v/>
      </c>
      <c r="F1729" s="90" t="str">
        <f t="shared" ca="1" si="365"/>
        <v/>
      </c>
      <c r="G1729" s="91" t="str">
        <f t="shared" si="366"/>
        <v/>
      </c>
      <c r="H1729" s="41" t="str">
        <f t="shared" si="367"/>
        <v/>
      </c>
      <c r="I1729" s="92" t="str">
        <f t="shared" ca="1" si="368"/>
        <v/>
      </c>
      <c r="J1729" s="28" t="str">
        <f t="shared" si="369"/>
        <v/>
      </c>
      <c r="K1729" s="28" t="str">
        <f t="shared" si="370"/>
        <v/>
      </c>
      <c r="L1729" s="28" t="str">
        <f t="shared" ca="1" si="371"/>
        <v/>
      </c>
      <c r="M1729" s="28" t="str">
        <f t="shared" si="372"/>
        <v/>
      </c>
      <c r="N1729" s="93" t="str">
        <f t="shared" si="373"/>
        <v/>
      </c>
      <c r="O1729" s="94" t="str">
        <f t="shared" si="374"/>
        <v/>
      </c>
      <c r="P1729" s="70">
        <f t="shared" si="375"/>
        <v>0</v>
      </c>
      <c r="Q1729" s="28" t="str">
        <f t="shared" ca="1" si="376"/>
        <v/>
      </c>
      <c r="R1729" s="28" t="str">
        <f t="shared" si="377"/>
        <v/>
      </c>
      <c r="S1729" s="28" t="str">
        <f t="array" ref="S1729">IF(ISBLANK(A1729),"",INDEX(Info!$B$3:$H$6442,MATCH(J1729,IF(Info!$D$3:$D$6442=K1729,Info!$C$3:$C$6442),0),7))</f>
        <v/>
      </c>
    </row>
    <row r="1730" spans="1:19" x14ac:dyDescent="0.25">
      <c r="A1730" s="75"/>
      <c r="B1730" s="75"/>
      <c r="C1730" s="72"/>
      <c r="D1730" s="72"/>
      <c r="E1730" s="41" t="str">
        <f t="shared" si="364"/>
        <v/>
      </c>
      <c r="F1730" s="90" t="str">
        <f t="shared" ca="1" si="365"/>
        <v/>
      </c>
      <c r="G1730" s="91" t="str">
        <f t="shared" si="366"/>
        <v/>
      </c>
      <c r="H1730" s="41" t="str">
        <f t="shared" si="367"/>
        <v/>
      </c>
      <c r="I1730" s="92" t="str">
        <f t="shared" ca="1" si="368"/>
        <v/>
      </c>
      <c r="J1730" s="28" t="str">
        <f t="shared" si="369"/>
        <v/>
      </c>
      <c r="K1730" s="28" t="str">
        <f t="shared" si="370"/>
        <v/>
      </c>
      <c r="L1730" s="28" t="str">
        <f t="shared" ca="1" si="371"/>
        <v/>
      </c>
      <c r="M1730" s="28" t="str">
        <f t="shared" si="372"/>
        <v/>
      </c>
      <c r="N1730" s="93" t="str">
        <f t="shared" si="373"/>
        <v/>
      </c>
      <c r="O1730" s="94" t="str">
        <f t="shared" si="374"/>
        <v/>
      </c>
      <c r="P1730" s="70">
        <f t="shared" si="375"/>
        <v>0</v>
      </c>
      <c r="Q1730" s="28" t="str">
        <f t="shared" ca="1" si="376"/>
        <v/>
      </c>
      <c r="R1730" s="28" t="str">
        <f t="shared" si="377"/>
        <v/>
      </c>
      <c r="S1730" s="28" t="str">
        <f t="array" ref="S1730">IF(ISBLANK(A1730),"",INDEX(Info!$B$3:$H$6442,MATCH(J1730,IF(Info!$D$3:$D$6442=K1730,Info!$C$3:$C$6442),0),7))</f>
        <v/>
      </c>
    </row>
    <row r="1731" spans="1:19" x14ac:dyDescent="0.25">
      <c r="A1731" s="75"/>
      <c r="B1731" s="75"/>
      <c r="C1731" s="72"/>
      <c r="D1731" s="72"/>
      <c r="E1731" s="41" t="str">
        <f t="shared" si="364"/>
        <v/>
      </c>
      <c r="F1731" s="90" t="str">
        <f t="shared" ca="1" si="365"/>
        <v/>
      </c>
      <c r="G1731" s="91" t="str">
        <f t="shared" si="366"/>
        <v/>
      </c>
      <c r="H1731" s="41" t="str">
        <f t="shared" si="367"/>
        <v/>
      </c>
      <c r="I1731" s="92" t="str">
        <f t="shared" ca="1" si="368"/>
        <v/>
      </c>
      <c r="J1731" s="28" t="str">
        <f t="shared" si="369"/>
        <v/>
      </c>
      <c r="K1731" s="28" t="str">
        <f t="shared" si="370"/>
        <v/>
      </c>
      <c r="L1731" s="28" t="str">
        <f t="shared" ca="1" si="371"/>
        <v/>
      </c>
      <c r="M1731" s="28" t="str">
        <f t="shared" si="372"/>
        <v/>
      </c>
      <c r="N1731" s="93" t="str">
        <f t="shared" si="373"/>
        <v/>
      </c>
      <c r="O1731" s="94" t="str">
        <f t="shared" si="374"/>
        <v/>
      </c>
      <c r="P1731" s="70">
        <f t="shared" si="375"/>
        <v>0</v>
      </c>
      <c r="Q1731" s="28" t="str">
        <f t="shared" ca="1" si="376"/>
        <v/>
      </c>
      <c r="R1731" s="28" t="str">
        <f t="shared" si="377"/>
        <v/>
      </c>
      <c r="S1731" s="28" t="str">
        <f t="array" ref="S1731">IF(ISBLANK(A1731),"",INDEX(Info!$B$3:$H$6442,MATCH(J1731,IF(Info!$D$3:$D$6442=K1731,Info!$C$3:$C$6442),0),7))</f>
        <v/>
      </c>
    </row>
    <row r="1732" spans="1:19" x14ac:dyDescent="0.25">
      <c r="A1732" s="75"/>
      <c r="B1732" s="75"/>
      <c r="C1732" s="72"/>
      <c r="D1732" s="72"/>
      <c r="E1732" s="41" t="str">
        <f t="shared" ref="E1732:E1795" si="378">IF(OR(ISNA(INDEX($S:$S,ROW())),ISBLANK(INDEX($A:$A,ROW()))),"",RIGHT(INDEX($S:$S,ROW()),LEN(INDEX($S:$S,ROW()))-FIND("$",INDEX($S:$S,ROW()))))</f>
        <v/>
      </c>
      <c r="F1732" s="90" t="str">
        <f t="shared" ref="F1732:F1795" ca="1" si="37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732" s="91" t="str">
        <f t="shared" ref="G1732:G1795" si="38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732" s="41" t="str">
        <f t="shared" ref="H1732:H1795" si="381">IF(ISBLANK(INDEX($A:$A,ROW())),"",IF(AND(ISNUMBER(INDEX($F:$F,ROW())),ISNUMBER(INDEX($G:$G,ROW()))),SUMPRODUCT(INDEX($F:$F,ROW()),INDEX($G:$G,ROW())),"Onbekend"))</f>
        <v/>
      </c>
      <c r="I1732" s="92" t="str">
        <f t="shared" ref="I1732:I1795" ca="1" si="38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732" s="28" t="str">
        <f t="shared" ref="J1732:J1795" si="383">IF(ISBLANK(INDEX($A:$A,ROW())),"",IF(AND(COUNT(LOOKUP("E",INDEX($A:$A,ROW())))=0,LEN(INDEX($A:$A,ROW()))&lt;7),TEXT(INDEX($A:$A,ROW()),"000000"),INDEX($A:$A,ROW())))</f>
        <v/>
      </c>
      <c r="K1732" s="28" t="str">
        <f t="shared" ref="K1732:K1795" si="384">IF(ISBLANK(INDEX($B:$B,ROW())),"",TEXT(INDEX($B:$B,ROW()),"000000000"))</f>
        <v/>
      </c>
      <c r="L1732" s="28" t="str">
        <f t="shared" ref="L1732:L1795" ca="1" si="385">IF(ISBLANK(INDEX($A:$A,ROW())),"",SUMPRODUCT(--ISERROR(INDIRECT("A"&amp;INDEX(ROW(),1)&amp;":H"&amp;INDEX(ROW(),1))))&gt;0)</f>
        <v/>
      </c>
      <c r="M1732" s="28" t="str">
        <f t="shared" ref="M1732:M1795" si="386">IF(ISBLANK(INDEX($A:$A,ROW())),"",SUMPRODUCT(--($J$3:$J$6442&amp;$K$3:$K$6442=INDEX($J:$J,ROW())&amp;INDEX($K:$K,ROW())))&gt;1)</f>
        <v/>
      </c>
      <c r="N1732" s="93" t="str">
        <f t="shared" ref="N1732:N1795" si="387">IF(INDEX($S:$S,ROW())="","",IFERROR((LEFT(INDEX($S:$S,ROW()),FIND("#",INDEX($S:$S,ROW()))-1)/100),(LEFT(INDEX($S:$S,ROW()),FIND("#",INDEX($S:$S,ROW()))-1))))</f>
        <v/>
      </c>
      <c r="O1732" s="94" t="str">
        <f t="shared" ref="O1732:O1795" si="38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732" s="70">
        <f t="shared" ref="P1732:P1795" si="389">IF(INDEX($S:$S,ROW())="",0,MID(INDEX($S:$S,ROW()),FIND("@",INDEX($S:$S,ROW()))+1,FIND("$",RIGHT(INDEX($S:$S,ROW()), LEN(INDEX($S:$S,ROW()))-FIND("@",INDEX($S:$S,ROW()),1)),1)-1))*1</f>
        <v>0</v>
      </c>
      <c r="Q1732" s="28" t="str">
        <f t="shared" ref="Q1732:Q1795" ca="1" si="390">IF(OR(ISBLANK(INDEX($A:$A,ROW())),INDEX($L:$L,ROW())=TRUE),"",INDEX($D:$D,ROW()))</f>
        <v/>
      </c>
      <c r="R1732" s="28" t="str">
        <f t="shared" ref="R1732:R1795" si="39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732" s="28" t="str">
        <f t="array" ref="S1732">IF(ISBLANK(A1732),"",INDEX(Info!$B$3:$H$6442,MATCH(J1732,IF(Info!$D$3:$D$6442=K1732,Info!$C$3:$C$6442),0),7))</f>
        <v/>
      </c>
    </row>
    <row r="1733" spans="1:19" x14ac:dyDescent="0.25">
      <c r="A1733" s="75"/>
      <c r="B1733" s="75"/>
      <c r="C1733" s="72"/>
      <c r="D1733" s="72"/>
      <c r="E1733" s="41" t="str">
        <f t="shared" si="378"/>
        <v/>
      </c>
      <c r="F1733" s="90" t="str">
        <f t="shared" ca="1" si="379"/>
        <v/>
      </c>
      <c r="G1733" s="91" t="str">
        <f t="shared" si="380"/>
        <v/>
      </c>
      <c r="H1733" s="41" t="str">
        <f t="shared" si="381"/>
        <v/>
      </c>
      <c r="I1733" s="92" t="str">
        <f t="shared" ca="1" si="382"/>
        <v/>
      </c>
      <c r="J1733" s="28" t="str">
        <f t="shared" si="383"/>
        <v/>
      </c>
      <c r="K1733" s="28" t="str">
        <f t="shared" si="384"/>
        <v/>
      </c>
      <c r="L1733" s="28" t="str">
        <f t="shared" ca="1" si="385"/>
        <v/>
      </c>
      <c r="M1733" s="28" t="str">
        <f t="shared" si="386"/>
        <v/>
      </c>
      <c r="N1733" s="93" t="str">
        <f t="shared" si="387"/>
        <v/>
      </c>
      <c r="O1733" s="94" t="str">
        <f t="shared" si="388"/>
        <v/>
      </c>
      <c r="P1733" s="70">
        <f t="shared" si="389"/>
        <v>0</v>
      </c>
      <c r="Q1733" s="28" t="str">
        <f t="shared" ca="1" si="390"/>
        <v/>
      </c>
      <c r="R1733" s="28" t="str">
        <f t="shared" si="391"/>
        <v/>
      </c>
      <c r="S1733" s="28" t="str">
        <f t="array" ref="S1733">IF(ISBLANK(A1733),"",INDEX(Info!$B$3:$H$6442,MATCH(J1733,IF(Info!$D$3:$D$6442=K1733,Info!$C$3:$C$6442),0),7))</f>
        <v/>
      </c>
    </row>
    <row r="1734" spans="1:19" x14ac:dyDescent="0.25">
      <c r="A1734" s="75"/>
      <c r="B1734" s="75"/>
      <c r="C1734" s="72"/>
      <c r="D1734" s="72"/>
      <c r="E1734" s="41" t="str">
        <f t="shared" si="378"/>
        <v/>
      </c>
      <c r="F1734" s="90" t="str">
        <f t="shared" ca="1" si="379"/>
        <v/>
      </c>
      <c r="G1734" s="91" t="str">
        <f t="shared" si="380"/>
        <v/>
      </c>
      <c r="H1734" s="41" t="str">
        <f t="shared" si="381"/>
        <v/>
      </c>
      <c r="I1734" s="92" t="str">
        <f t="shared" ca="1" si="382"/>
        <v/>
      </c>
      <c r="J1734" s="28" t="str">
        <f t="shared" si="383"/>
        <v/>
      </c>
      <c r="K1734" s="28" t="str">
        <f t="shared" si="384"/>
        <v/>
      </c>
      <c r="L1734" s="28" t="str">
        <f t="shared" ca="1" si="385"/>
        <v/>
      </c>
      <c r="M1734" s="28" t="str">
        <f t="shared" si="386"/>
        <v/>
      </c>
      <c r="N1734" s="93" t="str">
        <f t="shared" si="387"/>
        <v/>
      </c>
      <c r="O1734" s="94" t="str">
        <f t="shared" si="388"/>
        <v/>
      </c>
      <c r="P1734" s="70">
        <f t="shared" si="389"/>
        <v>0</v>
      </c>
      <c r="Q1734" s="28" t="str">
        <f t="shared" ca="1" si="390"/>
        <v/>
      </c>
      <c r="R1734" s="28" t="str">
        <f t="shared" si="391"/>
        <v/>
      </c>
      <c r="S1734" s="28" t="str">
        <f t="array" ref="S1734">IF(ISBLANK(A1734),"",INDEX(Info!$B$3:$H$6442,MATCH(J1734,IF(Info!$D$3:$D$6442=K1734,Info!$C$3:$C$6442),0),7))</f>
        <v/>
      </c>
    </row>
    <row r="1735" spans="1:19" x14ac:dyDescent="0.25">
      <c r="A1735" s="75"/>
      <c r="B1735" s="75"/>
      <c r="C1735" s="72"/>
      <c r="D1735" s="72"/>
      <c r="E1735" s="41" t="str">
        <f t="shared" si="378"/>
        <v/>
      </c>
      <c r="F1735" s="90" t="str">
        <f t="shared" ca="1" si="379"/>
        <v/>
      </c>
      <c r="G1735" s="91" t="str">
        <f t="shared" si="380"/>
        <v/>
      </c>
      <c r="H1735" s="41" t="str">
        <f t="shared" si="381"/>
        <v/>
      </c>
      <c r="I1735" s="92" t="str">
        <f t="shared" ca="1" si="382"/>
        <v/>
      </c>
      <c r="J1735" s="28" t="str">
        <f t="shared" si="383"/>
        <v/>
      </c>
      <c r="K1735" s="28" t="str">
        <f t="shared" si="384"/>
        <v/>
      </c>
      <c r="L1735" s="28" t="str">
        <f t="shared" ca="1" si="385"/>
        <v/>
      </c>
      <c r="M1735" s="28" t="str">
        <f t="shared" si="386"/>
        <v/>
      </c>
      <c r="N1735" s="93" t="str">
        <f t="shared" si="387"/>
        <v/>
      </c>
      <c r="O1735" s="94" t="str">
        <f t="shared" si="388"/>
        <v/>
      </c>
      <c r="P1735" s="70">
        <f t="shared" si="389"/>
        <v>0</v>
      </c>
      <c r="Q1735" s="28" t="str">
        <f t="shared" ca="1" si="390"/>
        <v/>
      </c>
      <c r="R1735" s="28" t="str">
        <f t="shared" si="391"/>
        <v/>
      </c>
      <c r="S1735" s="28" t="str">
        <f t="array" ref="S1735">IF(ISBLANK(A1735),"",INDEX(Info!$B$3:$H$6442,MATCH(J1735,IF(Info!$D$3:$D$6442=K1735,Info!$C$3:$C$6442),0),7))</f>
        <v/>
      </c>
    </row>
    <row r="1736" spans="1:19" x14ac:dyDescent="0.25">
      <c r="A1736" s="75"/>
      <c r="B1736" s="75"/>
      <c r="C1736" s="72"/>
      <c r="D1736" s="72"/>
      <c r="E1736" s="41" t="str">
        <f t="shared" si="378"/>
        <v/>
      </c>
      <c r="F1736" s="90" t="str">
        <f t="shared" ca="1" si="379"/>
        <v/>
      </c>
      <c r="G1736" s="91" t="str">
        <f t="shared" si="380"/>
        <v/>
      </c>
      <c r="H1736" s="41" t="str">
        <f t="shared" si="381"/>
        <v/>
      </c>
      <c r="I1736" s="92" t="str">
        <f t="shared" ca="1" si="382"/>
        <v/>
      </c>
      <c r="J1736" s="28" t="str">
        <f t="shared" si="383"/>
        <v/>
      </c>
      <c r="K1736" s="28" t="str">
        <f t="shared" si="384"/>
        <v/>
      </c>
      <c r="L1736" s="28" t="str">
        <f t="shared" ca="1" si="385"/>
        <v/>
      </c>
      <c r="M1736" s="28" t="str">
        <f t="shared" si="386"/>
        <v/>
      </c>
      <c r="N1736" s="93" t="str">
        <f t="shared" si="387"/>
        <v/>
      </c>
      <c r="O1736" s="94" t="str">
        <f t="shared" si="388"/>
        <v/>
      </c>
      <c r="P1736" s="70">
        <f t="shared" si="389"/>
        <v>0</v>
      </c>
      <c r="Q1736" s="28" t="str">
        <f t="shared" ca="1" si="390"/>
        <v/>
      </c>
      <c r="R1736" s="28" t="str">
        <f t="shared" si="391"/>
        <v/>
      </c>
      <c r="S1736" s="28" t="str">
        <f t="array" ref="S1736">IF(ISBLANK(A1736),"",INDEX(Info!$B$3:$H$6442,MATCH(J1736,IF(Info!$D$3:$D$6442=K1736,Info!$C$3:$C$6442),0),7))</f>
        <v/>
      </c>
    </row>
    <row r="1737" spans="1:19" x14ac:dyDescent="0.25">
      <c r="A1737" s="75"/>
      <c r="B1737" s="75"/>
      <c r="C1737" s="72"/>
      <c r="D1737" s="72"/>
      <c r="E1737" s="41" t="str">
        <f t="shared" si="378"/>
        <v/>
      </c>
      <c r="F1737" s="90" t="str">
        <f t="shared" ca="1" si="379"/>
        <v/>
      </c>
      <c r="G1737" s="91" t="str">
        <f t="shared" si="380"/>
        <v/>
      </c>
      <c r="H1737" s="41" t="str">
        <f t="shared" si="381"/>
        <v/>
      </c>
      <c r="I1737" s="92" t="str">
        <f t="shared" ca="1" si="382"/>
        <v/>
      </c>
      <c r="J1737" s="28" t="str">
        <f t="shared" si="383"/>
        <v/>
      </c>
      <c r="K1737" s="28" t="str">
        <f t="shared" si="384"/>
        <v/>
      </c>
      <c r="L1737" s="28" t="str">
        <f t="shared" ca="1" si="385"/>
        <v/>
      </c>
      <c r="M1737" s="28" t="str">
        <f t="shared" si="386"/>
        <v/>
      </c>
      <c r="N1737" s="93" t="str">
        <f t="shared" si="387"/>
        <v/>
      </c>
      <c r="O1737" s="94" t="str">
        <f t="shared" si="388"/>
        <v/>
      </c>
      <c r="P1737" s="70">
        <f t="shared" si="389"/>
        <v>0</v>
      </c>
      <c r="Q1737" s="28" t="str">
        <f t="shared" ca="1" si="390"/>
        <v/>
      </c>
      <c r="R1737" s="28" t="str">
        <f t="shared" si="391"/>
        <v/>
      </c>
      <c r="S1737" s="28" t="str">
        <f t="array" ref="S1737">IF(ISBLANK(A1737),"",INDEX(Info!$B$3:$H$6442,MATCH(J1737,IF(Info!$D$3:$D$6442=K1737,Info!$C$3:$C$6442),0),7))</f>
        <v/>
      </c>
    </row>
    <row r="1738" spans="1:19" x14ac:dyDescent="0.25">
      <c r="A1738" s="75"/>
      <c r="B1738" s="75"/>
      <c r="C1738" s="72"/>
      <c r="D1738" s="72"/>
      <c r="E1738" s="41" t="str">
        <f t="shared" si="378"/>
        <v/>
      </c>
      <c r="F1738" s="90" t="str">
        <f t="shared" ca="1" si="379"/>
        <v/>
      </c>
      <c r="G1738" s="91" t="str">
        <f t="shared" si="380"/>
        <v/>
      </c>
      <c r="H1738" s="41" t="str">
        <f t="shared" si="381"/>
        <v/>
      </c>
      <c r="I1738" s="92" t="str">
        <f t="shared" ca="1" si="382"/>
        <v/>
      </c>
      <c r="J1738" s="28" t="str">
        <f t="shared" si="383"/>
        <v/>
      </c>
      <c r="K1738" s="28" t="str">
        <f t="shared" si="384"/>
        <v/>
      </c>
      <c r="L1738" s="28" t="str">
        <f t="shared" ca="1" si="385"/>
        <v/>
      </c>
      <c r="M1738" s="28" t="str">
        <f t="shared" si="386"/>
        <v/>
      </c>
      <c r="N1738" s="93" t="str">
        <f t="shared" si="387"/>
        <v/>
      </c>
      <c r="O1738" s="94" t="str">
        <f t="shared" si="388"/>
        <v/>
      </c>
      <c r="P1738" s="70">
        <f t="shared" si="389"/>
        <v>0</v>
      </c>
      <c r="Q1738" s="28" t="str">
        <f t="shared" ca="1" si="390"/>
        <v/>
      </c>
      <c r="R1738" s="28" t="str">
        <f t="shared" si="391"/>
        <v/>
      </c>
      <c r="S1738" s="28" t="str">
        <f t="array" ref="S1738">IF(ISBLANK(A1738),"",INDEX(Info!$B$3:$H$6442,MATCH(J1738,IF(Info!$D$3:$D$6442=K1738,Info!$C$3:$C$6442),0),7))</f>
        <v/>
      </c>
    </row>
    <row r="1739" spans="1:19" x14ac:dyDescent="0.25">
      <c r="A1739" s="75"/>
      <c r="B1739" s="75"/>
      <c r="C1739" s="72"/>
      <c r="D1739" s="72"/>
      <c r="E1739" s="41" t="str">
        <f t="shared" si="378"/>
        <v/>
      </c>
      <c r="F1739" s="90" t="str">
        <f t="shared" ca="1" si="379"/>
        <v/>
      </c>
      <c r="G1739" s="91" t="str">
        <f t="shared" si="380"/>
        <v/>
      </c>
      <c r="H1739" s="41" t="str">
        <f t="shared" si="381"/>
        <v/>
      </c>
      <c r="I1739" s="92" t="str">
        <f t="shared" ca="1" si="382"/>
        <v/>
      </c>
      <c r="J1739" s="28" t="str">
        <f t="shared" si="383"/>
        <v/>
      </c>
      <c r="K1739" s="28" t="str">
        <f t="shared" si="384"/>
        <v/>
      </c>
      <c r="L1739" s="28" t="str">
        <f t="shared" ca="1" si="385"/>
        <v/>
      </c>
      <c r="M1739" s="28" t="str">
        <f t="shared" si="386"/>
        <v/>
      </c>
      <c r="N1739" s="93" t="str">
        <f t="shared" si="387"/>
        <v/>
      </c>
      <c r="O1739" s="94" t="str">
        <f t="shared" si="388"/>
        <v/>
      </c>
      <c r="P1739" s="70">
        <f t="shared" si="389"/>
        <v>0</v>
      </c>
      <c r="Q1739" s="28" t="str">
        <f t="shared" ca="1" si="390"/>
        <v/>
      </c>
      <c r="R1739" s="28" t="str">
        <f t="shared" si="391"/>
        <v/>
      </c>
      <c r="S1739" s="28" t="str">
        <f t="array" ref="S1739">IF(ISBLANK(A1739),"",INDEX(Info!$B$3:$H$6442,MATCH(J1739,IF(Info!$D$3:$D$6442=K1739,Info!$C$3:$C$6442),0),7))</f>
        <v/>
      </c>
    </row>
    <row r="1740" spans="1:19" x14ac:dyDescent="0.25">
      <c r="A1740" s="75"/>
      <c r="B1740" s="75"/>
      <c r="C1740" s="72"/>
      <c r="D1740" s="72"/>
      <c r="E1740" s="41" t="str">
        <f t="shared" si="378"/>
        <v/>
      </c>
      <c r="F1740" s="90" t="str">
        <f t="shared" ca="1" si="379"/>
        <v/>
      </c>
      <c r="G1740" s="91" t="str">
        <f t="shared" si="380"/>
        <v/>
      </c>
      <c r="H1740" s="41" t="str">
        <f t="shared" si="381"/>
        <v/>
      </c>
      <c r="I1740" s="92" t="str">
        <f t="shared" ca="1" si="382"/>
        <v/>
      </c>
      <c r="J1740" s="28" t="str">
        <f t="shared" si="383"/>
        <v/>
      </c>
      <c r="K1740" s="28" t="str">
        <f t="shared" si="384"/>
        <v/>
      </c>
      <c r="L1740" s="28" t="str">
        <f t="shared" ca="1" si="385"/>
        <v/>
      </c>
      <c r="M1740" s="28" t="str">
        <f t="shared" si="386"/>
        <v/>
      </c>
      <c r="N1740" s="93" t="str">
        <f t="shared" si="387"/>
        <v/>
      </c>
      <c r="O1740" s="94" t="str">
        <f t="shared" si="388"/>
        <v/>
      </c>
      <c r="P1740" s="70">
        <f t="shared" si="389"/>
        <v>0</v>
      </c>
      <c r="Q1740" s="28" t="str">
        <f t="shared" ca="1" si="390"/>
        <v/>
      </c>
      <c r="R1740" s="28" t="str">
        <f t="shared" si="391"/>
        <v/>
      </c>
      <c r="S1740" s="28" t="str">
        <f t="array" ref="S1740">IF(ISBLANK(A1740),"",INDEX(Info!$B$3:$H$6442,MATCH(J1740,IF(Info!$D$3:$D$6442=K1740,Info!$C$3:$C$6442),0),7))</f>
        <v/>
      </c>
    </row>
    <row r="1741" spans="1:19" x14ac:dyDescent="0.25">
      <c r="A1741" s="75"/>
      <c r="B1741" s="75"/>
      <c r="C1741" s="72"/>
      <c r="D1741" s="72"/>
      <c r="E1741" s="41" t="str">
        <f t="shared" si="378"/>
        <v/>
      </c>
      <c r="F1741" s="90" t="str">
        <f t="shared" ca="1" si="379"/>
        <v/>
      </c>
      <c r="G1741" s="91" t="str">
        <f t="shared" si="380"/>
        <v/>
      </c>
      <c r="H1741" s="41" t="str">
        <f t="shared" si="381"/>
        <v/>
      </c>
      <c r="I1741" s="92" t="str">
        <f t="shared" ca="1" si="382"/>
        <v/>
      </c>
      <c r="J1741" s="28" t="str">
        <f t="shared" si="383"/>
        <v/>
      </c>
      <c r="K1741" s="28" t="str">
        <f t="shared" si="384"/>
        <v/>
      </c>
      <c r="L1741" s="28" t="str">
        <f t="shared" ca="1" si="385"/>
        <v/>
      </c>
      <c r="M1741" s="28" t="str">
        <f t="shared" si="386"/>
        <v/>
      </c>
      <c r="N1741" s="93" t="str">
        <f t="shared" si="387"/>
        <v/>
      </c>
      <c r="O1741" s="94" t="str">
        <f t="shared" si="388"/>
        <v/>
      </c>
      <c r="P1741" s="70">
        <f t="shared" si="389"/>
        <v>0</v>
      </c>
      <c r="Q1741" s="28" t="str">
        <f t="shared" ca="1" si="390"/>
        <v/>
      </c>
      <c r="R1741" s="28" t="str">
        <f t="shared" si="391"/>
        <v/>
      </c>
      <c r="S1741" s="28" t="str">
        <f t="array" ref="S1741">IF(ISBLANK(A1741),"",INDEX(Info!$B$3:$H$6442,MATCH(J1741,IF(Info!$D$3:$D$6442=K1741,Info!$C$3:$C$6442),0),7))</f>
        <v/>
      </c>
    </row>
    <row r="1742" spans="1:19" x14ac:dyDescent="0.25">
      <c r="A1742" s="75"/>
      <c r="B1742" s="75"/>
      <c r="C1742" s="72"/>
      <c r="D1742" s="72"/>
      <c r="E1742" s="41" t="str">
        <f t="shared" si="378"/>
        <v/>
      </c>
      <c r="F1742" s="90" t="str">
        <f t="shared" ca="1" si="379"/>
        <v/>
      </c>
      <c r="G1742" s="91" t="str">
        <f t="shared" si="380"/>
        <v/>
      </c>
      <c r="H1742" s="41" t="str">
        <f t="shared" si="381"/>
        <v/>
      </c>
      <c r="I1742" s="92" t="str">
        <f t="shared" ca="1" si="382"/>
        <v/>
      </c>
      <c r="J1742" s="28" t="str">
        <f t="shared" si="383"/>
        <v/>
      </c>
      <c r="K1742" s="28" t="str">
        <f t="shared" si="384"/>
        <v/>
      </c>
      <c r="L1742" s="28" t="str">
        <f t="shared" ca="1" si="385"/>
        <v/>
      </c>
      <c r="M1742" s="28" t="str">
        <f t="shared" si="386"/>
        <v/>
      </c>
      <c r="N1742" s="93" t="str">
        <f t="shared" si="387"/>
        <v/>
      </c>
      <c r="O1742" s="94" t="str">
        <f t="shared" si="388"/>
        <v/>
      </c>
      <c r="P1742" s="70">
        <f t="shared" si="389"/>
        <v>0</v>
      </c>
      <c r="Q1742" s="28" t="str">
        <f t="shared" ca="1" si="390"/>
        <v/>
      </c>
      <c r="R1742" s="28" t="str">
        <f t="shared" si="391"/>
        <v/>
      </c>
      <c r="S1742" s="28" t="str">
        <f t="array" ref="S1742">IF(ISBLANK(A1742),"",INDEX(Info!$B$3:$H$6442,MATCH(J1742,IF(Info!$D$3:$D$6442=K1742,Info!$C$3:$C$6442),0),7))</f>
        <v/>
      </c>
    </row>
    <row r="1743" spans="1:19" x14ac:dyDescent="0.25">
      <c r="A1743" s="75"/>
      <c r="B1743" s="75"/>
      <c r="C1743" s="72"/>
      <c r="D1743" s="72"/>
      <c r="E1743" s="41" t="str">
        <f t="shared" si="378"/>
        <v/>
      </c>
      <c r="F1743" s="90" t="str">
        <f t="shared" ca="1" si="379"/>
        <v/>
      </c>
      <c r="G1743" s="91" t="str">
        <f t="shared" si="380"/>
        <v/>
      </c>
      <c r="H1743" s="41" t="str">
        <f t="shared" si="381"/>
        <v/>
      </c>
      <c r="I1743" s="92" t="str">
        <f t="shared" ca="1" si="382"/>
        <v/>
      </c>
      <c r="J1743" s="28" t="str">
        <f t="shared" si="383"/>
        <v/>
      </c>
      <c r="K1743" s="28" t="str">
        <f t="shared" si="384"/>
        <v/>
      </c>
      <c r="L1743" s="28" t="str">
        <f t="shared" ca="1" si="385"/>
        <v/>
      </c>
      <c r="M1743" s="28" t="str">
        <f t="shared" si="386"/>
        <v/>
      </c>
      <c r="N1743" s="93" t="str">
        <f t="shared" si="387"/>
        <v/>
      </c>
      <c r="O1743" s="94" t="str">
        <f t="shared" si="388"/>
        <v/>
      </c>
      <c r="P1743" s="70">
        <f t="shared" si="389"/>
        <v>0</v>
      </c>
      <c r="Q1743" s="28" t="str">
        <f t="shared" ca="1" si="390"/>
        <v/>
      </c>
      <c r="R1743" s="28" t="str">
        <f t="shared" si="391"/>
        <v/>
      </c>
      <c r="S1743" s="28" t="str">
        <f t="array" ref="S1743">IF(ISBLANK(A1743),"",INDEX(Info!$B$3:$H$6442,MATCH(J1743,IF(Info!$D$3:$D$6442=K1743,Info!$C$3:$C$6442),0),7))</f>
        <v/>
      </c>
    </row>
    <row r="1744" spans="1:19" x14ac:dyDescent="0.25">
      <c r="A1744" s="75"/>
      <c r="B1744" s="75"/>
      <c r="C1744" s="72"/>
      <c r="D1744" s="72"/>
      <c r="E1744" s="41" t="str">
        <f t="shared" si="378"/>
        <v/>
      </c>
      <c r="F1744" s="90" t="str">
        <f t="shared" ca="1" si="379"/>
        <v/>
      </c>
      <c r="G1744" s="91" t="str">
        <f t="shared" si="380"/>
        <v/>
      </c>
      <c r="H1744" s="41" t="str">
        <f t="shared" si="381"/>
        <v/>
      </c>
      <c r="I1744" s="92" t="str">
        <f t="shared" ca="1" si="382"/>
        <v/>
      </c>
      <c r="J1744" s="28" t="str">
        <f t="shared" si="383"/>
        <v/>
      </c>
      <c r="K1744" s="28" t="str">
        <f t="shared" si="384"/>
        <v/>
      </c>
      <c r="L1744" s="28" t="str">
        <f t="shared" ca="1" si="385"/>
        <v/>
      </c>
      <c r="M1744" s="28" t="str">
        <f t="shared" si="386"/>
        <v/>
      </c>
      <c r="N1744" s="93" t="str">
        <f t="shared" si="387"/>
        <v/>
      </c>
      <c r="O1744" s="94" t="str">
        <f t="shared" si="388"/>
        <v/>
      </c>
      <c r="P1744" s="70">
        <f t="shared" si="389"/>
        <v>0</v>
      </c>
      <c r="Q1744" s="28" t="str">
        <f t="shared" ca="1" si="390"/>
        <v/>
      </c>
      <c r="R1744" s="28" t="str">
        <f t="shared" si="391"/>
        <v/>
      </c>
      <c r="S1744" s="28" t="str">
        <f t="array" ref="S1744">IF(ISBLANK(A1744),"",INDEX(Info!$B$3:$H$6442,MATCH(J1744,IF(Info!$D$3:$D$6442=K1744,Info!$C$3:$C$6442),0),7))</f>
        <v/>
      </c>
    </row>
    <row r="1745" spans="1:19" x14ac:dyDescent="0.25">
      <c r="A1745" s="75"/>
      <c r="B1745" s="75"/>
      <c r="C1745" s="72"/>
      <c r="D1745" s="72"/>
      <c r="E1745" s="41" t="str">
        <f t="shared" si="378"/>
        <v/>
      </c>
      <c r="F1745" s="90" t="str">
        <f t="shared" ca="1" si="379"/>
        <v/>
      </c>
      <c r="G1745" s="91" t="str">
        <f t="shared" si="380"/>
        <v/>
      </c>
      <c r="H1745" s="41" t="str">
        <f t="shared" si="381"/>
        <v/>
      </c>
      <c r="I1745" s="92" t="str">
        <f t="shared" ca="1" si="382"/>
        <v/>
      </c>
      <c r="J1745" s="28" t="str">
        <f t="shared" si="383"/>
        <v/>
      </c>
      <c r="K1745" s="28" t="str">
        <f t="shared" si="384"/>
        <v/>
      </c>
      <c r="L1745" s="28" t="str">
        <f t="shared" ca="1" si="385"/>
        <v/>
      </c>
      <c r="M1745" s="28" t="str">
        <f t="shared" si="386"/>
        <v/>
      </c>
      <c r="N1745" s="93" t="str">
        <f t="shared" si="387"/>
        <v/>
      </c>
      <c r="O1745" s="94" t="str">
        <f t="shared" si="388"/>
        <v/>
      </c>
      <c r="P1745" s="70">
        <f t="shared" si="389"/>
        <v>0</v>
      </c>
      <c r="Q1745" s="28" t="str">
        <f t="shared" ca="1" si="390"/>
        <v/>
      </c>
      <c r="R1745" s="28" t="str">
        <f t="shared" si="391"/>
        <v/>
      </c>
      <c r="S1745" s="28" t="str">
        <f t="array" ref="S1745">IF(ISBLANK(A1745),"",INDEX(Info!$B$3:$H$6442,MATCH(J1745,IF(Info!$D$3:$D$6442=K1745,Info!$C$3:$C$6442),0),7))</f>
        <v/>
      </c>
    </row>
    <row r="1746" spans="1:19" x14ac:dyDescent="0.25">
      <c r="A1746" s="75"/>
      <c r="B1746" s="75"/>
      <c r="C1746" s="72"/>
      <c r="D1746" s="72"/>
      <c r="E1746" s="41" t="str">
        <f t="shared" si="378"/>
        <v/>
      </c>
      <c r="F1746" s="90" t="str">
        <f t="shared" ca="1" si="379"/>
        <v/>
      </c>
      <c r="G1746" s="91" t="str">
        <f t="shared" si="380"/>
        <v/>
      </c>
      <c r="H1746" s="41" t="str">
        <f t="shared" si="381"/>
        <v/>
      </c>
      <c r="I1746" s="92" t="str">
        <f t="shared" ca="1" si="382"/>
        <v/>
      </c>
      <c r="J1746" s="28" t="str">
        <f t="shared" si="383"/>
        <v/>
      </c>
      <c r="K1746" s="28" t="str">
        <f t="shared" si="384"/>
        <v/>
      </c>
      <c r="L1746" s="28" t="str">
        <f t="shared" ca="1" si="385"/>
        <v/>
      </c>
      <c r="M1746" s="28" t="str">
        <f t="shared" si="386"/>
        <v/>
      </c>
      <c r="N1746" s="93" t="str">
        <f t="shared" si="387"/>
        <v/>
      </c>
      <c r="O1746" s="94" t="str">
        <f t="shared" si="388"/>
        <v/>
      </c>
      <c r="P1746" s="70">
        <f t="shared" si="389"/>
        <v>0</v>
      </c>
      <c r="Q1746" s="28" t="str">
        <f t="shared" ca="1" si="390"/>
        <v/>
      </c>
      <c r="R1746" s="28" t="str">
        <f t="shared" si="391"/>
        <v/>
      </c>
      <c r="S1746" s="28" t="str">
        <f t="array" ref="S1746">IF(ISBLANK(A1746),"",INDEX(Info!$B$3:$H$6442,MATCH(J1746,IF(Info!$D$3:$D$6442=K1746,Info!$C$3:$C$6442),0),7))</f>
        <v/>
      </c>
    </row>
    <row r="1747" spans="1:19" x14ac:dyDescent="0.25">
      <c r="A1747" s="75"/>
      <c r="B1747" s="75"/>
      <c r="C1747" s="72"/>
      <c r="D1747" s="72"/>
      <c r="E1747" s="41" t="str">
        <f t="shared" si="378"/>
        <v/>
      </c>
      <c r="F1747" s="90" t="str">
        <f t="shared" ca="1" si="379"/>
        <v/>
      </c>
      <c r="G1747" s="91" t="str">
        <f t="shared" si="380"/>
        <v/>
      </c>
      <c r="H1747" s="41" t="str">
        <f t="shared" si="381"/>
        <v/>
      </c>
      <c r="I1747" s="92" t="str">
        <f t="shared" ca="1" si="382"/>
        <v/>
      </c>
      <c r="J1747" s="28" t="str">
        <f t="shared" si="383"/>
        <v/>
      </c>
      <c r="K1747" s="28" t="str">
        <f t="shared" si="384"/>
        <v/>
      </c>
      <c r="L1747" s="28" t="str">
        <f t="shared" ca="1" si="385"/>
        <v/>
      </c>
      <c r="M1747" s="28" t="str">
        <f t="shared" si="386"/>
        <v/>
      </c>
      <c r="N1747" s="93" t="str">
        <f t="shared" si="387"/>
        <v/>
      </c>
      <c r="O1747" s="94" t="str">
        <f t="shared" si="388"/>
        <v/>
      </c>
      <c r="P1747" s="70">
        <f t="shared" si="389"/>
        <v>0</v>
      </c>
      <c r="Q1747" s="28" t="str">
        <f t="shared" ca="1" si="390"/>
        <v/>
      </c>
      <c r="R1747" s="28" t="str">
        <f t="shared" si="391"/>
        <v/>
      </c>
      <c r="S1747" s="28" t="str">
        <f t="array" ref="S1747">IF(ISBLANK(A1747),"",INDEX(Info!$B$3:$H$6442,MATCH(J1747,IF(Info!$D$3:$D$6442=K1747,Info!$C$3:$C$6442),0),7))</f>
        <v/>
      </c>
    </row>
    <row r="1748" spans="1:19" x14ac:dyDescent="0.25">
      <c r="A1748" s="75"/>
      <c r="B1748" s="75"/>
      <c r="C1748" s="72"/>
      <c r="D1748" s="72"/>
      <c r="E1748" s="41" t="str">
        <f t="shared" si="378"/>
        <v/>
      </c>
      <c r="F1748" s="90" t="str">
        <f t="shared" ca="1" si="379"/>
        <v/>
      </c>
      <c r="G1748" s="91" t="str">
        <f t="shared" si="380"/>
        <v/>
      </c>
      <c r="H1748" s="41" t="str">
        <f t="shared" si="381"/>
        <v/>
      </c>
      <c r="I1748" s="92" t="str">
        <f t="shared" ca="1" si="382"/>
        <v/>
      </c>
      <c r="J1748" s="28" t="str">
        <f t="shared" si="383"/>
        <v/>
      </c>
      <c r="K1748" s="28" t="str">
        <f t="shared" si="384"/>
        <v/>
      </c>
      <c r="L1748" s="28" t="str">
        <f t="shared" ca="1" si="385"/>
        <v/>
      </c>
      <c r="M1748" s="28" t="str">
        <f t="shared" si="386"/>
        <v/>
      </c>
      <c r="N1748" s="93" t="str">
        <f t="shared" si="387"/>
        <v/>
      </c>
      <c r="O1748" s="94" t="str">
        <f t="shared" si="388"/>
        <v/>
      </c>
      <c r="P1748" s="70">
        <f t="shared" si="389"/>
        <v>0</v>
      </c>
      <c r="Q1748" s="28" t="str">
        <f t="shared" ca="1" si="390"/>
        <v/>
      </c>
      <c r="R1748" s="28" t="str">
        <f t="shared" si="391"/>
        <v/>
      </c>
      <c r="S1748" s="28" t="str">
        <f t="array" ref="S1748">IF(ISBLANK(A1748),"",INDEX(Info!$B$3:$H$6442,MATCH(J1748,IF(Info!$D$3:$D$6442=K1748,Info!$C$3:$C$6442),0),7))</f>
        <v/>
      </c>
    </row>
    <row r="1749" spans="1:19" x14ac:dyDescent="0.25">
      <c r="A1749" s="75"/>
      <c r="B1749" s="75"/>
      <c r="C1749" s="72"/>
      <c r="D1749" s="72"/>
      <c r="E1749" s="41" t="str">
        <f t="shared" si="378"/>
        <v/>
      </c>
      <c r="F1749" s="90" t="str">
        <f t="shared" ca="1" si="379"/>
        <v/>
      </c>
      <c r="G1749" s="91" t="str">
        <f t="shared" si="380"/>
        <v/>
      </c>
      <c r="H1749" s="41" t="str">
        <f t="shared" si="381"/>
        <v/>
      </c>
      <c r="I1749" s="92" t="str">
        <f t="shared" ca="1" si="382"/>
        <v/>
      </c>
      <c r="J1749" s="28" t="str">
        <f t="shared" si="383"/>
        <v/>
      </c>
      <c r="K1749" s="28" t="str">
        <f t="shared" si="384"/>
        <v/>
      </c>
      <c r="L1749" s="28" t="str">
        <f t="shared" ca="1" si="385"/>
        <v/>
      </c>
      <c r="M1749" s="28" t="str">
        <f t="shared" si="386"/>
        <v/>
      </c>
      <c r="N1749" s="93" t="str">
        <f t="shared" si="387"/>
        <v/>
      </c>
      <c r="O1749" s="94" t="str">
        <f t="shared" si="388"/>
        <v/>
      </c>
      <c r="P1749" s="70">
        <f t="shared" si="389"/>
        <v>0</v>
      </c>
      <c r="Q1749" s="28" t="str">
        <f t="shared" ca="1" si="390"/>
        <v/>
      </c>
      <c r="R1749" s="28" t="str">
        <f t="shared" si="391"/>
        <v/>
      </c>
      <c r="S1749" s="28" t="str">
        <f t="array" ref="S1749">IF(ISBLANK(A1749),"",INDEX(Info!$B$3:$H$6442,MATCH(J1749,IF(Info!$D$3:$D$6442=K1749,Info!$C$3:$C$6442),0),7))</f>
        <v/>
      </c>
    </row>
    <row r="1750" spans="1:19" x14ac:dyDescent="0.25">
      <c r="A1750" s="75"/>
      <c r="B1750" s="75"/>
      <c r="C1750" s="72"/>
      <c r="D1750" s="72"/>
      <c r="E1750" s="41" t="str">
        <f t="shared" si="378"/>
        <v/>
      </c>
      <c r="F1750" s="90" t="str">
        <f t="shared" ca="1" si="379"/>
        <v/>
      </c>
      <c r="G1750" s="91" t="str">
        <f t="shared" si="380"/>
        <v/>
      </c>
      <c r="H1750" s="41" t="str">
        <f t="shared" si="381"/>
        <v/>
      </c>
      <c r="I1750" s="92" t="str">
        <f t="shared" ca="1" si="382"/>
        <v/>
      </c>
      <c r="J1750" s="28" t="str">
        <f t="shared" si="383"/>
        <v/>
      </c>
      <c r="K1750" s="28" t="str">
        <f t="shared" si="384"/>
        <v/>
      </c>
      <c r="L1750" s="28" t="str">
        <f t="shared" ca="1" si="385"/>
        <v/>
      </c>
      <c r="M1750" s="28" t="str">
        <f t="shared" si="386"/>
        <v/>
      </c>
      <c r="N1750" s="93" t="str">
        <f t="shared" si="387"/>
        <v/>
      </c>
      <c r="O1750" s="94" t="str">
        <f t="shared" si="388"/>
        <v/>
      </c>
      <c r="P1750" s="70">
        <f t="shared" si="389"/>
        <v>0</v>
      </c>
      <c r="Q1750" s="28" t="str">
        <f t="shared" ca="1" si="390"/>
        <v/>
      </c>
      <c r="R1750" s="28" t="str">
        <f t="shared" si="391"/>
        <v/>
      </c>
      <c r="S1750" s="28" t="str">
        <f t="array" ref="S1750">IF(ISBLANK(A1750),"",INDEX(Info!$B$3:$H$6442,MATCH(J1750,IF(Info!$D$3:$D$6442=K1750,Info!$C$3:$C$6442),0),7))</f>
        <v/>
      </c>
    </row>
    <row r="1751" spans="1:19" x14ac:dyDescent="0.25">
      <c r="A1751" s="75"/>
      <c r="B1751" s="75"/>
      <c r="C1751" s="72"/>
      <c r="D1751" s="72"/>
      <c r="E1751" s="41" t="str">
        <f t="shared" si="378"/>
        <v/>
      </c>
      <c r="F1751" s="90" t="str">
        <f t="shared" ca="1" si="379"/>
        <v/>
      </c>
      <c r="G1751" s="91" t="str">
        <f t="shared" si="380"/>
        <v/>
      </c>
      <c r="H1751" s="41" t="str">
        <f t="shared" si="381"/>
        <v/>
      </c>
      <c r="I1751" s="92" t="str">
        <f t="shared" ca="1" si="382"/>
        <v/>
      </c>
      <c r="J1751" s="28" t="str">
        <f t="shared" si="383"/>
        <v/>
      </c>
      <c r="K1751" s="28" t="str">
        <f t="shared" si="384"/>
        <v/>
      </c>
      <c r="L1751" s="28" t="str">
        <f t="shared" ca="1" si="385"/>
        <v/>
      </c>
      <c r="M1751" s="28" t="str">
        <f t="shared" si="386"/>
        <v/>
      </c>
      <c r="N1751" s="93" t="str">
        <f t="shared" si="387"/>
        <v/>
      </c>
      <c r="O1751" s="94" t="str">
        <f t="shared" si="388"/>
        <v/>
      </c>
      <c r="P1751" s="70">
        <f t="shared" si="389"/>
        <v>0</v>
      </c>
      <c r="Q1751" s="28" t="str">
        <f t="shared" ca="1" si="390"/>
        <v/>
      </c>
      <c r="R1751" s="28" t="str">
        <f t="shared" si="391"/>
        <v/>
      </c>
      <c r="S1751" s="28" t="str">
        <f t="array" ref="S1751">IF(ISBLANK(A1751),"",INDEX(Info!$B$3:$H$6442,MATCH(J1751,IF(Info!$D$3:$D$6442=K1751,Info!$C$3:$C$6442),0),7))</f>
        <v/>
      </c>
    </row>
    <row r="1752" spans="1:19" x14ac:dyDescent="0.25">
      <c r="A1752" s="75"/>
      <c r="B1752" s="75"/>
      <c r="C1752" s="72"/>
      <c r="D1752" s="72"/>
      <c r="E1752" s="41" t="str">
        <f t="shared" si="378"/>
        <v/>
      </c>
      <c r="F1752" s="90" t="str">
        <f t="shared" ca="1" si="379"/>
        <v/>
      </c>
      <c r="G1752" s="91" t="str">
        <f t="shared" si="380"/>
        <v/>
      </c>
      <c r="H1752" s="41" t="str">
        <f t="shared" si="381"/>
        <v/>
      </c>
      <c r="I1752" s="92" t="str">
        <f t="shared" ca="1" si="382"/>
        <v/>
      </c>
      <c r="J1752" s="28" t="str">
        <f t="shared" si="383"/>
        <v/>
      </c>
      <c r="K1752" s="28" t="str">
        <f t="shared" si="384"/>
        <v/>
      </c>
      <c r="L1752" s="28" t="str">
        <f t="shared" ca="1" si="385"/>
        <v/>
      </c>
      <c r="M1752" s="28" t="str">
        <f t="shared" si="386"/>
        <v/>
      </c>
      <c r="N1752" s="93" t="str">
        <f t="shared" si="387"/>
        <v/>
      </c>
      <c r="O1752" s="94" t="str">
        <f t="shared" si="388"/>
        <v/>
      </c>
      <c r="P1752" s="70">
        <f t="shared" si="389"/>
        <v>0</v>
      </c>
      <c r="Q1752" s="28" t="str">
        <f t="shared" ca="1" si="390"/>
        <v/>
      </c>
      <c r="R1752" s="28" t="str">
        <f t="shared" si="391"/>
        <v/>
      </c>
      <c r="S1752" s="28" t="str">
        <f t="array" ref="S1752">IF(ISBLANK(A1752),"",INDEX(Info!$B$3:$H$6442,MATCH(J1752,IF(Info!$D$3:$D$6442=K1752,Info!$C$3:$C$6442),0),7))</f>
        <v/>
      </c>
    </row>
    <row r="1753" spans="1:19" x14ac:dyDescent="0.25">
      <c r="A1753" s="75"/>
      <c r="B1753" s="75"/>
      <c r="C1753" s="72"/>
      <c r="D1753" s="72"/>
      <c r="E1753" s="41" t="str">
        <f t="shared" si="378"/>
        <v/>
      </c>
      <c r="F1753" s="90" t="str">
        <f t="shared" ca="1" si="379"/>
        <v/>
      </c>
      <c r="G1753" s="91" t="str">
        <f t="shared" si="380"/>
        <v/>
      </c>
      <c r="H1753" s="41" t="str">
        <f t="shared" si="381"/>
        <v/>
      </c>
      <c r="I1753" s="92" t="str">
        <f t="shared" ca="1" si="382"/>
        <v/>
      </c>
      <c r="J1753" s="28" t="str">
        <f t="shared" si="383"/>
        <v/>
      </c>
      <c r="K1753" s="28" t="str">
        <f t="shared" si="384"/>
        <v/>
      </c>
      <c r="L1753" s="28" t="str">
        <f t="shared" ca="1" si="385"/>
        <v/>
      </c>
      <c r="M1753" s="28" t="str">
        <f t="shared" si="386"/>
        <v/>
      </c>
      <c r="N1753" s="93" t="str">
        <f t="shared" si="387"/>
        <v/>
      </c>
      <c r="O1753" s="94" t="str">
        <f t="shared" si="388"/>
        <v/>
      </c>
      <c r="P1753" s="70">
        <f t="shared" si="389"/>
        <v>0</v>
      </c>
      <c r="Q1753" s="28" t="str">
        <f t="shared" ca="1" si="390"/>
        <v/>
      </c>
      <c r="R1753" s="28" t="str">
        <f t="shared" si="391"/>
        <v/>
      </c>
      <c r="S1753" s="28" t="str">
        <f t="array" ref="S1753">IF(ISBLANK(A1753),"",INDEX(Info!$B$3:$H$6442,MATCH(J1753,IF(Info!$D$3:$D$6442=K1753,Info!$C$3:$C$6442),0),7))</f>
        <v/>
      </c>
    </row>
    <row r="1754" spans="1:19" x14ac:dyDescent="0.25">
      <c r="A1754" s="75"/>
      <c r="B1754" s="75"/>
      <c r="C1754" s="72"/>
      <c r="D1754" s="72"/>
      <c r="E1754" s="41" t="str">
        <f t="shared" si="378"/>
        <v/>
      </c>
      <c r="F1754" s="90" t="str">
        <f t="shared" ca="1" si="379"/>
        <v/>
      </c>
      <c r="G1754" s="91" t="str">
        <f t="shared" si="380"/>
        <v/>
      </c>
      <c r="H1754" s="41" t="str">
        <f t="shared" si="381"/>
        <v/>
      </c>
      <c r="I1754" s="92" t="str">
        <f t="shared" ca="1" si="382"/>
        <v/>
      </c>
      <c r="J1754" s="28" t="str">
        <f t="shared" si="383"/>
        <v/>
      </c>
      <c r="K1754" s="28" t="str">
        <f t="shared" si="384"/>
        <v/>
      </c>
      <c r="L1754" s="28" t="str">
        <f t="shared" ca="1" si="385"/>
        <v/>
      </c>
      <c r="M1754" s="28" t="str">
        <f t="shared" si="386"/>
        <v/>
      </c>
      <c r="N1754" s="93" t="str">
        <f t="shared" si="387"/>
        <v/>
      </c>
      <c r="O1754" s="94" t="str">
        <f t="shared" si="388"/>
        <v/>
      </c>
      <c r="P1754" s="70">
        <f t="shared" si="389"/>
        <v>0</v>
      </c>
      <c r="Q1754" s="28" t="str">
        <f t="shared" ca="1" si="390"/>
        <v/>
      </c>
      <c r="R1754" s="28" t="str">
        <f t="shared" si="391"/>
        <v/>
      </c>
      <c r="S1754" s="28" t="str">
        <f t="array" ref="S1754">IF(ISBLANK(A1754),"",INDEX(Info!$B$3:$H$6442,MATCH(J1754,IF(Info!$D$3:$D$6442=K1754,Info!$C$3:$C$6442),0),7))</f>
        <v/>
      </c>
    </row>
    <row r="1755" spans="1:19" x14ac:dyDescent="0.25">
      <c r="A1755" s="75"/>
      <c r="B1755" s="75"/>
      <c r="C1755" s="72"/>
      <c r="D1755" s="72"/>
      <c r="E1755" s="41" t="str">
        <f t="shared" si="378"/>
        <v/>
      </c>
      <c r="F1755" s="90" t="str">
        <f t="shared" ca="1" si="379"/>
        <v/>
      </c>
      <c r="G1755" s="91" t="str">
        <f t="shared" si="380"/>
        <v/>
      </c>
      <c r="H1755" s="41" t="str">
        <f t="shared" si="381"/>
        <v/>
      </c>
      <c r="I1755" s="92" t="str">
        <f t="shared" ca="1" si="382"/>
        <v/>
      </c>
      <c r="J1755" s="28" t="str">
        <f t="shared" si="383"/>
        <v/>
      </c>
      <c r="K1755" s="28" t="str">
        <f t="shared" si="384"/>
        <v/>
      </c>
      <c r="L1755" s="28" t="str">
        <f t="shared" ca="1" si="385"/>
        <v/>
      </c>
      <c r="M1755" s="28" t="str">
        <f t="shared" si="386"/>
        <v/>
      </c>
      <c r="N1755" s="93" t="str">
        <f t="shared" si="387"/>
        <v/>
      </c>
      <c r="O1755" s="94" t="str">
        <f t="shared" si="388"/>
        <v/>
      </c>
      <c r="P1755" s="70">
        <f t="shared" si="389"/>
        <v>0</v>
      </c>
      <c r="Q1755" s="28" t="str">
        <f t="shared" ca="1" si="390"/>
        <v/>
      </c>
      <c r="R1755" s="28" t="str">
        <f t="shared" si="391"/>
        <v/>
      </c>
      <c r="S1755" s="28" t="str">
        <f t="array" ref="S1755">IF(ISBLANK(A1755),"",INDEX(Info!$B$3:$H$6442,MATCH(J1755,IF(Info!$D$3:$D$6442=K1755,Info!$C$3:$C$6442),0),7))</f>
        <v/>
      </c>
    </row>
    <row r="1756" spans="1:19" x14ac:dyDescent="0.25">
      <c r="A1756" s="75"/>
      <c r="B1756" s="75"/>
      <c r="C1756" s="72"/>
      <c r="D1756" s="72"/>
      <c r="E1756" s="41" t="str">
        <f t="shared" si="378"/>
        <v/>
      </c>
      <c r="F1756" s="90" t="str">
        <f t="shared" ca="1" si="379"/>
        <v/>
      </c>
      <c r="G1756" s="91" t="str">
        <f t="shared" si="380"/>
        <v/>
      </c>
      <c r="H1756" s="41" t="str">
        <f t="shared" si="381"/>
        <v/>
      </c>
      <c r="I1756" s="92" t="str">
        <f t="shared" ca="1" si="382"/>
        <v/>
      </c>
      <c r="J1756" s="28" t="str">
        <f t="shared" si="383"/>
        <v/>
      </c>
      <c r="K1756" s="28" t="str">
        <f t="shared" si="384"/>
        <v/>
      </c>
      <c r="L1756" s="28" t="str">
        <f t="shared" ca="1" si="385"/>
        <v/>
      </c>
      <c r="M1756" s="28" t="str">
        <f t="shared" si="386"/>
        <v/>
      </c>
      <c r="N1756" s="93" t="str">
        <f t="shared" si="387"/>
        <v/>
      </c>
      <c r="O1756" s="94" t="str">
        <f t="shared" si="388"/>
        <v/>
      </c>
      <c r="P1756" s="70">
        <f t="shared" si="389"/>
        <v>0</v>
      </c>
      <c r="Q1756" s="28" t="str">
        <f t="shared" ca="1" si="390"/>
        <v/>
      </c>
      <c r="R1756" s="28" t="str">
        <f t="shared" si="391"/>
        <v/>
      </c>
      <c r="S1756" s="28" t="str">
        <f t="array" ref="S1756">IF(ISBLANK(A1756),"",INDEX(Info!$B$3:$H$6442,MATCH(J1756,IF(Info!$D$3:$D$6442=K1756,Info!$C$3:$C$6442),0),7))</f>
        <v/>
      </c>
    </row>
    <row r="1757" spans="1:19" x14ac:dyDescent="0.25">
      <c r="A1757" s="75"/>
      <c r="B1757" s="75"/>
      <c r="C1757" s="72"/>
      <c r="D1757" s="72"/>
      <c r="E1757" s="41" t="str">
        <f t="shared" si="378"/>
        <v/>
      </c>
      <c r="F1757" s="90" t="str">
        <f t="shared" ca="1" si="379"/>
        <v/>
      </c>
      <c r="G1757" s="91" t="str">
        <f t="shared" si="380"/>
        <v/>
      </c>
      <c r="H1757" s="41" t="str">
        <f t="shared" si="381"/>
        <v/>
      </c>
      <c r="I1757" s="92" t="str">
        <f t="shared" ca="1" si="382"/>
        <v/>
      </c>
      <c r="J1757" s="28" t="str">
        <f t="shared" si="383"/>
        <v/>
      </c>
      <c r="K1757" s="28" t="str">
        <f t="shared" si="384"/>
        <v/>
      </c>
      <c r="L1757" s="28" t="str">
        <f t="shared" ca="1" si="385"/>
        <v/>
      </c>
      <c r="M1757" s="28" t="str">
        <f t="shared" si="386"/>
        <v/>
      </c>
      <c r="N1757" s="93" t="str">
        <f t="shared" si="387"/>
        <v/>
      </c>
      <c r="O1757" s="94" t="str">
        <f t="shared" si="388"/>
        <v/>
      </c>
      <c r="P1757" s="70">
        <f t="shared" si="389"/>
        <v>0</v>
      </c>
      <c r="Q1757" s="28" t="str">
        <f t="shared" ca="1" si="390"/>
        <v/>
      </c>
      <c r="R1757" s="28" t="str">
        <f t="shared" si="391"/>
        <v/>
      </c>
      <c r="S1757" s="28" t="str">
        <f t="array" ref="S1757">IF(ISBLANK(A1757),"",INDEX(Info!$B$3:$H$6442,MATCH(J1757,IF(Info!$D$3:$D$6442=K1757,Info!$C$3:$C$6442),0),7))</f>
        <v/>
      </c>
    </row>
    <row r="1758" spans="1:19" x14ac:dyDescent="0.25">
      <c r="A1758" s="75"/>
      <c r="B1758" s="75"/>
      <c r="C1758" s="72"/>
      <c r="D1758" s="72"/>
      <c r="E1758" s="41" t="str">
        <f t="shared" si="378"/>
        <v/>
      </c>
      <c r="F1758" s="90" t="str">
        <f t="shared" ca="1" si="379"/>
        <v/>
      </c>
      <c r="G1758" s="91" t="str">
        <f t="shared" si="380"/>
        <v/>
      </c>
      <c r="H1758" s="41" t="str">
        <f t="shared" si="381"/>
        <v/>
      </c>
      <c r="I1758" s="92" t="str">
        <f t="shared" ca="1" si="382"/>
        <v/>
      </c>
      <c r="J1758" s="28" t="str">
        <f t="shared" si="383"/>
        <v/>
      </c>
      <c r="K1758" s="28" t="str">
        <f t="shared" si="384"/>
        <v/>
      </c>
      <c r="L1758" s="28" t="str">
        <f t="shared" ca="1" si="385"/>
        <v/>
      </c>
      <c r="M1758" s="28" t="str">
        <f t="shared" si="386"/>
        <v/>
      </c>
      <c r="N1758" s="93" t="str">
        <f t="shared" si="387"/>
        <v/>
      </c>
      <c r="O1758" s="94" t="str">
        <f t="shared" si="388"/>
        <v/>
      </c>
      <c r="P1758" s="70">
        <f t="shared" si="389"/>
        <v>0</v>
      </c>
      <c r="Q1758" s="28" t="str">
        <f t="shared" ca="1" si="390"/>
        <v/>
      </c>
      <c r="R1758" s="28" t="str">
        <f t="shared" si="391"/>
        <v/>
      </c>
      <c r="S1758" s="28" t="str">
        <f t="array" ref="S1758">IF(ISBLANK(A1758),"",INDEX(Info!$B$3:$H$6442,MATCH(J1758,IF(Info!$D$3:$D$6442=K1758,Info!$C$3:$C$6442),0),7))</f>
        <v/>
      </c>
    </row>
    <row r="1759" spans="1:19" x14ac:dyDescent="0.25">
      <c r="A1759" s="75"/>
      <c r="B1759" s="75"/>
      <c r="C1759" s="72"/>
      <c r="D1759" s="72"/>
      <c r="E1759" s="41" t="str">
        <f t="shared" si="378"/>
        <v/>
      </c>
      <c r="F1759" s="90" t="str">
        <f t="shared" ca="1" si="379"/>
        <v/>
      </c>
      <c r="G1759" s="91" t="str">
        <f t="shared" si="380"/>
        <v/>
      </c>
      <c r="H1759" s="41" t="str">
        <f t="shared" si="381"/>
        <v/>
      </c>
      <c r="I1759" s="92" t="str">
        <f t="shared" ca="1" si="382"/>
        <v/>
      </c>
      <c r="J1759" s="28" t="str">
        <f t="shared" si="383"/>
        <v/>
      </c>
      <c r="K1759" s="28" t="str">
        <f t="shared" si="384"/>
        <v/>
      </c>
      <c r="L1759" s="28" t="str">
        <f t="shared" ca="1" si="385"/>
        <v/>
      </c>
      <c r="M1759" s="28" t="str">
        <f t="shared" si="386"/>
        <v/>
      </c>
      <c r="N1759" s="93" t="str">
        <f t="shared" si="387"/>
        <v/>
      </c>
      <c r="O1759" s="94" t="str">
        <f t="shared" si="388"/>
        <v/>
      </c>
      <c r="P1759" s="70">
        <f t="shared" si="389"/>
        <v>0</v>
      </c>
      <c r="Q1759" s="28" t="str">
        <f t="shared" ca="1" si="390"/>
        <v/>
      </c>
      <c r="R1759" s="28" t="str">
        <f t="shared" si="391"/>
        <v/>
      </c>
      <c r="S1759" s="28" t="str">
        <f t="array" ref="S1759">IF(ISBLANK(A1759),"",INDEX(Info!$B$3:$H$6442,MATCH(J1759,IF(Info!$D$3:$D$6442=K1759,Info!$C$3:$C$6442),0),7))</f>
        <v/>
      </c>
    </row>
    <row r="1760" spans="1:19" x14ac:dyDescent="0.25">
      <c r="A1760" s="75"/>
      <c r="B1760" s="75"/>
      <c r="C1760" s="72"/>
      <c r="D1760" s="72"/>
      <c r="E1760" s="41" t="str">
        <f t="shared" si="378"/>
        <v/>
      </c>
      <c r="F1760" s="90" t="str">
        <f t="shared" ca="1" si="379"/>
        <v/>
      </c>
      <c r="G1760" s="91" t="str">
        <f t="shared" si="380"/>
        <v/>
      </c>
      <c r="H1760" s="41" t="str">
        <f t="shared" si="381"/>
        <v/>
      </c>
      <c r="I1760" s="92" t="str">
        <f t="shared" ca="1" si="382"/>
        <v/>
      </c>
      <c r="J1760" s="28" t="str">
        <f t="shared" si="383"/>
        <v/>
      </c>
      <c r="K1760" s="28" t="str">
        <f t="shared" si="384"/>
        <v/>
      </c>
      <c r="L1760" s="28" t="str">
        <f t="shared" ca="1" si="385"/>
        <v/>
      </c>
      <c r="M1760" s="28" t="str">
        <f t="shared" si="386"/>
        <v/>
      </c>
      <c r="N1760" s="93" t="str">
        <f t="shared" si="387"/>
        <v/>
      </c>
      <c r="O1760" s="94" t="str">
        <f t="shared" si="388"/>
        <v/>
      </c>
      <c r="P1760" s="70">
        <f t="shared" si="389"/>
        <v>0</v>
      </c>
      <c r="Q1760" s="28" t="str">
        <f t="shared" ca="1" si="390"/>
        <v/>
      </c>
      <c r="R1760" s="28" t="str">
        <f t="shared" si="391"/>
        <v/>
      </c>
      <c r="S1760" s="28" t="str">
        <f t="array" ref="S1760">IF(ISBLANK(A1760),"",INDEX(Info!$B$3:$H$6442,MATCH(J1760,IF(Info!$D$3:$D$6442=K1760,Info!$C$3:$C$6442),0),7))</f>
        <v/>
      </c>
    </row>
    <row r="1761" spans="1:19" x14ac:dyDescent="0.25">
      <c r="A1761" s="75"/>
      <c r="B1761" s="75"/>
      <c r="C1761" s="72"/>
      <c r="D1761" s="72"/>
      <c r="E1761" s="41" t="str">
        <f t="shared" si="378"/>
        <v/>
      </c>
      <c r="F1761" s="90" t="str">
        <f t="shared" ca="1" si="379"/>
        <v/>
      </c>
      <c r="G1761" s="91" t="str">
        <f t="shared" si="380"/>
        <v/>
      </c>
      <c r="H1761" s="41" t="str">
        <f t="shared" si="381"/>
        <v/>
      </c>
      <c r="I1761" s="92" t="str">
        <f t="shared" ca="1" si="382"/>
        <v/>
      </c>
      <c r="J1761" s="28" t="str">
        <f t="shared" si="383"/>
        <v/>
      </c>
      <c r="K1761" s="28" t="str">
        <f t="shared" si="384"/>
        <v/>
      </c>
      <c r="L1761" s="28" t="str">
        <f t="shared" ca="1" si="385"/>
        <v/>
      </c>
      <c r="M1761" s="28" t="str">
        <f t="shared" si="386"/>
        <v/>
      </c>
      <c r="N1761" s="93" t="str">
        <f t="shared" si="387"/>
        <v/>
      </c>
      <c r="O1761" s="94" t="str">
        <f t="shared" si="388"/>
        <v/>
      </c>
      <c r="P1761" s="70">
        <f t="shared" si="389"/>
        <v>0</v>
      </c>
      <c r="Q1761" s="28" t="str">
        <f t="shared" ca="1" si="390"/>
        <v/>
      </c>
      <c r="R1761" s="28" t="str">
        <f t="shared" si="391"/>
        <v/>
      </c>
      <c r="S1761" s="28" t="str">
        <f t="array" ref="S1761">IF(ISBLANK(A1761),"",INDEX(Info!$B$3:$H$6442,MATCH(J1761,IF(Info!$D$3:$D$6442=K1761,Info!$C$3:$C$6442),0),7))</f>
        <v/>
      </c>
    </row>
    <row r="1762" spans="1:19" x14ac:dyDescent="0.25">
      <c r="A1762" s="75"/>
      <c r="B1762" s="75"/>
      <c r="C1762" s="72"/>
      <c r="D1762" s="72"/>
      <c r="E1762" s="41" t="str">
        <f t="shared" si="378"/>
        <v/>
      </c>
      <c r="F1762" s="90" t="str">
        <f t="shared" ca="1" si="379"/>
        <v/>
      </c>
      <c r="G1762" s="91" t="str">
        <f t="shared" si="380"/>
        <v/>
      </c>
      <c r="H1762" s="41" t="str">
        <f t="shared" si="381"/>
        <v/>
      </c>
      <c r="I1762" s="92" t="str">
        <f t="shared" ca="1" si="382"/>
        <v/>
      </c>
      <c r="J1762" s="28" t="str">
        <f t="shared" si="383"/>
        <v/>
      </c>
      <c r="K1762" s="28" t="str">
        <f t="shared" si="384"/>
        <v/>
      </c>
      <c r="L1762" s="28" t="str">
        <f t="shared" ca="1" si="385"/>
        <v/>
      </c>
      <c r="M1762" s="28" t="str">
        <f t="shared" si="386"/>
        <v/>
      </c>
      <c r="N1762" s="93" t="str">
        <f t="shared" si="387"/>
        <v/>
      </c>
      <c r="O1762" s="94" t="str">
        <f t="shared" si="388"/>
        <v/>
      </c>
      <c r="P1762" s="70">
        <f t="shared" si="389"/>
        <v>0</v>
      </c>
      <c r="Q1762" s="28" t="str">
        <f t="shared" ca="1" si="390"/>
        <v/>
      </c>
      <c r="R1762" s="28" t="str">
        <f t="shared" si="391"/>
        <v/>
      </c>
      <c r="S1762" s="28" t="str">
        <f t="array" ref="S1762">IF(ISBLANK(A1762),"",INDEX(Info!$B$3:$H$6442,MATCH(J1762,IF(Info!$D$3:$D$6442=K1762,Info!$C$3:$C$6442),0),7))</f>
        <v/>
      </c>
    </row>
    <row r="1763" spans="1:19" x14ac:dyDescent="0.25">
      <c r="A1763" s="75"/>
      <c r="B1763" s="75"/>
      <c r="C1763" s="72"/>
      <c r="D1763" s="72"/>
      <c r="E1763" s="41" t="str">
        <f t="shared" si="378"/>
        <v/>
      </c>
      <c r="F1763" s="90" t="str">
        <f t="shared" ca="1" si="379"/>
        <v/>
      </c>
      <c r="G1763" s="91" t="str">
        <f t="shared" si="380"/>
        <v/>
      </c>
      <c r="H1763" s="41" t="str">
        <f t="shared" si="381"/>
        <v/>
      </c>
      <c r="I1763" s="92" t="str">
        <f t="shared" ca="1" si="382"/>
        <v/>
      </c>
      <c r="J1763" s="28" t="str">
        <f t="shared" si="383"/>
        <v/>
      </c>
      <c r="K1763" s="28" t="str">
        <f t="shared" si="384"/>
        <v/>
      </c>
      <c r="L1763" s="28" t="str">
        <f t="shared" ca="1" si="385"/>
        <v/>
      </c>
      <c r="M1763" s="28" t="str">
        <f t="shared" si="386"/>
        <v/>
      </c>
      <c r="N1763" s="93" t="str">
        <f t="shared" si="387"/>
        <v/>
      </c>
      <c r="O1763" s="94" t="str">
        <f t="shared" si="388"/>
        <v/>
      </c>
      <c r="P1763" s="70">
        <f t="shared" si="389"/>
        <v>0</v>
      </c>
      <c r="Q1763" s="28" t="str">
        <f t="shared" ca="1" si="390"/>
        <v/>
      </c>
      <c r="R1763" s="28" t="str">
        <f t="shared" si="391"/>
        <v/>
      </c>
      <c r="S1763" s="28" t="str">
        <f t="array" ref="S1763">IF(ISBLANK(A1763),"",INDEX(Info!$B$3:$H$6442,MATCH(J1763,IF(Info!$D$3:$D$6442=K1763,Info!$C$3:$C$6442),0),7))</f>
        <v/>
      </c>
    </row>
    <row r="1764" spans="1:19" x14ac:dyDescent="0.25">
      <c r="A1764" s="75"/>
      <c r="B1764" s="75"/>
      <c r="C1764" s="72"/>
      <c r="D1764" s="72"/>
      <c r="E1764" s="41" t="str">
        <f t="shared" si="378"/>
        <v/>
      </c>
      <c r="F1764" s="90" t="str">
        <f t="shared" ca="1" si="379"/>
        <v/>
      </c>
      <c r="G1764" s="91" t="str">
        <f t="shared" si="380"/>
        <v/>
      </c>
      <c r="H1764" s="41" t="str">
        <f t="shared" si="381"/>
        <v/>
      </c>
      <c r="I1764" s="92" t="str">
        <f t="shared" ca="1" si="382"/>
        <v/>
      </c>
      <c r="J1764" s="28" t="str">
        <f t="shared" si="383"/>
        <v/>
      </c>
      <c r="K1764" s="28" t="str">
        <f t="shared" si="384"/>
        <v/>
      </c>
      <c r="L1764" s="28" t="str">
        <f t="shared" ca="1" si="385"/>
        <v/>
      </c>
      <c r="M1764" s="28" t="str">
        <f t="shared" si="386"/>
        <v/>
      </c>
      <c r="N1764" s="93" t="str">
        <f t="shared" si="387"/>
        <v/>
      </c>
      <c r="O1764" s="94" t="str">
        <f t="shared" si="388"/>
        <v/>
      </c>
      <c r="P1764" s="70">
        <f t="shared" si="389"/>
        <v>0</v>
      </c>
      <c r="Q1764" s="28" t="str">
        <f t="shared" ca="1" si="390"/>
        <v/>
      </c>
      <c r="R1764" s="28" t="str">
        <f t="shared" si="391"/>
        <v/>
      </c>
      <c r="S1764" s="28" t="str">
        <f t="array" ref="S1764">IF(ISBLANK(A1764),"",INDEX(Info!$B$3:$H$6442,MATCH(J1764,IF(Info!$D$3:$D$6442=K1764,Info!$C$3:$C$6442),0),7))</f>
        <v/>
      </c>
    </row>
    <row r="1765" spans="1:19" x14ac:dyDescent="0.25">
      <c r="A1765" s="75"/>
      <c r="B1765" s="75"/>
      <c r="C1765" s="72"/>
      <c r="D1765" s="72"/>
      <c r="E1765" s="41" t="str">
        <f t="shared" si="378"/>
        <v/>
      </c>
      <c r="F1765" s="90" t="str">
        <f t="shared" ca="1" si="379"/>
        <v/>
      </c>
      <c r="G1765" s="91" t="str">
        <f t="shared" si="380"/>
        <v/>
      </c>
      <c r="H1765" s="41" t="str">
        <f t="shared" si="381"/>
        <v/>
      </c>
      <c r="I1765" s="92" t="str">
        <f t="shared" ca="1" si="382"/>
        <v/>
      </c>
      <c r="J1765" s="28" t="str">
        <f t="shared" si="383"/>
        <v/>
      </c>
      <c r="K1765" s="28" t="str">
        <f t="shared" si="384"/>
        <v/>
      </c>
      <c r="L1765" s="28" t="str">
        <f t="shared" ca="1" si="385"/>
        <v/>
      </c>
      <c r="M1765" s="28" t="str">
        <f t="shared" si="386"/>
        <v/>
      </c>
      <c r="N1765" s="93" t="str">
        <f t="shared" si="387"/>
        <v/>
      </c>
      <c r="O1765" s="94" t="str">
        <f t="shared" si="388"/>
        <v/>
      </c>
      <c r="P1765" s="70">
        <f t="shared" si="389"/>
        <v>0</v>
      </c>
      <c r="Q1765" s="28" t="str">
        <f t="shared" ca="1" si="390"/>
        <v/>
      </c>
      <c r="R1765" s="28" t="str">
        <f t="shared" si="391"/>
        <v/>
      </c>
      <c r="S1765" s="28" t="str">
        <f t="array" ref="S1765">IF(ISBLANK(A1765),"",INDEX(Info!$B$3:$H$6442,MATCH(J1765,IF(Info!$D$3:$D$6442=K1765,Info!$C$3:$C$6442),0),7))</f>
        <v/>
      </c>
    </row>
    <row r="1766" spans="1:19" x14ac:dyDescent="0.25">
      <c r="A1766" s="75"/>
      <c r="B1766" s="75"/>
      <c r="C1766" s="72"/>
      <c r="D1766" s="72"/>
      <c r="E1766" s="41" t="str">
        <f t="shared" si="378"/>
        <v/>
      </c>
      <c r="F1766" s="90" t="str">
        <f t="shared" ca="1" si="379"/>
        <v/>
      </c>
      <c r="G1766" s="91" t="str">
        <f t="shared" si="380"/>
        <v/>
      </c>
      <c r="H1766" s="41" t="str">
        <f t="shared" si="381"/>
        <v/>
      </c>
      <c r="I1766" s="92" t="str">
        <f t="shared" ca="1" si="382"/>
        <v/>
      </c>
      <c r="J1766" s="28" t="str">
        <f t="shared" si="383"/>
        <v/>
      </c>
      <c r="K1766" s="28" t="str">
        <f t="shared" si="384"/>
        <v/>
      </c>
      <c r="L1766" s="28" t="str">
        <f t="shared" ca="1" si="385"/>
        <v/>
      </c>
      <c r="M1766" s="28" t="str">
        <f t="shared" si="386"/>
        <v/>
      </c>
      <c r="N1766" s="93" t="str">
        <f t="shared" si="387"/>
        <v/>
      </c>
      <c r="O1766" s="94" t="str">
        <f t="shared" si="388"/>
        <v/>
      </c>
      <c r="P1766" s="70">
        <f t="shared" si="389"/>
        <v>0</v>
      </c>
      <c r="Q1766" s="28" t="str">
        <f t="shared" ca="1" si="390"/>
        <v/>
      </c>
      <c r="R1766" s="28" t="str">
        <f t="shared" si="391"/>
        <v/>
      </c>
      <c r="S1766" s="28" t="str">
        <f t="array" ref="S1766">IF(ISBLANK(A1766),"",INDEX(Info!$B$3:$H$6442,MATCH(J1766,IF(Info!$D$3:$D$6442=K1766,Info!$C$3:$C$6442),0),7))</f>
        <v/>
      </c>
    </row>
    <row r="1767" spans="1:19" x14ac:dyDescent="0.25">
      <c r="A1767" s="75"/>
      <c r="B1767" s="75"/>
      <c r="C1767" s="72"/>
      <c r="D1767" s="72"/>
      <c r="E1767" s="41" t="str">
        <f t="shared" si="378"/>
        <v/>
      </c>
      <c r="F1767" s="90" t="str">
        <f t="shared" ca="1" si="379"/>
        <v/>
      </c>
      <c r="G1767" s="91" t="str">
        <f t="shared" si="380"/>
        <v/>
      </c>
      <c r="H1767" s="41" t="str">
        <f t="shared" si="381"/>
        <v/>
      </c>
      <c r="I1767" s="92" t="str">
        <f t="shared" ca="1" si="382"/>
        <v/>
      </c>
      <c r="J1767" s="28" t="str">
        <f t="shared" si="383"/>
        <v/>
      </c>
      <c r="K1767" s="28" t="str">
        <f t="shared" si="384"/>
        <v/>
      </c>
      <c r="L1767" s="28" t="str">
        <f t="shared" ca="1" si="385"/>
        <v/>
      </c>
      <c r="M1767" s="28" t="str">
        <f t="shared" si="386"/>
        <v/>
      </c>
      <c r="N1767" s="93" t="str">
        <f t="shared" si="387"/>
        <v/>
      </c>
      <c r="O1767" s="94" t="str">
        <f t="shared" si="388"/>
        <v/>
      </c>
      <c r="P1767" s="70">
        <f t="shared" si="389"/>
        <v>0</v>
      </c>
      <c r="Q1767" s="28" t="str">
        <f t="shared" ca="1" si="390"/>
        <v/>
      </c>
      <c r="R1767" s="28" t="str">
        <f t="shared" si="391"/>
        <v/>
      </c>
      <c r="S1767" s="28" t="str">
        <f t="array" ref="S1767">IF(ISBLANK(A1767),"",INDEX(Info!$B$3:$H$6442,MATCH(J1767,IF(Info!$D$3:$D$6442=K1767,Info!$C$3:$C$6442),0),7))</f>
        <v/>
      </c>
    </row>
    <row r="1768" spans="1:19" x14ac:dyDescent="0.25">
      <c r="A1768" s="75"/>
      <c r="B1768" s="75"/>
      <c r="C1768" s="72"/>
      <c r="D1768" s="72"/>
      <c r="E1768" s="41" t="str">
        <f t="shared" si="378"/>
        <v/>
      </c>
      <c r="F1768" s="90" t="str">
        <f t="shared" ca="1" si="379"/>
        <v/>
      </c>
      <c r="G1768" s="91" t="str">
        <f t="shared" si="380"/>
        <v/>
      </c>
      <c r="H1768" s="41" t="str">
        <f t="shared" si="381"/>
        <v/>
      </c>
      <c r="I1768" s="92" t="str">
        <f t="shared" ca="1" si="382"/>
        <v/>
      </c>
      <c r="J1768" s="28" t="str">
        <f t="shared" si="383"/>
        <v/>
      </c>
      <c r="K1768" s="28" t="str">
        <f t="shared" si="384"/>
        <v/>
      </c>
      <c r="L1768" s="28" t="str">
        <f t="shared" ca="1" si="385"/>
        <v/>
      </c>
      <c r="M1768" s="28" t="str">
        <f t="shared" si="386"/>
        <v/>
      </c>
      <c r="N1768" s="93" t="str">
        <f t="shared" si="387"/>
        <v/>
      </c>
      <c r="O1768" s="94" t="str">
        <f t="shared" si="388"/>
        <v/>
      </c>
      <c r="P1768" s="70">
        <f t="shared" si="389"/>
        <v>0</v>
      </c>
      <c r="Q1768" s="28" t="str">
        <f t="shared" ca="1" si="390"/>
        <v/>
      </c>
      <c r="R1768" s="28" t="str">
        <f t="shared" si="391"/>
        <v/>
      </c>
      <c r="S1768" s="28" t="str">
        <f t="array" ref="S1768">IF(ISBLANK(A1768),"",INDEX(Info!$B$3:$H$6442,MATCH(J1768,IF(Info!$D$3:$D$6442=K1768,Info!$C$3:$C$6442),0),7))</f>
        <v/>
      </c>
    </row>
    <row r="1769" spans="1:19" x14ac:dyDescent="0.25">
      <c r="A1769" s="75"/>
      <c r="B1769" s="75"/>
      <c r="C1769" s="72"/>
      <c r="D1769" s="72"/>
      <c r="E1769" s="41" t="str">
        <f t="shared" si="378"/>
        <v/>
      </c>
      <c r="F1769" s="90" t="str">
        <f t="shared" ca="1" si="379"/>
        <v/>
      </c>
      <c r="G1769" s="91" t="str">
        <f t="shared" si="380"/>
        <v/>
      </c>
      <c r="H1769" s="41" t="str">
        <f t="shared" si="381"/>
        <v/>
      </c>
      <c r="I1769" s="92" t="str">
        <f t="shared" ca="1" si="382"/>
        <v/>
      </c>
      <c r="J1769" s="28" t="str">
        <f t="shared" si="383"/>
        <v/>
      </c>
      <c r="K1769" s="28" t="str">
        <f t="shared" si="384"/>
        <v/>
      </c>
      <c r="L1769" s="28" t="str">
        <f t="shared" ca="1" si="385"/>
        <v/>
      </c>
      <c r="M1769" s="28" t="str">
        <f t="shared" si="386"/>
        <v/>
      </c>
      <c r="N1769" s="93" t="str">
        <f t="shared" si="387"/>
        <v/>
      </c>
      <c r="O1769" s="94" t="str">
        <f t="shared" si="388"/>
        <v/>
      </c>
      <c r="P1769" s="70">
        <f t="shared" si="389"/>
        <v>0</v>
      </c>
      <c r="Q1769" s="28" t="str">
        <f t="shared" ca="1" si="390"/>
        <v/>
      </c>
      <c r="R1769" s="28" t="str">
        <f t="shared" si="391"/>
        <v/>
      </c>
      <c r="S1769" s="28" t="str">
        <f t="array" ref="S1769">IF(ISBLANK(A1769),"",INDEX(Info!$B$3:$H$6442,MATCH(J1769,IF(Info!$D$3:$D$6442=K1769,Info!$C$3:$C$6442),0),7))</f>
        <v/>
      </c>
    </row>
    <row r="1770" spans="1:19" x14ac:dyDescent="0.25">
      <c r="A1770" s="75"/>
      <c r="B1770" s="75"/>
      <c r="C1770" s="72"/>
      <c r="D1770" s="72"/>
      <c r="E1770" s="41" t="str">
        <f t="shared" si="378"/>
        <v/>
      </c>
      <c r="F1770" s="90" t="str">
        <f t="shared" ca="1" si="379"/>
        <v/>
      </c>
      <c r="G1770" s="91" t="str">
        <f t="shared" si="380"/>
        <v/>
      </c>
      <c r="H1770" s="41" t="str">
        <f t="shared" si="381"/>
        <v/>
      </c>
      <c r="I1770" s="92" t="str">
        <f t="shared" ca="1" si="382"/>
        <v/>
      </c>
      <c r="J1770" s="28" t="str">
        <f t="shared" si="383"/>
        <v/>
      </c>
      <c r="K1770" s="28" t="str">
        <f t="shared" si="384"/>
        <v/>
      </c>
      <c r="L1770" s="28" t="str">
        <f t="shared" ca="1" si="385"/>
        <v/>
      </c>
      <c r="M1770" s="28" t="str">
        <f t="shared" si="386"/>
        <v/>
      </c>
      <c r="N1770" s="93" t="str">
        <f t="shared" si="387"/>
        <v/>
      </c>
      <c r="O1770" s="94" t="str">
        <f t="shared" si="388"/>
        <v/>
      </c>
      <c r="P1770" s="70">
        <f t="shared" si="389"/>
        <v>0</v>
      </c>
      <c r="Q1770" s="28" t="str">
        <f t="shared" ca="1" si="390"/>
        <v/>
      </c>
      <c r="R1770" s="28" t="str">
        <f t="shared" si="391"/>
        <v/>
      </c>
      <c r="S1770" s="28" t="str">
        <f t="array" ref="S1770">IF(ISBLANK(A1770),"",INDEX(Info!$B$3:$H$6442,MATCH(J1770,IF(Info!$D$3:$D$6442=K1770,Info!$C$3:$C$6442),0),7))</f>
        <v/>
      </c>
    </row>
    <row r="1771" spans="1:19" x14ac:dyDescent="0.25">
      <c r="A1771" s="75"/>
      <c r="B1771" s="75"/>
      <c r="C1771" s="72"/>
      <c r="D1771" s="72"/>
      <c r="E1771" s="41" t="str">
        <f t="shared" si="378"/>
        <v/>
      </c>
      <c r="F1771" s="90" t="str">
        <f t="shared" ca="1" si="379"/>
        <v/>
      </c>
      <c r="G1771" s="91" t="str">
        <f t="shared" si="380"/>
        <v/>
      </c>
      <c r="H1771" s="41" t="str">
        <f t="shared" si="381"/>
        <v/>
      </c>
      <c r="I1771" s="92" t="str">
        <f t="shared" ca="1" si="382"/>
        <v/>
      </c>
      <c r="J1771" s="28" t="str">
        <f t="shared" si="383"/>
        <v/>
      </c>
      <c r="K1771" s="28" t="str">
        <f t="shared" si="384"/>
        <v/>
      </c>
      <c r="L1771" s="28" t="str">
        <f t="shared" ca="1" si="385"/>
        <v/>
      </c>
      <c r="M1771" s="28" t="str">
        <f t="shared" si="386"/>
        <v/>
      </c>
      <c r="N1771" s="93" t="str">
        <f t="shared" si="387"/>
        <v/>
      </c>
      <c r="O1771" s="94" t="str">
        <f t="shared" si="388"/>
        <v/>
      </c>
      <c r="P1771" s="70">
        <f t="shared" si="389"/>
        <v>0</v>
      </c>
      <c r="Q1771" s="28" t="str">
        <f t="shared" ca="1" si="390"/>
        <v/>
      </c>
      <c r="R1771" s="28" t="str">
        <f t="shared" si="391"/>
        <v/>
      </c>
      <c r="S1771" s="28" t="str">
        <f t="array" ref="S1771">IF(ISBLANK(A1771),"",INDEX(Info!$B$3:$H$6442,MATCH(J1771,IF(Info!$D$3:$D$6442=K1771,Info!$C$3:$C$6442),0),7))</f>
        <v/>
      </c>
    </row>
    <row r="1772" spans="1:19" x14ac:dyDescent="0.25">
      <c r="A1772" s="75"/>
      <c r="B1772" s="75"/>
      <c r="C1772" s="72"/>
      <c r="D1772" s="72"/>
      <c r="E1772" s="41" t="str">
        <f t="shared" si="378"/>
        <v/>
      </c>
      <c r="F1772" s="90" t="str">
        <f t="shared" ca="1" si="379"/>
        <v/>
      </c>
      <c r="G1772" s="91" t="str">
        <f t="shared" si="380"/>
        <v/>
      </c>
      <c r="H1772" s="41" t="str">
        <f t="shared" si="381"/>
        <v/>
      </c>
      <c r="I1772" s="92" t="str">
        <f t="shared" ca="1" si="382"/>
        <v/>
      </c>
      <c r="J1772" s="28" t="str">
        <f t="shared" si="383"/>
        <v/>
      </c>
      <c r="K1772" s="28" t="str">
        <f t="shared" si="384"/>
        <v/>
      </c>
      <c r="L1772" s="28" t="str">
        <f t="shared" ca="1" si="385"/>
        <v/>
      </c>
      <c r="M1772" s="28" t="str">
        <f t="shared" si="386"/>
        <v/>
      </c>
      <c r="N1772" s="93" t="str">
        <f t="shared" si="387"/>
        <v/>
      </c>
      <c r="O1772" s="94" t="str">
        <f t="shared" si="388"/>
        <v/>
      </c>
      <c r="P1772" s="70">
        <f t="shared" si="389"/>
        <v>0</v>
      </c>
      <c r="Q1772" s="28" t="str">
        <f t="shared" ca="1" si="390"/>
        <v/>
      </c>
      <c r="R1772" s="28" t="str">
        <f t="shared" si="391"/>
        <v/>
      </c>
      <c r="S1772" s="28" t="str">
        <f t="array" ref="S1772">IF(ISBLANK(A1772),"",INDEX(Info!$B$3:$H$6442,MATCH(J1772,IF(Info!$D$3:$D$6442=K1772,Info!$C$3:$C$6442),0),7))</f>
        <v/>
      </c>
    </row>
    <row r="1773" spans="1:19" x14ac:dyDescent="0.25">
      <c r="A1773" s="75"/>
      <c r="B1773" s="75"/>
      <c r="C1773" s="72"/>
      <c r="D1773" s="72"/>
      <c r="E1773" s="41" t="str">
        <f t="shared" si="378"/>
        <v/>
      </c>
      <c r="F1773" s="90" t="str">
        <f t="shared" ca="1" si="379"/>
        <v/>
      </c>
      <c r="G1773" s="91" t="str">
        <f t="shared" si="380"/>
        <v/>
      </c>
      <c r="H1773" s="41" t="str">
        <f t="shared" si="381"/>
        <v/>
      </c>
      <c r="I1773" s="92" t="str">
        <f t="shared" ca="1" si="382"/>
        <v/>
      </c>
      <c r="J1773" s="28" t="str">
        <f t="shared" si="383"/>
        <v/>
      </c>
      <c r="K1773" s="28" t="str">
        <f t="shared" si="384"/>
        <v/>
      </c>
      <c r="L1773" s="28" t="str">
        <f t="shared" ca="1" si="385"/>
        <v/>
      </c>
      <c r="M1773" s="28" t="str">
        <f t="shared" si="386"/>
        <v/>
      </c>
      <c r="N1773" s="93" t="str">
        <f t="shared" si="387"/>
        <v/>
      </c>
      <c r="O1773" s="94" t="str">
        <f t="shared" si="388"/>
        <v/>
      </c>
      <c r="P1773" s="70">
        <f t="shared" si="389"/>
        <v>0</v>
      </c>
      <c r="Q1773" s="28" t="str">
        <f t="shared" ca="1" si="390"/>
        <v/>
      </c>
      <c r="R1773" s="28" t="str">
        <f t="shared" si="391"/>
        <v/>
      </c>
      <c r="S1773" s="28" t="str">
        <f t="array" ref="S1773">IF(ISBLANK(A1773),"",INDEX(Info!$B$3:$H$6442,MATCH(J1773,IF(Info!$D$3:$D$6442=K1773,Info!$C$3:$C$6442),0),7))</f>
        <v/>
      </c>
    </row>
    <row r="1774" spans="1:19" x14ac:dyDescent="0.25">
      <c r="A1774" s="75"/>
      <c r="B1774" s="75"/>
      <c r="C1774" s="72"/>
      <c r="D1774" s="72"/>
      <c r="E1774" s="41" t="str">
        <f t="shared" si="378"/>
        <v/>
      </c>
      <c r="F1774" s="90" t="str">
        <f t="shared" ca="1" si="379"/>
        <v/>
      </c>
      <c r="G1774" s="91" t="str">
        <f t="shared" si="380"/>
        <v/>
      </c>
      <c r="H1774" s="41" t="str">
        <f t="shared" si="381"/>
        <v/>
      </c>
      <c r="I1774" s="92" t="str">
        <f t="shared" ca="1" si="382"/>
        <v/>
      </c>
      <c r="J1774" s="28" t="str">
        <f t="shared" si="383"/>
        <v/>
      </c>
      <c r="K1774" s="28" t="str">
        <f t="shared" si="384"/>
        <v/>
      </c>
      <c r="L1774" s="28" t="str">
        <f t="shared" ca="1" si="385"/>
        <v/>
      </c>
      <c r="M1774" s="28" t="str">
        <f t="shared" si="386"/>
        <v/>
      </c>
      <c r="N1774" s="93" t="str">
        <f t="shared" si="387"/>
        <v/>
      </c>
      <c r="O1774" s="94" t="str">
        <f t="shared" si="388"/>
        <v/>
      </c>
      <c r="P1774" s="70">
        <f t="shared" si="389"/>
        <v>0</v>
      </c>
      <c r="Q1774" s="28" t="str">
        <f t="shared" ca="1" si="390"/>
        <v/>
      </c>
      <c r="R1774" s="28" t="str">
        <f t="shared" si="391"/>
        <v/>
      </c>
      <c r="S1774" s="28" t="str">
        <f t="array" ref="S1774">IF(ISBLANK(A1774),"",INDEX(Info!$B$3:$H$6442,MATCH(J1774,IF(Info!$D$3:$D$6442=K1774,Info!$C$3:$C$6442),0),7))</f>
        <v/>
      </c>
    </row>
    <row r="1775" spans="1:19" x14ac:dyDescent="0.25">
      <c r="A1775" s="75"/>
      <c r="B1775" s="75"/>
      <c r="C1775" s="72"/>
      <c r="D1775" s="72"/>
      <c r="E1775" s="41" t="str">
        <f t="shared" si="378"/>
        <v/>
      </c>
      <c r="F1775" s="90" t="str">
        <f t="shared" ca="1" si="379"/>
        <v/>
      </c>
      <c r="G1775" s="91" t="str">
        <f t="shared" si="380"/>
        <v/>
      </c>
      <c r="H1775" s="41" t="str">
        <f t="shared" si="381"/>
        <v/>
      </c>
      <c r="I1775" s="92" t="str">
        <f t="shared" ca="1" si="382"/>
        <v/>
      </c>
      <c r="J1775" s="28" t="str">
        <f t="shared" si="383"/>
        <v/>
      </c>
      <c r="K1775" s="28" t="str">
        <f t="shared" si="384"/>
        <v/>
      </c>
      <c r="L1775" s="28" t="str">
        <f t="shared" ca="1" si="385"/>
        <v/>
      </c>
      <c r="M1775" s="28" t="str">
        <f t="shared" si="386"/>
        <v/>
      </c>
      <c r="N1775" s="93" t="str">
        <f t="shared" si="387"/>
        <v/>
      </c>
      <c r="O1775" s="94" t="str">
        <f t="shared" si="388"/>
        <v/>
      </c>
      <c r="P1775" s="70">
        <f t="shared" si="389"/>
        <v>0</v>
      </c>
      <c r="Q1775" s="28" t="str">
        <f t="shared" ca="1" si="390"/>
        <v/>
      </c>
      <c r="R1775" s="28" t="str">
        <f t="shared" si="391"/>
        <v/>
      </c>
      <c r="S1775" s="28" t="str">
        <f t="array" ref="S1775">IF(ISBLANK(A1775),"",INDEX(Info!$B$3:$H$6442,MATCH(J1775,IF(Info!$D$3:$D$6442=K1775,Info!$C$3:$C$6442),0),7))</f>
        <v/>
      </c>
    </row>
    <row r="1776" spans="1:19" x14ac:dyDescent="0.25">
      <c r="A1776" s="75"/>
      <c r="B1776" s="75"/>
      <c r="C1776" s="72"/>
      <c r="D1776" s="72"/>
      <c r="E1776" s="41" t="str">
        <f t="shared" si="378"/>
        <v/>
      </c>
      <c r="F1776" s="90" t="str">
        <f t="shared" ca="1" si="379"/>
        <v/>
      </c>
      <c r="G1776" s="91" t="str">
        <f t="shared" si="380"/>
        <v/>
      </c>
      <c r="H1776" s="41" t="str">
        <f t="shared" si="381"/>
        <v/>
      </c>
      <c r="I1776" s="92" t="str">
        <f t="shared" ca="1" si="382"/>
        <v/>
      </c>
      <c r="J1776" s="28" t="str">
        <f t="shared" si="383"/>
        <v/>
      </c>
      <c r="K1776" s="28" t="str">
        <f t="shared" si="384"/>
        <v/>
      </c>
      <c r="L1776" s="28" t="str">
        <f t="shared" ca="1" si="385"/>
        <v/>
      </c>
      <c r="M1776" s="28" t="str">
        <f t="shared" si="386"/>
        <v/>
      </c>
      <c r="N1776" s="93" t="str">
        <f t="shared" si="387"/>
        <v/>
      </c>
      <c r="O1776" s="94" t="str">
        <f t="shared" si="388"/>
        <v/>
      </c>
      <c r="P1776" s="70">
        <f t="shared" si="389"/>
        <v>0</v>
      </c>
      <c r="Q1776" s="28" t="str">
        <f t="shared" ca="1" si="390"/>
        <v/>
      </c>
      <c r="R1776" s="28" t="str">
        <f t="shared" si="391"/>
        <v/>
      </c>
      <c r="S1776" s="28" t="str">
        <f t="array" ref="S1776">IF(ISBLANK(A1776),"",INDEX(Info!$B$3:$H$6442,MATCH(J1776,IF(Info!$D$3:$D$6442=K1776,Info!$C$3:$C$6442),0),7))</f>
        <v/>
      </c>
    </row>
    <row r="1777" spans="1:19" x14ac:dyDescent="0.25">
      <c r="A1777" s="75"/>
      <c r="B1777" s="75"/>
      <c r="C1777" s="72"/>
      <c r="D1777" s="72"/>
      <c r="E1777" s="41" t="str">
        <f t="shared" si="378"/>
        <v/>
      </c>
      <c r="F1777" s="90" t="str">
        <f t="shared" ca="1" si="379"/>
        <v/>
      </c>
      <c r="G1777" s="91" t="str">
        <f t="shared" si="380"/>
        <v/>
      </c>
      <c r="H1777" s="41" t="str">
        <f t="shared" si="381"/>
        <v/>
      </c>
      <c r="I1777" s="92" t="str">
        <f t="shared" ca="1" si="382"/>
        <v/>
      </c>
      <c r="J1777" s="28" t="str">
        <f t="shared" si="383"/>
        <v/>
      </c>
      <c r="K1777" s="28" t="str">
        <f t="shared" si="384"/>
        <v/>
      </c>
      <c r="L1777" s="28" t="str">
        <f t="shared" ca="1" si="385"/>
        <v/>
      </c>
      <c r="M1777" s="28" t="str">
        <f t="shared" si="386"/>
        <v/>
      </c>
      <c r="N1777" s="93" t="str">
        <f t="shared" si="387"/>
        <v/>
      </c>
      <c r="O1777" s="94" t="str">
        <f t="shared" si="388"/>
        <v/>
      </c>
      <c r="P1777" s="70">
        <f t="shared" si="389"/>
        <v>0</v>
      </c>
      <c r="Q1777" s="28" t="str">
        <f t="shared" ca="1" si="390"/>
        <v/>
      </c>
      <c r="R1777" s="28" t="str">
        <f t="shared" si="391"/>
        <v/>
      </c>
      <c r="S1777" s="28" t="str">
        <f t="array" ref="S1777">IF(ISBLANK(A1777),"",INDEX(Info!$B$3:$H$6442,MATCH(J1777,IF(Info!$D$3:$D$6442=K1777,Info!$C$3:$C$6442),0),7))</f>
        <v/>
      </c>
    </row>
    <row r="1778" spans="1:19" x14ac:dyDescent="0.25">
      <c r="A1778" s="75"/>
      <c r="B1778" s="75"/>
      <c r="C1778" s="72"/>
      <c r="D1778" s="72"/>
      <c r="E1778" s="41" t="str">
        <f t="shared" si="378"/>
        <v/>
      </c>
      <c r="F1778" s="90" t="str">
        <f t="shared" ca="1" si="379"/>
        <v/>
      </c>
      <c r="G1778" s="91" t="str">
        <f t="shared" si="380"/>
        <v/>
      </c>
      <c r="H1778" s="41" t="str">
        <f t="shared" si="381"/>
        <v/>
      </c>
      <c r="I1778" s="92" t="str">
        <f t="shared" ca="1" si="382"/>
        <v/>
      </c>
      <c r="J1778" s="28" t="str">
        <f t="shared" si="383"/>
        <v/>
      </c>
      <c r="K1778" s="28" t="str">
        <f t="shared" si="384"/>
        <v/>
      </c>
      <c r="L1778" s="28" t="str">
        <f t="shared" ca="1" si="385"/>
        <v/>
      </c>
      <c r="M1778" s="28" t="str">
        <f t="shared" si="386"/>
        <v/>
      </c>
      <c r="N1778" s="93" t="str">
        <f t="shared" si="387"/>
        <v/>
      </c>
      <c r="O1778" s="94" t="str">
        <f t="shared" si="388"/>
        <v/>
      </c>
      <c r="P1778" s="70">
        <f t="shared" si="389"/>
        <v>0</v>
      </c>
      <c r="Q1778" s="28" t="str">
        <f t="shared" ca="1" si="390"/>
        <v/>
      </c>
      <c r="R1778" s="28" t="str">
        <f t="shared" si="391"/>
        <v/>
      </c>
      <c r="S1778" s="28" t="str">
        <f t="array" ref="S1778">IF(ISBLANK(A1778),"",INDEX(Info!$B$3:$H$6442,MATCH(J1778,IF(Info!$D$3:$D$6442=K1778,Info!$C$3:$C$6442),0),7))</f>
        <v/>
      </c>
    </row>
    <row r="1779" spans="1:19" x14ac:dyDescent="0.25">
      <c r="A1779" s="75"/>
      <c r="B1779" s="75"/>
      <c r="C1779" s="72"/>
      <c r="D1779" s="72"/>
      <c r="E1779" s="41" t="str">
        <f t="shared" si="378"/>
        <v/>
      </c>
      <c r="F1779" s="90" t="str">
        <f t="shared" ca="1" si="379"/>
        <v/>
      </c>
      <c r="G1779" s="91" t="str">
        <f t="shared" si="380"/>
        <v/>
      </c>
      <c r="H1779" s="41" t="str">
        <f t="shared" si="381"/>
        <v/>
      </c>
      <c r="I1779" s="92" t="str">
        <f t="shared" ca="1" si="382"/>
        <v/>
      </c>
      <c r="J1779" s="28" t="str">
        <f t="shared" si="383"/>
        <v/>
      </c>
      <c r="K1779" s="28" t="str">
        <f t="shared" si="384"/>
        <v/>
      </c>
      <c r="L1779" s="28" t="str">
        <f t="shared" ca="1" si="385"/>
        <v/>
      </c>
      <c r="M1779" s="28" t="str">
        <f t="shared" si="386"/>
        <v/>
      </c>
      <c r="N1779" s="93" t="str">
        <f t="shared" si="387"/>
        <v/>
      </c>
      <c r="O1779" s="94" t="str">
        <f t="shared" si="388"/>
        <v/>
      </c>
      <c r="P1779" s="70">
        <f t="shared" si="389"/>
        <v>0</v>
      </c>
      <c r="Q1779" s="28" t="str">
        <f t="shared" ca="1" si="390"/>
        <v/>
      </c>
      <c r="R1779" s="28" t="str">
        <f t="shared" si="391"/>
        <v/>
      </c>
      <c r="S1779" s="28" t="str">
        <f t="array" ref="S1779">IF(ISBLANK(A1779),"",INDEX(Info!$B$3:$H$6442,MATCH(J1779,IF(Info!$D$3:$D$6442=K1779,Info!$C$3:$C$6442),0),7))</f>
        <v/>
      </c>
    </row>
    <row r="1780" spans="1:19" x14ac:dyDescent="0.25">
      <c r="A1780" s="75"/>
      <c r="B1780" s="75"/>
      <c r="C1780" s="72"/>
      <c r="D1780" s="72"/>
      <c r="E1780" s="41" t="str">
        <f t="shared" si="378"/>
        <v/>
      </c>
      <c r="F1780" s="90" t="str">
        <f t="shared" ca="1" si="379"/>
        <v/>
      </c>
      <c r="G1780" s="91" t="str">
        <f t="shared" si="380"/>
        <v/>
      </c>
      <c r="H1780" s="41" t="str">
        <f t="shared" si="381"/>
        <v/>
      </c>
      <c r="I1780" s="92" t="str">
        <f t="shared" ca="1" si="382"/>
        <v/>
      </c>
      <c r="J1780" s="28" t="str">
        <f t="shared" si="383"/>
        <v/>
      </c>
      <c r="K1780" s="28" t="str">
        <f t="shared" si="384"/>
        <v/>
      </c>
      <c r="L1780" s="28" t="str">
        <f t="shared" ca="1" si="385"/>
        <v/>
      </c>
      <c r="M1780" s="28" t="str">
        <f t="shared" si="386"/>
        <v/>
      </c>
      <c r="N1780" s="93" t="str">
        <f t="shared" si="387"/>
        <v/>
      </c>
      <c r="O1780" s="94" t="str">
        <f t="shared" si="388"/>
        <v/>
      </c>
      <c r="P1780" s="70">
        <f t="shared" si="389"/>
        <v>0</v>
      </c>
      <c r="Q1780" s="28" t="str">
        <f t="shared" ca="1" si="390"/>
        <v/>
      </c>
      <c r="R1780" s="28" t="str">
        <f t="shared" si="391"/>
        <v/>
      </c>
      <c r="S1780" s="28" t="str">
        <f t="array" ref="S1780">IF(ISBLANK(A1780),"",INDEX(Info!$B$3:$H$6442,MATCH(J1780,IF(Info!$D$3:$D$6442=K1780,Info!$C$3:$C$6442),0),7))</f>
        <v/>
      </c>
    </row>
    <row r="1781" spans="1:19" x14ac:dyDescent="0.25">
      <c r="A1781" s="75"/>
      <c r="B1781" s="75"/>
      <c r="C1781" s="72"/>
      <c r="D1781" s="72"/>
      <c r="E1781" s="41" t="str">
        <f t="shared" si="378"/>
        <v/>
      </c>
      <c r="F1781" s="90" t="str">
        <f t="shared" ca="1" si="379"/>
        <v/>
      </c>
      <c r="G1781" s="91" t="str">
        <f t="shared" si="380"/>
        <v/>
      </c>
      <c r="H1781" s="41" t="str">
        <f t="shared" si="381"/>
        <v/>
      </c>
      <c r="I1781" s="92" t="str">
        <f t="shared" ca="1" si="382"/>
        <v/>
      </c>
      <c r="J1781" s="28" t="str">
        <f t="shared" si="383"/>
        <v/>
      </c>
      <c r="K1781" s="28" t="str">
        <f t="shared" si="384"/>
        <v/>
      </c>
      <c r="L1781" s="28" t="str">
        <f t="shared" ca="1" si="385"/>
        <v/>
      </c>
      <c r="M1781" s="28" t="str">
        <f t="shared" si="386"/>
        <v/>
      </c>
      <c r="N1781" s="93" t="str">
        <f t="shared" si="387"/>
        <v/>
      </c>
      <c r="O1781" s="94" t="str">
        <f t="shared" si="388"/>
        <v/>
      </c>
      <c r="P1781" s="70">
        <f t="shared" si="389"/>
        <v>0</v>
      </c>
      <c r="Q1781" s="28" t="str">
        <f t="shared" ca="1" si="390"/>
        <v/>
      </c>
      <c r="R1781" s="28" t="str">
        <f t="shared" si="391"/>
        <v/>
      </c>
      <c r="S1781" s="28" t="str">
        <f t="array" ref="S1781">IF(ISBLANK(A1781),"",INDEX(Info!$B$3:$H$6442,MATCH(J1781,IF(Info!$D$3:$D$6442=K1781,Info!$C$3:$C$6442),0),7))</f>
        <v/>
      </c>
    </row>
    <row r="1782" spans="1:19" x14ac:dyDescent="0.25">
      <c r="A1782" s="75"/>
      <c r="B1782" s="75"/>
      <c r="C1782" s="72"/>
      <c r="D1782" s="72"/>
      <c r="E1782" s="41" t="str">
        <f t="shared" si="378"/>
        <v/>
      </c>
      <c r="F1782" s="90" t="str">
        <f t="shared" ca="1" si="379"/>
        <v/>
      </c>
      <c r="G1782" s="91" t="str">
        <f t="shared" si="380"/>
        <v/>
      </c>
      <c r="H1782" s="41" t="str">
        <f t="shared" si="381"/>
        <v/>
      </c>
      <c r="I1782" s="92" t="str">
        <f t="shared" ca="1" si="382"/>
        <v/>
      </c>
      <c r="J1782" s="28" t="str">
        <f t="shared" si="383"/>
        <v/>
      </c>
      <c r="K1782" s="28" t="str">
        <f t="shared" si="384"/>
        <v/>
      </c>
      <c r="L1782" s="28" t="str">
        <f t="shared" ca="1" si="385"/>
        <v/>
      </c>
      <c r="M1782" s="28" t="str">
        <f t="shared" si="386"/>
        <v/>
      </c>
      <c r="N1782" s="93" t="str">
        <f t="shared" si="387"/>
        <v/>
      </c>
      <c r="O1782" s="94" t="str">
        <f t="shared" si="388"/>
        <v/>
      </c>
      <c r="P1782" s="70">
        <f t="shared" si="389"/>
        <v>0</v>
      </c>
      <c r="Q1782" s="28" t="str">
        <f t="shared" ca="1" si="390"/>
        <v/>
      </c>
      <c r="R1782" s="28" t="str">
        <f t="shared" si="391"/>
        <v/>
      </c>
      <c r="S1782" s="28" t="str">
        <f t="array" ref="S1782">IF(ISBLANK(A1782),"",INDEX(Info!$B$3:$H$6442,MATCH(J1782,IF(Info!$D$3:$D$6442=K1782,Info!$C$3:$C$6442),0),7))</f>
        <v/>
      </c>
    </row>
    <row r="1783" spans="1:19" x14ac:dyDescent="0.25">
      <c r="A1783" s="75"/>
      <c r="B1783" s="75"/>
      <c r="C1783" s="72"/>
      <c r="D1783" s="72"/>
      <c r="E1783" s="41" t="str">
        <f t="shared" si="378"/>
        <v/>
      </c>
      <c r="F1783" s="90" t="str">
        <f t="shared" ca="1" si="379"/>
        <v/>
      </c>
      <c r="G1783" s="91" t="str">
        <f t="shared" si="380"/>
        <v/>
      </c>
      <c r="H1783" s="41" t="str">
        <f t="shared" si="381"/>
        <v/>
      </c>
      <c r="I1783" s="92" t="str">
        <f t="shared" ca="1" si="382"/>
        <v/>
      </c>
      <c r="J1783" s="28" t="str">
        <f t="shared" si="383"/>
        <v/>
      </c>
      <c r="K1783" s="28" t="str">
        <f t="shared" si="384"/>
        <v/>
      </c>
      <c r="L1783" s="28" t="str">
        <f t="shared" ca="1" si="385"/>
        <v/>
      </c>
      <c r="M1783" s="28" t="str">
        <f t="shared" si="386"/>
        <v/>
      </c>
      <c r="N1783" s="93" t="str">
        <f t="shared" si="387"/>
        <v/>
      </c>
      <c r="O1783" s="94" t="str">
        <f t="shared" si="388"/>
        <v/>
      </c>
      <c r="P1783" s="70">
        <f t="shared" si="389"/>
        <v>0</v>
      </c>
      <c r="Q1783" s="28" t="str">
        <f t="shared" ca="1" si="390"/>
        <v/>
      </c>
      <c r="R1783" s="28" t="str">
        <f t="shared" si="391"/>
        <v/>
      </c>
      <c r="S1783" s="28" t="str">
        <f t="array" ref="S1783">IF(ISBLANK(A1783),"",INDEX(Info!$B$3:$H$6442,MATCH(J1783,IF(Info!$D$3:$D$6442=K1783,Info!$C$3:$C$6442),0),7))</f>
        <v/>
      </c>
    </row>
    <row r="1784" spans="1:19" x14ac:dyDescent="0.25">
      <c r="A1784" s="75"/>
      <c r="B1784" s="75"/>
      <c r="C1784" s="72"/>
      <c r="D1784" s="72"/>
      <c r="E1784" s="41" t="str">
        <f t="shared" si="378"/>
        <v/>
      </c>
      <c r="F1784" s="90" t="str">
        <f t="shared" ca="1" si="379"/>
        <v/>
      </c>
      <c r="G1784" s="91" t="str">
        <f t="shared" si="380"/>
        <v/>
      </c>
      <c r="H1784" s="41" t="str">
        <f t="shared" si="381"/>
        <v/>
      </c>
      <c r="I1784" s="92" t="str">
        <f t="shared" ca="1" si="382"/>
        <v/>
      </c>
      <c r="J1784" s="28" t="str">
        <f t="shared" si="383"/>
        <v/>
      </c>
      <c r="K1784" s="28" t="str">
        <f t="shared" si="384"/>
        <v/>
      </c>
      <c r="L1784" s="28" t="str">
        <f t="shared" ca="1" si="385"/>
        <v/>
      </c>
      <c r="M1784" s="28" t="str">
        <f t="shared" si="386"/>
        <v/>
      </c>
      <c r="N1784" s="93" t="str">
        <f t="shared" si="387"/>
        <v/>
      </c>
      <c r="O1784" s="94" t="str">
        <f t="shared" si="388"/>
        <v/>
      </c>
      <c r="P1784" s="70">
        <f t="shared" si="389"/>
        <v>0</v>
      </c>
      <c r="Q1784" s="28" t="str">
        <f t="shared" ca="1" si="390"/>
        <v/>
      </c>
      <c r="R1784" s="28" t="str">
        <f t="shared" si="391"/>
        <v/>
      </c>
      <c r="S1784" s="28" t="str">
        <f t="array" ref="S1784">IF(ISBLANK(A1784),"",INDEX(Info!$B$3:$H$6442,MATCH(J1784,IF(Info!$D$3:$D$6442=K1784,Info!$C$3:$C$6442),0),7))</f>
        <v/>
      </c>
    </row>
    <row r="1785" spans="1:19" x14ac:dyDescent="0.25">
      <c r="A1785" s="75"/>
      <c r="B1785" s="75"/>
      <c r="C1785" s="72"/>
      <c r="D1785" s="72"/>
      <c r="E1785" s="41" t="str">
        <f t="shared" si="378"/>
        <v/>
      </c>
      <c r="F1785" s="90" t="str">
        <f t="shared" ca="1" si="379"/>
        <v/>
      </c>
      <c r="G1785" s="91" t="str">
        <f t="shared" si="380"/>
        <v/>
      </c>
      <c r="H1785" s="41" t="str">
        <f t="shared" si="381"/>
        <v/>
      </c>
      <c r="I1785" s="92" t="str">
        <f t="shared" ca="1" si="382"/>
        <v/>
      </c>
      <c r="J1785" s="28" t="str">
        <f t="shared" si="383"/>
        <v/>
      </c>
      <c r="K1785" s="28" t="str">
        <f t="shared" si="384"/>
        <v/>
      </c>
      <c r="L1785" s="28" t="str">
        <f t="shared" ca="1" si="385"/>
        <v/>
      </c>
      <c r="M1785" s="28" t="str">
        <f t="shared" si="386"/>
        <v/>
      </c>
      <c r="N1785" s="93" t="str">
        <f t="shared" si="387"/>
        <v/>
      </c>
      <c r="O1785" s="94" t="str">
        <f t="shared" si="388"/>
        <v/>
      </c>
      <c r="P1785" s="70">
        <f t="shared" si="389"/>
        <v>0</v>
      </c>
      <c r="Q1785" s="28" t="str">
        <f t="shared" ca="1" si="390"/>
        <v/>
      </c>
      <c r="R1785" s="28" t="str">
        <f t="shared" si="391"/>
        <v/>
      </c>
      <c r="S1785" s="28" t="str">
        <f t="array" ref="S1785">IF(ISBLANK(A1785),"",INDEX(Info!$B$3:$H$6442,MATCH(J1785,IF(Info!$D$3:$D$6442=K1785,Info!$C$3:$C$6442),0),7))</f>
        <v/>
      </c>
    </row>
    <row r="1786" spans="1:19" x14ac:dyDescent="0.25">
      <c r="A1786" s="75"/>
      <c r="B1786" s="75"/>
      <c r="C1786" s="72"/>
      <c r="D1786" s="72"/>
      <c r="E1786" s="41" t="str">
        <f t="shared" si="378"/>
        <v/>
      </c>
      <c r="F1786" s="90" t="str">
        <f t="shared" ca="1" si="379"/>
        <v/>
      </c>
      <c r="G1786" s="91" t="str">
        <f t="shared" si="380"/>
        <v/>
      </c>
      <c r="H1786" s="41" t="str">
        <f t="shared" si="381"/>
        <v/>
      </c>
      <c r="I1786" s="92" t="str">
        <f t="shared" ca="1" si="382"/>
        <v/>
      </c>
      <c r="J1786" s="28" t="str">
        <f t="shared" si="383"/>
        <v/>
      </c>
      <c r="K1786" s="28" t="str">
        <f t="shared" si="384"/>
        <v/>
      </c>
      <c r="L1786" s="28" t="str">
        <f t="shared" ca="1" si="385"/>
        <v/>
      </c>
      <c r="M1786" s="28" t="str">
        <f t="shared" si="386"/>
        <v/>
      </c>
      <c r="N1786" s="93" t="str">
        <f t="shared" si="387"/>
        <v/>
      </c>
      <c r="O1786" s="94" t="str">
        <f t="shared" si="388"/>
        <v/>
      </c>
      <c r="P1786" s="70">
        <f t="shared" si="389"/>
        <v>0</v>
      </c>
      <c r="Q1786" s="28" t="str">
        <f t="shared" ca="1" si="390"/>
        <v/>
      </c>
      <c r="R1786" s="28" t="str">
        <f t="shared" si="391"/>
        <v/>
      </c>
      <c r="S1786" s="28" t="str">
        <f t="array" ref="S1786">IF(ISBLANK(A1786),"",INDEX(Info!$B$3:$H$6442,MATCH(J1786,IF(Info!$D$3:$D$6442=K1786,Info!$C$3:$C$6442),0),7))</f>
        <v/>
      </c>
    </row>
    <row r="1787" spans="1:19" x14ac:dyDescent="0.25">
      <c r="A1787" s="75"/>
      <c r="B1787" s="75"/>
      <c r="C1787" s="72"/>
      <c r="D1787" s="72"/>
      <c r="E1787" s="41" t="str">
        <f t="shared" si="378"/>
        <v/>
      </c>
      <c r="F1787" s="90" t="str">
        <f t="shared" ca="1" si="379"/>
        <v/>
      </c>
      <c r="G1787" s="91" t="str">
        <f t="shared" si="380"/>
        <v/>
      </c>
      <c r="H1787" s="41" t="str">
        <f t="shared" si="381"/>
        <v/>
      </c>
      <c r="I1787" s="92" t="str">
        <f t="shared" ca="1" si="382"/>
        <v/>
      </c>
      <c r="J1787" s="28" t="str">
        <f t="shared" si="383"/>
        <v/>
      </c>
      <c r="K1787" s="28" t="str">
        <f t="shared" si="384"/>
        <v/>
      </c>
      <c r="L1787" s="28" t="str">
        <f t="shared" ca="1" si="385"/>
        <v/>
      </c>
      <c r="M1787" s="28" t="str">
        <f t="shared" si="386"/>
        <v/>
      </c>
      <c r="N1787" s="93" t="str">
        <f t="shared" si="387"/>
        <v/>
      </c>
      <c r="O1787" s="94" t="str">
        <f t="shared" si="388"/>
        <v/>
      </c>
      <c r="P1787" s="70">
        <f t="shared" si="389"/>
        <v>0</v>
      </c>
      <c r="Q1787" s="28" t="str">
        <f t="shared" ca="1" si="390"/>
        <v/>
      </c>
      <c r="R1787" s="28" t="str">
        <f t="shared" si="391"/>
        <v/>
      </c>
      <c r="S1787" s="28" t="str">
        <f t="array" ref="S1787">IF(ISBLANK(A1787),"",INDEX(Info!$B$3:$H$6442,MATCH(J1787,IF(Info!$D$3:$D$6442=K1787,Info!$C$3:$C$6442),0),7))</f>
        <v/>
      </c>
    </row>
    <row r="1788" spans="1:19" x14ac:dyDescent="0.25">
      <c r="A1788" s="75"/>
      <c r="B1788" s="75"/>
      <c r="C1788" s="72"/>
      <c r="D1788" s="72"/>
      <c r="E1788" s="41" t="str">
        <f t="shared" si="378"/>
        <v/>
      </c>
      <c r="F1788" s="90" t="str">
        <f t="shared" ca="1" si="379"/>
        <v/>
      </c>
      <c r="G1788" s="91" t="str">
        <f t="shared" si="380"/>
        <v/>
      </c>
      <c r="H1788" s="41" t="str">
        <f t="shared" si="381"/>
        <v/>
      </c>
      <c r="I1788" s="92" t="str">
        <f t="shared" ca="1" si="382"/>
        <v/>
      </c>
      <c r="J1788" s="28" t="str">
        <f t="shared" si="383"/>
        <v/>
      </c>
      <c r="K1788" s="28" t="str">
        <f t="shared" si="384"/>
        <v/>
      </c>
      <c r="L1788" s="28" t="str">
        <f t="shared" ca="1" si="385"/>
        <v/>
      </c>
      <c r="M1788" s="28" t="str">
        <f t="shared" si="386"/>
        <v/>
      </c>
      <c r="N1788" s="93" t="str">
        <f t="shared" si="387"/>
        <v/>
      </c>
      <c r="O1788" s="94" t="str">
        <f t="shared" si="388"/>
        <v/>
      </c>
      <c r="P1788" s="70">
        <f t="shared" si="389"/>
        <v>0</v>
      </c>
      <c r="Q1788" s="28" t="str">
        <f t="shared" ca="1" si="390"/>
        <v/>
      </c>
      <c r="R1788" s="28" t="str">
        <f t="shared" si="391"/>
        <v/>
      </c>
      <c r="S1788" s="28" t="str">
        <f t="array" ref="S1788">IF(ISBLANK(A1788),"",INDEX(Info!$B$3:$H$6442,MATCH(J1788,IF(Info!$D$3:$D$6442=K1788,Info!$C$3:$C$6442),0),7))</f>
        <v/>
      </c>
    </row>
    <row r="1789" spans="1:19" x14ac:dyDescent="0.25">
      <c r="A1789" s="75"/>
      <c r="B1789" s="75"/>
      <c r="C1789" s="72"/>
      <c r="D1789" s="72"/>
      <c r="E1789" s="41" t="str">
        <f t="shared" si="378"/>
        <v/>
      </c>
      <c r="F1789" s="90" t="str">
        <f t="shared" ca="1" si="379"/>
        <v/>
      </c>
      <c r="G1789" s="91" t="str">
        <f t="shared" si="380"/>
        <v/>
      </c>
      <c r="H1789" s="41" t="str">
        <f t="shared" si="381"/>
        <v/>
      </c>
      <c r="I1789" s="92" t="str">
        <f t="shared" ca="1" si="382"/>
        <v/>
      </c>
      <c r="J1789" s="28" t="str">
        <f t="shared" si="383"/>
        <v/>
      </c>
      <c r="K1789" s="28" t="str">
        <f t="shared" si="384"/>
        <v/>
      </c>
      <c r="L1789" s="28" t="str">
        <f t="shared" ca="1" si="385"/>
        <v/>
      </c>
      <c r="M1789" s="28" t="str">
        <f t="shared" si="386"/>
        <v/>
      </c>
      <c r="N1789" s="93" t="str">
        <f t="shared" si="387"/>
        <v/>
      </c>
      <c r="O1789" s="94" t="str">
        <f t="shared" si="388"/>
        <v/>
      </c>
      <c r="P1789" s="70">
        <f t="shared" si="389"/>
        <v>0</v>
      </c>
      <c r="Q1789" s="28" t="str">
        <f t="shared" ca="1" si="390"/>
        <v/>
      </c>
      <c r="R1789" s="28" t="str">
        <f t="shared" si="391"/>
        <v/>
      </c>
      <c r="S1789" s="28" t="str">
        <f t="array" ref="S1789">IF(ISBLANK(A1789),"",INDEX(Info!$B$3:$H$6442,MATCH(J1789,IF(Info!$D$3:$D$6442=K1789,Info!$C$3:$C$6442),0),7))</f>
        <v/>
      </c>
    </row>
    <row r="1790" spans="1:19" x14ac:dyDescent="0.25">
      <c r="A1790" s="75"/>
      <c r="B1790" s="75"/>
      <c r="C1790" s="72"/>
      <c r="D1790" s="72"/>
      <c r="E1790" s="41" t="str">
        <f t="shared" si="378"/>
        <v/>
      </c>
      <c r="F1790" s="90" t="str">
        <f t="shared" ca="1" si="379"/>
        <v/>
      </c>
      <c r="G1790" s="91" t="str">
        <f t="shared" si="380"/>
        <v/>
      </c>
      <c r="H1790" s="41" t="str">
        <f t="shared" si="381"/>
        <v/>
      </c>
      <c r="I1790" s="92" t="str">
        <f t="shared" ca="1" si="382"/>
        <v/>
      </c>
      <c r="J1790" s="28" t="str">
        <f t="shared" si="383"/>
        <v/>
      </c>
      <c r="K1790" s="28" t="str">
        <f t="shared" si="384"/>
        <v/>
      </c>
      <c r="L1790" s="28" t="str">
        <f t="shared" ca="1" si="385"/>
        <v/>
      </c>
      <c r="M1790" s="28" t="str">
        <f t="shared" si="386"/>
        <v/>
      </c>
      <c r="N1790" s="93" t="str">
        <f t="shared" si="387"/>
        <v/>
      </c>
      <c r="O1790" s="94" t="str">
        <f t="shared" si="388"/>
        <v/>
      </c>
      <c r="P1790" s="70">
        <f t="shared" si="389"/>
        <v>0</v>
      </c>
      <c r="Q1790" s="28" t="str">
        <f t="shared" ca="1" si="390"/>
        <v/>
      </c>
      <c r="R1790" s="28" t="str">
        <f t="shared" si="391"/>
        <v/>
      </c>
      <c r="S1790" s="28" t="str">
        <f t="array" ref="S1790">IF(ISBLANK(A1790),"",INDEX(Info!$B$3:$H$6442,MATCH(J1790,IF(Info!$D$3:$D$6442=K1790,Info!$C$3:$C$6442),0),7))</f>
        <v/>
      </c>
    </row>
    <row r="1791" spans="1:19" x14ac:dyDescent="0.25">
      <c r="A1791" s="75"/>
      <c r="B1791" s="75"/>
      <c r="C1791" s="72"/>
      <c r="D1791" s="72"/>
      <c r="E1791" s="41" t="str">
        <f t="shared" si="378"/>
        <v/>
      </c>
      <c r="F1791" s="90" t="str">
        <f t="shared" ca="1" si="379"/>
        <v/>
      </c>
      <c r="G1791" s="91" t="str">
        <f t="shared" si="380"/>
        <v/>
      </c>
      <c r="H1791" s="41" t="str">
        <f t="shared" si="381"/>
        <v/>
      </c>
      <c r="I1791" s="92" t="str">
        <f t="shared" ca="1" si="382"/>
        <v/>
      </c>
      <c r="J1791" s="28" t="str">
        <f t="shared" si="383"/>
        <v/>
      </c>
      <c r="K1791" s="28" t="str">
        <f t="shared" si="384"/>
        <v/>
      </c>
      <c r="L1791" s="28" t="str">
        <f t="shared" ca="1" si="385"/>
        <v/>
      </c>
      <c r="M1791" s="28" t="str">
        <f t="shared" si="386"/>
        <v/>
      </c>
      <c r="N1791" s="93" t="str">
        <f t="shared" si="387"/>
        <v/>
      </c>
      <c r="O1791" s="94" t="str">
        <f t="shared" si="388"/>
        <v/>
      </c>
      <c r="P1791" s="70">
        <f t="shared" si="389"/>
        <v>0</v>
      </c>
      <c r="Q1791" s="28" t="str">
        <f t="shared" ca="1" si="390"/>
        <v/>
      </c>
      <c r="R1791" s="28" t="str">
        <f t="shared" si="391"/>
        <v/>
      </c>
      <c r="S1791" s="28" t="str">
        <f t="array" ref="S1791">IF(ISBLANK(A1791),"",INDEX(Info!$B$3:$H$6442,MATCH(J1791,IF(Info!$D$3:$D$6442=K1791,Info!$C$3:$C$6442),0),7))</f>
        <v/>
      </c>
    </row>
    <row r="1792" spans="1:19" x14ac:dyDescent="0.25">
      <c r="A1792" s="75"/>
      <c r="B1792" s="75"/>
      <c r="C1792" s="72"/>
      <c r="D1792" s="72"/>
      <c r="E1792" s="41" t="str">
        <f t="shared" si="378"/>
        <v/>
      </c>
      <c r="F1792" s="90" t="str">
        <f t="shared" ca="1" si="379"/>
        <v/>
      </c>
      <c r="G1792" s="91" t="str">
        <f t="shared" si="380"/>
        <v/>
      </c>
      <c r="H1792" s="41" t="str">
        <f t="shared" si="381"/>
        <v/>
      </c>
      <c r="I1792" s="92" t="str">
        <f t="shared" ca="1" si="382"/>
        <v/>
      </c>
      <c r="J1792" s="28" t="str">
        <f t="shared" si="383"/>
        <v/>
      </c>
      <c r="K1792" s="28" t="str">
        <f t="shared" si="384"/>
        <v/>
      </c>
      <c r="L1792" s="28" t="str">
        <f t="shared" ca="1" si="385"/>
        <v/>
      </c>
      <c r="M1792" s="28" t="str">
        <f t="shared" si="386"/>
        <v/>
      </c>
      <c r="N1792" s="93" t="str">
        <f t="shared" si="387"/>
        <v/>
      </c>
      <c r="O1792" s="94" t="str">
        <f t="shared" si="388"/>
        <v/>
      </c>
      <c r="P1792" s="70">
        <f t="shared" si="389"/>
        <v>0</v>
      </c>
      <c r="Q1792" s="28" t="str">
        <f t="shared" ca="1" si="390"/>
        <v/>
      </c>
      <c r="R1792" s="28" t="str">
        <f t="shared" si="391"/>
        <v/>
      </c>
      <c r="S1792" s="28" t="str">
        <f t="array" ref="S1792">IF(ISBLANK(A1792),"",INDEX(Info!$B$3:$H$6442,MATCH(J1792,IF(Info!$D$3:$D$6442=K1792,Info!$C$3:$C$6442),0),7))</f>
        <v/>
      </c>
    </row>
    <row r="1793" spans="1:19" x14ac:dyDescent="0.25">
      <c r="A1793" s="75"/>
      <c r="B1793" s="75"/>
      <c r="C1793" s="72"/>
      <c r="D1793" s="72"/>
      <c r="E1793" s="41" t="str">
        <f t="shared" si="378"/>
        <v/>
      </c>
      <c r="F1793" s="90" t="str">
        <f t="shared" ca="1" si="379"/>
        <v/>
      </c>
      <c r="G1793" s="91" t="str">
        <f t="shared" si="380"/>
        <v/>
      </c>
      <c r="H1793" s="41" t="str">
        <f t="shared" si="381"/>
        <v/>
      </c>
      <c r="I1793" s="92" t="str">
        <f t="shared" ca="1" si="382"/>
        <v/>
      </c>
      <c r="J1793" s="28" t="str">
        <f t="shared" si="383"/>
        <v/>
      </c>
      <c r="K1793" s="28" t="str">
        <f t="shared" si="384"/>
        <v/>
      </c>
      <c r="L1793" s="28" t="str">
        <f t="shared" ca="1" si="385"/>
        <v/>
      </c>
      <c r="M1793" s="28" t="str">
        <f t="shared" si="386"/>
        <v/>
      </c>
      <c r="N1793" s="93" t="str">
        <f t="shared" si="387"/>
        <v/>
      </c>
      <c r="O1793" s="94" t="str">
        <f t="shared" si="388"/>
        <v/>
      </c>
      <c r="P1793" s="70">
        <f t="shared" si="389"/>
        <v>0</v>
      </c>
      <c r="Q1793" s="28" t="str">
        <f t="shared" ca="1" si="390"/>
        <v/>
      </c>
      <c r="R1793" s="28" t="str">
        <f t="shared" si="391"/>
        <v/>
      </c>
      <c r="S1793" s="28" t="str">
        <f t="array" ref="S1793">IF(ISBLANK(A1793),"",INDEX(Info!$B$3:$H$6442,MATCH(J1793,IF(Info!$D$3:$D$6442=K1793,Info!$C$3:$C$6442),0),7))</f>
        <v/>
      </c>
    </row>
    <row r="1794" spans="1:19" x14ac:dyDescent="0.25">
      <c r="A1794" s="75"/>
      <c r="B1794" s="75"/>
      <c r="C1794" s="72"/>
      <c r="D1794" s="72"/>
      <c r="E1794" s="41" t="str">
        <f t="shared" si="378"/>
        <v/>
      </c>
      <c r="F1794" s="90" t="str">
        <f t="shared" ca="1" si="379"/>
        <v/>
      </c>
      <c r="G1794" s="91" t="str">
        <f t="shared" si="380"/>
        <v/>
      </c>
      <c r="H1794" s="41" t="str">
        <f t="shared" si="381"/>
        <v/>
      </c>
      <c r="I1794" s="92" t="str">
        <f t="shared" ca="1" si="382"/>
        <v/>
      </c>
      <c r="J1794" s="28" t="str">
        <f t="shared" si="383"/>
        <v/>
      </c>
      <c r="K1794" s="28" t="str">
        <f t="shared" si="384"/>
        <v/>
      </c>
      <c r="L1794" s="28" t="str">
        <f t="shared" ca="1" si="385"/>
        <v/>
      </c>
      <c r="M1794" s="28" t="str">
        <f t="shared" si="386"/>
        <v/>
      </c>
      <c r="N1794" s="93" t="str">
        <f t="shared" si="387"/>
        <v/>
      </c>
      <c r="O1794" s="94" t="str">
        <f t="shared" si="388"/>
        <v/>
      </c>
      <c r="P1794" s="70">
        <f t="shared" si="389"/>
        <v>0</v>
      </c>
      <c r="Q1794" s="28" t="str">
        <f t="shared" ca="1" si="390"/>
        <v/>
      </c>
      <c r="R1794" s="28" t="str">
        <f t="shared" si="391"/>
        <v/>
      </c>
      <c r="S1794" s="28" t="str">
        <f t="array" ref="S1794">IF(ISBLANK(A1794),"",INDEX(Info!$B$3:$H$6442,MATCH(J1794,IF(Info!$D$3:$D$6442=K1794,Info!$C$3:$C$6442),0),7))</f>
        <v/>
      </c>
    </row>
    <row r="1795" spans="1:19" x14ac:dyDescent="0.25">
      <c r="A1795" s="75"/>
      <c r="B1795" s="75"/>
      <c r="C1795" s="72"/>
      <c r="D1795" s="72"/>
      <c r="E1795" s="41" t="str">
        <f t="shared" si="378"/>
        <v/>
      </c>
      <c r="F1795" s="90" t="str">
        <f t="shared" ca="1" si="379"/>
        <v/>
      </c>
      <c r="G1795" s="91" t="str">
        <f t="shared" si="380"/>
        <v/>
      </c>
      <c r="H1795" s="41" t="str">
        <f t="shared" si="381"/>
        <v/>
      </c>
      <c r="I1795" s="92" t="str">
        <f t="shared" ca="1" si="382"/>
        <v/>
      </c>
      <c r="J1795" s="28" t="str">
        <f t="shared" si="383"/>
        <v/>
      </c>
      <c r="K1795" s="28" t="str">
        <f t="shared" si="384"/>
        <v/>
      </c>
      <c r="L1795" s="28" t="str">
        <f t="shared" ca="1" si="385"/>
        <v/>
      </c>
      <c r="M1795" s="28" t="str">
        <f t="shared" si="386"/>
        <v/>
      </c>
      <c r="N1795" s="93" t="str">
        <f t="shared" si="387"/>
        <v/>
      </c>
      <c r="O1795" s="94" t="str">
        <f t="shared" si="388"/>
        <v/>
      </c>
      <c r="P1795" s="70">
        <f t="shared" si="389"/>
        <v>0</v>
      </c>
      <c r="Q1795" s="28" t="str">
        <f t="shared" ca="1" si="390"/>
        <v/>
      </c>
      <c r="R1795" s="28" t="str">
        <f t="shared" si="391"/>
        <v/>
      </c>
      <c r="S1795" s="28" t="str">
        <f t="array" ref="S1795">IF(ISBLANK(A1795),"",INDEX(Info!$B$3:$H$6442,MATCH(J1795,IF(Info!$D$3:$D$6442=K1795,Info!$C$3:$C$6442),0),7))</f>
        <v/>
      </c>
    </row>
    <row r="1796" spans="1:19" x14ac:dyDescent="0.25">
      <c r="A1796" s="75"/>
      <c r="B1796" s="75"/>
      <c r="C1796" s="72"/>
      <c r="D1796" s="72"/>
      <c r="E1796" s="41" t="str">
        <f t="shared" ref="E1796:E1859" si="392">IF(OR(ISNA(INDEX($S:$S,ROW())),ISBLANK(INDEX($A:$A,ROW()))),"",RIGHT(INDEX($S:$S,ROW()),LEN(INDEX($S:$S,ROW()))-FIND("$",INDEX($S:$S,ROW()))))</f>
        <v/>
      </c>
      <c r="F1796" s="90" t="str">
        <f t="shared" ref="F1796:F1859" ca="1" si="39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796" s="91" t="str">
        <f t="shared" ref="G1796:G1859" si="39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796" s="41" t="str">
        <f t="shared" ref="H1796:H1859" si="395">IF(ISBLANK(INDEX($A:$A,ROW())),"",IF(AND(ISNUMBER(INDEX($F:$F,ROW())),ISNUMBER(INDEX($G:$G,ROW()))),SUMPRODUCT(INDEX($F:$F,ROW()),INDEX($G:$G,ROW())),"Onbekend"))</f>
        <v/>
      </c>
      <c r="I1796" s="92" t="str">
        <f t="shared" ref="I1796:I1859" ca="1" si="39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796" s="28" t="str">
        <f t="shared" ref="J1796:J1859" si="397">IF(ISBLANK(INDEX($A:$A,ROW())),"",IF(AND(COUNT(LOOKUP("E",INDEX($A:$A,ROW())))=0,LEN(INDEX($A:$A,ROW()))&lt;7),TEXT(INDEX($A:$A,ROW()),"000000"),INDEX($A:$A,ROW())))</f>
        <v/>
      </c>
      <c r="K1796" s="28" t="str">
        <f t="shared" ref="K1796:K1859" si="398">IF(ISBLANK(INDEX($B:$B,ROW())),"",TEXT(INDEX($B:$B,ROW()),"000000000"))</f>
        <v/>
      </c>
      <c r="L1796" s="28" t="str">
        <f t="shared" ref="L1796:L1859" ca="1" si="399">IF(ISBLANK(INDEX($A:$A,ROW())),"",SUMPRODUCT(--ISERROR(INDIRECT("A"&amp;INDEX(ROW(),1)&amp;":H"&amp;INDEX(ROW(),1))))&gt;0)</f>
        <v/>
      </c>
      <c r="M1796" s="28" t="str">
        <f t="shared" ref="M1796:M1859" si="400">IF(ISBLANK(INDEX($A:$A,ROW())),"",SUMPRODUCT(--($J$3:$J$6442&amp;$K$3:$K$6442=INDEX($J:$J,ROW())&amp;INDEX($K:$K,ROW())))&gt;1)</f>
        <v/>
      </c>
      <c r="N1796" s="93" t="str">
        <f t="shared" ref="N1796:N1859" si="401">IF(INDEX($S:$S,ROW())="","",IFERROR((LEFT(INDEX($S:$S,ROW()),FIND("#",INDEX($S:$S,ROW()))-1)/100),(LEFT(INDEX($S:$S,ROW()),FIND("#",INDEX($S:$S,ROW()))-1))))</f>
        <v/>
      </c>
      <c r="O1796" s="94" t="str">
        <f t="shared" ref="O1796:O1859" si="40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796" s="70">
        <f t="shared" ref="P1796:P1859" si="403">IF(INDEX($S:$S,ROW())="",0,MID(INDEX($S:$S,ROW()),FIND("@",INDEX($S:$S,ROW()))+1,FIND("$",RIGHT(INDEX($S:$S,ROW()), LEN(INDEX($S:$S,ROW()))-FIND("@",INDEX($S:$S,ROW()),1)),1)-1))*1</f>
        <v>0</v>
      </c>
      <c r="Q1796" s="28" t="str">
        <f t="shared" ref="Q1796:Q1859" ca="1" si="404">IF(OR(ISBLANK(INDEX($A:$A,ROW())),INDEX($L:$L,ROW())=TRUE),"",INDEX($D:$D,ROW()))</f>
        <v/>
      </c>
      <c r="R1796" s="28" t="str">
        <f t="shared" ref="R1796:R1859" si="40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796" s="28" t="str">
        <f t="array" ref="S1796">IF(ISBLANK(A1796),"",INDEX(Info!$B$3:$H$6442,MATCH(J1796,IF(Info!$D$3:$D$6442=K1796,Info!$C$3:$C$6442),0),7))</f>
        <v/>
      </c>
    </row>
    <row r="1797" spans="1:19" x14ac:dyDescent="0.25">
      <c r="A1797" s="75"/>
      <c r="B1797" s="75"/>
      <c r="C1797" s="72"/>
      <c r="D1797" s="72"/>
      <c r="E1797" s="41" t="str">
        <f t="shared" si="392"/>
        <v/>
      </c>
      <c r="F1797" s="90" t="str">
        <f t="shared" ca="1" si="393"/>
        <v/>
      </c>
      <c r="G1797" s="91" t="str">
        <f t="shared" si="394"/>
        <v/>
      </c>
      <c r="H1797" s="41" t="str">
        <f t="shared" si="395"/>
        <v/>
      </c>
      <c r="I1797" s="92" t="str">
        <f t="shared" ca="1" si="396"/>
        <v/>
      </c>
      <c r="J1797" s="28" t="str">
        <f t="shared" si="397"/>
        <v/>
      </c>
      <c r="K1797" s="28" t="str">
        <f t="shared" si="398"/>
        <v/>
      </c>
      <c r="L1797" s="28" t="str">
        <f t="shared" ca="1" si="399"/>
        <v/>
      </c>
      <c r="M1797" s="28" t="str">
        <f t="shared" si="400"/>
        <v/>
      </c>
      <c r="N1797" s="93" t="str">
        <f t="shared" si="401"/>
        <v/>
      </c>
      <c r="O1797" s="94" t="str">
        <f t="shared" si="402"/>
        <v/>
      </c>
      <c r="P1797" s="70">
        <f t="shared" si="403"/>
        <v>0</v>
      </c>
      <c r="Q1797" s="28" t="str">
        <f t="shared" ca="1" si="404"/>
        <v/>
      </c>
      <c r="R1797" s="28" t="str">
        <f t="shared" si="405"/>
        <v/>
      </c>
      <c r="S1797" s="28" t="str">
        <f t="array" ref="S1797">IF(ISBLANK(A1797),"",INDEX(Info!$B$3:$H$6442,MATCH(J1797,IF(Info!$D$3:$D$6442=K1797,Info!$C$3:$C$6442),0),7))</f>
        <v/>
      </c>
    </row>
    <row r="1798" spans="1:19" x14ac:dyDescent="0.25">
      <c r="A1798" s="75"/>
      <c r="B1798" s="75"/>
      <c r="C1798" s="72"/>
      <c r="D1798" s="72"/>
      <c r="E1798" s="41" t="str">
        <f t="shared" si="392"/>
        <v/>
      </c>
      <c r="F1798" s="90" t="str">
        <f t="shared" ca="1" si="393"/>
        <v/>
      </c>
      <c r="G1798" s="91" t="str">
        <f t="shared" si="394"/>
        <v/>
      </c>
      <c r="H1798" s="41" t="str">
        <f t="shared" si="395"/>
        <v/>
      </c>
      <c r="I1798" s="92" t="str">
        <f t="shared" ca="1" si="396"/>
        <v/>
      </c>
      <c r="J1798" s="28" t="str">
        <f t="shared" si="397"/>
        <v/>
      </c>
      <c r="K1798" s="28" t="str">
        <f t="shared" si="398"/>
        <v/>
      </c>
      <c r="L1798" s="28" t="str">
        <f t="shared" ca="1" si="399"/>
        <v/>
      </c>
      <c r="M1798" s="28" t="str">
        <f t="shared" si="400"/>
        <v/>
      </c>
      <c r="N1798" s="93" t="str">
        <f t="shared" si="401"/>
        <v/>
      </c>
      <c r="O1798" s="94" t="str">
        <f t="shared" si="402"/>
        <v/>
      </c>
      <c r="P1798" s="70">
        <f t="shared" si="403"/>
        <v>0</v>
      </c>
      <c r="Q1798" s="28" t="str">
        <f t="shared" ca="1" si="404"/>
        <v/>
      </c>
      <c r="R1798" s="28" t="str">
        <f t="shared" si="405"/>
        <v/>
      </c>
      <c r="S1798" s="28" t="str">
        <f t="array" ref="S1798">IF(ISBLANK(A1798),"",INDEX(Info!$B$3:$H$6442,MATCH(J1798,IF(Info!$D$3:$D$6442=K1798,Info!$C$3:$C$6442),0),7))</f>
        <v/>
      </c>
    </row>
    <row r="1799" spans="1:19" x14ac:dyDescent="0.25">
      <c r="A1799" s="75"/>
      <c r="B1799" s="75"/>
      <c r="C1799" s="72"/>
      <c r="D1799" s="72"/>
      <c r="E1799" s="41" t="str">
        <f t="shared" si="392"/>
        <v/>
      </c>
      <c r="F1799" s="90" t="str">
        <f t="shared" ca="1" si="393"/>
        <v/>
      </c>
      <c r="G1799" s="91" t="str">
        <f t="shared" si="394"/>
        <v/>
      </c>
      <c r="H1799" s="41" t="str">
        <f t="shared" si="395"/>
        <v/>
      </c>
      <c r="I1799" s="92" t="str">
        <f t="shared" ca="1" si="396"/>
        <v/>
      </c>
      <c r="J1799" s="28" t="str">
        <f t="shared" si="397"/>
        <v/>
      </c>
      <c r="K1799" s="28" t="str">
        <f t="shared" si="398"/>
        <v/>
      </c>
      <c r="L1799" s="28" t="str">
        <f t="shared" ca="1" si="399"/>
        <v/>
      </c>
      <c r="M1799" s="28" t="str">
        <f t="shared" si="400"/>
        <v/>
      </c>
      <c r="N1799" s="93" t="str">
        <f t="shared" si="401"/>
        <v/>
      </c>
      <c r="O1799" s="94" t="str">
        <f t="shared" si="402"/>
        <v/>
      </c>
      <c r="P1799" s="70">
        <f t="shared" si="403"/>
        <v>0</v>
      </c>
      <c r="Q1799" s="28" t="str">
        <f t="shared" ca="1" si="404"/>
        <v/>
      </c>
      <c r="R1799" s="28" t="str">
        <f t="shared" si="405"/>
        <v/>
      </c>
      <c r="S1799" s="28" t="str">
        <f t="array" ref="S1799">IF(ISBLANK(A1799),"",INDEX(Info!$B$3:$H$6442,MATCH(J1799,IF(Info!$D$3:$D$6442=K1799,Info!$C$3:$C$6442),0),7))</f>
        <v/>
      </c>
    </row>
    <row r="1800" spans="1:19" x14ac:dyDescent="0.25">
      <c r="A1800" s="75"/>
      <c r="B1800" s="75"/>
      <c r="C1800" s="72"/>
      <c r="D1800" s="72"/>
      <c r="E1800" s="41" t="str">
        <f t="shared" si="392"/>
        <v/>
      </c>
      <c r="F1800" s="90" t="str">
        <f t="shared" ca="1" si="393"/>
        <v/>
      </c>
      <c r="G1800" s="91" t="str">
        <f t="shared" si="394"/>
        <v/>
      </c>
      <c r="H1800" s="41" t="str">
        <f t="shared" si="395"/>
        <v/>
      </c>
      <c r="I1800" s="92" t="str">
        <f t="shared" ca="1" si="396"/>
        <v/>
      </c>
      <c r="J1800" s="28" t="str">
        <f t="shared" si="397"/>
        <v/>
      </c>
      <c r="K1800" s="28" t="str">
        <f t="shared" si="398"/>
        <v/>
      </c>
      <c r="L1800" s="28" t="str">
        <f t="shared" ca="1" si="399"/>
        <v/>
      </c>
      <c r="M1800" s="28" t="str">
        <f t="shared" si="400"/>
        <v/>
      </c>
      <c r="N1800" s="93" t="str">
        <f t="shared" si="401"/>
        <v/>
      </c>
      <c r="O1800" s="94" t="str">
        <f t="shared" si="402"/>
        <v/>
      </c>
      <c r="P1800" s="70">
        <f t="shared" si="403"/>
        <v>0</v>
      </c>
      <c r="Q1800" s="28" t="str">
        <f t="shared" ca="1" si="404"/>
        <v/>
      </c>
      <c r="R1800" s="28" t="str">
        <f t="shared" si="405"/>
        <v/>
      </c>
      <c r="S1800" s="28" t="str">
        <f t="array" ref="S1800">IF(ISBLANK(A1800),"",INDEX(Info!$B$3:$H$6442,MATCH(J1800,IF(Info!$D$3:$D$6442=K1800,Info!$C$3:$C$6442),0),7))</f>
        <v/>
      </c>
    </row>
    <row r="1801" spans="1:19" x14ac:dyDescent="0.25">
      <c r="A1801" s="75"/>
      <c r="B1801" s="75"/>
      <c r="C1801" s="72"/>
      <c r="D1801" s="72"/>
      <c r="E1801" s="41" t="str">
        <f t="shared" si="392"/>
        <v/>
      </c>
      <c r="F1801" s="90" t="str">
        <f t="shared" ca="1" si="393"/>
        <v/>
      </c>
      <c r="G1801" s="91" t="str">
        <f t="shared" si="394"/>
        <v/>
      </c>
      <c r="H1801" s="41" t="str">
        <f t="shared" si="395"/>
        <v/>
      </c>
      <c r="I1801" s="92" t="str">
        <f t="shared" ca="1" si="396"/>
        <v/>
      </c>
      <c r="J1801" s="28" t="str">
        <f t="shared" si="397"/>
        <v/>
      </c>
      <c r="K1801" s="28" t="str">
        <f t="shared" si="398"/>
        <v/>
      </c>
      <c r="L1801" s="28" t="str">
        <f t="shared" ca="1" si="399"/>
        <v/>
      </c>
      <c r="M1801" s="28" t="str">
        <f t="shared" si="400"/>
        <v/>
      </c>
      <c r="N1801" s="93" t="str">
        <f t="shared" si="401"/>
        <v/>
      </c>
      <c r="O1801" s="94" t="str">
        <f t="shared" si="402"/>
        <v/>
      </c>
      <c r="P1801" s="70">
        <f t="shared" si="403"/>
        <v>0</v>
      </c>
      <c r="Q1801" s="28" t="str">
        <f t="shared" ca="1" si="404"/>
        <v/>
      </c>
      <c r="R1801" s="28" t="str">
        <f t="shared" si="405"/>
        <v/>
      </c>
      <c r="S1801" s="28" t="str">
        <f t="array" ref="S1801">IF(ISBLANK(A1801),"",INDEX(Info!$B$3:$H$6442,MATCH(J1801,IF(Info!$D$3:$D$6442=K1801,Info!$C$3:$C$6442),0),7))</f>
        <v/>
      </c>
    </row>
    <row r="1802" spans="1:19" x14ac:dyDescent="0.25">
      <c r="A1802" s="75"/>
      <c r="B1802" s="75"/>
      <c r="C1802" s="72"/>
      <c r="D1802" s="72"/>
      <c r="E1802" s="41" t="str">
        <f t="shared" si="392"/>
        <v/>
      </c>
      <c r="F1802" s="90" t="str">
        <f t="shared" ca="1" si="393"/>
        <v/>
      </c>
      <c r="G1802" s="91" t="str">
        <f t="shared" si="394"/>
        <v/>
      </c>
      <c r="H1802" s="41" t="str">
        <f t="shared" si="395"/>
        <v/>
      </c>
      <c r="I1802" s="92" t="str">
        <f t="shared" ca="1" si="396"/>
        <v/>
      </c>
      <c r="J1802" s="28" t="str">
        <f t="shared" si="397"/>
        <v/>
      </c>
      <c r="K1802" s="28" t="str">
        <f t="shared" si="398"/>
        <v/>
      </c>
      <c r="L1802" s="28" t="str">
        <f t="shared" ca="1" si="399"/>
        <v/>
      </c>
      <c r="M1802" s="28" t="str">
        <f t="shared" si="400"/>
        <v/>
      </c>
      <c r="N1802" s="93" t="str">
        <f t="shared" si="401"/>
        <v/>
      </c>
      <c r="O1802" s="94" t="str">
        <f t="shared" si="402"/>
        <v/>
      </c>
      <c r="P1802" s="70">
        <f t="shared" si="403"/>
        <v>0</v>
      </c>
      <c r="Q1802" s="28" t="str">
        <f t="shared" ca="1" si="404"/>
        <v/>
      </c>
      <c r="R1802" s="28" t="str">
        <f t="shared" si="405"/>
        <v/>
      </c>
      <c r="S1802" s="28" t="str">
        <f t="array" ref="S1802">IF(ISBLANK(A1802),"",INDEX(Info!$B$3:$H$6442,MATCH(J1802,IF(Info!$D$3:$D$6442=K1802,Info!$C$3:$C$6442),0),7))</f>
        <v/>
      </c>
    </row>
    <row r="1803" spans="1:19" x14ac:dyDescent="0.25">
      <c r="A1803" s="75"/>
      <c r="B1803" s="75"/>
      <c r="C1803" s="72"/>
      <c r="D1803" s="72"/>
      <c r="E1803" s="41" t="str">
        <f t="shared" si="392"/>
        <v/>
      </c>
      <c r="F1803" s="90" t="str">
        <f t="shared" ca="1" si="393"/>
        <v/>
      </c>
      <c r="G1803" s="91" t="str">
        <f t="shared" si="394"/>
        <v/>
      </c>
      <c r="H1803" s="41" t="str">
        <f t="shared" si="395"/>
        <v/>
      </c>
      <c r="I1803" s="92" t="str">
        <f t="shared" ca="1" si="396"/>
        <v/>
      </c>
      <c r="J1803" s="28" t="str">
        <f t="shared" si="397"/>
        <v/>
      </c>
      <c r="K1803" s="28" t="str">
        <f t="shared" si="398"/>
        <v/>
      </c>
      <c r="L1803" s="28" t="str">
        <f t="shared" ca="1" si="399"/>
        <v/>
      </c>
      <c r="M1803" s="28" t="str">
        <f t="shared" si="400"/>
        <v/>
      </c>
      <c r="N1803" s="93" t="str">
        <f t="shared" si="401"/>
        <v/>
      </c>
      <c r="O1803" s="94" t="str">
        <f t="shared" si="402"/>
        <v/>
      </c>
      <c r="P1803" s="70">
        <f t="shared" si="403"/>
        <v>0</v>
      </c>
      <c r="Q1803" s="28" t="str">
        <f t="shared" ca="1" si="404"/>
        <v/>
      </c>
      <c r="R1803" s="28" t="str">
        <f t="shared" si="405"/>
        <v/>
      </c>
      <c r="S1803" s="28" t="str">
        <f t="array" ref="S1803">IF(ISBLANK(A1803),"",INDEX(Info!$B$3:$H$6442,MATCH(J1803,IF(Info!$D$3:$D$6442=K1803,Info!$C$3:$C$6442),0),7))</f>
        <v/>
      </c>
    </row>
    <row r="1804" spans="1:19" x14ac:dyDescent="0.25">
      <c r="A1804" s="75"/>
      <c r="B1804" s="75"/>
      <c r="C1804" s="72"/>
      <c r="D1804" s="72"/>
      <c r="E1804" s="41" t="str">
        <f t="shared" si="392"/>
        <v/>
      </c>
      <c r="F1804" s="90" t="str">
        <f t="shared" ca="1" si="393"/>
        <v/>
      </c>
      <c r="G1804" s="91" t="str">
        <f t="shared" si="394"/>
        <v/>
      </c>
      <c r="H1804" s="41" t="str">
        <f t="shared" si="395"/>
        <v/>
      </c>
      <c r="I1804" s="92" t="str">
        <f t="shared" ca="1" si="396"/>
        <v/>
      </c>
      <c r="J1804" s="28" t="str">
        <f t="shared" si="397"/>
        <v/>
      </c>
      <c r="K1804" s="28" t="str">
        <f t="shared" si="398"/>
        <v/>
      </c>
      <c r="L1804" s="28" t="str">
        <f t="shared" ca="1" si="399"/>
        <v/>
      </c>
      <c r="M1804" s="28" t="str">
        <f t="shared" si="400"/>
        <v/>
      </c>
      <c r="N1804" s="93" t="str">
        <f t="shared" si="401"/>
        <v/>
      </c>
      <c r="O1804" s="94" t="str">
        <f t="shared" si="402"/>
        <v/>
      </c>
      <c r="P1804" s="70">
        <f t="shared" si="403"/>
        <v>0</v>
      </c>
      <c r="Q1804" s="28" t="str">
        <f t="shared" ca="1" si="404"/>
        <v/>
      </c>
      <c r="R1804" s="28" t="str">
        <f t="shared" si="405"/>
        <v/>
      </c>
      <c r="S1804" s="28" t="str">
        <f t="array" ref="S1804">IF(ISBLANK(A1804),"",INDEX(Info!$B$3:$H$6442,MATCH(J1804,IF(Info!$D$3:$D$6442=K1804,Info!$C$3:$C$6442),0),7))</f>
        <v/>
      </c>
    </row>
    <row r="1805" spans="1:19" x14ac:dyDescent="0.25">
      <c r="A1805" s="75"/>
      <c r="B1805" s="75"/>
      <c r="C1805" s="72"/>
      <c r="D1805" s="72"/>
      <c r="E1805" s="41" t="str">
        <f t="shared" si="392"/>
        <v/>
      </c>
      <c r="F1805" s="90" t="str">
        <f t="shared" ca="1" si="393"/>
        <v/>
      </c>
      <c r="G1805" s="91" t="str">
        <f t="shared" si="394"/>
        <v/>
      </c>
      <c r="H1805" s="41" t="str">
        <f t="shared" si="395"/>
        <v/>
      </c>
      <c r="I1805" s="92" t="str">
        <f t="shared" ca="1" si="396"/>
        <v/>
      </c>
      <c r="J1805" s="28" t="str">
        <f t="shared" si="397"/>
        <v/>
      </c>
      <c r="K1805" s="28" t="str">
        <f t="shared" si="398"/>
        <v/>
      </c>
      <c r="L1805" s="28" t="str">
        <f t="shared" ca="1" si="399"/>
        <v/>
      </c>
      <c r="M1805" s="28" t="str">
        <f t="shared" si="400"/>
        <v/>
      </c>
      <c r="N1805" s="93" t="str">
        <f t="shared" si="401"/>
        <v/>
      </c>
      <c r="O1805" s="94" t="str">
        <f t="shared" si="402"/>
        <v/>
      </c>
      <c r="P1805" s="70">
        <f t="shared" si="403"/>
        <v>0</v>
      </c>
      <c r="Q1805" s="28" t="str">
        <f t="shared" ca="1" si="404"/>
        <v/>
      </c>
      <c r="R1805" s="28" t="str">
        <f t="shared" si="405"/>
        <v/>
      </c>
      <c r="S1805" s="28" t="str">
        <f t="array" ref="S1805">IF(ISBLANK(A1805),"",INDEX(Info!$B$3:$H$6442,MATCH(J1805,IF(Info!$D$3:$D$6442=K1805,Info!$C$3:$C$6442),0),7))</f>
        <v/>
      </c>
    </row>
    <row r="1806" spans="1:19" x14ac:dyDescent="0.25">
      <c r="A1806" s="75"/>
      <c r="B1806" s="75"/>
      <c r="C1806" s="72"/>
      <c r="D1806" s="72"/>
      <c r="E1806" s="41" t="str">
        <f t="shared" si="392"/>
        <v/>
      </c>
      <c r="F1806" s="90" t="str">
        <f t="shared" ca="1" si="393"/>
        <v/>
      </c>
      <c r="G1806" s="91" t="str">
        <f t="shared" si="394"/>
        <v/>
      </c>
      <c r="H1806" s="41" t="str">
        <f t="shared" si="395"/>
        <v/>
      </c>
      <c r="I1806" s="92" t="str">
        <f t="shared" ca="1" si="396"/>
        <v/>
      </c>
      <c r="J1806" s="28" t="str">
        <f t="shared" si="397"/>
        <v/>
      </c>
      <c r="K1806" s="28" t="str">
        <f t="shared" si="398"/>
        <v/>
      </c>
      <c r="L1806" s="28" t="str">
        <f t="shared" ca="1" si="399"/>
        <v/>
      </c>
      <c r="M1806" s="28" t="str">
        <f t="shared" si="400"/>
        <v/>
      </c>
      <c r="N1806" s="93" t="str">
        <f t="shared" si="401"/>
        <v/>
      </c>
      <c r="O1806" s="94" t="str">
        <f t="shared" si="402"/>
        <v/>
      </c>
      <c r="P1806" s="70">
        <f t="shared" si="403"/>
        <v>0</v>
      </c>
      <c r="Q1806" s="28" t="str">
        <f t="shared" ca="1" si="404"/>
        <v/>
      </c>
      <c r="R1806" s="28" t="str">
        <f t="shared" si="405"/>
        <v/>
      </c>
      <c r="S1806" s="28" t="str">
        <f t="array" ref="S1806">IF(ISBLANK(A1806),"",INDEX(Info!$B$3:$H$6442,MATCH(J1806,IF(Info!$D$3:$D$6442=K1806,Info!$C$3:$C$6442),0),7))</f>
        <v/>
      </c>
    </row>
    <row r="1807" spans="1:19" x14ac:dyDescent="0.25">
      <c r="A1807" s="75"/>
      <c r="B1807" s="75"/>
      <c r="C1807" s="72"/>
      <c r="D1807" s="72"/>
      <c r="E1807" s="41" t="str">
        <f t="shared" si="392"/>
        <v/>
      </c>
      <c r="F1807" s="90" t="str">
        <f t="shared" ca="1" si="393"/>
        <v/>
      </c>
      <c r="G1807" s="91" t="str">
        <f t="shared" si="394"/>
        <v/>
      </c>
      <c r="H1807" s="41" t="str">
        <f t="shared" si="395"/>
        <v/>
      </c>
      <c r="I1807" s="92" t="str">
        <f t="shared" ca="1" si="396"/>
        <v/>
      </c>
      <c r="J1807" s="28" t="str">
        <f t="shared" si="397"/>
        <v/>
      </c>
      <c r="K1807" s="28" t="str">
        <f t="shared" si="398"/>
        <v/>
      </c>
      <c r="L1807" s="28" t="str">
        <f t="shared" ca="1" si="399"/>
        <v/>
      </c>
      <c r="M1807" s="28" t="str">
        <f t="shared" si="400"/>
        <v/>
      </c>
      <c r="N1807" s="93" t="str">
        <f t="shared" si="401"/>
        <v/>
      </c>
      <c r="O1807" s="94" t="str">
        <f t="shared" si="402"/>
        <v/>
      </c>
      <c r="P1807" s="70">
        <f t="shared" si="403"/>
        <v>0</v>
      </c>
      <c r="Q1807" s="28" t="str">
        <f t="shared" ca="1" si="404"/>
        <v/>
      </c>
      <c r="R1807" s="28" t="str">
        <f t="shared" si="405"/>
        <v/>
      </c>
      <c r="S1807" s="28" t="str">
        <f t="array" ref="S1807">IF(ISBLANK(A1807),"",INDEX(Info!$B$3:$H$6442,MATCH(J1807,IF(Info!$D$3:$D$6442=K1807,Info!$C$3:$C$6442),0),7))</f>
        <v/>
      </c>
    </row>
    <row r="1808" spans="1:19" x14ac:dyDescent="0.25">
      <c r="A1808" s="75"/>
      <c r="B1808" s="75"/>
      <c r="C1808" s="72"/>
      <c r="D1808" s="72"/>
      <c r="E1808" s="41" t="str">
        <f t="shared" si="392"/>
        <v/>
      </c>
      <c r="F1808" s="90" t="str">
        <f t="shared" ca="1" si="393"/>
        <v/>
      </c>
      <c r="G1808" s="91" t="str">
        <f t="shared" si="394"/>
        <v/>
      </c>
      <c r="H1808" s="41" t="str">
        <f t="shared" si="395"/>
        <v/>
      </c>
      <c r="I1808" s="92" t="str">
        <f t="shared" ca="1" si="396"/>
        <v/>
      </c>
      <c r="J1808" s="28" t="str">
        <f t="shared" si="397"/>
        <v/>
      </c>
      <c r="K1808" s="28" t="str">
        <f t="shared" si="398"/>
        <v/>
      </c>
      <c r="L1808" s="28" t="str">
        <f t="shared" ca="1" si="399"/>
        <v/>
      </c>
      <c r="M1808" s="28" t="str">
        <f t="shared" si="400"/>
        <v/>
      </c>
      <c r="N1808" s="93" t="str">
        <f t="shared" si="401"/>
        <v/>
      </c>
      <c r="O1808" s="94" t="str">
        <f t="shared" si="402"/>
        <v/>
      </c>
      <c r="P1808" s="70">
        <f t="shared" si="403"/>
        <v>0</v>
      </c>
      <c r="Q1808" s="28" t="str">
        <f t="shared" ca="1" si="404"/>
        <v/>
      </c>
      <c r="R1808" s="28" t="str">
        <f t="shared" si="405"/>
        <v/>
      </c>
      <c r="S1808" s="28" t="str">
        <f t="array" ref="S1808">IF(ISBLANK(A1808),"",INDEX(Info!$B$3:$H$6442,MATCH(J1808,IF(Info!$D$3:$D$6442=K1808,Info!$C$3:$C$6442),0),7))</f>
        <v/>
      </c>
    </row>
    <row r="1809" spans="1:19" x14ac:dyDescent="0.25">
      <c r="A1809" s="75"/>
      <c r="B1809" s="75"/>
      <c r="C1809" s="72"/>
      <c r="D1809" s="72"/>
      <c r="E1809" s="41" t="str">
        <f t="shared" si="392"/>
        <v/>
      </c>
      <c r="F1809" s="90" t="str">
        <f t="shared" ca="1" si="393"/>
        <v/>
      </c>
      <c r="G1809" s="91" t="str">
        <f t="shared" si="394"/>
        <v/>
      </c>
      <c r="H1809" s="41" t="str">
        <f t="shared" si="395"/>
        <v/>
      </c>
      <c r="I1809" s="92" t="str">
        <f t="shared" ca="1" si="396"/>
        <v/>
      </c>
      <c r="J1809" s="28" t="str">
        <f t="shared" si="397"/>
        <v/>
      </c>
      <c r="K1809" s="28" t="str">
        <f t="shared" si="398"/>
        <v/>
      </c>
      <c r="L1809" s="28" t="str">
        <f t="shared" ca="1" si="399"/>
        <v/>
      </c>
      <c r="M1809" s="28" t="str">
        <f t="shared" si="400"/>
        <v/>
      </c>
      <c r="N1809" s="93" t="str">
        <f t="shared" si="401"/>
        <v/>
      </c>
      <c r="O1809" s="94" t="str">
        <f t="shared" si="402"/>
        <v/>
      </c>
      <c r="P1809" s="70">
        <f t="shared" si="403"/>
        <v>0</v>
      </c>
      <c r="Q1809" s="28" t="str">
        <f t="shared" ca="1" si="404"/>
        <v/>
      </c>
      <c r="R1809" s="28" t="str">
        <f t="shared" si="405"/>
        <v/>
      </c>
      <c r="S1809" s="28" t="str">
        <f t="array" ref="S1809">IF(ISBLANK(A1809),"",INDEX(Info!$B$3:$H$6442,MATCH(J1809,IF(Info!$D$3:$D$6442=K1809,Info!$C$3:$C$6442),0),7))</f>
        <v/>
      </c>
    </row>
    <row r="1810" spans="1:19" x14ac:dyDescent="0.25">
      <c r="A1810" s="75"/>
      <c r="B1810" s="75"/>
      <c r="C1810" s="72"/>
      <c r="D1810" s="72"/>
      <c r="E1810" s="41" t="str">
        <f t="shared" si="392"/>
        <v/>
      </c>
      <c r="F1810" s="90" t="str">
        <f t="shared" ca="1" si="393"/>
        <v/>
      </c>
      <c r="G1810" s="91" t="str">
        <f t="shared" si="394"/>
        <v/>
      </c>
      <c r="H1810" s="41" t="str">
        <f t="shared" si="395"/>
        <v/>
      </c>
      <c r="I1810" s="92" t="str">
        <f t="shared" ca="1" si="396"/>
        <v/>
      </c>
      <c r="J1810" s="28" t="str">
        <f t="shared" si="397"/>
        <v/>
      </c>
      <c r="K1810" s="28" t="str">
        <f t="shared" si="398"/>
        <v/>
      </c>
      <c r="L1810" s="28" t="str">
        <f t="shared" ca="1" si="399"/>
        <v/>
      </c>
      <c r="M1810" s="28" t="str">
        <f t="shared" si="400"/>
        <v/>
      </c>
      <c r="N1810" s="93" t="str">
        <f t="shared" si="401"/>
        <v/>
      </c>
      <c r="O1810" s="94" t="str">
        <f t="shared" si="402"/>
        <v/>
      </c>
      <c r="P1810" s="70">
        <f t="shared" si="403"/>
        <v>0</v>
      </c>
      <c r="Q1810" s="28" t="str">
        <f t="shared" ca="1" si="404"/>
        <v/>
      </c>
      <c r="R1810" s="28" t="str">
        <f t="shared" si="405"/>
        <v/>
      </c>
      <c r="S1810" s="28" t="str">
        <f t="array" ref="S1810">IF(ISBLANK(A1810),"",INDEX(Info!$B$3:$H$6442,MATCH(J1810,IF(Info!$D$3:$D$6442=K1810,Info!$C$3:$C$6442),0),7))</f>
        <v/>
      </c>
    </row>
    <row r="1811" spans="1:19" x14ac:dyDescent="0.25">
      <c r="A1811" s="75"/>
      <c r="B1811" s="75"/>
      <c r="C1811" s="72"/>
      <c r="D1811" s="72"/>
      <c r="E1811" s="41" t="str">
        <f t="shared" si="392"/>
        <v/>
      </c>
      <c r="F1811" s="90" t="str">
        <f t="shared" ca="1" si="393"/>
        <v/>
      </c>
      <c r="G1811" s="91" t="str">
        <f t="shared" si="394"/>
        <v/>
      </c>
      <c r="H1811" s="41" t="str">
        <f t="shared" si="395"/>
        <v/>
      </c>
      <c r="I1811" s="92" t="str">
        <f t="shared" ca="1" si="396"/>
        <v/>
      </c>
      <c r="J1811" s="28" t="str">
        <f t="shared" si="397"/>
        <v/>
      </c>
      <c r="K1811" s="28" t="str">
        <f t="shared" si="398"/>
        <v/>
      </c>
      <c r="L1811" s="28" t="str">
        <f t="shared" ca="1" si="399"/>
        <v/>
      </c>
      <c r="M1811" s="28" t="str">
        <f t="shared" si="400"/>
        <v/>
      </c>
      <c r="N1811" s="93" t="str">
        <f t="shared" si="401"/>
        <v/>
      </c>
      <c r="O1811" s="94" t="str">
        <f t="shared" si="402"/>
        <v/>
      </c>
      <c r="P1811" s="70">
        <f t="shared" si="403"/>
        <v>0</v>
      </c>
      <c r="Q1811" s="28" t="str">
        <f t="shared" ca="1" si="404"/>
        <v/>
      </c>
      <c r="R1811" s="28" t="str">
        <f t="shared" si="405"/>
        <v/>
      </c>
      <c r="S1811" s="28" t="str">
        <f t="array" ref="S1811">IF(ISBLANK(A1811),"",INDEX(Info!$B$3:$H$6442,MATCH(J1811,IF(Info!$D$3:$D$6442=K1811,Info!$C$3:$C$6442),0),7))</f>
        <v/>
      </c>
    </row>
    <row r="1812" spans="1:19" x14ac:dyDescent="0.25">
      <c r="A1812" s="75"/>
      <c r="B1812" s="75"/>
      <c r="C1812" s="72"/>
      <c r="D1812" s="72"/>
      <c r="E1812" s="41" t="str">
        <f t="shared" si="392"/>
        <v/>
      </c>
      <c r="F1812" s="90" t="str">
        <f t="shared" ca="1" si="393"/>
        <v/>
      </c>
      <c r="G1812" s="91" t="str">
        <f t="shared" si="394"/>
        <v/>
      </c>
      <c r="H1812" s="41" t="str">
        <f t="shared" si="395"/>
        <v/>
      </c>
      <c r="I1812" s="92" t="str">
        <f t="shared" ca="1" si="396"/>
        <v/>
      </c>
      <c r="J1812" s="28" t="str">
        <f t="shared" si="397"/>
        <v/>
      </c>
      <c r="K1812" s="28" t="str">
        <f t="shared" si="398"/>
        <v/>
      </c>
      <c r="L1812" s="28" t="str">
        <f t="shared" ca="1" si="399"/>
        <v/>
      </c>
      <c r="M1812" s="28" t="str">
        <f t="shared" si="400"/>
        <v/>
      </c>
      <c r="N1812" s="93" t="str">
        <f t="shared" si="401"/>
        <v/>
      </c>
      <c r="O1812" s="94" t="str">
        <f t="shared" si="402"/>
        <v/>
      </c>
      <c r="P1812" s="70">
        <f t="shared" si="403"/>
        <v>0</v>
      </c>
      <c r="Q1812" s="28" t="str">
        <f t="shared" ca="1" si="404"/>
        <v/>
      </c>
      <c r="R1812" s="28" t="str">
        <f t="shared" si="405"/>
        <v/>
      </c>
      <c r="S1812" s="28" t="str">
        <f t="array" ref="S1812">IF(ISBLANK(A1812),"",INDEX(Info!$B$3:$H$6442,MATCH(J1812,IF(Info!$D$3:$D$6442=K1812,Info!$C$3:$C$6442),0),7))</f>
        <v/>
      </c>
    </row>
    <row r="1813" spans="1:19" x14ac:dyDescent="0.25">
      <c r="A1813" s="75"/>
      <c r="B1813" s="75"/>
      <c r="C1813" s="72"/>
      <c r="D1813" s="72"/>
      <c r="E1813" s="41" t="str">
        <f t="shared" si="392"/>
        <v/>
      </c>
      <c r="F1813" s="90" t="str">
        <f t="shared" ca="1" si="393"/>
        <v/>
      </c>
      <c r="G1813" s="91" t="str">
        <f t="shared" si="394"/>
        <v/>
      </c>
      <c r="H1813" s="41" t="str">
        <f t="shared" si="395"/>
        <v/>
      </c>
      <c r="I1813" s="92" t="str">
        <f t="shared" ca="1" si="396"/>
        <v/>
      </c>
      <c r="J1813" s="28" t="str">
        <f t="shared" si="397"/>
        <v/>
      </c>
      <c r="K1813" s="28" t="str">
        <f t="shared" si="398"/>
        <v/>
      </c>
      <c r="L1813" s="28" t="str">
        <f t="shared" ca="1" si="399"/>
        <v/>
      </c>
      <c r="M1813" s="28" t="str">
        <f t="shared" si="400"/>
        <v/>
      </c>
      <c r="N1813" s="93" t="str">
        <f t="shared" si="401"/>
        <v/>
      </c>
      <c r="O1813" s="94" t="str">
        <f t="shared" si="402"/>
        <v/>
      </c>
      <c r="P1813" s="70">
        <f t="shared" si="403"/>
        <v>0</v>
      </c>
      <c r="Q1813" s="28" t="str">
        <f t="shared" ca="1" si="404"/>
        <v/>
      </c>
      <c r="R1813" s="28" t="str">
        <f t="shared" si="405"/>
        <v/>
      </c>
      <c r="S1813" s="28" t="str">
        <f t="array" ref="S1813">IF(ISBLANK(A1813),"",INDEX(Info!$B$3:$H$6442,MATCH(J1813,IF(Info!$D$3:$D$6442=K1813,Info!$C$3:$C$6442),0),7))</f>
        <v/>
      </c>
    </row>
    <row r="1814" spans="1:19" x14ac:dyDescent="0.25">
      <c r="A1814" s="75"/>
      <c r="B1814" s="75"/>
      <c r="C1814" s="72"/>
      <c r="D1814" s="72"/>
      <c r="E1814" s="41" t="str">
        <f t="shared" si="392"/>
        <v/>
      </c>
      <c r="F1814" s="90" t="str">
        <f t="shared" ca="1" si="393"/>
        <v/>
      </c>
      <c r="G1814" s="91" t="str">
        <f t="shared" si="394"/>
        <v/>
      </c>
      <c r="H1814" s="41" t="str">
        <f t="shared" si="395"/>
        <v/>
      </c>
      <c r="I1814" s="92" t="str">
        <f t="shared" ca="1" si="396"/>
        <v/>
      </c>
      <c r="J1814" s="28" t="str">
        <f t="shared" si="397"/>
        <v/>
      </c>
      <c r="K1814" s="28" t="str">
        <f t="shared" si="398"/>
        <v/>
      </c>
      <c r="L1814" s="28" t="str">
        <f t="shared" ca="1" si="399"/>
        <v/>
      </c>
      <c r="M1814" s="28" t="str">
        <f t="shared" si="400"/>
        <v/>
      </c>
      <c r="N1814" s="93" t="str">
        <f t="shared" si="401"/>
        <v/>
      </c>
      <c r="O1814" s="94" t="str">
        <f t="shared" si="402"/>
        <v/>
      </c>
      <c r="P1814" s="70">
        <f t="shared" si="403"/>
        <v>0</v>
      </c>
      <c r="Q1814" s="28" t="str">
        <f t="shared" ca="1" si="404"/>
        <v/>
      </c>
      <c r="R1814" s="28" t="str">
        <f t="shared" si="405"/>
        <v/>
      </c>
      <c r="S1814" s="28" t="str">
        <f t="array" ref="S1814">IF(ISBLANK(A1814),"",INDEX(Info!$B$3:$H$6442,MATCH(J1814,IF(Info!$D$3:$D$6442=K1814,Info!$C$3:$C$6442),0),7))</f>
        <v/>
      </c>
    </row>
    <row r="1815" spans="1:19" x14ac:dyDescent="0.25">
      <c r="A1815" s="75"/>
      <c r="B1815" s="75"/>
      <c r="C1815" s="72"/>
      <c r="D1815" s="72"/>
      <c r="E1815" s="41" t="str">
        <f t="shared" si="392"/>
        <v/>
      </c>
      <c r="F1815" s="90" t="str">
        <f t="shared" ca="1" si="393"/>
        <v/>
      </c>
      <c r="G1815" s="91" t="str">
        <f t="shared" si="394"/>
        <v/>
      </c>
      <c r="H1815" s="41" t="str">
        <f t="shared" si="395"/>
        <v/>
      </c>
      <c r="I1815" s="92" t="str">
        <f t="shared" ca="1" si="396"/>
        <v/>
      </c>
      <c r="J1815" s="28" t="str">
        <f t="shared" si="397"/>
        <v/>
      </c>
      <c r="K1815" s="28" t="str">
        <f t="shared" si="398"/>
        <v/>
      </c>
      <c r="L1815" s="28" t="str">
        <f t="shared" ca="1" si="399"/>
        <v/>
      </c>
      <c r="M1815" s="28" t="str">
        <f t="shared" si="400"/>
        <v/>
      </c>
      <c r="N1815" s="93" t="str">
        <f t="shared" si="401"/>
        <v/>
      </c>
      <c r="O1815" s="94" t="str">
        <f t="shared" si="402"/>
        <v/>
      </c>
      <c r="P1815" s="70">
        <f t="shared" si="403"/>
        <v>0</v>
      </c>
      <c r="Q1815" s="28" t="str">
        <f t="shared" ca="1" si="404"/>
        <v/>
      </c>
      <c r="R1815" s="28" t="str">
        <f t="shared" si="405"/>
        <v/>
      </c>
      <c r="S1815" s="28" t="str">
        <f t="array" ref="S1815">IF(ISBLANK(A1815),"",INDEX(Info!$B$3:$H$6442,MATCH(J1815,IF(Info!$D$3:$D$6442=K1815,Info!$C$3:$C$6442),0),7))</f>
        <v/>
      </c>
    </row>
    <row r="1816" spans="1:19" x14ac:dyDescent="0.25">
      <c r="A1816" s="75"/>
      <c r="B1816" s="75"/>
      <c r="C1816" s="72"/>
      <c r="D1816" s="72"/>
      <c r="E1816" s="41" t="str">
        <f t="shared" si="392"/>
        <v/>
      </c>
      <c r="F1816" s="90" t="str">
        <f t="shared" ca="1" si="393"/>
        <v/>
      </c>
      <c r="G1816" s="91" t="str">
        <f t="shared" si="394"/>
        <v/>
      </c>
      <c r="H1816" s="41" t="str">
        <f t="shared" si="395"/>
        <v/>
      </c>
      <c r="I1816" s="92" t="str">
        <f t="shared" ca="1" si="396"/>
        <v/>
      </c>
      <c r="J1816" s="28" t="str">
        <f t="shared" si="397"/>
        <v/>
      </c>
      <c r="K1816" s="28" t="str">
        <f t="shared" si="398"/>
        <v/>
      </c>
      <c r="L1816" s="28" t="str">
        <f t="shared" ca="1" si="399"/>
        <v/>
      </c>
      <c r="M1816" s="28" t="str">
        <f t="shared" si="400"/>
        <v/>
      </c>
      <c r="N1816" s="93" t="str">
        <f t="shared" si="401"/>
        <v/>
      </c>
      <c r="O1816" s="94" t="str">
        <f t="shared" si="402"/>
        <v/>
      </c>
      <c r="P1816" s="70">
        <f t="shared" si="403"/>
        <v>0</v>
      </c>
      <c r="Q1816" s="28" t="str">
        <f t="shared" ca="1" si="404"/>
        <v/>
      </c>
      <c r="R1816" s="28" t="str">
        <f t="shared" si="405"/>
        <v/>
      </c>
      <c r="S1816" s="28" t="str">
        <f t="array" ref="S1816">IF(ISBLANK(A1816),"",INDEX(Info!$B$3:$H$6442,MATCH(J1816,IF(Info!$D$3:$D$6442=K1816,Info!$C$3:$C$6442),0),7))</f>
        <v/>
      </c>
    </row>
    <row r="1817" spans="1:19" x14ac:dyDescent="0.25">
      <c r="A1817" s="75"/>
      <c r="B1817" s="75"/>
      <c r="C1817" s="72"/>
      <c r="D1817" s="72"/>
      <c r="E1817" s="41" t="str">
        <f t="shared" si="392"/>
        <v/>
      </c>
      <c r="F1817" s="90" t="str">
        <f t="shared" ca="1" si="393"/>
        <v/>
      </c>
      <c r="G1817" s="91" t="str">
        <f t="shared" si="394"/>
        <v/>
      </c>
      <c r="H1817" s="41" t="str">
        <f t="shared" si="395"/>
        <v/>
      </c>
      <c r="I1817" s="92" t="str">
        <f t="shared" ca="1" si="396"/>
        <v/>
      </c>
      <c r="J1817" s="28" t="str">
        <f t="shared" si="397"/>
        <v/>
      </c>
      <c r="K1817" s="28" t="str">
        <f t="shared" si="398"/>
        <v/>
      </c>
      <c r="L1817" s="28" t="str">
        <f t="shared" ca="1" si="399"/>
        <v/>
      </c>
      <c r="M1817" s="28" t="str">
        <f t="shared" si="400"/>
        <v/>
      </c>
      <c r="N1817" s="93" t="str">
        <f t="shared" si="401"/>
        <v/>
      </c>
      <c r="O1817" s="94" t="str">
        <f t="shared" si="402"/>
        <v/>
      </c>
      <c r="P1817" s="70">
        <f t="shared" si="403"/>
        <v>0</v>
      </c>
      <c r="Q1817" s="28" t="str">
        <f t="shared" ca="1" si="404"/>
        <v/>
      </c>
      <c r="R1817" s="28" t="str">
        <f t="shared" si="405"/>
        <v/>
      </c>
      <c r="S1817" s="28" t="str">
        <f t="array" ref="S1817">IF(ISBLANK(A1817),"",INDEX(Info!$B$3:$H$6442,MATCH(J1817,IF(Info!$D$3:$D$6442=K1817,Info!$C$3:$C$6442),0),7))</f>
        <v/>
      </c>
    </row>
    <row r="1818" spans="1:19" x14ac:dyDescent="0.25">
      <c r="A1818" s="75"/>
      <c r="B1818" s="75"/>
      <c r="C1818" s="72"/>
      <c r="D1818" s="72"/>
      <c r="E1818" s="41" t="str">
        <f t="shared" si="392"/>
        <v/>
      </c>
      <c r="F1818" s="90" t="str">
        <f t="shared" ca="1" si="393"/>
        <v/>
      </c>
      <c r="G1818" s="91" t="str">
        <f t="shared" si="394"/>
        <v/>
      </c>
      <c r="H1818" s="41" t="str">
        <f t="shared" si="395"/>
        <v/>
      </c>
      <c r="I1818" s="92" t="str">
        <f t="shared" ca="1" si="396"/>
        <v/>
      </c>
      <c r="J1818" s="28" t="str">
        <f t="shared" si="397"/>
        <v/>
      </c>
      <c r="K1818" s="28" t="str">
        <f t="shared" si="398"/>
        <v/>
      </c>
      <c r="L1818" s="28" t="str">
        <f t="shared" ca="1" si="399"/>
        <v/>
      </c>
      <c r="M1818" s="28" t="str">
        <f t="shared" si="400"/>
        <v/>
      </c>
      <c r="N1818" s="93" t="str">
        <f t="shared" si="401"/>
        <v/>
      </c>
      <c r="O1818" s="94" t="str">
        <f t="shared" si="402"/>
        <v/>
      </c>
      <c r="P1818" s="70">
        <f t="shared" si="403"/>
        <v>0</v>
      </c>
      <c r="Q1818" s="28" t="str">
        <f t="shared" ca="1" si="404"/>
        <v/>
      </c>
      <c r="R1818" s="28" t="str">
        <f t="shared" si="405"/>
        <v/>
      </c>
      <c r="S1818" s="28" t="str">
        <f t="array" ref="S1818">IF(ISBLANK(A1818),"",INDEX(Info!$B$3:$H$6442,MATCH(J1818,IF(Info!$D$3:$D$6442=K1818,Info!$C$3:$C$6442),0),7))</f>
        <v/>
      </c>
    </row>
    <row r="1819" spans="1:19" x14ac:dyDescent="0.25">
      <c r="A1819" s="75"/>
      <c r="B1819" s="75"/>
      <c r="C1819" s="72"/>
      <c r="D1819" s="72"/>
      <c r="E1819" s="41" t="str">
        <f t="shared" si="392"/>
        <v/>
      </c>
      <c r="F1819" s="90" t="str">
        <f t="shared" ca="1" si="393"/>
        <v/>
      </c>
      <c r="G1819" s="91" t="str">
        <f t="shared" si="394"/>
        <v/>
      </c>
      <c r="H1819" s="41" t="str">
        <f t="shared" si="395"/>
        <v/>
      </c>
      <c r="I1819" s="92" t="str">
        <f t="shared" ca="1" si="396"/>
        <v/>
      </c>
      <c r="J1819" s="28" t="str">
        <f t="shared" si="397"/>
        <v/>
      </c>
      <c r="K1819" s="28" t="str">
        <f t="shared" si="398"/>
        <v/>
      </c>
      <c r="L1819" s="28" t="str">
        <f t="shared" ca="1" si="399"/>
        <v/>
      </c>
      <c r="M1819" s="28" t="str">
        <f t="shared" si="400"/>
        <v/>
      </c>
      <c r="N1819" s="93" t="str">
        <f t="shared" si="401"/>
        <v/>
      </c>
      <c r="O1819" s="94" t="str">
        <f t="shared" si="402"/>
        <v/>
      </c>
      <c r="P1819" s="70">
        <f t="shared" si="403"/>
        <v>0</v>
      </c>
      <c r="Q1819" s="28" t="str">
        <f t="shared" ca="1" si="404"/>
        <v/>
      </c>
      <c r="R1819" s="28" t="str">
        <f t="shared" si="405"/>
        <v/>
      </c>
      <c r="S1819" s="28" t="str">
        <f t="array" ref="S1819">IF(ISBLANK(A1819),"",INDEX(Info!$B$3:$H$6442,MATCH(J1819,IF(Info!$D$3:$D$6442=K1819,Info!$C$3:$C$6442),0),7))</f>
        <v/>
      </c>
    </row>
    <row r="1820" spans="1:19" x14ac:dyDescent="0.25">
      <c r="A1820" s="75"/>
      <c r="B1820" s="75"/>
      <c r="C1820" s="72"/>
      <c r="D1820" s="72"/>
      <c r="E1820" s="41" t="str">
        <f t="shared" si="392"/>
        <v/>
      </c>
      <c r="F1820" s="90" t="str">
        <f t="shared" ca="1" si="393"/>
        <v/>
      </c>
      <c r="G1820" s="91" t="str">
        <f t="shared" si="394"/>
        <v/>
      </c>
      <c r="H1820" s="41" t="str">
        <f t="shared" si="395"/>
        <v/>
      </c>
      <c r="I1820" s="92" t="str">
        <f t="shared" ca="1" si="396"/>
        <v/>
      </c>
      <c r="J1820" s="28" t="str">
        <f t="shared" si="397"/>
        <v/>
      </c>
      <c r="K1820" s="28" t="str">
        <f t="shared" si="398"/>
        <v/>
      </c>
      <c r="L1820" s="28" t="str">
        <f t="shared" ca="1" si="399"/>
        <v/>
      </c>
      <c r="M1820" s="28" t="str">
        <f t="shared" si="400"/>
        <v/>
      </c>
      <c r="N1820" s="93" t="str">
        <f t="shared" si="401"/>
        <v/>
      </c>
      <c r="O1820" s="94" t="str">
        <f t="shared" si="402"/>
        <v/>
      </c>
      <c r="P1820" s="70">
        <f t="shared" si="403"/>
        <v>0</v>
      </c>
      <c r="Q1820" s="28" t="str">
        <f t="shared" ca="1" si="404"/>
        <v/>
      </c>
      <c r="R1820" s="28" t="str">
        <f t="shared" si="405"/>
        <v/>
      </c>
      <c r="S1820" s="28" t="str">
        <f t="array" ref="S1820">IF(ISBLANK(A1820),"",INDEX(Info!$B$3:$H$6442,MATCH(J1820,IF(Info!$D$3:$D$6442=K1820,Info!$C$3:$C$6442),0),7))</f>
        <v/>
      </c>
    </row>
    <row r="1821" spans="1:19" x14ac:dyDescent="0.25">
      <c r="A1821" s="75"/>
      <c r="B1821" s="75"/>
      <c r="C1821" s="72"/>
      <c r="D1821" s="72"/>
      <c r="E1821" s="41" t="str">
        <f t="shared" si="392"/>
        <v/>
      </c>
      <c r="F1821" s="90" t="str">
        <f t="shared" ca="1" si="393"/>
        <v/>
      </c>
      <c r="G1821" s="91" t="str">
        <f t="shared" si="394"/>
        <v/>
      </c>
      <c r="H1821" s="41" t="str">
        <f t="shared" si="395"/>
        <v/>
      </c>
      <c r="I1821" s="92" t="str">
        <f t="shared" ca="1" si="396"/>
        <v/>
      </c>
      <c r="J1821" s="28" t="str">
        <f t="shared" si="397"/>
        <v/>
      </c>
      <c r="K1821" s="28" t="str">
        <f t="shared" si="398"/>
        <v/>
      </c>
      <c r="L1821" s="28" t="str">
        <f t="shared" ca="1" si="399"/>
        <v/>
      </c>
      <c r="M1821" s="28" t="str">
        <f t="shared" si="400"/>
        <v/>
      </c>
      <c r="N1821" s="93" t="str">
        <f t="shared" si="401"/>
        <v/>
      </c>
      <c r="O1821" s="94" t="str">
        <f t="shared" si="402"/>
        <v/>
      </c>
      <c r="P1821" s="70">
        <f t="shared" si="403"/>
        <v>0</v>
      </c>
      <c r="Q1821" s="28" t="str">
        <f t="shared" ca="1" si="404"/>
        <v/>
      </c>
      <c r="R1821" s="28" t="str">
        <f t="shared" si="405"/>
        <v/>
      </c>
      <c r="S1821" s="28" t="str">
        <f t="array" ref="S1821">IF(ISBLANK(A1821),"",INDEX(Info!$B$3:$H$6442,MATCH(J1821,IF(Info!$D$3:$D$6442=K1821,Info!$C$3:$C$6442),0),7))</f>
        <v/>
      </c>
    </row>
    <row r="1822" spans="1:19" x14ac:dyDescent="0.25">
      <c r="A1822" s="75"/>
      <c r="B1822" s="75"/>
      <c r="C1822" s="72"/>
      <c r="D1822" s="72"/>
      <c r="E1822" s="41" t="str">
        <f t="shared" si="392"/>
        <v/>
      </c>
      <c r="F1822" s="90" t="str">
        <f t="shared" ca="1" si="393"/>
        <v/>
      </c>
      <c r="G1822" s="91" t="str">
        <f t="shared" si="394"/>
        <v/>
      </c>
      <c r="H1822" s="41" t="str">
        <f t="shared" si="395"/>
        <v/>
      </c>
      <c r="I1822" s="92" t="str">
        <f t="shared" ca="1" si="396"/>
        <v/>
      </c>
      <c r="J1822" s="28" t="str">
        <f t="shared" si="397"/>
        <v/>
      </c>
      <c r="K1822" s="28" t="str">
        <f t="shared" si="398"/>
        <v/>
      </c>
      <c r="L1822" s="28" t="str">
        <f t="shared" ca="1" si="399"/>
        <v/>
      </c>
      <c r="M1822" s="28" t="str">
        <f t="shared" si="400"/>
        <v/>
      </c>
      <c r="N1822" s="93" t="str">
        <f t="shared" si="401"/>
        <v/>
      </c>
      <c r="O1822" s="94" t="str">
        <f t="shared" si="402"/>
        <v/>
      </c>
      <c r="P1822" s="70">
        <f t="shared" si="403"/>
        <v>0</v>
      </c>
      <c r="Q1822" s="28" t="str">
        <f t="shared" ca="1" si="404"/>
        <v/>
      </c>
      <c r="R1822" s="28" t="str">
        <f t="shared" si="405"/>
        <v/>
      </c>
      <c r="S1822" s="28" t="str">
        <f t="array" ref="S1822">IF(ISBLANK(A1822),"",INDEX(Info!$B$3:$H$6442,MATCH(J1822,IF(Info!$D$3:$D$6442=K1822,Info!$C$3:$C$6442),0),7))</f>
        <v/>
      </c>
    </row>
    <row r="1823" spans="1:19" x14ac:dyDescent="0.25">
      <c r="A1823" s="75"/>
      <c r="B1823" s="75"/>
      <c r="C1823" s="72"/>
      <c r="D1823" s="72"/>
      <c r="E1823" s="41" t="str">
        <f t="shared" si="392"/>
        <v/>
      </c>
      <c r="F1823" s="90" t="str">
        <f t="shared" ca="1" si="393"/>
        <v/>
      </c>
      <c r="G1823" s="91" t="str">
        <f t="shared" si="394"/>
        <v/>
      </c>
      <c r="H1823" s="41" t="str">
        <f t="shared" si="395"/>
        <v/>
      </c>
      <c r="I1823" s="92" t="str">
        <f t="shared" ca="1" si="396"/>
        <v/>
      </c>
      <c r="J1823" s="28" t="str">
        <f t="shared" si="397"/>
        <v/>
      </c>
      <c r="K1823" s="28" t="str">
        <f t="shared" si="398"/>
        <v/>
      </c>
      <c r="L1823" s="28" t="str">
        <f t="shared" ca="1" si="399"/>
        <v/>
      </c>
      <c r="M1823" s="28" t="str">
        <f t="shared" si="400"/>
        <v/>
      </c>
      <c r="N1823" s="93" t="str">
        <f t="shared" si="401"/>
        <v/>
      </c>
      <c r="O1823" s="94" t="str">
        <f t="shared" si="402"/>
        <v/>
      </c>
      <c r="P1823" s="70">
        <f t="shared" si="403"/>
        <v>0</v>
      </c>
      <c r="Q1823" s="28" t="str">
        <f t="shared" ca="1" si="404"/>
        <v/>
      </c>
      <c r="R1823" s="28" t="str">
        <f t="shared" si="405"/>
        <v/>
      </c>
      <c r="S1823" s="28" t="str">
        <f t="array" ref="S1823">IF(ISBLANK(A1823),"",INDEX(Info!$B$3:$H$6442,MATCH(J1823,IF(Info!$D$3:$D$6442=K1823,Info!$C$3:$C$6442),0),7))</f>
        <v/>
      </c>
    </row>
    <row r="1824" spans="1:19" x14ac:dyDescent="0.25">
      <c r="A1824" s="75"/>
      <c r="B1824" s="75"/>
      <c r="C1824" s="72"/>
      <c r="D1824" s="72"/>
      <c r="E1824" s="41" t="str">
        <f t="shared" si="392"/>
        <v/>
      </c>
      <c r="F1824" s="90" t="str">
        <f t="shared" ca="1" si="393"/>
        <v/>
      </c>
      <c r="G1824" s="91" t="str">
        <f t="shared" si="394"/>
        <v/>
      </c>
      <c r="H1824" s="41" t="str">
        <f t="shared" si="395"/>
        <v/>
      </c>
      <c r="I1824" s="92" t="str">
        <f t="shared" ca="1" si="396"/>
        <v/>
      </c>
      <c r="J1824" s="28" t="str">
        <f t="shared" si="397"/>
        <v/>
      </c>
      <c r="K1824" s="28" t="str">
        <f t="shared" si="398"/>
        <v/>
      </c>
      <c r="L1824" s="28" t="str">
        <f t="shared" ca="1" si="399"/>
        <v/>
      </c>
      <c r="M1824" s="28" t="str">
        <f t="shared" si="400"/>
        <v/>
      </c>
      <c r="N1824" s="93" t="str">
        <f t="shared" si="401"/>
        <v/>
      </c>
      <c r="O1824" s="94" t="str">
        <f t="shared" si="402"/>
        <v/>
      </c>
      <c r="P1824" s="70">
        <f t="shared" si="403"/>
        <v>0</v>
      </c>
      <c r="Q1824" s="28" t="str">
        <f t="shared" ca="1" si="404"/>
        <v/>
      </c>
      <c r="R1824" s="28" t="str">
        <f t="shared" si="405"/>
        <v/>
      </c>
      <c r="S1824" s="28" t="str">
        <f t="array" ref="S1824">IF(ISBLANK(A1824),"",INDEX(Info!$B$3:$H$6442,MATCH(J1824,IF(Info!$D$3:$D$6442=K1824,Info!$C$3:$C$6442),0),7))</f>
        <v/>
      </c>
    </row>
    <row r="1825" spans="1:19" x14ac:dyDescent="0.25">
      <c r="A1825" s="75"/>
      <c r="B1825" s="75"/>
      <c r="C1825" s="72"/>
      <c r="D1825" s="72"/>
      <c r="E1825" s="41" t="str">
        <f t="shared" si="392"/>
        <v/>
      </c>
      <c r="F1825" s="90" t="str">
        <f t="shared" ca="1" si="393"/>
        <v/>
      </c>
      <c r="G1825" s="91" t="str">
        <f t="shared" si="394"/>
        <v/>
      </c>
      <c r="H1825" s="41" t="str">
        <f t="shared" si="395"/>
        <v/>
      </c>
      <c r="I1825" s="92" t="str">
        <f t="shared" ca="1" si="396"/>
        <v/>
      </c>
      <c r="J1825" s="28" t="str">
        <f t="shared" si="397"/>
        <v/>
      </c>
      <c r="K1825" s="28" t="str">
        <f t="shared" si="398"/>
        <v/>
      </c>
      <c r="L1825" s="28" t="str">
        <f t="shared" ca="1" si="399"/>
        <v/>
      </c>
      <c r="M1825" s="28" t="str">
        <f t="shared" si="400"/>
        <v/>
      </c>
      <c r="N1825" s="93" t="str">
        <f t="shared" si="401"/>
        <v/>
      </c>
      <c r="O1825" s="94" t="str">
        <f t="shared" si="402"/>
        <v/>
      </c>
      <c r="P1825" s="70">
        <f t="shared" si="403"/>
        <v>0</v>
      </c>
      <c r="Q1825" s="28" t="str">
        <f t="shared" ca="1" si="404"/>
        <v/>
      </c>
      <c r="R1825" s="28" t="str">
        <f t="shared" si="405"/>
        <v/>
      </c>
      <c r="S1825" s="28" t="str">
        <f t="array" ref="S1825">IF(ISBLANK(A1825),"",INDEX(Info!$B$3:$H$6442,MATCH(J1825,IF(Info!$D$3:$D$6442=K1825,Info!$C$3:$C$6442),0),7))</f>
        <v/>
      </c>
    </row>
    <row r="1826" spans="1:19" x14ac:dyDescent="0.25">
      <c r="A1826" s="75"/>
      <c r="B1826" s="75"/>
      <c r="C1826" s="72"/>
      <c r="D1826" s="72"/>
      <c r="E1826" s="41" t="str">
        <f t="shared" si="392"/>
        <v/>
      </c>
      <c r="F1826" s="90" t="str">
        <f t="shared" ca="1" si="393"/>
        <v/>
      </c>
      <c r="G1826" s="91" t="str">
        <f t="shared" si="394"/>
        <v/>
      </c>
      <c r="H1826" s="41" t="str">
        <f t="shared" si="395"/>
        <v/>
      </c>
      <c r="I1826" s="92" t="str">
        <f t="shared" ca="1" si="396"/>
        <v/>
      </c>
      <c r="J1826" s="28" t="str">
        <f t="shared" si="397"/>
        <v/>
      </c>
      <c r="K1826" s="28" t="str">
        <f t="shared" si="398"/>
        <v/>
      </c>
      <c r="L1826" s="28" t="str">
        <f t="shared" ca="1" si="399"/>
        <v/>
      </c>
      <c r="M1826" s="28" t="str">
        <f t="shared" si="400"/>
        <v/>
      </c>
      <c r="N1826" s="93" t="str">
        <f t="shared" si="401"/>
        <v/>
      </c>
      <c r="O1826" s="94" t="str">
        <f t="shared" si="402"/>
        <v/>
      </c>
      <c r="P1826" s="70">
        <f t="shared" si="403"/>
        <v>0</v>
      </c>
      <c r="Q1826" s="28" t="str">
        <f t="shared" ca="1" si="404"/>
        <v/>
      </c>
      <c r="R1826" s="28" t="str">
        <f t="shared" si="405"/>
        <v/>
      </c>
      <c r="S1826" s="28" t="str">
        <f t="array" ref="S1826">IF(ISBLANK(A1826),"",INDEX(Info!$B$3:$H$6442,MATCH(J1826,IF(Info!$D$3:$D$6442=K1826,Info!$C$3:$C$6442),0),7))</f>
        <v/>
      </c>
    </row>
    <row r="1827" spans="1:19" x14ac:dyDescent="0.25">
      <c r="A1827" s="75"/>
      <c r="B1827" s="75"/>
      <c r="C1827" s="72"/>
      <c r="D1827" s="72"/>
      <c r="E1827" s="41" t="str">
        <f t="shared" si="392"/>
        <v/>
      </c>
      <c r="F1827" s="90" t="str">
        <f t="shared" ca="1" si="393"/>
        <v/>
      </c>
      <c r="G1827" s="91" t="str">
        <f t="shared" si="394"/>
        <v/>
      </c>
      <c r="H1827" s="41" t="str">
        <f t="shared" si="395"/>
        <v/>
      </c>
      <c r="I1827" s="92" t="str">
        <f t="shared" ca="1" si="396"/>
        <v/>
      </c>
      <c r="J1827" s="28" t="str">
        <f t="shared" si="397"/>
        <v/>
      </c>
      <c r="K1827" s="28" t="str">
        <f t="shared" si="398"/>
        <v/>
      </c>
      <c r="L1827" s="28" t="str">
        <f t="shared" ca="1" si="399"/>
        <v/>
      </c>
      <c r="M1827" s="28" t="str">
        <f t="shared" si="400"/>
        <v/>
      </c>
      <c r="N1827" s="93" t="str">
        <f t="shared" si="401"/>
        <v/>
      </c>
      <c r="O1827" s="94" t="str">
        <f t="shared" si="402"/>
        <v/>
      </c>
      <c r="P1827" s="70">
        <f t="shared" si="403"/>
        <v>0</v>
      </c>
      <c r="Q1827" s="28" t="str">
        <f t="shared" ca="1" si="404"/>
        <v/>
      </c>
      <c r="R1827" s="28" t="str">
        <f t="shared" si="405"/>
        <v/>
      </c>
      <c r="S1827" s="28" t="str">
        <f t="array" ref="S1827">IF(ISBLANK(A1827),"",INDEX(Info!$B$3:$H$6442,MATCH(J1827,IF(Info!$D$3:$D$6442=K1827,Info!$C$3:$C$6442),0),7))</f>
        <v/>
      </c>
    </row>
    <row r="1828" spans="1:19" x14ac:dyDescent="0.25">
      <c r="A1828" s="75"/>
      <c r="B1828" s="75"/>
      <c r="C1828" s="72"/>
      <c r="D1828" s="72"/>
      <c r="E1828" s="41" t="str">
        <f t="shared" si="392"/>
        <v/>
      </c>
      <c r="F1828" s="90" t="str">
        <f t="shared" ca="1" si="393"/>
        <v/>
      </c>
      <c r="G1828" s="91" t="str">
        <f t="shared" si="394"/>
        <v/>
      </c>
      <c r="H1828" s="41" t="str">
        <f t="shared" si="395"/>
        <v/>
      </c>
      <c r="I1828" s="92" t="str">
        <f t="shared" ca="1" si="396"/>
        <v/>
      </c>
      <c r="J1828" s="28" t="str">
        <f t="shared" si="397"/>
        <v/>
      </c>
      <c r="K1828" s="28" t="str">
        <f t="shared" si="398"/>
        <v/>
      </c>
      <c r="L1828" s="28" t="str">
        <f t="shared" ca="1" si="399"/>
        <v/>
      </c>
      <c r="M1828" s="28" t="str">
        <f t="shared" si="400"/>
        <v/>
      </c>
      <c r="N1828" s="93" t="str">
        <f t="shared" si="401"/>
        <v/>
      </c>
      <c r="O1828" s="94" t="str">
        <f t="shared" si="402"/>
        <v/>
      </c>
      <c r="P1828" s="70">
        <f t="shared" si="403"/>
        <v>0</v>
      </c>
      <c r="Q1828" s="28" t="str">
        <f t="shared" ca="1" si="404"/>
        <v/>
      </c>
      <c r="R1828" s="28" t="str">
        <f t="shared" si="405"/>
        <v/>
      </c>
      <c r="S1828" s="28" t="str">
        <f t="array" ref="S1828">IF(ISBLANK(A1828),"",INDEX(Info!$B$3:$H$6442,MATCH(J1828,IF(Info!$D$3:$D$6442=K1828,Info!$C$3:$C$6442),0),7))</f>
        <v/>
      </c>
    </row>
    <row r="1829" spans="1:19" x14ac:dyDescent="0.25">
      <c r="A1829" s="75"/>
      <c r="B1829" s="75"/>
      <c r="C1829" s="72"/>
      <c r="D1829" s="72"/>
      <c r="E1829" s="41" t="str">
        <f t="shared" si="392"/>
        <v/>
      </c>
      <c r="F1829" s="90" t="str">
        <f t="shared" ca="1" si="393"/>
        <v/>
      </c>
      <c r="G1829" s="91" t="str">
        <f t="shared" si="394"/>
        <v/>
      </c>
      <c r="H1829" s="41" t="str">
        <f t="shared" si="395"/>
        <v/>
      </c>
      <c r="I1829" s="92" t="str">
        <f t="shared" ca="1" si="396"/>
        <v/>
      </c>
      <c r="J1829" s="28" t="str">
        <f t="shared" si="397"/>
        <v/>
      </c>
      <c r="K1829" s="28" t="str">
        <f t="shared" si="398"/>
        <v/>
      </c>
      <c r="L1829" s="28" t="str">
        <f t="shared" ca="1" si="399"/>
        <v/>
      </c>
      <c r="M1829" s="28" t="str">
        <f t="shared" si="400"/>
        <v/>
      </c>
      <c r="N1829" s="93" t="str">
        <f t="shared" si="401"/>
        <v/>
      </c>
      <c r="O1829" s="94" t="str">
        <f t="shared" si="402"/>
        <v/>
      </c>
      <c r="P1829" s="70">
        <f t="shared" si="403"/>
        <v>0</v>
      </c>
      <c r="Q1829" s="28" t="str">
        <f t="shared" ca="1" si="404"/>
        <v/>
      </c>
      <c r="R1829" s="28" t="str">
        <f t="shared" si="405"/>
        <v/>
      </c>
      <c r="S1829" s="28" t="str">
        <f t="array" ref="S1829">IF(ISBLANK(A1829),"",INDEX(Info!$B$3:$H$6442,MATCH(J1829,IF(Info!$D$3:$D$6442=K1829,Info!$C$3:$C$6442),0),7))</f>
        <v/>
      </c>
    </row>
    <row r="1830" spans="1:19" x14ac:dyDescent="0.25">
      <c r="A1830" s="75"/>
      <c r="B1830" s="75"/>
      <c r="C1830" s="72"/>
      <c r="D1830" s="72"/>
      <c r="E1830" s="41" t="str">
        <f t="shared" si="392"/>
        <v/>
      </c>
      <c r="F1830" s="90" t="str">
        <f t="shared" ca="1" si="393"/>
        <v/>
      </c>
      <c r="G1830" s="91" t="str">
        <f t="shared" si="394"/>
        <v/>
      </c>
      <c r="H1830" s="41" t="str">
        <f t="shared" si="395"/>
        <v/>
      </c>
      <c r="I1830" s="92" t="str">
        <f t="shared" ca="1" si="396"/>
        <v/>
      </c>
      <c r="J1830" s="28" t="str">
        <f t="shared" si="397"/>
        <v/>
      </c>
      <c r="K1830" s="28" t="str">
        <f t="shared" si="398"/>
        <v/>
      </c>
      <c r="L1830" s="28" t="str">
        <f t="shared" ca="1" si="399"/>
        <v/>
      </c>
      <c r="M1830" s="28" t="str">
        <f t="shared" si="400"/>
        <v/>
      </c>
      <c r="N1830" s="93" t="str">
        <f t="shared" si="401"/>
        <v/>
      </c>
      <c r="O1830" s="94" t="str">
        <f t="shared" si="402"/>
        <v/>
      </c>
      <c r="P1830" s="70">
        <f t="shared" si="403"/>
        <v>0</v>
      </c>
      <c r="Q1830" s="28" t="str">
        <f t="shared" ca="1" si="404"/>
        <v/>
      </c>
      <c r="R1830" s="28" t="str">
        <f t="shared" si="405"/>
        <v/>
      </c>
      <c r="S1830" s="28" t="str">
        <f t="array" ref="S1830">IF(ISBLANK(A1830),"",INDEX(Info!$B$3:$H$6442,MATCH(J1830,IF(Info!$D$3:$D$6442=K1830,Info!$C$3:$C$6442),0),7))</f>
        <v/>
      </c>
    </row>
    <row r="1831" spans="1:19" x14ac:dyDescent="0.25">
      <c r="A1831" s="75"/>
      <c r="B1831" s="75"/>
      <c r="C1831" s="72"/>
      <c r="D1831" s="72"/>
      <c r="E1831" s="41" t="str">
        <f t="shared" si="392"/>
        <v/>
      </c>
      <c r="F1831" s="90" t="str">
        <f t="shared" ca="1" si="393"/>
        <v/>
      </c>
      <c r="G1831" s="91" t="str">
        <f t="shared" si="394"/>
        <v/>
      </c>
      <c r="H1831" s="41" t="str">
        <f t="shared" si="395"/>
        <v/>
      </c>
      <c r="I1831" s="92" t="str">
        <f t="shared" ca="1" si="396"/>
        <v/>
      </c>
      <c r="J1831" s="28" t="str">
        <f t="shared" si="397"/>
        <v/>
      </c>
      <c r="K1831" s="28" t="str">
        <f t="shared" si="398"/>
        <v/>
      </c>
      <c r="L1831" s="28" t="str">
        <f t="shared" ca="1" si="399"/>
        <v/>
      </c>
      <c r="M1831" s="28" t="str">
        <f t="shared" si="400"/>
        <v/>
      </c>
      <c r="N1831" s="93" t="str">
        <f t="shared" si="401"/>
        <v/>
      </c>
      <c r="O1831" s="94" t="str">
        <f t="shared" si="402"/>
        <v/>
      </c>
      <c r="P1831" s="70">
        <f t="shared" si="403"/>
        <v>0</v>
      </c>
      <c r="Q1831" s="28" t="str">
        <f t="shared" ca="1" si="404"/>
        <v/>
      </c>
      <c r="R1831" s="28" t="str">
        <f t="shared" si="405"/>
        <v/>
      </c>
      <c r="S1831" s="28" t="str">
        <f t="array" ref="S1831">IF(ISBLANK(A1831),"",INDEX(Info!$B$3:$H$6442,MATCH(J1831,IF(Info!$D$3:$D$6442=K1831,Info!$C$3:$C$6442),0),7))</f>
        <v/>
      </c>
    </row>
    <row r="1832" spans="1:19" x14ac:dyDescent="0.25">
      <c r="A1832" s="75"/>
      <c r="B1832" s="75"/>
      <c r="C1832" s="72"/>
      <c r="D1832" s="72"/>
      <c r="E1832" s="41" t="str">
        <f t="shared" si="392"/>
        <v/>
      </c>
      <c r="F1832" s="90" t="str">
        <f t="shared" ca="1" si="393"/>
        <v/>
      </c>
      <c r="G1832" s="91" t="str">
        <f t="shared" si="394"/>
        <v/>
      </c>
      <c r="H1832" s="41" t="str">
        <f t="shared" si="395"/>
        <v/>
      </c>
      <c r="I1832" s="92" t="str">
        <f t="shared" ca="1" si="396"/>
        <v/>
      </c>
      <c r="J1832" s="28" t="str">
        <f t="shared" si="397"/>
        <v/>
      </c>
      <c r="K1832" s="28" t="str">
        <f t="shared" si="398"/>
        <v/>
      </c>
      <c r="L1832" s="28" t="str">
        <f t="shared" ca="1" si="399"/>
        <v/>
      </c>
      <c r="M1832" s="28" t="str">
        <f t="shared" si="400"/>
        <v/>
      </c>
      <c r="N1832" s="93" t="str">
        <f t="shared" si="401"/>
        <v/>
      </c>
      <c r="O1832" s="94" t="str">
        <f t="shared" si="402"/>
        <v/>
      </c>
      <c r="P1832" s="70">
        <f t="shared" si="403"/>
        <v>0</v>
      </c>
      <c r="Q1832" s="28" t="str">
        <f t="shared" ca="1" si="404"/>
        <v/>
      </c>
      <c r="R1832" s="28" t="str">
        <f t="shared" si="405"/>
        <v/>
      </c>
      <c r="S1832" s="28" t="str">
        <f t="array" ref="S1832">IF(ISBLANK(A1832),"",INDEX(Info!$B$3:$H$6442,MATCH(J1832,IF(Info!$D$3:$D$6442=K1832,Info!$C$3:$C$6442),0),7))</f>
        <v/>
      </c>
    </row>
    <row r="1833" spans="1:19" x14ac:dyDescent="0.25">
      <c r="A1833" s="75"/>
      <c r="B1833" s="75"/>
      <c r="C1833" s="72"/>
      <c r="D1833" s="72"/>
      <c r="E1833" s="41" t="str">
        <f t="shared" si="392"/>
        <v/>
      </c>
      <c r="F1833" s="90" t="str">
        <f t="shared" ca="1" si="393"/>
        <v/>
      </c>
      <c r="G1833" s="91" t="str">
        <f t="shared" si="394"/>
        <v/>
      </c>
      <c r="H1833" s="41" t="str">
        <f t="shared" si="395"/>
        <v/>
      </c>
      <c r="I1833" s="92" t="str">
        <f t="shared" ca="1" si="396"/>
        <v/>
      </c>
      <c r="J1833" s="28" t="str">
        <f t="shared" si="397"/>
        <v/>
      </c>
      <c r="K1833" s="28" t="str">
        <f t="shared" si="398"/>
        <v/>
      </c>
      <c r="L1833" s="28" t="str">
        <f t="shared" ca="1" si="399"/>
        <v/>
      </c>
      <c r="M1833" s="28" t="str">
        <f t="shared" si="400"/>
        <v/>
      </c>
      <c r="N1833" s="93" t="str">
        <f t="shared" si="401"/>
        <v/>
      </c>
      <c r="O1833" s="94" t="str">
        <f t="shared" si="402"/>
        <v/>
      </c>
      <c r="P1833" s="70">
        <f t="shared" si="403"/>
        <v>0</v>
      </c>
      <c r="Q1833" s="28" t="str">
        <f t="shared" ca="1" si="404"/>
        <v/>
      </c>
      <c r="R1833" s="28" t="str">
        <f t="shared" si="405"/>
        <v/>
      </c>
      <c r="S1833" s="28" t="str">
        <f t="array" ref="S1833">IF(ISBLANK(A1833),"",INDEX(Info!$B$3:$H$6442,MATCH(J1833,IF(Info!$D$3:$D$6442=K1833,Info!$C$3:$C$6442),0),7))</f>
        <v/>
      </c>
    </row>
    <row r="1834" spans="1:19" x14ac:dyDescent="0.25">
      <c r="A1834" s="75"/>
      <c r="B1834" s="75"/>
      <c r="C1834" s="72"/>
      <c r="D1834" s="72"/>
      <c r="E1834" s="41" t="str">
        <f t="shared" si="392"/>
        <v/>
      </c>
      <c r="F1834" s="90" t="str">
        <f t="shared" ca="1" si="393"/>
        <v/>
      </c>
      <c r="G1834" s="91" t="str">
        <f t="shared" si="394"/>
        <v/>
      </c>
      <c r="H1834" s="41" t="str">
        <f t="shared" si="395"/>
        <v/>
      </c>
      <c r="I1834" s="92" t="str">
        <f t="shared" ca="1" si="396"/>
        <v/>
      </c>
      <c r="J1834" s="28" t="str">
        <f t="shared" si="397"/>
        <v/>
      </c>
      <c r="K1834" s="28" t="str">
        <f t="shared" si="398"/>
        <v/>
      </c>
      <c r="L1834" s="28" t="str">
        <f t="shared" ca="1" si="399"/>
        <v/>
      </c>
      <c r="M1834" s="28" t="str">
        <f t="shared" si="400"/>
        <v/>
      </c>
      <c r="N1834" s="93" t="str">
        <f t="shared" si="401"/>
        <v/>
      </c>
      <c r="O1834" s="94" t="str">
        <f t="shared" si="402"/>
        <v/>
      </c>
      <c r="P1834" s="70">
        <f t="shared" si="403"/>
        <v>0</v>
      </c>
      <c r="Q1834" s="28" t="str">
        <f t="shared" ca="1" si="404"/>
        <v/>
      </c>
      <c r="R1834" s="28" t="str">
        <f t="shared" si="405"/>
        <v/>
      </c>
      <c r="S1834" s="28" t="str">
        <f t="array" ref="S1834">IF(ISBLANK(A1834),"",INDEX(Info!$B$3:$H$6442,MATCH(J1834,IF(Info!$D$3:$D$6442=K1834,Info!$C$3:$C$6442),0),7))</f>
        <v/>
      </c>
    </row>
    <row r="1835" spans="1:19" x14ac:dyDescent="0.25">
      <c r="A1835" s="75"/>
      <c r="B1835" s="75"/>
      <c r="C1835" s="72"/>
      <c r="D1835" s="72"/>
      <c r="E1835" s="41" t="str">
        <f t="shared" si="392"/>
        <v/>
      </c>
      <c r="F1835" s="90" t="str">
        <f t="shared" ca="1" si="393"/>
        <v/>
      </c>
      <c r="G1835" s="91" t="str">
        <f t="shared" si="394"/>
        <v/>
      </c>
      <c r="H1835" s="41" t="str">
        <f t="shared" si="395"/>
        <v/>
      </c>
      <c r="I1835" s="92" t="str">
        <f t="shared" ca="1" si="396"/>
        <v/>
      </c>
      <c r="J1835" s="28" t="str">
        <f t="shared" si="397"/>
        <v/>
      </c>
      <c r="K1835" s="28" t="str">
        <f t="shared" si="398"/>
        <v/>
      </c>
      <c r="L1835" s="28" t="str">
        <f t="shared" ca="1" si="399"/>
        <v/>
      </c>
      <c r="M1835" s="28" t="str">
        <f t="shared" si="400"/>
        <v/>
      </c>
      <c r="N1835" s="93" t="str">
        <f t="shared" si="401"/>
        <v/>
      </c>
      <c r="O1835" s="94" t="str">
        <f t="shared" si="402"/>
        <v/>
      </c>
      <c r="P1835" s="70">
        <f t="shared" si="403"/>
        <v>0</v>
      </c>
      <c r="Q1835" s="28" t="str">
        <f t="shared" ca="1" si="404"/>
        <v/>
      </c>
      <c r="R1835" s="28" t="str">
        <f t="shared" si="405"/>
        <v/>
      </c>
      <c r="S1835" s="28" t="str">
        <f t="array" ref="S1835">IF(ISBLANK(A1835),"",INDEX(Info!$B$3:$H$6442,MATCH(J1835,IF(Info!$D$3:$D$6442=K1835,Info!$C$3:$C$6442),0),7))</f>
        <v/>
      </c>
    </row>
    <row r="1836" spans="1:19" x14ac:dyDescent="0.25">
      <c r="A1836" s="75"/>
      <c r="B1836" s="75"/>
      <c r="C1836" s="72"/>
      <c r="D1836" s="72"/>
      <c r="E1836" s="41" t="str">
        <f t="shared" si="392"/>
        <v/>
      </c>
      <c r="F1836" s="90" t="str">
        <f t="shared" ca="1" si="393"/>
        <v/>
      </c>
      <c r="G1836" s="91" t="str">
        <f t="shared" si="394"/>
        <v/>
      </c>
      <c r="H1836" s="41" t="str">
        <f t="shared" si="395"/>
        <v/>
      </c>
      <c r="I1836" s="92" t="str">
        <f t="shared" ca="1" si="396"/>
        <v/>
      </c>
      <c r="J1836" s="28" t="str">
        <f t="shared" si="397"/>
        <v/>
      </c>
      <c r="K1836" s="28" t="str">
        <f t="shared" si="398"/>
        <v/>
      </c>
      <c r="L1836" s="28" t="str">
        <f t="shared" ca="1" si="399"/>
        <v/>
      </c>
      <c r="M1836" s="28" t="str">
        <f t="shared" si="400"/>
        <v/>
      </c>
      <c r="N1836" s="93" t="str">
        <f t="shared" si="401"/>
        <v/>
      </c>
      <c r="O1836" s="94" t="str">
        <f t="shared" si="402"/>
        <v/>
      </c>
      <c r="P1836" s="70">
        <f t="shared" si="403"/>
        <v>0</v>
      </c>
      <c r="Q1836" s="28" t="str">
        <f t="shared" ca="1" si="404"/>
        <v/>
      </c>
      <c r="R1836" s="28" t="str">
        <f t="shared" si="405"/>
        <v/>
      </c>
      <c r="S1836" s="28" t="str">
        <f t="array" ref="S1836">IF(ISBLANK(A1836),"",INDEX(Info!$B$3:$H$6442,MATCH(J1836,IF(Info!$D$3:$D$6442=K1836,Info!$C$3:$C$6442),0),7))</f>
        <v/>
      </c>
    </row>
    <row r="1837" spans="1:19" x14ac:dyDescent="0.25">
      <c r="A1837" s="75"/>
      <c r="B1837" s="75"/>
      <c r="C1837" s="72"/>
      <c r="D1837" s="72"/>
      <c r="E1837" s="41" t="str">
        <f t="shared" si="392"/>
        <v/>
      </c>
      <c r="F1837" s="90" t="str">
        <f t="shared" ca="1" si="393"/>
        <v/>
      </c>
      <c r="G1837" s="91" t="str">
        <f t="shared" si="394"/>
        <v/>
      </c>
      <c r="H1837" s="41" t="str">
        <f t="shared" si="395"/>
        <v/>
      </c>
      <c r="I1837" s="92" t="str">
        <f t="shared" ca="1" si="396"/>
        <v/>
      </c>
      <c r="J1837" s="28" t="str">
        <f t="shared" si="397"/>
        <v/>
      </c>
      <c r="K1837" s="28" t="str">
        <f t="shared" si="398"/>
        <v/>
      </c>
      <c r="L1837" s="28" t="str">
        <f t="shared" ca="1" si="399"/>
        <v/>
      </c>
      <c r="M1837" s="28" t="str">
        <f t="shared" si="400"/>
        <v/>
      </c>
      <c r="N1837" s="93" t="str">
        <f t="shared" si="401"/>
        <v/>
      </c>
      <c r="O1837" s="94" t="str">
        <f t="shared" si="402"/>
        <v/>
      </c>
      <c r="P1837" s="70">
        <f t="shared" si="403"/>
        <v>0</v>
      </c>
      <c r="Q1837" s="28" t="str">
        <f t="shared" ca="1" si="404"/>
        <v/>
      </c>
      <c r="R1837" s="28" t="str">
        <f t="shared" si="405"/>
        <v/>
      </c>
      <c r="S1837" s="28" t="str">
        <f t="array" ref="S1837">IF(ISBLANK(A1837),"",INDEX(Info!$B$3:$H$6442,MATCH(J1837,IF(Info!$D$3:$D$6442=K1837,Info!$C$3:$C$6442),0),7))</f>
        <v/>
      </c>
    </row>
    <row r="1838" spans="1:19" x14ac:dyDescent="0.25">
      <c r="A1838" s="75"/>
      <c r="B1838" s="75"/>
      <c r="C1838" s="72"/>
      <c r="D1838" s="72"/>
      <c r="E1838" s="41" t="str">
        <f t="shared" si="392"/>
        <v/>
      </c>
      <c r="F1838" s="90" t="str">
        <f t="shared" ca="1" si="393"/>
        <v/>
      </c>
      <c r="G1838" s="91" t="str">
        <f t="shared" si="394"/>
        <v/>
      </c>
      <c r="H1838" s="41" t="str">
        <f t="shared" si="395"/>
        <v/>
      </c>
      <c r="I1838" s="92" t="str">
        <f t="shared" ca="1" si="396"/>
        <v/>
      </c>
      <c r="J1838" s="28" t="str">
        <f t="shared" si="397"/>
        <v/>
      </c>
      <c r="K1838" s="28" t="str">
        <f t="shared" si="398"/>
        <v/>
      </c>
      <c r="L1838" s="28" t="str">
        <f t="shared" ca="1" si="399"/>
        <v/>
      </c>
      <c r="M1838" s="28" t="str">
        <f t="shared" si="400"/>
        <v/>
      </c>
      <c r="N1838" s="93" t="str">
        <f t="shared" si="401"/>
        <v/>
      </c>
      <c r="O1838" s="94" t="str">
        <f t="shared" si="402"/>
        <v/>
      </c>
      <c r="P1838" s="70">
        <f t="shared" si="403"/>
        <v>0</v>
      </c>
      <c r="Q1838" s="28" t="str">
        <f t="shared" ca="1" si="404"/>
        <v/>
      </c>
      <c r="R1838" s="28" t="str">
        <f t="shared" si="405"/>
        <v/>
      </c>
      <c r="S1838" s="28" t="str">
        <f t="array" ref="S1838">IF(ISBLANK(A1838),"",INDEX(Info!$B$3:$H$6442,MATCH(J1838,IF(Info!$D$3:$D$6442=K1838,Info!$C$3:$C$6442),0),7))</f>
        <v/>
      </c>
    </row>
    <row r="1839" spans="1:19" x14ac:dyDescent="0.25">
      <c r="A1839" s="75"/>
      <c r="B1839" s="75"/>
      <c r="C1839" s="72"/>
      <c r="D1839" s="72"/>
      <c r="E1839" s="41" t="str">
        <f t="shared" si="392"/>
        <v/>
      </c>
      <c r="F1839" s="90" t="str">
        <f t="shared" ca="1" si="393"/>
        <v/>
      </c>
      <c r="G1839" s="91" t="str">
        <f t="shared" si="394"/>
        <v/>
      </c>
      <c r="H1839" s="41" t="str">
        <f t="shared" si="395"/>
        <v/>
      </c>
      <c r="I1839" s="92" t="str">
        <f t="shared" ca="1" si="396"/>
        <v/>
      </c>
      <c r="J1839" s="28" t="str">
        <f t="shared" si="397"/>
        <v/>
      </c>
      <c r="K1839" s="28" t="str">
        <f t="shared" si="398"/>
        <v/>
      </c>
      <c r="L1839" s="28" t="str">
        <f t="shared" ca="1" si="399"/>
        <v/>
      </c>
      <c r="M1839" s="28" t="str">
        <f t="shared" si="400"/>
        <v/>
      </c>
      <c r="N1839" s="93" t="str">
        <f t="shared" si="401"/>
        <v/>
      </c>
      <c r="O1839" s="94" t="str">
        <f t="shared" si="402"/>
        <v/>
      </c>
      <c r="P1839" s="70">
        <f t="shared" si="403"/>
        <v>0</v>
      </c>
      <c r="Q1839" s="28" t="str">
        <f t="shared" ca="1" si="404"/>
        <v/>
      </c>
      <c r="R1839" s="28" t="str">
        <f t="shared" si="405"/>
        <v/>
      </c>
      <c r="S1839" s="28" t="str">
        <f t="array" ref="S1839">IF(ISBLANK(A1839),"",INDEX(Info!$B$3:$H$6442,MATCH(J1839,IF(Info!$D$3:$D$6442=K1839,Info!$C$3:$C$6442),0),7))</f>
        <v/>
      </c>
    </row>
    <row r="1840" spans="1:19" x14ac:dyDescent="0.25">
      <c r="A1840" s="75"/>
      <c r="B1840" s="75"/>
      <c r="C1840" s="72"/>
      <c r="D1840" s="72"/>
      <c r="E1840" s="41" t="str">
        <f t="shared" si="392"/>
        <v/>
      </c>
      <c r="F1840" s="90" t="str">
        <f t="shared" ca="1" si="393"/>
        <v/>
      </c>
      <c r="G1840" s="91" t="str">
        <f t="shared" si="394"/>
        <v/>
      </c>
      <c r="H1840" s="41" t="str">
        <f t="shared" si="395"/>
        <v/>
      </c>
      <c r="I1840" s="92" t="str">
        <f t="shared" ca="1" si="396"/>
        <v/>
      </c>
      <c r="J1840" s="28" t="str">
        <f t="shared" si="397"/>
        <v/>
      </c>
      <c r="K1840" s="28" t="str">
        <f t="shared" si="398"/>
        <v/>
      </c>
      <c r="L1840" s="28" t="str">
        <f t="shared" ca="1" si="399"/>
        <v/>
      </c>
      <c r="M1840" s="28" t="str">
        <f t="shared" si="400"/>
        <v/>
      </c>
      <c r="N1840" s="93" t="str">
        <f t="shared" si="401"/>
        <v/>
      </c>
      <c r="O1840" s="94" t="str">
        <f t="shared" si="402"/>
        <v/>
      </c>
      <c r="P1840" s="70">
        <f t="shared" si="403"/>
        <v>0</v>
      </c>
      <c r="Q1840" s="28" t="str">
        <f t="shared" ca="1" si="404"/>
        <v/>
      </c>
      <c r="R1840" s="28" t="str">
        <f t="shared" si="405"/>
        <v/>
      </c>
      <c r="S1840" s="28" t="str">
        <f t="array" ref="S1840">IF(ISBLANK(A1840),"",INDEX(Info!$B$3:$H$6442,MATCH(J1840,IF(Info!$D$3:$D$6442=K1840,Info!$C$3:$C$6442),0),7))</f>
        <v/>
      </c>
    </row>
    <row r="1841" spans="1:19" x14ac:dyDescent="0.25">
      <c r="A1841" s="75"/>
      <c r="B1841" s="75"/>
      <c r="C1841" s="72"/>
      <c r="D1841" s="72"/>
      <c r="E1841" s="41" t="str">
        <f t="shared" si="392"/>
        <v/>
      </c>
      <c r="F1841" s="90" t="str">
        <f t="shared" ca="1" si="393"/>
        <v/>
      </c>
      <c r="G1841" s="91" t="str">
        <f t="shared" si="394"/>
        <v/>
      </c>
      <c r="H1841" s="41" t="str">
        <f t="shared" si="395"/>
        <v/>
      </c>
      <c r="I1841" s="92" t="str">
        <f t="shared" ca="1" si="396"/>
        <v/>
      </c>
      <c r="J1841" s="28" t="str">
        <f t="shared" si="397"/>
        <v/>
      </c>
      <c r="K1841" s="28" t="str">
        <f t="shared" si="398"/>
        <v/>
      </c>
      <c r="L1841" s="28" t="str">
        <f t="shared" ca="1" si="399"/>
        <v/>
      </c>
      <c r="M1841" s="28" t="str">
        <f t="shared" si="400"/>
        <v/>
      </c>
      <c r="N1841" s="93" t="str">
        <f t="shared" si="401"/>
        <v/>
      </c>
      <c r="O1841" s="94" t="str">
        <f t="shared" si="402"/>
        <v/>
      </c>
      <c r="P1841" s="70">
        <f t="shared" si="403"/>
        <v>0</v>
      </c>
      <c r="Q1841" s="28" t="str">
        <f t="shared" ca="1" si="404"/>
        <v/>
      </c>
      <c r="R1841" s="28" t="str">
        <f t="shared" si="405"/>
        <v/>
      </c>
      <c r="S1841" s="28" t="str">
        <f t="array" ref="S1841">IF(ISBLANK(A1841),"",INDEX(Info!$B$3:$H$6442,MATCH(J1841,IF(Info!$D$3:$D$6442=K1841,Info!$C$3:$C$6442),0),7))</f>
        <v/>
      </c>
    </row>
    <row r="1842" spans="1:19" x14ac:dyDescent="0.25">
      <c r="A1842" s="75"/>
      <c r="B1842" s="75"/>
      <c r="C1842" s="72"/>
      <c r="D1842" s="72"/>
      <c r="E1842" s="41" t="str">
        <f t="shared" si="392"/>
        <v/>
      </c>
      <c r="F1842" s="90" t="str">
        <f t="shared" ca="1" si="393"/>
        <v/>
      </c>
      <c r="G1842" s="91" t="str">
        <f t="shared" si="394"/>
        <v/>
      </c>
      <c r="H1842" s="41" t="str">
        <f t="shared" si="395"/>
        <v/>
      </c>
      <c r="I1842" s="92" t="str">
        <f t="shared" ca="1" si="396"/>
        <v/>
      </c>
      <c r="J1842" s="28" t="str">
        <f t="shared" si="397"/>
        <v/>
      </c>
      <c r="K1842" s="28" t="str">
        <f t="shared" si="398"/>
        <v/>
      </c>
      <c r="L1842" s="28" t="str">
        <f t="shared" ca="1" si="399"/>
        <v/>
      </c>
      <c r="M1842" s="28" t="str">
        <f t="shared" si="400"/>
        <v/>
      </c>
      <c r="N1842" s="93" t="str">
        <f t="shared" si="401"/>
        <v/>
      </c>
      <c r="O1842" s="94" t="str">
        <f t="shared" si="402"/>
        <v/>
      </c>
      <c r="P1842" s="70">
        <f t="shared" si="403"/>
        <v>0</v>
      </c>
      <c r="Q1842" s="28" t="str">
        <f t="shared" ca="1" si="404"/>
        <v/>
      </c>
      <c r="R1842" s="28" t="str">
        <f t="shared" si="405"/>
        <v/>
      </c>
      <c r="S1842" s="28" t="str">
        <f t="array" ref="S1842">IF(ISBLANK(A1842),"",INDEX(Info!$B$3:$H$6442,MATCH(J1842,IF(Info!$D$3:$D$6442=K1842,Info!$C$3:$C$6442),0),7))</f>
        <v/>
      </c>
    </row>
    <row r="1843" spans="1:19" x14ac:dyDescent="0.25">
      <c r="A1843" s="75"/>
      <c r="B1843" s="75"/>
      <c r="C1843" s="72"/>
      <c r="D1843" s="72"/>
      <c r="E1843" s="41" t="str">
        <f t="shared" si="392"/>
        <v/>
      </c>
      <c r="F1843" s="90" t="str">
        <f t="shared" ca="1" si="393"/>
        <v/>
      </c>
      <c r="G1843" s="91" t="str">
        <f t="shared" si="394"/>
        <v/>
      </c>
      <c r="H1843" s="41" t="str">
        <f t="shared" si="395"/>
        <v/>
      </c>
      <c r="I1843" s="92" t="str">
        <f t="shared" ca="1" si="396"/>
        <v/>
      </c>
      <c r="J1843" s="28" t="str">
        <f t="shared" si="397"/>
        <v/>
      </c>
      <c r="K1843" s="28" t="str">
        <f t="shared" si="398"/>
        <v/>
      </c>
      <c r="L1843" s="28" t="str">
        <f t="shared" ca="1" si="399"/>
        <v/>
      </c>
      <c r="M1843" s="28" t="str">
        <f t="shared" si="400"/>
        <v/>
      </c>
      <c r="N1843" s="93" t="str">
        <f t="shared" si="401"/>
        <v/>
      </c>
      <c r="O1843" s="94" t="str">
        <f t="shared" si="402"/>
        <v/>
      </c>
      <c r="P1843" s="70">
        <f t="shared" si="403"/>
        <v>0</v>
      </c>
      <c r="Q1843" s="28" t="str">
        <f t="shared" ca="1" si="404"/>
        <v/>
      </c>
      <c r="R1843" s="28" t="str">
        <f t="shared" si="405"/>
        <v/>
      </c>
      <c r="S1843" s="28" t="str">
        <f t="array" ref="S1843">IF(ISBLANK(A1843),"",INDEX(Info!$B$3:$H$6442,MATCH(J1843,IF(Info!$D$3:$D$6442=K1843,Info!$C$3:$C$6442),0),7))</f>
        <v/>
      </c>
    </row>
    <row r="1844" spans="1:19" x14ac:dyDescent="0.25">
      <c r="A1844" s="75"/>
      <c r="B1844" s="75"/>
      <c r="C1844" s="72"/>
      <c r="D1844" s="72"/>
      <c r="E1844" s="41" t="str">
        <f t="shared" si="392"/>
        <v/>
      </c>
      <c r="F1844" s="90" t="str">
        <f t="shared" ca="1" si="393"/>
        <v/>
      </c>
      <c r="G1844" s="91" t="str">
        <f t="shared" si="394"/>
        <v/>
      </c>
      <c r="H1844" s="41" t="str">
        <f t="shared" si="395"/>
        <v/>
      </c>
      <c r="I1844" s="92" t="str">
        <f t="shared" ca="1" si="396"/>
        <v/>
      </c>
      <c r="J1844" s="28" t="str">
        <f t="shared" si="397"/>
        <v/>
      </c>
      <c r="K1844" s="28" t="str">
        <f t="shared" si="398"/>
        <v/>
      </c>
      <c r="L1844" s="28" t="str">
        <f t="shared" ca="1" si="399"/>
        <v/>
      </c>
      <c r="M1844" s="28" t="str">
        <f t="shared" si="400"/>
        <v/>
      </c>
      <c r="N1844" s="93" t="str">
        <f t="shared" si="401"/>
        <v/>
      </c>
      <c r="O1844" s="94" t="str">
        <f t="shared" si="402"/>
        <v/>
      </c>
      <c r="P1844" s="70">
        <f t="shared" si="403"/>
        <v>0</v>
      </c>
      <c r="Q1844" s="28" t="str">
        <f t="shared" ca="1" si="404"/>
        <v/>
      </c>
      <c r="R1844" s="28" t="str">
        <f t="shared" si="405"/>
        <v/>
      </c>
      <c r="S1844" s="28" t="str">
        <f t="array" ref="S1844">IF(ISBLANK(A1844),"",INDEX(Info!$B$3:$H$6442,MATCH(J1844,IF(Info!$D$3:$D$6442=K1844,Info!$C$3:$C$6442),0),7))</f>
        <v/>
      </c>
    </row>
    <row r="1845" spans="1:19" x14ac:dyDescent="0.25">
      <c r="A1845" s="75"/>
      <c r="B1845" s="75"/>
      <c r="C1845" s="72"/>
      <c r="D1845" s="72"/>
      <c r="E1845" s="41" t="str">
        <f t="shared" si="392"/>
        <v/>
      </c>
      <c r="F1845" s="90" t="str">
        <f t="shared" ca="1" si="393"/>
        <v/>
      </c>
      <c r="G1845" s="91" t="str">
        <f t="shared" si="394"/>
        <v/>
      </c>
      <c r="H1845" s="41" t="str">
        <f t="shared" si="395"/>
        <v/>
      </c>
      <c r="I1845" s="92" t="str">
        <f t="shared" ca="1" si="396"/>
        <v/>
      </c>
      <c r="J1845" s="28" t="str">
        <f t="shared" si="397"/>
        <v/>
      </c>
      <c r="K1845" s="28" t="str">
        <f t="shared" si="398"/>
        <v/>
      </c>
      <c r="L1845" s="28" t="str">
        <f t="shared" ca="1" si="399"/>
        <v/>
      </c>
      <c r="M1845" s="28" t="str">
        <f t="shared" si="400"/>
        <v/>
      </c>
      <c r="N1845" s="93" t="str">
        <f t="shared" si="401"/>
        <v/>
      </c>
      <c r="O1845" s="94" t="str">
        <f t="shared" si="402"/>
        <v/>
      </c>
      <c r="P1845" s="70">
        <f t="shared" si="403"/>
        <v>0</v>
      </c>
      <c r="Q1845" s="28" t="str">
        <f t="shared" ca="1" si="404"/>
        <v/>
      </c>
      <c r="R1845" s="28" t="str">
        <f t="shared" si="405"/>
        <v/>
      </c>
      <c r="S1845" s="28" t="str">
        <f t="array" ref="S1845">IF(ISBLANK(A1845),"",INDEX(Info!$B$3:$H$6442,MATCH(J1845,IF(Info!$D$3:$D$6442=K1845,Info!$C$3:$C$6442),0),7))</f>
        <v/>
      </c>
    </row>
    <row r="1846" spans="1:19" x14ac:dyDescent="0.25">
      <c r="A1846" s="75"/>
      <c r="B1846" s="75"/>
      <c r="C1846" s="72"/>
      <c r="D1846" s="72"/>
      <c r="E1846" s="41" t="str">
        <f t="shared" si="392"/>
        <v/>
      </c>
      <c r="F1846" s="90" t="str">
        <f t="shared" ca="1" si="393"/>
        <v/>
      </c>
      <c r="G1846" s="91" t="str">
        <f t="shared" si="394"/>
        <v/>
      </c>
      <c r="H1846" s="41" t="str">
        <f t="shared" si="395"/>
        <v/>
      </c>
      <c r="I1846" s="92" t="str">
        <f t="shared" ca="1" si="396"/>
        <v/>
      </c>
      <c r="J1846" s="28" t="str">
        <f t="shared" si="397"/>
        <v/>
      </c>
      <c r="K1846" s="28" t="str">
        <f t="shared" si="398"/>
        <v/>
      </c>
      <c r="L1846" s="28" t="str">
        <f t="shared" ca="1" si="399"/>
        <v/>
      </c>
      <c r="M1846" s="28" t="str">
        <f t="shared" si="400"/>
        <v/>
      </c>
      <c r="N1846" s="93" t="str">
        <f t="shared" si="401"/>
        <v/>
      </c>
      <c r="O1846" s="94" t="str">
        <f t="shared" si="402"/>
        <v/>
      </c>
      <c r="P1846" s="70">
        <f t="shared" si="403"/>
        <v>0</v>
      </c>
      <c r="Q1846" s="28" t="str">
        <f t="shared" ca="1" si="404"/>
        <v/>
      </c>
      <c r="R1846" s="28" t="str">
        <f t="shared" si="405"/>
        <v/>
      </c>
      <c r="S1846" s="28" t="str">
        <f t="array" ref="S1846">IF(ISBLANK(A1846),"",INDEX(Info!$B$3:$H$6442,MATCH(J1846,IF(Info!$D$3:$D$6442=K1846,Info!$C$3:$C$6442),0),7))</f>
        <v/>
      </c>
    </row>
    <row r="1847" spans="1:19" x14ac:dyDescent="0.25">
      <c r="A1847" s="75"/>
      <c r="B1847" s="75"/>
      <c r="C1847" s="72"/>
      <c r="D1847" s="72"/>
      <c r="E1847" s="41" t="str">
        <f t="shared" si="392"/>
        <v/>
      </c>
      <c r="F1847" s="90" t="str">
        <f t="shared" ca="1" si="393"/>
        <v/>
      </c>
      <c r="G1847" s="91" t="str">
        <f t="shared" si="394"/>
        <v/>
      </c>
      <c r="H1847" s="41" t="str">
        <f t="shared" si="395"/>
        <v/>
      </c>
      <c r="I1847" s="92" t="str">
        <f t="shared" ca="1" si="396"/>
        <v/>
      </c>
      <c r="J1847" s="28" t="str">
        <f t="shared" si="397"/>
        <v/>
      </c>
      <c r="K1847" s="28" t="str">
        <f t="shared" si="398"/>
        <v/>
      </c>
      <c r="L1847" s="28" t="str">
        <f t="shared" ca="1" si="399"/>
        <v/>
      </c>
      <c r="M1847" s="28" t="str">
        <f t="shared" si="400"/>
        <v/>
      </c>
      <c r="N1847" s="93" t="str">
        <f t="shared" si="401"/>
        <v/>
      </c>
      <c r="O1847" s="94" t="str">
        <f t="shared" si="402"/>
        <v/>
      </c>
      <c r="P1847" s="70">
        <f t="shared" si="403"/>
        <v>0</v>
      </c>
      <c r="Q1847" s="28" t="str">
        <f t="shared" ca="1" si="404"/>
        <v/>
      </c>
      <c r="R1847" s="28" t="str">
        <f t="shared" si="405"/>
        <v/>
      </c>
      <c r="S1847" s="28" t="str">
        <f t="array" ref="S1847">IF(ISBLANK(A1847),"",INDEX(Info!$B$3:$H$6442,MATCH(J1847,IF(Info!$D$3:$D$6442=K1847,Info!$C$3:$C$6442),0),7))</f>
        <v/>
      </c>
    </row>
    <row r="1848" spans="1:19" x14ac:dyDescent="0.25">
      <c r="A1848" s="75"/>
      <c r="B1848" s="75"/>
      <c r="C1848" s="72"/>
      <c r="D1848" s="72"/>
      <c r="E1848" s="41" t="str">
        <f t="shared" si="392"/>
        <v/>
      </c>
      <c r="F1848" s="90" t="str">
        <f t="shared" ca="1" si="393"/>
        <v/>
      </c>
      <c r="G1848" s="91" t="str">
        <f t="shared" si="394"/>
        <v/>
      </c>
      <c r="H1848" s="41" t="str">
        <f t="shared" si="395"/>
        <v/>
      </c>
      <c r="I1848" s="92" t="str">
        <f t="shared" ca="1" si="396"/>
        <v/>
      </c>
      <c r="J1848" s="28" t="str">
        <f t="shared" si="397"/>
        <v/>
      </c>
      <c r="K1848" s="28" t="str">
        <f t="shared" si="398"/>
        <v/>
      </c>
      <c r="L1848" s="28" t="str">
        <f t="shared" ca="1" si="399"/>
        <v/>
      </c>
      <c r="M1848" s="28" t="str">
        <f t="shared" si="400"/>
        <v/>
      </c>
      <c r="N1848" s="93" t="str">
        <f t="shared" si="401"/>
        <v/>
      </c>
      <c r="O1848" s="94" t="str">
        <f t="shared" si="402"/>
        <v/>
      </c>
      <c r="P1848" s="70">
        <f t="shared" si="403"/>
        <v>0</v>
      </c>
      <c r="Q1848" s="28" t="str">
        <f t="shared" ca="1" si="404"/>
        <v/>
      </c>
      <c r="R1848" s="28" t="str">
        <f t="shared" si="405"/>
        <v/>
      </c>
      <c r="S1848" s="28" t="str">
        <f t="array" ref="S1848">IF(ISBLANK(A1848),"",INDEX(Info!$B$3:$H$6442,MATCH(J1848,IF(Info!$D$3:$D$6442=K1848,Info!$C$3:$C$6442),0),7))</f>
        <v/>
      </c>
    </row>
    <row r="1849" spans="1:19" x14ac:dyDescent="0.25">
      <c r="A1849" s="75"/>
      <c r="B1849" s="75"/>
      <c r="C1849" s="72"/>
      <c r="D1849" s="72"/>
      <c r="E1849" s="41" t="str">
        <f t="shared" si="392"/>
        <v/>
      </c>
      <c r="F1849" s="90" t="str">
        <f t="shared" ca="1" si="393"/>
        <v/>
      </c>
      <c r="G1849" s="91" t="str">
        <f t="shared" si="394"/>
        <v/>
      </c>
      <c r="H1849" s="41" t="str">
        <f t="shared" si="395"/>
        <v/>
      </c>
      <c r="I1849" s="92" t="str">
        <f t="shared" ca="1" si="396"/>
        <v/>
      </c>
      <c r="J1849" s="28" t="str">
        <f t="shared" si="397"/>
        <v/>
      </c>
      <c r="K1849" s="28" t="str">
        <f t="shared" si="398"/>
        <v/>
      </c>
      <c r="L1849" s="28" t="str">
        <f t="shared" ca="1" si="399"/>
        <v/>
      </c>
      <c r="M1849" s="28" t="str">
        <f t="shared" si="400"/>
        <v/>
      </c>
      <c r="N1849" s="93" t="str">
        <f t="shared" si="401"/>
        <v/>
      </c>
      <c r="O1849" s="94" t="str">
        <f t="shared" si="402"/>
        <v/>
      </c>
      <c r="P1849" s="70">
        <f t="shared" si="403"/>
        <v>0</v>
      </c>
      <c r="Q1849" s="28" t="str">
        <f t="shared" ca="1" si="404"/>
        <v/>
      </c>
      <c r="R1849" s="28" t="str">
        <f t="shared" si="405"/>
        <v/>
      </c>
      <c r="S1849" s="28" t="str">
        <f t="array" ref="S1849">IF(ISBLANK(A1849),"",INDEX(Info!$B$3:$H$6442,MATCH(J1849,IF(Info!$D$3:$D$6442=K1849,Info!$C$3:$C$6442),0),7))</f>
        <v/>
      </c>
    </row>
    <row r="1850" spans="1:19" x14ac:dyDescent="0.25">
      <c r="A1850" s="75"/>
      <c r="B1850" s="75"/>
      <c r="C1850" s="72"/>
      <c r="D1850" s="72"/>
      <c r="E1850" s="41" t="str">
        <f t="shared" si="392"/>
        <v/>
      </c>
      <c r="F1850" s="90" t="str">
        <f t="shared" ca="1" si="393"/>
        <v/>
      </c>
      <c r="G1850" s="91" t="str">
        <f t="shared" si="394"/>
        <v/>
      </c>
      <c r="H1850" s="41" t="str">
        <f t="shared" si="395"/>
        <v/>
      </c>
      <c r="I1850" s="92" t="str">
        <f t="shared" ca="1" si="396"/>
        <v/>
      </c>
      <c r="J1850" s="28" t="str">
        <f t="shared" si="397"/>
        <v/>
      </c>
      <c r="K1850" s="28" t="str">
        <f t="shared" si="398"/>
        <v/>
      </c>
      <c r="L1850" s="28" t="str">
        <f t="shared" ca="1" si="399"/>
        <v/>
      </c>
      <c r="M1850" s="28" t="str">
        <f t="shared" si="400"/>
        <v/>
      </c>
      <c r="N1850" s="93" t="str">
        <f t="shared" si="401"/>
        <v/>
      </c>
      <c r="O1850" s="94" t="str">
        <f t="shared" si="402"/>
        <v/>
      </c>
      <c r="P1850" s="70">
        <f t="shared" si="403"/>
        <v>0</v>
      </c>
      <c r="Q1850" s="28" t="str">
        <f t="shared" ca="1" si="404"/>
        <v/>
      </c>
      <c r="R1850" s="28" t="str">
        <f t="shared" si="405"/>
        <v/>
      </c>
      <c r="S1850" s="28" t="str">
        <f t="array" ref="S1850">IF(ISBLANK(A1850),"",INDEX(Info!$B$3:$H$6442,MATCH(J1850,IF(Info!$D$3:$D$6442=K1850,Info!$C$3:$C$6442),0),7))</f>
        <v/>
      </c>
    </row>
    <row r="1851" spans="1:19" x14ac:dyDescent="0.25">
      <c r="A1851" s="75"/>
      <c r="B1851" s="75"/>
      <c r="C1851" s="72"/>
      <c r="D1851" s="72"/>
      <c r="E1851" s="41" t="str">
        <f t="shared" si="392"/>
        <v/>
      </c>
      <c r="F1851" s="90" t="str">
        <f t="shared" ca="1" si="393"/>
        <v/>
      </c>
      <c r="G1851" s="91" t="str">
        <f t="shared" si="394"/>
        <v/>
      </c>
      <c r="H1851" s="41" t="str">
        <f t="shared" si="395"/>
        <v/>
      </c>
      <c r="I1851" s="92" t="str">
        <f t="shared" ca="1" si="396"/>
        <v/>
      </c>
      <c r="J1851" s="28" t="str">
        <f t="shared" si="397"/>
        <v/>
      </c>
      <c r="K1851" s="28" t="str">
        <f t="shared" si="398"/>
        <v/>
      </c>
      <c r="L1851" s="28" t="str">
        <f t="shared" ca="1" si="399"/>
        <v/>
      </c>
      <c r="M1851" s="28" t="str">
        <f t="shared" si="400"/>
        <v/>
      </c>
      <c r="N1851" s="93" t="str">
        <f t="shared" si="401"/>
        <v/>
      </c>
      <c r="O1851" s="94" t="str">
        <f t="shared" si="402"/>
        <v/>
      </c>
      <c r="P1851" s="70">
        <f t="shared" si="403"/>
        <v>0</v>
      </c>
      <c r="Q1851" s="28" t="str">
        <f t="shared" ca="1" si="404"/>
        <v/>
      </c>
      <c r="R1851" s="28" t="str">
        <f t="shared" si="405"/>
        <v/>
      </c>
      <c r="S1851" s="28" t="str">
        <f t="array" ref="S1851">IF(ISBLANK(A1851),"",INDEX(Info!$B$3:$H$6442,MATCH(J1851,IF(Info!$D$3:$D$6442=K1851,Info!$C$3:$C$6442),0),7))</f>
        <v/>
      </c>
    </row>
    <row r="1852" spans="1:19" x14ac:dyDescent="0.25">
      <c r="A1852" s="75"/>
      <c r="B1852" s="75"/>
      <c r="C1852" s="72"/>
      <c r="D1852" s="72"/>
      <c r="E1852" s="41" t="str">
        <f t="shared" si="392"/>
        <v/>
      </c>
      <c r="F1852" s="90" t="str">
        <f t="shared" ca="1" si="393"/>
        <v/>
      </c>
      <c r="G1852" s="91" t="str">
        <f t="shared" si="394"/>
        <v/>
      </c>
      <c r="H1852" s="41" t="str">
        <f t="shared" si="395"/>
        <v/>
      </c>
      <c r="I1852" s="92" t="str">
        <f t="shared" ca="1" si="396"/>
        <v/>
      </c>
      <c r="J1852" s="28" t="str">
        <f t="shared" si="397"/>
        <v/>
      </c>
      <c r="K1852" s="28" t="str">
        <f t="shared" si="398"/>
        <v/>
      </c>
      <c r="L1852" s="28" t="str">
        <f t="shared" ca="1" si="399"/>
        <v/>
      </c>
      <c r="M1852" s="28" t="str">
        <f t="shared" si="400"/>
        <v/>
      </c>
      <c r="N1852" s="93" t="str">
        <f t="shared" si="401"/>
        <v/>
      </c>
      <c r="O1852" s="94" t="str">
        <f t="shared" si="402"/>
        <v/>
      </c>
      <c r="P1852" s="70">
        <f t="shared" si="403"/>
        <v>0</v>
      </c>
      <c r="Q1852" s="28" t="str">
        <f t="shared" ca="1" si="404"/>
        <v/>
      </c>
      <c r="R1852" s="28" t="str">
        <f t="shared" si="405"/>
        <v/>
      </c>
      <c r="S1852" s="28" t="str">
        <f t="array" ref="S1852">IF(ISBLANK(A1852),"",INDEX(Info!$B$3:$H$6442,MATCH(J1852,IF(Info!$D$3:$D$6442=K1852,Info!$C$3:$C$6442),0),7))</f>
        <v/>
      </c>
    </row>
    <row r="1853" spans="1:19" x14ac:dyDescent="0.25">
      <c r="A1853" s="75"/>
      <c r="B1853" s="75"/>
      <c r="C1853" s="72"/>
      <c r="D1853" s="72"/>
      <c r="E1853" s="41" t="str">
        <f t="shared" si="392"/>
        <v/>
      </c>
      <c r="F1853" s="90" t="str">
        <f t="shared" ca="1" si="393"/>
        <v/>
      </c>
      <c r="G1853" s="91" t="str">
        <f t="shared" si="394"/>
        <v/>
      </c>
      <c r="H1853" s="41" t="str">
        <f t="shared" si="395"/>
        <v/>
      </c>
      <c r="I1853" s="92" t="str">
        <f t="shared" ca="1" si="396"/>
        <v/>
      </c>
      <c r="J1853" s="28" t="str">
        <f t="shared" si="397"/>
        <v/>
      </c>
      <c r="K1853" s="28" t="str">
        <f t="shared" si="398"/>
        <v/>
      </c>
      <c r="L1853" s="28" t="str">
        <f t="shared" ca="1" si="399"/>
        <v/>
      </c>
      <c r="M1853" s="28" t="str">
        <f t="shared" si="400"/>
        <v/>
      </c>
      <c r="N1853" s="93" t="str">
        <f t="shared" si="401"/>
        <v/>
      </c>
      <c r="O1853" s="94" t="str">
        <f t="shared" si="402"/>
        <v/>
      </c>
      <c r="P1853" s="70">
        <f t="shared" si="403"/>
        <v>0</v>
      </c>
      <c r="Q1853" s="28" t="str">
        <f t="shared" ca="1" si="404"/>
        <v/>
      </c>
      <c r="R1853" s="28" t="str">
        <f t="shared" si="405"/>
        <v/>
      </c>
      <c r="S1853" s="28" t="str">
        <f t="array" ref="S1853">IF(ISBLANK(A1853),"",INDEX(Info!$B$3:$H$6442,MATCH(J1853,IF(Info!$D$3:$D$6442=K1853,Info!$C$3:$C$6442),0),7))</f>
        <v/>
      </c>
    </row>
    <row r="1854" spans="1:19" x14ac:dyDescent="0.25">
      <c r="A1854" s="75"/>
      <c r="B1854" s="75"/>
      <c r="C1854" s="72"/>
      <c r="D1854" s="72"/>
      <c r="E1854" s="41" t="str">
        <f t="shared" si="392"/>
        <v/>
      </c>
      <c r="F1854" s="90" t="str">
        <f t="shared" ca="1" si="393"/>
        <v/>
      </c>
      <c r="G1854" s="91" t="str">
        <f t="shared" si="394"/>
        <v/>
      </c>
      <c r="H1854" s="41" t="str">
        <f t="shared" si="395"/>
        <v/>
      </c>
      <c r="I1854" s="92" t="str">
        <f t="shared" ca="1" si="396"/>
        <v/>
      </c>
      <c r="J1854" s="28" t="str">
        <f t="shared" si="397"/>
        <v/>
      </c>
      <c r="K1854" s="28" t="str">
        <f t="shared" si="398"/>
        <v/>
      </c>
      <c r="L1854" s="28" t="str">
        <f t="shared" ca="1" si="399"/>
        <v/>
      </c>
      <c r="M1854" s="28" t="str">
        <f t="shared" si="400"/>
        <v/>
      </c>
      <c r="N1854" s="93" t="str">
        <f t="shared" si="401"/>
        <v/>
      </c>
      <c r="O1854" s="94" t="str">
        <f t="shared" si="402"/>
        <v/>
      </c>
      <c r="P1854" s="70">
        <f t="shared" si="403"/>
        <v>0</v>
      </c>
      <c r="Q1854" s="28" t="str">
        <f t="shared" ca="1" si="404"/>
        <v/>
      </c>
      <c r="R1854" s="28" t="str">
        <f t="shared" si="405"/>
        <v/>
      </c>
      <c r="S1854" s="28" t="str">
        <f t="array" ref="S1854">IF(ISBLANK(A1854),"",INDEX(Info!$B$3:$H$6442,MATCH(J1854,IF(Info!$D$3:$D$6442=K1854,Info!$C$3:$C$6442),0),7))</f>
        <v/>
      </c>
    </row>
    <row r="1855" spans="1:19" x14ac:dyDescent="0.25">
      <c r="A1855" s="75"/>
      <c r="B1855" s="75"/>
      <c r="C1855" s="72"/>
      <c r="D1855" s="72"/>
      <c r="E1855" s="41" t="str">
        <f t="shared" si="392"/>
        <v/>
      </c>
      <c r="F1855" s="90" t="str">
        <f t="shared" ca="1" si="393"/>
        <v/>
      </c>
      <c r="G1855" s="91" t="str">
        <f t="shared" si="394"/>
        <v/>
      </c>
      <c r="H1855" s="41" t="str">
        <f t="shared" si="395"/>
        <v/>
      </c>
      <c r="I1855" s="92" t="str">
        <f t="shared" ca="1" si="396"/>
        <v/>
      </c>
      <c r="J1855" s="28" t="str">
        <f t="shared" si="397"/>
        <v/>
      </c>
      <c r="K1855" s="28" t="str">
        <f t="shared" si="398"/>
        <v/>
      </c>
      <c r="L1855" s="28" t="str">
        <f t="shared" ca="1" si="399"/>
        <v/>
      </c>
      <c r="M1855" s="28" t="str">
        <f t="shared" si="400"/>
        <v/>
      </c>
      <c r="N1855" s="93" t="str">
        <f t="shared" si="401"/>
        <v/>
      </c>
      <c r="O1855" s="94" t="str">
        <f t="shared" si="402"/>
        <v/>
      </c>
      <c r="P1855" s="70">
        <f t="shared" si="403"/>
        <v>0</v>
      </c>
      <c r="Q1855" s="28" t="str">
        <f t="shared" ca="1" si="404"/>
        <v/>
      </c>
      <c r="R1855" s="28" t="str">
        <f t="shared" si="405"/>
        <v/>
      </c>
      <c r="S1855" s="28" t="str">
        <f t="array" ref="S1855">IF(ISBLANK(A1855),"",INDEX(Info!$B$3:$H$6442,MATCH(J1855,IF(Info!$D$3:$D$6442=K1855,Info!$C$3:$C$6442),0),7))</f>
        <v/>
      </c>
    </row>
    <row r="1856" spans="1:19" x14ac:dyDescent="0.25">
      <c r="A1856" s="75"/>
      <c r="B1856" s="75"/>
      <c r="C1856" s="72"/>
      <c r="D1856" s="72"/>
      <c r="E1856" s="41" t="str">
        <f t="shared" si="392"/>
        <v/>
      </c>
      <c r="F1856" s="90" t="str">
        <f t="shared" ca="1" si="393"/>
        <v/>
      </c>
      <c r="G1856" s="91" t="str">
        <f t="shared" si="394"/>
        <v/>
      </c>
      <c r="H1856" s="41" t="str">
        <f t="shared" si="395"/>
        <v/>
      </c>
      <c r="I1856" s="92" t="str">
        <f t="shared" ca="1" si="396"/>
        <v/>
      </c>
      <c r="J1856" s="28" t="str">
        <f t="shared" si="397"/>
        <v/>
      </c>
      <c r="K1856" s="28" t="str">
        <f t="shared" si="398"/>
        <v/>
      </c>
      <c r="L1856" s="28" t="str">
        <f t="shared" ca="1" si="399"/>
        <v/>
      </c>
      <c r="M1856" s="28" t="str">
        <f t="shared" si="400"/>
        <v/>
      </c>
      <c r="N1856" s="93" t="str">
        <f t="shared" si="401"/>
        <v/>
      </c>
      <c r="O1856" s="94" t="str">
        <f t="shared" si="402"/>
        <v/>
      </c>
      <c r="P1856" s="70">
        <f t="shared" si="403"/>
        <v>0</v>
      </c>
      <c r="Q1856" s="28" t="str">
        <f t="shared" ca="1" si="404"/>
        <v/>
      </c>
      <c r="R1856" s="28" t="str">
        <f t="shared" si="405"/>
        <v/>
      </c>
      <c r="S1856" s="28" t="str">
        <f t="array" ref="S1856">IF(ISBLANK(A1856),"",INDEX(Info!$B$3:$H$6442,MATCH(J1856,IF(Info!$D$3:$D$6442=K1856,Info!$C$3:$C$6442),0),7))</f>
        <v/>
      </c>
    </row>
    <row r="1857" spans="1:19" x14ac:dyDescent="0.25">
      <c r="A1857" s="75"/>
      <c r="B1857" s="75"/>
      <c r="C1857" s="72"/>
      <c r="D1857" s="72"/>
      <c r="E1857" s="41" t="str">
        <f t="shared" si="392"/>
        <v/>
      </c>
      <c r="F1857" s="90" t="str">
        <f t="shared" ca="1" si="393"/>
        <v/>
      </c>
      <c r="G1857" s="91" t="str">
        <f t="shared" si="394"/>
        <v/>
      </c>
      <c r="H1857" s="41" t="str">
        <f t="shared" si="395"/>
        <v/>
      </c>
      <c r="I1857" s="92" t="str">
        <f t="shared" ca="1" si="396"/>
        <v/>
      </c>
      <c r="J1857" s="28" t="str">
        <f t="shared" si="397"/>
        <v/>
      </c>
      <c r="K1857" s="28" t="str">
        <f t="shared" si="398"/>
        <v/>
      </c>
      <c r="L1857" s="28" t="str">
        <f t="shared" ca="1" si="399"/>
        <v/>
      </c>
      <c r="M1857" s="28" t="str">
        <f t="shared" si="400"/>
        <v/>
      </c>
      <c r="N1857" s="93" t="str">
        <f t="shared" si="401"/>
        <v/>
      </c>
      <c r="O1857" s="94" t="str">
        <f t="shared" si="402"/>
        <v/>
      </c>
      <c r="P1857" s="70">
        <f t="shared" si="403"/>
        <v>0</v>
      </c>
      <c r="Q1857" s="28" t="str">
        <f t="shared" ca="1" si="404"/>
        <v/>
      </c>
      <c r="R1857" s="28" t="str">
        <f t="shared" si="405"/>
        <v/>
      </c>
      <c r="S1857" s="28" t="str">
        <f t="array" ref="S1857">IF(ISBLANK(A1857),"",INDEX(Info!$B$3:$H$6442,MATCH(J1857,IF(Info!$D$3:$D$6442=K1857,Info!$C$3:$C$6442),0),7))</f>
        <v/>
      </c>
    </row>
    <row r="1858" spans="1:19" x14ac:dyDescent="0.25">
      <c r="A1858" s="75"/>
      <c r="B1858" s="75"/>
      <c r="C1858" s="72"/>
      <c r="D1858" s="72"/>
      <c r="E1858" s="41" t="str">
        <f t="shared" si="392"/>
        <v/>
      </c>
      <c r="F1858" s="90" t="str">
        <f t="shared" ca="1" si="393"/>
        <v/>
      </c>
      <c r="G1858" s="91" t="str">
        <f t="shared" si="394"/>
        <v/>
      </c>
      <c r="H1858" s="41" t="str">
        <f t="shared" si="395"/>
        <v/>
      </c>
      <c r="I1858" s="92" t="str">
        <f t="shared" ca="1" si="396"/>
        <v/>
      </c>
      <c r="J1858" s="28" t="str">
        <f t="shared" si="397"/>
        <v/>
      </c>
      <c r="K1858" s="28" t="str">
        <f t="shared" si="398"/>
        <v/>
      </c>
      <c r="L1858" s="28" t="str">
        <f t="shared" ca="1" si="399"/>
        <v/>
      </c>
      <c r="M1858" s="28" t="str">
        <f t="shared" si="400"/>
        <v/>
      </c>
      <c r="N1858" s="93" t="str">
        <f t="shared" si="401"/>
        <v/>
      </c>
      <c r="O1858" s="94" t="str">
        <f t="shared" si="402"/>
        <v/>
      </c>
      <c r="P1858" s="70">
        <f t="shared" si="403"/>
        <v>0</v>
      </c>
      <c r="Q1858" s="28" t="str">
        <f t="shared" ca="1" si="404"/>
        <v/>
      </c>
      <c r="R1858" s="28" t="str">
        <f t="shared" si="405"/>
        <v/>
      </c>
      <c r="S1858" s="28" t="str">
        <f t="array" ref="S1858">IF(ISBLANK(A1858),"",INDEX(Info!$B$3:$H$6442,MATCH(J1858,IF(Info!$D$3:$D$6442=K1858,Info!$C$3:$C$6442),0),7))</f>
        <v/>
      </c>
    </row>
    <row r="1859" spans="1:19" x14ac:dyDescent="0.25">
      <c r="A1859" s="75"/>
      <c r="B1859" s="75"/>
      <c r="C1859" s="72"/>
      <c r="D1859" s="72"/>
      <c r="E1859" s="41" t="str">
        <f t="shared" si="392"/>
        <v/>
      </c>
      <c r="F1859" s="90" t="str">
        <f t="shared" ca="1" si="393"/>
        <v/>
      </c>
      <c r="G1859" s="91" t="str">
        <f t="shared" si="394"/>
        <v/>
      </c>
      <c r="H1859" s="41" t="str">
        <f t="shared" si="395"/>
        <v/>
      </c>
      <c r="I1859" s="92" t="str">
        <f t="shared" ca="1" si="396"/>
        <v/>
      </c>
      <c r="J1859" s="28" t="str">
        <f t="shared" si="397"/>
        <v/>
      </c>
      <c r="K1859" s="28" t="str">
        <f t="shared" si="398"/>
        <v/>
      </c>
      <c r="L1859" s="28" t="str">
        <f t="shared" ca="1" si="399"/>
        <v/>
      </c>
      <c r="M1859" s="28" t="str">
        <f t="shared" si="400"/>
        <v/>
      </c>
      <c r="N1859" s="93" t="str">
        <f t="shared" si="401"/>
        <v/>
      </c>
      <c r="O1859" s="94" t="str">
        <f t="shared" si="402"/>
        <v/>
      </c>
      <c r="P1859" s="70">
        <f t="shared" si="403"/>
        <v>0</v>
      </c>
      <c r="Q1859" s="28" t="str">
        <f t="shared" ca="1" si="404"/>
        <v/>
      </c>
      <c r="R1859" s="28" t="str">
        <f t="shared" si="405"/>
        <v/>
      </c>
      <c r="S1859" s="28" t="str">
        <f t="array" ref="S1859">IF(ISBLANK(A1859),"",INDEX(Info!$B$3:$H$6442,MATCH(J1859,IF(Info!$D$3:$D$6442=K1859,Info!$C$3:$C$6442),0),7))</f>
        <v/>
      </c>
    </row>
    <row r="1860" spans="1:19" x14ac:dyDescent="0.25">
      <c r="A1860" s="75"/>
      <c r="B1860" s="75"/>
      <c r="C1860" s="72"/>
      <c r="D1860" s="72"/>
      <c r="E1860" s="41" t="str">
        <f t="shared" ref="E1860:E1923" si="406">IF(OR(ISNA(INDEX($S:$S,ROW())),ISBLANK(INDEX($A:$A,ROW()))),"",RIGHT(INDEX($S:$S,ROW()),LEN(INDEX($S:$S,ROW()))-FIND("$",INDEX($S:$S,ROW()))))</f>
        <v/>
      </c>
      <c r="F1860" s="90" t="str">
        <f t="shared" ref="F1860:F1923" ca="1" si="40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860" s="91" t="str">
        <f t="shared" ref="G1860:G1923" si="40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860" s="41" t="str">
        <f t="shared" ref="H1860:H1923" si="409">IF(ISBLANK(INDEX($A:$A,ROW())),"",IF(AND(ISNUMBER(INDEX($F:$F,ROW())),ISNUMBER(INDEX($G:$G,ROW()))),SUMPRODUCT(INDEX($F:$F,ROW()),INDEX($G:$G,ROW())),"Onbekend"))</f>
        <v/>
      </c>
      <c r="I1860" s="92" t="str">
        <f t="shared" ref="I1860:I1923" ca="1" si="41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860" s="28" t="str">
        <f t="shared" ref="J1860:J1923" si="411">IF(ISBLANK(INDEX($A:$A,ROW())),"",IF(AND(COUNT(LOOKUP("E",INDEX($A:$A,ROW())))=0,LEN(INDEX($A:$A,ROW()))&lt;7),TEXT(INDEX($A:$A,ROW()),"000000"),INDEX($A:$A,ROW())))</f>
        <v/>
      </c>
      <c r="K1860" s="28" t="str">
        <f t="shared" ref="K1860:K1923" si="412">IF(ISBLANK(INDEX($B:$B,ROW())),"",TEXT(INDEX($B:$B,ROW()),"000000000"))</f>
        <v/>
      </c>
      <c r="L1860" s="28" t="str">
        <f t="shared" ref="L1860:L1923" ca="1" si="413">IF(ISBLANK(INDEX($A:$A,ROW())),"",SUMPRODUCT(--ISERROR(INDIRECT("A"&amp;INDEX(ROW(),1)&amp;":H"&amp;INDEX(ROW(),1))))&gt;0)</f>
        <v/>
      </c>
      <c r="M1860" s="28" t="str">
        <f t="shared" ref="M1860:M1923" si="414">IF(ISBLANK(INDEX($A:$A,ROW())),"",SUMPRODUCT(--($J$3:$J$6442&amp;$K$3:$K$6442=INDEX($J:$J,ROW())&amp;INDEX($K:$K,ROW())))&gt;1)</f>
        <v/>
      </c>
      <c r="N1860" s="93" t="str">
        <f t="shared" ref="N1860:N1923" si="415">IF(INDEX($S:$S,ROW())="","",IFERROR((LEFT(INDEX($S:$S,ROW()),FIND("#",INDEX($S:$S,ROW()))-1)/100),(LEFT(INDEX($S:$S,ROW()),FIND("#",INDEX($S:$S,ROW()))-1))))</f>
        <v/>
      </c>
      <c r="O1860" s="94" t="str">
        <f t="shared" ref="O1860:O1923" si="41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860" s="70">
        <f t="shared" ref="P1860:P1923" si="417">IF(INDEX($S:$S,ROW())="",0,MID(INDEX($S:$S,ROW()),FIND("@",INDEX($S:$S,ROW()))+1,FIND("$",RIGHT(INDEX($S:$S,ROW()), LEN(INDEX($S:$S,ROW()))-FIND("@",INDEX($S:$S,ROW()),1)),1)-1))*1</f>
        <v>0</v>
      </c>
      <c r="Q1860" s="28" t="str">
        <f t="shared" ref="Q1860:Q1923" ca="1" si="418">IF(OR(ISBLANK(INDEX($A:$A,ROW())),INDEX($L:$L,ROW())=TRUE),"",INDEX($D:$D,ROW()))</f>
        <v/>
      </c>
      <c r="R1860" s="28" t="str">
        <f t="shared" ref="R1860:R1923" si="41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860" s="28" t="str">
        <f t="array" ref="S1860">IF(ISBLANK(A1860),"",INDEX(Info!$B$3:$H$6442,MATCH(J1860,IF(Info!$D$3:$D$6442=K1860,Info!$C$3:$C$6442),0),7))</f>
        <v/>
      </c>
    </row>
    <row r="1861" spans="1:19" x14ac:dyDescent="0.25">
      <c r="A1861" s="75"/>
      <c r="B1861" s="75"/>
      <c r="C1861" s="72"/>
      <c r="D1861" s="72"/>
      <c r="E1861" s="41" t="str">
        <f t="shared" si="406"/>
        <v/>
      </c>
      <c r="F1861" s="90" t="str">
        <f t="shared" ca="1" si="407"/>
        <v/>
      </c>
      <c r="G1861" s="91" t="str">
        <f t="shared" si="408"/>
        <v/>
      </c>
      <c r="H1861" s="41" t="str">
        <f t="shared" si="409"/>
        <v/>
      </c>
      <c r="I1861" s="92" t="str">
        <f t="shared" ca="1" si="410"/>
        <v/>
      </c>
      <c r="J1861" s="28" t="str">
        <f t="shared" si="411"/>
        <v/>
      </c>
      <c r="K1861" s="28" t="str">
        <f t="shared" si="412"/>
        <v/>
      </c>
      <c r="L1861" s="28" t="str">
        <f t="shared" ca="1" si="413"/>
        <v/>
      </c>
      <c r="M1861" s="28" t="str">
        <f t="shared" si="414"/>
        <v/>
      </c>
      <c r="N1861" s="93" t="str">
        <f t="shared" si="415"/>
        <v/>
      </c>
      <c r="O1861" s="94" t="str">
        <f t="shared" si="416"/>
        <v/>
      </c>
      <c r="P1861" s="70">
        <f t="shared" si="417"/>
        <v>0</v>
      </c>
      <c r="Q1861" s="28" t="str">
        <f t="shared" ca="1" si="418"/>
        <v/>
      </c>
      <c r="R1861" s="28" t="str">
        <f t="shared" si="419"/>
        <v/>
      </c>
      <c r="S1861" s="28" t="str">
        <f t="array" ref="S1861">IF(ISBLANK(A1861),"",INDEX(Info!$B$3:$H$6442,MATCH(J1861,IF(Info!$D$3:$D$6442=K1861,Info!$C$3:$C$6442),0),7))</f>
        <v/>
      </c>
    </row>
    <row r="1862" spans="1:19" x14ac:dyDescent="0.25">
      <c r="A1862" s="75"/>
      <c r="B1862" s="75"/>
      <c r="C1862" s="72"/>
      <c r="D1862" s="72"/>
      <c r="E1862" s="41" t="str">
        <f t="shared" si="406"/>
        <v/>
      </c>
      <c r="F1862" s="90" t="str">
        <f t="shared" ca="1" si="407"/>
        <v/>
      </c>
      <c r="G1862" s="91" t="str">
        <f t="shared" si="408"/>
        <v/>
      </c>
      <c r="H1862" s="41" t="str">
        <f t="shared" si="409"/>
        <v/>
      </c>
      <c r="I1862" s="92" t="str">
        <f t="shared" ca="1" si="410"/>
        <v/>
      </c>
      <c r="J1862" s="28" t="str">
        <f t="shared" si="411"/>
        <v/>
      </c>
      <c r="K1862" s="28" t="str">
        <f t="shared" si="412"/>
        <v/>
      </c>
      <c r="L1862" s="28" t="str">
        <f t="shared" ca="1" si="413"/>
        <v/>
      </c>
      <c r="M1862" s="28" t="str">
        <f t="shared" si="414"/>
        <v/>
      </c>
      <c r="N1862" s="93" t="str">
        <f t="shared" si="415"/>
        <v/>
      </c>
      <c r="O1862" s="94" t="str">
        <f t="shared" si="416"/>
        <v/>
      </c>
      <c r="P1862" s="70">
        <f t="shared" si="417"/>
        <v>0</v>
      </c>
      <c r="Q1862" s="28" t="str">
        <f t="shared" ca="1" si="418"/>
        <v/>
      </c>
      <c r="R1862" s="28" t="str">
        <f t="shared" si="419"/>
        <v/>
      </c>
      <c r="S1862" s="28" t="str">
        <f t="array" ref="S1862">IF(ISBLANK(A1862),"",INDEX(Info!$B$3:$H$6442,MATCH(J1862,IF(Info!$D$3:$D$6442=K1862,Info!$C$3:$C$6442),0),7))</f>
        <v/>
      </c>
    </row>
    <row r="1863" spans="1:19" x14ac:dyDescent="0.25">
      <c r="A1863" s="75"/>
      <c r="B1863" s="75"/>
      <c r="C1863" s="72"/>
      <c r="D1863" s="72"/>
      <c r="E1863" s="41" t="str">
        <f t="shared" si="406"/>
        <v/>
      </c>
      <c r="F1863" s="90" t="str">
        <f t="shared" ca="1" si="407"/>
        <v/>
      </c>
      <c r="G1863" s="91" t="str">
        <f t="shared" si="408"/>
        <v/>
      </c>
      <c r="H1863" s="41" t="str">
        <f t="shared" si="409"/>
        <v/>
      </c>
      <c r="I1863" s="92" t="str">
        <f t="shared" ca="1" si="410"/>
        <v/>
      </c>
      <c r="J1863" s="28" t="str">
        <f t="shared" si="411"/>
        <v/>
      </c>
      <c r="K1863" s="28" t="str">
        <f t="shared" si="412"/>
        <v/>
      </c>
      <c r="L1863" s="28" t="str">
        <f t="shared" ca="1" si="413"/>
        <v/>
      </c>
      <c r="M1863" s="28" t="str">
        <f t="shared" si="414"/>
        <v/>
      </c>
      <c r="N1863" s="93" t="str">
        <f t="shared" si="415"/>
        <v/>
      </c>
      <c r="O1863" s="94" t="str">
        <f t="shared" si="416"/>
        <v/>
      </c>
      <c r="P1863" s="70">
        <f t="shared" si="417"/>
        <v>0</v>
      </c>
      <c r="Q1863" s="28" t="str">
        <f t="shared" ca="1" si="418"/>
        <v/>
      </c>
      <c r="R1863" s="28" t="str">
        <f t="shared" si="419"/>
        <v/>
      </c>
      <c r="S1863" s="28" t="str">
        <f t="array" ref="S1863">IF(ISBLANK(A1863),"",INDEX(Info!$B$3:$H$6442,MATCH(J1863,IF(Info!$D$3:$D$6442=K1863,Info!$C$3:$C$6442),0),7))</f>
        <v/>
      </c>
    </row>
    <row r="1864" spans="1:19" x14ac:dyDescent="0.25">
      <c r="A1864" s="75"/>
      <c r="B1864" s="75"/>
      <c r="C1864" s="72"/>
      <c r="D1864" s="72"/>
      <c r="E1864" s="41" t="str">
        <f t="shared" si="406"/>
        <v/>
      </c>
      <c r="F1864" s="90" t="str">
        <f t="shared" ca="1" si="407"/>
        <v/>
      </c>
      <c r="G1864" s="91" t="str">
        <f t="shared" si="408"/>
        <v/>
      </c>
      <c r="H1864" s="41" t="str">
        <f t="shared" si="409"/>
        <v/>
      </c>
      <c r="I1864" s="92" t="str">
        <f t="shared" ca="1" si="410"/>
        <v/>
      </c>
      <c r="J1864" s="28" t="str">
        <f t="shared" si="411"/>
        <v/>
      </c>
      <c r="K1864" s="28" t="str">
        <f t="shared" si="412"/>
        <v/>
      </c>
      <c r="L1864" s="28" t="str">
        <f t="shared" ca="1" si="413"/>
        <v/>
      </c>
      <c r="M1864" s="28" t="str">
        <f t="shared" si="414"/>
        <v/>
      </c>
      <c r="N1864" s="93" t="str">
        <f t="shared" si="415"/>
        <v/>
      </c>
      <c r="O1864" s="94" t="str">
        <f t="shared" si="416"/>
        <v/>
      </c>
      <c r="P1864" s="70">
        <f t="shared" si="417"/>
        <v>0</v>
      </c>
      <c r="Q1864" s="28" t="str">
        <f t="shared" ca="1" si="418"/>
        <v/>
      </c>
      <c r="R1864" s="28" t="str">
        <f t="shared" si="419"/>
        <v/>
      </c>
      <c r="S1864" s="28" t="str">
        <f t="array" ref="S1864">IF(ISBLANK(A1864),"",INDEX(Info!$B$3:$H$6442,MATCH(J1864,IF(Info!$D$3:$D$6442=K1864,Info!$C$3:$C$6442),0),7))</f>
        <v/>
      </c>
    </row>
    <row r="1865" spans="1:19" x14ac:dyDescent="0.25">
      <c r="A1865" s="75"/>
      <c r="B1865" s="75"/>
      <c r="C1865" s="72"/>
      <c r="D1865" s="72"/>
      <c r="E1865" s="41" t="str">
        <f t="shared" si="406"/>
        <v/>
      </c>
      <c r="F1865" s="90" t="str">
        <f t="shared" ca="1" si="407"/>
        <v/>
      </c>
      <c r="G1865" s="91" t="str">
        <f t="shared" si="408"/>
        <v/>
      </c>
      <c r="H1865" s="41" t="str">
        <f t="shared" si="409"/>
        <v/>
      </c>
      <c r="I1865" s="92" t="str">
        <f t="shared" ca="1" si="410"/>
        <v/>
      </c>
      <c r="J1865" s="28" t="str">
        <f t="shared" si="411"/>
        <v/>
      </c>
      <c r="K1865" s="28" t="str">
        <f t="shared" si="412"/>
        <v/>
      </c>
      <c r="L1865" s="28" t="str">
        <f t="shared" ca="1" si="413"/>
        <v/>
      </c>
      <c r="M1865" s="28" t="str">
        <f t="shared" si="414"/>
        <v/>
      </c>
      <c r="N1865" s="93" t="str">
        <f t="shared" si="415"/>
        <v/>
      </c>
      <c r="O1865" s="94" t="str">
        <f t="shared" si="416"/>
        <v/>
      </c>
      <c r="P1865" s="70">
        <f t="shared" si="417"/>
        <v>0</v>
      </c>
      <c r="Q1865" s="28" t="str">
        <f t="shared" ca="1" si="418"/>
        <v/>
      </c>
      <c r="R1865" s="28" t="str">
        <f t="shared" si="419"/>
        <v/>
      </c>
      <c r="S1865" s="28" t="str">
        <f t="array" ref="S1865">IF(ISBLANK(A1865),"",INDEX(Info!$B$3:$H$6442,MATCH(J1865,IF(Info!$D$3:$D$6442=K1865,Info!$C$3:$C$6442),0),7))</f>
        <v/>
      </c>
    </row>
    <row r="1866" spans="1:19" x14ac:dyDescent="0.25">
      <c r="A1866" s="75"/>
      <c r="B1866" s="75"/>
      <c r="C1866" s="72"/>
      <c r="D1866" s="72"/>
      <c r="E1866" s="41" t="str">
        <f t="shared" si="406"/>
        <v/>
      </c>
      <c r="F1866" s="90" t="str">
        <f t="shared" ca="1" si="407"/>
        <v/>
      </c>
      <c r="G1866" s="91" t="str">
        <f t="shared" si="408"/>
        <v/>
      </c>
      <c r="H1866" s="41" t="str">
        <f t="shared" si="409"/>
        <v/>
      </c>
      <c r="I1866" s="92" t="str">
        <f t="shared" ca="1" si="410"/>
        <v/>
      </c>
      <c r="J1866" s="28" t="str">
        <f t="shared" si="411"/>
        <v/>
      </c>
      <c r="K1866" s="28" t="str">
        <f t="shared" si="412"/>
        <v/>
      </c>
      <c r="L1866" s="28" t="str">
        <f t="shared" ca="1" si="413"/>
        <v/>
      </c>
      <c r="M1866" s="28" t="str">
        <f t="shared" si="414"/>
        <v/>
      </c>
      <c r="N1866" s="93" t="str">
        <f t="shared" si="415"/>
        <v/>
      </c>
      <c r="O1866" s="94" t="str">
        <f t="shared" si="416"/>
        <v/>
      </c>
      <c r="P1866" s="70">
        <f t="shared" si="417"/>
        <v>0</v>
      </c>
      <c r="Q1866" s="28" t="str">
        <f t="shared" ca="1" si="418"/>
        <v/>
      </c>
      <c r="R1866" s="28" t="str">
        <f t="shared" si="419"/>
        <v/>
      </c>
      <c r="S1866" s="28" t="str">
        <f t="array" ref="S1866">IF(ISBLANK(A1866),"",INDEX(Info!$B$3:$H$6442,MATCH(J1866,IF(Info!$D$3:$D$6442=K1866,Info!$C$3:$C$6442),0),7))</f>
        <v/>
      </c>
    </row>
    <row r="1867" spans="1:19" x14ac:dyDescent="0.25">
      <c r="A1867" s="75"/>
      <c r="B1867" s="75"/>
      <c r="C1867" s="72"/>
      <c r="D1867" s="72"/>
      <c r="E1867" s="41" t="str">
        <f t="shared" si="406"/>
        <v/>
      </c>
      <c r="F1867" s="90" t="str">
        <f t="shared" ca="1" si="407"/>
        <v/>
      </c>
      <c r="G1867" s="91" t="str">
        <f t="shared" si="408"/>
        <v/>
      </c>
      <c r="H1867" s="41" t="str">
        <f t="shared" si="409"/>
        <v/>
      </c>
      <c r="I1867" s="92" t="str">
        <f t="shared" ca="1" si="410"/>
        <v/>
      </c>
      <c r="J1867" s="28" t="str">
        <f t="shared" si="411"/>
        <v/>
      </c>
      <c r="K1867" s="28" t="str">
        <f t="shared" si="412"/>
        <v/>
      </c>
      <c r="L1867" s="28" t="str">
        <f t="shared" ca="1" si="413"/>
        <v/>
      </c>
      <c r="M1867" s="28" t="str">
        <f t="shared" si="414"/>
        <v/>
      </c>
      <c r="N1867" s="93" t="str">
        <f t="shared" si="415"/>
        <v/>
      </c>
      <c r="O1867" s="94" t="str">
        <f t="shared" si="416"/>
        <v/>
      </c>
      <c r="P1867" s="70">
        <f t="shared" si="417"/>
        <v>0</v>
      </c>
      <c r="Q1867" s="28" t="str">
        <f t="shared" ca="1" si="418"/>
        <v/>
      </c>
      <c r="R1867" s="28" t="str">
        <f t="shared" si="419"/>
        <v/>
      </c>
      <c r="S1867" s="28" t="str">
        <f t="array" ref="S1867">IF(ISBLANK(A1867),"",INDEX(Info!$B$3:$H$6442,MATCH(J1867,IF(Info!$D$3:$D$6442=K1867,Info!$C$3:$C$6442),0),7))</f>
        <v/>
      </c>
    </row>
    <row r="1868" spans="1:19" x14ac:dyDescent="0.25">
      <c r="A1868" s="75"/>
      <c r="B1868" s="75"/>
      <c r="C1868" s="72"/>
      <c r="D1868" s="72"/>
      <c r="E1868" s="41" t="str">
        <f t="shared" si="406"/>
        <v/>
      </c>
      <c r="F1868" s="90" t="str">
        <f t="shared" ca="1" si="407"/>
        <v/>
      </c>
      <c r="G1868" s="91" t="str">
        <f t="shared" si="408"/>
        <v/>
      </c>
      <c r="H1868" s="41" t="str">
        <f t="shared" si="409"/>
        <v/>
      </c>
      <c r="I1868" s="92" t="str">
        <f t="shared" ca="1" si="410"/>
        <v/>
      </c>
      <c r="J1868" s="28" t="str">
        <f t="shared" si="411"/>
        <v/>
      </c>
      <c r="K1868" s="28" t="str">
        <f t="shared" si="412"/>
        <v/>
      </c>
      <c r="L1868" s="28" t="str">
        <f t="shared" ca="1" si="413"/>
        <v/>
      </c>
      <c r="M1868" s="28" t="str">
        <f t="shared" si="414"/>
        <v/>
      </c>
      <c r="N1868" s="93" t="str">
        <f t="shared" si="415"/>
        <v/>
      </c>
      <c r="O1868" s="94" t="str">
        <f t="shared" si="416"/>
        <v/>
      </c>
      <c r="P1868" s="70">
        <f t="shared" si="417"/>
        <v>0</v>
      </c>
      <c r="Q1868" s="28" t="str">
        <f t="shared" ca="1" si="418"/>
        <v/>
      </c>
      <c r="R1868" s="28" t="str">
        <f t="shared" si="419"/>
        <v/>
      </c>
      <c r="S1868" s="28" t="str">
        <f t="array" ref="S1868">IF(ISBLANK(A1868),"",INDEX(Info!$B$3:$H$6442,MATCH(J1868,IF(Info!$D$3:$D$6442=K1868,Info!$C$3:$C$6442),0),7))</f>
        <v/>
      </c>
    </row>
    <row r="1869" spans="1:19" x14ac:dyDescent="0.25">
      <c r="A1869" s="75"/>
      <c r="B1869" s="75"/>
      <c r="C1869" s="72"/>
      <c r="D1869" s="72"/>
      <c r="E1869" s="41" t="str">
        <f t="shared" si="406"/>
        <v/>
      </c>
      <c r="F1869" s="90" t="str">
        <f t="shared" ca="1" si="407"/>
        <v/>
      </c>
      <c r="G1869" s="91" t="str">
        <f t="shared" si="408"/>
        <v/>
      </c>
      <c r="H1869" s="41" t="str">
        <f t="shared" si="409"/>
        <v/>
      </c>
      <c r="I1869" s="92" t="str">
        <f t="shared" ca="1" si="410"/>
        <v/>
      </c>
      <c r="J1869" s="28" t="str">
        <f t="shared" si="411"/>
        <v/>
      </c>
      <c r="K1869" s="28" t="str">
        <f t="shared" si="412"/>
        <v/>
      </c>
      <c r="L1869" s="28" t="str">
        <f t="shared" ca="1" si="413"/>
        <v/>
      </c>
      <c r="M1869" s="28" t="str">
        <f t="shared" si="414"/>
        <v/>
      </c>
      <c r="N1869" s="93" t="str">
        <f t="shared" si="415"/>
        <v/>
      </c>
      <c r="O1869" s="94" t="str">
        <f t="shared" si="416"/>
        <v/>
      </c>
      <c r="P1869" s="70">
        <f t="shared" si="417"/>
        <v>0</v>
      </c>
      <c r="Q1869" s="28" t="str">
        <f t="shared" ca="1" si="418"/>
        <v/>
      </c>
      <c r="R1869" s="28" t="str">
        <f t="shared" si="419"/>
        <v/>
      </c>
      <c r="S1869" s="28" t="str">
        <f t="array" ref="S1869">IF(ISBLANK(A1869),"",INDEX(Info!$B$3:$H$6442,MATCH(J1869,IF(Info!$D$3:$D$6442=K1869,Info!$C$3:$C$6442),0),7))</f>
        <v/>
      </c>
    </row>
    <row r="1870" spans="1:19" x14ac:dyDescent="0.25">
      <c r="A1870" s="75"/>
      <c r="B1870" s="75"/>
      <c r="C1870" s="72"/>
      <c r="D1870" s="72"/>
      <c r="E1870" s="41" t="str">
        <f t="shared" si="406"/>
        <v/>
      </c>
      <c r="F1870" s="90" t="str">
        <f t="shared" ca="1" si="407"/>
        <v/>
      </c>
      <c r="G1870" s="91" t="str">
        <f t="shared" si="408"/>
        <v/>
      </c>
      <c r="H1870" s="41" t="str">
        <f t="shared" si="409"/>
        <v/>
      </c>
      <c r="I1870" s="92" t="str">
        <f t="shared" ca="1" si="410"/>
        <v/>
      </c>
      <c r="J1870" s="28" t="str">
        <f t="shared" si="411"/>
        <v/>
      </c>
      <c r="K1870" s="28" t="str">
        <f t="shared" si="412"/>
        <v/>
      </c>
      <c r="L1870" s="28" t="str">
        <f t="shared" ca="1" si="413"/>
        <v/>
      </c>
      <c r="M1870" s="28" t="str">
        <f t="shared" si="414"/>
        <v/>
      </c>
      <c r="N1870" s="93" t="str">
        <f t="shared" si="415"/>
        <v/>
      </c>
      <c r="O1870" s="94" t="str">
        <f t="shared" si="416"/>
        <v/>
      </c>
      <c r="P1870" s="70">
        <f t="shared" si="417"/>
        <v>0</v>
      </c>
      <c r="Q1870" s="28" t="str">
        <f t="shared" ca="1" si="418"/>
        <v/>
      </c>
      <c r="R1870" s="28" t="str">
        <f t="shared" si="419"/>
        <v/>
      </c>
      <c r="S1870" s="28" t="str">
        <f t="array" ref="S1870">IF(ISBLANK(A1870),"",INDEX(Info!$B$3:$H$6442,MATCH(J1870,IF(Info!$D$3:$D$6442=K1870,Info!$C$3:$C$6442),0),7))</f>
        <v/>
      </c>
    </row>
    <row r="1871" spans="1:19" x14ac:dyDescent="0.25">
      <c r="A1871" s="75"/>
      <c r="B1871" s="75"/>
      <c r="C1871" s="72"/>
      <c r="D1871" s="72"/>
      <c r="E1871" s="41" t="str">
        <f t="shared" si="406"/>
        <v/>
      </c>
      <c r="F1871" s="90" t="str">
        <f t="shared" ca="1" si="407"/>
        <v/>
      </c>
      <c r="G1871" s="91" t="str">
        <f t="shared" si="408"/>
        <v/>
      </c>
      <c r="H1871" s="41" t="str">
        <f t="shared" si="409"/>
        <v/>
      </c>
      <c r="I1871" s="92" t="str">
        <f t="shared" ca="1" si="410"/>
        <v/>
      </c>
      <c r="J1871" s="28" t="str">
        <f t="shared" si="411"/>
        <v/>
      </c>
      <c r="K1871" s="28" t="str">
        <f t="shared" si="412"/>
        <v/>
      </c>
      <c r="L1871" s="28" t="str">
        <f t="shared" ca="1" si="413"/>
        <v/>
      </c>
      <c r="M1871" s="28" t="str">
        <f t="shared" si="414"/>
        <v/>
      </c>
      <c r="N1871" s="93" t="str">
        <f t="shared" si="415"/>
        <v/>
      </c>
      <c r="O1871" s="94" t="str">
        <f t="shared" si="416"/>
        <v/>
      </c>
      <c r="P1871" s="70">
        <f t="shared" si="417"/>
        <v>0</v>
      </c>
      <c r="Q1871" s="28" t="str">
        <f t="shared" ca="1" si="418"/>
        <v/>
      </c>
      <c r="R1871" s="28" t="str">
        <f t="shared" si="419"/>
        <v/>
      </c>
      <c r="S1871" s="28" t="str">
        <f t="array" ref="S1871">IF(ISBLANK(A1871),"",INDEX(Info!$B$3:$H$6442,MATCH(J1871,IF(Info!$D$3:$D$6442=K1871,Info!$C$3:$C$6442),0),7))</f>
        <v/>
      </c>
    </row>
    <row r="1872" spans="1:19" x14ac:dyDescent="0.25">
      <c r="A1872" s="75"/>
      <c r="B1872" s="75"/>
      <c r="C1872" s="72"/>
      <c r="D1872" s="72"/>
      <c r="E1872" s="41" t="str">
        <f t="shared" si="406"/>
        <v/>
      </c>
      <c r="F1872" s="90" t="str">
        <f t="shared" ca="1" si="407"/>
        <v/>
      </c>
      <c r="G1872" s="91" t="str">
        <f t="shared" si="408"/>
        <v/>
      </c>
      <c r="H1872" s="41" t="str">
        <f t="shared" si="409"/>
        <v/>
      </c>
      <c r="I1872" s="92" t="str">
        <f t="shared" ca="1" si="410"/>
        <v/>
      </c>
      <c r="J1872" s="28" t="str">
        <f t="shared" si="411"/>
        <v/>
      </c>
      <c r="K1872" s="28" t="str">
        <f t="shared" si="412"/>
        <v/>
      </c>
      <c r="L1872" s="28" t="str">
        <f t="shared" ca="1" si="413"/>
        <v/>
      </c>
      <c r="M1872" s="28" t="str">
        <f t="shared" si="414"/>
        <v/>
      </c>
      <c r="N1872" s="93" t="str">
        <f t="shared" si="415"/>
        <v/>
      </c>
      <c r="O1872" s="94" t="str">
        <f t="shared" si="416"/>
        <v/>
      </c>
      <c r="P1872" s="70">
        <f t="shared" si="417"/>
        <v>0</v>
      </c>
      <c r="Q1872" s="28" t="str">
        <f t="shared" ca="1" si="418"/>
        <v/>
      </c>
      <c r="R1872" s="28" t="str">
        <f t="shared" si="419"/>
        <v/>
      </c>
      <c r="S1872" s="28" t="str">
        <f t="array" ref="S1872">IF(ISBLANK(A1872),"",INDEX(Info!$B$3:$H$6442,MATCH(J1872,IF(Info!$D$3:$D$6442=K1872,Info!$C$3:$C$6442),0),7))</f>
        <v/>
      </c>
    </row>
    <row r="1873" spans="1:19" x14ac:dyDescent="0.25">
      <c r="A1873" s="75"/>
      <c r="B1873" s="75"/>
      <c r="C1873" s="72"/>
      <c r="D1873" s="72"/>
      <c r="E1873" s="41" t="str">
        <f t="shared" si="406"/>
        <v/>
      </c>
      <c r="F1873" s="90" t="str">
        <f t="shared" ca="1" si="407"/>
        <v/>
      </c>
      <c r="G1873" s="91" t="str">
        <f t="shared" si="408"/>
        <v/>
      </c>
      <c r="H1873" s="41" t="str">
        <f t="shared" si="409"/>
        <v/>
      </c>
      <c r="I1873" s="92" t="str">
        <f t="shared" ca="1" si="410"/>
        <v/>
      </c>
      <c r="J1873" s="28" t="str">
        <f t="shared" si="411"/>
        <v/>
      </c>
      <c r="K1873" s="28" t="str">
        <f t="shared" si="412"/>
        <v/>
      </c>
      <c r="L1873" s="28" t="str">
        <f t="shared" ca="1" si="413"/>
        <v/>
      </c>
      <c r="M1873" s="28" t="str">
        <f t="shared" si="414"/>
        <v/>
      </c>
      <c r="N1873" s="93" t="str">
        <f t="shared" si="415"/>
        <v/>
      </c>
      <c r="O1873" s="94" t="str">
        <f t="shared" si="416"/>
        <v/>
      </c>
      <c r="P1873" s="70">
        <f t="shared" si="417"/>
        <v>0</v>
      </c>
      <c r="Q1873" s="28" t="str">
        <f t="shared" ca="1" si="418"/>
        <v/>
      </c>
      <c r="R1873" s="28" t="str">
        <f t="shared" si="419"/>
        <v/>
      </c>
      <c r="S1873" s="28" t="str">
        <f t="array" ref="S1873">IF(ISBLANK(A1873),"",INDEX(Info!$B$3:$H$6442,MATCH(J1873,IF(Info!$D$3:$D$6442=K1873,Info!$C$3:$C$6442),0),7))</f>
        <v/>
      </c>
    </row>
    <row r="1874" spans="1:19" x14ac:dyDescent="0.25">
      <c r="A1874" s="75"/>
      <c r="B1874" s="75"/>
      <c r="C1874" s="72"/>
      <c r="D1874" s="72"/>
      <c r="E1874" s="41" t="str">
        <f t="shared" si="406"/>
        <v/>
      </c>
      <c r="F1874" s="90" t="str">
        <f t="shared" ca="1" si="407"/>
        <v/>
      </c>
      <c r="G1874" s="91" t="str">
        <f t="shared" si="408"/>
        <v/>
      </c>
      <c r="H1874" s="41" t="str">
        <f t="shared" si="409"/>
        <v/>
      </c>
      <c r="I1874" s="92" t="str">
        <f t="shared" ca="1" si="410"/>
        <v/>
      </c>
      <c r="J1874" s="28" t="str">
        <f t="shared" si="411"/>
        <v/>
      </c>
      <c r="K1874" s="28" t="str">
        <f t="shared" si="412"/>
        <v/>
      </c>
      <c r="L1874" s="28" t="str">
        <f t="shared" ca="1" si="413"/>
        <v/>
      </c>
      <c r="M1874" s="28" t="str">
        <f t="shared" si="414"/>
        <v/>
      </c>
      <c r="N1874" s="93" t="str">
        <f t="shared" si="415"/>
        <v/>
      </c>
      <c r="O1874" s="94" t="str">
        <f t="shared" si="416"/>
        <v/>
      </c>
      <c r="P1874" s="70">
        <f t="shared" si="417"/>
        <v>0</v>
      </c>
      <c r="Q1874" s="28" t="str">
        <f t="shared" ca="1" si="418"/>
        <v/>
      </c>
      <c r="R1874" s="28" t="str">
        <f t="shared" si="419"/>
        <v/>
      </c>
      <c r="S1874" s="28" t="str">
        <f t="array" ref="S1874">IF(ISBLANK(A1874),"",INDEX(Info!$B$3:$H$6442,MATCH(J1874,IF(Info!$D$3:$D$6442=K1874,Info!$C$3:$C$6442),0),7))</f>
        <v/>
      </c>
    </row>
    <row r="1875" spans="1:19" x14ac:dyDescent="0.25">
      <c r="A1875" s="75"/>
      <c r="B1875" s="75"/>
      <c r="C1875" s="72"/>
      <c r="D1875" s="72"/>
      <c r="E1875" s="41" t="str">
        <f t="shared" si="406"/>
        <v/>
      </c>
      <c r="F1875" s="90" t="str">
        <f t="shared" ca="1" si="407"/>
        <v/>
      </c>
      <c r="G1875" s="91" t="str">
        <f t="shared" si="408"/>
        <v/>
      </c>
      <c r="H1875" s="41" t="str">
        <f t="shared" si="409"/>
        <v/>
      </c>
      <c r="I1875" s="92" t="str">
        <f t="shared" ca="1" si="410"/>
        <v/>
      </c>
      <c r="J1875" s="28" t="str">
        <f t="shared" si="411"/>
        <v/>
      </c>
      <c r="K1875" s="28" t="str">
        <f t="shared" si="412"/>
        <v/>
      </c>
      <c r="L1875" s="28" t="str">
        <f t="shared" ca="1" si="413"/>
        <v/>
      </c>
      <c r="M1875" s="28" t="str">
        <f t="shared" si="414"/>
        <v/>
      </c>
      <c r="N1875" s="93" t="str">
        <f t="shared" si="415"/>
        <v/>
      </c>
      <c r="O1875" s="94" t="str">
        <f t="shared" si="416"/>
        <v/>
      </c>
      <c r="P1875" s="70">
        <f t="shared" si="417"/>
        <v>0</v>
      </c>
      <c r="Q1875" s="28" t="str">
        <f t="shared" ca="1" si="418"/>
        <v/>
      </c>
      <c r="R1875" s="28" t="str">
        <f t="shared" si="419"/>
        <v/>
      </c>
      <c r="S1875" s="28" t="str">
        <f t="array" ref="S1875">IF(ISBLANK(A1875),"",INDEX(Info!$B$3:$H$6442,MATCH(J1875,IF(Info!$D$3:$D$6442=K1875,Info!$C$3:$C$6442),0),7))</f>
        <v/>
      </c>
    </row>
    <row r="1876" spans="1:19" x14ac:dyDescent="0.25">
      <c r="A1876" s="75"/>
      <c r="B1876" s="75"/>
      <c r="C1876" s="72"/>
      <c r="D1876" s="72"/>
      <c r="E1876" s="41" t="str">
        <f t="shared" si="406"/>
        <v/>
      </c>
      <c r="F1876" s="90" t="str">
        <f t="shared" ca="1" si="407"/>
        <v/>
      </c>
      <c r="G1876" s="91" t="str">
        <f t="shared" si="408"/>
        <v/>
      </c>
      <c r="H1876" s="41" t="str">
        <f t="shared" si="409"/>
        <v/>
      </c>
      <c r="I1876" s="92" t="str">
        <f t="shared" ca="1" si="410"/>
        <v/>
      </c>
      <c r="J1876" s="28" t="str">
        <f t="shared" si="411"/>
        <v/>
      </c>
      <c r="K1876" s="28" t="str">
        <f t="shared" si="412"/>
        <v/>
      </c>
      <c r="L1876" s="28" t="str">
        <f t="shared" ca="1" si="413"/>
        <v/>
      </c>
      <c r="M1876" s="28" t="str">
        <f t="shared" si="414"/>
        <v/>
      </c>
      <c r="N1876" s="93" t="str">
        <f t="shared" si="415"/>
        <v/>
      </c>
      <c r="O1876" s="94" t="str">
        <f t="shared" si="416"/>
        <v/>
      </c>
      <c r="P1876" s="70">
        <f t="shared" si="417"/>
        <v>0</v>
      </c>
      <c r="Q1876" s="28" t="str">
        <f t="shared" ca="1" si="418"/>
        <v/>
      </c>
      <c r="R1876" s="28" t="str">
        <f t="shared" si="419"/>
        <v/>
      </c>
      <c r="S1876" s="28" t="str">
        <f t="array" ref="S1876">IF(ISBLANK(A1876),"",INDEX(Info!$B$3:$H$6442,MATCH(J1876,IF(Info!$D$3:$D$6442=K1876,Info!$C$3:$C$6442),0),7))</f>
        <v/>
      </c>
    </row>
    <row r="1877" spans="1:19" x14ac:dyDescent="0.25">
      <c r="A1877" s="75"/>
      <c r="B1877" s="75"/>
      <c r="C1877" s="72"/>
      <c r="D1877" s="72"/>
      <c r="E1877" s="41" t="str">
        <f t="shared" si="406"/>
        <v/>
      </c>
      <c r="F1877" s="90" t="str">
        <f t="shared" ca="1" si="407"/>
        <v/>
      </c>
      <c r="G1877" s="91" t="str">
        <f t="shared" si="408"/>
        <v/>
      </c>
      <c r="H1877" s="41" t="str">
        <f t="shared" si="409"/>
        <v/>
      </c>
      <c r="I1877" s="92" t="str">
        <f t="shared" ca="1" si="410"/>
        <v/>
      </c>
      <c r="J1877" s="28" t="str">
        <f t="shared" si="411"/>
        <v/>
      </c>
      <c r="K1877" s="28" t="str">
        <f t="shared" si="412"/>
        <v/>
      </c>
      <c r="L1877" s="28" t="str">
        <f t="shared" ca="1" si="413"/>
        <v/>
      </c>
      <c r="M1877" s="28" t="str">
        <f t="shared" si="414"/>
        <v/>
      </c>
      <c r="N1877" s="93" t="str">
        <f t="shared" si="415"/>
        <v/>
      </c>
      <c r="O1877" s="94" t="str">
        <f t="shared" si="416"/>
        <v/>
      </c>
      <c r="P1877" s="70">
        <f t="shared" si="417"/>
        <v>0</v>
      </c>
      <c r="Q1877" s="28" t="str">
        <f t="shared" ca="1" si="418"/>
        <v/>
      </c>
      <c r="R1877" s="28" t="str">
        <f t="shared" si="419"/>
        <v/>
      </c>
      <c r="S1877" s="28" t="str">
        <f t="array" ref="S1877">IF(ISBLANK(A1877),"",INDEX(Info!$B$3:$H$6442,MATCH(J1877,IF(Info!$D$3:$D$6442=K1877,Info!$C$3:$C$6442),0),7))</f>
        <v/>
      </c>
    </row>
    <row r="1878" spans="1:19" x14ac:dyDescent="0.25">
      <c r="A1878" s="75"/>
      <c r="B1878" s="75"/>
      <c r="C1878" s="72"/>
      <c r="D1878" s="72"/>
      <c r="E1878" s="41" t="str">
        <f t="shared" si="406"/>
        <v/>
      </c>
      <c r="F1878" s="90" t="str">
        <f t="shared" ca="1" si="407"/>
        <v/>
      </c>
      <c r="G1878" s="91" t="str">
        <f t="shared" si="408"/>
        <v/>
      </c>
      <c r="H1878" s="41" t="str">
        <f t="shared" si="409"/>
        <v/>
      </c>
      <c r="I1878" s="92" t="str">
        <f t="shared" ca="1" si="410"/>
        <v/>
      </c>
      <c r="J1878" s="28" t="str">
        <f t="shared" si="411"/>
        <v/>
      </c>
      <c r="K1878" s="28" t="str">
        <f t="shared" si="412"/>
        <v/>
      </c>
      <c r="L1878" s="28" t="str">
        <f t="shared" ca="1" si="413"/>
        <v/>
      </c>
      <c r="M1878" s="28" t="str">
        <f t="shared" si="414"/>
        <v/>
      </c>
      <c r="N1878" s="93" t="str">
        <f t="shared" si="415"/>
        <v/>
      </c>
      <c r="O1878" s="94" t="str">
        <f t="shared" si="416"/>
        <v/>
      </c>
      <c r="P1878" s="70">
        <f t="shared" si="417"/>
        <v>0</v>
      </c>
      <c r="Q1878" s="28" t="str">
        <f t="shared" ca="1" si="418"/>
        <v/>
      </c>
      <c r="R1878" s="28" t="str">
        <f t="shared" si="419"/>
        <v/>
      </c>
      <c r="S1878" s="28" t="str">
        <f t="array" ref="S1878">IF(ISBLANK(A1878),"",INDEX(Info!$B$3:$H$6442,MATCH(J1878,IF(Info!$D$3:$D$6442=K1878,Info!$C$3:$C$6442),0),7))</f>
        <v/>
      </c>
    </row>
    <row r="1879" spans="1:19" x14ac:dyDescent="0.25">
      <c r="A1879" s="75"/>
      <c r="B1879" s="75"/>
      <c r="C1879" s="72"/>
      <c r="D1879" s="72"/>
      <c r="E1879" s="41" t="str">
        <f t="shared" si="406"/>
        <v/>
      </c>
      <c r="F1879" s="90" t="str">
        <f t="shared" ca="1" si="407"/>
        <v/>
      </c>
      <c r="G1879" s="91" t="str">
        <f t="shared" si="408"/>
        <v/>
      </c>
      <c r="H1879" s="41" t="str">
        <f t="shared" si="409"/>
        <v/>
      </c>
      <c r="I1879" s="92" t="str">
        <f t="shared" ca="1" si="410"/>
        <v/>
      </c>
      <c r="J1879" s="28" t="str">
        <f t="shared" si="411"/>
        <v/>
      </c>
      <c r="K1879" s="28" t="str">
        <f t="shared" si="412"/>
        <v/>
      </c>
      <c r="L1879" s="28" t="str">
        <f t="shared" ca="1" si="413"/>
        <v/>
      </c>
      <c r="M1879" s="28" t="str">
        <f t="shared" si="414"/>
        <v/>
      </c>
      <c r="N1879" s="93" t="str">
        <f t="shared" si="415"/>
        <v/>
      </c>
      <c r="O1879" s="94" t="str">
        <f t="shared" si="416"/>
        <v/>
      </c>
      <c r="P1879" s="70">
        <f t="shared" si="417"/>
        <v>0</v>
      </c>
      <c r="Q1879" s="28" t="str">
        <f t="shared" ca="1" si="418"/>
        <v/>
      </c>
      <c r="R1879" s="28" t="str">
        <f t="shared" si="419"/>
        <v/>
      </c>
      <c r="S1879" s="28" t="str">
        <f t="array" ref="S1879">IF(ISBLANK(A1879),"",INDEX(Info!$B$3:$H$6442,MATCH(J1879,IF(Info!$D$3:$D$6442=K1879,Info!$C$3:$C$6442),0),7))</f>
        <v/>
      </c>
    </row>
    <row r="1880" spans="1:19" x14ac:dyDescent="0.25">
      <c r="A1880" s="75"/>
      <c r="B1880" s="75"/>
      <c r="C1880" s="72"/>
      <c r="D1880" s="72"/>
      <c r="E1880" s="41" t="str">
        <f t="shared" si="406"/>
        <v/>
      </c>
      <c r="F1880" s="90" t="str">
        <f t="shared" ca="1" si="407"/>
        <v/>
      </c>
      <c r="G1880" s="91" t="str">
        <f t="shared" si="408"/>
        <v/>
      </c>
      <c r="H1880" s="41" t="str">
        <f t="shared" si="409"/>
        <v/>
      </c>
      <c r="I1880" s="92" t="str">
        <f t="shared" ca="1" si="410"/>
        <v/>
      </c>
      <c r="J1880" s="28" t="str">
        <f t="shared" si="411"/>
        <v/>
      </c>
      <c r="K1880" s="28" t="str">
        <f t="shared" si="412"/>
        <v/>
      </c>
      <c r="L1880" s="28" t="str">
        <f t="shared" ca="1" si="413"/>
        <v/>
      </c>
      <c r="M1880" s="28" t="str">
        <f t="shared" si="414"/>
        <v/>
      </c>
      <c r="N1880" s="93" t="str">
        <f t="shared" si="415"/>
        <v/>
      </c>
      <c r="O1880" s="94" t="str">
        <f t="shared" si="416"/>
        <v/>
      </c>
      <c r="P1880" s="70">
        <f t="shared" si="417"/>
        <v>0</v>
      </c>
      <c r="Q1880" s="28" t="str">
        <f t="shared" ca="1" si="418"/>
        <v/>
      </c>
      <c r="R1880" s="28" t="str">
        <f t="shared" si="419"/>
        <v/>
      </c>
      <c r="S1880" s="28" t="str">
        <f t="array" ref="S1880">IF(ISBLANK(A1880),"",INDEX(Info!$B$3:$H$6442,MATCH(J1880,IF(Info!$D$3:$D$6442=K1880,Info!$C$3:$C$6442),0),7))</f>
        <v/>
      </c>
    </row>
    <row r="1881" spans="1:19" x14ac:dyDescent="0.25">
      <c r="A1881" s="75"/>
      <c r="B1881" s="75"/>
      <c r="C1881" s="72"/>
      <c r="D1881" s="72"/>
      <c r="E1881" s="41" t="str">
        <f t="shared" si="406"/>
        <v/>
      </c>
      <c r="F1881" s="90" t="str">
        <f t="shared" ca="1" si="407"/>
        <v/>
      </c>
      <c r="G1881" s="91" t="str">
        <f t="shared" si="408"/>
        <v/>
      </c>
      <c r="H1881" s="41" t="str">
        <f t="shared" si="409"/>
        <v/>
      </c>
      <c r="I1881" s="92" t="str">
        <f t="shared" ca="1" si="410"/>
        <v/>
      </c>
      <c r="J1881" s="28" t="str">
        <f t="shared" si="411"/>
        <v/>
      </c>
      <c r="K1881" s="28" t="str">
        <f t="shared" si="412"/>
        <v/>
      </c>
      <c r="L1881" s="28" t="str">
        <f t="shared" ca="1" si="413"/>
        <v/>
      </c>
      <c r="M1881" s="28" t="str">
        <f t="shared" si="414"/>
        <v/>
      </c>
      <c r="N1881" s="93" t="str">
        <f t="shared" si="415"/>
        <v/>
      </c>
      <c r="O1881" s="94" t="str">
        <f t="shared" si="416"/>
        <v/>
      </c>
      <c r="P1881" s="70">
        <f t="shared" si="417"/>
        <v>0</v>
      </c>
      <c r="Q1881" s="28" t="str">
        <f t="shared" ca="1" si="418"/>
        <v/>
      </c>
      <c r="R1881" s="28" t="str">
        <f t="shared" si="419"/>
        <v/>
      </c>
      <c r="S1881" s="28" t="str">
        <f t="array" ref="S1881">IF(ISBLANK(A1881),"",INDEX(Info!$B$3:$H$6442,MATCH(J1881,IF(Info!$D$3:$D$6442=K1881,Info!$C$3:$C$6442),0),7))</f>
        <v/>
      </c>
    </row>
    <row r="1882" spans="1:19" x14ac:dyDescent="0.25">
      <c r="A1882" s="75"/>
      <c r="B1882" s="75"/>
      <c r="C1882" s="72"/>
      <c r="D1882" s="72"/>
      <c r="E1882" s="41" t="str">
        <f t="shared" si="406"/>
        <v/>
      </c>
      <c r="F1882" s="90" t="str">
        <f t="shared" ca="1" si="407"/>
        <v/>
      </c>
      <c r="G1882" s="91" t="str">
        <f t="shared" si="408"/>
        <v/>
      </c>
      <c r="H1882" s="41" t="str">
        <f t="shared" si="409"/>
        <v/>
      </c>
      <c r="I1882" s="92" t="str">
        <f t="shared" ca="1" si="410"/>
        <v/>
      </c>
      <c r="J1882" s="28" t="str">
        <f t="shared" si="411"/>
        <v/>
      </c>
      <c r="K1882" s="28" t="str">
        <f t="shared" si="412"/>
        <v/>
      </c>
      <c r="L1882" s="28" t="str">
        <f t="shared" ca="1" si="413"/>
        <v/>
      </c>
      <c r="M1882" s="28" t="str">
        <f t="shared" si="414"/>
        <v/>
      </c>
      <c r="N1882" s="93" t="str">
        <f t="shared" si="415"/>
        <v/>
      </c>
      <c r="O1882" s="94" t="str">
        <f t="shared" si="416"/>
        <v/>
      </c>
      <c r="P1882" s="70">
        <f t="shared" si="417"/>
        <v>0</v>
      </c>
      <c r="Q1882" s="28" t="str">
        <f t="shared" ca="1" si="418"/>
        <v/>
      </c>
      <c r="R1882" s="28" t="str">
        <f t="shared" si="419"/>
        <v/>
      </c>
      <c r="S1882" s="28" t="str">
        <f t="array" ref="S1882">IF(ISBLANK(A1882),"",INDEX(Info!$B$3:$H$6442,MATCH(J1882,IF(Info!$D$3:$D$6442=K1882,Info!$C$3:$C$6442),0),7))</f>
        <v/>
      </c>
    </row>
    <row r="1883" spans="1:19" x14ac:dyDescent="0.25">
      <c r="A1883" s="75"/>
      <c r="B1883" s="75"/>
      <c r="C1883" s="72"/>
      <c r="D1883" s="72"/>
      <c r="E1883" s="41" t="str">
        <f t="shared" si="406"/>
        <v/>
      </c>
      <c r="F1883" s="90" t="str">
        <f t="shared" ca="1" si="407"/>
        <v/>
      </c>
      <c r="G1883" s="91" t="str">
        <f t="shared" si="408"/>
        <v/>
      </c>
      <c r="H1883" s="41" t="str">
        <f t="shared" si="409"/>
        <v/>
      </c>
      <c r="I1883" s="92" t="str">
        <f t="shared" ca="1" si="410"/>
        <v/>
      </c>
      <c r="J1883" s="28" t="str">
        <f t="shared" si="411"/>
        <v/>
      </c>
      <c r="K1883" s="28" t="str">
        <f t="shared" si="412"/>
        <v/>
      </c>
      <c r="L1883" s="28" t="str">
        <f t="shared" ca="1" si="413"/>
        <v/>
      </c>
      <c r="M1883" s="28" t="str">
        <f t="shared" si="414"/>
        <v/>
      </c>
      <c r="N1883" s="93" t="str">
        <f t="shared" si="415"/>
        <v/>
      </c>
      <c r="O1883" s="94" t="str">
        <f t="shared" si="416"/>
        <v/>
      </c>
      <c r="P1883" s="70">
        <f t="shared" si="417"/>
        <v>0</v>
      </c>
      <c r="Q1883" s="28" t="str">
        <f t="shared" ca="1" si="418"/>
        <v/>
      </c>
      <c r="R1883" s="28" t="str">
        <f t="shared" si="419"/>
        <v/>
      </c>
      <c r="S1883" s="28" t="str">
        <f t="array" ref="S1883">IF(ISBLANK(A1883),"",INDEX(Info!$B$3:$H$6442,MATCH(J1883,IF(Info!$D$3:$D$6442=K1883,Info!$C$3:$C$6442),0),7))</f>
        <v/>
      </c>
    </row>
    <row r="1884" spans="1:19" x14ac:dyDescent="0.25">
      <c r="A1884" s="75"/>
      <c r="B1884" s="75"/>
      <c r="C1884" s="72"/>
      <c r="D1884" s="72"/>
      <c r="E1884" s="41" t="str">
        <f t="shared" si="406"/>
        <v/>
      </c>
      <c r="F1884" s="90" t="str">
        <f t="shared" ca="1" si="407"/>
        <v/>
      </c>
      <c r="G1884" s="91" t="str">
        <f t="shared" si="408"/>
        <v/>
      </c>
      <c r="H1884" s="41" t="str">
        <f t="shared" si="409"/>
        <v/>
      </c>
      <c r="I1884" s="92" t="str">
        <f t="shared" ca="1" si="410"/>
        <v/>
      </c>
      <c r="J1884" s="28" t="str">
        <f t="shared" si="411"/>
        <v/>
      </c>
      <c r="K1884" s="28" t="str">
        <f t="shared" si="412"/>
        <v/>
      </c>
      <c r="L1884" s="28" t="str">
        <f t="shared" ca="1" si="413"/>
        <v/>
      </c>
      <c r="M1884" s="28" t="str">
        <f t="shared" si="414"/>
        <v/>
      </c>
      <c r="N1884" s="93" t="str">
        <f t="shared" si="415"/>
        <v/>
      </c>
      <c r="O1884" s="94" t="str">
        <f t="shared" si="416"/>
        <v/>
      </c>
      <c r="P1884" s="70">
        <f t="shared" si="417"/>
        <v>0</v>
      </c>
      <c r="Q1884" s="28" t="str">
        <f t="shared" ca="1" si="418"/>
        <v/>
      </c>
      <c r="R1884" s="28" t="str">
        <f t="shared" si="419"/>
        <v/>
      </c>
      <c r="S1884" s="28" t="str">
        <f t="array" ref="S1884">IF(ISBLANK(A1884),"",INDEX(Info!$B$3:$H$6442,MATCH(J1884,IF(Info!$D$3:$D$6442=K1884,Info!$C$3:$C$6442),0),7))</f>
        <v/>
      </c>
    </row>
    <row r="1885" spans="1:19" x14ac:dyDescent="0.25">
      <c r="A1885" s="75"/>
      <c r="B1885" s="75"/>
      <c r="C1885" s="72"/>
      <c r="D1885" s="72"/>
      <c r="E1885" s="41" t="str">
        <f t="shared" si="406"/>
        <v/>
      </c>
      <c r="F1885" s="90" t="str">
        <f t="shared" ca="1" si="407"/>
        <v/>
      </c>
      <c r="G1885" s="91" t="str">
        <f t="shared" si="408"/>
        <v/>
      </c>
      <c r="H1885" s="41" t="str">
        <f t="shared" si="409"/>
        <v/>
      </c>
      <c r="I1885" s="92" t="str">
        <f t="shared" ca="1" si="410"/>
        <v/>
      </c>
      <c r="J1885" s="28" t="str">
        <f t="shared" si="411"/>
        <v/>
      </c>
      <c r="K1885" s="28" t="str">
        <f t="shared" si="412"/>
        <v/>
      </c>
      <c r="L1885" s="28" t="str">
        <f t="shared" ca="1" si="413"/>
        <v/>
      </c>
      <c r="M1885" s="28" t="str">
        <f t="shared" si="414"/>
        <v/>
      </c>
      <c r="N1885" s="93" t="str">
        <f t="shared" si="415"/>
        <v/>
      </c>
      <c r="O1885" s="94" t="str">
        <f t="shared" si="416"/>
        <v/>
      </c>
      <c r="P1885" s="70">
        <f t="shared" si="417"/>
        <v>0</v>
      </c>
      <c r="Q1885" s="28" t="str">
        <f t="shared" ca="1" si="418"/>
        <v/>
      </c>
      <c r="R1885" s="28" t="str">
        <f t="shared" si="419"/>
        <v/>
      </c>
      <c r="S1885" s="28" t="str">
        <f t="array" ref="S1885">IF(ISBLANK(A1885),"",INDEX(Info!$B$3:$H$6442,MATCH(J1885,IF(Info!$D$3:$D$6442=K1885,Info!$C$3:$C$6442),0),7))</f>
        <v/>
      </c>
    </row>
    <row r="1886" spans="1:19" x14ac:dyDescent="0.25">
      <c r="A1886" s="75"/>
      <c r="B1886" s="75"/>
      <c r="C1886" s="72"/>
      <c r="D1886" s="72"/>
      <c r="E1886" s="41" t="str">
        <f t="shared" si="406"/>
        <v/>
      </c>
      <c r="F1886" s="90" t="str">
        <f t="shared" ca="1" si="407"/>
        <v/>
      </c>
      <c r="G1886" s="91" t="str">
        <f t="shared" si="408"/>
        <v/>
      </c>
      <c r="H1886" s="41" t="str">
        <f t="shared" si="409"/>
        <v/>
      </c>
      <c r="I1886" s="92" t="str">
        <f t="shared" ca="1" si="410"/>
        <v/>
      </c>
      <c r="J1886" s="28" t="str">
        <f t="shared" si="411"/>
        <v/>
      </c>
      <c r="K1886" s="28" t="str">
        <f t="shared" si="412"/>
        <v/>
      </c>
      <c r="L1886" s="28" t="str">
        <f t="shared" ca="1" si="413"/>
        <v/>
      </c>
      <c r="M1886" s="28" t="str">
        <f t="shared" si="414"/>
        <v/>
      </c>
      <c r="N1886" s="93" t="str">
        <f t="shared" si="415"/>
        <v/>
      </c>
      <c r="O1886" s="94" t="str">
        <f t="shared" si="416"/>
        <v/>
      </c>
      <c r="P1886" s="70">
        <f t="shared" si="417"/>
        <v>0</v>
      </c>
      <c r="Q1886" s="28" t="str">
        <f t="shared" ca="1" si="418"/>
        <v/>
      </c>
      <c r="R1886" s="28" t="str">
        <f t="shared" si="419"/>
        <v/>
      </c>
      <c r="S1886" s="28" t="str">
        <f t="array" ref="S1886">IF(ISBLANK(A1886),"",INDEX(Info!$B$3:$H$6442,MATCH(J1886,IF(Info!$D$3:$D$6442=K1886,Info!$C$3:$C$6442),0),7))</f>
        <v/>
      </c>
    </row>
    <row r="1887" spans="1:19" x14ac:dyDescent="0.25">
      <c r="A1887" s="75"/>
      <c r="B1887" s="75"/>
      <c r="C1887" s="72"/>
      <c r="D1887" s="72"/>
      <c r="E1887" s="41" t="str">
        <f t="shared" si="406"/>
        <v/>
      </c>
      <c r="F1887" s="90" t="str">
        <f t="shared" ca="1" si="407"/>
        <v/>
      </c>
      <c r="G1887" s="91" t="str">
        <f t="shared" si="408"/>
        <v/>
      </c>
      <c r="H1887" s="41" t="str">
        <f t="shared" si="409"/>
        <v/>
      </c>
      <c r="I1887" s="92" t="str">
        <f t="shared" ca="1" si="410"/>
        <v/>
      </c>
      <c r="J1887" s="28" t="str">
        <f t="shared" si="411"/>
        <v/>
      </c>
      <c r="K1887" s="28" t="str">
        <f t="shared" si="412"/>
        <v/>
      </c>
      <c r="L1887" s="28" t="str">
        <f t="shared" ca="1" si="413"/>
        <v/>
      </c>
      <c r="M1887" s="28" t="str">
        <f t="shared" si="414"/>
        <v/>
      </c>
      <c r="N1887" s="93" t="str">
        <f t="shared" si="415"/>
        <v/>
      </c>
      <c r="O1887" s="94" t="str">
        <f t="shared" si="416"/>
        <v/>
      </c>
      <c r="P1887" s="70">
        <f t="shared" si="417"/>
        <v>0</v>
      </c>
      <c r="Q1887" s="28" t="str">
        <f t="shared" ca="1" si="418"/>
        <v/>
      </c>
      <c r="R1887" s="28" t="str">
        <f t="shared" si="419"/>
        <v/>
      </c>
      <c r="S1887" s="28" t="str">
        <f t="array" ref="S1887">IF(ISBLANK(A1887),"",INDEX(Info!$B$3:$H$6442,MATCH(J1887,IF(Info!$D$3:$D$6442=K1887,Info!$C$3:$C$6442),0),7))</f>
        <v/>
      </c>
    </row>
    <row r="1888" spans="1:19" x14ac:dyDescent="0.25">
      <c r="A1888" s="75"/>
      <c r="B1888" s="75"/>
      <c r="C1888" s="72"/>
      <c r="D1888" s="72"/>
      <c r="E1888" s="41" t="str">
        <f t="shared" si="406"/>
        <v/>
      </c>
      <c r="F1888" s="90" t="str">
        <f t="shared" ca="1" si="407"/>
        <v/>
      </c>
      <c r="G1888" s="91" t="str">
        <f t="shared" si="408"/>
        <v/>
      </c>
      <c r="H1888" s="41" t="str">
        <f t="shared" si="409"/>
        <v/>
      </c>
      <c r="I1888" s="92" t="str">
        <f t="shared" ca="1" si="410"/>
        <v/>
      </c>
      <c r="J1888" s="28" t="str">
        <f t="shared" si="411"/>
        <v/>
      </c>
      <c r="K1888" s="28" t="str">
        <f t="shared" si="412"/>
        <v/>
      </c>
      <c r="L1888" s="28" t="str">
        <f t="shared" ca="1" si="413"/>
        <v/>
      </c>
      <c r="M1888" s="28" t="str">
        <f t="shared" si="414"/>
        <v/>
      </c>
      <c r="N1888" s="93" t="str">
        <f t="shared" si="415"/>
        <v/>
      </c>
      <c r="O1888" s="94" t="str">
        <f t="shared" si="416"/>
        <v/>
      </c>
      <c r="P1888" s="70">
        <f t="shared" si="417"/>
        <v>0</v>
      </c>
      <c r="Q1888" s="28" t="str">
        <f t="shared" ca="1" si="418"/>
        <v/>
      </c>
      <c r="R1888" s="28" t="str">
        <f t="shared" si="419"/>
        <v/>
      </c>
      <c r="S1888" s="28" t="str">
        <f t="array" ref="S1888">IF(ISBLANK(A1888),"",INDEX(Info!$B$3:$H$6442,MATCH(J1888,IF(Info!$D$3:$D$6442=K1888,Info!$C$3:$C$6442),0),7))</f>
        <v/>
      </c>
    </row>
    <row r="1889" spans="1:19" x14ac:dyDescent="0.25">
      <c r="A1889" s="75"/>
      <c r="B1889" s="75"/>
      <c r="C1889" s="72"/>
      <c r="D1889" s="72"/>
      <c r="E1889" s="41" t="str">
        <f t="shared" si="406"/>
        <v/>
      </c>
      <c r="F1889" s="90" t="str">
        <f t="shared" ca="1" si="407"/>
        <v/>
      </c>
      <c r="G1889" s="91" t="str">
        <f t="shared" si="408"/>
        <v/>
      </c>
      <c r="H1889" s="41" t="str">
        <f t="shared" si="409"/>
        <v/>
      </c>
      <c r="I1889" s="92" t="str">
        <f t="shared" ca="1" si="410"/>
        <v/>
      </c>
      <c r="J1889" s="28" t="str">
        <f t="shared" si="411"/>
        <v/>
      </c>
      <c r="K1889" s="28" t="str">
        <f t="shared" si="412"/>
        <v/>
      </c>
      <c r="L1889" s="28" t="str">
        <f t="shared" ca="1" si="413"/>
        <v/>
      </c>
      <c r="M1889" s="28" t="str">
        <f t="shared" si="414"/>
        <v/>
      </c>
      <c r="N1889" s="93" t="str">
        <f t="shared" si="415"/>
        <v/>
      </c>
      <c r="O1889" s="94" t="str">
        <f t="shared" si="416"/>
        <v/>
      </c>
      <c r="P1889" s="70">
        <f t="shared" si="417"/>
        <v>0</v>
      </c>
      <c r="Q1889" s="28" t="str">
        <f t="shared" ca="1" si="418"/>
        <v/>
      </c>
      <c r="R1889" s="28" t="str">
        <f t="shared" si="419"/>
        <v/>
      </c>
      <c r="S1889" s="28" t="str">
        <f t="array" ref="S1889">IF(ISBLANK(A1889),"",INDEX(Info!$B$3:$H$6442,MATCH(J1889,IF(Info!$D$3:$D$6442=K1889,Info!$C$3:$C$6442),0),7))</f>
        <v/>
      </c>
    </row>
    <row r="1890" spans="1:19" x14ac:dyDescent="0.25">
      <c r="A1890" s="75"/>
      <c r="B1890" s="75"/>
      <c r="C1890" s="72"/>
      <c r="D1890" s="72"/>
      <c r="E1890" s="41" t="str">
        <f t="shared" si="406"/>
        <v/>
      </c>
      <c r="F1890" s="90" t="str">
        <f t="shared" ca="1" si="407"/>
        <v/>
      </c>
      <c r="G1890" s="91" t="str">
        <f t="shared" si="408"/>
        <v/>
      </c>
      <c r="H1890" s="41" t="str">
        <f t="shared" si="409"/>
        <v/>
      </c>
      <c r="I1890" s="92" t="str">
        <f t="shared" ca="1" si="410"/>
        <v/>
      </c>
      <c r="J1890" s="28" t="str">
        <f t="shared" si="411"/>
        <v/>
      </c>
      <c r="K1890" s="28" t="str">
        <f t="shared" si="412"/>
        <v/>
      </c>
      <c r="L1890" s="28" t="str">
        <f t="shared" ca="1" si="413"/>
        <v/>
      </c>
      <c r="M1890" s="28" t="str">
        <f t="shared" si="414"/>
        <v/>
      </c>
      <c r="N1890" s="93" t="str">
        <f t="shared" si="415"/>
        <v/>
      </c>
      <c r="O1890" s="94" t="str">
        <f t="shared" si="416"/>
        <v/>
      </c>
      <c r="P1890" s="70">
        <f t="shared" si="417"/>
        <v>0</v>
      </c>
      <c r="Q1890" s="28" t="str">
        <f t="shared" ca="1" si="418"/>
        <v/>
      </c>
      <c r="R1890" s="28" t="str">
        <f t="shared" si="419"/>
        <v/>
      </c>
      <c r="S1890" s="28" t="str">
        <f t="array" ref="S1890">IF(ISBLANK(A1890),"",INDEX(Info!$B$3:$H$6442,MATCH(J1890,IF(Info!$D$3:$D$6442=K1890,Info!$C$3:$C$6442),0),7))</f>
        <v/>
      </c>
    </row>
    <row r="1891" spans="1:19" x14ac:dyDescent="0.25">
      <c r="A1891" s="75"/>
      <c r="B1891" s="75"/>
      <c r="C1891" s="72"/>
      <c r="D1891" s="72"/>
      <c r="E1891" s="41" t="str">
        <f t="shared" si="406"/>
        <v/>
      </c>
      <c r="F1891" s="90" t="str">
        <f t="shared" ca="1" si="407"/>
        <v/>
      </c>
      <c r="G1891" s="91" t="str">
        <f t="shared" si="408"/>
        <v/>
      </c>
      <c r="H1891" s="41" t="str">
        <f t="shared" si="409"/>
        <v/>
      </c>
      <c r="I1891" s="92" t="str">
        <f t="shared" ca="1" si="410"/>
        <v/>
      </c>
      <c r="J1891" s="28" t="str">
        <f t="shared" si="411"/>
        <v/>
      </c>
      <c r="K1891" s="28" t="str">
        <f t="shared" si="412"/>
        <v/>
      </c>
      <c r="L1891" s="28" t="str">
        <f t="shared" ca="1" si="413"/>
        <v/>
      </c>
      <c r="M1891" s="28" t="str">
        <f t="shared" si="414"/>
        <v/>
      </c>
      <c r="N1891" s="93" t="str">
        <f t="shared" si="415"/>
        <v/>
      </c>
      <c r="O1891" s="94" t="str">
        <f t="shared" si="416"/>
        <v/>
      </c>
      <c r="P1891" s="70">
        <f t="shared" si="417"/>
        <v>0</v>
      </c>
      <c r="Q1891" s="28" t="str">
        <f t="shared" ca="1" si="418"/>
        <v/>
      </c>
      <c r="R1891" s="28" t="str">
        <f t="shared" si="419"/>
        <v/>
      </c>
      <c r="S1891" s="28" t="str">
        <f t="array" ref="S1891">IF(ISBLANK(A1891),"",INDEX(Info!$B$3:$H$6442,MATCH(J1891,IF(Info!$D$3:$D$6442=K1891,Info!$C$3:$C$6442),0),7))</f>
        <v/>
      </c>
    </row>
    <row r="1892" spans="1:19" x14ac:dyDescent="0.25">
      <c r="A1892" s="75"/>
      <c r="B1892" s="75"/>
      <c r="C1892" s="72"/>
      <c r="D1892" s="72"/>
      <c r="E1892" s="41" t="str">
        <f t="shared" si="406"/>
        <v/>
      </c>
      <c r="F1892" s="90" t="str">
        <f t="shared" ca="1" si="407"/>
        <v/>
      </c>
      <c r="G1892" s="91" t="str">
        <f t="shared" si="408"/>
        <v/>
      </c>
      <c r="H1892" s="41" t="str">
        <f t="shared" si="409"/>
        <v/>
      </c>
      <c r="I1892" s="92" t="str">
        <f t="shared" ca="1" si="410"/>
        <v/>
      </c>
      <c r="J1892" s="28" t="str">
        <f t="shared" si="411"/>
        <v/>
      </c>
      <c r="K1892" s="28" t="str">
        <f t="shared" si="412"/>
        <v/>
      </c>
      <c r="L1892" s="28" t="str">
        <f t="shared" ca="1" si="413"/>
        <v/>
      </c>
      <c r="M1892" s="28" t="str">
        <f t="shared" si="414"/>
        <v/>
      </c>
      <c r="N1892" s="93" t="str">
        <f t="shared" si="415"/>
        <v/>
      </c>
      <c r="O1892" s="94" t="str">
        <f t="shared" si="416"/>
        <v/>
      </c>
      <c r="P1892" s="70">
        <f t="shared" si="417"/>
        <v>0</v>
      </c>
      <c r="Q1892" s="28" t="str">
        <f t="shared" ca="1" si="418"/>
        <v/>
      </c>
      <c r="R1892" s="28" t="str">
        <f t="shared" si="419"/>
        <v/>
      </c>
      <c r="S1892" s="28" t="str">
        <f t="array" ref="S1892">IF(ISBLANK(A1892),"",INDEX(Info!$B$3:$H$6442,MATCH(J1892,IF(Info!$D$3:$D$6442=K1892,Info!$C$3:$C$6442),0),7))</f>
        <v/>
      </c>
    </row>
    <row r="1893" spans="1:19" x14ac:dyDescent="0.25">
      <c r="A1893" s="75"/>
      <c r="B1893" s="75"/>
      <c r="C1893" s="72"/>
      <c r="D1893" s="72"/>
      <c r="E1893" s="41" t="str">
        <f t="shared" si="406"/>
        <v/>
      </c>
      <c r="F1893" s="90" t="str">
        <f t="shared" ca="1" si="407"/>
        <v/>
      </c>
      <c r="G1893" s="91" t="str">
        <f t="shared" si="408"/>
        <v/>
      </c>
      <c r="H1893" s="41" t="str">
        <f t="shared" si="409"/>
        <v/>
      </c>
      <c r="I1893" s="92" t="str">
        <f t="shared" ca="1" si="410"/>
        <v/>
      </c>
      <c r="J1893" s="28" t="str">
        <f t="shared" si="411"/>
        <v/>
      </c>
      <c r="K1893" s="28" t="str">
        <f t="shared" si="412"/>
        <v/>
      </c>
      <c r="L1893" s="28" t="str">
        <f t="shared" ca="1" si="413"/>
        <v/>
      </c>
      <c r="M1893" s="28" t="str">
        <f t="shared" si="414"/>
        <v/>
      </c>
      <c r="N1893" s="93" t="str">
        <f t="shared" si="415"/>
        <v/>
      </c>
      <c r="O1893" s="94" t="str">
        <f t="shared" si="416"/>
        <v/>
      </c>
      <c r="P1893" s="70">
        <f t="shared" si="417"/>
        <v>0</v>
      </c>
      <c r="Q1893" s="28" t="str">
        <f t="shared" ca="1" si="418"/>
        <v/>
      </c>
      <c r="R1893" s="28" t="str">
        <f t="shared" si="419"/>
        <v/>
      </c>
      <c r="S1893" s="28" t="str">
        <f t="array" ref="S1893">IF(ISBLANK(A1893),"",INDEX(Info!$B$3:$H$6442,MATCH(J1893,IF(Info!$D$3:$D$6442=K1893,Info!$C$3:$C$6442),0),7))</f>
        <v/>
      </c>
    </row>
    <row r="1894" spans="1:19" x14ac:dyDescent="0.25">
      <c r="A1894" s="75"/>
      <c r="B1894" s="75"/>
      <c r="C1894" s="72"/>
      <c r="D1894" s="72"/>
      <c r="E1894" s="41" t="str">
        <f t="shared" si="406"/>
        <v/>
      </c>
      <c r="F1894" s="90" t="str">
        <f t="shared" ca="1" si="407"/>
        <v/>
      </c>
      <c r="G1894" s="91" t="str">
        <f t="shared" si="408"/>
        <v/>
      </c>
      <c r="H1894" s="41" t="str">
        <f t="shared" si="409"/>
        <v/>
      </c>
      <c r="I1894" s="92" t="str">
        <f t="shared" ca="1" si="410"/>
        <v/>
      </c>
      <c r="J1894" s="28" t="str">
        <f t="shared" si="411"/>
        <v/>
      </c>
      <c r="K1894" s="28" t="str">
        <f t="shared" si="412"/>
        <v/>
      </c>
      <c r="L1894" s="28" t="str">
        <f t="shared" ca="1" si="413"/>
        <v/>
      </c>
      <c r="M1894" s="28" t="str">
        <f t="shared" si="414"/>
        <v/>
      </c>
      <c r="N1894" s="93" t="str">
        <f t="shared" si="415"/>
        <v/>
      </c>
      <c r="O1894" s="94" t="str">
        <f t="shared" si="416"/>
        <v/>
      </c>
      <c r="P1894" s="70">
        <f t="shared" si="417"/>
        <v>0</v>
      </c>
      <c r="Q1894" s="28" t="str">
        <f t="shared" ca="1" si="418"/>
        <v/>
      </c>
      <c r="R1894" s="28" t="str">
        <f t="shared" si="419"/>
        <v/>
      </c>
      <c r="S1894" s="28" t="str">
        <f t="array" ref="S1894">IF(ISBLANK(A1894),"",INDEX(Info!$B$3:$H$6442,MATCH(J1894,IF(Info!$D$3:$D$6442=K1894,Info!$C$3:$C$6442),0),7))</f>
        <v/>
      </c>
    </row>
    <row r="1895" spans="1:19" x14ac:dyDescent="0.25">
      <c r="A1895" s="75"/>
      <c r="B1895" s="75"/>
      <c r="C1895" s="72"/>
      <c r="D1895" s="72"/>
      <c r="E1895" s="41" t="str">
        <f t="shared" si="406"/>
        <v/>
      </c>
      <c r="F1895" s="90" t="str">
        <f t="shared" ca="1" si="407"/>
        <v/>
      </c>
      <c r="G1895" s="91" t="str">
        <f t="shared" si="408"/>
        <v/>
      </c>
      <c r="H1895" s="41" t="str">
        <f t="shared" si="409"/>
        <v/>
      </c>
      <c r="I1895" s="92" t="str">
        <f t="shared" ca="1" si="410"/>
        <v/>
      </c>
      <c r="J1895" s="28" t="str">
        <f t="shared" si="411"/>
        <v/>
      </c>
      <c r="K1895" s="28" t="str">
        <f t="shared" si="412"/>
        <v/>
      </c>
      <c r="L1895" s="28" t="str">
        <f t="shared" ca="1" si="413"/>
        <v/>
      </c>
      <c r="M1895" s="28" t="str">
        <f t="shared" si="414"/>
        <v/>
      </c>
      <c r="N1895" s="93" t="str">
        <f t="shared" si="415"/>
        <v/>
      </c>
      <c r="O1895" s="94" t="str">
        <f t="shared" si="416"/>
        <v/>
      </c>
      <c r="P1895" s="70">
        <f t="shared" si="417"/>
        <v>0</v>
      </c>
      <c r="Q1895" s="28" t="str">
        <f t="shared" ca="1" si="418"/>
        <v/>
      </c>
      <c r="R1895" s="28" t="str">
        <f t="shared" si="419"/>
        <v/>
      </c>
      <c r="S1895" s="28" t="str">
        <f t="array" ref="S1895">IF(ISBLANK(A1895),"",INDEX(Info!$B$3:$H$6442,MATCH(J1895,IF(Info!$D$3:$D$6442=K1895,Info!$C$3:$C$6442),0),7))</f>
        <v/>
      </c>
    </row>
    <row r="1896" spans="1:19" x14ac:dyDescent="0.25">
      <c r="A1896" s="75"/>
      <c r="B1896" s="75"/>
      <c r="C1896" s="72"/>
      <c r="D1896" s="72"/>
      <c r="E1896" s="41" t="str">
        <f t="shared" si="406"/>
        <v/>
      </c>
      <c r="F1896" s="90" t="str">
        <f t="shared" ca="1" si="407"/>
        <v/>
      </c>
      <c r="G1896" s="91" t="str">
        <f t="shared" si="408"/>
        <v/>
      </c>
      <c r="H1896" s="41" t="str">
        <f t="shared" si="409"/>
        <v/>
      </c>
      <c r="I1896" s="92" t="str">
        <f t="shared" ca="1" si="410"/>
        <v/>
      </c>
      <c r="J1896" s="28" t="str">
        <f t="shared" si="411"/>
        <v/>
      </c>
      <c r="K1896" s="28" t="str">
        <f t="shared" si="412"/>
        <v/>
      </c>
      <c r="L1896" s="28" t="str">
        <f t="shared" ca="1" si="413"/>
        <v/>
      </c>
      <c r="M1896" s="28" t="str">
        <f t="shared" si="414"/>
        <v/>
      </c>
      <c r="N1896" s="93" t="str">
        <f t="shared" si="415"/>
        <v/>
      </c>
      <c r="O1896" s="94" t="str">
        <f t="shared" si="416"/>
        <v/>
      </c>
      <c r="P1896" s="70">
        <f t="shared" si="417"/>
        <v>0</v>
      </c>
      <c r="Q1896" s="28" t="str">
        <f t="shared" ca="1" si="418"/>
        <v/>
      </c>
      <c r="R1896" s="28" t="str">
        <f t="shared" si="419"/>
        <v/>
      </c>
      <c r="S1896" s="28" t="str">
        <f t="array" ref="S1896">IF(ISBLANK(A1896),"",INDEX(Info!$B$3:$H$6442,MATCH(J1896,IF(Info!$D$3:$D$6442=K1896,Info!$C$3:$C$6442),0),7))</f>
        <v/>
      </c>
    </row>
    <row r="1897" spans="1:19" x14ac:dyDescent="0.25">
      <c r="A1897" s="75"/>
      <c r="B1897" s="75"/>
      <c r="C1897" s="72"/>
      <c r="D1897" s="72"/>
      <c r="E1897" s="41" t="str">
        <f t="shared" si="406"/>
        <v/>
      </c>
      <c r="F1897" s="90" t="str">
        <f t="shared" ca="1" si="407"/>
        <v/>
      </c>
      <c r="G1897" s="91" t="str">
        <f t="shared" si="408"/>
        <v/>
      </c>
      <c r="H1897" s="41" t="str">
        <f t="shared" si="409"/>
        <v/>
      </c>
      <c r="I1897" s="92" t="str">
        <f t="shared" ca="1" si="410"/>
        <v/>
      </c>
      <c r="J1897" s="28" t="str">
        <f t="shared" si="411"/>
        <v/>
      </c>
      <c r="K1897" s="28" t="str">
        <f t="shared" si="412"/>
        <v/>
      </c>
      <c r="L1897" s="28" t="str">
        <f t="shared" ca="1" si="413"/>
        <v/>
      </c>
      <c r="M1897" s="28" t="str">
        <f t="shared" si="414"/>
        <v/>
      </c>
      <c r="N1897" s="93" t="str">
        <f t="shared" si="415"/>
        <v/>
      </c>
      <c r="O1897" s="94" t="str">
        <f t="shared" si="416"/>
        <v/>
      </c>
      <c r="P1897" s="70">
        <f t="shared" si="417"/>
        <v>0</v>
      </c>
      <c r="Q1897" s="28" t="str">
        <f t="shared" ca="1" si="418"/>
        <v/>
      </c>
      <c r="R1897" s="28" t="str">
        <f t="shared" si="419"/>
        <v/>
      </c>
      <c r="S1897" s="28" t="str">
        <f t="array" ref="S1897">IF(ISBLANK(A1897),"",INDEX(Info!$B$3:$H$6442,MATCH(J1897,IF(Info!$D$3:$D$6442=K1897,Info!$C$3:$C$6442),0),7))</f>
        <v/>
      </c>
    </row>
    <row r="1898" spans="1:19" x14ac:dyDescent="0.25">
      <c r="A1898" s="75"/>
      <c r="B1898" s="75"/>
      <c r="C1898" s="72"/>
      <c r="D1898" s="72"/>
      <c r="E1898" s="41" t="str">
        <f t="shared" si="406"/>
        <v/>
      </c>
      <c r="F1898" s="90" t="str">
        <f t="shared" ca="1" si="407"/>
        <v/>
      </c>
      <c r="G1898" s="91" t="str">
        <f t="shared" si="408"/>
        <v/>
      </c>
      <c r="H1898" s="41" t="str">
        <f t="shared" si="409"/>
        <v/>
      </c>
      <c r="I1898" s="92" t="str">
        <f t="shared" ca="1" si="410"/>
        <v/>
      </c>
      <c r="J1898" s="28" t="str">
        <f t="shared" si="411"/>
        <v/>
      </c>
      <c r="K1898" s="28" t="str">
        <f t="shared" si="412"/>
        <v/>
      </c>
      <c r="L1898" s="28" t="str">
        <f t="shared" ca="1" si="413"/>
        <v/>
      </c>
      <c r="M1898" s="28" t="str">
        <f t="shared" si="414"/>
        <v/>
      </c>
      <c r="N1898" s="93" t="str">
        <f t="shared" si="415"/>
        <v/>
      </c>
      <c r="O1898" s="94" t="str">
        <f t="shared" si="416"/>
        <v/>
      </c>
      <c r="P1898" s="70">
        <f t="shared" si="417"/>
        <v>0</v>
      </c>
      <c r="Q1898" s="28" t="str">
        <f t="shared" ca="1" si="418"/>
        <v/>
      </c>
      <c r="R1898" s="28" t="str">
        <f t="shared" si="419"/>
        <v/>
      </c>
      <c r="S1898" s="28" t="str">
        <f t="array" ref="S1898">IF(ISBLANK(A1898),"",INDEX(Info!$B$3:$H$6442,MATCH(J1898,IF(Info!$D$3:$D$6442=K1898,Info!$C$3:$C$6442),0),7))</f>
        <v/>
      </c>
    </row>
    <row r="1899" spans="1:19" x14ac:dyDescent="0.25">
      <c r="A1899" s="75"/>
      <c r="B1899" s="75"/>
      <c r="C1899" s="72"/>
      <c r="D1899" s="72"/>
      <c r="E1899" s="41" t="str">
        <f t="shared" si="406"/>
        <v/>
      </c>
      <c r="F1899" s="90" t="str">
        <f t="shared" ca="1" si="407"/>
        <v/>
      </c>
      <c r="G1899" s="91" t="str">
        <f t="shared" si="408"/>
        <v/>
      </c>
      <c r="H1899" s="41" t="str">
        <f t="shared" si="409"/>
        <v/>
      </c>
      <c r="I1899" s="92" t="str">
        <f t="shared" ca="1" si="410"/>
        <v/>
      </c>
      <c r="J1899" s="28" t="str">
        <f t="shared" si="411"/>
        <v/>
      </c>
      <c r="K1899" s="28" t="str">
        <f t="shared" si="412"/>
        <v/>
      </c>
      <c r="L1899" s="28" t="str">
        <f t="shared" ca="1" si="413"/>
        <v/>
      </c>
      <c r="M1899" s="28" t="str">
        <f t="shared" si="414"/>
        <v/>
      </c>
      <c r="N1899" s="93" t="str">
        <f t="shared" si="415"/>
        <v/>
      </c>
      <c r="O1899" s="94" t="str">
        <f t="shared" si="416"/>
        <v/>
      </c>
      <c r="P1899" s="70">
        <f t="shared" si="417"/>
        <v>0</v>
      </c>
      <c r="Q1899" s="28" t="str">
        <f t="shared" ca="1" si="418"/>
        <v/>
      </c>
      <c r="R1899" s="28" t="str">
        <f t="shared" si="419"/>
        <v/>
      </c>
      <c r="S1899" s="28" t="str">
        <f t="array" ref="S1899">IF(ISBLANK(A1899),"",INDEX(Info!$B$3:$H$6442,MATCH(J1899,IF(Info!$D$3:$D$6442=K1899,Info!$C$3:$C$6442),0),7))</f>
        <v/>
      </c>
    </row>
    <row r="1900" spans="1:19" x14ac:dyDescent="0.25">
      <c r="A1900" s="75"/>
      <c r="B1900" s="75"/>
      <c r="C1900" s="72"/>
      <c r="D1900" s="72"/>
      <c r="E1900" s="41" t="str">
        <f t="shared" si="406"/>
        <v/>
      </c>
      <c r="F1900" s="90" t="str">
        <f t="shared" ca="1" si="407"/>
        <v/>
      </c>
      <c r="G1900" s="91" t="str">
        <f t="shared" si="408"/>
        <v/>
      </c>
      <c r="H1900" s="41" t="str">
        <f t="shared" si="409"/>
        <v/>
      </c>
      <c r="I1900" s="92" t="str">
        <f t="shared" ca="1" si="410"/>
        <v/>
      </c>
      <c r="J1900" s="28" t="str">
        <f t="shared" si="411"/>
        <v/>
      </c>
      <c r="K1900" s="28" t="str">
        <f t="shared" si="412"/>
        <v/>
      </c>
      <c r="L1900" s="28" t="str">
        <f t="shared" ca="1" si="413"/>
        <v/>
      </c>
      <c r="M1900" s="28" t="str">
        <f t="shared" si="414"/>
        <v/>
      </c>
      <c r="N1900" s="93" t="str">
        <f t="shared" si="415"/>
        <v/>
      </c>
      <c r="O1900" s="94" t="str">
        <f t="shared" si="416"/>
        <v/>
      </c>
      <c r="P1900" s="70">
        <f t="shared" si="417"/>
        <v>0</v>
      </c>
      <c r="Q1900" s="28" t="str">
        <f t="shared" ca="1" si="418"/>
        <v/>
      </c>
      <c r="R1900" s="28" t="str">
        <f t="shared" si="419"/>
        <v/>
      </c>
      <c r="S1900" s="28" t="str">
        <f t="array" ref="S1900">IF(ISBLANK(A1900),"",INDEX(Info!$B$3:$H$6442,MATCH(J1900,IF(Info!$D$3:$D$6442=K1900,Info!$C$3:$C$6442),0),7))</f>
        <v/>
      </c>
    </row>
    <row r="1901" spans="1:19" x14ac:dyDescent="0.25">
      <c r="A1901" s="75"/>
      <c r="B1901" s="75"/>
      <c r="C1901" s="72"/>
      <c r="D1901" s="72"/>
      <c r="E1901" s="41" t="str">
        <f t="shared" si="406"/>
        <v/>
      </c>
      <c r="F1901" s="90" t="str">
        <f t="shared" ca="1" si="407"/>
        <v/>
      </c>
      <c r="G1901" s="91" t="str">
        <f t="shared" si="408"/>
        <v/>
      </c>
      <c r="H1901" s="41" t="str">
        <f t="shared" si="409"/>
        <v/>
      </c>
      <c r="I1901" s="92" t="str">
        <f t="shared" ca="1" si="410"/>
        <v/>
      </c>
      <c r="J1901" s="28" t="str">
        <f t="shared" si="411"/>
        <v/>
      </c>
      <c r="K1901" s="28" t="str">
        <f t="shared" si="412"/>
        <v/>
      </c>
      <c r="L1901" s="28" t="str">
        <f t="shared" ca="1" si="413"/>
        <v/>
      </c>
      <c r="M1901" s="28" t="str">
        <f t="shared" si="414"/>
        <v/>
      </c>
      <c r="N1901" s="93" t="str">
        <f t="shared" si="415"/>
        <v/>
      </c>
      <c r="O1901" s="94" t="str">
        <f t="shared" si="416"/>
        <v/>
      </c>
      <c r="P1901" s="70">
        <f t="shared" si="417"/>
        <v>0</v>
      </c>
      <c r="Q1901" s="28" t="str">
        <f t="shared" ca="1" si="418"/>
        <v/>
      </c>
      <c r="R1901" s="28" t="str">
        <f t="shared" si="419"/>
        <v/>
      </c>
      <c r="S1901" s="28" t="str">
        <f t="array" ref="S1901">IF(ISBLANK(A1901),"",INDEX(Info!$B$3:$H$6442,MATCH(J1901,IF(Info!$D$3:$D$6442=K1901,Info!$C$3:$C$6442),0),7))</f>
        <v/>
      </c>
    </row>
    <row r="1902" spans="1:19" x14ac:dyDescent="0.25">
      <c r="A1902" s="75"/>
      <c r="B1902" s="75"/>
      <c r="C1902" s="72"/>
      <c r="D1902" s="72"/>
      <c r="E1902" s="41" t="str">
        <f t="shared" si="406"/>
        <v/>
      </c>
      <c r="F1902" s="90" t="str">
        <f t="shared" ca="1" si="407"/>
        <v/>
      </c>
      <c r="G1902" s="91" t="str">
        <f t="shared" si="408"/>
        <v/>
      </c>
      <c r="H1902" s="41" t="str">
        <f t="shared" si="409"/>
        <v/>
      </c>
      <c r="I1902" s="92" t="str">
        <f t="shared" ca="1" si="410"/>
        <v/>
      </c>
      <c r="J1902" s="28" t="str">
        <f t="shared" si="411"/>
        <v/>
      </c>
      <c r="K1902" s="28" t="str">
        <f t="shared" si="412"/>
        <v/>
      </c>
      <c r="L1902" s="28" t="str">
        <f t="shared" ca="1" si="413"/>
        <v/>
      </c>
      <c r="M1902" s="28" t="str">
        <f t="shared" si="414"/>
        <v/>
      </c>
      <c r="N1902" s="93" t="str">
        <f t="shared" si="415"/>
        <v/>
      </c>
      <c r="O1902" s="94" t="str">
        <f t="shared" si="416"/>
        <v/>
      </c>
      <c r="P1902" s="70">
        <f t="shared" si="417"/>
        <v>0</v>
      </c>
      <c r="Q1902" s="28" t="str">
        <f t="shared" ca="1" si="418"/>
        <v/>
      </c>
      <c r="R1902" s="28" t="str">
        <f t="shared" si="419"/>
        <v/>
      </c>
      <c r="S1902" s="28" t="str">
        <f t="array" ref="S1902">IF(ISBLANK(A1902),"",INDEX(Info!$B$3:$H$6442,MATCH(J1902,IF(Info!$D$3:$D$6442=K1902,Info!$C$3:$C$6442),0),7))</f>
        <v/>
      </c>
    </row>
    <row r="1903" spans="1:19" x14ac:dyDescent="0.25">
      <c r="A1903" s="75"/>
      <c r="B1903" s="75"/>
      <c r="C1903" s="72"/>
      <c r="D1903" s="72"/>
      <c r="E1903" s="41" t="str">
        <f t="shared" si="406"/>
        <v/>
      </c>
      <c r="F1903" s="90" t="str">
        <f t="shared" ca="1" si="407"/>
        <v/>
      </c>
      <c r="G1903" s="91" t="str">
        <f t="shared" si="408"/>
        <v/>
      </c>
      <c r="H1903" s="41" t="str">
        <f t="shared" si="409"/>
        <v/>
      </c>
      <c r="I1903" s="92" t="str">
        <f t="shared" ca="1" si="410"/>
        <v/>
      </c>
      <c r="J1903" s="28" t="str">
        <f t="shared" si="411"/>
        <v/>
      </c>
      <c r="K1903" s="28" t="str">
        <f t="shared" si="412"/>
        <v/>
      </c>
      <c r="L1903" s="28" t="str">
        <f t="shared" ca="1" si="413"/>
        <v/>
      </c>
      <c r="M1903" s="28" t="str">
        <f t="shared" si="414"/>
        <v/>
      </c>
      <c r="N1903" s="93" t="str">
        <f t="shared" si="415"/>
        <v/>
      </c>
      <c r="O1903" s="94" t="str">
        <f t="shared" si="416"/>
        <v/>
      </c>
      <c r="P1903" s="70">
        <f t="shared" si="417"/>
        <v>0</v>
      </c>
      <c r="Q1903" s="28" t="str">
        <f t="shared" ca="1" si="418"/>
        <v/>
      </c>
      <c r="R1903" s="28" t="str">
        <f t="shared" si="419"/>
        <v/>
      </c>
      <c r="S1903" s="28" t="str">
        <f t="array" ref="S1903">IF(ISBLANK(A1903),"",INDEX(Info!$B$3:$H$6442,MATCH(J1903,IF(Info!$D$3:$D$6442=K1903,Info!$C$3:$C$6442),0),7))</f>
        <v/>
      </c>
    </row>
    <row r="1904" spans="1:19" x14ac:dyDescent="0.25">
      <c r="A1904" s="75"/>
      <c r="B1904" s="75"/>
      <c r="C1904" s="72"/>
      <c r="D1904" s="72"/>
      <c r="E1904" s="41" t="str">
        <f t="shared" si="406"/>
        <v/>
      </c>
      <c r="F1904" s="90" t="str">
        <f t="shared" ca="1" si="407"/>
        <v/>
      </c>
      <c r="G1904" s="91" t="str">
        <f t="shared" si="408"/>
        <v/>
      </c>
      <c r="H1904" s="41" t="str">
        <f t="shared" si="409"/>
        <v/>
      </c>
      <c r="I1904" s="92" t="str">
        <f t="shared" ca="1" si="410"/>
        <v/>
      </c>
      <c r="J1904" s="28" t="str">
        <f t="shared" si="411"/>
        <v/>
      </c>
      <c r="K1904" s="28" t="str">
        <f t="shared" si="412"/>
        <v/>
      </c>
      <c r="L1904" s="28" t="str">
        <f t="shared" ca="1" si="413"/>
        <v/>
      </c>
      <c r="M1904" s="28" t="str">
        <f t="shared" si="414"/>
        <v/>
      </c>
      <c r="N1904" s="93" t="str">
        <f t="shared" si="415"/>
        <v/>
      </c>
      <c r="O1904" s="94" t="str">
        <f t="shared" si="416"/>
        <v/>
      </c>
      <c r="P1904" s="70">
        <f t="shared" si="417"/>
        <v>0</v>
      </c>
      <c r="Q1904" s="28" t="str">
        <f t="shared" ca="1" si="418"/>
        <v/>
      </c>
      <c r="R1904" s="28" t="str">
        <f t="shared" si="419"/>
        <v/>
      </c>
      <c r="S1904" s="28" t="str">
        <f t="array" ref="S1904">IF(ISBLANK(A1904),"",INDEX(Info!$B$3:$H$6442,MATCH(J1904,IF(Info!$D$3:$D$6442=K1904,Info!$C$3:$C$6442),0),7))</f>
        <v/>
      </c>
    </row>
    <row r="1905" spans="1:19" x14ac:dyDescent="0.25">
      <c r="A1905" s="75"/>
      <c r="B1905" s="75"/>
      <c r="C1905" s="72"/>
      <c r="D1905" s="72"/>
      <c r="E1905" s="41" t="str">
        <f t="shared" si="406"/>
        <v/>
      </c>
      <c r="F1905" s="90" t="str">
        <f t="shared" ca="1" si="407"/>
        <v/>
      </c>
      <c r="G1905" s="91" t="str">
        <f t="shared" si="408"/>
        <v/>
      </c>
      <c r="H1905" s="41" t="str">
        <f t="shared" si="409"/>
        <v/>
      </c>
      <c r="I1905" s="92" t="str">
        <f t="shared" ca="1" si="410"/>
        <v/>
      </c>
      <c r="J1905" s="28" t="str">
        <f t="shared" si="411"/>
        <v/>
      </c>
      <c r="K1905" s="28" t="str">
        <f t="shared" si="412"/>
        <v/>
      </c>
      <c r="L1905" s="28" t="str">
        <f t="shared" ca="1" si="413"/>
        <v/>
      </c>
      <c r="M1905" s="28" t="str">
        <f t="shared" si="414"/>
        <v/>
      </c>
      <c r="N1905" s="93" t="str">
        <f t="shared" si="415"/>
        <v/>
      </c>
      <c r="O1905" s="94" t="str">
        <f t="shared" si="416"/>
        <v/>
      </c>
      <c r="P1905" s="70">
        <f t="shared" si="417"/>
        <v>0</v>
      </c>
      <c r="Q1905" s="28" t="str">
        <f t="shared" ca="1" si="418"/>
        <v/>
      </c>
      <c r="R1905" s="28" t="str">
        <f t="shared" si="419"/>
        <v/>
      </c>
      <c r="S1905" s="28" t="str">
        <f t="array" ref="S1905">IF(ISBLANK(A1905),"",INDEX(Info!$B$3:$H$6442,MATCH(J1905,IF(Info!$D$3:$D$6442=K1905,Info!$C$3:$C$6442),0),7))</f>
        <v/>
      </c>
    </row>
    <row r="1906" spans="1:19" x14ac:dyDescent="0.25">
      <c r="A1906" s="75"/>
      <c r="B1906" s="75"/>
      <c r="C1906" s="72"/>
      <c r="D1906" s="72"/>
      <c r="E1906" s="41" t="str">
        <f t="shared" si="406"/>
        <v/>
      </c>
      <c r="F1906" s="90" t="str">
        <f t="shared" ca="1" si="407"/>
        <v/>
      </c>
      <c r="G1906" s="91" t="str">
        <f t="shared" si="408"/>
        <v/>
      </c>
      <c r="H1906" s="41" t="str">
        <f t="shared" si="409"/>
        <v/>
      </c>
      <c r="I1906" s="92" t="str">
        <f t="shared" ca="1" si="410"/>
        <v/>
      </c>
      <c r="J1906" s="28" t="str">
        <f t="shared" si="411"/>
        <v/>
      </c>
      <c r="K1906" s="28" t="str">
        <f t="shared" si="412"/>
        <v/>
      </c>
      <c r="L1906" s="28" t="str">
        <f t="shared" ca="1" si="413"/>
        <v/>
      </c>
      <c r="M1906" s="28" t="str">
        <f t="shared" si="414"/>
        <v/>
      </c>
      <c r="N1906" s="93" t="str">
        <f t="shared" si="415"/>
        <v/>
      </c>
      <c r="O1906" s="94" t="str">
        <f t="shared" si="416"/>
        <v/>
      </c>
      <c r="P1906" s="70">
        <f t="shared" si="417"/>
        <v>0</v>
      </c>
      <c r="Q1906" s="28" t="str">
        <f t="shared" ca="1" si="418"/>
        <v/>
      </c>
      <c r="R1906" s="28" t="str">
        <f t="shared" si="419"/>
        <v/>
      </c>
      <c r="S1906" s="28" t="str">
        <f t="array" ref="S1906">IF(ISBLANK(A1906),"",INDEX(Info!$B$3:$H$6442,MATCH(J1906,IF(Info!$D$3:$D$6442=K1906,Info!$C$3:$C$6442),0),7))</f>
        <v/>
      </c>
    </row>
    <row r="1907" spans="1:19" x14ac:dyDescent="0.25">
      <c r="A1907" s="75"/>
      <c r="B1907" s="75"/>
      <c r="C1907" s="72"/>
      <c r="D1907" s="72"/>
      <c r="E1907" s="41" t="str">
        <f t="shared" si="406"/>
        <v/>
      </c>
      <c r="F1907" s="90" t="str">
        <f t="shared" ca="1" si="407"/>
        <v/>
      </c>
      <c r="G1907" s="91" t="str">
        <f t="shared" si="408"/>
        <v/>
      </c>
      <c r="H1907" s="41" t="str">
        <f t="shared" si="409"/>
        <v/>
      </c>
      <c r="I1907" s="92" t="str">
        <f t="shared" ca="1" si="410"/>
        <v/>
      </c>
      <c r="J1907" s="28" t="str">
        <f t="shared" si="411"/>
        <v/>
      </c>
      <c r="K1907" s="28" t="str">
        <f t="shared" si="412"/>
        <v/>
      </c>
      <c r="L1907" s="28" t="str">
        <f t="shared" ca="1" si="413"/>
        <v/>
      </c>
      <c r="M1907" s="28" t="str">
        <f t="shared" si="414"/>
        <v/>
      </c>
      <c r="N1907" s="93" t="str">
        <f t="shared" si="415"/>
        <v/>
      </c>
      <c r="O1907" s="94" t="str">
        <f t="shared" si="416"/>
        <v/>
      </c>
      <c r="P1907" s="70">
        <f t="shared" si="417"/>
        <v>0</v>
      </c>
      <c r="Q1907" s="28" t="str">
        <f t="shared" ca="1" si="418"/>
        <v/>
      </c>
      <c r="R1907" s="28" t="str">
        <f t="shared" si="419"/>
        <v/>
      </c>
      <c r="S1907" s="28" t="str">
        <f t="array" ref="S1907">IF(ISBLANK(A1907),"",INDEX(Info!$B$3:$H$6442,MATCH(J1907,IF(Info!$D$3:$D$6442=K1907,Info!$C$3:$C$6442),0),7))</f>
        <v/>
      </c>
    </row>
    <row r="1908" spans="1:19" x14ac:dyDescent="0.25">
      <c r="A1908" s="75"/>
      <c r="B1908" s="75"/>
      <c r="C1908" s="72"/>
      <c r="D1908" s="72"/>
      <c r="E1908" s="41" t="str">
        <f t="shared" si="406"/>
        <v/>
      </c>
      <c r="F1908" s="90" t="str">
        <f t="shared" ca="1" si="407"/>
        <v/>
      </c>
      <c r="G1908" s="91" t="str">
        <f t="shared" si="408"/>
        <v/>
      </c>
      <c r="H1908" s="41" t="str">
        <f t="shared" si="409"/>
        <v/>
      </c>
      <c r="I1908" s="92" t="str">
        <f t="shared" ca="1" si="410"/>
        <v/>
      </c>
      <c r="J1908" s="28" t="str">
        <f t="shared" si="411"/>
        <v/>
      </c>
      <c r="K1908" s="28" t="str">
        <f t="shared" si="412"/>
        <v/>
      </c>
      <c r="L1908" s="28" t="str">
        <f t="shared" ca="1" si="413"/>
        <v/>
      </c>
      <c r="M1908" s="28" t="str">
        <f t="shared" si="414"/>
        <v/>
      </c>
      <c r="N1908" s="93" t="str">
        <f t="shared" si="415"/>
        <v/>
      </c>
      <c r="O1908" s="94" t="str">
        <f t="shared" si="416"/>
        <v/>
      </c>
      <c r="P1908" s="70">
        <f t="shared" si="417"/>
        <v>0</v>
      </c>
      <c r="Q1908" s="28" t="str">
        <f t="shared" ca="1" si="418"/>
        <v/>
      </c>
      <c r="R1908" s="28" t="str">
        <f t="shared" si="419"/>
        <v/>
      </c>
      <c r="S1908" s="28" t="str">
        <f t="array" ref="S1908">IF(ISBLANK(A1908),"",INDEX(Info!$B$3:$H$6442,MATCH(J1908,IF(Info!$D$3:$D$6442=K1908,Info!$C$3:$C$6442),0),7))</f>
        <v/>
      </c>
    </row>
    <row r="1909" spans="1:19" x14ac:dyDescent="0.25">
      <c r="A1909" s="75"/>
      <c r="B1909" s="75"/>
      <c r="C1909" s="72"/>
      <c r="D1909" s="72"/>
      <c r="E1909" s="41" t="str">
        <f t="shared" si="406"/>
        <v/>
      </c>
      <c r="F1909" s="90" t="str">
        <f t="shared" ca="1" si="407"/>
        <v/>
      </c>
      <c r="G1909" s="91" t="str">
        <f t="shared" si="408"/>
        <v/>
      </c>
      <c r="H1909" s="41" t="str">
        <f t="shared" si="409"/>
        <v/>
      </c>
      <c r="I1909" s="92" t="str">
        <f t="shared" ca="1" si="410"/>
        <v/>
      </c>
      <c r="J1909" s="28" t="str">
        <f t="shared" si="411"/>
        <v/>
      </c>
      <c r="K1909" s="28" t="str">
        <f t="shared" si="412"/>
        <v/>
      </c>
      <c r="L1909" s="28" t="str">
        <f t="shared" ca="1" si="413"/>
        <v/>
      </c>
      <c r="M1909" s="28" t="str">
        <f t="shared" si="414"/>
        <v/>
      </c>
      <c r="N1909" s="93" t="str">
        <f t="shared" si="415"/>
        <v/>
      </c>
      <c r="O1909" s="94" t="str">
        <f t="shared" si="416"/>
        <v/>
      </c>
      <c r="P1909" s="70">
        <f t="shared" si="417"/>
        <v>0</v>
      </c>
      <c r="Q1909" s="28" t="str">
        <f t="shared" ca="1" si="418"/>
        <v/>
      </c>
      <c r="R1909" s="28" t="str">
        <f t="shared" si="419"/>
        <v/>
      </c>
      <c r="S1909" s="28" t="str">
        <f t="array" ref="S1909">IF(ISBLANK(A1909),"",INDEX(Info!$B$3:$H$6442,MATCH(J1909,IF(Info!$D$3:$D$6442=K1909,Info!$C$3:$C$6442),0),7))</f>
        <v/>
      </c>
    </row>
    <row r="1910" spans="1:19" x14ac:dyDescent="0.25">
      <c r="A1910" s="75"/>
      <c r="B1910" s="75"/>
      <c r="C1910" s="72"/>
      <c r="D1910" s="72"/>
      <c r="E1910" s="41" t="str">
        <f t="shared" si="406"/>
        <v/>
      </c>
      <c r="F1910" s="90" t="str">
        <f t="shared" ca="1" si="407"/>
        <v/>
      </c>
      <c r="G1910" s="91" t="str">
        <f t="shared" si="408"/>
        <v/>
      </c>
      <c r="H1910" s="41" t="str">
        <f t="shared" si="409"/>
        <v/>
      </c>
      <c r="I1910" s="92" t="str">
        <f t="shared" ca="1" si="410"/>
        <v/>
      </c>
      <c r="J1910" s="28" t="str">
        <f t="shared" si="411"/>
        <v/>
      </c>
      <c r="K1910" s="28" t="str">
        <f t="shared" si="412"/>
        <v/>
      </c>
      <c r="L1910" s="28" t="str">
        <f t="shared" ca="1" si="413"/>
        <v/>
      </c>
      <c r="M1910" s="28" t="str">
        <f t="shared" si="414"/>
        <v/>
      </c>
      <c r="N1910" s="93" t="str">
        <f t="shared" si="415"/>
        <v/>
      </c>
      <c r="O1910" s="94" t="str">
        <f t="shared" si="416"/>
        <v/>
      </c>
      <c r="P1910" s="70">
        <f t="shared" si="417"/>
        <v>0</v>
      </c>
      <c r="Q1910" s="28" t="str">
        <f t="shared" ca="1" si="418"/>
        <v/>
      </c>
      <c r="R1910" s="28" t="str">
        <f t="shared" si="419"/>
        <v/>
      </c>
      <c r="S1910" s="28" t="str">
        <f t="array" ref="S1910">IF(ISBLANK(A1910),"",INDEX(Info!$B$3:$H$6442,MATCH(J1910,IF(Info!$D$3:$D$6442=K1910,Info!$C$3:$C$6442),0),7))</f>
        <v/>
      </c>
    </row>
    <row r="1911" spans="1:19" x14ac:dyDescent="0.25">
      <c r="A1911" s="75"/>
      <c r="B1911" s="75"/>
      <c r="C1911" s="72"/>
      <c r="D1911" s="72"/>
      <c r="E1911" s="41" t="str">
        <f t="shared" si="406"/>
        <v/>
      </c>
      <c r="F1911" s="90" t="str">
        <f t="shared" ca="1" si="407"/>
        <v/>
      </c>
      <c r="G1911" s="91" t="str">
        <f t="shared" si="408"/>
        <v/>
      </c>
      <c r="H1911" s="41" t="str">
        <f t="shared" si="409"/>
        <v/>
      </c>
      <c r="I1911" s="92" t="str">
        <f t="shared" ca="1" si="410"/>
        <v/>
      </c>
      <c r="J1911" s="28" t="str">
        <f t="shared" si="411"/>
        <v/>
      </c>
      <c r="K1911" s="28" t="str">
        <f t="shared" si="412"/>
        <v/>
      </c>
      <c r="L1911" s="28" t="str">
        <f t="shared" ca="1" si="413"/>
        <v/>
      </c>
      <c r="M1911" s="28" t="str">
        <f t="shared" si="414"/>
        <v/>
      </c>
      <c r="N1911" s="93" t="str">
        <f t="shared" si="415"/>
        <v/>
      </c>
      <c r="O1911" s="94" t="str">
        <f t="shared" si="416"/>
        <v/>
      </c>
      <c r="P1911" s="70">
        <f t="shared" si="417"/>
        <v>0</v>
      </c>
      <c r="Q1911" s="28" t="str">
        <f t="shared" ca="1" si="418"/>
        <v/>
      </c>
      <c r="R1911" s="28" t="str">
        <f t="shared" si="419"/>
        <v/>
      </c>
      <c r="S1911" s="28" t="str">
        <f t="array" ref="S1911">IF(ISBLANK(A1911),"",INDEX(Info!$B$3:$H$6442,MATCH(J1911,IF(Info!$D$3:$D$6442=K1911,Info!$C$3:$C$6442),0),7))</f>
        <v/>
      </c>
    </row>
    <row r="1912" spans="1:19" x14ac:dyDescent="0.25">
      <c r="A1912" s="75"/>
      <c r="B1912" s="75"/>
      <c r="C1912" s="72"/>
      <c r="D1912" s="72"/>
      <c r="E1912" s="41" t="str">
        <f t="shared" si="406"/>
        <v/>
      </c>
      <c r="F1912" s="90" t="str">
        <f t="shared" ca="1" si="407"/>
        <v/>
      </c>
      <c r="G1912" s="91" t="str">
        <f t="shared" si="408"/>
        <v/>
      </c>
      <c r="H1912" s="41" t="str">
        <f t="shared" si="409"/>
        <v/>
      </c>
      <c r="I1912" s="92" t="str">
        <f t="shared" ca="1" si="410"/>
        <v/>
      </c>
      <c r="J1912" s="28" t="str">
        <f t="shared" si="411"/>
        <v/>
      </c>
      <c r="K1912" s="28" t="str">
        <f t="shared" si="412"/>
        <v/>
      </c>
      <c r="L1912" s="28" t="str">
        <f t="shared" ca="1" si="413"/>
        <v/>
      </c>
      <c r="M1912" s="28" t="str">
        <f t="shared" si="414"/>
        <v/>
      </c>
      <c r="N1912" s="93" t="str">
        <f t="shared" si="415"/>
        <v/>
      </c>
      <c r="O1912" s="94" t="str">
        <f t="shared" si="416"/>
        <v/>
      </c>
      <c r="P1912" s="70">
        <f t="shared" si="417"/>
        <v>0</v>
      </c>
      <c r="Q1912" s="28" t="str">
        <f t="shared" ca="1" si="418"/>
        <v/>
      </c>
      <c r="R1912" s="28" t="str">
        <f t="shared" si="419"/>
        <v/>
      </c>
      <c r="S1912" s="28" t="str">
        <f t="array" ref="S1912">IF(ISBLANK(A1912),"",INDEX(Info!$B$3:$H$6442,MATCH(J1912,IF(Info!$D$3:$D$6442=K1912,Info!$C$3:$C$6442),0),7))</f>
        <v/>
      </c>
    </row>
    <row r="1913" spans="1:19" x14ac:dyDescent="0.25">
      <c r="A1913" s="75"/>
      <c r="B1913" s="75"/>
      <c r="C1913" s="72"/>
      <c r="D1913" s="72"/>
      <c r="E1913" s="41" t="str">
        <f t="shared" si="406"/>
        <v/>
      </c>
      <c r="F1913" s="90" t="str">
        <f t="shared" ca="1" si="407"/>
        <v/>
      </c>
      <c r="G1913" s="91" t="str">
        <f t="shared" si="408"/>
        <v/>
      </c>
      <c r="H1913" s="41" t="str">
        <f t="shared" si="409"/>
        <v/>
      </c>
      <c r="I1913" s="92" t="str">
        <f t="shared" ca="1" si="410"/>
        <v/>
      </c>
      <c r="J1913" s="28" t="str">
        <f t="shared" si="411"/>
        <v/>
      </c>
      <c r="K1913" s="28" t="str">
        <f t="shared" si="412"/>
        <v/>
      </c>
      <c r="L1913" s="28" t="str">
        <f t="shared" ca="1" si="413"/>
        <v/>
      </c>
      <c r="M1913" s="28" t="str">
        <f t="shared" si="414"/>
        <v/>
      </c>
      <c r="N1913" s="93" t="str">
        <f t="shared" si="415"/>
        <v/>
      </c>
      <c r="O1913" s="94" t="str">
        <f t="shared" si="416"/>
        <v/>
      </c>
      <c r="P1913" s="70">
        <f t="shared" si="417"/>
        <v>0</v>
      </c>
      <c r="Q1913" s="28" t="str">
        <f t="shared" ca="1" si="418"/>
        <v/>
      </c>
      <c r="R1913" s="28" t="str">
        <f t="shared" si="419"/>
        <v/>
      </c>
      <c r="S1913" s="28" t="str">
        <f t="array" ref="S1913">IF(ISBLANK(A1913),"",INDEX(Info!$B$3:$H$6442,MATCH(J1913,IF(Info!$D$3:$D$6442=K1913,Info!$C$3:$C$6442),0),7))</f>
        <v/>
      </c>
    </row>
    <row r="1914" spans="1:19" x14ac:dyDescent="0.25">
      <c r="A1914" s="75"/>
      <c r="B1914" s="75"/>
      <c r="C1914" s="72"/>
      <c r="D1914" s="72"/>
      <c r="E1914" s="41" t="str">
        <f t="shared" si="406"/>
        <v/>
      </c>
      <c r="F1914" s="90" t="str">
        <f t="shared" ca="1" si="407"/>
        <v/>
      </c>
      <c r="G1914" s="91" t="str">
        <f t="shared" si="408"/>
        <v/>
      </c>
      <c r="H1914" s="41" t="str">
        <f t="shared" si="409"/>
        <v/>
      </c>
      <c r="I1914" s="92" t="str">
        <f t="shared" ca="1" si="410"/>
        <v/>
      </c>
      <c r="J1914" s="28" t="str">
        <f t="shared" si="411"/>
        <v/>
      </c>
      <c r="K1914" s="28" t="str">
        <f t="shared" si="412"/>
        <v/>
      </c>
      <c r="L1914" s="28" t="str">
        <f t="shared" ca="1" si="413"/>
        <v/>
      </c>
      <c r="M1914" s="28" t="str">
        <f t="shared" si="414"/>
        <v/>
      </c>
      <c r="N1914" s="93" t="str">
        <f t="shared" si="415"/>
        <v/>
      </c>
      <c r="O1914" s="94" t="str">
        <f t="shared" si="416"/>
        <v/>
      </c>
      <c r="P1914" s="70">
        <f t="shared" si="417"/>
        <v>0</v>
      </c>
      <c r="Q1914" s="28" t="str">
        <f t="shared" ca="1" si="418"/>
        <v/>
      </c>
      <c r="R1914" s="28" t="str">
        <f t="shared" si="419"/>
        <v/>
      </c>
      <c r="S1914" s="28" t="str">
        <f t="array" ref="S1914">IF(ISBLANK(A1914),"",INDEX(Info!$B$3:$H$6442,MATCH(J1914,IF(Info!$D$3:$D$6442=K1914,Info!$C$3:$C$6442),0),7))</f>
        <v/>
      </c>
    </row>
    <row r="1915" spans="1:19" x14ac:dyDescent="0.25">
      <c r="A1915" s="75"/>
      <c r="B1915" s="75"/>
      <c r="C1915" s="72"/>
      <c r="D1915" s="72"/>
      <c r="E1915" s="41" t="str">
        <f t="shared" si="406"/>
        <v/>
      </c>
      <c r="F1915" s="90" t="str">
        <f t="shared" ca="1" si="407"/>
        <v/>
      </c>
      <c r="G1915" s="91" t="str">
        <f t="shared" si="408"/>
        <v/>
      </c>
      <c r="H1915" s="41" t="str">
        <f t="shared" si="409"/>
        <v/>
      </c>
      <c r="I1915" s="92" t="str">
        <f t="shared" ca="1" si="410"/>
        <v/>
      </c>
      <c r="J1915" s="28" t="str">
        <f t="shared" si="411"/>
        <v/>
      </c>
      <c r="K1915" s="28" t="str">
        <f t="shared" si="412"/>
        <v/>
      </c>
      <c r="L1915" s="28" t="str">
        <f t="shared" ca="1" si="413"/>
        <v/>
      </c>
      <c r="M1915" s="28" t="str">
        <f t="shared" si="414"/>
        <v/>
      </c>
      <c r="N1915" s="93" t="str">
        <f t="shared" si="415"/>
        <v/>
      </c>
      <c r="O1915" s="94" t="str">
        <f t="shared" si="416"/>
        <v/>
      </c>
      <c r="P1915" s="70">
        <f t="shared" si="417"/>
        <v>0</v>
      </c>
      <c r="Q1915" s="28" t="str">
        <f t="shared" ca="1" si="418"/>
        <v/>
      </c>
      <c r="R1915" s="28" t="str">
        <f t="shared" si="419"/>
        <v/>
      </c>
      <c r="S1915" s="28" t="str">
        <f t="array" ref="S1915">IF(ISBLANK(A1915),"",INDEX(Info!$B$3:$H$6442,MATCH(J1915,IF(Info!$D$3:$D$6442=K1915,Info!$C$3:$C$6442),0),7))</f>
        <v/>
      </c>
    </row>
    <row r="1916" spans="1:19" x14ac:dyDescent="0.25">
      <c r="A1916" s="75"/>
      <c r="B1916" s="75"/>
      <c r="C1916" s="72"/>
      <c r="D1916" s="72"/>
      <c r="E1916" s="41" t="str">
        <f t="shared" si="406"/>
        <v/>
      </c>
      <c r="F1916" s="90" t="str">
        <f t="shared" ca="1" si="407"/>
        <v/>
      </c>
      <c r="G1916" s="91" t="str">
        <f t="shared" si="408"/>
        <v/>
      </c>
      <c r="H1916" s="41" t="str">
        <f t="shared" si="409"/>
        <v/>
      </c>
      <c r="I1916" s="92" t="str">
        <f t="shared" ca="1" si="410"/>
        <v/>
      </c>
      <c r="J1916" s="28" t="str">
        <f t="shared" si="411"/>
        <v/>
      </c>
      <c r="K1916" s="28" t="str">
        <f t="shared" si="412"/>
        <v/>
      </c>
      <c r="L1916" s="28" t="str">
        <f t="shared" ca="1" si="413"/>
        <v/>
      </c>
      <c r="M1916" s="28" t="str">
        <f t="shared" si="414"/>
        <v/>
      </c>
      <c r="N1916" s="93" t="str">
        <f t="shared" si="415"/>
        <v/>
      </c>
      <c r="O1916" s="94" t="str">
        <f t="shared" si="416"/>
        <v/>
      </c>
      <c r="P1916" s="70">
        <f t="shared" si="417"/>
        <v>0</v>
      </c>
      <c r="Q1916" s="28" t="str">
        <f t="shared" ca="1" si="418"/>
        <v/>
      </c>
      <c r="R1916" s="28" t="str">
        <f t="shared" si="419"/>
        <v/>
      </c>
      <c r="S1916" s="28" t="str">
        <f t="array" ref="S1916">IF(ISBLANK(A1916),"",INDEX(Info!$B$3:$H$6442,MATCH(J1916,IF(Info!$D$3:$D$6442=K1916,Info!$C$3:$C$6442),0),7))</f>
        <v/>
      </c>
    </row>
    <row r="1917" spans="1:19" x14ac:dyDescent="0.25">
      <c r="A1917" s="75"/>
      <c r="B1917" s="75"/>
      <c r="C1917" s="72"/>
      <c r="D1917" s="72"/>
      <c r="E1917" s="41" t="str">
        <f t="shared" si="406"/>
        <v/>
      </c>
      <c r="F1917" s="90" t="str">
        <f t="shared" ca="1" si="407"/>
        <v/>
      </c>
      <c r="G1917" s="91" t="str">
        <f t="shared" si="408"/>
        <v/>
      </c>
      <c r="H1917" s="41" t="str">
        <f t="shared" si="409"/>
        <v/>
      </c>
      <c r="I1917" s="92" t="str">
        <f t="shared" ca="1" si="410"/>
        <v/>
      </c>
      <c r="J1917" s="28" t="str">
        <f t="shared" si="411"/>
        <v/>
      </c>
      <c r="K1917" s="28" t="str">
        <f t="shared" si="412"/>
        <v/>
      </c>
      <c r="L1917" s="28" t="str">
        <f t="shared" ca="1" si="413"/>
        <v/>
      </c>
      <c r="M1917" s="28" t="str">
        <f t="shared" si="414"/>
        <v/>
      </c>
      <c r="N1917" s="93" t="str">
        <f t="shared" si="415"/>
        <v/>
      </c>
      <c r="O1917" s="94" t="str">
        <f t="shared" si="416"/>
        <v/>
      </c>
      <c r="P1917" s="70">
        <f t="shared" si="417"/>
        <v>0</v>
      </c>
      <c r="Q1917" s="28" t="str">
        <f t="shared" ca="1" si="418"/>
        <v/>
      </c>
      <c r="R1917" s="28" t="str">
        <f t="shared" si="419"/>
        <v/>
      </c>
      <c r="S1917" s="28" t="str">
        <f t="array" ref="S1917">IF(ISBLANK(A1917),"",INDEX(Info!$B$3:$H$6442,MATCH(J1917,IF(Info!$D$3:$D$6442=K1917,Info!$C$3:$C$6442),0),7))</f>
        <v/>
      </c>
    </row>
    <row r="1918" spans="1:19" x14ac:dyDescent="0.25">
      <c r="A1918" s="75"/>
      <c r="B1918" s="75"/>
      <c r="C1918" s="72"/>
      <c r="D1918" s="72"/>
      <c r="E1918" s="41" t="str">
        <f t="shared" si="406"/>
        <v/>
      </c>
      <c r="F1918" s="90" t="str">
        <f t="shared" ca="1" si="407"/>
        <v/>
      </c>
      <c r="G1918" s="91" t="str">
        <f t="shared" si="408"/>
        <v/>
      </c>
      <c r="H1918" s="41" t="str">
        <f t="shared" si="409"/>
        <v/>
      </c>
      <c r="I1918" s="92" t="str">
        <f t="shared" ca="1" si="410"/>
        <v/>
      </c>
      <c r="J1918" s="28" t="str">
        <f t="shared" si="411"/>
        <v/>
      </c>
      <c r="K1918" s="28" t="str">
        <f t="shared" si="412"/>
        <v/>
      </c>
      <c r="L1918" s="28" t="str">
        <f t="shared" ca="1" si="413"/>
        <v/>
      </c>
      <c r="M1918" s="28" t="str">
        <f t="shared" si="414"/>
        <v/>
      </c>
      <c r="N1918" s="93" t="str">
        <f t="shared" si="415"/>
        <v/>
      </c>
      <c r="O1918" s="94" t="str">
        <f t="shared" si="416"/>
        <v/>
      </c>
      <c r="P1918" s="70">
        <f t="shared" si="417"/>
        <v>0</v>
      </c>
      <c r="Q1918" s="28" t="str">
        <f t="shared" ca="1" si="418"/>
        <v/>
      </c>
      <c r="R1918" s="28" t="str">
        <f t="shared" si="419"/>
        <v/>
      </c>
      <c r="S1918" s="28" t="str">
        <f t="array" ref="S1918">IF(ISBLANK(A1918),"",INDEX(Info!$B$3:$H$6442,MATCH(J1918,IF(Info!$D$3:$D$6442=K1918,Info!$C$3:$C$6442),0),7))</f>
        <v/>
      </c>
    </row>
    <row r="1919" spans="1:19" x14ac:dyDescent="0.25">
      <c r="A1919" s="75"/>
      <c r="B1919" s="75"/>
      <c r="C1919" s="72"/>
      <c r="D1919" s="72"/>
      <c r="E1919" s="41" t="str">
        <f t="shared" si="406"/>
        <v/>
      </c>
      <c r="F1919" s="90" t="str">
        <f t="shared" ca="1" si="407"/>
        <v/>
      </c>
      <c r="G1919" s="91" t="str">
        <f t="shared" si="408"/>
        <v/>
      </c>
      <c r="H1919" s="41" t="str">
        <f t="shared" si="409"/>
        <v/>
      </c>
      <c r="I1919" s="92" t="str">
        <f t="shared" ca="1" si="410"/>
        <v/>
      </c>
      <c r="J1919" s="28" t="str">
        <f t="shared" si="411"/>
        <v/>
      </c>
      <c r="K1919" s="28" t="str">
        <f t="shared" si="412"/>
        <v/>
      </c>
      <c r="L1919" s="28" t="str">
        <f t="shared" ca="1" si="413"/>
        <v/>
      </c>
      <c r="M1919" s="28" t="str">
        <f t="shared" si="414"/>
        <v/>
      </c>
      <c r="N1919" s="93" t="str">
        <f t="shared" si="415"/>
        <v/>
      </c>
      <c r="O1919" s="94" t="str">
        <f t="shared" si="416"/>
        <v/>
      </c>
      <c r="P1919" s="70">
        <f t="shared" si="417"/>
        <v>0</v>
      </c>
      <c r="Q1919" s="28" t="str">
        <f t="shared" ca="1" si="418"/>
        <v/>
      </c>
      <c r="R1919" s="28" t="str">
        <f t="shared" si="419"/>
        <v/>
      </c>
      <c r="S1919" s="28" t="str">
        <f t="array" ref="S1919">IF(ISBLANK(A1919),"",INDEX(Info!$B$3:$H$6442,MATCH(J1919,IF(Info!$D$3:$D$6442=K1919,Info!$C$3:$C$6442),0),7))</f>
        <v/>
      </c>
    </row>
    <row r="1920" spans="1:19" x14ac:dyDescent="0.25">
      <c r="A1920" s="75"/>
      <c r="B1920" s="75"/>
      <c r="C1920" s="72"/>
      <c r="D1920" s="72"/>
      <c r="E1920" s="41" t="str">
        <f t="shared" si="406"/>
        <v/>
      </c>
      <c r="F1920" s="90" t="str">
        <f t="shared" ca="1" si="407"/>
        <v/>
      </c>
      <c r="G1920" s="91" t="str">
        <f t="shared" si="408"/>
        <v/>
      </c>
      <c r="H1920" s="41" t="str">
        <f t="shared" si="409"/>
        <v/>
      </c>
      <c r="I1920" s="92" t="str">
        <f t="shared" ca="1" si="410"/>
        <v/>
      </c>
      <c r="J1920" s="28" t="str">
        <f t="shared" si="411"/>
        <v/>
      </c>
      <c r="K1920" s="28" t="str">
        <f t="shared" si="412"/>
        <v/>
      </c>
      <c r="L1920" s="28" t="str">
        <f t="shared" ca="1" si="413"/>
        <v/>
      </c>
      <c r="M1920" s="28" t="str">
        <f t="shared" si="414"/>
        <v/>
      </c>
      <c r="N1920" s="93" t="str">
        <f t="shared" si="415"/>
        <v/>
      </c>
      <c r="O1920" s="94" t="str">
        <f t="shared" si="416"/>
        <v/>
      </c>
      <c r="P1920" s="70">
        <f t="shared" si="417"/>
        <v>0</v>
      </c>
      <c r="Q1920" s="28" t="str">
        <f t="shared" ca="1" si="418"/>
        <v/>
      </c>
      <c r="R1920" s="28" t="str">
        <f t="shared" si="419"/>
        <v/>
      </c>
      <c r="S1920" s="28" t="str">
        <f t="array" ref="S1920">IF(ISBLANK(A1920),"",INDEX(Info!$B$3:$H$6442,MATCH(J1920,IF(Info!$D$3:$D$6442=K1920,Info!$C$3:$C$6442),0),7))</f>
        <v/>
      </c>
    </row>
    <row r="1921" spans="1:19" x14ac:dyDescent="0.25">
      <c r="A1921" s="75"/>
      <c r="B1921" s="75"/>
      <c r="C1921" s="72"/>
      <c r="D1921" s="72"/>
      <c r="E1921" s="41" t="str">
        <f t="shared" si="406"/>
        <v/>
      </c>
      <c r="F1921" s="90" t="str">
        <f t="shared" ca="1" si="407"/>
        <v/>
      </c>
      <c r="G1921" s="91" t="str">
        <f t="shared" si="408"/>
        <v/>
      </c>
      <c r="H1921" s="41" t="str">
        <f t="shared" si="409"/>
        <v/>
      </c>
      <c r="I1921" s="92" t="str">
        <f t="shared" ca="1" si="410"/>
        <v/>
      </c>
      <c r="J1921" s="28" t="str">
        <f t="shared" si="411"/>
        <v/>
      </c>
      <c r="K1921" s="28" t="str">
        <f t="shared" si="412"/>
        <v/>
      </c>
      <c r="L1921" s="28" t="str">
        <f t="shared" ca="1" si="413"/>
        <v/>
      </c>
      <c r="M1921" s="28" t="str">
        <f t="shared" si="414"/>
        <v/>
      </c>
      <c r="N1921" s="93" t="str">
        <f t="shared" si="415"/>
        <v/>
      </c>
      <c r="O1921" s="94" t="str">
        <f t="shared" si="416"/>
        <v/>
      </c>
      <c r="P1921" s="70">
        <f t="shared" si="417"/>
        <v>0</v>
      </c>
      <c r="Q1921" s="28" t="str">
        <f t="shared" ca="1" si="418"/>
        <v/>
      </c>
      <c r="R1921" s="28" t="str">
        <f t="shared" si="419"/>
        <v/>
      </c>
      <c r="S1921" s="28" t="str">
        <f t="array" ref="S1921">IF(ISBLANK(A1921),"",INDEX(Info!$B$3:$H$6442,MATCH(J1921,IF(Info!$D$3:$D$6442=K1921,Info!$C$3:$C$6442),0),7))</f>
        <v/>
      </c>
    </row>
    <row r="1922" spans="1:19" x14ac:dyDescent="0.25">
      <c r="A1922" s="75"/>
      <c r="B1922" s="75"/>
      <c r="C1922" s="72"/>
      <c r="D1922" s="72"/>
      <c r="E1922" s="41" t="str">
        <f t="shared" si="406"/>
        <v/>
      </c>
      <c r="F1922" s="90" t="str">
        <f t="shared" ca="1" si="407"/>
        <v/>
      </c>
      <c r="G1922" s="91" t="str">
        <f t="shared" si="408"/>
        <v/>
      </c>
      <c r="H1922" s="41" t="str">
        <f t="shared" si="409"/>
        <v/>
      </c>
      <c r="I1922" s="92" t="str">
        <f t="shared" ca="1" si="410"/>
        <v/>
      </c>
      <c r="J1922" s="28" t="str">
        <f t="shared" si="411"/>
        <v/>
      </c>
      <c r="K1922" s="28" t="str">
        <f t="shared" si="412"/>
        <v/>
      </c>
      <c r="L1922" s="28" t="str">
        <f t="shared" ca="1" si="413"/>
        <v/>
      </c>
      <c r="M1922" s="28" t="str">
        <f t="shared" si="414"/>
        <v/>
      </c>
      <c r="N1922" s="93" t="str">
        <f t="shared" si="415"/>
        <v/>
      </c>
      <c r="O1922" s="94" t="str">
        <f t="shared" si="416"/>
        <v/>
      </c>
      <c r="P1922" s="70">
        <f t="shared" si="417"/>
        <v>0</v>
      </c>
      <c r="Q1922" s="28" t="str">
        <f t="shared" ca="1" si="418"/>
        <v/>
      </c>
      <c r="R1922" s="28" t="str">
        <f t="shared" si="419"/>
        <v/>
      </c>
      <c r="S1922" s="28" t="str">
        <f t="array" ref="S1922">IF(ISBLANK(A1922),"",INDEX(Info!$B$3:$H$6442,MATCH(J1922,IF(Info!$D$3:$D$6442=K1922,Info!$C$3:$C$6442),0),7))</f>
        <v/>
      </c>
    </row>
    <row r="1923" spans="1:19" x14ac:dyDescent="0.25">
      <c r="A1923" s="75"/>
      <c r="B1923" s="75"/>
      <c r="C1923" s="72"/>
      <c r="D1923" s="72"/>
      <c r="E1923" s="41" t="str">
        <f t="shared" si="406"/>
        <v/>
      </c>
      <c r="F1923" s="90" t="str">
        <f t="shared" ca="1" si="407"/>
        <v/>
      </c>
      <c r="G1923" s="91" t="str">
        <f t="shared" si="408"/>
        <v/>
      </c>
      <c r="H1923" s="41" t="str">
        <f t="shared" si="409"/>
        <v/>
      </c>
      <c r="I1923" s="92" t="str">
        <f t="shared" ca="1" si="410"/>
        <v/>
      </c>
      <c r="J1923" s="28" t="str">
        <f t="shared" si="411"/>
        <v/>
      </c>
      <c r="K1923" s="28" t="str">
        <f t="shared" si="412"/>
        <v/>
      </c>
      <c r="L1923" s="28" t="str">
        <f t="shared" ca="1" si="413"/>
        <v/>
      </c>
      <c r="M1923" s="28" t="str">
        <f t="shared" si="414"/>
        <v/>
      </c>
      <c r="N1923" s="93" t="str">
        <f t="shared" si="415"/>
        <v/>
      </c>
      <c r="O1923" s="94" t="str">
        <f t="shared" si="416"/>
        <v/>
      </c>
      <c r="P1923" s="70">
        <f t="shared" si="417"/>
        <v>0</v>
      </c>
      <c r="Q1923" s="28" t="str">
        <f t="shared" ca="1" si="418"/>
        <v/>
      </c>
      <c r="R1923" s="28" t="str">
        <f t="shared" si="419"/>
        <v/>
      </c>
      <c r="S1923" s="28" t="str">
        <f t="array" ref="S1923">IF(ISBLANK(A1923),"",INDEX(Info!$B$3:$H$6442,MATCH(J1923,IF(Info!$D$3:$D$6442=K1923,Info!$C$3:$C$6442),0),7))</f>
        <v/>
      </c>
    </row>
    <row r="1924" spans="1:19" x14ac:dyDescent="0.25">
      <c r="A1924" s="75"/>
      <c r="B1924" s="75"/>
      <c r="C1924" s="72"/>
      <c r="D1924" s="72"/>
      <c r="E1924" s="41" t="str">
        <f t="shared" ref="E1924:E1987" si="420">IF(OR(ISNA(INDEX($S:$S,ROW())),ISBLANK(INDEX($A:$A,ROW()))),"",RIGHT(INDEX($S:$S,ROW()),LEN(INDEX($S:$S,ROW()))-FIND("$",INDEX($S:$S,ROW()))))</f>
        <v/>
      </c>
      <c r="F1924" s="90" t="str">
        <f t="shared" ref="F1924:F1987" ca="1" si="42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924" s="91" t="str">
        <f t="shared" ref="G1924:G1987" si="42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924" s="41" t="str">
        <f t="shared" ref="H1924:H1987" si="423">IF(ISBLANK(INDEX($A:$A,ROW())),"",IF(AND(ISNUMBER(INDEX($F:$F,ROW())),ISNUMBER(INDEX($G:$G,ROW()))),SUMPRODUCT(INDEX($F:$F,ROW()),INDEX($G:$G,ROW())),"Onbekend"))</f>
        <v/>
      </c>
      <c r="I1924" s="92" t="str">
        <f t="shared" ref="I1924:I1987" ca="1" si="42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924" s="28" t="str">
        <f t="shared" ref="J1924:J1987" si="425">IF(ISBLANK(INDEX($A:$A,ROW())),"",IF(AND(COUNT(LOOKUP("E",INDEX($A:$A,ROW())))=0,LEN(INDEX($A:$A,ROW()))&lt;7),TEXT(INDEX($A:$A,ROW()),"000000"),INDEX($A:$A,ROW())))</f>
        <v/>
      </c>
      <c r="K1924" s="28" t="str">
        <f t="shared" ref="K1924:K1987" si="426">IF(ISBLANK(INDEX($B:$B,ROW())),"",TEXT(INDEX($B:$B,ROW()),"000000000"))</f>
        <v/>
      </c>
      <c r="L1924" s="28" t="str">
        <f t="shared" ref="L1924:L1987" ca="1" si="427">IF(ISBLANK(INDEX($A:$A,ROW())),"",SUMPRODUCT(--ISERROR(INDIRECT("A"&amp;INDEX(ROW(),1)&amp;":H"&amp;INDEX(ROW(),1))))&gt;0)</f>
        <v/>
      </c>
      <c r="M1924" s="28" t="str">
        <f t="shared" ref="M1924:M1987" si="428">IF(ISBLANK(INDEX($A:$A,ROW())),"",SUMPRODUCT(--($J$3:$J$6442&amp;$K$3:$K$6442=INDEX($J:$J,ROW())&amp;INDEX($K:$K,ROW())))&gt;1)</f>
        <v/>
      </c>
      <c r="N1924" s="93" t="str">
        <f t="shared" ref="N1924:N1987" si="429">IF(INDEX($S:$S,ROW())="","",IFERROR((LEFT(INDEX($S:$S,ROW()),FIND("#",INDEX($S:$S,ROW()))-1)/100),(LEFT(INDEX($S:$S,ROW()),FIND("#",INDEX($S:$S,ROW()))-1))))</f>
        <v/>
      </c>
      <c r="O1924" s="94" t="str">
        <f t="shared" ref="O1924:O1987" si="43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924" s="70">
        <f t="shared" ref="P1924:P1987" si="431">IF(INDEX($S:$S,ROW())="",0,MID(INDEX($S:$S,ROW()),FIND("@",INDEX($S:$S,ROW()))+1,FIND("$",RIGHT(INDEX($S:$S,ROW()), LEN(INDEX($S:$S,ROW()))-FIND("@",INDEX($S:$S,ROW()),1)),1)-1))*1</f>
        <v>0</v>
      </c>
      <c r="Q1924" s="28" t="str">
        <f t="shared" ref="Q1924:Q1987" ca="1" si="432">IF(OR(ISBLANK(INDEX($A:$A,ROW())),INDEX($L:$L,ROW())=TRUE),"",INDEX($D:$D,ROW()))</f>
        <v/>
      </c>
      <c r="R1924" s="28" t="str">
        <f t="shared" ref="R1924:R1987" si="43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924" s="28" t="str">
        <f t="array" ref="S1924">IF(ISBLANK(A1924),"",INDEX(Info!$B$3:$H$6442,MATCH(J1924,IF(Info!$D$3:$D$6442=K1924,Info!$C$3:$C$6442),0),7))</f>
        <v/>
      </c>
    </row>
    <row r="1925" spans="1:19" x14ac:dyDescent="0.25">
      <c r="A1925" s="75"/>
      <c r="B1925" s="75"/>
      <c r="C1925" s="72"/>
      <c r="D1925" s="72"/>
      <c r="E1925" s="41" t="str">
        <f t="shared" si="420"/>
        <v/>
      </c>
      <c r="F1925" s="90" t="str">
        <f t="shared" ca="1" si="421"/>
        <v/>
      </c>
      <c r="G1925" s="91" t="str">
        <f t="shared" si="422"/>
        <v/>
      </c>
      <c r="H1925" s="41" t="str">
        <f t="shared" si="423"/>
        <v/>
      </c>
      <c r="I1925" s="92" t="str">
        <f t="shared" ca="1" si="424"/>
        <v/>
      </c>
      <c r="J1925" s="28" t="str">
        <f t="shared" si="425"/>
        <v/>
      </c>
      <c r="K1925" s="28" t="str">
        <f t="shared" si="426"/>
        <v/>
      </c>
      <c r="L1925" s="28" t="str">
        <f t="shared" ca="1" si="427"/>
        <v/>
      </c>
      <c r="M1925" s="28" t="str">
        <f t="shared" si="428"/>
        <v/>
      </c>
      <c r="N1925" s="93" t="str">
        <f t="shared" si="429"/>
        <v/>
      </c>
      <c r="O1925" s="94" t="str">
        <f t="shared" si="430"/>
        <v/>
      </c>
      <c r="P1925" s="70">
        <f t="shared" si="431"/>
        <v>0</v>
      </c>
      <c r="Q1925" s="28" t="str">
        <f t="shared" ca="1" si="432"/>
        <v/>
      </c>
      <c r="R1925" s="28" t="str">
        <f t="shared" si="433"/>
        <v/>
      </c>
      <c r="S1925" s="28" t="str">
        <f t="array" ref="S1925">IF(ISBLANK(A1925),"",INDEX(Info!$B$3:$H$6442,MATCH(J1925,IF(Info!$D$3:$D$6442=K1925,Info!$C$3:$C$6442),0),7))</f>
        <v/>
      </c>
    </row>
    <row r="1926" spans="1:19" x14ac:dyDescent="0.25">
      <c r="A1926" s="75"/>
      <c r="B1926" s="75"/>
      <c r="C1926" s="72"/>
      <c r="D1926" s="72"/>
      <c r="E1926" s="41" t="str">
        <f t="shared" si="420"/>
        <v/>
      </c>
      <c r="F1926" s="90" t="str">
        <f t="shared" ca="1" si="421"/>
        <v/>
      </c>
      <c r="G1926" s="91" t="str">
        <f t="shared" si="422"/>
        <v/>
      </c>
      <c r="H1926" s="41" t="str">
        <f t="shared" si="423"/>
        <v/>
      </c>
      <c r="I1926" s="92" t="str">
        <f t="shared" ca="1" si="424"/>
        <v/>
      </c>
      <c r="J1926" s="28" t="str">
        <f t="shared" si="425"/>
        <v/>
      </c>
      <c r="K1926" s="28" t="str">
        <f t="shared" si="426"/>
        <v/>
      </c>
      <c r="L1926" s="28" t="str">
        <f t="shared" ca="1" si="427"/>
        <v/>
      </c>
      <c r="M1926" s="28" t="str">
        <f t="shared" si="428"/>
        <v/>
      </c>
      <c r="N1926" s="93" t="str">
        <f t="shared" si="429"/>
        <v/>
      </c>
      <c r="O1926" s="94" t="str">
        <f t="shared" si="430"/>
        <v/>
      </c>
      <c r="P1926" s="70">
        <f t="shared" si="431"/>
        <v>0</v>
      </c>
      <c r="Q1926" s="28" t="str">
        <f t="shared" ca="1" si="432"/>
        <v/>
      </c>
      <c r="R1926" s="28" t="str">
        <f t="shared" si="433"/>
        <v/>
      </c>
      <c r="S1926" s="28" t="str">
        <f t="array" ref="S1926">IF(ISBLANK(A1926),"",INDEX(Info!$B$3:$H$6442,MATCH(J1926,IF(Info!$D$3:$D$6442=K1926,Info!$C$3:$C$6442),0),7))</f>
        <v/>
      </c>
    </row>
    <row r="1927" spans="1:19" x14ac:dyDescent="0.25">
      <c r="A1927" s="75"/>
      <c r="B1927" s="75"/>
      <c r="C1927" s="72"/>
      <c r="D1927" s="72"/>
      <c r="E1927" s="41" t="str">
        <f t="shared" si="420"/>
        <v/>
      </c>
      <c r="F1927" s="90" t="str">
        <f t="shared" ca="1" si="421"/>
        <v/>
      </c>
      <c r="G1927" s="91" t="str">
        <f t="shared" si="422"/>
        <v/>
      </c>
      <c r="H1927" s="41" t="str">
        <f t="shared" si="423"/>
        <v/>
      </c>
      <c r="I1927" s="92" t="str">
        <f t="shared" ca="1" si="424"/>
        <v/>
      </c>
      <c r="J1927" s="28" t="str">
        <f t="shared" si="425"/>
        <v/>
      </c>
      <c r="K1927" s="28" t="str">
        <f t="shared" si="426"/>
        <v/>
      </c>
      <c r="L1927" s="28" t="str">
        <f t="shared" ca="1" si="427"/>
        <v/>
      </c>
      <c r="M1927" s="28" t="str">
        <f t="shared" si="428"/>
        <v/>
      </c>
      <c r="N1927" s="93" t="str">
        <f t="shared" si="429"/>
        <v/>
      </c>
      <c r="O1927" s="94" t="str">
        <f t="shared" si="430"/>
        <v/>
      </c>
      <c r="P1927" s="70">
        <f t="shared" si="431"/>
        <v>0</v>
      </c>
      <c r="Q1927" s="28" t="str">
        <f t="shared" ca="1" si="432"/>
        <v/>
      </c>
      <c r="R1927" s="28" t="str">
        <f t="shared" si="433"/>
        <v/>
      </c>
      <c r="S1927" s="28" t="str">
        <f t="array" ref="S1927">IF(ISBLANK(A1927),"",INDEX(Info!$B$3:$H$6442,MATCH(J1927,IF(Info!$D$3:$D$6442=K1927,Info!$C$3:$C$6442),0),7))</f>
        <v/>
      </c>
    </row>
    <row r="1928" spans="1:19" x14ac:dyDescent="0.25">
      <c r="A1928" s="75"/>
      <c r="B1928" s="75"/>
      <c r="C1928" s="72"/>
      <c r="D1928" s="72"/>
      <c r="E1928" s="41" t="str">
        <f t="shared" si="420"/>
        <v/>
      </c>
      <c r="F1928" s="90" t="str">
        <f t="shared" ca="1" si="421"/>
        <v/>
      </c>
      <c r="G1928" s="91" t="str">
        <f t="shared" si="422"/>
        <v/>
      </c>
      <c r="H1928" s="41" t="str">
        <f t="shared" si="423"/>
        <v/>
      </c>
      <c r="I1928" s="92" t="str">
        <f t="shared" ca="1" si="424"/>
        <v/>
      </c>
      <c r="J1928" s="28" t="str">
        <f t="shared" si="425"/>
        <v/>
      </c>
      <c r="K1928" s="28" t="str">
        <f t="shared" si="426"/>
        <v/>
      </c>
      <c r="L1928" s="28" t="str">
        <f t="shared" ca="1" si="427"/>
        <v/>
      </c>
      <c r="M1928" s="28" t="str">
        <f t="shared" si="428"/>
        <v/>
      </c>
      <c r="N1928" s="93" t="str">
        <f t="shared" si="429"/>
        <v/>
      </c>
      <c r="O1928" s="94" t="str">
        <f t="shared" si="430"/>
        <v/>
      </c>
      <c r="P1928" s="70">
        <f t="shared" si="431"/>
        <v>0</v>
      </c>
      <c r="Q1928" s="28" t="str">
        <f t="shared" ca="1" si="432"/>
        <v/>
      </c>
      <c r="R1928" s="28" t="str">
        <f t="shared" si="433"/>
        <v/>
      </c>
      <c r="S1928" s="28" t="str">
        <f t="array" ref="S1928">IF(ISBLANK(A1928),"",INDEX(Info!$B$3:$H$6442,MATCH(J1928,IF(Info!$D$3:$D$6442=K1928,Info!$C$3:$C$6442),0),7))</f>
        <v/>
      </c>
    </row>
    <row r="1929" spans="1:19" x14ac:dyDescent="0.25">
      <c r="A1929" s="75"/>
      <c r="B1929" s="75"/>
      <c r="C1929" s="72"/>
      <c r="D1929" s="72"/>
      <c r="E1929" s="41" t="str">
        <f t="shared" si="420"/>
        <v/>
      </c>
      <c r="F1929" s="90" t="str">
        <f t="shared" ca="1" si="421"/>
        <v/>
      </c>
      <c r="G1929" s="91" t="str">
        <f t="shared" si="422"/>
        <v/>
      </c>
      <c r="H1929" s="41" t="str">
        <f t="shared" si="423"/>
        <v/>
      </c>
      <c r="I1929" s="92" t="str">
        <f t="shared" ca="1" si="424"/>
        <v/>
      </c>
      <c r="J1929" s="28" t="str">
        <f t="shared" si="425"/>
        <v/>
      </c>
      <c r="K1929" s="28" t="str">
        <f t="shared" si="426"/>
        <v/>
      </c>
      <c r="L1929" s="28" t="str">
        <f t="shared" ca="1" si="427"/>
        <v/>
      </c>
      <c r="M1929" s="28" t="str">
        <f t="shared" si="428"/>
        <v/>
      </c>
      <c r="N1929" s="93" t="str">
        <f t="shared" si="429"/>
        <v/>
      </c>
      <c r="O1929" s="94" t="str">
        <f t="shared" si="430"/>
        <v/>
      </c>
      <c r="P1929" s="70">
        <f t="shared" si="431"/>
        <v>0</v>
      </c>
      <c r="Q1929" s="28" t="str">
        <f t="shared" ca="1" si="432"/>
        <v/>
      </c>
      <c r="R1929" s="28" t="str">
        <f t="shared" si="433"/>
        <v/>
      </c>
      <c r="S1929" s="28" t="str">
        <f t="array" ref="S1929">IF(ISBLANK(A1929),"",INDEX(Info!$B$3:$H$6442,MATCH(J1929,IF(Info!$D$3:$D$6442=K1929,Info!$C$3:$C$6442),0),7))</f>
        <v/>
      </c>
    </row>
    <row r="1930" spans="1:19" x14ac:dyDescent="0.25">
      <c r="A1930" s="75"/>
      <c r="B1930" s="75"/>
      <c r="C1930" s="72"/>
      <c r="D1930" s="72"/>
      <c r="E1930" s="41" t="str">
        <f t="shared" si="420"/>
        <v/>
      </c>
      <c r="F1930" s="90" t="str">
        <f t="shared" ca="1" si="421"/>
        <v/>
      </c>
      <c r="G1930" s="91" t="str">
        <f t="shared" si="422"/>
        <v/>
      </c>
      <c r="H1930" s="41" t="str">
        <f t="shared" si="423"/>
        <v/>
      </c>
      <c r="I1930" s="92" t="str">
        <f t="shared" ca="1" si="424"/>
        <v/>
      </c>
      <c r="J1930" s="28" t="str">
        <f t="shared" si="425"/>
        <v/>
      </c>
      <c r="K1930" s="28" t="str">
        <f t="shared" si="426"/>
        <v/>
      </c>
      <c r="L1930" s="28" t="str">
        <f t="shared" ca="1" si="427"/>
        <v/>
      </c>
      <c r="M1930" s="28" t="str">
        <f t="shared" si="428"/>
        <v/>
      </c>
      <c r="N1930" s="93" t="str">
        <f t="shared" si="429"/>
        <v/>
      </c>
      <c r="O1930" s="94" t="str">
        <f t="shared" si="430"/>
        <v/>
      </c>
      <c r="P1930" s="70">
        <f t="shared" si="431"/>
        <v>0</v>
      </c>
      <c r="Q1930" s="28" t="str">
        <f t="shared" ca="1" si="432"/>
        <v/>
      </c>
      <c r="R1930" s="28" t="str">
        <f t="shared" si="433"/>
        <v/>
      </c>
      <c r="S1930" s="28" t="str">
        <f t="array" ref="S1930">IF(ISBLANK(A1930),"",INDEX(Info!$B$3:$H$6442,MATCH(J1930,IF(Info!$D$3:$D$6442=K1930,Info!$C$3:$C$6442),0),7))</f>
        <v/>
      </c>
    </row>
    <row r="1931" spans="1:19" x14ac:dyDescent="0.25">
      <c r="A1931" s="75"/>
      <c r="B1931" s="75"/>
      <c r="C1931" s="72"/>
      <c r="D1931" s="72"/>
      <c r="E1931" s="41" t="str">
        <f t="shared" si="420"/>
        <v/>
      </c>
      <c r="F1931" s="90" t="str">
        <f t="shared" ca="1" si="421"/>
        <v/>
      </c>
      <c r="G1931" s="91" t="str">
        <f t="shared" si="422"/>
        <v/>
      </c>
      <c r="H1931" s="41" t="str">
        <f t="shared" si="423"/>
        <v/>
      </c>
      <c r="I1931" s="92" t="str">
        <f t="shared" ca="1" si="424"/>
        <v/>
      </c>
      <c r="J1931" s="28" t="str">
        <f t="shared" si="425"/>
        <v/>
      </c>
      <c r="K1931" s="28" t="str">
        <f t="shared" si="426"/>
        <v/>
      </c>
      <c r="L1931" s="28" t="str">
        <f t="shared" ca="1" si="427"/>
        <v/>
      </c>
      <c r="M1931" s="28" t="str">
        <f t="shared" si="428"/>
        <v/>
      </c>
      <c r="N1931" s="93" t="str">
        <f t="shared" si="429"/>
        <v/>
      </c>
      <c r="O1931" s="94" t="str">
        <f t="shared" si="430"/>
        <v/>
      </c>
      <c r="P1931" s="70">
        <f t="shared" si="431"/>
        <v>0</v>
      </c>
      <c r="Q1931" s="28" t="str">
        <f t="shared" ca="1" si="432"/>
        <v/>
      </c>
      <c r="R1931" s="28" t="str">
        <f t="shared" si="433"/>
        <v/>
      </c>
      <c r="S1931" s="28" t="str">
        <f t="array" ref="S1931">IF(ISBLANK(A1931),"",INDEX(Info!$B$3:$H$6442,MATCH(J1931,IF(Info!$D$3:$D$6442=K1931,Info!$C$3:$C$6442),0),7))</f>
        <v/>
      </c>
    </row>
    <row r="1932" spans="1:19" x14ac:dyDescent="0.25">
      <c r="A1932" s="75"/>
      <c r="B1932" s="75"/>
      <c r="C1932" s="72"/>
      <c r="D1932" s="72"/>
      <c r="E1932" s="41" t="str">
        <f t="shared" si="420"/>
        <v/>
      </c>
      <c r="F1932" s="90" t="str">
        <f t="shared" ca="1" si="421"/>
        <v/>
      </c>
      <c r="G1932" s="91" t="str">
        <f t="shared" si="422"/>
        <v/>
      </c>
      <c r="H1932" s="41" t="str">
        <f t="shared" si="423"/>
        <v/>
      </c>
      <c r="I1932" s="92" t="str">
        <f t="shared" ca="1" si="424"/>
        <v/>
      </c>
      <c r="J1932" s="28" t="str">
        <f t="shared" si="425"/>
        <v/>
      </c>
      <c r="K1932" s="28" t="str">
        <f t="shared" si="426"/>
        <v/>
      </c>
      <c r="L1932" s="28" t="str">
        <f t="shared" ca="1" si="427"/>
        <v/>
      </c>
      <c r="M1932" s="28" t="str">
        <f t="shared" si="428"/>
        <v/>
      </c>
      <c r="N1932" s="93" t="str">
        <f t="shared" si="429"/>
        <v/>
      </c>
      <c r="O1932" s="94" t="str">
        <f t="shared" si="430"/>
        <v/>
      </c>
      <c r="P1932" s="70">
        <f t="shared" si="431"/>
        <v>0</v>
      </c>
      <c r="Q1932" s="28" t="str">
        <f t="shared" ca="1" si="432"/>
        <v/>
      </c>
      <c r="R1932" s="28" t="str">
        <f t="shared" si="433"/>
        <v/>
      </c>
      <c r="S1932" s="28" t="str">
        <f t="array" ref="S1932">IF(ISBLANK(A1932),"",INDEX(Info!$B$3:$H$6442,MATCH(J1932,IF(Info!$D$3:$D$6442=K1932,Info!$C$3:$C$6442),0),7))</f>
        <v/>
      </c>
    </row>
    <row r="1933" spans="1:19" x14ac:dyDescent="0.25">
      <c r="A1933" s="75"/>
      <c r="B1933" s="75"/>
      <c r="C1933" s="72"/>
      <c r="D1933" s="72"/>
      <c r="E1933" s="41" t="str">
        <f t="shared" si="420"/>
        <v/>
      </c>
      <c r="F1933" s="90" t="str">
        <f t="shared" ca="1" si="421"/>
        <v/>
      </c>
      <c r="G1933" s="91" t="str">
        <f t="shared" si="422"/>
        <v/>
      </c>
      <c r="H1933" s="41" t="str">
        <f t="shared" si="423"/>
        <v/>
      </c>
      <c r="I1933" s="92" t="str">
        <f t="shared" ca="1" si="424"/>
        <v/>
      </c>
      <c r="J1933" s="28" t="str">
        <f t="shared" si="425"/>
        <v/>
      </c>
      <c r="K1933" s="28" t="str">
        <f t="shared" si="426"/>
        <v/>
      </c>
      <c r="L1933" s="28" t="str">
        <f t="shared" ca="1" si="427"/>
        <v/>
      </c>
      <c r="M1933" s="28" t="str">
        <f t="shared" si="428"/>
        <v/>
      </c>
      <c r="N1933" s="93" t="str">
        <f t="shared" si="429"/>
        <v/>
      </c>
      <c r="O1933" s="94" t="str">
        <f t="shared" si="430"/>
        <v/>
      </c>
      <c r="P1933" s="70">
        <f t="shared" si="431"/>
        <v>0</v>
      </c>
      <c r="Q1933" s="28" t="str">
        <f t="shared" ca="1" si="432"/>
        <v/>
      </c>
      <c r="R1933" s="28" t="str">
        <f t="shared" si="433"/>
        <v/>
      </c>
      <c r="S1933" s="28" t="str">
        <f t="array" ref="S1933">IF(ISBLANK(A1933),"",INDEX(Info!$B$3:$H$6442,MATCH(J1933,IF(Info!$D$3:$D$6442=K1933,Info!$C$3:$C$6442),0),7))</f>
        <v/>
      </c>
    </row>
    <row r="1934" spans="1:19" x14ac:dyDescent="0.25">
      <c r="A1934" s="75"/>
      <c r="B1934" s="75"/>
      <c r="C1934" s="72"/>
      <c r="D1934" s="72"/>
      <c r="E1934" s="41" t="str">
        <f t="shared" si="420"/>
        <v/>
      </c>
      <c r="F1934" s="90" t="str">
        <f t="shared" ca="1" si="421"/>
        <v/>
      </c>
      <c r="G1934" s="91" t="str">
        <f t="shared" si="422"/>
        <v/>
      </c>
      <c r="H1934" s="41" t="str">
        <f t="shared" si="423"/>
        <v/>
      </c>
      <c r="I1934" s="92" t="str">
        <f t="shared" ca="1" si="424"/>
        <v/>
      </c>
      <c r="J1934" s="28" t="str">
        <f t="shared" si="425"/>
        <v/>
      </c>
      <c r="K1934" s="28" t="str">
        <f t="shared" si="426"/>
        <v/>
      </c>
      <c r="L1934" s="28" t="str">
        <f t="shared" ca="1" si="427"/>
        <v/>
      </c>
      <c r="M1934" s="28" t="str">
        <f t="shared" si="428"/>
        <v/>
      </c>
      <c r="N1934" s="93" t="str">
        <f t="shared" si="429"/>
        <v/>
      </c>
      <c r="O1934" s="94" t="str">
        <f t="shared" si="430"/>
        <v/>
      </c>
      <c r="P1934" s="70">
        <f t="shared" si="431"/>
        <v>0</v>
      </c>
      <c r="Q1934" s="28" t="str">
        <f t="shared" ca="1" si="432"/>
        <v/>
      </c>
      <c r="R1934" s="28" t="str">
        <f t="shared" si="433"/>
        <v/>
      </c>
      <c r="S1934" s="28" t="str">
        <f t="array" ref="S1934">IF(ISBLANK(A1934),"",INDEX(Info!$B$3:$H$6442,MATCH(J1934,IF(Info!$D$3:$D$6442=K1934,Info!$C$3:$C$6442),0),7))</f>
        <v/>
      </c>
    </row>
    <row r="1935" spans="1:19" x14ac:dyDescent="0.25">
      <c r="A1935" s="75"/>
      <c r="B1935" s="75"/>
      <c r="C1935" s="72"/>
      <c r="D1935" s="72"/>
      <c r="E1935" s="41" t="str">
        <f t="shared" si="420"/>
        <v/>
      </c>
      <c r="F1935" s="90" t="str">
        <f t="shared" ca="1" si="421"/>
        <v/>
      </c>
      <c r="G1935" s="91" t="str">
        <f t="shared" si="422"/>
        <v/>
      </c>
      <c r="H1935" s="41" t="str">
        <f t="shared" si="423"/>
        <v/>
      </c>
      <c r="I1935" s="92" t="str">
        <f t="shared" ca="1" si="424"/>
        <v/>
      </c>
      <c r="J1935" s="28" t="str">
        <f t="shared" si="425"/>
        <v/>
      </c>
      <c r="K1935" s="28" t="str">
        <f t="shared" si="426"/>
        <v/>
      </c>
      <c r="L1935" s="28" t="str">
        <f t="shared" ca="1" si="427"/>
        <v/>
      </c>
      <c r="M1935" s="28" t="str">
        <f t="shared" si="428"/>
        <v/>
      </c>
      <c r="N1935" s="93" t="str">
        <f t="shared" si="429"/>
        <v/>
      </c>
      <c r="O1935" s="94" t="str">
        <f t="shared" si="430"/>
        <v/>
      </c>
      <c r="P1935" s="70">
        <f t="shared" si="431"/>
        <v>0</v>
      </c>
      <c r="Q1935" s="28" t="str">
        <f t="shared" ca="1" si="432"/>
        <v/>
      </c>
      <c r="R1935" s="28" t="str">
        <f t="shared" si="433"/>
        <v/>
      </c>
      <c r="S1935" s="28" t="str">
        <f t="array" ref="S1935">IF(ISBLANK(A1935),"",INDEX(Info!$B$3:$H$6442,MATCH(J1935,IF(Info!$D$3:$D$6442=K1935,Info!$C$3:$C$6442),0),7))</f>
        <v/>
      </c>
    </row>
    <row r="1936" spans="1:19" x14ac:dyDescent="0.25">
      <c r="A1936" s="75"/>
      <c r="B1936" s="75"/>
      <c r="C1936" s="72"/>
      <c r="D1936" s="72"/>
      <c r="E1936" s="41" t="str">
        <f t="shared" si="420"/>
        <v/>
      </c>
      <c r="F1936" s="90" t="str">
        <f t="shared" ca="1" si="421"/>
        <v/>
      </c>
      <c r="G1936" s="91" t="str">
        <f t="shared" si="422"/>
        <v/>
      </c>
      <c r="H1936" s="41" t="str">
        <f t="shared" si="423"/>
        <v/>
      </c>
      <c r="I1936" s="92" t="str">
        <f t="shared" ca="1" si="424"/>
        <v/>
      </c>
      <c r="J1936" s="28" t="str">
        <f t="shared" si="425"/>
        <v/>
      </c>
      <c r="K1936" s="28" t="str">
        <f t="shared" si="426"/>
        <v/>
      </c>
      <c r="L1936" s="28" t="str">
        <f t="shared" ca="1" si="427"/>
        <v/>
      </c>
      <c r="M1936" s="28" t="str">
        <f t="shared" si="428"/>
        <v/>
      </c>
      <c r="N1936" s="93" t="str">
        <f t="shared" si="429"/>
        <v/>
      </c>
      <c r="O1936" s="94" t="str">
        <f t="shared" si="430"/>
        <v/>
      </c>
      <c r="P1936" s="70">
        <f t="shared" si="431"/>
        <v>0</v>
      </c>
      <c r="Q1936" s="28" t="str">
        <f t="shared" ca="1" si="432"/>
        <v/>
      </c>
      <c r="R1936" s="28" t="str">
        <f t="shared" si="433"/>
        <v/>
      </c>
      <c r="S1936" s="28" t="str">
        <f t="array" ref="S1936">IF(ISBLANK(A1936),"",INDEX(Info!$B$3:$H$6442,MATCH(J1936,IF(Info!$D$3:$D$6442=K1936,Info!$C$3:$C$6442),0),7))</f>
        <v/>
      </c>
    </row>
    <row r="1937" spans="1:19" x14ac:dyDescent="0.25">
      <c r="A1937" s="75"/>
      <c r="B1937" s="75"/>
      <c r="C1937" s="72"/>
      <c r="D1937" s="72"/>
      <c r="E1937" s="41" t="str">
        <f t="shared" si="420"/>
        <v/>
      </c>
      <c r="F1937" s="90" t="str">
        <f t="shared" ca="1" si="421"/>
        <v/>
      </c>
      <c r="G1937" s="91" t="str">
        <f t="shared" si="422"/>
        <v/>
      </c>
      <c r="H1937" s="41" t="str">
        <f t="shared" si="423"/>
        <v/>
      </c>
      <c r="I1937" s="92" t="str">
        <f t="shared" ca="1" si="424"/>
        <v/>
      </c>
      <c r="J1937" s="28" t="str">
        <f t="shared" si="425"/>
        <v/>
      </c>
      <c r="K1937" s="28" t="str">
        <f t="shared" si="426"/>
        <v/>
      </c>
      <c r="L1937" s="28" t="str">
        <f t="shared" ca="1" si="427"/>
        <v/>
      </c>
      <c r="M1937" s="28" t="str">
        <f t="shared" si="428"/>
        <v/>
      </c>
      <c r="N1937" s="93" t="str">
        <f t="shared" si="429"/>
        <v/>
      </c>
      <c r="O1937" s="94" t="str">
        <f t="shared" si="430"/>
        <v/>
      </c>
      <c r="P1937" s="70">
        <f t="shared" si="431"/>
        <v>0</v>
      </c>
      <c r="Q1937" s="28" t="str">
        <f t="shared" ca="1" si="432"/>
        <v/>
      </c>
      <c r="R1937" s="28" t="str">
        <f t="shared" si="433"/>
        <v/>
      </c>
      <c r="S1937" s="28" t="str">
        <f t="array" ref="S1937">IF(ISBLANK(A1937),"",INDEX(Info!$B$3:$H$6442,MATCH(J1937,IF(Info!$D$3:$D$6442=K1937,Info!$C$3:$C$6442),0),7))</f>
        <v/>
      </c>
    </row>
    <row r="1938" spans="1:19" x14ac:dyDescent="0.25">
      <c r="A1938" s="75"/>
      <c r="B1938" s="75"/>
      <c r="C1938" s="72"/>
      <c r="D1938" s="72"/>
      <c r="E1938" s="41" t="str">
        <f t="shared" si="420"/>
        <v/>
      </c>
      <c r="F1938" s="90" t="str">
        <f t="shared" ca="1" si="421"/>
        <v/>
      </c>
      <c r="G1938" s="91" t="str">
        <f t="shared" si="422"/>
        <v/>
      </c>
      <c r="H1938" s="41" t="str">
        <f t="shared" si="423"/>
        <v/>
      </c>
      <c r="I1938" s="92" t="str">
        <f t="shared" ca="1" si="424"/>
        <v/>
      </c>
      <c r="J1938" s="28" t="str">
        <f t="shared" si="425"/>
        <v/>
      </c>
      <c r="K1938" s="28" t="str">
        <f t="shared" si="426"/>
        <v/>
      </c>
      <c r="L1938" s="28" t="str">
        <f t="shared" ca="1" si="427"/>
        <v/>
      </c>
      <c r="M1938" s="28" t="str">
        <f t="shared" si="428"/>
        <v/>
      </c>
      <c r="N1938" s="93" t="str">
        <f t="shared" si="429"/>
        <v/>
      </c>
      <c r="O1938" s="94" t="str">
        <f t="shared" si="430"/>
        <v/>
      </c>
      <c r="P1938" s="70">
        <f t="shared" si="431"/>
        <v>0</v>
      </c>
      <c r="Q1938" s="28" t="str">
        <f t="shared" ca="1" si="432"/>
        <v/>
      </c>
      <c r="R1938" s="28" t="str">
        <f t="shared" si="433"/>
        <v/>
      </c>
      <c r="S1938" s="28" t="str">
        <f t="array" ref="S1938">IF(ISBLANK(A1938),"",INDEX(Info!$B$3:$H$6442,MATCH(J1938,IF(Info!$D$3:$D$6442=K1938,Info!$C$3:$C$6442),0),7))</f>
        <v/>
      </c>
    </row>
    <row r="1939" spans="1:19" x14ac:dyDescent="0.25">
      <c r="A1939" s="75"/>
      <c r="B1939" s="75"/>
      <c r="C1939" s="72"/>
      <c r="D1939" s="72"/>
      <c r="E1939" s="41" t="str">
        <f t="shared" si="420"/>
        <v/>
      </c>
      <c r="F1939" s="90" t="str">
        <f t="shared" ca="1" si="421"/>
        <v/>
      </c>
      <c r="G1939" s="91" t="str">
        <f t="shared" si="422"/>
        <v/>
      </c>
      <c r="H1939" s="41" t="str">
        <f t="shared" si="423"/>
        <v/>
      </c>
      <c r="I1939" s="92" t="str">
        <f t="shared" ca="1" si="424"/>
        <v/>
      </c>
      <c r="J1939" s="28" t="str">
        <f t="shared" si="425"/>
        <v/>
      </c>
      <c r="K1939" s="28" t="str">
        <f t="shared" si="426"/>
        <v/>
      </c>
      <c r="L1939" s="28" t="str">
        <f t="shared" ca="1" si="427"/>
        <v/>
      </c>
      <c r="M1939" s="28" t="str">
        <f t="shared" si="428"/>
        <v/>
      </c>
      <c r="N1939" s="93" t="str">
        <f t="shared" si="429"/>
        <v/>
      </c>
      <c r="O1939" s="94" t="str">
        <f t="shared" si="430"/>
        <v/>
      </c>
      <c r="P1939" s="70">
        <f t="shared" si="431"/>
        <v>0</v>
      </c>
      <c r="Q1939" s="28" t="str">
        <f t="shared" ca="1" si="432"/>
        <v/>
      </c>
      <c r="R1939" s="28" t="str">
        <f t="shared" si="433"/>
        <v/>
      </c>
      <c r="S1939" s="28" t="str">
        <f t="array" ref="S1939">IF(ISBLANK(A1939),"",INDEX(Info!$B$3:$H$6442,MATCH(J1939,IF(Info!$D$3:$D$6442=K1939,Info!$C$3:$C$6442),0),7))</f>
        <v/>
      </c>
    </row>
    <row r="1940" spans="1:19" x14ac:dyDescent="0.25">
      <c r="A1940" s="75"/>
      <c r="B1940" s="75"/>
      <c r="C1940" s="72"/>
      <c r="D1940" s="72"/>
      <c r="E1940" s="41" t="str">
        <f t="shared" si="420"/>
        <v/>
      </c>
      <c r="F1940" s="90" t="str">
        <f t="shared" ca="1" si="421"/>
        <v/>
      </c>
      <c r="G1940" s="91" t="str">
        <f t="shared" si="422"/>
        <v/>
      </c>
      <c r="H1940" s="41" t="str">
        <f t="shared" si="423"/>
        <v/>
      </c>
      <c r="I1940" s="92" t="str">
        <f t="shared" ca="1" si="424"/>
        <v/>
      </c>
      <c r="J1940" s="28" t="str">
        <f t="shared" si="425"/>
        <v/>
      </c>
      <c r="K1940" s="28" t="str">
        <f t="shared" si="426"/>
        <v/>
      </c>
      <c r="L1940" s="28" t="str">
        <f t="shared" ca="1" si="427"/>
        <v/>
      </c>
      <c r="M1940" s="28" t="str">
        <f t="shared" si="428"/>
        <v/>
      </c>
      <c r="N1940" s="93" t="str">
        <f t="shared" si="429"/>
        <v/>
      </c>
      <c r="O1940" s="94" t="str">
        <f t="shared" si="430"/>
        <v/>
      </c>
      <c r="P1940" s="70">
        <f t="shared" si="431"/>
        <v>0</v>
      </c>
      <c r="Q1940" s="28" t="str">
        <f t="shared" ca="1" si="432"/>
        <v/>
      </c>
      <c r="R1940" s="28" t="str">
        <f t="shared" si="433"/>
        <v/>
      </c>
      <c r="S1940" s="28" t="str">
        <f t="array" ref="S1940">IF(ISBLANK(A1940),"",INDEX(Info!$B$3:$H$6442,MATCH(J1940,IF(Info!$D$3:$D$6442=K1940,Info!$C$3:$C$6442),0),7))</f>
        <v/>
      </c>
    </row>
    <row r="1941" spans="1:19" x14ac:dyDescent="0.25">
      <c r="A1941" s="75"/>
      <c r="B1941" s="75"/>
      <c r="C1941" s="72"/>
      <c r="D1941" s="72"/>
      <c r="E1941" s="41" t="str">
        <f t="shared" si="420"/>
        <v/>
      </c>
      <c r="F1941" s="90" t="str">
        <f t="shared" ca="1" si="421"/>
        <v/>
      </c>
      <c r="G1941" s="91" t="str">
        <f t="shared" si="422"/>
        <v/>
      </c>
      <c r="H1941" s="41" t="str">
        <f t="shared" si="423"/>
        <v/>
      </c>
      <c r="I1941" s="92" t="str">
        <f t="shared" ca="1" si="424"/>
        <v/>
      </c>
      <c r="J1941" s="28" t="str">
        <f t="shared" si="425"/>
        <v/>
      </c>
      <c r="K1941" s="28" t="str">
        <f t="shared" si="426"/>
        <v/>
      </c>
      <c r="L1941" s="28" t="str">
        <f t="shared" ca="1" si="427"/>
        <v/>
      </c>
      <c r="M1941" s="28" t="str">
        <f t="shared" si="428"/>
        <v/>
      </c>
      <c r="N1941" s="93" t="str">
        <f t="shared" si="429"/>
        <v/>
      </c>
      <c r="O1941" s="94" t="str">
        <f t="shared" si="430"/>
        <v/>
      </c>
      <c r="P1941" s="70">
        <f t="shared" si="431"/>
        <v>0</v>
      </c>
      <c r="Q1941" s="28" t="str">
        <f t="shared" ca="1" si="432"/>
        <v/>
      </c>
      <c r="R1941" s="28" t="str">
        <f t="shared" si="433"/>
        <v/>
      </c>
      <c r="S1941" s="28" t="str">
        <f t="array" ref="S1941">IF(ISBLANK(A1941),"",INDEX(Info!$B$3:$H$6442,MATCH(J1941,IF(Info!$D$3:$D$6442=K1941,Info!$C$3:$C$6442),0),7))</f>
        <v/>
      </c>
    </row>
    <row r="1942" spans="1:19" x14ac:dyDescent="0.25">
      <c r="A1942" s="75"/>
      <c r="B1942" s="75"/>
      <c r="C1942" s="72"/>
      <c r="D1942" s="72"/>
      <c r="E1942" s="41" t="str">
        <f t="shared" si="420"/>
        <v/>
      </c>
      <c r="F1942" s="90" t="str">
        <f t="shared" ca="1" si="421"/>
        <v/>
      </c>
      <c r="G1942" s="91" t="str">
        <f t="shared" si="422"/>
        <v/>
      </c>
      <c r="H1942" s="41" t="str">
        <f t="shared" si="423"/>
        <v/>
      </c>
      <c r="I1942" s="92" t="str">
        <f t="shared" ca="1" si="424"/>
        <v/>
      </c>
      <c r="J1942" s="28" t="str">
        <f t="shared" si="425"/>
        <v/>
      </c>
      <c r="K1942" s="28" t="str">
        <f t="shared" si="426"/>
        <v/>
      </c>
      <c r="L1942" s="28" t="str">
        <f t="shared" ca="1" si="427"/>
        <v/>
      </c>
      <c r="M1942" s="28" t="str">
        <f t="shared" si="428"/>
        <v/>
      </c>
      <c r="N1942" s="93" t="str">
        <f t="shared" si="429"/>
        <v/>
      </c>
      <c r="O1942" s="94" t="str">
        <f t="shared" si="430"/>
        <v/>
      </c>
      <c r="P1942" s="70">
        <f t="shared" si="431"/>
        <v>0</v>
      </c>
      <c r="Q1942" s="28" t="str">
        <f t="shared" ca="1" si="432"/>
        <v/>
      </c>
      <c r="R1942" s="28" t="str">
        <f t="shared" si="433"/>
        <v/>
      </c>
      <c r="S1942" s="28" t="str">
        <f t="array" ref="S1942">IF(ISBLANK(A1942),"",INDEX(Info!$B$3:$H$6442,MATCH(J1942,IF(Info!$D$3:$D$6442=K1942,Info!$C$3:$C$6442),0),7))</f>
        <v/>
      </c>
    </row>
    <row r="1943" spans="1:19" x14ac:dyDescent="0.25">
      <c r="A1943" s="75"/>
      <c r="B1943" s="75"/>
      <c r="C1943" s="72"/>
      <c r="D1943" s="72"/>
      <c r="E1943" s="41" t="str">
        <f t="shared" si="420"/>
        <v/>
      </c>
      <c r="F1943" s="90" t="str">
        <f t="shared" ca="1" si="421"/>
        <v/>
      </c>
      <c r="G1943" s="91" t="str">
        <f t="shared" si="422"/>
        <v/>
      </c>
      <c r="H1943" s="41" t="str">
        <f t="shared" si="423"/>
        <v/>
      </c>
      <c r="I1943" s="92" t="str">
        <f t="shared" ca="1" si="424"/>
        <v/>
      </c>
      <c r="J1943" s="28" t="str">
        <f t="shared" si="425"/>
        <v/>
      </c>
      <c r="K1943" s="28" t="str">
        <f t="shared" si="426"/>
        <v/>
      </c>
      <c r="L1943" s="28" t="str">
        <f t="shared" ca="1" si="427"/>
        <v/>
      </c>
      <c r="M1943" s="28" t="str">
        <f t="shared" si="428"/>
        <v/>
      </c>
      <c r="N1943" s="93" t="str">
        <f t="shared" si="429"/>
        <v/>
      </c>
      <c r="O1943" s="94" t="str">
        <f t="shared" si="430"/>
        <v/>
      </c>
      <c r="P1943" s="70">
        <f t="shared" si="431"/>
        <v>0</v>
      </c>
      <c r="Q1943" s="28" t="str">
        <f t="shared" ca="1" si="432"/>
        <v/>
      </c>
      <c r="R1943" s="28" t="str">
        <f t="shared" si="433"/>
        <v/>
      </c>
      <c r="S1943" s="28" t="str">
        <f t="array" ref="S1943">IF(ISBLANK(A1943),"",INDEX(Info!$B$3:$H$6442,MATCH(J1943,IF(Info!$D$3:$D$6442=K1943,Info!$C$3:$C$6442),0),7))</f>
        <v/>
      </c>
    </row>
    <row r="1944" spans="1:19" x14ac:dyDescent="0.25">
      <c r="A1944" s="75"/>
      <c r="B1944" s="75"/>
      <c r="C1944" s="72"/>
      <c r="D1944" s="72"/>
      <c r="E1944" s="41" t="str">
        <f t="shared" si="420"/>
        <v/>
      </c>
      <c r="F1944" s="90" t="str">
        <f t="shared" ca="1" si="421"/>
        <v/>
      </c>
      <c r="G1944" s="91" t="str">
        <f t="shared" si="422"/>
        <v/>
      </c>
      <c r="H1944" s="41" t="str">
        <f t="shared" si="423"/>
        <v/>
      </c>
      <c r="I1944" s="92" t="str">
        <f t="shared" ca="1" si="424"/>
        <v/>
      </c>
      <c r="J1944" s="28" t="str">
        <f t="shared" si="425"/>
        <v/>
      </c>
      <c r="K1944" s="28" t="str">
        <f t="shared" si="426"/>
        <v/>
      </c>
      <c r="L1944" s="28" t="str">
        <f t="shared" ca="1" si="427"/>
        <v/>
      </c>
      <c r="M1944" s="28" t="str">
        <f t="shared" si="428"/>
        <v/>
      </c>
      <c r="N1944" s="93" t="str">
        <f t="shared" si="429"/>
        <v/>
      </c>
      <c r="O1944" s="94" t="str">
        <f t="shared" si="430"/>
        <v/>
      </c>
      <c r="P1944" s="70">
        <f t="shared" si="431"/>
        <v>0</v>
      </c>
      <c r="Q1944" s="28" t="str">
        <f t="shared" ca="1" si="432"/>
        <v/>
      </c>
      <c r="R1944" s="28" t="str">
        <f t="shared" si="433"/>
        <v/>
      </c>
      <c r="S1944" s="28" t="str">
        <f t="array" ref="S1944">IF(ISBLANK(A1944),"",INDEX(Info!$B$3:$H$6442,MATCH(J1944,IF(Info!$D$3:$D$6442=K1944,Info!$C$3:$C$6442),0),7))</f>
        <v/>
      </c>
    </row>
    <row r="1945" spans="1:19" x14ac:dyDescent="0.25">
      <c r="A1945" s="75"/>
      <c r="B1945" s="75"/>
      <c r="C1945" s="72"/>
      <c r="D1945" s="72"/>
      <c r="E1945" s="41" t="str">
        <f t="shared" si="420"/>
        <v/>
      </c>
      <c r="F1945" s="90" t="str">
        <f t="shared" ca="1" si="421"/>
        <v/>
      </c>
      <c r="G1945" s="91" t="str">
        <f t="shared" si="422"/>
        <v/>
      </c>
      <c r="H1945" s="41" t="str">
        <f t="shared" si="423"/>
        <v/>
      </c>
      <c r="I1945" s="92" t="str">
        <f t="shared" ca="1" si="424"/>
        <v/>
      </c>
      <c r="J1945" s="28" t="str">
        <f t="shared" si="425"/>
        <v/>
      </c>
      <c r="K1945" s="28" t="str">
        <f t="shared" si="426"/>
        <v/>
      </c>
      <c r="L1945" s="28" t="str">
        <f t="shared" ca="1" si="427"/>
        <v/>
      </c>
      <c r="M1945" s="28" t="str">
        <f t="shared" si="428"/>
        <v/>
      </c>
      <c r="N1945" s="93" t="str">
        <f t="shared" si="429"/>
        <v/>
      </c>
      <c r="O1945" s="94" t="str">
        <f t="shared" si="430"/>
        <v/>
      </c>
      <c r="P1945" s="70">
        <f t="shared" si="431"/>
        <v>0</v>
      </c>
      <c r="Q1945" s="28" t="str">
        <f t="shared" ca="1" si="432"/>
        <v/>
      </c>
      <c r="R1945" s="28" t="str">
        <f t="shared" si="433"/>
        <v/>
      </c>
      <c r="S1945" s="28" t="str">
        <f t="array" ref="S1945">IF(ISBLANK(A1945),"",INDEX(Info!$B$3:$H$6442,MATCH(J1945,IF(Info!$D$3:$D$6442=K1945,Info!$C$3:$C$6442),0),7))</f>
        <v/>
      </c>
    </row>
    <row r="1946" spans="1:19" x14ac:dyDescent="0.25">
      <c r="A1946" s="75"/>
      <c r="B1946" s="75"/>
      <c r="C1946" s="72"/>
      <c r="D1946" s="72"/>
      <c r="E1946" s="41" t="str">
        <f t="shared" si="420"/>
        <v/>
      </c>
      <c r="F1946" s="90" t="str">
        <f t="shared" ca="1" si="421"/>
        <v/>
      </c>
      <c r="G1946" s="91" t="str">
        <f t="shared" si="422"/>
        <v/>
      </c>
      <c r="H1946" s="41" t="str">
        <f t="shared" si="423"/>
        <v/>
      </c>
      <c r="I1946" s="92" t="str">
        <f t="shared" ca="1" si="424"/>
        <v/>
      </c>
      <c r="J1946" s="28" t="str">
        <f t="shared" si="425"/>
        <v/>
      </c>
      <c r="K1946" s="28" t="str">
        <f t="shared" si="426"/>
        <v/>
      </c>
      <c r="L1946" s="28" t="str">
        <f t="shared" ca="1" si="427"/>
        <v/>
      </c>
      <c r="M1946" s="28" t="str">
        <f t="shared" si="428"/>
        <v/>
      </c>
      <c r="N1946" s="93" t="str">
        <f t="shared" si="429"/>
        <v/>
      </c>
      <c r="O1946" s="94" t="str">
        <f t="shared" si="430"/>
        <v/>
      </c>
      <c r="P1946" s="70">
        <f t="shared" si="431"/>
        <v>0</v>
      </c>
      <c r="Q1946" s="28" t="str">
        <f t="shared" ca="1" si="432"/>
        <v/>
      </c>
      <c r="R1946" s="28" t="str">
        <f t="shared" si="433"/>
        <v/>
      </c>
      <c r="S1946" s="28" t="str">
        <f t="array" ref="S1946">IF(ISBLANK(A1946),"",INDEX(Info!$B$3:$H$6442,MATCH(J1946,IF(Info!$D$3:$D$6442=K1946,Info!$C$3:$C$6442),0),7))</f>
        <v/>
      </c>
    </row>
    <row r="1947" spans="1:19" x14ac:dyDescent="0.25">
      <c r="A1947" s="75"/>
      <c r="B1947" s="75"/>
      <c r="C1947" s="72"/>
      <c r="D1947" s="72"/>
      <c r="E1947" s="41" t="str">
        <f t="shared" si="420"/>
        <v/>
      </c>
      <c r="F1947" s="90" t="str">
        <f t="shared" ca="1" si="421"/>
        <v/>
      </c>
      <c r="G1947" s="91" t="str">
        <f t="shared" si="422"/>
        <v/>
      </c>
      <c r="H1947" s="41" t="str">
        <f t="shared" si="423"/>
        <v/>
      </c>
      <c r="I1947" s="92" t="str">
        <f t="shared" ca="1" si="424"/>
        <v/>
      </c>
      <c r="J1947" s="28" t="str">
        <f t="shared" si="425"/>
        <v/>
      </c>
      <c r="K1947" s="28" t="str">
        <f t="shared" si="426"/>
        <v/>
      </c>
      <c r="L1947" s="28" t="str">
        <f t="shared" ca="1" si="427"/>
        <v/>
      </c>
      <c r="M1947" s="28" t="str">
        <f t="shared" si="428"/>
        <v/>
      </c>
      <c r="N1947" s="93" t="str">
        <f t="shared" si="429"/>
        <v/>
      </c>
      <c r="O1947" s="94" t="str">
        <f t="shared" si="430"/>
        <v/>
      </c>
      <c r="P1947" s="70">
        <f t="shared" si="431"/>
        <v>0</v>
      </c>
      <c r="Q1947" s="28" t="str">
        <f t="shared" ca="1" si="432"/>
        <v/>
      </c>
      <c r="R1947" s="28" t="str">
        <f t="shared" si="433"/>
        <v/>
      </c>
      <c r="S1947" s="28" t="str">
        <f t="array" ref="S1947">IF(ISBLANK(A1947),"",INDEX(Info!$B$3:$H$6442,MATCH(J1947,IF(Info!$D$3:$D$6442=K1947,Info!$C$3:$C$6442),0),7))</f>
        <v/>
      </c>
    </row>
    <row r="1948" spans="1:19" x14ac:dyDescent="0.25">
      <c r="A1948" s="75"/>
      <c r="B1948" s="75"/>
      <c r="C1948" s="72"/>
      <c r="D1948" s="72"/>
      <c r="E1948" s="41" t="str">
        <f t="shared" si="420"/>
        <v/>
      </c>
      <c r="F1948" s="90" t="str">
        <f t="shared" ca="1" si="421"/>
        <v/>
      </c>
      <c r="G1948" s="91" t="str">
        <f t="shared" si="422"/>
        <v/>
      </c>
      <c r="H1948" s="41" t="str">
        <f t="shared" si="423"/>
        <v/>
      </c>
      <c r="I1948" s="92" t="str">
        <f t="shared" ca="1" si="424"/>
        <v/>
      </c>
      <c r="J1948" s="28" t="str">
        <f t="shared" si="425"/>
        <v/>
      </c>
      <c r="K1948" s="28" t="str">
        <f t="shared" si="426"/>
        <v/>
      </c>
      <c r="L1948" s="28" t="str">
        <f t="shared" ca="1" si="427"/>
        <v/>
      </c>
      <c r="M1948" s="28" t="str">
        <f t="shared" si="428"/>
        <v/>
      </c>
      <c r="N1948" s="93" t="str">
        <f t="shared" si="429"/>
        <v/>
      </c>
      <c r="O1948" s="94" t="str">
        <f t="shared" si="430"/>
        <v/>
      </c>
      <c r="P1948" s="70">
        <f t="shared" si="431"/>
        <v>0</v>
      </c>
      <c r="Q1948" s="28" t="str">
        <f t="shared" ca="1" si="432"/>
        <v/>
      </c>
      <c r="R1948" s="28" t="str">
        <f t="shared" si="433"/>
        <v/>
      </c>
      <c r="S1948" s="28" t="str">
        <f t="array" ref="S1948">IF(ISBLANK(A1948),"",INDEX(Info!$B$3:$H$6442,MATCH(J1948,IF(Info!$D$3:$D$6442=K1948,Info!$C$3:$C$6442),0),7))</f>
        <v/>
      </c>
    </row>
    <row r="1949" spans="1:19" x14ac:dyDescent="0.25">
      <c r="A1949" s="75"/>
      <c r="B1949" s="75"/>
      <c r="C1949" s="72"/>
      <c r="D1949" s="72"/>
      <c r="E1949" s="41" t="str">
        <f t="shared" si="420"/>
        <v/>
      </c>
      <c r="F1949" s="90" t="str">
        <f t="shared" ca="1" si="421"/>
        <v/>
      </c>
      <c r="G1949" s="91" t="str">
        <f t="shared" si="422"/>
        <v/>
      </c>
      <c r="H1949" s="41" t="str">
        <f t="shared" si="423"/>
        <v/>
      </c>
      <c r="I1949" s="92" t="str">
        <f t="shared" ca="1" si="424"/>
        <v/>
      </c>
      <c r="J1949" s="28" t="str">
        <f t="shared" si="425"/>
        <v/>
      </c>
      <c r="K1949" s="28" t="str">
        <f t="shared" si="426"/>
        <v/>
      </c>
      <c r="L1949" s="28" t="str">
        <f t="shared" ca="1" si="427"/>
        <v/>
      </c>
      <c r="M1949" s="28" t="str">
        <f t="shared" si="428"/>
        <v/>
      </c>
      <c r="N1949" s="93" t="str">
        <f t="shared" si="429"/>
        <v/>
      </c>
      <c r="O1949" s="94" t="str">
        <f t="shared" si="430"/>
        <v/>
      </c>
      <c r="P1949" s="70">
        <f t="shared" si="431"/>
        <v>0</v>
      </c>
      <c r="Q1949" s="28" t="str">
        <f t="shared" ca="1" si="432"/>
        <v/>
      </c>
      <c r="R1949" s="28" t="str">
        <f t="shared" si="433"/>
        <v/>
      </c>
      <c r="S1949" s="28" t="str">
        <f t="array" ref="S1949">IF(ISBLANK(A1949),"",INDEX(Info!$B$3:$H$6442,MATCH(J1949,IF(Info!$D$3:$D$6442=K1949,Info!$C$3:$C$6442),0),7))</f>
        <v/>
      </c>
    </row>
    <row r="1950" spans="1:19" x14ac:dyDescent="0.25">
      <c r="A1950" s="75"/>
      <c r="B1950" s="75"/>
      <c r="C1950" s="72"/>
      <c r="D1950" s="72"/>
      <c r="E1950" s="41" t="str">
        <f t="shared" si="420"/>
        <v/>
      </c>
      <c r="F1950" s="90" t="str">
        <f t="shared" ca="1" si="421"/>
        <v/>
      </c>
      <c r="G1950" s="91" t="str">
        <f t="shared" si="422"/>
        <v/>
      </c>
      <c r="H1950" s="41" t="str">
        <f t="shared" si="423"/>
        <v/>
      </c>
      <c r="I1950" s="92" t="str">
        <f t="shared" ca="1" si="424"/>
        <v/>
      </c>
      <c r="J1950" s="28" t="str">
        <f t="shared" si="425"/>
        <v/>
      </c>
      <c r="K1950" s="28" t="str">
        <f t="shared" si="426"/>
        <v/>
      </c>
      <c r="L1950" s="28" t="str">
        <f t="shared" ca="1" si="427"/>
        <v/>
      </c>
      <c r="M1950" s="28" t="str">
        <f t="shared" si="428"/>
        <v/>
      </c>
      <c r="N1950" s="93" t="str">
        <f t="shared" si="429"/>
        <v/>
      </c>
      <c r="O1950" s="94" t="str">
        <f t="shared" si="430"/>
        <v/>
      </c>
      <c r="P1950" s="70">
        <f t="shared" si="431"/>
        <v>0</v>
      </c>
      <c r="Q1950" s="28" t="str">
        <f t="shared" ca="1" si="432"/>
        <v/>
      </c>
      <c r="R1950" s="28" t="str">
        <f t="shared" si="433"/>
        <v/>
      </c>
      <c r="S1950" s="28" t="str">
        <f t="array" ref="S1950">IF(ISBLANK(A1950),"",INDEX(Info!$B$3:$H$6442,MATCH(J1950,IF(Info!$D$3:$D$6442=K1950,Info!$C$3:$C$6442),0),7))</f>
        <v/>
      </c>
    </row>
    <row r="1951" spans="1:19" x14ac:dyDescent="0.25">
      <c r="A1951" s="75"/>
      <c r="B1951" s="75"/>
      <c r="C1951" s="72"/>
      <c r="D1951" s="72"/>
      <c r="E1951" s="41" t="str">
        <f t="shared" si="420"/>
        <v/>
      </c>
      <c r="F1951" s="90" t="str">
        <f t="shared" ca="1" si="421"/>
        <v/>
      </c>
      <c r="G1951" s="91" t="str">
        <f t="shared" si="422"/>
        <v/>
      </c>
      <c r="H1951" s="41" t="str">
        <f t="shared" si="423"/>
        <v/>
      </c>
      <c r="I1951" s="92" t="str">
        <f t="shared" ca="1" si="424"/>
        <v/>
      </c>
      <c r="J1951" s="28" t="str">
        <f t="shared" si="425"/>
        <v/>
      </c>
      <c r="K1951" s="28" t="str">
        <f t="shared" si="426"/>
        <v/>
      </c>
      <c r="L1951" s="28" t="str">
        <f t="shared" ca="1" si="427"/>
        <v/>
      </c>
      <c r="M1951" s="28" t="str">
        <f t="shared" si="428"/>
        <v/>
      </c>
      <c r="N1951" s="93" t="str">
        <f t="shared" si="429"/>
        <v/>
      </c>
      <c r="O1951" s="94" t="str">
        <f t="shared" si="430"/>
        <v/>
      </c>
      <c r="P1951" s="70">
        <f t="shared" si="431"/>
        <v>0</v>
      </c>
      <c r="Q1951" s="28" t="str">
        <f t="shared" ca="1" si="432"/>
        <v/>
      </c>
      <c r="R1951" s="28" t="str">
        <f t="shared" si="433"/>
        <v/>
      </c>
      <c r="S1951" s="28" t="str">
        <f t="array" ref="S1951">IF(ISBLANK(A1951),"",INDEX(Info!$B$3:$H$6442,MATCH(J1951,IF(Info!$D$3:$D$6442=K1951,Info!$C$3:$C$6442),0),7))</f>
        <v/>
      </c>
    </row>
    <row r="1952" spans="1:19" x14ac:dyDescent="0.25">
      <c r="A1952" s="75"/>
      <c r="B1952" s="75"/>
      <c r="C1952" s="72"/>
      <c r="D1952" s="72"/>
      <c r="E1952" s="41" t="str">
        <f t="shared" si="420"/>
        <v/>
      </c>
      <c r="F1952" s="90" t="str">
        <f t="shared" ca="1" si="421"/>
        <v/>
      </c>
      <c r="G1952" s="91" t="str">
        <f t="shared" si="422"/>
        <v/>
      </c>
      <c r="H1952" s="41" t="str">
        <f t="shared" si="423"/>
        <v/>
      </c>
      <c r="I1952" s="92" t="str">
        <f t="shared" ca="1" si="424"/>
        <v/>
      </c>
      <c r="J1952" s="28" t="str">
        <f t="shared" si="425"/>
        <v/>
      </c>
      <c r="K1952" s="28" t="str">
        <f t="shared" si="426"/>
        <v/>
      </c>
      <c r="L1952" s="28" t="str">
        <f t="shared" ca="1" si="427"/>
        <v/>
      </c>
      <c r="M1952" s="28" t="str">
        <f t="shared" si="428"/>
        <v/>
      </c>
      <c r="N1952" s="93" t="str">
        <f t="shared" si="429"/>
        <v/>
      </c>
      <c r="O1952" s="94" t="str">
        <f t="shared" si="430"/>
        <v/>
      </c>
      <c r="P1952" s="70">
        <f t="shared" si="431"/>
        <v>0</v>
      </c>
      <c r="Q1952" s="28" t="str">
        <f t="shared" ca="1" si="432"/>
        <v/>
      </c>
      <c r="R1952" s="28" t="str">
        <f t="shared" si="433"/>
        <v/>
      </c>
      <c r="S1952" s="28" t="str">
        <f t="array" ref="S1952">IF(ISBLANK(A1952),"",INDEX(Info!$B$3:$H$6442,MATCH(J1952,IF(Info!$D$3:$D$6442=K1952,Info!$C$3:$C$6442),0),7))</f>
        <v/>
      </c>
    </row>
    <row r="1953" spans="1:19" x14ac:dyDescent="0.25">
      <c r="A1953" s="75"/>
      <c r="B1953" s="75"/>
      <c r="C1953" s="72"/>
      <c r="D1953" s="72"/>
      <c r="E1953" s="41" t="str">
        <f t="shared" si="420"/>
        <v/>
      </c>
      <c r="F1953" s="90" t="str">
        <f t="shared" ca="1" si="421"/>
        <v/>
      </c>
      <c r="G1953" s="91" t="str">
        <f t="shared" si="422"/>
        <v/>
      </c>
      <c r="H1953" s="41" t="str">
        <f t="shared" si="423"/>
        <v/>
      </c>
      <c r="I1953" s="92" t="str">
        <f t="shared" ca="1" si="424"/>
        <v/>
      </c>
      <c r="J1953" s="28" t="str">
        <f t="shared" si="425"/>
        <v/>
      </c>
      <c r="K1953" s="28" t="str">
        <f t="shared" si="426"/>
        <v/>
      </c>
      <c r="L1953" s="28" t="str">
        <f t="shared" ca="1" si="427"/>
        <v/>
      </c>
      <c r="M1953" s="28" t="str">
        <f t="shared" si="428"/>
        <v/>
      </c>
      <c r="N1953" s="93" t="str">
        <f t="shared" si="429"/>
        <v/>
      </c>
      <c r="O1953" s="94" t="str">
        <f t="shared" si="430"/>
        <v/>
      </c>
      <c r="P1953" s="70">
        <f t="shared" si="431"/>
        <v>0</v>
      </c>
      <c r="Q1953" s="28" t="str">
        <f t="shared" ca="1" si="432"/>
        <v/>
      </c>
      <c r="R1953" s="28" t="str">
        <f t="shared" si="433"/>
        <v/>
      </c>
      <c r="S1953" s="28" t="str">
        <f t="array" ref="S1953">IF(ISBLANK(A1953),"",INDEX(Info!$B$3:$H$6442,MATCH(J1953,IF(Info!$D$3:$D$6442=K1953,Info!$C$3:$C$6442),0),7))</f>
        <v/>
      </c>
    </row>
    <row r="1954" spans="1:19" x14ac:dyDescent="0.25">
      <c r="A1954" s="75"/>
      <c r="B1954" s="75"/>
      <c r="C1954" s="72"/>
      <c r="D1954" s="72"/>
      <c r="E1954" s="41" t="str">
        <f t="shared" si="420"/>
        <v/>
      </c>
      <c r="F1954" s="90" t="str">
        <f t="shared" ca="1" si="421"/>
        <v/>
      </c>
      <c r="G1954" s="91" t="str">
        <f t="shared" si="422"/>
        <v/>
      </c>
      <c r="H1954" s="41" t="str">
        <f t="shared" si="423"/>
        <v/>
      </c>
      <c r="I1954" s="92" t="str">
        <f t="shared" ca="1" si="424"/>
        <v/>
      </c>
      <c r="J1954" s="28" t="str">
        <f t="shared" si="425"/>
        <v/>
      </c>
      <c r="K1954" s="28" t="str">
        <f t="shared" si="426"/>
        <v/>
      </c>
      <c r="L1954" s="28" t="str">
        <f t="shared" ca="1" si="427"/>
        <v/>
      </c>
      <c r="M1954" s="28" t="str">
        <f t="shared" si="428"/>
        <v/>
      </c>
      <c r="N1954" s="93" t="str">
        <f t="shared" si="429"/>
        <v/>
      </c>
      <c r="O1954" s="94" t="str">
        <f t="shared" si="430"/>
        <v/>
      </c>
      <c r="P1954" s="70">
        <f t="shared" si="431"/>
        <v>0</v>
      </c>
      <c r="Q1954" s="28" t="str">
        <f t="shared" ca="1" si="432"/>
        <v/>
      </c>
      <c r="R1954" s="28" t="str">
        <f t="shared" si="433"/>
        <v/>
      </c>
      <c r="S1954" s="28" t="str">
        <f t="array" ref="S1954">IF(ISBLANK(A1954),"",INDEX(Info!$B$3:$H$6442,MATCH(J1954,IF(Info!$D$3:$D$6442=K1954,Info!$C$3:$C$6442),0),7))</f>
        <v/>
      </c>
    </row>
    <row r="1955" spans="1:19" x14ac:dyDescent="0.25">
      <c r="A1955" s="75"/>
      <c r="B1955" s="75"/>
      <c r="C1955" s="72"/>
      <c r="D1955" s="72"/>
      <c r="E1955" s="41" t="str">
        <f t="shared" si="420"/>
        <v/>
      </c>
      <c r="F1955" s="90" t="str">
        <f t="shared" ca="1" si="421"/>
        <v/>
      </c>
      <c r="G1955" s="91" t="str">
        <f t="shared" si="422"/>
        <v/>
      </c>
      <c r="H1955" s="41" t="str">
        <f t="shared" si="423"/>
        <v/>
      </c>
      <c r="I1955" s="92" t="str">
        <f t="shared" ca="1" si="424"/>
        <v/>
      </c>
      <c r="J1955" s="28" t="str">
        <f t="shared" si="425"/>
        <v/>
      </c>
      <c r="K1955" s="28" t="str">
        <f t="shared" si="426"/>
        <v/>
      </c>
      <c r="L1955" s="28" t="str">
        <f t="shared" ca="1" si="427"/>
        <v/>
      </c>
      <c r="M1955" s="28" t="str">
        <f t="shared" si="428"/>
        <v/>
      </c>
      <c r="N1955" s="93" t="str">
        <f t="shared" si="429"/>
        <v/>
      </c>
      <c r="O1955" s="94" t="str">
        <f t="shared" si="430"/>
        <v/>
      </c>
      <c r="P1955" s="70">
        <f t="shared" si="431"/>
        <v>0</v>
      </c>
      <c r="Q1955" s="28" t="str">
        <f t="shared" ca="1" si="432"/>
        <v/>
      </c>
      <c r="R1955" s="28" t="str">
        <f t="shared" si="433"/>
        <v/>
      </c>
      <c r="S1955" s="28" t="str">
        <f t="array" ref="S1955">IF(ISBLANK(A1955),"",INDEX(Info!$B$3:$H$6442,MATCH(J1955,IF(Info!$D$3:$D$6442=K1955,Info!$C$3:$C$6442),0),7))</f>
        <v/>
      </c>
    </row>
    <row r="1956" spans="1:19" x14ac:dyDescent="0.25">
      <c r="A1956" s="75"/>
      <c r="B1956" s="75"/>
      <c r="C1956" s="72"/>
      <c r="D1956" s="72"/>
      <c r="E1956" s="41" t="str">
        <f t="shared" si="420"/>
        <v/>
      </c>
      <c r="F1956" s="90" t="str">
        <f t="shared" ca="1" si="421"/>
        <v/>
      </c>
      <c r="G1956" s="91" t="str">
        <f t="shared" si="422"/>
        <v/>
      </c>
      <c r="H1956" s="41" t="str">
        <f t="shared" si="423"/>
        <v/>
      </c>
      <c r="I1956" s="92" t="str">
        <f t="shared" ca="1" si="424"/>
        <v/>
      </c>
      <c r="J1956" s="28" t="str">
        <f t="shared" si="425"/>
        <v/>
      </c>
      <c r="K1956" s="28" t="str">
        <f t="shared" si="426"/>
        <v/>
      </c>
      <c r="L1956" s="28" t="str">
        <f t="shared" ca="1" si="427"/>
        <v/>
      </c>
      <c r="M1956" s="28" t="str">
        <f t="shared" si="428"/>
        <v/>
      </c>
      <c r="N1956" s="93" t="str">
        <f t="shared" si="429"/>
        <v/>
      </c>
      <c r="O1956" s="94" t="str">
        <f t="shared" si="430"/>
        <v/>
      </c>
      <c r="P1956" s="70">
        <f t="shared" si="431"/>
        <v>0</v>
      </c>
      <c r="Q1956" s="28" t="str">
        <f t="shared" ca="1" si="432"/>
        <v/>
      </c>
      <c r="R1956" s="28" t="str">
        <f t="shared" si="433"/>
        <v/>
      </c>
      <c r="S1956" s="28" t="str">
        <f t="array" ref="S1956">IF(ISBLANK(A1956),"",INDEX(Info!$B$3:$H$6442,MATCH(J1956,IF(Info!$D$3:$D$6442=K1956,Info!$C$3:$C$6442),0),7))</f>
        <v/>
      </c>
    </row>
    <row r="1957" spans="1:19" x14ac:dyDescent="0.25">
      <c r="A1957" s="75"/>
      <c r="B1957" s="75"/>
      <c r="C1957" s="72"/>
      <c r="D1957" s="72"/>
      <c r="E1957" s="41" t="str">
        <f t="shared" si="420"/>
        <v/>
      </c>
      <c r="F1957" s="90" t="str">
        <f t="shared" ca="1" si="421"/>
        <v/>
      </c>
      <c r="G1957" s="91" t="str">
        <f t="shared" si="422"/>
        <v/>
      </c>
      <c r="H1957" s="41" t="str">
        <f t="shared" si="423"/>
        <v/>
      </c>
      <c r="I1957" s="92" t="str">
        <f t="shared" ca="1" si="424"/>
        <v/>
      </c>
      <c r="J1957" s="28" t="str">
        <f t="shared" si="425"/>
        <v/>
      </c>
      <c r="K1957" s="28" t="str">
        <f t="shared" si="426"/>
        <v/>
      </c>
      <c r="L1957" s="28" t="str">
        <f t="shared" ca="1" si="427"/>
        <v/>
      </c>
      <c r="M1957" s="28" t="str">
        <f t="shared" si="428"/>
        <v/>
      </c>
      <c r="N1957" s="93" t="str">
        <f t="shared" si="429"/>
        <v/>
      </c>
      <c r="O1957" s="94" t="str">
        <f t="shared" si="430"/>
        <v/>
      </c>
      <c r="P1957" s="70">
        <f t="shared" si="431"/>
        <v>0</v>
      </c>
      <c r="Q1957" s="28" t="str">
        <f t="shared" ca="1" si="432"/>
        <v/>
      </c>
      <c r="R1957" s="28" t="str">
        <f t="shared" si="433"/>
        <v/>
      </c>
      <c r="S1957" s="28" t="str">
        <f t="array" ref="S1957">IF(ISBLANK(A1957),"",INDEX(Info!$B$3:$H$6442,MATCH(J1957,IF(Info!$D$3:$D$6442=K1957,Info!$C$3:$C$6442),0),7))</f>
        <v/>
      </c>
    </row>
    <row r="1958" spans="1:19" x14ac:dyDescent="0.25">
      <c r="A1958" s="75"/>
      <c r="B1958" s="75"/>
      <c r="C1958" s="72"/>
      <c r="D1958" s="72"/>
      <c r="E1958" s="41" t="str">
        <f t="shared" si="420"/>
        <v/>
      </c>
      <c r="F1958" s="90" t="str">
        <f t="shared" ca="1" si="421"/>
        <v/>
      </c>
      <c r="G1958" s="91" t="str">
        <f t="shared" si="422"/>
        <v/>
      </c>
      <c r="H1958" s="41" t="str">
        <f t="shared" si="423"/>
        <v/>
      </c>
      <c r="I1958" s="92" t="str">
        <f t="shared" ca="1" si="424"/>
        <v/>
      </c>
      <c r="J1958" s="28" t="str">
        <f t="shared" si="425"/>
        <v/>
      </c>
      <c r="K1958" s="28" t="str">
        <f t="shared" si="426"/>
        <v/>
      </c>
      <c r="L1958" s="28" t="str">
        <f t="shared" ca="1" si="427"/>
        <v/>
      </c>
      <c r="M1958" s="28" t="str">
        <f t="shared" si="428"/>
        <v/>
      </c>
      <c r="N1958" s="93" t="str">
        <f t="shared" si="429"/>
        <v/>
      </c>
      <c r="O1958" s="94" t="str">
        <f t="shared" si="430"/>
        <v/>
      </c>
      <c r="P1958" s="70">
        <f t="shared" si="431"/>
        <v>0</v>
      </c>
      <c r="Q1958" s="28" t="str">
        <f t="shared" ca="1" si="432"/>
        <v/>
      </c>
      <c r="R1958" s="28" t="str">
        <f t="shared" si="433"/>
        <v/>
      </c>
      <c r="S1958" s="28" t="str">
        <f t="array" ref="S1958">IF(ISBLANK(A1958),"",INDEX(Info!$B$3:$H$6442,MATCH(J1958,IF(Info!$D$3:$D$6442=K1958,Info!$C$3:$C$6442),0),7))</f>
        <v/>
      </c>
    </row>
    <row r="1959" spans="1:19" x14ac:dyDescent="0.25">
      <c r="A1959" s="75"/>
      <c r="B1959" s="75"/>
      <c r="C1959" s="72"/>
      <c r="D1959" s="72"/>
      <c r="E1959" s="41" t="str">
        <f t="shared" si="420"/>
        <v/>
      </c>
      <c r="F1959" s="90" t="str">
        <f t="shared" ca="1" si="421"/>
        <v/>
      </c>
      <c r="G1959" s="91" t="str">
        <f t="shared" si="422"/>
        <v/>
      </c>
      <c r="H1959" s="41" t="str">
        <f t="shared" si="423"/>
        <v/>
      </c>
      <c r="I1959" s="92" t="str">
        <f t="shared" ca="1" si="424"/>
        <v/>
      </c>
      <c r="J1959" s="28" t="str">
        <f t="shared" si="425"/>
        <v/>
      </c>
      <c r="K1959" s="28" t="str">
        <f t="shared" si="426"/>
        <v/>
      </c>
      <c r="L1959" s="28" t="str">
        <f t="shared" ca="1" si="427"/>
        <v/>
      </c>
      <c r="M1959" s="28" t="str">
        <f t="shared" si="428"/>
        <v/>
      </c>
      <c r="N1959" s="93" t="str">
        <f t="shared" si="429"/>
        <v/>
      </c>
      <c r="O1959" s="94" t="str">
        <f t="shared" si="430"/>
        <v/>
      </c>
      <c r="P1959" s="70">
        <f t="shared" si="431"/>
        <v>0</v>
      </c>
      <c r="Q1959" s="28" t="str">
        <f t="shared" ca="1" si="432"/>
        <v/>
      </c>
      <c r="R1959" s="28" t="str">
        <f t="shared" si="433"/>
        <v/>
      </c>
      <c r="S1959" s="28" t="str">
        <f t="array" ref="S1959">IF(ISBLANK(A1959),"",INDEX(Info!$B$3:$H$6442,MATCH(J1959,IF(Info!$D$3:$D$6442=K1959,Info!$C$3:$C$6442),0),7))</f>
        <v/>
      </c>
    </row>
    <row r="1960" spans="1:19" x14ac:dyDescent="0.25">
      <c r="A1960" s="75"/>
      <c r="B1960" s="75"/>
      <c r="C1960" s="72"/>
      <c r="D1960" s="72"/>
      <c r="E1960" s="41" t="str">
        <f t="shared" si="420"/>
        <v/>
      </c>
      <c r="F1960" s="90" t="str">
        <f t="shared" ca="1" si="421"/>
        <v/>
      </c>
      <c r="G1960" s="91" t="str">
        <f t="shared" si="422"/>
        <v/>
      </c>
      <c r="H1960" s="41" t="str">
        <f t="shared" si="423"/>
        <v/>
      </c>
      <c r="I1960" s="92" t="str">
        <f t="shared" ca="1" si="424"/>
        <v/>
      </c>
      <c r="J1960" s="28" t="str">
        <f t="shared" si="425"/>
        <v/>
      </c>
      <c r="K1960" s="28" t="str">
        <f t="shared" si="426"/>
        <v/>
      </c>
      <c r="L1960" s="28" t="str">
        <f t="shared" ca="1" si="427"/>
        <v/>
      </c>
      <c r="M1960" s="28" t="str">
        <f t="shared" si="428"/>
        <v/>
      </c>
      <c r="N1960" s="93" t="str">
        <f t="shared" si="429"/>
        <v/>
      </c>
      <c r="O1960" s="94" t="str">
        <f t="shared" si="430"/>
        <v/>
      </c>
      <c r="P1960" s="70">
        <f t="shared" si="431"/>
        <v>0</v>
      </c>
      <c r="Q1960" s="28" t="str">
        <f t="shared" ca="1" si="432"/>
        <v/>
      </c>
      <c r="R1960" s="28" t="str">
        <f t="shared" si="433"/>
        <v/>
      </c>
      <c r="S1960" s="28" t="str">
        <f t="array" ref="S1960">IF(ISBLANK(A1960),"",INDEX(Info!$B$3:$H$6442,MATCH(J1960,IF(Info!$D$3:$D$6442=K1960,Info!$C$3:$C$6442),0),7))</f>
        <v/>
      </c>
    </row>
    <row r="1961" spans="1:19" x14ac:dyDescent="0.25">
      <c r="A1961" s="75"/>
      <c r="B1961" s="75"/>
      <c r="C1961" s="72"/>
      <c r="D1961" s="72"/>
      <c r="E1961" s="41" t="str">
        <f t="shared" si="420"/>
        <v/>
      </c>
      <c r="F1961" s="90" t="str">
        <f t="shared" ca="1" si="421"/>
        <v/>
      </c>
      <c r="G1961" s="91" t="str">
        <f t="shared" si="422"/>
        <v/>
      </c>
      <c r="H1961" s="41" t="str">
        <f t="shared" si="423"/>
        <v/>
      </c>
      <c r="I1961" s="92" t="str">
        <f t="shared" ca="1" si="424"/>
        <v/>
      </c>
      <c r="J1961" s="28" t="str">
        <f t="shared" si="425"/>
        <v/>
      </c>
      <c r="K1961" s="28" t="str">
        <f t="shared" si="426"/>
        <v/>
      </c>
      <c r="L1961" s="28" t="str">
        <f t="shared" ca="1" si="427"/>
        <v/>
      </c>
      <c r="M1961" s="28" t="str">
        <f t="shared" si="428"/>
        <v/>
      </c>
      <c r="N1961" s="93" t="str">
        <f t="shared" si="429"/>
        <v/>
      </c>
      <c r="O1961" s="94" t="str">
        <f t="shared" si="430"/>
        <v/>
      </c>
      <c r="P1961" s="70">
        <f t="shared" si="431"/>
        <v>0</v>
      </c>
      <c r="Q1961" s="28" t="str">
        <f t="shared" ca="1" si="432"/>
        <v/>
      </c>
      <c r="R1961" s="28" t="str">
        <f t="shared" si="433"/>
        <v/>
      </c>
      <c r="S1961" s="28" t="str">
        <f t="array" ref="S1961">IF(ISBLANK(A1961),"",INDEX(Info!$B$3:$H$6442,MATCH(J1961,IF(Info!$D$3:$D$6442=K1961,Info!$C$3:$C$6442),0),7))</f>
        <v/>
      </c>
    </row>
    <row r="1962" spans="1:19" x14ac:dyDescent="0.25">
      <c r="A1962" s="75"/>
      <c r="B1962" s="75"/>
      <c r="C1962" s="72"/>
      <c r="D1962" s="72"/>
      <c r="E1962" s="41" t="str">
        <f t="shared" si="420"/>
        <v/>
      </c>
      <c r="F1962" s="90" t="str">
        <f t="shared" ca="1" si="421"/>
        <v/>
      </c>
      <c r="G1962" s="91" t="str">
        <f t="shared" si="422"/>
        <v/>
      </c>
      <c r="H1962" s="41" t="str">
        <f t="shared" si="423"/>
        <v/>
      </c>
      <c r="I1962" s="92" t="str">
        <f t="shared" ca="1" si="424"/>
        <v/>
      </c>
      <c r="J1962" s="28" t="str">
        <f t="shared" si="425"/>
        <v/>
      </c>
      <c r="K1962" s="28" t="str">
        <f t="shared" si="426"/>
        <v/>
      </c>
      <c r="L1962" s="28" t="str">
        <f t="shared" ca="1" si="427"/>
        <v/>
      </c>
      <c r="M1962" s="28" t="str">
        <f t="shared" si="428"/>
        <v/>
      </c>
      <c r="N1962" s="93" t="str">
        <f t="shared" si="429"/>
        <v/>
      </c>
      <c r="O1962" s="94" t="str">
        <f t="shared" si="430"/>
        <v/>
      </c>
      <c r="P1962" s="70">
        <f t="shared" si="431"/>
        <v>0</v>
      </c>
      <c r="Q1962" s="28" t="str">
        <f t="shared" ca="1" si="432"/>
        <v/>
      </c>
      <c r="R1962" s="28" t="str">
        <f t="shared" si="433"/>
        <v/>
      </c>
      <c r="S1962" s="28" t="str">
        <f t="array" ref="S1962">IF(ISBLANK(A1962),"",INDEX(Info!$B$3:$H$6442,MATCH(J1962,IF(Info!$D$3:$D$6442=K1962,Info!$C$3:$C$6442),0),7))</f>
        <v/>
      </c>
    </row>
    <row r="1963" spans="1:19" x14ac:dyDescent="0.25">
      <c r="A1963" s="75"/>
      <c r="B1963" s="75"/>
      <c r="C1963" s="72"/>
      <c r="D1963" s="72"/>
      <c r="E1963" s="41" t="str">
        <f t="shared" si="420"/>
        <v/>
      </c>
      <c r="F1963" s="90" t="str">
        <f t="shared" ca="1" si="421"/>
        <v/>
      </c>
      <c r="G1963" s="91" t="str">
        <f t="shared" si="422"/>
        <v/>
      </c>
      <c r="H1963" s="41" t="str">
        <f t="shared" si="423"/>
        <v/>
      </c>
      <c r="I1963" s="92" t="str">
        <f t="shared" ca="1" si="424"/>
        <v/>
      </c>
      <c r="J1963" s="28" t="str">
        <f t="shared" si="425"/>
        <v/>
      </c>
      <c r="K1963" s="28" t="str">
        <f t="shared" si="426"/>
        <v/>
      </c>
      <c r="L1963" s="28" t="str">
        <f t="shared" ca="1" si="427"/>
        <v/>
      </c>
      <c r="M1963" s="28" t="str">
        <f t="shared" si="428"/>
        <v/>
      </c>
      <c r="N1963" s="93" t="str">
        <f t="shared" si="429"/>
        <v/>
      </c>
      <c r="O1963" s="94" t="str">
        <f t="shared" si="430"/>
        <v/>
      </c>
      <c r="P1963" s="70">
        <f t="shared" si="431"/>
        <v>0</v>
      </c>
      <c r="Q1963" s="28" t="str">
        <f t="shared" ca="1" si="432"/>
        <v/>
      </c>
      <c r="R1963" s="28" t="str">
        <f t="shared" si="433"/>
        <v/>
      </c>
      <c r="S1963" s="28" t="str">
        <f t="array" ref="S1963">IF(ISBLANK(A1963),"",INDEX(Info!$B$3:$H$6442,MATCH(J1963,IF(Info!$D$3:$D$6442=K1963,Info!$C$3:$C$6442),0),7))</f>
        <v/>
      </c>
    </row>
    <row r="1964" spans="1:19" x14ac:dyDescent="0.25">
      <c r="A1964" s="75"/>
      <c r="B1964" s="75"/>
      <c r="C1964" s="72"/>
      <c r="D1964" s="72"/>
      <c r="E1964" s="41" t="str">
        <f t="shared" si="420"/>
        <v/>
      </c>
      <c r="F1964" s="90" t="str">
        <f t="shared" ca="1" si="421"/>
        <v/>
      </c>
      <c r="G1964" s="91" t="str">
        <f t="shared" si="422"/>
        <v/>
      </c>
      <c r="H1964" s="41" t="str">
        <f t="shared" si="423"/>
        <v/>
      </c>
      <c r="I1964" s="92" t="str">
        <f t="shared" ca="1" si="424"/>
        <v/>
      </c>
      <c r="J1964" s="28" t="str">
        <f t="shared" si="425"/>
        <v/>
      </c>
      <c r="K1964" s="28" t="str">
        <f t="shared" si="426"/>
        <v/>
      </c>
      <c r="L1964" s="28" t="str">
        <f t="shared" ca="1" si="427"/>
        <v/>
      </c>
      <c r="M1964" s="28" t="str">
        <f t="shared" si="428"/>
        <v/>
      </c>
      <c r="N1964" s="93" t="str">
        <f t="shared" si="429"/>
        <v/>
      </c>
      <c r="O1964" s="94" t="str">
        <f t="shared" si="430"/>
        <v/>
      </c>
      <c r="P1964" s="70">
        <f t="shared" si="431"/>
        <v>0</v>
      </c>
      <c r="Q1964" s="28" t="str">
        <f t="shared" ca="1" si="432"/>
        <v/>
      </c>
      <c r="R1964" s="28" t="str">
        <f t="shared" si="433"/>
        <v/>
      </c>
      <c r="S1964" s="28" t="str">
        <f t="array" ref="S1964">IF(ISBLANK(A1964),"",INDEX(Info!$B$3:$H$6442,MATCH(J1964,IF(Info!$D$3:$D$6442=K1964,Info!$C$3:$C$6442),0),7))</f>
        <v/>
      </c>
    </row>
    <row r="1965" spans="1:19" x14ac:dyDescent="0.25">
      <c r="A1965" s="75"/>
      <c r="B1965" s="75"/>
      <c r="C1965" s="72"/>
      <c r="D1965" s="72"/>
      <c r="E1965" s="41" t="str">
        <f t="shared" si="420"/>
        <v/>
      </c>
      <c r="F1965" s="90" t="str">
        <f t="shared" ca="1" si="421"/>
        <v/>
      </c>
      <c r="G1965" s="91" t="str">
        <f t="shared" si="422"/>
        <v/>
      </c>
      <c r="H1965" s="41" t="str">
        <f t="shared" si="423"/>
        <v/>
      </c>
      <c r="I1965" s="92" t="str">
        <f t="shared" ca="1" si="424"/>
        <v/>
      </c>
      <c r="J1965" s="28" t="str">
        <f t="shared" si="425"/>
        <v/>
      </c>
      <c r="K1965" s="28" t="str">
        <f t="shared" si="426"/>
        <v/>
      </c>
      <c r="L1965" s="28" t="str">
        <f t="shared" ca="1" si="427"/>
        <v/>
      </c>
      <c r="M1965" s="28" t="str">
        <f t="shared" si="428"/>
        <v/>
      </c>
      <c r="N1965" s="93" t="str">
        <f t="shared" si="429"/>
        <v/>
      </c>
      <c r="O1965" s="94" t="str">
        <f t="shared" si="430"/>
        <v/>
      </c>
      <c r="P1965" s="70">
        <f t="shared" si="431"/>
        <v>0</v>
      </c>
      <c r="Q1965" s="28" t="str">
        <f t="shared" ca="1" si="432"/>
        <v/>
      </c>
      <c r="R1965" s="28" t="str">
        <f t="shared" si="433"/>
        <v/>
      </c>
      <c r="S1965" s="28" t="str">
        <f t="array" ref="S1965">IF(ISBLANK(A1965),"",INDEX(Info!$B$3:$H$6442,MATCH(J1965,IF(Info!$D$3:$D$6442=K1965,Info!$C$3:$C$6442),0),7))</f>
        <v/>
      </c>
    </row>
    <row r="1966" spans="1:19" x14ac:dyDescent="0.25">
      <c r="A1966" s="75"/>
      <c r="B1966" s="75"/>
      <c r="C1966" s="72"/>
      <c r="D1966" s="72"/>
      <c r="E1966" s="41" t="str">
        <f t="shared" si="420"/>
        <v/>
      </c>
      <c r="F1966" s="90" t="str">
        <f t="shared" ca="1" si="421"/>
        <v/>
      </c>
      <c r="G1966" s="91" t="str">
        <f t="shared" si="422"/>
        <v/>
      </c>
      <c r="H1966" s="41" t="str">
        <f t="shared" si="423"/>
        <v/>
      </c>
      <c r="I1966" s="92" t="str">
        <f t="shared" ca="1" si="424"/>
        <v/>
      </c>
      <c r="J1966" s="28" t="str">
        <f t="shared" si="425"/>
        <v/>
      </c>
      <c r="K1966" s="28" t="str">
        <f t="shared" si="426"/>
        <v/>
      </c>
      <c r="L1966" s="28" t="str">
        <f t="shared" ca="1" si="427"/>
        <v/>
      </c>
      <c r="M1966" s="28" t="str">
        <f t="shared" si="428"/>
        <v/>
      </c>
      <c r="N1966" s="93" t="str">
        <f t="shared" si="429"/>
        <v/>
      </c>
      <c r="O1966" s="94" t="str">
        <f t="shared" si="430"/>
        <v/>
      </c>
      <c r="P1966" s="70">
        <f t="shared" si="431"/>
        <v>0</v>
      </c>
      <c r="Q1966" s="28" t="str">
        <f t="shared" ca="1" si="432"/>
        <v/>
      </c>
      <c r="R1966" s="28" t="str">
        <f t="shared" si="433"/>
        <v/>
      </c>
      <c r="S1966" s="28" t="str">
        <f t="array" ref="S1966">IF(ISBLANK(A1966),"",INDEX(Info!$B$3:$H$6442,MATCH(J1966,IF(Info!$D$3:$D$6442=K1966,Info!$C$3:$C$6442),0),7))</f>
        <v/>
      </c>
    </row>
    <row r="1967" spans="1:19" x14ac:dyDescent="0.25">
      <c r="A1967" s="75"/>
      <c r="B1967" s="75"/>
      <c r="C1967" s="72"/>
      <c r="D1967" s="72"/>
      <c r="E1967" s="41" t="str">
        <f t="shared" si="420"/>
        <v/>
      </c>
      <c r="F1967" s="90" t="str">
        <f t="shared" ca="1" si="421"/>
        <v/>
      </c>
      <c r="G1967" s="91" t="str">
        <f t="shared" si="422"/>
        <v/>
      </c>
      <c r="H1967" s="41" t="str">
        <f t="shared" si="423"/>
        <v/>
      </c>
      <c r="I1967" s="92" t="str">
        <f t="shared" ca="1" si="424"/>
        <v/>
      </c>
      <c r="J1967" s="28" t="str">
        <f t="shared" si="425"/>
        <v/>
      </c>
      <c r="K1967" s="28" t="str">
        <f t="shared" si="426"/>
        <v/>
      </c>
      <c r="L1967" s="28" t="str">
        <f t="shared" ca="1" si="427"/>
        <v/>
      </c>
      <c r="M1967" s="28" t="str">
        <f t="shared" si="428"/>
        <v/>
      </c>
      <c r="N1967" s="93" t="str">
        <f t="shared" si="429"/>
        <v/>
      </c>
      <c r="O1967" s="94" t="str">
        <f t="shared" si="430"/>
        <v/>
      </c>
      <c r="P1967" s="70">
        <f t="shared" si="431"/>
        <v>0</v>
      </c>
      <c r="Q1967" s="28" t="str">
        <f t="shared" ca="1" si="432"/>
        <v/>
      </c>
      <c r="R1967" s="28" t="str">
        <f t="shared" si="433"/>
        <v/>
      </c>
      <c r="S1967" s="28" t="str">
        <f t="array" ref="S1967">IF(ISBLANK(A1967),"",INDEX(Info!$B$3:$H$6442,MATCH(J1967,IF(Info!$D$3:$D$6442=K1967,Info!$C$3:$C$6442),0),7))</f>
        <v/>
      </c>
    </row>
    <row r="1968" spans="1:19" x14ac:dyDescent="0.25">
      <c r="A1968" s="75"/>
      <c r="B1968" s="75"/>
      <c r="C1968" s="72"/>
      <c r="D1968" s="72"/>
      <c r="E1968" s="41" t="str">
        <f t="shared" si="420"/>
        <v/>
      </c>
      <c r="F1968" s="90" t="str">
        <f t="shared" ca="1" si="421"/>
        <v/>
      </c>
      <c r="G1968" s="91" t="str">
        <f t="shared" si="422"/>
        <v/>
      </c>
      <c r="H1968" s="41" t="str">
        <f t="shared" si="423"/>
        <v/>
      </c>
      <c r="I1968" s="92" t="str">
        <f t="shared" ca="1" si="424"/>
        <v/>
      </c>
      <c r="J1968" s="28" t="str">
        <f t="shared" si="425"/>
        <v/>
      </c>
      <c r="K1968" s="28" t="str">
        <f t="shared" si="426"/>
        <v/>
      </c>
      <c r="L1968" s="28" t="str">
        <f t="shared" ca="1" si="427"/>
        <v/>
      </c>
      <c r="M1968" s="28" t="str">
        <f t="shared" si="428"/>
        <v/>
      </c>
      <c r="N1968" s="93" t="str">
        <f t="shared" si="429"/>
        <v/>
      </c>
      <c r="O1968" s="94" t="str">
        <f t="shared" si="430"/>
        <v/>
      </c>
      <c r="P1968" s="70">
        <f t="shared" si="431"/>
        <v>0</v>
      </c>
      <c r="Q1968" s="28" t="str">
        <f t="shared" ca="1" si="432"/>
        <v/>
      </c>
      <c r="R1968" s="28" t="str">
        <f t="shared" si="433"/>
        <v/>
      </c>
      <c r="S1968" s="28" t="str">
        <f t="array" ref="S1968">IF(ISBLANK(A1968),"",INDEX(Info!$B$3:$H$6442,MATCH(J1968,IF(Info!$D$3:$D$6442=K1968,Info!$C$3:$C$6442),0),7))</f>
        <v/>
      </c>
    </row>
    <row r="1969" spans="1:19" x14ac:dyDescent="0.25">
      <c r="A1969" s="75"/>
      <c r="B1969" s="75"/>
      <c r="C1969" s="72"/>
      <c r="D1969" s="72"/>
      <c r="E1969" s="41" t="str">
        <f t="shared" si="420"/>
        <v/>
      </c>
      <c r="F1969" s="90" t="str">
        <f t="shared" ca="1" si="421"/>
        <v/>
      </c>
      <c r="G1969" s="91" t="str">
        <f t="shared" si="422"/>
        <v/>
      </c>
      <c r="H1969" s="41" t="str">
        <f t="shared" si="423"/>
        <v/>
      </c>
      <c r="I1969" s="92" t="str">
        <f t="shared" ca="1" si="424"/>
        <v/>
      </c>
      <c r="J1969" s="28" t="str">
        <f t="shared" si="425"/>
        <v/>
      </c>
      <c r="K1969" s="28" t="str">
        <f t="shared" si="426"/>
        <v/>
      </c>
      <c r="L1969" s="28" t="str">
        <f t="shared" ca="1" si="427"/>
        <v/>
      </c>
      <c r="M1969" s="28" t="str">
        <f t="shared" si="428"/>
        <v/>
      </c>
      <c r="N1969" s="93" t="str">
        <f t="shared" si="429"/>
        <v/>
      </c>
      <c r="O1969" s="94" t="str">
        <f t="shared" si="430"/>
        <v/>
      </c>
      <c r="P1969" s="70">
        <f t="shared" si="431"/>
        <v>0</v>
      </c>
      <c r="Q1969" s="28" t="str">
        <f t="shared" ca="1" si="432"/>
        <v/>
      </c>
      <c r="R1969" s="28" t="str">
        <f t="shared" si="433"/>
        <v/>
      </c>
      <c r="S1969" s="28" t="str">
        <f t="array" ref="S1969">IF(ISBLANK(A1969),"",INDEX(Info!$B$3:$H$6442,MATCH(J1969,IF(Info!$D$3:$D$6442=K1969,Info!$C$3:$C$6442),0),7))</f>
        <v/>
      </c>
    </row>
    <row r="1970" spans="1:19" x14ac:dyDescent="0.25">
      <c r="A1970" s="75"/>
      <c r="B1970" s="75"/>
      <c r="C1970" s="72"/>
      <c r="D1970" s="72"/>
      <c r="E1970" s="41" t="str">
        <f t="shared" si="420"/>
        <v/>
      </c>
      <c r="F1970" s="90" t="str">
        <f t="shared" ca="1" si="421"/>
        <v/>
      </c>
      <c r="G1970" s="91" t="str">
        <f t="shared" si="422"/>
        <v/>
      </c>
      <c r="H1970" s="41" t="str">
        <f t="shared" si="423"/>
        <v/>
      </c>
      <c r="I1970" s="92" t="str">
        <f t="shared" ca="1" si="424"/>
        <v/>
      </c>
      <c r="J1970" s="28" t="str">
        <f t="shared" si="425"/>
        <v/>
      </c>
      <c r="K1970" s="28" t="str">
        <f t="shared" si="426"/>
        <v/>
      </c>
      <c r="L1970" s="28" t="str">
        <f t="shared" ca="1" si="427"/>
        <v/>
      </c>
      <c r="M1970" s="28" t="str">
        <f t="shared" si="428"/>
        <v/>
      </c>
      <c r="N1970" s="93" t="str">
        <f t="shared" si="429"/>
        <v/>
      </c>
      <c r="O1970" s="94" t="str">
        <f t="shared" si="430"/>
        <v/>
      </c>
      <c r="P1970" s="70">
        <f t="shared" si="431"/>
        <v>0</v>
      </c>
      <c r="Q1970" s="28" t="str">
        <f t="shared" ca="1" si="432"/>
        <v/>
      </c>
      <c r="R1970" s="28" t="str">
        <f t="shared" si="433"/>
        <v/>
      </c>
      <c r="S1970" s="28" t="str">
        <f t="array" ref="S1970">IF(ISBLANK(A1970),"",INDEX(Info!$B$3:$H$6442,MATCH(J1970,IF(Info!$D$3:$D$6442=K1970,Info!$C$3:$C$6442),0),7))</f>
        <v/>
      </c>
    </row>
    <row r="1971" spans="1:19" x14ac:dyDescent="0.25">
      <c r="A1971" s="75"/>
      <c r="B1971" s="75"/>
      <c r="C1971" s="72"/>
      <c r="D1971" s="72"/>
      <c r="E1971" s="41" t="str">
        <f t="shared" si="420"/>
        <v/>
      </c>
      <c r="F1971" s="90" t="str">
        <f t="shared" ca="1" si="421"/>
        <v/>
      </c>
      <c r="G1971" s="91" t="str">
        <f t="shared" si="422"/>
        <v/>
      </c>
      <c r="H1971" s="41" t="str">
        <f t="shared" si="423"/>
        <v/>
      </c>
      <c r="I1971" s="92" t="str">
        <f t="shared" ca="1" si="424"/>
        <v/>
      </c>
      <c r="J1971" s="28" t="str">
        <f t="shared" si="425"/>
        <v/>
      </c>
      <c r="K1971" s="28" t="str">
        <f t="shared" si="426"/>
        <v/>
      </c>
      <c r="L1971" s="28" t="str">
        <f t="shared" ca="1" si="427"/>
        <v/>
      </c>
      <c r="M1971" s="28" t="str">
        <f t="shared" si="428"/>
        <v/>
      </c>
      <c r="N1971" s="93" t="str">
        <f t="shared" si="429"/>
        <v/>
      </c>
      <c r="O1971" s="94" t="str">
        <f t="shared" si="430"/>
        <v/>
      </c>
      <c r="P1971" s="70">
        <f t="shared" si="431"/>
        <v>0</v>
      </c>
      <c r="Q1971" s="28" t="str">
        <f t="shared" ca="1" si="432"/>
        <v/>
      </c>
      <c r="R1971" s="28" t="str">
        <f t="shared" si="433"/>
        <v/>
      </c>
      <c r="S1971" s="28" t="str">
        <f t="array" ref="S1971">IF(ISBLANK(A1971),"",INDEX(Info!$B$3:$H$6442,MATCH(J1971,IF(Info!$D$3:$D$6442=K1971,Info!$C$3:$C$6442),0),7))</f>
        <v/>
      </c>
    </row>
    <row r="1972" spans="1:19" x14ac:dyDescent="0.25">
      <c r="A1972" s="75"/>
      <c r="B1972" s="75"/>
      <c r="C1972" s="72"/>
      <c r="D1972" s="72"/>
      <c r="E1972" s="41" t="str">
        <f t="shared" si="420"/>
        <v/>
      </c>
      <c r="F1972" s="90" t="str">
        <f t="shared" ca="1" si="421"/>
        <v/>
      </c>
      <c r="G1972" s="91" t="str">
        <f t="shared" si="422"/>
        <v/>
      </c>
      <c r="H1972" s="41" t="str">
        <f t="shared" si="423"/>
        <v/>
      </c>
      <c r="I1972" s="92" t="str">
        <f t="shared" ca="1" si="424"/>
        <v/>
      </c>
      <c r="J1972" s="28" t="str">
        <f t="shared" si="425"/>
        <v/>
      </c>
      <c r="K1972" s="28" t="str">
        <f t="shared" si="426"/>
        <v/>
      </c>
      <c r="L1972" s="28" t="str">
        <f t="shared" ca="1" si="427"/>
        <v/>
      </c>
      <c r="M1972" s="28" t="str">
        <f t="shared" si="428"/>
        <v/>
      </c>
      <c r="N1972" s="93" t="str">
        <f t="shared" si="429"/>
        <v/>
      </c>
      <c r="O1972" s="94" t="str">
        <f t="shared" si="430"/>
        <v/>
      </c>
      <c r="P1972" s="70">
        <f t="shared" si="431"/>
        <v>0</v>
      </c>
      <c r="Q1972" s="28" t="str">
        <f t="shared" ca="1" si="432"/>
        <v/>
      </c>
      <c r="R1972" s="28" t="str">
        <f t="shared" si="433"/>
        <v/>
      </c>
      <c r="S1972" s="28" t="str">
        <f t="array" ref="S1972">IF(ISBLANK(A1972),"",INDEX(Info!$B$3:$H$6442,MATCH(J1972,IF(Info!$D$3:$D$6442=K1972,Info!$C$3:$C$6442),0),7))</f>
        <v/>
      </c>
    </row>
    <row r="1973" spans="1:19" x14ac:dyDescent="0.25">
      <c r="A1973" s="75"/>
      <c r="B1973" s="75"/>
      <c r="C1973" s="72"/>
      <c r="D1973" s="72"/>
      <c r="E1973" s="41" t="str">
        <f t="shared" si="420"/>
        <v/>
      </c>
      <c r="F1973" s="90" t="str">
        <f t="shared" ca="1" si="421"/>
        <v/>
      </c>
      <c r="G1973" s="91" t="str">
        <f t="shared" si="422"/>
        <v/>
      </c>
      <c r="H1973" s="41" t="str">
        <f t="shared" si="423"/>
        <v/>
      </c>
      <c r="I1973" s="92" t="str">
        <f t="shared" ca="1" si="424"/>
        <v/>
      </c>
      <c r="J1973" s="28" t="str">
        <f t="shared" si="425"/>
        <v/>
      </c>
      <c r="K1973" s="28" t="str">
        <f t="shared" si="426"/>
        <v/>
      </c>
      <c r="L1973" s="28" t="str">
        <f t="shared" ca="1" si="427"/>
        <v/>
      </c>
      <c r="M1973" s="28" t="str">
        <f t="shared" si="428"/>
        <v/>
      </c>
      <c r="N1973" s="93" t="str">
        <f t="shared" si="429"/>
        <v/>
      </c>
      <c r="O1973" s="94" t="str">
        <f t="shared" si="430"/>
        <v/>
      </c>
      <c r="P1973" s="70">
        <f t="shared" si="431"/>
        <v>0</v>
      </c>
      <c r="Q1973" s="28" t="str">
        <f t="shared" ca="1" si="432"/>
        <v/>
      </c>
      <c r="R1973" s="28" t="str">
        <f t="shared" si="433"/>
        <v/>
      </c>
      <c r="S1973" s="28" t="str">
        <f t="array" ref="S1973">IF(ISBLANK(A1973),"",INDEX(Info!$B$3:$H$6442,MATCH(J1973,IF(Info!$D$3:$D$6442=K1973,Info!$C$3:$C$6442),0),7))</f>
        <v/>
      </c>
    </row>
    <row r="1974" spans="1:19" x14ac:dyDescent="0.25">
      <c r="A1974" s="75"/>
      <c r="B1974" s="75"/>
      <c r="C1974" s="72"/>
      <c r="D1974" s="72"/>
      <c r="E1974" s="41" t="str">
        <f t="shared" si="420"/>
        <v/>
      </c>
      <c r="F1974" s="90" t="str">
        <f t="shared" ca="1" si="421"/>
        <v/>
      </c>
      <c r="G1974" s="91" t="str">
        <f t="shared" si="422"/>
        <v/>
      </c>
      <c r="H1974" s="41" t="str">
        <f t="shared" si="423"/>
        <v/>
      </c>
      <c r="I1974" s="92" t="str">
        <f t="shared" ca="1" si="424"/>
        <v/>
      </c>
      <c r="J1974" s="28" t="str">
        <f t="shared" si="425"/>
        <v/>
      </c>
      <c r="K1974" s="28" t="str">
        <f t="shared" si="426"/>
        <v/>
      </c>
      <c r="L1974" s="28" t="str">
        <f t="shared" ca="1" si="427"/>
        <v/>
      </c>
      <c r="M1974" s="28" t="str">
        <f t="shared" si="428"/>
        <v/>
      </c>
      <c r="N1974" s="93" t="str">
        <f t="shared" si="429"/>
        <v/>
      </c>
      <c r="O1974" s="94" t="str">
        <f t="shared" si="430"/>
        <v/>
      </c>
      <c r="P1974" s="70">
        <f t="shared" si="431"/>
        <v>0</v>
      </c>
      <c r="Q1974" s="28" t="str">
        <f t="shared" ca="1" si="432"/>
        <v/>
      </c>
      <c r="R1974" s="28" t="str">
        <f t="shared" si="433"/>
        <v/>
      </c>
      <c r="S1974" s="28" t="str">
        <f t="array" ref="S1974">IF(ISBLANK(A1974),"",INDEX(Info!$B$3:$H$6442,MATCH(J1974,IF(Info!$D$3:$D$6442=K1974,Info!$C$3:$C$6442),0),7))</f>
        <v/>
      </c>
    </row>
    <row r="1975" spans="1:19" x14ac:dyDescent="0.25">
      <c r="A1975" s="75"/>
      <c r="B1975" s="75"/>
      <c r="C1975" s="72"/>
      <c r="D1975" s="72"/>
      <c r="E1975" s="41" t="str">
        <f t="shared" si="420"/>
        <v/>
      </c>
      <c r="F1975" s="90" t="str">
        <f t="shared" ca="1" si="421"/>
        <v/>
      </c>
      <c r="G1975" s="91" t="str">
        <f t="shared" si="422"/>
        <v/>
      </c>
      <c r="H1975" s="41" t="str">
        <f t="shared" si="423"/>
        <v/>
      </c>
      <c r="I1975" s="92" t="str">
        <f t="shared" ca="1" si="424"/>
        <v/>
      </c>
      <c r="J1975" s="28" t="str">
        <f t="shared" si="425"/>
        <v/>
      </c>
      <c r="K1975" s="28" t="str">
        <f t="shared" si="426"/>
        <v/>
      </c>
      <c r="L1975" s="28" t="str">
        <f t="shared" ca="1" si="427"/>
        <v/>
      </c>
      <c r="M1975" s="28" t="str">
        <f t="shared" si="428"/>
        <v/>
      </c>
      <c r="N1975" s="93" t="str">
        <f t="shared" si="429"/>
        <v/>
      </c>
      <c r="O1975" s="94" t="str">
        <f t="shared" si="430"/>
        <v/>
      </c>
      <c r="P1975" s="70">
        <f t="shared" si="431"/>
        <v>0</v>
      </c>
      <c r="Q1975" s="28" t="str">
        <f t="shared" ca="1" si="432"/>
        <v/>
      </c>
      <c r="R1975" s="28" t="str">
        <f t="shared" si="433"/>
        <v/>
      </c>
      <c r="S1975" s="28" t="str">
        <f t="array" ref="S1975">IF(ISBLANK(A1975),"",INDEX(Info!$B$3:$H$6442,MATCH(J1975,IF(Info!$D$3:$D$6442=K1975,Info!$C$3:$C$6442),0),7))</f>
        <v/>
      </c>
    </row>
    <row r="1976" spans="1:19" x14ac:dyDescent="0.25">
      <c r="A1976" s="75"/>
      <c r="B1976" s="75"/>
      <c r="C1976" s="72"/>
      <c r="D1976" s="72"/>
      <c r="E1976" s="41" t="str">
        <f t="shared" si="420"/>
        <v/>
      </c>
      <c r="F1976" s="90" t="str">
        <f t="shared" ca="1" si="421"/>
        <v/>
      </c>
      <c r="G1976" s="91" t="str">
        <f t="shared" si="422"/>
        <v/>
      </c>
      <c r="H1976" s="41" t="str">
        <f t="shared" si="423"/>
        <v/>
      </c>
      <c r="I1976" s="92" t="str">
        <f t="shared" ca="1" si="424"/>
        <v/>
      </c>
      <c r="J1976" s="28" t="str">
        <f t="shared" si="425"/>
        <v/>
      </c>
      <c r="K1976" s="28" t="str">
        <f t="shared" si="426"/>
        <v/>
      </c>
      <c r="L1976" s="28" t="str">
        <f t="shared" ca="1" si="427"/>
        <v/>
      </c>
      <c r="M1976" s="28" t="str">
        <f t="shared" si="428"/>
        <v/>
      </c>
      <c r="N1976" s="93" t="str">
        <f t="shared" si="429"/>
        <v/>
      </c>
      <c r="O1976" s="94" t="str">
        <f t="shared" si="430"/>
        <v/>
      </c>
      <c r="P1976" s="70">
        <f t="shared" si="431"/>
        <v>0</v>
      </c>
      <c r="Q1976" s="28" t="str">
        <f t="shared" ca="1" si="432"/>
        <v/>
      </c>
      <c r="R1976" s="28" t="str">
        <f t="shared" si="433"/>
        <v/>
      </c>
      <c r="S1976" s="28" t="str">
        <f t="array" ref="S1976">IF(ISBLANK(A1976),"",INDEX(Info!$B$3:$H$6442,MATCH(J1976,IF(Info!$D$3:$D$6442=K1976,Info!$C$3:$C$6442),0),7))</f>
        <v/>
      </c>
    </row>
    <row r="1977" spans="1:19" x14ac:dyDescent="0.25">
      <c r="A1977" s="75"/>
      <c r="B1977" s="75"/>
      <c r="C1977" s="72"/>
      <c r="D1977" s="72"/>
      <c r="E1977" s="41" t="str">
        <f t="shared" si="420"/>
        <v/>
      </c>
      <c r="F1977" s="90" t="str">
        <f t="shared" ca="1" si="421"/>
        <v/>
      </c>
      <c r="G1977" s="91" t="str">
        <f t="shared" si="422"/>
        <v/>
      </c>
      <c r="H1977" s="41" t="str">
        <f t="shared" si="423"/>
        <v/>
      </c>
      <c r="I1977" s="92" t="str">
        <f t="shared" ca="1" si="424"/>
        <v/>
      </c>
      <c r="J1977" s="28" t="str">
        <f t="shared" si="425"/>
        <v/>
      </c>
      <c r="K1977" s="28" t="str">
        <f t="shared" si="426"/>
        <v/>
      </c>
      <c r="L1977" s="28" t="str">
        <f t="shared" ca="1" si="427"/>
        <v/>
      </c>
      <c r="M1977" s="28" t="str">
        <f t="shared" si="428"/>
        <v/>
      </c>
      <c r="N1977" s="93" t="str">
        <f t="shared" si="429"/>
        <v/>
      </c>
      <c r="O1977" s="94" t="str">
        <f t="shared" si="430"/>
        <v/>
      </c>
      <c r="P1977" s="70">
        <f t="shared" si="431"/>
        <v>0</v>
      </c>
      <c r="Q1977" s="28" t="str">
        <f t="shared" ca="1" si="432"/>
        <v/>
      </c>
      <c r="R1977" s="28" t="str">
        <f t="shared" si="433"/>
        <v/>
      </c>
      <c r="S1977" s="28" t="str">
        <f t="array" ref="S1977">IF(ISBLANK(A1977),"",INDEX(Info!$B$3:$H$6442,MATCH(J1977,IF(Info!$D$3:$D$6442=K1977,Info!$C$3:$C$6442),0),7))</f>
        <v/>
      </c>
    </row>
    <row r="1978" spans="1:19" x14ac:dyDescent="0.25">
      <c r="A1978" s="75"/>
      <c r="B1978" s="75"/>
      <c r="C1978" s="72"/>
      <c r="D1978" s="72"/>
      <c r="E1978" s="41" t="str">
        <f t="shared" si="420"/>
        <v/>
      </c>
      <c r="F1978" s="90" t="str">
        <f t="shared" ca="1" si="421"/>
        <v/>
      </c>
      <c r="G1978" s="91" t="str">
        <f t="shared" si="422"/>
        <v/>
      </c>
      <c r="H1978" s="41" t="str">
        <f t="shared" si="423"/>
        <v/>
      </c>
      <c r="I1978" s="92" t="str">
        <f t="shared" ca="1" si="424"/>
        <v/>
      </c>
      <c r="J1978" s="28" t="str">
        <f t="shared" si="425"/>
        <v/>
      </c>
      <c r="K1978" s="28" t="str">
        <f t="shared" si="426"/>
        <v/>
      </c>
      <c r="L1978" s="28" t="str">
        <f t="shared" ca="1" si="427"/>
        <v/>
      </c>
      <c r="M1978" s="28" t="str">
        <f t="shared" si="428"/>
        <v/>
      </c>
      <c r="N1978" s="93" t="str">
        <f t="shared" si="429"/>
        <v/>
      </c>
      <c r="O1978" s="94" t="str">
        <f t="shared" si="430"/>
        <v/>
      </c>
      <c r="P1978" s="70">
        <f t="shared" si="431"/>
        <v>0</v>
      </c>
      <c r="Q1978" s="28" t="str">
        <f t="shared" ca="1" si="432"/>
        <v/>
      </c>
      <c r="R1978" s="28" t="str">
        <f t="shared" si="433"/>
        <v/>
      </c>
      <c r="S1978" s="28" t="str">
        <f t="array" ref="S1978">IF(ISBLANK(A1978),"",INDEX(Info!$B$3:$H$6442,MATCH(J1978,IF(Info!$D$3:$D$6442=K1978,Info!$C$3:$C$6442),0),7))</f>
        <v/>
      </c>
    </row>
    <row r="1979" spans="1:19" x14ac:dyDescent="0.25">
      <c r="A1979" s="75"/>
      <c r="B1979" s="75"/>
      <c r="C1979" s="72"/>
      <c r="D1979" s="72"/>
      <c r="E1979" s="41" t="str">
        <f t="shared" si="420"/>
        <v/>
      </c>
      <c r="F1979" s="90" t="str">
        <f t="shared" ca="1" si="421"/>
        <v/>
      </c>
      <c r="G1979" s="91" t="str">
        <f t="shared" si="422"/>
        <v/>
      </c>
      <c r="H1979" s="41" t="str">
        <f t="shared" si="423"/>
        <v/>
      </c>
      <c r="I1979" s="92" t="str">
        <f t="shared" ca="1" si="424"/>
        <v/>
      </c>
      <c r="J1979" s="28" t="str">
        <f t="shared" si="425"/>
        <v/>
      </c>
      <c r="K1979" s="28" t="str">
        <f t="shared" si="426"/>
        <v/>
      </c>
      <c r="L1979" s="28" t="str">
        <f t="shared" ca="1" si="427"/>
        <v/>
      </c>
      <c r="M1979" s="28" t="str">
        <f t="shared" si="428"/>
        <v/>
      </c>
      <c r="N1979" s="93" t="str">
        <f t="shared" si="429"/>
        <v/>
      </c>
      <c r="O1979" s="94" t="str">
        <f t="shared" si="430"/>
        <v/>
      </c>
      <c r="P1979" s="70">
        <f t="shared" si="431"/>
        <v>0</v>
      </c>
      <c r="Q1979" s="28" t="str">
        <f t="shared" ca="1" si="432"/>
        <v/>
      </c>
      <c r="R1979" s="28" t="str">
        <f t="shared" si="433"/>
        <v/>
      </c>
      <c r="S1979" s="28" t="str">
        <f t="array" ref="S1979">IF(ISBLANK(A1979),"",INDEX(Info!$B$3:$H$6442,MATCH(J1979,IF(Info!$D$3:$D$6442=K1979,Info!$C$3:$C$6442),0),7))</f>
        <v/>
      </c>
    </row>
    <row r="1980" spans="1:19" x14ac:dyDescent="0.25">
      <c r="A1980" s="75"/>
      <c r="B1980" s="75"/>
      <c r="C1980" s="72"/>
      <c r="D1980" s="72"/>
      <c r="E1980" s="41" t="str">
        <f t="shared" si="420"/>
        <v/>
      </c>
      <c r="F1980" s="90" t="str">
        <f t="shared" ca="1" si="421"/>
        <v/>
      </c>
      <c r="G1980" s="91" t="str">
        <f t="shared" si="422"/>
        <v/>
      </c>
      <c r="H1980" s="41" t="str">
        <f t="shared" si="423"/>
        <v/>
      </c>
      <c r="I1980" s="92" t="str">
        <f t="shared" ca="1" si="424"/>
        <v/>
      </c>
      <c r="J1980" s="28" t="str">
        <f t="shared" si="425"/>
        <v/>
      </c>
      <c r="K1980" s="28" t="str">
        <f t="shared" si="426"/>
        <v/>
      </c>
      <c r="L1980" s="28" t="str">
        <f t="shared" ca="1" si="427"/>
        <v/>
      </c>
      <c r="M1980" s="28" t="str">
        <f t="shared" si="428"/>
        <v/>
      </c>
      <c r="N1980" s="93" t="str">
        <f t="shared" si="429"/>
        <v/>
      </c>
      <c r="O1980" s="94" t="str">
        <f t="shared" si="430"/>
        <v/>
      </c>
      <c r="P1980" s="70">
        <f t="shared" si="431"/>
        <v>0</v>
      </c>
      <c r="Q1980" s="28" t="str">
        <f t="shared" ca="1" si="432"/>
        <v/>
      </c>
      <c r="R1980" s="28" t="str">
        <f t="shared" si="433"/>
        <v/>
      </c>
      <c r="S1980" s="28" t="str">
        <f t="array" ref="S1980">IF(ISBLANK(A1980),"",INDEX(Info!$B$3:$H$6442,MATCH(J1980,IF(Info!$D$3:$D$6442=K1980,Info!$C$3:$C$6442),0),7))</f>
        <v/>
      </c>
    </row>
    <row r="1981" spans="1:19" x14ac:dyDescent="0.25">
      <c r="A1981" s="75"/>
      <c r="B1981" s="75"/>
      <c r="C1981" s="72"/>
      <c r="D1981" s="72"/>
      <c r="E1981" s="41" t="str">
        <f t="shared" si="420"/>
        <v/>
      </c>
      <c r="F1981" s="90" t="str">
        <f t="shared" ca="1" si="421"/>
        <v/>
      </c>
      <c r="G1981" s="91" t="str">
        <f t="shared" si="422"/>
        <v/>
      </c>
      <c r="H1981" s="41" t="str">
        <f t="shared" si="423"/>
        <v/>
      </c>
      <c r="I1981" s="92" t="str">
        <f t="shared" ca="1" si="424"/>
        <v/>
      </c>
      <c r="J1981" s="28" t="str">
        <f t="shared" si="425"/>
        <v/>
      </c>
      <c r="K1981" s="28" t="str">
        <f t="shared" si="426"/>
        <v/>
      </c>
      <c r="L1981" s="28" t="str">
        <f t="shared" ca="1" si="427"/>
        <v/>
      </c>
      <c r="M1981" s="28" t="str">
        <f t="shared" si="428"/>
        <v/>
      </c>
      <c r="N1981" s="93" t="str">
        <f t="shared" si="429"/>
        <v/>
      </c>
      <c r="O1981" s="94" t="str">
        <f t="shared" si="430"/>
        <v/>
      </c>
      <c r="P1981" s="70">
        <f t="shared" si="431"/>
        <v>0</v>
      </c>
      <c r="Q1981" s="28" t="str">
        <f t="shared" ca="1" si="432"/>
        <v/>
      </c>
      <c r="R1981" s="28" t="str">
        <f t="shared" si="433"/>
        <v/>
      </c>
      <c r="S1981" s="28" t="str">
        <f t="array" ref="S1981">IF(ISBLANK(A1981),"",INDEX(Info!$B$3:$H$6442,MATCH(J1981,IF(Info!$D$3:$D$6442=K1981,Info!$C$3:$C$6442),0),7))</f>
        <v/>
      </c>
    </row>
    <row r="1982" spans="1:19" x14ac:dyDescent="0.25">
      <c r="A1982" s="75"/>
      <c r="B1982" s="75"/>
      <c r="C1982" s="72"/>
      <c r="D1982" s="72"/>
      <c r="E1982" s="41" t="str">
        <f t="shared" si="420"/>
        <v/>
      </c>
      <c r="F1982" s="90" t="str">
        <f t="shared" ca="1" si="421"/>
        <v/>
      </c>
      <c r="G1982" s="91" t="str">
        <f t="shared" si="422"/>
        <v/>
      </c>
      <c r="H1982" s="41" t="str">
        <f t="shared" si="423"/>
        <v/>
      </c>
      <c r="I1982" s="92" t="str">
        <f t="shared" ca="1" si="424"/>
        <v/>
      </c>
      <c r="J1982" s="28" t="str">
        <f t="shared" si="425"/>
        <v/>
      </c>
      <c r="K1982" s="28" t="str">
        <f t="shared" si="426"/>
        <v/>
      </c>
      <c r="L1982" s="28" t="str">
        <f t="shared" ca="1" si="427"/>
        <v/>
      </c>
      <c r="M1982" s="28" t="str">
        <f t="shared" si="428"/>
        <v/>
      </c>
      <c r="N1982" s="93" t="str">
        <f t="shared" si="429"/>
        <v/>
      </c>
      <c r="O1982" s="94" t="str">
        <f t="shared" si="430"/>
        <v/>
      </c>
      <c r="P1982" s="70">
        <f t="shared" si="431"/>
        <v>0</v>
      </c>
      <c r="Q1982" s="28" t="str">
        <f t="shared" ca="1" si="432"/>
        <v/>
      </c>
      <c r="R1982" s="28" t="str">
        <f t="shared" si="433"/>
        <v/>
      </c>
      <c r="S1982" s="28" t="str">
        <f t="array" ref="S1982">IF(ISBLANK(A1982),"",INDEX(Info!$B$3:$H$6442,MATCH(J1982,IF(Info!$D$3:$D$6442=K1982,Info!$C$3:$C$6442),0),7))</f>
        <v/>
      </c>
    </row>
    <row r="1983" spans="1:19" x14ac:dyDescent="0.25">
      <c r="A1983" s="75"/>
      <c r="B1983" s="75"/>
      <c r="C1983" s="72"/>
      <c r="D1983" s="72"/>
      <c r="E1983" s="41" t="str">
        <f t="shared" si="420"/>
        <v/>
      </c>
      <c r="F1983" s="90" t="str">
        <f t="shared" ca="1" si="421"/>
        <v/>
      </c>
      <c r="G1983" s="91" t="str">
        <f t="shared" si="422"/>
        <v/>
      </c>
      <c r="H1983" s="41" t="str">
        <f t="shared" si="423"/>
        <v/>
      </c>
      <c r="I1983" s="92" t="str">
        <f t="shared" ca="1" si="424"/>
        <v/>
      </c>
      <c r="J1983" s="28" t="str">
        <f t="shared" si="425"/>
        <v/>
      </c>
      <c r="K1983" s="28" t="str">
        <f t="shared" si="426"/>
        <v/>
      </c>
      <c r="L1983" s="28" t="str">
        <f t="shared" ca="1" si="427"/>
        <v/>
      </c>
      <c r="M1983" s="28" t="str">
        <f t="shared" si="428"/>
        <v/>
      </c>
      <c r="N1983" s="93" t="str">
        <f t="shared" si="429"/>
        <v/>
      </c>
      <c r="O1983" s="94" t="str">
        <f t="shared" si="430"/>
        <v/>
      </c>
      <c r="P1983" s="70">
        <f t="shared" si="431"/>
        <v>0</v>
      </c>
      <c r="Q1983" s="28" t="str">
        <f t="shared" ca="1" si="432"/>
        <v/>
      </c>
      <c r="R1983" s="28" t="str">
        <f t="shared" si="433"/>
        <v/>
      </c>
      <c r="S1983" s="28" t="str">
        <f t="array" ref="S1983">IF(ISBLANK(A1983),"",INDEX(Info!$B$3:$H$6442,MATCH(J1983,IF(Info!$D$3:$D$6442=K1983,Info!$C$3:$C$6442),0),7))</f>
        <v/>
      </c>
    </row>
    <row r="1984" spans="1:19" x14ac:dyDescent="0.25">
      <c r="A1984" s="75"/>
      <c r="B1984" s="75"/>
      <c r="C1984" s="72"/>
      <c r="D1984" s="72"/>
      <c r="E1984" s="41" t="str">
        <f t="shared" si="420"/>
        <v/>
      </c>
      <c r="F1984" s="90" t="str">
        <f t="shared" ca="1" si="421"/>
        <v/>
      </c>
      <c r="G1984" s="91" t="str">
        <f t="shared" si="422"/>
        <v/>
      </c>
      <c r="H1984" s="41" t="str">
        <f t="shared" si="423"/>
        <v/>
      </c>
      <c r="I1984" s="92" t="str">
        <f t="shared" ca="1" si="424"/>
        <v/>
      </c>
      <c r="J1984" s="28" t="str">
        <f t="shared" si="425"/>
        <v/>
      </c>
      <c r="K1984" s="28" t="str">
        <f t="shared" si="426"/>
        <v/>
      </c>
      <c r="L1984" s="28" t="str">
        <f t="shared" ca="1" si="427"/>
        <v/>
      </c>
      <c r="M1984" s="28" t="str">
        <f t="shared" si="428"/>
        <v/>
      </c>
      <c r="N1984" s="93" t="str">
        <f t="shared" si="429"/>
        <v/>
      </c>
      <c r="O1984" s="94" t="str">
        <f t="shared" si="430"/>
        <v/>
      </c>
      <c r="P1984" s="70">
        <f t="shared" si="431"/>
        <v>0</v>
      </c>
      <c r="Q1984" s="28" t="str">
        <f t="shared" ca="1" si="432"/>
        <v/>
      </c>
      <c r="R1984" s="28" t="str">
        <f t="shared" si="433"/>
        <v/>
      </c>
      <c r="S1984" s="28" t="str">
        <f t="array" ref="S1984">IF(ISBLANK(A1984),"",INDEX(Info!$B$3:$H$6442,MATCH(J1984,IF(Info!$D$3:$D$6442=K1984,Info!$C$3:$C$6442),0),7))</f>
        <v/>
      </c>
    </row>
    <row r="1985" spans="1:19" x14ac:dyDescent="0.25">
      <c r="A1985" s="75"/>
      <c r="B1985" s="75"/>
      <c r="C1985" s="72"/>
      <c r="D1985" s="72"/>
      <c r="E1985" s="41" t="str">
        <f t="shared" si="420"/>
        <v/>
      </c>
      <c r="F1985" s="90" t="str">
        <f t="shared" ca="1" si="421"/>
        <v/>
      </c>
      <c r="G1985" s="91" t="str">
        <f t="shared" si="422"/>
        <v/>
      </c>
      <c r="H1985" s="41" t="str">
        <f t="shared" si="423"/>
        <v/>
      </c>
      <c r="I1985" s="92" t="str">
        <f t="shared" ca="1" si="424"/>
        <v/>
      </c>
      <c r="J1985" s="28" t="str">
        <f t="shared" si="425"/>
        <v/>
      </c>
      <c r="K1985" s="28" t="str">
        <f t="shared" si="426"/>
        <v/>
      </c>
      <c r="L1985" s="28" t="str">
        <f t="shared" ca="1" si="427"/>
        <v/>
      </c>
      <c r="M1985" s="28" t="str">
        <f t="shared" si="428"/>
        <v/>
      </c>
      <c r="N1985" s="93" t="str">
        <f t="shared" si="429"/>
        <v/>
      </c>
      <c r="O1985" s="94" t="str">
        <f t="shared" si="430"/>
        <v/>
      </c>
      <c r="P1985" s="70">
        <f t="shared" si="431"/>
        <v>0</v>
      </c>
      <c r="Q1985" s="28" t="str">
        <f t="shared" ca="1" si="432"/>
        <v/>
      </c>
      <c r="R1985" s="28" t="str">
        <f t="shared" si="433"/>
        <v/>
      </c>
      <c r="S1985" s="28" t="str">
        <f t="array" ref="S1985">IF(ISBLANK(A1985),"",INDEX(Info!$B$3:$H$6442,MATCH(J1985,IF(Info!$D$3:$D$6442=K1985,Info!$C$3:$C$6442),0),7))</f>
        <v/>
      </c>
    </row>
    <row r="1986" spans="1:19" x14ac:dyDescent="0.25">
      <c r="A1986" s="75"/>
      <c r="B1986" s="75"/>
      <c r="C1986" s="72"/>
      <c r="D1986" s="72"/>
      <c r="E1986" s="41" t="str">
        <f t="shared" si="420"/>
        <v/>
      </c>
      <c r="F1986" s="90" t="str">
        <f t="shared" ca="1" si="421"/>
        <v/>
      </c>
      <c r="G1986" s="91" t="str">
        <f t="shared" si="422"/>
        <v/>
      </c>
      <c r="H1986" s="41" t="str">
        <f t="shared" si="423"/>
        <v/>
      </c>
      <c r="I1986" s="92" t="str">
        <f t="shared" ca="1" si="424"/>
        <v/>
      </c>
      <c r="J1986" s="28" t="str">
        <f t="shared" si="425"/>
        <v/>
      </c>
      <c r="K1986" s="28" t="str">
        <f t="shared" si="426"/>
        <v/>
      </c>
      <c r="L1986" s="28" t="str">
        <f t="shared" ca="1" si="427"/>
        <v/>
      </c>
      <c r="M1986" s="28" t="str">
        <f t="shared" si="428"/>
        <v/>
      </c>
      <c r="N1986" s="93" t="str">
        <f t="shared" si="429"/>
        <v/>
      </c>
      <c r="O1986" s="94" t="str">
        <f t="shared" si="430"/>
        <v/>
      </c>
      <c r="P1986" s="70">
        <f t="shared" si="431"/>
        <v>0</v>
      </c>
      <c r="Q1986" s="28" t="str">
        <f t="shared" ca="1" si="432"/>
        <v/>
      </c>
      <c r="R1986" s="28" t="str">
        <f t="shared" si="433"/>
        <v/>
      </c>
      <c r="S1986" s="28" t="str">
        <f t="array" ref="S1986">IF(ISBLANK(A1986),"",INDEX(Info!$B$3:$H$6442,MATCH(J1986,IF(Info!$D$3:$D$6442=K1986,Info!$C$3:$C$6442),0),7))</f>
        <v/>
      </c>
    </row>
    <row r="1987" spans="1:19" x14ac:dyDescent="0.25">
      <c r="A1987" s="75"/>
      <c r="B1987" s="75"/>
      <c r="C1987" s="72"/>
      <c r="D1987" s="72"/>
      <c r="E1987" s="41" t="str">
        <f t="shared" si="420"/>
        <v/>
      </c>
      <c r="F1987" s="90" t="str">
        <f t="shared" ca="1" si="421"/>
        <v/>
      </c>
      <c r="G1987" s="91" t="str">
        <f t="shared" si="422"/>
        <v/>
      </c>
      <c r="H1987" s="41" t="str">
        <f t="shared" si="423"/>
        <v/>
      </c>
      <c r="I1987" s="92" t="str">
        <f t="shared" ca="1" si="424"/>
        <v/>
      </c>
      <c r="J1987" s="28" t="str">
        <f t="shared" si="425"/>
        <v/>
      </c>
      <c r="K1987" s="28" t="str">
        <f t="shared" si="426"/>
        <v/>
      </c>
      <c r="L1987" s="28" t="str">
        <f t="shared" ca="1" si="427"/>
        <v/>
      </c>
      <c r="M1987" s="28" t="str">
        <f t="shared" si="428"/>
        <v/>
      </c>
      <c r="N1987" s="93" t="str">
        <f t="shared" si="429"/>
        <v/>
      </c>
      <c r="O1987" s="94" t="str">
        <f t="shared" si="430"/>
        <v/>
      </c>
      <c r="P1987" s="70">
        <f t="shared" si="431"/>
        <v>0</v>
      </c>
      <c r="Q1987" s="28" t="str">
        <f t="shared" ca="1" si="432"/>
        <v/>
      </c>
      <c r="R1987" s="28" t="str">
        <f t="shared" si="433"/>
        <v/>
      </c>
      <c r="S1987" s="28" t="str">
        <f t="array" ref="S1987">IF(ISBLANK(A1987),"",INDEX(Info!$B$3:$H$6442,MATCH(J1987,IF(Info!$D$3:$D$6442=K1987,Info!$C$3:$C$6442),0),7))</f>
        <v/>
      </c>
    </row>
    <row r="1988" spans="1:19" x14ac:dyDescent="0.25">
      <c r="A1988" s="75"/>
      <c r="B1988" s="75"/>
      <c r="C1988" s="72"/>
      <c r="D1988" s="72"/>
      <c r="E1988" s="41" t="str">
        <f t="shared" ref="E1988:E2051" si="434">IF(OR(ISNA(INDEX($S:$S,ROW())),ISBLANK(INDEX($A:$A,ROW()))),"",RIGHT(INDEX($S:$S,ROW()),LEN(INDEX($S:$S,ROW()))-FIND("$",INDEX($S:$S,ROW()))))</f>
        <v/>
      </c>
      <c r="F1988" s="90" t="str">
        <f t="shared" ref="F1988:F2051" ca="1" si="43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988" s="91" t="str">
        <f t="shared" ref="G1988:G2051" si="43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988" s="41" t="str">
        <f t="shared" ref="H1988:H2051" si="437">IF(ISBLANK(INDEX($A:$A,ROW())),"",IF(AND(ISNUMBER(INDEX($F:$F,ROW())),ISNUMBER(INDEX($G:$G,ROW()))),SUMPRODUCT(INDEX($F:$F,ROW()),INDEX($G:$G,ROW())),"Onbekend"))</f>
        <v/>
      </c>
      <c r="I1988" s="92" t="str">
        <f t="shared" ref="I1988:I2051" ca="1" si="43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988" s="28" t="str">
        <f t="shared" ref="J1988:J2051" si="439">IF(ISBLANK(INDEX($A:$A,ROW())),"",IF(AND(COUNT(LOOKUP("E",INDEX($A:$A,ROW())))=0,LEN(INDEX($A:$A,ROW()))&lt;7),TEXT(INDEX($A:$A,ROW()),"000000"),INDEX($A:$A,ROW())))</f>
        <v/>
      </c>
      <c r="K1988" s="28" t="str">
        <f t="shared" ref="K1988:K2051" si="440">IF(ISBLANK(INDEX($B:$B,ROW())),"",TEXT(INDEX($B:$B,ROW()),"000000000"))</f>
        <v/>
      </c>
      <c r="L1988" s="28" t="str">
        <f t="shared" ref="L1988:L2051" ca="1" si="441">IF(ISBLANK(INDEX($A:$A,ROW())),"",SUMPRODUCT(--ISERROR(INDIRECT("A"&amp;INDEX(ROW(),1)&amp;":H"&amp;INDEX(ROW(),1))))&gt;0)</f>
        <v/>
      </c>
      <c r="M1988" s="28" t="str">
        <f t="shared" ref="M1988:M2051" si="442">IF(ISBLANK(INDEX($A:$A,ROW())),"",SUMPRODUCT(--($J$3:$J$6442&amp;$K$3:$K$6442=INDEX($J:$J,ROW())&amp;INDEX($K:$K,ROW())))&gt;1)</f>
        <v/>
      </c>
      <c r="N1988" s="93" t="str">
        <f t="shared" ref="N1988:N2051" si="443">IF(INDEX($S:$S,ROW())="","",IFERROR((LEFT(INDEX($S:$S,ROW()),FIND("#",INDEX($S:$S,ROW()))-1)/100),(LEFT(INDEX($S:$S,ROW()),FIND("#",INDEX($S:$S,ROW()))-1))))</f>
        <v/>
      </c>
      <c r="O1988" s="94" t="str">
        <f t="shared" ref="O1988:O2051" si="44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988" s="70">
        <f t="shared" ref="P1988:P2051" si="445">IF(INDEX($S:$S,ROW())="",0,MID(INDEX($S:$S,ROW()),FIND("@",INDEX($S:$S,ROW()))+1,FIND("$",RIGHT(INDEX($S:$S,ROW()), LEN(INDEX($S:$S,ROW()))-FIND("@",INDEX($S:$S,ROW()),1)),1)-1))*1</f>
        <v>0</v>
      </c>
      <c r="Q1988" s="28" t="str">
        <f t="shared" ref="Q1988:Q2051" ca="1" si="446">IF(OR(ISBLANK(INDEX($A:$A,ROW())),INDEX($L:$L,ROW())=TRUE),"",INDEX($D:$D,ROW()))</f>
        <v/>
      </c>
      <c r="R1988" s="28" t="str">
        <f t="shared" ref="R1988:R2051" si="44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1988" s="28" t="str">
        <f t="array" ref="S1988">IF(ISBLANK(A1988),"",INDEX(Info!$B$3:$H$6442,MATCH(J1988,IF(Info!$D$3:$D$6442=K1988,Info!$C$3:$C$6442),0),7))</f>
        <v/>
      </c>
    </row>
    <row r="1989" spans="1:19" x14ac:dyDescent="0.25">
      <c r="A1989" s="75"/>
      <c r="B1989" s="75"/>
      <c r="C1989" s="72"/>
      <c r="D1989" s="72"/>
      <c r="E1989" s="41" t="str">
        <f t="shared" si="434"/>
        <v/>
      </c>
      <c r="F1989" s="90" t="str">
        <f t="shared" ca="1" si="435"/>
        <v/>
      </c>
      <c r="G1989" s="91" t="str">
        <f t="shared" si="436"/>
        <v/>
      </c>
      <c r="H1989" s="41" t="str">
        <f t="shared" si="437"/>
        <v/>
      </c>
      <c r="I1989" s="92" t="str">
        <f t="shared" ca="1" si="438"/>
        <v/>
      </c>
      <c r="J1989" s="28" t="str">
        <f t="shared" si="439"/>
        <v/>
      </c>
      <c r="K1989" s="28" t="str">
        <f t="shared" si="440"/>
        <v/>
      </c>
      <c r="L1989" s="28" t="str">
        <f t="shared" ca="1" si="441"/>
        <v/>
      </c>
      <c r="M1989" s="28" t="str">
        <f t="shared" si="442"/>
        <v/>
      </c>
      <c r="N1989" s="93" t="str">
        <f t="shared" si="443"/>
        <v/>
      </c>
      <c r="O1989" s="94" t="str">
        <f t="shared" si="444"/>
        <v/>
      </c>
      <c r="P1989" s="70">
        <f t="shared" si="445"/>
        <v>0</v>
      </c>
      <c r="Q1989" s="28" t="str">
        <f t="shared" ca="1" si="446"/>
        <v/>
      </c>
      <c r="R1989" s="28" t="str">
        <f t="shared" si="447"/>
        <v/>
      </c>
      <c r="S1989" s="28" t="str">
        <f t="array" ref="S1989">IF(ISBLANK(A1989),"",INDEX(Info!$B$3:$H$6442,MATCH(J1989,IF(Info!$D$3:$D$6442=K1989,Info!$C$3:$C$6442),0),7))</f>
        <v/>
      </c>
    </row>
    <row r="1990" spans="1:19" x14ac:dyDescent="0.25">
      <c r="A1990" s="75"/>
      <c r="B1990" s="75"/>
      <c r="C1990" s="72"/>
      <c r="D1990" s="72"/>
      <c r="E1990" s="41" t="str">
        <f t="shared" si="434"/>
        <v/>
      </c>
      <c r="F1990" s="90" t="str">
        <f t="shared" ca="1" si="435"/>
        <v/>
      </c>
      <c r="G1990" s="91" t="str">
        <f t="shared" si="436"/>
        <v/>
      </c>
      <c r="H1990" s="41" t="str">
        <f t="shared" si="437"/>
        <v/>
      </c>
      <c r="I1990" s="92" t="str">
        <f t="shared" ca="1" si="438"/>
        <v/>
      </c>
      <c r="J1990" s="28" t="str">
        <f t="shared" si="439"/>
        <v/>
      </c>
      <c r="K1990" s="28" t="str">
        <f t="shared" si="440"/>
        <v/>
      </c>
      <c r="L1990" s="28" t="str">
        <f t="shared" ca="1" si="441"/>
        <v/>
      </c>
      <c r="M1990" s="28" t="str">
        <f t="shared" si="442"/>
        <v/>
      </c>
      <c r="N1990" s="93" t="str">
        <f t="shared" si="443"/>
        <v/>
      </c>
      <c r="O1990" s="94" t="str">
        <f t="shared" si="444"/>
        <v/>
      </c>
      <c r="P1990" s="70">
        <f t="shared" si="445"/>
        <v>0</v>
      </c>
      <c r="Q1990" s="28" t="str">
        <f t="shared" ca="1" si="446"/>
        <v/>
      </c>
      <c r="R1990" s="28" t="str">
        <f t="shared" si="447"/>
        <v/>
      </c>
      <c r="S1990" s="28" t="str">
        <f t="array" ref="S1990">IF(ISBLANK(A1990),"",INDEX(Info!$B$3:$H$6442,MATCH(J1990,IF(Info!$D$3:$D$6442=K1990,Info!$C$3:$C$6442),0),7))</f>
        <v/>
      </c>
    </row>
    <row r="1991" spans="1:19" x14ac:dyDescent="0.25">
      <c r="A1991" s="75"/>
      <c r="B1991" s="75"/>
      <c r="C1991" s="72"/>
      <c r="D1991" s="72"/>
      <c r="E1991" s="41" t="str">
        <f t="shared" si="434"/>
        <v/>
      </c>
      <c r="F1991" s="90" t="str">
        <f t="shared" ca="1" si="435"/>
        <v/>
      </c>
      <c r="G1991" s="91" t="str">
        <f t="shared" si="436"/>
        <v/>
      </c>
      <c r="H1991" s="41" t="str">
        <f t="shared" si="437"/>
        <v/>
      </c>
      <c r="I1991" s="92" t="str">
        <f t="shared" ca="1" si="438"/>
        <v/>
      </c>
      <c r="J1991" s="28" t="str">
        <f t="shared" si="439"/>
        <v/>
      </c>
      <c r="K1991" s="28" t="str">
        <f t="shared" si="440"/>
        <v/>
      </c>
      <c r="L1991" s="28" t="str">
        <f t="shared" ca="1" si="441"/>
        <v/>
      </c>
      <c r="M1991" s="28" t="str">
        <f t="shared" si="442"/>
        <v/>
      </c>
      <c r="N1991" s="93" t="str">
        <f t="shared" si="443"/>
        <v/>
      </c>
      <c r="O1991" s="94" t="str">
        <f t="shared" si="444"/>
        <v/>
      </c>
      <c r="P1991" s="70">
        <f t="shared" si="445"/>
        <v>0</v>
      </c>
      <c r="Q1991" s="28" t="str">
        <f t="shared" ca="1" si="446"/>
        <v/>
      </c>
      <c r="R1991" s="28" t="str">
        <f t="shared" si="447"/>
        <v/>
      </c>
      <c r="S1991" s="28" t="str">
        <f t="array" ref="S1991">IF(ISBLANK(A1991),"",INDEX(Info!$B$3:$H$6442,MATCH(J1991,IF(Info!$D$3:$D$6442=K1991,Info!$C$3:$C$6442),0),7))</f>
        <v/>
      </c>
    </row>
    <row r="1992" spans="1:19" x14ac:dyDescent="0.25">
      <c r="A1992" s="75"/>
      <c r="B1992" s="75"/>
      <c r="C1992" s="72"/>
      <c r="D1992" s="72"/>
      <c r="E1992" s="41" t="str">
        <f t="shared" si="434"/>
        <v/>
      </c>
      <c r="F1992" s="90" t="str">
        <f t="shared" ca="1" si="435"/>
        <v/>
      </c>
      <c r="G1992" s="91" t="str">
        <f t="shared" si="436"/>
        <v/>
      </c>
      <c r="H1992" s="41" t="str">
        <f t="shared" si="437"/>
        <v/>
      </c>
      <c r="I1992" s="92" t="str">
        <f t="shared" ca="1" si="438"/>
        <v/>
      </c>
      <c r="J1992" s="28" t="str">
        <f t="shared" si="439"/>
        <v/>
      </c>
      <c r="K1992" s="28" t="str">
        <f t="shared" si="440"/>
        <v/>
      </c>
      <c r="L1992" s="28" t="str">
        <f t="shared" ca="1" si="441"/>
        <v/>
      </c>
      <c r="M1992" s="28" t="str">
        <f t="shared" si="442"/>
        <v/>
      </c>
      <c r="N1992" s="93" t="str">
        <f t="shared" si="443"/>
        <v/>
      </c>
      <c r="O1992" s="94" t="str">
        <f t="shared" si="444"/>
        <v/>
      </c>
      <c r="P1992" s="70">
        <f t="shared" si="445"/>
        <v>0</v>
      </c>
      <c r="Q1992" s="28" t="str">
        <f t="shared" ca="1" si="446"/>
        <v/>
      </c>
      <c r="R1992" s="28" t="str">
        <f t="shared" si="447"/>
        <v/>
      </c>
      <c r="S1992" s="28" t="str">
        <f t="array" ref="S1992">IF(ISBLANK(A1992),"",INDEX(Info!$B$3:$H$6442,MATCH(J1992,IF(Info!$D$3:$D$6442=K1992,Info!$C$3:$C$6442),0),7))</f>
        <v/>
      </c>
    </row>
    <row r="1993" spans="1:19" x14ac:dyDescent="0.25">
      <c r="A1993" s="75"/>
      <c r="B1993" s="75"/>
      <c r="C1993" s="72"/>
      <c r="D1993" s="72"/>
      <c r="E1993" s="41" t="str">
        <f t="shared" si="434"/>
        <v/>
      </c>
      <c r="F1993" s="90" t="str">
        <f t="shared" ca="1" si="435"/>
        <v/>
      </c>
      <c r="G1993" s="91" t="str">
        <f t="shared" si="436"/>
        <v/>
      </c>
      <c r="H1993" s="41" t="str">
        <f t="shared" si="437"/>
        <v/>
      </c>
      <c r="I1993" s="92" t="str">
        <f t="shared" ca="1" si="438"/>
        <v/>
      </c>
      <c r="J1993" s="28" t="str">
        <f t="shared" si="439"/>
        <v/>
      </c>
      <c r="K1993" s="28" t="str">
        <f t="shared" si="440"/>
        <v/>
      </c>
      <c r="L1993" s="28" t="str">
        <f t="shared" ca="1" si="441"/>
        <v/>
      </c>
      <c r="M1993" s="28" t="str">
        <f t="shared" si="442"/>
        <v/>
      </c>
      <c r="N1993" s="93" t="str">
        <f t="shared" si="443"/>
        <v/>
      </c>
      <c r="O1993" s="94" t="str">
        <f t="shared" si="444"/>
        <v/>
      </c>
      <c r="P1993" s="70">
        <f t="shared" si="445"/>
        <v>0</v>
      </c>
      <c r="Q1993" s="28" t="str">
        <f t="shared" ca="1" si="446"/>
        <v/>
      </c>
      <c r="R1993" s="28" t="str">
        <f t="shared" si="447"/>
        <v/>
      </c>
      <c r="S1993" s="28" t="str">
        <f t="array" ref="S1993">IF(ISBLANK(A1993),"",INDEX(Info!$B$3:$H$6442,MATCH(J1993,IF(Info!$D$3:$D$6442=K1993,Info!$C$3:$C$6442),0),7))</f>
        <v/>
      </c>
    </row>
    <row r="1994" spans="1:19" x14ac:dyDescent="0.25">
      <c r="A1994" s="75"/>
      <c r="B1994" s="75"/>
      <c r="C1994" s="72"/>
      <c r="D1994" s="72"/>
      <c r="E1994" s="41" t="str">
        <f t="shared" si="434"/>
        <v/>
      </c>
      <c r="F1994" s="90" t="str">
        <f t="shared" ca="1" si="435"/>
        <v/>
      </c>
      <c r="G1994" s="91" t="str">
        <f t="shared" si="436"/>
        <v/>
      </c>
      <c r="H1994" s="41" t="str">
        <f t="shared" si="437"/>
        <v/>
      </c>
      <c r="I1994" s="92" t="str">
        <f t="shared" ca="1" si="438"/>
        <v/>
      </c>
      <c r="J1994" s="28" t="str">
        <f t="shared" si="439"/>
        <v/>
      </c>
      <c r="K1994" s="28" t="str">
        <f t="shared" si="440"/>
        <v/>
      </c>
      <c r="L1994" s="28" t="str">
        <f t="shared" ca="1" si="441"/>
        <v/>
      </c>
      <c r="M1994" s="28" t="str">
        <f t="shared" si="442"/>
        <v/>
      </c>
      <c r="N1994" s="93" t="str">
        <f t="shared" si="443"/>
        <v/>
      </c>
      <c r="O1994" s="94" t="str">
        <f t="shared" si="444"/>
        <v/>
      </c>
      <c r="P1994" s="70">
        <f t="shared" si="445"/>
        <v>0</v>
      </c>
      <c r="Q1994" s="28" t="str">
        <f t="shared" ca="1" si="446"/>
        <v/>
      </c>
      <c r="R1994" s="28" t="str">
        <f t="shared" si="447"/>
        <v/>
      </c>
      <c r="S1994" s="28" t="str">
        <f t="array" ref="S1994">IF(ISBLANK(A1994),"",INDEX(Info!$B$3:$H$6442,MATCH(J1994,IF(Info!$D$3:$D$6442=K1994,Info!$C$3:$C$6442),0),7))</f>
        <v/>
      </c>
    </row>
    <row r="1995" spans="1:19" x14ac:dyDescent="0.25">
      <c r="A1995" s="75"/>
      <c r="B1995" s="75"/>
      <c r="C1995" s="72"/>
      <c r="D1995" s="72"/>
      <c r="E1995" s="41" t="str">
        <f t="shared" si="434"/>
        <v/>
      </c>
      <c r="F1995" s="90" t="str">
        <f t="shared" ca="1" si="435"/>
        <v/>
      </c>
      <c r="G1995" s="91" t="str">
        <f t="shared" si="436"/>
        <v/>
      </c>
      <c r="H1995" s="41" t="str">
        <f t="shared" si="437"/>
        <v/>
      </c>
      <c r="I1995" s="92" t="str">
        <f t="shared" ca="1" si="438"/>
        <v/>
      </c>
      <c r="J1995" s="28" t="str">
        <f t="shared" si="439"/>
        <v/>
      </c>
      <c r="K1995" s="28" t="str">
        <f t="shared" si="440"/>
        <v/>
      </c>
      <c r="L1995" s="28" t="str">
        <f t="shared" ca="1" si="441"/>
        <v/>
      </c>
      <c r="M1995" s="28" t="str">
        <f t="shared" si="442"/>
        <v/>
      </c>
      <c r="N1995" s="93" t="str">
        <f t="shared" si="443"/>
        <v/>
      </c>
      <c r="O1995" s="94" t="str">
        <f t="shared" si="444"/>
        <v/>
      </c>
      <c r="P1995" s="70">
        <f t="shared" si="445"/>
        <v>0</v>
      </c>
      <c r="Q1995" s="28" t="str">
        <f t="shared" ca="1" si="446"/>
        <v/>
      </c>
      <c r="R1995" s="28" t="str">
        <f t="shared" si="447"/>
        <v/>
      </c>
      <c r="S1995" s="28" t="str">
        <f t="array" ref="S1995">IF(ISBLANK(A1995),"",INDEX(Info!$B$3:$H$6442,MATCH(J1995,IF(Info!$D$3:$D$6442=K1995,Info!$C$3:$C$6442),0),7))</f>
        <v/>
      </c>
    </row>
    <row r="1996" spans="1:19" x14ac:dyDescent="0.25">
      <c r="A1996" s="75"/>
      <c r="B1996" s="75"/>
      <c r="C1996" s="72"/>
      <c r="D1996" s="72"/>
      <c r="E1996" s="41" t="str">
        <f t="shared" si="434"/>
        <v/>
      </c>
      <c r="F1996" s="90" t="str">
        <f t="shared" ca="1" si="435"/>
        <v/>
      </c>
      <c r="G1996" s="91" t="str">
        <f t="shared" si="436"/>
        <v/>
      </c>
      <c r="H1996" s="41" t="str">
        <f t="shared" si="437"/>
        <v/>
      </c>
      <c r="I1996" s="92" t="str">
        <f t="shared" ca="1" si="438"/>
        <v/>
      </c>
      <c r="J1996" s="28" t="str">
        <f t="shared" si="439"/>
        <v/>
      </c>
      <c r="K1996" s="28" t="str">
        <f t="shared" si="440"/>
        <v/>
      </c>
      <c r="L1996" s="28" t="str">
        <f t="shared" ca="1" si="441"/>
        <v/>
      </c>
      <c r="M1996" s="28" t="str">
        <f t="shared" si="442"/>
        <v/>
      </c>
      <c r="N1996" s="93" t="str">
        <f t="shared" si="443"/>
        <v/>
      </c>
      <c r="O1996" s="94" t="str">
        <f t="shared" si="444"/>
        <v/>
      </c>
      <c r="P1996" s="70">
        <f t="shared" si="445"/>
        <v>0</v>
      </c>
      <c r="Q1996" s="28" t="str">
        <f t="shared" ca="1" si="446"/>
        <v/>
      </c>
      <c r="R1996" s="28" t="str">
        <f t="shared" si="447"/>
        <v/>
      </c>
      <c r="S1996" s="28" t="str">
        <f t="array" ref="S1996">IF(ISBLANK(A1996),"",INDEX(Info!$B$3:$H$6442,MATCH(J1996,IF(Info!$D$3:$D$6442=K1996,Info!$C$3:$C$6442),0),7))</f>
        <v/>
      </c>
    </row>
    <row r="1997" spans="1:19" x14ac:dyDescent="0.25">
      <c r="A1997" s="75"/>
      <c r="B1997" s="75"/>
      <c r="C1997" s="72"/>
      <c r="D1997" s="72"/>
      <c r="E1997" s="41" t="str">
        <f t="shared" si="434"/>
        <v/>
      </c>
      <c r="F1997" s="90" t="str">
        <f t="shared" ca="1" si="435"/>
        <v/>
      </c>
      <c r="G1997" s="91" t="str">
        <f t="shared" si="436"/>
        <v/>
      </c>
      <c r="H1997" s="41" t="str">
        <f t="shared" si="437"/>
        <v/>
      </c>
      <c r="I1997" s="92" t="str">
        <f t="shared" ca="1" si="438"/>
        <v/>
      </c>
      <c r="J1997" s="28" t="str">
        <f t="shared" si="439"/>
        <v/>
      </c>
      <c r="K1997" s="28" t="str">
        <f t="shared" si="440"/>
        <v/>
      </c>
      <c r="L1997" s="28" t="str">
        <f t="shared" ca="1" si="441"/>
        <v/>
      </c>
      <c r="M1997" s="28" t="str">
        <f t="shared" si="442"/>
        <v/>
      </c>
      <c r="N1997" s="93" t="str">
        <f t="shared" si="443"/>
        <v/>
      </c>
      <c r="O1997" s="94" t="str">
        <f t="shared" si="444"/>
        <v/>
      </c>
      <c r="P1997" s="70">
        <f t="shared" si="445"/>
        <v>0</v>
      </c>
      <c r="Q1997" s="28" t="str">
        <f t="shared" ca="1" si="446"/>
        <v/>
      </c>
      <c r="R1997" s="28" t="str">
        <f t="shared" si="447"/>
        <v/>
      </c>
      <c r="S1997" s="28" t="str">
        <f t="array" ref="S1997">IF(ISBLANK(A1997),"",INDEX(Info!$B$3:$H$6442,MATCH(J1997,IF(Info!$D$3:$D$6442=K1997,Info!$C$3:$C$6442),0),7))</f>
        <v/>
      </c>
    </row>
    <row r="1998" spans="1:19" x14ac:dyDescent="0.25">
      <c r="A1998" s="75"/>
      <c r="B1998" s="75"/>
      <c r="C1998" s="72"/>
      <c r="D1998" s="72"/>
      <c r="E1998" s="41" t="str">
        <f t="shared" si="434"/>
        <v/>
      </c>
      <c r="F1998" s="90" t="str">
        <f t="shared" ca="1" si="435"/>
        <v/>
      </c>
      <c r="G1998" s="91" t="str">
        <f t="shared" si="436"/>
        <v/>
      </c>
      <c r="H1998" s="41" t="str">
        <f t="shared" si="437"/>
        <v/>
      </c>
      <c r="I1998" s="92" t="str">
        <f t="shared" ca="1" si="438"/>
        <v/>
      </c>
      <c r="J1998" s="28" t="str">
        <f t="shared" si="439"/>
        <v/>
      </c>
      <c r="K1998" s="28" t="str">
        <f t="shared" si="440"/>
        <v/>
      </c>
      <c r="L1998" s="28" t="str">
        <f t="shared" ca="1" si="441"/>
        <v/>
      </c>
      <c r="M1998" s="28" t="str">
        <f t="shared" si="442"/>
        <v/>
      </c>
      <c r="N1998" s="93" t="str">
        <f t="shared" si="443"/>
        <v/>
      </c>
      <c r="O1998" s="94" t="str">
        <f t="shared" si="444"/>
        <v/>
      </c>
      <c r="P1998" s="70">
        <f t="shared" si="445"/>
        <v>0</v>
      </c>
      <c r="Q1998" s="28" t="str">
        <f t="shared" ca="1" si="446"/>
        <v/>
      </c>
      <c r="R1998" s="28" t="str">
        <f t="shared" si="447"/>
        <v/>
      </c>
      <c r="S1998" s="28" t="str">
        <f t="array" ref="S1998">IF(ISBLANK(A1998),"",INDEX(Info!$B$3:$H$6442,MATCH(J1998,IF(Info!$D$3:$D$6442=K1998,Info!$C$3:$C$6442),0),7))</f>
        <v/>
      </c>
    </row>
    <row r="1999" spans="1:19" x14ac:dyDescent="0.25">
      <c r="A1999" s="75"/>
      <c r="B1999" s="75"/>
      <c r="C1999" s="72"/>
      <c r="D1999" s="72"/>
      <c r="E1999" s="41" t="str">
        <f t="shared" si="434"/>
        <v/>
      </c>
      <c r="F1999" s="90" t="str">
        <f t="shared" ca="1" si="435"/>
        <v/>
      </c>
      <c r="G1999" s="91" t="str">
        <f t="shared" si="436"/>
        <v/>
      </c>
      <c r="H1999" s="41" t="str">
        <f t="shared" si="437"/>
        <v/>
      </c>
      <c r="I1999" s="92" t="str">
        <f t="shared" ca="1" si="438"/>
        <v/>
      </c>
      <c r="J1999" s="28" t="str">
        <f t="shared" si="439"/>
        <v/>
      </c>
      <c r="K1999" s="28" t="str">
        <f t="shared" si="440"/>
        <v/>
      </c>
      <c r="L1999" s="28" t="str">
        <f t="shared" ca="1" si="441"/>
        <v/>
      </c>
      <c r="M1999" s="28" t="str">
        <f t="shared" si="442"/>
        <v/>
      </c>
      <c r="N1999" s="93" t="str">
        <f t="shared" si="443"/>
        <v/>
      </c>
      <c r="O1999" s="94" t="str">
        <f t="shared" si="444"/>
        <v/>
      </c>
      <c r="P1999" s="70">
        <f t="shared" si="445"/>
        <v>0</v>
      </c>
      <c r="Q1999" s="28" t="str">
        <f t="shared" ca="1" si="446"/>
        <v/>
      </c>
      <c r="R1999" s="28" t="str">
        <f t="shared" si="447"/>
        <v/>
      </c>
      <c r="S1999" s="28" t="str">
        <f t="array" ref="S1999">IF(ISBLANK(A1999),"",INDEX(Info!$B$3:$H$6442,MATCH(J1999,IF(Info!$D$3:$D$6442=K1999,Info!$C$3:$C$6442),0),7))</f>
        <v/>
      </c>
    </row>
    <row r="2000" spans="1:19" x14ac:dyDescent="0.25">
      <c r="A2000" s="75"/>
      <c r="B2000" s="75"/>
      <c r="C2000" s="72"/>
      <c r="D2000" s="72"/>
      <c r="E2000" s="41" t="str">
        <f t="shared" si="434"/>
        <v/>
      </c>
      <c r="F2000" s="90" t="str">
        <f t="shared" ca="1" si="435"/>
        <v/>
      </c>
      <c r="G2000" s="91" t="str">
        <f t="shared" si="436"/>
        <v/>
      </c>
      <c r="H2000" s="41" t="str">
        <f t="shared" si="437"/>
        <v/>
      </c>
      <c r="I2000" s="92" t="str">
        <f t="shared" ca="1" si="438"/>
        <v/>
      </c>
      <c r="J2000" s="28" t="str">
        <f t="shared" si="439"/>
        <v/>
      </c>
      <c r="K2000" s="28" t="str">
        <f t="shared" si="440"/>
        <v/>
      </c>
      <c r="L2000" s="28" t="str">
        <f t="shared" ca="1" si="441"/>
        <v/>
      </c>
      <c r="M2000" s="28" t="str">
        <f t="shared" si="442"/>
        <v/>
      </c>
      <c r="N2000" s="93" t="str">
        <f t="shared" si="443"/>
        <v/>
      </c>
      <c r="O2000" s="94" t="str">
        <f t="shared" si="444"/>
        <v/>
      </c>
      <c r="P2000" s="70">
        <f t="shared" si="445"/>
        <v>0</v>
      </c>
      <c r="Q2000" s="28" t="str">
        <f t="shared" ca="1" si="446"/>
        <v/>
      </c>
      <c r="R2000" s="28" t="str">
        <f t="shared" si="447"/>
        <v/>
      </c>
      <c r="S2000" s="28" t="str">
        <f t="array" ref="S2000">IF(ISBLANK(A2000),"",INDEX(Info!$B$3:$H$6442,MATCH(J2000,IF(Info!$D$3:$D$6442=K2000,Info!$C$3:$C$6442),0),7))</f>
        <v/>
      </c>
    </row>
    <row r="2001" spans="1:19" x14ac:dyDescent="0.25">
      <c r="A2001" s="75"/>
      <c r="B2001" s="75"/>
      <c r="C2001" s="72"/>
      <c r="D2001" s="72"/>
      <c r="E2001" s="41" t="str">
        <f t="shared" si="434"/>
        <v/>
      </c>
      <c r="F2001" s="90" t="str">
        <f t="shared" ca="1" si="435"/>
        <v/>
      </c>
      <c r="G2001" s="91" t="str">
        <f t="shared" si="436"/>
        <v/>
      </c>
      <c r="H2001" s="41" t="str">
        <f t="shared" si="437"/>
        <v/>
      </c>
      <c r="I2001" s="92" t="str">
        <f t="shared" ca="1" si="438"/>
        <v/>
      </c>
      <c r="J2001" s="28" t="str">
        <f t="shared" si="439"/>
        <v/>
      </c>
      <c r="K2001" s="28" t="str">
        <f t="shared" si="440"/>
        <v/>
      </c>
      <c r="L2001" s="28" t="str">
        <f t="shared" ca="1" si="441"/>
        <v/>
      </c>
      <c r="M2001" s="28" t="str">
        <f t="shared" si="442"/>
        <v/>
      </c>
      <c r="N2001" s="93" t="str">
        <f t="shared" si="443"/>
        <v/>
      </c>
      <c r="O2001" s="94" t="str">
        <f t="shared" si="444"/>
        <v/>
      </c>
      <c r="P2001" s="70">
        <f t="shared" si="445"/>
        <v>0</v>
      </c>
      <c r="Q2001" s="28" t="str">
        <f t="shared" ca="1" si="446"/>
        <v/>
      </c>
      <c r="R2001" s="28" t="str">
        <f t="shared" si="447"/>
        <v/>
      </c>
      <c r="S2001" s="28" t="str">
        <f t="array" ref="S2001">IF(ISBLANK(A2001),"",INDEX(Info!$B$3:$H$6442,MATCH(J2001,IF(Info!$D$3:$D$6442=K2001,Info!$C$3:$C$6442),0),7))</f>
        <v/>
      </c>
    </row>
    <row r="2002" spans="1:19" x14ac:dyDescent="0.25">
      <c r="A2002" s="75"/>
      <c r="B2002" s="75"/>
      <c r="C2002" s="72"/>
      <c r="D2002" s="72"/>
      <c r="E2002" s="41" t="str">
        <f t="shared" si="434"/>
        <v/>
      </c>
      <c r="F2002" s="90" t="str">
        <f t="shared" ca="1" si="435"/>
        <v/>
      </c>
      <c r="G2002" s="91" t="str">
        <f t="shared" si="436"/>
        <v/>
      </c>
      <c r="H2002" s="41" t="str">
        <f t="shared" si="437"/>
        <v/>
      </c>
      <c r="I2002" s="92" t="str">
        <f t="shared" ca="1" si="438"/>
        <v/>
      </c>
      <c r="J2002" s="28" t="str">
        <f t="shared" si="439"/>
        <v/>
      </c>
      <c r="K2002" s="28" t="str">
        <f t="shared" si="440"/>
        <v/>
      </c>
      <c r="L2002" s="28" t="str">
        <f t="shared" ca="1" si="441"/>
        <v/>
      </c>
      <c r="M2002" s="28" t="str">
        <f t="shared" si="442"/>
        <v/>
      </c>
      <c r="N2002" s="93" t="str">
        <f t="shared" si="443"/>
        <v/>
      </c>
      <c r="O2002" s="94" t="str">
        <f t="shared" si="444"/>
        <v/>
      </c>
      <c r="P2002" s="70">
        <f t="shared" si="445"/>
        <v>0</v>
      </c>
      <c r="Q2002" s="28" t="str">
        <f t="shared" ca="1" si="446"/>
        <v/>
      </c>
      <c r="R2002" s="28" t="str">
        <f t="shared" si="447"/>
        <v/>
      </c>
      <c r="S2002" s="28" t="str">
        <f t="array" ref="S2002">IF(ISBLANK(A2002),"",INDEX(Info!$B$3:$H$6442,MATCH(J2002,IF(Info!$D$3:$D$6442=K2002,Info!$C$3:$C$6442),0),7))</f>
        <v/>
      </c>
    </row>
    <row r="2003" spans="1:19" x14ac:dyDescent="0.25">
      <c r="A2003" s="75"/>
      <c r="B2003" s="75"/>
      <c r="C2003" s="72"/>
      <c r="D2003" s="72"/>
      <c r="E2003" s="41" t="str">
        <f t="shared" si="434"/>
        <v/>
      </c>
      <c r="F2003" s="90" t="str">
        <f t="shared" ca="1" si="435"/>
        <v/>
      </c>
      <c r="G2003" s="91" t="str">
        <f t="shared" si="436"/>
        <v/>
      </c>
      <c r="H2003" s="41" t="str">
        <f t="shared" si="437"/>
        <v/>
      </c>
      <c r="I2003" s="92" t="str">
        <f t="shared" ca="1" si="438"/>
        <v/>
      </c>
      <c r="J2003" s="28" t="str">
        <f t="shared" si="439"/>
        <v/>
      </c>
      <c r="K2003" s="28" t="str">
        <f t="shared" si="440"/>
        <v/>
      </c>
      <c r="L2003" s="28" t="str">
        <f t="shared" ca="1" si="441"/>
        <v/>
      </c>
      <c r="M2003" s="28" t="str">
        <f t="shared" si="442"/>
        <v/>
      </c>
      <c r="N2003" s="93" t="str">
        <f t="shared" si="443"/>
        <v/>
      </c>
      <c r="O2003" s="94" t="str">
        <f t="shared" si="444"/>
        <v/>
      </c>
      <c r="P2003" s="70">
        <f t="shared" si="445"/>
        <v>0</v>
      </c>
      <c r="Q2003" s="28" t="str">
        <f t="shared" ca="1" si="446"/>
        <v/>
      </c>
      <c r="R2003" s="28" t="str">
        <f t="shared" si="447"/>
        <v/>
      </c>
      <c r="S2003" s="28" t="str">
        <f t="array" ref="S2003">IF(ISBLANK(A2003),"",INDEX(Info!$B$3:$H$6442,MATCH(J2003,IF(Info!$D$3:$D$6442=K2003,Info!$C$3:$C$6442),0),7))</f>
        <v/>
      </c>
    </row>
    <row r="2004" spans="1:19" x14ac:dyDescent="0.25">
      <c r="A2004" s="75"/>
      <c r="B2004" s="75"/>
      <c r="C2004" s="72"/>
      <c r="D2004" s="72"/>
      <c r="E2004" s="41" t="str">
        <f t="shared" si="434"/>
        <v/>
      </c>
      <c r="F2004" s="90" t="str">
        <f t="shared" ca="1" si="435"/>
        <v/>
      </c>
      <c r="G2004" s="91" t="str">
        <f t="shared" si="436"/>
        <v/>
      </c>
      <c r="H2004" s="41" t="str">
        <f t="shared" si="437"/>
        <v/>
      </c>
      <c r="I2004" s="92" t="str">
        <f t="shared" ca="1" si="438"/>
        <v/>
      </c>
      <c r="J2004" s="28" t="str">
        <f t="shared" si="439"/>
        <v/>
      </c>
      <c r="K2004" s="28" t="str">
        <f t="shared" si="440"/>
        <v/>
      </c>
      <c r="L2004" s="28" t="str">
        <f t="shared" ca="1" si="441"/>
        <v/>
      </c>
      <c r="M2004" s="28" t="str">
        <f t="shared" si="442"/>
        <v/>
      </c>
      <c r="N2004" s="93" t="str">
        <f t="shared" si="443"/>
        <v/>
      </c>
      <c r="O2004" s="94" t="str">
        <f t="shared" si="444"/>
        <v/>
      </c>
      <c r="P2004" s="70">
        <f t="shared" si="445"/>
        <v>0</v>
      </c>
      <c r="Q2004" s="28" t="str">
        <f t="shared" ca="1" si="446"/>
        <v/>
      </c>
      <c r="R2004" s="28" t="str">
        <f t="shared" si="447"/>
        <v/>
      </c>
      <c r="S2004" s="28" t="str">
        <f t="array" ref="S2004">IF(ISBLANK(A2004),"",INDEX(Info!$B$3:$H$6442,MATCH(J2004,IF(Info!$D$3:$D$6442=K2004,Info!$C$3:$C$6442),0),7))</f>
        <v/>
      </c>
    </row>
    <row r="2005" spans="1:19" x14ac:dyDescent="0.25">
      <c r="A2005" s="75"/>
      <c r="B2005" s="75"/>
      <c r="C2005" s="72"/>
      <c r="D2005" s="72"/>
      <c r="E2005" s="41" t="str">
        <f t="shared" si="434"/>
        <v/>
      </c>
      <c r="F2005" s="90" t="str">
        <f t="shared" ca="1" si="435"/>
        <v/>
      </c>
      <c r="G2005" s="91" t="str">
        <f t="shared" si="436"/>
        <v/>
      </c>
      <c r="H2005" s="41" t="str">
        <f t="shared" si="437"/>
        <v/>
      </c>
      <c r="I2005" s="92" t="str">
        <f t="shared" ca="1" si="438"/>
        <v/>
      </c>
      <c r="J2005" s="28" t="str">
        <f t="shared" si="439"/>
        <v/>
      </c>
      <c r="K2005" s="28" t="str">
        <f t="shared" si="440"/>
        <v/>
      </c>
      <c r="L2005" s="28" t="str">
        <f t="shared" ca="1" si="441"/>
        <v/>
      </c>
      <c r="M2005" s="28" t="str">
        <f t="shared" si="442"/>
        <v/>
      </c>
      <c r="N2005" s="93" t="str">
        <f t="shared" si="443"/>
        <v/>
      </c>
      <c r="O2005" s="94" t="str">
        <f t="shared" si="444"/>
        <v/>
      </c>
      <c r="P2005" s="70">
        <f t="shared" si="445"/>
        <v>0</v>
      </c>
      <c r="Q2005" s="28" t="str">
        <f t="shared" ca="1" si="446"/>
        <v/>
      </c>
      <c r="R2005" s="28" t="str">
        <f t="shared" si="447"/>
        <v/>
      </c>
      <c r="S2005" s="28" t="str">
        <f t="array" ref="S2005">IF(ISBLANK(A2005),"",INDEX(Info!$B$3:$H$6442,MATCH(J2005,IF(Info!$D$3:$D$6442=K2005,Info!$C$3:$C$6442),0),7))</f>
        <v/>
      </c>
    </row>
    <row r="2006" spans="1:19" x14ac:dyDescent="0.25">
      <c r="A2006" s="75"/>
      <c r="B2006" s="75"/>
      <c r="C2006" s="72"/>
      <c r="D2006" s="72"/>
      <c r="E2006" s="41" t="str">
        <f t="shared" si="434"/>
        <v/>
      </c>
      <c r="F2006" s="90" t="str">
        <f t="shared" ca="1" si="435"/>
        <v/>
      </c>
      <c r="G2006" s="91" t="str">
        <f t="shared" si="436"/>
        <v/>
      </c>
      <c r="H2006" s="41" t="str">
        <f t="shared" si="437"/>
        <v/>
      </c>
      <c r="I2006" s="92" t="str">
        <f t="shared" ca="1" si="438"/>
        <v/>
      </c>
      <c r="J2006" s="28" t="str">
        <f t="shared" si="439"/>
        <v/>
      </c>
      <c r="K2006" s="28" t="str">
        <f t="shared" si="440"/>
        <v/>
      </c>
      <c r="L2006" s="28" t="str">
        <f t="shared" ca="1" si="441"/>
        <v/>
      </c>
      <c r="M2006" s="28" t="str">
        <f t="shared" si="442"/>
        <v/>
      </c>
      <c r="N2006" s="93" t="str">
        <f t="shared" si="443"/>
        <v/>
      </c>
      <c r="O2006" s="94" t="str">
        <f t="shared" si="444"/>
        <v/>
      </c>
      <c r="P2006" s="70">
        <f t="shared" si="445"/>
        <v>0</v>
      </c>
      <c r="Q2006" s="28" t="str">
        <f t="shared" ca="1" si="446"/>
        <v/>
      </c>
      <c r="R2006" s="28" t="str">
        <f t="shared" si="447"/>
        <v/>
      </c>
      <c r="S2006" s="28" t="str">
        <f t="array" ref="S2006">IF(ISBLANK(A2006),"",INDEX(Info!$B$3:$H$6442,MATCH(J2006,IF(Info!$D$3:$D$6442=K2006,Info!$C$3:$C$6442),0),7))</f>
        <v/>
      </c>
    </row>
    <row r="2007" spans="1:19" x14ac:dyDescent="0.25">
      <c r="A2007" s="75"/>
      <c r="B2007" s="75"/>
      <c r="C2007" s="72"/>
      <c r="D2007" s="72"/>
      <c r="E2007" s="41" t="str">
        <f t="shared" si="434"/>
        <v/>
      </c>
      <c r="F2007" s="90" t="str">
        <f t="shared" ca="1" si="435"/>
        <v/>
      </c>
      <c r="G2007" s="91" t="str">
        <f t="shared" si="436"/>
        <v/>
      </c>
      <c r="H2007" s="41" t="str">
        <f t="shared" si="437"/>
        <v/>
      </c>
      <c r="I2007" s="92" t="str">
        <f t="shared" ca="1" si="438"/>
        <v/>
      </c>
      <c r="J2007" s="28" t="str">
        <f t="shared" si="439"/>
        <v/>
      </c>
      <c r="K2007" s="28" t="str">
        <f t="shared" si="440"/>
        <v/>
      </c>
      <c r="L2007" s="28" t="str">
        <f t="shared" ca="1" si="441"/>
        <v/>
      </c>
      <c r="M2007" s="28" t="str">
        <f t="shared" si="442"/>
        <v/>
      </c>
      <c r="N2007" s="93" t="str">
        <f t="shared" si="443"/>
        <v/>
      </c>
      <c r="O2007" s="94" t="str">
        <f t="shared" si="444"/>
        <v/>
      </c>
      <c r="P2007" s="70">
        <f t="shared" si="445"/>
        <v>0</v>
      </c>
      <c r="Q2007" s="28" t="str">
        <f t="shared" ca="1" si="446"/>
        <v/>
      </c>
      <c r="R2007" s="28" t="str">
        <f t="shared" si="447"/>
        <v/>
      </c>
      <c r="S2007" s="28" t="str">
        <f t="array" ref="S2007">IF(ISBLANK(A2007),"",INDEX(Info!$B$3:$H$6442,MATCH(J2007,IF(Info!$D$3:$D$6442=K2007,Info!$C$3:$C$6442),0),7))</f>
        <v/>
      </c>
    </row>
    <row r="2008" spans="1:19" x14ac:dyDescent="0.25">
      <c r="A2008" s="75"/>
      <c r="B2008" s="75"/>
      <c r="C2008" s="72"/>
      <c r="D2008" s="72"/>
      <c r="E2008" s="41" t="str">
        <f t="shared" si="434"/>
        <v/>
      </c>
      <c r="F2008" s="90" t="str">
        <f t="shared" ca="1" si="435"/>
        <v/>
      </c>
      <c r="G2008" s="91" t="str">
        <f t="shared" si="436"/>
        <v/>
      </c>
      <c r="H2008" s="41" t="str">
        <f t="shared" si="437"/>
        <v/>
      </c>
      <c r="I2008" s="92" t="str">
        <f t="shared" ca="1" si="438"/>
        <v/>
      </c>
      <c r="J2008" s="28" t="str">
        <f t="shared" si="439"/>
        <v/>
      </c>
      <c r="K2008" s="28" t="str">
        <f t="shared" si="440"/>
        <v/>
      </c>
      <c r="L2008" s="28" t="str">
        <f t="shared" ca="1" si="441"/>
        <v/>
      </c>
      <c r="M2008" s="28" t="str">
        <f t="shared" si="442"/>
        <v/>
      </c>
      <c r="N2008" s="93" t="str">
        <f t="shared" si="443"/>
        <v/>
      </c>
      <c r="O2008" s="94" t="str">
        <f t="shared" si="444"/>
        <v/>
      </c>
      <c r="P2008" s="70">
        <f t="shared" si="445"/>
        <v>0</v>
      </c>
      <c r="Q2008" s="28" t="str">
        <f t="shared" ca="1" si="446"/>
        <v/>
      </c>
      <c r="R2008" s="28" t="str">
        <f t="shared" si="447"/>
        <v/>
      </c>
      <c r="S2008" s="28" t="str">
        <f t="array" ref="S2008">IF(ISBLANK(A2008),"",INDEX(Info!$B$3:$H$6442,MATCH(J2008,IF(Info!$D$3:$D$6442=K2008,Info!$C$3:$C$6442),0),7))</f>
        <v/>
      </c>
    </row>
    <row r="2009" spans="1:19" x14ac:dyDescent="0.25">
      <c r="A2009" s="75"/>
      <c r="B2009" s="75"/>
      <c r="C2009" s="72"/>
      <c r="D2009" s="72"/>
      <c r="E2009" s="41" t="str">
        <f t="shared" si="434"/>
        <v/>
      </c>
      <c r="F2009" s="90" t="str">
        <f t="shared" ca="1" si="435"/>
        <v/>
      </c>
      <c r="G2009" s="91" t="str">
        <f t="shared" si="436"/>
        <v/>
      </c>
      <c r="H2009" s="41" t="str">
        <f t="shared" si="437"/>
        <v/>
      </c>
      <c r="I2009" s="92" t="str">
        <f t="shared" ca="1" si="438"/>
        <v/>
      </c>
      <c r="J2009" s="28" t="str">
        <f t="shared" si="439"/>
        <v/>
      </c>
      <c r="K2009" s="28" t="str">
        <f t="shared" si="440"/>
        <v/>
      </c>
      <c r="L2009" s="28" t="str">
        <f t="shared" ca="1" si="441"/>
        <v/>
      </c>
      <c r="M2009" s="28" t="str">
        <f t="shared" si="442"/>
        <v/>
      </c>
      <c r="N2009" s="93" t="str">
        <f t="shared" si="443"/>
        <v/>
      </c>
      <c r="O2009" s="94" t="str">
        <f t="shared" si="444"/>
        <v/>
      </c>
      <c r="P2009" s="70">
        <f t="shared" si="445"/>
        <v>0</v>
      </c>
      <c r="Q2009" s="28" t="str">
        <f t="shared" ca="1" si="446"/>
        <v/>
      </c>
      <c r="R2009" s="28" t="str">
        <f t="shared" si="447"/>
        <v/>
      </c>
      <c r="S2009" s="28" t="str">
        <f t="array" ref="S2009">IF(ISBLANK(A2009),"",INDEX(Info!$B$3:$H$6442,MATCH(J2009,IF(Info!$D$3:$D$6442=K2009,Info!$C$3:$C$6442),0),7))</f>
        <v/>
      </c>
    </row>
    <row r="2010" spans="1:19" x14ac:dyDescent="0.25">
      <c r="A2010" s="75"/>
      <c r="B2010" s="75"/>
      <c r="C2010" s="72"/>
      <c r="D2010" s="72"/>
      <c r="E2010" s="41" t="str">
        <f t="shared" si="434"/>
        <v/>
      </c>
      <c r="F2010" s="90" t="str">
        <f t="shared" ca="1" si="435"/>
        <v/>
      </c>
      <c r="G2010" s="91" t="str">
        <f t="shared" si="436"/>
        <v/>
      </c>
      <c r="H2010" s="41" t="str">
        <f t="shared" si="437"/>
        <v/>
      </c>
      <c r="I2010" s="92" t="str">
        <f t="shared" ca="1" si="438"/>
        <v/>
      </c>
      <c r="J2010" s="28" t="str">
        <f t="shared" si="439"/>
        <v/>
      </c>
      <c r="K2010" s="28" t="str">
        <f t="shared" si="440"/>
        <v/>
      </c>
      <c r="L2010" s="28" t="str">
        <f t="shared" ca="1" si="441"/>
        <v/>
      </c>
      <c r="M2010" s="28" t="str">
        <f t="shared" si="442"/>
        <v/>
      </c>
      <c r="N2010" s="93" t="str">
        <f t="shared" si="443"/>
        <v/>
      </c>
      <c r="O2010" s="94" t="str">
        <f t="shared" si="444"/>
        <v/>
      </c>
      <c r="P2010" s="70">
        <f t="shared" si="445"/>
        <v>0</v>
      </c>
      <c r="Q2010" s="28" t="str">
        <f t="shared" ca="1" si="446"/>
        <v/>
      </c>
      <c r="R2010" s="28" t="str">
        <f t="shared" si="447"/>
        <v/>
      </c>
      <c r="S2010" s="28" t="str">
        <f t="array" ref="S2010">IF(ISBLANK(A2010),"",INDEX(Info!$B$3:$H$6442,MATCH(J2010,IF(Info!$D$3:$D$6442=K2010,Info!$C$3:$C$6442),0),7))</f>
        <v/>
      </c>
    </row>
    <row r="2011" spans="1:19" x14ac:dyDescent="0.25">
      <c r="A2011" s="75"/>
      <c r="B2011" s="75"/>
      <c r="C2011" s="72"/>
      <c r="D2011" s="72"/>
      <c r="E2011" s="41" t="str">
        <f t="shared" si="434"/>
        <v/>
      </c>
      <c r="F2011" s="90" t="str">
        <f t="shared" ca="1" si="435"/>
        <v/>
      </c>
      <c r="G2011" s="91" t="str">
        <f t="shared" si="436"/>
        <v/>
      </c>
      <c r="H2011" s="41" t="str">
        <f t="shared" si="437"/>
        <v/>
      </c>
      <c r="I2011" s="92" t="str">
        <f t="shared" ca="1" si="438"/>
        <v/>
      </c>
      <c r="J2011" s="28" t="str">
        <f t="shared" si="439"/>
        <v/>
      </c>
      <c r="K2011" s="28" t="str">
        <f t="shared" si="440"/>
        <v/>
      </c>
      <c r="L2011" s="28" t="str">
        <f t="shared" ca="1" si="441"/>
        <v/>
      </c>
      <c r="M2011" s="28" t="str">
        <f t="shared" si="442"/>
        <v/>
      </c>
      <c r="N2011" s="93" t="str">
        <f t="shared" si="443"/>
        <v/>
      </c>
      <c r="O2011" s="94" t="str">
        <f t="shared" si="444"/>
        <v/>
      </c>
      <c r="P2011" s="70">
        <f t="shared" si="445"/>
        <v>0</v>
      </c>
      <c r="Q2011" s="28" t="str">
        <f t="shared" ca="1" si="446"/>
        <v/>
      </c>
      <c r="R2011" s="28" t="str">
        <f t="shared" si="447"/>
        <v/>
      </c>
      <c r="S2011" s="28" t="str">
        <f t="array" ref="S2011">IF(ISBLANK(A2011),"",INDEX(Info!$B$3:$H$6442,MATCH(J2011,IF(Info!$D$3:$D$6442=K2011,Info!$C$3:$C$6442),0),7))</f>
        <v/>
      </c>
    </row>
    <row r="2012" spans="1:19" x14ac:dyDescent="0.25">
      <c r="A2012" s="75"/>
      <c r="B2012" s="75"/>
      <c r="C2012" s="72"/>
      <c r="D2012" s="72"/>
      <c r="E2012" s="41" t="str">
        <f t="shared" si="434"/>
        <v/>
      </c>
      <c r="F2012" s="90" t="str">
        <f t="shared" ca="1" si="435"/>
        <v/>
      </c>
      <c r="G2012" s="91" t="str">
        <f t="shared" si="436"/>
        <v/>
      </c>
      <c r="H2012" s="41" t="str">
        <f t="shared" si="437"/>
        <v/>
      </c>
      <c r="I2012" s="92" t="str">
        <f t="shared" ca="1" si="438"/>
        <v/>
      </c>
      <c r="J2012" s="28" t="str">
        <f t="shared" si="439"/>
        <v/>
      </c>
      <c r="K2012" s="28" t="str">
        <f t="shared" si="440"/>
        <v/>
      </c>
      <c r="L2012" s="28" t="str">
        <f t="shared" ca="1" si="441"/>
        <v/>
      </c>
      <c r="M2012" s="28" t="str">
        <f t="shared" si="442"/>
        <v/>
      </c>
      <c r="N2012" s="93" t="str">
        <f t="shared" si="443"/>
        <v/>
      </c>
      <c r="O2012" s="94" t="str">
        <f t="shared" si="444"/>
        <v/>
      </c>
      <c r="P2012" s="70">
        <f t="shared" si="445"/>
        <v>0</v>
      </c>
      <c r="Q2012" s="28" t="str">
        <f t="shared" ca="1" si="446"/>
        <v/>
      </c>
      <c r="R2012" s="28" t="str">
        <f t="shared" si="447"/>
        <v/>
      </c>
      <c r="S2012" s="28" t="str">
        <f t="array" ref="S2012">IF(ISBLANK(A2012),"",INDEX(Info!$B$3:$H$6442,MATCH(J2012,IF(Info!$D$3:$D$6442=K2012,Info!$C$3:$C$6442),0),7))</f>
        <v/>
      </c>
    </row>
    <row r="2013" spans="1:19" x14ac:dyDescent="0.25">
      <c r="A2013" s="75"/>
      <c r="B2013" s="75"/>
      <c r="C2013" s="72"/>
      <c r="D2013" s="72"/>
      <c r="E2013" s="41" t="str">
        <f t="shared" si="434"/>
        <v/>
      </c>
      <c r="F2013" s="90" t="str">
        <f t="shared" ca="1" si="435"/>
        <v/>
      </c>
      <c r="G2013" s="91" t="str">
        <f t="shared" si="436"/>
        <v/>
      </c>
      <c r="H2013" s="41" t="str">
        <f t="shared" si="437"/>
        <v/>
      </c>
      <c r="I2013" s="92" t="str">
        <f t="shared" ca="1" si="438"/>
        <v/>
      </c>
      <c r="J2013" s="28" t="str">
        <f t="shared" si="439"/>
        <v/>
      </c>
      <c r="K2013" s="28" t="str">
        <f t="shared" si="440"/>
        <v/>
      </c>
      <c r="L2013" s="28" t="str">
        <f t="shared" ca="1" si="441"/>
        <v/>
      </c>
      <c r="M2013" s="28" t="str">
        <f t="shared" si="442"/>
        <v/>
      </c>
      <c r="N2013" s="93" t="str">
        <f t="shared" si="443"/>
        <v/>
      </c>
      <c r="O2013" s="94" t="str">
        <f t="shared" si="444"/>
        <v/>
      </c>
      <c r="P2013" s="70">
        <f t="shared" si="445"/>
        <v>0</v>
      </c>
      <c r="Q2013" s="28" t="str">
        <f t="shared" ca="1" si="446"/>
        <v/>
      </c>
      <c r="R2013" s="28" t="str">
        <f t="shared" si="447"/>
        <v/>
      </c>
      <c r="S2013" s="28" t="str">
        <f t="array" ref="S2013">IF(ISBLANK(A2013),"",INDEX(Info!$B$3:$H$6442,MATCH(J2013,IF(Info!$D$3:$D$6442=K2013,Info!$C$3:$C$6442),0),7))</f>
        <v/>
      </c>
    </row>
    <row r="2014" spans="1:19" x14ac:dyDescent="0.25">
      <c r="A2014" s="75"/>
      <c r="B2014" s="75"/>
      <c r="C2014" s="72"/>
      <c r="D2014" s="72"/>
      <c r="E2014" s="41" t="str">
        <f t="shared" si="434"/>
        <v/>
      </c>
      <c r="F2014" s="90" t="str">
        <f t="shared" ca="1" si="435"/>
        <v/>
      </c>
      <c r="G2014" s="91" t="str">
        <f t="shared" si="436"/>
        <v/>
      </c>
      <c r="H2014" s="41" t="str">
        <f t="shared" si="437"/>
        <v/>
      </c>
      <c r="I2014" s="92" t="str">
        <f t="shared" ca="1" si="438"/>
        <v/>
      </c>
      <c r="J2014" s="28" t="str">
        <f t="shared" si="439"/>
        <v/>
      </c>
      <c r="K2014" s="28" t="str">
        <f t="shared" si="440"/>
        <v/>
      </c>
      <c r="L2014" s="28" t="str">
        <f t="shared" ca="1" si="441"/>
        <v/>
      </c>
      <c r="M2014" s="28" t="str">
        <f t="shared" si="442"/>
        <v/>
      </c>
      <c r="N2014" s="93" t="str">
        <f t="shared" si="443"/>
        <v/>
      </c>
      <c r="O2014" s="94" t="str">
        <f t="shared" si="444"/>
        <v/>
      </c>
      <c r="P2014" s="70">
        <f t="shared" si="445"/>
        <v>0</v>
      </c>
      <c r="Q2014" s="28" t="str">
        <f t="shared" ca="1" si="446"/>
        <v/>
      </c>
      <c r="R2014" s="28" t="str">
        <f t="shared" si="447"/>
        <v/>
      </c>
      <c r="S2014" s="28" t="str">
        <f t="array" ref="S2014">IF(ISBLANK(A2014),"",INDEX(Info!$B$3:$H$6442,MATCH(J2014,IF(Info!$D$3:$D$6442=K2014,Info!$C$3:$C$6442),0),7))</f>
        <v/>
      </c>
    </row>
    <row r="2015" spans="1:19" x14ac:dyDescent="0.25">
      <c r="A2015" s="75"/>
      <c r="B2015" s="75"/>
      <c r="C2015" s="72"/>
      <c r="D2015" s="72"/>
      <c r="E2015" s="41" t="str">
        <f t="shared" si="434"/>
        <v/>
      </c>
      <c r="F2015" s="90" t="str">
        <f t="shared" ca="1" si="435"/>
        <v/>
      </c>
      <c r="G2015" s="91" t="str">
        <f t="shared" si="436"/>
        <v/>
      </c>
      <c r="H2015" s="41" t="str">
        <f t="shared" si="437"/>
        <v/>
      </c>
      <c r="I2015" s="92" t="str">
        <f t="shared" ca="1" si="438"/>
        <v/>
      </c>
      <c r="J2015" s="28" t="str">
        <f t="shared" si="439"/>
        <v/>
      </c>
      <c r="K2015" s="28" t="str">
        <f t="shared" si="440"/>
        <v/>
      </c>
      <c r="L2015" s="28" t="str">
        <f t="shared" ca="1" si="441"/>
        <v/>
      </c>
      <c r="M2015" s="28" t="str">
        <f t="shared" si="442"/>
        <v/>
      </c>
      <c r="N2015" s="93" t="str">
        <f t="shared" si="443"/>
        <v/>
      </c>
      <c r="O2015" s="94" t="str">
        <f t="shared" si="444"/>
        <v/>
      </c>
      <c r="P2015" s="70">
        <f t="shared" si="445"/>
        <v>0</v>
      </c>
      <c r="Q2015" s="28" t="str">
        <f t="shared" ca="1" si="446"/>
        <v/>
      </c>
      <c r="R2015" s="28" t="str">
        <f t="shared" si="447"/>
        <v/>
      </c>
      <c r="S2015" s="28" t="str">
        <f t="array" ref="S2015">IF(ISBLANK(A2015),"",INDEX(Info!$B$3:$H$6442,MATCH(J2015,IF(Info!$D$3:$D$6442=K2015,Info!$C$3:$C$6442),0),7))</f>
        <v/>
      </c>
    </row>
    <row r="2016" spans="1:19" x14ac:dyDescent="0.25">
      <c r="A2016" s="75"/>
      <c r="B2016" s="75"/>
      <c r="C2016" s="72"/>
      <c r="D2016" s="72"/>
      <c r="E2016" s="41" t="str">
        <f t="shared" si="434"/>
        <v/>
      </c>
      <c r="F2016" s="90" t="str">
        <f t="shared" ca="1" si="435"/>
        <v/>
      </c>
      <c r="G2016" s="91" t="str">
        <f t="shared" si="436"/>
        <v/>
      </c>
      <c r="H2016" s="41" t="str">
        <f t="shared" si="437"/>
        <v/>
      </c>
      <c r="I2016" s="92" t="str">
        <f t="shared" ca="1" si="438"/>
        <v/>
      </c>
      <c r="J2016" s="28" t="str">
        <f t="shared" si="439"/>
        <v/>
      </c>
      <c r="K2016" s="28" t="str">
        <f t="shared" si="440"/>
        <v/>
      </c>
      <c r="L2016" s="28" t="str">
        <f t="shared" ca="1" si="441"/>
        <v/>
      </c>
      <c r="M2016" s="28" t="str">
        <f t="shared" si="442"/>
        <v/>
      </c>
      <c r="N2016" s="93" t="str">
        <f t="shared" si="443"/>
        <v/>
      </c>
      <c r="O2016" s="94" t="str">
        <f t="shared" si="444"/>
        <v/>
      </c>
      <c r="P2016" s="70">
        <f t="shared" si="445"/>
        <v>0</v>
      </c>
      <c r="Q2016" s="28" t="str">
        <f t="shared" ca="1" si="446"/>
        <v/>
      </c>
      <c r="R2016" s="28" t="str">
        <f t="shared" si="447"/>
        <v/>
      </c>
      <c r="S2016" s="28" t="str">
        <f t="array" ref="S2016">IF(ISBLANK(A2016),"",INDEX(Info!$B$3:$H$6442,MATCH(J2016,IF(Info!$D$3:$D$6442=K2016,Info!$C$3:$C$6442),0),7))</f>
        <v/>
      </c>
    </row>
    <row r="2017" spans="1:19" x14ac:dyDescent="0.25">
      <c r="A2017" s="75"/>
      <c r="B2017" s="75"/>
      <c r="C2017" s="72"/>
      <c r="D2017" s="72"/>
      <c r="E2017" s="41" t="str">
        <f t="shared" si="434"/>
        <v/>
      </c>
      <c r="F2017" s="90" t="str">
        <f t="shared" ca="1" si="435"/>
        <v/>
      </c>
      <c r="G2017" s="91" t="str">
        <f t="shared" si="436"/>
        <v/>
      </c>
      <c r="H2017" s="41" t="str">
        <f t="shared" si="437"/>
        <v/>
      </c>
      <c r="I2017" s="92" t="str">
        <f t="shared" ca="1" si="438"/>
        <v/>
      </c>
      <c r="J2017" s="28" t="str">
        <f t="shared" si="439"/>
        <v/>
      </c>
      <c r="K2017" s="28" t="str">
        <f t="shared" si="440"/>
        <v/>
      </c>
      <c r="L2017" s="28" t="str">
        <f t="shared" ca="1" si="441"/>
        <v/>
      </c>
      <c r="M2017" s="28" t="str">
        <f t="shared" si="442"/>
        <v/>
      </c>
      <c r="N2017" s="93" t="str">
        <f t="shared" si="443"/>
        <v/>
      </c>
      <c r="O2017" s="94" t="str">
        <f t="shared" si="444"/>
        <v/>
      </c>
      <c r="P2017" s="70">
        <f t="shared" si="445"/>
        <v>0</v>
      </c>
      <c r="Q2017" s="28" t="str">
        <f t="shared" ca="1" si="446"/>
        <v/>
      </c>
      <c r="R2017" s="28" t="str">
        <f t="shared" si="447"/>
        <v/>
      </c>
      <c r="S2017" s="28" t="str">
        <f t="array" ref="S2017">IF(ISBLANK(A2017),"",INDEX(Info!$B$3:$H$6442,MATCH(J2017,IF(Info!$D$3:$D$6442=K2017,Info!$C$3:$C$6442),0),7))</f>
        <v/>
      </c>
    </row>
    <row r="2018" spans="1:19" x14ac:dyDescent="0.25">
      <c r="A2018" s="75"/>
      <c r="B2018" s="75"/>
      <c r="C2018" s="72"/>
      <c r="D2018" s="72"/>
      <c r="E2018" s="41" t="str">
        <f t="shared" si="434"/>
        <v/>
      </c>
      <c r="F2018" s="90" t="str">
        <f t="shared" ca="1" si="435"/>
        <v/>
      </c>
      <c r="G2018" s="91" t="str">
        <f t="shared" si="436"/>
        <v/>
      </c>
      <c r="H2018" s="41" t="str">
        <f t="shared" si="437"/>
        <v/>
      </c>
      <c r="I2018" s="92" t="str">
        <f t="shared" ca="1" si="438"/>
        <v/>
      </c>
      <c r="J2018" s="28" t="str">
        <f t="shared" si="439"/>
        <v/>
      </c>
      <c r="K2018" s="28" t="str">
        <f t="shared" si="440"/>
        <v/>
      </c>
      <c r="L2018" s="28" t="str">
        <f t="shared" ca="1" si="441"/>
        <v/>
      </c>
      <c r="M2018" s="28" t="str">
        <f t="shared" si="442"/>
        <v/>
      </c>
      <c r="N2018" s="93" t="str">
        <f t="shared" si="443"/>
        <v/>
      </c>
      <c r="O2018" s="94" t="str">
        <f t="shared" si="444"/>
        <v/>
      </c>
      <c r="P2018" s="70">
        <f t="shared" si="445"/>
        <v>0</v>
      </c>
      <c r="Q2018" s="28" t="str">
        <f t="shared" ca="1" si="446"/>
        <v/>
      </c>
      <c r="R2018" s="28" t="str">
        <f t="shared" si="447"/>
        <v/>
      </c>
      <c r="S2018" s="28" t="str">
        <f t="array" ref="S2018">IF(ISBLANK(A2018),"",INDEX(Info!$B$3:$H$6442,MATCH(J2018,IF(Info!$D$3:$D$6442=K2018,Info!$C$3:$C$6442),0),7))</f>
        <v/>
      </c>
    </row>
    <row r="2019" spans="1:19" x14ac:dyDescent="0.25">
      <c r="A2019" s="75"/>
      <c r="B2019" s="75"/>
      <c r="C2019" s="72"/>
      <c r="D2019" s="72"/>
      <c r="E2019" s="41" t="str">
        <f t="shared" si="434"/>
        <v/>
      </c>
      <c r="F2019" s="90" t="str">
        <f t="shared" ca="1" si="435"/>
        <v/>
      </c>
      <c r="G2019" s="91" t="str">
        <f t="shared" si="436"/>
        <v/>
      </c>
      <c r="H2019" s="41" t="str">
        <f t="shared" si="437"/>
        <v/>
      </c>
      <c r="I2019" s="92" t="str">
        <f t="shared" ca="1" si="438"/>
        <v/>
      </c>
      <c r="J2019" s="28" t="str">
        <f t="shared" si="439"/>
        <v/>
      </c>
      <c r="K2019" s="28" t="str">
        <f t="shared" si="440"/>
        <v/>
      </c>
      <c r="L2019" s="28" t="str">
        <f t="shared" ca="1" si="441"/>
        <v/>
      </c>
      <c r="M2019" s="28" t="str">
        <f t="shared" si="442"/>
        <v/>
      </c>
      <c r="N2019" s="93" t="str">
        <f t="shared" si="443"/>
        <v/>
      </c>
      <c r="O2019" s="94" t="str">
        <f t="shared" si="444"/>
        <v/>
      </c>
      <c r="P2019" s="70">
        <f t="shared" si="445"/>
        <v>0</v>
      </c>
      <c r="Q2019" s="28" t="str">
        <f t="shared" ca="1" si="446"/>
        <v/>
      </c>
      <c r="R2019" s="28" t="str">
        <f t="shared" si="447"/>
        <v/>
      </c>
      <c r="S2019" s="28" t="str">
        <f t="array" ref="S2019">IF(ISBLANK(A2019),"",INDEX(Info!$B$3:$H$6442,MATCH(J2019,IF(Info!$D$3:$D$6442=K2019,Info!$C$3:$C$6442),0),7))</f>
        <v/>
      </c>
    </row>
    <row r="2020" spans="1:19" x14ac:dyDescent="0.25">
      <c r="A2020" s="75"/>
      <c r="B2020" s="75"/>
      <c r="C2020" s="72"/>
      <c r="D2020" s="72"/>
      <c r="E2020" s="41" t="str">
        <f t="shared" si="434"/>
        <v/>
      </c>
      <c r="F2020" s="90" t="str">
        <f t="shared" ca="1" si="435"/>
        <v/>
      </c>
      <c r="G2020" s="91" t="str">
        <f t="shared" si="436"/>
        <v/>
      </c>
      <c r="H2020" s="41" t="str">
        <f t="shared" si="437"/>
        <v/>
      </c>
      <c r="I2020" s="92" t="str">
        <f t="shared" ca="1" si="438"/>
        <v/>
      </c>
      <c r="J2020" s="28" t="str">
        <f t="shared" si="439"/>
        <v/>
      </c>
      <c r="K2020" s="28" t="str">
        <f t="shared" si="440"/>
        <v/>
      </c>
      <c r="L2020" s="28" t="str">
        <f t="shared" ca="1" si="441"/>
        <v/>
      </c>
      <c r="M2020" s="28" t="str">
        <f t="shared" si="442"/>
        <v/>
      </c>
      <c r="N2020" s="93" t="str">
        <f t="shared" si="443"/>
        <v/>
      </c>
      <c r="O2020" s="94" t="str">
        <f t="shared" si="444"/>
        <v/>
      </c>
      <c r="P2020" s="70">
        <f t="shared" si="445"/>
        <v>0</v>
      </c>
      <c r="Q2020" s="28" t="str">
        <f t="shared" ca="1" si="446"/>
        <v/>
      </c>
      <c r="R2020" s="28" t="str">
        <f t="shared" si="447"/>
        <v/>
      </c>
      <c r="S2020" s="28" t="str">
        <f t="array" ref="S2020">IF(ISBLANK(A2020),"",INDEX(Info!$B$3:$H$6442,MATCH(J2020,IF(Info!$D$3:$D$6442=K2020,Info!$C$3:$C$6442),0),7))</f>
        <v/>
      </c>
    </row>
    <row r="2021" spans="1:19" x14ac:dyDescent="0.25">
      <c r="A2021" s="75"/>
      <c r="B2021" s="75"/>
      <c r="C2021" s="72"/>
      <c r="D2021" s="72"/>
      <c r="E2021" s="41" t="str">
        <f t="shared" si="434"/>
        <v/>
      </c>
      <c r="F2021" s="90" t="str">
        <f t="shared" ca="1" si="435"/>
        <v/>
      </c>
      <c r="G2021" s="91" t="str">
        <f t="shared" si="436"/>
        <v/>
      </c>
      <c r="H2021" s="41" t="str">
        <f t="shared" si="437"/>
        <v/>
      </c>
      <c r="I2021" s="92" t="str">
        <f t="shared" ca="1" si="438"/>
        <v/>
      </c>
      <c r="J2021" s="28" t="str">
        <f t="shared" si="439"/>
        <v/>
      </c>
      <c r="K2021" s="28" t="str">
        <f t="shared" si="440"/>
        <v/>
      </c>
      <c r="L2021" s="28" t="str">
        <f t="shared" ca="1" si="441"/>
        <v/>
      </c>
      <c r="M2021" s="28" t="str">
        <f t="shared" si="442"/>
        <v/>
      </c>
      <c r="N2021" s="93" t="str">
        <f t="shared" si="443"/>
        <v/>
      </c>
      <c r="O2021" s="94" t="str">
        <f t="shared" si="444"/>
        <v/>
      </c>
      <c r="P2021" s="70">
        <f t="shared" si="445"/>
        <v>0</v>
      </c>
      <c r="Q2021" s="28" t="str">
        <f t="shared" ca="1" si="446"/>
        <v/>
      </c>
      <c r="R2021" s="28" t="str">
        <f t="shared" si="447"/>
        <v/>
      </c>
      <c r="S2021" s="28" t="str">
        <f t="array" ref="S2021">IF(ISBLANK(A2021),"",INDEX(Info!$B$3:$H$6442,MATCH(J2021,IF(Info!$D$3:$D$6442=K2021,Info!$C$3:$C$6442),0),7))</f>
        <v/>
      </c>
    </row>
    <row r="2022" spans="1:19" x14ac:dyDescent="0.25">
      <c r="A2022" s="75"/>
      <c r="B2022" s="75"/>
      <c r="C2022" s="72"/>
      <c r="D2022" s="72"/>
      <c r="E2022" s="41" t="str">
        <f t="shared" si="434"/>
        <v/>
      </c>
      <c r="F2022" s="90" t="str">
        <f t="shared" ca="1" si="435"/>
        <v/>
      </c>
      <c r="G2022" s="91" t="str">
        <f t="shared" si="436"/>
        <v/>
      </c>
      <c r="H2022" s="41" t="str">
        <f t="shared" si="437"/>
        <v/>
      </c>
      <c r="I2022" s="92" t="str">
        <f t="shared" ca="1" si="438"/>
        <v/>
      </c>
      <c r="J2022" s="28" t="str">
        <f t="shared" si="439"/>
        <v/>
      </c>
      <c r="K2022" s="28" t="str">
        <f t="shared" si="440"/>
        <v/>
      </c>
      <c r="L2022" s="28" t="str">
        <f t="shared" ca="1" si="441"/>
        <v/>
      </c>
      <c r="M2022" s="28" t="str">
        <f t="shared" si="442"/>
        <v/>
      </c>
      <c r="N2022" s="93" t="str">
        <f t="shared" si="443"/>
        <v/>
      </c>
      <c r="O2022" s="94" t="str">
        <f t="shared" si="444"/>
        <v/>
      </c>
      <c r="P2022" s="70">
        <f t="shared" si="445"/>
        <v>0</v>
      </c>
      <c r="Q2022" s="28" t="str">
        <f t="shared" ca="1" si="446"/>
        <v/>
      </c>
      <c r="R2022" s="28" t="str">
        <f t="shared" si="447"/>
        <v/>
      </c>
      <c r="S2022" s="28" t="str">
        <f t="array" ref="S2022">IF(ISBLANK(A2022),"",INDEX(Info!$B$3:$H$6442,MATCH(J2022,IF(Info!$D$3:$D$6442=K2022,Info!$C$3:$C$6442),0),7))</f>
        <v/>
      </c>
    </row>
    <row r="2023" spans="1:19" x14ac:dyDescent="0.25">
      <c r="A2023" s="75"/>
      <c r="B2023" s="75"/>
      <c r="C2023" s="72"/>
      <c r="D2023" s="72"/>
      <c r="E2023" s="41" t="str">
        <f t="shared" si="434"/>
        <v/>
      </c>
      <c r="F2023" s="90" t="str">
        <f t="shared" ca="1" si="435"/>
        <v/>
      </c>
      <c r="G2023" s="91" t="str">
        <f t="shared" si="436"/>
        <v/>
      </c>
      <c r="H2023" s="41" t="str">
        <f t="shared" si="437"/>
        <v/>
      </c>
      <c r="I2023" s="92" t="str">
        <f t="shared" ca="1" si="438"/>
        <v/>
      </c>
      <c r="J2023" s="28" t="str">
        <f t="shared" si="439"/>
        <v/>
      </c>
      <c r="K2023" s="28" t="str">
        <f t="shared" si="440"/>
        <v/>
      </c>
      <c r="L2023" s="28" t="str">
        <f t="shared" ca="1" si="441"/>
        <v/>
      </c>
      <c r="M2023" s="28" t="str">
        <f t="shared" si="442"/>
        <v/>
      </c>
      <c r="N2023" s="93" t="str">
        <f t="shared" si="443"/>
        <v/>
      </c>
      <c r="O2023" s="94" t="str">
        <f t="shared" si="444"/>
        <v/>
      </c>
      <c r="P2023" s="70">
        <f t="shared" si="445"/>
        <v>0</v>
      </c>
      <c r="Q2023" s="28" t="str">
        <f t="shared" ca="1" si="446"/>
        <v/>
      </c>
      <c r="R2023" s="28" t="str">
        <f t="shared" si="447"/>
        <v/>
      </c>
      <c r="S2023" s="28" t="str">
        <f t="array" ref="S2023">IF(ISBLANK(A2023),"",INDEX(Info!$B$3:$H$6442,MATCH(J2023,IF(Info!$D$3:$D$6442=K2023,Info!$C$3:$C$6442),0),7))</f>
        <v/>
      </c>
    </row>
    <row r="2024" spans="1:19" x14ac:dyDescent="0.25">
      <c r="A2024" s="75"/>
      <c r="B2024" s="75"/>
      <c r="C2024" s="72"/>
      <c r="D2024" s="72"/>
      <c r="E2024" s="41" t="str">
        <f t="shared" si="434"/>
        <v/>
      </c>
      <c r="F2024" s="90" t="str">
        <f t="shared" ca="1" si="435"/>
        <v/>
      </c>
      <c r="G2024" s="91" t="str">
        <f t="shared" si="436"/>
        <v/>
      </c>
      <c r="H2024" s="41" t="str">
        <f t="shared" si="437"/>
        <v/>
      </c>
      <c r="I2024" s="92" t="str">
        <f t="shared" ca="1" si="438"/>
        <v/>
      </c>
      <c r="J2024" s="28" t="str">
        <f t="shared" si="439"/>
        <v/>
      </c>
      <c r="K2024" s="28" t="str">
        <f t="shared" si="440"/>
        <v/>
      </c>
      <c r="L2024" s="28" t="str">
        <f t="shared" ca="1" si="441"/>
        <v/>
      </c>
      <c r="M2024" s="28" t="str">
        <f t="shared" si="442"/>
        <v/>
      </c>
      <c r="N2024" s="93" t="str">
        <f t="shared" si="443"/>
        <v/>
      </c>
      <c r="O2024" s="94" t="str">
        <f t="shared" si="444"/>
        <v/>
      </c>
      <c r="P2024" s="70">
        <f t="shared" si="445"/>
        <v>0</v>
      </c>
      <c r="Q2024" s="28" t="str">
        <f t="shared" ca="1" si="446"/>
        <v/>
      </c>
      <c r="R2024" s="28" t="str">
        <f t="shared" si="447"/>
        <v/>
      </c>
      <c r="S2024" s="28" t="str">
        <f t="array" ref="S2024">IF(ISBLANK(A2024),"",INDEX(Info!$B$3:$H$6442,MATCH(J2024,IF(Info!$D$3:$D$6442=K2024,Info!$C$3:$C$6442),0),7))</f>
        <v/>
      </c>
    </row>
    <row r="2025" spans="1:19" x14ac:dyDescent="0.25">
      <c r="A2025" s="75"/>
      <c r="B2025" s="75"/>
      <c r="C2025" s="72"/>
      <c r="D2025" s="72"/>
      <c r="E2025" s="41" t="str">
        <f t="shared" si="434"/>
        <v/>
      </c>
      <c r="F2025" s="90" t="str">
        <f t="shared" ca="1" si="435"/>
        <v/>
      </c>
      <c r="G2025" s="91" t="str">
        <f t="shared" si="436"/>
        <v/>
      </c>
      <c r="H2025" s="41" t="str">
        <f t="shared" si="437"/>
        <v/>
      </c>
      <c r="I2025" s="92" t="str">
        <f t="shared" ca="1" si="438"/>
        <v/>
      </c>
      <c r="J2025" s="28" t="str">
        <f t="shared" si="439"/>
        <v/>
      </c>
      <c r="K2025" s="28" t="str">
        <f t="shared" si="440"/>
        <v/>
      </c>
      <c r="L2025" s="28" t="str">
        <f t="shared" ca="1" si="441"/>
        <v/>
      </c>
      <c r="M2025" s="28" t="str">
        <f t="shared" si="442"/>
        <v/>
      </c>
      <c r="N2025" s="93" t="str">
        <f t="shared" si="443"/>
        <v/>
      </c>
      <c r="O2025" s="94" t="str">
        <f t="shared" si="444"/>
        <v/>
      </c>
      <c r="P2025" s="70">
        <f t="shared" si="445"/>
        <v>0</v>
      </c>
      <c r="Q2025" s="28" t="str">
        <f t="shared" ca="1" si="446"/>
        <v/>
      </c>
      <c r="R2025" s="28" t="str">
        <f t="shared" si="447"/>
        <v/>
      </c>
      <c r="S2025" s="28" t="str">
        <f t="array" ref="S2025">IF(ISBLANK(A2025),"",INDEX(Info!$B$3:$H$6442,MATCH(J2025,IF(Info!$D$3:$D$6442=K2025,Info!$C$3:$C$6442),0),7))</f>
        <v/>
      </c>
    </row>
    <row r="2026" spans="1:19" x14ac:dyDescent="0.25">
      <c r="A2026" s="75"/>
      <c r="B2026" s="75"/>
      <c r="C2026" s="72"/>
      <c r="D2026" s="72"/>
      <c r="E2026" s="41" t="str">
        <f t="shared" si="434"/>
        <v/>
      </c>
      <c r="F2026" s="90" t="str">
        <f t="shared" ca="1" si="435"/>
        <v/>
      </c>
      <c r="G2026" s="91" t="str">
        <f t="shared" si="436"/>
        <v/>
      </c>
      <c r="H2026" s="41" t="str">
        <f t="shared" si="437"/>
        <v/>
      </c>
      <c r="I2026" s="92" t="str">
        <f t="shared" ca="1" si="438"/>
        <v/>
      </c>
      <c r="J2026" s="28" t="str">
        <f t="shared" si="439"/>
        <v/>
      </c>
      <c r="K2026" s="28" t="str">
        <f t="shared" si="440"/>
        <v/>
      </c>
      <c r="L2026" s="28" t="str">
        <f t="shared" ca="1" si="441"/>
        <v/>
      </c>
      <c r="M2026" s="28" t="str">
        <f t="shared" si="442"/>
        <v/>
      </c>
      <c r="N2026" s="93" t="str">
        <f t="shared" si="443"/>
        <v/>
      </c>
      <c r="O2026" s="94" t="str">
        <f t="shared" si="444"/>
        <v/>
      </c>
      <c r="P2026" s="70">
        <f t="shared" si="445"/>
        <v>0</v>
      </c>
      <c r="Q2026" s="28" t="str">
        <f t="shared" ca="1" si="446"/>
        <v/>
      </c>
      <c r="R2026" s="28" t="str">
        <f t="shared" si="447"/>
        <v/>
      </c>
      <c r="S2026" s="28" t="str">
        <f t="array" ref="S2026">IF(ISBLANK(A2026),"",INDEX(Info!$B$3:$H$6442,MATCH(J2026,IF(Info!$D$3:$D$6442=K2026,Info!$C$3:$C$6442),0),7))</f>
        <v/>
      </c>
    </row>
    <row r="2027" spans="1:19" x14ac:dyDescent="0.25">
      <c r="A2027" s="75"/>
      <c r="B2027" s="75"/>
      <c r="C2027" s="72"/>
      <c r="D2027" s="72"/>
      <c r="E2027" s="41" t="str">
        <f t="shared" si="434"/>
        <v/>
      </c>
      <c r="F2027" s="90" t="str">
        <f t="shared" ca="1" si="435"/>
        <v/>
      </c>
      <c r="G2027" s="91" t="str">
        <f t="shared" si="436"/>
        <v/>
      </c>
      <c r="H2027" s="41" t="str">
        <f t="shared" si="437"/>
        <v/>
      </c>
      <c r="I2027" s="92" t="str">
        <f t="shared" ca="1" si="438"/>
        <v/>
      </c>
      <c r="J2027" s="28" t="str">
        <f t="shared" si="439"/>
        <v/>
      </c>
      <c r="K2027" s="28" t="str">
        <f t="shared" si="440"/>
        <v/>
      </c>
      <c r="L2027" s="28" t="str">
        <f t="shared" ca="1" si="441"/>
        <v/>
      </c>
      <c r="M2027" s="28" t="str">
        <f t="shared" si="442"/>
        <v/>
      </c>
      <c r="N2027" s="93" t="str">
        <f t="shared" si="443"/>
        <v/>
      </c>
      <c r="O2027" s="94" t="str">
        <f t="shared" si="444"/>
        <v/>
      </c>
      <c r="P2027" s="70">
        <f t="shared" si="445"/>
        <v>0</v>
      </c>
      <c r="Q2027" s="28" t="str">
        <f t="shared" ca="1" si="446"/>
        <v/>
      </c>
      <c r="R2027" s="28" t="str">
        <f t="shared" si="447"/>
        <v/>
      </c>
      <c r="S2027" s="28" t="str">
        <f t="array" ref="S2027">IF(ISBLANK(A2027),"",INDEX(Info!$B$3:$H$6442,MATCH(J2027,IF(Info!$D$3:$D$6442=K2027,Info!$C$3:$C$6442),0),7))</f>
        <v/>
      </c>
    </row>
    <row r="2028" spans="1:19" x14ac:dyDescent="0.25">
      <c r="A2028" s="75"/>
      <c r="B2028" s="75"/>
      <c r="C2028" s="72"/>
      <c r="D2028" s="72"/>
      <c r="E2028" s="41" t="str">
        <f t="shared" si="434"/>
        <v/>
      </c>
      <c r="F2028" s="90" t="str">
        <f t="shared" ca="1" si="435"/>
        <v/>
      </c>
      <c r="G2028" s="91" t="str">
        <f t="shared" si="436"/>
        <v/>
      </c>
      <c r="H2028" s="41" t="str">
        <f t="shared" si="437"/>
        <v/>
      </c>
      <c r="I2028" s="92" t="str">
        <f t="shared" ca="1" si="438"/>
        <v/>
      </c>
      <c r="J2028" s="28" t="str">
        <f t="shared" si="439"/>
        <v/>
      </c>
      <c r="K2028" s="28" t="str">
        <f t="shared" si="440"/>
        <v/>
      </c>
      <c r="L2028" s="28" t="str">
        <f t="shared" ca="1" si="441"/>
        <v/>
      </c>
      <c r="M2028" s="28" t="str">
        <f t="shared" si="442"/>
        <v/>
      </c>
      <c r="N2028" s="93" t="str">
        <f t="shared" si="443"/>
        <v/>
      </c>
      <c r="O2028" s="94" t="str">
        <f t="shared" si="444"/>
        <v/>
      </c>
      <c r="P2028" s="70">
        <f t="shared" si="445"/>
        <v>0</v>
      </c>
      <c r="Q2028" s="28" t="str">
        <f t="shared" ca="1" si="446"/>
        <v/>
      </c>
      <c r="R2028" s="28" t="str">
        <f t="shared" si="447"/>
        <v/>
      </c>
      <c r="S2028" s="28" t="str">
        <f t="array" ref="S2028">IF(ISBLANK(A2028),"",INDEX(Info!$B$3:$H$6442,MATCH(J2028,IF(Info!$D$3:$D$6442=K2028,Info!$C$3:$C$6442),0),7))</f>
        <v/>
      </c>
    </row>
    <row r="2029" spans="1:19" x14ac:dyDescent="0.25">
      <c r="A2029" s="75"/>
      <c r="B2029" s="75"/>
      <c r="C2029" s="72"/>
      <c r="D2029" s="72"/>
      <c r="E2029" s="41" t="str">
        <f t="shared" si="434"/>
        <v/>
      </c>
      <c r="F2029" s="90" t="str">
        <f t="shared" ca="1" si="435"/>
        <v/>
      </c>
      <c r="G2029" s="91" t="str">
        <f t="shared" si="436"/>
        <v/>
      </c>
      <c r="H2029" s="41" t="str">
        <f t="shared" si="437"/>
        <v/>
      </c>
      <c r="I2029" s="92" t="str">
        <f t="shared" ca="1" si="438"/>
        <v/>
      </c>
      <c r="J2029" s="28" t="str">
        <f t="shared" si="439"/>
        <v/>
      </c>
      <c r="K2029" s="28" t="str">
        <f t="shared" si="440"/>
        <v/>
      </c>
      <c r="L2029" s="28" t="str">
        <f t="shared" ca="1" si="441"/>
        <v/>
      </c>
      <c r="M2029" s="28" t="str">
        <f t="shared" si="442"/>
        <v/>
      </c>
      <c r="N2029" s="93" t="str">
        <f t="shared" si="443"/>
        <v/>
      </c>
      <c r="O2029" s="94" t="str">
        <f t="shared" si="444"/>
        <v/>
      </c>
      <c r="P2029" s="70">
        <f t="shared" si="445"/>
        <v>0</v>
      </c>
      <c r="Q2029" s="28" t="str">
        <f t="shared" ca="1" si="446"/>
        <v/>
      </c>
      <c r="R2029" s="28" t="str">
        <f t="shared" si="447"/>
        <v/>
      </c>
      <c r="S2029" s="28" t="str">
        <f t="array" ref="S2029">IF(ISBLANK(A2029),"",INDEX(Info!$B$3:$H$6442,MATCH(J2029,IF(Info!$D$3:$D$6442=K2029,Info!$C$3:$C$6442),0),7))</f>
        <v/>
      </c>
    </row>
    <row r="2030" spans="1:19" x14ac:dyDescent="0.25">
      <c r="A2030" s="75"/>
      <c r="B2030" s="75"/>
      <c r="C2030" s="72"/>
      <c r="D2030" s="72"/>
      <c r="E2030" s="41" t="str">
        <f t="shared" si="434"/>
        <v/>
      </c>
      <c r="F2030" s="90" t="str">
        <f t="shared" ca="1" si="435"/>
        <v/>
      </c>
      <c r="G2030" s="91" t="str">
        <f t="shared" si="436"/>
        <v/>
      </c>
      <c r="H2030" s="41" t="str">
        <f t="shared" si="437"/>
        <v/>
      </c>
      <c r="I2030" s="92" t="str">
        <f t="shared" ca="1" si="438"/>
        <v/>
      </c>
      <c r="J2030" s="28" t="str">
        <f t="shared" si="439"/>
        <v/>
      </c>
      <c r="K2030" s="28" t="str">
        <f t="shared" si="440"/>
        <v/>
      </c>
      <c r="L2030" s="28" t="str">
        <f t="shared" ca="1" si="441"/>
        <v/>
      </c>
      <c r="M2030" s="28" t="str">
        <f t="shared" si="442"/>
        <v/>
      </c>
      <c r="N2030" s="93" t="str">
        <f t="shared" si="443"/>
        <v/>
      </c>
      <c r="O2030" s="94" t="str">
        <f t="shared" si="444"/>
        <v/>
      </c>
      <c r="P2030" s="70">
        <f t="shared" si="445"/>
        <v>0</v>
      </c>
      <c r="Q2030" s="28" t="str">
        <f t="shared" ca="1" si="446"/>
        <v/>
      </c>
      <c r="R2030" s="28" t="str">
        <f t="shared" si="447"/>
        <v/>
      </c>
      <c r="S2030" s="28" t="str">
        <f t="array" ref="S2030">IF(ISBLANK(A2030),"",INDEX(Info!$B$3:$H$6442,MATCH(J2030,IF(Info!$D$3:$D$6442=K2030,Info!$C$3:$C$6442),0),7))</f>
        <v/>
      </c>
    </row>
    <row r="2031" spans="1:19" x14ac:dyDescent="0.25">
      <c r="A2031" s="75"/>
      <c r="B2031" s="75"/>
      <c r="C2031" s="72"/>
      <c r="D2031" s="72"/>
      <c r="E2031" s="41" t="str">
        <f t="shared" si="434"/>
        <v/>
      </c>
      <c r="F2031" s="90" t="str">
        <f t="shared" ca="1" si="435"/>
        <v/>
      </c>
      <c r="G2031" s="91" t="str">
        <f t="shared" si="436"/>
        <v/>
      </c>
      <c r="H2031" s="41" t="str">
        <f t="shared" si="437"/>
        <v/>
      </c>
      <c r="I2031" s="92" t="str">
        <f t="shared" ca="1" si="438"/>
        <v/>
      </c>
      <c r="J2031" s="28" t="str">
        <f t="shared" si="439"/>
        <v/>
      </c>
      <c r="K2031" s="28" t="str">
        <f t="shared" si="440"/>
        <v/>
      </c>
      <c r="L2031" s="28" t="str">
        <f t="shared" ca="1" si="441"/>
        <v/>
      </c>
      <c r="M2031" s="28" t="str">
        <f t="shared" si="442"/>
        <v/>
      </c>
      <c r="N2031" s="93" t="str">
        <f t="shared" si="443"/>
        <v/>
      </c>
      <c r="O2031" s="94" t="str">
        <f t="shared" si="444"/>
        <v/>
      </c>
      <c r="P2031" s="70">
        <f t="shared" si="445"/>
        <v>0</v>
      </c>
      <c r="Q2031" s="28" t="str">
        <f t="shared" ca="1" si="446"/>
        <v/>
      </c>
      <c r="R2031" s="28" t="str">
        <f t="shared" si="447"/>
        <v/>
      </c>
      <c r="S2031" s="28" t="str">
        <f t="array" ref="S2031">IF(ISBLANK(A2031),"",INDEX(Info!$B$3:$H$6442,MATCH(J2031,IF(Info!$D$3:$D$6442=K2031,Info!$C$3:$C$6442),0),7))</f>
        <v/>
      </c>
    </row>
    <row r="2032" spans="1:19" x14ac:dyDescent="0.25">
      <c r="A2032" s="75"/>
      <c r="B2032" s="75"/>
      <c r="C2032" s="72"/>
      <c r="D2032" s="72"/>
      <c r="E2032" s="41" t="str">
        <f t="shared" si="434"/>
        <v/>
      </c>
      <c r="F2032" s="90" t="str">
        <f t="shared" ca="1" si="435"/>
        <v/>
      </c>
      <c r="G2032" s="91" t="str">
        <f t="shared" si="436"/>
        <v/>
      </c>
      <c r="H2032" s="41" t="str">
        <f t="shared" si="437"/>
        <v/>
      </c>
      <c r="I2032" s="92" t="str">
        <f t="shared" ca="1" si="438"/>
        <v/>
      </c>
      <c r="J2032" s="28" t="str">
        <f t="shared" si="439"/>
        <v/>
      </c>
      <c r="K2032" s="28" t="str">
        <f t="shared" si="440"/>
        <v/>
      </c>
      <c r="L2032" s="28" t="str">
        <f t="shared" ca="1" si="441"/>
        <v/>
      </c>
      <c r="M2032" s="28" t="str">
        <f t="shared" si="442"/>
        <v/>
      </c>
      <c r="N2032" s="93" t="str">
        <f t="shared" si="443"/>
        <v/>
      </c>
      <c r="O2032" s="94" t="str">
        <f t="shared" si="444"/>
        <v/>
      </c>
      <c r="P2032" s="70">
        <f t="shared" si="445"/>
        <v>0</v>
      </c>
      <c r="Q2032" s="28" t="str">
        <f t="shared" ca="1" si="446"/>
        <v/>
      </c>
      <c r="R2032" s="28" t="str">
        <f t="shared" si="447"/>
        <v/>
      </c>
      <c r="S2032" s="28" t="str">
        <f t="array" ref="S2032">IF(ISBLANK(A2032),"",INDEX(Info!$B$3:$H$6442,MATCH(J2032,IF(Info!$D$3:$D$6442=K2032,Info!$C$3:$C$6442),0),7))</f>
        <v/>
      </c>
    </row>
    <row r="2033" spans="1:19" x14ac:dyDescent="0.25">
      <c r="A2033" s="75"/>
      <c r="B2033" s="75"/>
      <c r="C2033" s="72"/>
      <c r="D2033" s="72"/>
      <c r="E2033" s="41" t="str">
        <f t="shared" si="434"/>
        <v/>
      </c>
      <c r="F2033" s="90" t="str">
        <f t="shared" ca="1" si="435"/>
        <v/>
      </c>
      <c r="G2033" s="91" t="str">
        <f t="shared" si="436"/>
        <v/>
      </c>
      <c r="H2033" s="41" t="str">
        <f t="shared" si="437"/>
        <v/>
      </c>
      <c r="I2033" s="92" t="str">
        <f t="shared" ca="1" si="438"/>
        <v/>
      </c>
      <c r="J2033" s="28" t="str">
        <f t="shared" si="439"/>
        <v/>
      </c>
      <c r="K2033" s="28" t="str">
        <f t="shared" si="440"/>
        <v/>
      </c>
      <c r="L2033" s="28" t="str">
        <f t="shared" ca="1" si="441"/>
        <v/>
      </c>
      <c r="M2033" s="28" t="str">
        <f t="shared" si="442"/>
        <v/>
      </c>
      <c r="N2033" s="93" t="str">
        <f t="shared" si="443"/>
        <v/>
      </c>
      <c r="O2033" s="94" t="str">
        <f t="shared" si="444"/>
        <v/>
      </c>
      <c r="P2033" s="70">
        <f t="shared" si="445"/>
        <v>0</v>
      </c>
      <c r="Q2033" s="28" t="str">
        <f t="shared" ca="1" si="446"/>
        <v/>
      </c>
      <c r="R2033" s="28" t="str">
        <f t="shared" si="447"/>
        <v/>
      </c>
      <c r="S2033" s="28" t="str">
        <f t="array" ref="S2033">IF(ISBLANK(A2033),"",INDEX(Info!$B$3:$H$6442,MATCH(J2033,IF(Info!$D$3:$D$6442=K2033,Info!$C$3:$C$6442),0),7))</f>
        <v/>
      </c>
    </row>
    <row r="2034" spans="1:19" x14ac:dyDescent="0.25">
      <c r="A2034" s="75"/>
      <c r="B2034" s="75"/>
      <c r="C2034" s="72"/>
      <c r="D2034" s="72"/>
      <c r="E2034" s="41" t="str">
        <f t="shared" si="434"/>
        <v/>
      </c>
      <c r="F2034" s="90" t="str">
        <f t="shared" ca="1" si="435"/>
        <v/>
      </c>
      <c r="G2034" s="91" t="str">
        <f t="shared" si="436"/>
        <v/>
      </c>
      <c r="H2034" s="41" t="str">
        <f t="shared" si="437"/>
        <v/>
      </c>
      <c r="I2034" s="92" t="str">
        <f t="shared" ca="1" si="438"/>
        <v/>
      </c>
      <c r="J2034" s="28" t="str">
        <f t="shared" si="439"/>
        <v/>
      </c>
      <c r="K2034" s="28" t="str">
        <f t="shared" si="440"/>
        <v/>
      </c>
      <c r="L2034" s="28" t="str">
        <f t="shared" ca="1" si="441"/>
        <v/>
      </c>
      <c r="M2034" s="28" t="str">
        <f t="shared" si="442"/>
        <v/>
      </c>
      <c r="N2034" s="93" t="str">
        <f t="shared" si="443"/>
        <v/>
      </c>
      <c r="O2034" s="94" t="str">
        <f t="shared" si="444"/>
        <v/>
      </c>
      <c r="P2034" s="70">
        <f t="shared" si="445"/>
        <v>0</v>
      </c>
      <c r="Q2034" s="28" t="str">
        <f t="shared" ca="1" si="446"/>
        <v/>
      </c>
      <c r="R2034" s="28" t="str">
        <f t="shared" si="447"/>
        <v/>
      </c>
      <c r="S2034" s="28" t="str">
        <f t="array" ref="S2034">IF(ISBLANK(A2034),"",INDEX(Info!$B$3:$H$6442,MATCH(J2034,IF(Info!$D$3:$D$6442=K2034,Info!$C$3:$C$6442),0),7))</f>
        <v/>
      </c>
    </row>
    <row r="2035" spans="1:19" x14ac:dyDescent="0.25">
      <c r="A2035" s="75"/>
      <c r="B2035" s="75"/>
      <c r="C2035" s="72"/>
      <c r="D2035" s="72"/>
      <c r="E2035" s="41" t="str">
        <f t="shared" si="434"/>
        <v/>
      </c>
      <c r="F2035" s="90" t="str">
        <f t="shared" ca="1" si="435"/>
        <v/>
      </c>
      <c r="G2035" s="91" t="str">
        <f t="shared" si="436"/>
        <v/>
      </c>
      <c r="H2035" s="41" t="str">
        <f t="shared" si="437"/>
        <v/>
      </c>
      <c r="I2035" s="92" t="str">
        <f t="shared" ca="1" si="438"/>
        <v/>
      </c>
      <c r="J2035" s="28" t="str">
        <f t="shared" si="439"/>
        <v/>
      </c>
      <c r="K2035" s="28" t="str">
        <f t="shared" si="440"/>
        <v/>
      </c>
      <c r="L2035" s="28" t="str">
        <f t="shared" ca="1" si="441"/>
        <v/>
      </c>
      <c r="M2035" s="28" t="str">
        <f t="shared" si="442"/>
        <v/>
      </c>
      <c r="N2035" s="93" t="str">
        <f t="shared" si="443"/>
        <v/>
      </c>
      <c r="O2035" s="94" t="str">
        <f t="shared" si="444"/>
        <v/>
      </c>
      <c r="P2035" s="70">
        <f t="shared" si="445"/>
        <v>0</v>
      </c>
      <c r="Q2035" s="28" t="str">
        <f t="shared" ca="1" si="446"/>
        <v/>
      </c>
      <c r="R2035" s="28" t="str">
        <f t="shared" si="447"/>
        <v/>
      </c>
      <c r="S2035" s="28" t="str">
        <f t="array" ref="S2035">IF(ISBLANK(A2035),"",INDEX(Info!$B$3:$H$6442,MATCH(J2035,IF(Info!$D$3:$D$6442=K2035,Info!$C$3:$C$6442),0),7))</f>
        <v/>
      </c>
    </row>
    <row r="2036" spans="1:19" x14ac:dyDescent="0.25">
      <c r="A2036" s="75"/>
      <c r="B2036" s="75"/>
      <c r="C2036" s="72"/>
      <c r="D2036" s="72"/>
      <c r="E2036" s="41" t="str">
        <f t="shared" si="434"/>
        <v/>
      </c>
      <c r="F2036" s="90" t="str">
        <f t="shared" ca="1" si="435"/>
        <v/>
      </c>
      <c r="G2036" s="91" t="str">
        <f t="shared" si="436"/>
        <v/>
      </c>
      <c r="H2036" s="41" t="str">
        <f t="shared" si="437"/>
        <v/>
      </c>
      <c r="I2036" s="92" t="str">
        <f t="shared" ca="1" si="438"/>
        <v/>
      </c>
      <c r="J2036" s="28" t="str">
        <f t="shared" si="439"/>
        <v/>
      </c>
      <c r="K2036" s="28" t="str">
        <f t="shared" si="440"/>
        <v/>
      </c>
      <c r="L2036" s="28" t="str">
        <f t="shared" ca="1" si="441"/>
        <v/>
      </c>
      <c r="M2036" s="28" t="str">
        <f t="shared" si="442"/>
        <v/>
      </c>
      <c r="N2036" s="93" t="str">
        <f t="shared" si="443"/>
        <v/>
      </c>
      <c r="O2036" s="94" t="str">
        <f t="shared" si="444"/>
        <v/>
      </c>
      <c r="P2036" s="70">
        <f t="shared" si="445"/>
        <v>0</v>
      </c>
      <c r="Q2036" s="28" t="str">
        <f t="shared" ca="1" si="446"/>
        <v/>
      </c>
      <c r="R2036" s="28" t="str">
        <f t="shared" si="447"/>
        <v/>
      </c>
      <c r="S2036" s="28" t="str">
        <f t="array" ref="S2036">IF(ISBLANK(A2036),"",INDEX(Info!$B$3:$H$6442,MATCH(J2036,IF(Info!$D$3:$D$6442=K2036,Info!$C$3:$C$6442),0),7))</f>
        <v/>
      </c>
    </row>
    <row r="2037" spans="1:19" x14ac:dyDescent="0.25">
      <c r="A2037" s="75"/>
      <c r="B2037" s="75"/>
      <c r="C2037" s="72"/>
      <c r="D2037" s="72"/>
      <c r="E2037" s="41" t="str">
        <f t="shared" si="434"/>
        <v/>
      </c>
      <c r="F2037" s="90" t="str">
        <f t="shared" ca="1" si="435"/>
        <v/>
      </c>
      <c r="G2037" s="91" t="str">
        <f t="shared" si="436"/>
        <v/>
      </c>
      <c r="H2037" s="41" t="str">
        <f t="shared" si="437"/>
        <v/>
      </c>
      <c r="I2037" s="92" t="str">
        <f t="shared" ca="1" si="438"/>
        <v/>
      </c>
      <c r="J2037" s="28" t="str">
        <f t="shared" si="439"/>
        <v/>
      </c>
      <c r="K2037" s="28" t="str">
        <f t="shared" si="440"/>
        <v/>
      </c>
      <c r="L2037" s="28" t="str">
        <f t="shared" ca="1" si="441"/>
        <v/>
      </c>
      <c r="M2037" s="28" t="str">
        <f t="shared" si="442"/>
        <v/>
      </c>
      <c r="N2037" s="93" t="str">
        <f t="shared" si="443"/>
        <v/>
      </c>
      <c r="O2037" s="94" t="str">
        <f t="shared" si="444"/>
        <v/>
      </c>
      <c r="P2037" s="70">
        <f t="shared" si="445"/>
        <v>0</v>
      </c>
      <c r="Q2037" s="28" t="str">
        <f t="shared" ca="1" si="446"/>
        <v/>
      </c>
      <c r="R2037" s="28" t="str">
        <f t="shared" si="447"/>
        <v/>
      </c>
      <c r="S2037" s="28" t="str">
        <f t="array" ref="S2037">IF(ISBLANK(A2037),"",INDEX(Info!$B$3:$H$6442,MATCH(J2037,IF(Info!$D$3:$D$6442=K2037,Info!$C$3:$C$6442),0),7))</f>
        <v/>
      </c>
    </row>
    <row r="2038" spans="1:19" x14ac:dyDescent="0.25">
      <c r="A2038" s="75"/>
      <c r="B2038" s="75"/>
      <c r="C2038" s="72"/>
      <c r="D2038" s="72"/>
      <c r="E2038" s="41" t="str">
        <f t="shared" si="434"/>
        <v/>
      </c>
      <c r="F2038" s="90" t="str">
        <f t="shared" ca="1" si="435"/>
        <v/>
      </c>
      <c r="G2038" s="91" t="str">
        <f t="shared" si="436"/>
        <v/>
      </c>
      <c r="H2038" s="41" t="str">
        <f t="shared" si="437"/>
        <v/>
      </c>
      <c r="I2038" s="92" t="str">
        <f t="shared" ca="1" si="438"/>
        <v/>
      </c>
      <c r="J2038" s="28" t="str">
        <f t="shared" si="439"/>
        <v/>
      </c>
      <c r="K2038" s="28" t="str">
        <f t="shared" si="440"/>
        <v/>
      </c>
      <c r="L2038" s="28" t="str">
        <f t="shared" ca="1" si="441"/>
        <v/>
      </c>
      <c r="M2038" s="28" t="str">
        <f t="shared" si="442"/>
        <v/>
      </c>
      <c r="N2038" s="93" t="str">
        <f t="shared" si="443"/>
        <v/>
      </c>
      <c r="O2038" s="94" t="str">
        <f t="shared" si="444"/>
        <v/>
      </c>
      <c r="P2038" s="70">
        <f t="shared" si="445"/>
        <v>0</v>
      </c>
      <c r="Q2038" s="28" t="str">
        <f t="shared" ca="1" si="446"/>
        <v/>
      </c>
      <c r="R2038" s="28" t="str">
        <f t="shared" si="447"/>
        <v/>
      </c>
      <c r="S2038" s="28" t="str">
        <f t="array" ref="S2038">IF(ISBLANK(A2038),"",INDEX(Info!$B$3:$H$6442,MATCH(J2038,IF(Info!$D$3:$D$6442=K2038,Info!$C$3:$C$6442),0),7))</f>
        <v/>
      </c>
    </row>
    <row r="2039" spans="1:19" x14ac:dyDescent="0.25">
      <c r="A2039" s="75"/>
      <c r="B2039" s="75"/>
      <c r="C2039" s="72"/>
      <c r="D2039" s="72"/>
      <c r="E2039" s="41" t="str">
        <f t="shared" si="434"/>
        <v/>
      </c>
      <c r="F2039" s="90" t="str">
        <f t="shared" ca="1" si="435"/>
        <v/>
      </c>
      <c r="G2039" s="91" t="str">
        <f t="shared" si="436"/>
        <v/>
      </c>
      <c r="H2039" s="41" t="str">
        <f t="shared" si="437"/>
        <v/>
      </c>
      <c r="I2039" s="92" t="str">
        <f t="shared" ca="1" si="438"/>
        <v/>
      </c>
      <c r="J2039" s="28" t="str">
        <f t="shared" si="439"/>
        <v/>
      </c>
      <c r="K2039" s="28" t="str">
        <f t="shared" si="440"/>
        <v/>
      </c>
      <c r="L2039" s="28" t="str">
        <f t="shared" ca="1" si="441"/>
        <v/>
      </c>
      <c r="M2039" s="28" t="str">
        <f t="shared" si="442"/>
        <v/>
      </c>
      <c r="N2039" s="93" t="str">
        <f t="shared" si="443"/>
        <v/>
      </c>
      <c r="O2039" s="94" t="str">
        <f t="shared" si="444"/>
        <v/>
      </c>
      <c r="P2039" s="70">
        <f t="shared" si="445"/>
        <v>0</v>
      </c>
      <c r="Q2039" s="28" t="str">
        <f t="shared" ca="1" si="446"/>
        <v/>
      </c>
      <c r="R2039" s="28" t="str">
        <f t="shared" si="447"/>
        <v/>
      </c>
      <c r="S2039" s="28" t="str">
        <f t="array" ref="S2039">IF(ISBLANK(A2039),"",INDEX(Info!$B$3:$H$6442,MATCH(J2039,IF(Info!$D$3:$D$6442=K2039,Info!$C$3:$C$6442),0),7))</f>
        <v/>
      </c>
    </row>
    <row r="2040" spans="1:19" x14ac:dyDescent="0.25">
      <c r="A2040" s="75"/>
      <c r="B2040" s="75"/>
      <c r="C2040" s="72"/>
      <c r="D2040" s="72"/>
      <c r="E2040" s="41" t="str">
        <f t="shared" si="434"/>
        <v/>
      </c>
      <c r="F2040" s="90" t="str">
        <f t="shared" ca="1" si="435"/>
        <v/>
      </c>
      <c r="G2040" s="91" t="str">
        <f t="shared" si="436"/>
        <v/>
      </c>
      <c r="H2040" s="41" t="str">
        <f t="shared" si="437"/>
        <v/>
      </c>
      <c r="I2040" s="92" t="str">
        <f t="shared" ca="1" si="438"/>
        <v/>
      </c>
      <c r="J2040" s="28" t="str">
        <f t="shared" si="439"/>
        <v/>
      </c>
      <c r="K2040" s="28" t="str">
        <f t="shared" si="440"/>
        <v/>
      </c>
      <c r="L2040" s="28" t="str">
        <f t="shared" ca="1" si="441"/>
        <v/>
      </c>
      <c r="M2040" s="28" t="str">
        <f t="shared" si="442"/>
        <v/>
      </c>
      <c r="N2040" s="93" t="str">
        <f t="shared" si="443"/>
        <v/>
      </c>
      <c r="O2040" s="94" t="str">
        <f t="shared" si="444"/>
        <v/>
      </c>
      <c r="P2040" s="70">
        <f t="shared" si="445"/>
        <v>0</v>
      </c>
      <c r="Q2040" s="28" t="str">
        <f t="shared" ca="1" si="446"/>
        <v/>
      </c>
      <c r="R2040" s="28" t="str">
        <f t="shared" si="447"/>
        <v/>
      </c>
      <c r="S2040" s="28" t="str">
        <f t="array" ref="S2040">IF(ISBLANK(A2040),"",INDEX(Info!$B$3:$H$6442,MATCH(J2040,IF(Info!$D$3:$D$6442=K2040,Info!$C$3:$C$6442),0),7))</f>
        <v/>
      </c>
    </row>
    <row r="2041" spans="1:19" x14ac:dyDescent="0.25">
      <c r="A2041" s="75"/>
      <c r="B2041" s="75"/>
      <c r="C2041" s="72"/>
      <c r="D2041" s="72"/>
      <c r="E2041" s="41" t="str">
        <f t="shared" si="434"/>
        <v/>
      </c>
      <c r="F2041" s="90" t="str">
        <f t="shared" ca="1" si="435"/>
        <v/>
      </c>
      <c r="G2041" s="91" t="str">
        <f t="shared" si="436"/>
        <v/>
      </c>
      <c r="H2041" s="41" t="str">
        <f t="shared" si="437"/>
        <v/>
      </c>
      <c r="I2041" s="92" t="str">
        <f t="shared" ca="1" si="438"/>
        <v/>
      </c>
      <c r="J2041" s="28" t="str">
        <f t="shared" si="439"/>
        <v/>
      </c>
      <c r="K2041" s="28" t="str">
        <f t="shared" si="440"/>
        <v/>
      </c>
      <c r="L2041" s="28" t="str">
        <f t="shared" ca="1" si="441"/>
        <v/>
      </c>
      <c r="M2041" s="28" t="str">
        <f t="shared" si="442"/>
        <v/>
      </c>
      <c r="N2041" s="93" t="str">
        <f t="shared" si="443"/>
        <v/>
      </c>
      <c r="O2041" s="94" t="str">
        <f t="shared" si="444"/>
        <v/>
      </c>
      <c r="P2041" s="70">
        <f t="shared" si="445"/>
        <v>0</v>
      </c>
      <c r="Q2041" s="28" t="str">
        <f t="shared" ca="1" si="446"/>
        <v/>
      </c>
      <c r="R2041" s="28" t="str">
        <f t="shared" si="447"/>
        <v/>
      </c>
      <c r="S2041" s="28" t="str">
        <f t="array" ref="S2041">IF(ISBLANK(A2041),"",INDEX(Info!$B$3:$H$6442,MATCH(J2041,IF(Info!$D$3:$D$6442=K2041,Info!$C$3:$C$6442),0),7))</f>
        <v/>
      </c>
    </row>
    <row r="2042" spans="1:19" x14ac:dyDescent="0.25">
      <c r="A2042" s="75"/>
      <c r="B2042" s="75"/>
      <c r="C2042" s="72"/>
      <c r="D2042" s="72"/>
      <c r="E2042" s="41" t="str">
        <f t="shared" si="434"/>
        <v/>
      </c>
      <c r="F2042" s="90" t="str">
        <f t="shared" ca="1" si="435"/>
        <v/>
      </c>
      <c r="G2042" s="91" t="str">
        <f t="shared" si="436"/>
        <v/>
      </c>
      <c r="H2042" s="41" t="str">
        <f t="shared" si="437"/>
        <v/>
      </c>
      <c r="I2042" s="92" t="str">
        <f t="shared" ca="1" si="438"/>
        <v/>
      </c>
      <c r="J2042" s="28" t="str">
        <f t="shared" si="439"/>
        <v/>
      </c>
      <c r="K2042" s="28" t="str">
        <f t="shared" si="440"/>
        <v/>
      </c>
      <c r="L2042" s="28" t="str">
        <f t="shared" ca="1" si="441"/>
        <v/>
      </c>
      <c r="M2042" s="28" t="str">
        <f t="shared" si="442"/>
        <v/>
      </c>
      <c r="N2042" s="93" t="str">
        <f t="shared" si="443"/>
        <v/>
      </c>
      <c r="O2042" s="94" t="str">
        <f t="shared" si="444"/>
        <v/>
      </c>
      <c r="P2042" s="70">
        <f t="shared" si="445"/>
        <v>0</v>
      </c>
      <c r="Q2042" s="28" t="str">
        <f t="shared" ca="1" si="446"/>
        <v/>
      </c>
      <c r="R2042" s="28" t="str">
        <f t="shared" si="447"/>
        <v/>
      </c>
      <c r="S2042" s="28" t="str">
        <f t="array" ref="S2042">IF(ISBLANK(A2042),"",INDEX(Info!$B$3:$H$6442,MATCH(J2042,IF(Info!$D$3:$D$6442=K2042,Info!$C$3:$C$6442),0),7))</f>
        <v/>
      </c>
    </row>
    <row r="2043" spans="1:19" x14ac:dyDescent="0.25">
      <c r="A2043" s="75"/>
      <c r="B2043" s="75"/>
      <c r="C2043" s="72"/>
      <c r="D2043" s="72"/>
      <c r="E2043" s="41" t="str">
        <f t="shared" si="434"/>
        <v/>
      </c>
      <c r="F2043" s="90" t="str">
        <f t="shared" ca="1" si="435"/>
        <v/>
      </c>
      <c r="G2043" s="91" t="str">
        <f t="shared" si="436"/>
        <v/>
      </c>
      <c r="H2043" s="41" t="str">
        <f t="shared" si="437"/>
        <v/>
      </c>
      <c r="I2043" s="92" t="str">
        <f t="shared" ca="1" si="438"/>
        <v/>
      </c>
      <c r="J2043" s="28" t="str">
        <f t="shared" si="439"/>
        <v/>
      </c>
      <c r="K2043" s="28" t="str">
        <f t="shared" si="440"/>
        <v/>
      </c>
      <c r="L2043" s="28" t="str">
        <f t="shared" ca="1" si="441"/>
        <v/>
      </c>
      <c r="M2043" s="28" t="str">
        <f t="shared" si="442"/>
        <v/>
      </c>
      <c r="N2043" s="93" t="str">
        <f t="shared" si="443"/>
        <v/>
      </c>
      <c r="O2043" s="94" t="str">
        <f t="shared" si="444"/>
        <v/>
      </c>
      <c r="P2043" s="70">
        <f t="shared" si="445"/>
        <v>0</v>
      </c>
      <c r="Q2043" s="28" t="str">
        <f t="shared" ca="1" si="446"/>
        <v/>
      </c>
      <c r="R2043" s="28" t="str">
        <f t="shared" si="447"/>
        <v/>
      </c>
      <c r="S2043" s="28" t="str">
        <f t="array" ref="S2043">IF(ISBLANK(A2043),"",INDEX(Info!$B$3:$H$6442,MATCH(J2043,IF(Info!$D$3:$D$6442=K2043,Info!$C$3:$C$6442),0),7))</f>
        <v/>
      </c>
    </row>
    <row r="2044" spans="1:19" x14ac:dyDescent="0.25">
      <c r="A2044" s="75"/>
      <c r="B2044" s="75"/>
      <c r="C2044" s="72"/>
      <c r="D2044" s="72"/>
      <c r="E2044" s="41" t="str">
        <f t="shared" si="434"/>
        <v/>
      </c>
      <c r="F2044" s="90" t="str">
        <f t="shared" ca="1" si="435"/>
        <v/>
      </c>
      <c r="G2044" s="91" t="str">
        <f t="shared" si="436"/>
        <v/>
      </c>
      <c r="H2044" s="41" t="str">
        <f t="shared" si="437"/>
        <v/>
      </c>
      <c r="I2044" s="92" t="str">
        <f t="shared" ca="1" si="438"/>
        <v/>
      </c>
      <c r="J2044" s="28" t="str">
        <f t="shared" si="439"/>
        <v/>
      </c>
      <c r="K2044" s="28" t="str">
        <f t="shared" si="440"/>
        <v/>
      </c>
      <c r="L2044" s="28" t="str">
        <f t="shared" ca="1" si="441"/>
        <v/>
      </c>
      <c r="M2044" s="28" t="str">
        <f t="shared" si="442"/>
        <v/>
      </c>
      <c r="N2044" s="93" t="str">
        <f t="shared" si="443"/>
        <v/>
      </c>
      <c r="O2044" s="94" t="str">
        <f t="shared" si="444"/>
        <v/>
      </c>
      <c r="P2044" s="70">
        <f t="shared" si="445"/>
        <v>0</v>
      </c>
      <c r="Q2044" s="28" t="str">
        <f t="shared" ca="1" si="446"/>
        <v/>
      </c>
      <c r="R2044" s="28" t="str">
        <f t="shared" si="447"/>
        <v/>
      </c>
      <c r="S2044" s="28" t="str">
        <f t="array" ref="S2044">IF(ISBLANK(A2044),"",INDEX(Info!$B$3:$H$6442,MATCH(J2044,IF(Info!$D$3:$D$6442=K2044,Info!$C$3:$C$6442),0),7))</f>
        <v/>
      </c>
    </row>
    <row r="2045" spans="1:19" x14ac:dyDescent="0.25">
      <c r="A2045" s="75"/>
      <c r="B2045" s="75"/>
      <c r="C2045" s="72"/>
      <c r="D2045" s="72"/>
      <c r="E2045" s="41" t="str">
        <f t="shared" si="434"/>
        <v/>
      </c>
      <c r="F2045" s="90" t="str">
        <f t="shared" ca="1" si="435"/>
        <v/>
      </c>
      <c r="G2045" s="91" t="str">
        <f t="shared" si="436"/>
        <v/>
      </c>
      <c r="H2045" s="41" t="str">
        <f t="shared" si="437"/>
        <v/>
      </c>
      <c r="I2045" s="92" t="str">
        <f t="shared" ca="1" si="438"/>
        <v/>
      </c>
      <c r="J2045" s="28" t="str">
        <f t="shared" si="439"/>
        <v/>
      </c>
      <c r="K2045" s="28" t="str">
        <f t="shared" si="440"/>
        <v/>
      </c>
      <c r="L2045" s="28" t="str">
        <f t="shared" ca="1" si="441"/>
        <v/>
      </c>
      <c r="M2045" s="28" t="str">
        <f t="shared" si="442"/>
        <v/>
      </c>
      <c r="N2045" s="93" t="str">
        <f t="shared" si="443"/>
        <v/>
      </c>
      <c r="O2045" s="94" t="str">
        <f t="shared" si="444"/>
        <v/>
      </c>
      <c r="P2045" s="70">
        <f t="shared" si="445"/>
        <v>0</v>
      </c>
      <c r="Q2045" s="28" t="str">
        <f t="shared" ca="1" si="446"/>
        <v/>
      </c>
      <c r="R2045" s="28" t="str">
        <f t="shared" si="447"/>
        <v/>
      </c>
      <c r="S2045" s="28" t="str">
        <f t="array" ref="S2045">IF(ISBLANK(A2045),"",INDEX(Info!$B$3:$H$6442,MATCH(J2045,IF(Info!$D$3:$D$6442=K2045,Info!$C$3:$C$6442),0),7))</f>
        <v/>
      </c>
    </row>
    <row r="2046" spans="1:19" x14ac:dyDescent="0.25">
      <c r="A2046" s="75"/>
      <c r="B2046" s="75"/>
      <c r="C2046" s="72"/>
      <c r="D2046" s="72"/>
      <c r="E2046" s="41" t="str">
        <f t="shared" si="434"/>
        <v/>
      </c>
      <c r="F2046" s="90" t="str">
        <f t="shared" ca="1" si="435"/>
        <v/>
      </c>
      <c r="G2046" s="91" t="str">
        <f t="shared" si="436"/>
        <v/>
      </c>
      <c r="H2046" s="41" t="str">
        <f t="shared" si="437"/>
        <v/>
      </c>
      <c r="I2046" s="92" t="str">
        <f t="shared" ca="1" si="438"/>
        <v/>
      </c>
      <c r="J2046" s="28" t="str">
        <f t="shared" si="439"/>
        <v/>
      </c>
      <c r="K2046" s="28" t="str">
        <f t="shared" si="440"/>
        <v/>
      </c>
      <c r="L2046" s="28" t="str">
        <f t="shared" ca="1" si="441"/>
        <v/>
      </c>
      <c r="M2046" s="28" t="str">
        <f t="shared" si="442"/>
        <v/>
      </c>
      <c r="N2046" s="93" t="str">
        <f t="shared" si="443"/>
        <v/>
      </c>
      <c r="O2046" s="94" t="str">
        <f t="shared" si="444"/>
        <v/>
      </c>
      <c r="P2046" s="70">
        <f t="shared" si="445"/>
        <v>0</v>
      </c>
      <c r="Q2046" s="28" t="str">
        <f t="shared" ca="1" si="446"/>
        <v/>
      </c>
      <c r="R2046" s="28" t="str">
        <f t="shared" si="447"/>
        <v/>
      </c>
      <c r="S2046" s="28" t="str">
        <f t="array" ref="S2046">IF(ISBLANK(A2046),"",INDEX(Info!$B$3:$H$6442,MATCH(J2046,IF(Info!$D$3:$D$6442=K2046,Info!$C$3:$C$6442),0),7))</f>
        <v/>
      </c>
    </row>
    <row r="2047" spans="1:19" x14ac:dyDescent="0.25">
      <c r="A2047" s="75"/>
      <c r="B2047" s="75"/>
      <c r="C2047" s="72"/>
      <c r="D2047" s="72"/>
      <c r="E2047" s="41" t="str">
        <f t="shared" si="434"/>
        <v/>
      </c>
      <c r="F2047" s="90" t="str">
        <f t="shared" ca="1" si="435"/>
        <v/>
      </c>
      <c r="G2047" s="91" t="str">
        <f t="shared" si="436"/>
        <v/>
      </c>
      <c r="H2047" s="41" t="str">
        <f t="shared" si="437"/>
        <v/>
      </c>
      <c r="I2047" s="92" t="str">
        <f t="shared" ca="1" si="438"/>
        <v/>
      </c>
      <c r="J2047" s="28" t="str">
        <f t="shared" si="439"/>
        <v/>
      </c>
      <c r="K2047" s="28" t="str">
        <f t="shared" si="440"/>
        <v/>
      </c>
      <c r="L2047" s="28" t="str">
        <f t="shared" ca="1" si="441"/>
        <v/>
      </c>
      <c r="M2047" s="28" t="str">
        <f t="shared" si="442"/>
        <v/>
      </c>
      <c r="N2047" s="93" t="str">
        <f t="shared" si="443"/>
        <v/>
      </c>
      <c r="O2047" s="94" t="str">
        <f t="shared" si="444"/>
        <v/>
      </c>
      <c r="P2047" s="70">
        <f t="shared" si="445"/>
        <v>0</v>
      </c>
      <c r="Q2047" s="28" t="str">
        <f t="shared" ca="1" si="446"/>
        <v/>
      </c>
      <c r="R2047" s="28" t="str">
        <f t="shared" si="447"/>
        <v/>
      </c>
      <c r="S2047" s="28" t="str">
        <f t="array" ref="S2047">IF(ISBLANK(A2047),"",INDEX(Info!$B$3:$H$6442,MATCH(J2047,IF(Info!$D$3:$D$6442=K2047,Info!$C$3:$C$6442),0),7))</f>
        <v/>
      </c>
    </row>
    <row r="2048" spans="1:19" x14ac:dyDescent="0.25">
      <c r="A2048" s="75"/>
      <c r="B2048" s="75"/>
      <c r="C2048" s="72"/>
      <c r="D2048" s="72"/>
      <c r="E2048" s="41" t="str">
        <f t="shared" si="434"/>
        <v/>
      </c>
      <c r="F2048" s="90" t="str">
        <f t="shared" ca="1" si="435"/>
        <v/>
      </c>
      <c r="G2048" s="91" t="str">
        <f t="shared" si="436"/>
        <v/>
      </c>
      <c r="H2048" s="41" t="str">
        <f t="shared" si="437"/>
        <v/>
      </c>
      <c r="I2048" s="92" t="str">
        <f t="shared" ca="1" si="438"/>
        <v/>
      </c>
      <c r="J2048" s="28" t="str">
        <f t="shared" si="439"/>
        <v/>
      </c>
      <c r="K2048" s="28" t="str">
        <f t="shared" si="440"/>
        <v/>
      </c>
      <c r="L2048" s="28" t="str">
        <f t="shared" ca="1" si="441"/>
        <v/>
      </c>
      <c r="M2048" s="28" t="str">
        <f t="shared" si="442"/>
        <v/>
      </c>
      <c r="N2048" s="93" t="str">
        <f t="shared" si="443"/>
        <v/>
      </c>
      <c r="O2048" s="94" t="str">
        <f t="shared" si="444"/>
        <v/>
      </c>
      <c r="P2048" s="70">
        <f t="shared" si="445"/>
        <v>0</v>
      </c>
      <c r="Q2048" s="28" t="str">
        <f t="shared" ca="1" si="446"/>
        <v/>
      </c>
      <c r="R2048" s="28" t="str">
        <f t="shared" si="447"/>
        <v/>
      </c>
      <c r="S2048" s="28" t="str">
        <f t="array" ref="S2048">IF(ISBLANK(A2048),"",INDEX(Info!$B$3:$H$6442,MATCH(J2048,IF(Info!$D$3:$D$6442=K2048,Info!$C$3:$C$6442),0),7))</f>
        <v/>
      </c>
    </row>
    <row r="2049" spans="1:19" x14ac:dyDescent="0.25">
      <c r="A2049" s="75"/>
      <c r="B2049" s="75"/>
      <c r="C2049" s="72"/>
      <c r="D2049" s="72"/>
      <c r="E2049" s="41" t="str">
        <f t="shared" si="434"/>
        <v/>
      </c>
      <c r="F2049" s="90" t="str">
        <f t="shared" ca="1" si="435"/>
        <v/>
      </c>
      <c r="G2049" s="91" t="str">
        <f t="shared" si="436"/>
        <v/>
      </c>
      <c r="H2049" s="41" t="str">
        <f t="shared" si="437"/>
        <v/>
      </c>
      <c r="I2049" s="92" t="str">
        <f t="shared" ca="1" si="438"/>
        <v/>
      </c>
      <c r="J2049" s="28" t="str">
        <f t="shared" si="439"/>
        <v/>
      </c>
      <c r="K2049" s="28" t="str">
        <f t="shared" si="440"/>
        <v/>
      </c>
      <c r="L2049" s="28" t="str">
        <f t="shared" ca="1" si="441"/>
        <v/>
      </c>
      <c r="M2049" s="28" t="str">
        <f t="shared" si="442"/>
        <v/>
      </c>
      <c r="N2049" s="93" t="str">
        <f t="shared" si="443"/>
        <v/>
      </c>
      <c r="O2049" s="94" t="str">
        <f t="shared" si="444"/>
        <v/>
      </c>
      <c r="P2049" s="70">
        <f t="shared" si="445"/>
        <v>0</v>
      </c>
      <c r="Q2049" s="28" t="str">
        <f t="shared" ca="1" si="446"/>
        <v/>
      </c>
      <c r="R2049" s="28" t="str">
        <f t="shared" si="447"/>
        <v/>
      </c>
      <c r="S2049" s="28" t="str">
        <f t="array" ref="S2049">IF(ISBLANK(A2049),"",INDEX(Info!$B$3:$H$6442,MATCH(J2049,IF(Info!$D$3:$D$6442=K2049,Info!$C$3:$C$6442),0),7))</f>
        <v/>
      </c>
    </row>
    <row r="2050" spans="1:19" x14ac:dyDescent="0.25">
      <c r="A2050" s="75"/>
      <c r="B2050" s="75"/>
      <c r="C2050" s="72"/>
      <c r="D2050" s="72"/>
      <c r="E2050" s="41" t="str">
        <f t="shared" si="434"/>
        <v/>
      </c>
      <c r="F2050" s="90" t="str">
        <f t="shared" ca="1" si="435"/>
        <v/>
      </c>
      <c r="G2050" s="91" t="str">
        <f t="shared" si="436"/>
        <v/>
      </c>
      <c r="H2050" s="41" t="str">
        <f t="shared" si="437"/>
        <v/>
      </c>
      <c r="I2050" s="92" t="str">
        <f t="shared" ca="1" si="438"/>
        <v/>
      </c>
      <c r="J2050" s="28" t="str">
        <f t="shared" si="439"/>
        <v/>
      </c>
      <c r="K2050" s="28" t="str">
        <f t="shared" si="440"/>
        <v/>
      </c>
      <c r="L2050" s="28" t="str">
        <f t="shared" ca="1" si="441"/>
        <v/>
      </c>
      <c r="M2050" s="28" t="str">
        <f t="shared" si="442"/>
        <v/>
      </c>
      <c r="N2050" s="93" t="str">
        <f t="shared" si="443"/>
        <v/>
      </c>
      <c r="O2050" s="94" t="str">
        <f t="shared" si="444"/>
        <v/>
      </c>
      <c r="P2050" s="70">
        <f t="shared" si="445"/>
        <v>0</v>
      </c>
      <c r="Q2050" s="28" t="str">
        <f t="shared" ca="1" si="446"/>
        <v/>
      </c>
      <c r="R2050" s="28" t="str">
        <f t="shared" si="447"/>
        <v/>
      </c>
      <c r="S2050" s="28" t="str">
        <f t="array" ref="S2050">IF(ISBLANK(A2050),"",INDEX(Info!$B$3:$H$6442,MATCH(J2050,IF(Info!$D$3:$D$6442=K2050,Info!$C$3:$C$6442),0),7))</f>
        <v/>
      </c>
    </row>
    <row r="2051" spans="1:19" x14ac:dyDescent="0.25">
      <c r="A2051" s="75"/>
      <c r="B2051" s="75"/>
      <c r="C2051" s="72"/>
      <c r="D2051" s="72"/>
      <c r="E2051" s="41" t="str">
        <f t="shared" si="434"/>
        <v/>
      </c>
      <c r="F2051" s="90" t="str">
        <f t="shared" ca="1" si="435"/>
        <v/>
      </c>
      <c r="G2051" s="91" t="str">
        <f t="shared" si="436"/>
        <v/>
      </c>
      <c r="H2051" s="41" t="str">
        <f t="shared" si="437"/>
        <v/>
      </c>
      <c r="I2051" s="92" t="str">
        <f t="shared" ca="1" si="438"/>
        <v/>
      </c>
      <c r="J2051" s="28" t="str">
        <f t="shared" si="439"/>
        <v/>
      </c>
      <c r="K2051" s="28" t="str">
        <f t="shared" si="440"/>
        <v/>
      </c>
      <c r="L2051" s="28" t="str">
        <f t="shared" ca="1" si="441"/>
        <v/>
      </c>
      <c r="M2051" s="28" t="str">
        <f t="shared" si="442"/>
        <v/>
      </c>
      <c r="N2051" s="93" t="str">
        <f t="shared" si="443"/>
        <v/>
      </c>
      <c r="O2051" s="94" t="str">
        <f t="shared" si="444"/>
        <v/>
      </c>
      <c r="P2051" s="70">
        <f t="shared" si="445"/>
        <v>0</v>
      </c>
      <c r="Q2051" s="28" t="str">
        <f t="shared" ca="1" si="446"/>
        <v/>
      </c>
      <c r="R2051" s="28" t="str">
        <f t="shared" si="447"/>
        <v/>
      </c>
      <c r="S2051" s="28" t="str">
        <f t="array" ref="S2051">IF(ISBLANK(A2051),"",INDEX(Info!$B$3:$H$6442,MATCH(J2051,IF(Info!$D$3:$D$6442=K2051,Info!$C$3:$C$6442),0),7))</f>
        <v/>
      </c>
    </row>
    <row r="2052" spans="1:19" x14ac:dyDescent="0.25">
      <c r="A2052" s="75"/>
      <c r="B2052" s="75"/>
      <c r="C2052" s="72"/>
      <c r="D2052" s="72"/>
      <c r="E2052" s="41" t="str">
        <f t="shared" ref="E2052:E2115" si="448">IF(OR(ISNA(INDEX($S:$S,ROW())),ISBLANK(INDEX($A:$A,ROW()))),"",RIGHT(INDEX($S:$S,ROW()),LEN(INDEX($S:$S,ROW()))-FIND("$",INDEX($S:$S,ROW()))))</f>
        <v/>
      </c>
      <c r="F2052" s="90" t="str">
        <f t="shared" ref="F2052:F2115" ca="1" si="44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052" s="91" t="str">
        <f t="shared" ref="G2052:G2115" si="45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052" s="41" t="str">
        <f t="shared" ref="H2052:H2115" si="451">IF(ISBLANK(INDEX($A:$A,ROW())),"",IF(AND(ISNUMBER(INDEX($F:$F,ROW())),ISNUMBER(INDEX($G:$G,ROW()))),SUMPRODUCT(INDEX($F:$F,ROW()),INDEX($G:$G,ROW())),"Onbekend"))</f>
        <v/>
      </c>
      <c r="I2052" s="92" t="str">
        <f t="shared" ref="I2052:I2115" ca="1" si="45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052" s="28" t="str">
        <f t="shared" ref="J2052:J2115" si="453">IF(ISBLANK(INDEX($A:$A,ROW())),"",IF(AND(COUNT(LOOKUP("E",INDEX($A:$A,ROW())))=0,LEN(INDEX($A:$A,ROW()))&lt;7),TEXT(INDEX($A:$A,ROW()),"000000"),INDEX($A:$A,ROW())))</f>
        <v/>
      </c>
      <c r="K2052" s="28" t="str">
        <f t="shared" ref="K2052:K2115" si="454">IF(ISBLANK(INDEX($B:$B,ROW())),"",TEXT(INDEX($B:$B,ROW()),"000000000"))</f>
        <v/>
      </c>
      <c r="L2052" s="28" t="str">
        <f t="shared" ref="L2052:L2115" ca="1" si="455">IF(ISBLANK(INDEX($A:$A,ROW())),"",SUMPRODUCT(--ISERROR(INDIRECT("A"&amp;INDEX(ROW(),1)&amp;":H"&amp;INDEX(ROW(),1))))&gt;0)</f>
        <v/>
      </c>
      <c r="M2052" s="28" t="str">
        <f t="shared" ref="M2052:M2115" si="456">IF(ISBLANK(INDEX($A:$A,ROW())),"",SUMPRODUCT(--($J$3:$J$6442&amp;$K$3:$K$6442=INDEX($J:$J,ROW())&amp;INDEX($K:$K,ROW())))&gt;1)</f>
        <v/>
      </c>
      <c r="N2052" s="93" t="str">
        <f t="shared" ref="N2052:N2115" si="457">IF(INDEX($S:$S,ROW())="","",IFERROR((LEFT(INDEX($S:$S,ROW()),FIND("#",INDEX($S:$S,ROW()))-1)/100),(LEFT(INDEX($S:$S,ROW()),FIND("#",INDEX($S:$S,ROW()))-1))))</f>
        <v/>
      </c>
      <c r="O2052" s="94" t="str">
        <f t="shared" ref="O2052:O2115" si="45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052" s="70">
        <f t="shared" ref="P2052:P2115" si="459">IF(INDEX($S:$S,ROW())="",0,MID(INDEX($S:$S,ROW()),FIND("@",INDEX($S:$S,ROW()))+1,FIND("$",RIGHT(INDEX($S:$S,ROW()), LEN(INDEX($S:$S,ROW()))-FIND("@",INDEX($S:$S,ROW()),1)),1)-1))*1</f>
        <v>0</v>
      </c>
      <c r="Q2052" s="28" t="str">
        <f t="shared" ref="Q2052:Q2115" ca="1" si="460">IF(OR(ISBLANK(INDEX($A:$A,ROW())),INDEX($L:$L,ROW())=TRUE),"",INDEX($D:$D,ROW()))</f>
        <v/>
      </c>
      <c r="R2052" s="28" t="str">
        <f t="shared" ref="R2052:R2115" si="46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052" s="28" t="str">
        <f t="array" ref="S2052">IF(ISBLANK(A2052),"",INDEX(Info!$B$3:$H$6442,MATCH(J2052,IF(Info!$D$3:$D$6442=K2052,Info!$C$3:$C$6442),0),7))</f>
        <v/>
      </c>
    </row>
    <row r="2053" spans="1:19" x14ac:dyDescent="0.25">
      <c r="A2053" s="75"/>
      <c r="B2053" s="75"/>
      <c r="C2053" s="72"/>
      <c r="D2053" s="72"/>
      <c r="E2053" s="41" t="str">
        <f t="shared" si="448"/>
        <v/>
      </c>
      <c r="F2053" s="90" t="str">
        <f t="shared" ca="1" si="449"/>
        <v/>
      </c>
      <c r="G2053" s="91" t="str">
        <f t="shared" si="450"/>
        <v/>
      </c>
      <c r="H2053" s="41" t="str">
        <f t="shared" si="451"/>
        <v/>
      </c>
      <c r="I2053" s="92" t="str">
        <f t="shared" ca="1" si="452"/>
        <v/>
      </c>
      <c r="J2053" s="28" t="str">
        <f t="shared" si="453"/>
        <v/>
      </c>
      <c r="K2053" s="28" t="str">
        <f t="shared" si="454"/>
        <v/>
      </c>
      <c r="L2053" s="28" t="str">
        <f t="shared" ca="1" si="455"/>
        <v/>
      </c>
      <c r="M2053" s="28" t="str">
        <f t="shared" si="456"/>
        <v/>
      </c>
      <c r="N2053" s="93" t="str">
        <f t="shared" si="457"/>
        <v/>
      </c>
      <c r="O2053" s="94" t="str">
        <f t="shared" si="458"/>
        <v/>
      </c>
      <c r="P2053" s="70">
        <f t="shared" si="459"/>
        <v>0</v>
      </c>
      <c r="Q2053" s="28" t="str">
        <f t="shared" ca="1" si="460"/>
        <v/>
      </c>
      <c r="R2053" s="28" t="str">
        <f t="shared" si="461"/>
        <v/>
      </c>
      <c r="S2053" s="28" t="str">
        <f t="array" ref="S2053">IF(ISBLANK(A2053),"",INDEX(Info!$B$3:$H$6442,MATCH(J2053,IF(Info!$D$3:$D$6442=K2053,Info!$C$3:$C$6442),0),7))</f>
        <v/>
      </c>
    </row>
    <row r="2054" spans="1:19" x14ac:dyDescent="0.25">
      <c r="A2054" s="75"/>
      <c r="B2054" s="75"/>
      <c r="C2054" s="72"/>
      <c r="D2054" s="72"/>
      <c r="E2054" s="41" t="str">
        <f t="shared" si="448"/>
        <v/>
      </c>
      <c r="F2054" s="90" t="str">
        <f t="shared" ca="1" si="449"/>
        <v/>
      </c>
      <c r="G2054" s="91" t="str">
        <f t="shared" si="450"/>
        <v/>
      </c>
      <c r="H2054" s="41" t="str">
        <f t="shared" si="451"/>
        <v/>
      </c>
      <c r="I2054" s="92" t="str">
        <f t="shared" ca="1" si="452"/>
        <v/>
      </c>
      <c r="J2054" s="28" t="str">
        <f t="shared" si="453"/>
        <v/>
      </c>
      <c r="K2054" s="28" t="str">
        <f t="shared" si="454"/>
        <v/>
      </c>
      <c r="L2054" s="28" t="str">
        <f t="shared" ca="1" si="455"/>
        <v/>
      </c>
      <c r="M2054" s="28" t="str">
        <f t="shared" si="456"/>
        <v/>
      </c>
      <c r="N2054" s="93" t="str">
        <f t="shared" si="457"/>
        <v/>
      </c>
      <c r="O2054" s="94" t="str">
        <f t="shared" si="458"/>
        <v/>
      </c>
      <c r="P2054" s="70">
        <f t="shared" si="459"/>
        <v>0</v>
      </c>
      <c r="Q2054" s="28" t="str">
        <f t="shared" ca="1" si="460"/>
        <v/>
      </c>
      <c r="R2054" s="28" t="str">
        <f t="shared" si="461"/>
        <v/>
      </c>
      <c r="S2054" s="28" t="str">
        <f t="array" ref="S2054">IF(ISBLANK(A2054),"",INDEX(Info!$B$3:$H$6442,MATCH(J2054,IF(Info!$D$3:$D$6442=K2054,Info!$C$3:$C$6442),0),7))</f>
        <v/>
      </c>
    </row>
    <row r="2055" spans="1:19" x14ac:dyDescent="0.25">
      <c r="A2055" s="75"/>
      <c r="B2055" s="75"/>
      <c r="C2055" s="72"/>
      <c r="D2055" s="72"/>
      <c r="E2055" s="41" t="str">
        <f t="shared" si="448"/>
        <v/>
      </c>
      <c r="F2055" s="90" t="str">
        <f t="shared" ca="1" si="449"/>
        <v/>
      </c>
      <c r="G2055" s="91" t="str">
        <f t="shared" si="450"/>
        <v/>
      </c>
      <c r="H2055" s="41" t="str">
        <f t="shared" si="451"/>
        <v/>
      </c>
      <c r="I2055" s="92" t="str">
        <f t="shared" ca="1" si="452"/>
        <v/>
      </c>
      <c r="J2055" s="28" t="str">
        <f t="shared" si="453"/>
        <v/>
      </c>
      <c r="K2055" s="28" t="str">
        <f t="shared" si="454"/>
        <v/>
      </c>
      <c r="L2055" s="28" t="str">
        <f t="shared" ca="1" si="455"/>
        <v/>
      </c>
      <c r="M2055" s="28" t="str">
        <f t="shared" si="456"/>
        <v/>
      </c>
      <c r="N2055" s="93" t="str">
        <f t="shared" si="457"/>
        <v/>
      </c>
      <c r="O2055" s="94" t="str">
        <f t="shared" si="458"/>
        <v/>
      </c>
      <c r="P2055" s="70">
        <f t="shared" si="459"/>
        <v>0</v>
      </c>
      <c r="Q2055" s="28" t="str">
        <f t="shared" ca="1" si="460"/>
        <v/>
      </c>
      <c r="R2055" s="28" t="str">
        <f t="shared" si="461"/>
        <v/>
      </c>
      <c r="S2055" s="28" t="str">
        <f t="array" ref="S2055">IF(ISBLANK(A2055),"",INDEX(Info!$B$3:$H$6442,MATCH(J2055,IF(Info!$D$3:$D$6442=K2055,Info!$C$3:$C$6442),0),7))</f>
        <v/>
      </c>
    </row>
    <row r="2056" spans="1:19" x14ac:dyDescent="0.25">
      <c r="A2056" s="75"/>
      <c r="B2056" s="75"/>
      <c r="C2056" s="72"/>
      <c r="D2056" s="72"/>
      <c r="E2056" s="41" t="str">
        <f t="shared" si="448"/>
        <v/>
      </c>
      <c r="F2056" s="90" t="str">
        <f t="shared" ca="1" si="449"/>
        <v/>
      </c>
      <c r="G2056" s="91" t="str">
        <f t="shared" si="450"/>
        <v/>
      </c>
      <c r="H2056" s="41" t="str">
        <f t="shared" si="451"/>
        <v/>
      </c>
      <c r="I2056" s="92" t="str">
        <f t="shared" ca="1" si="452"/>
        <v/>
      </c>
      <c r="J2056" s="28" t="str">
        <f t="shared" si="453"/>
        <v/>
      </c>
      <c r="K2056" s="28" t="str">
        <f t="shared" si="454"/>
        <v/>
      </c>
      <c r="L2056" s="28" t="str">
        <f t="shared" ca="1" si="455"/>
        <v/>
      </c>
      <c r="M2056" s="28" t="str">
        <f t="shared" si="456"/>
        <v/>
      </c>
      <c r="N2056" s="93" t="str">
        <f t="shared" si="457"/>
        <v/>
      </c>
      <c r="O2056" s="94" t="str">
        <f t="shared" si="458"/>
        <v/>
      </c>
      <c r="P2056" s="70">
        <f t="shared" si="459"/>
        <v>0</v>
      </c>
      <c r="Q2056" s="28" t="str">
        <f t="shared" ca="1" si="460"/>
        <v/>
      </c>
      <c r="R2056" s="28" t="str">
        <f t="shared" si="461"/>
        <v/>
      </c>
      <c r="S2056" s="28" t="str">
        <f t="array" ref="S2056">IF(ISBLANK(A2056),"",INDEX(Info!$B$3:$H$6442,MATCH(J2056,IF(Info!$D$3:$D$6442=K2056,Info!$C$3:$C$6442),0),7))</f>
        <v/>
      </c>
    </row>
    <row r="2057" spans="1:19" x14ac:dyDescent="0.25">
      <c r="A2057" s="75"/>
      <c r="B2057" s="75"/>
      <c r="C2057" s="72"/>
      <c r="D2057" s="72"/>
      <c r="E2057" s="41" t="str">
        <f t="shared" si="448"/>
        <v/>
      </c>
      <c r="F2057" s="90" t="str">
        <f t="shared" ca="1" si="449"/>
        <v/>
      </c>
      <c r="G2057" s="91" t="str">
        <f t="shared" si="450"/>
        <v/>
      </c>
      <c r="H2057" s="41" t="str">
        <f t="shared" si="451"/>
        <v/>
      </c>
      <c r="I2057" s="92" t="str">
        <f t="shared" ca="1" si="452"/>
        <v/>
      </c>
      <c r="J2057" s="28" t="str">
        <f t="shared" si="453"/>
        <v/>
      </c>
      <c r="K2057" s="28" t="str">
        <f t="shared" si="454"/>
        <v/>
      </c>
      <c r="L2057" s="28" t="str">
        <f t="shared" ca="1" si="455"/>
        <v/>
      </c>
      <c r="M2057" s="28" t="str">
        <f t="shared" si="456"/>
        <v/>
      </c>
      <c r="N2057" s="93" t="str">
        <f t="shared" si="457"/>
        <v/>
      </c>
      <c r="O2057" s="94" t="str">
        <f t="shared" si="458"/>
        <v/>
      </c>
      <c r="P2057" s="70">
        <f t="shared" si="459"/>
        <v>0</v>
      </c>
      <c r="Q2057" s="28" t="str">
        <f t="shared" ca="1" si="460"/>
        <v/>
      </c>
      <c r="R2057" s="28" t="str">
        <f t="shared" si="461"/>
        <v/>
      </c>
      <c r="S2057" s="28" t="str">
        <f t="array" ref="S2057">IF(ISBLANK(A2057),"",INDEX(Info!$B$3:$H$6442,MATCH(J2057,IF(Info!$D$3:$D$6442=K2057,Info!$C$3:$C$6442),0),7))</f>
        <v/>
      </c>
    </row>
    <row r="2058" spans="1:19" x14ac:dyDescent="0.25">
      <c r="A2058" s="75"/>
      <c r="B2058" s="75"/>
      <c r="C2058" s="72"/>
      <c r="D2058" s="72"/>
      <c r="E2058" s="41" t="str">
        <f t="shared" si="448"/>
        <v/>
      </c>
      <c r="F2058" s="90" t="str">
        <f t="shared" ca="1" si="449"/>
        <v/>
      </c>
      <c r="G2058" s="91" t="str">
        <f t="shared" si="450"/>
        <v/>
      </c>
      <c r="H2058" s="41" t="str">
        <f t="shared" si="451"/>
        <v/>
      </c>
      <c r="I2058" s="92" t="str">
        <f t="shared" ca="1" si="452"/>
        <v/>
      </c>
      <c r="J2058" s="28" t="str">
        <f t="shared" si="453"/>
        <v/>
      </c>
      <c r="K2058" s="28" t="str">
        <f t="shared" si="454"/>
        <v/>
      </c>
      <c r="L2058" s="28" t="str">
        <f t="shared" ca="1" si="455"/>
        <v/>
      </c>
      <c r="M2058" s="28" t="str">
        <f t="shared" si="456"/>
        <v/>
      </c>
      <c r="N2058" s="93" t="str">
        <f t="shared" si="457"/>
        <v/>
      </c>
      <c r="O2058" s="94" t="str">
        <f t="shared" si="458"/>
        <v/>
      </c>
      <c r="P2058" s="70">
        <f t="shared" si="459"/>
        <v>0</v>
      </c>
      <c r="Q2058" s="28" t="str">
        <f t="shared" ca="1" si="460"/>
        <v/>
      </c>
      <c r="R2058" s="28" t="str">
        <f t="shared" si="461"/>
        <v/>
      </c>
      <c r="S2058" s="28" t="str">
        <f t="array" ref="S2058">IF(ISBLANK(A2058),"",INDEX(Info!$B$3:$H$6442,MATCH(J2058,IF(Info!$D$3:$D$6442=K2058,Info!$C$3:$C$6442),0),7))</f>
        <v/>
      </c>
    </row>
    <row r="2059" spans="1:19" x14ac:dyDescent="0.25">
      <c r="A2059" s="75"/>
      <c r="B2059" s="75"/>
      <c r="C2059" s="72"/>
      <c r="D2059" s="72"/>
      <c r="E2059" s="41" t="str">
        <f t="shared" si="448"/>
        <v/>
      </c>
      <c r="F2059" s="90" t="str">
        <f t="shared" ca="1" si="449"/>
        <v/>
      </c>
      <c r="G2059" s="91" t="str">
        <f t="shared" si="450"/>
        <v/>
      </c>
      <c r="H2059" s="41" t="str">
        <f t="shared" si="451"/>
        <v/>
      </c>
      <c r="I2059" s="92" t="str">
        <f t="shared" ca="1" si="452"/>
        <v/>
      </c>
      <c r="J2059" s="28" t="str">
        <f t="shared" si="453"/>
        <v/>
      </c>
      <c r="K2059" s="28" t="str">
        <f t="shared" si="454"/>
        <v/>
      </c>
      <c r="L2059" s="28" t="str">
        <f t="shared" ca="1" si="455"/>
        <v/>
      </c>
      <c r="M2059" s="28" t="str">
        <f t="shared" si="456"/>
        <v/>
      </c>
      <c r="N2059" s="93" t="str">
        <f t="shared" si="457"/>
        <v/>
      </c>
      <c r="O2059" s="94" t="str">
        <f t="shared" si="458"/>
        <v/>
      </c>
      <c r="P2059" s="70">
        <f t="shared" si="459"/>
        <v>0</v>
      </c>
      <c r="Q2059" s="28" t="str">
        <f t="shared" ca="1" si="460"/>
        <v/>
      </c>
      <c r="R2059" s="28" t="str">
        <f t="shared" si="461"/>
        <v/>
      </c>
      <c r="S2059" s="28" t="str">
        <f t="array" ref="S2059">IF(ISBLANK(A2059),"",INDEX(Info!$B$3:$H$6442,MATCH(J2059,IF(Info!$D$3:$D$6442=K2059,Info!$C$3:$C$6442),0),7))</f>
        <v/>
      </c>
    </row>
    <row r="2060" spans="1:19" x14ac:dyDescent="0.25">
      <c r="A2060" s="75"/>
      <c r="B2060" s="75"/>
      <c r="C2060" s="72"/>
      <c r="D2060" s="72"/>
      <c r="E2060" s="41" t="str">
        <f t="shared" si="448"/>
        <v/>
      </c>
      <c r="F2060" s="90" t="str">
        <f t="shared" ca="1" si="449"/>
        <v/>
      </c>
      <c r="G2060" s="91" t="str">
        <f t="shared" si="450"/>
        <v/>
      </c>
      <c r="H2060" s="41" t="str">
        <f t="shared" si="451"/>
        <v/>
      </c>
      <c r="I2060" s="92" t="str">
        <f t="shared" ca="1" si="452"/>
        <v/>
      </c>
      <c r="J2060" s="28" t="str">
        <f t="shared" si="453"/>
        <v/>
      </c>
      <c r="K2060" s="28" t="str">
        <f t="shared" si="454"/>
        <v/>
      </c>
      <c r="L2060" s="28" t="str">
        <f t="shared" ca="1" si="455"/>
        <v/>
      </c>
      <c r="M2060" s="28" t="str">
        <f t="shared" si="456"/>
        <v/>
      </c>
      <c r="N2060" s="93" t="str">
        <f t="shared" si="457"/>
        <v/>
      </c>
      <c r="O2060" s="94" t="str">
        <f t="shared" si="458"/>
        <v/>
      </c>
      <c r="P2060" s="70">
        <f t="shared" si="459"/>
        <v>0</v>
      </c>
      <c r="Q2060" s="28" t="str">
        <f t="shared" ca="1" si="460"/>
        <v/>
      </c>
      <c r="R2060" s="28" t="str">
        <f t="shared" si="461"/>
        <v/>
      </c>
      <c r="S2060" s="28" t="str">
        <f t="array" ref="S2060">IF(ISBLANK(A2060),"",INDEX(Info!$B$3:$H$6442,MATCH(J2060,IF(Info!$D$3:$D$6442=K2060,Info!$C$3:$C$6442),0),7))</f>
        <v/>
      </c>
    </row>
    <row r="2061" spans="1:19" x14ac:dyDescent="0.25">
      <c r="A2061" s="75"/>
      <c r="B2061" s="75"/>
      <c r="C2061" s="72"/>
      <c r="D2061" s="72"/>
      <c r="E2061" s="41" t="str">
        <f t="shared" si="448"/>
        <v/>
      </c>
      <c r="F2061" s="90" t="str">
        <f t="shared" ca="1" si="449"/>
        <v/>
      </c>
      <c r="G2061" s="91" t="str">
        <f t="shared" si="450"/>
        <v/>
      </c>
      <c r="H2061" s="41" t="str">
        <f t="shared" si="451"/>
        <v/>
      </c>
      <c r="I2061" s="92" t="str">
        <f t="shared" ca="1" si="452"/>
        <v/>
      </c>
      <c r="J2061" s="28" t="str">
        <f t="shared" si="453"/>
        <v/>
      </c>
      <c r="K2061" s="28" t="str">
        <f t="shared" si="454"/>
        <v/>
      </c>
      <c r="L2061" s="28" t="str">
        <f t="shared" ca="1" si="455"/>
        <v/>
      </c>
      <c r="M2061" s="28" t="str">
        <f t="shared" si="456"/>
        <v/>
      </c>
      <c r="N2061" s="93" t="str">
        <f t="shared" si="457"/>
        <v/>
      </c>
      <c r="O2061" s="94" t="str">
        <f t="shared" si="458"/>
        <v/>
      </c>
      <c r="P2061" s="70">
        <f t="shared" si="459"/>
        <v>0</v>
      </c>
      <c r="Q2061" s="28" t="str">
        <f t="shared" ca="1" si="460"/>
        <v/>
      </c>
      <c r="R2061" s="28" t="str">
        <f t="shared" si="461"/>
        <v/>
      </c>
      <c r="S2061" s="28" t="str">
        <f t="array" ref="S2061">IF(ISBLANK(A2061),"",INDEX(Info!$B$3:$H$6442,MATCH(J2061,IF(Info!$D$3:$D$6442=K2061,Info!$C$3:$C$6442),0),7))</f>
        <v/>
      </c>
    </row>
    <row r="2062" spans="1:19" x14ac:dyDescent="0.25">
      <c r="A2062" s="75"/>
      <c r="B2062" s="75"/>
      <c r="C2062" s="72"/>
      <c r="D2062" s="72"/>
      <c r="E2062" s="41" t="str">
        <f t="shared" si="448"/>
        <v/>
      </c>
      <c r="F2062" s="90" t="str">
        <f t="shared" ca="1" si="449"/>
        <v/>
      </c>
      <c r="G2062" s="91" t="str">
        <f t="shared" si="450"/>
        <v/>
      </c>
      <c r="H2062" s="41" t="str">
        <f t="shared" si="451"/>
        <v/>
      </c>
      <c r="I2062" s="92" t="str">
        <f t="shared" ca="1" si="452"/>
        <v/>
      </c>
      <c r="J2062" s="28" t="str">
        <f t="shared" si="453"/>
        <v/>
      </c>
      <c r="K2062" s="28" t="str">
        <f t="shared" si="454"/>
        <v/>
      </c>
      <c r="L2062" s="28" t="str">
        <f t="shared" ca="1" si="455"/>
        <v/>
      </c>
      <c r="M2062" s="28" t="str">
        <f t="shared" si="456"/>
        <v/>
      </c>
      <c r="N2062" s="93" t="str">
        <f t="shared" si="457"/>
        <v/>
      </c>
      <c r="O2062" s="94" t="str">
        <f t="shared" si="458"/>
        <v/>
      </c>
      <c r="P2062" s="70">
        <f t="shared" si="459"/>
        <v>0</v>
      </c>
      <c r="Q2062" s="28" t="str">
        <f t="shared" ca="1" si="460"/>
        <v/>
      </c>
      <c r="R2062" s="28" t="str">
        <f t="shared" si="461"/>
        <v/>
      </c>
      <c r="S2062" s="28" t="str">
        <f t="array" ref="S2062">IF(ISBLANK(A2062),"",INDEX(Info!$B$3:$H$6442,MATCH(J2062,IF(Info!$D$3:$D$6442=K2062,Info!$C$3:$C$6442),0),7))</f>
        <v/>
      </c>
    </row>
    <row r="2063" spans="1:19" x14ac:dyDescent="0.25">
      <c r="A2063" s="75"/>
      <c r="B2063" s="75"/>
      <c r="C2063" s="72"/>
      <c r="D2063" s="72"/>
      <c r="E2063" s="41" t="str">
        <f t="shared" si="448"/>
        <v/>
      </c>
      <c r="F2063" s="90" t="str">
        <f t="shared" ca="1" si="449"/>
        <v/>
      </c>
      <c r="G2063" s="91" t="str">
        <f t="shared" si="450"/>
        <v/>
      </c>
      <c r="H2063" s="41" t="str">
        <f t="shared" si="451"/>
        <v/>
      </c>
      <c r="I2063" s="92" t="str">
        <f t="shared" ca="1" si="452"/>
        <v/>
      </c>
      <c r="J2063" s="28" t="str">
        <f t="shared" si="453"/>
        <v/>
      </c>
      <c r="K2063" s="28" t="str">
        <f t="shared" si="454"/>
        <v/>
      </c>
      <c r="L2063" s="28" t="str">
        <f t="shared" ca="1" si="455"/>
        <v/>
      </c>
      <c r="M2063" s="28" t="str">
        <f t="shared" si="456"/>
        <v/>
      </c>
      <c r="N2063" s="93" t="str">
        <f t="shared" si="457"/>
        <v/>
      </c>
      <c r="O2063" s="94" t="str">
        <f t="shared" si="458"/>
        <v/>
      </c>
      <c r="P2063" s="70">
        <f t="shared" si="459"/>
        <v>0</v>
      </c>
      <c r="Q2063" s="28" t="str">
        <f t="shared" ca="1" si="460"/>
        <v/>
      </c>
      <c r="R2063" s="28" t="str">
        <f t="shared" si="461"/>
        <v/>
      </c>
      <c r="S2063" s="28" t="str">
        <f t="array" ref="S2063">IF(ISBLANK(A2063),"",INDEX(Info!$B$3:$H$6442,MATCH(J2063,IF(Info!$D$3:$D$6442=K2063,Info!$C$3:$C$6442),0),7))</f>
        <v/>
      </c>
    </row>
    <row r="2064" spans="1:19" x14ac:dyDescent="0.25">
      <c r="A2064" s="75"/>
      <c r="B2064" s="75"/>
      <c r="C2064" s="72"/>
      <c r="D2064" s="72"/>
      <c r="E2064" s="41" t="str">
        <f t="shared" si="448"/>
        <v/>
      </c>
      <c r="F2064" s="90" t="str">
        <f t="shared" ca="1" si="449"/>
        <v/>
      </c>
      <c r="G2064" s="91" t="str">
        <f t="shared" si="450"/>
        <v/>
      </c>
      <c r="H2064" s="41" t="str">
        <f t="shared" si="451"/>
        <v/>
      </c>
      <c r="I2064" s="92" t="str">
        <f t="shared" ca="1" si="452"/>
        <v/>
      </c>
      <c r="J2064" s="28" t="str">
        <f t="shared" si="453"/>
        <v/>
      </c>
      <c r="K2064" s="28" t="str">
        <f t="shared" si="454"/>
        <v/>
      </c>
      <c r="L2064" s="28" t="str">
        <f t="shared" ca="1" si="455"/>
        <v/>
      </c>
      <c r="M2064" s="28" t="str">
        <f t="shared" si="456"/>
        <v/>
      </c>
      <c r="N2064" s="93" t="str">
        <f t="shared" si="457"/>
        <v/>
      </c>
      <c r="O2064" s="94" t="str">
        <f t="shared" si="458"/>
        <v/>
      </c>
      <c r="P2064" s="70">
        <f t="shared" si="459"/>
        <v>0</v>
      </c>
      <c r="Q2064" s="28" t="str">
        <f t="shared" ca="1" si="460"/>
        <v/>
      </c>
      <c r="R2064" s="28" t="str">
        <f t="shared" si="461"/>
        <v/>
      </c>
      <c r="S2064" s="28" t="str">
        <f t="array" ref="S2064">IF(ISBLANK(A2064),"",INDEX(Info!$B$3:$H$6442,MATCH(J2064,IF(Info!$D$3:$D$6442=K2064,Info!$C$3:$C$6442),0),7))</f>
        <v/>
      </c>
    </row>
    <row r="2065" spans="1:19" x14ac:dyDescent="0.25">
      <c r="A2065" s="75"/>
      <c r="B2065" s="75"/>
      <c r="C2065" s="72"/>
      <c r="D2065" s="72"/>
      <c r="E2065" s="41" t="str">
        <f t="shared" si="448"/>
        <v/>
      </c>
      <c r="F2065" s="90" t="str">
        <f t="shared" ca="1" si="449"/>
        <v/>
      </c>
      <c r="G2065" s="91" t="str">
        <f t="shared" si="450"/>
        <v/>
      </c>
      <c r="H2065" s="41" t="str">
        <f t="shared" si="451"/>
        <v/>
      </c>
      <c r="I2065" s="92" t="str">
        <f t="shared" ca="1" si="452"/>
        <v/>
      </c>
      <c r="J2065" s="28" t="str">
        <f t="shared" si="453"/>
        <v/>
      </c>
      <c r="K2065" s="28" t="str">
        <f t="shared" si="454"/>
        <v/>
      </c>
      <c r="L2065" s="28" t="str">
        <f t="shared" ca="1" si="455"/>
        <v/>
      </c>
      <c r="M2065" s="28" t="str">
        <f t="shared" si="456"/>
        <v/>
      </c>
      <c r="N2065" s="93" t="str">
        <f t="shared" si="457"/>
        <v/>
      </c>
      <c r="O2065" s="94" t="str">
        <f t="shared" si="458"/>
        <v/>
      </c>
      <c r="P2065" s="70">
        <f t="shared" si="459"/>
        <v>0</v>
      </c>
      <c r="Q2065" s="28" t="str">
        <f t="shared" ca="1" si="460"/>
        <v/>
      </c>
      <c r="R2065" s="28" t="str">
        <f t="shared" si="461"/>
        <v/>
      </c>
      <c r="S2065" s="28" t="str">
        <f t="array" ref="S2065">IF(ISBLANK(A2065),"",INDEX(Info!$B$3:$H$6442,MATCH(J2065,IF(Info!$D$3:$D$6442=K2065,Info!$C$3:$C$6442),0),7))</f>
        <v/>
      </c>
    </row>
    <row r="2066" spans="1:19" x14ac:dyDescent="0.25">
      <c r="A2066" s="75"/>
      <c r="B2066" s="75"/>
      <c r="C2066" s="72"/>
      <c r="D2066" s="72"/>
      <c r="E2066" s="41" t="str">
        <f t="shared" si="448"/>
        <v/>
      </c>
      <c r="F2066" s="90" t="str">
        <f t="shared" ca="1" si="449"/>
        <v/>
      </c>
      <c r="G2066" s="91" t="str">
        <f t="shared" si="450"/>
        <v/>
      </c>
      <c r="H2066" s="41" t="str">
        <f t="shared" si="451"/>
        <v/>
      </c>
      <c r="I2066" s="92" t="str">
        <f t="shared" ca="1" si="452"/>
        <v/>
      </c>
      <c r="J2066" s="28" t="str">
        <f t="shared" si="453"/>
        <v/>
      </c>
      <c r="K2066" s="28" t="str">
        <f t="shared" si="454"/>
        <v/>
      </c>
      <c r="L2066" s="28" t="str">
        <f t="shared" ca="1" si="455"/>
        <v/>
      </c>
      <c r="M2066" s="28" t="str">
        <f t="shared" si="456"/>
        <v/>
      </c>
      <c r="N2066" s="93" t="str">
        <f t="shared" si="457"/>
        <v/>
      </c>
      <c r="O2066" s="94" t="str">
        <f t="shared" si="458"/>
        <v/>
      </c>
      <c r="P2066" s="70">
        <f t="shared" si="459"/>
        <v>0</v>
      </c>
      <c r="Q2066" s="28" t="str">
        <f t="shared" ca="1" si="460"/>
        <v/>
      </c>
      <c r="R2066" s="28" t="str">
        <f t="shared" si="461"/>
        <v/>
      </c>
      <c r="S2066" s="28" t="str">
        <f t="array" ref="S2066">IF(ISBLANK(A2066),"",INDEX(Info!$B$3:$H$6442,MATCH(J2066,IF(Info!$D$3:$D$6442=K2066,Info!$C$3:$C$6442),0),7))</f>
        <v/>
      </c>
    </row>
    <row r="2067" spans="1:19" x14ac:dyDescent="0.25">
      <c r="A2067" s="75"/>
      <c r="B2067" s="75"/>
      <c r="C2067" s="72"/>
      <c r="D2067" s="72"/>
      <c r="E2067" s="41" t="str">
        <f t="shared" si="448"/>
        <v/>
      </c>
      <c r="F2067" s="90" t="str">
        <f t="shared" ca="1" si="449"/>
        <v/>
      </c>
      <c r="G2067" s="91" t="str">
        <f t="shared" si="450"/>
        <v/>
      </c>
      <c r="H2067" s="41" t="str">
        <f t="shared" si="451"/>
        <v/>
      </c>
      <c r="I2067" s="92" t="str">
        <f t="shared" ca="1" si="452"/>
        <v/>
      </c>
      <c r="J2067" s="28" t="str">
        <f t="shared" si="453"/>
        <v/>
      </c>
      <c r="K2067" s="28" t="str">
        <f t="shared" si="454"/>
        <v/>
      </c>
      <c r="L2067" s="28" t="str">
        <f t="shared" ca="1" si="455"/>
        <v/>
      </c>
      <c r="M2067" s="28" t="str">
        <f t="shared" si="456"/>
        <v/>
      </c>
      <c r="N2067" s="93" t="str">
        <f t="shared" si="457"/>
        <v/>
      </c>
      <c r="O2067" s="94" t="str">
        <f t="shared" si="458"/>
        <v/>
      </c>
      <c r="P2067" s="70">
        <f t="shared" si="459"/>
        <v>0</v>
      </c>
      <c r="Q2067" s="28" t="str">
        <f t="shared" ca="1" si="460"/>
        <v/>
      </c>
      <c r="R2067" s="28" t="str">
        <f t="shared" si="461"/>
        <v/>
      </c>
      <c r="S2067" s="28" t="str">
        <f t="array" ref="S2067">IF(ISBLANK(A2067),"",INDEX(Info!$B$3:$H$6442,MATCH(J2067,IF(Info!$D$3:$D$6442=K2067,Info!$C$3:$C$6442),0),7))</f>
        <v/>
      </c>
    </row>
    <row r="2068" spans="1:19" x14ac:dyDescent="0.25">
      <c r="A2068" s="75"/>
      <c r="B2068" s="75"/>
      <c r="C2068" s="72"/>
      <c r="D2068" s="72"/>
      <c r="E2068" s="41" t="str">
        <f t="shared" si="448"/>
        <v/>
      </c>
      <c r="F2068" s="90" t="str">
        <f t="shared" ca="1" si="449"/>
        <v/>
      </c>
      <c r="G2068" s="91" t="str">
        <f t="shared" si="450"/>
        <v/>
      </c>
      <c r="H2068" s="41" t="str">
        <f t="shared" si="451"/>
        <v/>
      </c>
      <c r="I2068" s="92" t="str">
        <f t="shared" ca="1" si="452"/>
        <v/>
      </c>
      <c r="J2068" s="28" t="str">
        <f t="shared" si="453"/>
        <v/>
      </c>
      <c r="K2068" s="28" t="str">
        <f t="shared" si="454"/>
        <v/>
      </c>
      <c r="L2068" s="28" t="str">
        <f t="shared" ca="1" si="455"/>
        <v/>
      </c>
      <c r="M2068" s="28" t="str">
        <f t="shared" si="456"/>
        <v/>
      </c>
      <c r="N2068" s="93" t="str">
        <f t="shared" si="457"/>
        <v/>
      </c>
      <c r="O2068" s="94" t="str">
        <f t="shared" si="458"/>
        <v/>
      </c>
      <c r="P2068" s="70">
        <f t="shared" si="459"/>
        <v>0</v>
      </c>
      <c r="Q2068" s="28" t="str">
        <f t="shared" ca="1" si="460"/>
        <v/>
      </c>
      <c r="R2068" s="28" t="str">
        <f t="shared" si="461"/>
        <v/>
      </c>
      <c r="S2068" s="28" t="str">
        <f t="array" ref="S2068">IF(ISBLANK(A2068),"",INDEX(Info!$B$3:$H$6442,MATCH(J2068,IF(Info!$D$3:$D$6442=K2068,Info!$C$3:$C$6442),0),7))</f>
        <v/>
      </c>
    </row>
    <row r="2069" spans="1:19" x14ac:dyDescent="0.25">
      <c r="A2069" s="75"/>
      <c r="B2069" s="75"/>
      <c r="C2069" s="72"/>
      <c r="D2069" s="72"/>
      <c r="E2069" s="41" t="str">
        <f t="shared" si="448"/>
        <v/>
      </c>
      <c r="F2069" s="90" t="str">
        <f t="shared" ca="1" si="449"/>
        <v/>
      </c>
      <c r="G2069" s="91" t="str">
        <f t="shared" si="450"/>
        <v/>
      </c>
      <c r="H2069" s="41" t="str">
        <f t="shared" si="451"/>
        <v/>
      </c>
      <c r="I2069" s="92" t="str">
        <f t="shared" ca="1" si="452"/>
        <v/>
      </c>
      <c r="J2069" s="28" t="str">
        <f t="shared" si="453"/>
        <v/>
      </c>
      <c r="K2069" s="28" t="str">
        <f t="shared" si="454"/>
        <v/>
      </c>
      <c r="L2069" s="28" t="str">
        <f t="shared" ca="1" si="455"/>
        <v/>
      </c>
      <c r="M2069" s="28" t="str">
        <f t="shared" si="456"/>
        <v/>
      </c>
      <c r="N2069" s="93" t="str">
        <f t="shared" si="457"/>
        <v/>
      </c>
      <c r="O2069" s="94" t="str">
        <f t="shared" si="458"/>
        <v/>
      </c>
      <c r="P2069" s="70">
        <f t="shared" si="459"/>
        <v>0</v>
      </c>
      <c r="Q2069" s="28" t="str">
        <f t="shared" ca="1" si="460"/>
        <v/>
      </c>
      <c r="R2069" s="28" t="str">
        <f t="shared" si="461"/>
        <v/>
      </c>
      <c r="S2069" s="28" t="str">
        <f t="array" ref="S2069">IF(ISBLANK(A2069),"",INDEX(Info!$B$3:$H$6442,MATCH(J2069,IF(Info!$D$3:$D$6442=K2069,Info!$C$3:$C$6442),0),7))</f>
        <v/>
      </c>
    </row>
    <row r="2070" spans="1:19" x14ac:dyDescent="0.25">
      <c r="A2070" s="75"/>
      <c r="B2070" s="75"/>
      <c r="C2070" s="72"/>
      <c r="D2070" s="72"/>
      <c r="E2070" s="41" t="str">
        <f t="shared" si="448"/>
        <v/>
      </c>
      <c r="F2070" s="90" t="str">
        <f t="shared" ca="1" si="449"/>
        <v/>
      </c>
      <c r="G2070" s="91" t="str">
        <f t="shared" si="450"/>
        <v/>
      </c>
      <c r="H2070" s="41" t="str">
        <f t="shared" si="451"/>
        <v/>
      </c>
      <c r="I2070" s="92" t="str">
        <f t="shared" ca="1" si="452"/>
        <v/>
      </c>
      <c r="J2070" s="28" t="str">
        <f t="shared" si="453"/>
        <v/>
      </c>
      <c r="K2070" s="28" t="str">
        <f t="shared" si="454"/>
        <v/>
      </c>
      <c r="L2070" s="28" t="str">
        <f t="shared" ca="1" si="455"/>
        <v/>
      </c>
      <c r="M2070" s="28" t="str">
        <f t="shared" si="456"/>
        <v/>
      </c>
      <c r="N2070" s="93" t="str">
        <f t="shared" si="457"/>
        <v/>
      </c>
      <c r="O2070" s="94" t="str">
        <f t="shared" si="458"/>
        <v/>
      </c>
      <c r="P2070" s="70">
        <f t="shared" si="459"/>
        <v>0</v>
      </c>
      <c r="Q2070" s="28" t="str">
        <f t="shared" ca="1" si="460"/>
        <v/>
      </c>
      <c r="R2070" s="28" t="str">
        <f t="shared" si="461"/>
        <v/>
      </c>
      <c r="S2070" s="28" t="str">
        <f t="array" ref="S2070">IF(ISBLANK(A2070),"",INDEX(Info!$B$3:$H$6442,MATCH(J2070,IF(Info!$D$3:$D$6442=K2070,Info!$C$3:$C$6442),0),7))</f>
        <v/>
      </c>
    </row>
    <row r="2071" spans="1:19" x14ac:dyDescent="0.25">
      <c r="A2071" s="75"/>
      <c r="B2071" s="75"/>
      <c r="C2071" s="72"/>
      <c r="D2071" s="72"/>
      <c r="E2071" s="41" t="str">
        <f t="shared" si="448"/>
        <v/>
      </c>
      <c r="F2071" s="90" t="str">
        <f t="shared" ca="1" si="449"/>
        <v/>
      </c>
      <c r="G2071" s="91" t="str">
        <f t="shared" si="450"/>
        <v/>
      </c>
      <c r="H2071" s="41" t="str">
        <f t="shared" si="451"/>
        <v/>
      </c>
      <c r="I2071" s="92" t="str">
        <f t="shared" ca="1" si="452"/>
        <v/>
      </c>
      <c r="J2071" s="28" t="str">
        <f t="shared" si="453"/>
        <v/>
      </c>
      <c r="K2071" s="28" t="str">
        <f t="shared" si="454"/>
        <v/>
      </c>
      <c r="L2071" s="28" t="str">
        <f t="shared" ca="1" si="455"/>
        <v/>
      </c>
      <c r="M2071" s="28" t="str">
        <f t="shared" si="456"/>
        <v/>
      </c>
      <c r="N2071" s="93" t="str">
        <f t="shared" si="457"/>
        <v/>
      </c>
      <c r="O2071" s="94" t="str">
        <f t="shared" si="458"/>
        <v/>
      </c>
      <c r="P2071" s="70">
        <f t="shared" si="459"/>
        <v>0</v>
      </c>
      <c r="Q2071" s="28" t="str">
        <f t="shared" ca="1" si="460"/>
        <v/>
      </c>
      <c r="R2071" s="28" t="str">
        <f t="shared" si="461"/>
        <v/>
      </c>
      <c r="S2071" s="28" t="str">
        <f t="array" ref="S2071">IF(ISBLANK(A2071),"",INDEX(Info!$B$3:$H$6442,MATCH(J2071,IF(Info!$D$3:$D$6442=K2071,Info!$C$3:$C$6442),0),7))</f>
        <v/>
      </c>
    </row>
    <row r="2072" spans="1:19" x14ac:dyDescent="0.25">
      <c r="A2072" s="75"/>
      <c r="B2072" s="75"/>
      <c r="C2072" s="72"/>
      <c r="D2072" s="72"/>
      <c r="E2072" s="41" t="str">
        <f t="shared" si="448"/>
        <v/>
      </c>
      <c r="F2072" s="90" t="str">
        <f t="shared" ca="1" si="449"/>
        <v/>
      </c>
      <c r="G2072" s="91" t="str">
        <f t="shared" si="450"/>
        <v/>
      </c>
      <c r="H2072" s="41" t="str">
        <f t="shared" si="451"/>
        <v/>
      </c>
      <c r="I2072" s="92" t="str">
        <f t="shared" ca="1" si="452"/>
        <v/>
      </c>
      <c r="J2072" s="28" t="str">
        <f t="shared" si="453"/>
        <v/>
      </c>
      <c r="K2072" s="28" t="str">
        <f t="shared" si="454"/>
        <v/>
      </c>
      <c r="L2072" s="28" t="str">
        <f t="shared" ca="1" si="455"/>
        <v/>
      </c>
      <c r="M2072" s="28" t="str">
        <f t="shared" si="456"/>
        <v/>
      </c>
      <c r="N2072" s="93" t="str">
        <f t="shared" si="457"/>
        <v/>
      </c>
      <c r="O2072" s="94" t="str">
        <f t="shared" si="458"/>
        <v/>
      </c>
      <c r="P2072" s="70">
        <f t="shared" si="459"/>
        <v>0</v>
      </c>
      <c r="Q2072" s="28" t="str">
        <f t="shared" ca="1" si="460"/>
        <v/>
      </c>
      <c r="R2072" s="28" t="str">
        <f t="shared" si="461"/>
        <v/>
      </c>
      <c r="S2072" s="28" t="str">
        <f t="array" ref="S2072">IF(ISBLANK(A2072),"",INDEX(Info!$B$3:$H$6442,MATCH(J2072,IF(Info!$D$3:$D$6442=K2072,Info!$C$3:$C$6442),0),7))</f>
        <v/>
      </c>
    </row>
    <row r="2073" spans="1:19" x14ac:dyDescent="0.25">
      <c r="A2073" s="75"/>
      <c r="B2073" s="75"/>
      <c r="C2073" s="72"/>
      <c r="D2073" s="72"/>
      <c r="E2073" s="41" t="str">
        <f t="shared" si="448"/>
        <v/>
      </c>
      <c r="F2073" s="90" t="str">
        <f t="shared" ca="1" si="449"/>
        <v/>
      </c>
      <c r="G2073" s="91" t="str">
        <f t="shared" si="450"/>
        <v/>
      </c>
      <c r="H2073" s="41" t="str">
        <f t="shared" si="451"/>
        <v/>
      </c>
      <c r="I2073" s="92" t="str">
        <f t="shared" ca="1" si="452"/>
        <v/>
      </c>
      <c r="J2073" s="28" t="str">
        <f t="shared" si="453"/>
        <v/>
      </c>
      <c r="K2073" s="28" t="str">
        <f t="shared" si="454"/>
        <v/>
      </c>
      <c r="L2073" s="28" t="str">
        <f t="shared" ca="1" si="455"/>
        <v/>
      </c>
      <c r="M2073" s="28" t="str">
        <f t="shared" si="456"/>
        <v/>
      </c>
      <c r="N2073" s="93" t="str">
        <f t="shared" si="457"/>
        <v/>
      </c>
      <c r="O2073" s="94" t="str">
        <f t="shared" si="458"/>
        <v/>
      </c>
      <c r="P2073" s="70">
        <f t="shared" si="459"/>
        <v>0</v>
      </c>
      <c r="Q2073" s="28" t="str">
        <f t="shared" ca="1" si="460"/>
        <v/>
      </c>
      <c r="R2073" s="28" t="str">
        <f t="shared" si="461"/>
        <v/>
      </c>
      <c r="S2073" s="28" t="str">
        <f t="array" ref="S2073">IF(ISBLANK(A2073),"",INDEX(Info!$B$3:$H$6442,MATCH(J2073,IF(Info!$D$3:$D$6442=K2073,Info!$C$3:$C$6442),0),7))</f>
        <v/>
      </c>
    </row>
    <row r="2074" spans="1:19" x14ac:dyDescent="0.25">
      <c r="A2074" s="75"/>
      <c r="B2074" s="75"/>
      <c r="C2074" s="72"/>
      <c r="D2074" s="72"/>
      <c r="E2074" s="41" t="str">
        <f t="shared" si="448"/>
        <v/>
      </c>
      <c r="F2074" s="90" t="str">
        <f t="shared" ca="1" si="449"/>
        <v/>
      </c>
      <c r="G2074" s="91" t="str">
        <f t="shared" si="450"/>
        <v/>
      </c>
      <c r="H2074" s="41" t="str">
        <f t="shared" si="451"/>
        <v/>
      </c>
      <c r="I2074" s="92" t="str">
        <f t="shared" ca="1" si="452"/>
        <v/>
      </c>
      <c r="J2074" s="28" t="str">
        <f t="shared" si="453"/>
        <v/>
      </c>
      <c r="K2074" s="28" t="str">
        <f t="shared" si="454"/>
        <v/>
      </c>
      <c r="L2074" s="28" t="str">
        <f t="shared" ca="1" si="455"/>
        <v/>
      </c>
      <c r="M2074" s="28" t="str">
        <f t="shared" si="456"/>
        <v/>
      </c>
      <c r="N2074" s="93" t="str">
        <f t="shared" si="457"/>
        <v/>
      </c>
      <c r="O2074" s="94" t="str">
        <f t="shared" si="458"/>
        <v/>
      </c>
      <c r="P2074" s="70">
        <f t="shared" si="459"/>
        <v>0</v>
      </c>
      <c r="Q2074" s="28" t="str">
        <f t="shared" ca="1" si="460"/>
        <v/>
      </c>
      <c r="R2074" s="28" t="str">
        <f t="shared" si="461"/>
        <v/>
      </c>
      <c r="S2074" s="28" t="str">
        <f t="array" ref="S2074">IF(ISBLANK(A2074),"",INDEX(Info!$B$3:$H$6442,MATCH(J2074,IF(Info!$D$3:$D$6442=K2074,Info!$C$3:$C$6442),0),7))</f>
        <v/>
      </c>
    </row>
    <row r="2075" spans="1:19" x14ac:dyDescent="0.25">
      <c r="A2075" s="75"/>
      <c r="B2075" s="75"/>
      <c r="C2075" s="72"/>
      <c r="D2075" s="72"/>
      <c r="E2075" s="41" t="str">
        <f t="shared" si="448"/>
        <v/>
      </c>
      <c r="F2075" s="90" t="str">
        <f t="shared" ca="1" si="449"/>
        <v/>
      </c>
      <c r="G2075" s="91" t="str">
        <f t="shared" si="450"/>
        <v/>
      </c>
      <c r="H2075" s="41" t="str">
        <f t="shared" si="451"/>
        <v/>
      </c>
      <c r="I2075" s="92" t="str">
        <f t="shared" ca="1" si="452"/>
        <v/>
      </c>
      <c r="J2075" s="28" t="str">
        <f t="shared" si="453"/>
        <v/>
      </c>
      <c r="K2075" s="28" t="str">
        <f t="shared" si="454"/>
        <v/>
      </c>
      <c r="L2075" s="28" t="str">
        <f t="shared" ca="1" si="455"/>
        <v/>
      </c>
      <c r="M2075" s="28" t="str">
        <f t="shared" si="456"/>
        <v/>
      </c>
      <c r="N2075" s="93" t="str">
        <f t="shared" si="457"/>
        <v/>
      </c>
      <c r="O2075" s="94" t="str">
        <f t="shared" si="458"/>
        <v/>
      </c>
      <c r="P2075" s="70">
        <f t="shared" si="459"/>
        <v>0</v>
      </c>
      <c r="Q2075" s="28" t="str">
        <f t="shared" ca="1" si="460"/>
        <v/>
      </c>
      <c r="R2075" s="28" t="str">
        <f t="shared" si="461"/>
        <v/>
      </c>
      <c r="S2075" s="28" t="str">
        <f t="array" ref="S2075">IF(ISBLANK(A2075),"",INDEX(Info!$B$3:$H$6442,MATCH(J2075,IF(Info!$D$3:$D$6442=K2075,Info!$C$3:$C$6442),0),7))</f>
        <v/>
      </c>
    </row>
    <row r="2076" spans="1:19" x14ac:dyDescent="0.25">
      <c r="A2076" s="75"/>
      <c r="B2076" s="75"/>
      <c r="C2076" s="72"/>
      <c r="D2076" s="72"/>
      <c r="E2076" s="41" t="str">
        <f t="shared" si="448"/>
        <v/>
      </c>
      <c r="F2076" s="90" t="str">
        <f t="shared" ca="1" si="449"/>
        <v/>
      </c>
      <c r="G2076" s="91" t="str">
        <f t="shared" si="450"/>
        <v/>
      </c>
      <c r="H2076" s="41" t="str">
        <f t="shared" si="451"/>
        <v/>
      </c>
      <c r="I2076" s="92" t="str">
        <f t="shared" ca="1" si="452"/>
        <v/>
      </c>
      <c r="J2076" s="28" t="str">
        <f t="shared" si="453"/>
        <v/>
      </c>
      <c r="K2076" s="28" t="str">
        <f t="shared" si="454"/>
        <v/>
      </c>
      <c r="L2076" s="28" t="str">
        <f t="shared" ca="1" si="455"/>
        <v/>
      </c>
      <c r="M2076" s="28" t="str">
        <f t="shared" si="456"/>
        <v/>
      </c>
      <c r="N2076" s="93" t="str">
        <f t="shared" si="457"/>
        <v/>
      </c>
      <c r="O2076" s="94" t="str">
        <f t="shared" si="458"/>
        <v/>
      </c>
      <c r="P2076" s="70">
        <f t="shared" si="459"/>
        <v>0</v>
      </c>
      <c r="Q2076" s="28" t="str">
        <f t="shared" ca="1" si="460"/>
        <v/>
      </c>
      <c r="R2076" s="28" t="str">
        <f t="shared" si="461"/>
        <v/>
      </c>
      <c r="S2076" s="28" t="str">
        <f t="array" ref="S2076">IF(ISBLANK(A2076),"",INDEX(Info!$B$3:$H$6442,MATCH(J2076,IF(Info!$D$3:$D$6442=K2076,Info!$C$3:$C$6442),0),7))</f>
        <v/>
      </c>
    </row>
    <row r="2077" spans="1:19" x14ac:dyDescent="0.25">
      <c r="A2077" s="75"/>
      <c r="B2077" s="75"/>
      <c r="C2077" s="72"/>
      <c r="D2077" s="72"/>
      <c r="E2077" s="41" t="str">
        <f t="shared" si="448"/>
        <v/>
      </c>
      <c r="F2077" s="90" t="str">
        <f t="shared" ca="1" si="449"/>
        <v/>
      </c>
      <c r="G2077" s="91" t="str">
        <f t="shared" si="450"/>
        <v/>
      </c>
      <c r="H2077" s="41" t="str">
        <f t="shared" si="451"/>
        <v/>
      </c>
      <c r="I2077" s="92" t="str">
        <f t="shared" ca="1" si="452"/>
        <v/>
      </c>
      <c r="J2077" s="28" t="str">
        <f t="shared" si="453"/>
        <v/>
      </c>
      <c r="K2077" s="28" t="str">
        <f t="shared" si="454"/>
        <v/>
      </c>
      <c r="L2077" s="28" t="str">
        <f t="shared" ca="1" si="455"/>
        <v/>
      </c>
      <c r="M2077" s="28" t="str">
        <f t="shared" si="456"/>
        <v/>
      </c>
      <c r="N2077" s="93" t="str">
        <f t="shared" si="457"/>
        <v/>
      </c>
      <c r="O2077" s="94" t="str">
        <f t="shared" si="458"/>
        <v/>
      </c>
      <c r="P2077" s="70">
        <f t="shared" si="459"/>
        <v>0</v>
      </c>
      <c r="Q2077" s="28" t="str">
        <f t="shared" ca="1" si="460"/>
        <v/>
      </c>
      <c r="R2077" s="28" t="str">
        <f t="shared" si="461"/>
        <v/>
      </c>
      <c r="S2077" s="28" t="str">
        <f t="array" ref="S2077">IF(ISBLANK(A2077),"",INDEX(Info!$B$3:$H$6442,MATCH(J2077,IF(Info!$D$3:$D$6442=K2077,Info!$C$3:$C$6442),0),7))</f>
        <v/>
      </c>
    </row>
    <row r="2078" spans="1:19" x14ac:dyDescent="0.25">
      <c r="A2078" s="75"/>
      <c r="B2078" s="75"/>
      <c r="C2078" s="72"/>
      <c r="D2078" s="72"/>
      <c r="E2078" s="41" t="str">
        <f t="shared" si="448"/>
        <v/>
      </c>
      <c r="F2078" s="90" t="str">
        <f t="shared" ca="1" si="449"/>
        <v/>
      </c>
      <c r="G2078" s="91" t="str">
        <f t="shared" si="450"/>
        <v/>
      </c>
      <c r="H2078" s="41" t="str">
        <f t="shared" si="451"/>
        <v/>
      </c>
      <c r="I2078" s="92" t="str">
        <f t="shared" ca="1" si="452"/>
        <v/>
      </c>
      <c r="J2078" s="28" t="str">
        <f t="shared" si="453"/>
        <v/>
      </c>
      <c r="K2078" s="28" t="str">
        <f t="shared" si="454"/>
        <v/>
      </c>
      <c r="L2078" s="28" t="str">
        <f t="shared" ca="1" si="455"/>
        <v/>
      </c>
      <c r="M2078" s="28" t="str">
        <f t="shared" si="456"/>
        <v/>
      </c>
      <c r="N2078" s="93" t="str">
        <f t="shared" si="457"/>
        <v/>
      </c>
      <c r="O2078" s="94" t="str">
        <f t="shared" si="458"/>
        <v/>
      </c>
      <c r="P2078" s="70">
        <f t="shared" si="459"/>
        <v>0</v>
      </c>
      <c r="Q2078" s="28" t="str">
        <f t="shared" ca="1" si="460"/>
        <v/>
      </c>
      <c r="R2078" s="28" t="str">
        <f t="shared" si="461"/>
        <v/>
      </c>
      <c r="S2078" s="28" t="str">
        <f t="array" ref="S2078">IF(ISBLANK(A2078),"",INDEX(Info!$B$3:$H$6442,MATCH(J2078,IF(Info!$D$3:$D$6442=K2078,Info!$C$3:$C$6442),0),7))</f>
        <v/>
      </c>
    </row>
    <row r="2079" spans="1:19" x14ac:dyDescent="0.25">
      <c r="A2079" s="75"/>
      <c r="B2079" s="75"/>
      <c r="C2079" s="72"/>
      <c r="D2079" s="72"/>
      <c r="E2079" s="41" t="str">
        <f t="shared" si="448"/>
        <v/>
      </c>
      <c r="F2079" s="90" t="str">
        <f t="shared" ca="1" si="449"/>
        <v/>
      </c>
      <c r="G2079" s="91" t="str">
        <f t="shared" si="450"/>
        <v/>
      </c>
      <c r="H2079" s="41" t="str">
        <f t="shared" si="451"/>
        <v/>
      </c>
      <c r="I2079" s="92" t="str">
        <f t="shared" ca="1" si="452"/>
        <v/>
      </c>
      <c r="J2079" s="28" t="str">
        <f t="shared" si="453"/>
        <v/>
      </c>
      <c r="K2079" s="28" t="str">
        <f t="shared" si="454"/>
        <v/>
      </c>
      <c r="L2079" s="28" t="str">
        <f t="shared" ca="1" si="455"/>
        <v/>
      </c>
      <c r="M2079" s="28" t="str">
        <f t="shared" si="456"/>
        <v/>
      </c>
      <c r="N2079" s="93" t="str">
        <f t="shared" si="457"/>
        <v/>
      </c>
      <c r="O2079" s="94" t="str">
        <f t="shared" si="458"/>
        <v/>
      </c>
      <c r="P2079" s="70">
        <f t="shared" si="459"/>
        <v>0</v>
      </c>
      <c r="Q2079" s="28" t="str">
        <f t="shared" ca="1" si="460"/>
        <v/>
      </c>
      <c r="R2079" s="28" t="str">
        <f t="shared" si="461"/>
        <v/>
      </c>
      <c r="S2079" s="28" t="str">
        <f t="array" ref="S2079">IF(ISBLANK(A2079),"",INDEX(Info!$B$3:$H$6442,MATCH(J2079,IF(Info!$D$3:$D$6442=K2079,Info!$C$3:$C$6442),0),7))</f>
        <v/>
      </c>
    </row>
    <row r="2080" spans="1:19" x14ac:dyDescent="0.25">
      <c r="A2080" s="75"/>
      <c r="B2080" s="75"/>
      <c r="C2080" s="72"/>
      <c r="D2080" s="72"/>
      <c r="E2080" s="41" t="str">
        <f t="shared" si="448"/>
        <v/>
      </c>
      <c r="F2080" s="90" t="str">
        <f t="shared" ca="1" si="449"/>
        <v/>
      </c>
      <c r="G2080" s="91" t="str">
        <f t="shared" si="450"/>
        <v/>
      </c>
      <c r="H2080" s="41" t="str">
        <f t="shared" si="451"/>
        <v/>
      </c>
      <c r="I2080" s="92" t="str">
        <f t="shared" ca="1" si="452"/>
        <v/>
      </c>
      <c r="J2080" s="28" t="str">
        <f t="shared" si="453"/>
        <v/>
      </c>
      <c r="K2080" s="28" t="str">
        <f t="shared" si="454"/>
        <v/>
      </c>
      <c r="L2080" s="28" t="str">
        <f t="shared" ca="1" si="455"/>
        <v/>
      </c>
      <c r="M2080" s="28" t="str">
        <f t="shared" si="456"/>
        <v/>
      </c>
      <c r="N2080" s="93" t="str">
        <f t="shared" si="457"/>
        <v/>
      </c>
      <c r="O2080" s="94" t="str">
        <f t="shared" si="458"/>
        <v/>
      </c>
      <c r="P2080" s="70">
        <f t="shared" si="459"/>
        <v>0</v>
      </c>
      <c r="Q2080" s="28" t="str">
        <f t="shared" ca="1" si="460"/>
        <v/>
      </c>
      <c r="R2080" s="28" t="str">
        <f t="shared" si="461"/>
        <v/>
      </c>
      <c r="S2080" s="28" t="str">
        <f t="array" ref="S2080">IF(ISBLANK(A2080),"",INDEX(Info!$B$3:$H$6442,MATCH(J2080,IF(Info!$D$3:$D$6442=K2080,Info!$C$3:$C$6442),0),7))</f>
        <v/>
      </c>
    </row>
    <row r="2081" spans="1:19" x14ac:dyDescent="0.25">
      <c r="A2081" s="75"/>
      <c r="B2081" s="75"/>
      <c r="C2081" s="72"/>
      <c r="D2081" s="72"/>
      <c r="E2081" s="41" t="str">
        <f t="shared" si="448"/>
        <v/>
      </c>
      <c r="F2081" s="90" t="str">
        <f t="shared" ca="1" si="449"/>
        <v/>
      </c>
      <c r="G2081" s="91" t="str">
        <f t="shared" si="450"/>
        <v/>
      </c>
      <c r="H2081" s="41" t="str">
        <f t="shared" si="451"/>
        <v/>
      </c>
      <c r="I2081" s="92" t="str">
        <f t="shared" ca="1" si="452"/>
        <v/>
      </c>
      <c r="J2081" s="28" t="str">
        <f t="shared" si="453"/>
        <v/>
      </c>
      <c r="K2081" s="28" t="str">
        <f t="shared" si="454"/>
        <v/>
      </c>
      <c r="L2081" s="28" t="str">
        <f t="shared" ca="1" si="455"/>
        <v/>
      </c>
      <c r="M2081" s="28" t="str">
        <f t="shared" si="456"/>
        <v/>
      </c>
      <c r="N2081" s="93" t="str">
        <f t="shared" si="457"/>
        <v/>
      </c>
      <c r="O2081" s="94" t="str">
        <f t="shared" si="458"/>
        <v/>
      </c>
      <c r="P2081" s="70">
        <f t="shared" si="459"/>
        <v>0</v>
      </c>
      <c r="Q2081" s="28" t="str">
        <f t="shared" ca="1" si="460"/>
        <v/>
      </c>
      <c r="R2081" s="28" t="str">
        <f t="shared" si="461"/>
        <v/>
      </c>
      <c r="S2081" s="28" t="str">
        <f t="array" ref="S2081">IF(ISBLANK(A2081),"",INDEX(Info!$B$3:$H$6442,MATCH(J2081,IF(Info!$D$3:$D$6442=K2081,Info!$C$3:$C$6442),0),7))</f>
        <v/>
      </c>
    </row>
    <row r="2082" spans="1:19" x14ac:dyDescent="0.25">
      <c r="A2082" s="75"/>
      <c r="B2082" s="75"/>
      <c r="C2082" s="72"/>
      <c r="D2082" s="72"/>
      <c r="E2082" s="41" t="str">
        <f t="shared" si="448"/>
        <v/>
      </c>
      <c r="F2082" s="90" t="str">
        <f t="shared" ca="1" si="449"/>
        <v/>
      </c>
      <c r="G2082" s="91" t="str">
        <f t="shared" si="450"/>
        <v/>
      </c>
      <c r="H2082" s="41" t="str">
        <f t="shared" si="451"/>
        <v/>
      </c>
      <c r="I2082" s="92" t="str">
        <f t="shared" ca="1" si="452"/>
        <v/>
      </c>
      <c r="J2082" s="28" t="str">
        <f t="shared" si="453"/>
        <v/>
      </c>
      <c r="K2082" s="28" t="str">
        <f t="shared" si="454"/>
        <v/>
      </c>
      <c r="L2082" s="28" t="str">
        <f t="shared" ca="1" si="455"/>
        <v/>
      </c>
      <c r="M2082" s="28" t="str">
        <f t="shared" si="456"/>
        <v/>
      </c>
      <c r="N2082" s="93" t="str">
        <f t="shared" si="457"/>
        <v/>
      </c>
      <c r="O2082" s="94" t="str">
        <f t="shared" si="458"/>
        <v/>
      </c>
      <c r="P2082" s="70">
        <f t="shared" si="459"/>
        <v>0</v>
      </c>
      <c r="Q2082" s="28" t="str">
        <f t="shared" ca="1" si="460"/>
        <v/>
      </c>
      <c r="R2082" s="28" t="str">
        <f t="shared" si="461"/>
        <v/>
      </c>
      <c r="S2082" s="28" t="str">
        <f t="array" ref="S2082">IF(ISBLANK(A2082),"",INDEX(Info!$B$3:$H$6442,MATCH(J2082,IF(Info!$D$3:$D$6442=K2082,Info!$C$3:$C$6442),0),7))</f>
        <v/>
      </c>
    </row>
    <row r="2083" spans="1:19" x14ac:dyDescent="0.25">
      <c r="A2083" s="75"/>
      <c r="B2083" s="75"/>
      <c r="C2083" s="72"/>
      <c r="D2083" s="72"/>
      <c r="E2083" s="41" t="str">
        <f t="shared" si="448"/>
        <v/>
      </c>
      <c r="F2083" s="90" t="str">
        <f t="shared" ca="1" si="449"/>
        <v/>
      </c>
      <c r="G2083" s="91" t="str">
        <f t="shared" si="450"/>
        <v/>
      </c>
      <c r="H2083" s="41" t="str">
        <f t="shared" si="451"/>
        <v/>
      </c>
      <c r="I2083" s="92" t="str">
        <f t="shared" ca="1" si="452"/>
        <v/>
      </c>
      <c r="J2083" s="28" t="str">
        <f t="shared" si="453"/>
        <v/>
      </c>
      <c r="K2083" s="28" t="str">
        <f t="shared" si="454"/>
        <v/>
      </c>
      <c r="L2083" s="28" t="str">
        <f t="shared" ca="1" si="455"/>
        <v/>
      </c>
      <c r="M2083" s="28" t="str">
        <f t="shared" si="456"/>
        <v/>
      </c>
      <c r="N2083" s="93" t="str">
        <f t="shared" si="457"/>
        <v/>
      </c>
      <c r="O2083" s="94" t="str">
        <f t="shared" si="458"/>
        <v/>
      </c>
      <c r="P2083" s="70">
        <f t="shared" si="459"/>
        <v>0</v>
      </c>
      <c r="Q2083" s="28" t="str">
        <f t="shared" ca="1" si="460"/>
        <v/>
      </c>
      <c r="R2083" s="28" t="str">
        <f t="shared" si="461"/>
        <v/>
      </c>
      <c r="S2083" s="28" t="str">
        <f t="array" ref="S2083">IF(ISBLANK(A2083),"",INDEX(Info!$B$3:$H$6442,MATCH(J2083,IF(Info!$D$3:$D$6442=K2083,Info!$C$3:$C$6442),0),7))</f>
        <v/>
      </c>
    </row>
    <row r="2084" spans="1:19" x14ac:dyDescent="0.25">
      <c r="A2084" s="75"/>
      <c r="B2084" s="75"/>
      <c r="C2084" s="72"/>
      <c r="D2084" s="72"/>
      <c r="E2084" s="41" t="str">
        <f t="shared" si="448"/>
        <v/>
      </c>
      <c r="F2084" s="90" t="str">
        <f t="shared" ca="1" si="449"/>
        <v/>
      </c>
      <c r="G2084" s="91" t="str">
        <f t="shared" si="450"/>
        <v/>
      </c>
      <c r="H2084" s="41" t="str">
        <f t="shared" si="451"/>
        <v/>
      </c>
      <c r="I2084" s="92" t="str">
        <f t="shared" ca="1" si="452"/>
        <v/>
      </c>
      <c r="J2084" s="28" t="str">
        <f t="shared" si="453"/>
        <v/>
      </c>
      <c r="K2084" s="28" t="str">
        <f t="shared" si="454"/>
        <v/>
      </c>
      <c r="L2084" s="28" t="str">
        <f t="shared" ca="1" si="455"/>
        <v/>
      </c>
      <c r="M2084" s="28" t="str">
        <f t="shared" si="456"/>
        <v/>
      </c>
      <c r="N2084" s="93" t="str">
        <f t="shared" si="457"/>
        <v/>
      </c>
      <c r="O2084" s="94" t="str">
        <f t="shared" si="458"/>
        <v/>
      </c>
      <c r="P2084" s="70">
        <f t="shared" si="459"/>
        <v>0</v>
      </c>
      <c r="Q2084" s="28" t="str">
        <f t="shared" ca="1" si="460"/>
        <v/>
      </c>
      <c r="R2084" s="28" t="str">
        <f t="shared" si="461"/>
        <v/>
      </c>
      <c r="S2084" s="28" t="str">
        <f t="array" ref="S2084">IF(ISBLANK(A2084),"",INDEX(Info!$B$3:$H$6442,MATCH(J2084,IF(Info!$D$3:$D$6442=K2084,Info!$C$3:$C$6442),0),7))</f>
        <v/>
      </c>
    </row>
    <row r="2085" spans="1:19" x14ac:dyDescent="0.25">
      <c r="A2085" s="75"/>
      <c r="B2085" s="75"/>
      <c r="C2085" s="72"/>
      <c r="D2085" s="72"/>
      <c r="E2085" s="41" t="str">
        <f t="shared" si="448"/>
        <v/>
      </c>
      <c r="F2085" s="90" t="str">
        <f t="shared" ca="1" si="449"/>
        <v/>
      </c>
      <c r="G2085" s="91" t="str">
        <f t="shared" si="450"/>
        <v/>
      </c>
      <c r="H2085" s="41" t="str">
        <f t="shared" si="451"/>
        <v/>
      </c>
      <c r="I2085" s="92" t="str">
        <f t="shared" ca="1" si="452"/>
        <v/>
      </c>
      <c r="J2085" s="28" t="str">
        <f t="shared" si="453"/>
        <v/>
      </c>
      <c r="K2085" s="28" t="str">
        <f t="shared" si="454"/>
        <v/>
      </c>
      <c r="L2085" s="28" t="str">
        <f t="shared" ca="1" si="455"/>
        <v/>
      </c>
      <c r="M2085" s="28" t="str">
        <f t="shared" si="456"/>
        <v/>
      </c>
      <c r="N2085" s="93" t="str">
        <f t="shared" si="457"/>
        <v/>
      </c>
      <c r="O2085" s="94" t="str">
        <f t="shared" si="458"/>
        <v/>
      </c>
      <c r="P2085" s="70">
        <f t="shared" si="459"/>
        <v>0</v>
      </c>
      <c r="Q2085" s="28" t="str">
        <f t="shared" ca="1" si="460"/>
        <v/>
      </c>
      <c r="R2085" s="28" t="str">
        <f t="shared" si="461"/>
        <v/>
      </c>
      <c r="S2085" s="28" t="str">
        <f t="array" ref="S2085">IF(ISBLANK(A2085),"",INDEX(Info!$B$3:$H$6442,MATCH(J2085,IF(Info!$D$3:$D$6442=K2085,Info!$C$3:$C$6442),0),7))</f>
        <v/>
      </c>
    </row>
    <row r="2086" spans="1:19" x14ac:dyDescent="0.25">
      <c r="A2086" s="75"/>
      <c r="B2086" s="75"/>
      <c r="C2086" s="72"/>
      <c r="D2086" s="72"/>
      <c r="E2086" s="41" t="str">
        <f t="shared" si="448"/>
        <v/>
      </c>
      <c r="F2086" s="90" t="str">
        <f t="shared" ca="1" si="449"/>
        <v/>
      </c>
      <c r="G2086" s="91" t="str">
        <f t="shared" si="450"/>
        <v/>
      </c>
      <c r="H2086" s="41" t="str">
        <f t="shared" si="451"/>
        <v/>
      </c>
      <c r="I2086" s="92" t="str">
        <f t="shared" ca="1" si="452"/>
        <v/>
      </c>
      <c r="J2086" s="28" t="str">
        <f t="shared" si="453"/>
        <v/>
      </c>
      <c r="K2086" s="28" t="str">
        <f t="shared" si="454"/>
        <v/>
      </c>
      <c r="L2086" s="28" t="str">
        <f t="shared" ca="1" si="455"/>
        <v/>
      </c>
      <c r="M2086" s="28" t="str">
        <f t="shared" si="456"/>
        <v/>
      </c>
      <c r="N2086" s="93" t="str">
        <f t="shared" si="457"/>
        <v/>
      </c>
      <c r="O2086" s="94" t="str">
        <f t="shared" si="458"/>
        <v/>
      </c>
      <c r="P2086" s="70">
        <f t="shared" si="459"/>
        <v>0</v>
      </c>
      <c r="Q2086" s="28" t="str">
        <f t="shared" ca="1" si="460"/>
        <v/>
      </c>
      <c r="R2086" s="28" t="str">
        <f t="shared" si="461"/>
        <v/>
      </c>
      <c r="S2086" s="28" t="str">
        <f t="array" ref="S2086">IF(ISBLANK(A2086),"",INDEX(Info!$B$3:$H$6442,MATCH(J2086,IF(Info!$D$3:$D$6442=K2086,Info!$C$3:$C$6442),0),7))</f>
        <v/>
      </c>
    </row>
    <row r="2087" spans="1:19" x14ac:dyDescent="0.25">
      <c r="A2087" s="75"/>
      <c r="B2087" s="75"/>
      <c r="C2087" s="72"/>
      <c r="D2087" s="72"/>
      <c r="E2087" s="41" t="str">
        <f t="shared" si="448"/>
        <v/>
      </c>
      <c r="F2087" s="90" t="str">
        <f t="shared" ca="1" si="449"/>
        <v/>
      </c>
      <c r="G2087" s="91" t="str">
        <f t="shared" si="450"/>
        <v/>
      </c>
      <c r="H2087" s="41" t="str">
        <f t="shared" si="451"/>
        <v/>
      </c>
      <c r="I2087" s="92" t="str">
        <f t="shared" ca="1" si="452"/>
        <v/>
      </c>
      <c r="J2087" s="28" t="str">
        <f t="shared" si="453"/>
        <v/>
      </c>
      <c r="K2087" s="28" t="str">
        <f t="shared" si="454"/>
        <v/>
      </c>
      <c r="L2087" s="28" t="str">
        <f t="shared" ca="1" si="455"/>
        <v/>
      </c>
      <c r="M2087" s="28" t="str">
        <f t="shared" si="456"/>
        <v/>
      </c>
      <c r="N2087" s="93" t="str">
        <f t="shared" si="457"/>
        <v/>
      </c>
      <c r="O2087" s="94" t="str">
        <f t="shared" si="458"/>
        <v/>
      </c>
      <c r="P2087" s="70">
        <f t="shared" si="459"/>
        <v>0</v>
      </c>
      <c r="Q2087" s="28" t="str">
        <f t="shared" ca="1" si="460"/>
        <v/>
      </c>
      <c r="R2087" s="28" t="str">
        <f t="shared" si="461"/>
        <v/>
      </c>
      <c r="S2087" s="28" t="str">
        <f t="array" ref="S2087">IF(ISBLANK(A2087),"",INDEX(Info!$B$3:$H$6442,MATCH(J2087,IF(Info!$D$3:$D$6442=K2087,Info!$C$3:$C$6442),0),7))</f>
        <v/>
      </c>
    </row>
    <row r="2088" spans="1:19" x14ac:dyDescent="0.25">
      <c r="A2088" s="75"/>
      <c r="B2088" s="75"/>
      <c r="C2088" s="72"/>
      <c r="D2088" s="72"/>
      <c r="E2088" s="41" t="str">
        <f t="shared" si="448"/>
        <v/>
      </c>
      <c r="F2088" s="90" t="str">
        <f t="shared" ca="1" si="449"/>
        <v/>
      </c>
      <c r="G2088" s="91" t="str">
        <f t="shared" si="450"/>
        <v/>
      </c>
      <c r="H2088" s="41" t="str">
        <f t="shared" si="451"/>
        <v/>
      </c>
      <c r="I2088" s="92" t="str">
        <f t="shared" ca="1" si="452"/>
        <v/>
      </c>
      <c r="J2088" s="28" t="str">
        <f t="shared" si="453"/>
        <v/>
      </c>
      <c r="K2088" s="28" t="str">
        <f t="shared" si="454"/>
        <v/>
      </c>
      <c r="L2088" s="28" t="str">
        <f t="shared" ca="1" si="455"/>
        <v/>
      </c>
      <c r="M2088" s="28" t="str">
        <f t="shared" si="456"/>
        <v/>
      </c>
      <c r="N2088" s="93" t="str">
        <f t="shared" si="457"/>
        <v/>
      </c>
      <c r="O2088" s="94" t="str">
        <f t="shared" si="458"/>
        <v/>
      </c>
      <c r="P2088" s="70">
        <f t="shared" si="459"/>
        <v>0</v>
      </c>
      <c r="Q2088" s="28" t="str">
        <f t="shared" ca="1" si="460"/>
        <v/>
      </c>
      <c r="R2088" s="28" t="str">
        <f t="shared" si="461"/>
        <v/>
      </c>
      <c r="S2088" s="28" t="str">
        <f t="array" ref="S2088">IF(ISBLANK(A2088),"",INDEX(Info!$B$3:$H$6442,MATCH(J2088,IF(Info!$D$3:$D$6442=K2088,Info!$C$3:$C$6442),0),7))</f>
        <v/>
      </c>
    </row>
    <row r="2089" spans="1:19" x14ac:dyDescent="0.25">
      <c r="A2089" s="75"/>
      <c r="B2089" s="75"/>
      <c r="C2089" s="72"/>
      <c r="D2089" s="72"/>
      <c r="E2089" s="41" t="str">
        <f t="shared" si="448"/>
        <v/>
      </c>
      <c r="F2089" s="90" t="str">
        <f t="shared" ca="1" si="449"/>
        <v/>
      </c>
      <c r="G2089" s="91" t="str">
        <f t="shared" si="450"/>
        <v/>
      </c>
      <c r="H2089" s="41" t="str">
        <f t="shared" si="451"/>
        <v/>
      </c>
      <c r="I2089" s="92" t="str">
        <f t="shared" ca="1" si="452"/>
        <v/>
      </c>
      <c r="J2089" s="28" t="str">
        <f t="shared" si="453"/>
        <v/>
      </c>
      <c r="K2089" s="28" t="str">
        <f t="shared" si="454"/>
        <v/>
      </c>
      <c r="L2089" s="28" t="str">
        <f t="shared" ca="1" si="455"/>
        <v/>
      </c>
      <c r="M2089" s="28" t="str">
        <f t="shared" si="456"/>
        <v/>
      </c>
      <c r="N2089" s="93" t="str">
        <f t="shared" si="457"/>
        <v/>
      </c>
      <c r="O2089" s="94" t="str">
        <f t="shared" si="458"/>
        <v/>
      </c>
      <c r="P2089" s="70">
        <f t="shared" si="459"/>
        <v>0</v>
      </c>
      <c r="Q2089" s="28" t="str">
        <f t="shared" ca="1" si="460"/>
        <v/>
      </c>
      <c r="R2089" s="28" t="str">
        <f t="shared" si="461"/>
        <v/>
      </c>
      <c r="S2089" s="28" t="str">
        <f t="array" ref="S2089">IF(ISBLANK(A2089),"",INDEX(Info!$B$3:$H$6442,MATCH(J2089,IF(Info!$D$3:$D$6442=K2089,Info!$C$3:$C$6442),0),7))</f>
        <v/>
      </c>
    </row>
    <row r="2090" spans="1:19" x14ac:dyDescent="0.25">
      <c r="A2090" s="75"/>
      <c r="B2090" s="75"/>
      <c r="C2090" s="72"/>
      <c r="D2090" s="72"/>
      <c r="E2090" s="41" t="str">
        <f t="shared" si="448"/>
        <v/>
      </c>
      <c r="F2090" s="90" t="str">
        <f t="shared" ca="1" si="449"/>
        <v/>
      </c>
      <c r="G2090" s="91" t="str">
        <f t="shared" si="450"/>
        <v/>
      </c>
      <c r="H2090" s="41" t="str">
        <f t="shared" si="451"/>
        <v/>
      </c>
      <c r="I2090" s="92" t="str">
        <f t="shared" ca="1" si="452"/>
        <v/>
      </c>
      <c r="J2090" s="28" t="str">
        <f t="shared" si="453"/>
        <v/>
      </c>
      <c r="K2090" s="28" t="str">
        <f t="shared" si="454"/>
        <v/>
      </c>
      <c r="L2090" s="28" t="str">
        <f t="shared" ca="1" si="455"/>
        <v/>
      </c>
      <c r="M2090" s="28" t="str">
        <f t="shared" si="456"/>
        <v/>
      </c>
      <c r="N2090" s="93" t="str">
        <f t="shared" si="457"/>
        <v/>
      </c>
      <c r="O2090" s="94" t="str">
        <f t="shared" si="458"/>
        <v/>
      </c>
      <c r="P2090" s="70">
        <f t="shared" si="459"/>
        <v>0</v>
      </c>
      <c r="Q2090" s="28" t="str">
        <f t="shared" ca="1" si="460"/>
        <v/>
      </c>
      <c r="R2090" s="28" t="str">
        <f t="shared" si="461"/>
        <v/>
      </c>
      <c r="S2090" s="28" t="str">
        <f t="array" ref="S2090">IF(ISBLANK(A2090),"",INDEX(Info!$B$3:$H$6442,MATCH(J2090,IF(Info!$D$3:$D$6442=K2090,Info!$C$3:$C$6442),0),7))</f>
        <v/>
      </c>
    </row>
    <row r="2091" spans="1:19" x14ac:dyDescent="0.25">
      <c r="A2091" s="75"/>
      <c r="B2091" s="75"/>
      <c r="C2091" s="72"/>
      <c r="D2091" s="72"/>
      <c r="E2091" s="41" t="str">
        <f t="shared" si="448"/>
        <v/>
      </c>
      <c r="F2091" s="90" t="str">
        <f t="shared" ca="1" si="449"/>
        <v/>
      </c>
      <c r="G2091" s="91" t="str">
        <f t="shared" si="450"/>
        <v/>
      </c>
      <c r="H2091" s="41" t="str">
        <f t="shared" si="451"/>
        <v/>
      </c>
      <c r="I2091" s="92" t="str">
        <f t="shared" ca="1" si="452"/>
        <v/>
      </c>
      <c r="J2091" s="28" t="str">
        <f t="shared" si="453"/>
        <v/>
      </c>
      <c r="K2091" s="28" t="str">
        <f t="shared" si="454"/>
        <v/>
      </c>
      <c r="L2091" s="28" t="str">
        <f t="shared" ca="1" si="455"/>
        <v/>
      </c>
      <c r="M2091" s="28" t="str">
        <f t="shared" si="456"/>
        <v/>
      </c>
      <c r="N2091" s="93" t="str">
        <f t="shared" si="457"/>
        <v/>
      </c>
      <c r="O2091" s="94" t="str">
        <f t="shared" si="458"/>
        <v/>
      </c>
      <c r="P2091" s="70">
        <f t="shared" si="459"/>
        <v>0</v>
      </c>
      <c r="Q2091" s="28" t="str">
        <f t="shared" ca="1" si="460"/>
        <v/>
      </c>
      <c r="R2091" s="28" t="str">
        <f t="shared" si="461"/>
        <v/>
      </c>
      <c r="S2091" s="28" t="str">
        <f t="array" ref="S2091">IF(ISBLANK(A2091),"",INDEX(Info!$B$3:$H$6442,MATCH(J2091,IF(Info!$D$3:$D$6442=K2091,Info!$C$3:$C$6442),0),7))</f>
        <v/>
      </c>
    </row>
    <row r="2092" spans="1:19" x14ac:dyDescent="0.25">
      <c r="A2092" s="75"/>
      <c r="B2092" s="75"/>
      <c r="C2092" s="72"/>
      <c r="D2092" s="72"/>
      <c r="E2092" s="41" t="str">
        <f t="shared" si="448"/>
        <v/>
      </c>
      <c r="F2092" s="90" t="str">
        <f t="shared" ca="1" si="449"/>
        <v/>
      </c>
      <c r="G2092" s="91" t="str">
        <f t="shared" si="450"/>
        <v/>
      </c>
      <c r="H2092" s="41" t="str">
        <f t="shared" si="451"/>
        <v/>
      </c>
      <c r="I2092" s="92" t="str">
        <f t="shared" ca="1" si="452"/>
        <v/>
      </c>
      <c r="J2092" s="28" t="str">
        <f t="shared" si="453"/>
        <v/>
      </c>
      <c r="K2092" s="28" t="str">
        <f t="shared" si="454"/>
        <v/>
      </c>
      <c r="L2092" s="28" t="str">
        <f t="shared" ca="1" si="455"/>
        <v/>
      </c>
      <c r="M2092" s="28" t="str">
        <f t="shared" si="456"/>
        <v/>
      </c>
      <c r="N2092" s="93" t="str">
        <f t="shared" si="457"/>
        <v/>
      </c>
      <c r="O2092" s="94" t="str">
        <f t="shared" si="458"/>
        <v/>
      </c>
      <c r="P2092" s="70">
        <f t="shared" si="459"/>
        <v>0</v>
      </c>
      <c r="Q2092" s="28" t="str">
        <f t="shared" ca="1" si="460"/>
        <v/>
      </c>
      <c r="R2092" s="28" t="str">
        <f t="shared" si="461"/>
        <v/>
      </c>
      <c r="S2092" s="28" t="str">
        <f t="array" ref="S2092">IF(ISBLANK(A2092),"",INDEX(Info!$B$3:$H$6442,MATCH(J2092,IF(Info!$D$3:$D$6442=K2092,Info!$C$3:$C$6442),0),7))</f>
        <v/>
      </c>
    </row>
    <row r="2093" spans="1:19" x14ac:dyDescent="0.25">
      <c r="A2093" s="75"/>
      <c r="B2093" s="75"/>
      <c r="C2093" s="72"/>
      <c r="D2093" s="72"/>
      <c r="E2093" s="41" t="str">
        <f t="shared" si="448"/>
        <v/>
      </c>
      <c r="F2093" s="90" t="str">
        <f t="shared" ca="1" si="449"/>
        <v/>
      </c>
      <c r="G2093" s="91" t="str">
        <f t="shared" si="450"/>
        <v/>
      </c>
      <c r="H2093" s="41" t="str">
        <f t="shared" si="451"/>
        <v/>
      </c>
      <c r="I2093" s="92" t="str">
        <f t="shared" ca="1" si="452"/>
        <v/>
      </c>
      <c r="J2093" s="28" t="str">
        <f t="shared" si="453"/>
        <v/>
      </c>
      <c r="K2093" s="28" t="str">
        <f t="shared" si="454"/>
        <v/>
      </c>
      <c r="L2093" s="28" t="str">
        <f t="shared" ca="1" si="455"/>
        <v/>
      </c>
      <c r="M2093" s="28" t="str">
        <f t="shared" si="456"/>
        <v/>
      </c>
      <c r="N2093" s="93" t="str">
        <f t="shared" si="457"/>
        <v/>
      </c>
      <c r="O2093" s="94" t="str">
        <f t="shared" si="458"/>
        <v/>
      </c>
      <c r="P2093" s="70">
        <f t="shared" si="459"/>
        <v>0</v>
      </c>
      <c r="Q2093" s="28" t="str">
        <f t="shared" ca="1" si="460"/>
        <v/>
      </c>
      <c r="R2093" s="28" t="str">
        <f t="shared" si="461"/>
        <v/>
      </c>
      <c r="S2093" s="28" t="str">
        <f t="array" ref="S2093">IF(ISBLANK(A2093),"",INDEX(Info!$B$3:$H$6442,MATCH(J2093,IF(Info!$D$3:$D$6442=K2093,Info!$C$3:$C$6442),0),7))</f>
        <v/>
      </c>
    </row>
    <row r="2094" spans="1:19" x14ac:dyDescent="0.25">
      <c r="A2094" s="75"/>
      <c r="B2094" s="75"/>
      <c r="C2094" s="72"/>
      <c r="D2094" s="72"/>
      <c r="E2094" s="41" t="str">
        <f t="shared" si="448"/>
        <v/>
      </c>
      <c r="F2094" s="90" t="str">
        <f t="shared" ca="1" si="449"/>
        <v/>
      </c>
      <c r="G2094" s="91" t="str">
        <f t="shared" si="450"/>
        <v/>
      </c>
      <c r="H2094" s="41" t="str">
        <f t="shared" si="451"/>
        <v/>
      </c>
      <c r="I2094" s="92" t="str">
        <f t="shared" ca="1" si="452"/>
        <v/>
      </c>
      <c r="J2094" s="28" t="str">
        <f t="shared" si="453"/>
        <v/>
      </c>
      <c r="K2094" s="28" t="str">
        <f t="shared" si="454"/>
        <v/>
      </c>
      <c r="L2094" s="28" t="str">
        <f t="shared" ca="1" si="455"/>
        <v/>
      </c>
      <c r="M2094" s="28" t="str">
        <f t="shared" si="456"/>
        <v/>
      </c>
      <c r="N2094" s="93" t="str">
        <f t="shared" si="457"/>
        <v/>
      </c>
      <c r="O2094" s="94" t="str">
        <f t="shared" si="458"/>
        <v/>
      </c>
      <c r="P2094" s="70">
        <f t="shared" si="459"/>
        <v>0</v>
      </c>
      <c r="Q2094" s="28" t="str">
        <f t="shared" ca="1" si="460"/>
        <v/>
      </c>
      <c r="R2094" s="28" t="str">
        <f t="shared" si="461"/>
        <v/>
      </c>
      <c r="S2094" s="28" t="str">
        <f t="array" ref="S2094">IF(ISBLANK(A2094),"",INDEX(Info!$B$3:$H$6442,MATCH(J2094,IF(Info!$D$3:$D$6442=K2094,Info!$C$3:$C$6442),0),7))</f>
        <v/>
      </c>
    </row>
    <row r="2095" spans="1:19" x14ac:dyDescent="0.25">
      <c r="A2095" s="75"/>
      <c r="B2095" s="75"/>
      <c r="C2095" s="72"/>
      <c r="D2095" s="72"/>
      <c r="E2095" s="41" t="str">
        <f t="shared" si="448"/>
        <v/>
      </c>
      <c r="F2095" s="90" t="str">
        <f t="shared" ca="1" si="449"/>
        <v/>
      </c>
      <c r="G2095" s="91" t="str">
        <f t="shared" si="450"/>
        <v/>
      </c>
      <c r="H2095" s="41" t="str">
        <f t="shared" si="451"/>
        <v/>
      </c>
      <c r="I2095" s="92" t="str">
        <f t="shared" ca="1" si="452"/>
        <v/>
      </c>
      <c r="J2095" s="28" t="str">
        <f t="shared" si="453"/>
        <v/>
      </c>
      <c r="K2095" s="28" t="str">
        <f t="shared" si="454"/>
        <v/>
      </c>
      <c r="L2095" s="28" t="str">
        <f t="shared" ca="1" si="455"/>
        <v/>
      </c>
      <c r="M2095" s="28" t="str">
        <f t="shared" si="456"/>
        <v/>
      </c>
      <c r="N2095" s="93" t="str">
        <f t="shared" si="457"/>
        <v/>
      </c>
      <c r="O2095" s="94" t="str">
        <f t="shared" si="458"/>
        <v/>
      </c>
      <c r="P2095" s="70">
        <f t="shared" si="459"/>
        <v>0</v>
      </c>
      <c r="Q2095" s="28" t="str">
        <f t="shared" ca="1" si="460"/>
        <v/>
      </c>
      <c r="R2095" s="28" t="str">
        <f t="shared" si="461"/>
        <v/>
      </c>
      <c r="S2095" s="28" t="str">
        <f t="array" ref="S2095">IF(ISBLANK(A2095),"",INDEX(Info!$B$3:$H$6442,MATCH(J2095,IF(Info!$D$3:$D$6442=K2095,Info!$C$3:$C$6442),0),7))</f>
        <v/>
      </c>
    </row>
    <row r="2096" spans="1:19" x14ac:dyDescent="0.25">
      <c r="A2096" s="75"/>
      <c r="B2096" s="75"/>
      <c r="C2096" s="72"/>
      <c r="D2096" s="72"/>
      <c r="E2096" s="41" t="str">
        <f t="shared" si="448"/>
        <v/>
      </c>
      <c r="F2096" s="90" t="str">
        <f t="shared" ca="1" si="449"/>
        <v/>
      </c>
      <c r="G2096" s="91" t="str">
        <f t="shared" si="450"/>
        <v/>
      </c>
      <c r="H2096" s="41" t="str">
        <f t="shared" si="451"/>
        <v/>
      </c>
      <c r="I2096" s="92" t="str">
        <f t="shared" ca="1" si="452"/>
        <v/>
      </c>
      <c r="J2096" s="28" t="str">
        <f t="shared" si="453"/>
        <v/>
      </c>
      <c r="K2096" s="28" t="str">
        <f t="shared" si="454"/>
        <v/>
      </c>
      <c r="L2096" s="28" t="str">
        <f t="shared" ca="1" si="455"/>
        <v/>
      </c>
      <c r="M2096" s="28" t="str">
        <f t="shared" si="456"/>
        <v/>
      </c>
      <c r="N2096" s="93" t="str">
        <f t="shared" si="457"/>
        <v/>
      </c>
      <c r="O2096" s="94" t="str">
        <f t="shared" si="458"/>
        <v/>
      </c>
      <c r="P2096" s="70">
        <f t="shared" si="459"/>
        <v>0</v>
      </c>
      <c r="Q2096" s="28" t="str">
        <f t="shared" ca="1" si="460"/>
        <v/>
      </c>
      <c r="R2096" s="28" t="str">
        <f t="shared" si="461"/>
        <v/>
      </c>
      <c r="S2096" s="28" t="str">
        <f t="array" ref="S2096">IF(ISBLANK(A2096),"",INDEX(Info!$B$3:$H$6442,MATCH(J2096,IF(Info!$D$3:$D$6442=K2096,Info!$C$3:$C$6442),0),7))</f>
        <v/>
      </c>
    </row>
    <row r="2097" spans="1:19" x14ac:dyDescent="0.25">
      <c r="A2097" s="75"/>
      <c r="B2097" s="75"/>
      <c r="C2097" s="72"/>
      <c r="D2097" s="72"/>
      <c r="E2097" s="41" t="str">
        <f t="shared" si="448"/>
        <v/>
      </c>
      <c r="F2097" s="90" t="str">
        <f t="shared" ca="1" si="449"/>
        <v/>
      </c>
      <c r="G2097" s="91" t="str">
        <f t="shared" si="450"/>
        <v/>
      </c>
      <c r="H2097" s="41" t="str">
        <f t="shared" si="451"/>
        <v/>
      </c>
      <c r="I2097" s="92" t="str">
        <f t="shared" ca="1" si="452"/>
        <v/>
      </c>
      <c r="J2097" s="28" t="str">
        <f t="shared" si="453"/>
        <v/>
      </c>
      <c r="K2097" s="28" t="str">
        <f t="shared" si="454"/>
        <v/>
      </c>
      <c r="L2097" s="28" t="str">
        <f t="shared" ca="1" si="455"/>
        <v/>
      </c>
      <c r="M2097" s="28" t="str">
        <f t="shared" si="456"/>
        <v/>
      </c>
      <c r="N2097" s="93" t="str">
        <f t="shared" si="457"/>
        <v/>
      </c>
      <c r="O2097" s="94" t="str">
        <f t="shared" si="458"/>
        <v/>
      </c>
      <c r="P2097" s="70">
        <f t="shared" si="459"/>
        <v>0</v>
      </c>
      <c r="Q2097" s="28" t="str">
        <f t="shared" ca="1" si="460"/>
        <v/>
      </c>
      <c r="R2097" s="28" t="str">
        <f t="shared" si="461"/>
        <v/>
      </c>
      <c r="S2097" s="28" t="str">
        <f t="array" ref="S2097">IF(ISBLANK(A2097),"",INDEX(Info!$B$3:$H$6442,MATCH(J2097,IF(Info!$D$3:$D$6442=K2097,Info!$C$3:$C$6442),0),7))</f>
        <v/>
      </c>
    </row>
    <row r="2098" spans="1:19" x14ac:dyDescent="0.25">
      <c r="A2098" s="75"/>
      <c r="B2098" s="75"/>
      <c r="C2098" s="72"/>
      <c r="D2098" s="72"/>
      <c r="E2098" s="41" t="str">
        <f t="shared" si="448"/>
        <v/>
      </c>
      <c r="F2098" s="90" t="str">
        <f t="shared" ca="1" si="449"/>
        <v/>
      </c>
      <c r="G2098" s="91" t="str">
        <f t="shared" si="450"/>
        <v/>
      </c>
      <c r="H2098" s="41" t="str">
        <f t="shared" si="451"/>
        <v/>
      </c>
      <c r="I2098" s="92" t="str">
        <f t="shared" ca="1" si="452"/>
        <v/>
      </c>
      <c r="J2098" s="28" t="str">
        <f t="shared" si="453"/>
        <v/>
      </c>
      <c r="K2098" s="28" t="str">
        <f t="shared" si="454"/>
        <v/>
      </c>
      <c r="L2098" s="28" t="str">
        <f t="shared" ca="1" si="455"/>
        <v/>
      </c>
      <c r="M2098" s="28" t="str">
        <f t="shared" si="456"/>
        <v/>
      </c>
      <c r="N2098" s="93" t="str">
        <f t="shared" si="457"/>
        <v/>
      </c>
      <c r="O2098" s="94" t="str">
        <f t="shared" si="458"/>
        <v/>
      </c>
      <c r="P2098" s="70">
        <f t="shared" si="459"/>
        <v>0</v>
      </c>
      <c r="Q2098" s="28" t="str">
        <f t="shared" ca="1" si="460"/>
        <v/>
      </c>
      <c r="R2098" s="28" t="str">
        <f t="shared" si="461"/>
        <v/>
      </c>
      <c r="S2098" s="28" t="str">
        <f t="array" ref="S2098">IF(ISBLANK(A2098),"",INDEX(Info!$B$3:$H$6442,MATCH(J2098,IF(Info!$D$3:$D$6442=K2098,Info!$C$3:$C$6442),0),7))</f>
        <v/>
      </c>
    </row>
    <row r="2099" spans="1:19" x14ac:dyDescent="0.25">
      <c r="A2099" s="75"/>
      <c r="B2099" s="75"/>
      <c r="C2099" s="72"/>
      <c r="D2099" s="72"/>
      <c r="E2099" s="41" t="str">
        <f t="shared" si="448"/>
        <v/>
      </c>
      <c r="F2099" s="90" t="str">
        <f t="shared" ca="1" si="449"/>
        <v/>
      </c>
      <c r="G2099" s="91" t="str">
        <f t="shared" si="450"/>
        <v/>
      </c>
      <c r="H2099" s="41" t="str">
        <f t="shared" si="451"/>
        <v/>
      </c>
      <c r="I2099" s="92" t="str">
        <f t="shared" ca="1" si="452"/>
        <v/>
      </c>
      <c r="J2099" s="28" t="str">
        <f t="shared" si="453"/>
        <v/>
      </c>
      <c r="K2099" s="28" t="str">
        <f t="shared" si="454"/>
        <v/>
      </c>
      <c r="L2099" s="28" t="str">
        <f t="shared" ca="1" si="455"/>
        <v/>
      </c>
      <c r="M2099" s="28" t="str">
        <f t="shared" si="456"/>
        <v/>
      </c>
      <c r="N2099" s="93" t="str">
        <f t="shared" si="457"/>
        <v/>
      </c>
      <c r="O2099" s="94" t="str">
        <f t="shared" si="458"/>
        <v/>
      </c>
      <c r="P2099" s="70">
        <f t="shared" si="459"/>
        <v>0</v>
      </c>
      <c r="Q2099" s="28" t="str">
        <f t="shared" ca="1" si="460"/>
        <v/>
      </c>
      <c r="R2099" s="28" t="str">
        <f t="shared" si="461"/>
        <v/>
      </c>
      <c r="S2099" s="28" t="str">
        <f t="array" ref="S2099">IF(ISBLANK(A2099),"",INDEX(Info!$B$3:$H$6442,MATCH(J2099,IF(Info!$D$3:$D$6442=K2099,Info!$C$3:$C$6442),0),7))</f>
        <v/>
      </c>
    </row>
    <row r="2100" spans="1:19" x14ac:dyDescent="0.25">
      <c r="A2100" s="75"/>
      <c r="B2100" s="75"/>
      <c r="C2100" s="72"/>
      <c r="D2100" s="72"/>
      <c r="E2100" s="41" t="str">
        <f t="shared" si="448"/>
        <v/>
      </c>
      <c r="F2100" s="90" t="str">
        <f t="shared" ca="1" si="449"/>
        <v/>
      </c>
      <c r="G2100" s="91" t="str">
        <f t="shared" si="450"/>
        <v/>
      </c>
      <c r="H2100" s="41" t="str">
        <f t="shared" si="451"/>
        <v/>
      </c>
      <c r="I2100" s="92" t="str">
        <f t="shared" ca="1" si="452"/>
        <v/>
      </c>
      <c r="J2100" s="28" t="str">
        <f t="shared" si="453"/>
        <v/>
      </c>
      <c r="K2100" s="28" t="str">
        <f t="shared" si="454"/>
        <v/>
      </c>
      <c r="L2100" s="28" t="str">
        <f t="shared" ca="1" si="455"/>
        <v/>
      </c>
      <c r="M2100" s="28" t="str">
        <f t="shared" si="456"/>
        <v/>
      </c>
      <c r="N2100" s="93" t="str">
        <f t="shared" si="457"/>
        <v/>
      </c>
      <c r="O2100" s="94" t="str">
        <f t="shared" si="458"/>
        <v/>
      </c>
      <c r="P2100" s="70">
        <f t="shared" si="459"/>
        <v>0</v>
      </c>
      <c r="Q2100" s="28" t="str">
        <f t="shared" ca="1" si="460"/>
        <v/>
      </c>
      <c r="R2100" s="28" t="str">
        <f t="shared" si="461"/>
        <v/>
      </c>
      <c r="S2100" s="28" t="str">
        <f t="array" ref="S2100">IF(ISBLANK(A2100),"",INDEX(Info!$B$3:$H$6442,MATCH(J2100,IF(Info!$D$3:$D$6442=K2100,Info!$C$3:$C$6442),0),7))</f>
        <v/>
      </c>
    </row>
    <row r="2101" spans="1:19" x14ac:dyDescent="0.25">
      <c r="A2101" s="75"/>
      <c r="B2101" s="75"/>
      <c r="C2101" s="72"/>
      <c r="D2101" s="72"/>
      <c r="E2101" s="41" t="str">
        <f t="shared" si="448"/>
        <v/>
      </c>
      <c r="F2101" s="90" t="str">
        <f t="shared" ca="1" si="449"/>
        <v/>
      </c>
      <c r="G2101" s="91" t="str">
        <f t="shared" si="450"/>
        <v/>
      </c>
      <c r="H2101" s="41" t="str">
        <f t="shared" si="451"/>
        <v/>
      </c>
      <c r="I2101" s="92" t="str">
        <f t="shared" ca="1" si="452"/>
        <v/>
      </c>
      <c r="J2101" s="28" t="str">
        <f t="shared" si="453"/>
        <v/>
      </c>
      <c r="K2101" s="28" t="str">
        <f t="shared" si="454"/>
        <v/>
      </c>
      <c r="L2101" s="28" t="str">
        <f t="shared" ca="1" si="455"/>
        <v/>
      </c>
      <c r="M2101" s="28" t="str">
        <f t="shared" si="456"/>
        <v/>
      </c>
      <c r="N2101" s="93" t="str">
        <f t="shared" si="457"/>
        <v/>
      </c>
      <c r="O2101" s="94" t="str">
        <f t="shared" si="458"/>
        <v/>
      </c>
      <c r="P2101" s="70">
        <f t="shared" si="459"/>
        <v>0</v>
      </c>
      <c r="Q2101" s="28" t="str">
        <f t="shared" ca="1" si="460"/>
        <v/>
      </c>
      <c r="R2101" s="28" t="str">
        <f t="shared" si="461"/>
        <v/>
      </c>
      <c r="S2101" s="28" t="str">
        <f t="array" ref="S2101">IF(ISBLANK(A2101),"",INDEX(Info!$B$3:$H$6442,MATCH(J2101,IF(Info!$D$3:$D$6442=K2101,Info!$C$3:$C$6442),0),7))</f>
        <v/>
      </c>
    </row>
    <row r="2102" spans="1:19" x14ac:dyDescent="0.25">
      <c r="A2102" s="75"/>
      <c r="B2102" s="75"/>
      <c r="C2102" s="72"/>
      <c r="D2102" s="72"/>
      <c r="E2102" s="41" t="str">
        <f t="shared" si="448"/>
        <v/>
      </c>
      <c r="F2102" s="90" t="str">
        <f t="shared" ca="1" si="449"/>
        <v/>
      </c>
      <c r="G2102" s="91" t="str">
        <f t="shared" si="450"/>
        <v/>
      </c>
      <c r="H2102" s="41" t="str">
        <f t="shared" si="451"/>
        <v/>
      </c>
      <c r="I2102" s="92" t="str">
        <f t="shared" ca="1" si="452"/>
        <v/>
      </c>
      <c r="J2102" s="28" t="str">
        <f t="shared" si="453"/>
        <v/>
      </c>
      <c r="K2102" s="28" t="str">
        <f t="shared" si="454"/>
        <v/>
      </c>
      <c r="L2102" s="28" t="str">
        <f t="shared" ca="1" si="455"/>
        <v/>
      </c>
      <c r="M2102" s="28" t="str">
        <f t="shared" si="456"/>
        <v/>
      </c>
      <c r="N2102" s="93" t="str">
        <f t="shared" si="457"/>
        <v/>
      </c>
      <c r="O2102" s="94" t="str">
        <f t="shared" si="458"/>
        <v/>
      </c>
      <c r="P2102" s="70">
        <f t="shared" si="459"/>
        <v>0</v>
      </c>
      <c r="Q2102" s="28" t="str">
        <f t="shared" ca="1" si="460"/>
        <v/>
      </c>
      <c r="R2102" s="28" t="str">
        <f t="shared" si="461"/>
        <v/>
      </c>
      <c r="S2102" s="28" t="str">
        <f t="array" ref="S2102">IF(ISBLANK(A2102),"",INDEX(Info!$B$3:$H$6442,MATCH(J2102,IF(Info!$D$3:$D$6442=K2102,Info!$C$3:$C$6442),0),7))</f>
        <v/>
      </c>
    </row>
    <row r="2103" spans="1:19" x14ac:dyDescent="0.25">
      <c r="A2103" s="75"/>
      <c r="B2103" s="75"/>
      <c r="C2103" s="72"/>
      <c r="D2103" s="72"/>
      <c r="E2103" s="41" t="str">
        <f t="shared" si="448"/>
        <v/>
      </c>
      <c r="F2103" s="90" t="str">
        <f t="shared" ca="1" si="449"/>
        <v/>
      </c>
      <c r="G2103" s="91" t="str">
        <f t="shared" si="450"/>
        <v/>
      </c>
      <c r="H2103" s="41" t="str">
        <f t="shared" si="451"/>
        <v/>
      </c>
      <c r="I2103" s="92" t="str">
        <f t="shared" ca="1" si="452"/>
        <v/>
      </c>
      <c r="J2103" s="28" t="str">
        <f t="shared" si="453"/>
        <v/>
      </c>
      <c r="K2103" s="28" t="str">
        <f t="shared" si="454"/>
        <v/>
      </c>
      <c r="L2103" s="28" t="str">
        <f t="shared" ca="1" si="455"/>
        <v/>
      </c>
      <c r="M2103" s="28" t="str">
        <f t="shared" si="456"/>
        <v/>
      </c>
      <c r="N2103" s="93" t="str">
        <f t="shared" si="457"/>
        <v/>
      </c>
      <c r="O2103" s="94" t="str">
        <f t="shared" si="458"/>
        <v/>
      </c>
      <c r="P2103" s="70">
        <f t="shared" si="459"/>
        <v>0</v>
      </c>
      <c r="Q2103" s="28" t="str">
        <f t="shared" ca="1" si="460"/>
        <v/>
      </c>
      <c r="R2103" s="28" t="str">
        <f t="shared" si="461"/>
        <v/>
      </c>
      <c r="S2103" s="28" t="str">
        <f t="array" ref="S2103">IF(ISBLANK(A2103),"",INDEX(Info!$B$3:$H$6442,MATCH(J2103,IF(Info!$D$3:$D$6442=K2103,Info!$C$3:$C$6442),0),7))</f>
        <v/>
      </c>
    </row>
    <row r="2104" spans="1:19" x14ac:dyDescent="0.25">
      <c r="A2104" s="75"/>
      <c r="B2104" s="75"/>
      <c r="C2104" s="72"/>
      <c r="D2104" s="72"/>
      <c r="E2104" s="41" t="str">
        <f t="shared" si="448"/>
        <v/>
      </c>
      <c r="F2104" s="90" t="str">
        <f t="shared" ca="1" si="449"/>
        <v/>
      </c>
      <c r="G2104" s="91" t="str">
        <f t="shared" si="450"/>
        <v/>
      </c>
      <c r="H2104" s="41" t="str">
        <f t="shared" si="451"/>
        <v/>
      </c>
      <c r="I2104" s="92" t="str">
        <f t="shared" ca="1" si="452"/>
        <v/>
      </c>
      <c r="J2104" s="28" t="str">
        <f t="shared" si="453"/>
        <v/>
      </c>
      <c r="K2104" s="28" t="str">
        <f t="shared" si="454"/>
        <v/>
      </c>
      <c r="L2104" s="28" t="str">
        <f t="shared" ca="1" si="455"/>
        <v/>
      </c>
      <c r="M2104" s="28" t="str">
        <f t="shared" si="456"/>
        <v/>
      </c>
      <c r="N2104" s="93" t="str">
        <f t="shared" si="457"/>
        <v/>
      </c>
      <c r="O2104" s="94" t="str">
        <f t="shared" si="458"/>
        <v/>
      </c>
      <c r="P2104" s="70">
        <f t="shared" si="459"/>
        <v>0</v>
      </c>
      <c r="Q2104" s="28" t="str">
        <f t="shared" ca="1" si="460"/>
        <v/>
      </c>
      <c r="R2104" s="28" t="str">
        <f t="shared" si="461"/>
        <v/>
      </c>
      <c r="S2104" s="28" t="str">
        <f t="array" ref="S2104">IF(ISBLANK(A2104),"",INDEX(Info!$B$3:$H$6442,MATCH(J2104,IF(Info!$D$3:$D$6442=K2104,Info!$C$3:$C$6442),0),7))</f>
        <v/>
      </c>
    </row>
    <row r="2105" spans="1:19" x14ac:dyDescent="0.25">
      <c r="A2105" s="75"/>
      <c r="B2105" s="75"/>
      <c r="C2105" s="72"/>
      <c r="D2105" s="72"/>
      <c r="E2105" s="41" t="str">
        <f t="shared" si="448"/>
        <v/>
      </c>
      <c r="F2105" s="90" t="str">
        <f t="shared" ca="1" si="449"/>
        <v/>
      </c>
      <c r="G2105" s="91" t="str">
        <f t="shared" si="450"/>
        <v/>
      </c>
      <c r="H2105" s="41" t="str">
        <f t="shared" si="451"/>
        <v/>
      </c>
      <c r="I2105" s="92" t="str">
        <f t="shared" ca="1" si="452"/>
        <v/>
      </c>
      <c r="J2105" s="28" t="str">
        <f t="shared" si="453"/>
        <v/>
      </c>
      <c r="K2105" s="28" t="str">
        <f t="shared" si="454"/>
        <v/>
      </c>
      <c r="L2105" s="28" t="str">
        <f t="shared" ca="1" si="455"/>
        <v/>
      </c>
      <c r="M2105" s="28" t="str">
        <f t="shared" si="456"/>
        <v/>
      </c>
      <c r="N2105" s="93" t="str">
        <f t="shared" si="457"/>
        <v/>
      </c>
      <c r="O2105" s="94" t="str">
        <f t="shared" si="458"/>
        <v/>
      </c>
      <c r="P2105" s="70">
        <f t="shared" si="459"/>
        <v>0</v>
      </c>
      <c r="Q2105" s="28" t="str">
        <f t="shared" ca="1" si="460"/>
        <v/>
      </c>
      <c r="R2105" s="28" t="str">
        <f t="shared" si="461"/>
        <v/>
      </c>
      <c r="S2105" s="28" t="str">
        <f t="array" ref="S2105">IF(ISBLANK(A2105),"",INDEX(Info!$B$3:$H$6442,MATCH(J2105,IF(Info!$D$3:$D$6442=K2105,Info!$C$3:$C$6442),0),7))</f>
        <v/>
      </c>
    </row>
    <row r="2106" spans="1:19" x14ac:dyDescent="0.25">
      <c r="A2106" s="75"/>
      <c r="B2106" s="75"/>
      <c r="C2106" s="72"/>
      <c r="D2106" s="72"/>
      <c r="E2106" s="41" t="str">
        <f t="shared" si="448"/>
        <v/>
      </c>
      <c r="F2106" s="90" t="str">
        <f t="shared" ca="1" si="449"/>
        <v/>
      </c>
      <c r="G2106" s="91" t="str">
        <f t="shared" si="450"/>
        <v/>
      </c>
      <c r="H2106" s="41" t="str">
        <f t="shared" si="451"/>
        <v/>
      </c>
      <c r="I2106" s="92" t="str">
        <f t="shared" ca="1" si="452"/>
        <v/>
      </c>
      <c r="J2106" s="28" t="str">
        <f t="shared" si="453"/>
        <v/>
      </c>
      <c r="K2106" s="28" t="str">
        <f t="shared" si="454"/>
        <v/>
      </c>
      <c r="L2106" s="28" t="str">
        <f t="shared" ca="1" si="455"/>
        <v/>
      </c>
      <c r="M2106" s="28" t="str">
        <f t="shared" si="456"/>
        <v/>
      </c>
      <c r="N2106" s="93" t="str">
        <f t="shared" si="457"/>
        <v/>
      </c>
      <c r="O2106" s="94" t="str">
        <f t="shared" si="458"/>
        <v/>
      </c>
      <c r="P2106" s="70">
        <f t="shared" si="459"/>
        <v>0</v>
      </c>
      <c r="Q2106" s="28" t="str">
        <f t="shared" ca="1" si="460"/>
        <v/>
      </c>
      <c r="R2106" s="28" t="str">
        <f t="shared" si="461"/>
        <v/>
      </c>
      <c r="S2106" s="28" t="str">
        <f t="array" ref="S2106">IF(ISBLANK(A2106),"",INDEX(Info!$B$3:$H$6442,MATCH(J2106,IF(Info!$D$3:$D$6442=K2106,Info!$C$3:$C$6442),0),7))</f>
        <v/>
      </c>
    </row>
    <row r="2107" spans="1:19" x14ac:dyDescent="0.25">
      <c r="A2107" s="75"/>
      <c r="B2107" s="75"/>
      <c r="C2107" s="72"/>
      <c r="D2107" s="72"/>
      <c r="E2107" s="41" t="str">
        <f t="shared" si="448"/>
        <v/>
      </c>
      <c r="F2107" s="90" t="str">
        <f t="shared" ca="1" si="449"/>
        <v/>
      </c>
      <c r="G2107" s="91" t="str">
        <f t="shared" si="450"/>
        <v/>
      </c>
      <c r="H2107" s="41" t="str">
        <f t="shared" si="451"/>
        <v/>
      </c>
      <c r="I2107" s="92" t="str">
        <f t="shared" ca="1" si="452"/>
        <v/>
      </c>
      <c r="J2107" s="28" t="str">
        <f t="shared" si="453"/>
        <v/>
      </c>
      <c r="K2107" s="28" t="str">
        <f t="shared" si="454"/>
        <v/>
      </c>
      <c r="L2107" s="28" t="str">
        <f t="shared" ca="1" si="455"/>
        <v/>
      </c>
      <c r="M2107" s="28" t="str">
        <f t="shared" si="456"/>
        <v/>
      </c>
      <c r="N2107" s="93" t="str">
        <f t="shared" si="457"/>
        <v/>
      </c>
      <c r="O2107" s="94" t="str">
        <f t="shared" si="458"/>
        <v/>
      </c>
      <c r="P2107" s="70">
        <f t="shared" si="459"/>
        <v>0</v>
      </c>
      <c r="Q2107" s="28" t="str">
        <f t="shared" ca="1" si="460"/>
        <v/>
      </c>
      <c r="R2107" s="28" t="str">
        <f t="shared" si="461"/>
        <v/>
      </c>
      <c r="S2107" s="28" t="str">
        <f t="array" ref="S2107">IF(ISBLANK(A2107),"",INDEX(Info!$B$3:$H$6442,MATCH(J2107,IF(Info!$D$3:$D$6442=K2107,Info!$C$3:$C$6442),0),7))</f>
        <v/>
      </c>
    </row>
    <row r="2108" spans="1:19" x14ac:dyDescent="0.25">
      <c r="A2108" s="75"/>
      <c r="B2108" s="75"/>
      <c r="C2108" s="72"/>
      <c r="D2108" s="72"/>
      <c r="E2108" s="41" t="str">
        <f t="shared" si="448"/>
        <v/>
      </c>
      <c r="F2108" s="90" t="str">
        <f t="shared" ca="1" si="449"/>
        <v/>
      </c>
      <c r="G2108" s="91" t="str">
        <f t="shared" si="450"/>
        <v/>
      </c>
      <c r="H2108" s="41" t="str">
        <f t="shared" si="451"/>
        <v/>
      </c>
      <c r="I2108" s="92" t="str">
        <f t="shared" ca="1" si="452"/>
        <v/>
      </c>
      <c r="J2108" s="28" t="str">
        <f t="shared" si="453"/>
        <v/>
      </c>
      <c r="K2108" s="28" t="str">
        <f t="shared" si="454"/>
        <v/>
      </c>
      <c r="L2108" s="28" t="str">
        <f t="shared" ca="1" si="455"/>
        <v/>
      </c>
      <c r="M2108" s="28" t="str">
        <f t="shared" si="456"/>
        <v/>
      </c>
      <c r="N2108" s="93" t="str">
        <f t="shared" si="457"/>
        <v/>
      </c>
      <c r="O2108" s="94" t="str">
        <f t="shared" si="458"/>
        <v/>
      </c>
      <c r="P2108" s="70">
        <f t="shared" si="459"/>
        <v>0</v>
      </c>
      <c r="Q2108" s="28" t="str">
        <f t="shared" ca="1" si="460"/>
        <v/>
      </c>
      <c r="R2108" s="28" t="str">
        <f t="shared" si="461"/>
        <v/>
      </c>
      <c r="S2108" s="28" t="str">
        <f t="array" ref="S2108">IF(ISBLANK(A2108),"",INDEX(Info!$B$3:$H$6442,MATCH(J2108,IF(Info!$D$3:$D$6442=K2108,Info!$C$3:$C$6442),0),7))</f>
        <v/>
      </c>
    </row>
    <row r="2109" spans="1:19" x14ac:dyDescent="0.25">
      <c r="A2109" s="75"/>
      <c r="B2109" s="75"/>
      <c r="C2109" s="72"/>
      <c r="D2109" s="72"/>
      <c r="E2109" s="41" t="str">
        <f t="shared" si="448"/>
        <v/>
      </c>
      <c r="F2109" s="90" t="str">
        <f t="shared" ca="1" si="449"/>
        <v/>
      </c>
      <c r="G2109" s="91" t="str">
        <f t="shared" si="450"/>
        <v/>
      </c>
      <c r="H2109" s="41" t="str">
        <f t="shared" si="451"/>
        <v/>
      </c>
      <c r="I2109" s="92" t="str">
        <f t="shared" ca="1" si="452"/>
        <v/>
      </c>
      <c r="J2109" s="28" t="str">
        <f t="shared" si="453"/>
        <v/>
      </c>
      <c r="K2109" s="28" t="str">
        <f t="shared" si="454"/>
        <v/>
      </c>
      <c r="L2109" s="28" t="str">
        <f t="shared" ca="1" si="455"/>
        <v/>
      </c>
      <c r="M2109" s="28" t="str">
        <f t="shared" si="456"/>
        <v/>
      </c>
      <c r="N2109" s="93" t="str">
        <f t="shared" si="457"/>
        <v/>
      </c>
      <c r="O2109" s="94" t="str">
        <f t="shared" si="458"/>
        <v/>
      </c>
      <c r="P2109" s="70">
        <f t="shared" si="459"/>
        <v>0</v>
      </c>
      <c r="Q2109" s="28" t="str">
        <f t="shared" ca="1" si="460"/>
        <v/>
      </c>
      <c r="R2109" s="28" t="str">
        <f t="shared" si="461"/>
        <v/>
      </c>
      <c r="S2109" s="28" t="str">
        <f t="array" ref="S2109">IF(ISBLANK(A2109),"",INDEX(Info!$B$3:$H$6442,MATCH(J2109,IF(Info!$D$3:$D$6442=K2109,Info!$C$3:$C$6442),0),7))</f>
        <v/>
      </c>
    </row>
    <row r="2110" spans="1:19" x14ac:dyDescent="0.25">
      <c r="A2110" s="75"/>
      <c r="B2110" s="75"/>
      <c r="C2110" s="72"/>
      <c r="D2110" s="72"/>
      <c r="E2110" s="41" t="str">
        <f t="shared" si="448"/>
        <v/>
      </c>
      <c r="F2110" s="90" t="str">
        <f t="shared" ca="1" si="449"/>
        <v/>
      </c>
      <c r="G2110" s="91" t="str">
        <f t="shared" si="450"/>
        <v/>
      </c>
      <c r="H2110" s="41" t="str">
        <f t="shared" si="451"/>
        <v/>
      </c>
      <c r="I2110" s="92" t="str">
        <f t="shared" ca="1" si="452"/>
        <v/>
      </c>
      <c r="J2110" s="28" t="str">
        <f t="shared" si="453"/>
        <v/>
      </c>
      <c r="K2110" s="28" t="str">
        <f t="shared" si="454"/>
        <v/>
      </c>
      <c r="L2110" s="28" t="str">
        <f t="shared" ca="1" si="455"/>
        <v/>
      </c>
      <c r="M2110" s="28" t="str">
        <f t="shared" si="456"/>
        <v/>
      </c>
      <c r="N2110" s="93" t="str">
        <f t="shared" si="457"/>
        <v/>
      </c>
      <c r="O2110" s="94" t="str">
        <f t="shared" si="458"/>
        <v/>
      </c>
      <c r="P2110" s="70">
        <f t="shared" si="459"/>
        <v>0</v>
      </c>
      <c r="Q2110" s="28" t="str">
        <f t="shared" ca="1" si="460"/>
        <v/>
      </c>
      <c r="R2110" s="28" t="str">
        <f t="shared" si="461"/>
        <v/>
      </c>
      <c r="S2110" s="28" t="str">
        <f t="array" ref="S2110">IF(ISBLANK(A2110),"",INDEX(Info!$B$3:$H$6442,MATCH(J2110,IF(Info!$D$3:$D$6442=K2110,Info!$C$3:$C$6442),0),7))</f>
        <v/>
      </c>
    </row>
    <row r="2111" spans="1:19" x14ac:dyDescent="0.25">
      <c r="A2111" s="75"/>
      <c r="B2111" s="75"/>
      <c r="C2111" s="72"/>
      <c r="D2111" s="72"/>
      <c r="E2111" s="41" t="str">
        <f t="shared" si="448"/>
        <v/>
      </c>
      <c r="F2111" s="90" t="str">
        <f t="shared" ca="1" si="449"/>
        <v/>
      </c>
      <c r="G2111" s="91" t="str">
        <f t="shared" si="450"/>
        <v/>
      </c>
      <c r="H2111" s="41" t="str">
        <f t="shared" si="451"/>
        <v/>
      </c>
      <c r="I2111" s="92" t="str">
        <f t="shared" ca="1" si="452"/>
        <v/>
      </c>
      <c r="J2111" s="28" t="str">
        <f t="shared" si="453"/>
        <v/>
      </c>
      <c r="K2111" s="28" t="str">
        <f t="shared" si="454"/>
        <v/>
      </c>
      <c r="L2111" s="28" t="str">
        <f t="shared" ca="1" si="455"/>
        <v/>
      </c>
      <c r="M2111" s="28" t="str">
        <f t="shared" si="456"/>
        <v/>
      </c>
      <c r="N2111" s="93" t="str">
        <f t="shared" si="457"/>
        <v/>
      </c>
      <c r="O2111" s="94" t="str">
        <f t="shared" si="458"/>
        <v/>
      </c>
      <c r="P2111" s="70">
        <f t="shared" si="459"/>
        <v>0</v>
      </c>
      <c r="Q2111" s="28" t="str">
        <f t="shared" ca="1" si="460"/>
        <v/>
      </c>
      <c r="R2111" s="28" t="str">
        <f t="shared" si="461"/>
        <v/>
      </c>
      <c r="S2111" s="28" t="str">
        <f t="array" ref="S2111">IF(ISBLANK(A2111),"",INDEX(Info!$B$3:$H$6442,MATCH(J2111,IF(Info!$D$3:$D$6442=K2111,Info!$C$3:$C$6442),0),7))</f>
        <v/>
      </c>
    </row>
    <row r="2112" spans="1:19" x14ac:dyDescent="0.25">
      <c r="A2112" s="75"/>
      <c r="B2112" s="75"/>
      <c r="C2112" s="72"/>
      <c r="D2112" s="72"/>
      <c r="E2112" s="41" t="str">
        <f t="shared" si="448"/>
        <v/>
      </c>
      <c r="F2112" s="90" t="str">
        <f t="shared" ca="1" si="449"/>
        <v/>
      </c>
      <c r="G2112" s="91" t="str">
        <f t="shared" si="450"/>
        <v/>
      </c>
      <c r="H2112" s="41" t="str">
        <f t="shared" si="451"/>
        <v/>
      </c>
      <c r="I2112" s="92" t="str">
        <f t="shared" ca="1" si="452"/>
        <v/>
      </c>
      <c r="J2112" s="28" t="str">
        <f t="shared" si="453"/>
        <v/>
      </c>
      <c r="K2112" s="28" t="str">
        <f t="shared" si="454"/>
        <v/>
      </c>
      <c r="L2112" s="28" t="str">
        <f t="shared" ca="1" si="455"/>
        <v/>
      </c>
      <c r="M2112" s="28" t="str">
        <f t="shared" si="456"/>
        <v/>
      </c>
      <c r="N2112" s="93" t="str">
        <f t="shared" si="457"/>
        <v/>
      </c>
      <c r="O2112" s="94" t="str">
        <f t="shared" si="458"/>
        <v/>
      </c>
      <c r="P2112" s="70">
        <f t="shared" si="459"/>
        <v>0</v>
      </c>
      <c r="Q2112" s="28" t="str">
        <f t="shared" ca="1" si="460"/>
        <v/>
      </c>
      <c r="R2112" s="28" t="str">
        <f t="shared" si="461"/>
        <v/>
      </c>
      <c r="S2112" s="28" t="str">
        <f t="array" ref="S2112">IF(ISBLANK(A2112),"",INDEX(Info!$B$3:$H$6442,MATCH(J2112,IF(Info!$D$3:$D$6442=K2112,Info!$C$3:$C$6442),0),7))</f>
        <v/>
      </c>
    </row>
    <row r="2113" spans="1:19" x14ac:dyDescent="0.25">
      <c r="A2113" s="75"/>
      <c r="B2113" s="75"/>
      <c r="C2113" s="72"/>
      <c r="D2113" s="72"/>
      <c r="E2113" s="41" t="str">
        <f t="shared" si="448"/>
        <v/>
      </c>
      <c r="F2113" s="90" t="str">
        <f t="shared" ca="1" si="449"/>
        <v/>
      </c>
      <c r="G2113" s="91" t="str">
        <f t="shared" si="450"/>
        <v/>
      </c>
      <c r="H2113" s="41" t="str">
        <f t="shared" si="451"/>
        <v/>
      </c>
      <c r="I2113" s="92" t="str">
        <f t="shared" ca="1" si="452"/>
        <v/>
      </c>
      <c r="J2113" s="28" t="str">
        <f t="shared" si="453"/>
        <v/>
      </c>
      <c r="K2113" s="28" t="str">
        <f t="shared" si="454"/>
        <v/>
      </c>
      <c r="L2113" s="28" t="str">
        <f t="shared" ca="1" si="455"/>
        <v/>
      </c>
      <c r="M2113" s="28" t="str">
        <f t="shared" si="456"/>
        <v/>
      </c>
      <c r="N2113" s="93" t="str">
        <f t="shared" si="457"/>
        <v/>
      </c>
      <c r="O2113" s="94" t="str">
        <f t="shared" si="458"/>
        <v/>
      </c>
      <c r="P2113" s="70">
        <f t="shared" si="459"/>
        <v>0</v>
      </c>
      <c r="Q2113" s="28" t="str">
        <f t="shared" ca="1" si="460"/>
        <v/>
      </c>
      <c r="R2113" s="28" t="str">
        <f t="shared" si="461"/>
        <v/>
      </c>
      <c r="S2113" s="28" t="str">
        <f t="array" ref="S2113">IF(ISBLANK(A2113),"",INDEX(Info!$B$3:$H$6442,MATCH(J2113,IF(Info!$D$3:$D$6442=K2113,Info!$C$3:$C$6442),0),7))</f>
        <v/>
      </c>
    </row>
    <row r="2114" spans="1:19" x14ac:dyDescent="0.25">
      <c r="A2114" s="75"/>
      <c r="B2114" s="75"/>
      <c r="C2114" s="72"/>
      <c r="D2114" s="72"/>
      <c r="E2114" s="41" t="str">
        <f t="shared" si="448"/>
        <v/>
      </c>
      <c r="F2114" s="90" t="str">
        <f t="shared" ca="1" si="449"/>
        <v/>
      </c>
      <c r="G2114" s="91" t="str">
        <f t="shared" si="450"/>
        <v/>
      </c>
      <c r="H2114" s="41" t="str">
        <f t="shared" si="451"/>
        <v/>
      </c>
      <c r="I2114" s="92" t="str">
        <f t="shared" ca="1" si="452"/>
        <v/>
      </c>
      <c r="J2114" s="28" t="str">
        <f t="shared" si="453"/>
        <v/>
      </c>
      <c r="K2114" s="28" t="str">
        <f t="shared" si="454"/>
        <v/>
      </c>
      <c r="L2114" s="28" t="str">
        <f t="shared" ca="1" si="455"/>
        <v/>
      </c>
      <c r="M2114" s="28" t="str">
        <f t="shared" si="456"/>
        <v/>
      </c>
      <c r="N2114" s="93" t="str">
        <f t="shared" si="457"/>
        <v/>
      </c>
      <c r="O2114" s="94" t="str">
        <f t="shared" si="458"/>
        <v/>
      </c>
      <c r="P2114" s="70">
        <f t="shared" si="459"/>
        <v>0</v>
      </c>
      <c r="Q2114" s="28" t="str">
        <f t="shared" ca="1" si="460"/>
        <v/>
      </c>
      <c r="R2114" s="28" t="str">
        <f t="shared" si="461"/>
        <v/>
      </c>
      <c r="S2114" s="28" t="str">
        <f t="array" ref="S2114">IF(ISBLANK(A2114),"",INDEX(Info!$B$3:$H$6442,MATCH(J2114,IF(Info!$D$3:$D$6442=K2114,Info!$C$3:$C$6442),0),7))</f>
        <v/>
      </c>
    </row>
    <row r="2115" spans="1:19" x14ac:dyDescent="0.25">
      <c r="A2115" s="75"/>
      <c r="B2115" s="75"/>
      <c r="C2115" s="72"/>
      <c r="D2115" s="72"/>
      <c r="E2115" s="41" t="str">
        <f t="shared" si="448"/>
        <v/>
      </c>
      <c r="F2115" s="90" t="str">
        <f t="shared" ca="1" si="449"/>
        <v/>
      </c>
      <c r="G2115" s="91" t="str">
        <f t="shared" si="450"/>
        <v/>
      </c>
      <c r="H2115" s="41" t="str">
        <f t="shared" si="451"/>
        <v/>
      </c>
      <c r="I2115" s="92" t="str">
        <f t="shared" ca="1" si="452"/>
        <v/>
      </c>
      <c r="J2115" s="28" t="str">
        <f t="shared" si="453"/>
        <v/>
      </c>
      <c r="K2115" s="28" t="str">
        <f t="shared" si="454"/>
        <v/>
      </c>
      <c r="L2115" s="28" t="str">
        <f t="shared" ca="1" si="455"/>
        <v/>
      </c>
      <c r="M2115" s="28" t="str">
        <f t="shared" si="456"/>
        <v/>
      </c>
      <c r="N2115" s="93" t="str">
        <f t="shared" si="457"/>
        <v/>
      </c>
      <c r="O2115" s="94" t="str">
        <f t="shared" si="458"/>
        <v/>
      </c>
      <c r="P2115" s="70">
        <f t="shared" si="459"/>
        <v>0</v>
      </c>
      <c r="Q2115" s="28" t="str">
        <f t="shared" ca="1" si="460"/>
        <v/>
      </c>
      <c r="R2115" s="28" t="str">
        <f t="shared" si="461"/>
        <v/>
      </c>
      <c r="S2115" s="28" t="str">
        <f t="array" ref="S2115">IF(ISBLANK(A2115),"",INDEX(Info!$B$3:$H$6442,MATCH(J2115,IF(Info!$D$3:$D$6442=K2115,Info!$C$3:$C$6442),0),7))</f>
        <v/>
      </c>
    </row>
    <row r="2116" spans="1:19" x14ac:dyDescent="0.25">
      <c r="A2116" s="75"/>
      <c r="B2116" s="75"/>
      <c r="C2116" s="72"/>
      <c r="D2116" s="72"/>
      <c r="E2116" s="41" t="str">
        <f t="shared" ref="E2116:E2179" si="462">IF(OR(ISNA(INDEX($S:$S,ROW())),ISBLANK(INDEX($A:$A,ROW()))),"",RIGHT(INDEX($S:$S,ROW()),LEN(INDEX($S:$S,ROW()))-FIND("$",INDEX($S:$S,ROW()))))</f>
        <v/>
      </c>
      <c r="F2116" s="90" t="str">
        <f t="shared" ref="F2116:F2179" ca="1" si="46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116" s="91" t="str">
        <f t="shared" ref="G2116:G2179" si="46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116" s="41" t="str">
        <f t="shared" ref="H2116:H2179" si="465">IF(ISBLANK(INDEX($A:$A,ROW())),"",IF(AND(ISNUMBER(INDEX($F:$F,ROW())),ISNUMBER(INDEX($G:$G,ROW()))),SUMPRODUCT(INDEX($F:$F,ROW()),INDEX($G:$G,ROW())),"Onbekend"))</f>
        <v/>
      </c>
      <c r="I2116" s="92" t="str">
        <f t="shared" ref="I2116:I2179" ca="1" si="46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116" s="28" t="str">
        <f t="shared" ref="J2116:J2179" si="467">IF(ISBLANK(INDEX($A:$A,ROW())),"",IF(AND(COUNT(LOOKUP("E",INDEX($A:$A,ROW())))=0,LEN(INDEX($A:$A,ROW()))&lt;7),TEXT(INDEX($A:$A,ROW()),"000000"),INDEX($A:$A,ROW())))</f>
        <v/>
      </c>
      <c r="K2116" s="28" t="str">
        <f t="shared" ref="K2116:K2179" si="468">IF(ISBLANK(INDEX($B:$B,ROW())),"",TEXT(INDEX($B:$B,ROW()),"000000000"))</f>
        <v/>
      </c>
      <c r="L2116" s="28" t="str">
        <f t="shared" ref="L2116:L2179" ca="1" si="469">IF(ISBLANK(INDEX($A:$A,ROW())),"",SUMPRODUCT(--ISERROR(INDIRECT("A"&amp;INDEX(ROW(),1)&amp;":H"&amp;INDEX(ROW(),1))))&gt;0)</f>
        <v/>
      </c>
      <c r="M2116" s="28" t="str">
        <f t="shared" ref="M2116:M2179" si="470">IF(ISBLANK(INDEX($A:$A,ROW())),"",SUMPRODUCT(--($J$3:$J$6442&amp;$K$3:$K$6442=INDEX($J:$J,ROW())&amp;INDEX($K:$K,ROW())))&gt;1)</f>
        <v/>
      </c>
      <c r="N2116" s="93" t="str">
        <f t="shared" ref="N2116:N2179" si="471">IF(INDEX($S:$S,ROW())="","",IFERROR((LEFT(INDEX($S:$S,ROW()),FIND("#",INDEX($S:$S,ROW()))-1)/100),(LEFT(INDEX($S:$S,ROW()),FIND("#",INDEX($S:$S,ROW()))-1))))</f>
        <v/>
      </c>
      <c r="O2116" s="94" t="str">
        <f t="shared" ref="O2116:O2179" si="47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116" s="70">
        <f t="shared" ref="P2116:P2179" si="473">IF(INDEX($S:$S,ROW())="",0,MID(INDEX($S:$S,ROW()),FIND("@",INDEX($S:$S,ROW()))+1,FIND("$",RIGHT(INDEX($S:$S,ROW()), LEN(INDEX($S:$S,ROW()))-FIND("@",INDEX($S:$S,ROW()),1)),1)-1))*1</f>
        <v>0</v>
      </c>
      <c r="Q2116" s="28" t="str">
        <f t="shared" ref="Q2116:Q2179" ca="1" si="474">IF(OR(ISBLANK(INDEX($A:$A,ROW())),INDEX($L:$L,ROW())=TRUE),"",INDEX($D:$D,ROW()))</f>
        <v/>
      </c>
      <c r="R2116" s="28" t="str">
        <f t="shared" ref="R2116:R2179" si="47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116" s="28" t="str">
        <f t="array" ref="S2116">IF(ISBLANK(A2116),"",INDEX(Info!$B$3:$H$6442,MATCH(J2116,IF(Info!$D$3:$D$6442=K2116,Info!$C$3:$C$6442),0),7))</f>
        <v/>
      </c>
    </row>
    <row r="2117" spans="1:19" x14ac:dyDescent="0.25">
      <c r="A2117" s="75"/>
      <c r="B2117" s="75"/>
      <c r="C2117" s="72"/>
      <c r="D2117" s="72"/>
      <c r="E2117" s="41" t="str">
        <f t="shared" si="462"/>
        <v/>
      </c>
      <c r="F2117" s="90" t="str">
        <f t="shared" ca="1" si="463"/>
        <v/>
      </c>
      <c r="G2117" s="91" t="str">
        <f t="shared" si="464"/>
        <v/>
      </c>
      <c r="H2117" s="41" t="str">
        <f t="shared" si="465"/>
        <v/>
      </c>
      <c r="I2117" s="92" t="str">
        <f t="shared" ca="1" si="466"/>
        <v/>
      </c>
      <c r="J2117" s="28" t="str">
        <f t="shared" si="467"/>
        <v/>
      </c>
      <c r="K2117" s="28" t="str">
        <f t="shared" si="468"/>
        <v/>
      </c>
      <c r="L2117" s="28" t="str">
        <f t="shared" ca="1" si="469"/>
        <v/>
      </c>
      <c r="M2117" s="28" t="str">
        <f t="shared" si="470"/>
        <v/>
      </c>
      <c r="N2117" s="93" t="str">
        <f t="shared" si="471"/>
        <v/>
      </c>
      <c r="O2117" s="94" t="str">
        <f t="shared" si="472"/>
        <v/>
      </c>
      <c r="P2117" s="70">
        <f t="shared" si="473"/>
        <v>0</v>
      </c>
      <c r="Q2117" s="28" t="str">
        <f t="shared" ca="1" si="474"/>
        <v/>
      </c>
      <c r="R2117" s="28" t="str">
        <f t="shared" si="475"/>
        <v/>
      </c>
      <c r="S2117" s="28" t="str">
        <f t="array" ref="S2117">IF(ISBLANK(A2117),"",INDEX(Info!$B$3:$H$6442,MATCH(J2117,IF(Info!$D$3:$D$6442=K2117,Info!$C$3:$C$6442),0),7))</f>
        <v/>
      </c>
    </row>
    <row r="2118" spans="1:19" x14ac:dyDescent="0.25">
      <c r="A2118" s="75"/>
      <c r="B2118" s="75"/>
      <c r="C2118" s="72"/>
      <c r="D2118" s="72"/>
      <c r="E2118" s="41" t="str">
        <f t="shared" si="462"/>
        <v/>
      </c>
      <c r="F2118" s="90" t="str">
        <f t="shared" ca="1" si="463"/>
        <v/>
      </c>
      <c r="G2118" s="91" t="str">
        <f t="shared" si="464"/>
        <v/>
      </c>
      <c r="H2118" s="41" t="str">
        <f t="shared" si="465"/>
        <v/>
      </c>
      <c r="I2118" s="92" t="str">
        <f t="shared" ca="1" si="466"/>
        <v/>
      </c>
      <c r="J2118" s="28" t="str">
        <f t="shared" si="467"/>
        <v/>
      </c>
      <c r="K2118" s="28" t="str">
        <f t="shared" si="468"/>
        <v/>
      </c>
      <c r="L2118" s="28" t="str">
        <f t="shared" ca="1" si="469"/>
        <v/>
      </c>
      <c r="M2118" s="28" t="str">
        <f t="shared" si="470"/>
        <v/>
      </c>
      <c r="N2118" s="93" t="str">
        <f t="shared" si="471"/>
        <v/>
      </c>
      <c r="O2118" s="94" t="str">
        <f t="shared" si="472"/>
        <v/>
      </c>
      <c r="P2118" s="70">
        <f t="shared" si="473"/>
        <v>0</v>
      </c>
      <c r="Q2118" s="28" t="str">
        <f t="shared" ca="1" si="474"/>
        <v/>
      </c>
      <c r="R2118" s="28" t="str">
        <f t="shared" si="475"/>
        <v/>
      </c>
      <c r="S2118" s="28" t="str">
        <f t="array" ref="S2118">IF(ISBLANK(A2118),"",INDEX(Info!$B$3:$H$6442,MATCH(J2118,IF(Info!$D$3:$D$6442=K2118,Info!$C$3:$C$6442),0),7))</f>
        <v/>
      </c>
    </row>
    <row r="2119" spans="1:19" x14ac:dyDescent="0.25">
      <c r="A2119" s="75"/>
      <c r="B2119" s="75"/>
      <c r="C2119" s="72"/>
      <c r="D2119" s="72"/>
      <c r="E2119" s="41" t="str">
        <f t="shared" si="462"/>
        <v/>
      </c>
      <c r="F2119" s="90" t="str">
        <f t="shared" ca="1" si="463"/>
        <v/>
      </c>
      <c r="G2119" s="91" t="str">
        <f t="shared" si="464"/>
        <v/>
      </c>
      <c r="H2119" s="41" t="str">
        <f t="shared" si="465"/>
        <v/>
      </c>
      <c r="I2119" s="92" t="str">
        <f t="shared" ca="1" si="466"/>
        <v/>
      </c>
      <c r="J2119" s="28" t="str">
        <f t="shared" si="467"/>
        <v/>
      </c>
      <c r="K2119" s="28" t="str">
        <f t="shared" si="468"/>
        <v/>
      </c>
      <c r="L2119" s="28" t="str">
        <f t="shared" ca="1" si="469"/>
        <v/>
      </c>
      <c r="M2119" s="28" t="str">
        <f t="shared" si="470"/>
        <v/>
      </c>
      <c r="N2119" s="93" t="str">
        <f t="shared" si="471"/>
        <v/>
      </c>
      <c r="O2119" s="94" t="str">
        <f t="shared" si="472"/>
        <v/>
      </c>
      <c r="P2119" s="70">
        <f t="shared" si="473"/>
        <v>0</v>
      </c>
      <c r="Q2119" s="28" t="str">
        <f t="shared" ca="1" si="474"/>
        <v/>
      </c>
      <c r="R2119" s="28" t="str">
        <f t="shared" si="475"/>
        <v/>
      </c>
      <c r="S2119" s="28" t="str">
        <f t="array" ref="S2119">IF(ISBLANK(A2119),"",INDEX(Info!$B$3:$H$6442,MATCH(J2119,IF(Info!$D$3:$D$6442=K2119,Info!$C$3:$C$6442),0),7))</f>
        <v/>
      </c>
    </row>
    <row r="2120" spans="1:19" x14ac:dyDescent="0.25">
      <c r="A2120" s="75"/>
      <c r="B2120" s="75"/>
      <c r="C2120" s="72"/>
      <c r="D2120" s="72"/>
      <c r="E2120" s="41" t="str">
        <f t="shared" si="462"/>
        <v/>
      </c>
      <c r="F2120" s="90" t="str">
        <f t="shared" ca="1" si="463"/>
        <v/>
      </c>
      <c r="G2120" s="91" t="str">
        <f t="shared" si="464"/>
        <v/>
      </c>
      <c r="H2120" s="41" t="str">
        <f t="shared" si="465"/>
        <v/>
      </c>
      <c r="I2120" s="92" t="str">
        <f t="shared" ca="1" si="466"/>
        <v/>
      </c>
      <c r="J2120" s="28" t="str">
        <f t="shared" si="467"/>
        <v/>
      </c>
      <c r="K2120" s="28" t="str">
        <f t="shared" si="468"/>
        <v/>
      </c>
      <c r="L2120" s="28" t="str">
        <f t="shared" ca="1" si="469"/>
        <v/>
      </c>
      <c r="M2120" s="28" t="str">
        <f t="shared" si="470"/>
        <v/>
      </c>
      <c r="N2120" s="93" t="str">
        <f t="shared" si="471"/>
        <v/>
      </c>
      <c r="O2120" s="94" t="str">
        <f t="shared" si="472"/>
        <v/>
      </c>
      <c r="P2120" s="70">
        <f t="shared" si="473"/>
        <v>0</v>
      </c>
      <c r="Q2120" s="28" t="str">
        <f t="shared" ca="1" si="474"/>
        <v/>
      </c>
      <c r="R2120" s="28" t="str">
        <f t="shared" si="475"/>
        <v/>
      </c>
      <c r="S2120" s="28" t="str">
        <f t="array" ref="S2120">IF(ISBLANK(A2120),"",INDEX(Info!$B$3:$H$6442,MATCH(J2120,IF(Info!$D$3:$D$6442=K2120,Info!$C$3:$C$6442),0),7))</f>
        <v/>
      </c>
    </row>
    <row r="2121" spans="1:19" x14ac:dyDescent="0.25">
      <c r="A2121" s="75"/>
      <c r="B2121" s="75"/>
      <c r="C2121" s="72"/>
      <c r="D2121" s="72"/>
      <c r="E2121" s="41" t="str">
        <f t="shared" si="462"/>
        <v/>
      </c>
      <c r="F2121" s="90" t="str">
        <f t="shared" ca="1" si="463"/>
        <v/>
      </c>
      <c r="G2121" s="91" t="str">
        <f t="shared" si="464"/>
        <v/>
      </c>
      <c r="H2121" s="41" t="str">
        <f t="shared" si="465"/>
        <v/>
      </c>
      <c r="I2121" s="92" t="str">
        <f t="shared" ca="1" si="466"/>
        <v/>
      </c>
      <c r="J2121" s="28" t="str">
        <f t="shared" si="467"/>
        <v/>
      </c>
      <c r="K2121" s="28" t="str">
        <f t="shared" si="468"/>
        <v/>
      </c>
      <c r="L2121" s="28" t="str">
        <f t="shared" ca="1" si="469"/>
        <v/>
      </c>
      <c r="M2121" s="28" t="str">
        <f t="shared" si="470"/>
        <v/>
      </c>
      <c r="N2121" s="93" t="str">
        <f t="shared" si="471"/>
        <v/>
      </c>
      <c r="O2121" s="94" t="str">
        <f t="shared" si="472"/>
        <v/>
      </c>
      <c r="P2121" s="70">
        <f t="shared" si="473"/>
        <v>0</v>
      </c>
      <c r="Q2121" s="28" t="str">
        <f t="shared" ca="1" si="474"/>
        <v/>
      </c>
      <c r="R2121" s="28" t="str">
        <f t="shared" si="475"/>
        <v/>
      </c>
      <c r="S2121" s="28" t="str">
        <f t="array" ref="S2121">IF(ISBLANK(A2121),"",INDEX(Info!$B$3:$H$6442,MATCH(J2121,IF(Info!$D$3:$D$6442=K2121,Info!$C$3:$C$6442),0),7))</f>
        <v/>
      </c>
    </row>
    <row r="2122" spans="1:19" x14ac:dyDescent="0.25">
      <c r="A2122" s="75"/>
      <c r="B2122" s="75"/>
      <c r="C2122" s="72"/>
      <c r="D2122" s="72"/>
      <c r="E2122" s="41" t="str">
        <f t="shared" si="462"/>
        <v/>
      </c>
      <c r="F2122" s="90" t="str">
        <f t="shared" ca="1" si="463"/>
        <v/>
      </c>
      <c r="G2122" s="91" t="str">
        <f t="shared" si="464"/>
        <v/>
      </c>
      <c r="H2122" s="41" t="str">
        <f t="shared" si="465"/>
        <v/>
      </c>
      <c r="I2122" s="92" t="str">
        <f t="shared" ca="1" si="466"/>
        <v/>
      </c>
      <c r="J2122" s="28" t="str">
        <f t="shared" si="467"/>
        <v/>
      </c>
      <c r="K2122" s="28" t="str">
        <f t="shared" si="468"/>
        <v/>
      </c>
      <c r="L2122" s="28" t="str">
        <f t="shared" ca="1" si="469"/>
        <v/>
      </c>
      <c r="M2122" s="28" t="str">
        <f t="shared" si="470"/>
        <v/>
      </c>
      <c r="N2122" s="93" t="str">
        <f t="shared" si="471"/>
        <v/>
      </c>
      <c r="O2122" s="94" t="str">
        <f t="shared" si="472"/>
        <v/>
      </c>
      <c r="P2122" s="70">
        <f t="shared" si="473"/>
        <v>0</v>
      </c>
      <c r="Q2122" s="28" t="str">
        <f t="shared" ca="1" si="474"/>
        <v/>
      </c>
      <c r="R2122" s="28" t="str">
        <f t="shared" si="475"/>
        <v/>
      </c>
      <c r="S2122" s="28" t="str">
        <f t="array" ref="S2122">IF(ISBLANK(A2122),"",INDEX(Info!$B$3:$H$6442,MATCH(J2122,IF(Info!$D$3:$D$6442=K2122,Info!$C$3:$C$6442),0),7))</f>
        <v/>
      </c>
    </row>
    <row r="2123" spans="1:19" x14ac:dyDescent="0.25">
      <c r="A2123" s="75"/>
      <c r="B2123" s="75"/>
      <c r="C2123" s="72"/>
      <c r="D2123" s="72"/>
      <c r="E2123" s="41" t="str">
        <f t="shared" si="462"/>
        <v/>
      </c>
      <c r="F2123" s="90" t="str">
        <f t="shared" ca="1" si="463"/>
        <v/>
      </c>
      <c r="G2123" s="91" t="str">
        <f t="shared" si="464"/>
        <v/>
      </c>
      <c r="H2123" s="41" t="str">
        <f t="shared" si="465"/>
        <v/>
      </c>
      <c r="I2123" s="92" t="str">
        <f t="shared" ca="1" si="466"/>
        <v/>
      </c>
      <c r="J2123" s="28" t="str">
        <f t="shared" si="467"/>
        <v/>
      </c>
      <c r="K2123" s="28" t="str">
        <f t="shared" si="468"/>
        <v/>
      </c>
      <c r="L2123" s="28" t="str">
        <f t="shared" ca="1" si="469"/>
        <v/>
      </c>
      <c r="M2123" s="28" t="str">
        <f t="shared" si="470"/>
        <v/>
      </c>
      <c r="N2123" s="93" t="str">
        <f t="shared" si="471"/>
        <v/>
      </c>
      <c r="O2123" s="94" t="str">
        <f t="shared" si="472"/>
        <v/>
      </c>
      <c r="P2123" s="70">
        <f t="shared" si="473"/>
        <v>0</v>
      </c>
      <c r="Q2123" s="28" t="str">
        <f t="shared" ca="1" si="474"/>
        <v/>
      </c>
      <c r="R2123" s="28" t="str">
        <f t="shared" si="475"/>
        <v/>
      </c>
      <c r="S2123" s="28" t="str">
        <f t="array" ref="S2123">IF(ISBLANK(A2123),"",INDEX(Info!$B$3:$H$6442,MATCH(J2123,IF(Info!$D$3:$D$6442=K2123,Info!$C$3:$C$6442),0),7))</f>
        <v/>
      </c>
    </row>
    <row r="2124" spans="1:19" x14ac:dyDescent="0.25">
      <c r="A2124" s="75"/>
      <c r="B2124" s="75"/>
      <c r="C2124" s="72"/>
      <c r="D2124" s="72"/>
      <c r="E2124" s="41" t="str">
        <f t="shared" si="462"/>
        <v/>
      </c>
      <c r="F2124" s="90" t="str">
        <f t="shared" ca="1" si="463"/>
        <v/>
      </c>
      <c r="G2124" s="91" t="str">
        <f t="shared" si="464"/>
        <v/>
      </c>
      <c r="H2124" s="41" t="str">
        <f t="shared" si="465"/>
        <v/>
      </c>
      <c r="I2124" s="92" t="str">
        <f t="shared" ca="1" si="466"/>
        <v/>
      </c>
      <c r="J2124" s="28" t="str">
        <f t="shared" si="467"/>
        <v/>
      </c>
      <c r="K2124" s="28" t="str">
        <f t="shared" si="468"/>
        <v/>
      </c>
      <c r="L2124" s="28" t="str">
        <f t="shared" ca="1" si="469"/>
        <v/>
      </c>
      <c r="M2124" s="28" t="str">
        <f t="shared" si="470"/>
        <v/>
      </c>
      <c r="N2124" s="93" t="str">
        <f t="shared" si="471"/>
        <v/>
      </c>
      <c r="O2124" s="94" t="str">
        <f t="shared" si="472"/>
        <v/>
      </c>
      <c r="P2124" s="70">
        <f t="shared" si="473"/>
        <v>0</v>
      </c>
      <c r="Q2124" s="28" t="str">
        <f t="shared" ca="1" si="474"/>
        <v/>
      </c>
      <c r="R2124" s="28" t="str">
        <f t="shared" si="475"/>
        <v/>
      </c>
      <c r="S2124" s="28" t="str">
        <f t="array" ref="S2124">IF(ISBLANK(A2124),"",INDEX(Info!$B$3:$H$6442,MATCH(J2124,IF(Info!$D$3:$D$6442=K2124,Info!$C$3:$C$6442),0),7))</f>
        <v/>
      </c>
    </row>
    <row r="2125" spans="1:19" x14ac:dyDescent="0.25">
      <c r="A2125" s="75"/>
      <c r="B2125" s="75"/>
      <c r="C2125" s="72"/>
      <c r="D2125" s="72"/>
      <c r="E2125" s="41" t="str">
        <f t="shared" si="462"/>
        <v/>
      </c>
      <c r="F2125" s="90" t="str">
        <f t="shared" ca="1" si="463"/>
        <v/>
      </c>
      <c r="G2125" s="91" t="str">
        <f t="shared" si="464"/>
        <v/>
      </c>
      <c r="H2125" s="41" t="str">
        <f t="shared" si="465"/>
        <v/>
      </c>
      <c r="I2125" s="92" t="str">
        <f t="shared" ca="1" si="466"/>
        <v/>
      </c>
      <c r="J2125" s="28" t="str">
        <f t="shared" si="467"/>
        <v/>
      </c>
      <c r="K2125" s="28" t="str">
        <f t="shared" si="468"/>
        <v/>
      </c>
      <c r="L2125" s="28" t="str">
        <f t="shared" ca="1" si="469"/>
        <v/>
      </c>
      <c r="M2125" s="28" t="str">
        <f t="shared" si="470"/>
        <v/>
      </c>
      <c r="N2125" s="93" t="str">
        <f t="shared" si="471"/>
        <v/>
      </c>
      <c r="O2125" s="94" t="str">
        <f t="shared" si="472"/>
        <v/>
      </c>
      <c r="P2125" s="70">
        <f t="shared" si="473"/>
        <v>0</v>
      </c>
      <c r="Q2125" s="28" t="str">
        <f t="shared" ca="1" si="474"/>
        <v/>
      </c>
      <c r="R2125" s="28" t="str">
        <f t="shared" si="475"/>
        <v/>
      </c>
      <c r="S2125" s="28" t="str">
        <f t="array" ref="S2125">IF(ISBLANK(A2125),"",INDEX(Info!$B$3:$H$6442,MATCH(J2125,IF(Info!$D$3:$D$6442=K2125,Info!$C$3:$C$6442),0),7))</f>
        <v/>
      </c>
    </row>
    <row r="2126" spans="1:19" x14ac:dyDescent="0.25">
      <c r="A2126" s="75"/>
      <c r="B2126" s="75"/>
      <c r="C2126" s="72"/>
      <c r="D2126" s="72"/>
      <c r="E2126" s="41" t="str">
        <f t="shared" si="462"/>
        <v/>
      </c>
      <c r="F2126" s="90" t="str">
        <f t="shared" ca="1" si="463"/>
        <v/>
      </c>
      <c r="G2126" s="91" t="str">
        <f t="shared" si="464"/>
        <v/>
      </c>
      <c r="H2126" s="41" t="str">
        <f t="shared" si="465"/>
        <v/>
      </c>
      <c r="I2126" s="92" t="str">
        <f t="shared" ca="1" si="466"/>
        <v/>
      </c>
      <c r="J2126" s="28" t="str">
        <f t="shared" si="467"/>
        <v/>
      </c>
      <c r="K2126" s="28" t="str">
        <f t="shared" si="468"/>
        <v/>
      </c>
      <c r="L2126" s="28" t="str">
        <f t="shared" ca="1" si="469"/>
        <v/>
      </c>
      <c r="M2126" s="28" t="str">
        <f t="shared" si="470"/>
        <v/>
      </c>
      <c r="N2126" s="93" t="str">
        <f t="shared" si="471"/>
        <v/>
      </c>
      <c r="O2126" s="94" t="str">
        <f t="shared" si="472"/>
        <v/>
      </c>
      <c r="P2126" s="70">
        <f t="shared" si="473"/>
        <v>0</v>
      </c>
      <c r="Q2126" s="28" t="str">
        <f t="shared" ca="1" si="474"/>
        <v/>
      </c>
      <c r="R2126" s="28" t="str">
        <f t="shared" si="475"/>
        <v/>
      </c>
      <c r="S2126" s="28" t="str">
        <f t="array" ref="S2126">IF(ISBLANK(A2126),"",INDEX(Info!$B$3:$H$6442,MATCH(J2126,IF(Info!$D$3:$D$6442=K2126,Info!$C$3:$C$6442),0),7))</f>
        <v/>
      </c>
    </row>
    <row r="2127" spans="1:19" x14ac:dyDescent="0.25">
      <c r="A2127" s="75"/>
      <c r="B2127" s="75"/>
      <c r="C2127" s="72"/>
      <c r="D2127" s="72"/>
      <c r="E2127" s="41" t="str">
        <f t="shared" si="462"/>
        <v/>
      </c>
      <c r="F2127" s="90" t="str">
        <f t="shared" ca="1" si="463"/>
        <v/>
      </c>
      <c r="G2127" s="91" t="str">
        <f t="shared" si="464"/>
        <v/>
      </c>
      <c r="H2127" s="41" t="str">
        <f t="shared" si="465"/>
        <v/>
      </c>
      <c r="I2127" s="92" t="str">
        <f t="shared" ca="1" si="466"/>
        <v/>
      </c>
      <c r="J2127" s="28" t="str">
        <f t="shared" si="467"/>
        <v/>
      </c>
      <c r="K2127" s="28" t="str">
        <f t="shared" si="468"/>
        <v/>
      </c>
      <c r="L2127" s="28" t="str">
        <f t="shared" ca="1" si="469"/>
        <v/>
      </c>
      <c r="M2127" s="28" t="str">
        <f t="shared" si="470"/>
        <v/>
      </c>
      <c r="N2127" s="93" t="str">
        <f t="shared" si="471"/>
        <v/>
      </c>
      <c r="O2127" s="94" t="str">
        <f t="shared" si="472"/>
        <v/>
      </c>
      <c r="P2127" s="70">
        <f t="shared" si="473"/>
        <v>0</v>
      </c>
      <c r="Q2127" s="28" t="str">
        <f t="shared" ca="1" si="474"/>
        <v/>
      </c>
      <c r="R2127" s="28" t="str">
        <f t="shared" si="475"/>
        <v/>
      </c>
      <c r="S2127" s="28" t="str">
        <f t="array" ref="S2127">IF(ISBLANK(A2127),"",INDEX(Info!$B$3:$H$6442,MATCH(J2127,IF(Info!$D$3:$D$6442=K2127,Info!$C$3:$C$6442),0),7))</f>
        <v/>
      </c>
    </row>
    <row r="2128" spans="1:19" x14ac:dyDescent="0.25">
      <c r="A2128" s="75"/>
      <c r="B2128" s="75"/>
      <c r="C2128" s="72"/>
      <c r="D2128" s="72"/>
      <c r="E2128" s="41" t="str">
        <f t="shared" si="462"/>
        <v/>
      </c>
      <c r="F2128" s="90" t="str">
        <f t="shared" ca="1" si="463"/>
        <v/>
      </c>
      <c r="G2128" s="91" t="str">
        <f t="shared" si="464"/>
        <v/>
      </c>
      <c r="H2128" s="41" t="str">
        <f t="shared" si="465"/>
        <v/>
      </c>
      <c r="I2128" s="92" t="str">
        <f t="shared" ca="1" si="466"/>
        <v/>
      </c>
      <c r="J2128" s="28" t="str">
        <f t="shared" si="467"/>
        <v/>
      </c>
      <c r="K2128" s="28" t="str">
        <f t="shared" si="468"/>
        <v/>
      </c>
      <c r="L2128" s="28" t="str">
        <f t="shared" ca="1" si="469"/>
        <v/>
      </c>
      <c r="M2128" s="28" t="str">
        <f t="shared" si="470"/>
        <v/>
      </c>
      <c r="N2128" s="93" t="str">
        <f t="shared" si="471"/>
        <v/>
      </c>
      <c r="O2128" s="94" t="str">
        <f t="shared" si="472"/>
        <v/>
      </c>
      <c r="P2128" s="70">
        <f t="shared" si="473"/>
        <v>0</v>
      </c>
      <c r="Q2128" s="28" t="str">
        <f t="shared" ca="1" si="474"/>
        <v/>
      </c>
      <c r="R2128" s="28" t="str">
        <f t="shared" si="475"/>
        <v/>
      </c>
      <c r="S2128" s="28" t="str">
        <f t="array" ref="S2128">IF(ISBLANK(A2128),"",INDEX(Info!$B$3:$H$6442,MATCH(J2128,IF(Info!$D$3:$D$6442=K2128,Info!$C$3:$C$6442),0),7))</f>
        <v/>
      </c>
    </row>
    <row r="2129" spans="1:19" x14ac:dyDescent="0.25">
      <c r="A2129" s="75"/>
      <c r="B2129" s="75"/>
      <c r="C2129" s="72"/>
      <c r="D2129" s="72"/>
      <c r="E2129" s="41" t="str">
        <f t="shared" si="462"/>
        <v/>
      </c>
      <c r="F2129" s="90" t="str">
        <f t="shared" ca="1" si="463"/>
        <v/>
      </c>
      <c r="G2129" s="91" t="str">
        <f t="shared" si="464"/>
        <v/>
      </c>
      <c r="H2129" s="41" t="str">
        <f t="shared" si="465"/>
        <v/>
      </c>
      <c r="I2129" s="92" t="str">
        <f t="shared" ca="1" si="466"/>
        <v/>
      </c>
      <c r="J2129" s="28" t="str">
        <f t="shared" si="467"/>
        <v/>
      </c>
      <c r="K2129" s="28" t="str">
        <f t="shared" si="468"/>
        <v/>
      </c>
      <c r="L2129" s="28" t="str">
        <f t="shared" ca="1" si="469"/>
        <v/>
      </c>
      <c r="M2129" s="28" t="str">
        <f t="shared" si="470"/>
        <v/>
      </c>
      <c r="N2129" s="93" t="str">
        <f t="shared" si="471"/>
        <v/>
      </c>
      <c r="O2129" s="94" t="str">
        <f t="shared" si="472"/>
        <v/>
      </c>
      <c r="P2129" s="70">
        <f t="shared" si="473"/>
        <v>0</v>
      </c>
      <c r="Q2129" s="28" t="str">
        <f t="shared" ca="1" si="474"/>
        <v/>
      </c>
      <c r="R2129" s="28" t="str">
        <f t="shared" si="475"/>
        <v/>
      </c>
      <c r="S2129" s="28" t="str">
        <f t="array" ref="S2129">IF(ISBLANK(A2129),"",INDEX(Info!$B$3:$H$6442,MATCH(J2129,IF(Info!$D$3:$D$6442=K2129,Info!$C$3:$C$6442),0),7))</f>
        <v/>
      </c>
    </row>
    <row r="2130" spans="1:19" x14ac:dyDescent="0.25">
      <c r="A2130" s="75"/>
      <c r="B2130" s="75"/>
      <c r="C2130" s="72"/>
      <c r="D2130" s="72"/>
      <c r="E2130" s="41" t="str">
        <f t="shared" si="462"/>
        <v/>
      </c>
      <c r="F2130" s="90" t="str">
        <f t="shared" ca="1" si="463"/>
        <v/>
      </c>
      <c r="G2130" s="91" t="str">
        <f t="shared" si="464"/>
        <v/>
      </c>
      <c r="H2130" s="41" t="str">
        <f t="shared" si="465"/>
        <v/>
      </c>
      <c r="I2130" s="92" t="str">
        <f t="shared" ca="1" si="466"/>
        <v/>
      </c>
      <c r="J2130" s="28" t="str">
        <f t="shared" si="467"/>
        <v/>
      </c>
      <c r="K2130" s="28" t="str">
        <f t="shared" si="468"/>
        <v/>
      </c>
      <c r="L2130" s="28" t="str">
        <f t="shared" ca="1" si="469"/>
        <v/>
      </c>
      <c r="M2130" s="28" t="str">
        <f t="shared" si="470"/>
        <v/>
      </c>
      <c r="N2130" s="93" t="str">
        <f t="shared" si="471"/>
        <v/>
      </c>
      <c r="O2130" s="94" t="str">
        <f t="shared" si="472"/>
        <v/>
      </c>
      <c r="P2130" s="70">
        <f t="shared" si="473"/>
        <v>0</v>
      </c>
      <c r="Q2130" s="28" t="str">
        <f t="shared" ca="1" si="474"/>
        <v/>
      </c>
      <c r="R2130" s="28" t="str">
        <f t="shared" si="475"/>
        <v/>
      </c>
      <c r="S2130" s="28" t="str">
        <f t="array" ref="S2130">IF(ISBLANK(A2130),"",INDEX(Info!$B$3:$H$6442,MATCH(J2130,IF(Info!$D$3:$D$6442=K2130,Info!$C$3:$C$6442),0),7))</f>
        <v/>
      </c>
    </row>
    <row r="2131" spans="1:19" x14ac:dyDescent="0.25">
      <c r="A2131" s="75"/>
      <c r="B2131" s="75"/>
      <c r="C2131" s="72"/>
      <c r="D2131" s="72"/>
      <c r="E2131" s="41" t="str">
        <f t="shared" si="462"/>
        <v/>
      </c>
      <c r="F2131" s="90" t="str">
        <f t="shared" ca="1" si="463"/>
        <v/>
      </c>
      <c r="G2131" s="91" t="str">
        <f t="shared" si="464"/>
        <v/>
      </c>
      <c r="H2131" s="41" t="str">
        <f t="shared" si="465"/>
        <v/>
      </c>
      <c r="I2131" s="92" t="str">
        <f t="shared" ca="1" si="466"/>
        <v/>
      </c>
      <c r="J2131" s="28" t="str">
        <f t="shared" si="467"/>
        <v/>
      </c>
      <c r="K2131" s="28" t="str">
        <f t="shared" si="468"/>
        <v/>
      </c>
      <c r="L2131" s="28" t="str">
        <f t="shared" ca="1" si="469"/>
        <v/>
      </c>
      <c r="M2131" s="28" t="str">
        <f t="shared" si="470"/>
        <v/>
      </c>
      <c r="N2131" s="93" t="str">
        <f t="shared" si="471"/>
        <v/>
      </c>
      <c r="O2131" s="94" t="str">
        <f t="shared" si="472"/>
        <v/>
      </c>
      <c r="P2131" s="70">
        <f t="shared" si="473"/>
        <v>0</v>
      </c>
      <c r="Q2131" s="28" t="str">
        <f t="shared" ca="1" si="474"/>
        <v/>
      </c>
      <c r="R2131" s="28" t="str">
        <f t="shared" si="475"/>
        <v/>
      </c>
      <c r="S2131" s="28" t="str">
        <f t="array" ref="S2131">IF(ISBLANK(A2131),"",INDEX(Info!$B$3:$H$6442,MATCH(J2131,IF(Info!$D$3:$D$6442=K2131,Info!$C$3:$C$6442),0),7))</f>
        <v/>
      </c>
    </row>
    <row r="2132" spans="1:19" x14ac:dyDescent="0.25">
      <c r="A2132" s="75"/>
      <c r="B2132" s="75"/>
      <c r="C2132" s="72"/>
      <c r="D2132" s="72"/>
      <c r="E2132" s="41" t="str">
        <f t="shared" si="462"/>
        <v/>
      </c>
      <c r="F2132" s="90" t="str">
        <f t="shared" ca="1" si="463"/>
        <v/>
      </c>
      <c r="G2132" s="91" t="str">
        <f t="shared" si="464"/>
        <v/>
      </c>
      <c r="H2132" s="41" t="str">
        <f t="shared" si="465"/>
        <v/>
      </c>
      <c r="I2132" s="92" t="str">
        <f t="shared" ca="1" si="466"/>
        <v/>
      </c>
      <c r="J2132" s="28" t="str">
        <f t="shared" si="467"/>
        <v/>
      </c>
      <c r="K2132" s="28" t="str">
        <f t="shared" si="468"/>
        <v/>
      </c>
      <c r="L2132" s="28" t="str">
        <f t="shared" ca="1" si="469"/>
        <v/>
      </c>
      <c r="M2132" s="28" t="str">
        <f t="shared" si="470"/>
        <v/>
      </c>
      <c r="N2132" s="93" t="str">
        <f t="shared" si="471"/>
        <v/>
      </c>
      <c r="O2132" s="94" t="str">
        <f t="shared" si="472"/>
        <v/>
      </c>
      <c r="P2132" s="70">
        <f t="shared" si="473"/>
        <v>0</v>
      </c>
      <c r="Q2132" s="28" t="str">
        <f t="shared" ca="1" si="474"/>
        <v/>
      </c>
      <c r="R2132" s="28" t="str">
        <f t="shared" si="475"/>
        <v/>
      </c>
      <c r="S2132" s="28" t="str">
        <f t="array" ref="S2132">IF(ISBLANK(A2132),"",INDEX(Info!$B$3:$H$6442,MATCH(J2132,IF(Info!$D$3:$D$6442=K2132,Info!$C$3:$C$6442),0),7))</f>
        <v/>
      </c>
    </row>
    <row r="2133" spans="1:19" x14ac:dyDescent="0.25">
      <c r="A2133" s="75"/>
      <c r="B2133" s="75"/>
      <c r="C2133" s="72"/>
      <c r="D2133" s="72"/>
      <c r="E2133" s="41" t="str">
        <f t="shared" si="462"/>
        <v/>
      </c>
      <c r="F2133" s="90" t="str">
        <f t="shared" ca="1" si="463"/>
        <v/>
      </c>
      <c r="G2133" s="91" t="str">
        <f t="shared" si="464"/>
        <v/>
      </c>
      <c r="H2133" s="41" t="str">
        <f t="shared" si="465"/>
        <v/>
      </c>
      <c r="I2133" s="92" t="str">
        <f t="shared" ca="1" si="466"/>
        <v/>
      </c>
      <c r="J2133" s="28" t="str">
        <f t="shared" si="467"/>
        <v/>
      </c>
      <c r="K2133" s="28" t="str">
        <f t="shared" si="468"/>
        <v/>
      </c>
      <c r="L2133" s="28" t="str">
        <f t="shared" ca="1" si="469"/>
        <v/>
      </c>
      <c r="M2133" s="28" t="str">
        <f t="shared" si="470"/>
        <v/>
      </c>
      <c r="N2133" s="93" t="str">
        <f t="shared" si="471"/>
        <v/>
      </c>
      <c r="O2133" s="94" t="str">
        <f t="shared" si="472"/>
        <v/>
      </c>
      <c r="P2133" s="70">
        <f t="shared" si="473"/>
        <v>0</v>
      </c>
      <c r="Q2133" s="28" t="str">
        <f t="shared" ca="1" si="474"/>
        <v/>
      </c>
      <c r="R2133" s="28" t="str">
        <f t="shared" si="475"/>
        <v/>
      </c>
      <c r="S2133" s="28" t="str">
        <f t="array" ref="S2133">IF(ISBLANK(A2133),"",INDEX(Info!$B$3:$H$6442,MATCH(J2133,IF(Info!$D$3:$D$6442=K2133,Info!$C$3:$C$6442),0),7))</f>
        <v/>
      </c>
    </row>
    <row r="2134" spans="1:19" x14ac:dyDescent="0.25">
      <c r="A2134" s="75"/>
      <c r="B2134" s="75"/>
      <c r="C2134" s="72"/>
      <c r="D2134" s="72"/>
      <c r="E2134" s="41" t="str">
        <f t="shared" si="462"/>
        <v/>
      </c>
      <c r="F2134" s="90" t="str">
        <f t="shared" ca="1" si="463"/>
        <v/>
      </c>
      <c r="G2134" s="91" t="str">
        <f t="shared" si="464"/>
        <v/>
      </c>
      <c r="H2134" s="41" t="str">
        <f t="shared" si="465"/>
        <v/>
      </c>
      <c r="I2134" s="92" t="str">
        <f t="shared" ca="1" si="466"/>
        <v/>
      </c>
      <c r="J2134" s="28" t="str">
        <f t="shared" si="467"/>
        <v/>
      </c>
      <c r="K2134" s="28" t="str">
        <f t="shared" si="468"/>
        <v/>
      </c>
      <c r="L2134" s="28" t="str">
        <f t="shared" ca="1" si="469"/>
        <v/>
      </c>
      <c r="M2134" s="28" t="str">
        <f t="shared" si="470"/>
        <v/>
      </c>
      <c r="N2134" s="93" t="str">
        <f t="shared" si="471"/>
        <v/>
      </c>
      <c r="O2134" s="94" t="str">
        <f t="shared" si="472"/>
        <v/>
      </c>
      <c r="P2134" s="70">
        <f t="shared" si="473"/>
        <v>0</v>
      </c>
      <c r="Q2134" s="28" t="str">
        <f t="shared" ca="1" si="474"/>
        <v/>
      </c>
      <c r="R2134" s="28" t="str">
        <f t="shared" si="475"/>
        <v/>
      </c>
      <c r="S2134" s="28" t="str">
        <f t="array" ref="S2134">IF(ISBLANK(A2134),"",INDEX(Info!$B$3:$H$6442,MATCH(J2134,IF(Info!$D$3:$D$6442=K2134,Info!$C$3:$C$6442),0),7))</f>
        <v/>
      </c>
    </row>
    <row r="2135" spans="1:19" x14ac:dyDescent="0.25">
      <c r="A2135" s="75"/>
      <c r="B2135" s="75"/>
      <c r="C2135" s="72"/>
      <c r="D2135" s="72"/>
      <c r="E2135" s="41" t="str">
        <f t="shared" si="462"/>
        <v/>
      </c>
      <c r="F2135" s="90" t="str">
        <f t="shared" ca="1" si="463"/>
        <v/>
      </c>
      <c r="G2135" s="91" t="str">
        <f t="shared" si="464"/>
        <v/>
      </c>
      <c r="H2135" s="41" t="str">
        <f t="shared" si="465"/>
        <v/>
      </c>
      <c r="I2135" s="92" t="str">
        <f t="shared" ca="1" si="466"/>
        <v/>
      </c>
      <c r="J2135" s="28" t="str">
        <f t="shared" si="467"/>
        <v/>
      </c>
      <c r="K2135" s="28" t="str">
        <f t="shared" si="468"/>
        <v/>
      </c>
      <c r="L2135" s="28" t="str">
        <f t="shared" ca="1" si="469"/>
        <v/>
      </c>
      <c r="M2135" s="28" t="str">
        <f t="shared" si="470"/>
        <v/>
      </c>
      <c r="N2135" s="93" t="str">
        <f t="shared" si="471"/>
        <v/>
      </c>
      <c r="O2135" s="94" t="str">
        <f t="shared" si="472"/>
        <v/>
      </c>
      <c r="P2135" s="70">
        <f t="shared" si="473"/>
        <v>0</v>
      </c>
      <c r="Q2135" s="28" t="str">
        <f t="shared" ca="1" si="474"/>
        <v/>
      </c>
      <c r="R2135" s="28" t="str">
        <f t="shared" si="475"/>
        <v/>
      </c>
      <c r="S2135" s="28" t="str">
        <f t="array" ref="S2135">IF(ISBLANK(A2135),"",INDEX(Info!$B$3:$H$6442,MATCH(J2135,IF(Info!$D$3:$D$6442=K2135,Info!$C$3:$C$6442),0),7))</f>
        <v/>
      </c>
    </row>
    <row r="2136" spans="1:19" x14ac:dyDescent="0.25">
      <c r="A2136" s="75"/>
      <c r="B2136" s="75"/>
      <c r="C2136" s="72"/>
      <c r="D2136" s="72"/>
      <c r="E2136" s="41" t="str">
        <f t="shared" si="462"/>
        <v/>
      </c>
      <c r="F2136" s="90" t="str">
        <f t="shared" ca="1" si="463"/>
        <v/>
      </c>
      <c r="G2136" s="91" t="str">
        <f t="shared" si="464"/>
        <v/>
      </c>
      <c r="H2136" s="41" t="str">
        <f t="shared" si="465"/>
        <v/>
      </c>
      <c r="I2136" s="92" t="str">
        <f t="shared" ca="1" si="466"/>
        <v/>
      </c>
      <c r="J2136" s="28" t="str">
        <f t="shared" si="467"/>
        <v/>
      </c>
      <c r="K2136" s="28" t="str">
        <f t="shared" si="468"/>
        <v/>
      </c>
      <c r="L2136" s="28" t="str">
        <f t="shared" ca="1" si="469"/>
        <v/>
      </c>
      <c r="M2136" s="28" t="str">
        <f t="shared" si="470"/>
        <v/>
      </c>
      <c r="N2136" s="93" t="str">
        <f t="shared" si="471"/>
        <v/>
      </c>
      <c r="O2136" s="94" t="str">
        <f t="shared" si="472"/>
        <v/>
      </c>
      <c r="P2136" s="70">
        <f t="shared" si="473"/>
        <v>0</v>
      </c>
      <c r="Q2136" s="28" t="str">
        <f t="shared" ca="1" si="474"/>
        <v/>
      </c>
      <c r="R2136" s="28" t="str">
        <f t="shared" si="475"/>
        <v/>
      </c>
      <c r="S2136" s="28" t="str">
        <f t="array" ref="S2136">IF(ISBLANK(A2136),"",INDEX(Info!$B$3:$H$6442,MATCH(J2136,IF(Info!$D$3:$D$6442=K2136,Info!$C$3:$C$6442),0),7))</f>
        <v/>
      </c>
    </row>
    <row r="2137" spans="1:19" x14ac:dyDescent="0.25">
      <c r="A2137" s="75"/>
      <c r="B2137" s="75"/>
      <c r="C2137" s="72"/>
      <c r="D2137" s="72"/>
      <c r="E2137" s="41" t="str">
        <f t="shared" si="462"/>
        <v/>
      </c>
      <c r="F2137" s="90" t="str">
        <f t="shared" ca="1" si="463"/>
        <v/>
      </c>
      <c r="G2137" s="91" t="str">
        <f t="shared" si="464"/>
        <v/>
      </c>
      <c r="H2137" s="41" t="str">
        <f t="shared" si="465"/>
        <v/>
      </c>
      <c r="I2137" s="92" t="str">
        <f t="shared" ca="1" si="466"/>
        <v/>
      </c>
      <c r="J2137" s="28" t="str">
        <f t="shared" si="467"/>
        <v/>
      </c>
      <c r="K2137" s="28" t="str">
        <f t="shared" si="468"/>
        <v/>
      </c>
      <c r="L2137" s="28" t="str">
        <f t="shared" ca="1" si="469"/>
        <v/>
      </c>
      <c r="M2137" s="28" t="str">
        <f t="shared" si="470"/>
        <v/>
      </c>
      <c r="N2137" s="93" t="str">
        <f t="shared" si="471"/>
        <v/>
      </c>
      <c r="O2137" s="94" t="str">
        <f t="shared" si="472"/>
        <v/>
      </c>
      <c r="P2137" s="70">
        <f t="shared" si="473"/>
        <v>0</v>
      </c>
      <c r="Q2137" s="28" t="str">
        <f t="shared" ca="1" si="474"/>
        <v/>
      </c>
      <c r="R2137" s="28" t="str">
        <f t="shared" si="475"/>
        <v/>
      </c>
      <c r="S2137" s="28" t="str">
        <f t="array" ref="S2137">IF(ISBLANK(A2137),"",INDEX(Info!$B$3:$H$6442,MATCH(J2137,IF(Info!$D$3:$D$6442=K2137,Info!$C$3:$C$6442),0),7))</f>
        <v/>
      </c>
    </row>
    <row r="2138" spans="1:19" x14ac:dyDescent="0.25">
      <c r="A2138" s="75"/>
      <c r="B2138" s="75"/>
      <c r="C2138" s="72"/>
      <c r="D2138" s="72"/>
      <c r="E2138" s="41" t="str">
        <f t="shared" si="462"/>
        <v/>
      </c>
      <c r="F2138" s="90" t="str">
        <f t="shared" ca="1" si="463"/>
        <v/>
      </c>
      <c r="G2138" s="91" t="str">
        <f t="shared" si="464"/>
        <v/>
      </c>
      <c r="H2138" s="41" t="str">
        <f t="shared" si="465"/>
        <v/>
      </c>
      <c r="I2138" s="92" t="str">
        <f t="shared" ca="1" si="466"/>
        <v/>
      </c>
      <c r="J2138" s="28" t="str">
        <f t="shared" si="467"/>
        <v/>
      </c>
      <c r="K2138" s="28" t="str">
        <f t="shared" si="468"/>
        <v/>
      </c>
      <c r="L2138" s="28" t="str">
        <f t="shared" ca="1" si="469"/>
        <v/>
      </c>
      <c r="M2138" s="28" t="str">
        <f t="shared" si="470"/>
        <v/>
      </c>
      <c r="N2138" s="93" t="str">
        <f t="shared" si="471"/>
        <v/>
      </c>
      <c r="O2138" s="94" t="str">
        <f t="shared" si="472"/>
        <v/>
      </c>
      <c r="P2138" s="70">
        <f t="shared" si="473"/>
        <v>0</v>
      </c>
      <c r="Q2138" s="28" t="str">
        <f t="shared" ca="1" si="474"/>
        <v/>
      </c>
      <c r="R2138" s="28" t="str">
        <f t="shared" si="475"/>
        <v/>
      </c>
      <c r="S2138" s="28" t="str">
        <f t="array" ref="S2138">IF(ISBLANK(A2138),"",INDEX(Info!$B$3:$H$6442,MATCH(J2138,IF(Info!$D$3:$D$6442=K2138,Info!$C$3:$C$6442),0),7))</f>
        <v/>
      </c>
    </row>
    <row r="2139" spans="1:19" x14ac:dyDescent="0.25">
      <c r="A2139" s="75"/>
      <c r="B2139" s="75"/>
      <c r="C2139" s="72"/>
      <c r="D2139" s="72"/>
      <c r="E2139" s="41" t="str">
        <f t="shared" si="462"/>
        <v/>
      </c>
      <c r="F2139" s="90" t="str">
        <f t="shared" ca="1" si="463"/>
        <v/>
      </c>
      <c r="G2139" s="91" t="str">
        <f t="shared" si="464"/>
        <v/>
      </c>
      <c r="H2139" s="41" t="str">
        <f t="shared" si="465"/>
        <v/>
      </c>
      <c r="I2139" s="92" t="str">
        <f t="shared" ca="1" si="466"/>
        <v/>
      </c>
      <c r="J2139" s="28" t="str">
        <f t="shared" si="467"/>
        <v/>
      </c>
      <c r="K2139" s="28" t="str">
        <f t="shared" si="468"/>
        <v/>
      </c>
      <c r="L2139" s="28" t="str">
        <f t="shared" ca="1" si="469"/>
        <v/>
      </c>
      <c r="M2139" s="28" t="str">
        <f t="shared" si="470"/>
        <v/>
      </c>
      <c r="N2139" s="93" t="str">
        <f t="shared" si="471"/>
        <v/>
      </c>
      <c r="O2139" s="94" t="str">
        <f t="shared" si="472"/>
        <v/>
      </c>
      <c r="P2139" s="70">
        <f t="shared" si="473"/>
        <v>0</v>
      </c>
      <c r="Q2139" s="28" t="str">
        <f t="shared" ca="1" si="474"/>
        <v/>
      </c>
      <c r="R2139" s="28" t="str">
        <f t="shared" si="475"/>
        <v/>
      </c>
      <c r="S2139" s="28" t="str">
        <f t="array" ref="S2139">IF(ISBLANK(A2139),"",INDEX(Info!$B$3:$H$6442,MATCH(J2139,IF(Info!$D$3:$D$6442=K2139,Info!$C$3:$C$6442),0),7))</f>
        <v/>
      </c>
    </row>
    <row r="2140" spans="1:19" x14ac:dyDescent="0.25">
      <c r="A2140" s="75"/>
      <c r="B2140" s="75"/>
      <c r="C2140" s="72"/>
      <c r="D2140" s="72"/>
      <c r="E2140" s="41" t="str">
        <f t="shared" si="462"/>
        <v/>
      </c>
      <c r="F2140" s="90" t="str">
        <f t="shared" ca="1" si="463"/>
        <v/>
      </c>
      <c r="G2140" s="91" t="str">
        <f t="shared" si="464"/>
        <v/>
      </c>
      <c r="H2140" s="41" t="str">
        <f t="shared" si="465"/>
        <v/>
      </c>
      <c r="I2140" s="92" t="str">
        <f t="shared" ca="1" si="466"/>
        <v/>
      </c>
      <c r="J2140" s="28" t="str">
        <f t="shared" si="467"/>
        <v/>
      </c>
      <c r="K2140" s="28" t="str">
        <f t="shared" si="468"/>
        <v/>
      </c>
      <c r="L2140" s="28" t="str">
        <f t="shared" ca="1" si="469"/>
        <v/>
      </c>
      <c r="M2140" s="28" t="str">
        <f t="shared" si="470"/>
        <v/>
      </c>
      <c r="N2140" s="93" t="str">
        <f t="shared" si="471"/>
        <v/>
      </c>
      <c r="O2140" s="94" t="str">
        <f t="shared" si="472"/>
        <v/>
      </c>
      <c r="P2140" s="70">
        <f t="shared" si="473"/>
        <v>0</v>
      </c>
      <c r="Q2140" s="28" t="str">
        <f t="shared" ca="1" si="474"/>
        <v/>
      </c>
      <c r="R2140" s="28" t="str">
        <f t="shared" si="475"/>
        <v/>
      </c>
      <c r="S2140" s="28" t="str">
        <f t="array" ref="S2140">IF(ISBLANK(A2140),"",INDEX(Info!$B$3:$H$6442,MATCH(J2140,IF(Info!$D$3:$D$6442=K2140,Info!$C$3:$C$6442),0),7))</f>
        <v/>
      </c>
    </row>
    <row r="2141" spans="1:19" x14ac:dyDescent="0.25">
      <c r="A2141" s="75"/>
      <c r="B2141" s="75"/>
      <c r="C2141" s="72"/>
      <c r="D2141" s="72"/>
      <c r="E2141" s="41" t="str">
        <f t="shared" si="462"/>
        <v/>
      </c>
      <c r="F2141" s="90" t="str">
        <f t="shared" ca="1" si="463"/>
        <v/>
      </c>
      <c r="G2141" s="91" t="str">
        <f t="shared" si="464"/>
        <v/>
      </c>
      <c r="H2141" s="41" t="str">
        <f t="shared" si="465"/>
        <v/>
      </c>
      <c r="I2141" s="92" t="str">
        <f t="shared" ca="1" si="466"/>
        <v/>
      </c>
      <c r="J2141" s="28" t="str">
        <f t="shared" si="467"/>
        <v/>
      </c>
      <c r="K2141" s="28" t="str">
        <f t="shared" si="468"/>
        <v/>
      </c>
      <c r="L2141" s="28" t="str">
        <f t="shared" ca="1" si="469"/>
        <v/>
      </c>
      <c r="M2141" s="28" t="str">
        <f t="shared" si="470"/>
        <v/>
      </c>
      <c r="N2141" s="93" t="str">
        <f t="shared" si="471"/>
        <v/>
      </c>
      <c r="O2141" s="94" t="str">
        <f t="shared" si="472"/>
        <v/>
      </c>
      <c r="P2141" s="70">
        <f t="shared" si="473"/>
        <v>0</v>
      </c>
      <c r="Q2141" s="28" t="str">
        <f t="shared" ca="1" si="474"/>
        <v/>
      </c>
      <c r="R2141" s="28" t="str">
        <f t="shared" si="475"/>
        <v/>
      </c>
      <c r="S2141" s="28" t="str">
        <f t="array" ref="S2141">IF(ISBLANK(A2141),"",INDEX(Info!$B$3:$H$6442,MATCH(J2141,IF(Info!$D$3:$D$6442=K2141,Info!$C$3:$C$6442),0),7))</f>
        <v/>
      </c>
    </row>
    <row r="2142" spans="1:19" x14ac:dyDescent="0.25">
      <c r="A2142" s="75"/>
      <c r="B2142" s="75"/>
      <c r="C2142" s="72"/>
      <c r="D2142" s="72"/>
      <c r="E2142" s="41" t="str">
        <f t="shared" si="462"/>
        <v/>
      </c>
      <c r="F2142" s="90" t="str">
        <f t="shared" ca="1" si="463"/>
        <v/>
      </c>
      <c r="G2142" s="91" t="str">
        <f t="shared" si="464"/>
        <v/>
      </c>
      <c r="H2142" s="41" t="str">
        <f t="shared" si="465"/>
        <v/>
      </c>
      <c r="I2142" s="92" t="str">
        <f t="shared" ca="1" si="466"/>
        <v/>
      </c>
      <c r="J2142" s="28" t="str">
        <f t="shared" si="467"/>
        <v/>
      </c>
      <c r="K2142" s="28" t="str">
        <f t="shared" si="468"/>
        <v/>
      </c>
      <c r="L2142" s="28" t="str">
        <f t="shared" ca="1" si="469"/>
        <v/>
      </c>
      <c r="M2142" s="28" t="str">
        <f t="shared" si="470"/>
        <v/>
      </c>
      <c r="N2142" s="93" t="str">
        <f t="shared" si="471"/>
        <v/>
      </c>
      <c r="O2142" s="94" t="str">
        <f t="shared" si="472"/>
        <v/>
      </c>
      <c r="P2142" s="70">
        <f t="shared" si="473"/>
        <v>0</v>
      </c>
      <c r="Q2142" s="28" t="str">
        <f t="shared" ca="1" si="474"/>
        <v/>
      </c>
      <c r="R2142" s="28" t="str">
        <f t="shared" si="475"/>
        <v/>
      </c>
      <c r="S2142" s="28" t="str">
        <f t="array" ref="S2142">IF(ISBLANK(A2142),"",INDEX(Info!$B$3:$H$6442,MATCH(J2142,IF(Info!$D$3:$D$6442=K2142,Info!$C$3:$C$6442),0),7))</f>
        <v/>
      </c>
    </row>
    <row r="2143" spans="1:19" x14ac:dyDescent="0.25">
      <c r="A2143" s="75"/>
      <c r="B2143" s="75"/>
      <c r="C2143" s="72"/>
      <c r="D2143" s="72"/>
      <c r="E2143" s="41" t="str">
        <f t="shared" si="462"/>
        <v/>
      </c>
      <c r="F2143" s="90" t="str">
        <f t="shared" ca="1" si="463"/>
        <v/>
      </c>
      <c r="G2143" s="91" t="str">
        <f t="shared" si="464"/>
        <v/>
      </c>
      <c r="H2143" s="41" t="str">
        <f t="shared" si="465"/>
        <v/>
      </c>
      <c r="I2143" s="92" t="str">
        <f t="shared" ca="1" si="466"/>
        <v/>
      </c>
      <c r="J2143" s="28" t="str">
        <f t="shared" si="467"/>
        <v/>
      </c>
      <c r="K2143" s="28" t="str">
        <f t="shared" si="468"/>
        <v/>
      </c>
      <c r="L2143" s="28" t="str">
        <f t="shared" ca="1" si="469"/>
        <v/>
      </c>
      <c r="M2143" s="28" t="str">
        <f t="shared" si="470"/>
        <v/>
      </c>
      <c r="N2143" s="93" t="str">
        <f t="shared" si="471"/>
        <v/>
      </c>
      <c r="O2143" s="94" t="str">
        <f t="shared" si="472"/>
        <v/>
      </c>
      <c r="P2143" s="70">
        <f t="shared" si="473"/>
        <v>0</v>
      </c>
      <c r="Q2143" s="28" t="str">
        <f t="shared" ca="1" si="474"/>
        <v/>
      </c>
      <c r="R2143" s="28" t="str">
        <f t="shared" si="475"/>
        <v/>
      </c>
      <c r="S2143" s="28" t="str">
        <f t="array" ref="S2143">IF(ISBLANK(A2143),"",INDEX(Info!$B$3:$H$6442,MATCH(J2143,IF(Info!$D$3:$D$6442=K2143,Info!$C$3:$C$6442),0),7))</f>
        <v/>
      </c>
    </row>
    <row r="2144" spans="1:19" x14ac:dyDescent="0.25">
      <c r="A2144" s="75"/>
      <c r="B2144" s="75"/>
      <c r="C2144" s="72"/>
      <c r="D2144" s="72"/>
      <c r="E2144" s="41" t="str">
        <f t="shared" si="462"/>
        <v/>
      </c>
      <c r="F2144" s="90" t="str">
        <f t="shared" ca="1" si="463"/>
        <v/>
      </c>
      <c r="G2144" s="91" t="str">
        <f t="shared" si="464"/>
        <v/>
      </c>
      <c r="H2144" s="41" t="str">
        <f t="shared" si="465"/>
        <v/>
      </c>
      <c r="I2144" s="92" t="str">
        <f t="shared" ca="1" si="466"/>
        <v/>
      </c>
      <c r="J2144" s="28" t="str">
        <f t="shared" si="467"/>
        <v/>
      </c>
      <c r="K2144" s="28" t="str">
        <f t="shared" si="468"/>
        <v/>
      </c>
      <c r="L2144" s="28" t="str">
        <f t="shared" ca="1" si="469"/>
        <v/>
      </c>
      <c r="M2144" s="28" t="str">
        <f t="shared" si="470"/>
        <v/>
      </c>
      <c r="N2144" s="93" t="str">
        <f t="shared" si="471"/>
        <v/>
      </c>
      <c r="O2144" s="94" t="str">
        <f t="shared" si="472"/>
        <v/>
      </c>
      <c r="P2144" s="70">
        <f t="shared" si="473"/>
        <v>0</v>
      </c>
      <c r="Q2144" s="28" t="str">
        <f t="shared" ca="1" si="474"/>
        <v/>
      </c>
      <c r="R2144" s="28" t="str">
        <f t="shared" si="475"/>
        <v/>
      </c>
      <c r="S2144" s="28" t="str">
        <f t="array" ref="S2144">IF(ISBLANK(A2144),"",INDEX(Info!$B$3:$H$6442,MATCH(J2144,IF(Info!$D$3:$D$6442=K2144,Info!$C$3:$C$6442),0),7))</f>
        <v/>
      </c>
    </row>
    <row r="2145" spans="1:19" x14ac:dyDescent="0.25">
      <c r="A2145" s="75"/>
      <c r="B2145" s="75"/>
      <c r="C2145" s="72"/>
      <c r="D2145" s="72"/>
      <c r="E2145" s="41" t="str">
        <f t="shared" si="462"/>
        <v/>
      </c>
      <c r="F2145" s="90" t="str">
        <f t="shared" ca="1" si="463"/>
        <v/>
      </c>
      <c r="G2145" s="91" t="str">
        <f t="shared" si="464"/>
        <v/>
      </c>
      <c r="H2145" s="41" t="str">
        <f t="shared" si="465"/>
        <v/>
      </c>
      <c r="I2145" s="92" t="str">
        <f t="shared" ca="1" si="466"/>
        <v/>
      </c>
      <c r="J2145" s="28" t="str">
        <f t="shared" si="467"/>
        <v/>
      </c>
      <c r="K2145" s="28" t="str">
        <f t="shared" si="468"/>
        <v/>
      </c>
      <c r="L2145" s="28" t="str">
        <f t="shared" ca="1" si="469"/>
        <v/>
      </c>
      <c r="M2145" s="28" t="str">
        <f t="shared" si="470"/>
        <v/>
      </c>
      <c r="N2145" s="93" t="str">
        <f t="shared" si="471"/>
        <v/>
      </c>
      <c r="O2145" s="94" t="str">
        <f t="shared" si="472"/>
        <v/>
      </c>
      <c r="P2145" s="70">
        <f t="shared" si="473"/>
        <v>0</v>
      </c>
      <c r="Q2145" s="28" t="str">
        <f t="shared" ca="1" si="474"/>
        <v/>
      </c>
      <c r="R2145" s="28" t="str">
        <f t="shared" si="475"/>
        <v/>
      </c>
      <c r="S2145" s="28" t="str">
        <f t="array" ref="S2145">IF(ISBLANK(A2145),"",INDEX(Info!$B$3:$H$6442,MATCH(J2145,IF(Info!$D$3:$D$6442=K2145,Info!$C$3:$C$6442),0),7))</f>
        <v/>
      </c>
    </row>
    <row r="2146" spans="1:19" x14ac:dyDescent="0.25">
      <c r="A2146" s="75"/>
      <c r="B2146" s="75"/>
      <c r="C2146" s="72"/>
      <c r="D2146" s="72"/>
      <c r="E2146" s="41" t="str">
        <f t="shared" si="462"/>
        <v/>
      </c>
      <c r="F2146" s="90" t="str">
        <f t="shared" ca="1" si="463"/>
        <v/>
      </c>
      <c r="G2146" s="91" t="str">
        <f t="shared" si="464"/>
        <v/>
      </c>
      <c r="H2146" s="41" t="str">
        <f t="shared" si="465"/>
        <v/>
      </c>
      <c r="I2146" s="92" t="str">
        <f t="shared" ca="1" si="466"/>
        <v/>
      </c>
      <c r="J2146" s="28" t="str">
        <f t="shared" si="467"/>
        <v/>
      </c>
      <c r="K2146" s="28" t="str">
        <f t="shared" si="468"/>
        <v/>
      </c>
      <c r="L2146" s="28" t="str">
        <f t="shared" ca="1" si="469"/>
        <v/>
      </c>
      <c r="M2146" s="28" t="str">
        <f t="shared" si="470"/>
        <v/>
      </c>
      <c r="N2146" s="93" t="str">
        <f t="shared" si="471"/>
        <v/>
      </c>
      <c r="O2146" s="94" t="str">
        <f t="shared" si="472"/>
        <v/>
      </c>
      <c r="P2146" s="70">
        <f t="shared" si="473"/>
        <v>0</v>
      </c>
      <c r="Q2146" s="28" t="str">
        <f t="shared" ca="1" si="474"/>
        <v/>
      </c>
      <c r="R2146" s="28" t="str">
        <f t="shared" si="475"/>
        <v/>
      </c>
      <c r="S2146" s="28" t="str">
        <f t="array" ref="S2146">IF(ISBLANK(A2146),"",INDEX(Info!$B$3:$H$6442,MATCH(J2146,IF(Info!$D$3:$D$6442=K2146,Info!$C$3:$C$6442),0),7))</f>
        <v/>
      </c>
    </row>
    <row r="2147" spans="1:19" x14ac:dyDescent="0.25">
      <c r="A2147" s="75"/>
      <c r="B2147" s="75"/>
      <c r="C2147" s="72"/>
      <c r="D2147" s="72"/>
      <c r="E2147" s="41" t="str">
        <f t="shared" si="462"/>
        <v/>
      </c>
      <c r="F2147" s="90" t="str">
        <f t="shared" ca="1" si="463"/>
        <v/>
      </c>
      <c r="G2147" s="91" t="str">
        <f t="shared" si="464"/>
        <v/>
      </c>
      <c r="H2147" s="41" t="str">
        <f t="shared" si="465"/>
        <v/>
      </c>
      <c r="I2147" s="92" t="str">
        <f t="shared" ca="1" si="466"/>
        <v/>
      </c>
      <c r="J2147" s="28" t="str">
        <f t="shared" si="467"/>
        <v/>
      </c>
      <c r="K2147" s="28" t="str">
        <f t="shared" si="468"/>
        <v/>
      </c>
      <c r="L2147" s="28" t="str">
        <f t="shared" ca="1" si="469"/>
        <v/>
      </c>
      <c r="M2147" s="28" t="str">
        <f t="shared" si="470"/>
        <v/>
      </c>
      <c r="N2147" s="93" t="str">
        <f t="shared" si="471"/>
        <v/>
      </c>
      <c r="O2147" s="94" t="str">
        <f t="shared" si="472"/>
        <v/>
      </c>
      <c r="P2147" s="70">
        <f t="shared" si="473"/>
        <v>0</v>
      </c>
      <c r="Q2147" s="28" t="str">
        <f t="shared" ca="1" si="474"/>
        <v/>
      </c>
      <c r="R2147" s="28" t="str">
        <f t="shared" si="475"/>
        <v/>
      </c>
      <c r="S2147" s="28" t="str">
        <f t="array" ref="S2147">IF(ISBLANK(A2147),"",INDEX(Info!$B$3:$H$6442,MATCH(J2147,IF(Info!$D$3:$D$6442=K2147,Info!$C$3:$C$6442),0),7))</f>
        <v/>
      </c>
    </row>
    <row r="2148" spans="1:19" x14ac:dyDescent="0.25">
      <c r="A2148" s="75"/>
      <c r="B2148" s="75"/>
      <c r="C2148" s="72"/>
      <c r="D2148" s="72"/>
      <c r="E2148" s="41" t="str">
        <f t="shared" si="462"/>
        <v/>
      </c>
      <c r="F2148" s="90" t="str">
        <f t="shared" ca="1" si="463"/>
        <v/>
      </c>
      <c r="G2148" s="91" t="str">
        <f t="shared" si="464"/>
        <v/>
      </c>
      <c r="H2148" s="41" t="str">
        <f t="shared" si="465"/>
        <v/>
      </c>
      <c r="I2148" s="92" t="str">
        <f t="shared" ca="1" si="466"/>
        <v/>
      </c>
      <c r="J2148" s="28" t="str">
        <f t="shared" si="467"/>
        <v/>
      </c>
      <c r="K2148" s="28" t="str">
        <f t="shared" si="468"/>
        <v/>
      </c>
      <c r="L2148" s="28" t="str">
        <f t="shared" ca="1" si="469"/>
        <v/>
      </c>
      <c r="M2148" s="28" t="str">
        <f t="shared" si="470"/>
        <v/>
      </c>
      <c r="N2148" s="93" t="str">
        <f t="shared" si="471"/>
        <v/>
      </c>
      <c r="O2148" s="94" t="str">
        <f t="shared" si="472"/>
        <v/>
      </c>
      <c r="P2148" s="70">
        <f t="shared" si="473"/>
        <v>0</v>
      </c>
      <c r="Q2148" s="28" t="str">
        <f t="shared" ca="1" si="474"/>
        <v/>
      </c>
      <c r="R2148" s="28" t="str">
        <f t="shared" si="475"/>
        <v/>
      </c>
      <c r="S2148" s="28" t="str">
        <f t="array" ref="S2148">IF(ISBLANK(A2148),"",INDEX(Info!$B$3:$H$6442,MATCH(J2148,IF(Info!$D$3:$D$6442=K2148,Info!$C$3:$C$6442),0),7))</f>
        <v/>
      </c>
    </row>
    <row r="2149" spans="1:19" x14ac:dyDescent="0.25">
      <c r="A2149" s="75"/>
      <c r="B2149" s="75"/>
      <c r="C2149" s="72"/>
      <c r="D2149" s="72"/>
      <c r="E2149" s="41" t="str">
        <f t="shared" si="462"/>
        <v/>
      </c>
      <c r="F2149" s="90" t="str">
        <f t="shared" ca="1" si="463"/>
        <v/>
      </c>
      <c r="G2149" s="91" t="str">
        <f t="shared" si="464"/>
        <v/>
      </c>
      <c r="H2149" s="41" t="str">
        <f t="shared" si="465"/>
        <v/>
      </c>
      <c r="I2149" s="92" t="str">
        <f t="shared" ca="1" si="466"/>
        <v/>
      </c>
      <c r="J2149" s="28" t="str">
        <f t="shared" si="467"/>
        <v/>
      </c>
      <c r="K2149" s="28" t="str">
        <f t="shared" si="468"/>
        <v/>
      </c>
      <c r="L2149" s="28" t="str">
        <f t="shared" ca="1" si="469"/>
        <v/>
      </c>
      <c r="M2149" s="28" t="str">
        <f t="shared" si="470"/>
        <v/>
      </c>
      <c r="N2149" s="93" t="str">
        <f t="shared" si="471"/>
        <v/>
      </c>
      <c r="O2149" s="94" t="str">
        <f t="shared" si="472"/>
        <v/>
      </c>
      <c r="P2149" s="70">
        <f t="shared" si="473"/>
        <v>0</v>
      </c>
      <c r="Q2149" s="28" t="str">
        <f t="shared" ca="1" si="474"/>
        <v/>
      </c>
      <c r="R2149" s="28" t="str">
        <f t="shared" si="475"/>
        <v/>
      </c>
      <c r="S2149" s="28" t="str">
        <f t="array" ref="S2149">IF(ISBLANK(A2149),"",INDEX(Info!$B$3:$H$6442,MATCH(J2149,IF(Info!$D$3:$D$6442=K2149,Info!$C$3:$C$6442),0),7))</f>
        <v/>
      </c>
    </row>
    <row r="2150" spans="1:19" x14ac:dyDescent="0.25">
      <c r="A2150" s="75"/>
      <c r="B2150" s="75"/>
      <c r="C2150" s="72"/>
      <c r="D2150" s="72"/>
      <c r="E2150" s="41" t="str">
        <f t="shared" si="462"/>
        <v/>
      </c>
      <c r="F2150" s="90" t="str">
        <f t="shared" ca="1" si="463"/>
        <v/>
      </c>
      <c r="G2150" s="91" t="str">
        <f t="shared" si="464"/>
        <v/>
      </c>
      <c r="H2150" s="41" t="str">
        <f t="shared" si="465"/>
        <v/>
      </c>
      <c r="I2150" s="92" t="str">
        <f t="shared" ca="1" si="466"/>
        <v/>
      </c>
      <c r="J2150" s="28" t="str">
        <f t="shared" si="467"/>
        <v/>
      </c>
      <c r="K2150" s="28" t="str">
        <f t="shared" si="468"/>
        <v/>
      </c>
      <c r="L2150" s="28" t="str">
        <f t="shared" ca="1" si="469"/>
        <v/>
      </c>
      <c r="M2150" s="28" t="str">
        <f t="shared" si="470"/>
        <v/>
      </c>
      <c r="N2150" s="93" t="str">
        <f t="shared" si="471"/>
        <v/>
      </c>
      <c r="O2150" s="94" t="str">
        <f t="shared" si="472"/>
        <v/>
      </c>
      <c r="P2150" s="70">
        <f t="shared" si="473"/>
        <v>0</v>
      </c>
      <c r="Q2150" s="28" t="str">
        <f t="shared" ca="1" si="474"/>
        <v/>
      </c>
      <c r="R2150" s="28" t="str">
        <f t="shared" si="475"/>
        <v/>
      </c>
      <c r="S2150" s="28" t="str">
        <f t="array" ref="S2150">IF(ISBLANK(A2150),"",INDEX(Info!$B$3:$H$6442,MATCH(J2150,IF(Info!$D$3:$D$6442=K2150,Info!$C$3:$C$6442),0),7))</f>
        <v/>
      </c>
    </row>
    <row r="2151" spans="1:19" x14ac:dyDescent="0.25">
      <c r="A2151" s="75"/>
      <c r="B2151" s="75"/>
      <c r="C2151" s="72"/>
      <c r="D2151" s="72"/>
      <c r="E2151" s="41" t="str">
        <f t="shared" si="462"/>
        <v/>
      </c>
      <c r="F2151" s="90" t="str">
        <f t="shared" ca="1" si="463"/>
        <v/>
      </c>
      <c r="G2151" s="91" t="str">
        <f t="shared" si="464"/>
        <v/>
      </c>
      <c r="H2151" s="41" t="str">
        <f t="shared" si="465"/>
        <v/>
      </c>
      <c r="I2151" s="92" t="str">
        <f t="shared" ca="1" si="466"/>
        <v/>
      </c>
      <c r="J2151" s="28" t="str">
        <f t="shared" si="467"/>
        <v/>
      </c>
      <c r="K2151" s="28" t="str">
        <f t="shared" si="468"/>
        <v/>
      </c>
      <c r="L2151" s="28" t="str">
        <f t="shared" ca="1" si="469"/>
        <v/>
      </c>
      <c r="M2151" s="28" t="str">
        <f t="shared" si="470"/>
        <v/>
      </c>
      <c r="N2151" s="93" t="str">
        <f t="shared" si="471"/>
        <v/>
      </c>
      <c r="O2151" s="94" t="str">
        <f t="shared" si="472"/>
        <v/>
      </c>
      <c r="P2151" s="70">
        <f t="shared" si="473"/>
        <v>0</v>
      </c>
      <c r="Q2151" s="28" t="str">
        <f t="shared" ca="1" si="474"/>
        <v/>
      </c>
      <c r="R2151" s="28" t="str">
        <f t="shared" si="475"/>
        <v/>
      </c>
      <c r="S2151" s="28" t="str">
        <f t="array" ref="S2151">IF(ISBLANK(A2151),"",INDEX(Info!$B$3:$H$6442,MATCH(J2151,IF(Info!$D$3:$D$6442=K2151,Info!$C$3:$C$6442),0),7))</f>
        <v/>
      </c>
    </row>
    <row r="2152" spans="1:19" x14ac:dyDescent="0.25">
      <c r="A2152" s="75"/>
      <c r="B2152" s="75"/>
      <c r="C2152" s="72"/>
      <c r="D2152" s="72"/>
      <c r="E2152" s="41" t="str">
        <f t="shared" si="462"/>
        <v/>
      </c>
      <c r="F2152" s="90" t="str">
        <f t="shared" ca="1" si="463"/>
        <v/>
      </c>
      <c r="G2152" s="91" t="str">
        <f t="shared" si="464"/>
        <v/>
      </c>
      <c r="H2152" s="41" t="str">
        <f t="shared" si="465"/>
        <v/>
      </c>
      <c r="I2152" s="92" t="str">
        <f t="shared" ca="1" si="466"/>
        <v/>
      </c>
      <c r="J2152" s="28" t="str">
        <f t="shared" si="467"/>
        <v/>
      </c>
      <c r="K2152" s="28" t="str">
        <f t="shared" si="468"/>
        <v/>
      </c>
      <c r="L2152" s="28" t="str">
        <f t="shared" ca="1" si="469"/>
        <v/>
      </c>
      <c r="M2152" s="28" t="str">
        <f t="shared" si="470"/>
        <v/>
      </c>
      <c r="N2152" s="93" t="str">
        <f t="shared" si="471"/>
        <v/>
      </c>
      <c r="O2152" s="94" t="str">
        <f t="shared" si="472"/>
        <v/>
      </c>
      <c r="P2152" s="70">
        <f t="shared" si="473"/>
        <v>0</v>
      </c>
      <c r="Q2152" s="28" t="str">
        <f t="shared" ca="1" si="474"/>
        <v/>
      </c>
      <c r="R2152" s="28" t="str">
        <f t="shared" si="475"/>
        <v/>
      </c>
      <c r="S2152" s="28" t="str">
        <f t="array" ref="S2152">IF(ISBLANK(A2152),"",INDEX(Info!$B$3:$H$6442,MATCH(J2152,IF(Info!$D$3:$D$6442=K2152,Info!$C$3:$C$6442),0),7))</f>
        <v/>
      </c>
    </row>
    <row r="2153" spans="1:19" x14ac:dyDescent="0.25">
      <c r="A2153" s="75"/>
      <c r="B2153" s="75"/>
      <c r="C2153" s="72"/>
      <c r="D2153" s="72"/>
      <c r="E2153" s="41" t="str">
        <f t="shared" si="462"/>
        <v/>
      </c>
      <c r="F2153" s="90" t="str">
        <f t="shared" ca="1" si="463"/>
        <v/>
      </c>
      <c r="G2153" s="91" t="str">
        <f t="shared" si="464"/>
        <v/>
      </c>
      <c r="H2153" s="41" t="str">
        <f t="shared" si="465"/>
        <v/>
      </c>
      <c r="I2153" s="92" t="str">
        <f t="shared" ca="1" si="466"/>
        <v/>
      </c>
      <c r="J2153" s="28" t="str">
        <f t="shared" si="467"/>
        <v/>
      </c>
      <c r="K2153" s="28" t="str">
        <f t="shared" si="468"/>
        <v/>
      </c>
      <c r="L2153" s="28" t="str">
        <f t="shared" ca="1" si="469"/>
        <v/>
      </c>
      <c r="M2153" s="28" t="str">
        <f t="shared" si="470"/>
        <v/>
      </c>
      <c r="N2153" s="93" t="str">
        <f t="shared" si="471"/>
        <v/>
      </c>
      <c r="O2153" s="94" t="str">
        <f t="shared" si="472"/>
        <v/>
      </c>
      <c r="P2153" s="70">
        <f t="shared" si="473"/>
        <v>0</v>
      </c>
      <c r="Q2153" s="28" t="str">
        <f t="shared" ca="1" si="474"/>
        <v/>
      </c>
      <c r="R2153" s="28" t="str">
        <f t="shared" si="475"/>
        <v/>
      </c>
      <c r="S2153" s="28" t="str">
        <f t="array" ref="S2153">IF(ISBLANK(A2153),"",INDEX(Info!$B$3:$H$6442,MATCH(J2153,IF(Info!$D$3:$D$6442=K2153,Info!$C$3:$C$6442),0),7))</f>
        <v/>
      </c>
    </row>
    <row r="2154" spans="1:19" x14ac:dyDescent="0.25">
      <c r="A2154" s="75"/>
      <c r="B2154" s="75"/>
      <c r="C2154" s="72"/>
      <c r="D2154" s="72"/>
      <c r="E2154" s="41" t="str">
        <f t="shared" si="462"/>
        <v/>
      </c>
      <c r="F2154" s="90" t="str">
        <f t="shared" ca="1" si="463"/>
        <v/>
      </c>
      <c r="G2154" s="91" t="str">
        <f t="shared" si="464"/>
        <v/>
      </c>
      <c r="H2154" s="41" t="str">
        <f t="shared" si="465"/>
        <v/>
      </c>
      <c r="I2154" s="92" t="str">
        <f t="shared" ca="1" si="466"/>
        <v/>
      </c>
      <c r="J2154" s="28" t="str">
        <f t="shared" si="467"/>
        <v/>
      </c>
      <c r="K2154" s="28" t="str">
        <f t="shared" si="468"/>
        <v/>
      </c>
      <c r="L2154" s="28" t="str">
        <f t="shared" ca="1" si="469"/>
        <v/>
      </c>
      <c r="M2154" s="28" t="str">
        <f t="shared" si="470"/>
        <v/>
      </c>
      <c r="N2154" s="93" t="str">
        <f t="shared" si="471"/>
        <v/>
      </c>
      <c r="O2154" s="94" t="str">
        <f t="shared" si="472"/>
        <v/>
      </c>
      <c r="P2154" s="70">
        <f t="shared" si="473"/>
        <v>0</v>
      </c>
      <c r="Q2154" s="28" t="str">
        <f t="shared" ca="1" si="474"/>
        <v/>
      </c>
      <c r="R2154" s="28" t="str">
        <f t="shared" si="475"/>
        <v/>
      </c>
      <c r="S2154" s="28" t="str">
        <f t="array" ref="S2154">IF(ISBLANK(A2154),"",INDEX(Info!$B$3:$H$6442,MATCH(J2154,IF(Info!$D$3:$D$6442=K2154,Info!$C$3:$C$6442),0),7))</f>
        <v/>
      </c>
    </row>
    <row r="2155" spans="1:19" x14ac:dyDescent="0.25">
      <c r="A2155" s="75"/>
      <c r="B2155" s="75"/>
      <c r="C2155" s="72"/>
      <c r="D2155" s="72"/>
      <c r="E2155" s="41" t="str">
        <f t="shared" si="462"/>
        <v/>
      </c>
      <c r="F2155" s="90" t="str">
        <f t="shared" ca="1" si="463"/>
        <v/>
      </c>
      <c r="G2155" s="91" t="str">
        <f t="shared" si="464"/>
        <v/>
      </c>
      <c r="H2155" s="41" t="str">
        <f t="shared" si="465"/>
        <v/>
      </c>
      <c r="I2155" s="92" t="str">
        <f t="shared" ca="1" si="466"/>
        <v/>
      </c>
      <c r="J2155" s="28" t="str">
        <f t="shared" si="467"/>
        <v/>
      </c>
      <c r="K2155" s="28" t="str">
        <f t="shared" si="468"/>
        <v/>
      </c>
      <c r="L2155" s="28" t="str">
        <f t="shared" ca="1" si="469"/>
        <v/>
      </c>
      <c r="M2155" s="28" t="str">
        <f t="shared" si="470"/>
        <v/>
      </c>
      <c r="N2155" s="93" t="str">
        <f t="shared" si="471"/>
        <v/>
      </c>
      <c r="O2155" s="94" t="str">
        <f t="shared" si="472"/>
        <v/>
      </c>
      <c r="P2155" s="70">
        <f t="shared" si="473"/>
        <v>0</v>
      </c>
      <c r="Q2155" s="28" t="str">
        <f t="shared" ca="1" si="474"/>
        <v/>
      </c>
      <c r="R2155" s="28" t="str">
        <f t="shared" si="475"/>
        <v/>
      </c>
      <c r="S2155" s="28" t="str">
        <f t="array" ref="S2155">IF(ISBLANK(A2155),"",INDEX(Info!$B$3:$H$6442,MATCH(J2155,IF(Info!$D$3:$D$6442=K2155,Info!$C$3:$C$6442),0),7))</f>
        <v/>
      </c>
    </row>
    <row r="2156" spans="1:19" x14ac:dyDescent="0.25">
      <c r="A2156" s="75"/>
      <c r="B2156" s="75"/>
      <c r="C2156" s="72"/>
      <c r="D2156" s="72"/>
      <c r="E2156" s="41" t="str">
        <f t="shared" si="462"/>
        <v/>
      </c>
      <c r="F2156" s="90" t="str">
        <f t="shared" ca="1" si="463"/>
        <v/>
      </c>
      <c r="G2156" s="91" t="str">
        <f t="shared" si="464"/>
        <v/>
      </c>
      <c r="H2156" s="41" t="str">
        <f t="shared" si="465"/>
        <v/>
      </c>
      <c r="I2156" s="92" t="str">
        <f t="shared" ca="1" si="466"/>
        <v/>
      </c>
      <c r="J2156" s="28" t="str">
        <f t="shared" si="467"/>
        <v/>
      </c>
      <c r="K2156" s="28" t="str">
        <f t="shared" si="468"/>
        <v/>
      </c>
      <c r="L2156" s="28" t="str">
        <f t="shared" ca="1" si="469"/>
        <v/>
      </c>
      <c r="M2156" s="28" t="str">
        <f t="shared" si="470"/>
        <v/>
      </c>
      <c r="N2156" s="93" t="str">
        <f t="shared" si="471"/>
        <v/>
      </c>
      <c r="O2156" s="94" t="str">
        <f t="shared" si="472"/>
        <v/>
      </c>
      <c r="P2156" s="70">
        <f t="shared" si="473"/>
        <v>0</v>
      </c>
      <c r="Q2156" s="28" t="str">
        <f t="shared" ca="1" si="474"/>
        <v/>
      </c>
      <c r="R2156" s="28" t="str">
        <f t="shared" si="475"/>
        <v/>
      </c>
      <c r="S2156" s="28" t="str">
        <f t="array" ref="S2156">IF(ISBLANK(A2156),"",INDEX(Info!$B$3:$H$6442,MATCH(J2156,IF(Info!$D$3:$D$6442=K2156,Info!$C$3:$C$6442),0),7))</f>
        <v/>
      </c>
    </row>
    <row r="2157" spans="1:19" x14ac:dyDescent="0.25">
      <c r="A2157" s="75"/>
      <c r="B2157" s="75"/>
      <c r="C2157" s="72"/>
      <c r="D2157" s="72"/>
      <c r="E2157" s="41" t="str">
        <f t="shared" si="462"/>
        <v/>
      </c>
      <c r="F2157" s="90" t="str">
        <f t="shared" ca="1" si="463"/>
        <v/>
      </c>
      <c r="G2157" s="91" t="str">
        <f t="shared" si="464"/>
        <v/>
      </c>
      <c r="H2157" s="41" t="str">
        <f t="shared" si="465"/>
        <v/>
      </c>
      <c r="I2157" s="92" t="str">
        <f t="shared" ca="1" si="466"/>
        <v/>
      </c>
      <c r="J2157" s="28" t="str">
        <f t="shared" si="467"/>
        <v/>
      </c>
      <c r="K2157" s="28" t="str">
        <f t="shared" si="468"/>
        <v/>
      </c>
      <c r="L2157" s="28" t="str">
        <f t="shared" ca="1" si="469"/>
        <v/>
      </c>
      <c r="M2157" s="28" t="str">
        <f t="shared" si="470"/>
        <v/>
      </c>
      <c r="N2157" s="93" t="str">
        <f t="shared" si="471"/>
        <v/>
      </c>
      <c r="O2157" s="94" t="str">
        <f t="shared" si="472"/>
        <v/>
      </c>
      <c r="P2157" s="70">
        <f t="shared" si="473"/>
        <v>0</v>
      </c>
      <c r="Q2157" s="28" t="str">
        <f t="shared" ca="1" si="474"/>
        <v/>
      </c>
      <c r="R2157" s="28" t="str">
        <f t="shared" si="475"/>
        <v/>
      </c>
      <c r="S2157" s="28" t="str">
        <f t="array" ref="S2157">IF(ISBLANK(A2157),"",INDEX(Info!$B$3:$H$6442,MATCH(J2157,IF(Info!$D$3:$D$6442=K2157,Info!$C$3:$C$6442),0),7))</f>
        <v/>
      </c>
    </row>
    <row r="2158" spans="1:19" x14ac:dyDescent="0.25">
      <c r="A2158" s="75"/>
      <c r="B2158" s="75"/>
      <c r="C2158" s="72"/>
      <c r="D2158" s="72"/>
      <c r="E2158" s="41" t="str">
        <f t="shared" si="462"/>
        <v/>
      </c>
      <c r="F2158" s="90" t="str">
        <f t="shared" ca="1" si="463"/>
        <v/>
      </c>
      <c r="G2158" s="91" t="str">
        <f t="shared" si="464"/>
        <v/>
      </c>
      <c r="H2158" s="41" t="str">
        <f t="shared" si="465"/>
        <v/>
      </c>
      <c r="I2158" s="92" t="str">
        <f t="shared" ca="1" si="466"/>
        <v/>
      </c>
      <c r="J2158" s="28" t="str">
        <f t="shared" si="467"/>
        <v/>
      </c>
      <c r="K2158" s="28" t="str">
        <f t="shared" si="468"/>
        <v/>
      </c>
      <c r="L2158" s="28" t="str">
        <f t="shared" ca="1" si="469"/>
        <v/>
      </c>
      <c r="M2158" s="28" t="str">
        <f t="shared" si="470"/>
        <v/>
      </c>
      <c r="N2158" s="93" t="str">
        <f t="shared" si="471"/>
        <v/>
      </c>
      <c r="O2158" s="94" t="str">
        <f t="shared" si="472"/>
        <v/>
      </c>
      <c r="P2158" s="70">
        <f t="shared" si="473"/>
        <v>0</v>
      </c>
      <c r="Q2158" s="28" t="str">
        <f t="shared" ca="1" si="474"/>
        <v/>
      </c>
      <c r="R2158" s="28" t="str">
        <f t="shared" si="475"/>
        <v/>
      </c>
      <c r="S2158" s="28" t="str">
        <f t="array" ref="S2158">IF(ISBLANK(A2158),"",INDEX(Info!$B$3:$H$6442,MATCH(J2158,IF(Info!$D$3:$D$6442=K2158,Info!$C$3:$C$6442),0),7))</f>
        <v/>
      </c>
    </row>
    <row r="2159" spans="1:19" x14ac:dyDescent="0.25">
      <c r="A2159" s="75"/>
      <c r="B2159" s="75"/>
      <c r="C2159" s="72"/>
      <c r="D2159" s="72"/>
      <c r="E2159" s="41" t="str">
        <f t="shared" si="462"/>
        <v/>
      </c>
      <c r="F2159" s="90" t="str">
        <f t="shared" ca="1" si="463"/>
        <v/>
      </c>
      <c r="G2159" s="91" t="str">
        <f t="shared" si="464"/>
        <v/>
      </c>
      <c r="H2159" s="41" t="str">
        <f t="shared" si="465"/>
        <v/>
      </c>
      <c r="I2159" s="92" t="str">
        <f t="shared" ca="1" si="466"/>
        <v/>
      </c>
      <c r="J2159" s="28" t="str">
        <f t="shared" si="467"/>
        <v/>
      </c>
      <c r="K2159" s="28" t="str">
        <f t="shared" si="468"/>
        <v/>
      </c>
      <c r="L2159" s="28" t="str">
        <f t="shared" ca="1" si="469"/>
        <v/>
      </c>
      <c r="M2159" s="28" t="str">
        <f t="shared" si="470"/>
        <v/>
      </c>
      <c r="N2159" s="93" t="str">
        <f t="shared" si="471"/>
        <v/>
      </c>
      <c r="O2159" s="94" t="str">
        <f t="shared" si="472"/>
        <v/>
      </c>
      <c r="P2159" s="70">
        <f t="shared" si="473"/>
        <v>0</v>
      </c>
      <c r="Q2159" s="28" t="str">
        <f t="shared" ca="1" si="474"/>
        <v/>
      </c>
      <c r="R2159" s="28" t="str">
        <f t="shared" si="475"/>
        <v/>
      </c>
      <c r="S2159" s="28" t="str">
        <f t="array" ref="S2159">IF(ISBLANK(A2159),"",INDEX(Info!$B$3:$H$6442,MATCH(J2159,IF(Info!$D$3:$D$6442=K2159,Info!$C$3:$C$6442),0),7))</f>
        <v/>
      </c>
    </row>
    <row r="2160" spans="1:19" x14ac:dyDescent="0.25">
      <c r="A2160" s="75"/>
      <c r="B2160" s="75"/>
      <c r="C2160" s="72"/>
      <c r="D2160" s="72"/>
      <c r="E2160" s="41" t="str">
        <f t="shared" si="462"/>
        <v/>
      </c>
      <c r="F2160" s="90" t="str">
        <f t="shared" ca="1" si="463"/>
        <v/>
      </c>
      <c r="G2160" s="91" t="str">
        <f t="shared" si="464"/>
        <v/>
      </c>
      <c r="H2160" s="41" t="str">
        <f t="shared" si="465"/>
        <v/>
      </c>
      <c r="I2160" s="92" t="str">
        <f t="shared" ca="1" si="466"/>
        <v/>
      </c>
      <c r="J2160" s="28" t="str">
        <f t="shared" si="467"/>
        <v/>
      </c>
      <c r="K2160" s="28" t="str">
        <f t="shared" si="468"/>
        <v/>
      </c>
      <c r="L2160" s="28" t="str">
        <f t="shared" ca="1" si="469"/>
        <v/>
      </c>
      <c r="M2160" s="28" t="str">
        <f t="shared" si="470"/>
        <v/>
      </c>
      <c r="N2160" s="93" t="str">
        <f t="shared" si="471"/>
        <v/>
      </c>
      <c r="O2160" s="94" t="str">
        <f t="shared" si="472"/>
        <v/>
      </c>
      <c r="P2160" s="70">
        <f t="shared" si="473"/>
        <v>0</v>
      </c>
      <c r="Q2160" s="28" t="str">
        <f t="shared" ca="1" si="474"/>
        <v/>
      </c>
      <c r="R2160" s="28" t="str">
        <f t="shared" si="475"/>
        <v/>
      </c>
      <c r="S2160" s="28" t="str">
        <f t="array" ref="S2160">IF(ISBLANK(A2160),"",INDEX(Info!$B$3:$H$6442,MATCH(J2160,IF(Info!$D$3:$D$6442=K2160,Info!$C$3:$C$6442),0),7))</f>
        <v/>
      </c>
    </row>
    <row r="2161" spans="1:19" x14ac:dyDescent="0.25">
      <c r="A2161" s="75"/>
      <c r="B2161" s="75"/>
      <c r="C2161" s="72"/>
      <c r="D2161" s="72"/>
      <c r="E2161" s="41" t="str">
        <f t="shared" si="462"/>
        <v/>
      </c>
      <c r="F2161" s="90" t="str">
        <f t="shared" ca="1" si="463"/>
        <v/>
      </c>
      <c r="G2161" s="91" t="str">
        <f t="shared" si="464"/>
        <v/>
      </c>
      <c r="H2161" s="41" t="str">
        <f t="shared" si="465"/>
        <v/>
      </c>
      <c r="I2161" s="92" t="str">
        <f t="shared" ca="1" si="466"/>
        <v/>
      </c>
      <c r="J2161" s="28" t="str">
        <f t="shared" si="467"/>
        <v/>
      </c>
      <c r="K2161" s="28" t="str">
        <f t="shared" si="468"/>
        <v/>
      </c>
      <c r="L2161" s="28" t="str">
        <f t="shared" ca="1" si="469"/>
        <v/>
      </c>
      <c r="M2161" s="28" t="str">
        <f t="shared" si="470"/>
        <v/>
      </c>
      <c r="N2161" s="93" t="str">
        <f t="shared" si="471"/>
        <v/>
      </c>
      <c r="O2161" s="94" t="str">
        <f t="shared" si="472"/>
        <v/>
      </c>
      <c r="P2161" s="70">
        <f t="shared" si="473"/>
        <v>0</v>
      </c>
      <c r="Q2161" s="28" t="str">
        <f t="shared" ca="1" si="474"/>
        <v/>
      </c>
      <c r="R2161" s="28" t="str">
        <f t="shared" si="475"/>
        <v/>
      </c>
      <c r="S2161" s="28" t="str">
        <f t="array" ref="S2161">IF(ISBLANK(A2161),"",INDEX(Info!$B$3:$H$6442,MATCH(J2161,IF(Info!$D$3:$D$6442=K2161,Info!$C$3:$C$6442),0),7))</f>
        <v/>
      </c>
    </row>
    <row r="2162" spans="1:19" x14ac:dyDescent="0.25">
      <c r="A2162" s="75"/>
      <c r="B2162" s="75"/>
      <c r="C2162" s="72"/>
      <c r="D2162" s="72"/>
      <c r="E2162" s="41" t="str">
        <f t="shared" si="462"/>
        <v/>
      </c>
      <c r="F2162" s="90" t="str">
        <f t="shared" ca="1" si="463"/>
        <v/>
      </c>
      <c r="G2162" s="91" t="str">
        <f t="shared" si="464"/>
        <v/>
      </c>
      <c r="H2162" s="41" t="str">
        <f t="shared" si="465"/>
        <v/>
      </c>
      <c r="I2162" s="92" t="str">
        <f t="shared" ca="1" si="466"/>
        <v/>
      </c>
      <c r="J2162" s="28" t="str">
        <f t="shared" si="467"/>
        <v/>
      </c>
      <c r="K2162" s="28" t="str">
        <f t="shared" si="468"/>
        <v/>
      </c>
      <c r="L2162" s="28" t="str">
        <f t="shared" ca="1" si="469"/>
        <v/>
      </c>
      <c r="M2162" s="28" t="str">
        <f t="shared" si="470"/>
        <v/>
      </c>
      <c r="N2162" s="93" t="str">
        <f t="shared" si="471"/>
        <v/>
      </c>
      <c r="O2162" s="94" t="str">
        <f t="shared" si="472"/>
        <v/>
      </c>
      <c r="P2162" s="70">
        <f t="shared" si="473"/>
        <v>0</v>
      </c>
      <c r="Q2162" s="28" t="str">
        <f t="shared" ca="1" si="474"/>
        <v/>
      </c>
      <c r="R2162" s="28" t="str">
        <f t="shared" si="475"/>
        <v/>
      </c>
      <c r="S2162" s="28" t="str">
        <f t="array" ref="S2162">IF(ISBLANK(A2162),"",INDEX(Info!$B$3:$H$6442,MATCH(J2162,IF(Info!$D$3:$D$6442=K2162,Info!$C$3:$C$6442),0),7))</f>
        <v/>
      </c>
    </row>
    <row r="2163" spans="1:19" x14ac:dyDescent="0.25">
      <c r="A2163" s="75"/>
      <c r="B2163" s="75"/>
      <c r="C2163" s="72"/>
      <c r="D2163" s="72"/>
      <c r="E2163" s="41" t="str">
        <f t="shared" si="462"/>
        <v/>
      </c>
      <c r="F2163" s="90" t="str">
        <f t="shared" ca="1" si="463"/>
        <v/>
      </c>
      <c r="G2163" s="91" t="str">
        <f t="shared" si="464"/>
        <v/>
      </c>
      <c r="H2163" s="41" t="str">
        <f t="shared" si="465"/>
        <v/>
      </c>
      <c r="I2163" s="92" t="str">
        <f t="shared" ca="1" si="466"/>
        <v/>
      </c>
      <c r="J2163" s="28" t="str">
        <f t="shared" si="467"/>
        <v/>
      </c>
      <c r="K2163" s="28" t="str">
        <f t="shared" si="468"/>
        <v/>
      </c>
      <c r="L2163" s="28" t="str">
        <f t="shared" ca="1" si="469"/>
        <v/>
      </c>
      <c r="M2163" s="28" t="str">
        <f t="shared" si="470"/>
        <v/>
      </c>
      <c r="N2163" s="93" t="str">
        <f t="shared" si="471"/>
        <v/>
      </c>
      <c r="O2163" s="94" t="str">
        <f t="shared" si="472"/>
        <v/>
      </c>
      <c r="P2163" s="70">
        <f t="shared" si="473"/>
        <v>0</v>
      </c>
      <c r="Q2163" s="28" t="str">
        <f t="shared" ca="1" si="474"/>
        <v/>
      </c>
      <c r="R2163" s="28" t="str">
        <f t="shared" si="475"/>
        <v/>
      </c>
      <c r="S2163" s="28" t="str">
        <f t="array" ref="S2163">IF(ISBLANK(A2163),"",INDEX(Info!$B$3:$H$6442,MATCH(J2163,IF(Info!$D$3:$D$6442=K2163,Info!$C$3:$C$6442),0),7))</f>
        <v/>
      </c>
    </row>
    <row r="2164" spans="1:19" x14ac:dyDescent="0.25">
      <c r="A2164" s="75"/>
      <c r="B2164" s="75"/>
      <c r="C2164" s="72"/>
      <c r="D2164" s="72"/>
      <c r="E2164" s="41" t="str">
        <f t="shared" si="462"/>
        <v/>
      </c>
      <c r="F2164" s="90" t="str">
        <f t="shared" ca="1" si="463"/>
        <v/>
      </c>
      <c r="G2164" s="91" t="str">
        <f t="shared" si="464"/>
        <v/>
      </c>
      <c r="H2164" s="41" t="str">
        <f t="shared" si="465"/>
        <v/>
      </c>
      <c r="I2164" s="92" t="str">
        <f t="shared" ca="1" si="466"/>
        <v/>
      </c>
      <c r="J2164" s="28" t="str">
        <f t="shared" si="467"/>
        <v/>
      </c>
      <c r="K2164" s="28" t="str">
        <f t="shared" si="468"/>
        <v/>
      </c>
      <c r="L2164" s="28" t="str">
        <f t="shared" ca="1" si="469"/>
        <v/>
      </c>
      <c r="M2164" s="28" t="str">
        <f t="shared" si="470"/>
        <v/>
      </c>
      <c r="N2164" s="93" t="str">
        <f t="shared" si="471"/>
        <v/>
      </c>
      <c r="O2164" s="94" t="str">
        <f t="shared" si="472"/>
        <v/>
      </c>
      <c r="P2164" s="70">
        <f t="shared" si="473"/>
        <v>0</v>
      </c>
      <c r="Q2164" s="28" t="str">
        <f t="shared" ca="1" si="474"/>
        <v/>
      </c>
      <c r="R2164" s="28" t="str">
        <f t="shared" si="475"/>
        <v/>
      </c>
      <c r="S2164" s="28" t="str">
        <f t="array" ref="S2164">IF(ISBLANK(A2164),"",INDEX(Info!$B$3:$H$6442,MATCH(J2164,IF(Info!$D$3:$D$6442=K2164,Info!$C$3:$C$6442),0),7))</f>
        <v/>
      </c>
    </row>
    <row r="2165" spans="1:19" x14ac:dyDescent="0.25">
      <c r="A2165" s="75"/>
      <c r="B2165" s="75"/>
      <c r="C2165" s="72"/>
      <c r="D2165" s="72"/>
      <c r="E2165" s="41" t="str">
        <f t="shared" si="462"/>
        <v/>
      </c>
      <c r="F2165" s="90" t="str">
        <f t="shared" ca="1" si="463"/>
        <v/>
      </c>
      <c r="G2165" s="91" t="str">
        <f t="shared" si="464"/>
        <v/>
      </c>
      <c r="H2165" s="41" t="str">
        <f t="shared" si="465"/>
        <v/>
      </c>
      <c r="I2165" s="92" t="str">
        <f t="shared" ca="1" si="466"/>
        <v/>
      </c>
      <c r="J2165" s="28" t="str">
        <f t="shared" si="467"/>
        <v/>
      </c>
      <c r="K2165" s="28" t="str">
        <f t="shared" si="468"/>
        <v/>
      </c>
      <c r="L2165" s="28" t="str">
        <f t="shared" ca="1" si="469"/>
        <v/>
      </c>
      <c r="M2165" s="28" t="str">
        <f t="shared" si="470"/>
        <v/>
      </c>
      <c r="N2165" s="93" t="str">
        <f t="shared" si="471"/>
        <v/>
      </c>
      <c r="O2165" s="94" t="str">
        <f t="shared" si="472"/>
        <v/>
      </c>
      <c r="P2165" s="70">
        <f t="shared" si="473"/>
        <v>0</v>
      </c>
      <c r="Q2165" s="28" t="str">
        <f t="shared" ca="1" si="474"/>
        <v/>
      </c>
      <c r="R2165" s="28" t="str">
        <f t="shared" si="475"/>
        <v/>
      </c>
      <c r="S2165" s="28" t="str">
        <f t="array" ref="S2165">IF(ISBLANK(A2165),"",INDEX(Info!$B$3:$H$6442,MATCH(J2165,IF(Info!$D$3:$D$6442=K2165,Info!$C$3:$C$6442),0),7))</f>
        <v/>
      </c>
    </row>
    <row r="2166" spans="1:19" x14ac:dyDescent="0.25">
      <c r="A2166" s="75"/>
      <c r="B2166" s="75"/>
      <c r="C2166" s="72"/>
      <c r="D2166" s="72"/>
      <c r="E2166" s="41" t="str">
        <f t="shared" si="462"/>
        <v/>
      </c>
      <c r="F2166" s="90" t="str">
        <f t="shared" ca="1" si="463"/>
        <v/>
      </c>
      <c r="G2166" s="91" t="str">
        <f t="shared" si="464"/>
        <v/>
      </c>
      <c r="H2166" s="41" t="str">
        <f t="shared" si="465"/>
        <v/>
      </c>
      <c r="I2166" s="92" t="str">
        <f t="shared" ca="1" si="466"/>
        <v/>
      </c>
      <c r="J2166" s="28" t="str">
        <f t="shared" si="467"/>
        <v/>
      </c>
      <c r="K2166" s="28" t="str">
        <f t="shared" si="468"/>
        <v/>
      </c>
      <c r="L2166" s="28" t="str">
        <f t="shared" ca="1" si="469"/>
        <v/>
      </c>
      <c r="M2166" s="28" t="str">
        <f t="shared" si="470"/>
        <v/>
      </c>
      <c r="N2166" s="93" t="str">
        <f t="shared" si="471"/>
        <v/>
      </c>
      <c r="O2166" s="94" t="str">
        <f t="shared" si="472"/>
        <v/>
      </c>
      <c r="P2166" s="70">
        <f t="shared" si="473"/>
        <v>0</v>
      </c>
      <c r="Q2166" s="28" t="str">
        <f t="shared" ca="1" si="474"/>
        <v/>
      </c>
      <c r="R2166" s="28" t="str">
        <f t="shared" si="475"/>
        <v/>
      </c>
      <c r="S2166" s="28" t="str">
        <f t="array" ref="S2166">IF(ISBLANK(A2166),"",INDEX(Info!$B$3:$H$6442,MATCH(J2166,IF(Info!$D$3:$D$6442=K2166,Info!$C$3:$C$6442),0),7))</f>
        <v/>
      </c>
    </row>
    <row r="2167" spans="1:19" x14ac:dyDescent="0.25">
      <c r="A2167" s="75"/>
      <c r="B2167" s="75"/>
      <c r="C2167" s="72"/>
      <c r="D2167" s="72"/>
      <c r="E2167" s="41" t="str">
        <f t="shared" si="462"/>
        <v/>
      </c>
      <c r="F2167" s="90" t="str">
        <f t="shared" ca="1" si="463"/>
        <v/>
      </c>
      <c r="G2167" s="91" t="str">
        <f t="shared" si="464"/>
        <v/>
      </c>
      <c r="H2167" s="41" t="str">
        <f t="shared" si="465"/>
        <v/>
      </c>
      <c r="I2167" s="92" t="str">
        <f t="shared" ca="1" si="466"/>
        <v/>
      </c>
      <c r="J2167" s="28" t="str">
        <f t="shared" si="467"/>
        <v/>
      </c>
      <c r="K2167" s="28" t="str">
        <f t="shared" si="468"/>
        <v/>
      </c>
      <c r="L2167" s="28" t="str">
        <f t="shared" ca="1" si="469"/>
        <v/>
      </c>
      <c r="M2167" s="28" t="str">
        <f t="shared" si="470"/>
        <v/>
      </c>
      <c r="N2167" s="93" t="str">
        <f t="shared" si="471"/>
        <v/>
      </c>
      <c r="O2167" s="94" t="str">
        <f t="shared" si="472"/>
        <v/>
      </c>
      <c r="P2167" s="70">
        <f t="shared" si="473"/>
        <v>0</v>
      </c>
      <c r="Q2167" s="28" t="str">
        <f t="shared" ca="1" si="474"/>
        <v/>
      </c>
      <c r="R2167" s="28" t="str">
        <f t="shared" si="475"/>
        <v/>
      </c>
      <c r="S2167" s="28" t="str">
        <f t="array" ref="S2167">IF(ISBLANK(A2167),"",INDEX(Info!$B$3:$H$6442,MATCH(J2167,IF(Info!$D$3:$D$6442=K2167,Info!$C$3:$C$6442),0),7))</f>
        <v/>
      </c>
    </row>
    <row r="2168" spans="1:19" x14ac:dyDescent="0.25">
      <c r="A2168" s="75"/>
      <c r="B2168" s="75"/>
      <c r="C2168" s="72"/>
      <c r="D2168" s="72"/>
      <c r="E2168" s="41" t="str">
        <f t="shared" si="462"/>
        <v/>
      </c>
      <c r="F2168" s="90" t="str">
        <f t="shared" ca="1" si="463"/>
        <v/>
      </c>
      <c r="G2168" s="91" t="str">
        <f t="shared" si="464"/>
        <v/>
      </c>
      <c r="H2168" s="41" t="str">
        <f t="shared" si="465"/>
        <v/>
      </c>
      <c r="I2168" s="92" t="str">
        <f t="shared" ca="1" si="466"/>
        <v/>
      </c>
      <c r="J2168" s="28" t="str">
        <f t="shared" si="467"/>
        <v/>
      </c>
      <c r="K2168" s="28" t="str">
        <f t="shared" si="468"/>
        <v/>
      </c>
      <c r="L2168" s="28" t="str">
        <f t="shared" ca="1" si="469"/>
        <v/>
      </c>
      <c r="M2168" s="28" t="str">
        <f t="shared" si="470"/>
        <v/>
      </c>
      <c r="N2168" s="93" t="str">
        <f t="shared" si="471"/>
        <v/>
      </c>
      <c r="O2168" s="94" t="str">
        <f t="shared" si="472"/>
        <v/>
      </c>
      <c r="P2168" s="70">
        <f t="shared" si="473"/>
        <v>0</v>
      </c>
      <c r="Q2168" s="28" t="str">
        <f t="shared" ca="1" si="474"/>
        <v/>
      </c>
      <c r="R2168" s="28" t="str">
        <f t="shared" si="475"/>
        <v/>
      </c>
      <c r="S2168" s="28" t="str">
        <f t="array" ref="S2168">IF(ISBLANK(A2168),"",INDEX(Info!$B$3:$H$6442,MATCH(J2168,IF(Info!$D$3:$D$6442=K2168,Info!$C$3:$C$6442),0),7))</f>
        <v/>
      </c>
    </row>
    <row r="2169" spans="1:19" x14ac:dyDescent="0.25">
      <c r="A2169" s="75"/>
      <c r="B2169" s="75"/>
      <c r="C2169" s="72"/>
      <c r="D2169" s="72"/>
      <c r="E2169" s="41" t="str">
        <f t="shared" si="462"/>
        <v/>
      </c>
      <c r="F2169" s="90" t="str">
        <f t="shared" ca="1" si="463"/>
        <v/>
      </c>
      <c r="G2169" s="91" t="str">
        <f t="shared" si="464"/>
        <v/>
      </c>
      <c r="H2169" s="41" t="str">
        <f t="shared" si="465"/>
        <v/>
      </c>
      <c r="I2169" s="92" t="str">
        <f t="shared" ca="1" si="466"/>
        <v/>
      </c>
      <c r="J2169" s="28" t="str">
        <f t="shared" si="467"/>
        <v/>
      </c>
      <c r="K2169" s="28" t="str">
        <f t="shared" si="468"/>
        <v/>
      </c>
      <c r="L2169" s="28" t="str">
        <f t="shared" ca="1" si="469"/>
        <v/>
      </c>
      <c r="M2169" s="28" t="str">
        <f t="shared" si="470"/>
        <v/>
      </c>
      <c r="N2169" s="93" t="str">
        <f t="shared" si="471"/>
        <v/>
      </c>
      <c r="O2169" s="94" t="str">
        <f t="shared" si="472"/>
        <v/>
      </c>
      <c r="P2169" s="70">
        <f t="shared" si="473"/>
        <v>0</v>
      </c>
      <c r="Q2169" s="28" t="str">
        <f t="shared" ca="1" si="474"/>
        <v/>
      </c>
      <c r="R2169" s="28" t="str">
        <f t="shared" si="475"/>
        <v/>
      </c>
      <c r="S2169" s="28" t="str">
        <f t="array" ref="S2169">IF(ISBLANK(A2169),"",INDEX(Info!$B$3:$H$6442,MATCH(J2169,IF(Info!$D$3:$D$6442=K2169,Info!$C$3:$C$6442),0),7))</f>
        <v/>
      </c>
    </row>
    <row r="2170" spans="1:19" x14ac:dyDescent="0.25">
      <c r="A2170" s="75"/>
      <c r="B2170" s="75"/>
      <c r="C2170" s="72"/>
      <c r="D2170" s="72"/>
      <c r="E2170" s="41" t="str">
        <f t="shared" si="462"/>
        <v/>
      </c>
      <c r="F2170" s="90" t="str">
        <f t="shared" ca="1" si="463"/>
        <v/>
      </c>
      <c r="G2170" s="91" t="str">
        <f t="shared" si="464"/>
        <v/>
      </c>
      <c r="H2170" s="41" t="str">
        <f t="shared" si="465"/>
        <v/>
      </c>
      <c r="I2170" s="92" t="str">
        <f t="shared" ca="1" si="466"/>
        <v/>
      </c>
      <c r="J2170" s="28" t="str">
        <f t="shared" si="467"/>
        <v/>
      </c>
      <c r="K2170" s="28" t="str">
        <f t="shared" si="468"/>
        <v/>
      </c>
      <c r="L2170" s="28" t="str">
        <f t="shared" ca="1" si="469"/>
        <v/>
      </c>
      <c r="M2170" s="28" t="str">
        <f t="shared" si="470"/>
        <v/>
      </c>
      <c r="N2170" s="93" t="str">
        <f t="shared" si="471"/>
        <v/>
      </c>
      <c r="O2170" s="94" t="str">
        <f t="shared" si="472"/>
        <v/>
      </c>
      <c r="P2170" s="70">
        <f t="shared" si="473"/>
        <v>0</v>
      </c>
      <c r="Q2170" s="28" t="str">
        <f t="shared" ca="1" si="474"/>
        <v/>
      </c>
      <c r="R2170" s="28" t="str">
        <f t="shared" si="475"/>
        <v/>
      </c>
      <c r="S2170" s="28" t="str">
        <f t="array" ref="S2170">IF(ISBLANK(A2170),"",INDEX(Info!$B$3:$H$6442,MATCH(J2170,IF(Info!$D$3:$D$6442=K2170,Info!$C$3:$C$6442),0),7))</f>
        <v/>
      </c>
    </row>
    <row r="2171" spans="1:19" x14ac:dyDescent="0.25">
      <c r="A2171" s="75"/>
      <c r="B2171" s="75"/>
      <c r="C2171" s="72"/>
      <c r="D2171" s="72"/>
      <c r="E2171" s="41" t="str">
        <f t="shared" si="462"/>
        <v/>
      </c>
      <c r="F2171" s="90" t="str">
        <f t="shared" ca="1" si="463"/>
        <v/>
      </c>
      <c r="G2171" s="91" t="str">
        <f t="shared" si="464"/>
        <v/>
      </c>
      <c r="H2171" s="41" t="str">
        <f t="shared" si="465"/>
        <v/>
      </c>
      <c r="I2171" s="92" t="str">
        <f t="shared" ca="1" si="466"/>
        <v/>
      </c>
      <c r="J2171" s="28" t="str">
        <f t="shared" si="467"/>
        <v/>
      </c>
      <c r="K2171" s="28" t="str">
        <f t="shared" si="468"/>
        <v/>
      </c>
      <c r="L2171" s="28" t="str">
        <f t="shared" ca="1" si="469"/>
        <v/>
      </c>
      <c r="M2171" s="28" t="str">
        <f t="shared" si="470"/>
        <v/>
      </c>
      <c r="N2171" s="93" t="str">
        <f t="shared" si="471"/>
        <v/>
      </c>
      <c r="O2171" s="94" t="str">
        <f t="shared" si="472"/>
        <v/>
      </c>
      <c r="P2171" s="70">
        <f t="shared" si="473"/>
        <v>0</v>
      </c>
      <c r="Q2171" s="28" t="str">
        <f t="shared" ca="1" si="474"/>
        <v/>
      </c>
      <c r="R2171" s="28" t="str">
        <f t="shared" si="475"/>
        <v/>
      </c>
      <c r="S2171" s="28" t="str">
        <f t="array" ref="S2171">IF(ISBLANK(A2171),"",INDEX(Info!$B$3:$H$6442,MATCH(J2171,IF(Info!$D$3:$D$6442=K2171,Info!$C$3:$C$6442),0),7))</f>
        <v/>
      </c>
    </row>
    <row r="2172" spans="1:19" x14ac:dyDescent="0.25">
      <c r="A2172" s="75"/>
      <c r="B2172" s="75"/>
      <c r="C2172" s="72"/>
      <c r="D2172" s="72"/>
      <c r="E2172" s="41" t="str">
        <f t="shared" si="462"/>
        <v/>
      </c>
      <c r="F2172" s="90" t="str">
        <f t="shared" ca="1" si="463"/>
        <v/>
      </c>
      <c r="G2172" s="91" t="str">
        <f t="shared" si="464"/>
        <v/>
      </c>
      <c r="H2172" s="41" t="str">
        <f t="shared" si="465"/>
        <v/>
      </c>
      <c r="I2172" s="92" t="str">
        <f t="shared" ca="1" si="466"/>
        <v/>
      </c>
      <c r="J2172" s="28" t="str">
        <f t="shared" si="467"/>
        <v/>
      </c>
      <c r="K2172" s="28" t="str">
        <f t="shared" si="468"/>
        <v/>
      </c>
      <c r="L2172" s="28" t="str">
        <f t="shared" ca="1" si="469"/>
        <v/>
      </c>
      <c r="M2172" s="28" t="str">
        <f t="shared" si="470"/>
        <v/>
      </c>
      <c r="N2172" s="93" t="str">
        <f t="shared" si="471"/>
        <v/>
      </c>
      <c r="O2172" s="94" t="str">
        <f t="shared" si="472"/>
        <v/>
      </c>
      <c r="P2172" s="70">
        <f t="shared" si="473"/>
        <v>0</v>
      </c>
      <c r="Q2172" s="28" t="str">
        <f t="shared" ca="1" si="474"/>
        <v/>
      </c>
      <c r="R2172" s="28" t="str">
        <f t="shared" si="475"/>
        <v/>
      </c>
      <c r="S2172" s="28" t="str">
        <f t="array" ref="S2172">IF(ISBLANK(A2172),"",INDEX(Info!$B$3:$H$6442,MATCH(J2172,IF(Info!$D$3:$D$6442=K2172,Info!$C$3:$C$6442),0),7))</f>
        <v/>
      </c>
    </row>
    <row r="2173" spans="1:19" x14ac:dyDescent="0.25">
      <c r="A2173" s="75"/>
      <c r="B2173" s="75"/>
      <c r="C2173" s="72"/>
      <c r="D2173" s="72"/>
      <c r="E2173" s="41" t="str">
        <f t="shared" si="462"/>
        <v/>
      </c>
      <c r="F2173" s="90" t="str">
        <f t="shared" ca="1" si="463"/>
        <v/>
      </c>
      <c r="G2173" s="91" t="str">
        <f t="shared" si="464"/>
        <v/>
      </c>
      <c r="H2173" s="41" t="str">
        <f t="shared" si="465"/>
        <v/>
      </c>
      <c r="I2173" s="92" t="str">
        <f t="shared" ca="1" si="466"/>
        <v/>
      </c>
      <c r="J2173" s="28" t="str">
        <f t="shared" si="467"/>
        <v/>
      </c>
      <c r="K2173" s="28" t="str">
        <f t="shared" si="468"/>
        <v/>
      </c>
      <c r="L2173" s="28" t="str">
        <f t="shared" ca="1" si="469"/>
        <v/>
      </c>
      <c r="M2173" s="28" t="str">
        <f t="shared" si="470"/>
        <v/>
      </c>
      <c r="N2173" s="93" t="str">
        <f t="shared" si="471"/>
        <v/>
      </c>
      <c r="O2173" s="94" t="str">
        <f t="shared" si="472"/>
        <v/>
      </c>
      <c r="P2173" s="70">
        <f t="shared" si="473"/>
        <v>0</v>
      </c>
      <c r="Q2173" s="28" t="str">
        <f t="shared" ca="1" si="474"/>
        <v/>
      </c>
      <c r="R2173" s="28" t="str">
        <f t="shared" si="475"/>
        <v/>
      </c>
      <c r="S2173" s="28" t="str">
        <f t="array" ref="S2173">IF(ISBLANK(A2173),"",INDEX(Info!$B$3:$H$6442,MATCH(J2173,IF(Info!$D$3:$D$6442=K2173,Info!$C$3:$C$6442),0),7))</f>
        <v/>
      </c>
    </row>
    <row r="2174" spans="1:19" x14ac:dyDescent="0.25">
      <c r="A2174" s="75"/>
      <c r="B2174" s="75"/>
      <c r="C2174" s="72"/>
      <c r="D2174" s="72"/>
      <c r="E2174" s="41" t="str">
        <f t="shared" si="462"/>
        <v/>
      </c>
      <c r="F2174" s="90" t="str">
        <f t="shared" ca="1" si="463"/>
        <v/>
      </c>
      <c r="G2174" s="91" t="str">
        <f t="shared" si="464"/>
        <v/>
      </c>
      <c r="H2174" s="41" t="str">
        <f t="shared" si="465"/>
        <v/>
      </c>
      <c r="I2174" s="92" t="str">
        <f t="shared" ca="1" si="466"/>
        <v/>
      </c>
      <c r="J2174" s="28" t="str">
        <f t="shared" si="467"/>
        <v/>
      </c>
      <c r="K2174" s="28" t="str">
        <f t="shared" si="468"/>
        <v/>
      </c>
      <c r="L2174" s="28" t="str">
        <f t="shared" ca="1" si="469"/>
        <v/>
      </c>
      <c r="M2174" s="28" t="str">
        <f t="shared" si="470"/>
        <v/>
      </c>
      <c r="N2174" s="93" t="str">
        <f t="shared" si="471"/>
        <v/>
      </c>
      <c r="O2174" s="94" t="str">
        <f t="shared" si="472"/>
        <v/>
      </c>
      <c r="P2174" s="70">
        <f t="shared" si="473"/>
        <v>0</v>
      </c>
      <c r="Q2174" s="28" t="str">
        <f t="shared" ca="1" si="474"/>
        <v/>
      </c>
      <c r="R2174" s="28" t="str">
        <f t="shared" si="475"/>
        <v/>
      </c>
      <c r="S2174" s="28" t="str">
        <f t="array" ref="S2174">IF(ISBLANK(A2174),"",INDEX(Info!$B$3:$H$6442,MATCH(J2174,IF(Info!$D$3:$D$6442=K2174,Info!$C$3:$C$6442),0),7))</f>
        <v/>
      </c>
    </row>
    <row r="2175" spans="1:19" x14ac:dyDescent="0.25">
      <c r="A2175" s="75"/>
      <c r="B2175" s="75"/>
      <c r="C2175" s="72"/>
      <c r="D2175" s="72"/>
      <c r="E2175" s="41" t="str">
        <f t="shared" si="462"/>
        <v/>
      </c>
      <c r="F2175" s="90" t="str">
        <f t="shared" ca="1" si="463"/>
        <v/>
      </c>
      <c r="G2175" s="91" t="str">
        <f t="shared" si="464"/>
        <v/>
      </c>
      <c r="H2175" s="41" t="str">
        <f t="shared" si="465"/>
        <v/>
      </c>
      <c r="I2175" s="92" t="str">
        <f t="shared" ca="1" si="466"/>
        <v/>
      </c>
      <c r="J2175" s="28" t="str">
        <f t="shared" si="467"/>
        <v/>
      </c>
      <c r="K2175" s="28" t="str">
        <f t="shared" si="468"/>
        <v/>
      </c>
      <c r="L2175" s="28" t="str">
        <f t="shared" ca="1" si="469"/>
        <v/>
      </c>
      <c r="M2175" s="28" t="str">
        <f t="shared" si="470"/>
        <v/>
      </c>
      <c r="N2175" s="93" t="str">
        <f t="shared" si="471"/>
        <v/>
      </c>
      <c r="O2175" s="94" t="str">
        <f t="shared" si="472"/>
        <v/>
      </c>
      <c r="P2175" s="70">
        <f t="shared" si="473"/>
        <v>0</v>
      </c>
      <c r="Q2175" s="28" t="str">
        <f t="shared" ca="1" si="474"/>
        <v/>
      </c>
      <c r="R2175" s="28" t="str">
        <f t="shared" si="475"/>
        <v/>
      </c>
      <c r="S2175" s="28" t="str">
        <f t="array" ref="S2175">IF(ISBLANK(A2175),"",INDEX(Info!$B$3:$H$6442,MATCH(J2175,IF(Info!$D$3:$D$6442=K2175,Info!$C$3:$C$6442),0),7))</f>
        <v/>
      </c>
    </row>
    <row r="2176" spans="1:19" x14ac:dyDescent="0.25">
      <c r="A2176" s="75"/>
      <c r="B2176" s="75"/>
      <c r="C2176" s="72"/>
      <c r="D2176" s="72"/>
      <c r="E2176" s="41" t="str">
        <f t="shared" si="462"/>
        <v/>
      </c>
      <c r="F2176" s="90" t="str">
        <f t="shared" ca="1" si="463"/>
        <v/>
      </c>
      <c r="G2176" s="91" t="str">
        <f t="shared" si="464"/>
        <v/>
      </c>
      <c r="H2176" s="41" t="str">
        <f t="shared" si="465"/>
        <v/>
      </c>
      <c r="I2176" s="92" t="str">
        <f t="shared" ca="1" si="466"/>
        <v/>
      </c>
      <c r="J2176" s="28" t="str">
        <f t="shared" si="467"/>
        <v/>
      </c>
      <c r="K2176" s="28" t="str">
        <f t="shared" si="468"/>
        <v/>
      </c>
      <c r="L2176" s="28" t="str">
        <f t="shared" ca="1" si="469"/>
        <v/>
      </c>
      <c r="M2176" s="28" t="str">
        <f t="shared" si="470"/>
        <v/>
      </c>
      <c r="N2176" s="93" t="str">
        <f t="shared" si="471"/>
        <v/>
      </c>
      <c r="O2176" s="94" t="str">
        <f t="shared" si="472"/>
        <v/>
      </c>
      <c r="P2176" s="70">
        <f t="shared" si="473"/>
        <v>0</v>
      </c>
      <c r="Q2176" s="28" t="str">
        <f t="shared" ca="1" si="474"/>
        <v/>
      </c>
      <c r="R2176" s="28" t="str">
        <f t="shared" si="475"/>
        <v/>
      </c>
      <c r="S2176" s="28" t="str">
        <f t="array" ref="S2176">IF(ISBLANK(A2176),"",INDEX(Info!$B$3:$H$6442,MATCH(J2176,IF(Info!$D$3:$D$6442=K2176,Info!$C$3:$C$6442),0),7))</f>
        <v/>
      </c>
    </row>
    <row r="2177" spans="1:19" x14ac:dyDescent="0.25">
      <c r="A2177" s="75"/>
      <c r="B2177" s="75"/>
      <c r="C2177" s="72"/>
      <c r="D2177" s="72"/>
      <c r="E2177" s="41" t="str">
        <f t="shared" si="462"/>
        <v/>
      </c>
      <c r="F2177" s="90" t="str">
        <f t="shared" ca="1" si="463"/>
        <v/>
      </c>
      <c r="G2177" s="91" t="str">
        <f t="shared" si="464"/>
        <v/>
      </c>
      <c r="H2177" s="41" t="str">
        <f t="shared" si="465"/>
        <v/>
      </c>
      <c r="I2177" s="92" t="str">
        <f t="shared" ca="1" si="466"/>
        <v/>
      </c>
      <c r="J2177" s="28" t="str">
        <f t="shared" si="467"/>
        <v/>
      </c>
      <c r="K2177" s="28" t="str">
        <f t="shared" si="468"/>
        <v/>
      </c>
      <c r="L2177" s="28" t="str">
        <f t="shared" ca="1" si="469"/>
        <v/>
      </c>
      <c r="M2177" s="28" t="str">
        <f t="shared" si="470"/>
        <v/>
      </c>
      <c r="N2177" s="93" t="str">
        <f t="shared" si="471"/>
        <v/>
      </c>
      <c r="O2177" s="94" t="str">
        <f t="shared" si="472"/>
        <v/>
      </c>
      <c r="P2177" s="70">
        <f t="shared" si="473"/>
        <v>0</v>
      </c>
      <c r="Q2177" s="28" t="str">
        <f t="shared" ca="1" si="474"/>
        <v/>
      </c>
      <c r="R2177" s="28" t="str">
        <f t="shared" si="475"/>
        <v/>
      </c>
      <c r="S2177" s="28" t="str">
        <f t="array" ref="S2177">IF(ISBLANK(A2177),"",INDEX(Info!$B$3:$H$6442,MATCH(J2177,IF(Info!$D$3:$D$6442=K2177,Info!$C$3:$C$6442),0),7))</f>
        <v/>
      </c>
    </row>
    <row r="2178" spans="1:19" x14ac:dyDescent="0.25">
      <c r="A2178" s="75"/>
      <c r="B2178" s="75"/>
      <c r="C2178" s="72"/>
      <c r="D2178" s="72"/>
      <c r="E2178" s="41" t="str">
        <f t="shared" si="462"/>
        <v/>
      </c>
      <c r="F2178" s="90" t="str">
        <f t="shared" ca="1" si="463"/>
        <v/>
      </c>
      <c r="G2178" s="91" t="str">
        <f t="shared" si="464"/>
        <v/>
      </c>
      <c r="H2178" s="41" t="str">
        <f t="shared" si="465"/>
        <v/>
      </c>
      <c r="I2178" s="92" t="str">
        <f t="shared" ca="1" si="466"/>
        <v/>
      </c>
      <c r="J2178" s="28" t="str">
        <f t="shared" si="467"/>
        <v/>
      </c>
      <c r="K2178" s="28" t="str">
        <f t="shared" si="468"/>
        <v/>
      </c>
      <c r="L2178" s="28" t="str">
        <f t="shared" ca="1" si="469"/>
        <v/>
      </c>
      <c r="M2178" s="28" t="str">
        <f t="shared" si="470"/>
        <v/>
      </c>
      <c r="N2178" s="93" t="str">
        <f t="shared" si="471"/>
        <v/>
      </c>
      <c r="O2178" s="94" t="str">
        <f t="shared" si="472"/>
        <v/>
      </c>
      <c r="P2178" s="70">
        <f t="shared" si="473"/>
        <v>0</v>
      </c>
      <c r="Q2178" s="28" t="str">
        <f t="shared" ca="1" si="474"/>
        <v/>
      </c>
      <c r="R2178" s="28" t="str">
        <f t="shared" si="475"/>
        <v/>
      </c>
      <c r="S2178" s="28" t="str">
        <f t="array" ref="S2178">IF(ISBLANK(A2178),"",INDEX(Info!$B$3:$H$6442,MATCH(J2178,IF(Info!$D$3:$D$6442=K2178,Info!$C$3:$C$6442),0),7))</f>
        <v/>
      </c>
    </row>
    <row r="2179" spans="1:19" x14ac:dyDescent="0.25">
      <c r="A2179" s="75"/>
      <c r="B2179" s="75"/>
      <c r="C2179" s="72"/>
      <c r="D2179" s="72"/>
      <c r="E2179" s="41" t="str">
        <f t="shared" si="462"/>
        <v/>
      </c>
      <c r="F2179" s="90" t="str">
        <f t="shared" ca="1" si="463"/>
        <v/>
      </c>
      <c r="G2179" s="91" t="str">
        <f t="shared" si="464"/>
        <v/>
      </c>
      <c r="H2179" s="41" t="str">
        <f t="shared" si="465"/>
        <v/>
      </c>
      <c r="I2179" s="92" t="str">
        <f t="shared" ca="1" si="466"/>
        <v/>
      </c>
      <c r="J2179" s="28" t="str">
        <f t="shared" si="467"/>
        <v/>
      </c>
      <c r="K2179" s="28" t="str">
        <f t="shared" si="468"/>
        <v/>
      </c>
      <c r="L2179" s="28" t="str">
        <f t="shared" ca="1" si="469"/>
        <v/>
      </c>
      <c r="M2179" s="28" t="str">
        <f t="shared" si="470"/>
        <v/>
      </c>
      <c r="N2179" s="93" t="str">
        <f t="shared" si="471"/>
        <v/>
      </c>
      <c r="O2179" s="94" t="str">
        <f t="shared" si="472"/>
        <v/>
      </c>
      <c r="P2179" s="70">
        <f t="shared" si="473"/>
        <v>0</v>
      </c>
      <c r="Q2179" s="28" t="str">
        <f t="shared" ca="1" si="474"/>
        <v/>
      </c>
      <c r="R2179" s="28" t="str">
        <f t="shared" si="475"/>
        <v/>
      </c>
      <c r="S2179" s="28" t="str">
        <f t="array" ref="S2179">IF(ISBLANK(A2179),"",INDEX(Info!$B$3:$H$6442,MATCH(J2179,IF(Info!$D$3:$D$6442=K2179,Info!$C$3:$C$6442),0),7))</f>
        <v/>
      </c>
    </row>
    <row r="2180" spans="1:19" x14ac:dyDescent="0.25">
      <c r="A2180" s="75"/>
      <c r="B2180" s="75"/>
      <c r="C2180" s="72"/>
      <c r="D2180" s="72"/>
      <c r="E2180" s="41" t="str">
        <f t="shared" ref="E2180:E2243" si="476">IF(OR(ISNA(INDEX($S:$S,ROW())),ISBLANK(INDEX($A:$A,ROW()))),"",RIGHT(INDEX($S:$S,ROW()),LEN(INDEX($S:$S,ROW()))-FIND("$",INDEX($S:$S,ROW()))))</f>
        <v/>
      </c>
      <c r="F2180" s="90" t="str">
        <f t="shared" ref="F2180:F2243" ca="1" si="47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180" s="91" t="str">
        <f t="shared" ref="G2180:G2243" si="47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180" s="41" t="str">
        <f t="shared" ref="H2180:H2243" si="479">IF(ISBLANK(INDEX($A:$A,ROW())),"",IF(AND(ISNUMBER(INDEX($F:$F,ROW())),ISNUMBER(INDEX($G:$G,ROW()))),SUMPRODUCT(INDEX($F:$F,ROW()),INDEX($G:$G,ROW())),"Onbekend"))</f>
        <v/>
      </c>
      <c r="I2180" s="92" t="str">
        <f t="shared" ref="I2180:I2243" ca="1" si="48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180" s="28" t="str">
        <f t="shared" ref="J2180:J2243" si="481">IF(ISBLANK(INDEX($A:$A,ROW())),"",IF(AND(COUNT(LOOKUP("E",INDEX($A:$A,ROW())))=0,LEN(INDEX($A:$A,ROW()))&lt;7),TEXT(INDEX($A:$A,ROW()),"000000"),INDEX($A:$A,ROW())))</f>
        <v/>
      </c>
      <c r="K2180" s="28" t="str">
        <f t="shared" ref="K2180:K2243" si="482">IF(ISBLANK(INDEX($B:$B,ROW())),"",TEXT(INDEX($B:$B,ROW()),"000000000"))</f>
        <v/>
      </c>
      <c r="L2180" s="28" t="str">
        <f t="shared" ref="L2180:L2243" ca="1" si="483">IF(ISBLANK(INDEX($A:$A,ROW())),"",SUMPRODUCT(--ISERROR(INDIRECT("A"&amp;INDEX(ROW(),1)&amp;":H"&amp;INDEX(ROW(),1))))&gt;0)</f>
        <v/>
      </c>
      <c r="M2180" s="28" t="str">
        <f t="shared" ref="M2180:M2243" si="484">IF(ISBLANK(INDEX($A:$A,ROW())),"",SUMPRODUCT(--($J$3:$J$6442&amp;$K$3:$K$6442=INDEX($J:$J,ROW())&amp;INDEX($K:$K,ROW())))&gt;1)</f>
        <v/>
      </c>
      <c r="N2180" s="93" t="str">
        <f t="shared" ref="N2180:N2243" si="485">IF(INDEX($S:$S,ROW())="","",IFERROR((LEFT(INDEX($S:$S,ROW()),FIND("#",INDEX($S:$S,ROW()))-1)/100),(LEFT(INDEX($S:$S,ROW()),FIND("#",INDEX($S:$S,ROW()))-1))))</f>
        <v/>
      </c>
      <c r="O2180" s="94" t="str">
        <f t="shared" ref="O2180:O2243" si="48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180" s="70">
        <f t="shared" ref="P2180:P2243" si="487">IF(INDEX($S:$S,ROW())="",0,MID(INDEX($S:$S,ROW()),FIND("@",INDEX($S:$S,ROW()))+1,FIND("$",RIGHT(INDEX($S:$S,ROW()), LEN(INDEX($S:$S,ROW()))-FIND("@",INDEX($S:$S,ROW()),1)),1)-1))*1</f>
        <v>0</v>
      </c>
      <c r="Q2180" s="28" t="str">
        <f t="shared" ref="Q2180:Q2243" ca="1" si="488">IF(OR(ISBLANK(INDEX($A:$A,ROW())),INDEX($L:$L,ROW())=TRUE),"",INDEX($D:$D,ROW()))</f>
        <v/>
      </c>
      <c r="R2180" s="28" t="str">
        <f t="shared" ref="R2180:R2243" si="48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180" s="28" t="str">
        <f t="array" ref="S2180">IF(ISBLANK(A2180),"",INDEX(Info!$B$3:$H$6442,MATCH(J2180,IF(Info!$D$3:$D$6442=K2180,Info!$C$3:$C$6442),0),7))</f>
        <v/>
      </c>
    </row>
    <row r="2181" spans="1:19" x14ac:dyDescent="0.25">
      <c r="A2181" s="75"/>
      <c r="B2181" s="75"/>
      <c r="C2181" s="72"/>
      <c r="D2181" s="72"/>
      <c r="E2181" s="41" t="str">
        <f t="shared" si="476"/>
        <v/>
      </c>
      <c r="F2181" s="90" t="str">
        <f t="shared" ca="1" si="477"/>
        <v/>
      </c>
      <c r="G2181" s="91" t="str">
        <f t="shared" si="478"/>
        <v/>
      </c>
      <c r="H2181" s="41" t="str">
        <f t="shared" si="479"/>
        <v/>
      </c>
      <c r="I2181" s="92" t="str">
        <f t="shared" ca="1" si="480"/>
        <v/>
      </c>
      <c r="J2181" s="28" t="str">
        <f t="shared" si="481"/>
        <v/>
      </c>
      <c r="K2181" s="28" t="str">
        <f t="shared" si="482"/>
        <v/>
      </c>
      <c r="L2181" s="28" t="str">
        <f t="shared" ca="1" si="483"/>
        <v/>
      </c>
      <c r="M2181" s="28" t="str">
        <f t="shared" si="484"/>
        <v/>
      </c>
      <c r="N2181" s="93" t="str">
        <f t="shared" si="485"/>
        <v/>
      </c>
      <c r="O2181" s="94" t="str">
        <f t="shared" si="486"/>
        <v/>
      </c>
      <c r="P2181" s="70">
        <f t="shared" si="487"/>
        <v>0</v>
      </c>
      <c r="Q2181" s="28" t="str">
        <f t="shared" ca="1" si="488"/>
        <v/>
      </c>
      <c r="R2181" s="28" t="str">
        <f t="shared" si="489"/>
        <v/>
      </c>
      <c r="S2181" s="28" t="str">
        <f t="array" ref="S2181">IF(ISBLANK(A2181),"",INDEX(Info!$B$3:$H$6442,MATCH(J2181,IF(Info!$D$3:$D$6442=K2181,Info!$C$3:$C$6442),0),7))</f>
        <v/>
      </c>
    </row>
    <row r="2182" spans="1:19" x14ac:dyDescent="0.25">
      <c r="A2182" s="75"/>
      <c r="B2182" s="75"/>
      <c r="C2182" s="72"/>
      <c r="D2182" s="72"/>
      <c r="E2182" s="41" t="str">
        <f t="shared" si="476"/>
        <v/>
      </c>
      <c r="F2182" s="90" t="str">
        <f t="shared" ca="1" si="477"/>
        <v/>
      </c>
      <c r="G2182" s="91" t="str">
        <f t="shared" si="478"/>
        <v/>
      </c>
      <c r="H2182" s="41" t="str">
        <f t="shared" si="479"/>
        <v/>
      </c>
      <c r="I2182" s="92" t="str">
        <f t="shared" ca="1" si="480"/>
        <v/>
      </c>
      <c r="J2182" s="28" t="str">
        <f t="shared" si="481"/>
        <v/>
      </c>
      <c r="K2182" s="28" t="str">
        <f t="shared" si="482"/>
        <v/>
      </c>
      <c r="L2182" s="28" t="str">
        <f t="shared" ca="1" si="483"/>
        <v/>
      </c>
      <c r="M2182" s="28" t="str">
        <f t="shared" si="484"/>
        <v/>
      </c>
      <c r="N2182" s="93" t="str">
        <f t="shared" si="485"/>
        <v/>
      </c>
      <c r="O2182" s="94" t="str">
        <f t="shared" si="486"/>
        <v/>
      </c>
      <c r="P2182" s="70">
        <f t="shared" si="487"/>
        <v>0</v>
      </c>
      <c r="Q2182" s="28" t="str">
        <f t="shared" ca="1" si="488"/>
        <v/>
      </c>
      <c r="R2182" s="28" t="str">
        <f t="shared" si="489"/>
        <v/>
      </c>
      <c r="S2182" s="28" t="str">
        <f t="array" ref="S2182">IF(ISBLANK(A2182),"",INDEX(Info!$B$3:$H$6442,MATCH(J2182,IF(Info!$D$3:$D$6442=K2182,Info!$C$3:$C$6442),0),7))</f>
        <v/>
      </c>
    </row>
    <row r="2183" spans="1:19" x14ac:dyDescent="0.25">
      <c r="A2183" s="75"/>
      <c r="B2183" s="75"/>
      <c r="C2183" s="72"/>
      <c r="D2183" s="72"/>
      <c r="E2183" s="41" t="str">
        <f t="shared" si="476"/>
        <v/>
      </c>
      <c r="F2183" s="90" t="str">
        <f t="shared" ca="1" si="477"/>
        <v/>
      </c>
      <c r="G2183" s="91" t="str">
        <f t="shared" si="478"/>
        <v/>
      </c>
      <c r="H2183" s="41" t="str">
        <f t="shared" si="479"/>
        <v/>
      </c>
      <c r="I2183" s="92" t="str">
        <f t="shared" ca="1" si="480"/>
        <v/>
      </c>
      <c r="J2183" s="28" t="str">
        <f t="shared" si="481"/>
        <v/>
      </c>
      <c r="K2183" s="28" t="str">
        <f t="shared" si="482"/>
        <v/>
      </c>
      <c r="L2183" s="28" t="str">
        <f t="shared" ca="1" si="483"/>
        <v/>
      </c>
      <c r="M2183" s="28" t="str">
        <f t="shared" si="484"/>
        <v/>
      </c>
      <c r="N2183" s="93" t="str">
        <f t="shared" si="485"/>
        <v/>
      </c>
      <c r="O2183" s="94" t="str">
        <f t="shared" si="486"/>
        <v/>
      </c>
      <c r="P2183" s="70">
        <f t="shared" si="487"/>
        <v>0</v>
      </c>
      <c r="Q2183" s="28" t="str">
        <f t="shared" ca="1" si="488"/>
        <v/>
      </c>
      <c r="R2183" s="28" t="str">
        <f t="shared" si="489"/>
        <v/>
      </c>
      <c r="S2183" s="28" t="str">
        <f t="array" ref="S2183">IF(ISBLANK(A2183),"",INDEX(Info!$B$3:$H$6442,MATCH(J2183,IF(Info!$D$3:$D$6442=K2183,Info!$C$3:$C$6442),0),7))</f>
        <v/>
      </c>
    </row>
    <row r="2184" spans="1:19" x14ac:dyDescent="0.25">
      <c r="A2184" s="75"/>
      <c r="B2184" s="75"/>
      <c r="C2184" s="72"/>
      <c r="D2184" s="72"/>
      <c r="E2184" s="41" t="str">
        <f t="shared" si="476"/>
        <v/>
      </c>
      <c r="F2184" s="90" t="str">
        <f t="shared" ca="1" si="477"/>
        <v/>
      </c>
      <c r="G2184" s="91" t="str">
        <f t="shared" si="478"/>
        <v/>
      </c>
      <c r="H2184" s="41" t="str">
        <f t="shared" si="479"/>
        <v/>
      </c>
      <c r="I2184" s="92" t="str">
        <f t="shared" ca="1" si="480"/>
        <v/>
      </c>
      <c r="J2184" s="28" t="str">
        <f t="shared" si="481"/>
        <v/>
      </c>
      <c r="K2184" s="28" t="str">
        <f t="shared" si="482"/>
        <v/>
      </c>
      <c r="L2184" s="28" t="str">
        <f t="shared" ca="1" si="483"/>
        <v/>
      </c>
      <c r="M2184" s="28" t="str">
        <f t="shared" si="484"/>
        <v/>
      </c>
      <c r="N2184" s="93" t="str">
        <f t="shared" si="485"/>
        <v/>
      </c>
      <c r="O2184" s="94" t="str">
        <f t="shared" si="486"/>
        <v/>
      </c>
      <c r="P2184" s="70">
        <f t="shared" si="487"/>
        <v>0</v>
      </c>
      <c r="Q2184" s="28" t="str">
        <f t="shared" ca="1" si="488"/>
        <v/>
      </c>
      <c r="R2184" s="28" t="str">
        <f t="shared" si="489"/>
        <v/>
      </c>
      <c r="S2184" s="28" t="str">
        <f t="array" ref="S2184">IF(ISBLANK(A2184),"",INDEX(Info!$B$3:$H$6442,MATCH(J2184,IF(Info!$D$3:$D$6442=K2184,Info!$C$3:$C$6442),0),7))</f>
        <v/>
      </c>
    </row>
    <row r="2185" spans="1:19" x14ac:dyDescent="0.25">
      <c r="A2185" s="75"/>
      <c r="B2185" s="75"/>
      <c r="C2185" s="72"/>
      <c r="D2185" s="72"/>
      <c r="E2185" s="41" t="str">
        <f t="shared" si="476"/>
        <v/>
      </c>
      <c r="F2185" s="90" t="str">
        <f t="shared" ca="1" si="477"/>
        <v/>
      </c>
      <c r="G2185" s="91" t="str">
        <f t="shared" si="478"/>
        <v/>
      </c>
      <c r="H2185" s="41" t="str">
        <f t="shared" si="479"/>
        <v/>
      </c>
      <c r="I2185" s="92" t="str">
        <f t="shared" ca="1" si="480"/>
        <v/>
      </c>
      <c r="J2185" s="28" t="str">
        <f t="shared" si="481"/>
        <v/>
      </c>
      <c r="K2185" s="28" t="str">
        <f t="shared" si="482"/>
        <v/>
      </c>
      <c r="L2185" s="28" t="str">
        <f t="shared" ca="1" si="483"/>
        <v/>
      </c>
      <c r="M2185" s="28" t="str">
        <f t="shared" si="484"/>
        <v/>
      </c>
      <c r="N2185" s="93" t="str">
        <f t="shared" si="485"/>
        <v/>
      </c>
      <c r="O2185" s="94" t="str">
        <f t="shared" si="486"/>
        <v/>
      </c>
      <c r="P2185" s="70">
        <f t="shared" si="487"/>
        <v>0</v>
      </c>
      <c r="Q2185" s="28" t="str">
        <f t="shared" ca="1" si="488"/>
        <v/>
      </c>
      <c r="R2185" s="28" t="str">
        <f t="shared" si="489"/>
        <v/>
      </c>
      <c r="S2185" s="28" t="str">
        <f t="array" ref="S2185">IF(ISBLANK(A2185),"",INDEX(Info!$B$3:$H$6442,MATCH(J2185,IF(Info!$D$3:$D$6442=K2185,Info!$C$3:$C$6442),0),7))</f>
        <v/>
      </c>
    </row>
    <row r="2186" spans="1:19" x14ac:dyDescent="0.25">
      <c r="A2186" s="75"/>
      <c r="B2186" s="75"/>
      <c r="C2186" s="72"/>
      <c r="D2186" s="72"/>
      <c r="E2186" s="41" t="str">
        <f t="shared" si="476"/>
        <v/>
      </c>
      <c r="F2186" s="90" t="str">
        <f t="shared" ca="1" si="477"/>
        <v/>
      </c>
      <c r="G2186" s="91" t="str">
        <f t="shared" si="478"/>
        <v/>
      </c>
      <c r="H2186" s="41" t="str">
        <f t="shared" si="479"/>
        <v/>
      </c>
      <c r="I2186" s="92" t="str">
        <f t="shared" ca="1" si="480"/>
        <v/>
      </c>
      <c r="J2186" s="28" t="str">
        <f t="shared" si="481"/>
        <v/>
      </c>
      <c r="K2186" s="28" t="str">
        <f t="shared" si="482"/>
        <v/>
      </c>
      <c r="L2186" s="28" t="str">
        <f t="shared" ca="1" si="483"/>
        <v/>
      </c>
      <c r="M2186" s="28" t="str">
        <f t="shared" si="484"/>
        <v/>
      </c>
      <c r="N2186" s="93" t="str">
        <f t="shared" si="485"/>
        <v/>
      </c>
      <c r="O2186" s="94" t="str">
        <f t="shared" si="486"/>
        <v/>
      </c>
      <c r="P2186" s="70">
        <f t="shared" si="487"/>
        <v>0</v>
      </c>
      <c r="Q2186" s="28" t="str">
        <f t="shared" ca="1" si="488"/>
        <v/>
      </c>
      <c r="R2186" s="28" t="str">
        <f t="shared" si="489"/>
        <v/>
      </c>
      <c r="S2186" s="28" t="str">
        <f t="array" ref="S2186">IF(ISBLANK(A2186),"",INDEX(Info!$B$3:$H$6442,MATCH(J2186,IF(Info!$D$3:$D$6442=K2186,Info!$C$3:$C$6442),0),7))</f>
        <v/>
      </c>
    </row>
    <row r="2187" spans="1:19" x14ac:dyDescent="0.25">
      <c r="A2187" s="75"/>
      <c r="B2187" s="75"/>
      <c r="C2187" s="72"/>
      <c r="D2187" s="72"/>
      <c r="E2187" s="41" t="str">
        <f t="shared" si="476"/>
        <v/>
      </c>
      <c r="F2187" s="90" t="str">
        <f t="shared" ca="1" si="477"/>
        <v/>
      </c>
      <c r="G2187" s="91" t="str">
        <f t="shared" si="478"/>
        <v/>
      </c>
      <c r="H2187" s="41" t="str">
        <f t="shared" si="479"/>
        <v/>
      </c>
      <c r="I2187" s="92" t="str">
        <f t="shared" ca="1" si="480"/>
        <v/>
      </c>
      <c r="J2187" s="28" t="str">
        <f t="shared" si="481"/>
        <v/>
      </c>
      <c r="K2187" s="28" t="str">
        <f t="shared" si="482"/>
        <v/>
      </c>
      <c r="L2187" s="28" t="str">
        <f t="shared" ca="1" si="483"/>
        <v/>
      </c>
      <c r="M2187" s="28" t="str">
        <f t="shared" si="484"/>
        <v/>
      </c>
      <c r="N2187" s="93" t="str">
        <f t="shared" si="485"/>
        <v/>
      </c>
      <c r="O2187" s="94" t="str">
        <f t="shared" si="486"/>
        <v/>
      </c>
      <c r="P2187" s="70">
        <f t="shared" si="487"/>
        <v>0</v>
      </c>
      <c r="Q2187" s="28" t="str">
        <f t="shared" ca="1" si="488"/>
        <v/>
      </c>
      <c r="R2187" s="28" t="str">
        <f t="shared" si="489"/>
        <v/>
      </c>
      <c r="S2187" s="28" t="str">
        <f t="array" ref="S2187">IF(ISBLANK(A2187),"",INDEX(Info!$B$3:$H$6442,MATCH(J2187,IF(Info!$D$3:$D$6442=K2187,Info!$C$3:$C$6442),0),7))</f>
        <v/>
      </c>
    </row>
    <row r="2188" spans="1:19" x14ac:dyDescent="0.25">
      <c r="A2188" s="75"/>
      <c r="B2188" s="75"/>
      <c r="C2188" s="72"/>
      <c r="D2188" s="72"/>
      <c r="E2188" s="41" t="str">
        <f t="shared" si="476"/>
        <v/>
      </c>
      <c r="F2188" s="90" t="str">
        <f t="shared" ca="1" si="477"/>
        <v/>
      </c>
      <c r="G2188" s="91" t="str">
        <f t="shared" si="478"/>
        <v/>
      </c>
      <c r="H2188" s="41" t="str">
        <f t="shared" si="479"/>
        <v/>
      </c>
      <c r="I2188" s="92" t="str">
        <f t="shared" ca="1" si="480"/>
        <v/>
      </c>
      <c r="J2188" s="28" t="str">
        <f t="shared" si="481"/>
        <v/>
      </c>
      <c r="K2188" s="28" t="str">
        <f t="shared" si="482"/>
        <v/>
      </c>
      <c r="L2188" s="28" t="str">
        <f t="shared" ca="1" si="483"/>
        <v/>
      </c>
      <c r="M2188" s="28" t="str">
        <f t="shared" si="484"/>
        <v/>
      </c>
      <c r="N2188" s="93" t="str">
        <f t="shared" si="485"/>
        <v/>
      </c>
      <c r="O2188" s="94" t="str">
        <f t="shared" si="486"/>
        <v/>
      </c>
      <c r="P2188" s="70">
        <f t="shared" si="487"/>
        <v>0</v>
      </c>
      <c r="Q2188" s="28" t="str">
        <f t="shared" ca="1" si="488"/>
        <v/>
      </c>
      <c r="R2188" s="28" t="str">
        <f t="shared" si="489"/>
        <v/>
      </c>
      <c r="S2188" s="28" t="str">
        <f t="array" ref="S2188">IF(ISBLANK(A2188),"",INDEX(Info!$B$3:$H$6442,MATCH(J2188,IF(Info!$D$3:$D$6442=K2188,Info!$C$3:$C$6442),0),7))</f>
        <v/>
      </c>
    </row>
    <row r="2189" spans="1:19" x14ac:dyDescent="0.25">
      <c r="A2189" s="75"/>
      <c r="B2189" s="75"/>
      <c r="C2189" s="72"/>
      <c r="D2189" s="72"/>
      <c r="E2189" s="41" t="str">
        <f t="shared" si="476"/>
        <v/>
      </c>
      <c r="F2189" s="90" t="str">
        <f t="shared" ca="1" si="477"/>
        <v/>
      </c>
      <c r="G2189" s="91" t="str">
        <f t="shared" si="478"/>
        <v/>
      </c>
      <c r="H2189" s="41" t="str">
        <f t="shared" si="479"/>
        <v/>
      </c>
      <c r="I2189" s="92" t="str">
        <f t="shared" ca="1" si="480"/>
        <v/>
      </c>
      <c r="J2189" s="28" t="str">
        <f t="shared" si="481"/>
        <v/>
      </c>
      <c r="K2189" s="28" t="str">
        <f t="shared" si="482"/>
        <v/>
      </c>
      <c r="L2189" s="28" t="str">
        <f t="shared" ca="1" si="483"/>
        <v/>
      </c>
      <c r="M2189" s="28" t="str">
        <f t="shared" si="484"/>
        <v/>
      </c>
      <c r="N2189" s="93" t="str">
        <f t="shared" si="485"/>
        <v/>
      </c>
      <c r="O2189" s="94" t="str">
        <f t="shared" si="486"/>
        <v/>
      </c>
      <c r="P2189" s="70">
        <f t="shared" si="487"/>
        <v>0</v>
      </c>
      <c r="Q2189" s="28" t="str">
        <f t="shared" ca="1" si="488"/>
        <v/>
      </c>
      <c r="R2189" s="28" t="str">
        <f t="shared" si="489"/>
        <v/>
      </c>
      <c r="S2189" s="28" t="str">
        <f t="array" ref="S2189">IF(ISBLANK(A2189),"",INDEX(Info!$B$3:$H$6442,MATCH(J2189,IF(Info!$D$3:$D$6442=K2189,Info!$C$3:$C$6442),0),7))</f>
        <v/>
      </c>
    </row>
    <row r="2190" spans="1:19" x14ac:dyDescent="0.25">
      <c r="A2190" s="75"/>
      <c r="B2190" s="75"/>
      <c r="C2190" s="72"/>
      <c r="D2190" s="72"/>
      <c r="E2190" s="41" t="str">
        <f t="shared" si="476"/>
        <v/>
      </c>
      <c r="F2190" s="90" t="str">
        <f t="shared" ca="1" si="477"/>
        <v/>
      </c>
      <c r="G2190" s="91" t="str">
        <f t="shared" si="478"/>
        <v/>
      </c>
      <c r="H2190" s="41" t="str">
        <f t="shared" si="479"/>
        <v/>
      </c>
      <c r="I2190" s="92" t="str">
        <f t="shared" ca="1" si="480"/>
        <v/>
      </c>
      <c r="J2190" s="28" t="str">
        <f t="shared" si="481"/>
        <v/>
      </c>
      <c r="K2190" s="28" t="str">
        <f t="shared" si="482"/>
        <v/>
      </c>
      <c r="L2190" s="28" t="str">
        <f t="shared" ca="1" si="483"/>
        <v/>
      </c>
      <c r="M2190" s="28" t="str">
        <f t="shared" si="484"/>
        <v/>
      </c>
      <c r="N2190" s="93" t="str">
        <f t="shared" si="485"/>
        <v/>
      </c>
      <c r="O2190" s="94" t="str">
        <f t="shared" si="486"/>
        <v/>
      </c>
      <c r="P2190" s="70">
        <f t="shared" si="487"/>
        <v>0</v>
      </c>
      <c r="Q2190" s="28" t="str">
        <f t="shared" ca="1" si="488"/>
        <v/>
      </c>
      <c r="R2190" s="28" t="str">
        <f t="shared" si="489"/>
        <v/>
      </c>
      <c r="S2190" s="28" t="str">
        <f t="array" ref="S2190">IF(ISBLANK(A2190),"",INDEX(Info!$B$3:$H$6442,MATCH(J2190,IF(Info!$D$3:$D$6442=K2190,Info!$C$3:$C$6442),0),7))</f>
        <v/>
      </c>
    </row>
    <row r="2191" spans="1:19" x14ac:dyDescent="0.25">
      <c r="A2191" s="75"/>
      <c r="B2191" s="75"/>
      <c r="C2191" s="72"/>
      <c r="D2191" s="72"/>
      <c r="E2191" s="41" t="str">
        <f t="shared" si="476"/>
        <v/>
      </c>
      <c r="F2191" s="90" t="str">
        <f t="shared" ca="1" si="477"/>
        <v/>
      </c>
      <c r="G2191" s="91" t="str">
        <f t="shared" si="478"/>
        <v/>
      </c>
      <c r="H2191" s="41" t="str">
        <f t="shared" si="479"/>
        <v/>
      </c>
      <c r="I2191" s="92" t="str">
        <f t="shared" ca="1" si="480"/>
        <v/>
      </c>
      <c r="J2191" s="28" t="str">
        <f t="shared" si="481"/>
        <v/>
      </c>
      <c r="K2191" s="28" t="str">
        <f t="shared" si="482"/>
        <v/>
      </c>
      <c r="L2191" s="28" t="str">
        <f t="shared" ca="1" si="483"/>
        <v/>
      </c>
      <c r="M2191" s="28" t="str">
        <f t="shared" si="484"/>
        <v/>
      </c>
      <c r="N2191" s="93" t="str">
        <f t="shared" si="485"/>
        <v/>
      </c>
      <c r="O2191" s="94" t="str">
        <f t="shared" si="486"/>
        <v/>
      </c>
      <c r="P2191" s="70">
        <f t="shared" si="487"/>
        <v>0</v>
      </c>
      <c r="Q2191" s="28" t="str">
        <f t="shared" ca="1" si="488"/>
        <v/>
      </c>
      <c r="R2191" s="28" t="str">
        <f t="shared" si="489"/>
        <v/>
      </c>
      <c r="S2191" s="28" t="str">
        <f t="array" ref="S2191">IF(ISBLANK(A2191),"",INDEX(Info!$B$3:$H$6442,MATCH(J2191,IF(Info!$D$3:$D$6442=K2191,Info!$C$3:$C$6442),0),7))</f>
        <v/>
      </c>
    </row>
    <row r="2192" spans="1:19" x14ac:dyDescent="0.25">
      <c r="A2192" s="75"/>
      <c r="B2192" s="75"/>
      <c r="C2192" s="72"/>
      <c r="D2192" s="72"/>
      <c r="E2192" s="41" t="str">
        <f t="shared" si="476"/>
        <v/>
      </c>
      <c r="F2192" s="90" t="str">
        <f t="shared" ca="1" si="477"/>
        <v/>
      </c>
      <c r="G2192" s="91" t="str">
        <f t="shared" si="478"/>
        <v/>
      </c>
      <c r="H2192" s="41" t="str">
        <f t="shared" si="479"/>
        <v/>
      </c>
      <c r="I2192" s="92" t="str">
        <f t="shared" ca="1" si="480"/>
        <v/>
      </c>
      <c r="J2192" s="28" t="str">
        <f t="shared" si="481"/>
        <v/>
      </c>
      <c r="K2192" s="28" t="str">
        <f t="shared" si="482"/>
        <v/>
      </c>
      <c r="L2192" s="28" t="str">
        <f t="shared" ca="1" si="483"/>
        <v/>
      </c>
      <c r="M2192" s="28" t="str">
        <f t="shared" si="484"/>
        <v/>
      </c>
      <c r="N2192" s="93" t="str">
        <f t="shared" si="485"/>
        <v/>
      </c>
      <c r="O2192" s="94" t="str">
        <f t="shared" si="486"/>
        <v/>
      </c>
      <c r="P2192" s="70">
        <f t="shared" si="487"/>
        <v>0</v>
      </c>
      <c r="Q2192" s="28" t="str">
        <f t="shared" ca="1" si="488"/>
        <v/>
      </c>
      <c r="R2192" s="28" t="str">
        <f t="shared" si="489"/>
        <v/>
      </c>
      <c r="S2192" s="28" t="str">
        <f t="array" ref="S2192">IF(ISBLANK(A2192),"",INDEX(Info!$B$3:$H$6442,MATCH(J2192,IF(Info!$D$3:$D$6442=K2192,Info!$C$3:$C$6442),0),7))</f>
        <v/>
      </c>
    </row>
    <row r="2193" spans="1:19" x14ac:dyDescent="0.25">
      <c r="A2193" s="75"/>
      <c r="B2193" s="75"/>
      <c r="C2193" s="72"/>
      <c r="D2193" s="72"/>
      <c r="E2193" s="41" t="str">
        <f t="shared" si="476"/>
        <v/>
      </c>
      <c r="F2193" s="90" t="str">
        <f t="shared" ca="1" si="477"/>
        <v/>
      </c>
      <c r="G2193" s="91" t="str">
        <f t="shared" si="478"/>
        <v/>
      </c>
      <c r="H2193" s="41" t="str">
        <f t="shared" si="479"/>
        <v/>
      </c>
      <c r="I2193" s="92" t="str">
        <f t="shared" ca="1" si="480"/>
        <v/>
      </c>
      <c r="J2193" s="28" t="str">
        <f t="shared" si="481"/>
        <v/>
      </c>
      <c r="K2193" s="28" t="str">
        <f t="shared" si="482"/>
        <v/>
      </c>
      <c r="L2193" s="28" t="str">
        <f t="shared" ca="1" si="483"/>
        <v/>
      </c>
      <c r="M2193" s="28" t="str">
        <f t="shared" si="484"/>
        <v/>
      </c>
      <c r="N2193" s="93" t="str">
        <f t="shared" si="485"/>
        <v/>
      </c>
      <c r="O2193" s="94" t="str">
        <f t="shared" si="486"/>
        <v/>
      </c>
      <c r="P2193" s="70">
        <f t="shared" si="487"/>
        <v>0</v>
      </c>
      <c r="Q2193" s="28" t="str">
        <f t="shared" ca="1" si="488"/>
        <v/>
      </c>
      <c r="R2193" s="28" t="str">
        <f t="shared" si="489"/>
        <v/>
      </c>
      <c r="S2193" s="28" t="str">
        <f t="array" ref="S2193">IF(ISBLANK(A2193),"",INDEX(Info!$B$3:$H$6442,MATCH(J2193,IF(Info!$D$3:$D$6442=K2193,Info!$C$3:$C$6442),0),7))</f>
        <v/>
      </c>
    </row>
    <row r="2194" spans="1:19" x14ac:dyDescent="0.25">
      <c r="A2194" s="75"/>
      <c r="B2194" s="75"/>
      <c r="C2194" s="72"/>
      <c r="D2194" s="72"/>
      <c r="E2194" s="41" t="str">
        <f t="shared" si="476"/>
        <v/>
      </c>
      <c r="F2194" s="90" t="str">
        <f t="shared" ca="1" si="477"/>
        <v/>
      </c>
      <c r="G2194" s="91" t="str">
        <f t="shared" si="478"/>
        <v/>
      </c>
      <c r="H2194" s="41" t="str">
        <f t="shared" si="479"/>
        <v/>
      </c>
      <c r="I2194" s="92" t="str">
        <f t="shared" ca="1" si="480"/>
        <v/>
      </c>
      <c r="J2194" s="28" t="str">
        <f t="shared" si="481"/>
        <v/>
      </c>
      <c r="K2194" s="28" t="str">
        <f t="shared" si="482"/>
        <v/>
      </c>
      <c r="L2194" s="28" t="str">
        <f t="shared" ca="1" si="483"/>
        <v/>
      </c>
      <c r="M2194" s="28" t="str">
        <f t="shared" si="484"/>
        <v/>
      </c>
      <c r="N2194" s="93" t="str">
        <f t="shared" si="485"/>
        <v/>
      </c>
      <c r="O2194" s="94" t="str">
        <f t="shared" si="486"/>
        <v/>
      </c>
      <c r="P2194" s="70">
        <f t="shared" si="487"/>
        <v>0</v>
      </c>
      <c r="Q2194" s="28" t="str">
        <f t="shared" ca="1" si="488"/>
        <v/>
      </c>
      <c r="R2194" s="28" t="str">
        <f t="shared" si="489"/>
        <v/>
      </c>
      <c r="S2194" s="28" t="str">
        <f t="array" ref="S2194">IF(ISBLANK(A2194),"",INDEX(Info!$B$3:$H$6442,MATCH(J2194,IF(Info!$D$3:$D$6442=K2194,Info!$C$3:$C$6442),0),7))</f>
        <v/>
      </c>
    </row>
    <row r="2195" spans="1:19" x14ac:dyDescent="0.25">
      <c r="A2195" s="75"/>
      <c r="B2195" s="75"/>
      <c r="C2195" s="72"/>
      <c r="D2195" s="72"/>
      <c r="E2195" s="41" t="str">
        <f t="shared" si="476"/>
        <v/>
      </c>
      <c r="F2195" s="90" t="str">
        <f t="shared" ca="1" si="477"/>
        <v/>
      </c>
      <c r="G2195" s="91" t="str">
        <f t="shared" si="478"/>
        <v/>
      </c>
      <c r="H2195" s="41" t="str">
        <f t="shared" si="479"/>
        <v/>
      </c>
      <c r="I2195" s="92" t="str">
        <f t="shared" ca="1" si="480"/>
        <v/>
      </c>
      <c r="J2195" s="28" t="str">
        <f t="shared" si="481"/>
        <v/>
      </c>
      <c r="K2195" s="28" t="str">
        <f t="shared" si="482"/>
        <v/>
      </c>
      <c r="L2195" s="28" t="str">
        <f t="shared" ca="1" si="483"/>
        <v/>
      </c>
      <c r="M2195" s="28" t="str">
        <f t="shared" si="484"/>
        <v/>
      </c>
      <c r="N2195" s="93" t="str">
        <f t="shared" si="485"/>
        <v/>
      </c>
      <c r="O2195" s="94" t="str">
        <f t="shared" si="486"/>
        <v/>
      </c>
      <c r="P2195" s="70">
        <f t="shared" si="487"/>
        <v>0</v>
      </c>
      <c r="Q2195" s="28" t="str">
        <f t="shared" ca="1" si="488"/>
        <v/>
      </c>
      <c r="R2195" s="28" t="str">
        <f t="shared" si="489"/>
        <v/>
      </c>
      <c r="S2195" s="28" t="str">
        <f t="array" ref="S2195">IF(ISBLANK(A2195),"",INDEX(Info!$B$3:$H$6442,MATCH(J2195,IF(Info!$D$3:$D$6442=K2195,Info!$C$3:$C$6442),0),7))</f>
        <v/>
      </c>
    </row>
    <row r="2196" spans="1:19" x14ac:dyDescent="0.25">
      <c r="A2196" s="75"/>
      <c r="B2196" s="75"/>
      <c r="C2196" s="72"/>
      <c r="D2196" s="72"/>
      <c r="E2196" s="41" t="str">
        <f t="shared" si="476"/>
        <v/>
      </c>
      <c r="F2196" s="90" t="str">
        <f t="shared" ca="1" si="477"/>
        <v/>
      </c>
      <c r="G2196" s="91" t="str">
        <f t="shared" si="478"/>
        <v/>
      </c>
      <c r="H2196" s="41" t="str">
        <f t="shared" si="479"/>
        <v/>
      </c>
      <c r="I2196" s="92" t="str">
        <f t="shared" ca="1" si="480"/>
        <v/>
      </c>
      <c r="J2196" s="28" t="str">
        <f t="shared" si="481"/>
        <v/>
      </c>
      <c r="K2196" s="28" t="str">
        <f t="shared" si="482"/>
        <v/>
      </c>
      <c r="L2196" s="28" t="str">
        <f t="shared" ca="1" si="483"/>
        <v/>
      </c>
      <c r="M2196" s="28" t="str">
        <f t="shared" si="484"/>
        <v/>
      </c>
      <c r="N2196" s="93" t="str">
        <f t="shared" si="485"/>
        <v/>
      </c>
      <c r="O2196" s="94" t="str">
        <f t="shared" si="486"/>
        <v/>
      </c>
      <c r="P2196" s="70">
        <f t="shared" si="487"/>
        <v>0</v>
      </c>
      <c r="Q2196" s="28" t="str">
        <f t="shared" ca="1" si="488"/>
        <v/>
      </c>
      <c r="R2196" s="28" t="str">
        <f t="shared" si="489"/>
        <v/>
      </c>
      <c r="S2196" s="28" t="str">
        <f t="array" ref="S2196">IF(ISBLANK(A2196),"",INDEX(Info!$B$3:$H$6442,MATCH(J2196,IF(Info!$D$3:$D$6442=K2196,Info!$C$3:$C$6442),0),7))</f>
        <v/>
      </c>
    </row>
    <row r="2197" spans="1:19" x14ac:dyDescent="0.25">
      <c r="A2197" s="75"/>
      <c r="B2197" s="75"/>
      <c r="C2197" s="72"/>
      <c r="D2197" s="72"/>
      <c r="E2197" s="41" t="str">
        <f t="shared" si="476"/>
        <v/>
      </c>
      <c r="F2197" s="90" t="str">
        <f t="shared" ca="1" si="477"/>
        <v/>
      </c>
      <c r="G2197" s="91" t="str">
        <f t="shared" si="478"/>
        <v/>
      </c>
      <c r="H2197" s="41" t="str">
        <f t="shared" si="479"/>
        <v/>
      </c>
      <c r="I2197" s="92" t="str">
        <f t="shared" ca="1" si="480"/>
        <v/>
      </c>
      <c r="J2197" s="28" t="str">
        <f t="shared" si="481"/>
        <v/>
      </c>
      <c r="K2197" s="28" t="str">
        <f t="shared" si="482"/>
        <v/>
      </c>
      <c r="L2197" s="28" t="str">
        <f t="shared" ca="1" si="483"/>
        <v/>
      </c>
      <c r="M2197" s="28" t="str">
        <f t="shared" si="484"/>
        <v/>
      </c>
      <c r="N2197" s="93" t="str">
        <f t="shared" si="485"/>
        <v/>
      </c>
      <c r="O2197" s="94" t="str">
        <f t="shared" si="486"/>
        <v/>
      </c>
      <c r="P2197" s="70">
        <f t="shared" si="487"/>
        <v>0</v>
      </c>
      <c r="Q2197" s="28" t="str">
        <f t="shared" ca="1" si="488"/>
        <v/>
      </c>
      <c r="R2197" s="28" t="str">
        <f t="shared" si="489"/>
        <v/>
      </c>
      <c r="S2197" s="28" t="str">
        <f t="array" ref="S2197">IF(ISBLANK(A2197),"",INDEX(Info!$B$3:$H$6442,MATCH(J2197,IF(Info!$D$3:$D$6442=K2197,Info!$C$3:$C$6442),0),7))</f>
        <v/>
      </c>
    </row>
    <row r="2198" spans="1:19" x14ac:dyDescent="0.25">
      <c r="A2198" s="75"/>
      <c r="B2198" s="75"/>
      <c r="C2198" s="72"/>
      <c r="D2198" s="72"/>
      <c r="E2198" s="41" t="str">
        <f t="shared" si="476"/>
        <v/>
      </c>
      <c r="F2198" s="90" t="str">
        <f t="shared" ca="1" si="477"/>
        <v/>
      </c>
      <c r="G2198" s="91" t="str">
        <f t="shared" si="478"/>
        <v/>
      </c>
      <c r="H2198" s="41" t="str">
        <f t="shared" si="479"/>
        <v/>
      </c>
      <c r="I2198" s="92" t="str">
        <f t="shared" ca="1" si="480"/>
        <v/>
      </c>
      <c r="J2198" s="28" t="str">
        <f t="shared" si="481"/>
        <v/>
      </c>
      <c r="K2198" s="28" t="str">
        <f t="shared" si="482"/>
        <v/>
      </c>
      <c r="L2198" s="28" t="str">
        <f t="shared" ca="1" si="483"/>
        <v/>
      </c>
      <c r="M2198" s="28" t="str">
        <f t="shared" si="484"/>
        <v/>
      </c>
      <c r="N2198" s="93" t="str">
        <f t="shared" si="485"/>
        <v/>
      </c>
      <c r="O2198" s="94" t="str">
        <f t="shared" si="486"/>
        <v/>
      </c>
      <c r="P2198" s="70">
        <f t="shared" si="487"/>
        <v>0</v>
      </c>
      <c r="Q2198" s="28" t="str">
        <f t="shared" ca="1" si="488"/>
        <v/>
      </c>
      <c r="R2198" s="28" t="str">
        <f t="shared" si="489"/>
        <v/>
      </c>
      <c r="S2198" s="28" t="str">
        <f t="array" ref="S2198">IF(ISBLANK(A2198),"",INDEX(Info!$B$3:$H$6442,MATCH(J2198,IF(Info!$D$3:$D$6442=K2198,Info!$C$3:$C$6442),0),7))</f>
        <v/>
      </c>
    </row>
    <row r="2199" spans="1:19" x14ac:dyDescent="0.25">
      <c r="A2199" s="75"/>
      <c r="B2199" s="75"/>
      <c r="C2199" s="72"/>
      <c r="D2199" s="72"/>
      <c r="E2199" s="41" t="str">
        <f t="shared" si="476"/>
        <v/>
      </c>
      <c r="F2199" s="90" t="str">
        <f t="shared" ca="1" si="477"/>
        <v/>
      </c>
      <c r="G2199" s="91" t="str">
        <f t="shared" si="478"/>
        <v/>
      </c>
      <c r="H2199" s="41" t="str">
        <f t="shared" si="479"/>
        <v/>
      </c>
      <c r="I2199" s="92" t="str">
        <f t="shared" ca="1" si="480"/>
        <v/>
      </c>
      <c r="J2199" s="28" t="str">
        <f t="shared" si="481"/>
        <v/>
      </c>
      <c r="K2199" s="28" t="str">
        <f t="shared" si="482"/>
        <v/>
      </c>
      <c r="L2199" s="28" t="str">
        <f t="shared" ca="1" si="483"/>
        <v/>
      </c>
      <c r="M2199" s="28" t="str">
        <f t="shared" si="484"/>
        <v/>
      </c>
      <c r="N2199" s="93" t="str">
        <f t="shared" si="485"/>
        <v/>
      </c>
      <c r="O2199" s="94" t="str">
        <f t="shared" si="486"/>
        <v/>
      </c>
      <c r="P2199" s="70">
        <f t="shared" si="487"/>
        <v>0</v>
      </c>
      <c r="Q2199" s="28" t="str">
        <f t="shared" ca="1" si="488"/>
        <v/>
      </c>
      <c r="R2199" s="28" t="str">
        <f t="shared" si="489"/>
        <v/>
      </c>
      <c r="S2199" s="28" t="str">
        <f t="array" ref="S2199">IF(ISBLANK(A2199),"",INDEX(Info!$B$3:$H$6442,MATCH(J2199,IF(Info!$D$3:$D$6442=K2199,Info!$C$3:$C$6442),0),7))</f>
        <v/>
      </c>
    </row>
    <row r="2200" spans="1:19" x14ac:dyDescent="0.25">
      <c r="A2200" s="75"/>
      <c r="B2200" s="75"/>
      <c r="C2200" s="72"/>
      <c r="D2200" s="72"/>
      <c r="E2200" s="41" t="str">
        <f t="shared" si="476"/>
        <v/>
      </c>
      <c r="F2200" s="90" t="str">
        <f t="shared" ca="1" si="477"/>
        <v/>
      </c>
      <c r="G2200" s="91" t="str">
        <f t="shared" si="478"/>
        <v/>
      </c>
      <c r="H2200" s="41" t="str">
        <f t="shared" si="479"/>
        <v/>
      </c>
      <c r="I2200" s="92" t="str">
        <f t="shared" ca="1" si="480"/>
        <v/>
      </c>
      <c r="J2200" s="28" t="str">
        <f t="shared" si="481"/>
        <v/>
      </c>
      <c r="K2200" s="28" t="str">
        <f t="shared" si="482"/>
        <v/>
      </c>
      <c r="L2200" s="28" t="str">
        <f t="shared" ca="1" si="483"/>
        <v/>
      </c>
      <c r="M2200" s="28" t="str">
        <f t="shared" si="484"/>
        <v/>
      </c>
      <c r="N2200" s="93" t="str">
        <f t="shared" si="485"/>
        <v/>
      </c>
      <c r="O2200" s="94" t="str">
        <f t="shared" si="486"/>
        <v/>
      </c>
      <c r="P2200" s="70">
        <f t="shared" si="487"/>
        <v>0</v>
      </c>
      <c r="Q2200" s="28" t="str">
        <f t="shared" ca="1" si="488"/>
        <v/>
      </c>
      <c r="R2200" s="28" t="str">
        <f t="shared" si="489"/>
        <v/>
      </c>
      <c r="S2200" s="28" t="str">
        <f t="array" ref="S2200">IF(ISBLANK(A2200),"",INDEX(Info!$B$3:$H$6442,MATCH(J2200,IF(Info!$D$3:$D$6442=K2200,Info!$C$3:$C$6442),0),7))</f>
        <v/>
      </c>
    </row>
    <row r="2201" spans="1:19" x14ac:dyDescent="0.25">
      <c r="A2201" s="75"/>
      <c r="B2201" s="75"/>
      <c r="C2201" s="72"/>
      <c r="D2201" s="72"/>
      <c r="E2201" s="41" t="str">
        <f t="shared" si="476"/>
        <v/>
      </c>
      <c r="F2201" s="90" t="str">
        <f t="shared" ca="1" si="477"/>
        <v/>
      </c>
      <c r="G2201" s="91" t="str">
        <f t="shared" si="478"/>
        <v/>
      </c>
      <c r="H2201" s="41" t="str">
        <f t="shared" si="479"/>
        <v/>
      </c>
      <c r="I2201" s="92" t="str">
        <f t="shared" ca="1" si="480"/>
        <v/>
      </c>
      <c r="J2201" s="28" t="str">
        <f t="shared" si="481"/>
        <v/>
      </c>
      <c r="K2201" s="28" t="str">
        <f t="shared" si="482"/>
        <v/>
      </c>
      <c r="L2201" s="28" t="str">
        <f t="shared" ca="1" si="483"/>
        <v/>
      </c>
      <c r="M2201" s="28" t="str">
        <f t="shared" si="484"/>
        <v/>
      </c>
      <c r="N2201" s="93" t="str">
        <f t="shared" si="485"/>
        <v/>
      </c>
      <c r="O2201" s="94" t="str">
        <f t="shared" si="486"/>
        <v/>
      </c>
      <c r="P2201" s="70">
        <f t="shared" si="487"/>
        <v>0</v>
      </c>
      <c r="Q2201" s="28" t="str">
        <f t="shared" ca="1" si="488"/>
        <v/>
      </c>
      <c r="R2201" s="28" t="str">
        <f t="shared" si="489"/>
        <v/>
      </c>
      <c r="S2201" s="28" t="str">
        <f t="array" ref="S2201">IF(ISBLANK(A2201),"",INDEX(Info!$B$3:$H$6442,MATCH(J2201,IF(Info!$D$3:$D$6442=K2201,Info!$C$3:$C$6442),0),7))</f>
        <v/>
      </c>
    </row>
    <row r="2202" spans="1:19" x14ac:dyDescent="0.25">
      <c r="A2202" s="75"/>
      <c r="B2202" s="75"/>
      <c r="C2202" s="72"/>
      <c r="D2202" s="72"/>
      <c r="E2202" s="41" t="str">
        <f t="shared" si="476"/>
        <v/>
      </c>
      <c r="F2202" s="90" t="str">
        <f t="shared" ca="1" si="477"/>
        <v/>
      </c>
      <c r="G2202" s="91" t="str">
        <f t="shared" si="478"/>
        <v/>
      </c>
      <c r="H2202" s="41" t="str">
        <f t="shared" si="479"/>
        <v/>
      </c>
      <c r="I2202" s="92" t="str">
        <f t="shared" ca="1" si="480"/>
        <v/>
      </c>
      <c r="J2202" s="28" t="str">
        <f t="shared" si="481"/>
        <v/>
      </c>
      <c r="K2202" s="28" t="str">
        <f t="shared" si="482"/>
        <v/>
      </c>
      <c r="L2202" s="28" t="str">
        <f t="shared" ca="1" si="483"/>
        <v/>
      </c>
      <c r="M2202" s="28" t="str">
        <f t="shared" si="484"/>
        <v/>
      </c>
      <c r="N2202" s="93" t="str">
        <f t="shared" si="485"/>
        <v/>
      </c>
      <c r="O2202" s="94" t="str">
        <f t="shared" si="486"/>
        <v/>
      </c>
      <c r="P2202" s="70">
        <f t="shared" si="487"/>
        <v>0</v>
      </c>
      <c r="Q2202" s="28" t="str">
        <f t="shared" ca="1" si="488"/>
        <v/>
      </c>
      <c r="R2202" s="28" t="str">
        <f t="shared" si="489"/>
        <v/>
      </c>
      <c r="S2202" s="28" t="str">
        <f t="array" ref="S2202">IF(ISBLANK(A2202),"",INDEX(Info!$B$3:$H$6442,MATCH(J2202,IF(Info!$D$3:$D$6442=K2202,Info!$C$3:$C$6442),0),7))</f>
        <v/>
      </c>
    </row>
    <row r="2203" spans="1:19" x14ac:dyDescent="0.25">
      <c r="A2203" s="75"/>
      <c r="B2203" s="75"/>
      <c r="C2203" s="72"/>
      <c r="D2203" s="72"/>
      <c r="E2203" s="41" t="str">
        <f t="shared" si="476"/>
        <v/>
      </c>
      <c r="F2203" s="90" t="str">
        <f t="shared" ca="1" si="477"/>
        <v/>
      </c>
      <c r="G2203" s="91" t="str">
        <f t="shared" si="478"/>
        <v/>
      </c>
      <c r="H2203" s="41" t="str">
        <f t="shared" si="479"/>
        <v/>
      </c>
      <c r="I2203" s="92" t="str">
        <f t="shared" ca="1" si="480"/>
        <v/>
      </c>
      <c r="J2203" s="28" t="str">
        <f t="shared" si="481"/>
        <v/>
      </c>
      <c r="K2203" s="28" t="str">
        <f t="shared" si="482"/>
        <v/>
      </c>
      <c r="L2203" s="28" t="str">
        <f t="shared" ca="1" si="483"/>
        <v/>
      </c>
      <c r="M2203" s="28" t="str">
        <f t="shared" si="484"/>
        <v/>
      </c>
      <c r="N2203" s="93" t="str">
        <f t="shared" si="485"/>
        <v/>
      </c>
      <c r="O2203" s="94" t="str">
        <f t="shared" si="486"/>
        <v/>
      </c>
      <c r="P2203" s="70">
        <f t="shared" si="487"/>
        <v>0</v>
      </c>
      <c r="Q2203" s="28" t="str">
        <f t="shared" ca="1" si="488"/>
        <v/>
      </c>
      <c r="R2203" s="28" t="str">
        <f t="shared" si="489"/>
        <v/>
      </c>
      <c r="S2203" s="28" t="str">
        <f t="array" ref="S2203">IF(ISBLANK(A2203),"",INDEX(Info!$B$3:$H$6442,MATCH(J2203,IF(Info!$D$3:$D$6442=K2203,Info!$C$3:$C$6442),0),7))</f>
        <v/>
      </c>
    </row>
    <row r="2204" spans="1:19" x14ac:dyDescent="0.25">
      <c r="A2204" s="75"/>
      <c r="B2204" s="75"/>
      <c r="C2204" s="72"/>
      <c r="D2204" s="72"/>
      <c r="E2204" s="41" t="str">
        <f t="shared" si="476"/>
        <v/>
      </c>
      <c r="F2204" s="90" t="str">
        <f t="shared" ca="1" si="477"/>
        <v/>
      </c>
      <c r="G2204" s="91" t="str">
        <f t="shared" si="478"/>
        <v/>
      </c>
      <c r="H2204" s="41" t="str">
        <f t="shared" si="479"/>
        <v/>
      </c>
      <c r="I2204" s="92" t="str">
        <f t="shared" ca="1" si="480"/>
        <v/>
      </c>
      <c r="J2204" s="28" t="str">
        <f t="shared" si="481"/>
        <v/>
      </c>
      <c r="K2204" s="28" t="str">
        <f t="shared" si="482"/>
        <v/>
      </c>
      <c r="L2204" s="28" t="str">
        <f t="shared" ca="1" si="483"/>
        <v/>
      </c>
      <c r="M2204" s="28" t="str">
        <f t="shared" si="484"/>
        <v/>
      </c>
      <c r="N2204" s="93" t="str">
        <f t="shared" si="485"/>
        <v/>
      </c>
      <c r="O2204" s="94" t="str">
        <f t="shared" si="486"/>
        <v/>
      </c>
      <c r="P2204" s="70">
        <f t="shared" si="487"/>
        <v>0</v>
      </c>
      <c r="Q2204" s="28" t="str">
        <f t="shared" ca="1" si="488"/>
        <v/>
      </c>
      <c r="R2204" s="28" t="str">
        <f t="shared" si="489"/>
        <v/>
      </c>
      <c r="S2204" s="28" t="str">
        <f t="array" ref="S2204">IF(ISBLANK(A2204),"",INDEX(Info!$B$3:$H$6442,MATCH(J2204,IF(Info!$D$3:$D$6442=K2204,Info!$C$3:$C$6442),0),7))</f>
        <v/>
      </c>
    </row>
    <row r="2205" spans="1:19" x14ac:dyDescent="0.25">
      <c r="A2205" s="75"/>
      <c r="B2205" s="75"/>
      <c r="C2205" s="72"/>
      <c r="D2205" s="72"/>
      <c r="E2205" s="41" t="str">
        <f t="shared" si="476"/>
        <v/>
      </c>
      <c r="F2205" s="90" t="str">
        <f t="shared" ca="1" si="477"/>
        <v/>
      </c>
      <c r="G2205" s="91" t="str">
        <f t="shared" si="478"/>
        <v/>
      </c>
      <c r="H2205" s="41" t="str">
        <f t="shared" si="479"/>
        <v/>
      </c>
      <c r="I2205" s="92" t="str">
        <f t="shared" ca="1" si="480"/>
        <v/>
      </c>
      <c r="J2205" s="28" t="str">
        <f t="shared" si="481"/>
        <v/>
      </c>
      <c r="K2205" s="28" t="str">
        <f t="shared" si="482"/>
        <v/>
      </c>
      <c r="L2205" s="28" t="str">
        <f t="shared" ca="1" si="483"/>
        <v/>
      </c>
      <c r="M2205" s="28" t="str">
        <f t="shared" si="484"/>
        <v/>
      </c>
      <c r="N2205" s="93" t="str">
        <f t="shared" si="485"/>
        <v/>
      </c>
      <c r="O2205" s="94" t="str">
        <f t="shared" si="486"/>
        <v/>
      </c>
      <c r="P2205" s="70">
        <f t="shared" si="487"/>
        <v>0</v>
      </c>
      <c r="Q2205" s="28" t="str">
        <f t="shared" ca="1" si="488"/>
        <v/>
      </c>
      <c r="R2205" s="28" t="str">
        <f t="shared" si="489"/>
        <v/>
      </c>
      <c r="S2205" s="28" t="str">
        <f t="array" ref="S2205">IF(ISBLANK(A2205),"",INDEX(Info!$B$3:$H$6442,MATCH(J2205,IF(Info!$D$3:$D$6442=K2205,Info!$C$3:$C$6442),0),7))</f>
        <v/>
      </c>
    </row>
    <row r="2206" spans="1:19" x14ac:dyDescent="0.25">
      <c r="A2206" s="75"/>
      <c r="B2206" s="75"/>
      <c r="C2206" s="72"/>
      <c r="D2206" s="72"/>
      <c r="E2206" s="41" t="str">
        <f t="shared" si="476"/>
        <v/>
      </c>
      <c r="F2206" s="90" t="str">
        <f t="shared" ca="1" si="477"/>
        <v/>
      </c>
      <c r="G2206" s="91" t="str">
        <f t="shared" si="478"/>
        <v/>
      </c>
      <c r="H2206" s="41" t="str">
        <f t="shared" si="479"/>
        <v/>
      </c>
      <c r="I2206" s="92" t="str">
        <f t="shared" ca="1" si="480"/>
        <v/>
      </c>
      <c r="J2206" s="28" t="str">
        <f t="shared" si="481"/>
        <v/>
      </c>
      <c r="K2206" s="28" t="str">
        <f t="shared" si="482"/>
        <v/>
      </c>
      <c r="L2206" s="28" t="str">
        <f t="shared" ca="1" si="483"/>
        <v/>
      </c>
      <c r="M2206" s="28" t="str">
        <f t="shared" si="484"/>
        <v/>
      </c>
      <c r="N2206" s="93" t="str">
        <f t="shared" si="485"/>
        <v/>
      </c>
      <c r="O2206" s="94" t="str">
        <f t="shared" si="486"/>
        <v/>
      </c>
      <c r="P2206" s="70">
        <f t="shared" si="487"/>
        <v>0</v>
      </c>
      <c r="Q2206" s="28" t="str">
        <f t="shared" ca="1" si="488"/>
        <v/>
      </c>
      <c r="R2206" s="28" t="str">
        <f t="shared" si="489"/>
        <v/>
      </c>
      <c r="S2206" s="28" t="str">
        <f t="array" ref="S2206">IF(ISBLANK(A2206),"",INDEX(Info!$B$3:$H$6442,MATCH(J2206,IF(Info!$D$3:$D$6442=K2206,Info!$C$3:$C$6442),0),7))</f>
        <v/>
      </c>
    </row>
    <row r="2207" spans="1:19" x14ac:dyDescent="0.25">
      <c r="A2207" s="75"/>
      <c r="B2207" s="75"/>
      <c r="C2207" s="72"/>
      <c r="D2207" s="72"/>
      <c r="E2207" s="41" t="str">
        <f t="shared" si="476"/>
        <v/>
      </c>
      <c r="F2207" s="90" t="str">
        <f t="shared" ca="1" si="477"/>
        <v/>
      </c>
      <c r="G2207" s="91" t="str">
        <f t="shared" si="478"/>
        <v/>
      </c>
      <c r="H2207" s="41" t="str">
        <f t="shared" si="479"/>
        <v/>
      </c>
      <c r="I2207" s="92" t="str">
        <f t="shared" ca="1" si="480"/>
        <v/>
      </c>
      <c r="J2207" s="28" t="str">
        <f t="shared" si="481"/>
        <v/>
      </c>
      <c r="K2207" s="28" t="str">
        <f t="shared" si="482"/>
        <v/>
      </c>
      <c r="L2207" s="28" t="str">
        <f t="shared" ca="1" si="483"/>
        <v/>
      </c>
      <c r="M2207" s="28" t="str">
        <f t="shared" si="484"/>
        <v/>
      </c>
      <c r="N2207" s="93" t="str">
        <f t="shared" si="485"/>
        <v/>
      </c>
      <c r="O2207" s="94" t="str">
        <f t="shared" si="486"/>
        <v/>
      </c>
      <c r="P2207" s="70">
        <f t="shared" si="487"/>
        <v>0</v>
      </c>
      <c r="Q2207" s="28" t="str">
        <f t="shared" ca="1" si="488"/>
        <v/>
      </c>
      <c r="R2207" s="28" t="str">
        <f t="shared" si="489"/>
        <v/>
      </c>
      <c r="S2207" s="28" t="str">
        <f t="array" ref="S2207">IF(ISBLANK(A2207),"",INDEX(Info!$B$3:$H$6442,MATCH(J2207,IF(Info!$D$3:$D$6442=K2207,Info!$C$3:$C$6442),0),7))</f>
        <v/>
      </c>
    </row>
    <row r="2208" spans="1:19" x14ac:dyDescent="0.25">
      <c r="A2208" s="75"/>
      <c r="B2208" s="75"/>
      <c r="C2208" s="72"/>
      <c r="D2208" s="72"/>
      <c r="E2208" s="41" t="str">
        <f t="shared" si="476"/>
        <v/>
      </c>
      <c r="F2208" s="90" t="str">
        <f t="shared" ca="1" si="477"/>
        <v/>
      </c>
      <c r="G2208" s="91" t="str">
        <f t="shared" si="478"/>
        <v/>
      </c>
      <c r="H2208" s="41" t="str">
        <f t="shared" si="479"/>
        <v/>
      </c>
      <c r="I2208" s="92" t="str">
        <f t="shared" ca="1" si="480"/>
        <v/>
      </c>
      <c r="J2208" s="28" t="str">
        <f t="shared" si="481"/>
        <v/>
      </c>
      <c r="K2208" s="28" t="str">
        <f t="shared" si="482"/>
        <v/>
      </c>
      <c r="L2208" s="28" t="str">
        <f t="shared" ca="1" si="483"/>
        <v/>
      </c>
      <c r="M2208" s="28" t="str">
        <f t="shared" si="484"/>
        <v/>
      </c>
      <c r="N2208" s="93" t="str">
        <f t="shared" si="485"/>
        <v/>
      </c>
      <c r="O2208" s="94" t="str">
        <f t="shared" si="486"/>
        <v/>
      </c>
      <c r="P2208" s="70">
        <f t="shared" si="487"/>
        <v>0</v>
      </c>
      <c r="Q2208" s="28" t="str">
        <f t="shared" ca="1" si="488"/>
        <v/>
      </c>
      <c r="R2208" s="28" t="str">
        <f t="shared" si="489"/>
        <v/>
      </c>
      <c r="S2208" s="28" t="str">
        <f t="array" ref="S2208">IF(ISBLANK(A2208),"",INDEX(Info!$B$3:$H$6442,MATCH(J2208,IF(Info!$D$3:$D$6442=K2208,Info!$C$3:$C$6442),0),7))</f>
        <v/>
      </c>
    </row>
    <row r="2209" spans="1:19" x14ac:dyDescent="0.25">
      <c r="A2209" s="75"/>
      <c r="B2209" s="75"/>
      <c r="C2209" s="72"/>
      <c r="D2209" s="72"/>
      <c r="E2209" s="41" t="str">
        <f t="shared" si="476"/>
        <v/>
      </c>
      <c r="F2209" s="90" t="str">
        <f t="shared" ca="1" si="477"/>
        <v/>
      </c>
      <c r="G2209" s="91" t="str">
        <f t="shared" si="478"/>
        <v/>
      </c>
      <c r="H2209" s="41" t="str">
        <f t="shared" si="479"/>
        <v/>
      </c>
      <c r="I2209" s="92" t="str">
        <f t="shared" ca="1" si="480"/>
        <v/>
      </c>
      <c r="J2209" s="28" t="str">
        <f t="shared" si="481"/>
        <v/>
      </c>
      <c r="K2209" s="28" t="str">
        <f t="shared" si="482"/>
        <v/>
      </c>
      <c r="L2209" s="28" t="str">
        <f t="shared" ca="1" si="483"/>
        <v/>
      </c>
      <c r="M2209" s="28" t="str">
        <f t="shared" si="484"/>
        <v/>
      </c>
      <c r="N2209" s="93" t="str">
        <f t="shared" si="485"/>
        <v/>
      </c>
      <c r="O2209" s="94" t="str">
        <f t="shared" si="486"/>
        <v/>
      </c>
      <c r="P2209" s="70">
        <f t="shared" si="487"/>
        <v>0</v>
      </c>
      <c r="Q2209" s="28" t="str">
        <f t="shared" ca="1" si="488"/>
        <v/>
      </c>
      <c r="R2209" s="28" t="str">
        <f t="shared" si="489"/>
        <v/>
      </c>
      <c r="S2209" s="28" t="str">
        <f t="array" ref="S2209">IF(ISBLANK(A2209),"",INDEX(Info!$B$3:$H$6442,MATCH(J2209,IF(Info!$D$3:$D$6442=K2209,Info!$C$3:$C$6442),0),7))</f>
        <v/>
      </c>
    </row>
    <row r="2210" spans="1:19" x14ac:dyDescent="0.25">
      <c r="A2210" s="75"/>
      <c r="B2210" s="75"/>
      <c r="C2210" s="72"/>
      <c r="D2210" s="72"/>
      <c r="E2210" s="41" t="str">
        <f t="shared" si="476"/>
        <v/>
      </c>
      <c r="F2210" s="90" t="str">
        <f t="shared" ca="1" si="477"/>
        <v/>
      </c>
      <c r="G2210" s="91" t="str">
        <f t="shared" si="478"/>
        <v/>
      </c>
      <c r="H2210" s="41" t="str">
        <f t="shared" si="479"/>
        <v/>
      </c>
      <c r="I2210" s="92" t="str">
        <f t="shared" ca="1" si="480"/>
        <v/>
      </c>
      <c r="J2210" s="28" t="str">
        <f t="shared" si="481"/>
        <v/>
      </c>
      <c r="K2210" s="28" t="str">
        <f t="shared" si="482"/>
        <v/>
      </c>
      <c r="L2210" s="28" t="str">
        <f t="shared" ca="1" si="483"/>
        <v/>
      </c>
      <c r="M2210" s="28" t="str">
        <f t="shared" si="484"/>
        <v/>
      </c>
      <c r="N2210" s="93" t="str">
        <f t="shared" si="485"/>
        <v/>
      </c>
      <c r="O2210" s="94" t="str">
        <f t="shared" si="486"/>
        <v/>
      </c>
      <c r="P2210" s="70">
        <f t="shared" si="487"/>
        <v>0</v>
      </c>
      <c r="Q2210" s="28" t="str">
        <f t="shared" ca="1" si="488"/>
        <v/>
      </c>
      <c r="R2210" s="28" t="str">
        <f t="shared" si="489"/>
        <v/>
      </c>
      <c r="S2210" s="28" t="str">
        <f t="array" ref="S2210">IF(ISBLANK(A2210),"",INDEX(Info!$B$3:$H$6442,MATCH(J2210,IF(Info!$D$3:$D$6442=K2210,Info!$C$3:$C$6442),0),7))</f>
        <v/>
      </c>
    </row>
    <row r="2211" spans="1:19" x14ac:dyDescent="0.25">
      <c r="A2211" s="75"/>
      <c r="B2211" s="75"/>
      <c r="C2211" s="72"/>
      <c r="D2211" s="72"/>
      <c r="E2211" s="41" t="str">
        <f t="shared" si="476"/>
        <v/>
      </c>
      <c r="F2211" s="90" t="str">
        <f t="shared" ca="1" si="477"/>
        <v/>
      </c>
      <c r="G2211" s="91" t="str">
        <f t="shared" si="478"/>
        <v/>
      </c>
      <c r="H2211" s="41" t="str">
        <f t="shared" si="479"/>
        <v/>
      </c>
      <c r="I2211" s="92" t="str">
        <f t="shared" ca="1" si="480"/>
        <v/>
      </c>
      <c r="J2211" s="28" t="str">
        <f t="shared" si="481"/>
        <v/>
      </c>
      <c r="K2211" s="28" t="str">
        <f t="shared" si="482"/>
        <v/>
      </c>
      <c r="L2211" s="28" t="str">
        <f t="shared" ca="1" si="483"/>
        <v/>
      </c>
      <c r="M2211" s="28" t="str">
        <f t="shared" si="484"/>
        <v/>
      </c>
      <c r="N2211" s="93" t="str">
        <f t="shared" si="485"/>
        <v/>
      </c>
      <c r="O2211" s="94" t="str">
        <f t="shared" si="486"/>
        <v/>
      </c>
      <c r="P2211" s="70">
        <f t="shared" si="487"/>
        <v>0</v>
      </c>
      <c r="Q2211" s="28" t="str">
        <f t="shared" ca="1" si="488"/>
        <v/>
      </c>
      <c r="R2211" s="28" t="str">
        <f t="shared" si="489"/>
        <v/>
      </c>
      <c r="S2211" s="28" t="str">
        <f t="array" ref="S2211">IF(ISBLANK(A2211),"",INDEX(Info!$B$3:$H$6442,MATCH(J2211,IF(Info!$D$3:$D$6442=K2211,Info!$C$3:$C$6442),0),7))</f>
        <v/>
      </c>
    </row>
    <row r="2212" spans="1:19" x14ac:dyDescent="0.25">
      <c r="A2212" s="75"/>
      <c r="B2212" s="75"/>
      <c r="C2212" s="72"/>
      <c r="D2212" s="72"/>
      <c r="E2212" s="41" t="str">
        <f t="shared" si="476"/>
        <v/>
      </c>
      <c r="F2212" s="90" t="str">
        <f t="shared" ca="1" si="477"/>
        <v/>
      </c>
      <c r="G2212" s="91" t="str">
        <f t="shared" si="478"/>
        <v/>
      </c>
      <c r="H2212" s="41" t="str">
        <f t="shared" si="479"/>
        <v/>
      </c>
      <c r="I2212" s="92" t="str">
        <f t="shared" ca="1" si="480"/>
        <v/>
      </c>
      <c r="J2212" s="28" t="str">
        <f t="shared" si="481"/>
        <v/>
      </c>
      <c r="K2212" s="28" t="str">
        <f t="shared" si="482"/>
        <v/>
      </c>
      <c r="L2212" s="28" t="str">
        <f t="shared" ca="1" si="483"/>
        <v/>
      </c>
      <c r="M2212" s="28" t="str">
        <f t="shared" si="484"/>
        <v/>
      </c>
      <c r="N2212" s="93" t="str">
        <f t="shared" si="485"/>
        <v/>
      </c>
      <c r="O2212" s="94" t="str">
        <f t="shared" si="486"/>
        <v/>
      </c>
      <c r="P2212" s="70">
        <f t="shared" si="487"/>
        <v>0</v>
      </c>
      <c r="Q2212" s="28" t="str">
        <f t="shared" ca="1" si="488"/>
        <v/>
      </c>
      <c r="R2212" s="28" t="str">
        <f t="shared" si="489"/>
        <v/>
      </c>
      <c r="S2212" s="28" t="str">
        <f t="array" ref="S2212">IF(ISBLANK(A2212),"",INDEX(Info!$B$3:$H$6442,MATCH(J2212,IF(Info!$D$3:$D$6442=K2212,Info!$C$3:$C$6442),0),7))</f>
        <v/>
      </c>
    </row>
    <row r="2213" spans="1:19" x14ac:dyDescent="0.25">
      <c r="A2213" s="75"/>
      <c r="B2213" s="75"/>
      <c r="C2213" s="72"/>
      <c r="D2213" s="72"/>
      <c r="E2213" s="41" t="str">
        <f t="shared" si="476"/>
        <v/>
      </c>
      <c r="F2213" s="90" t="str">
        <f t="shared" ca="1" si="477"/>
        <v/>
      </c>
      <c r="G2213" s="91" t="str">
        <f t="shared" si="478"/>
        <v/>
      </c>
      <c r="H2213" s="41" t="str">
        <f t="shared" si="479"/>
        <v/>
      </c>
      <c r="I2213" s="92" t="str">
        <f t="shared" ca="1" si="480"/>
        <v/>
      </c>
      <c r="J2213" s="28" t="str">
        <f t="shared" si="481"/>
        <v/>
      </c>
      <c r="K2213" s="28" t="str">
        <f t="shared" si="482"/>
        <v/>
      </c>
      <c r="L2213" s="28" t="str">
        <f t="shared" ca="1" si="483"/>
        <v/>
      </c>
      <c r="M2213" s="28" t="str">
        <f t="shared" si="484"/>
        <v/>
      </c>
      <c r="N2213" s="93" t="str">
        <f t="shared" si="485"/>
        <v/>
      </c>
      <c r="O2213" s="94" t="str">
        <f t="shared" si="486"/>
        <v/>
      </c>
      <c r="P2213" s="70">
        <f t="shared" si="487"/>
        <v>0</v>
      </c>
      <c r="Q2213" s="28" t="str">
        <f t="shared" ca="1" si="488"/>
        <v/>
      </c>
      <c r="R2213" s="28" t="str">
        <f t="shared" si="489"/>
        <v/>
      </c>
      <c r="S2213" s="28" t="str">
        <f t="array" ref="S2213">IF(ISBLANK(A2213),"",INDEX(Info!$B$3:$H$6442,MATCH(J2213,IF(Info!$D$3:$D$6442=K2213,Info!$C$3:$C$6442),0),7))</f>
        <v/>
      </c>
    </row>
    <row r="2214" spans="1:19" x14ac:dyDescent="0.25">
      <c r="A2214" s="75"/>
      <c r="B2214" s="75"/>
      <c r="C2214" s="72"/>
      <c r="D2214" s="72"/>
      <c r="E2214" s="41" t="str">
        <f t="shared" si="476"/>
        <v/>
      </c>
      <c r="F2214" s="90" t="str">
        <f t="shared" ca="1" si="477"/>
        <v/>
      </c>
      <c r="G2214" s="91" t="str">
        <f t="shared" si="478"/>
        <v/>
      </c>
      <c r="H2214" s="41" t="str">
        <f t="shared" si="479"/>
        <v/>
      </c>
      <c r="I2214" s="92" t="str">
        <f t="shared" ca="1" si="480"/>
        <v/>
      </c>
      <c r="J2214" s="28" t="str">
        <f t="shared" si="481"/>
        <v/>
      </c>
      <c r="K2214" s="28" t="str">
        <f t="shared" si="482"/>
        <v/>
      </c>
      <c r="L2214" s="28" t="str">
        <f t="shared" ca="1" si="483"/>
        <v/>
      </c>
      <c r="M2214" s="28" t="str">
        <f t="shared" si="484"/>
        <v/>
      </c>
      <c r="N2214" s="93" t="str">
        <f t="shared" si="485"/>
        <v/>
      </c>
      <c r="O2214" s="94" t="str">
        <f t="shared" si="486"/>
        <v/>
      </c>
      <c r="P2214" s="70">
        <f t="shared" si="487"/>
        <v>0</v>
      </c>
      <c r="Q2214" s="28" t="str">
        <f t="shared" ca="1" si="488"/>
        <v/>
      </c>
      <c r="R2214" s="28" t="str">
        <f t="shared" si="489"/>
        <v/>
      </c>
      <c r="S2214" s="28" t="str">
        <f t="array" ref="S2214">IF(ISBLANK(A2214),"",INDEX(Info!$B$3:$H$6442,MATCH(J2214,IF(Info!$D$3:$D$6442=K2214,Info!$C$3:$C$6442),0),7))</f>
        <v/>
      </c>
    </row>
    <row r="2215" spans="1:19" x14ac:dyDescent="0.25">
      <c r="A2215" s="75"/>
      <c r="B2215" s="75"/>
      <c r="C2215" s="72"/>
      <c r="D2215" s="72"/>
      <c r="E2215" s="41" t="str">
        <f t="shared" si="476"/>
        <v/>
      </c>
      <c r="F2215" s="90" t="str">
        <f t="shared" ca="1" si="477"/>
        <v/>
      </c>
      <c r="G2215" s="91" t="str">
        <f t="shared" si="478"/>
        <v/>
      </c>
      <c r="H2215" s="41" t="str">
        <f t="shared" si="479"/>
        <v/>
      </c>
      <c r="I2215" s="92" t="str">
        <f t="shared" ca="1" si="480"/>
        <v/>
      </c>
      <c r="J2215" s="28" t="str">
        <f t="shared" si="481"/>
        <v/>
      </c>
      <c r="K2215" s="28" t="str">
        <f t="shared" si="482"/>
        <v/>
      </c>
      <c r="L2215" s="28" t="str">
        <f t="shared" ca="1" si="483"/>
        <v/>
      </c>
      <c r="M2215" s="28" t="str">
        <f t="shared" si="484"/>
        <v/>
      </c>
      <c r="N2215" s="93" t="str">
        <f t="shared" si="485"/>
        <v/>
      </c>
      <c r="O2215" s="94" t="str">
        <f t="shared" si="486"/>
        <v/>
      </c>
      <c r="P2215" s="70">
        <f t="shared" si="487"/>
        <v>0</v>
      </c>
      <c r="Q2215" s="28" t="str">
        <f t="shared" ca="1" si="488"/>
        <v/>
      </c>
      <c r="R2215" s="28" t="str">
        <f t="shared" si="489"/>
        <v/>
      </c>
      <c r="S2215" s="28" t="str">
        <f t="array" ref="S2215">IF(ISBLANK(A2215),"",INDEX(Info!$B$3:$H$6442,MATCH(J2215,IF(Info!$D$3:$D$6442=K2215,Info!$C$3:$C$6442),0),7))</f>
        <v/>
      </c>
    </row>
    <row r="2216" spans="1:19" x14ac:dyDescent="0.25">
      <c r="A2216" s="75"/>
      <c r="B2216" s="75"/>
      <c r="C2216" s="72"/>
      <c r="D2216" s="72"/>
      <c r="E2216" s="41" t="str">
        <f t="shared" si="476"/>
        <v/>
      </c>
      <c r="F2216" s="90" t="str">
        <f t="shared" ca="1" si="477"/>
        <v/>
      </c>
      <c r="G2216" s="91" t="str">
        <f t="shared" si="478"/>
        <v/>
      </c>
      <c r="H2216" s="41" t="str">
        <f t="shared" si="479"/>
        <v/>
      </c>
      <c r="I2216" s="92" t="str">
        <f t="shared" ca="1" si="480"/>
        <v/>
      </c>
      <c r="J2216" s="28" t="str">
        <f t="shared" si="481"/>
        <v/>
      </c>
      <c r="K2216" s="28" t="str">
        <f t="shared" si="482"/>
        <v/>
      </c>
      <c r="L2216" s="28" t="str">
        <f t="shared" ca="1" si="483"/>
        <v/>
      </c>
      <c r="M2216" s="28" t="str">
        <f t="shared" si="484"/>
        <v/>
      </c>
      <c r="N2216" s="93" t="str">
        <f t="shared" si="485"/>
        <v/>
      </c>
      <c r="O2216" s="94" t="str">
        <f t="shared" si="486"/>
        <v/>
      </c>
      <c r="P2216" s="70">
        <f t="shared" si="487"/>
        <v>0</v>
      </c>
      <c r="Q2216" s="28" t="str">
        <f t="shared" ca="1" si="488"/>
        <v/>
      </c>
      <c r="R2216" s="28" t="str">
        <f t="shared" si="489"/>
        <v/>
      </c>
      <c r="S2216" s="28" t="str">
        <f t="array" ref="S2216">IF(ISBLANK(A2216),"",INDEX(Info!$B$3:$H$6442,MATCH(J2216,IF(Info!$D$3:$D$6442=K2216,Info!$C$3:$C$6442),0),7))</f>
        <v/>
      </c>
    </row>
    <row r="2217" spans="1:19" x14ac:dyDescent="0.25">
      <c r="A2217" s="75"/>
      <c r="B2217" s="75"/>
      <c r="C2217" s="72"/>
      <c r="D2217" s="72"/>
      <c r="E2217" s="41" t="str">
        <f t="shared" si="476"/>
        <v/>
      </c>
      <c r="F2217" s="90" t="str">
        <f t="shared" ca="1" si="477"/>
        <v/>
      </c>
      <c r="G2217" s="91" t="str">
        <f t="shared" si="478"/>
        <v/>
      </c>
      <c r="H2217" s="41" t="str">
        <f t="shared" si="479"/>
        <v/>
      </c>
      <c r="I2217" s="92" t="str">
        <f t="shared" ca="1" si="480"/>
        <v/>
      </c>
      <c r="J2217" s="28" t="str">
        <f t="shared" si="481"/>
        <v/>
      </c>
      <c r="K2217" s="28" t="str">
        <f t="shared" si="482"/>
        <v/>
      </c>
      <c r="L2217" s="28" t="str">
        <f t="shared" ca="1" si="483"/>
        <v/>
      </c>
      <c r="M2217" s="28" t="str">
        <f t="shared" si="484"/>
        <v/>
      </c>
      <c r="N2217" s="93" t="str">
        <f t="shared" si="485"/>
        <v/>
      </c>
      <c r="O2217" s="94" t="str">
        <f t="shared" si="486"/>
        <v/>
      </c>
      <c r="P2217" s="70">
        <f t="shared" si="487"/>
        <v>0</v>
      </c>
      <c r="Q2217" s="28" t="str">
        <f t="shared" ca="1" si="488"/>
        <v/>
      </c>
      <c r="R2217" s="28" t="str">
        <f t="shared" si="489"/>
        <v/>
      </c>
      <c r="S2217" s="28" t="str">
        <f t="array" ref="S2217">IF(ISBLANK(A2217),"",INDEX(Info!$B$3:$H$6442,MATCH(J2217,IF(Info!$D$3:$D$6442=K2217,Info!$C$3:$C$6442),0),7))</f>
        <v/>
      </c>
    </row>
    <row r="2218" spans="1:19" x14ac:dyDescent="0.25">
      <c r="A2218" s="75"/>
      <c r="B2218" s="75"/>
      <c r="C2218" s="72"/>
      <c r="D2218" s="72"/>
      <c r="E2218" s="41" t="str">
        <f t="shared" si="476"/>
        <v/>
      </c>
      <c r="F2218" s="90" t="str">
        <f t="shared" ca="1" si="477"/>
        <v/>
      </c>
      <c r="G2218" s="91" t="str">
        <f t="shared" si="478"/>
        <v/>
      </c>
      <c r="H2218" s="41" t="str">
        <f t="shared" si="479"/>
        <v/>
      </c>
      <c r="I2218" s="92" t="str">
        <f t="shared" ca="1" si="480"/>
        <v/>
      </c>
      <c r="J2218" s="28" t="str">
        <f t="shared" si="481"/>
        <v/>
      </c>
      <c r="K2218" s="28" t="str">
        <f t="shared" si="482"/>
        <v/>
      </c>
      <c r="L2218" s="28" t="str">
        <f t="shared" ca="1" si="483"/>
        <v/>
      </c>
      <c r="M2218" s="28" t="str">
        <f t="shared" si="484"/>
        <v/>
      </c>
      <c r="N2218" s="93" t="str">
        <f t="shared" si="485"/>
        <v/>
      </c>
      <c r="O2218" s="94" t="str">
        <f t="shared" si="486"/>
        <v/>
      </c>
      <c r="P2218" s="70">
        <f t="shared" si="487"/>
        <v>0</v>
      </c>
      <c r="Q2218" s="28" t="str">
        <f t="shared" ca="1" si="488"/>
        <v/>
      </c>
      <c r="R2218" s="28" t="str">
        <f t="shared" si="489"/>
        <v/>
      </c>
      <c r="S2218" s="28" t="str">
        <f t="array" ref="S2218">IF(ISBLANK(A2218),"",INDEX(Info!$B$3:$H$6442,MATCH(J2218,IF(Info!$D$3:$D$6442=K2218,Info!$C$3:$C$6442),0),7))</f>
        <v/>
      </c>
    </row>
    <row r="2219" spans="1:19" x14ac:dyDescent="0.25">
      <c r="A2219" s="75"/>
      <c r="B2219" s="75"/>
      <c r="C2219" s="72"/>
      <c r="D2219" s="72"/>
      <c r="E2219" s="41" t="str">
        <f t="shared" si="476"/>
        <v/>
      </c>
      <c r="F2219" s="90" t="str">
        <f t="shared" ca="1" si="477"/>
        <v/>
      </c>
      <c r="G2219" s="91" t="str">
        <f t="shared" si="478"/>
        <v/>
      </c>
      <c r="H2219" s="41" t="str">
        <f t="shared" si="479"/>
        <v/>
      </c>
      <c r="I2219" s="92" t="str">
        <f t="shared" ca="1" si="480"/>
        <v/>
      </c>
      <c r="J2219" s="28" t="str">
        <f t="shared" si="481"/>
        <v/>
      </c>
      <c r="K2219" s="28" t="str">
        <f t="shared" si="482"/>
        <v/>
      </c>
      <c r="L2219" s="28" t="str">
        <f t="shared" ca="1" si="483"/>
        <v/>
      </c>
      <c r="M2219" s="28" t="str">
        <f t="shared" si="484"/>
        <v/>
      </c>
      <c r="N2219" s="93" t="str">
        <f t="shared" si="485"/>
        <v/>
      </c>
      <c r="O2219" s="94" t="str">
        <f t="shared" si="486"/>
        <v/>
      </c>
      <c r="P2219" s="70">
        <f t="shared" si="487"/>
        <v>0</v>
      </c>
      <c r="Q2219" s="28" t="str">
        <f t="shared" ca="1" si="488"/>
        <v/>
      </c>
      <c r="R2219" s="28" t="str">
        <f t="shared" si="489"/>
        <v/>
      </c>
      <c r="S2219" s="28" t="str">
        <f t="array" ref="S2219">IF(ISBLANK(A2219),"",INDEX(Info!$B$3:$H$6442,MATCH(J2219,IF(Info!$D$3:$D$6442=K2219,Info!$C$3:$C$6442),0),7))</f>
        <v/>
      </c>
    </row>
    <row r="2220" spans="1:19" x14ac:dyDescent="0.25">
      <c r="A2220" s="75"/>
      <c r="B2220" s="75"/>
      <c r="C2220" s="72"/>
      <c r="D2220" s="72"/>
      <c r="E2220" s="41" t="str">
        <f t="shared" si="476"/>
        <v/>
      </c>
      <c r="F2220" s="90" t="str">
        <f t="shared" ca="1" si="477"/>
        <v/>
      </c>
      <c r="G2220" s="91" t="str">
        <f t="shared" si="478"/>
        <v/>
      </c>
      <c r="H2220" s="41" t="str">
        <f t="shared" si="479"/>
        <v/>
      </c>
      <c r="I2220" s="92" t="str">
        <f t="shared" ca="1" si="480"/>
        <v/>
      </c>
      <c r="J2220" s="28" t="str">
        <f t="shared" si="481"/>
        <v/>
      </c>
      <c r="K2220" s="28" t="str">
        <f t="shared" si="482"/>
        <v/>
      </c>
      <c r="L2220" s="28" t="str">
        <f t="shared" ca="1" si="483"/>
        <v/>
      </c>
      <c r="M2220" s="28" t="str">
        <f t="shared" si="484"/>
        <v/>
      </c>
      <c r="N2220" s="93" t="str">
        <f t="shared" si="485"/>
        <v/>
      </c>
      <c r="O2220" s="94" t="str">
        <f t="shared" si="486"/>
        <v/>
      </c>
      <c r="P2220" s="70">
        <f t="shared" si="487"/>
        <v>0</v>
      </c>
      <c r="Q2220" s="28" t="str">
        <f t="shared" ca="1" si="488"/>
        <v/>
      </c>
      <c r="R2220" s="28" t="str">
        <f t="shared" si="489"/>
        <v/>
      </c>
      <c r="S2220" s="28" t="str">
        <f t="array" ref="S2220">IF(ISBLANK(A2220),"",INDEX(Info!$B$3:$H$6442,MATCH(J2220,IF(Info!$D$3:$D$6442=K2220,Info!$C$3:$C$6442),0),7))</f>
        <v/>
      </c>
    </row>
    <row r="2221" spans="1:19" x14ac:dyDescent="0.25">
      <c r="A2221" s="75"/>
      <c r="B2221" s="75"/>
      <c r="C2221" s="72"/>
      <c r="D2221" s="72"/>
      <c r="E2221" s="41" t="str">
        <f t="shared" si="476"/>
        <v/>
      </c>
      <c r="F2221" s="90" t="str">
        <f t="shared" ca="1" si="477"/>
        <v/>
      </c>
      <c r="G2221" s="91" t="str">
        <f t="shared" si="478"/>
        <v/>
      </c>
      <c r="H2221" s="41" t="str">
        <f t="shared" si="479"/>
        <v/>
      </c>
      <c r="I2221" s="92" t="str">
        <f t="shared" ca="1" si="480"/>
        <v/>
      </c>
      <c r="J2221" s="28" t="str">
        <f t="shared" si="481"/>
        <v/>
      </c>
      <c r="K2221" s="28" t="str">
        <f t="shared" si="482"/>
        <v/>
      </c>
      <c r="L2221" s="28" t="str">
        <f t="shared" ca="1" si="483"/>
        <v/>
      </c>
      <c r="M2221" s="28" t="str">
        <f t="shared" si="484"/>
        <v/>
      </c>
      <c r="N2221" s="93" t="str">
        <f t="shared" si="485"/>
        <v/>
      </c>
      <c r="O2221" s="94" t="str">
        <f t="shared" si="486"/>
        <v/>
      </c>
      <c r="P2221" s="70">
        <f t="shared" si="487"/>
        <v>0</v>
      </c>
      <c r="Q2221" s="28" t="str">
        <f t="shared" ca="1" si="488"/>
        <v/>
      </c>
      <c r="R2221" s="28" t="str">
        <f t="shared" si="489"/>
        <v/>
      </c>
      <c r="S2221" s="28" t="str">
        <f t="array" ref="S2221">IF(ISBLANK(A2221),"",INDEX(Info!$B$3:$H$6442,MATCH(J2221,IF(Info!$D$3:$D$6442=K2221,Info!$C$3:$C$6442),0),7))</f>
        <v/>
      </c>
    </row>
    <row r="2222" spans="1:19" x14ac:dyDescent="0.25">
      <c r="A2222" s="75"/>
      <c r="B2222" s="75"/>
      <c r="C2222" s="72"/>
      <c r="D2222" s="72"/>
      <c r="E2222" s="41" t="str">
        <f t="shared" si="476"/>
        <v/>
      </c>
      <c r="F2222" s="90" t="str">
        <f t="shared" ca="1" si="477"/>
        <v/>
      </c>
      <c r="G2222" s="91" t="str">
        <f t="shared" si="478"/>
        <v/>
      </c>
      <c r="H2222" s="41" t="str">
        <f t="shared" si="479"/>
        <v/>
      </c>
      <c r="I2222" s="92" t="str">
        <f t="shared" ca="1" si="480"/>
        <v/>
      </c>
      <c r="J2222" s="28" t="str">
        <f t="shared" si="481"/>
        <v/>
      </c>
      <c r="K2222" s="28" t="str">
        <f t="shared" si="482"/>
        <v/>
      </c>
      <c r="L2222" s="28" t="str">
        <f t="shared" ca="1" si="483"/>
        <v/>
      </c>
      <c r="M2222" s="28" t="str">
        <f t="shared" si="484"/>
        <v/>
      </c>
      <c r="N2222" s="93" t="str">
        <f t="shared" si="485"/>
        <v/>
      </c>
      <c r="O2222" s="94" t="str">
        <f t="shared" si="486"/>
        <v/>
      </c>
      <c r="P2222" s="70">
        <f t="shared" si="487"/>
        <v>0</v>
      </c>
      <c r="Q2222" s="28" t="str">
        <f t="shared" ca="1" si="488"/>
        <v/>
      </c>
      <c r="R2222" s="28" t="str">
        <f t="shared" si="489"/>
        <v/>
      </c>
      <c r="S2222" s="28" t="str">
        <f t="array" ref="S2222">IF(ISBLANK(A2222),"",INDEX(Info!$B$3:$H$6442,MATCH(J2222,IF(Info!$D$3:$D$6442=K2222,Info!$C$3:$C$6442),0),7))</f>
        <v/>
      </c>
    </row>
    <row r="2223" spans="1:19" x14ac:dyDescent="0.25">
      <c r="A2223" s="75"/>
      <c r="B2223" s="75"/>
      <c r="C2223" s="72"/>
      <c r="D2223" s="72"/>
      <c r="E2223" s="41" t="str">
        <f t="shared" si="476"/>
        <v/>
      </c>
      <c r="F2223" s="90" t="str">
        <f t="shared" ca="1" si="477"/>
        <v/>
      </c>
      <c r="G2223" s="91" t="str">
        <f t="shared" si="478"/>
        <v/>
      </c>
      <c r="H2223" s="41" t="str">
        <f t="shared" si="479"/>
        <v/>
      </c>
      <c r="I2223" s="92" t="str">
        <f t="shared" ca="1" si="480"/>
        <v/>
      </c>
      <c r="J2223" s="28" t="str">
        <f t="shared" si="481"/>
        <v/>
      </c>
      <c r="K2223" s="28" t="str">
        <f t="shared" si="482"/>
        <v/>
      </c>
      <c r="L2223" s="28" t="str">
        <f t="shared" ca="1" si="483"/>
        <v/>
      </c>
      <c r="M2223" s="28" t="str">
        <f t="shared" si="484"/>
        <v/>
      </c>
      <c r="N2223" s="93" t="str">
        <f t="shared" si="485"/>
        <v/>
      </c>
      <c r="O2223" s="94" t="str">
        <f t="shared" si="486"/>
        <v/>
      </c>
      <c r="P2223" s="70">
        <f t="shared" si="487"/>
        <v>0</v>
      </c>
      <c r="Q2223" s="28" t="str">
        <f t="shared" ca="1" si="488"/>
        <v/>
      </c>
      <c r="R2223" s="28" t="str">
        <f t="shared" si="489"/>
        <v/>
      </c>
      <c r="S2223" s="28" t="str">
        <f t="array" ref="S2223">IF(ISBLANK(A2223),"",INDEX(Info!$B$3:$H$6442,MATCH(J2223,IF(Info!$D$3:$D$6442=K2223,Info!$C$3:$C$6442),0),7))</f>
        <v/>
      </c>
    </row>
    <row r="2224" spans="1:19" x14ac:dyDescent="0.25">
      <c r="A2224" s="75"/>
      <c r="B2224" s="75"/>
      <c r="C2224" s="72"/>
      <c r="D2224" s="72"/>
      <c r="E2224" s="41" t="str">
        <f t="shared" si="476"/>
        <v/>
      </c>
      <c r="F2224" s="90" t="str">
        <f t="shared" ca="1" si="477"/>
        <v/>
      </c>
      <c r="G2224" s="91" t="str">
        <f t="shared" si="478"/>
        <v/>
      </c>
      <c r="H2224" s="41" t="str">
        <f t="shared" si="479"/>
        <v/>
      </c>
      <c r="I2224" s="92" t="str">
        <f t="shared" ca="1" si="480"/>
        <v/>
      </c>
      <c r="J2224" s="28" t="str">
        <f t="shared" si="481"/>
        <v/>
      </c>
      <c r="K2224" s="28" t="str">
        <f t="shared" si="482"/>
        <v/>
      </c>
      <c r="L2224" s="28" t="str">
        <f t="shared" ca="1" si="483"/>
        <v/>
      </c>
      <c r="M2224" s="28" t="str">
        <f t="shared" si="484"/>
        <v/>
      </c>
      <c r="N2224" s="93" t="str">
        <f t="shared" si="485"/>
        <v/>
      </c>
      <c r="O2224" s="94" t="str">
        <f t="shared" si="486"/>
        <v/>
      </c>
      <c r="P2224" s="70">
        <f t="shared" si="487"/>
        <v>0</v>
      </c>
      <c r="Q2224" s="28" t="str">
        <f t="shared" ca="1" si="488"/>
        <v/>
      </c>
      <c r="R2224" s="28" t="str">
        <f t="shared" si="489"/>
        <v/>
      </c>
      <c r="S2224" s="28" t="str">
        <f t="array" ref="S2224">IF(ISBLANK(A2224),"",INDEX(Info!$B$3:$H$6442,MATCH(J2224,IF(Info!$D$3:$D$6442=K2224,Info!$C$3:$C$6442),0),7))</f>
        <v/>
      </c>
    </row>
    <row r="2225" spans="1:19" x14ac:dyDescent="0.25">
      <c r="A2225" s="75"/>
      <c r="B2225" s="75"/>
      <c r="C2225" s="72"/>
      <c r="D2225" s="72"/>
      <c r="E2225" s="41" t="str">
        <f t="shared" si="476"/>
        <v/>
      </c>
      <c r="F2225" s="90" t="str">
        <f t="shared" ca="1" si="477"/>
        <v/>
      </c>
      <c r="G2225" s="91" t="str">
        <f t="shared" si="478"/>
        <v/>
      </c>
      <c r="H2225" s="41" t="str">
        <f t="shared" si="479"/>
        <v/>
      </c>
      <c r="I2225" s="92" t="str">
        <f t="shared" ca="1" si="480"/>
        <v/>
      </c>
      <c r="J2225" s="28" t="str">
        <f t="shared" si="481"/>
        <v/>
      </c>
      <c r="K2225" s="28" t="str">
        <f t="shared" si="482"/>
        <v/>
      </c>
      <c r="L2225" s="28" t="str">
        <f t="shared" ca="1" si="483"/>
        <v/>
      </c>
      <c r="M2225" s="28" t="str">
        <f t="shared" si="484"/>
        <v/>
      </c>
      <c r="N2225" s="93" t="str">
        <f t="shared" si="485"/>
        <v/>
      </c>
      <c r="O2225" s="94" t="str">
        <f t="shared" si="486"/>
        <v/>
      </c>
      <c r="P2225" s="70">
        <f t="shared" si="487"/>
        <v>0</v>
      </c>
      <c r="Q2225" s="28" t="str">
        <f t="shared" ca="1" si="488"/>
        <v/>
      </c>
      <c r="R2225" s="28" t="str">
        <f t="shared" si="489"/>
        <v/>
      </c>
      <c r="S2225" s="28" t="str">
        <f t="array" ref="S2225">IF(ISBLANK(A2225),"",INDEX(Info!$B$3:$H$6442,MATCH(J2225,IF(Info!$D$3:$D$6442=K2225,Info!$C$3:$C$6442),0),7))</f>
        <v/>
      </c>
    </row>
    <row r="2226" spans="1:19" x14ac:dyDescent="0.25">
      <c r="A2226" s="75"/>
      <c r="B2226" s="75"/>
      <c r="C2226" s="72"/>
      <c r="D2226" s="72"/>
      <c r="E2226" s="41" t="str">
        <f t="shared" si="476"/>
        <v/>
      </c>
      <c r="F2226" s="90" t="str">
        <f t="shared" ca="1" si="477"/>
        <v/>
      </c>
      <c r="G2226" s="91" t="str">
        <f t="shared" si="478"/>
        <v/>
      </c>
      <c r="H2226" s="41" t="str">
        <f t="shared" si="479"/>
        <v/>
      </c>
      <c r="I2226" s="92" t="str">
        <f t="shared" ca="1" si="480"/>
        <v/>
      </c>
      <c r="J2226" s="28" t="str">
        <f t="shared" si="481"/>
        <v/>
      </c>
      <c r="K2226" s="28" t="str">
        <f t="shared" si="482"/>
        <v/>
      </c>
      <c r="L2226" s="28" t="str">
        <f t="shared" ca="1" si="483"/>
        <v/>
      </c>
      <c r="M2226" s="28" t="str">
        <f t="shared" si="484"/>
        <v/>
      </c>
      <c r="N2226" s="93" t="str">
        <f t="shared" si="485"/>
        <v/>
      </c>
      <c r="O2226" s="94" t="str">
        <f t="shared" si="486"/>
        <v/>
      </c>
      <c r="P2226" s="70">
        <f t="shared" si="487"/>
        <v>0</v>
      </c>
      <c r="Q2226" s="28" t="str">
        <f t="shared" ca="1" si="488"/>
        <v/>
      </c>
      <c r="R2226" s="28" t="str">
        <f t="shared" si="489"/>
        <v/>
      </c>
      <c r="S2226" s="28" t="str">
        <f t="array" ref="S2226">IF(ISBLANK(A2226),"",INDEX(Info!$B$3:$H$6442,MATCH(J2226,IF(Info!$D$3:$D$6442=K2226,Info!$C$3:$C$6442),0),7))</f>
        <v/>
      </c>
    </row>
    <row r="2227" spans="1:19" x14ac:dyDescent="0.25">
      <c r="A2227" s="75"/>
      <c r="B2227" s="75"/>
      <c r="C2227" s="72"/>
      <c r="D2227" s="72"/>
      <c r="E2227" s="41" t="str">
        <f t="shared" si="476"/>
        <v/>
      </c>
      <c r="F2227" s="90" t="str">
        <f t="shared" ca="1" si="477"/>
        <v/>
      </c>
      <c r="G2227" s="91" t="str">
        <f t="shared" si="478"/>
        <v/>
      </c>
      <c r="H2227" s="41" t="str">
        <f t="shared" si="479"/>
        <v/>
      </c>
      <c r="I2227" s="92" t="str">
        <f t="shared" ca="1" si="480"/>
        <v/>
      </c>
      <c r="J2227" s="28" t="str">
        <f t="shared" si="481"/>
        <v/>
      </c>
      <c r="K2227" s="28" t="str">
        <f t="shared" si="482"/>
        <v/>
      </c>
      <c r="L2227" s="28" t="str">
        <f t="shared" ca="1" si="483"/>
        <v/>
      </c>
      <c r="M2227" s="28" t="str">
        <f t="shared" si="484"/>
        <v/>
      </c>
      <c r="N2227" s="93" t="str">
        <f t="shared" si="485"/>
        <v/>
      </c>
      <c r="O2227" s="94" t="str">
        <f t="shared" si="486"/>
        <v/>
      </c>
      <c r="P2227" s="70">
        <f t="shared" si="487"/>
        <v>0</v>
      </c>
      <c r="Q2227" s="28" t="str">
        <f t="shared" ca="1" si="488"/>
        <v/>
      </c>
      <c r="R2227" s="28" t="str">
        <f t="shared" si="489"/>
        <v/>
      </c>
      <c r="S2227" s="28" t="str">
        <f t="array" ref="S2227">IF(ISBLANK(A2227),"",INDEX(Info!$B$3:$H$6442,MATCH(J2227,IF(Info!$D$3:$D$6442=K2227,Info!$C$3:$C$6442),0),7))</f>
        <v/>
      </c>
    </row>
    <row r="2228" spans="1:19" x14ac:dyDescent="0.25">
      <c r="A2228" s="75"/>
      <c r="B2228" s="75"/>
      <c r="C2228" s="72"/>
      <c r="D2228" s="72"/>
      <c r="E2228" s="41" t="str">
        <f t="shared" si="476"/>
        <v/>
      </c>
      <c r="F2228" s="90" t="str">
        <f t="shared" ca="1" si="477"/>
        <v/>
      </c>
      <c r="G2228" s="91" t="str">
        <f t="shared" si="478"/>
        <v/>
      </c>
      <c r="H2228" s="41" t="str">
        <f t="shared" si="479"/>
        <v/>
      </c>
      <c r="I2228" s="92" t="str">
        <f t="shared" ca="1" si="480"/>
        <v/>
      </c>
      <c r="J2228" s="28" t="str">
        <f t="shared" si="481"/>
        <v/>
      </c>
      <c r="K2228" s="28" t="str">
        <f t="shared" si="482"/>
        <v/>
      </c>
      <c r="L2228" s="28" t="str">
        <f t="shared" ca="1" si="483"/>
        <v/>
      </c>
      <c r="M2228" s="28" t="str">
        <f t="shared" si="484"/>
        <v/>
      </c>
      <c r="N2228" s="93" t="str">
        <f t="shared" si="485"/>
        <v/>
      </c>
      <c r="O2228" s="94" t="str">
        <f t="shared" si="486"/>
        <v/>
      </c>
      <c r="P2228" s="70">
        <f t="shared" si="487"/>
        <v>0</v>
      </c>
      <c r="Q2228" s="28" t="str">
        <f t="shared" ca="1" si="488"/>
        <v/>
      </c>
      <c r="R2228" s="28" t="str">
        <f t="shared" si="489"/>
        <v/>
      </c>
      <c r="S2228" s="28" t="str">
        <f t="array" ref="S2228">IF(ISBLANK(A2228),"",INDEX(Info!$B$3:$H$6442,MATCH(J2228,IF(Info!$D$3:$D$6442=K2228,Info!$C$3:$C$6442),0),7))</f>
        <v/>
      </c>
    </row>
    <row r="2229" spans="1:19" x14ac:dyDescent="0.25">
      <c r="A2229" s="75"/>
      <c r="B2229" s="75"/>
      <c r="C2229" s="72"/>
      <c r="D2229" s="72"/>
      <c r="E2229" s="41" t="str">
        <f t="shared" si="476"/>
        <v/>
      </c>
      <c r="F2229" s="90" t="str">
        <f t="shared" ca="1" si="477"/>
        <v/>
      </c>
      <c r="G2229" s="91" t="str">
        <f t="shared" si="478"/>
        <v/>
      </c>
      <c r="H2229" s="41" t="str">
        <f t="shared" si="479"/>
        <v/>
      </c>
      <c r="I2229" s="92" t="str">
        <f t="shared" ca="1" si="480"/>
        <v/>
      </c>
      <c r="J2229" s="28" t="str">
        <f t="shared" si="481"/>
        <v/>
      </c>
      <c r="K2229" s="28" t="str">
        <f t="shared" si="482"/>
        <v/>
      </c>
      <c r="L2229" s="28" t="str">
        <f t="shared" ca="1" si="483"/>
        <v/>
      </c>
      <c r="M2229" s="28" t="str">
        <f t="shared" si="484"/>
        <v/>
      </c>
      <c r="N2229" s="93" t="str">
        <f t="shared" si="485"/>
        <v/>
      </c>
      <c r="O2229" s="94" t="str">
        <f t="shared" si="486"/>
        <v/>
      </c>
      <c r="P2229" s="70">
        <f t="shared" si="487"/>
        <v>0</v>
      </c>
      <c r="Q2229" s="28" t="str">
        <f t="shared" ca="1" si="488"/>
        <v/>
      </c>
      <c r="R2229" s="28" t="str">
        <f t="shared" si="489"/>
        <v/>
      </c>
      <c r="S2229" s="28" t="str">
        <f t="array" ref="S2229">IF(ISBLANK(A2229),"",INDEX(Info!$B$3:$H$6442,MATCH(J2229,IF(Info!$D$3:$D$6442=K2229,Info!$C$3:$C$6442),0),7))</f>
        <v/>
      </c>
    </row>
    <row r="2230" spans="1:19" x14ac:dyDescent="0.25">
      <c r="A2230" s="75"/>
      <c r="B2230" s="75"/>
      <c r="C2230" s="72"/>
      <c r="D2230" s="72"/>
      <c r="E2230" s="41" t="str">
        <f t="shared" si="476"/>
        <v/>
      </c>
      <c r="F2230" s="90" t="str">
        <f t="shared" ca="1" si="477"/>
        <v/>
      </c>
      <c r="G2230" s="91" t="str">
        <f t="shared" si="478"/>
        <v/>
      </c>
      <c r="H2230" s="41" t="str">
        <f t="shared" si="479"/>
        <v/>
      </c>
      <c r="I2230" s="92" t="str">
        <f t="shared" ca="1" si="480"/>
        <v/>
      </c>
      <c r="J2230" s="28" t="str">
        <f t="shared" si="481"/>
        <v/>
      </c>
      <c r="K2230" s="28" t="str">
        <f t="shared" si="482"/>
        <v/>
      </c>
      <c r="L2230" s="28" t="str">
        <f t="shared" ca="1" si="483"/>
        <v/>
      </c>
      <c r="M2230" s="28" t="str">
        <f t="shared" si="484"/>
        <v/>
      </c>
      <c r="N2230" s="93" t="str">
        <f t="shared" si="485"/>
        <v/>
      </c>
      <c r="O2230" s="94" t="str">
        <f t="shared" si="486"/>
        <v/>
      </c>
      <c r="P2230" s="70">
        <f t="shared" si="487"/>
        <v>0</v>
      </c>
      <c r="Q2230" s="28" t="str">
        <f t="shared" ca="1" si="488"/>
        <v/>
      </c>
      <c r="R2230" s="28" t="str">
        <f t="shared" si="489"/>
        <v/>
      </c>
      <c r="S2230" s="28" t="str">
        <f t="array" ref="S2230">IF(ISBLANK(A2230),"",INDEX(Info!$B$3:$H$6442,MATCH(J2230,IF(Info!$D$3:$D$6442=K2230,Info!$C$3:$C$6442),0),7))</f>
        <v/>
      </c>
    </row>
    <row r="2231" spans="1:19" x14ac:dyDescent="0.25">
      <c r="A2231" s="75"/>
      <c r="B2231" s="75"/>
      <c r="C2231" s="72"/>
      <c r="D2231" s="72"/>
      <c r="E2231" s="41" t="str">
        <f t="shared" si="476"/>
        <v/>
      </c>
      <c r="F2231" s="90" t="str">
        <f t="shared" ca="1" si="477"/>
        <v/>
      </c>
      <c r="G2231" s="91" t="str">
        <f t="shared" si="478"/>
        <v/>
      </c>
      <c r="H2231" s="41" t="str">
        <f t="shared" si="479"/>
        <v/>
      </c>
      <c r="I2231" s="92" t="str">
        <f t="shared" ca="1" si="480"/>
        <v/>
      </c>
      <c r="J2231" s="28" t="str">
        <f t="shared" si="481"/>
        <v/>
      </c>
      <c r="K2231" s="28" t="str">
        <f t="shared" si="482"/>
        <v/>
      </c>
      <c r="L2231" s="28" t="str">
        <f t="shared" ca="1" si="483"/>
        <v/>
      </c>
      <c r="M2231" s="28" t="str">
        <f t="shared" si="484"/>
        <v/>
      </c>
      <c r="N2231" s="93" t="str">
        <f t="shared" si="485"/>
        <v/>
      </c>
      <c r="O2231" s="94" t="str">
        <f t="shared" si="486"/>
        <v/>
      </c>
      <c r="P2231" s="70">
        <f t="shared" si="487"/>
        <v>0</v>
      </c>
      <c r="Q2231" s="28" t="str">
        <f t="shared" ca="1" si="488"/>
        <v/>
      </c>
      <c r="R2231" s="28" t="str">
        <f t="shared" si="489"/>
        <v/>
      </c>
      <c r="S2231" s="28" t="str">
        <f t="array" ref="S2231">IF(ISBLANK(A2231),"",INDEX(Info!$B$3:$H$6442,MATCH(J2231,IF(Info!$D$3:$D$6442=K2231,Info!$C$3:$C$6442),0),7))</f>
        <v/>
      </c>
    </row>
    <row r="2232" spans="1:19" x14ac:dyDescent="0.25">
      <c r="A2232" s="75"/>
      <c r="B2232" s="75"/>
      <c r="C2232" s="72"/>
      <c r="D2232" s="72"/>
      <c r="E2232" s="41" t="str">
        <f t="shared" si="476"/>
        <v/>
      </c>
      <c r="F2232" s="90" t="str">
        <f t="shared" ca="1" si="477"/>
        <v/>
      </c>
      <c r="G2232" s="91" t="str">
        <f t="shared" si="478"/>
        <v/>
      </c>
      <c r="H2232" s="41" t="str">
        <f t="shared" si="479"/>
        <v/>
      </c>
      <c r="I2232" s="92" t="str">
        <f t="shared" ca="1" si="480"/>
        <v/>
      </c>
      <c r="J2232" s="28" t="str">
        <f t="shared" si="481"/>
        <v/>
      </c>
      <c r="K2232" s="28" t="str">
        <f t="shared" si="482"/>
        <v/>
      </c>
      <c r="L2232" s="28" t="str">
        <f t="shared" ca="1" si="483"/>
        <v/>
      </c>
      <c r="M2232" s="28" t="str">
        <f t="shared" si="484"/>
        <v/>
      </c>
      <c r="N2232" s="93" t="str">
        <f t="shared" si="485"/>
        <v/>
      </c>
      <c r="O2232" s="94" t="str">
        <f t="shared" si="486"/>
        <v/>
      </c>
      <c r="P2232" s="70">
        <f t="shared" si="487"/>
        <v>0</v>
      </c>
      <c r="Q2232" s="28" t="str">
        <f t="shared" ca="1" si="488"/>
        <v/>
      </c>
      <c r="R2232" s="28" t="str">
        <f t="shared" si="489"/>
        <v/>
      </c>
      <c r="S2232" s="28" t="str">
        <f t="array" ref="S2232">IF(ISBLANK(A2232),"",INDEX(Info!$B$3:$H$6442,MATCH(J2232,IF(Info!$D$3:$D$6442=K2232,Info!$C$3:$C$6442),0),7))</f>
        <v/>
      </c>
    </row>
    <row r="2233" spans="1:19" x14ac:dyDescent="0.25">
      <c r="A2233" s="75"/>
      <c r="B2233" s="75"/>
      <c r="C2233" s="72"/>
      <c r="D2233" s="72"/>
      <c r="E2233" s="41" t="str">
        <f t="shared" si="476"/>
        <v/>
      </c>
      <c r="F2233" s="90" t="str">
        <f t="shared" ca="1" si="477"/>
        <v/>
      </c>
      <c r="G2233" s="91" t="str">
        <f t="shared" si="478"/>
        <v/>
      </c>
      <c r="H2233" s="41" t="str">
        <f t="shared" si="479"/>
        <v/>
      </c>
      <c r="I2233" s="92" t="str">
        <f t="shared" ca="1" si="480"/>
        <v/>
      </c>
      <c r="J2233" s="28" t="str">
        <f t="shared" si="481"/>
        <v/>
      </c>
      <c r="K2233" s="28" t="str">
        <f t="shared" si="482"/>
        <v/>
      </c>
      <c r="L2233" s="28" t="str">
        <f t="shared" ca="1" si="483"/>
        <v/>
      </c>
      <c r="M2233" s="28" t="str">
        <f t="shared" si="484"/>
        <v/>
      </c>
      <c r="N2233" s="93" t="str">
        <f t="shared" si="485"/>
        <v/>
      </c>
      <c r="O2233" s="94" t="str">
        <f t="shared" si="486"/>
        <v/>
      </c>
      <c r="P2233" s="70">
        <f t="shared" si="487"/>
        <v>0</v>
      </c>
      <c r="Q2233" s="28" t="str">
        <f t="shared" ca="1" si="488"/>
        <v/>
      </c>
      <c r="R2233" s="28" t="str">
        <f t="shared" si="489"/>
        <v/>
      </c>
      <c r="S2233" s="28" t="str">
        <f t="array" ref="S2233">IF(ISBLANK(A2233),"",INDEX(Info!$B$3:$H$6442,MATCH(J2233,IF(Info!$D$3:$D$6442=K2233,Info!$C$3:$C$6442),0),7))</f>
        <v/>
      </c>
    </row>
    <row r="2234" spans="1:19" x14ac:dyDescent="0.25">
      <c r="A2234" s="75"/>
      <c r="B2234" s="75"/>
      <c r="C2234" s="72"/>
      <c r="D2234" s="72"/>
      <c r="E2234" s="41" t="str">
        <f t="shared" si="476"/>
        <v/>
      </c>
      <c r="F2234" s="90" t="str">
        <f t="shared" ca="1" si="477"/>
        <v/>
      </c>
      <c r="G2234" s="91" t="str">
        <f t="shared" si="478"/>
        <v/>
      </c>
      <c r="H2234" s="41" t="str">
        <f t="shared" si="479"/>
        <v/>
      </c>
      <c r="I2234" s="92" t="str">
        <f t="shared" ca="1" si="480"/>
        <v/>
      </c>
      <c r="J2234" s="28" t="str">
        <f t="shared" si="481"/>
        <v/>
      </c>
      <c r="K2234" s="28" t="str">
        <f t="shared" si="482"/>
        <v/>
      </c>
      <c r="L2234" s="28" t="str">
        <f t="shared" ca="1" si="483"/>
        <v/>
      </c>
      <c r="M2234" s="28" t="str">
        <f t="shared" si="484"/>
        <v/>
      </c>
      <c r="N2234" s="93" t="str">
        <f t="shared" si="485"/>
        <v/>
      </c>
      <c r="O2234" s="94" t="str">
        <f t="shared" si="486"/>
        <v/>
      </c>
      <c r="P2234" s="70">
        <f t="shared" si="487"/>
        <v>0</v>
      </c>
      <c r="Q2234" s="28" t="str">
        <f t="shared" ca="1" si="488"/>
        <v/>
      </c>
      <c r="R2234" s="28" t="str">
        <f t="shared" si="489"/>
        <v/>
      </c>
      <c r="S2234" s="28" t="str">
        <f t="array" ref="S2234">IF(ISBLANK(A2234),"",INDEX(Info!$B$3:$H$6442,MATCH(J2234,IF(Info!$D$3:$D$6442=K2234,Info!$C$3:$C$6442),0),7))</f>
        <v/>
      </c>
    </row>
    <row r="2235" spans="1:19" x14ac:dyDescent="0.25">
      <c r="A2235" s="75"/>
      <c r="B2235" s="75"/>
      <c r="C2235" s="72"/>
      <c r="D2235" s="72"/>
      <c r="E2235" s="41" t="str">
        <f t="shared" si="476"/>
        <v/>
      </c>
      <c r="F2235" s="90" t="str">
        <f t="shared" ca="1" si="477"/>
        <v/>
      </c>
      <c r="G2235" s="91" t="str">
        <f t="shared" si="478"/>
        <v/>
      </c>
      <c r="H2235" s="41" t="str">
        <f t="shared" si="479"/>
        <v/>
      </c>
      <c r="I2235" s="92" t="str">
        <f t="shared" ca="1" si="480"/>
        <v/>
      </c>
      <c r="J2235" s="28" t="str">
        <f t="shared" si="481"/>
        <v/>
      </c>
      <c r="K2235" s="28" t="str">
        <f t="shared" si="482"/>
        <v/>
      </c>
      <c r="L2235" s="28" t="str">
        <f t="shared" ca="1" si="483"/>
        <v/>
      </c>
      <c r="M2235" s="28" t="str">
        <f t="shared" si="484"/>
        <v/>
      </c>
      <c r="N2235" s="93" t="str">
        <f t="shared" si="485"/>
        <v/>
      </c>
      <c r="O2235" s="94" t="str">
        <f t="shared" si="486"/>
        <v/>
      </c>
      <c r="P2235" s="70">
        <f t="shared" si="487"/>
        <v>0</v>
      </c>
      <c r="Q2235" s="28" t="str">
        <f t="shared" ca="1" si="488"/>
        <v/>
      </c>
      <c r="R2235" s="28" t="str">
        <f t="shared" si="489"/>
        <v/>
      </c>
      <c r="S2235" s="28" t="str">
        <f t="array" ref="S2235">IF(ISBLANK(A2235),"",INDEX(Info!$B$3:$H$6442,MATCH(J2235,IF(Info!$D$3:$D$6442=K2235,Info!$C$3:$C$6442),0),7))</f>
        <v/>
      </c>
    </row>
    <row r="2236" spans="1:19" x14ac:dyDescent="0.25">
      <c r="A2236" s="75"/>
      <c r="B2236" s="75"/>
      <c r="C2236" s="72"/>
      <c r="D2236" s="72"/>
      <c r="E2236" s="41" t="str">
        <f t="shared" si="476"/>
        <v/>
      </c>
      <c r="F2236" s="90" t="str">
        <f t="shared" ca="1" si="477"/>
        <v/>
      </c>
      <c r="G2236" s="91" t="str">
        <f t="shared" si="478"/>
        <v/>
      </c>
      <c r="H2236" s="41" t="str">
        <f t="shared" si="479"/>
        <v/>
      </c>
      <c r="I2236" s="92" t="str">
        <f t="shared" ca="1" si="480"/>
        <v/>
      </c>
      <c r="J2236" s="28" t="str">
        <f t="shared" si="481"/>
        <v/>
      </c>
      <c r="K2236" s="28" t="str">
        <f t="shared" si="482"/>
        <v/>
      </c>
      <c r="L2236" s="28" t="str">
        <f t="shared" ca="1" si="483"/>
        <v/>
      </c>
      <c r="M2236" s="28" t="str">
        <f t="shared" si="484"/>
        <v/>
      </c>
      <c r="N2236" s="93" t="str">
        <f t="shared" si="485"/>
        <v/>
      </c>
      <c r="O2236" s="94" t="str">
        <f t="shared" si="486"/>
        <v/>
      </c>
      <c r="P2236" s="70">
        <f t="shared" si="487"/>
        <v>0</v>
      </c>
      <c r="Q2236" s="28" t="str">
        <f t="shared" ca="1" si="488"/>
        <v/>
      </c>
      <c r="R2236" s="28" t="str">
        <f t="shared" si="489"/>
        <v/>
      </c>
      <c r="S2236" s="28" t="str">
        <f t="array" ref="S2236">IF(ISBLANK(A2236),"",INDEX(Info!$B$3:$H$6442,MATCH(J2236,IF(Info!$D$3:$D$6442=K2236,Info!$C$3:$C$6442),0),7))</f>
        <v/>
      </c>
    </row>
    <row r="2237" spans="1:19" x14ac:dyDescent="0.25">
      <c r="A2237" s="75"/>
      <c r="B2237" s="75"/>
      <c r="C2237" s="72"/>
      <c r="D2237" s="72"/>
      <c r="E2237" s="41" t="str">
        <f t="shared" si="476"/>
        <v/>
      </c>
      <c r="F2237" s="90" t="str">
        <f t="shared" ca="1" si="477"/>
        <v/>
      </c>
      <c r="G2237" s="91" t="str">
        <f t="shared" si="478"/>
        <v/>
      </c>
      <c r="H2237" s="41" t="str">
        <f t="shared" si="479"/>
        <v/>
      </c>
      <c r="I2237" s="92" t="str">
        <f t="shared" ca="1" si="480"/>
        <v/>
      </c>
      <c r="J2237" s="28" t="str">
        <f t="shared" si="481"/>
        <v/>
      </c>
      <c r="K2237" s="28" t="str">
        <f t="shared" si="482"/>
        <v/>
      </c>
      <c r="L2237" s="28" t="str">
        <f t="shared" ca="1" si="483"/>
        <v/>
      </c>
      <c r="M2237" s="28" t="str">
        <f t="shared" si="484"/>
        <v/>
      </c>
      <c r="N2237" s="93" t="str">
        <f t="shared" si="485"/>
        <v/>
      </c>
      <c r="O2237" s="94" t="str">
        <f t="shared" si="486"/>
        <v/>
      </c>
      <c r="P2237" s="70">
        <f t="shared" si="487"/>
        <v>0</v>
      </c>
      <c r="Q2237" s="28" t="str">
        <f t="shared" ca="1" si="488"/>
        <v/>
      </c>
      <c r="R2237" s="28" t="str">
        <f t="shared" si="489"/>
        <v/>
      </c>
      <c r="S2237" s="28" t="str">
        <f t="array" ref="S2237">IF(ISBLANK(A2237),"",INDEX(Info!$B$3:$H$6442,MATCH(J2237,IF(Info!$D$3:$D$6442=K2237,Info!$C$3:$C$6442),0),7))</f>
        <v/>
      </c>
    </row>
    <row r="2238" spans="1:19" x14ac:dyDescent="0.25">
      <c r="A2238" s="75"/>
      <c r="B2238" s="75"/>
      <c r="C2238" s="72"/>
      <c r="D2238" s="72"/>
      <c r="E2238" s="41" t="str">
        <f t="shared" si="476"/>
        <v/>
      </c>
      <c r="F2238" s="90" t="str">
        <f t="shared" ca="1" si="477"/>
        <v/>
      </c>
      <c r="G2238" s="91" t="str">
        <f t="shared" si="478"/>
        <v/>
      </c>
      <c r="H2238" s="41" t="str">
        <f t="shared" si="479"/>
        <v/>
      </c>
      <c r="I2238" s="92" t="str">
        <f t="shared" ca="1" si="480"/>
        <v/>
      </c>
      <c r="J2238" s="28" t="str">
        <f t="shared" si="481"/>
        <v/>
      </c>
      <c r="K2238" s="28" t="str">
        <f t="shared" si="482"/>
        <v/>
      </c>
      <c r="L2238" s="28" t="str">
        <f t="shared" ca="1" si="483"/>
        <v/>
      </c>
      <c r="M2238" s="28" t="str">
        <f t="shared" si="484"/>
        <v/>
      </c>
      <c r="N2238" s="93" t="str">
        <f t="shared" si="485"/>
        <v/>
      </c>
      <c r="O2238" s="94" t="str">
        <f t="shared" si="486"/>
        <v/>
      </c>
      <c r="P2238" s="70">
        <f t="shared" si="487"/>
        <v>0</v>
      </c>
      <c r="Q2238" s="28" t="str">
        <f t="shared" ca="1" si="488"/>
        <v/>
      </c>
      <c r="R2238" s="28" t="str">
        <f t="shared" si="489"/>
        <v/>
      </c>
      <c r="S2238" s="28" t="str">
        <f t="array" ref="S2238">IF(ISBLANK(A2238),"",INDEX(Info!$B$3:$H$6442,MATCH(J2238,IF(Info!$D$3:$D$6442=K2238,Info!$C$3:$C$6442),0),7))</f>
        <v/>
      </c>
    </row>
    <row r="2239" spans="1:19" x14ac:dyDescent="0.25">
      <c r="A2239" s="75"/>
      <c r="B2239" s="75"/>
      <c r="C2239" s="72"/>
      <c r="D2239" s="72"/>
      <c r="E2239" s="41" t="str">
        <f t="shared" si="476"/>
        <v/>
      </c>
      <c r="F2239" s="90" t="str">
        <f t="shared" ca="1" si="477"/>
        <v/>
      </c>
      <c r="G2239" s="91" t="str">
        <f t="shared" si="478"/>
        <v/>
      </c>
      <c r="H2239" s="41" t="str">
        <f t="shared" si="479"/>
        <v/>
      </c>
      <c r="I2239" s="92" t="str">
        <f t="shared" ca="1" si="480"/>
        <v/>
      </c>
      <c r="J2239" s="28" t="str">
        <f t="shared" si="481"/>
        <v/>
      </c>
      <c r="K2239" s="28" t="str">
        <f t="shared" si="482"/>
        <v/>
      </c>
      <c r="L2239" s="28" t="str">
        <f t="shared" ca="1" si="483"/>
        <v/>
      </c>
      <c r="M2239" s="28" t="str">
        <f t="shared" si="484"/>
        <v/>
      </c>
      <c r="N2239" s="93" t="str">
        <f t="shared" si="485"/>
        <v/>
      </c>
      <c r="O2239" s="94" t="str">
        <f t="shared" si="486"/>
        <v/>
      </c>
      <c r="P2239" s="70">
        <f t="shared" si="487"/>
        <v>0</v>
      </c>
      <c r="Q2239" s="28" t="str">
        <f t="shared" ca="1" si="488"/>
        <v/>
      </c>
      <c r="R2239" s="28" t="str">
        <f t="shared" si="489"/>
        <v/>
      </c>
      <c r="S2239" s="28" t="str">
        <f t="array" ref="S2239">IF(ISBLANK(A2239),"",INDEX(Info!$B$3:$H$6442,MATCH(J2239,IF(Info!$D$3:$D$6442=K2239,Info!$C$3:$C$6442),0),7))</f>
        <v/>
      </c>
    </row>
    <row r="2240" spans="1:19" x14ac:dyDescent="0.25">
      <c r="A2240" s="75"/>
      <c r="B2240" s="75"/>
      <c r="C2240" s="72"/>
      <c r="D2240" s="72"/>
      <c r="E2240" s="41" t="str">
        <f t="shared" si="476"/>
        <v/>
      </c>
      <c r="F2240" s="90" t="str">
        <f t="shared" ca="1" si="477"/>
        <v/>
      </c>
      <c r="G2240" s="91" t="str">
        <f t="shared" si="478"/>
        <v/>
      </c>
      <c r="H2240" s="41" t="str">
        <f t="shared" si="479"/>
        <v/>
      </c>
      <c r="I2240" s="92" t="str">
        <f t="shared" ca="1" si="480"/>
        <v/>
      </c>
      <c r="J2240" s="28" t="str">
        <f t="shared" si="481"/>
        <v/>
      </c>
      <c r="K2240" s="28" t="str">
        <f t="shared" si="482"/>
        <v/>
      </c>
      <c r="L2240" s="28" t="str">
        <f t="shared" ca="1" si="483"/>
        <v/>
      </c>
      <c r="M2240" s="28" t="str">
        <f t="shared" si="484"/>
        <v/>
      </c>
      <c r="N2240" s="93" t="str">
        <f t="shared" si="485"/>
        <v/>
      </c>
      <c r="O2240" s="94" t="str">
        <f t="shared" si="486"/>
        <v/>
      </c>
      <c r="P2240" s="70">
        <f t="shared" si="487"/>
        <v>0</v>
      </c>
      <c r="Q2240" s="28" t="str">
        <f t="shared" ca="1" si="488"/>
        <v/>
      </c>
      <c r="R2240" s="28" t="str">
        <f t="shared" si="489"/>
        <v/>
      </c>
      <c r="S2240" s="28" t="str">
        <f t="array" ref="S2240">IF(ISBLANK(A2240),"",INDEX(Info!$B$3:$H$6442,MATCH(J2240,IF(Info!$D$3:$D$6442=K2240,Info!$C$3:$C$6442),0),7))</f>
        <v/>
      </c>
    </row>
    <row r="2241" spans="1:19" x14ac:dyDescent="0.25">
      <c r="A2241" s="75"/>
      <c r="B2241" s="75"/>
      <c r="C2241" s="72"/>
      <c r="D2241" s="72"/>
      <c r="E2241" s="41" t="str">
        <f t="shared" si="476"/>
        <v/>
      </c>
      <c r="F2241" s="90" t="str">
        <f t="shared" ca="1" si="477"/>
        <v/>
      </c>
      <c r="G2241" s="91" t="str">
        <f t="shared" si="478"/>
        <v/>
      </c>
      <c r="H2241" s="41" t="str">
        <f t="shared" si="479"/>
        <v/>
      </c>
      <c r="I2241" s="92" t="str">
        <f t="shared" ca="1" si="480"/>
        <v/>
      </c>
      <c r="J2241" s="28" t="str">
        <f t="shared" si="481"/>
        <v/>
      </c>
      <c r="K2241" s="28" t="str">
        <f t="shared" si="482"/>
        <v/>
      </c>
      <c r="L2241" s="28" t="str">
        <f t="shared" ca="1" si="483"/>
        <v/>
      </c>
      <c r="M2241" s="28" t="str">
        <f t="shared" si="484"/>
        <v/>
      </c>
      <c r="N2241" s="93" t="str">
        <f t="shared" si="485"/>
        <v/>
      </c>
      <c r="O2241" s="94" t="str">
        <f t="shared" si="486"/>
        <v/>
      </c>
      <c r="P2241" s="70">
        <f t="shared" si="487"/>
        <v>0</v>
      </c>
      <c r="Q2241" s="28" t="str">
        <f t="shared" ca="1" si="488"/>
        <v/>
      </c>
      <c r="R2241" s="28" t="str">
        <f t="shared" si="489"/>
        <v/>
      </c>
      <c r="S2241" s="28" t="str">
        <f t="array" ref="S2241">IF(ISBLANK(A2241),"",INDEX(Info!$B$3:$H$6442,MATCH(J2241,IF(Info!$D$3:$D$6442=K2241,Info!$C$3:$C$6442),0),7))</f>
        <v/>
      </c>
    </row>
    <row r="2242" spans="1:19" x14ac:dyDescent="0.25">
      <c r="A2242" s="75"/>
      <c r="B2242" s="75"/>
      <c r="C2242" s="72"/>
      <c r="D2242" s="72"/>
      <c r="E2242" s="41" t="str">
        <f t="shared" si="476"/>
        <v/>
      </c>
      <c r="F2242" s="90" t="str">
        <f t="shared" ca="1" si="477"/>
        <v/>
      </c>
      <c r="G2242" s="91" t="str">
        <f t="shared" si="478"/>
        <v/>
      </c>
      <c r="H2242" s="41" t="str">
        <f t="shared" si="479"/>
        <v/>
      </c>
      <c r="I2242" s="92" t="str">
        <f t="shared" ca="1" si="480"/>
        <v/>
      </c>
      <c r="J2242" s="28" t="str">
        <f t="shared" si="481"/>
        <v/>
      </c>
      <c r="K2242" s="28" t="str">
        <f t="shared" si="482"/>
        <v/>
      </c>
      <c r="L2242" s="28" t="str">
        <f t="shared" ca="1" si="483"/>
        <v/>
      </c>
      <c r="M2242" s="28" t="str">
        <f t="shared" si="484"/>
        <v/>
      </c>
      <c r="N2242" s="93" t="str">
        <f t="shared" si="485"/>
        <v/>
      </c>
      <c r="O2242" s="94" t="str">
        <f t="shared" si="486"/>
        <v/>
      </c>
      <c r="P2242" s="70">
        <f t="shared" si="487"/>
        <v>0</v>
      </c>
      <c r="Q2242" s="28" t="str">
        <f t="shared" ca="1" si="488"/>
        <v/>
      </c>
      <c r="R2242" s="28" t="str">
        <f t="shared" si="489"/>
        <v/>
      </c>
      <c r="S2242" s="28" t="str">
        <f t="array" ref="S2242">IF(ISBLANK(A2242),"",INDEX(Info!$B$3:$H$6442,MATCH(J2242,IF(Info!$D$3:$D$6442=K2242,Info!$C$3:$C$6442),0),7))</f>
        <v/>
      </c>
    </row>
    <row r="2243" spans="1:19" x14ac:dyDescent="0.25">
      <c r="A2243" s="75"/>
      <c r="B2243" s="75"/>
      <c r="C2243" s="72"/>
      <c r="D2243" s="72"/>
      <c r="E2243" s="41" t="str">
        <f t="shared" si="476"/>
        <v/>
      </c>
      <c r="F2243" s="90" t="str">
        <f t="shared" ca="1" si="477"/>
        <v/>
      </c>
      <c r="G2243" s="91" t="str">
        <f t="shared" si="478"/>
        <v/>
      </c>
      <c r="H2243" s="41" t="str">
        <f t="shared" si="479"/>
        <v/>
      </c>
      <c r="I2243" s="92" t="str">
        <f t="shared" ca="1" si="480"/>
        <v/>
      </c>
      <c r="J2243" s="28" t="str">
        <f t="shared" si="481"/>
        <v/>
      </c>
      <c r="K2243" s="28" t="str">
        <f t="shared" si="482"/>
        <v/>
      </c>
      <c r="L2243" s="28" t="str">
        <f t="shared" ca="1" si="483"/>
        <v/>
      </c>
      <c r="M2243" s="28" t="str">
        <f t="shared" si="484"/>
        <v/>
      </c>
      <c r="N2243" s="93" t="str">
        <f t="shared" si="485"/>
        <v/>
      </c>
      <c r="O2243" s="94" t="str">
        <f t="shared" si="486"/>
        <v/>
      </c>
      <c r="P2243" s="70">
        <f t="shared" si="487"/>
        <v>0</v>
      </c>
      <c r="Q2243" s="28" t="str">
        <f t="shared" ca="1" si="488"/>
        <v/>
      </c>
      <c r="R2243" s="28" t="str">
        <f t="shared" si="489"/>
        <v/>
      </c>
      <c r="S2243" s="28" t="str">
        <f t="array" ref="S2243">IF(ISBLANK(A2243),"",INDEX(Info!$B$3:$H$6442,MATCH(J2243,IF(Info!$D$3:$D$6442=K2243,Info!$C$3:$C$6442),0),7))</f>
        <v/>
      </c>
    </row>
    <row r="2244" spans="1:19" x14ac:dyDescent="0.25">
      <c r="A2244" s="75"/>
      <c r="B2244" s="75"/>
      <c r="C2244" s="72"/>
      <c r="D2244" s="72"/>
      <c r="E2244" s="41" t="str">
        <f t="shared" ref="E2244:E2307" si="490">IF(OR(ISNA(INDEX($S:$S,ROW())),ISBLANK(INDEX($A:$A,ROW()))),"",RIGHT(INDEX($S:$S,ROW()),LEN(INDEX($S:$S,ROW()))-FIND("$",INDEX($S:$S,ROW()))))</f>
        <v/>
      </c>
      <c r="F2244" s="90" t="str">
        <f t="shared" ref="F2244:F2307" ca="1" si="49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244" s="91" t="str">
        <f t="shared" ref="G2244:G2307" si="49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244" s="41" t="str">
        <f t="shared" ref="H2244:H2307" si="493">IF(ISBLANK(INDEX($A:$A,ROW())),"",IF(AND(ISNUMBER(INDEX($F:$F,ROW())),ISNUMBER(INDEX($G:$G,ROW()))),SUMPRODUCT(INDEX($F:$F,ROW()),INDEX($G:$G,ROW())),"Onbekend"))</f>
        <v/>
      </c>
      <c r="I2244" s="92" t="str">
        <f t="shared" ref="I2244:I2307" ca="1" si="49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244" s="28" t="str">
        <f t="shared" ref="J2244:J2307" si="495">IF(ISBLANK(INDEX($A:$A,ROW())),"",IF(AND(COUNT(LOOKUP("E",INDEX($A:$A,ROW())))=0,LEN(INDEX($A:$A,ROW()))&lt;7),TEXT(INDEX($A:$A,ROW()),"000000"),INDEX($A:$A,ROW())))</f>
        <v/>
      </c>
      <c r="K2244" s="28" t="str">
        <f t="shared" ref="K2244:K2307" si="496">IF(ISBLANK(INDEX($B:$B,ROW())),"",TEXT(INDEX($B:$B,ROW()),"000000000"))</f>
        <v/>
      </c>
      <c r="L2244" s="28" t="str">
        <f t="shared" ref="L2244:L2307" ca="1" si="497">IF(ISBLANK(INDEX($A:$A,ROW())),"",SUMPRODUCT(--ISERROR(INDIRECT("A"&amp;INDEX(ROW(),1)&amp;":H"&amp;INDEX(ROW(),1))))&gt;0)</f>
        <v/>
      </c>
      <c r="M2244" s="28" t="str">
        <f t="shared" ref="M2244:M2307" si="498">IF(ISBLANK(INDEX($A:$A,ROW())),"",SUMPRODUCT(--($J$3:$J$6442&amp;$K$3:$K$6442=INDEX($J:$J,ROW())&amp;INDEX($K:$K,ROW())))&gt;1)</f>
        <v/>
      </c>
      <c r="N2244" s="93" t="str">
        <f t="shared" ref="N2244:N2307" si="499">IF(INDEX($S:$S,ROW())="","",IFERROR((LEFT(INDEX($S:$S,ROW()),FIND("#",INDEX($S:$S,ROW()))-1)/100),(LEFT(INDEX($S:$S,ROW()),FIND("#",INDEX($S:$S,ROW()))-1))))</f>
        <v/>
      </c>
      <c r="O2244" s="94" t="str">
        <f t="shared" ref="O2244:O2307" si="50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244" s="70">
        <f t="shared" ref="P2244:P2307" si="501">IF(INDEX($S:$S,ROW())="",0,MID(INDEX($S:$S,ROW()),FIND("@",INDEX($S:$S,ROW()))+1,FIND("$",RIGHT(INDEX($S:$S,ROW()), LEN(INDEX($S:$S,ROW()))-FIND("@",INDEX($S:$S,ROW()),1)),1)-1))*1</f>
        <v>0</v>
      </c>
      <c r="Q2244" s="28" t="str">
        <f t="shared" ref="Q2244:Q2307" ca="1" si="502">IF(OR(ISBLANK(INDEX($A:$A,ROW())),INDEX($L:$L,ROW())=TRUE),"",INDEX($D:$D,ROW()))</f>
        <v/>
      </c>
      <c r="R2244" s="28" t="str">
        <f t="shared" ref="R2244:R2307" si="50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244" s="28" t="str">
        <f t="array" ref="S2244">IF(ISBLANK(A2244),"",INDEX(Info!$B$3:$H$6442,MATCH(J2244,IF(Info!$D$3:$D$6442=K2244,Info!$C$3:$C$6442),0),7))</f>
        <v/>
      </c>
    </row>
    <row r="2245" spans="1:19" x14ac:dyDescent="0.25">
      <c r="A2245" s="75"/>
      <c r="B2245" s="75"/>
      <c r="C2245" s="72"/>
      <c r="D2245" s="72"/>
      <c r="E2245" s="41" t="str">
        <f t="shared" si="490"/>
        <v/>
      </c>
      <c r="F2245" s="90" t="str">
        <f t="shared" ca="1" si="491"/>
        <v/>
      </c>
      <c r="G2245" s="91" t="str">
        <f t="shared" si="492"/>
        <v/>
      </c>
      <c r="H2245" s="41" t="str">
        <f t="shared" si="493"/>
        <v/>
      </c>
      <c r="I2245" s="92" t="str">
        <f t="shared" ca="1" si="494"/>
        <v/>
      </c>
      <c r="J2245" s="28" t="str">
        <f t="shared" si="495"/>
        <v/>
      </c>
      <c r="K2245" s="28" t="str">
        <f t="shared" si="496"/>
        <v/>
      </c>
      <c r="L2245" s="28" t="str">
        <f t="shared" ca="1" si="497"/>
        <v/>
      </c>
      <c r="M2245" s="28" t="str">
        <f t="shared" si="498"/>
        <v/>
      </c>
      <c r="N2245" s="93" t="str">
        <f t="shared" si="499"/>
        <v/>
      </c>
      <c r="O2245" s="94" t="str">
        <f t="shared" si="500"/>
        <v/>
      </c>
      <c r="P2245" s="70">
        <f t="shared" si="501"/>
        <v>0</v>
      </c>
      <c r="Q2245" s="28" t="str">
        <f t="shared" ca="1" si="502"/>
        <v/>
      </c>
      <c r="R2245" s="28" t="str">
        <f t="shared" si="503"/>
        <v/>
      </c>
      <c r="S2245" s="28" t="str">
        <f t="array" ref="S2245">IF(ISBLANK(A2245),"",INDEX(Info!$B$3:$H$6442,MATCH(J2245,IF(Info!$D$3:$D$6442=K2245,Info!$C$3:$C$6442),0),7))</f>
        <v/>
      </c>
    </row>
    <row r="2246" spans="1:19" x14ac:dyDescent="0.25">
      <c r="A2246" s="75"/>
      <c r="B2246" s="75"/>
      <c r="C2246" s="72"/>
      <c r="D2246" s="72"/>
      <c r="E2246" s="41" t="str">
        <f t="shared" si="490"/>
        <v/>
      </c>
      <c r="F2246" s="90" t="str">
        <f t="shared" ca="1" si="491"/>
        <v/>
      </c>
      <c r="G2246" s="91" t="str">
        <f t="shared" si="492"/>
        <v/>
      </c>
      <c r="H2246" s="41" t="str">
        <f t="shared" si="493"/>
        <v/>
      </c>
      <c r="I2246" s="92" t="str">
        <f t="shared" ca="1" si="494"/>
        <v/>
      </c>
      <c r="J2246" s="28" t="str">
        <f t="shared" si="495"/>
        <v/>
      </c>
      <c r="K2246" s="28" t="str">
        <f t="shared" si="496"/>
        <v/>
      </c>
      <c r="L2246" s="28" t="str">
        <f t="shared" ca="1" si="497"/>
        <v/>
      </c>
      <c r="M2246" s="28" t="str">
        <f t="shared" si="498"/>
        <v/>
      </c>
      <c r="N2246" s="93" t="str">
        <f t="shared" si="499"/>
        <v/>
      </c>
      <c r="O2246" s="94" t="str">
        <f t="shared" si="500"/>
        <v/>
      </c>
      <c r="P2246" s="70">
        <f t="shared" si="501"/>
        <v>0</v>
      </c>
      <c r="Q2246" s="28" t="str">
        <f t="shared" ca="1" si="502"/>
        <v/>
      </c>
      <c r="R2246" s="28" t="str">
        <f t="shared" si="503"/>
        <v/>
      </c>
      <c r="S2246" s="28" t="str">
        <f t="array" ref="S2246">IF(ISBLANK(A2246),"",INDEX(Info!$B$3:$H$6442,MATCH(J2246,IF(Info!$D$3:$D$6442=K2246,Info!$C$3:$C$6442),0),7))</f>
        <v/>
      </c>
    </row>
    <row r="2247" spans="1:19" x14ac:dyDescent="0.25">
      <c r="A2247" s="75"/>
      <c r="B2247" s="75"/>
      <c r="C2247" s="72"/>
      <c r="D2247" s="72"/>
      <c r="E2247" s="41" t="str">
        <f t="shared" si="490"/>
        <v/>
      </c>
      <c r="F2247" s="90" t="str">
        <f t="shared" ca="1" si="491"/>
        <v/>
      </c>
      <c r="G2247" s="91" t="str">
        <f t="shared" si="492"/>
        <v/>
      </c>
      <c r="H2247" s="41" t="str">
        <f t="shared" si="493"/>
        <v/>
      </c>
      <c r="I2247" s="92" t="str">
        <f t="shared" ca="1" si="494"/>
        <v/>
      </c>
      <c r="J2247" s="28" t="str">
        <f t="shared" si="495"/>
        <v/>
      </c>
      <c r="K2247" s="28" t="str">
        <f t="shared" si="496"/>
        <v/>
      </c>
      <c r="L2247" s="28" t="str">
        <f t="shared" ca="1" si="497"/>
        <v/>
      </c>
      <c r="M2247" s="28" t="str">
        <f t="shared" si="498"/>
        <v/>
      </c>
      <c r="N2247" s="93" t="str">
        <f t="shared" si="499"/>
        <v/>
      </c>
      <c r="O2247" s="94" t="str">
        <f t="shared" si="500"/>
        <v/>
      </c>
      <c r="P2247" s="70">
        <f t="shared" si="501"/>
        <v>0</v>
      </c>
      <c r="Q2247" s="28" t="str">
        <f t="shared" ca="1" si="502"/>
        <v/>
      </c>
      <c r="R2247" s="28" t="str">
        <f t="shared" si="503"/>
        <v/>
      </c>
      <c r="S2247" s="28" t="str">
        <f t="array" ref="S2247">IF(ISBLANK(A2247),"",INDEX(Info!$B$3:$H$6442,MATCH(J2247,IF(Info!$D$3:$D$6442=K2247,Info!$C$3:$C$6442),0),7))</f>
        <v/>
      </c>
    </row>
    <row r="2248" spans="1:19" x14ac:dyDescent="0.25">
      <c r="A2248" s="75"/>
      <c r="B2248" s="75"/>
      <c r="C2248" s="72"/>
      <c r="D2248" s="72"/>
      <c r="E2248" s="41" t="str">
        <f t="shared" si="490"/>
        <v/>
      </c>
      <c r="F2248" s="90" t="str">
        <f t="shared" ca="1" si="491"/>
        <v/>
      </c>
      <c r="G2248" s="91" t="str">
        <f t="shared" si="492"/>
        <v/>
      </c>
      <c r="H2248" s="41" t="str">
        <f t="shared" si="493"/>
        <v/>
      </c>
      <c r="I2248" s="92" t="str">
        <f t="shared" ca="1" si="494"/>
        <v/>
      </c>
      <c r="J2248" s="28" t="str">
        <f t="shared" si="495"/>
        <v/>
      </c>
      <c r="K2248" s="28" t="str">
        <f t="shared" si="496"/>
        <v/>
      </c>
      <c r="L2248" s="28" t="str">
        <f t="shared" ca="1" si="497"/>
        <v/>
      </c>
      <c r="M2248" s="28" t="str">
        <f t="shared" si="498"/>
        <v/>
      </c>
      <c r="N2248" s="93" t="str">
        <f t="shared" si="499"/>
        <v/>
      </c>
      <c r="O2248" s="94" t="str">
        <f t="shared" si="500"/>
        <v/>
      </c>
      <c r="P2248" s="70">
        <f t="shared" si="501"/>
        <v>0</v>
      </c>
      <c r="Q2248" s="28" t="str">
        <f t="shared" ca="1" si="502"/>
        <v/>
      </c>
      <c r="R2248" s="28" t="str">
        <f t="shared" si="503"/>
        <v/>
      </c>
      <c r="S2248" s="28" t="str">
        <f t="array" ref="S2248">IF(ISBLANK(A2248),"",INDEX(Info!$B$3:$H$6442,MATCH(J2248,IF(Info!$D$3:$D$6442=K2248,Info!$C$3:$C$6442),0),7))</f>
        <v/>
      </c>
    </row>
    <row r="2249" spans="1:19" x14ac:dyDescent="0.25">
      <c r="A2249" s="75"/>
      <c r="B2249" s="75"/>
      <c r="C2249" s="72"/>
      <c r="D2249" s="72"/>
      <c r="E2249" s="41" t="str">
        <f t="shared" si="490"/>
        <v/>
      </c>
      <c r="F2249" s="90" t="str">
        <f t="shared" ca="1" si="491"/>
        <v/>
      </c>
      <c r="G2249" s="91" t="str">
        <f t="shared" si="492"/>
        <v/>
      </c>
      <c r="H2249" s="41" t="str">
        <f t="shared" si="493"/>
        <v/>
      </c>
      <c r="I2249" s="92" t="str">
        <f t="shared" ca="1" si="494"/>
        <v/>
      </c>
      <c r="J2249" s="28" t="str">
        <f t="shared" si="495"/>
        <v/>
      </c>
      <c r="K2249" s="28" t="str">
        <f t="shared" si="496"/>
        <v/>
      </c>
      <c r="L2249" s="28" t="str">
        <f t="shared" ca="1" si="497"/>
        <v/>
      </c>
      <c r="M2249" s="28" t="str">
        <f t="shared" si="498"/>
        <v/>
      </c>
      <c r="N2249" s="93" t="str">
        <f t="shared" si="499"/>
        <v/>
      </c>
      <c r="O2249" s="94" t="str">
        <f t="shared" si="500"/>
        <v/>
      </c>
      <c r="P2249" s="70">
        <f t="shared" si="501"/>
        <v>0</v>
      </c>
      <c r="Q2249" s="28" t="str">
        <f t="shared" ca="1" si="502"/>
        <v/>
      </c>
      <c r="R2249" s="28" t="str">
        <f t="shared" si="503"/>
        <v/>
      </c>
      <c r="S2249" s="28" t="str">
        <f t="array" ref="S2249">IF(ISBLANK(A2249),"",INDEX(Info!$B$3:$H$6442,MATCH(J2249,IF(Info!$D$3:$D$6442=K2249,Info!$C$3:$C$6442),0),7))</f>
        <v/>
      </c>
    </row>
    <row r="2250" spans="1:19" x14ac:dyDescent="0.25">
      <c r="A2250" s="75"/>
      <c r="B2250" s="75"/>
      <c r="C2250" s="72"/>
      <c r="D2250" s="72"/>
      <c r="E2250" s="41" t="str">
        <f t="shared" si="490"/>
        <v/>
      </c>
      <c r="F2250" s="90" t="str">
        <f t="shared" ca="1" si="491"/>
        <v/>
      </c>
      <c r="G2250" s="91" t="str">
        <f t="shared" si="492"/>
        <v/>
      </c>
      <c r="H2250" s="41" t="str">
        <f t="shared" si="493"/>
        <v/>
      </c>
      <c r="I2250" s="92" t="str">
        <f t="shared" ca="1" si="494"/>
        <v/>
      </c>
      <c r="J2250" s="28" t="str">
        <f t="shared" si="495"/>
        <v/>
      </c>
      <c r="K2250" s="28" t="str">
        <f t="shared" si="496"/>
        <v/>
      </c>
      <c r="L2250" s="28" t="str">
        <f t="shared" ca="1" si="497"/>
        <v/>
      </c>
      <c r="M2250" s="28" t="str">
        <f t="shared" si="498"/>
        <v/>
      </c>
      <c r="N2250" s="93" t="str">
        <f t="shared" si="499"/>
        <v/>
      </c>
      <c r="O2250" s="94" t="str">
        <f t="shared" si="500"/>
        <v/>
      </c>
      <c r="P2250" s="70">
        <f t="shared" si="501"/>
        <v>0</v>
      </c>
      <c r="Q2250" s="28" t="str">
        <f t="shared" ca="1" si="502"/>
        <v/>
      </c>
      <c r="R2250" s="28" t="str">
        <f t="shared" si="503"/>
        <v/>
      </c>
      <c r="S2250" s="28" t="str">
        <f t="array" ref="S2250">IF(ISBLANK(A2250),"",INDEX(Info!$B$3:$H$6442,MATCH(J2250,IF(Info!$D$3:$D$6442=K2250,Info!$C$3:$C$6442),0),7))</f>
        <v/>
      </c>
    </row>
    <row r="2251" spans="1:19" x14ac:dyDescent="0.25">
      <c r="A2251" s="75"/>
      <c r="B2251" s="75"/>
      <c r="C2251" s="72"/>
      <c r="D2251" s="72"/>
      <c r="E2251" s="41" t="str">
        <f t="shared" si="490"/>
        <v/>
      </c>
      <c r="F2251" s="90" t="str">
        <f t="shared" ca="1" si="491"/>
        <v/>
      </c>
      <c r="G2251" s="91" t="str">
        <f t="shared" si="492"/>
        <v/>
      </c>
      <c r="H2251" s="41" t="str">
        <f t="shared" si="493"/>
        <v/>
      </c>
      <c r="I2251" s="92" t="str">
        <f t="shared" ca="1" si="494"/>
        <v/>
      </c>
      <c r="J2251" s="28" t="str">
        <f t="shared" si="495"/>
        <v/>
      </c>
      <c r="K2251" s="28" t="str">
        <f t="shared" si="496"/>
        <v/>
      </c>
      <c r="L2251" s="28" t="str">
        <f t="shared" ca="1" si="497"/>
        <v/>
      </c>
      <c r="M2251" s="28" t="str">
        <f t="shared" si="498"/>
        <v/>
      </c>
      <c r="N2251" s="93" t="str">
        <f t="shared" si="499"/>
        <v/>
      </c>
      <c r="O2251" s="94" t="str">
        <f t="shared" si="500"/>
        <v/>
      </c>
      <c r="P2251" s="70">
        <f t="shared" si="501"/>
        <v>0</v>
      </c>
      <c r="Q2251" s="28" t="str">
        <f t="shared" ca="1" si="502"/>
        <v/>
      </c>
      <c r="R2251" s="28" t="str">
        <f t="shared" si="503"/>
        <v/>
      </c>
      <c r="S2251" s="28" t="str">
        <f t="array" ref="S2251">IF(ISBLANK(A2251),"",INDEX(Info!$B$3:$H$6442,MATCH(J2251,IF(Info!$D$3:$D$6442=K2251,Info!$C$3:$C$6442),0),7))</f>
        <v/>
      </c>
    </row>
    <row r="2252" spans="1:19" x14ac:dyDescent="0.25">
      <c r="A2252" s="75"/>
      <c r="B2252" s="75"/>
      <c r="C2252" s="72"/>
      <c r="D2252" s="72"/>
      <c r="E2252" s="41" t="str">
        <f t="shared" si="490"/>
        <v/>
      </c>
      <c r="F2252" s="90" t="str">
        <f t="shared" ca="1" si="491"/>
        <v/>
      </c>
      <c r="G2252" s="91" t="str">
        <f t="shared" si="492"/>
        <v/>
      </c>
      <c r="H2252" s="41" t="str">
        <f t="shared" si="493"/>
        <v/>
      </c>
      <c r="I2252" s="92" t="str">
        <f t="shared" ca="1" si="494"/>
        <v/>
      </c>
      <c r="J2252" s="28" t="str">
        <f t="shared" si="495"/>
        <v/>
      </c>
      <c r="K2252" s="28" t="str">
        <f t="shared" si="496"/>
        <v/>
      </c>
      <c r="L2252" s="28" t="str">
        <f t="shared" ca="1" si="497"/>
        <v/>
      </c>
      <c r="M2252" s="28" t="str">
        <f t="shared" si="498"/>
        <v/>
      </c>
      <c r="N2252" s="93" t="str">
        <f t="shared" si="499"/>
        <v/>
      </c>
      <c r="O2252" s="94" t="str">
        <f t="shared" si="500"/>
        <v/>
      </c>
      <c r="P2252" s="70">
        <f t="shared" si="501"/>
        <v>0</v>
      </c>
      <c r="Q2252" s="28" t="str">
        <f t="shared" ca="1" si="502"/>
        <v/>
      </c>
      <c r="R2252" s="28" t="str">
        <f t="shared" si="503"/>
        <v/>
      </c>
      <c r="S2252" s="28" t="str">
        <f t="array" ref="S2252">IF(ISBLANK(A2252),"",INDEX(Info!$B$3:$H$6442,MATCH(J2252,IF(Info!$D$3:$D$6442=K2252,Info!$C$3:$C$6442),0),7))</f>
        <v/>
      </c>
    </row>
    <row r="2253" spans="1:19" x14ac:dyDescent="0.25">
      <c r="A2253" s="75"/>
      <c r="B2253" s="75"/>
      <c r="C2253" s="72"/>
      <c r="D2253" s="72"/>
      <c r="E2253" s="41" t="str">
        <f t="shared" si="490"/>
        <v/>
      </c>
      <c r="F2253" s="90" t="str">
        <f t="shared" ca="1" si="491"/>
        <v/>
      </c>
      <c r="G2253" s="91" t="str">
        <f t="shared" si="492"/>
        <v/>
      </c>
      <c r="H2253" s="41" t="str">
        <f t="shared" si="493"/>
        <v/>
      </c>
      <c r="I2253" s="92" t="str">
        <f t="shared" ca="1" si="494"/>
        <v/>
      </c>
      <c r="J2253" s="28" t="str">
        <f t="shared" si="495"/>
        <v/>
      </c>
      <c r="K2253" s="28" t="str">
        <f t="shared" si="496"/>
        <v/>
      </c>
      <c r="L2253" s="28" t="str">
        <f t="shared" ca="1" si="497"/>
        <v/>
      </c>
      <c r="M2253" s="28" t="str">
        <f t="shared" si="498"/>
        <v/>
      </c>
      <c r="N2253" s="93" t="str">
        <f t="shared" si="499"/>
        <v/>
      </c>
      <c r="O2253" s="94" t="str">
        <f t="shared" si="500"/>
        <v/>
      </c>
      <c r="P2253" s="70">
        <f t="shared" si="501"/>
        <v>0</v>
      </c>
      <c r="Q2253" s="28" t="str">
        <f t="shared" ca="1" si="502"/>
        <v/>
      </c>
      <c r="R2253" s="28" t="str">
        <f t="shared" si="503"/>
        <v/>
      </c>
      <c r="S2253" s="28" t="str">
        <f t="array" ref="S2253">IF(ISBLANK(A2253),"",INDEX(Info!$B$3:$H$6442,MATCH(J2253,IF(Info!$D$3:$D$6442=K2253,Info!$C$3:$C$6442),0),7))</f>
        <v/>
      </c>
    </row>
    <row r="2254" spans="1:19" x14ac:dyDescent="0.25">
      <c r="A2254" s="75"/>
      <c r="B2254" s="75"/>
      <c r="C2254" s="72"/>
      <c r="D2254" s="72"/>
      <c r="E2254" s="41" t="str">
        <f t="shared" si="490"/>
        <v/>
      </c>
      <c r="F2254" s="90" t="str">
        <f t="shared" ca="1" si="491"/>
        <v/>
      </c>
      <c r="G2254" s="91" t="str">
        <f t="shared" si="492"/>
        <v/>
      </c>
      <c r="H2254" s="41" t="str">
        <f t="shared" si="493"/>
        <v/>
      </c>
      <c r="I2254" s="92" t="str">
        <f t="shared" ca="1" si="494"/>
        <v/>
      </c>
      <c r="J2254" s="28" t="str">
        <f t="shared" si="495"/>
        <v/>
      </c>
      <c r="K2254" s="28" t="str">
        <f t="shared" si="496"/>
        <v/>
      </c>
      <c r="L2254" s="28" t="str">
        <f t="shared" ca="1" si="497"/>
        <v/>
      </c>
      <c r="M2254" s="28" t="str">
        <f t="shared" si="498"/>
        <v/>
      </c>
      <c r="N2254" s="93" t="str">
        <f t="shared" si="499"/>
        <v/>
      </c>
      <c r="O2254" s="94" t="str">
        <f t="shared" si="500"/>
        <v/>
      </c>
      <c r="P2254" s="70">
        <f t="shared" si="501"/>
        <v>0</v>
      </c>
      <c r="Q2254" s="28" t="str">
        <f t="shared" ca="1" si="502"/>
        <v/>
      </c>
      <c r="R2254" s="28" t="str">
        <f t="shared" si="503"/>
        <v/>
      </c>
      <c r="S2254" s="28" t="str">
        <f t="array" ref="S2254">IF(ISBLANK(A2254),"",INDEX(Info!$B$3:$H$6442,MATCH(J2254,IF(Info!$D$3:$D$6442=K2254,Info!$C$3:$C$6442),0),7))</f>
        <v/>
      </c>
    </row>
    <row r="2255" spans="1:19" x14ac:dyDescent="0.25">
      <c r="A2255" s="75"/>
      <c r="B2255" s="75"/>
      <c r="C2255" s="72"/>
      <c r="D2255" s="72"/>
      <c r="E2255" s="41" t="str">
        <f t="shared" si="490"/>
        <v/>
      </c>
      <c r="F2255" s="90" t="str">
        <f t="shared" ca="1" si="491"/>
        <v/>
      </c>
      <c r="G2255" s="91" t="str">
        <f t="shared" si="492"/>
        <v/>
      </c>
      <c r="H2255" s="41" t="str">
        <f t="shared" si="493"/>
        <v/>
      </c>
      <c r="I2255" s="92" t="str">
        <f t="shared" ca="1" si="494"/>
        <v/>
      </c>
      <c r="J2255" s="28" t="str">
        <f t="shared" si="495"/>
        <v/>
      </c>
      <c r="K2255" s="28" t="str">
        <f t="shared" si="496"/>
        <v/>
      </c>
      <c r="L2255" s="28" t="str">
        <f t="shared" ca="1" si="497"/>
        <v/>
      </c>
      <c r="M2255" s="28" t="str">
        <f t="shared" si="498"/>
        <v/>
      </c>
      <c r="N2255" s="93" t="str">
        <f t="shared" si="499"/>
        <v/>
      </c>
      <c r="O2255" s="94" t="str">
        <f t="shared" si="500"/>
        <v/>
      </c>
      <c r="P2255" s="70">
        <f t="shared" si="501"/>
        <v>0</v>
      </c>
      <c r="Q2255" s="28" t="str">
        <f t="shared" ca="1" si="502"/>
        <v/>
      </c>
      <c r="R2255" s="28" t="str">
        <f t="shared" si="503"/>
        <v/>
      </c>
      <c r="S2255" s="28" t="str">
        <f t="array" ref="S2255">IF(ISBLANK(A2255),"",INDEX(Info!$B$3:$H$6442,MATCH(J2255,IF(Info!$D$3:$D$6442=K2255,Info!$C$3:$C$6442),0),7))</f>
        <v/>
      </c>
    </row>
    <row r="2256" spans="1:19" x14ac:dyDescent="0.25">
      <c r="A2256" s="75"/>
      <c r="B2256" s="75"/>
      <c r="C2256" s="72"/>
      <c r="D2256" s="72"/>
      <c r="E2256" s="41" t="str">
        <f t="shared" si="490"/>
        <v/>
      </c>
      <c r="F2256" s="90" t="str">
        <f t="shared" ca="1" si="491"/>
        <v/>
      </c>
      <c r="G2256" s="91" t="str">
        <f t="shared" si="492"/>
        <v/>
      </c>
      <c r="H2256" s="41" t="str">
        <f t="shared" si="493"/>
        <v/>
      </c>
      <c r="I2256" s="92" t="str">
        <f t="shared" ca="1" si="494"/>
        <v/>
      </c>
      <c r="J2256" s="28" t="str">
        <f t="shared" si="495"/>
        <v/>
      </c>
      <c r="K2256" s="28" t="str">
        <f t="shared" si="496"/>
        <v/>
      </c>
      <c r="L2256" s="28" t="str">
        <f t="shared" ca="1" si="497"/>
        <v/>
      </c>
      <c r="M2256" s="28" t="str">
        <f t="shared" si="498"/>
        <v/>
      </c>
      <c r="N2256" s="93" t="str">
        <f t="shared" si="499"/>
        <v/>
      </c>
      <c r="O2256" s="94" t="str">
        <f t="shared" si="500"/>
        <v/>
      </c>
      <c r="P2256" s="70">
        <f t="shared" si="501"/>
        <v>0</v>
      </c>
      <c r="Q2256" s="28" t="str">
        <f t="shared" ca="1" si="502"/>
        <v/>
      </c>
      <c r="R2256" s="28" t="str">
        <f t="shared" si="503"/>
        <v/>
      </c>
      <c r="S2256" s="28" t="str">
        <f t="array" ref="S2256">IF(ISBLANK(A2256),"",INDEX(Info!$B$3:$H$6442,MATCH(J2256,IF(Info!$D$3:$D$6442=K2256,Info!$C$3:$C$6442),0),7))</f>
        <v/>
      </c>
    </row>
    <row r="2257" spans="1:19" x14ac:dyDescent="0.25">
      <c r="A2257" s="75"/>
      <c r="B2257" s="75"/>
      <c r="C2257" s="72"/>
      <c r="D2257" s="72"/>
      <c r="E2257" s="41" t="str">
        <f t="shared" si="490"/>
        <v/>
      </c>
      <c r="F2257" s="90" t="str">
        <f t="shared" ca="1" si="491"/>
        <v/>
      </c>
      <c r="G2257" s="91" t="str">
        <f t="shared" si="492"/>
        <v/>
      </c>
      <c r="H2257" s="41" t="str">
        <f t="shared" si="493"/>
        <v/>
      </c>
      <c r="I2257" s="92" t="str">
        <f t="shared" ca="1" si="494"/>
        <v/>
      </c>
      <c r="J2257" s="28" t="str">
        <f t="shared" si="495"/>
        <v/>
      </c>
      <c r="K2257" s="28" t="str">
        <f t="shared" si="496"/>
        <v/>
      </c>
      <c r="L2257" s="28" t="str">
        <f t="shared" ca="1" si="497"/>
        <v/>
      </c>
      <c r="M2257" s="28" t="str">
        <f t="shared" si="498"/>
        <v/>
      </c>
      <c r="N2257" s="93" t="str">
        <f t="shared" si="499"/>
        <v/>
      </c>
      <c r="O2257" s="94" t="str">
        <f t="shared" si="500"/>
        <v/>
      </c>
      <c r="P2257" s="70">
        <f t="shared" si="501"/>
        <v>0</v>
      </c>
      <c r="Q2257" s="28" t="str">
        <f t="shared" ca="1" si="502"/>
        <v/>
      </c>
      <c r="R2257" s="28" t="str">
        <f t="shared" si="503"/>
        <v/>
      </c>
      <c r="S2257" s="28" t="str">
        <f t="array" ref="S2257">IF(ISBLANK(A2257),"",INDEX(Info!$B$3:$H$6442,MATCH(J2257,IF(Info!$D$3:$D$6442=K2257,Info!$C$3:$C$6442),0),7))</f>
        <v/>
      </c>
    </row>
    <row r="2258" spans="1:19" x14ac:dyDescent="0.25">
      <c r="A2258" s="75"/>
      <c r="B2258" s="75"/>
      <c r="C2258" s="72"/>
      <c r="D2258" s="72"/>
      <c r="E2258" s="41" t="str">
        <f t="shared" si="490"/>
        <v/>
      </c>
      <c r="F2258" s="90" t="str">
        <f t="shared" ca="1" si="491"/>
        <v/>
      </c>
      <c r="G2258" s="91" t="str">
        <f t="shared" si="492"/>
        <v/>
      </c>
      <c r="H2258" s="41" t="str">
        <f t="shared" si="493"/>
        <v/>
      </c>
      <c r="I2258" s="92" t="str">
        <f t="shared" ca="1" si="494"/>
        <v/>
      </c>
      <c r="J2258" s="28" t="str">
        <f t="shared" si="495"/>
        <v/>
      </c>
      <c r="K2258" s="28" t="str">
        <f t="shared" si="496"/>
        <v/>
      </c>
      <c r="L2258" s="28" t="str">
        <f t="shared" ca="1" si="497"/>
        <v/>
      </c>
      <c r="M2258" s="28" t="str">
        <f t="shared" si="498"/>
        <v/>
      </c>
      <c r="N2258" s="93" t="str">
        <f t="shared" si="499"/>
        <v/>
      </c>
      <c r="O2258" s="94" t="str">
        <f t="shared" si="500"/>
        <v/>
      </c>
      <c r="P2258" s="70">
        <f t="shared" si="501"/>
        <v>0</v>
      </c>
      <c r="Q2258" s="28" t="str">
        <f t="shared" ca="1" si="502"/>
        <v/>
      </c>
      <c r="R2258" s="28" t="str">
        <f t="shared" si="503"/>
        <v/>
      </c>
      <c r="S2258" s="28" t="str">
        <f t="array" ref="S2258">IF(ISBLANK(A2258),"",INDEX(Info!$B$3:$H$6442,MATCH(J2258,IF(Info!$D$3:$D$6442=K2258,Info!$C$3:$C$6442),0),7))</f>
        <v/>
      </c>
    </row>
    <row r="2259" spans="1:19" x14ac:dyDescent="0.25">
      <c r="A2259" s="75"/>
      <c r="B2259" s="75"/>
      <c r="C2259" s="72"/>
      <c r="D2259" s="72"/>
      <c r="E2259" s="41" t="str">
        <f t="shared" si="490"/>
        <v/>
      </c>
      <c r="F2259" s="90" t="str">
        <f t="shared" ca="1" si="491"/>
        <v/>
      </c>
      <c r="G2259" s="91" t="str">
        <f t="shared" si="492"/>
        <v/>
      </c>
      <c r="H2259" s="41" t="str">
        <f t="shared" si="493"/>
        <v/>
      </c>
      <c r="I2259" s="92" t="str">
        <f t="shared" ca="1" si="494"/>
        <v/>
      </c>
      <c r="J2259" s="28" t="str">
        <f t="shared" si="495"/>
        <v/>
      </c>
      <c r="K2259" s="28" t="str">
        <f t="shared" si="496"/>
        <v/>
      </c>
      <c r="L2259" s="28" t="str">
        <f t="shared" ca="1" si="497"/>
        <v/>
      </c>
      <c r="M2259" s="28" t="str">
        <f t="shared" si="498"/>
        <v/>
      </c>
      <c r="N2259" s="93" t="str">
        <f t="shared" si="499"/>
        <v/>
      </c>
      <c r="O2259" s="94" t="str">
        <f t="shared" si="500"/>
        <v/>
      </c>
      <c r="P2259" s="70">
        <f t="shared" si="501"/>
        <v>0</v>
      </c>
      <c r="Q2259" s="28" t="str">
        <f t="shared" ca="1" si="502"/>
        <v/>
      </c>
      <c r="R2259" s="28" t="str">
        <f t="shared" si="503"/>
        <v/>
      </c>
      <c r="S2259" s="28" t="str">
        <f t="array" ref="S2259">IF(ISBLANK(A2259),"",INDEX(Info!$B$3:$H$6442,MATCH(J2259,IF(Info!$D$3:$D$6442=K2259,Info!$C$3:$C$6442),0),7))</f>
        <v/>
      </c>
    </row>
    <row r="2260" spans="1:19" x14ac:dyDescent="0.25">
      <c r="A2260" s="75"/>
      <c r="B2260" s="75"/>
      <c r="C2260" s="72"/>
      <c r="D2260" s="72"/>
      <c r="E2260" s="41" t="str">
        <f t="shared" si="490"/>
        <v/>
      </c>
      <c r="F2260" s="90" t="str">
        <f t="shared" ca="1" si="491"/>
        <v/>
      </c>
      <c r="G2260" s="91" t="str">
        <f t="shared" si="492"/>
        <v/>
      </c>
      <c r="H2260" s="41" t="str">
        <f t="shared" si="493"/>
        <v/>
      </c>
      <c r="I2260" s="92" t="str">
        <f t="shared" ca="1" si="494"/>
        <v/>
      </c>
      <c r="J2260" s="28" t="str">
        <f t="shared" si="495"/>
        <v/>
      </c>
      <c r="K2260" s="28" t="str">
        <f t="shared" si="496"/>
        <v/>
      </c>
      <c r="L2260" s="28" t="str">
        <f t="shared" ca="1" si="497"/>
        <v/>
      </c>
      <c r="M2260" s="28" t="str">
        <f t="shared" si="498"/>
        <v/>
      </c>
      <c r="N2260" s="93" t="str">
        <f t="shared" si="499"/>
        <v/>
      </c>
      <c r="O2260" s="94" t="str">
        <f t="shared" si="500"/>
        <v/>
      </c>
      <c r="P2260" s="70">
        <f t="shared" si="501"/>
        <v>0</v>
      </c>
      <c r="Q2260" s="28" t="str">
        <f t="shared" ca="1" si="502"/>
        <v/>
      </c>
      <c r="R2260" s="28" t="str">
        <f t="shared" si="503"/>
        <v/>
      </c>
      <c r="S2260" s="28" t="str">
        <f t="array" ref="S2260">IF(ISBLANK(A2260),"",INDEX(Info!$B$3:$H$6442,MATCH(J2260,IF(Info!$D$3:$D$6442=K2260,Info!$C$3:$C$6442),0),7))</f>
        <v/>
      </c>
    </row>
    <row r="2261" spans="1:19" x14ac:dyDescent="0.25">
      <c r="A2261" s="75"/>
      <c r="B2261" s="75"/>
      <c r="C2261" s="72"/>
      <c r="D2261" s="72"/>
      <c r="E2261" s="41" t="str">
        <f t="shared" si="490"/>
        <v/>
      </c>
      <c r="F2261" s="90" t="str">
        <f t="shared" ca="1" si="491"/>
        <v/>
      </c>
      <c r="G2261" s="91" t="str">
        <f t="shared" si="492"/>
        <v/>
      </c>
      <c r="H2261" s="41" t="str">
        <f t="shared" si="493"/>
        <v/>
      </c>
      <c r="I2261" s="92" t="str">
        <f t="shared" ca="1" si="494"/>
        <v/>
      </c>
      <c r="J2261" s="28" t="str">
        <f t="shared" si="495"/>
        <v/>
      </c>
      <c r="K2261" s="28" t="str">
        <f t="shared" si="496"/>
        <v/>
      </c>
      <c r="L2261" s="28" t="str">
        <f t="shared" ca="1" si="497"/>
        <v/>
      </c>
      <c r="M2261" s="28" t="str">
        <f t="shared" si="498"/>
        <v/>
      </c>
      <c r="N2261" s="93" t="str">
        <f t="shared" si="499"/>
        <v/>
      </c>
      <c r="O2261" s="94" t="str">
        <f t="shared" si="500"/>
        <v/>
      </c>
      <c r="P2261" s="70">
        <f t="shared" si="501"/>
        <v>0</v>
      </c>
      <c r="Q2261" s="28" t="str">
        <f t="shared" ca="1" si="502"/>
        <v/>
      </c>
      <c r="R2261" s="28" t="str">
        <f t="shared" si="503"/>
        <v/>
      </c>
      <c r="S2261" s="28" t="str">
        <f t="array" ref="S2261">IF(ISBLANK(A2261),"",INDEX(Info!$B$3:$H$6442,MATCH(J2261,IF(Info!$D$3:$D$6442=K2261,Info!$C$3:$C$6442),0),7))</f>
        <v/>
      </c>
    </row>
    <row r="2262" spans="1:19" x14ac:dyDescent="0.25">
      <c r="A2262" s="75"/>
      <c r="B2262" s="75"/>
      <c r="C2262" s="72"/>
      <c r="D2262" s="72"/>
      <c r="E2262" s="41" t="str">
        <f t="shared" si="490"/>
        <v/>
      </c>
      <c r="F2262" s="90" t="str">
        <f t="shared" ca="1" si="491"/>
        <v/>
      </c>
      <c r="G2262" s="91" t="str">
        <f t="shared" si="492"/>
        <v/>
      </c>
      <c r="H2262" s="41" t="str">
        <f t="shared" si="493"/>
        <v/>
      </c>
      <c r="I2262" s="92" t="str">
        <f t="shared" ca="1" si="494"/>
        <v/>
      </c>
      <c r="J2262" s="28" t="str">
        <f t="shared" si="495"/>
        <v/>
      </c>
      <c r="K2262" s="28" t="str">
        <f t="shared" si="496"/>
        <v/>
      </c>
      <c r="L2262" s="28" t="str">
        <f t="shared" ca="1" si="497"/>
        <v/>
      </c>
      <c r="M2262" s="28" t="str">
        <f t="shared" si="498"/>
        <v/>
      </c>
      <c r="N2262" s="93" t="str">
        <f t="shared" si="499"/>
        <v/>
      </c>
      <c r="O2262" s="94" t="str">
        <f t="shared" si="500"/>
        <v/>
      </c>
      <c r="P2262" s="70">
        <f t="shared" si="501"/>
        <v>0</v>
      </c>
      <c r="Q2262" s="28" t="str">
        <f t="shared" ca="1" si="502"/>
        <v/>
      </c>
      <c r="R2262" s="28" t="str">
        <f t="shared" si="503"/>
        <v/>
      </c>
      <c r="S2262" s="28" t="str">
        <f t="array" ref="S2262">IF(ISBLANK(A2262),"",INDEX(Info!$B$3:$H$6442,MATCH(J2262,IF(Info!$D$3:$D$6442=K2262,Info!$C$3:$C$6442),0),7))</f>
        <v/>
      </c>
    </row>
    <row r="2263" spans="1:19" x14ac:dyDescent="0.25">
      <c r="A2263" s="75"/>
      <c r="B2263" s="75"/>
      <c r="C2263" s="72"/>
      <c r="D2263" s="72"/>
      <c r="E2263" s="41" t="str">
        <f t="shared" si="490"/>
        <v/>
      </c>
      <c r="F2263" s="90" t="str">
        <f t="shared" ca="1" si="491"/>
        <v/>
      </c>
      <c r="G2263" s="91" t="str">
        <f t="shared" si="492"/>
        <v/>
      </c>
      <c r="H2263" s="41" t="str">
        <f t="shared" si="493"/>
        <v/>
      </c>
      <c r="I2263" s="92" t="str">
        <f t="shared" ca="1" si="494"/>
        <v/>
      </c>
      <c r="J2263" s="28" t="str">
        <f t="shared" si="495"/>
        <v/>
      </c>
      <c r="K2263" s="28" t="str">
        <f t="shared" si="496"/>
        <v/>
      </c>
      <c r="L2263" s="28" t="str">
        <f t="shared" ca="1" si="497"/>
        <v/>
      </c>
      <c r="M2263" s="28" t="str">
        <f t="shared" si="498"/>
        <v/>
      </c>
      <c r="N2263" s="93" t="str">
        <f t="shared" si="499"/>
        <v/>
      </c>
      <c r="O2263" s="94" t="str">
        <f t="shared" si="500"/>
        <v/>
      </c>
      <c r="P2263" s="70">
        <f t="shared" si="501"/>
        <v>0</v>
      </c>
      <c r="Q2263" s="28" t="str">
        <f t="shared" ca="1" si="502"/>
        <v/>
      </c>
      <c r="R2263" s="28" t="str">
        <f t="shared" si="503"/>
        <v/>
      </c>
      <c r="S2263" s="28" t="str">
        <f t="array" ref="S2263">IF(ISBLANK(A2263),"",INDEX(Info!$B$3:$H$6442,MATCH(J2263,IF(Info!$D$3:$D$6442=K2263,Info!$C$3:$C$6442),0),7))</f>
        <v/>
      </c>
    </row>
    <row r="2264" spans="1:19" x14ac:dyDescent="0.25">
      <c r="A2264" s="75"/>
      <c r="B2264" s="75"/>
      <c r="C2264" s="72"/>
      <c r="D2264" s="72"/>
      <c r="E2264" s="41" t="str">
        <f t="shared" si="490"/>
        <v/>
      </c>
      <c r="F2264" s="90" t="str">
        <f t="shared" ca="1" si="491"/>
        <v/>
      </c>
      <c r="G2264" s="91" t="str">
        <f t="shared" si="492"/>
        <v/>
      </c>
      <c r="H2264" s="41" t="str">
        <f t="shared" si="493"/>
        <v/>
      </c>
      <c r="I2264" s="92" t="str">
        <f t="shared" ca="1" si="494"/>
        <v/>
      </c>
      <c r="J2264" s="28" t="str">
        <f t="shared" si="495"/>
        <v/>
      </c>
      <c r="K2264" s="28" t="str">
        <f t="shared" si="496"/>
        <v/>
      </c>
      <c r="L2264" s="28" t="str">
        <f t="shared" ca="1" si="497"/>
        <v/>
      </c>
      <c r="M2264" s="28" t="str">
        <f t="shared" si="498"/>
        <v/>
      </c>
      <c r="N2264" s="93" t="str">
        <f t="shared" si="499"/>
        <v/>
      </c>
      <c r="O2264" s="94" t="str">
        <f t="shared" si="500"/>
        <v/>
      </c>
      <c r="P2264" s="70">
        <f t="shared" si="501"/>
        <v>0</v>
      </c>
      <c r="Q2264" s="28" t="str">
        <f t="shared" ca="1" si="502"/>
        <v/>
      </c>
      <c r="R2264" s="28" t="str">
        <f t="shared" si="503"/>
        <v/>
      </c>
      <c r="S2264" s="28" t="str">
        <f t="array" ref="S2264">IF(ISBLANK(A2264),"",INDEX(Info!$B$3:$H$6442,MATCH(J2264,IF(Info!$D$3:$D$6442=K2264,Info!$C$3:$C$6442),0),7))</f>
        <v/>
      </c>
    </row>
    <row r="2265" spans="1:19" x14ac:dyDescent="0.25">
      <c r="A2265" s="75"/>
      <c r="B2265" s="75"/>
      <c r="C2265" s="72"/>
      <c r="D2265" s="72"/>
      <c r="E2265" s="41" t="str">
        <f t="shared" si="490"/>
        <v/>
      </c>
      <c r="F2265" s="90" t="str">
        <f t="shared" ca="1" si="491"/>
        <v/>
      </c>
      <c r="G2265" s="91" t="str">
        <f t="shared" si="492"/>
        <v/>
      </c>
      <c r="H2265" s="41" t="str">
        <f t="shared" si="493"/>
        <v/>
      </c>
      <c r="I2265" s="92" t="str">
        <f t="shared" ca="1" si="494"/>
        <v/>
      </c>
      <c r="J2265" s="28" t="str">
        <f t="shared" si="495"/>
        <v/>
      </c>
      <c r="K2265" s="28" t="str">
        <f t="shared" si="496"/>
        <v/>
      </c>
      <c r="L2265" s="28" t="str">
        <f t="shared" ca="1" si="497"/>
        <v/>
      </c>
      <c r="M2265" s="28" t="str">
        <f t="shared" si="498"/>
        <v/>
      </c>
      <c r="N2265" s="93" t="str">
        <f t="shared" si="499"/>
        <v/>
      </c>
      <c r="O2265" s="94" t="str">
        <f t="shared" si="500"/>
        <v/>
      </c>
      <c r="P2265" s="70">
        <f t="shared" si="501"/>
        <v>0</v>
      </c>
      <c r="Q2265" s="28" t="str">
        <f t="shared" ca="1" si="502"/>
        <v/>
      </c>
      <c r="R2265" s="28" t="str">
        <f t="shared" si="503"/>
        <v/>
      </c>
      <c r="S2265" s="28" t="str">
        <f t="array" ref="S2265">IF(ISBLANK(A2265),"",INDEX(Info!$B$3:$H$6442,MATCH(J2265,IF(Info!$D$3:$D$6442=K2265,Info!$C$3:$C$6442),0),7))</f>
        <v/>
      </c>
    </row>
    <row r="2266" spans="1:19" x14ac:dyDescent="0.25">
      <c r="A2266" s="75"/>
      <c r="B2266" s="75"/>
      <c r="C2266" s="72"/>
      <c r="D2266" s="72"/>
      <c r="E2266" s="41" t="str">
        <f t="shared" si="490"/>
        <v/>
      </c>
      <c r="F2266" s="90" t="str">
        <f t="shared" ca="1" si="491"/>
        <v/>
      </c>
      <c r="G2266" s="91" t="str">
        <f t="shared" si="492"/>
        <v/>
      </c>
      <c r="H2266" s="41" t="str">
        <f t="shared" si="493"/>
        <v/>
      </c>
      <c r="I2266" s="92" t="str">
        <f t="shared" ca="1" si="494"/>
        <v/>
      </c>
      <c r="J2266" s="28" t="str">
        <f t="shared" si="495"/>
        <v/>
      </c>
      <c r="K2266" s="28" t="str">
        <f t="shared" si="496"/>
        <v/>
      </c>
      <c r="L2266" s="28" t="str">
        <f t="shared" ca="1" si="497"/>
        <v/>
      </c>
      <c r="M2266" s="28" t="str">
        <f t="shared" si="498"/>
        <v/>
      </c>
      <c r="N2266" s="93" t="str">
        <f t="shared" si="499"/>
        <v/>
      </c>
      <c r="O2266" s="94" t="str">
        <f t="shared" si="500"/>
        <v/>
      </c>
      <c r="P2266" s="70">
        <f t="shared" si="501"/>
        <v>0</v>
      </c>
      <c r="Q2266" s="28" t="str">
        <f t="shared" ca="1" si="502"/>
        <v/>
      </c>
      <c r="R2266" s="28" t="str">
        <f t="shared" si="503"/>
        <v/>
      </c>
      <c r="S2266" s="28" t="str">
        <f t="array" ref="S2266">IF(ISBLANK(A2266),"",INDEX(Info!$B$3:$H$6442,MATCH(J2266,IF(Info!$D$3:$D$6442=K2266,Info!$C$3:$C$6442),0),7))</f>
        <v/>
      </c>
    </row>
    <row r="2267" spans="1:19" x14ac:dyDescent="0.25">
      <c r="A2267" s="75"/>
      <c r="B2267" s="75"/>
      <c r="C2267" s="72"/>
      <c r="D2267" s="72"/>
      <c r="E2267" s="41" t="str">
        <f t="shared" si="490"/>
        <v/>
      </c>
      <c r="F2267" s="90" t="str">
        <f t="shared" ca="1" si="491"/>
        <v/>
      </c>
      <c r="G2267" s="91" t="str">
        <f t="shared" si="492"/>
        <v/>
      </c>
      <c r="H2267" s="41" t="str">
        <f t="shared" si="493"/>
        <v/>
      </c>
      <c r="I2267" s="92" t="str">
        <f t="shared" ca="1" si="494"/>
        <v/>
      </c>
      <c r="J2267" s="28" t="str">
        <f t="shared" si="495"/>
        <v/>
      </c>
      <c r="K2267" s="28" t="str">
        <f t="shared" si="496"/>
        <v/>
      </c>
      <c r="L2267" s="28" t="str">
        <f t="shared" ca="1" si="497"/>
        <v/>
      </c>
      <c r="M2267" s="28" t="str">
        <f t="shared" si="498"/>
        <v/>
      </c>
      <c r="N2267" s="93" t="str">
        <f t="shared" si="499"/>
        <v/>
      </c>
      <c r="O2267" s="94" t="str">
        <f t="shared" si="500"/>
        <v/>
      </c>
      <c r="P2267" s="70">
        <f t="shared" si="501"/>
        <v>0</v>
      </c>
      <c r="Q2267" s="28" t="str">
        <f t="shared" ca="1" si="502"/>
        <v/>
      </c>
      <c r="R2267" s="28" t="str">
        <f t="shared" si="503"/>
        <v/>
      </c>
      <c r="S2267" s="28" t="str">
        <f t="array" ref="S2267">IF(ISBLANK(A2267),"",INDEX(Info!$B$3:$H$6442,MATCH(J2267,IF(Info!$D$3:$D$6442=K2267,Info!$C$3:$C$6442),0),7))</f>
        <v/>
      </c>
    </row>
    <row r="2268" spans="1:19" x14ac:dyDescent="0.25">
      <c r="A2268" s="75"/>
      <c r="B2268" s="75"/>
      <c r="C2268" s="72"/>
      <c r="D2268" s="72"/>
      <c r="E2268" s="41" t="str">
        <f t="shared" si="490"/>
        <v/>
      </c>
      <c r="F2268" s="90" t="str">
        <f t="shared" ca="1" si="491"/>
        <v/>
      </c>
      <c r="G2268" s="91" t="str">
        <f t="shared" si="492"/>
        <v/>
      </c>
      <c r="H2268" s="41" t="str">
        <f t="shared" si="493"/>
        <v/>
      </c>
      <c r="I2268" s="92" t="str">
        <f t="shared" ca="1" si="494"/>
        <v/>
      </c>
      <c r="J2268" s="28" t="str">
        <f t="shared" si="495"/>
        <v/>
      </c>
      <c r="K2268" s="28" t="str">
        <f t="shared" si="496"/>
        <v/>
      </c>
      <c r="L2268" s="28" t="str">
        <f t="shared" ca="1" si="497"/>
        <v/>
      </c>
      <c r="M2268" s="28" t="str">
        <f t="shared" si="498"/>
        <v/>
      </c>
      <c r="N2268" s="93" t="str">
        <f t="shared" si="499"/>
        <v/>
      </c>
      <c r="O2268" s="94" t="str">
        <f t="shared" si="500"/>
        <v/>
      </c>
      <c r="P2268" s="70">
        <f t="shared" si="501"/>
        <v>0</v>
      </c>
      <c r="Q2268" s="28" t="str">
        <f t="shared" ca="1" si="502"/>
        <v/>
      </c>
      <c r="R2268" s="28" t="str">
        <f t="shared" si="503"/>
        <v/>
      </c>
      <c r="S2268" s="28" t="str">
        <f t="array" ref="S2268">IF(ISBLANK(A2268),"",INDEX(Info!$B$3:$H$6442,MATCH(J2268,IF(Info!$D$3:$D$6442=K2268,Info!$C$3:$C$6442),0),7))</f>
        <v/>
      </c>
    </row>
    <row r="2269" spans="1:19" x14ac:dyDescent="0.25">
      <c r="A2269" s="75"/>
      <c r="B2269" s="75"/>
      <c r="C2269" s="72"/>
      <c r="D2269" s="72"/>
      <c r="E2269" s="41" t="str">
        <f t="shared" si="490"/>
        <v/>
      </c>
      <c r="F2269" s="90" t="str">
        <f t="shared" ca="1" si="491"/>
        <v/>
      </c>
      <c r="G2269" s="91" t="str">
        <f t="shared" si="492"/>
        <v/>
      </c>
      <c r="H2269" s="41" t="str">
        <f t="shared" si="493"/>
        <v/>
      </c>
      <c r="I2269" s="92" t="str">
        <f t="shared" ca="1" si="494"/>
        <v/>
      </c>
      <c r="J2269" s="28" t="str">
        <f t="shared" si="495"/>
        <v/>
      </c>
      <c r="K2269" s="28" t="str">
        <f t="shared" si="496"/>
        <v/>
      </c>
      <c r="L2269" s="28" t="str">
        <f t="shared" ca="1" si="497"/>
        <v/>
      </c>
      <c r="M2269" s="28" t="str">
        <f t="shared" si="498"/>
        <v/>
      </c>
      <c r="N2269" s="93" t="str">
        <f t="shared" si="499"/>
        <v/>
      </c>
      <c r="O2269" s="94" t="str">
        <f t="shared" si="500"/>
        <v/>
      </c>
      <c r="P2269" s="70">
        <f t="shared" si="501"/>
        <v>0</v>
      </c>
      <c r="Q2269" s="28" t="str">
        <f t="shared" ca="1" si="502"/>
        <v/>
      </c>
      <c r="R2269" s="28" t="str">
        <f t="shared" si="503"/>
        <v/>
      </c>
      <c r="S2269" s="28" t="str">
        <f t="array" ref="S2269">IF(ISBLANK(A2269),"",INDEX(Info!$B$3:$H$6442,MATCH(J2269,IF(Info!$D$3:$D$6442=K2269,Info!$C$3:$C$6442),0),7))</f>
        <v/>
      </c>
    </row>
    <row r="2270" spans="1:19" x14ac:dyDescent="0.25">
      <c r="A2270" s="75"/>
      <c r="B2270" s="75"/>
      <c r="C2270" s="72"/>
      <c r="D2270" s="72"/>
      <c r="E2270" s="41" t="str">
        <f t="shared" si="490"/>
        <v/>
      </c>
      <c r="F2270" s="90" t="str">
        <f t="shared" ca="1" si="491"/>
        <v/>
      </c>
      <c r="G2270" s="91" t="str">
        <f t="shared" si="492"/>
        <v/>
      </c>
      <c r="H2270" s="41" t="str">
        <f t="shared" si="493"/>
        <v/>
      </c>
      <c r="I2270" s="92" t="str">
        <f t="shared" ca="1" si="494"/>
        <v/>
      </c>
      <c r="J2270" s="28" t="str">
        <f t="shared" si="495"/>
        <v/>
      </c>
      <c r="K2270" s="28" t="str">
        <f t="shared" si="496"/>
        <v/>
      </c>
      <c r="L2270" s="28" t="str">
        <f t="shared" ca="1" si="497"/>
        <v/>
      </c>
      <c r="M2270" s="28" t="str">
        <f t="shared" si="498"/>
        <v/>
      </c>
      <c r="N2270" s="93" t="str">
        <f t="shared" si="499"/>
        <v/>
      </c>
      <c r="O2270" s="94" t="str">
        <f t="shared" si="500"/>
        <v/>
      </c>
      <c r="P2270" s="70">
        <f t="shared" si="501"/>
        <v>0</v>
      </c>
      <c r="Q2270" s="28" t="str">
        <f t="shared" ca="1" si="502"/>
        <v/>
      </c>
      <c r="R2270" s="28" t="str">
        <f t="shared" si="503"/>
        <v/>
      </c>
      <c r="S2270" s="28" t="str">
        <f t="array" ref="S2270">IF(ISBLANK(A2270),"",INDEX(Info!$B$3:$H$6442,MATCH(J2270,IF(Info!$D$3:$D$6442=K2270,Info!$C$3:$C$6442),0),7))</f>
        <v/>
      </c>
    </row>
    <row r="2271" spans="1:19" x14ac:dyDescent="0.25">
      <c r="A2271" s="75"/>
      <c r="B2271" s="75"/>
      <c r="C2271" s="72"/>
      <c r="D2271" s="72"/>
      <c r="E2271" s="41" t="str">
        <f t="shared" si="490"/>
        <v/>
      </c>
      <c r="F2271" s="90" t="str">
        <f t="shared" ca="1" si="491"/>
        <v/>
      </c>
      <c r="G2271" s="91" t="str">
        <f t="shared" si="492"/>
        <v/>
      </c>
      <c r="H2271" s="41" t="str">
        <f t="shared" si="493"/>
        <v/>
      </c>
      <c r="I2271" s="92" t="str">
        <f t="shared" ca="1" si="494"/>
        <v/>
      </c>
      <c r="J2271" s="28" t="str">
        <f t="shared" si="495"/>
        <v/>
      </c>
      <c r="K2271" s="28" t="str">
        <f t="shared" si="496"/>
        <v/>
      </c>
      <c r="L2271" s="28" t="str">
        <f t="shared" ca="1" si="497"/>
        <v/>
      </c>
      <c r="M2271" s="28" t="str">
        <f t="shared" si="498"/>
        <v/>
      </c>
      <c r="N2271" s="93" t="str">
        <f t="shared" si="499"/>
        <v/>
      </c>
      <c r="O2271" s="94" t="str">
        <f t="shared" si="500"/>
        <v/>
      </c>
      <c r="P2271" s="70">
        <f t="shared" si="501"/>
        <v>0</v>
      </c>
      <c r="Q2271" s="28" t="str">
        <f t="shared" ca="1" si="502"/>
        <v/>
      </c>
      <c r="R2271" s="28" t="str">
        <f t="shared" si="503"/>
        <v/>
      </c>
      <c r="S2271" s="28" t="str">
        <f t="array" ref="S2271">IF(ISBLANK(A2271),"",INDEX(Info!$B$3:$H$6442,MATCH(J2271,IF(Info!$D$3:$D$6442=K2271,Info!$C$3:$C$6442),0),7))</f>
        <v/>
      </c>
    </row>
    <row r="2272" spans="1:19" x14ac:dyDescent="0.25">
      <c r="A2272" s="75"/>
      <c r="B2272" s="75"/>
      <c r="C2272" s="72"/>
      <c r="D2272" s="72"/>
      <c r="E2272" s="41" t="str">
        <f t="shared" si="490"/>
        <v/>
      </c>
      <c r="F2272" s="90" t="str">
        <f t="shared" ca="1" si="491"/>
        <v/>
      </c>
      <c r="G2272" s="91" t="str">
        <f t="shared" si="492"/>
        <v/>
      </c>
      <c r="H2272" s="41" t="str">
        <f t="shared" si="493"/>
        <v/>
      </c>
      <c r="I2272" s="92" t="str">
        <f t="shared" ca="1" si="494"/>
        <v/>
      </c>
      <c r="J2272" s="28" t="str">
        <f t="shared" si="495"/>
        <v/>
      </c>
      <c r="K2272" s="28" t="str">
        <f t="shared" si="496"/>
        <v/>
      </c>
      <c r="L2272" s="28" t="str">
        <f t="shared" ca="1" si="497"/>
        <v/>
      </c>
      <c r="M2272" s="28" t="str">
        <f t="shared" si="498"/>
        <v/>
      </c>
      <c r="N2272" s="93" t="str">
        <f t="shared" si="499"/>
        <v/>
      </c>
      <c r="O2272" s="94" t="str">
        <f t="shared" si="500"/>
        <v/>
      </c>
      <c r="P2272" s="70">
        <f t="shared" si="501"/>
        <v>0</v>
      </c>
      <c r="Q2272" s="28" t="str">
        <f t="shared" ca="1" si="502"/>
        <v/>
      </c>
      <c r="R2272" s="28" t="str">
        <f t="shared" si="503"/>
        <v/>
      </c>
      <c r="S2272" s="28" t="str">
        <f t="array" ref="S2272">IF(ISBLANK(A2272),"",INDEX(Info!$B$3:$H$6442,MATCH(J2272,IF(Info!$D$3:$D$6442=K2272,Info!$C$3:$C$6442),0),7))</f>
        <v/>
      </c>
    </row>
    <row r="2273" spans="1:19" x14ac:dyDescent="0.25">
      <c r="A2273" s="75"/>
      <c r="B2273" s="75"/>
      <c r="C2273" s="72"/>
      <c r="D2273" s="72"/>
      <c r="E2273" s="41" t="str">
        <f t="shared" si="490"/>
        <v/>
      </c>
      <c r="F2273" s="90" t="str">
        <f t="shared" ca="1" si="491"/>
        <v/>
      </c>
      <c r="G2273" s="91" t="str">
        <f t="shared" si="492"/>
        <v/>
      </c>
      <c r="H2273" s="41" t="str">
        <f t="shared" si="493"/>
        <v/>
      </c>
      <c r="I2273" s="92" t="str">
        <f t="shared" ca="1" si="494"/>
        <v/>
      </c>
      <c r="J2273" s="28" t="str">
        <f t="shared" si="495"/>
        <v/>
      </c>
      <c r="K2273" s="28" t="str">
        <f t="shared" si="496"/>
        <v/>
      </c>
      <c r="L2273" s="28" t="str">
        <f t="shared" ca="1" si="497"/>
        <v/>
      </c>
      <c r="M2273" s="28" t="str">
        <f t="shared" si="498"/>
        <v/>
      </c>
      <c r="N2273" s="93" t="str">
        <f t="shared" si="499"/>
        <v/>
      </c>
      <c r="O2273" s="94" t="str">
        <f t="shared" si="500"/>
        <v/>
      </c>
      <c r="P2273" s="70">
        <f t="shared" si="501"/>
        <v>0</v>
      </c>
      <c r="Q2273" s="28" t="str">
        <f t="shared" ca="1" si="502"/>
        <v/>
      </c>
      <c r="R2273" s="28" t="str">
        <f t="shared" si="503"/>
        <v/>
      </c>
      <c r="S2273" s="28" t="str">
        <f t="array" ref="S2273">IF(ISBLANK(A2273),"",INDEX(Info!$B$3:$H$6442,MATCH(J2273,IF(Info!$D$3:$D$6442=K2273,Info!$C$3:$C$6442),0),7))</f>
        <v/>
      </c>
    </row>
    <row r="2274" spans="1:19" x14ac:dyDescent="0.25">
      <c r="A2274" s="75"/>
      <c r="B2274" s="75"/>
      <c r="C2274" s="72"/>
      <c r="D2274" s="72"/>
      <c r="E2274" s="41" t="str">
        <f t="shared" si="490"/>
        <v/>
      </c>
      <c r="F2274" s="90" t="str">
        <f t="shared" ca="1" si="491"/>
        <v/>
      </c>
      <c r="G2274" s="91" t="str">
        <f t="shared" si="492"/>
        <v/>
      </c>
      <c r="H2274" s="41" t="str">
        <f t="shared" si="493"/>
        <v/>
      </c>
      <c r="I2274" s="92" t="str">
        <f t="shared" ca="1" si="494"/>
        <v/>
      </c>
      <c r="J2274" s="28" t="str">
        <f t="shared" si="495"/>
        <v/>
      </c>
      <c r="K2274" s="28" t="str">
        <f t="shared" si="496"/>
        <v/>
      </c>
      <c r="L2274" s="28" t="str">
        <f t="shared" ca="1" si="497"/>
        <v/>
      </c>
      <c r="M2274" s="28" t="str">
        <f t="shared" si="498"/>
        <v/>
      </c>
      <c r="N2274" s="93" t="str">
        <f t="shared" si="499"/>
        <v/>
      </c>
      <c r="O2274" s="94" t="str">
        <f t="shared" si="500"/>
        <v/>
      </c>
      <c r="P2274" s="70">
        <f t="shared" si="501"/>
        <v>0</v>
      </c>
      <c r="Q2274" s="28" t="str">
        <f t="shared" ca="1" si="502"/>
        <v/>
      </c>
      <c r="R2274" s="28" t="str">
        <f t="shared" si="503"/>
        <v/>
      </c>
      <c r="S2274" s="28" t="str">
        <f t="array" ref="S2274">IF(ISBLANK(A2274),"",INDEX(Info!$B$3:$H$6442,MATCH(J2274,IF(Info!$D$3:$D$6442=K2274,Info!$C$3:$C$6442),0),7))</f>
        <v/>
      </c>
    </row>
    <row r="2275" spans="1:19" x14ac:dyDescent="0.25">
      <c r="A2275" s="75"/>
      <c r="B2275" s="75"/>
      <c r="C2275" s="72"/>
      <c r="D2275" s="72"/>
      <c r="E2275" s="41" t="str">
        <f t="shared" si="490"/>
        <v/>
      </c>
      <c r="F2275" s="90" t="str">
        <f t="shared" ca="1" si="491"/>
        <v/>
      </c>
      <c r="G2275" s="91" t="str">
        <f t="shared" si="492"/>
        <v/>
      </c>
      <c r="H2275" s="41" t="str">
        <f t="shared" si="493"/>
        <v/>
      </c>
      <c r="I2275" s="92" t="str">
        <f t="shared" ca="1" si="494"/>
        <v/>
      </c>
      <c r="J2275" s="28" t="str">
        <f t="shared" si="495"/>
        <v/>
      </c>
      <c r="K2275" s="28" t="str">
        <f t="shared" si="496"/>
        <v/>
      </c>
      <c r="L2275" s="28" t="str">
        <f t="shared" ca="1" si="497"/>
        <v/>
      </c>
      <c r="M2275" s="28" t="str">
        <f t="shared" si="498"/>
        <v/>
      </c>
      <c r="N2275" s="93" t="str">
        <f t="shared" si="499"/>
        <v/>
      </c>
      <c r="O2275" s="94" t="str">
        <f t="shared" si="500"/>
        <v/>
      </c>
      <c r="P2275" s="70">
        <f t="shared" si="501"/>
        <v>0</v>
      </c>
      <c r="Q2275" s="28" t="str">
        <f t="shared" ca="1" si="502"/>
        <v/>
      </c>
      <c r="R2275" s="28" t="str">
        <f t="shared" si="503"/>
        <v/>
      </c>
      <c r="S2275" s="28" t="str">
        <f t="array" ref="S2275">IF(ISBLANK(A2275),"",INDEX(Info!$B$3:$H$6442,MATCH(J2275,IF(Info!$D$3:$D$6442=K2275,Info!$C$3:$C$6442),0),7))</f>
        <v/>
      </c>
    </row>
    <row r="2276" spans="1:19" x14ac:dyDescent="0.25">
      <c r="A2276" s="75"/>
      <c r="B2276" s="75"/>
      <c r="C2276" s="72"/>
      <c r="D2276" s="72"/>
      <c r="E2276" s="41" t="str">
        <f t="shared" si="490"/>
        <v/>
      </c>
      <c r="F2276" s="90" t="str">
        <f t="shared" ca="1" si="491"/>
        <v/>
      </c>
      <c r="G2276" s="91" t="str">
        <f t="shared" si="492"/>
        <v/>
      </c>
      <c r="H2276" s="41" t="str">
        <f t="shared" si="493"/>
        <v/>
      </c>
      <c r="I2276" s="92" t="str">
        <f t="shared" ca="1" si="494"/>
        <v/>
      </c>
      <c r="J2276" s="28" t="str">
        <f t="shared" si="495"/>
        <v/>
      </c>
      <c r="K2276" s="28" t="str">
        <f t="shared" si="496"/>
        <v/>
      </c>
      <c r="L2276" s="28" t="str">
        <f t="shared" ca="1" si="497"/>
        <v/>
      </c>
      <c r="M2276" s="28" t="str">
        <f t="shared" si="498"/>
        <v/>
      </c>
      <c r="N2276" s="93" t="str">
        <f t="shared" si="499"/>
        <v/>
      </c>
      <c r="O2276" s="94" t="str">
        <f t="shared" si="500"/>
        <v/>
      </c>
      <c r="P2276" s="70">
        <f t="shared" si="501"/>
        <v>0</v>
      </c>
      <c r="Q2276" s="28" t="str">
        <f t="shared" ca="1" si="502"/>
        <v/>
      </c>
      <c r="R2276" s="28" t="str">
        <f t="shared" si="503"/>
        <v/>
      </c>
      <c r="S2276" s="28" t="str">
        <f t="array" ref="S2276">IF(ISBLANK(A2276),"",INDEX(Info!$B$3:$H$6442,MATCH(J2276,IF(Info!$D$3:$D$6442=K2276,Info!$C$3:$C$6442),0),7))</f>
        <v/>
      </c>
    </row>
    <row r="2277" spans="1:19" x14ac:dyDescent="0.25">
      <c r="A2277" s="75"/>
      <c r="B2277" s="75"/>
      <c r="C2277" s="72"/>
      <c r="D2277" s="72"/>
      <c r="E2277" s="41" t="str">
        <f t="shared" si="490"/>
        <v/>
      </c>
      <c r="F2277" s="90" t="str">
        <f t="shared" ca="1" si="491"/>
        <v/>
      </c>
      <c r="G2277" s="91" t="str">
        <f t="shared" si="492"/>
        <v/>
      </c>
      <c r="H2277" s="41" t="str">
        <f t="shared" si="493"/>
        <v/>
      </c>
      <c r="I2277" s="92" t="str">
        <f t="shared" ca="1" si="494"/>
        <v/>
      </c>
      <c r="J2277" s="28" t="str">
        <f t="shared" si="495"/>
        <v/>
      </c>
      <c r="K2277" s="28" t="str">
        <f t="shared" si="496"/>
        <v/>
      </c>
      <c r="L2277" s="28" t="str">
        <f t="shared" ca="1" si="497"/>
        <v/>
      </c>
      <c r="M2277" s="28" t="str">
        <f t="shared" si="498"/>
        <v/>
      </c>
      <c r="N2277" s="93" t="str">
        <f t="shared" si="499"/>
        <v/>
      </c>
      <c r="O2277" s="94" t="str">
        <f t="shared" si="500"/>
        <v/>
      </c>
      <c r="P2277" s="70">
        <f t="shared" si="501"/>
        <v>0</v>
      </c>
      <c r="Q2277" s="28" t="str">
        <f t="shared" ca="1" si="502"/>
        <v/>
      </c>
      <c r="R2277" s="28" t="str">
        <f t="shared" si="503"/>
        <v/>
      </c>
      <c r="S2277" s="28" t="str">
        <f t="array" ref="S2277">IF(ISBLANK(A2277),"",INDEX(Info!$B$3:$H$6442,MATCH(J2277,IF(Info!$D$3:$D$6442=K2277,Info!$C$3:$C$6442),0),7))</f>
        <v/>
      </c>
    </row>
    <row r="2278" spans="1:19" x14ac:dyDescent="0.25">
      <c r="A2278" s="75"/>
      <c r="B2278" s="75"/>
      <c r="C2278" s="72"/>
      <c r="D2278" s="72"/>
      <c r="E2278" s="41" t="str">
        <f t="shared" si="490"/>
        <v/>
      </c>
      <c r="F2278" s="90" t="str">
        <f t="shared" ca="1" si="491"/>
        <v/>
      </c>
      <c r="G2278" s="91" t="str">
        <f t="shared" si="492"/>
        <v/>
      </c>
      <c r="H2278" s="41" t="str">
        <f t="shared" si="493"/>
        <v/>
      </c>
      <c r="I2278" s="92" t="str">
        <f t="shared" ca="1" si="494"/>
        <v/>
      </c>
      <c r="J2278" s="28" t="str">
        <f t="shared" si="495"/>
        <v/>
      </c>
      <c r="K2278" s="28" t="str">
        <f t="shared" si="496"/>
        <v/>
      </c>
      <c r="L2278" s="28" t="str">
        <f t="shared" ca="1" si="497"/>
        <v/>
      </c>
      <c r="M2278" s="28" t="str">
        <f t="shared" si="498"/>
        <v/>
      </c>
      <c r="N2278" s="93" t="str">
        <f t="shared" si="499"/>
        <v/>
      </c>
      <c r="O2278" s="94" t="str">
        <f t="shared" si="500"/>
        <v/>
      </c>
      <c r="P2278" s="70">
        <f t="shared" si="501"/>
        <v>0</v>
      </c>
      <c r="Q2278" s="28" t="str">
        <f t="shared" ca="1" si="502"/>
        <v/>
      </c>
      <c r="R2278" s="28" t="str">
        <f t="shared" si="503"/>
        <v/>
      </c>
      <c r="S2278" s="28" t="str">
        <f t="array" ref="S2278">IF(ISBLANK(A2278),"",INDEX(Info!$B$3:$H$6442,MATCH(J2278,IF(Info!$D$3:$D$6442=K2278,Info!$C$3:$C$6442),0),7))</f>
        <v/>
      </c>
    </row>
    <row r="2279" spans="1:19" x14ac:dyDescent="0.25">
      <c r="A2279" s="75"/>
      <c r="B2279" s="75"/>
      <c r="C2279" s="72"/>
      <c r="D2279" s="72"/>
      <c r="E2279" s="41" t="str">
        <f t="shared" si="490"/>
        <v/>
      </c>
      <c r="F2279" s="90" t="str">
        <f t="shared" ca="1" si="491"/>
        <v/>
      </c>
      <c r="G2279" s="91" t="str">
        <f t="shared" si="492"/>
        <v/>
      </c>
      <c r="H2279" s="41" t="str">
        <f t="shared" si="493"/>
        <v/>
      </c>
      <c r="I2279" s="92" t="str">
        <f t="shared" ca="1" si="494"/>
        <v/>
      </c>
      <c r="J2279" s="28" t="str">
        <f t="shared" si="495"/>
        <v/>
      </c>
      <c r="K2279" s="28" t="str">
        <f t="shared" si="496"/>
        <v/>
      </c>
      <c r="L2279" s="28" t="str">
        <f t="shared" ca="1" si="497"/>
        <v/>
      </c>
      <c r="M2279" s="28" t="str">
        <f t="shared" si="498"/>
        <v/>
      </c>
      <c r="N2279" s="93" t="str">
        <f t="shared" si="499"/>
        <v/>
      </c>
      <c r="O2279" s="94" t="str">
        <f t="shared" si="500"/>
        <v/>
      </c>
      <c r="P2279" s="70">
        <f t="shared" si="501"/>
        <v>0</v>
      </c>
      <c r="Q2279" s="28" t="str">
        <f t="shared" ca="1" si="502"/>
        <v/>
      </c>
      <c r="R2279" s="28" t="str">
        <f t="shared" si="503"/>
        <v/>
      </c>
      <c r="S2279" s="28" t="str">
        <f t="array" ref="S2279">IF(ISBLANK(A2279),"",INDEX(Info!$B$3:$H$6442,MATCH(J2279,IF(Info!$D$3:$D$6442=K2279,Info!$C$3:$C$6442),0),7))</f>
        <v/>
      </c>
    </row>
    <row r="2280" spans="1:19" x14ac:dyDescent="0.25">
      <c r="A2280" s="75"/>
      <c r="B2280" s="75"/>
      <c r="C2280" s="72"/>
      <c r="D2280" s="72"/>
      <c r="E2280" s="41" t="str">
        <f t="shared" si="490"/>
        <v/>
      </c>
      <c r="F2280" s="90" t="str">
        <f t="shared" ca="1" si="491"/>
        <v/>
      </c>
      <c r="G2280" s="91" t="str">
        <f t="shared" si="492"/>
        <v/>
      </c>
      <c r="H2280" s="41" t="str">
        <f t="shared" si="493"/>
        <v/>
      </c>
      <c r="I2280" s="92" t="str">
        <f t="shared" ca="1" si="494"/>
        <v/>
      </c>
      <c r="J2280" s="28" t="str">
        <f t="shared" si="495"/>
        <v/>
      </c>
      <c r="K2280" s="28" t="str">
        <f t="shared" si="496"/>
        <v/>
      </c>
      <c r="L2280" s="28" t="str">
        <f t="shared" ca="1" si="497"/>
        <v/>
      </c>
      <c r="M2280" s="28" t="str">
        <f t="shared" si="498"/>
        <v/>
      </c>
      <c r="N2280" s="93" t="str">
        <f t="shared" si="499"/>
        <v/>
      </c>
      <c r="O2280" s="94" t="str">
        <f t="shared" si="500"/>
        <v/>
      </c>
      <c r="P2280" s="70">
        <f t="shared" si="501"/>
        <v>0</v>
      </c>
      <c r="Q2280" s="28" t="str">
        <f t="shared" ca="1" si="502"/>
        <v/>
      </c>
      <c r="R2280" s="28" t="str">
        <f t="shared" si="503"/>
        <v/>
      </c>
      <c r="S2280" s="28" t="str">
        <f t="array" ref="S2280">IF(ISBLANK(A2280),"",INDEX(Info!$B$3:$H$6442,MATCH(J2280,IF(Info!$D$3:$D$6442=K2280,Info!$C$3:$C$6442),0),7))</f>
        <v/>
      </c>
    </row>
    <row r="2281" spans="1:19" x14ac:dyDescent="0.25">
      <c r="A2281" s="75"/>
      <c r="B2281" s="75"/>
      <c r="C2281" s="72"/>
      <c r="D2281" s="72"/>
      <c r="E2281" s="41" t="str">
        <f t="shared" si="490"/>
        <v/>
      </c>
      <c r="F2281" s="90" t="str">
        <f t="shared" ca="1" si="491"/>
        <v/>
      </c>
      <c r="G2281" s="91" t="str">
        <f t="shared" si="492"/>
        <v/>
      </c>
      <c r="H2281" s="41" t="str">
        <f t="shared" si="493"/>
        <v/>
      </c>
      <c r="I2281" s="92" t="str">
        <f t="shared" ca="1" si="494"/>
        <v/>
      </c>
      <c r="J2281" s="28" t="str">
        <f t="shared" si="495"/>
        <v/>
      </c>
      <c r="K2281" s="28" t="str">
        <f t="shared" si="496"/>
        <v/>
      </c>
      <c r="L2281" s="28" t="str">
        <f t="shared" ca="1" si="497"/>
        <v/>
      </c>
      <c r="M2281" s="28" t="str">
        <f t="shared" si="498"/>
        <v/>
      </c>
      <c r="N2281" s="93" t="str">
        <f t="shared" si="499"/>
        <v/>
      </c>
      <c r="O2281" s="94" t="str">
        <f t="shared" si="500"/>
        <v/>
      </c>
      <c r="P2281" s="70">
        <f t="shared" si="501"/>
        <v>0</v>
      </c>
      <c r="Q2281" s="28" t="str">
        <f t="shared" ca="1" si="502"/>
        <v/>
      </c>
      <c r="R2281" s="28" t="str">
        <f t="shared" si="503"/>
        <v/>
      </c>
      <c r="S2281" s="28" t="str">
        <f t="array" ref="S2281">IF(ISBLANK(A2281),"",INDEX(Info!$B$3:$H$6442,MATCH(J2281,IF(Info!$D$3:$D$6442=K2281,Info!$C$3:$C$6442),0),7))</f>
        <v/>
      </c>
    </row>
    <row r="2282" spans="1:19" x14ac:dyDescent="0.25">
      <c r="A2282" s="75"/>
      <c r="B2282" s="75"/>
      <c r="C2282" s="72"/>
      <c r="D2282" s="72"/>
      <c r="E2282" s="41" t="str">
        <f t="shared" si="490"/>
        <v/>
      </c>
      <c r="F2282" s="90" t="str">
        <f t="shared" ca="1" si="491"/>
        <v/>
      </c>
      <c r="G2282" s="91" t="str">
        <f t="shared" si="492"/>
        <v/>
      </c>
      <c r="H2282" s="41" t="str">
        <f t="shared" si="493"/>
        <v/>
      </c>
      <c r="I2282" s="92" t="str">
        <f t="shared" ca="1" si="494"/>
        <v/>
      </c>
      <c r="J2282" s="28" t="str">
        <f t="shared" si="495"/>
        <v/>
      </c>
      <c r="K2282" s="28" t="str">
        <f t="shared" si="496"/>
        <v/>
      </c>
      <c r="L2282" s="28" t="str">
        <f t="shared" ca="1" si="497"/>
        <v/>
      </c>
      <c r="M2282" s="28" t="str">
        <f t="shared" si="498"/>
        <v/>
      </c>
      <c r="N2282" s="93" t="str">
        <f t="shared" si="499"/>
        <v/>
      </c>
      <c r="O2282" s="94" t="str">
        <f t="shared" si="500"/>
        <v/>
      </c>
      <c r="P2282" s="70">
        <f t="shared" si="501"/>
        <v>0</v>
      </c>
      <c r="Q2282" s="28" t="str">
        <f t="shared" ca="1" si="502"/>
        <v/>
      </c>
      <c r="R2282" s="28" t="str">
        <f t="shared" si="503"/>
        <v/>
      </c>
      <c r="S2282" s="28" t="str">
        <f t="array" ref="S2282">IF(ISBLANK(A2282),"",INDEX(Info!$B$3:$H$6442,MATCH(J2282,IF(Info!$D$3:$D$6442=K2282,Info!$C$3:$C$6442),0),7))</f>
        <v/>
      </c>
    </row>
    <row r="2283" spans="1:19" x14ac:dyDescent="0.25">
      <c r="A2283" s="75"/>
      <c r="B2283" s="75"/>
      <c r="C2283" s="72"/>
      <c r="D2283" s="72"/>
      <c r="E2283" s="41" t="str">
        <f t="shared" si="490"/>
        <v/>
      </c>
      <c r="F2283" s="90" t="str">
        <f t="shared" ca="1" si="491"/>
        <v/>
      </c>
      <c r="G2283" s="91" t="str">
        <f t="shared" si="492"/>
        <v/>
      </c>
      <c r="H2283" s="41" t="str">
        <f t="shared" si="493"/>
        <v/>
      </c>
      <c r="I2283" s="92" t="str">
        <f t="shared" ca="1" si="494"/>
        <v/>
      </c>
      <c r="J2283" s="28" t="str">
        <f t="shared" si="495"/>
        <v/>
      </c>
      <c r="K2283" s="28" t="str">
        <f t="shared" si="496"/>
        <v/>
      </c>
      <c r="L2283" s="28" t="str">
        <f t="shared" ca="1" si="497"/>
        <v/>
      </c>
      <c r="M2283" s="28" t="str">
        <f t="shared" si="498"/>
        <v/>
      </c>
      <c r="N2283" s="93" t="str">
        <f t="shared" si="499"/>
        <v/>
      </c>
      <c r="O2283" s="94" t="str">
        <f t="shared" si="500"/>
        <v/>
      </c>
      <c r="P2283" s="70">
        <f t="shared" si="501"/>
        <v>0</v>
      </c>
      <c r="Q2283" s="28" t="str">
        <f t="shared" ca="1" si="502"/>
        <v/>
      </c>
      <c r="R2283" s="28" t="str">
        <f t="shared" si="503"/>
        <v/>
      </c>
      <c r="S2283" s="28" t="str">
        <f t="array" ref="S2283">IF(ISBLANK(A2283),"",INDEX(Info!$B$3:$H$6442,MATCH(J2283,IF(Info!$D$3:$D$6442=K2283,Info!$C$3:$C$6442),0),7))</f>
        <v/>
      </c>
    </row>
    <row r="2284" spans="1:19" x14ac:dyDescent="0.25">
      <c r="A2284" s="75"/>
      <c r="B2284" s="75"/>
      <c r="C2284" s="72"/>
      <c r="D2284" s="72"/>
      <c r="E2284" s="41" t="str">
        <f t="shared" si="490"/>
        <v/>
      </c>
      <c r="F2284" s="90" t="str">
        <f t="shared" ca="1" si="491"/>
        <v/>
      </c>
      <c r="G2284" s="91" t="str">
        <f t="shared" si="492"/>
        <v/>
      </c>
      <c r="H2284" s="41" t="str">
        <f t="shared" si="493"/>
        <v/>
      </c>
      <c r="I2284" s="92" t="str">
        <f t="shared" ca="1" si="494"/>
        <v/>
      </c>
      <c r="J2284" s="28" t="str">
        <f t="shared" si="495"/>
        <v/>
      </c>
      <c r="K2284" s="28" t="str">
        <f t="shared" si="496"/>
        <v/>
      </c>
      <c r="L2284" s="28" t="str">
        <f t="shared" ca="1" si="497"/>
        <v/>
      </c>
      <c r="M2284" s="28" t="str">
        <f t="shared" si="498"/>
        <v/>
      </c>
      <c r="N2284" s="93" t="str">
        <f t="shared" si="499"/>
        <v/>
      </c>
      <c r="O2284" s="94" t="str">
        <f t="shared" si="500"/>
        <v/>
      </c>
      <c r="P2284" s="70">
        <f t="shared" si="501"/>
        <v>0</v>
      </c>
      <c r="Q2284" s="28" t="str">
        <f t="shared" ca="1" si="502"/>
        <v/>
      </c>
      <c r="R2284" s="28" t="str">
        <f t="shared" si="503"/>
        <v/>
      </c>
      <c r="S2284" s="28" t="str">
        <f t="array" ref="S2284">IF(ISBLANK(A2284),"",INDEX(Info!$B$3:$H$6442,MATCH(J2284,IF(Info!$D$3:$D$6442=K2284,Info!$C$3:$C$6442),0),7))</f>
        <v/>
      </c>
    </row>
    <row r="2285" spans="1:19" x14ac:dyDescent="0.25">
      <c r="A2285" s="75"/>
      <c r="B2285" s="75"/>
      <c r="C2285" s="72"/>
      <c r="D2285" s="72"/>
      <c r="E2285" s="41" t="str">
        <f t="shared" si="490"/>
        <v/>
      </c>
      <c r="F2285" s="90" t="str">
        <f t="shared" ca="1" si="491"/>
        <v/>
      </c>
      <c r="G2285" s="91" t="str">
        <f t="shared" si="492"/>
        <v/>
      </c>
      <c r="H2285" s="41" t="str">
        <f t="shared" si="493"/>
        <v/>
      </c>
      <c r="I2285" s="92" t="str">
        <f t="shared" ca="1" si="494"/>
        <v/>
      </c>
      <c r="J2285" s="28" t="str">
        <f t="shared" si="495"/>
        <v/>
      </c>
      <c r="K2285" s="28" t="str">
        <f t="shared" si="496"/>
        <v/>
      </c>
      <c r="L2285" s="28" t="str">
        <f t="shared" ca="1" si="497"/>
        <v/>
      </c>
      <c r="M2285" s="28" t="str">
        <f t="shared" si="498"/>
        <v/>
      </c>
      <c r="N2285" s="93" t="str">
        <f t="shared" si="499"/>
        <v/>
      </c>
      <c r="O2285" s="94" t="str">
        <f t="shared" si="500"/>
        <v/>
      </c>
      <c r="P2285" s="70">
        <f t="shared" si="501"/>
        <v>0</v>
      </c>
      <c r="Q2285" s="28" t="str">
        <f t="shared" ca="1" si="502"/>
        <v/>
      </c>
      <c r="R2285" s="28" t="str">
        <f t="shared" si="503"/>
        <v/>
      </c>
      <c r="S2285" s="28" t="str">
        <f t="array" ref="S2285">IF(ISBLANK(A2285),"",INDEX(Info!$B$3:$H$6442,MATCH(J2285,IF(Info!$D$3:$D$6442=K2285,Info!$C$3:$C$6442),0),7))</f>
        <v/>
      </c>
    </row>
    <row r="2286" spans="1:19" x14ac:dyDescent="0.25">
      <c r="A2286" s="75"/>
      <c r="B2286" s="75"/>
      <c r="C2286" s="72"/>
      <c r="D2286" s="72"/>
      <c r="E2286" s="41" t="str">
        <f t="shared" si="490"/>
        <v/>
      </c>
      <c r="F2286" s="90" t="str">
        <f t="shared" ca="1" si="491"/>
        <v/>
      </c>
      <c r="G2286" s="91" t="str">
        <f t="shared" si="492"/>
        <v/>
      </c>
      <c r="H2286" s="41" t="str">
        <f t="shared" si="493"/>
        <v/>
      </c>
      <c r="I2286" s="92" t="str">
        <f t="shared" ca="1" si="494"/>
        <v/>
      </c>
      <c r="J2286" s="28" t="str">
        <f t="shared" si="495"/>
        <v/>
      </c>
      <c r="K2286" s="28" t="str">
        <f t="shared" si="496"/>
        <v/>
      </c>
      <c r="L2286" s="28" t="str">
        <f t="shared" ca="1" si="497"/>
        <v/>
      </c>
      <c r="M2286" s="28" t="str">
        <f t="shared" si="498"/>
        <v/>
      </c>
      <c r="N2286" s="93" t="str">
        <f t="shared" si="499"/>
        <v/>
      </c>
      <c r="O2286" s="94" t="str">
        <f t="shared" si="500"/>
        <v/>
      </c>
      <c r="P2286" s="70">
        <f t="shared" si="501"/>
        <v>0</v>
      </c>
      <c r="Q2286" s="28" t="str">
        <f t="shared" ca="1" si="502"/>
        <v/>
      </c>
      <c r="R2286" s="28" t="str">
        <f t="shared" si="503"/>
        <v/>
      </c>
      <c r="S2286" s="28" t="str">
        <f t="array" ref="S2286">IF(ISBLANK(A2286),"",INDEX(Info!$B$3:$H$6442,MATCH(J2286,IF(Info!$D$3:$D$6442=K2286,Info!$C$3:$C$6442),0),7))</f>
        <v/>
      </c>
    </row>
    <row r="2287" spans="1:19" x14ac:dyDescent="0.25">
      <c r="A2287" s="75"/>
      <c r="B2287" s="75"/>
      <c r="C2287" s="72"/>
      <c r="D2287" s="72"/>
      <c r="E2287" s="41" t="str">
        <f t="shared" si="490"/>
        <v/>
      </c>
      <c r="F2287" s="90" t="str">
        <f t="shared" ca="1" si="491"/>
        <v/>
      </c>
      <c r="G2287" s="91" t="str">
        <f t="shared" si="492"/>
        <v/>
      </c>
      <c r="H2287" s="41" t="str">
        <f t="shared" si="493"/>
        <v/>
      </c>
      <c r="I2287" s="92" t="str">
        <f t="shared" ca="1" si="494"/>
        <v/>
      </c>
      <c r="J2287" s="28" t="str">
        <f t="shared" si="495"/>
        <v/>
      </c>
      <c r="K2287" s="28" t="str">
        <f t="shared" si="496"/>
        <v/>
      </c>
      <c r="L2287" s="28" t="str">
        <f t="shared" ca="1" si="497"/>
        <v/>
      </c>
      <c r="M2287" s="28" t="str">
        <f t="shared" si="498"/>
        <v/>
      </c>
      <c r="N2287" s="93" t="str">
        <f t="shared" si="499"/>
        <v/>
      </c>
      <c r="O2287" s="94" t="str">
        <f t="shared" si="500"/>
        <v/>
      </c>
      <c r="P2287" s="70">
        <f t="shared" si="501"/>
        <v>0</v>
      </c>
      <c r="Q2287" s="28" t="str">
        <f t="shared" ca="1" si="502"/>
        <v/>
      </c>
      <c r="R2287" s="28" t="str">
        <f t="shared" si="503"/>
        <v/>
      </c>
      <c r="S2287" s="28" t="str">
        <f t="array" ref="S2287">IF(ISBLANK(A2287),"",INDEX(Info!$B$3:$H$6442,MATCH(J2287,IF(Info!$D$3:$D$6442=K2287,Info!$C$3:$C$6442),0),7))</f>
        <v/>
      </c>
    </row>
    <row r="2288" spans="1:19" x14ac:dyDescent="0.25">
      <c r="A2288" s="75"/>
      <c r="B2288" s="75"/>
      <c r="C2288" s="72"/>
      <c r="D2288" s="72"/>
      <c r="E2288" s="41" t="str">
        <f t="shared" si="490"/>
        <v/>
      </c>
      <c r="F2288" s="90" t="str">
        <f t="shared" ca="1" si="491"/>
        <v/>
      </c>
      <c r="G2288" s="91" t="str">
        <f t="shared" si="492"/>
        <v/>
      </c>
      <c r="H2288" s="41" t="str">
        <f t="shared" si="493"/>
        <v/>
      </c>
      <c r="I2288" s="92" t="str">
        <f t="shared" ca="1" si="494"/>
        <v/>
      </c>
      <c r="J2288" s="28" t="str">
        <f t="shared" si="495"/>
        <v/>
      </c>
      <c r="K2288" s="28" t="str">
        <f t="shared" si="496"/>
        <v/>
      </c>
      <c r="L2288" s="28" t="str">
        <f t="shared" ca="1" si="497"/>
        <v/>
      </c>
      <c r="M2288" s="28" t="str">
        <f t="shared" si="498"/>
        <v/>
      </c>
      <c r="N2288" s="93" t="str">
        <f t="shared" si="499"/>
        <v/>
      </c>
      <c r="O2288" s="94" t="str">
        <f t="shared" si="500"/>
        <v/>
      </c>
      <c r="P2288" s="70">
        <f t="shared" si="501"/>
        <v>0</v>
      </c>
      <c r="Q2288" s="28" t="str">
        <f t="shared" ca="1" si="502"/>
        <v/>
      </c>
      <c r="R2288" s="28" t="str">
        <f t="shared" si="503"/>
        <v/>
      </c>
      <c r="S2288" s="28" t="str">
        <f t="array" ref="S2288">IF(ISBLANK(A2288),"",INDEX(Info!$B$3:$H$6442,MATCH(J2288,IF(Info!$D$3:$D$6442=K2288,Info!$C$3:$C$6442),0),7))</f>
        <v/>
      </c>
    </row>
    <row r="2289" spans="1:19" x14ac:dyDescent="0.25">
      <c r="A2289" s="75"/>
      <c r="B2289" s="75"/>
      <c r="C2289" s="72"/>
      <c r="D2289" s="72"/>
      <c r="E2289" s="41" t="str">
        <f t="shared" si="490"/>
        <v/>
      </c>
      <c r="F2289" s="90" t="str">
        <f t="shared" ca="1" si="491"/>
        <v/>
      </c>
      <c r="G2289" s="91" t="str">
        <f t="shared" si="492"/>
        <v/>
      </c>
      <c r="H2289" s="41" t="str">
        <f t="shared" si="493"/>
        <v/>
      </c>
      <c r="I2289" s="92" t="str">
        <f t="shared" ca="1" si="494"/>
        <v/>
      </c>
      <c r="J2289" s="28" t="str">
        <f t="shared" si="495"/>
        <v/>
      </c>
      <c r="K2289" s="28" t="str">
        <f t="shared" si="496"/>
        <v/>
      </c>
      <c r="L2289" s="28" t="str">
        <f t="shared" ca="1" si="497"/>
        <v/>
      </c>
      <c r="M2289" s="28" t="str">
        <f t="shared" si="498"/>
        <v/>
      </c>
      <c r="N2289" s="93" t="str">
        <f t="shared" si="499"/>
        <v/>
      </c>
      <c r="O2289" s="94" t="str">
        <f t="shared" si="500"/>
        <v/>
      </c>
      <c r="P2289" s="70">
        <f t="shared" si="501"/>
        <v>0</v>
      </c>
      <c r="Q2289" s="28" t="str">
        <f t="shared" ca="1" si="502"/>
        <v/>
      </c>
      <c r="R2289" s="28" t="str">
        <f t="shared" si="503"/>
        <v/>
      </c>
      <c r="S2289" s="28" t="str">
        <f t="array" ref="S2289">IF(ISBLANK(A2289),"",INDEX(Info!$B$3:$H$6442,MATCH(J2289,IF(Info!$D$3:$D$6442=K2289,Info!$C$3:$C$6442),0),7))</f>
        <v/>
      </c>
    </row>
    <row r="2290" spans="1:19" x14ac:dyDescent="0.25">
      <c r="A2290" s="75"/>
      <c r="B2290" s="75"/>
      <c r="C2290" s="72"/>
      <c r="D2290" s="72"/>
      <c r="E2290" s="41" t="str">
        <f t="shared" si="490"/>
        <v/>
      </c>
      <c r="F2290" s="90" t="str">
        <f t="shared" ca="1" si="491"/>
        <v/>
      </c>
      <c r="G2290" s="91" t="str">
        <f t="shared" si="492"/>
        <v/>
      </c>
      <c r="H2290" s="41" t="str">
        <f t="shared" si="493"/>
        <v/>
      </c>
      <c r="I2290" s="92" t="str">
        <f t="shared" ca="1" si="494"/>
        <v/>
      </c>
      <c r="J2290" s="28" t="str">
        <f t="shared" si="495"/>
        <v/>
      </c>
      <c r="K2290" s="28" t="str">
        <f t="shared" si="496"/>
        <v/>
      </c>
      <c r="L2290" s="28" t="str">
        <f t="shared" ca="1" si="497"/>
        <v/>
      </c>
      <c r="M2290" s="28" t="str">
        <f t="shared" si="498"/>
        <v/>
      </c>
      <c r="N2290" s="93" t="str">
        <f t="shared" si="499"/>
        <v/>
      </c>
      <c r="O2290" s="94" t="str">
        <f t="shared" si="500"/>
        <v/>
      </c>
      <c r="P2290" s="70">
        <f t="shared" si="501"/>
        <v>0</v>
      </c>
      <c r="Q2290" s="28" t="str">
        <f t="shared" ca="1" si="502"/>
        <v/>
      </c>
      <c r="R2290" s="28" t="str">
        <f t="shared" si="503"/>
        <v/>
      </c>
      <c r="S2290" s="28" t="str">
        <f t="array" ref="S2290">IF(ISBLANK(A2290),"",INDEX(Info!$B$3:$H$6442,MATCH(J2290,IF(Info!$D$3:$D$6442=K2290,Info!$C$3:$C$6442),0),7))</f>
        <v/>
      </c>
    </row>
    <row r="2291" spans="1:19" x14ac:dyDescent="0.25">
      <c r="A2291" s="75"/>
      <c r="B2291" s="75"/>
      <c r="C2291" s="72"/>
      <c r="D2291" s="72"/>
      <c r="E2291" s="41" t="str">
        <f t="shared" si="490"/>
        <v/>
      </c>
      <c r="F2291" s="90" t="str">
        <f t="shared" ca="1" si="491"/>
        <v/>
      </c>
      <c r="G2291" s="91" t="str">
        <f t="shared" si="492"/>
        <v/>
      </c>
      <c r="H2291" s="41" t="str">
        <f t="shared" si="493"/>
        <v/>
      </c>
      <c r="I2291" s="92" t="str">
        <f t="shared" ca="1" si="494"/>
        <v/>
      </c>
      <c r="J2291" s="28" t="str">
        <f t="shared" si="495"/>
        <v/>
      </c>
      <c r="K2291" s="28" t="str">
        <f t="shared" si="496"/>
        <v/>
      </c>
      <c r="L2291" s="28" t="str">
        <f t="shared" ca="1" si="497"/>
        <v/>
      </c>
      <c r="M2291" s="28" t="str">
        <f t="shared" si="498"/>
        <v/>
      </c>
      <c r="N2291" s="93" t="str">
        <f t="shared" si="499"/>
        <v/>
      </c>
      <c r="O2291" s="94" t="str">
        <f t="shared" si="500"/>
        <v/>
      </c>
      <c r="P2291" s="70">
        <f t="shared" si="501"/>
        <v>0</v>
      </c>
      <c r="Q2291" s="28" t="str">
        <f t="shared" ca="1" si="502"/>
        <v/>
      </c>
      <c r="R2291" s="28" t="str">
        <f t="shared" si="503"/>
        <v/>
      </c>
      <c r="S2291" s="28" t="str">
        <f t="array" ref="S2291">IF(ISBLANK(A2291),"",INDEX(Info!$B$3:$H$6442,MATCH(J2291,IF(Info!$D$3:$D$6442=K2291,Info!$C$3:$C$6442),0),7))</f>
        <v/>
      </c>
    </row>
    <row r="2292" spans="1:19" x14ac:dyDescent="0.25">
      <c r="A2292" s="75"/>
      <c r="B2292" s="75"/>
      <c r="C2292" s="72"/>
      <c r="D2292" s="72"/>
      <c r="E2292" s="41" t="str">
        <f t="shared" si="490"/>
        <v/>
      </c>
      <c r="F2292" s="90" t="str">
        <f t="shared" ca="1" si="491"/>
        <v/>
      </c>
      <c r="G2292" s="91" t="str">
        <f t="shared" si="492"/>
        <v/>
      </c>
      <c r="H2292" s="41" t="str">
        <f t="shared" si="493"/>
        <v/>
      </c>
      <c r="I2292" s="92" t="str">
        <f t="shared" ca="1" si="494"/>
        <v/>
      </c>
      <c r="J2292" s="28" t="str">
        <f t="shared" si="495"/>
        <v/>
      </c>
      <c r="K2292" s="28" t="str">
        <f t="shared" si="496"/>
        <v/>
      </c>
      <c r="L2292" s="28" t="str">
        <f t="shared" ca="1" si="497"/>
        <v/>
      </c>
      <c r="M2292" s="28" t="str">
        <f t="shared" si="498"/>
        <v/>
      </c>
      <c r="N2292" s="93" t="str">
        <f t="shared" si="499"/>
        <v/>
      </c>
      <c r="O2292" s="94" t="str">
        <f t="shared" si="500"/>
        <v/>
      </c>
      <c r="P2292" s="70">
        <f t="shared" si="501"/>
        <v>0</v>
      </c>
      <c r="Q2292" s="28" t="str">
        <f t="shared" ca="1" si="502"/>
        <v/>
      </c>
      <c r="R2292" s="28" t="str">
        <f t="shared" si="503"/>
        <v/>
      </c>
      <c r="S2292" s="28" t="str">
        <f t="array" ref="S2292">IF(ISBLANK(A2292),"",INDEX(Info!$B$3:$H$6442,MATCH(J2292,IF(Info!$D$3:$D$6442=K2292,Info!$C$3:$C$6442),0),7))</f>
        <v/>
      </c>
    </row>
    <row r="2293" spans="1:19" x14ac:dyDescent="0.25">
      <c r="A2293" s="75"/>
      <c r="B2293" s="75"/>
      <c r="C2293" s="72"/>
      <c r="D2293" s="72"/>
      <c r="E2293" s="41" t="str">
        <f t="shared" si="490"/>
        <v/>
      </c>
      <c r="F2293" s="90" t="str">
        <f t="shared" ca="1" si="491"/>
        <v/>
      </c>
      <c r="G2293" s="91" t="str">
        <f t="shared" si="492"/>
        <v/>
      </c>
      <c r="H2293" s="41" t="str">
        <f t="shared" si="493"/>
        <v/>
      </c>
      <c r="I2293" s="92" t="str">
        <f t="shared" ca="1" si="494"/>
        <v/>
      </c>
      <c r="J2293" s="28" t="str">
        <f t="shared" si="495"/>
        <v/>
      </c>
      <c r="K2293" s="28" t="str">
        <f t="shared" si="496"/>
        <v/>
      </c>
      <c r="L2293" s="28" t="str">
        <f t="shared" ca="1" si="497"/>
        <v/>
      </c>
      <c r="M2293" s="28" t="str">
        <f t="shared" si="498"/>
        <v/>
      </c>
      <c r="N2293" s="93" t="str">
        <f t="shared" si="499"/>
        <v/>
      </c>
      <c r="O2293" s="94" t="str">
        <f t="shared" si="500"/>
        <v/>
      </c>
      <c r="P2293" s="70">
        <f t="shared" si="501"/>
        <v>0</v>
      </c>
      <c r="Q2293" s="28" t="str">
        <f t="shared" ca="1" si="502"/>
        <v/>
      </c>
      <c r="R2293" s="28" t="str">
        <f t="shared" si="503"/>
        <v/>
      </c>
      <c r="S2293" s="28" t="str">
        <f t="array" ref="S2293">IF(ISBLANK(A2293),"",INDEX(Info!$B$3:$H$6442,MATCH(J2293,IF(Info!$D$3:$D$6442=K2293,Info!$C$3:$C$6442),0),7))</f>
        <v/>
      </c>
    </row>
    <row r="2294" spans="1:19" x14ac:dyDescent="0.25">
      <c r="A2294" s="75"/>
      <c r="B2294" s="75"/>
      <c r="C2294" s="72"/>
      <c r="D2294" s="72"/>
      <c r="E2294" s="41" t="str">
        <f t="shared" si="490"/>
        <v/>
      </c>
      <c r="F2294" s="90" t="str">
        <f t="shared" ca="1" si="491"/>
        <v/>
      </c>
      <c r="G2294" s="91" t="str">
        <f t="shared" si="492"/>
        <v/>
      </c>
      <c r="H2294" s="41" t="str">
        <f t="shared" si="493"/>
        <v/>
      </c>
      <c r="I2294" s="92" t="str">
        <f t="shared" ca="1" si="494"/>
        <v/>
      </c>
      <c r="J2294" s="28" t="str">
        <f t="shared" si="495"/>
        <v/>
      </c>
      <c r="K2294" s="28" t="str">
        <f t="shared" si="496"/>
        <v/>
      </c>
      <c r="L2294" s="28" t="str">
        <f t="shared" ca="1" si="497"/>
        <v/>
      </c>
      <c r="M2294" s="28" t="str">
        <f t="shared" si="498"/>
        <v/>
      </c>
      <c r="N2294" s="93" t="str">
        <f t="shared" si="499"/>
        <v/>
      </c>
      <c r="O2294" s="94" t="str">
        <f t="shared" si="500"/>
        <v/>
      </c>
      <c r="P2294" s="70">
        <f t="shared" si="501"/>
        <v>0</v>
      </c>
      <c r="Q2294" s="28" t="str">
        <f t="shared" ca="1" si="502"/>
        <v/>
      </c>
      <c r="R2294" s="28" t="str">
        <f t="shared" si="503"/>
        <v/>
      </c>
      <c r="S2294" s="28" t="str">
        <f t="array" ref="S2294">IF(ISBLANK(A2294),"",INDEX(Info!$B$3:$H$6442,MATCH(J2294,IF(Info!$D$3:$D$6442=K2294,Info!$C$3:$C$6442),0),7))</f>
        <v/>
      </c>
    </row>
    <row r="2295" spans="1:19" x14ac:dyDescent="0.25">
      <c r="A2295" s="75"/>
      <c r="B2295" s="75"/>
      <c r="C2295" s="72"/>
      <c r="D2295" s="72"/>
      <c r="E2295" s="41" t="str">
        <f t="shared" si="490"/>
        <v/>
      </c>
      <c r="F2295" s="90" t="str">
        <f t="shared" ca="1" si="491"/>
        <v/>
      </c>
      <c r="G2295" s="91" t="str">
        <f t="shared" si="492"/>
        <v/>
      </c>
      <c r="H2295" s="41" t="str">
        <f t="shared" si="493"/>
        <v/>
      </c>
      <c r="I2295" s="92" t="str">
        <f t="shared" ca="1" si="494"/>
        <v/>
      </c>
      <c r="J2295" s="28" t="str">
        <f t="shared" si="495"/>
        <v/>
      </c>
      <c r="K2295" s="28" t="str">
        <f t="shared" si="496"/>
        <v/>
      </c>
      <c r="L2295" s="28" t="str">
        <f t="shared" ca="1" si="497"/>
        <v/>
      </c>
      <c r="M2295" s="28" t="str">
        <f t="shared" si="498"/>
        <v/>
      </c>
      <c r="N2295" s="93" t="str">
        <f t="shared" si="499"/>
        <v/>
      </c>
      <c r="O2295" s="94" t="str">
        <f t="shared" si="500"/>
        <v/>
      </c>
      <c r="P2295" s="70">
        <f t="shared" si="501"/>
        <v>0</v>
      </c>
      <c r="Q2295" s="28" t="str">
        <f t="shared" ca="1" si="502"/>
        <v/>
      </c>
      <c r="R2295" s="28" t="str">
        <f t="shared" si="503"/>
        <v/>
      </c>
      <c r="S2295" s="28" t="str">
        <f t="array" ref="S2295">IF(ISBLANK(A2295),"",INDEX(Info!$B$3:$H$6442,MATCH(J2295,IF(Info!$D$3:$D$6442=K2295,Info!$C$3:$C$6442),0),7))</f>
        <v/>
      </c>
    </row>
    <row r="2296" spans="1:19" x14ac:dyDescent="0.25">
      <c r="A2296" s="75"/>
      <c r="B2296" s="75"/>
      <c r="C2296" s="72"/>
      <c r="D2296" s="72"/>
      <c r="E2296" s="41" t="str">
        <f t="shared" si="490"/>
        <v/>
      </c>
      <c r="F2296" s="90" t="str">
        <f t="shared" ca="1" si="491"/>
        <v/>
      </c>
      <c r="G2296" s="91" t="str">
        <f t="shared" si="492"/>
        <v/>
      </c>
      <c r="H2296" s="41" t="str">
        <f t="shared" si="493"/>
        <v/>
      </c>
      <c r="I2296" s="92" t="str">
        <f t="shared" ca="1" si="494"/>
        <v/>
      </c>
      <c r="J2296" s="28" t="str">
        <f t="shared" si="495"/>
        <v/>
      </c>
      <c r="K2296" s="28" t="str">
        <f t="shared" si="496"/>
        <v/>
      </c>
      <c r="L2296" s="28" t="str">
        <f t="shared" ca="1" si="497"/>
        <v/>
      </c>
      <c r="M2296" s="28" t="str">
        <f t="shared" si="498"/>
        <v/>
      </c>
      <c r="N2296" s="93" t="str">
        <f t="shared" si="499"/>
        <v/>
      </c>
      <c r="O2296" s="94" t="str">
        <f t="shared" si="500"/>
        <v/>
      </c>
      <c r="P2296" s="70">
        <f t="shared" si="501"/>
        <v>0</v>
      </c>
      <c r="Q2296" s="28" t="str">
        <f t="shared" ca="1" si="502"/>
        <v/>
      </c>
      <c r="R2296" s="28" t="str">
        <f t="shared" si="503"/>
        <v/>
      </c>
      <c r="S2296" s="28" t="str">
        <f t="array" ref="S2296">IF(ISBLANK(A2296),"",INDEX(Info!$B$3:$H$6442,MATCH(J2296,IF(Info!$D$3:$D$6442=K2296,Info!$C$3:$C$6442),0),7))</f>
        <v/>
      </c>
    </row>
    <row r="2297" spans="1:19" x14ac:dyDescent="0.25">
      <c r="A2297" s="75"/>
      <c r="B2297" s="75"/>
      <c r="C2297" s="72"/>
      <c r="D2297" s="72"/>
      <c r="E2297" s="41" t="str">
        <f t="shared" si="490"/>
        <v/>
      </c>
      <c r="F2297" s="90" t="str">
        <f t="shared" ca="1" si="491"/>
        <v/>
      </c>
      <c r="G2297" s="91" t="str">
        <f t="shared" si="492"/>
        <v/>
      </c>
      <c r="H2297" s="41" t="str">
        <f t="shared" si="493"/>
        <v/>
      </c>
      <c r="I2297" s="92" t="str">
        <f t="shared" ca="1" si="494"/>
        <v/>
      </c>
      <c r="J2297" s="28" t="str">
        <f t="shared" si="495"/>
        <v/>
      </c>
      <c r="K2297" s="28" t="str">
        <f t="shared" si="496"/>
        <v/>
      </c>
      <c r="L2297" s="28" t="str">
        <f t="shared" ca="1" si="497"/>
        <v/>
      </c>
      <c r="M2297" s="28" t="str">
        <f t="shared" si="498"/>
        <v/>
      </c>
      <c r="N2297" s="93" t="str">
        <f t="shared" si="499"/>
        <v/>
      </c>
      <c r="O2297" s="94" t="str">
        <f t="shared" si="500"/>
        <v/>
      </c>
      <c r="P2297" s="70">
        <f t="shared" si="501"/>
        <v>0</v>
      </c>
      <c r="Q2297" s="28" t="str">
        <f t="shared" ca="1" si="502"/>
        <v/>
      </c>
      <c r="R2297" s="28" t="str">
        <f t="shared" si="503"/>
        <v/>
      </c>
      <c r="S2297" s="28" t="str">
        <f t="array" ref="S2297">IF(ISBLANK(A2297),"",INDEX(Info!$B$3:$H$6442,MATCH(J2297,IF(Info!$D$3:$D$6442=K2297,Info!$C$3:$C$6442),0),7))</f>
        <v/>
      </c>
    </row>
    <row r="2298" spans="1:19" x14ac:dyDescent="0.25">
      <c r="A2298" s="75"/>
      <c r="B2298" s="75"/>
      <c r="C2298" s="72"/>
      <c r="D2298" s="72"/>
      <c r="E2298" s="41" t="str">
        <f t="shared" si="490"/>
        <v/>
      </c>
      <c r="F2298" s="90" t="str">
        <f t="shared" ca="1" si="491"/>
        <v/>
      </c>
      <c r="G2298" s="91" t="str">
        <f t="shared" si="492"/>
        <v/>
      </c>
      <c r="H2298" s="41" t="str">
        <f t="shared" si="493"/>
        <v/>
      </c>
      <c r="I2298" s="92" t="str">
        <f t="shared" ca="1" si="494"/>
        <v/>
      </c>
      <c r="J2298" s="28" t="str">
        <f t="shared" si="495"/>
        <v/>
      </c>
      <c r="K2298" s="28" t="str">
        <f t="shared" si="496"/>
        <v/>
      </c>
      <c r="L2298" s="28" t="str">
        <f t="shared" ca="1" si="497"/>
        <v/>
      </c>
      <c r="M2298" s="28" t="str">
        <f t="shared" si="498"/>
        <v/>
      </c>
      <c r="N2298" s="93" t="str">
        <f t="shared" si="499"/>
        <v/>
      </c>
      <c r="O2298" s="94" t="str">
        <f t="shared" si="500"/>
        <v/>
      </c>
      <c r="P2298" s="70">
        <f t="shared" si="501"/>
        <v>0</v>
      </c>
      <c r="Q2298" s="28" t="str">
        <f t="shared" ca="1" si="502"/>
        <v/>
      </c>
      <c r="R2298" s="28" t="str">
        <f t="shared" si="503"/>
        <v/>
      </c>
      <c r="S2298" s="28" t="str">
        <f t="array" ref="S2298">IF(ISBLANK(A2298),"",INDEX(Info!$B$3:$H$6442,MATCH(J2298,IF(Info!$D$3:$D$6442=K2298,Info!$C$3:$C$6442),0),7))</f>
        <v/>
      </c>
    </row>
    <row r="2299" spans="1:19" x14ac:dyDescent="0.25">
      <c r="A2299" s="75"/>
      <c r="B2299" s="75"/>
      <c r="C2299" s="72"/>
      <c r="D2299" s="72"/>
      <c r="E2299" s="41" t="str">
        <f t="shared" si="490"/>
        <v/>
      </c>
      <c r="F2299" s="90" t="str">
        <f t="shared" ca="1" si="491"/>
        <v/>
      </c>
      <c r="G2299" s="91" t="str">
        <f t="shared" si="492"/>
        <v/>
      </c>
      <c r="H2299" s="41" t="str">
        <f t="shared" si="493"/>
        <v/>
      </c>
      <c r="I2299" s="92" t="str">
        <f t="shared" ca="1" si="494"/>
        <v/>
      </c>
      <c r="J2299" s="28" t="str">
        <f t="shared" si="495"/>
        <v/>
      </c>
      <c r="K2299" s="28" t="str">
        <f t="shared" si="496"/>
        <v/>
      </c>
      <c r="L2299" s="28" t="str">
        <f t="shared" ca="1" si="497"/>
        <v/>
      </c>
      <c r="M2299" s="28" t="str">
        <f t="shared" si="498"/>
        <v/>
      </c>
      <c r="N2299" s="93" t="str">
        <f t="shared" si="499"/>
        <v/>
      </c>
      <c r="O2299" s="94" t="str">
        <f t="shared" si="500"/>
        <v/>
      </c>
      <c r="P2299" s="70">
        <f t="shared" si="501"/>
        <v>0</v>
      </c>
      <c r="Q2299" s="28" t="str">
        <f t="shared" ca="1" si="502"/>
        <v/>
      </c>
      <c r="R2299" s="28" t="str">
        <f t="shared" si="503"/>
        <v/>
      </c>
      <c r="S2299" s="28" t="str">
        <f t="array" ref="S2299">IF(ISBLANK(A2299),"",INDEX(Info!$B$3:$H$6442,MATCH(J2299,IF(Info!$D$3:$D$6442=K2299,Info!$C$3:$C$6442),0),7))</f>
        <v/>
      </c>
    </row>
    <row r="2300" spans="1:19" x14ac:dyDescent="0.25">
      <c r="A2300" s="75"/>
      <c r="B2300" s="75"/>
      <c r="C2300" s="72"/>
      <c r="D2300" s="72"/>
      <c r="E2300" s="41" t="str">
        <f t="shared" si="490"/>
        <v/>
      </c>
      <c r="F2300" s="90" t="str">
        <f t="shared" ca="1" si="491"/>
        <v/>
      </c>
      <c r="G2300" s="91" t="str">
        <f t="shared" si="492"/>
        <v/>
      </c>
      <c r="H2300" s="41" t="str">
        <f t="shared" si="493"/>
        <v/>
      </c>
      <c r="I2300" s="92" t="str">
        <f t="shared" ca="1" si="494"/>
        <v/>
      </c>
      <c r="J2300" s="28" t="str">
        <f t="shared" si="495"/>
        <v/>
      </c>
      <c r="K2300" s="28" t="str">
        <f t="shared" si="496"/>
        <v/>
      </c>
      <c r="L2300" s="28" t="str">
        <f t="shared" ca="1" si="497"/>
        <v/>
      </c>
      <c r="M2300" s="28" t="str">
        <f t="shared" si="498"/>
        <v/>
      </c>
      <c r="N2300" s="93" t="str">
        <f t="shared" si="499"/>
        <v/>
      </c>
      <c r="O2300" s="94" t="str">
        <f t="shared" si="500"/>
        <v/>
      </c>
      <c r="P2300" s="70">
        <f t="shared" si="501"/>
        <v>0</v>
      </c>
      <c r="Q2300" s="28" t="str">
        <f t="shared" ca="1" si="502"/>
        <v/>
      </c>
      <c r="R2300" s="28" t="str">
        <f t="shared" si="503"/>
        <v/>
      </c>
      <c r="S2300" s="28" t="str">
        <f t="array" ref="S2300">IF(ISBLANK(A2300),"",INDEX(Info!$B$3:$H$6442,MATCH(J2300,IF(Info!$D$3:$D$6442=K2300,Info!$C$3:$C$6442),0),7))</f>
        <v/>
      </c>
    </row>
    <row r="2301" spans="1:19" x14ac:dyDescent="0.25">
      <c r="A2301" s="75"/>
      <c r="B2301" s="75"/>
      <c r="C2301" s="72"/>
      <c r="D2301" s="72"/>
      <c r="E2301" s="41" t="str">
        <f t="shared" si="490"/>
        <v/>
      </c>
      <c r="F2301" s="90" t="str">
        <f t="shared" ca="1" si="491"/>
        <v/>
      </c>
      <c r="G2301" s="91" t="str">
        <f t="shared" si="492"/>
        <v/>
      </c>
      <c r="H2301" s="41" t="str">
        <f t="shared" si="493"/>
        <v/>
      </c>
      <c r="I2301" s="92" t="str">
        <f t="shared" ca="1" si="494"/>
        <v/>
      </c>
      <c r="J2301" s="28" t="str">
        <f t="shared" si="495"/>
        <v/>
      </c>
      <c r="K2301" s="28" t="str">
        <f t="shared" si="496"/>
        <v/>
      </c>
      <c r="L2301" s="28" t="str">
        <f t="shared" ca="1" si="497"/>
        <v/>
      </c>
      <c r="M2301" s="28" t="str">
        <f t="shared" si="498"/>
        <v/>
      </c>
      <c r="N2301" s="93" t="str">
        <f t="shared" si="499"/>
        <v/>
      </c>
      <c r="O2301" s="94" t="str">
        <f t="shared" si="500"/>
        <v/>
      </c>
      <c r="P2301" s="70">
        <f t="shared" si="501"/>
        <v>0</v>
      </c>
      <c r="Q2301" s="28" t="str">
        <f t="shared" ca="1" si="502"/>
        <v/>
      </c>
      <c r="R2301" s="28" t="str">
        <f t="shared" si="503"/>
        <v/>
      </c>
      <c r="S2301" s="28" t="str">
        <f t="array" ref="S2301">IF(ISBLANK(A2301),"",INDEX(Info!$B$3:$H$6442,MATCH(J2301,IF(Info!$D$3:$D$6442=K2301,Info!$C$3:$C$6442),0),7))</f>
        <v/>
      </c>
    </row>
    <row r="2302" spans="1:19" x14ac:dyDescent="0.25">
      <c r="A2302" s="75"/>
      <c r="B2302" s="75"/>
      <c r="C2302" s="72"/>
      <c r="D2302" s="72"/>
      <c r="E2302" s="41" t="str">
        <f t="shared" si="490"/>
        <v/>
      </c>
      <c r="F2302" s="90" t="str">
        <f t="shared" ca="1" si="491"/>
        <v/>
      </c>
      <c r="G2302" s="91" t="str">
        <f t="shared" si="492"/>
        <v/>
      </c>
      <c r="H2302" s="41" t="str">
        <f t="shared" si="493"/>
        <v/>
      </c>
      <c r="I2302" s="92" t="str">
        <f t="shared" ca="1" si="494"/>
        <v/>
      </c>
      <c r="J2302" s="28" t="str">
        <f t="shared" si="495"/>
        <v/>
      </c>
      <c r="K2302" s="28" t="str">
        <f t="shared" si="496"/>
        <v/>
      </c>
      <c r="L2302" s="28" t="str">
        <f t="shared" ca="1" si="497"/>
        <v/>
      </c>
      <c r="M2302" s="28" t="str">
        <f t="shared" si="498"/>
        <v/>
      </c>
      <c r="N2302" s="93" t="str">
        <f t="shared" si="499"/>
        <v/>
      </c>
      <c r="O2302" s="94" t="str">
        <f t="shared" si="500"/>
        <v/>
      </c>
      <c r="P2302" s="70">
        <f t="shared" si="501"/>
        <v>0</v>
      </c>
      <c r="Q2302" s="28" t="str">
        <f t="shared" ca="1" si="502"/>
        <v/>
      </c>
      <c r="R2302" s="28" t="str">
        <f t="shared" si="503"/>
        <v/>
      </c>
      <c r="S2302" s="28" t="str">
        <f t="array" ref="S2302">IF(ISBLANK(A2302),"",INDEX(Info!$B$3:$H$6442,MATCH(J2302,IF(Info!$D$3:$D$6442=K2302,Info!$C$3:$C$6442),0),7))</f>
        <v/>
      </c>
    </row>
    <row r="2303" spans="1:19" x14ac:dyDescent="0.25">
      <c r="A2303" s="75"/>
      <c r="B2303" s="75"/>
      <c r="C2303" s="72"/>
      <c r="D2303" s="72"/>
      <c r="E2303" s="41" t="str">
        <f t="shared" si="490"/>
        <v/>
      </c>
      <c r="F2303" s="90" t="str">
        <f t="shared" ca="1" si="491"/>
        <v/>
      </c>
      <c r="G2303" s="91" t="str">
        <f t="shared" si="492"/>
        <v/>
      </c>
      <c r="H2303" s="41" t="str">
        <f t="shared" si="493"/>
        <v/>
      </c>
      <c r="I2303" s="92" t="str">
        <f t="shared" ca="1" si="494"/>
        <v/>
      </c>
      <c r="J2303" s="28" t="str">
        <f t="shared" si="495"/>
        <v/>
      </c>
      <c r="K2303" s="28" t="str">
        <f t="shared" si="496"/>
        <v/>
      </c>
      <c r="L2303" s="28" t="str">
        <f t="shared" ca="1" si="497"/>
        <v/>
      </c>
      <c r="M2303" s="28" t="str">
        <f t="shared" si="498"/>
        <v/>
      </c>
      <c r="N2303" s="93" t="str">
        <f t="shared" si="499"/>
        <v/>
      </c>
      <c r="O2303" s="94" t="str">
        <f t="shared" si="500"/>
        <v/>
      </c>
      <c r="P2303" s="70">
        <f t="shared" si="501"/>
        <v>0</v>
      </c>
      <c r="Q2303" s="28" t="str">
        <f t="shared" ca="1" si="502"/>
        <v/>
      </c>
      <c r="R2303" s="28" t="str">
        <f t="shared" si="503"/>
        <v/>
      </c>
      <c r="S2303" s="28" t="str">
        <f t="array" ref="S2303">IF(ISBLANK(A2303),"",INDEX(Info!$B$3:$H$6442,MATCH(J2303,IF(Info!$D$3:$D$6442=K2303,Info!$C$3:$C$6442),0),7))</f>
        <v/>
      </c>
    </row>
    <row r="2304" spans="1:19" x14ac:dyDescent="0.25">
      <c r="A2304" s="75"/>
      <c r="B2304" s="75"/>
      <c r="C2304" s="72"/>
      <c r="D2304" s="72"/>
      <c r="E2304" s="41" t="str">
        <f t="shared" si="490"/>
        <v/>
      </c>
      <c r="F2304" s="90" t="str">
        <f t="shared" ca="1" si="491"/>
        <v/>
      </c>
      <c r="G2304" s="91" t="str">
        <f t="shared" si="492"/>
        <v/>
      </c>
      <c r="H2304" s="41" t="str">
        <f t="shared" si="493"/>
        <v/>
      </c>
      <c r="I2304" s="92" t="str">
        <f t="shared" ca="1" si="494"/>
        <v/>
      </c>
      <c r="J2304" s="28" t="str">
        <f t="shared" si="495"/>
        <v/>
      </c>
      <c r="K2304" s="28" t="str">
        <f t="shared" si="496"/>
        <v/>
      </c>
      <c r="L2304" s="28" t="str">
        <f t="shared" ca="1" si="497"/>
        <v/>
      </c>
      <c r="M2304" s="28" t="str">
        <f t="shared" si="498"/>
        <v/>
      </c>
      <c r="N2304" s="93" t="str">
        <f t="shared" si="499"/>
        <v/>
      </c>
      <c r="O2304" s="94" t="str">
        <f t="shared" si="500"/>
        <v/>
      </c>
      <c r="P2304" s="70">
        <f t="shared" si="501"/>
        <v>0</v>
      </c>
      <c r="Q2304" s="28" t="str">
        <f t="shared" ca="1" si="502"/>
        <v/>
      </c>
      <c r="R2304" s="28" t="str">
        <f t="shared" si="503"/>
        <v/>
      </c>
      <c r="S2304" s="28" t="str">
        <f t="array" ref="S2304">IF(ISBLANK(A2304),"",INDEX(Info!$B$3:$H$6442,MATCH(J2304,IF(Info!$D$3:$D$6442=K2304,Info!$C$3:$C$6442),0),7))</f>
        <v/>
      </c>
    </row>
    <row r="2305" spans="1:19" x14ac:dyDescent="0.25">
      <c r="A2305" s="75"/>
      <c r="B2305" s="75"/>
      <c r="C2305" s="72"/>
      <c r="D2305" s="72"/>
      <c r="E2305" s="41" t="str">
        <f t="shared" si="490"/>
        <v/>
      </c>
      <c r="F2305" s="90" t="str">
        <f t="shared" ca="1" si="491"/>
        <v/>
      </c>
      <c r="G2305" s="91" t="str">
        <f t="shared" si="492"/>
        <v/>
      </c>
      <c r="H2305" s="41" t="str">
        <f t="shared" si="493"/>
        <v/>
      </c>
      <c r="I2305" s="92" t="str">
        <f t="shared" ca="1" si="494"/>
        <v/>
      </c>
      <c r="J2305" s="28" t="str">
        <f t="shared" si="495"/>
        <v/>
      </c>
      <c r="K2305" s="28" t="str">
        <f t="shared" si="496"/>
        <v/>
      </c>
      <c r="L2305" s="28" t="str">
        <f t="shared" ca="1" si="497"/>
        <v/>
      </c>
      <c r="M2305" s="28" t="str">
        <f t="shared" si="498"/>
        <v/>
      </c>
      <c r="N2305" s="93" t="str">
        <f t="shared" si="499"/>
        <v/>
      </c>
      <c r="O2305" s="94" t="str">
        <f t="shared" si="500"/>
        <v/>
      </c>
      <c r="P2305" s="70">
        <f t="shared" si="501"/>
        <v>0</v>
      </c>
      <c r="Q2305" s="28" t="str">
        <f t="shared" ca="1" si="502"/>
        <v/>
      </c>
      <c r="R2305" s="28" t="str">
        <f t="shared" si="503"/>
        <v/>
      </c>
      <c r="S2305" s="28" t="str">
        <f t="array" ref="S2305">IF(ISBLANK(A2305),"",INDEX(Info!$B$3:$H$6442,MATCH(J2305,IF(Info!$D$3:$D$6442=K2305,Info!$C$3:$C$6442),0),7))</f>
        <v/>
      </c>
    </row>
    <row r="2306" spans="1:19" x14ac:dyDescent="0.25">
      <c r="A2306" s="75"/>
      <c r="B2306" s="75"/>
      <c r="C2306" s="72"/>
      <c r="D2306" s="72"/>
      <c r="E2306" s="41" t="str">
        <f t="shared" si="490"/>
        <v/>
      </c>
      <c r="F2306" s="90" t="str">
        <f t="shared" ca="1" si="491"/>
        <v/>
      </c>
      <c r="G2306" s="91" t="str">
        <f t="shared" si="492"/>
        <v/>
      </c>
      <c r="H2306" s="41" t="str">
        <f t="shared" si="493"/>
        <v/>
      </c>
      <c r="I2306" s="92" t="str">
        <f t="shared" ca="1" si="494"/>
        <v/>
      </c>
      <c r="J2306" s="28" t="str">
        <f t="shared" si="495"/>
        <v/>
      </c>
      <c r="K2306" s="28" t="str">
        <f t="shared" si="496"/>
        <v/>
      </c>
      <c r="L2306" s="28" t="str">
        <f t="shared" ca="1" si="497"/>
        <v/>
      </c>
      <c r="M2306" s="28" t="str">
        <f t="shared" si="498"/>
        <v/>
      </c>
      <c r="N2306" s="93" t="str">
        <f t="shared" si="499"/>
        <v/>
      </c>
      <c r="O2306" s="94" t="str">
        <f t="shared" si="500"/>
        <v/>
      </c>
      <c r="P2306" s="70">
        <f t="shared" si="501"/>
        <v>0</v>
      </c>
      <c r="Q2306" s="28" t="str">
        <f t="shared" ca="1" si="502"/>
        <v/>
      </c>
      <c r="R2306" s="28" t="str">
        <f t="shared" si="503"/>
        <v/>
      </c>
      <c r="S2306" s="28" t="str">
        <f t="array" ref="S2306">IF(ISBLANK(A2306),"",INDEX(Info!$B$3:$H$6442,MATCH(J2306,IF(Info!$D$3:$D$6442=K2306,Info!$C$3:$C$6442),0),7))</f>
        <v/>
      </c>
    </row>
    <row r="2307" spans="1:19" x14ac:dyDescent="0.25">
      <c r="A2307" s="75"/>
      <c r="B2307" s="75"/>
      <c r="C2307" s="72"/>
      <c r="D2307" s="72"/>
      <c r="E2307" s="41" t="str">
        <f t="shared" si="490"/>
        <v/>
      </c>
      <c r="F2307" s="90" t="str">
        <f t="shared" ca="1" si="491"/>
        <v/>
      </c>
      <c r="G2307" s="91" t="str">
        <f t="shared" si="492"/>
        <v/>
      </c>
      <c r="H2307" s="41" t="str">
        <f t="shared" si="493"/>
        <v/>
      </c>
      <c r="I2307" s="92" t="str">
        <f t="shared" ca="1" si="494"/>
        <v/>
      </c>
      <c r="J2307" s="28" t="str">
        <f t="shared" si="495"/>
        <v/>
      </c>
      <c r="K2307" s="28" t="str">
        <f t="shared" si="496"/>
        <v/>
      </c>
      <c r="L2307" s="28" t="str">
        <f t="shared" ca="1" si="497"/>
        <v/>
      </c>
      <c r="M2307" s="28" t="str">
        <f t="shared" si="498"/>
        <v/>
      </c>
      <c r="N2307" s="93" t="str">
        <f t="shared" si="499"/>
        <v/>
      </c>
      <c r="O2307" s="94" t="str">
        <f t="shared" si="500"/>
        <v/>
      </c>
      <c r="P2307" s="70">
        <f t="shared" si="501"/>
        <v>0</v>
      </c>
      <c r="Q2307" s="28" t="str">
        <f t="shared" ca="1" si="502"/>
        <v/>
      </c>
      <c r="R2307" s="28" t="str">
        <f t="shared" si="503"/>
        <v/>
      </c>
      <c r="S2307" s="28" t="str">
        <f t="array" ref="S2307">IF(ISBLANK(A2307),"",INDEX(Info!$B$3:$H$6442,MATCH(J2307,IF(Info!$D$3:$D$6442=K2307,Info!$C$3:$C$6442),0),7))</f>
        <v/>
      </c>
    </row>
    <row r="2308" spans="1:19" x14ac:dyDescent="0.25">
      <c r="A2308" s="75"/>
      <c r="B2308" s="75"/>
      <c r="C2308" s="72"/>
      <c r="D2308" s="72"/>
      <c r="E2308" s="41" t="str">
        <f t="shared" ref="E2308:E2371" si="504">IF(OR(ISNA(INDEX($S:$S,ROW())),ISBLANK(INDEX($A:$A,ROW()))),"",RIGHT(INDEX($S:$S,ROW()),LEN(INDEX($S:$S,ROW()))-FIND("$",INDEX($S:$S,ROW()))))</f>
        <v/>
      </c>
      <c r="F2308" s="90" t="str">
        <f t="shared" ref="F2308:F2371" ca="1" si="50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308" s="91" t="str">
        <f t="shared" ref="G2308:G2371" si="50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308" s="41" t="str">
        <f t="shared" ref="H2308:H2371" si="507">IF(ISBLANK(INDEX($A:$A,ROW())),"",IF(AND(ISNUMBER(INDEX($F:$F,ROW())),ISNUMBER(INDEX($G:$G,ROW()))),SUMPRODUCT(INDEX($F:$F,ROW()),INDEX($G:$G,ROW())),"Onbekend"))</f>
        <v/>
      </c>
      <c r="I2308" s="92" t="str">
        <f t="shared" ref="I2308:I2371" ca="1" si="50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308" s="28" t="str">
        <f t="shared" ref="J2308:J2371" si="509">IF(ISBLANK(INDEX($A:$A,ROW())),"",IF(AND(COUNT(LOOKUP("E",INDEX($A:$A,ROW())))=0,LEN(INDEX($A:$A,ROW()))&lt;7),TEXT(INDEX($A:$A,ROW()),"000000"),INDEX($A:$A,ROW())))</f>
        <v/>
      </c>
      <c r="K2308" s="28" t="str">
        <f t="shared" ref="K2308:K2371" si="510">IF(ISBLANK(INDEX($B:$B,ROW())),"",TEXT(INDEX($B:$B,ROW()),"000000000"))</f>
        <v/>
      </c>
      <c r="L2308" s="28" t="str">
        <f t="shared" ref="L2308:L2371" ca="1" si="511">IF(ISBLANK(INDEX($A:$A,ROW())),"",SUMPRODUCT(--ISERROR(INDIRECT("A"&amp;INDEX(ROW(),1)&amp;":H"&amp;INDEX(ROW(),1))))&gt;0)</f>
        <v/>
      </c>
      <c r="M2308" s="28" t="str">
        <f t="shared" ref="M2308:M2371" si="512">IF(ISBLANK(INDEX($A:$A,ROW())),"",SUMPRODUCT(--($J$3:$J$6442&amp;$K$3:$K$6442=INDEX($J:$J,ROW())&amp;INDEX($K:$K,ROW())))&gt;1)</f>
        <v/>
      </c>
      <c r="N2308" s="93" t="str">
        <f t="shared" ref="N2308:N2371" si="513">IF(INDEX($S:$S,ROW())="","",IFERROR((LEFT(INDEX($S:$S,ROW()),FIND("#",INDEX($S:$S,ROW()))-1)/100),(LEFT(INDEX($S:$S,ROW()),FIND("#",INDEX($S:$S,ROW()))-1))))</f>
        <v/>
      </c>
      <c r="O2308" s="94" t="str">
        <f t="shared" ref="O2308:O2371" si="51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308" s="70">
        <f t="shared" ref="P2308:P2371" si="515">IF(INDEX($S:$S,ROW())="",0,MID(INDEX($S:$S,ROW()),FIND("@",INDEX($S:$S,ROW()))+1,FIND("$",RIGHT(INDEX($S:$S,ROW()), LEN(INDEX($S:$S,ROW()))-FIND("@",INDEX($S:$S,ROW()),1)),1)-1))*1</f>
        <v>0</v>
      </c>
      <c r="Q2308" s="28" t="str">
        <f t="shared" ref="Q2308:Q2371" ca="1" si="516">IF(OR(ISBLANK(INDEX($A:$A,ROW())),INDEX($L:$L,ROW())=TRUE),"",INDEX($D:$D,ROW()))</f>
        <v/>
      </c>
      <c r="R2308" s="28" t="str">
        <f t="shared" ref="R2308:R2371" si="51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308" s="28" t="str">
        <f t="array" ref="S2308">IF(ISBLANK(A2308),"",INDEX(Info!$B$3:$H$6442,MATCH(J2308,IF(Info!$D$3:$D$6442=K2308,Info!$C$3:$C$6442),0),7))</f>
        <v/>
      </c>
    </row>
    <row r="2309" spans="1:19" x14ac:dyDescent="0.25">
      <c r="A2309" s="75"/>
      <c r="B2309" s="75"/>
      <c r="C2309" s="72"/>
      <c r="D2309" s="72"/>
      <c r="E2309" s="41" t="str">
        <f t="shared" si="504"/>
        <v/>
      </c>
      <c r="F2309" s="90" t="str">
        <f t="shared" ca="1" si="505"/>
        <v/>
      </c>
      <c r="G2309" s="91" t="str">
        <f t="shared" si="506"/>
        <v/>
      </c>
      <c r="H2309" s="41" t="str">
        <f t="shared" si="507"/>
        <v/>
      </c>
      <c r="I2309" s="92" t="str">
        <f t="shared" ca="1" si="508"/>
        <v/>
      </c>
      <c r="J2309" s="28" t="str">
        <f t="shared" si="509"/>
        <v/>
      </c>
      <c r="K2309" s="28" t="str">
        <f t="shared" si="510"/>
        <v/>
      </c>
      <c r="L2309" s="28" t="str">
        <f t="shared" ca="1" si="511"/>
        <v/>
      </c>
      <c r="M2309" s="28" t="str">
        <f t="shared" si="512"/>
        <v/>
      </c>
      <c r="N2309" s="93" t="str">
        <f t="shared" si="513"/>
        <v/>
      </c>
      <c r="O2309" s="94" t="str">
        <f t="shared" si="514"/>
        <v/>
      </c>
      <c r="P2309" s="70">
        <f t="shared" si="515"/>
        <v>0</v>
      </c>
      <c r="Q2309" s="28" t="str">
        <f t="shared" ca="1" si="516"/>
        <v/>
      </c>
      <c r="R2309" s="28" t="str">
        <f t="shared" si="517"/>
        <v/>
      </c>
      <c r="S2309" s="28" t="str">
        <f t="array" ref="S2309">IF(ISBLANK(A2309),"",INDEX(Info!$B$3:$H$6442,MATCH(J2309,IF(Info!$D$3:$D$6442=K2309,Info!$C$3:$C$6442),0),7))</f>
        <v/>
      </c>
    </row>
    <row r="2310" spans="1:19" x14ac:dyDescent="0.25">
      <c r="A2310" s="75"/>
      <c r="B2310" s="75"/>
      <c r="C2310" s="72"/>
      <c r="D2310" s="72"/>
      <c r="E2310" s="41" t="str">
        <f t="shared" si="504"/>
        <v/>
      </c>
      <c r="F2310" s="90" t="str">
        <f t="shared" ca="1" si="505"/>
        <v/>
      </c>
      <c r="G2310" s="91" t="str">
        <f t="shared" si="506"/>
        <v/>
      </c>
      <c r="H2310" s="41" t="str">
        <f t="shared" si="507"/>
        <v/>
      </c>
      <c r="I2310" s="92" t="str">
        <f t="shared" ca="1" si="508"/>
        <v/>
      </c>
      <c r="J2310" s="28" t="str">
        <f t="shared" si="509"/>
        <v/>
      </c>
      <c r="K2310" s="28" t="str">
        <f t="shared" si="510"/>
        <v/>
      </c>
      <c r="L2310" s="28" t="str">
        <f t="shared" ca="1" si="511"/>
        <v/>
      </c>
      <c r="M2310" s="28" t="str">
        <f t="shared" si="512"/>
        <v/>
      </c>
      <c r="N2310" s="93" t="str">
        <f t="shared" si="513"/>
        <v/>
      </c>
      <c r="O2310" s="94" t="str">
        <f t="shared" si="514"/>
        <v/>
      </c>
      <c r="P2310" s="70">
        <f t="shared" si="515"/>
        <v>0</v>
      </c>
      <c r="Q2310" s="28" t="str">
        <f t="shared" ca="1" si="516"/>
        <v/>
      </c>
      <c r="R2310" s="28" t="str">
        <f t="shared" si="517"/>
        <v/>
      </c>
      <c r="S2310" s="28" t="str">
        <f t="array" ref="S2310">IF(ISBLANK(A2310),"",INDEX(Info!$B$3:$H$6442,MATCH(J2310,IF(Info!$D$3:$D$6442=K2310,Info!$C$3:$C$6442),0),7))</f>
        <v/>
      </c>
    </row>
    <row r="2311" spans="1:19" x14ac:dyDescent="0.25">
      <c r="A2311" s="75"/>
      <c r="B2311" s="75"/>
      <c r="C2311" s="72"/>
      <c r="D2311" s="72"/>
      <c r="E2311" s="41" t="str">
        <f t="shared" si="504"/>
        <v/>
      </c>
      <c r="F2311" s="90" t="str">
        <f t="shared" ca="1" si="505"/>
        <v/>
      </c>
      <c r="G2311" s="91" t="str">
        <f t="shared" si="506"/>
        <v/>
      </c>
      <c r="H2311" s="41" t="str">
        <f t="shared" si="507"/>
        <v/>
      </c>
      <c r="I2311" s="92" t="str">
        <f t="shared" ca="1" si="508"/>
        <v/>
      </c>
      <c r="J2311" s="28" t="str">
        <f t="shared" si="509"/>
        <v/>
      </c>
      <c r="K2311" s="28" t="str">
        <f t="shared" si="510"/>
        <v/>
      </c>
      <c r="L2311" s="28" t="str">
        <f t="shared" ca="1" si="511"/>
        <v/>
      </c>
      <c r="M2311" s="28" t="str">
        <f t="shared" si="512"/>
        <v/>
      </c>
      <c r="N2311" s="93" t="str">
        <f t="shared" si="513"/>
        <v/>
      </c>
      <c r="O2311" s="94" t="str">
        <f t="shared" si="514"/>
        <v/>
      </c>
      <c r="P2311" s="70">
        <f t="shared" si="515"/>
        <v>0</v>
      </c>
      <c r="Q2311" s="28" t="str">
        <f t="shared" ca="1" si="516"/>
        <v/>
      </c>
      <c r="R2311" s="28" t="str">
        <f t="shared" si="517"/>
        <v/>
      </c>
      <c r="S2311" s="28" t="str">
        <f t="array" ref="S2311">IF(ISBLANK(A2311),"",INDEX(Info!$B$3:$H$6442,MATCH(J2311,IF(Info!$D$3:$D$6442=K2311,Info!$C$3:$C$6442),0),7))</f>
        <v/>
      </c>
    </row>
    <row r="2312" spans="1:19" x14ac:dyDescent="0.25">
      <c r="A2312" s="75"/>
      <c r="B2312" s="75"/>
      <c r="C2312" s="72"/>
      <c r="D2312" s="72"/>
      <c r="E2312" s="41" t="str">
        <f t="shared" si="504"/>
        <v/>
      </c>
      <c r="F2312" s="90" t="str">
        <f t="shared" ca="1" si="505"/>
        <v/>
      </c>
      <c r="G2312" s="91" t="str">
        <f t="shared" si="506"/>
        <v/>
      </c>
      <c r="H2312" s="41" t="str">
        <f t="shared" si="507"/>
        <v/>
      </c>
      <c r="I2312" s="92" t="str">
        <f t="shared" ca="1" si="508"/>
        <v/>
      </c>
      <c r="J2312" s="28" t="str">
        <f t="shared" si="509"/>
        <v/>
      </c>
      <c r="K2312" s="28" t="str">
        <f t="shared" si="510"/>
        <v/>
      </c>
      <c r="L2312" s="28" t="str">
        <f t="shared" ca="1" si="511"/>
        <v/>
      </c>
      <c r="M2312" s="28" t="str">
        <f t="shared" si="512"/>
        <v/>
      </c>
      <c r="N2312" s="93" t="str">
        <f t="shared" si="513"/>
        <v/>
      </c>
      <c r="O2312" s="94" t="str">
        <f t="shared" si="514"/>
        <v/>
      </c>
      <c r="P2312" s="70">
        <f t="shared" si="515"/>
        <v>0</v>
      </c>
      <c r="Q2312" s="28" t="str">
        <f t="shared" ca="1" si="516"/>
        <v/>
      </c>
      <c r="R2312" s="28" t="str">
        <f t="shared" si="517"/>
        <v/>
      </c>
      <c r="S2312" s="28" t="str">
        <f t="array" ref="S2312">IF(ISBLANK(A2312),"",INDEX(Info!$B$3:$H$6442,MATCH(J2312,IF(Info!$D$3:$D$6442=K2312,Info!$C$3:$C$6442),0),7))</f>
        <v/>
      </c>
    </row>
    <row r="2313" spans="1:19" x14ac:dyDescent="0.25">
      <c r="A2313" s="75"/>
      <c r="B2313" s="75"/>
      <c r="C2313" s="72"/>
      <c r="D2313" s="72"/>
      <c r="E2313" s="41" t="str">
        <f t="shared" si="504"/>
        <v/>
      </c>
      <c r="F2313" s="90" t="str">
        <f t="shared" ca="1" si="505"/>
        <v/>
      </c>
      <c r="G2313" s="91" t="str">
        <f t="shared" si="506"/>
        <v/>
      </c>
      <c r="H2313" s="41" t="str">
        <f t="shared" si="507"/>
        <v/>
      </c>
      <c r="I2313" s="92" t="str">
        <f t="shared" ca="1" si="508"/>
        <v/>
      </c>
      <c r="J2313" s="28" t="str">
        <f t="shared" si="509"/>
        <v/>
      </c>
      <c r="K2313" s="28" t="str">
        <f t="shared" si="510"/>
        <v/>
      </c>
      <c r="L2313" s="28" t="str">
        <f t="shared" ca="1" si="511"/>
        <v/>
      </c>
      <c r="M2313" s="28" t="str">
        <f t="shared" si="512"/>
        <v/>
      </c>
      <c r="N2313" s="93" t="str">
        <f t="shared" si="513"/>
        <v/>
      </c>
      <c r="O2313" s="94" t="str">
        <f t="shared" si="514"/>
        <v/>
      </c>
      <c r="P2313" s="70">
        <f t="shared" si="515"/>
        <v>0</v>
      </c>
      <c r="Q2313" s="28" t="str">
        <f t="shared" ca="1" si="516"/>
        <v/>
      </c>
      <c r="R2313" s="28" t="str">
        <f t="shared" si="517"/>
        <v/>
      </c>
      <c r="S2313" s="28" t="str">
        <f t="array" ref="S2313">IF(ISBLANK(A2313),"",INDEX(Info!$B$3:$H$6442,MATCH(J2313,IF(Info!$D$3:$D$6442=K2313,Info!$C$3:$C$6442),0),7))</f>
        <v/>
      </c>
    </row>
    <row r="2314" spans="1:19" x14ac:dyDescent="0.25">
      <c r="A2314" s="75"/>
      <c r="B2314" s="75"/>
      <c r="C2314" s="72"/>
      <c r="D2314" s="72"/>
      <c r="E2314" s="41" t="str">
        <f t="shared" si="504"/>
        <v/>
      </c>
      <c r="F2314" s="90" t="str">
        <f t="shared" ca="1" si="505"/>
        <v/>
      </c>
      <c r="G2314" s="91" t="str">
        <f t="shared" si="506"/>
        <v/>
      </c>
      <c r="H2314" s="41" t="str">
        <f t="shared" si="507"/>
        <v/>
      </c>
      <c r="I2314" s="92" t="str">
        <f t="shared" ca="1" si="508"/>
        <v/>
      </c>
      <c r="J2314" s="28" t="str">
        <f t="shared" si="509"/>
        <v/>
      </c>
      <c r="K2314" s="28" t="str">
        <f t="shared" si="510"/>
        <v/>
      </c>
      <c r="L2314" s="28" t="str">
        <f t="shared" ca="1" si="511"/>
        <v/>
      </c>
      <c r="M2314" s="28" t="str">
        <f t="shared" si="512"/>
        <v/>
      </c>
      <c r="N2314" s="93" t="str">
        <f t="shared" si="513"/>
        <v/>
      </c>
      <c r="O2314" s="94" t="str">
        <f t="shared" si="514"/>
        <v/>
      </c>
      <c r="P2314" s="70">
        <f t="shared" si="515"/>
        <v>0</v>
      </c>
      <c r="Q2314" s="28" t="str">
        <f t="shared" ca="1" si="516"/>
        <v/>
      </c>
      <c r="R2314" s="28" t="str">
        <f t="shared" si="517"/>
        <v/>
      </c>
      <c r="S2314" s="28" t="str">
        <f t="array" ref="S2314">IF(ISBLANK(A2314),"",INDEX(Info!$B$3:$H$6442,MATCH(J2314,IF(Info!$D$3:$D$6442=K2314,Info!$C$3:$C$6442),0),7))</f>
        <v/>
      </c>
    </row>
    <row r="2315" spans="1:19" x14ac:dyDescent="0.25">
      <c r="A2315" s="75"/>
      <c r="B2315" s="75"/>
      <c r="C2315" s="72"/>
      <c r="D2315" s="72"/>
      <c r="E2315" s="41" t="str">
        <f t="shared" si="504"/>
        <v/>
      </c>
      <c r="F2315" s="90" t="str">
        <f t="shared" ca="1" si="505"/>
        <v/>
      </c>
      <c r="G2315" s="91" t="str">
        <f t="shared" si="506"/>
        <v/>
      </c>
      <c r="H2315" s="41" t="str">
        <f t="shared" si="507"/>
        <v/>
      </c>
      <c r="I2315" s="92" t="str">
        <f t="shared" ca="1" si="508"/>
        <v/>
      </c>
      <c r="J2315" s="28" t="str">
        <f t="shared" si="509"/>
        <v/>
      </c>
      <c r="K2315" s="28" t="str">
        <f t="shared" si="510"/>
        <v/>
      </c>
      <c r="L2315" s="28" t="str">
        <f t="shared" ca="1" si="511"/>
        <v/>
      </c>
      <c r="M2315" s="28" t="str">
        <f t="shared" si="512"/>
        <v/>
      </c>
      <c r="N2315" s="93" t="str">
        <f t="shared" si="513"/>
        <v/>
      </c>
      <c r="O2315" s="94" t="str">
        <f t="shared" si="514"/>
        <v/>
      </c>
      <c r="P2315" s="70">
        <f t="shared" si="515"/>
        <v>0</v>
      </c>
      <c r="Q2315" s="28" t="str">
        <f t="shared" ca="1" si="516"/>
        <v/>
      </c>
      <c r="R2315" s="28" t="str">
        <f t="shared" si="517"/>
        <v/>
      </c>
      <c r="S2315" s="28" t="str">
        <f t="array" ref="S2315">IF(ISBLANK(A2315),"",INDEX(Info!$B$3:$H$6442,MATCH(J2315,IF(Info!$D$3:$D$6442=K2315,Info!$C$3:$C$6442),0),7))</f>
        <v/>
      </c>
    </row>
    <row r="2316" spans="1:19" x14ac:dyDescent="0.25">
      <c r="A2316" s="75"/>
      <c r="B2316" s="75"/>
      <c r="C2316" s="72"/>
      <c r="D2316" s="72"/>
      <c r="E2316" s="41" t="str">
        <f t="shared" si="504"/>
        <v/>
      </c>
      <c r="F2316" s="90" t="str">
        <f t="shared" ca="1" si="505"/>
        <v/>
      </c>
      <c r="G2316" s="91" t="str">
        <f t="shared" si="506"/>
        <v/>
      </c>
      <c r="H2316" s="41" t="str">
        <f t="shared" si="507"/>
        <v/>
      </c>
      <c r="I2316" s="92" t="str">
        <f t="shared" ca="1" si="508"/>
        <v/>
      </c>
      <c r="J2316" s="28" t="str">
        <f t="shared" si="509"/>
        <v/>
      </c>
      <c r="K2316" s="28" t="str">
        <f t="shared" si="510"/>
        <v/>
      </c>
      <c r="L2316" s="28" t="str">
        <f t="shared" ca="1" si="511"/>
        <v/>
      </c>
      <c r="M2316" s="28" t="str">
        <f t="shared" si="512"/>
        <v/>
      </c>
      <c r="N2316" s="93" t="str">
        <f t="shared" si="513"/>
        <v/>
      </c>
      <c r="O2316" s="94" t="str">
        <f t="shared" si="514"/>
        <v/>
      </c>
      <c r="P2316" s="70">
        <f t="shared" si="515"/>
        <v>0</v>
      </c>
      <c r="Q2316" s="28" t="str">
        <f t="shared" ca="1" si="516"/>
        <v/>
      </c>
      <c r="R2316" s="28" t="str">
        <f t="shared" si="517"/>
        <v/>
      </c>
      <c r="S2316" s="28" t="str">
        <f t="array" ref="S2316">IF(ISBLANK(A2316),"",INDEX(Info!$B$3:$H$6442,MATCH(J2316,IF(Info!$D$3:$D$6442=K2316,Info!$C$3:$C$6442),0),7))</f>
        <v/>
      </c>
    </row>
    <row r="2317" spans="1:19" x14ac:dyDescent="0.25">
      <c r="A2317" s="75"/>
      <c r="B2317" s="75"/>
      <c r="C2317" s="72"/>
      <c r="D2317" s="72"/>
      <c r="E2317" s="41" t="str">
        <f t="shared" si="504"/>
        <v/>
      </c>
      <c r="F2317" s="90" t="str">
        <f t="shared" ca="1" si="505"/>
        <v/>
      </c>
      <c r="G2317" s="91" t="str">
        <f t="shared" si="506"/>
        <v/>
      </c>
      <c r="H2317" s="41" t="str">
        <f t="shared" si="507"/>
        <v/>
      </c>
      <c r="I2317" s="92" t="str">
        <f t="shared" ca="1" si="508"/>
        <v/>
      </c>
      <c r="J2317" s="28" t="str">
        <f t="shared" si="509"/>
        <v/>
      </c>
      <c r="K2317" s="28" t="str">
        <f t="shared" si="510"/>
        <v/>
      </c>
      <c r="L2317" s="28" t="str">
        <f t="shared" ca="1" si="511"/>
        <v/>
      </c>
      <c r="M2317" s="28" t="str">
        <f t="shared" si="512"/>
        <v/>
      </c>
      <c r="N2317" s="93" t="str">
        <f t="shared" si="513"/>
        <v/>
      </c>
      <c r="O2317" s="94" t="str">
        <f t="shared" si="514"/>
        <v/>
      </c>
      <c r="P2317" s="70">
        <f t="shared" si="515"/>
        <v>0</v>
      </c>
      <c r="Q2317" s="28" t="str">
        <f t="shared" ca="1" si="516"/>
        <v/>
      </c>
      <c r="R2317" s="28" t="str">
        <f t="shared" si="517"/>
        <v/>
      </c>
      <c r="S2317" s="28" t="str">
        <f t="array" ref="S2317">IF(ISBLANK(A2317),"",INDEX(Info!$B$3:$H$6442,MATCH(J2317,IF(Info!$D$3:$D$6442=K2317,Info!$C$3:$C$6442),0),7))</f>
        <v/>
      </c>
    </row>
    <row r="2318" spans="1:19" x14ac:dyDescent="0.25">
      <c r="A2318" s="75"/>
      <c r="B2318" s="75"/>
      <c r="C2318" s="72"/>
      <c r="D2318" s="72"/>
      <c r="E2318" s="41" t="str">
        <f t="shared" si="504"/>
        <v/>
      </c>
      <c r="F2318" s="90" t="str">
        <f t="shared" ca="1" si="505"/>
        <v/>
      </c>
      <c r="G2318" s="91" t="str">
        <f t="shared" si="506"/>
        <v/>
      </c>
      <c r="H2318" s="41" t="str">
        <f t="shared" si="507"/>
        <v/>
      </c>
      <c r="I2318" s="92" t="str">
        <f t="shared" ca="1" si="508"/>
        <v/>
      </c>
      <c r="J2318" s="28" t="str">
        <f t="shared" si="509"/>
        <v/>
      </c>
      <c r="K2318" s="28" t="str">
        <f t="shared" si="510"/>
        <v/>
      </c>
      <c r="L2318" s="28" t="str">
        <f t="shared" ca="1" si="511"/>
        <v/>
      </c>
      <c r="M2318" s="28" t="str">
        <f t="shared" si="512"/>
        <v/>
      </c>
      <c r="N2318" s="93" t="str">
        <f t="shared" si="513"/>
        <v/>
      </c>
      <c r="O2318" s="94" t="str">
        <f t="shared" si="514"/>
        <v/>
      </c>
      <c r="P2318" s="70">
        <f t="shared" si="515"/>
        <v>0</v>
      </c>
      <c r="Q2318" s="28" t="str">
        <f t="shared" ca="1" si="516"/>
        <v/>
      </c>
      <c r="R2318" s="28" t="str">
        <f t="shared" si="517"/>
        <v/>
      </c>
      <c r="S2318" s="28" t="str">
        <f t="array" ref="S2318">IF(ISBLANK(A2318),"",INDEX(Info!$B$3:$H$6442,MATCH(J2318,IF(Info!$D$3:$D$6442=K2318,Info!$C$3:$C$6442),0),7))</f>
        <v/>
      </c>
    </row>
    <row r="2319" spans="1:19" x14ac:dyDescent="0.25">
      <c r="A2319" s="75"/>
      <c r="B2319" s="75"/>
      <c r="C2319" s="72"/>
      <c r="D2319" s="72"/>
      <c r="E2319" s="41" t="str">
        <f t="shared" si="504"/>
        <v/>
      </c>
      <c r="F2319" s="90" t="str">
        <f t="shared" ca="1" si="505"/>
        <v/>
      </c>
      <c r="G2319" s="91" t="str">
        <f t="shared" si="506"/>
        <v/>
      </c>
      <c r="H2319" s="41" t="str">
        <f t="shared" si="507"/>
        <v/>
      </c>
      <c r="I2319" s="92" t="str">
        <f t="shared" ca="1" si="508"/>
        <v/>
      </c>
      <c r="J2319" s="28" t="str">
        <f t="shared" si="509"/>
        <v/>
      </c>
      <c r="K2319" s="28" t="str">
        <f t="shared" si="510"/>
        <v/>
      </c>
      <c r="L2319" s="28" t="str">
        <f t="shared" ca="1" si="511"/>
        <v/>
      </c>
      <c r="M2319" s="28" t="str">
        <f t="shared" si="512"/>
        <v/>
      </c>
      <c r="N2319" s="93" t="str">
        <f t="shared" si="513"/>
        <v/>
      </c>
      <c r="O2319" s="94" t="str">
        <f t="shared" si="514"/>
        <v/>
      </c>
      <c r="P2319" s="70">
        <f t="shared" si="515"/>
        <v>0</v>
      </c>
      <c r="Q2319" s="28" t="str">
        <f t="shared" ca="1" si="516"/>
        <v/>
      </c>
      <c r="R2319" s="28" t="str">
        <f t="shared" si="517"/>
        <v/>
      </c>
      <c r="S2319" s="28" t="str">
        <f t="array" ref="S2319">IF(ISBLANK(A2319),"",INDEX(Info!$B$3:$H$6442,MATCH(J2319,IF(Info!$D$3:$D$6442=K2319,Info!$C$3:$C$6442),0),7))</f>
        <v/>
      </c>
    </row>
    <row r="2320" spans="1:19" x14ac:dyDescent="0.25">
      <c r="A2320" s="75"/>
      <c r="B2320" s="75"/>
      <c r="C2320" s="72"/>
      <c r="D2320" s="72"/>
      <c r="E2320" s="41" t="str">
        <f t="shared" si="504"/>
        <v/>
      </c>
      <c r="F2320" s="90" t="str">
        <f t="shared" ca="1" si="505"/>
        <v/>
      </c>
      <c r="G2320" s="91" t="str">
        <f t="shared" si="506"/>
        <v/>
      </c>
      <c r="H2320" s="41" t="str">
        <f t="shared" si="507"/>
        <v/>
      </c>
      <c r="I2320" s="92" t="str">
        <f t="shared" ca="1" si="508"/>
        <v/>
      </c>
      <c r="J2320" s="28" t="str">
        <f t="shared" si="509"/>
        <v/>
      </c>
      <c r="K2320" s="28" t="str">
        <f t="shared" si="510"/>
        <v/>
      </c>
      <c r="L2320" s="28" t="str">
        <f t="shared" ca="1" si="511"/>
        <v/>
      </c>
      <c r="M2320" s="28" t="str">
        <f t="shared" si="512"/>
        <v/>
      </c>
      <c r="N2320" s="93" t="str">
        <f t="shared" si="513"/>
        <v/>
      </c>
      <c r="O2320" s="94" t="str">
        <f t="shared" si="514"/>
        <v/>
      </c>
      <c r="P2320" s="70">
        <f t="shared" si="515"/>
        <v>0</v>
      </c>
      <c r="Q2320" s="28" t="str">
        <f t="shared" ca="1" si="516"/>
        <v/>
      </c>
      <c r="R2320" s="28" t="str">
        <f t="shared" si="517"/>
        <v/>
      </c>
      <c r="S2320" s="28" t="str">
        <f t="array" ref="S2320">IF(ISBLANK(A2320),"",INDEX(Info!$B$3:$H$6442,MATCH(J2320,IF(Info!$D$3:$D$6442=K2320,Info!$C$3:$C$6442),0),7))</f>
        <v/>
      </c>
    </row>
    <row r="2321" spans="1:19" x14ac:dyDescent="0.25">
      <c r="A2321" s="75"/>
      <c r="B2321" s="75"/>
      <c r="C2321" s="72"/>
      <c r="D2321" s="72"/>
      <c r="E2321" s="41" t="str">
        <f t="shared" si="504"/>
        <v/>
      </c>
      <c r="F2321" s="90" t="str">
        <f t="shared" ca="1" si="505"/>
        <v/>
      </c>
      <c r="G2321" s="91" t="str">
        <f t="shared" si="506"/>
        <v/>
      </c>
      <c r="H2321" s="41" t="str">
        <f t="shared" si="507"/>
        <v/>
      </c>
      <c r="I2321" s="92" t="str">
        <f t="shared" ca="1" si="508"/>
        <v/>
      </c>
      <c r="J2321" s="28" t="str">
        <f t="shared" si="509"/>
        <v/>
      </c>
      <c r="K2321" s="28" t="str">
        <f t="shared" si="510"/>
        <v/>
      </c>
      <c r="L2321" s="28" t="str">
        <f t="shared" ca="1" si="511"/>
        <v/>
      </c>
      <c r="M2321" s="28" t="str">
        <f t="shared" si="512"/>
        <v/>
      </c>
      <c r="N2321" s="93" t="str">
        <f t="shared" si="513"/>
        <v/>
      </c>
      <c r="O2321" s="94" t="str">
        <f t="shared" si="514"/>
        <v/>
      </c>
      <c r="P2321" s="70">
        <f t="shared" si="515"/>
        <v>0</v>
      </c>
      <c r="Q2321" s="28" t="str">
        <f t="shared" ca="1" si="516"/>
        <v/>
      </c>
      <c r="R2321" s="28" t="str">
        <f t="shared" si="517"/>
        <v/>
      </c>
      <c r="S2321" s="28" t="str">
        <f t="array" ref="S2321">IF(ISBLANK(A2321),"",INDEX(Info!$B$3:$H$6442,MATCH(J2321,IF(Info!$D$3:$D$6442=K2321,Info!$C$3:$C$6442),0),7))</f>
        <v/>
      </c>
    </row>
    <row r="2322" spans="1:19" x14ac:dyDescent="0.25">
      <c r="A2322" s="75"/>
      <c r="B2322" s="75"/>
      <c r="C2322" s="72"/>
      <c r="D2322" s="72"/>
      <c r="E2322" s="41" t="str">
        <f t="shared" si="504"/>
        <v/>
      </c>
      <c r="F2322" s="90" t="str">
        <f t="shared" ca="1" si="505"/>
        <v/>
      </c>
      <c r="G2322" s="91" t="str">
        <f t="shared" si="506"/>
        <v/>
      </c>
      <c r="H2322" s="41" t="str">
        <f t="shared" si="507"/>
        <v/>
      </c>
      <c r="I2322" s="92" t="str">
        <f t="shared" ca="1" si="508"/>
        <v/>
      </c>
      <c r="J2322" s="28" t="str">
        <f t="shared" si="509"/>
        <v/>
      </c>
      <c r="K2322" s="28" t="str">
        <f t="shared" si="510"/>
        <v/>
      </c>
      <c r="L2322" s="28" t="str">
        <f t="shared" ca="1" si="511"/>
        <v/>
      </c>
      <c r="M2322" s="28" t="str">
        <f t="shared" si="512"/>
        <v/>
      </c>
      <c r="N2322" s="93" t="str">
        <f t="shared" si="513"/>
        <v/>
      </c>
      <c r="O2322" s="94" t="str">
        <f t="shared" si="514"/>
        <v/>
      </c>
      <c r="P2322" s="70">
        <f t="shared" si="515"/>
        <v>0</v>
      </c>
      <c r="Q2322" s="28" t="str">
        <f t="shared" ca="1" si="516"/>
        <v/>
      </c>
      <c r="R2322" s="28" t="str">
        <f t="shared" si="517"/>
        <v/>
      </c>
      <c r="S2322" s="28" t="str">
        <f t="array" ref="S2322">IF(ISBLANK(A2322),"",INDEX(Info!$B$3:$H$6442,MATCH(J2322,IF(Info!$D$3:$D$6442=K2322,Info!$C$3:$C$6442),0),7))</f>
        <v/>
      </c>
    </row>
    <row r="2323" spans="1:19" x14ac:dyDescent="0.25">
      <c r="A2323" s="75"/>
      <c r="B2323" s="75"/>
      <c r="C2323" s="72"/>
      <c r="D2323" s="72"/>
      <c r="E2323" s="41" t="str">
        <f t="shared" si="504"/>
        <v/>
      </c>
      <c r="F2323" s="90" t="str">
        <f t="shared" ca="1" si="505"/>
        <v/>
      </c>
      <c r="G2323" s="91" t="str">
        <f t="shared" si="506"/>
        <v/>
      </c>
      <c r="H2323" s="41" t="str">
        <f t="shared" si="507"/>
        <v/>
      </c>
      <c r="I2323" s="92" t="str">
        <f t="shared" ca="1" si="508"/>
        <v/>
      </c>
      <c r="J2323" s="28" t="str">
        <f t="shared" si="509"/>
        <v/>
      </c>
      <c r="K2323" s="28" t="str">
        <f t="shared" si="510"/>
        <v/>
      </c>
      <c r="L2323" s="28" t="str">
        <f t="shared" ca="1" si="511"/>
        <v/>
      </c>
      <c r="M2323" s="28" t="str">
        <f t="shared" si="512"/>
        <v/>
      </c>
      <c r="N2323" s="93" t="str">
        <f t="shared" si="513"/>
        <v/>
      </c>
      <c r="O2323" s="94" t="str">
        <f t="shared" si="514"/>
        <v/>
      </c>
      <c r="P2323" s="70">
        <f t="shared" si="515"/>
        <v>0</v>
      </c>
      <c r="Q2323" s="28" t="str">
        <f t="shared" ca="1" si="516"/>
        <v/>
      </c>
      <c r="R2323" s="28" t="str">
        <f t="shared" si="517"/>
        <v/>
      </c>
      <c r="S2323" s="28" t="str">
        <f t="array" ref="S2323">IF(ISBLANK(A2323),"",INDEX(Info!$B$3:$H$6442,MATCH(J2323,IF(Info!$D$3:$D$6442=K2323,Info!$C$3:$C$6442),0),7))</f>
        <v/>
      </c>
    </row>
    <row r="2324" spans="1:19" x14ac:dyDescent="0.25">
      <c r="A2324" s="75"/>
      <c r="B2324" s="75"/>
      <c r="C2324" s="72"/>
      <c r="D2324" s="72"/>
      <c r="E2324" s="41" t="str">
        <f t="shared" si="504"/>
        <v/>
      </c>
      <c r="F2324" s="90" t="str">
        <f t="shared" ca="1" si="505"/>
        <v/>
      </c>
      <c r="G2324" s="91" t="str">
        <f t="shared" si="506"/>
        <v/>
      </c>
      <c r="H2324" s="41" t="str">
        <f t="shared" si="507"/>
        <v/>
      </c>
      <c r="I2324" s="92" t="str">
        <f t="shared" ca="1" si="508"/>
        <v/>
      </c>
      <c r="J2324" s="28" t="str">
        <f t="shared" si="509"/>
        <v/>
      </c>
      <c r="K2324" s="28" t="str">
        <f t="shared" si="510"/>
        <v/>
      </c>
      <c r="L2324" s="28" t="str">
        <f t="shared" ca="1" si="511"/>
        <v/>
      </c>
      <c r="M2324" s="28" t="str">
        <f t="shared" si="512"/>
        <v/>
      </c>
      <c r="N2324" s="93" t="str">
        <f t="shared" si="513"/>
        <v/>
      </c>
      <c r="O2324" s="94" t="str">
        <f t="shared" si="514"/>
        <v/>
      </c>
      <c r="P2324" s="70">
        <f t="shared" si="515"/>
        <v>0</v>
      </c>
      <c r="Q2324" s="28" t="str">
        <f t="shared" ca="1" si="516"/>
        <v/>
      </c>
      <c r="R2324" s="28" t="str">
        <f t="shared" si="517"/>
        <v/>
      </c>
      <c r="S2324" s="28" t="str">
        <f t="array" ref="S2324">IF(ISBLANK(A2324),"",INDEX(Info!$B$3:$H$6442,MATCH(J2324,IF(Info!$D$3:$D$6442=K2324,Info!$C$3:$C$6442),0),7))</f>
        <v/>
      </c>
    </row>
    <row r="2325" spans="1:19" x14ac:dyDescent="0.25">
      <c r="A2325" s="75"/>
      <c r="B2325" s="75"/>
      <c r="C2325" s="72"/>
      <c r="D2325" s="72"/>
      <c r="E2325" s="41" t="str">
        <f t="shared" si="504"/>
        <v/>
      </c>
      <c r="F2325" s="90" t="str">
        <f t="shared" ca="1" si="505"/>
        <v/>
      </c>
      <c r="G2325" s="91" t="str">
        <f t="shared" si="506"/>
        <v/>
      </c>
      <c r="H2325" s="41" t="str">
        <f t="shared" si="507"/>
        <v/>
      </c>
      <c r="I2325" s="92" t="str">
        <f t="shared" ca="1" si="508"/>
        <v/>
      </c>
      <c r="J2325" s="28" t="str">
        <f t="shared" si="509"/>
        <v/>
      </c>
      <c r="K2325" s="28" t="str">
        <f t="shared" si="510"/>
        <v/>
      </c>
      <c r="L2325" s="28" t="str">
        <f t="shared" ca="1" si="511"/>
        <v/>
      </c>
      <c r="M2325" s="28" t="str">
        <f t="shared" si="512"/>
        <v/>
      </c>
      <c r="N2325" s="93" t="str">
        <f t="shared" si="513"/>
        <v/>
      </c>
      <c r="O2325" s="94" t="str">
        <f t="shared" si="514"/>
        <v/>
      </c>
      <c r="P2325" s="70">
        <f t="shared" si="515"/>
        <v>0</v>
      </c>
      <c r="Q2325" s="28" t="str">
        <f t="shared" ca="1" si="516"/>
        <v/>
      </c>
      <c r="R2325" s="28" t="str">
        <f t="shared" si="517"/>
        <v/>
      </c>
      <c r="S2325" s="28" t="str">
        <f t="array" ref="S2325">IF(ISBLANK(A2325),"",INDEX(Info!$B$3:$H$6442,MATCH(J2325,IF(Info!$D$3:$D$6442=K2325,Info!$C$3:$C$6442),0),7))</f>
        <v/>
      </c>
    </row>
    <row r="2326" spans="1:19" x14ac:dyDescent="0.25">
      <c r="A2326" s="75"/>
      <c r="B2326" s="75"/>
      <c r="C2326" s="72"/>
      <c r="D2326" s="72"/>
      <c r="E2326" s="41" t="str">
        <f t="shared" si="504"/>
        <v/>
      </c>
      <c r="F2326" s="90" t="str">
        <f t="shared" ca="1" si="505"/>
        <v/>
      </c>
      <c r="G2326" s="91" t="str">
        <f t="shared" si="506"/>
        <v/>
      </c>
      <c r="H2326" s="41" t="str">
        <f t="shared" si="507"/>
        <v/>
      </c>
      <c r="I2326" s="92" t="str">
        <f t="shared" ca="1" si="508"/>
        <v/>
      </c>
      <c r="J2326" s="28" t="str">
        <f t="shared" si="509"/>
        <v/>
      </c>
      <c r="K2326" s="28" t="str">
        <f t="shared" si="510"/>
        <v/>
      </c>
      <c r="L2326" s="28" t="str">
        <f t="shared" ca="1" si="511"/>
        <v/>
      </c>
      <c r="M2326" s="28" t="str">
        <f t="shared" si="512"/>
        <v/>
      </c>
      <c r="N2326" s="93" t="str">
        <f t="shared" si="513"/>
        <v/>
      </c>
      <c r="O2326" s="94" t="str">
        <f t="shared" si="514"/>
        <v/>
      </c>
      <c r="P2326" s="70">
        <f t="shared" si="515"/>
        <v>0</v>
      </c>
      <c r="Q2326" s="28" t="str">
        <f t="shared" ca="1" si="516"/>
        <v/>
      </c>
      <c r="R2326" s="28" t="str">
        <f t="shared" si="517"/>
        <v/>
      </c>
      <c r="S2326" s="28" t="str">
        <f t="array" ref="S2326">IF(ISBLANK(A2326),"",INDEX(Info!$B$3:$H$6442,MATCH(J2326,IF(Info!$D$3:$D$6442=K2326,Info!$C$3:$C$6442),0),7))</f>
        <v/>
      </c>
    </row>
    <row r="2327" spans="1:19" x14ac:dyDescent="0.25">
      <c r="A2327" s="75"/>
      <c r="B2327" s="75"/>
      <c r="C2327" s="72"/>
      <c r="D2327" s="72"/>
      <c r="E2327" s="41" t="str">
        <f t="shared" si="504"/>
        <v/>
      </c>
      <c r="F2327" s="90" t="str">
        <f t="shared" ca="1" si="505"/>
        <v/>
      </c>
      <c r="G2327" s="91" t="str">
        <f t="shared" si="506"/>
        <v/>
      </c>
      <c r="H2327" s="41" t="str">
        <f t="shared" si="507"/>
        <v/>
      </c>
      <c r="I2327" s="92" t="str">
        <f t="shared" ca="1" si="508"/>
        <v/>
      </c>
      <c r="J2327" s="28" t="str">
        <f t="shared" si="509"/>
        <v/>
      </c>
      <c r="K2327" s="28" t="str">
        <f t="shared" si="510"/>
        <v/>
      </c>
      <c r="L2327" s="28" t="str">
        <f t="shared" ca="1" si="511"/>
        <v/>
      </c>
      <c r="M2327" s="28" t="str">
        <f t="shared" si="512"/>
        <v/>
      </c>
      <c r="N2327" s="93" t="str">
        <f t="shared" si="513"/>
        <v/>
      </c>
      <c r="O2327" s="94" t="str">
        <f t="shared" si="514"/>
        <v/>
      </c>
      <c r="P2327" s="70">
        <f t="shared" si="515"/>
        <v>0</v>
      </c>
      <c r="Q2327" s="28" t="str">
        <f t="shared" ca="1" si="516"/>
        <v/>
      </c>
      <c r="R2327" s="28" t="str">
        <f t="shared" si="517"/>
        <v/>
      </c>
      <c r="S2327" s="28" t="str">
        <f t="array" ref="S2327">IF(ISBLANK(A2327),"",INDEX(Info!$B$3:$H$6442,MATCH(J2327,IF(Info!$D$3:$D$6442=K2327,Info!$C$3:$C$6442),0),7))</f>
        <v/>
      </c>
    </row>
    <row r="2328" spans="1:19" x14ac:dyDescent="0.25">
      <c r="A2328" s="75"/>
      <c r="B2328" s="75"/>
      <c r="C2328" s="72"/>
      <c r="D2328" s="72"/>
      <c r="E2328" s="41" t="str">
        <f t="shared" si="504"/>
        <v/>
      </c>
      <c r="F2328" s="90" t="str">
        <f t="shared" ca="1" si="505"/>
        <v/>
      </c>
      <c r="G2328" s="91" t="str">
        <f t="shared" si="506"/>
        <v/>
      </c>
      <c r="H2328" s="41" t="str">
        <f t="shared" si="507"/>
        <v/>
      </c>
      <c r="I2328" s="92" t="str">
        <f t="shared" ca="1" si="508"/>
        <v/>
      </c>
      <c r="J2328" s="28" t="str">
        <f t="shared" si="509"/>
        <v/>
      </c>
      <c r="K2328" s="28" t="str">
        <f t="shared" si="510"/>
        <v/>
      </c>
      <c r="L2328" s="28" t="str">
        <f t="shared" ca="1" si="511"/>
        <v/>
      </c>
      <c r="M2328" s="28" t="str">
        <f t="shared" si="512"/>
        <v/>
      </c>
      <c r="N2328" s="93" t="str">
        <f t="shared" si="513"/>
        <v/>
      </c>
      <c r="O2328" s="94" t="str">
        <f t="shared" si="514"/>
        <v/>
      </c>
      <c r="P2328" s="70">
        <f t="shared" si="515"/>
        <v>0</v>
      </c>
      <c r="Q2328" s="28" t="str">
        <f t="shared" ca="1" si="516"/>
        <v/>
      </c>
      <c r="R2328" s="28" t="str">
        <f t="shared" si="517"/>
        <v/>
      </c>
      <c r="S2328" s="28" t="str">
        <f t="array" ref="S2328">IF(ISBLANK(A2328),"",INDEX(Info!$B$3:$H$6442,MATCH(J2328,IF(Info!$D$3:$D$6442=K2328,Info!$C$3:$C$6442),0),7))</f>
        <v/>
      </c>
    </row>
    <row r="2329" spans="1:19" x14ac:dyDescent="0.25">
      <c r="A2329" s="75"/>
      <c r="B2329" s="75"/>
      <c r="C2329" s="72"/>
      <c r="D2329" s="72"/>
      <c r="E2329" s="41" t="str">
        <f t="shared" si="504"/>
        <v/>
      </c>
      <c r="F2329" s="90" t="str">
        <f t="shared" ca="1" si="505"/>
        <v/>
      </c>
      <c r="G2329" s="91" t="str">
        <f t="shared" si="506"/>
        <v/>
      </c>
      <c r="H2329" s="41" t="str">
        <f t="shared" si="507"/>
        <v/>
      </c>
      <c r="I2329" s="92" t="str">
        <f t="shared" ca="1" si="508"/>
        <v/>
      </c>
      <c r="J2329" s="28" t="str">
        <f t="shared" si="509"/>
        <v/>
      </c>
      <c r="K2329" s="28" t="str">
        <f t="shared" si="510"/>
        <v/>
      </c>
      <c r="L2329" s="28" t="str">
        <f t="shared" ca="1" si="511"/>
        <v/>
      </c>
      <c r="M2329" s="28" t="str">
        <f t="shared" si="512"/>
        <v/>
      </c>
      <c r="N2329" s="93" t="str">
        <f t="shared" si="513"/>
        <v/>
      </c>
      <c r="O2329" s="94" t="str">
        <f t="shared" si="514"/>
        <v/>
      </c>
      <c r="P2329" s="70">
        <f t="shared" si="515"/>
        <v>0</v>
      </c>
      <c r="Q2329" s="28" t="str">
        <f t="shared" ca="1" si="516"/>
        <v/>
      </c>
      <c r="R2329" s="28" t="str">
        <f t="shared" si="517"/>
        <v/>
      </c>
      <c r="S2329" s="28" t="str">
        <f t="array" ref="S2329">IF(ISBLANK(A2329),"",INDEX(Info!$B$3:$H$6442,MATCH(J2329,IF(Info!$D$3:$D$6442=K2329,Info!$C$3:$C$6442),0),7))</f>
        <v/>
      </c>
    </row>
    <row r="2330" spans="1:19" x14ac:dyDescent="0.25">
      <c r="A2330" s="75"/>
      <c r="B2330" s="75"/>
      <c r="C2330" s="72"/>
      <c r="D2330" s="72"/>
      <c r="E2330" s="41" t="str">
        <f t="shared" si="504"/>
        <v/>
      </c>
      <c r="F2330" s="90" t="str">
        <f t="shared" ca="1" si="505"/>
        <v/>
      </c>
      <c r="G2330" s="91" t="str">
        <f t="shared" si="506"/>
        <v/>
      </c>
      <c r="H2330" s="41" t="str">
        <f t="shared" si="507"/>
        <v/>
      </c>
      <c r="I2330" s="92" t="str">
        <f t="shared" ca="1" si="508"/>
        <v/>
      </c>
      <c r="J2330" s="28" t="str">
        <f t="shared" si="509"/>
        <v/>
      </c>
      <c r="K2330" s="28" t="str">
        <f t="shared" si="510"/>
        <v/>
      </c>
      <c r="L2330" s="28" t="str">
        <f t="shared" ca="1" si="511"/>
        <v/>
      </c>
      <c r="M2330" s="28" t="str">
        <f t="shared" si="512"/>
        <v/>
      </c>
      <c r="N2330" s="93" t="str">
        <f t="shared" si="513"/>
        <v/>
      </c>
      <c r="O2330" s="94" t="str">
        <f t="shared" si="514"/>
        <v/>
      </c>
      <c r="P2330" s="70">
        <f t="shared" si="515"/>
        <v>0</v>
      </c>
      <c r="Q2330" s="28" t="str">
        <f t="shared" ca="1" si="516"/>
        <v/>
      </c>
      <c r="R2330" s="28" t="str">
        <f t="shared" si="517"/>
        <v/>
      </c>
      <c r="S2330" s="28" t="str">
        <f t="array" ref="S2330">IF(ISBLANK(A2330),"",INDEX(Info!$B$3:$H$6442,MATCH(J2330,IF(Info!$D$3:$D$6442=K2330,Info!$C$3:$C$6442),0),7))</f>
        <v/>
      </c>
    </row>
    <row r="2331" spans="1:19" x14ac:dyDescent="0.25">
      <c r="A2331" s="75"/>
      <c r="B2331" s="75"/>
      <c r="C2331" s="72"/>
      <c r="D2331" s="72"/>
      <c r="E2331" s="41" t="str">
        <f t="shared" si="504"/>
        <v/>
      </c>
      <c r="F2331" s="90" t="str">
        <f t="shared" ca="1" si="505"/>
        <v/>
      </c>
      <c r="G2331" s="91" t="str">
        <f t="shared" si="506"/>
        <v/>
      </c>
      <c r="H2331" s="41" t="str">
        <f t="shared" si="507"/>
        <v/>
      </c>
      <c r="I2331" s="92" t="str">
        <f t="shared" ca="1" si="508"/>
        <v/>
      </c>
      <c r="J2331" s="28" t="str">
        <f t="shared" si="509"/>
        <v/>
      </c>
      <c r="K2331" s="28" t="str">
        <f t="shared" si="510"/>
        <v/>
      </c>
      <c r="L2331" s="28" t="str">
        <f t="shared" ca="1" si="511"/>
        <v/>
      </c>
      <c r="M2331" s="28" t="str">
        <f t="shared" si="512"/>
        <v/>
      </c>
      <c r="N2331" s="93" t="str">
        <f t="shared" si="513"/>
        <v/>
      </c>
      <c r="O2331" s="94" t="str">
        <f t="shared" si="514"/>
        <v/>
      </c>
      <c r="P2331" s="70">
        <f t="shared" si="515"/>
        <v>0</v>
      </c>
      <c r="Q2331" s="28" t="str">
        <f t="shared" ca="1" si="516"/>
        <v/>
      </c>
      <c r="R2331" s="28" t="str">
        <f t="shared" si="517"/>
        <v/>
      </c>
      <c r="S2331" s="28" t="str">
        <f t="array" ref="S2331">IF(ISBLANK(A2331),"",INDEX(Info!$B$3:$H$6442,MATCH(J2331,IF(Info!$D$3:$D$6442=K2331,Info!$C$3:$C$6442),0),7))</f>
        <v/>
      </c>
    </row>
    <row r="2332" spans="1:19" x14ac:dyDescent="0.25">
      <c r="A2332" s="75"/>
      <c r="B2332" s="75"/>
      <c r="C2332" s="72"/>
      <c r="D2332" s="72"/>
      <c r="E2332" s="41" t="str">
        <f t="shared" si="504"/>
        <v/>
      </c>
      <c r="F2332" s="90" t="str">
        <f t="shared" ca="1" si="505"/>
        <v/>
      </c>
      <c r="G2332" s="91" t="str">
        <f t="shared" si="506"/>
        <v/>
      </c>
      <c r="H2332" s="41" t="str">
        <f t="shared" si="507"/>
        <v/>
      </c>
      <c r="I2332" s="92" t="str">
        <f t="shared" ca="1" si="508"/>
        <v/>
      </c>
      <c r="J2332" s="28" t="str">
        <f t="shared" si="509"/>
        <v/>
      </c>
      <c r="K2332" s="28" t="str">
        <f t="shared" si="510"/>
        <v/>
      </c>
      <c r="L2332" s="28" t="str">
        <f t="shared" ca="1" si="511"/>
        <v/>
      </c>
      <c r="M2332" s="28" t="str">
        <f t="shared" si="512"/>
        <v/>
      </c>
      <c r="N2332" s="93" t="str">
        <f t="shared" si="513"/>
        <v/>
      </c>
      <c r="O2332" s="94" t="str">
        <f t="shared" si="514"/>
        <v/>
      </c>
      <c r="P2332" s="70">
        <f t="shared" si="515"/>
        <v>0</v>
      </c>
      <c r="Q2332" s="28" t="str">
        <f t="shared" ca="1" si="516"/>
        <v/>
      </c>
      <c r="R2332" s="28" t="str">
        <f t="shared" si="517"/>
        <v/>
      </c>
      <c r="S2332" s="28" t="str">
        <f t="array" ref="S2332">IF(ISBLANK(A2332),"",INDEX(Info!$B$3:$H$6442,MATCH(J2332,IF(Info!$D$3:$D$6442=K2332,Info!$C$3:$C$6442),0),7))</f>
        <v/>
      </c>
    </row>
    <row r="2333" spans="1:19" x14ac:dyDescent="0.25">
      <c r="A2333" s="75"/>
      <c r="B2333" s="75"/>
      <c r="C2333" s="72"/>
      <c r="D2333" s="72"/>
      <c r="E2333" s="41" t="str">
        <f t="shared" si="504"/>
        <v/>
      </c>
      <c r="F2333" s="90" t="str">
        <f t="shared" ca="1" si="505"/>
        <v/>
      </c>
      <c r="G2333" s="91" t="str">
        <f t="shared" si="506"/>
        <v/>
      </c>
      <c r="H2333" s="41" t="str">
        <f t="shared" si="507"/>
        <v/>
      </c>
      <c r="I2333" s="92" t="str">
        <f t="shared" ca="1" si="508"/>
        <v/>
      </c>
      <c r="J2333" s="28" t="str">
        <f t="shared" si="509"/>
        <v/>
      </c>
      <c r="K2333" s="28" t="str">
        <f t="shared" si="510"/>
        <v/>
      </c>
      <c r="L2333" s="28" t="str">
        <f t="shared" ca="1" si="511"/>
        <v/>
      </c>
      <c r="M2333" s="28" t="str">
        <f t="shared" si="512"/>
        <v/>
      </c>
      <c r="N2333" s="93" t="str">
        <f t="shared" si="513"/>
        <v/>
      </c>
      <c r="O2333" s="94" t="str">
        <f t="shared" si="514"/>
        <v/>
      </c>
      <c r="P2333" s="70">
        <f t="shared" si="515"/>
        <v>0</v>
      </c>
      <c r="Q2333" s="28" t="str">
        <f t="shared" ca="1" si="516"/>
        <v/>
      </c>
      <c r="R2333" s="28" t="str">
        <f t="shared" si="517"/>
        <v/>
      </c>
      <c r="S2333" s="28" t="str">
        <f t="array" ref="S2333">IF(ISBLANK(A2333),"",INDEX(Info!$B$3:$H$6442,MATCH(J2333,IF(Info!$D$3:$D$6442=K2333,Info!$C$3:$C$6442),0),7))</f>
        <v/>
      </c>
    </row>
    <row r="2334" spans="1:19" x14ac:dyDescent="0.25">
      <c r="A2334" s="75"/>
      <c r="B2334" s="75"/>
      <c r="C2334" s="72"/>
      <c r="D2334" s="72"/>
      <c r="E2334" s="41" t="str">
        <f t="shared" si="504"/>
        <v/>
      </c>
      <c r="F2334" s="90" t="str">
        <f t="shared" ca="1" si="505"/>
        <v/>
      </c>
      <c r="G2334" s="91" t="str">
        <f t="shared" si="506"/>
        <v/>
      </c>
      <c r="H2334" s="41" t="str">
        <f t="shared" si="507"/>
        <v/>
      </c>
      <c r="I2334" s="92" t="str">
        <f t="shared" ca="1" si="508"/>
        <v/>
      </c>
      <c r="J2334" s="28" t="str">
        <f t="shared" si="509"/>
        <v/>
      </c>
      <c r="K2334" s="28" t="str">
        <f t="shared" si="510"/>
        <v/>
      </c>
      <c r="L2334" s="28" t="str">
        <f t="shared" ca="1" si="511"/>
        <v/>
      </c>
      <c r="M2334" s="28" t="str">
        <f t="shared" si="512"/>
        <v/>
      </c>
      <c r="N2334" s="93" t="str">
        <f t="shared" si="513"/>
        <v/>
      </c>
      <c r="O2334" s="94" t="str">
        <f t="shared" si="514"/>
        <v/>
      </c>
      <c r="P2334" s="70">
        <f t="shared" si="515"/>
        <v>0</v>
      </c>
      <c r="Q2334" s="28" t="str">
        <f t="shared" ca="1" si="516"/>
        <v/>
      </c>
      <c r="R2334" s="28" t="str">
        <f t="shared" si="517"/>
        <v/>
      </c>
      <c r="S2334" s="28" t="str">
        <f t="array" ref="S2334">IF(ISBLANK(A2334),"",INDEX(Info!$B$3:$H$6442,MATCH(J2334,IF(Info!$D$3:$D$6442=K2334,Info!$C$3:$C$6442),0),7))</f>
        <v/>
      </c>
    </row>
    <row r="2335" spans="1:19" x14ac:dyDescent="0.25">
      <c r="A2335" s="75"/>
      <c r="B2335" s="75"/>
      <c r="C2335" s="72"/>
      <c r="D2335" s="72"/>
      <c r="E2335" s="41" t="str">
        <f t="shared" si="504"/>
        <v/>
      </c>
      <c r="F2335" s="90" t="str">
        <f t="shared" ca="1" si="505"/>
        <v/>
      </c>
      <c r="G2335" s="91" t="str">
        <f t="shared" si="506"/>
        <v/>
      </c>
      <c r="H2335" s="41" t="str">
        <f t="shared" si="507"/>
        <v/>
      </c>
      <c r="I2335" s="92" t="str">
        <f t="shared" ca="1" si="508"/>
        <v/>
      </c>
      <c r="J2335" s="28" t="str">
        <f t="shared" si="509"/>
        <v/>
      </c>
      <c r="K2335" s="28" t="str">
        <f t="shared" si="510"/>
        <v/>
      </c>
      <c r="L2335" s="28" t="str">
        <f t="shared" ca="1" si="511"/>
        <v/>
      </c>
      <c r="M2335" s="28" t="str">
        <f t="shared" si="512"/>
        <v/>
      </c>
      <c r="N2335" s="93" t="str">
        <f t="shared" si="513"/>
        <v/>
      </c>
      <c r="O2335" s="94" t="str">
        <f t="shared" si="514"/>
        <v/>
      </c>
      <c r="P2335" s="70">
        <f t="shared" si="515"/>
        <v>0</v>
      </c>
      <c r="Q2335" s="28" t="str">
        <f t="shared" ca="1" si="516"/>
        <v/>
      </c>
      <c r="R2335" s="28" t="str">
        <f t="shared" si="517"/>
        <v/>
      </c>
      <c r="S2335" s="28" t="str">
        <f t="array" ref="S2335">IF(ISBLANK(A2335),"",INDEX(Info!$B$3:$H$6442,MATCH(J2335,IF(Info!$D$3:$D$6442=K2335,Info!$C$3:$C$6442),0),7))</f>
        <v/>
      </c>
    </row>
    <row r="2336" spans="1:19" x14ac:dyDescent="0.25">
      <c r="A2336" s="75"/>
      <c r="B2336" s="75"/>
      <c r="C2336" s="72"/>
      <c r="D2336" s="72"/>
      <c r="E2336" s="41" t="str">
        <f t="shared" si="504"/>
        <v/>
      </c>
      <c r="F2336" s="90" t="str">
        <f t="shared" ca="1" si="505"/>
        <v/>
      </c>
      <c r="G2336" s="91" t="str">
        <f t="shared" si="506"/>
        <v/>
      </c>
      <c r="H2336" s="41" t="str">
        <f t="shared" si="507"/>
        <v/>
      </c>
      <c r="I2336" s="92" t="str">
        <f t="shared" ca="1" si="508"/>
        <v/>
      </c>
      <c r="J2336" s="28" t="str">
        <f t="shared" si="509"/>
        <v/>
      </c>
      <c r="K2336" s="28" t="str">
        <f t="shared" si="510"/>
        <v/>
      </c>
      <c r="L2336" s="28" t="str">
        <f t="shared" ca="1" si="511"/>
        <v/>
      </c>
      <c r="M2336" s="28" t="str">
        <f t="shared" si="512"/>
        <v/>
      </c>
      <c r="N2336" s="93" t="str">
        <f t="shared" si="513"/>
        <v/>
      </c>
      <c r="O2336" s="94" t="str">
        <f t="shared" si="514"/>
        <v/>
      </c>
      <c r="P2336" s="70">
        <f t="shared" si="515"/>
        <v>0</v>
      </c>
      <c r="Q2336" s="28" t="str">
        <f t="shared" ca="1" si="516"/>
        <v/>
      </c>
      <c r="R2336" s="28" t="str">
        <f t="shared" si="517"/>
        <v/>
      </c>
      <c r="S2336" s="28" t="str">
        <f t="array" ref="S2336">IF(ISBLANK(A2336),"",INDEX(Info!$B$3:$H$6442,MATCH(J2336,IF(Info!$D$3:$D$6442=K2336,Info!$C$3:$C$6442),0),7))</f>
        <v/>
      </c>
    </row>
    <row r="2337" spans="1:19" x14ac:dyDescent="0.25">
      <c r="A2337" s="75"/>
      <c r="B2337" s="75"/>
      <c r="C2337" s="72"/>
      <c r="D2337" s="72"/>
      <c r="E2337" s="41" t="str">
        <f t="shared" si="504"/>
        <v/>
      </c>
      <c r="F2337" s="90" t="str">
        <f t="shared" ca="1" si="505"/>
        <v/>
      </c>
      <c r="G2337" s="91" t="str">
        <f t="shared" si="506"/>
        <v/>
      </c>
      <c r="H2337" s="41" t="str">
        <f t="shared" si="507"/>
        <v/>
      </c>
      <c r="I2337" s="92" t="str">
        <f t="shared" ca="1" si="508"/>
        <v/>
      </c>
      <c r="J2337" s="28" t="str">
        <f t="shared" si="509"/>
        <v/>
      </c>
      <c r="K2337" s="28" t="str">
        <f t="shared" si="510"/>
        <v/>
      </c>
      <c r="L2337" s="28" t="str">
        <f t="shared" ca="1" si="511"/>
        <v/>
      </c>
      <c r="M2337" s="28" t="str">
        <f t="shared" si="512"/>
        <v/>
      </c>
      <c r="N2337" s="93" t="str">
        <f t="shared" si="513"/>
        <v/>
      </c>
      <c r="O2337" s="94" t="str">
        <f t="shared" si="514"/>
        <v/>
      </c>
      <c r="P2337" s="70">
        <f t="shared" si="515"/>
        <v>0</v>
      </c>
      <c r="Q2337" s="28" t="str">
        <f t="shared" ca="1" si="516"/>
        <v/>
      </c>
      <c r="R2337" s="28" t="str">
        <f t="shared" si="517"/>
        <v/>
      </c>
      <c r="S2337" s="28" t="str">
        <f t="array" ref="S2337">IF(ISBLANK(A2337),"",INDEX(Info!$B$3:$H$6442,MATCH(J2337,IF(Info!$D$3:$D$6442=K2337,Info!$C$3:$C$6442),0),7))</f>
        <v/>
      </c>
    </row>
    <row r="2338" spans="1:19" x14ac:dyDescent="0.25">
      <c r="A2338" s="75"/>
      <c r="B2338" s="75"/>
      <c r="C2338" s="72"/>
      <c r="D2338" s="72"/>
      <c r="E2338" s="41" t="str">
        <f t="shared" si="504"/>
        <v/>
      </c>
      <c r="F2338" s="90" t="str">
        <f t="shared" ca="1" si="505"/>
        <v/>
      </c>
      <c r="G2338" s="91" t="str">
        <f t="shared" si="506"/>
        <v/>
      </c>
      <c r="H2338" s="41" t="str">
        <f t="shared" si="507"/>
        <v/>
      </c>
      <c r="I2338" s="92" t="str">
        <f t="shared" ca="1" si="508"/>
        <v/>
      </c>
      <c r="J2338" s="28" t="str">
        <f t="shared" si="509"/>
        <v/>
      </c>
      <c r="K2338" s="28" t="str">
        <f t="shared" si="510"/>
        <v/>
      </c>
      <c r="L2338" s="28" t="str">
        <f t="shared" ca="1" si="511"/>
        <v/>
      </c>
      <c r="M2338" s="28" t="str">
        <f t="shared" si="512"/>
        <v/>
      </c>
      <c r="N2338" s="93" t="str">
        <f t="shared" si="513"/>
        <v/>
      </c>
      <c r="O2338" s="94" t="str">
        <f t="shared" si="514"/>
        <v/>
      </c>
      <c r="P2338" s="70">
        <f t="shared" si="515"/>
        <v>0</v>
      </c>
      <c r="Q2338" s="28" t="str">
        <f t="shared" ca="1" si="516"/>
        <v/>
      </c>
      <c r="R2338" s="28" t="str">
        <f t="shared" si="517"/>
        <v/>
      </c>
      <c r="S2338" s="28" t="str">
        <f t="array" ref="S2338">IF(ISBLANK(A2338),"",INDEX(Info!$B$3:$H$6442,MATCH(J2338,IF(Info!$D$3:$D$6442=K2338,Info!$C$3:$C$6442),0),7))</f>
        <v/>
      </c>
    </row>
    <row r="2339" spans="1:19" x14ac:dyDescent="0.25">
      <c r="A2339" s="75"/>
      <c r="B2339" s="75"/>
      <c r="C2339" s="72"/>
      <c r="D2339" s="72"/>
      <c r="E2339" s="41" t="str">
        <f t="shared" si="504"/>
        <v/>
      </c>
      <c r="F2339" s="90" t="str">
        <f t="shared" ca="1" si="505"/>
        <v/>
      </c>
      <c r="G2339" s="91" t="str">
        <f t="shared" si="506"/>
        <v/>
      </c>
      <c r="H2339" s="41" t="str">
        <f t="shared" si="507"/>
        <v/>
      </c>
      <c r="I2339" s="92" t="str">
        <f t="shared" ca="1" si="508"/>
        <v/>
      </c>
      <c r="J2339" s="28" t="str">
        <f t="shared" si="509"/>
        <v/>
      </c>
      <c r="K2339" s="28" t="str">
        <f t="shared" si="510"/>
        <v/>
      </c>
      <c r="L2339" s="28" t="str">
        <f t="shared" ca="1" si="511"/>
        <v/>
      </c>
      <c r="M2339" s="28" t="str">
        <f t="shared" si="512"/>
        <v/>
      </c>
      <c r="N2339" s="93" t="str">
        <f t="shared" si="513"/>
        <v/>
      </c>
      <c r="O2339" s="94" t="str">
        <f t="shared" si="514"/>
        <v/>
      </c>
      <c r="P2339" s="70">
        <f t="shared" si="515"/>
        <v>0</v>
      </c>
      <c r="Q2339" s="28" t="str">
        <f t="shared" ca="1" si="516"/>
        <v/>
      </c>
      <c r="R2339" s="28" t="str">
        <f t="shared" si="517"/>
        <v/>
      </c>
      <c r="S2339" s="28" t="str">
        <f t="array" ref="S2339">IF(ISBLANK(A2339),"",INDEX(Info!$B$3:$H$6442,MATCH(J2339,IF(Info!$D$3:$D$6442=K2339,Info!$C$3:$C$6442),0),7))</f>
        <v/>
      </c>
    </row>
    <row r="2340" spans="1:19" x14ac:dyDescent="0.25">
      <c r="A2340" s="75"/>
      <c r="B2340" s="75"/>
      <c r="C2340" s="72"/>
      <c r="D2340" s="72"/>
      <c r="E2340" s="41" t="str">
        <f t="shared" si="504"/>
        <v/>
      </c>
      <c r="F2340" s="90" t="str">
        <f t="shared" ca="1" si="505"/>
        <v/>
      </c>
      <c r="G2340" s="91" t="str">
        <f t="shared" si="506"/>
        <v/>
      </c>
      <c r="H2340" s="41" t="str">
        <f t="shared" si="507"/>
        <v/>
      </c>
      <c r="I2340" s="92" t="str">
        <f t="shared" ca="1" si="508"/>
        <v/>
      </c>
      <c r="J2340" s="28" t="str">
        <f t="shared" si="509"/>
        <v/>
      </c>
      <c r="K2340" s="28" t="str">
        <f t="shared" si="510"/>
        <v/>
      </c>
      <c r="L2340" s="28" t="str">
        <f t="shared" ca="1" si="511"/>
        <v/>
      </c>
      <c r="M2340" s="28" t="str">
        <f t="shared" si="512"/>
        <v/>
      </c>
      <c r="N2340" s="93" t="str">
        <f t="shared" si="513"/>
        <v/>
      </c>
      <c r="O2340" s="94" t="str">
        <f t="shared" si="514"/>
        <v/>
      </c>
      <c r="P2340" s="70">
        <f t="shared" si="515"/>
        <v>0</v>
      </c>
      <c r="Q2340" s="28" t="str">
        <f t="shared" ca="1" si="516"/>
        <v/>
      </c>
      <c r="R2340" s="28" t="str">
        <f t="shared" si="517"/>
        <v/>
      </c>
      <c r="S2340" s="28" t="str">
        <f t="array" ref="S2340">IF(ISBLANK(A2340),"",INDEX(Info!$B$3:$H$6442,MATCH(J2340,IF(Info!$D$3:$D$6442=K2340,Info!$C$3:$C$6442),0),7))</f>
        <v/>
      </c>
    </row>
    <row r="2341" spans="1:19" x14ac:dyDescent="0.25">
      <c r="A2341" s="75"/>
      <c r="B2341" s="75"/>
      <c r="C2341" s="72"/>
      <c r="D2341" s="72"/>
      <c r="E2341" s="41" t="str">
        <f t="shared" si="504"/>
        <v/>
      </c>
      <c r="F2341" s="90" t="str">
        <f t="shared" ca="1" si="505"/>
        <v/>
      </c>
      <c r="G2341" s="91" t="str">
        <f t="shared" si="506"/>
        <v/>
      </c>
      <c r="H2341" s="41" t="str">
        <f t="shared" si="507"/>
        <v/>
      </c>
      <c r="I2341" s="92" t="str">
        <f t="shared" ca="1" si="508"/>
        <v/>
      </c>
      <c r="J2341" s="28" t="str">
        <f t="shared" si="509"/>
        <v/>
      </c>
      <c r="K2341" s="28" t="str">
        <f t="shared" si="510"/>
        <v/>
      </c>
      <c r="L2341" s="28" t="str">
        <f t="shared" ca="1" si="511"/>
        <v/>
      </c>
      <c r="M2341" s="28" t="str">
        <f t="shared" si="512"/>
        <v/>
      </c>
      <c r="N2341" s="93" t="str">
        <f t="shared" si="513"/>
        <v/>
      </c>
      <c r="O2341" s="94" t="str">
        <f t="shared" si="514"/>
        <v/>
      </c>
      <c r="P2341" s="70">
        <f t="shared" si="515"/>
        <v>0</v>
      </c>
      <c r="Q2341" s="28" t="str">
        <f t="shared" ca="1" si="516"/>
        <v/>
      </c>
      <c r="R2341" s="28" t="str">
        <f t="shared" si="517"/>
        <v/>
      </c>
      <c r="S2341" s="28" t="str">
        <f t="array" ref="S2341">IF(ISBLANK(A2341),"",INDEX(Info!$B$3:$H$6442,MATCH(J2341,IF(Info!$D$3:$D$6442=K2341,Info!$C$3:$C$6442),0),7))</f>
        <v/>
      </c>
    </row>
    <row r="2342" spans="1:19" x14ac:dyDescent="0.25">
      <c r="A2342" s="75"/>
      <c r="B2342" s="75"/>
      <c r="C2342" s="72"/>
      <c r="D2342" s="72"/>
      <c r="E2342" s="41" t="str">
        <f t="shared" si="504"/>
        <v/>
      </c>
      <c r="F2342" s="90" t="str">
        <f t="shared" ca="1" si="505"/>
        <v/>
      </c>
      <c r="G2342" s="91" t="str">
        <f t="shared" si="506"/>
        <v/>
      </c>
      <c r="H2342" s="41" t="str">
        <f t="shared" si="507"/>
        <v/>
      </c>
      <c r="I2342" s="92" t="str">
        <f t="shared" ca="1" si="508"/>
        <v/>
      </c>
      <c r="J2342" s="28" t="str">
        <f t="shared" si="509"/>
        <v/>
      </c>
      <c r="K2342" s="28" t="str">
        <f t="shared" si="510"/>
        <v/>
      </c>
      <c r="L2342" s="28" t="str">
        <f t="shared" ca="1" si="511"/>
        <v/>
      </c>
      <c r="M2342" s="28" t="str">
        <f t="shared" si="512"/>
        <v/>
      </c>
      <c r="N2342" s="93" t="str">
        <f t="shared" si="513"/>
        <v/>
      </c>
      <c r="O2342" s="94" t="str">
        <f t="shared" si="514"/>
        <v/>
      </c>
      <c r="P2342" s="70">
        <f t="shared" si="515"/>
        <v>0</v>
      </c>
      <c r="Q2342" s="28" t="str">
        <f t="shared" ca="1" si="516"/>
        <v/>
      </c>
      <c r="R2342" s="28" t="str">
        <f t="shared" si="517"/>
        <v/>
      </c>
      <c r="S2342" s="28" t="str">
        <f t="array" ref="S2342">IF(ISBLANK(A2342),"",INDEX(Info!$B$3:$H$6442,MATCH(J2342,IF(Info!$D$3:$D$6442=K2342,Info!$C$3:$C$6442),0),7))</f>
        <v/>
      </c>
    </row>
    <row r="2343" spans="1:19" x14ac:dyDescent="0.25">
      <c r="A2343" s="75"/>
      <c r="B2343" s="75"/>
      <c r="C2343" s="72"/>
      <c r="D2343" s="72"/>
      <c r="E2343" s="41" t="str">
        <f t="shared" si="504"/>
        <v/>
      </c>
      <c r="F2343" s="90" t="str">
        <f t="shared" ca="1" si="505"/>
        <v/>
      </c>
      <c r="G2343" s="91" t="str">
        <f t="shared" si="506"/>
        <v/>
      </c>
      <c r="H2343" s="41" t="str">
        <f t="shared" si="507"/>
        <v/>
      </c>
      <c r="I2343" s="92" t="str">
        <f t="shared" ca="1" si="508"/>
        <v/>
      </c>
      <c r="J2343" s="28" t="str">
        <f t="shared" si="509"/>
        <v/>
      </c>
      <c r="K2343" s="28" t="str">
        <f t="shared" si="510"/>
        <v/>
      </c>
      <c r="L2343" s="28" t="str">
        <f t="shared" ca="1" si="511"/>
        <v/>
      </c>
      <c r="M2343" s="28" t="str">
        <f t="shared" si="512"/>
        <v/>
      </c>
      <c r="N2343" s="93" t="str">
        <f t="shared" si="513"/>
        <v/>
      </c>
      <c r="O2343" s="94" t="str">
        <f t="shared" si="514"/>
        <v/>
      </c>
      <c r="P2343" s="70">
        <f t="shared" si="515"/>
        <v>0</v>
      </c>
      <c r="Q2343" s="28" t="str">
        <f t="shared" ca="1" si="516"/>
        <v/>
      </c>
      <c r="R2343" s="28" t="str">
        <f t="shared" si="517"/>
        <v/>
      </c>
      <c r="S2343" s="28" t="str">
        <f t="array" ref="S2343">IF(ISBLANK(A2343),"",INDEX(Info!$B$3:$H$6442,MATCH(J2343,IF(Info!$D$3:$D$6442=K2343,Info!$C$3:$C$6442),0),7))</f>
        <v/>
      </c>
    </row>
    <row r="2344" spans="1:19" x14ac:dyDescent="0.25">
      <c r="A2344" s="75"/>
      <c r="B2344" s="75"/>
      <c r="C2344" s="72"/>
      <c r="D2344" s="72"/>
      <c r="E2344" s="41" t="str">
        <f t="shared" si="504"/>
        <v/>
      </c>
      <c r="F2344" s="90" t="str">
        <f t="shared" ca="1" si="505"/>
        <v/>
      </c>
      <c r="G2344" s="91" t="str">
        <f t="shared" si="506"/>
        <v/>
      </c>
      <c r="H2344" s="41" t="str">
        <f t="shared" si="507"/>
        <v/>
      </c>
      <c r="I2344" s="92" t="str">
        <f t="shared" ca="1" si="508"/>
        <v/>
      </c>
      <c r="J2344" s="28" t="str">
        <f t="shared" si="509"/>
        <v/>
      </c>
      <c r="K2344" s="28" t="str">
        <f t="shared" si="510"/>
        <v/>
      </c>
      <c r="L2344" s="28" t="str">
        <f t="shared" ca="1" si="511"/>
        <v/>
      </c>
      <c r="M2344" s="28" t="str">
        <f t="shared" si="512"/>
        <v/>
      </c>
      <c r="N2344" s="93" t="str">
        <f t="shared" si="513"/>
        <v/>
      </c>
      <c r="O2344" s="94" t="str">
        <f t="shared" si="514"/>
        <v/>
      </c>
      <c r="P2344" s="70">
        <f t="shared" si="515"/>
        <v>0</v>
      </c>
      <c r="Q2344" s="28" t="str">
        <f t="shared" ca="1" si="516"/>
        <v/>
      </c>
      <c r="R2344" s="28" t="str">
        <f t="shared" si="517"/>
        <v/>
      </c>
      <c r="S2344" s="28" t="str">
        <f t="array" ref="S2344">IF(ISBLANK(A2344),"",INDEX(Info!$B$3:$H$6442,MATCH(J2344,IF(Info!$D$3:$D$6442=K2344,Info!$C$3:$C$6442),0),7))</f>
        <v/>
      </c>
    </row>
    <row r="2345" spans="1:19" x14ac:dyDescent="0.25">
      <c r="A2345" s="75"/>
      <c r="B2345" s="75"/>
      <c r="C2345" s="72"/>
      <c r="D2345" s="72"/>
      <c r="E2345" s="41" t="str">
        <f t="shared" si="504"/>
        <v/>
      </c>
      <c r="F2345" s="90" t="str">
        <f t="shared" ca="1" si="505"/>
        <v/>
      </c>
      <c r="G2345" s="91" t="str">
        <f t="shared" si="506"/>
        <v/>
      </c>
      <c r="H2345" s="41" t="str">
        <f t="shared" si="507"/>
        <v/>
      </c>
      <c r="I2345" s="92" t="str">
        <f t="shared" ca="1" si="508"/>
        <v/>
      </c>
      <c r="J2345" s="28" t="str">
        <f t="shared" si="509"/>
        <v/>
      </c>
      <c r="K2345" s="28" t="str">
        <f t="shared" si="510"/>
        <v/>
      </c>
      <c r="L2345" s="28" t="str">
        <f t="shared" ca="1" si="511"/>
        <v/>
      </c>
      <c r="M2345" s="28" t="str">
        <f t="shared" si="512"/>
        <v/>
      </c>
      <c r="N2345" s="93" t="str">
        <f t="shared" si="513"/>
        <v/>
      </c>
      <c r="O2345" s="94" t="str">
        <f t="shared" si="514"/>
        <v/>
      </c>
      <c r="P2345" s="70">
        <f t="shared" si="515"/>
        <v>0</v>
      </c>
      <c r="Q2345" s="28" t="str">
        <f t="shared" ca="1" si="516"/>
        <v/>
      </c>
      <c r="R2345" s="28" t="str">
        <f t="shared" si="517"/>
        <v/>
      </c>
      <c r="S2345" s="28" t="str">
        <f t="array" ref="S2345">IF(ISBLANK(A2345),"",INDEX(Info!$B$3:$H$6442,MATCH(J2345,IF(Info!$D$3:$D$6442=K2345,Info!$C$3:$C$6442),0),7))</f>
        <v/>
      </c>
    </row>
    <row r="2346" spans="1:19" x14ac:dyDescent="0.25">
      <c r="A2346" s="75"/>
      <c r="B2346" s="75"/>
      <c r="C2346" s="72"/>
      <c r="D2346" s="72"/>
      <c r="E2346" s="41" t="str">
        <f t="shared" si="504"/>
        <v/>
      </c>
      <c r="F2346" s="90" t="str">
        <f t="shared" ca="1" si="505"/>
        <v/>
      </c>
      <c r="G2346" s="91" t="str">
        <f t="shared" si="506"/>
        <v/>
      </c>
      <c r="H2346" s="41" t="str">
        <f t="shared" si="507"/>
        <v/>
      </c>
      <c r="I2346" s="92" t="str">
        <f t="shared" ca="1" si="508"/>
        <v/>
      </c>
      <c r="J2346" s="28" t="str">
        <f t="shared" si="509"/>
        <v/>
      </c>
      <c r="K2346" s="28" t="str">
        <f t="shared" si="510"/>
        <v/>
      </c>
      <c r="L2346" s="28" t="str">
        <f t="shared" ca="1" si="511"/>
        <v/>
      </c>
      <c r="M2346" s="28" t="str">
        <f t="shared" si="512"/>
        <v/>
      </c>
      <c r="N2346" s="93" t="str">
        <f t="shared" si="513"/>
        <v/>
      </c>
      <c r="O2346" s="94" t="str">
        <f t="shared" si="514"/>
        <v/>
      </c>
      <c r="P2346" s="70">
        <f t="shared" si="515"/>
        <v>0</v>
      </c>
      <c r="Q2346" s="28" t="str">
        <f t="shared" ca="1" si="516"/>
        <v/>
      </c>
      <c r="R2346" s="28" t="str">
        <f t="shared" si="517"/>
        <v/>
      </c>
      <c r="S2346" s="28" t="str">
        <f t="array" ref="S2346">IF(ISBLANK(A2346),"",INDEX(Info!$B$3:$H$6442,MATCH(J2346,IF(Info!$D$3:$D$6442=K2346,Info!$C$3:$C$6442),0),7))</f>
        <v/>
      </c>
    </row>
    <row r="2347" spans="1:19" x14ac:dyDescent="0.25">
      <c r="A2347" s="75"/>
      <c r="B2347" s="75"/>
      <c r="C2347" s="72"/>
      <c r="D2347" s="72"/>
      <c r="E2347" s="41" t="str">
        <f t="shared" si="504"/>
        <v/>
      </c>
      <c r="F2347" s="90" t="str">
        <f t="shared" ca="1" si="505"/>
        <v/>
      </c>
      <c r="G2347" s="91" t="str">
        <f t="shared" si="506"/>
        <v/>
      </c>
      <c r="H2347" s="41" t="str">
        <f t="shared" si="507"/>
        <v/>
      </c>
      <c r="I2347" s="92" t="str">
        <f t="shared" ca="1" si="508"/>
        <v/>
      </c>
      <c r="J2347" s="28" t="str">
        <f t="shared" si="509"/>
        <v/>
      </c>
      <c r="K2347" s="28" t="str">
        <f t="shared" si="510"/>
        <v/>
      </c>
      <c r="L2347" s="28" t="str">
        <f t="shared" ca="1" si="511"/>
        <v/>
      </c>
      <c r="M2347" s="28" t="str">
        <f t="shared" si="512"/>
        <v/>
      </c>
      <c r="N2347" s="93" t="str">
        <f t="shared" si="513"/>
        <v/>
      </c>
      <c r="O2347" s="94" t="str">
        <f t="shared" si="514"/>
        <v/>
      </c>
      <c r="P2347" s="70">
        <f t="shared" si="515"/>
        <v>0</v>
      </c>
      <c r="Q2347" s="28" t="str">
        <f t="shared" ca="1" si="516"/>
        <v/>
      </c>
      <c r="R2347" s="28" t="str">
        <f t="shared" si="517"/>
        <v/>
      </c>
      <c r="S2347" s="28" t="str">
        <f t="array" ref="S2347">IF(ISBLANK(A2347),"",INDEX(Info!$B$3:$H$6442,MATCH(J2347,IF(Info!$D$3:$D$6442=K2347,Info!$C$3:$C$6442),0),7))</f>
        <v/>
      </c>
    </row>
    <row r="2348" spans="1:19" x14ac:dyDescent="0.25">
      <c r="A2348" s="75"/>
      <c r="B2348" s="75"/>
      <c r="C2348" s="72"/>
      <c r="D2348" s="72"/>
      <c r="E2348" s="41" t="str">
        <f t="shared" si="504"/>
        <v/>
      </c>
      <c r="F2348" s="90" t="str">
        <f t="shared" ca="1" si="505"/>
        <v/>
      </c>
      <c r="G2348" s="91" t="str">
        <f t="shared" si="506"/>
        <v/>
      </c>
      <c r="H2348" s="41" t="str">
        <f t="shared" si="507"/>
        <v/>
      </c>
      <c r="I2348" s="92" t="str">
        <f t="shared" ca="1" si="508"/>
        <v/>
      </c>
      <c r="J2348" s="28" t="str">
        <f t="shared" si="509"/>
        <v/>
      </c>
      <c r="K2348" s="28" t="str">
        <f t="shared" si="510"/>
        <v/>
      </c>
      <c r="L2348" s="28" t="str">
        <f t="shared" ca="1" si="511"/>
        <v/>
      </c>
      <c r="M2348" s="28" t="str">
        <f t="shared" si="512"/>
        <v/>
      </c>
      <c r="N2348" s="93" t="str">
        <f t="shared" si="513"/>
        <v/>
      </c>
      <c r="O2348" s="94" t="str">
        <f t="shared" si="514"/>
        <v/>
      </c>
      <c r="P2348" s="70">
        <f t="shared" si="515"/>
        <v>0</v>
      </c>
      <c r="Q2348" s="28" t="str">
        <f t="shared" ca="1" si="516"/>
        <v/>
      </c>
      <c r="R2348" s="28" t="str">
        <f t="shared" si="517"/>
        <v/>
      </c>
      <c r="S2348" s="28" t="str">
        <f t="array" ref="S2348">IF(ISBLANK(A2348),"",INDEX(Info!$B$3:$H$6442,MATCH(J2348,IF(Info!$D$3:$D$6442=K2348,Info!$C$3:$C$6442),0),7))</f>
        <v/>
      </c>
    </row>
    <row r="2349" spans="1:19" x14ac:dyDescent="0.25">
      <c r="A2349" s="75"/>
      <c r="B2349" s="75"/>
      <c r="C2349" s="72"/>
      <c r="D2349" s="72"/>
      <c r="E2349" s="41" t="str">
        <f t="shared" si="504"/>
        <v/>
      </c>
      <c r="F2349" s="90" t="str">
        <f t="shared" ca="1" si="505"/>
        <v/>
      </c>
      <c r="G2349" s="91" t="str">
        <f t="shared" si="506"/>
        <v/>
      </c>
      <c r="H2349" s="41" t="str">
        <f t="shared" si="507"/>
        <v/>
      </c>
      <c r="I2349" s="92" t="str">
        <f t="shared" ca="1" si="508"/>
        <v/>
      </c>
      <c r="J2349" s="28" t="str">
        <f t="shared" si="509"/>
        <v/>
      </c>
      <c r="K2349" s="28" t="str">
        <f t="shared" si="510"/>
        <v/>
      </c>
      <c r="L2349" s="28" t="str">
        <f t="shared" ca="1" si="511"/>
        <v/>
      </c>
      <c r="M2349" s="28" t="str">
        <f t="shared" si="512"/>
        <v/>
      </c>
      <c r="N2349" s="93" t="str">
        <f t="shared" si="513"/>
        <v/>
      </c>
      <c r="O2349" s="94" t="str">
        <f t="shared" si="514"/>
        <v/>
      </c>
      <c r="P2349" s="70">
        <f t="shared" si="515"/>
        <v>0</v>
      </c>
      <c r="Q2349" s="28" t="str">
        <f t="shared" ca="1" si="516"/>
        <v/>
      </c>
      <c r="R2349" s="28" t="str">
        <f t="shared" si="517"/>
        <v/>
      </c>
      <c r="S2349" s="28" t="str">
        <f t="array" ref="S2349">IF(ISBLANK(A2349),"",INDEX(Info!$B$3:$H$6442,MATCH(J2349,IF(Info!$D$3:$D$6442=K2349,Info!$C$3:$C$6442),0),7))</f>
        <v/>
      </c>
    </row>
    <row r="2350" spans="1:19" x14ac:dyDescent="0.25">
      <c r="A2350" s="75"/>
      <c r="B2350" s="75"/>
      <c r="C2350" s="72"/>
      <c r="D2350" s="72"/>
      <c r="E2350" s="41" t="str">
        <f t="shared" si="504"/>
        <v/>
      </c>
      <c r="F2350" s="90" t="str">
        <f t="shared" ca="1" si="505"/>
        <v/>
      </c>
      <c r="G2350" s="91" t="str">
        <f t="shared" si="506"/>
        <v/>
      </c>
      <c r="H2350" s="41" t="str">
        <f t="shared" si="507"/>
        <v/>
      </c>
      <c r="I2350" s="92" t="str">
        <f t="shared" ca="1" si="508"/>
        <v/>
      </c>
      <c r="J2350" s="28" t="str">
        <f t="shared" si="509"/>
        <v/>
      </c>
      <c r="K2350" s="28" t="str">
        <f t="shared" si="510"/>
        <v/>
      </c>
      <c r="L2350" s="28" t="str">
        <f t="shared" ca="1" si="511"/>
        <v/>
      </c>
      <c r="M2350" s="28" t="str">
        <f t="shared" si="512"/>
        <v/>
      </c>
      <c r="N2350" s="93" t="str">
        <f t="shared" si="513"/>
        <v/>
      </c>
      <c r="O2350" s="94" t="str">
        <f t="shared" si="514"/>
        <v/>
      </c>
      <c r="P2350" s="70">
        <f t="shared" si="515"/>
        <v>0</v>
      </c>
      <c r="Q2350" s="28" t="str">
        <f t="shared" ca="1" si="516"/>
        <v/>
      </c>
      <c r="R2350" s="28" t="str">
        <f t="shared" si="517"/>
        <v/>
      </c>
      <c r="S2350" s="28" t="str">
        <f t="array" ref="S2350">IF(ISBLANK(A2350),"",INDEX(Info!$B$3:$H$6442,MATCH(J2350,IF(Info!$D$3:$D$6442=K2350,Info!$C$3:$C$6442),0),7))</f>
        <v/>
      </c>
    </row>
    <row r="2351" spans="1:19" x14ac:dyDescent="0.25">
      <c r="A2351" s="75"/>
      <c r="B2351" s="75"/>
      <c r="C2351" s="72"/>
      <c r="D2351" s="72"/>
      <c r="E2351" s="41" t="str">
        <f t="shared" si="504"/>
        <v/>
      </c>
      <c r="F2351" s="90" t="str">
        <f t="shared" ca="1" si="505"/>
        <v/>
      </c>
      <c r="G2351" s="91" t="str">
        <f t="shared" si="506"/>
        <v/>
      </c>
      <c r="H2351" s="41" t="str">
        <f t="shared" si="507"/>
        <v/>
      </c>
      <c r="I2351" s="92" t="str">
        <f t="shared" ca="1" si="508"/>
        <v/>
      </c>
      <c r="J2351" s="28" t="str">
        <f t="shared" si="509"/>
        <v/>
      </c>
      <c r="K2351" s="28" t="str">
        <f t="shared" si="510"/>
        <v/>
      </c>
      <c r="L2351" s="28" t="str">
        <f t="shared" ca="1" si="511"/>
        <v/>
      </c>
      <c r="M2351" s="28" t="str">
        <f t="shared" si="512"/>
        <v/>
      </c>
      <c r="N2351" s="93" t="str">
        <f t="shared" si="513"/>
        <v/>
      </c>
      <c r="O2351" s="94" t="str">
        <f t="shared" si="514"/>
        <v/>
      </c>
      <c r="P2351" s="70">
        <f t="shared" si="515"/>
        <v>0</v>
      </c>
      <c r="Q2351" s="28" t="str">
        <f t="shared" ca="1" si="516"/>
        <v/>
      </c>
      <c r="R2351" s="28" t="str">
        <f t="shared" si="517"/>
        <v/>
      </c>
      <c r="S2351" s="28" t="str">
        <f t="array" ref="S2351">IF(ISBLANK(A2351),"",INDEX(Info!$B$3:$H$6442,MATCH(J2351,IF(Info!$D$3:$D$6442=K2351,Info!$C$3:$C$6442),0),7))</f>
        <v/>
      </c>
    </row>
    <row r="2352" spans="1:19" x14ac:dyDescent="0.25">
      <c r="A2352" s="75"/>
      <c r="B2352" s="75"/>
      <c r="C2352" s="72"/>
      <c r="D2352" s="72"/>
      <c r="E2352" s="41" t="str">
        <f t="shared" si="504"/>
        <v/>
      </c>
      <c r="F2352" s="90" t="str">
        <f t="shared" ca="1" si="505"/>
        <v/>
      </c>
      <c r="G2352" s="91" t="str">
        <f t="shared" si="506"/>
        <v/>
      </c>
      <c r="H2352" s="41" t="str">
        <f t="shared" si="507"/>
        <v/>
      </c>
      <c r="I2352" s="92" t="str">
        <f t="shared" ca="1" si="508"/>
        <v/>
      </c>
      <c r="J2352" s="28" t="str">
        <f t="shared" si="509"/>
        <v/>
      </c>
      <c r="K2352" s="28" t="str">
        <f t="shared" si="510"/>
        <v/>
      </c>
      <c r="L2352" s="28" t="str">
        <f t="shared" ca="1" si="511"/>
        <v/>
      </c>
      <c r="M2352" s="28" t="str">
        <f t="shared" si="512"/>
        <v/>
      </c>
      <c r="N2352" s="93" t="str">
        <f t="shared" si="513"/>
        <v/>
      </c>
      <c r="O2352" s="94" t="str">
        <f t="shared" si="514"/>
        <v/>
      </c>
      <c r="P2352" s="70">
        <f t="shared" si="515"/>
        <v>0</v>
      </c>
      <c r="Q2352" s="28" t="str">
        <f t="shared" ca="1" si="516"/>
        <v/>
      </c>
      <c r="R2352" s="28" t="str">
        <f t="shared" si="517"/>
        <v/>
      </c>
      <c r="S2352" s="28" t="str">
        <f t="array" ref="S2352">IF(ISBLANK(A2352),"",INDEX(Info!$B$3:$H$6442,MATCH(J2352,IF(Info!$D$3:$D$6442=K2352,Info!$C$3:$C$6442),0),7))</f>
        <v/>
      </c>
    </row>
    <row r="2353" spans="1:19" x14ac:dyDescent="0.25">
      <c r="A2353" s="75"/>
      <c r="B2353" s="75"/>
      <c r="C2353" s="72"/>
      <c r="D2353" s="72"/>
      <c r="E2353" s="41" t="str">
        <f t="shared" si="504"/>
        <v/>
      </c>
      <c r="F2353" s="90" t="str">
        <f t="shared" ca="1" si="505"/>
        <v/>
      </c>
      <c r="G2353" s="91" t="str">
        <f t="shared" si="506"/>
        <v/>
      </c>
      <c r="H2353" s="41" t="str">
        <f t="shared" si="507"/>
        <v/>
      </c>
      <c r="I2353" s="92" t="str">
        <f t="shared" ca="1" si="508"/>
        <v/>
      </c>
      <c r="J2353" s="28" t="str">
        <f t="shared" si="509"/>
        <v/>
      </c>
      <c r="K2353" s="28" t="str">
        <f t="shared" si="510"/>
        <v/>
      </c>
      <c r="L2353" s="28" t="str">
        <f t="shared" ca="1" si="511"/>
        <v/>
      </c>
      <c r="M2353" s="28" t="str">
        <f t="shared" si="512"/>
        <v/>
      </c>
      <c r="N2353" s="93" t="str">
        <f t="shared" si="513"/>
        <v/>
      </c>
      <c r="O2353" s="94" t="str">
        <f t="shared" si="514"/>
        <v/>
      </c>
      <c r="P2353" s="70">
        <f t="shared" si="515"/>
        <v>0</v>
      </c>
      <c r="Q2353" s="28" t="str">
        <f t="shared" ca="1" si="516"/>
        <v/>
      </c>
      <c r="R2353" s="28" t="str">
        <f t="shared" si="517"/>
        <v/>
      </c>
      <c r="S2353" s="28" t="str">
        <f t="array" ref="S2353">IF(ISBLANK(A2353),"",INDEX(Info!$B$3:$H$6442,MATCH(J2353,IF(Info!$D$3:$D$6442=K2353,Info!$C$3:$C$6442),0),7))</f>
        <v/>
      </c>
    </row>
    <row r="2354" spans="1:19" x14ac:dyDescent="0.25">
      <c r="A2354" s="75"/>
      <c r="B2354" s="75"/>
      <c r="C2354" s="72"/>
      <c r="D2354" s="72"/>
      <c r="E2354" s="41" t="str">
        <f t="shared" si="504"/>
        <v/>
      </c>
      <c r="F2354" s="90" t="str">
        <f t="shared" ca="1" si="505"/>
        <v/>
      </c>
      <c r="G2354" s="91" t="str">
        <f t="shared" si="506"/>
        <v/>
      </c>
      <c r="H2354" s="41" t="str">
        <f t="shared" si="507"/>
        <v/>
      </c>
      <c r="I2354" s="92" t="str">
        <f t="shared" ca="1" si="508"/>
        <v/>
      </c>
      <c r="J2354" s="28" t="str">
        <f t="shared" si="509"/>
        <v/>
      </c>
      <c r="K2354" s="28" t="str">
        <f t="shared" si="510"/>
        <v/>
      </c>
      <c r="L2354" s="28" t="str">
        <f t="shared" ca="1" si="511"/>
        <v/>
      </c>
      <c r="M2354" s="28" t="str">
        <f t="shared" si="512"/>
        <v/>
      </c>
      <c r="N2354" s="93" t="str">
        <f t="shared" si="513"/>
        <v/>
      </c>
      <c r="O2354" s="94" t="str">
        <f t="shared" si="514"/>
        <v/>
      </c>
      <c r="P2354" s="70">
        <f t="shared" si="515"/>
        <v>0</v>
      </c>
      <c r="Q2354" s="28" t="str">
        <f t="shared" ca="1" si="516"/>
        <v/>
      </c>
      <c r="R2354" s="28" t="str">
        <f t="shared" si="517"/>
        <v/>
      </c>
      <c r="S2354" s="28" t="str">
        <f t="array" ref="S2354">IF(ISBLANK(A2354),"",INDEX(Info!$B$3:$H$6442,MATCH(J2354,IF(Info!$D$3:$D$6442=K2354,Info!$C$3:$C$6442),0),7))</f>
        <v/>
      </c>
    </row>
    <row r="2355" spans="1:19" x14ac:dyDescent="0.25">
      <c r="A2355" s="75"/>
      <c r="B2355" s="75"/>
      <c r="C2355" s="72"/>
      <c r="D2355" s="72"/>
      <c r="E2355" s="41" t="str">
        <f t="shared" si="504"/>
        <v/>
      </c>
      <c r="F2355" s="90" t="str">
        <f t="shared" ca="1" si="505"/>
        <v/>
      </c>
      <c r="G2355" s="91" t="str">
        <f t="shared" si="506"/>
        <v/>
      </c>
      <c r="H2355" s="41" t="str">
        <f t="shared" si="507"/>
        <v/>
      </c>
      <c r="I2355" s="92" t="str">
        <f t="shared" ca="1" si="508"/>
        <v/>
      </c>
      <c r="J2355" s="28" t="str">
        <f t="shared" si="509"/>
        <v/>
      </c>
      <c r="K2355" s="28" t="str">
        <f t="shared" si="510"/>
        <v/>
      </c>
      <c r="L2355" s="28" t="str">
        <f t="shared" ca="1" si="511"/>
        <v/>
      </c>
      <c r="M2355" s="28" t="str">
        <f t="shared" si="512"/>
        <v/>
      </c>
      <c r="N2355" s="93" t="str">
        <f t="shared" si="513"/>
        <v/>
      </c>
      <c r="O2355" s="94" t="str">
        <f t="shared" si="514"/>
        <v/>
      </c>
      <c r="P2355" s="70">
        <f t="shared" si="515"/>
        <v>0</v>
      </c>
      <c r="Q2355" s="28" t="str">
        <f t="shared" ca="1" si="516"/>
        <v/>
      </c>
      <c r="R2355" s="28" t="str">
        <f t="shared" si="517"/>
        <v/>
      </c>
      <c r="S2355" s="28" t="str">
        <f t="array" ref="S2355">IF(ISBLANK(A2355),"",INDEX(Info!$B$3:$H$6442,MATCH(J2355,IF(Info!$D$3:$D$6442=K2355,Info!$C$3:$C$6442),0),7))</f>
        <v/>
      </c>
    </row>
    <row r="2356" spans="1:19" x14ac:dyDescent="0.25">
      <c r="A2356" s="75"/>
      <c r="B2356" s="75"/>
      <c r="C2356" s="72"/>
      <c r="D2356" s="72"/>
      <c r="E2356" s="41" t="str">
        <f t="shared" si="504"/>
        <v/>
      </c>
      <c r="F2356" s="90" t="str">
        <f t="shared" ca="1" si="505"/>
        <v/>
      </c>
      <c r="G2356" s="91" t="str">
        <f t="shared" si="506"/>
        <v/>
      </c>
      <c r="H2356" s="41" t="str">
        <f t="shared" si="507"/>
        <v/>
      </c>
      <c r="I2356" s="92" t="str">
        <f t="shared" ca="1" si="508"/>
        <v/>
      </c>
      <c r="J2356" s="28" t="str">
        <f t="shared" si="509"/>
        <v/>
      </c>
      <c r="K2356" s="28" t="str">
        <f t="shared" si="510"/>
        <v/>
      </c>
      <c r="L2356" s="28" t="str">
        <f t="shared" ca="1" si="511"/>
        <v/>
      </c>
      <c r="M2356" s="28" t="str">
        <f t="shared" si="512"/>
        <v/>
      </c>
      <c r="N2356" s="93" t="str">
        <f t="shared" si="513"/>
        <v/>
      </c>
      <c r="O2356" s="94" t="str">
        <f t="shared" si="514"/>
        <v/>
      </c>
      <c r="P2356" s="70">
        <f t="shared" si="515"/>
        <v>0</v>
      </c>
      <c r="Q2356" s="28" t="str">
        <f t="shared" ca="1" si="516"/>
        <v/>
      </c>
      <c r="R2356" s="28" t="str">
        <f t="shared" si="517"/>
        <v/>
      </c>
      <c r="S2356" s="28" t="str">
        <f t="array" ref="S2356">IF(ISBLANK(A2356),"",INDEX(Info!$B$3:$H$6442,MATCH(J2356,IF(Info!$D$3:$D$6442=K2356,Info!$C$3:$C$6442),0),7))</f>
        <v/>
      </c>
    </row>
    <row r="2357" spans="1:19" x14ac:dyDescent="0.25">
      <c r="A2357" s="75"/>
      <c r="B2357" s="75"/>
      <c r="C2357" s="72"/>
      <c r="D2357" s="72"/>
      <c r="E2357" s="41" t="str">
        <f t="shared" si="504"/>
        <v/>
      </c>
      <c r="F2357" s="90" t="str">
        <f t="shared" ca="1" si="505"/>
        <v/>
      </c>
      <c r="G2357" s="91" t="str">
        <f t="shared" si="506"/>
        <v/>
      </c>
      <c r="H2357" s="41" t="str">
        <f t="shared" si="507"/>
        <v/>
      </c>
      <c r="I2357" s="92" t="str">
        <f t="shared" ca="1" si="508"/>
        <v/>
      </c>
      <c r="J2357" s="28" t="str">
        <f t="shared" si="509"/>
        <v/>
      </c>
      <c r="K2357" s="28" t="str">
        <f t="shared" si="510"/>
        <v/>
      </c>
      <c r="L2357" s="28" t="str">
        <f t="shared" ca="1" si="511"/>
        <v/>
      </c>
      <c r="M2357" s="28" t="str">
        <f t="shared" si="512"/>
        <v/>
      </c>
      <c r="N2357" s="93" t="str">
        <f t="shared" si="513"/>
        <v/>
      </c>
      <c r="O2357" s="94" t="str">
        <f t="shared" si="514"/>
        <v/>
      </c>
      <c r="P2357" s="70">
        <f t="shared" si="515"/>
        <v>0</v>
      </c>
      <c r="Q2357" s="28" t="str">
        <f t="shared" ca="1" si="516"/>
        <v/>
      </c>
      <c r="R2357" s="28" t="str">
        <f t="shared" si="517"/>
        <v/>
      </c>
      <c r="S2357" s="28" t="str">
        <f t="array" ref="S2357">IF(ISBLANK(A2357),"",INDEX(Info!$B$3:$H$6442,MATCH(J2357,IF(Info!$D$3:$D$6442=K2357,Info!$C$3:$C$6442),0),7))</f>
        <v/>
      </c>
    </row>
    <row r="2358" spans="1:19" x14ac:dyDescent="0.25">
      <c r="A2358" s="75"/>
      <c r="B2358" s="75"/>
      <c r="C2358" s="72"/>
      <c r="D2358" s="72"/>
      <c r="E2358" s="41" t="str">
        <f t="shared" si="504"/>
        <v/>
      </c>
      <c r="F2358" s="90" t="str">
        <f t="shared" ca="1" si="505"/>
        <v/>
      </c>
      <c r="G2358" s="91" t="str">
        <f t="shared" si="506"/>
        <v/>
      </c>
      <c r="H2358" s="41" t="str">
        <f t="shared" si="507"/>
        <v/>
      </c>
      <c r="I2358" s="92" t="str">
        <f t="shared" ca="1" si="508"/>
        <v/>
      </c>
      <c r="J2358" s="28" t="str">
        <f t="shared" si="509"/>
        <v/>
      </c>
      <c r="K2358" s="28" t="str">
        <f t="shared" si="510"/>
        <v/>
      </c>
      <c r="L2358" s="28" t="str">
        <f t="shared" ca="1" si="511"/>
        <v/>
      </c>
      <c r="M2358" s="28" t="str">
        <f t="shared" si="512"/>
        <v/>
      </c>
      <c r="N2358" s="93" t="str">
        <f t="shared" si="513"/>
        <v/>
      </c>
      <c r="O2358" s="94" t="str">
        <f t="shared" si="514"/>
        <v/>
      </c>
      <c r="P2358" s="70">
        <f t="shared" si="515"/>
        <v>0</v>
      </c>
      <c r="Q2358" s="28" t="str">
        <f t="shared" ca="1" si="516"/>
        <v/>
      </c>
      <c r="R2358" s="28" t="str">
        <f t="shared" si="517"/>
        <v/>
      </c>
      <c r="S2358" s="28" t="str">
        <f t="array" ref="S2358">IF(ISBLANK(A2358),"",INDEX(Info!$B$3:$H$6442,MATCH(J2358,IF(Info!$D$3:$D$6442=K2358,Info!$C$3:$C$6442),0),7))</f>
        <v/>
      </c>
    </row>
    <row r="2359" spans="1:19" x14ac:dyDescent="0.25">
      <c r="A2359" s="75"/>
      <c r="B2359" s="75"/>
      <c r="C2359" s="72"/>
      <c r="D2359" s="72"/>
      <c r="E2359" s="41" t="str">
        <f t="shared" si="504"/>
        <v/>
      </c>
      <c r="F2359" s="90" t="str">
        <f t="shared" ca="1" si="505"/>
        <v/>
      </c>
      <c r="G2359" s="91" t="str">
        <f t="shared" si="506"/>
        <v/>
      </c>
      <c r="H2359" s="41" t="str">
        <f t="shared" si="507"/>
        <v/>
      </c>
      <c r="I2359" s="92" t="str">
        <f t="shared" ca="1" si="508"/>
        <v/>
      </c>
      <c r="J2359" s="28" t="str">
        <f t="shared" si="509"/>
        <v/>
      </c>
      <c r="K2359" s="28" t="str">
        <f t="shared" si="510"/>
        <v/>
      </c>
      <c r="L2359" s="28" t="str">
        <f t="shared" ca="1" si="511"/>
        <v/>
      </c>
      <c r="M2359" s="28" t="str">
        <f t="shared" si="512"/>
        <v/>
      </c>
      <c r="N2359" s="93" t="str">
        <f t="shared" si="513"/>
        <v/>
      </c>
      <c r="O2359" s="94" t="str">
        <f t="shared" si="514"/>
        <v/>
      </c>
      <c r="P2359" s="70">
        <f t="shared" si="515"/>
        <v>0</v>
      </c>
      <c r="Q2359" s="28" t="str">
        <f t="shared" ca="1" si="516"/>
        <v/>
      </c>
      <c r="R2359" s="28" t="str">
        <f t="shared" si="517"/>
        <v/>
      </c>
      <c r="S2359" s="28" t="str">
        <f t="array" ref="S2359">IF(ISBLANK(A2359),"",INDEX(Info!$B$3:$H$6442,MATCH(J2359,IF(Info!$D$3:$D$6442=K2359,Info!$C$3:$C$6442),0),7))</f>
        <v/>
      </c>
    </row>
    <row r="2360" spans="1:19" x14ac:dyDescent="0.25">
      <c r="A2360" s="75"/>
      <c r="B2360" s="75"/>
      <c r="C2360" s="72"/>
      <c r="D2360" s="72"/>
      <c r="E2360" s="41" t="str">
        <f t="shared" si="504"/>
        <v/>
      </c>
      <c r="F2360" s="90" t="str">
        <f t="shared" ca="1" si="505"/>
        <v/>
      </c>
      <c r="G2360" s="91" t="str">
        <f t="shared" si="506"/>
        <v/>
      </c>
      <c r="H2360" s="41" t="str">
        <f t="shared" si="507"/>
        <v/>
      </c>
      <c r="I2360" s="92" t="str">
        <f t="shared" ca="1" si="508"/>
        <v/>
      </c>
      <c r="J2360" s="28" t="str">
        <f t="shared" si="509"/>
        <v/>
      </c>
      <c r="K2360" s="28" t="str">
        <f t="shared" si="510"/>
        <v/>
      </c>
      <c r="L2360" s="28" t="str">
        <f t="shared" ca="1" si="511"/>
        <v/>
      </c>
      <c r="M2360" s="28" t="str">
        <f t="shared" si="512"/>
        <v/>
      </c>
      <c r="N2360" s="93" t="str">
        <f t="shared" si="513"/>
        <v/>
      </c>
      <c r="O2360" s="94" t="str">
        <f t="shared" si="514"/>
        <v/>
      </c>
      <c r="P2360" s="70">
        <f t="shared" si="515"/>
        <v>0</v>
      </c>
      <c r="Q2360" s="28" t="str">
        <f t="shared" ca="1" si="516"/>
        <v/>
      </c>
      <c r="R2360" s="28" t="str">
        <f t="shared" si="517"/>
        <v/>
      </c>
      <c r="S2360" s="28" t="str">
        <f t="array" ref="S2360">IF(ISBLANK(A2360),"",INDEX(Info!$B$3:$H$6442,MATCH(J2360,IF(Info!$D$3:$D$6442=K2360,Info!$C$3:$C$6442),0),7))</f>
        <v/>
      </c>
    </row>
    <row r="2361" spans="1:19" x14ac:dyDescent="0.25">
      <c r="A2361" s="75"/>
      <c r="B2361" s="75"/>
      <c r="C2361" s="72"/>
      <c r="D2361" s="72"/>
      <c r="E2361" s="41" t="str">
        <f t="shared" si="504"/>
        <v/>
      </c>
      <c r="F2361" s="90" t="str">
        <f t="shared" ca="1" si="505"/>
        <v/>
      </c>
      <c r="G2361" s="91" t="str">
        <f t="shared" si="506"/>
        <v/>
      </c>
      <c r="H2361" s="41" t="str">
        <f t="shared" si="507"/>
        <v/>
      </c>
      <c r="I2361" s="92" t="str">
        <f t="shared" ca="1" si="508"/>
        <v/>
      </c>
      <c r="J2361" s="28" t="str">
        <f t="shared" si="509"/>
        <v/>
      </c>
      <c r="K2361" s="28" t="str">
        <f t="shared" si="510"/>
        <v/>
      </c>
      <c r="L2361" s="28" t="str">
        <f t="shared" ca="1" si="511"/>
        <v/>
      </c>
      <c r="M2361" s="28" t="str">
        <f t="shared" si="512"/>
        <v/>
      </c>
      <c r="N2361" s="93" t="str">
        <f t="shared" si="513"/>
        <v/>
      </c>
      <c r="O2361" s="94" t="str">
        <f t="shared" si="514"/>
        <v/>
      </c>
      <c r="P2361" s="70">
        <f t="shared" si="515"/>
        <v>0</v>
      </c>
      <c r="Q2361" s="28" t="str">
        <f t="shared" ca="1" si="516"/>
        <v/>
      </c>
      <c r="R2361" s="28" t="str">
        <f t="shared" si="517"/>
        <v/>
      </c>
      <c r="S2361" s="28" t="str">
        <f t="array" ref="S2361">IF(ISBLANK(A2361),"",INDEX(Info!$B$3:$H$6442,MATCH(J2361,IF(Info!$D$3:$D$6442=K2361,Info!$C$3:$C$6442),0),7))</f>
        <v/>
      </c>
    </row>
    <row r="2362" spans="1:19" x14ac:dyDescent="0.25">
      <c r="A2362" s="75"/>
      <c r="B2362" s="75"/>
      <c r="C2362" s="72"/>
      <c r="D2362" s="72"/>
      <c r="E2362" s="41" t="str">
        <f t="shared" si="504"/>
        <v/>
      </c>
      <c r="F2362" s="90" t="str">
        <f t="shared" ca="1" si="505"/>
        <v/>
      </c>
      <c r="G2362" s="91" t="str">
        <f t="shared" si="506"/>
        <v/>
      </c>
      <c r="H2362" s="41" t="str">
        <f t="shared" si="507"/>
        <v/>
      </c>
      <c r="I2362" s="92" t="str">
        <f t="shared" ca="1" si="508"/>
        <v/>
      </c>
      <c r="J2362" s="28" t="str">
        <f t="shared" si="509"/>
        <v/>
      </c>
      <c r="K2362" s="28" t="str">
        <f t="shared" si="510"/>
        <v/>
      </c>
      <c r="L2362" s="28" t="str">
        <f t="shared" ca="1" si="511"/>
        <v/>
      </c>
      <c r="M2362" s="28" t="str">
        <f t="shared" si="512"/>
        <v/>
      </c>
      <c r="N2362" s="93" t="str">
        <f t="shared" si="513"/>
        <v/>
      </c>
      <c r="O2362" s="94" t="str">
        <f t="shared" si="514"/>
        <v/>
      </c>
      <c r="P2362" s="70">
        <f t="shared" si="515"/>
        <v>0</v>
      </c>
      <c r="Q2362" s="28" t="str">
        <f t="shared" ca="1" si="516"/>
        <v/>
      </c>
      <c r="R2362" s="28" t="str">
        <f t="shared" si="517"/>
        <v/>
      </c>
      <c r="S2362" s="28" t="str">
        <f t="array" ref="S2362">IF(ISBLANK(A2362),"",INDEX(Info!$B$3:$H$6442,MATCH(J2362,IF(Info!$D$3:$D$6442=K2362,Info!$C$3:$C$6442),0),7))</f>
        <v/>
      </c>
    </row>
    <row r="2363" spans="1:19" x14ac:dyDescent="0.25">
      <c r="A2363" s="75"/>
      <c r="B2363" s="75"/>
      <c r="C2363" s="72"/>
      <c r="D2363" s="72"/>
      <c r="E2363" s="41" t="str">
        <f t="shared" si="504"/>
        <v/>
      </c>
      <c r="F2363" s="90" t="str">
        <f t="shared" ca="1" si="505"/>
        <v/>
      </c>
      <c r="G2363" s="91" t="str">
        <f t="shared" si="506"/>
        <v/>
      </c>
      <c r="H2363" s="41" t="str">
        <f t="shared" si="507"/>
        <v/>
      </c>
      <c r="I2363" s="92" t="str">
        <f t="shared" ca="1" si="508"/>
        <v/>
      </c>
      <c r="J2363" s="28" t="str">
        <f t="shared" si="509"/>
        <v/>
      </c>
      <c r="K2363" s="28" t="str">
        <f t="shared" si="510"/>
        <v/>
      </c>
      <c r="L2363" s="28" t="str">
        <f t="shared" ca="1" si="511"/>
        <v/>
      </c>
      <c r="M2363" s="28" t="str">
        <f t="shared" si="512"/>
        <v/>
      </c>
      <c r="N2363" s="93" t="str">
        <f t="shared" si="513"/>
        <v/>
      </c>
      <c r="O2363" s="94" t="str">
        <f t="shared" si="514"/>
        <v/>
      </c>
      <c r="P2363" s="70">
        <f t="shared" si="515"/>
        <v>0</v>
      </c>
      <c r="Q2363" s="28" t="str">
        <f t="shared" ca="1" si="516"/>
        <v/>
      </c>
      <c r="R2363" s="28" t="str">
        <f t="shared" si="517"/>
        <v/>
      </c>
      <c r="S2363" s="28" t="str">
        <f t="array" ref="S2363">IF(ISBLANK(A2363),"",INDEX(Info!$B$3:$H$6442,MATCH(J2363,IF(Info!$D$3:$D$6442=K2363,Info!$C$3:$C$6442),0),7))</f>
        <v/>
      </c>
    </row>
    <row r="2364" spans="1:19" x14ac:dyDescent="0.25">
      <c r="A2364" s="75"/>
      <c r="B2364" s="75"/>
      <c r="C2364" s="72"/>
      <c r="D2364" s="72"/>
      <c r="E2364" s="41" t="str">
        <f t="shared" si="504"/>
        <v/>
      </c>
      <c r="F2364" s="90" t="str">
        <f t="shared" ca="1" si="505"/>
        <v/>
      </c>
      <c r="G2364" s="91" t="str">
        <f t="shared" si="506"/>
        <v/>
      </c>
      <c r="H2364" s="41" t="str">
        <f t="shared" si="507"/>
        <v/>
      </c>
      <c r="I2364" s="92" t="str">
        <f t="shared" ca="1" si="508"/>
        <v/>
      </c>
      <c r="J2364" s="28" t="str">
        <f t="shared" si="509"/>
        <v/>
      </c>
      <c r="K2364" s="28" t="str">
        <f t="shared" si="510"/>
        <v/>
      </c>
      <c r="L2364" s="28" t="str">
        <f t="shared" ca="1" si="511"/>
        <v/>
      </c>
      <c r="M2364" s="28" t="str">
        <f t="shared" si="512"/>
        <v/>
      </c>
      <c r="N2364" s="93" t="str">
        <f t="shared" si="513"/>
        <v/>
      </c>
      <c r="O2364" s="94" t="str">
        <f t="shared" si="514"/>
        <v/>
      </c>
      <c r="P2364" s="70">
        <f t="shared" si="515"/>
        <v>0</v>
      </c>
      <c r="Q2364" s="28" t="str">
        <f t="shared" ca="1" si="516"/>
        <v/>
      </c>
      <c r="R2364" s="28" t="str">
        <f t="shared" si="517"/>
        <v/>
      </c>
      <c r="S2364" s="28" t="str">
        <f t="array" ref="S2364">IF(ISBLANK(A2364),"",INDEX(Info!$B$3:$H$6442,MATCH(J2364,IF(Info!$D$3:$D$6442=K2364,Info!$C$3:$C$6442),0),7))</f>
        <v/>
      </c>
    </row>
    <row r="2365" spans="1:19" x14ac:dyDescent="0.25">
      <c r="A2365" s="75"/>
      <c r="B2365" s="75"/>
      <c r="C2365" s="72"/>
      <c r="D2365" s="72"/>
      <c r="E2365" s="41" t="str">
        <f t="shared" si="504"/>
        <v/>
      </c>
      <c r="F2365" s="90" t="str">
        <f t="shared" ca="1" si="505"/>
        <v/>
      </c>
      <c r="G2365" s="91" t="str">
        <f t="shared" si="506"/>
        <v/>
      </c>
      <c r="H2365" s="41" t="str">
        <f t="shared" si="507"/>
        <v/>
      </c>
      <c r="I2365" s="92" t="str">
        <f t="shared" ca="1" si="508"/>
        <v/>
      </c>
      <c r="J2365" s="28" t="str">
        <f t="shared" si="509"/>
        <v/>
      </c>
      <c r="K2365" s="28" t="str">
        <f t="shared" si="510"/>
        <v/>
      </c>
      <c r="L2365" s="28" t="str">
        <f t="shared" ca="1" si="511"/>
        <v/>
      </c>
      <c r="M2365" s="28" t="str">
        <f t="shared" si="512"/>
        <v/>
      </c>
      <c r="N2365" s="93" t="str">
        <f t="shared" si="513"/>
        <v/>
      </c>
      <c r="O2365" s="94" t="str">
        <f t="shared" si="514"/>
        <v/>
      </c>
      <c r="P2365" s="70">
        <f t="shared" si="515"/>
        <v>0</v>
      </c>
      <c r="Q2365" s="28" t="str">
        <f t="shared" ca="1" si="516"/>
        <v/>
      </c>
      <c r="R2365" s="28" t="str">
        <f t="shared" si="517"/>
        <v/>
      </c>
      <c r="S2365" s="28" t="str">
        <f t="array" ref="S2365">IF(ISBLANK(A2365),"",INDEX(Info!$B$3:$H$6442,MATCH(J2365,IF(Info!$D$3:$D$6442=K2365,Info!$C$3:$C$6442),0),7))</f>
        <v/>
      </c>
    </row>
    <row r="2366" spans="1:19" x14ac:dyDescent="0.25">
      <c r="A2366" s="75"/>
      <c r="B2366" s="75"/>
      <c r="C2366" s="72"/>
      <c r="D2366" s="72"/>
      <c r="E2366" s="41" t="str">
        <f t="shared" si="504"/>
        <v/>
      </c>
      <c r="F2366" s="90" t="str">
        <f t="shared" ca="1" si="505"/>
        <v/>
      </c>
      <c r="G2366" s="91" t="str">
        <f t="shared" si="506"/>
        <v/>
      </c>
      <c r="H2366" s="41" t="str">
        <f t="shared" si="507"/>
        <v/>
      </c>
      <c r="I2366" s="92" t="str">
        <f t="shared" ca="1" si="508"/>
        <v/>
      </c>
      <c r="J2366" s="28" t="str">
        <f t="shared" si="509"/>
        <v/>
      </c>
      <c r="K2366" s="28" t="str">
        <f t="shared" si="510"/>
        <v/>
      </c>
      <c r="L2366" s="28" t="str">
        <f t="shared" ca="1" si="511"/>
        <v/>
      </c>
      <c r="M2366" s="28" t="str">
        <f t="shared" si="512"/>
        <v/>
      </c>
      <c r="N2366" s="93" t="str">
        <f t="shared" si="513"/>
        <v/>
      </c>
      <c r="O2366" s="94" t="str">
        <f t="shared" si="514"/>
        <v/>
      </c>
      <c r="P2366" s="70">
        <f t="shared" si="515"/>
        <v>0</v>
      </c>
      <c r="Q2366" s="28" t="str">
        <f t="shared" ca="1" si="516"/>
        <v/>
      </c>
      <c r="R2366" s="28" t="str">
        <f t="shared" si="517"/>
        <v/>
      </c>
      <c r="S2366" s="28" t="str">
        <f t="array" ref="S2366">IF(ISBLANK(A2366),"",INDEX(Info!$B$3:$H$6442,MATCH(J2366,IF(Info!$D$3:$D$6442=K2366,Info!$C$3:$C$6442),0),7))</f>
        <v/>
      </c>
    </row>
    <row r="2367" spans="1:19" x14ac:dyDescent="0.25">
      <c r="A2367" s="75"/>
      <c r="B2367" s="75"/>
      <c r="C2367" s="72"/>
      <c r="D2367" s="72"/>
      <c r="E2367" s="41" t="str">
        <f t="shared" si="504"/>
        <v/>
      </c>
      <c r="F2367" s="90" t="str">
        <f t="shared" ca="1" si="505"/>
        <v/>
      </c>
      <c r="G2367" s="91" t="str">
        <f t="shared" si="506"/>
        <v/>
      </c>
      <c r="H2367" s="41" t="str">
        <f t="shared" si="507"/>
        <v/>
      </c>
      <c r="I2367" s="92" t="str">
        <f t="shared" ca="1" si="508"/>
        <v/>
      </c>
      <c r="J2367" s="28" t="str">
        <f t="shared" si="509"/>
        <v/>
      </c>
      <c r="K2367" s="28" t="str">
        <f t="shared" si="510"/>
        <v/>
      </c>
      <c r="L2367" s="28" t="str">
        <f t="shared" ca="1" si="511"/>
        <v/>
      </c>
      <c r="M2367" s="28" t="str">
        <f t="shared" si="512"/>
        <v/>
      </c>
      <c r="N2367" s="93" t="str">
        <f t="shared" si="513"/>
        <v/>
      </c>
      <c r="O2367" s="94" t="str">
        <f t="shared" si="514"/>
        <v/>
      </c>
      <c r="P2367" s="70">
        <f t="shared" si="515"/>
        <v>0</v>
      </c>
      <c r="Q2367" s="28" t="str">
        <f t="shared" ca="1" si="516"/>
        <v/>
      </c>
      <c r="R2367" s="28" t="str">
        <f t="shared" si="517"/>
        <v/>
      </c>
      <c r="S2367" s="28" t="str">
        <f t="array" ref="S2367">IF(ISBLANK(A2367),"",INDEX(Info!$B$3:$H$6442,MATCH(J2367,IF(Info!$D$3:$D$6442=K2367,Info!$C$3:$C$6442),0),7))</f>
        <v/>
      </c>
    </row>
    <row r="2368" spans="1:19" x14ac:dyDescent="0.25">
      <c r="A2368" s="75"/>
      <c r="B2368" s="75"/>
      <c r="C2368" s="72"/>
      <c r="D2368" s="72"/>
      <c r="E2368" s="41" t="str">
        <f t="shared" si="504"/>
        <v/>
      </c>
      <c r="F2368" s="90" t="str">
        <f t="shared" ca="1" si="505"/>
        <v/>
      </c>
      <c r="G2368" s="91" t="str">
        <f t="shared" si="506"/>
        <v/>
      </c>
      <c r="H2368" s="41" t="str">
        <f t="shared" si="507"/>
        <v/>
      </c>
      <c r="I2368" s="92" t="str">
        <f t="shared" ca="1" si="508"/>
        <v/>
      </c>
      <c r="J2368" s="28" t="str">
        <f t="shared" si="509"/>
        <v/>
      </c>
      <c r="K2368" s="28" t="str">
        <f t="shared" si="510"/>
        <v/>
      </c>
      <c r="L2368" s="28" t="str">
        <f t="shared" ca="1" si="511"/>
        <v/>
      </c>
      <c r="M2368" s="28" t="str">
        <f t="shared" si="512"/>
        <v/>
      </c>
      <c r="N2368" s="93" t="str">
        <f t="shared" si="513"/>
        <v/>
      </c>
      <c r="O2368" s="94" t="str">
        <f t="shared" si="514"/>
        <v/>
      </c>
      <c r="P2368" s="70">
        <f t="shared" si="515"/>
        <v>0</v>
      </c>
      <c r="Q2368" s="28" t="str">
        <f t="shared" ca="1" si="516"/>
        <v/>
      </c>
      <c r="R2368" s="28" t="str">
        <f t="shared" si="517"/>
        <v/>
      </c>
      <c r="S2368" s="28" t="str">
        <f t="array" ref="S2368">IF(ISBLANK(A2368),"",INDEX(Info!$B$3:$H$6442,MATCH(J2368,IF(Info!$D$3:$D$6442=K2368,Info!$C$3:$C$6442),0),7))</f>
        <v/>
      </c>
    </row>
    <row r="2369" spans="1:19" x14ac:dyDescent="0.25">
      <c r="A2369" s="75"/>
      <c r="B2369" s="75"/>
      <c r="C2369" s="72"/>
      <c r="D2369" s="72"/>
      <c r="E2369" s="41" t="str">
        <f t="shared" si="504"/>
        <v/>
      </c>
      <c r="F2369" s="90" t="str">
        <f t="shared" ca="1" si="505"/>
        <v/>
      </c>
      <c r="G2369" s="91" t="str">
        <f t="shared" si="506"/>
        <v/>
      </c>
      <c r="H2369" s="41" t="str">
        <f t="shared" si="507"/>
        <v/>
      </c>
      <c r="I2369" s="92" t="str">
        <f t="shared" ca="1" si="508"/>
        <v/>
      </c>
      <c r="J2369" s="28" t="str">
        <f t="shared" si="509"/>
        <v/>
      </c>
      <c r="K2369" s="28" t="str">
        <f t="shared" si="510"/>
        <v/>
      </c>
      <c r="L2369" s="28" t="str">
        <f t="shared" ca="1" si="511"/>
        <v/>
      </c>
      <c r="M2369" s="28" t="str">
        <f t="shared" si="512"/>
        <v/>
      </c>
      <c r="N2369" s="93" t="str">
        <f t="shared" si="513"/>
        <v/>
      </c>
      <c r="O2369" s="94" t="str">
        <f t="shared" si="514"/>
        <v/>
      </c>
      <c r="P2369" s="70">
        <f t="shared" si="515"/>
        <v>0</v>
      </c>
      <c r="Q2369" s="28" t="str">
        <f t="shared" ca="1" si="516"/>
        <v/>
      </c>
      <c r="R2369" s="28" t="str">
        <f t="shared" si="517"/>
        <v/>
      </c>
      <c r="S2369" s="28" t="str">
        <f t="array" ref="S2369">IF(ISBLANK(A2369),"",INDEX(Info!$B$3:$H$6442,MATCH(J2369,IF(Info!$D$3:$D$6442=K2369,Info!$C$3:$C$6442),0),7))</f>
        <v/>
      </c>
    </row>
    <row r="2370" spans="1:19" x14ac:dyDescent="0.25">
      <c r="A2370" s="75"/>
      <c r="B2370" s="75"/>
      <c r="C2370" s="72"/>
      <c r="D2370" s="72"/>
      <c r="E2370" s="41" t="str">
        <f t="shared" si="504"/>
        <v/>
      </c>
      <c r="F2370" s="90" t="str">
        <f t="shared" ca="1" si="505"/>
        <v/>
      </c>
      <c r="G2370" s="91" t="str">
        <f t="shared" si="506"/>
        <v/>
      </c>
      <c r="H2370" s="41" t="str">
        <f t="shared" si="507"/>
        <v/>
      </c>
      <c r="I2370" s="92" t="str">
        <f t="shared" ca="1" si="508"/>
        <v/>
      </c>
      <c r="J2370" s="28" t="str">
        <f t="shared" si="509"/>
        <v/>
      </c>
      <c r="K2370" s="28" t="str">
        <f t="shared" si="510"/>
        <v/>
      </c>
      <c r="L2370" s="28" t="str">
        <f t="shared" ca="1" si="511"/>
        <v/>
      </c>
      <c r="M2370" s="28" t="str">
        <f t="shared" si="512"/>
        <v/>
      </c>
      <c r="N2370" s="93" t="str">
        <f t="shared" si="513"/>
        <v/>
      </c>
      <c r="O2370" s="94" t="str">
        <f t="shared" si="514"/>
        <v/>
      </c>
      <c r="P2370" s="70">
        <f t="shared" si="515"/>
        <v>0</v>
      </c>
      <c r="Q2370" s="28" t="str">
        <f t="shared" ca="1" si="516"/>
        <v/>
      </c>
      <c r="R2370" s="28" t="str">
        <f t="shared" si="517"/>
        <v/>
      </c>
      <c r="S2370" s="28" t="str">
        <f t="array" ref="S2370">IF(ISBLANK(A2370),"",INDEX(Info!$B$3:$H$6442,MATCH(J2370,IF(Info!$D$3:$D$6442=K2370,Info!$C$3:$C$6442),0),7))</f>
        <v/>
      </c>
    </row>
    <row r="2371" spans="1:19" x14ac:dyDescent="0.25">
      <c r="A2371" s="75"/>
      <c r="B2371" s="75"/>
      <c r="C2371" s="72"/>
      <c r="D2371" s="72"/>
      <c r="E2371" s="41" t="str">
        <f t="shared" si="504"/>
        <v/>
      </c>
      <c r="F2371" s="90" t="str">
        <f t="shared" ca="1" si="505"/>
        <v/>
      </c>
      <c r="G2371" s="91" t="str">
        <f t="shared" si="506"/>
        <v/>
      </c>
      <c r="H2371" s="41" t="str">
        <f t="shared" si="507"/>
        <v/>
      </c>
      <c r="I2371" s="92" t="str">
        <f t="shared" ca="1" si="508"/>
        <v/>
      </c>
      <c r="J2371" s="28" t="str">
        <f t="shared" si="509"/>
        <v/>
      </c>
      <c r="K2371" s="28" t="str">
        <f t="shared" si="510"/>
        <v/>
      </c>
      <c r="L2371" s="28" t="str">
        <f t="shared" ca="1" si="511"/>
        <v/>
      </c>
      <c r="M2371" s="28" t="str">
        <f t="shared" si="512"/>
        <v/>
      </c>
      <c r="N2371" s="93" t="str">
        <f t="shared" si="513"/>
        <v/>
      </c>
      <c r="O2371" s="94" t="str">
        <f t="shared" si="514"/>
        <v/>
      </c>
      <c r="P2371" s="70">
        <f t="shared" si="515"/>
        <v>0</v>
      </c>
      <c r="Q2371" s="28" t="str">
        <f t="shared" ca="1" si="516"/>
        <v/>
      </c>
      <c r="R2371" s="28" t="str">
        <f t="shared" si="517"/>
        <v/>
      </c>
      <c r="S2371" s="28" t="str">
        <f t="array" ref="S2371">IF(ISBLANK(A2371),"",INDEX(Info!$B$3:$H$6442,MATCH(J2371,IF(Info!$D$3:$D$6442=K2371,Info!$C$3:$C$6442),0),7))</f>
        <v/>
      </c>
    </row>
    <row r="2372" spans="1:19" x14ac:dyDescent="0.25">
      <c r="A2372" s="75"/>
      <c r="B2372" s="75"/>
      <c r="C2372" s="72"/>
      <c r="D2372" s="72"/>
      <c r="E2372" s="41" t="str">
        <f t="shared" ref="E2372:E2435" si="518">IF(OR(ISNA(INDEX($S:$S,ROW())),ISBLANK(INDEX($A:$A,ROW()))),"",RIGHT(INDEX($S:$S,ROW()),LEN(INDEX($S:$S,ROW()))-FIND("$",INDEX($S:$S,ROW()))))</f>
        <v/>
      </c>
      <c r="F2372" s="90" t="str">
        <f t="shared" ref="F2372:F2435" ca="1" si="51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372" s="91" t="str">
        <f t="shared" ref="G2372:G2435" si="52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372" s="41" t="str">
        <f t="shared" ref="H2372:H2435" si="521">IF(ISBLANK(INDEX($A:$A,ROW())),"",IF(AND(ISNUMBER(INDEX($F:$F,ROW())),ISNUMBER(INDEX($G:$G,ROW()))),SUMPRODUCT(INDEX($F:$F,ROW()),INDEX($G:$G,ROW())),"Onbekend"))</f>
        <v/>
      </c>
      <c r="I2372" s="92" t="str">
        <f t="shared" ref="I2372:I2435" ca="1" si="52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372" s="28" t="str">
        <f t="shared" ref="J2372:J2435" si="523">IF(ISBLANK(INDEX($A:$A,ROW())),"",IF(AND(COUNT(LOOKUP("E",INDEX($A:$A,ROW())))=0,LEN(INDEX($A:$A,ROW()))&lt;7),TEXT(INDEX($A:$A,ROW()),"000000"),INDEX($A:$A,ROW())))</f>
        <v/>
      </c>
      <c r="K2372" s="28" t="str">
        <f t="shared" ref="K2372:K2435" si="524">IF(ISBLANK(INDEX($B:$B,ROW())),"",TEXT(INDEX($B:$B,ROW()),"000000000"))</f>
        <v/>
      </c>
      <c r="L2372" s="28" t="str">
        <f t="shared" ref="L2372:L2435" ca="1" si="525">IF(ISBLANK(INDEX($A:$A,ROW())),"",SUMPRODUCT(--ISERROR(INDIRECT("A"&amp;INDEX(ROW(),1)&amp;":H"&amp;INDEX(ROW(),1))))&gt;0)</f>
        <v/>
      </c>
      <c r="M2372" s="28" t="str">
        <f t="shared" ref="M2372:M2435" si="526">IF(ISBLANK(INDEX($A:$A,ROW())),"",SUMPRODUCT(--($J$3:$J$6442&amp;$K$3:$K$6442=INDEX($J:$J,ROW())&amp;INDEX($K:$K,ROW())))&gt;1)</f>
        <v/>
      </c>
      <c r="N2372" s="93" t="str">
        <f t="shared" ref="N2372:N2435" si="527">IF(INDEX($S:$S,ROW())="","",IFERROR((LEFT(INDEX($S:$S,ROW()),FIND("#",INDEX($S:$S,ROW()))-1)/100),(LEFT(INDEX($S:$S,ROW()),FIND("#",INDEX($S:$S,ROW()))-1))))</f>
        <v/>
      </c>
      <c r="O2372" s="94" t="str">
        <f t="shared" ref="O2372:O2435" si="52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372" s="70">
        <f t="shared" ref="P2372:P2435" si="529">IF(INDEX($S:$S,ROW())="",0,MID(INDEX($S:$S,ROW()),FIND("@",INDEX($S:$S,ROW()))+1,FIND("$",RIGHT(INDEX($S:$S,ROW()), LEN(INDEX($S:$S,ROW()))-FIND("@",INDEX($S:$S,ROW()),1)),1)-1))*1</f>
        <v>0</v>
      </c>
      <c r="Q2372" s="28" t="str">
        <f t="shared" ref="Q2372:Q2435" ca="1" si="530">IF(OR(ISBLANK(INDEX($A:$A,ROW())),INDEX($L:$L,ROW())=TRUE),"",INDEX($D:$D,ROW()))</f>
        <v/>
      </c>
      <c r="R2372" s="28" t="str">
        <f t="shared" ref="R2372:R2435" si="53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372" s="28" t="str">
        <f t="array" ref="S2372">IF(ISBLANK(A2372),"",INDEX(Info!$B$3:$H$6442,MATCH(J2372,IF(Info!$D$3:$D$6442=K2372,Info!$C$3:$C$6442),0),7))</f>
        <v/>
      </c>
    </row>
    <row r="2373" spans="1:19" x14ac:dyDescent="0.25">
      <c r="A2373" s="75"/>
      <c r="B2373" s="75"/>
      <c r="C2373" s="72"/>
      <c r="D2373" s="72"/>
      <c r="E2373" s="41" t="str">
        <f t="shared" si="518"/>
        <v/>
      </c>
      <c r="F2373" s="90" t="str">
        <f t="shared" ca="1" si="519"/>
        <v/>
      </c>
      <c r="G2373" s="91" t="str">
        <f t="shared" si="520"/>
        <v/>
      </c>
      <c r="H2373" s="41" t="str">
        <f t="shared" si="521"/>
        <v/>
      </c>
      <c r="I2373" s="92" t="str">
        <f t="shared" ca="1" si="522"/>
        <v/>
      </c>
      <c r="J2373" s="28" t="str">
        <f t="shared" si="523"/>
        <v/>
      </c>
      <c r="K2373" s="28" t="str">
        <f t="shared" si="524"/>
        <v/>
      </c>
      <c r="L2373" s="28" t="str">
        <f t="shared" ca="1" si="525"/>
        <v/>
      </c>
      <c r="M2373" s="28" t="str">
        <f t="shared" si="526"/>
        <v/>
      </c>
      <c r="N2373" s="93" t="str">
        <f t="shared" si="527"/>
        <v/>
      </c>
      <c r="O2373" s="94" t="str">
        <f t="shared" si="528"/>
        <v/>
      </c>
      <c r="P2373" s="70">
        <f t="shared" si="529"/>
        <v>0</v>
      </c>
      <c r="Q2373" s="28" t="str">
        <f t="shared" ca="1" si="530"/>
        <v/>
      </c>
      <c r="R2373" s="28" t="str">
        <f t="shared" si="531"/>
        <v/>
      </c>
      <c r="S2373" s="28" t="str">
        <f t="array" ref="S2373">IF(ISBLANK(A2373),"",INDEX(Info!$B$3:$H$6442,MATCH(J2373,IF(Info!$D$3:$D$6442=K2373,Info!$C$3:$C$6442),0),7))</f>
        <v/>
      </c>
    </row>
    <row r="2374" spans="1:19" x14ac:dyDescent="0.25">
      <c r="A2374" s="75"/>
      <c r="B2374" s="75"/>
      <c r="C2374" s="72"/>
      <c r="D2374" s="72"/>
      <c r="E2374" s="41" t="str">
        <f t="shared" si="518"/>
        <v/>
      </c>
      <c r="F2374" s="90" t="str">
        <f t="shared" ca="1" si="519"/>
        <v/>
      </c>
      <c r="G2374" s="91" t="str">
        <f t="shared" si="520"/>
        <v/>
      </c>
      <c r="H2374" s="41" t="str">
        <f t="shared" si="521"/>
        <v/>
      </c>
      <c r="I2374" s="92" t="str">
        <f t="shared" ca="1" si="522"/>
        <v/>
      </c>
      <c r="J2374" s="28" t="str">
        <f t="shared" si="523"/>
        <v/>
      </c>
      <c r="K2374" s="28" t="str">
        <f t="shared" si="524"/>
        <v/>
      </c>
      <c r="L2374" s="28" t="str">
        <f t="shared" ca="1" si="525"/>
        <v/>
      </c>
      <c r="M2374" s="28" t="str">
        <f t="shared" si="526"/>
        <v/>
      </c>
      <c r="N2374" s="93" t="str">
        <f t="shared" si="527"/>
        <v/>
      </c>
      <c r="O2374" s="94" t="str">
        <f t="shared" si="528"/>
        <v/>
      </c>
      <c r="P2374" s="70">
        <f t="shared" si="529"/>
        <v>0</v>
      </c>
      <c r="Q2374" s="28" t="str">
        <f t="shared" ca="1" si="530"/>
        <v/>
      </c>
      <c r="R2374" s="28" t="str">
        <f t="shared" si="531"/>
        <v/>
      </c>
      <c r="S2374" s="28" t="str">
        <f t="array" ref="S2374">IF(ISBLANK(A2374),"",INDEX(Info!$B$3:$H$6442,MATCH(J2374,IF(Info!$D$3:$D$6442=K2374,Info!$C$3:$C$6442),0),7))</f>
        <v/>
      </c>
    </row>
    <row r="2375" spans="1:19" x14ac:dyDescent="0.25">
      <c r="A2375" s="75"/>
      <c r="B2375" s="75"/>
      <c r="C2375" s="72"/>
      <c r="D2375" s="72"/>
      <c r="E2375" s="41" t="str">
        <f t="shared" si="518"/>
        <v/>
      </c>
      <c r="F2375" s="90" t="str">
        <f t="shared" ca="1" si="519"/>
        <v/>
      </c>
      <c r="G2375" s="91" t="str">
        <f t="shared" si="520"/>
        <v/>
      </c>
      <c r="H2375" s="41" t="str">
        <f t="shared" si="521"/>
        <v/>
      </c>
      <c r="I2375" s="92" t="str">
        <f t="shared" ca="1" si="522"/>
        <v/>
      </c>
      <c r="J2375" s="28" t="str">
        <f t="shared" si="523"/>
        <v/>
      </c>
      <c r="K2375" s="28" t="str">
        <f t="shared" si="524"/>
        <v/>
      </c>
      <c r="L2375" s="28" t="str">
        <f t="shared" ca="1" si="525"/>
        <v/>
      </c>
      <c r="M2375" s="28" t="str">
        <f t="shared" si="526"/>
        <v/>
      </c>
      <c r="N2375" s="93" t="str">
        <f t="shared" si="527"/>
        <v/>
      </c>
      <c r="O2375" s="94" t="str">
        <f t="shared" si="528"/>
        <v/>
      </c>
      <c r="P2375" s="70">
        <f t="shared" si="529"/>
        <v>0</v>
      </c>
      <c r="Q2375" s="28" t="str">
        <f t="shared" ca="1" si="530"/>
        <v/>
      </c>
      <c r="R2375" s="28" t="str">
        <f t="shared" si="531"/>
        <v/>
      </c>
      <c r="S2375" s="28" t="str">
        <f t="array" ref="S2375">IF(ISBLANK(A2375),"",INDEX(Info!$B$3:$H$6442,MATCH(J2375,IF(Info!$D$3:$D$6442=K2375,Info!$C$3:$C$6442),0),7))</f>
        <v/>
      </c>
    </row>
    <row r="2376" spans="1:19" x14ac:dyDescent="0.25">
      <c r="A2376" s="75"/>
      <c r="B2376" s="75"/>
      <c r="C2376" s="72"/>
      <c r="D2376" s="72"/>
      <c r="E2376" s="41" t="str">
        <f t="shared" si="518"/>
        <v/>
      </c>
      <c r="F2376" s="90" t="str">
        <f t="shared" ca="1" si="519"/>
        <v/>
      </c>
      <c r="G2376" s="91" t="str">
        <f t="shared" si="520"/>
        <v/>
      </c>
      <c r="H2376" s="41" t="str">
        <f t="shared" si="521"/>
        <v/>
      </c>
      <c r="I2376" s="92" t="str">
        <f t="shared" ca="1" si="522"/>
        <v/>
      </c>
      <c r="J2376" s="28" t="str">
        <f t="shared" si="523"/>
        <v/>
      </c>
      <c r="K2376" s="28" t="str">
        <f t="shared" si="524"/>
        <v/>
      </c>
      <c r="L2376" s="28" t="str">
        <f t="shared" ca="1" si="525"/>
        <v/>
      </c>
      <c r="M2376" s="28" t="str">
        <f t="shared" si="526"/>
        <v/>
      </c>
      <c r="N2376" s="93" t="str">
        <f t="shared" si="527"/>
        <v/>
      </c>
      <c r="O2376" s="94" t="str">
        <f t="shared" si="528"/>
        <v/>
      </c>
      <c r="P2376" s="70">
        <f t="shared" si="529"/>
        <v>0</v>
      </c>
      <c r="Q2376" s="28" t="str">
        <f t="shared" ca="1" si="530"/>
        <v/>
      </c>
      <c r="R2376" s="28" t="str">
        <f t="shared" si="531"/>
        <v/>
      </c>
      <c r="S2376" s="28" t="str">
        <f t="array" ref="S2376">IF(ISBLANK(A2376),"",INDEX(Info!$B$3:$H$6442,MATCH(J2376,IF(Info!$D$3:$D$6442=K2376,Info!$C$3:$C$6442),0),7))</f>
        <v/>
      </c>
    </row>
    <row r="2377" spans="1:19" x14ac:dyDescent="0.25">
      <c r="A2377" s="75"/>
      <c r="B2377" s="75"/>
      <c r="C2377" s="72"/>
      <c r="D2377" s="72"/>
      <c r="E2377" s="41" t="str">
        <f t="shared" si="518"/>
        <v/>
      </c>
      <c r="F2377" s="90" t="str">
        <f t="shared" ca="1" si="519"/>
        <v/>
      </c>
      <c r="G2377" s="91" t="str">
        <f t="shared" si="520"/>
        <v/>
      </c>
      <c r="H2377" s="41" t="str">
        <f t="shared" si="521"/>
        <v/>
      </c>
      <c r="I2377" s="92" t="str">
        <f t="shared" ca="1" si="522"/>
        <v/>
      </c>
      <c r="J2377" s="28" t="str">
        <f t="shared" si="523"/>
        <v/>
      </c>
      <c r="K2377" s="28" t="str">
        <f t="shared" si="524"/>
        <v/>
      </c>
      <c r="L2377" s="28" t="str">
        <f t="shared" ca="1" si="525"/>
        <v/>
      </c>
      <c r="M2377" s="28" t="str">
        <f t="shared" si="526"/>
        <v/>
      </c>
      <c r="N2377" s="93" t="str">
        <f t="shared" si="527"/>
        <v/>
      </c>
      <c r="O2377" s="94" t="str">
        <f t="shared" si="528"/>
        <v/>
      </c>
      <c r="P2377" s="70">
        <f t="shared" si="529"/>
        <v>0</v>
      </c>
      <c r="Q2377" s="28" t="str">
        <f t="shared" ca="1" si="530"/>
        <v/>
      </c>
      <c r="R2377" s="28" t="str">
        <f t="shared" si="531"/>
        <v/>
      </c>
      <c r="S2377" s="28" t="str">
        <f t="array" ref="S2377">IF(ISBLANK(A2377),"",INDEX(Info!$B$3:$H$6442,MATCH(J2377,IF(Info!$D$3:$D$6442=K2377,Info!$C$3:$C$6442),0),7))</f>
        <v/>
      </c>
    </row>
    <row r="2378" spans="1:19" x14ac:dyDescent="0.25">
      <c r="A2378" s="75"/>
      <c r="B2378" s="75"/>
      <c r="C2378" s="72"/>
      <c r="D2378" s="72"/>
      <c r="E2378" s="41" t="str">
        <f t="shared" si="518"/>
        <v/>
      </c>
      <c r="F2378" s="90" t="str">
        <f t="shared" ca="1" si="519"/>
        <v/>
      </c>
      <c r="G2378" s="91" t="str">
        <f t="shared" si="520"/>
        <v/>
      </c>
      <c r="H2378" s="41" t="str">
        <f t="shared" si="521"/>
        <v/>
      </c>
      <c r="I2378" s="92" t="str">
        <f t="shared" ca="1" si="522"/>
        <v/>
      </c>
      <c r="J2378" s="28" t="str">
        <f t="shared" si="523"/>
        <v/>
      </c>
      <c r="K2378" s="28" t="str">
        <f t="shared" si="524"/>
        <v/>
      </c>
      <c r="L2378" s="28" t="str">
        <f t="shared" ca="1" si="525"/>
        <v/>
      </c>
      <c r="M2378" s="28" t="str">
        <f t="shared" si="526"/>
        <v/>
      </c>
      <c r="N2378" s="93" t="str">
        <f t="shared" si="527"/>
        <v/>
      </c>
      <c r="O2378" s="94" t="str">
        <f t="shared" si="528"/>
        <v/>
      </c>
      <c r="P2378" s="70">
        <f t="shared" si="529"/>
        <v>0</v>
      </c>
      <c r="Q2378" s="28" t="str">
        <f t="shared" ca="1" si="530"/>
        <v/>
      </c>
      <c r="R2378" s="28" t="str">
        <f t="shared" si="531"/>
        <v/>
      </c>
      <c r="S2378" s="28" t="str">
        <f t="array" ref="S2378">IF(ISBLANK(A2378),"",INDEX(Info!$B$3:$H$6442,MATCH(J2378,IF(Info!$D$3:$D$6442=K2378,Info!$C$3:$C$6442),0),7))</f>
        <v/>
      </c>
    </row>
    <row r="2379" spans="1:19" x14ac:dyDescent="0.25">
      <c r="A2379" s="75"/>
      <c r="B2379" s="75"/>
      <c r="C2379" s="72"/>
      <c r="D2379" s="72"/>
      <c r="E2379" s="41" t="str">
        <f t="shared" si="518"/>
        <v/>
      </c>
      <c r="F2379" s="90" t="str">
        <f t="shared" ca="1" si="519"/>
        <v/>
      </c>
      <c r="G2379" s="91" t="str">
        <f t="shared" si="520"/>
        <v/>
      </c>
      <c r="H2379" s="41" t="str">
        <f t="shared" si="521"/>
        <v/>
      </c>
      <c r="I2379" s="92" t="str">
        <f t="shared" ca="1" si="522"/>
        <v/>
      </c>
      <c r="J2379" s="28" t="str">
        <f t="shared" si="523"/>
        <v/>
      </c>
      <c r="K2379" s="28" t="str">
        <f t="shared" si="524"/>
        <v/>
      </c>
      <c r="L2379" s="28" t="str">
        <f t="shared" ca="1" si="525"/>
        <v/>
      </c>
      <c r="M2379" s="28" t="str">
        <f t="shared" si="526"/>
        <v/>
      </c>
      <c r="N2379" s="93" t="str">
        <f t="shared" si="527"/>
        <v/>
      </c>
      <c r="O2379" s="94" t="str">
        <f t="shared" si="528"/>
        <v/>
      </c>
      <c r="P2379" s="70">
        <f t="shared" si="529"/>
        <v>0</v>
      </c>
      <c r="Q2379" s="28" t="str">
        <f t="shared" ca="1" si="530"/>
        <v/>
      </c>
      <c r="R2379" s="28" t="str">
        <f t="shared" si="531"/>
        <v/>
      </c>
      <c r="S2379" s="28" t="str">
        <f t="array" ref="S2379">IF(ISBLANK(A2379),"",INDEX(Info!$B$3:$H$6442,MATCH(J2379,IF(Info!$D$3:$D$6442=K2379,Info!$C$3:$C$6442),0),7))</f>
        <v/>
      </c>
    </row>
    <row r="2380" spans="1:19" x14ac:dyDescent="0.25">
      <c r="A2380" s="75"/>
      <c r="B2380" s="75"/>
      <c r="C2380" s="72"/>
      <c r="D2380" s="72"/>
      <c r="E2380" s="41" t="str">
        <f t="shared" si="518"/>
        <v/>
      </c>
      <c r="F2380" s="90" t="str">
        <f t="shared" ca="1" si="519"/>
        <v/>
      </c>
      <c r="G2380" s="91" t="str">
        <f t="shared" si="520"/>
        <v/>
      </c>
      <c r="H2380" s="41" t="str">
        <f t="shared" si="521"/>
        <v/>
      </c>
      <c r="I2380" s="92" t="str">
        <f t="shared" ca="1" si="522"/>
        <v/>
      </c>
      <c r="J2380" s="28" t="str">
        <f t="shared" si="523"/>
        <v/>
      </c>
      <c r="K2380" s="28" t="str">
        <f t="shared" si="524"/>
        <v/>
      </c>
      <c r="L2380" s="28" t="str">
        <f t="shared" ca="1" si="525"/>
        <v/>
      </c>
      <c r="M2380" s="28" t="str">
        <f t="shared" si="526"/>
        <v/>
      </c>
      <c r="N2380" s="93" t="str">
        <f t="shared" si="527"/>
        <v/>
      </c>
      <c r="O2380" s="94" t="str">
        <f t="shared" si="528"/>
        <v/>
      </c>
      <c r="P2380" s="70">
        <f t="shared" si="529"/>
        <v>0</v>
      </c>
      <c r="Q2380" s="28" t="str">
        <f t="shared" ca="1" si="530"/>
        <v/>
      </c>
      <c r="R2380" s="28" t="str">
        <f t="shared" si="531"/>
        <v/>
      </c>
      <c r="S2380" s="28" t="str">
        <f t="array" ref="S2380">IF(ISBLANK(A2380),"",INDEX(Info!$B$3:$H$6442,MATCH(J2380,IF(Info!$D$3:$D$6442=K2380,Info!$C$3:$C$6442),0),7))</f>
        <v/>
      </c>
    </row>
    <row r="2381" spans="1:19" x14ac:dyDescent="0.25">
      <c r="A2381" s="75"/>
      <c r="B2381" s="75"/>
      <c r="C2381" s="72"/>
      <c r="D2381" s="72"/>
      <c r="E2381" s="41" t="str">
        <f t="shared" si="518"/>
        <v/>
      </c>
      <c r="F2381" s="90" t="str">
        <f t="shared" ca="1" si="519"/>
        <v/>
      </c>
      <c r="G2381" s="91" t="str">
        <f t="shared" si="520"/>
        <v/>
      </c>
      <c r="H2381" s="41" t="str">
        <f t="shared" si="521"/>
        <v/>
      </c>
      <c r="I2381" s="92" t="str">
        <f t="shared" ca="1" si="522"/>
        <v/>
      </c>
      <c r="J2381" s="28" t="str">
        <f t="shared" si="523"/>
        <v/>
      </c>
      <c r="K2381" s="28" t="str">
        <f t="shared" si="524"/>
        <v/>
      </c>
      <c r="L2381" s="28" t="str">
        <f t="shared" ca="1" si="525"/>
        <v/>
      </c>
      <c r="M2381" s="28" t="str">
        <f t="shared" si="526"/>
        <v/>
      </c>
      <c r="N2381" s="93" t="str">
        <f t="shared" si="527"/>
        <v/>
      </c>
      <c r="O2381" s="94" t="str">
        <f t="shared" si="528"/>
        <v/>
      </c>
      <c r="P2381" s="70">
        <f t="shared" si="529"/>
        <v>0</v>
      </c>
      <c r="Q2381" s="28" t="str">
        <f t="shared" ca="1" si="530"/>
        <v/>
      </c>
      <c r="R2381" s="28" t="str">
        <f t="shared" si="531"/>
        <v/>
      </c>
      <c r="S2381" s="28" t="str">
        <f t="array" ref="S2381">IF(ISBLANK(A2381),"",INDEX(Info!$B$3:$H$6442,MATCH(J2381,IF(Info!$D$3:$D$6442=K2381,Info!$C$3:$C$6442),0),7))</f>
        <v/>
      </c>
    </row>
    <row r="2382" spans="1:19" x14ac:dyDescent="0.25">
      <c r="A2382" s="75"/>
      <c r="B2382" s="75"/>
      <c r="C2382" s="72"/>
      <c r="D2382" s="72"/>
      <c r="E2382" s="41" t="str">
        <f t="shared" si="518"/>
        <v/>
      </c>
      <c r="F2382" s="90" t="str">
        <f t="shared" ca="1" si="519"/>
        <v/>
      </c>
      <c r="G2382" s="91" t="str">
        <f t="shared" si="520"/>
        <v/>
      </c>
      <c r="H2382" s="41" t="str">
        <f t="shared" si="521"/>
        <v/>
      </c>
      <c r="I2382" s="92" t="str">
        <f t="shared" ca="1" si="522"/>
        <v/>
      </c>
      <c r="J2382" s="28" t="str">
        <f t="shared" si="523"/>
        <v/>
      </c>
      <c r="K2382" s="28" t="str">
        <f t="shared" si="524"/>
        <v/>
      </c>
      <c r="L2382" s="28" t="str">
        <f t="shared" ca="1" si="525"/>
        <v/>
      </c>
      <c r="M2382" s="28" t="str">
        <f t="shared" si="526"/>
        <v/>
      </c>
      <c r="N2382" s="93" t="str">
        <f t="shared" si="527"/>
        <v/>
      </c>
      <c r="O2382" s="94" t="str">
        <f t="shared" si="528"/>
        <v/>
      </c>
      <c r="P2382" s="70">
        <f t="shared" si="529"/>
        <v>0</v>
      </c>
      <c r="Q2382" s="28" t="str">
        <f t="shared" ca="1" si="530"/>
        <v/>
      </c>
      <c r="R2382" s="28" t="str">
        <f t="shared" si="531"/>
        <v/>
      </c>
      <c r="S2382" s="28" t="str">
        <f t="array" ref="S2382">IF(ISBLANK(A2382),"",INDEX(Info!$B$3:$H$6442,MATCH(J2382,IF(Info!$D$3:$D$6442=K2382,Info!$C$3:$C$6442),0),7))</f>
        <v/>
      </c>
    </row>
    <row r="2383" spans="1:19" x14ac:dyDescent="0.25">
      <c r="A2383" s="75"/>
      <c r="B2383" s="75"/>
      <c r="C2383" s="72"/>
      <c r="D2383" s="72"/>
      <c r="E2383" s="41" t="str">
        <f t="shared" si="518"/>
        <v/>
      </c>
      <c r="F2383" s="90" t="str">
        <f t="shared" ca="1" si="519"/>
        <v/>
      </c>
      <c r="G2383" s="91" t="str">
        <f t="shared" si="520"/>
        <v/>
      </c>
      <c r="H2383" s="41" t="str">
        <f t="shared" si="521"/>
        <v/>
      </c>
      <c r="I2383" s="92" t="str">
        <f t="shared" ca="1" si="522"/>
        <v/>
      </c>
      <c r="J2383" s="28" t="str">
        <f t="shared" si="523"/>
        <v/>
      </c>
      <c r="K2383" s="28" t="str">
        <f t="shared" si="524"/>
        <v/>
      </c>
      <c r="L2383" s="28" t="str">
        <f t="shared" ca="1" si="525"/>
        <v/>
      </c>
      <c r="M2383" s="28" t="str">
        <f t="shared" si="526"/>
        <v/>
      </c>
      <c r="N2383" s="93" t="str">
        <f t="shared" si="527"/>
        <v/>
      </c>
      <c r="O2383" s="94" t="str">
        <f t="shared" si="528"/>
        <v/>
      </c>
      <c r="P2383" s="70">
        <f t="shared" si="529"/>
        <v>0</v>
      </c>
      <c r="Q2383" s="28" t="str">
        <f t="shared" ca="1" si="530"/>
        <v/>
      </c>
      <c r="R2383" s="28" t="str">
        <f t="shared" si="531"/>
        <v/>
      </c>
      <c r="S2383" s="28" t="str">
        <f t="array" ref="S2383">IF(ISBLANK(A2383),"",INDEX(Info!$B$3:$H$6442,MATCH(J2383,IF(Info!$D$3:$D$6442=K2383,Info!$C$3:$C$6442),0),7))</f>
        <v/>
      </c>
    </row>
    <row r="2384" spans="1:19" x14ac:dyDescent="0.25">
      <c r="A2384" s="75"/>
      <c r="B2384" s="75"/>
      <c r="C2384" s="72"/>
      <c r="D2384" s="72"/>
      <c r="E2384" s="41" t="str">
        <f t="shared" si="518"/>
        <v/>
      </c>
      <c r="F2384" s="90" t="str">
        <f t="shared" ca="1" si="519"/>
        <v/>
      </c>
      <c r="G2384" s="91" t="str">
        <f t="shared" si="520"/>
        <v/>
      </c>
      <c r="H2384" s="41" t="str">
        <f t="shared" si="521"/>
        <v/>
      </c>
      <c r="I2384" s="92" t="str">
        <f t="shared" ca="1" si="522"/>
        <v/>
      </c>
      <c r="J2384" s="28" t="str">
        <f t="shared" si="523"/>
        <v/>
      </c>
      <c r="K2384" s="28" t="str">
        <f t="shared" si="524"/>
        <v/>
      </c>
      <c r="L2384" s="28" t="str">
        <f t="shared" ca="1" si="525"/>
        <v/>
      </c>
      <c r="M2384" s="28" t="str">
        <f t="shared" si="526"/>
        <v/>
      </c>
      <c r="N2384" s="93" t="str">
        <f t="shared" si="527"/>
        <v/>
      </c>
      <c r="O2384" s="94" t="str">
        <f t="shared" si="528"/>
        <v/>
      </c>
      <c r="P2384" s="70">
        <f t="shared" si="529"/>
        <v>0</v>
      </c>
      <c r="Q2384" s="28" t="str">
        <f t="shared" ca="1" si="530"/>
        <v/>
      </c>
      <c r="R2384" s="28" t="str">
        <f t="shared" si="531"/>
        <v/>
      </c>
      <c r="S2384" s="28" t="str">
        <f t="array" ref="S2384">IF(ISBLANK(A2384),"",INDEX(Info!$B$3:$H$6442,MATCH(J2384,IF(Info!$D$3:$D$6442=K2384,Info!$C$3:$C$6442),0),7))</f>
        <v/>
      </c>
    </row>
    <row r="2385" spans="1:19" x14ac:dyDescent="0.25">
      <c r="A2385" s="75"/>
      <c r="B2385" s="75"/>
      <c r="C2385" s="72"/>
      <c r="D2385" s="72"/>
      <c r="E2385" s="41" t="str">
        <f t="shared" si="518"/>
        <v/>
      </c>
      <c r="F2385" s="90" t="str">
        <f t="shared" ca="1" si="519"/>
        <v/>
      </c>
      <c r="G2385" s="91" t="str">
        <f t="shared" si="520"/>
        <v/>
      </c>
      <c r="H2385" s="41" t="str">
        <f t="shared" si="521"/>
        <v/>
      </c>
      <c r="I2385" s="92" t="str">
        <f t="shared" ca="1" si="522"/>
        <v/>
      </c>
      <c r="J2385" s="28" t="str">
        <f t="shared" si="523"/>
        <v/>
      </c>
      <c r="K2385" s="28" t="str">
        <f t="shared" si="524"/>
        <v/>
      </c>
      <c r="L2385" s="28" t="str">
        <f t="shared" ca="1" si="525"/>
        <v/>
      </c>
      <c r="M2385" s="28" t="str">
        <f t="shared" si="526"/>
        <v/>
      </c>
      <c r="N2385" s="93" t="str">
        <f t="shared" si="527"/>
        <v/>
      </c>
      <c r="O2385" s="94" t="str">
        <f t="shared" si="528"/>
        <v/>
      </c>
      <c r="P2385" s="70">
        <f t="shared" si="529"/>
        <v>0</v>
      </c>
      <c r="Q2385" s="28" t="str">
        <f t="shared" ca="1" si="530"/>
        <v/>
      </c>
      <c r="R2385" s="28" t="str">
        <f t="shared" si="531"/>
        <v/>
      </c>
      <c r="S2385" s="28" t="str">
        <f t="array" ref="S2385">IF(ISBLANK(A2385),"",INDEX(Info!$B$3:$H$6442,MATCH(J2385,IF(Info!$D$3:$D$6442=K2385,Info!$C$3:$C$6442),0),7))</f>
        <v/>
      </c>
    </row>
    <row r="2386" spans="1:19" x14ac:dyDescent="0.25">
      <c r="A2386" s="75"/>
      <c r="B2386" s="75"/>
      <c r="C2386" s="72"/>
      <c r="D2386" s="72"/>
      <c r="E2386" s="41" t="str">
        <f t="shared" si="518"/>
        <v/>
      </c>
      <c r="F2386" s="90" t="str">
        <f t="shared" ca="1" si="519"/>
        <v/>
      </c>
      <c r="G2386" s="91" t="str">
        <f t="shared" si="520"/>
        <v/>
      </c>
      <c r="H2386" s="41" t="str">
        <f t="shared" si="521"/>
        <v/>
      </c>
      <c r="I2386" s="92" t="str">
        <f t="shared" ca="1" si="522"/>
        <v/>
      </c>
      <c r="J2386" s="28" t="str">
        <f t="shared" si="523"/>
        <v/>
      </c>
      <c r="K2386" s="28" t="str">
        <f t="shared" si="524"/>
        <v/>
      </c>
      <c r="L2386" s="28" t="str">
        <f t="shared" ca="1" si="525"/>
        <v/>
      </c>
      <c r="M2386" s="28" t="str">
        <f t="shared" si="526"/>
        <v/>
      </c>
      <c r="N2386" s="93" t="str">
        <f t="shared" si="527"/>
        <v/>
      </c>
      <c r="O2386" s="94" t="str">
        <f t="shared" si="528"/>
        <v/>
      </c>
      <c r="P2386" s="70">
        <f t="shared" si="529"/>
        <v>0</v>
      </c>
      <c r="Q2386" s="28" t="str">
        <f t="shared" ca="1" si="530"/>
        <v/>
      </c>
      <c r="R2386" s="28" t="str">
        <f t="shared" si="531"/>
        <v/>
      </c>
      <c r="S2386" s="28" t="str">
        <f t="array" ref="S2386">IF(ISBLANK(A2386),"",INDEX(Info!$B$3:$H$6442,MATCH(J2386,IF(Info!$D$3:$D$6442=K2386,Info!$C$3:$C$6442),0),7))</f>
        <v/>
      </c>
    </row>
    <row r="2387" spans="1:19" x14ac:dyDescent="0.25">
      <c r="A2387" s="75"/>
      <c r="B2387" s="75"/>
      <c r="C2387" s="72"/>
      <c r="D2387" s="72"/>
      <c r="E2387" s="41" t="str">
        <f t="shared" si="518"/>
        <v/>
      </c>
      <c r="F2387" s="90" t="str">
        <f t="shared" ca="1" si="519"/>
        <v/>
      </c>
      <c r="G2387" s="91" t="str">
        <f t="shared" si="520"/>
        <v/>
      </c>
      <c r="H2387" s="41" t="str">
        <f t="shared" si="521"/>
        <v/>
      </c>
      <c r="I2387" s="92" t="str">
        <f t="shared" ca="1" si="522"/>
        <v/>
      </c>
      <c r="J2387" s="28" t="str">
        <f t="shared" si="523"/>
        <v/>
      </c>
      <c r="K2387" s="28" t="str">
        <f t="shared" si="524"/>
        <v/>
      </c>
      <c r="L2387" s="28" t="str">
        <f t="shared" ca="1" si="525"/>
        <v/>
      </c>
      <c r="M2387" s="28" t="str">
        <f t="shared" si="526"/>
        <v/>
      </c>
      <c r="N2387" s="93" t="str">
        <f t="shared" si="527"/>
        <v/>
      </c>
      <c r="O2387" s="94" t="str">
        <f t="shared" si="528"/>
        <v/>
      </c>
      <c r="P2387" s="70">
        <f t="shared" si="529"/>
        <v>0</v>
      </c>
      <c r="Q2387" s="28" t="str">
        <f t="shared" ca="1" si="530"/>
        <v/>
      </c>
      <c r="R2387" s="28" t="str">
        <f t="shared" si="531"/>
        <v/>
      </c>
      <c r="S2387" s="28" t="str">
        <f t="array" ref="S2387">IF(ISBLANK(A2387),"",INDEX(Info!$B$3:$H$6442,MATCH(J2387,IF(Info!$D$3:$D$6442=K2387,Info!$C$3:$C$6442),0),7))</f>
        <v/>
      </c>
    </row>
    <row r="2388" spans="1:19" x14ac:dyDescent="0.25">
      <c r="A2388" s="75"/>
      <c r="B2388" s="75"/>
      <c r="C2388" s="72"/>
      <c r="D2388" s="72"/>
      <c r="E2388" s="41" t="str">
        <f t="shared" si="518"/>
        <v/>
      </c>
      <c r="F2388" s="90" t="str">
        <f t="shared" ca="1" si="519"/>
        <v/>
      </c>
      <c r="G2388" s="91" t="str">
        <f t="shared" si="520"/>
        <v/>
      </c>
      <c r="H2388" s="41" t="str">
        <f t="shared" si="521"/>
        <v/>
      </c>
      <c r="I2388" s="92" t="str">
        <f t="shared" ca="1" si="522"/>
        <v/>
      </c>
      <c r="J2388" s="28" t="str">
        <f t="shared" si="523"/>
        <v/>
      </c>
      <c r="K2388" s="28" t="str">
        <f t="shared" si="524"/>
        <v/>
      </c>
      <c r="L2388" s="28" t="str">
        <f t="shared" ca="1" si="525"/>
        <v/>
      </c>
      <c r="M2388" s="28" t="str">
        <f t="shared" si="526"/>
        <v/>
      </c>
      <c r="N2388" s="93" t="str">
        <f t="shared" si="527"/>
        <v/>
      </c>
      <c r="O2388" s="94" t="str">
        <f t="shared" si="528"/>
        <v/>
      </c>
      <c r="P2388" s="70">
        <f t="shared" si="529"/>
        <v>0</v>
      </c>
      <c r="Q2388" s="28" t="str">
        <f t="shared" ca="1" si="530"/>
        <v/>
      </c>
      <c r="R2388" s="28" t="str">
        <f t="shared" si="531"/>
        <v/>
      </c>
      <c r="S2388" s="28" t="str">
        <f t="array" ref="S2388">IF(ISBLANK(A2388),"",INDEX(Info!$B$3:$H$6442,MATCH(J2388,IF(Info!$D$3:$D$6442=K2388,Info!$C$3:$C$6442),0),7))</f>
        <v/>
      </c>
    </row>
    <row r="2389" spans="1:19" x14ac:dyDescent="0.25">
      <c r="A2389" s="75"/>
      <c r="B2389" s="75"/>
      <c r="C2389" s="72"/>
      <c r="D2389" s="72"/>
      <c r="E2389" s="41" t="str">
        <f t="shared" si="518"/>
        <v/>
      </c>
      <c r="F2389" s="90" t="str">
        <f t="shared" ca="1" si="519"/>
        <v/>
      </c>
      <c r="G2389" s="91" t="str">
        <f t="shared" si="520"/>
        <v/>
      </c>
      <c r="H2389" s="41" t="str">
        <f t="shared" si="521"/>
        <v/>
      </c>
      <c r="I2389" s="92" t="str">
        <f t="shared" ca="1" si="522"/>
        <v/>
      </c>
      <c r="J2389" s="28" t="str">
        <f t="shared" si="523"/>
        <v/>
      </c>
      <c r="K2389" s="28" t="str">
        <f t="shared" si="524"/>
        <v/>
      </c>
      <c r="L2389" s="28" t="str">
        <f t="shared" ca="1" si="525"/>
        <v/>
      </c>
      <c r="M2389" s="28" t="str">
        <f t="shared" si="526"/>
        <v/>
      </c>
      <c r="N2389" s="93" t="str">
        <f t="shared" si="527"/>
        <v/>
      </c>
      <c r="O2389" s="94" t="str">
        <f t="shared" si="528"/>
        <v/>
      </c>
      <c r="P2389" s="70">
        <f t="shared" si="529"/>
        <v>0</v>
      </c>
      <c r="Q2389" s="28" t="str">
        <f t="shared" ca="1" si="530"/>
        <v/>
      </c>
      <c r="R2389" s="28" t="str">
        <f t="shared" si="531"/>
        <v/>
      </c>
      <c r="S2389" s="28" t="str">
        <f t="array" ref="S2389">IF(ISBLANK(A2389),"",INDEX(Info!$B$3:$H$6442,MATCH(J2389,IF(Info!$D$3:$D$6442=K2389,Info!$C$3:$C$6442),0),7))</f>
        <v/>
      </c>
    </row>
    <row r="2390" spans="1:19" x14ac:dyDescent="0.25">
      <c r="A2390" s="75"/>
      <c r="B2390" s="75"/>
      <c r="C2390" s="72"/>
      <c r="D2390" s="72"/>
      <c r="E2390" s="41" t="str">
        <f t="shared" si="518"/>
        <v/>
      </c>
      <c r="F2390" s="90" t="str">
        <f t="shared" ca="1" si="519"/>
        <v/>
      </c>
      <c r="G2390" s="91" t="str">
        <f t="shared" si="520"/>
        <v/>
      </c>
      <c r="H2390" s="41" t="str">
        <f t="shared" si="521"/>
        <v/>
      </c>
      <c r="I2390" s="92" t="str">
        <f t="shared" ca="1" si="522"/>
        <v/>
      </c>
      <c r="J2390" s="28" t="str">
        <f t="shared" si="523"/>
        <v/>
      </c>
      <c r="K2390" s="28" t="str">
        <f t="shared" si="524"/>
        <v/>
      </c>
      <c r="L2390" s="28" t="str">
        <f t="shared" ca="1" si="525"/>
        <v/>
      </c>
      <c r="M2390" s="28" t="str">
        <f t="shared" si="526"/>
        <v/>
      </c>
      <c r="N2390" s="93" t="str">
        <f t="shared" si="527"/>
        <v/>
      </c>
      <c r="O2390" s="94" t="str">
        <f t="shared" si="528"/>
        <v/>
      </c>
      <c r="P2390" s="70">
        <f t="shared" si="529"/>
        <v>0</v>
      </c>
      <c r="Q2390" s="28" t="str">
        <f t="shared" ca="1" si="530"/>
        <v/>
      </c>
      <c r="R2390" s="28" t="str">
        <f t="shared" si="531"/>
        <v/>
      </c>
      <c r="S2390" s="28" t="str">
        <f t="array" ref="S2390">IF(ISBLANK(A2390),"",INDEX(Info!$B$3:$H$6442,MATCH(J2390,IF(Info!$D$3:$D$6442=K2390,Info!$C$3:$C$6442),0),7))</f>
        <v/>
      </c>
    </row>
    <row r="2391" spans="1:19" x14ac:dyDescent="0.25">
      <c r="A2391" s="75"/>
      <c r="B2391" s="75"/>
      <c r="C2391" s="72"/>
      <c r="D2391" s="72"/>
      <c r="E2391" s="41" t="str">
        <f t="shared" si="518"/>
        <v/>
      </c>
      <c r="F2391" s="90" t="str">
        <f t="shared" ca="1" si="519"/>
        <v/>
      </c>
      <c r="G2391" s="91" t="str">
        <f t="shared" si="520"/>
        <v/>
      </c>
      <c r="H2391" s="41" t="str">
        <f t="shared" si="521"/>
        <v/>
      </c>
      <c r="I2391" s="92" t="str">
        <f t="shared" ca="1" si="522"/>
        <v/>
      </c>
      <c r="J2391" s="28" t="str">
        <f t="shared" si="523"/>
        <v/>
      </c>
      <c r="K2391" s="28" t="str">
        <f t="shared" si="524"/>
        <v/>
      </c>
      <c r="L2391" s="28" t="str">
        <f t="shared" ca="1" si="525"/>
        <v/>
      </c>
      <c r="M2391" s="28" t="str">
        <f t="shared" si="526"/>
        <v/>
      </c>
      <c r="N2391" s="93" t="str">
        <f t="shared" si="527"/>
        <v/>
      </c>
      <c r="O2391" s="94" t="str">
        <f t="shared" si="528"/>
        <v/>
      </c>
      <c r="P2391" s="70">
        <f t="shared" si="529"/>
        <v>0</v>
      </c>
      <c r="Q2391" s="28" t="str">
        <f t="shared" ca="1" si="530"/>
        <v/>
      </c>
      <c r="R2391" s="28" t="str">
        <f t="shared" si="531"/>
        <v/>
      </c>
      <c r="S2391" s="28" t="str">
        <f t="array" ref="S2391">IF(ISBLANK(A2391),"",INDEX(Info!$B$3:$H$6442,MATCH(J2391,IF(Info!$D$3:$D$6442=K2391,Info!$C$3:$C$6442),0),7))</f>
        <v/>
      </c>
    </row>
    <row r="2392" spans="1:19" x14ac:dyDescent="0.25">
      <c r="A2392" s="75"/>
      <c r="B2392" s="75"/>
      <c r="C2392" s="72"/>
      <c r="D2392" s="72"/>
      <c r="E2392" s="41" t="str">
        <f t="shared" si="518"/>
        <v/>
      </c>
      <c r="F2392" s="90" t="str">
        <f t="shared" ca="1" si="519"/>
        <v/>
      </c>
      <c r="G2392" s="91" t="str">
        <f t="shared" si="520"/>
        <v/>
      </c>
      <c r="H2392" s="41" t="str">
        <f t="shared" si="521"/>
        <v/>
      </c>
      <c r="I2392" s="92" t="str">
        <f t="shared" ca="1" si="522"/>
        <v/>
      </c>
      <c r="J2392" s="28" t="str">
        <f t="shared" si="523"/>
        <v/>
      </c>
      <c r="K2392" s="28" t="str">
        <f t="shared" si="524"/>
        <v/>
      </c>
      <c r="L2392" s="28" t="str">
        <f t="shared" ca="1" si="525"/>
        <v/>
      </c>
      <c r="M2392" s="28" t="str">
        <f t="shared" si="526"/>
        <v/>
      </c>
      <c r="N2392" s="93" t="str">
        <f t="shared" si="527"/>
        <v/>
      </c>
      <c r="O2392" s="94" t="str">
        <f t="shared" si="528"/>
        <v/>
      </c>
      <c r="P2392" s="70">
        <f t="shared" si="529"/>
        <v>0</v>
      </c>
      <c r="Q2392" s="28" t="str">
        <f t="shared" ca="1" si="530"/>
        <v/>
      </c>
      <c r="R2392" s="28" t="str">
        <f t="shared" si="531"/>
        <v/>
      </c>
      <c r="S2392" s="28" t="str">
        <f t="array" ref="S2392">IF(ISBLANK(A2392),"",INDEX(Info!$B$3:$H$6442,MATCH(J2392,IF(Info!$D$3:$D$6442=K2392,Info!$C$3:$C$6442),0),7))</f>
        <v/>
      </c>
    </row>
    <row r="2393" spans="1:19" x14ac:dyDescent="0.25">
      <c r="A2393" s="75"/>
      <c r="B2393" s="75"/>
      <c r="C2393" s="72"/>
      <c r="D2393" s="72"/>
      <c r="E2393" s="41" t="str">
        <f t="shared" si="518"/>
        <v/>
      </c>
      <c r="F2393" s="90" t="str">
        <f t="shared" ca="1" si="519"/>
        <v/>
      </c>
      <c r="G2393" s="91" t="str">
        <f t="shared" si="520"/>
        <v/>
      </c>
      <c r="H2393" s="41" t="str">
        <f t="shared" si="521"/>
        <v/>
      </c>
      <c r="I2393" s="92" t="str">
        <f t="shared" ca="1" si="522"/>
        <v/>
      </c>
      <c r="J2393" s="28" t="str">
        <f t="shared" si="523"/>
        <v/>
      </c>
      <c r="K2393" s="28" t="str">
        <f t="shared" si="524"/>
        <v/>
      </c>
      <c r="L2393" s="28" t="str">
        <f t="shared" ca="1" si="525"/>
        <v/>
      </c>
      <c r="M2393" s="28" t="str">
        <f t="shared" si="526"/>
        <v/>
      </c>
      <c r="N2393" s="93" t="str">
        <f t="shared" si="527"/>
        <v/>
      </c>
      <c r="O2393" s="94" t="str">
        <f t="shared" si="528"/>
        <v/>
      </c>
      <c r="P2393" s="70">
        <f t="shared" si="529"/>
        <v>0</v>
      </c>
      <c r="Q2393" s="28" t="str">
        <f t="shared" ca="1" si="530"/>
        <v/>
      </c>
      <c r="R2393" s="28" t="str">
        <f t="shared" si="531"/>
        <v/>
      </c>
      <c r="S2393" s="28" t="str">
        <f t="array" ref="S2393">IF(ISBLANK(A2393),"",INDEX(Info!$B$3:$H$6442,MATCH(J2393,IF(Info!$D$3:$D$6442=K2393,Info!$C$3:$C$6442),0),7))</f>
        <v/>
      </c>
    </row>
    <row r="2394" spans="1:19" x14ac:dyDescent="0.25">
      <c r="A2394" s="75"/>
      <c r="B2394" s="75"/>
      <c r="C2394" s="72"/>
      <c r="D2394" s="72"/>
      <c r="E2394" s="41" t="str">
        <f t="shared" si="518"/>
        <v/>
      </c>
      <c r="F2394" s="90" t="str">
        <f t="shared" ca="1" si="519"/>
        <v/>
      </c>
      <c r="G2394" s="91" t="str">
        <f t="shared" si="520"/>
        <v/>
      </c>
      <c r="H2394" s="41" t="str">
        <f t="shared" si="521"/>
        <v/>
      </c>
      <c r="I2394" s="92" t="str">
        <f t="shared" ca="1" si="522"/>
        <v/>
      </c>
      <c r="J2394" s="28" t="str">
        <f t="shared" si="523"/>
        <v/>
      </c>
      <c r="K2394" s="28" t="str">
        <f t="shared" si="524"/>
        <v/>
      </c>
      <c r="L2394" s="28" t="str">
        <f t="shared" ca="1" si="525"/>
        <v/>
      </c>
      <c r="M2394" s="28" t="str">
        <f t="shared" si="526"/>
        <v/>
      </c>
      <c r="N2394" s="93" t="str">
        <f t="shared" si="527"/>
        <v/>
      </c>
      <c r="O2394" s="94" t="str">
        <f t="shared" si="528"/>
        <v/>
      </c>
      <c r="P2394" s="70">
        <f t="shared" si="529"/>
        <v>0</v>
      </c>
      <c r="Q2394" s="28" t="str">
        <f t="shared" ca="1" si="530"/>
        <v/>
      </c>
      <c r="R2394" s="28" t="str">
        <f t="shared" si="531"/>
        <v/>
      </c>
      <c r="S2394" s="28" t="str">
        <f t="array" ref="S2394">IF(ISBLANK(A2394),"",INDEX(Info!$B$3:$H$6442,MATCH(J2394,IF(Info!$D$3:$D$6442=K2394,Info!$C$3:$C$6442),0),7))</f>
        <v/>
      </c>
    </row>
    <row r="2395" spans="1:19" x14ac:dyDescent="0.25">
      <c r="A2395" s="75"/>
      <c r="B2395" s="75"/>
      <c r="C2395" s="72"/>
      <c r="D2395" s="72"/>
      <c r="E2395" s="41" t="str">
        <f t="shared" si="518"/>
        <v/>
      </c>
      <c r="F2395" s="90" t="str">
        <f t="shared" ca="1" si="519"/>
        <v/>
      </c>
      <c r="G2395" s="91" t="str">
        <f t="shared" si="520"/>
        <v/>
      </c>
      <c r="H2395" s="41" t="str">
        <f t="shared" si="521"/>
        <v/>
      </c>
      <c r="I2395" s="92" t="str">
        <f t="shared" ca="1" si="522"/>
        <v/>
      </c>
      <c r="J2395" s="28" t="str">
        <f t="shared" si="523"/>
        <v/>
      </c>
      <c r="K2395" s="28" t="str">
        <f t="shared" si="524"/>
        <v/>
      </c>
      <c r="L2395" s="28" t="str">
        <f t="shared" ca="1" si="525"/>
        <v/>
      </c>
      <c r="M2395" s="28" t="str">
        <f t="shared" si="526"/>
        <v/>
      </c>
      <c r="N2395" s="93" t="str">
        <f t="shared" si="527"/>
        <v/>
      </c>
      <c r="O2395" s="94" t="str">
        <f t="shared" si="528"/>
        <v/>
      </c>
      <c r="P2395" s="70">
        <f t="shared" si="529"/>
        <v>0</v>
      </c>
      <c r="Q2395" s="28" t="str">
        <f t="shared" ca="1" si="530"/>
        <v/>
      </c>
      <c r="R2395" s="28" t="str">
        <f t="shared" si="531"/>
        <v/>
      </c>
      <c r="S2395" s="28" t="str">
        <f t="array" ref="S2395">IF(ISBLANK(A2395),"",INDEX(Info!$B$3:$H$6442,MATCH(J2395,IF(Info!$D$3:$D$6442=K2395,Info!$C$3:$C$6442),0),7))</f>
        <v/>
      </c>
    </row>
    <row r="2396" spans="1:19" x14ac:dyDescent="0.25">
      <c r="A2396" s="75"/>
      <c r="B2396" s="75"/>
      <c r="C2396" s="72"/>
      <c r="D2396" s="72"/>
      <c r="E2396" s="41" t="str">
        <f t="shared" si="518"/>
        <v/>
      </c>
      <c r="F2396" s="90" t="str">
        <f t="shared" ca="1" si="519"/>
        <v/>
      </c>
      <c r="G2396" s="91" t="str">
        <f t="shared" si="520"/>
        <v/>
      </c>
      <c r="H2396" s="41" t="str">
        <f t="shared" si="521"/>
        <v/>
      </c>
      <c r="I2396" s="92" t="str">
        <f t="shared" ca="1" si="522"/>
        <v/>
      </c>
      <c r="J2396" s="28" t="str">
        <f t="shared" si="523"/>
        <v/>
      </c>
      <c r="K2396" s="28" t="str">
        <f t="shared" si="524"/>
        <v/>
      </c>
      <c r="L2396" s="28" t="str">
        <f t="shared" ca="1" si="525"/>
        <v/>
      </c>
      <c r="M2396" s="28" t="str">
        <f t="shared" si="526"/>
        <v/>
      </c>
      <c r="N2396" s="93" t="str">
        <f t="shared" si="527"/>
        <v/>
      </c>
      <c r="O2396" s="94" t="str">
        <f t="shared" si="528"/>
        <v/>
      </c>
      <c r="P2396" s="70">
        <f t="shared" si="529"/>
        <v>0</v>
      </c>
      <c r="Q2396" s="28" t="str">
        <f t="shared" ca="1" si="530"/>
        <v/>
      </c>
      <c r="R2396" s="28" t="str">
        <f t="shared" si="531"/>
        <v/>
      </c>
      <c r="S2396" s="28" t="str">
        <f t="array" ref="S2396">IF(ISBLANK(A2396),"",INDEX(Info!$B$3:$H$6442,MATCH(J2396,IF(Info!$D$3:$D$6442=K2396,Info!$C$3:$C$6442),0),7))</f>
        <v/>
      </c>
    </row>
    <row r="2397" spans="1:19" x14ac:dyDescent="0.25">
      <c r="A2397" s="75"/>
      <c r="B2397" s="75"/>
      <c r="C2397" s="72"/>
      <c r="D2397" s="72"/>
      <c r="E2397" s="41" t="str">
        <f t="shared" si="518"/>
        <v/>
      </c>
      <c r="F2397" s="90" t="str">
        <f t="shared" ca="1" si="519"/>
        <v/>
      </c>
      <c r="G2397" s="91" t="str">
        <f t="shared" si="520"/>
        <v/>
      </c>
      <c r="H2397" s="41" t="str">
        <f t="shared" si="521"/>
        <v/>
      </c>
      <c r="I2397" s="92" t="str">
        <f t="shared" ca="1" si="522"/>
        <v/>
      </c>
      <c r="J2397" s="28" t="str">
        <f t="shared" si="523"/>
        <v/>
      </c>
      <c r="K2397" s="28" t="str">
        <f t="shared" si="524"/>
        <v/>
      </c>
      <c r="L2397" s="28" t="str">
        <f t="shared" ca="1" si="525"/>
        <v/>
      </c>
      <c r="M2397" s="28" t="str">
        <f t="shared" si="526"/>
        <v/>
      </c>
      <c r="N2397" s="93" t="str">
        <f t="shared" si="527"/>
        <v/>
      </c>
      <c r="O2397" s="94" t="str">
        <f t="shared" si="528"/>
        <v/>
      </c>
      <c r="P2397" s="70">
        <f t="shared" si="529"/>
        <v>0</v>
      </c>
      <c r="Q2397" s="28" t="str">
        <f t="shared" ca="1" si="530"/>
        <v/>
      </c>
      <c r="R2397" s="28" t="str">
        <f t="shared" si="531"/>
        <v/>
      </c>
      <c r="S2397" s="28" t="str">
        <f t="array" ref="S2397">IF(ISBLANK(A2397),"",INDEX(Info!$B$3:$H$6442,MATCH(J2397,IF(Info!$D$3:$D$6442=K2397,Info!$C$3:$C$6442),0),7))</f>
        <v/>
      </c>
    </row>
    <row r="2398" spans="1:19" x14ac:dyDescent="0.25">
      <c r="A2398" s="75"/>
      <c r="B2398" s="75"/>
      <c r="C2398" s="72"/>
      <c r="D2398" s="72"/>
      <c r="E2398" s="41" t="str">
        <f t="shared" si="518"/>
        <v/>
      </c>
      <c r="F2398" s="90" t="str">
        <f t="shared" ca="1" si="519"/>
        <v/>
      </c>
      <c r="G2398" s="91" t="str">
        <f t="shared" si="520"/>
        <v/>
      </c>
      <c r="H2398" s="41" t="str">
        <f t="shared" si="521"/>
        <v/>
      </c>
      <c r="I2398" s="92" t="str">
        <f t="shared" ca="1" si="522"/>
        <v/>
      </c>
      <c r="J2398" s="28" t="str">
        <f t="shared" si="523"/>
        <v/>
      </c>
      <c r="K2398" s="28" t="str">
        <f t="shared" si="524"/>
        <v/>
      </c>
      <c r="L2398" s="28" t="str">
        <f t="shared" ca="1" si="525"/>
        <v/>
      </c>
      <c r="M2398" s="28" t="str">
        <f t="shared" si="526"/>
        <v/>
      </c>
      <c r="N2398" s="93" t="str">
        <f t="shared" si="527"/>
        <v/>
      </c>
      <c r="O2398" s="94" t="str">
        <f t="shared" si="528"/>
        <v/>
      </c>
      <c r="P2398" s="70">
        <f t="shared" si="529"/>
        <v>0</v>
      </c>
      <c r="Q2398" s="28" t="str">
        <f t="shared" ca="1" si="530"/>
        <v/>
      </c>
      <c r="R2398" s="28" t="str">
        <f t="shared" si="531"/>
        <v/>
      </c>
      <c r="S2398" s="28" t="str">
        <f t="array" ref="S2398">IF(ISBLANK(A2398),"",INDEX(Info!$B$3:$H$6442,MATCH(J2398,IF(Info!$D$3:$D$6442=K2398,Info!$C$3:$C$6442),0),7))</f>
        <v/>
      </c>
    </row>
    <row r="2399" spans="1:19" x14ac:dyDescent="0.25">
      <c r="A2399" s="75"/>
      <c r="B2399" s="75"/>
      <c r="C2399" s="72"/>
      <c r="D2399" s="72"/>
      <c r="E2399" s="41" t="str">
        <f t="shared" si="518"/>
        <v/>
      </c>
      <c r="F2399" s="90" t="str">
        <f t="shared" ca="1" si="519"/>
        <v/>
      </c>
      <c r="G2399" s="91" t="str">
        <f t="shared" si="520"/>
        <v/>
      </c>
      <c r="H2399" s="41" t="str">
        <f t="shared" si="521"/>
        <v/>
      </c>
      <c r="I2399" s="92" t="str">
        <f t="shared" ca="1" si="522"/>
        <v/>
      </c>
      <c r="J2399" s="28" t="str">
        <f t="shared" si="523"/>
        <v/>
      </c>
      <c r="K2399" s="28" t="str">
        <f t="shared" si="524"/>
        <v/>
      </c>
      <c r="L2399" s="28" t="str">
        <f t="shared" ca="1" si="525"/>
        <v/>
      </c>
      <c r="M2399" s="28" t="str">
        <f t="shared" si="526"/>
        <v/>
      </c>
      <c r="N2399" s="93" t="str">
        <f t="shared" si="527"/>
        <v/>
      </c>
      <c r="O2399" s="94" t="str">
        <f t="shared" si="528"/>
        <v/>
      </c>
      <c r="P2399" s="70">
        <f t="shared" si="529"/>
        <v>0</v>
      </c>
      <c r="Q2399" s="28" t="str">
        <f t="shared" ca="1" si="530"/>
        <v/>
      </c>
      <c r="R2399" s="28" t="str">
        <f t="shared" si="531"/>
        <v/>
      </c>
      <c r="S2399" s="28" t="str">
        <f t="array" ref="S2399">IF(ISBLANK(A2399),"",INDEX(Info!$B$3:$H$6442,MATCH(J2399,IF(Info!$D$3:$D$6442=K2399,Info!$C$3:$C$6442),0),7))</f>
        <v/>
      </c>
    </row>
    <row r="2400" spans="1:19" x14ac:dyDescent="0.25">
      <c r="A2400" s="75"/>
      <c r="B2400" s="75"/>
      <c r="C2400" s="72"/>
      <c r="D2400" s="72"/>
      <c r="E2400" s="41" t="str">
        <f t="shared" si="518"/>
        <v/>
      </c>
      <c r="F2400" s="90" t="str">
        <f t="shared" ca="1" si="519"/>
        <v/>
      </c>
      <c r="G2400" s="91" t="str">
        <f t="shared" si="520"/>
        <v/>
      </c>
      <c r="H2400" s="41" t="str">
        <f t="shared" si="521"/>
        <v/>
      </c>
      <c r="I2400" s="92" t="str">
        <f t="shared" ca="1" si="522"/>
        <v/>
      </c>
      <c r="J2400" s="28" t="str">
        <f t="shared" si="523"/>
        <v/>
      </c>
      <c r="K2400" s="28" t="str">
        <f t="shared" si="524"/>
        <v/>
      </c>
      <c r="L2400" s="28" t="str">
        <f t="shared" ca="1" si="525"/>
        <v/>
      </c>
      <c r="M2400" s="28" t="str">
        <f t="shared" si="526"/>
        <v/>
      </c>
      <c r="N2400" s="93" t="str">
        <f t="shared" si="527"/>
        <v/>
      </c>
      <c r="O2400" s="94" t="str">
        <f t="shared" si="528"/>
        <v/>
      </c>
      <c r="P2400" s="70">
        <f t="shared" si="529"/>
        <v>0</v>
      </c>
      <c r="Q2400" s="28" t="str">
        <f t="shared" ca="1" si="530"/>
        <v/>
      </c>
      <c r="R2400" s="28" t="str">
        <f t="shared" si="531"/>
        <v/>
      </c>
      <c r="S2400" s="28" t="str">
        <f t="array" ref="S2400">IF(ISBLANK(A2400),"",INDEX(Info!$B$3:$H$6442,MATCH(J2400,IF(Info!$D$3:$D$6442=K2400,Info!$C$3:$C$6442),0),7))</f>
        <v/>
      </c>
    </row>
    <row r="2401" spans="1:19" x14ac:dyDescent="0.25">
      <c r="A2401" s="75"/>
      <c r="B2401" s="75"/>
      <c r="C2401" s="72"/>
      <c r="D2401" s="72"/>
      <c r="E2401" s="41" t="str">
        <f t="shared" si="518"/>
        <v/>
      </c>
      <c r="F2401" s="90" t="str">
        <f t="shared" ca="1" si="519"/>
        <v/>
      </c>
      <c r="G2401" s="91" t="str">
        <f t="shared" si="520"/>
        <v/>
      </c>
      <c r="H2401" s="41" t="str">
        <f t="shared" si="521"/>
        <v/>
      </c>
      <c r="I2401" s="92" t="str">
        <f t="shared" ca="1" si="522"/>
        <v/>
      </c>
      <c r="J2401" s="28" t="str">
        <f t="shared" si="523"/>
        <v/>
      </c>
      <c r="K2401" s="28" t="str">
        <f t="shared" si="524"/>
        <v/>
      </c>
      <c r="L2401" s="28" t="str">
        <f t="shared" ca="1" si="525"/>
        <v/>
      </c>
      <c r="M2401" s="28" t="str">
        <f t="shared" si="526"/>
        <v/>
      </c>
      <c r="N2401" s="93" t="str">
        <f t="shared" si="527"/>
        <v/>
      </c>
      <c r="O2401" s="94" t="str">
        <f t="shared" si="528"/>
        <v/>
      </c>
      <c r="P2401" s="70">
        <f t="shared" si="529"/>
        <v>0</v>
      </c>
      <c r="Q2401" s="28" t="str">
        <f t="shared" ca="1" si="530"/>
        <v/>
      </c>
      <c r="R2401" s="28" t="str">
        <f t="shared" si="531"/>
        <v/>
      </c>
      <c r="S2401" s="28" t="str">
        <f t="array" ref="S2401">IF(ISBLANK(A2401),"",INDEX(Info!$B$3:$H$6442,MATCH(J2401,IF(Info!$D$3:$D$6442=K2401,Info!$C$3:$C$6442),0),7))</f>
        <v/>
      </c>
    </row>
    <row r="2402" spans="1:19" x14ac:dyDescent="0.25">
      <c r="A2402" s="75"/>
      <c r="B2402" s="75"/>
      <c r="C2402" s="72"/>
      <c r="D2402" s="72"/>
      <c r="E2402" s="41" t="str">
        <f t="shared" si="518"/>
        <v/>
      </c>
      <c r="F2402" s="90" t="str">
        <f t="shared" ca="1" si="519"/>
        <v/>
      </c>
      <c r="G2402" s="91" t="str">
        <f t="shared" si="520"/>
        <v/>
      </c>
      <c r="H2402" s="41" t="str">
        <f t="shared" si="521"/>
        <v/>
      </c>
      <c r="I2402" s="92" t="str">
        <f t="shared" ca="1" si="522"/>
        <v/>
      </c>
      <c r="J2402" s="28" t="str">
        <f t="shared" si="523"/>
        <v/>
      </c>
      <c r="K2402" s="28" t="str">
        <f t="shared" si="524"/>
        <v/>
      </c>
      <c r="L2402" s="28" t="str">
        <f t="shared" ca="1" si="525"/>
        <v/>
      </c>
      <c r="M2402" s="28" t="str">
        <f t="shared" si="526"/>
        <v/>
      </c>
      <c r="N2402" s="93" t="str">
        <f t="shared" si="527"/>
        <v/>
      </c>
      <c r="O2402" s="94" t="str">
        <f t="shared" si="528"/>
        <v/>
      </c>
      <c r="P2402" s="70">
        <f t="shared" si="529"/>
        <v>0</v>
      </c>
      <c r="Q2402" s="28" t="str">
        <f t="shared" ca="1" si="530"/>
        <v/>
      </c>
      <c r="R2402" s="28" t="str">
        <f t="shared" si="531"/>
        <v/>
      </c>
      <c r="S2402" s="28" t="str">
        <f t="array" ref="S2402">IF(ISBLANK(A2402),"",INDEX(Info!$B$3:$H$6442,MATCH(J2402,IF(Info!$D$3:$D$6442=K2402,Info!$C$3:$C$6442),0),7))</f>
        <v/>
      </c>
    </row>
    <row r="2403" spans="1:19" x14ac:dyDescent="0.25">
      <c r="A2403" s="75"/>
      <c r="B2403" s="75"/>
      <c r="C2403" s="72"/>
      <c r="D2403" s="72"/>
      <c r="E2403" s="41" t="str">
        <f t="shared" si="518"/>
        <v/>
      </c>
      <c r="F2403" s="90" t="str">
        <f t="shared" ca="1" si="519"/>
        <v/>
      </c>
      <c r="G2403" s="91" t="str">
        <f t="shared" si="520"/>
        <v/>
      </c>
      <c r="H2403" s="41" t="str">
        <f t="shared" si="521"/>
        <v/>
      </c>
      <c r="I2403" s="92" t="str">
        <f t="shared" ca="1" si="522"/>
        <v/>
      </c>
      <c r="J2403" s="28" t="str">
        <f t="shared" si="523"/>
        <v/>
      </c>
      <c r="K2403" s="28" t="str">
        <f t="shared" si="524"/>
        <v/>
      </c>
      <c r="L2403" s="28" t="str">
        <f t="shared" ca="1" si="525"/>
        <v/>
      </c>
      <c r="M2403" s="28" t="str">
        <f t="shared" si="526"/>
        <v/>
      </c>
      <c r="N2403" s="93" t="str">
        <f t="shared" si="527"/>
        <v/>
      </c>
      <c r="O2403" s="94" t="str">
        <f t="shared" si="528"/>
        <v/>
      </c>
      <c r="P2403" s="70">
        <f t="shared" si="529"/>
        <v>0</v>
      </c>
      <c r="Q2403" s="28" t="str">
        <f t="shared" ca="1" si="530"/>
        <v/>
      </c>
      <c r="R2403" s="28" t="str">
        <f t="shared" si="531"/>
        <v/>
      </c>
      <c r="S2403" s="28" t="str">
        <f t="array" ref="S2403">IF(ISBLANK(A2403),"",INDEX(Info!$B$3:$H$6442,MATCH(J2403,IF(Info!$D$3:$D$6442=K2403,Info!$C$3:$C$6442),0),7))</f>
        <v/>
      </c>
    </row>
    <row r="2404" spans="1:19" x14ac:dyDescent="0.25">
      <c r="A2404" s="75"/>
      <c r="B2404" s="75"/>
      <c r="C2404" s="72"/>
      <c r="D2404" s="72"/>
      <c r="E2404" s="41" t="str">
        <f t="shared" si="518"/>
        <v/>
      </c>
      <c r="F2404" s="90" t="str">
        <f t="shared" ca="1" si="519"/>
        <v/>
      </c>
      <c r="G2404" s="91" t="str">
        <f t="shared" si="520"/>
        <v/>
      </c>
      <c r="H2404" s="41" t="str">
        <f t="shared" si="521"/>
        <v/>
      </c>
      <c r="I2404" s="92" t="str">
        <f t="shared" ca="1" si="522"/>
        <v/>
      </c>
      <c r="J2404" s="28" t="str">
        <f t="shared" si="523"/>
        <v/>
      </c>
      <c r="K2404" s="28" t="str">
        <f t="shared" si="524"/>
        <v/>
      </c>
      <c r="L2404" s="28" t="str">
        <f t="shared" ca="1" si="525"/>
        <v/>
      </c>
      <c r="M2404" s="28" t="str">
        <f t="shared" si="526"/>
        <v/>
      </c>
      <c r="N2404" s="93" t="str">
        <f t="shared" si="527"/>
        <v/>
      </c>
      <c r="O2404" s="94" t="str">
        <f t="shared" si="528"/>
        <v/>
      </c>
      <c r="P2404" s="70">
        <f t="shared" si="529"/>
        <v>0</v>
      </c>
      <c r="Q2404" s="28" t="str">
        <f t="shared" ca="1" si="530"/>
        <v/>
      </c>
      <c r="R2404" s="28" t="str">
        <f t="shared" si="531"/>
        <v/>
      </c>
      <c r="S2404" s="28" t="str">
        <f t="array" ref="S2404">IF(ISBLANK(A2404),"",INDEX(Info!$B$3:$H$6442,MATCH(J2404,IF(Info!$D$3:$D$6442=K2404,Info!$C$3:$C$6442),0),7))</f>
        <v/>
      </c>
    </row>
    <row r="2405" spans="1:19" x14ac:dyDescent="0.25">
      <c r="A2405" s="75"/>
      <c r="B2405" s="75"/>
      <c r="C2405" s="72"/>
      <c r="D2405" s="72"/>
      <c r="E2405" s="41" t="str">
        <f t="shared" si="518"/>
        <v/>
      </c>
      <c r="F2405" s="90" t="str">
        <f t="shared" ca="1" si="519"/>
        <v/>
      </c>
      <c r="G2405" s="91" t="str">
        <f t="shared" si="520"/>
        <v/>
      </c>
      <c r="H2405" s="41" t="str">
        <f t="shared" si="521"/>
        <v/>
      </c>
      <c r="I2405" s="92" t="str">
        <f t="shared" ca="1" si="522"/>
        <v/>
      </c>
      <c r="J2405" s="28" t="str">
        <f t="shared" si="523"/>
        <v/>
      </c>
      <c r="K2405" s="28" t="str">
        <f t="shared" si="524"/>
        <v/>
      </c>
      <c r="L2405" s="28" t="str">
        <f t="shared" ca="1" si="525"/>
        <v/>
      </c>
      <c r="M2405" s="28" t="str">
        <f t="shared" si="526"/>
        <v/>
      </c>
      <c r="N2405" s="93" t="str">
        <f t="shared" si="527"/>
        <v/>
      </c>
      <c r="O2405" s="94" t="str">
        <f t="shared" si="528"/>
        <v/>
      </c>
      <c r="P2405" s="70">
        <f t="shared" si="529"/>
        <v>0</v>
      </c>
      <c r="Q2405" s="28" t="str">
        <f t="shared" ca="1" si="530"/>
        <v/>
      </c>
      <c r="R2405" s="28" t="str">
        <f t="shared" si="531"/>
        <v/>
      </c>
      <c r="S2405" s="28" t="str">
        <f t="array" ref="S2405">IF(ISBLANK(A2405),"",INDEX(Info!$B$3:$H$6442,MATCH(J2405,IF(Info!$D$3:$D$6442=K2405,Info!$C$3:$C$6442),0),7))</f>
        <v/>
      </c>
    </row>
    <row r="2406" spans="1:19" x14ac:dyDescent="0.25">
      <c r="A2406" s="75"/>
      <c r="B2406" s="75"/>
      <c r="C2406" s="72"/>
      <c r="D2406" s="72"/>
      <c r="E2406" s="41" t="str">
        <f t="shared" si="518"/>
        <v/>
      </c>
      <c r="F2406" s="90" t="str">
        <f t="shared" ca="1" si="519"/>
        <v/>
      </c>
      <c r="G2406" s="91" t="str">
        <f t="shared" si="520"/>
        <v/>
      </c>
      <c r="H2406" s="41" t="str">
        <f t="shared" si="521"/>
        <v/>
      </c>
      <c r="I2406" s="92" t="str">
        <f t="shared" ca="1" si="522"/>
        <v/>
      </c>
      <c r="J2406" s="28" t="str">
        <f t="shared" si="523"/>
        <v/>
      </c>
      <c r="K2406" s="28" t="str">
        <f t="shared" si="524"/>
        <v/>
      </c>
      <c r="L2406" s="28" t="str">
        <f t="shared" ca="1" si="525"/>
        <v/>
      </c>
      <c r="M2406" s="28" t="str">
        <f t="shared" si="526"/>
        <v/>
      </c>
      <c r="N2406" s="93" t="str">
        <f t="shared" si="527"/>
        <v/>
      </c>
      <c r="O2406" s="94" t="str">
        <f t="shared" si="528"/>
        <v/>
      </c>
      <c r="P2406" s="70">
        <f t="shared" si="529"/>
        <v>0</v>
      </c>
      <c r="Q2406" s="28" t="str">
        <f t="shared" ca="1" si="530"/>
        <v/>
      </c>
      <c r="R2406" s="28" t="str">
        <f t="shared" si="531"/>
        <v/>
      </c>
      <c r="S2406" s="28" t="str">
        <f t="array" ref="S2406">IF(ISBLANK(A2406),"",INDEX(Info!$B$3:$H$6442,MATCH(J2406,IF(Info!$D$3:$D$6442=K2406,Info!$C$3:$C$6442),0),7))</f>
        <v/>
      </c>
    </row>
    <row r="2407" spans="1:19" x14ac:dyDescent="0.25">
      <c r="A2407" s="75"/>
      <c r="B2407" s="75"/>
      <c r="C2407" s="72"/>
      <c r="D2407" s="72"/>
      <c r="E2407" s="41" t="str">
        <f t="shared" si="518"/>
        <v/>
      </c>
      <c r="F2407" s="90" t="str">
        <f t="shared" ca="1" si="519"/>
        <v/>
      </c>
      <c r="G2407" s="91" t="str">
        <f t="shared" si="520"/>
        <v/>
      </c>
      <c r="H2407" s="41" t="str">
        <f t="shared" si="521"/>
        <v/>
      </c>
      <c r="I2407" s="92" t="str">
        <f t="shared" ca="1" si="522"/>
        <v/>
      </c>
      <c r="J2407" s="28" t="str">
        <f t="shared" si="523"/>
        <v/>
      </c>
      <c r="K2407" s="28" t="str">
        <f t="shared" si="524"/>
        <v/>
      </c>
      <c r="L2407" s="28" t="str">
        <f t="shared" ca="1" si="525"/>
        <v/>
      </c>
      <c r="M2407" s="28" t="str">
        <f t="shared" si="526"/>
        <v/>
      </c>
      <c r="N2407" s="93" t="str">
        <f t="shared" si="527"/>
        <v/>
      </c>
      <c r="O2407" s="94" t="str">
        <f t="shared" si="528"/>
        <v/>
      </c>
      <c r="P2407" s="70">
        <f t="shared" si="529"/>
        <v>0</v>
      </c>
      <c r="Q2407" s="28" t="str">
        <f t="shared" ca="1" si="530"/>
        <v/>
      </c>
      <c r="R2407" s="28" t="str">
        <f t="shared" si="531"/>
        <v/>
      </c>
      <c r="S2407" s="28" t="str">
        <f t="array" ref="S2407">IF(ISBLANK(A2407),"",INDEX(Info!$B$3:$H$6442,MATCH(J2407,IF(Info!$D$3:$D$6442=K2407,Info!$C$3:$C$6442),0),7))</f>
        <v/>
      </c>
    </row>
    <row r="2408" spans="1:19" x14ac:dyDescent="0.25">
      <c r="A2408" s="75"/>
      <c r="B2408" s="75"/>
      <c r="C2408" s="72"/>
      <c r="D2408" s="72"/>
      <c r="E2408" s="41" t="str">
        <f t="shared" si="518"/>
        <v/>
      </c>
      <c r="F2408" s="90" t="str">
        <f t="shared" ca="1" si="519"/>
        <v/>
      </c>
      <c r="G2408" s="91" t="str">
        <f t="shared" si="520"/>
        <v/>
      </c>
      <c r="H2408" s="41" t="str">
        <f t="shared" si="521"/>
        <v/>
      </c>
      <c r="I2408" s="92" t="str">
        <f t="shared" ca="1" si="522"/>
        <v/>
      </c>
      <c r="J2408" s="28" t="str">
        <f t="shared" si="523"/>
        <v/>
      </c>
      <c r="K2408" s="28" t="str">
        <f t="shared" si="524"/>
        <v/>
      </c>
      <c r="L2408" s="28" t="str">
        <f t="shared" ca="1" si="525"/>
        <v/>
      </c>
      <c r="M2408" s="28" t="str">
        <f t="shared" si="526"/>
        <v/>
      </c>
      <c r="N2408" s="93" t="str">
        <f t="shared" si="527"/>
        <v/>
      </c>
      <c r="O2408" s="94" t="str">
        <f t="shared" si="528"/>
        <v/>
      </c>
      <c r="P2408" s="70">
        <f t="shared" si="529"/>
        <v>0</v>
      </c>
      <c r="Q2408" s="28" t="str">
        <f t="shared" ca="1" si="530"/>
        <v/>
      </c>
      <c r="R2408" s="28" t="str">
        <f t="shared" si="531"/>
        <v/>
      </c>
      <c r="S2408" s="28" t="str">
        <f t="array" ref="S2408">IF(ISBLANK(A2408),"",INDEX(Info!$B$3:$H$6442,MATCH(J2408,IF(Info!$D$3:$D$6442=K2408,Info!$C$3:$C$6442),0),7))</f>
        <v/>
      </c>
    </row>
    <row r="2409" spans="1:19" x14ac:dyDescent="0.25">
      <c r="A2409" s="75"/>
      <c r="B2409" s="75"/>
      <c r="C2409" s="72"/>
      <c r="D2409" s="72"/>
      <c r="E2409" s="41" t="str">
        <f t="shared" si="518"/>
        <v/>
      </c>
      <c r="F2409" s="90" t="str">
        <f t="shared" ca="1" si="519"/>
        <v/>
      </c>
      <c r="G2409" s="91" t="str">
        <f t="shared" si="520"/>
        <v/>
      </c>
      <c r="H2409" s="41" t="str">
        <f t="shared" si="521"/>
        <v/>
      </c>
      <c r="I2409" s="92" t="str">
        <f t="shared" ca="1" si="522"/>
        <v/>
      </c>
      <c r="J2409" s="28" t="str">
        <f t="shared" si="523"/>
        <v/>
      </c>
      <c r="K2409" s="28" t="str">
        <f t="shared" si="524"/>
        <v/>
      </c>
      <c r="L2409" s="28" t="str">
        <f t="shared" ca="1" si="525"/>
        <v/>
      </c>
      <c r="M2409" s="28" t="str">
        <f t="shared" si="526"/>
        <v/>
      </c>
      <c r="N2409" s="93" t="str">
        <f t="shared" si="527"/>
        <v/>
      </c>
      <c r="O2409" s="94" t="str">
        <f t="shared" si="528"/>
        <v/>
      </c>
      <c r="P2409" s="70">
        <f t="shared" si="529"/>
        <v>0</v>
      </c>
      <c r="Q2409" s="28" t="str">
        <f t="shared" ca="1" si="530"/>
        <v/>
      </c>
      <c r="R2409" s="28" t="str">
        <f t="shared" si="531"/>
        <v/>
      </c>
      <c r="S2409" s="28" t="str">
        <f t="array" ref="S2409">IF(ISBLANK(A2409),"",INDEX(Info!$B$3:$H$6442,MATCH(J2409,IF(Info!$D$3:$D$6442=K2409,Info!$C$3:$C$6442),0),7))</f>
        <v/>
      </c>
    </row>
    <row r="2410" spans="1:19" x14ac:dyDescent="0.25">
      <c r="A2410" s="75"/>
      <c r="B2410" s="75"/>
      <c r="C2410" s="72"/>
      <c r="D2410" s="72"/>
      <c r="E2410" s="41" t="str">
        <f t="shared" si="518"/>
        <v/>
      </c>
      <c r="F2410" s="90" t="str">
        <f t="shared" ca="1" si="519"/>
        <v/>
      </c>
      <c r="G2410" s="91" t="str">
        <f t="shared" si="520"/>
        <v/>
      </c>
      <c r="H2410" s="41" t="str">
        <f t="shared" si="521"/>
        <v/>
      </c>
      <c r="I2410" s="92" t="str">
        <f t="shared" ca="1" si="522"/>
        <v/>
      </c>
      <c r="J2410" s="28" t="str">
        <f t="shared" si="523"/>
        <v/>
      </c>
      <c r="K2410" s="28" t="str">
        <f t="shared" si="524"/>
        <v/>
      </c>
      <c r="L2410" s="28" t="str">
        <f t="shared" ca="1" si="525"/>
        <v/>
      </c>
      <c r="M2410" s="28" t="str">
        <f t="shared" si="526"/>
        <v/>
      </c>
      <c r="N2410" s="93" t="str">
        <f t="shared" si="527"/>
        <v/>
      </c>
      <c r="O2410" s="94" t="str">
        <f t="shared" si="528"/>
        <v/>
      </c>
      <c r="P2410" s="70">
        <f t="shared" si="529"/>
        <v>0</v>
      </c>
      <c r="Q2410" s="28" t="str">
        <f t="shared" ca="1" si="530"/>
        <v/>
      </c>
      <c r="R2410" s="28" t="str">
        <f t="shared" si="531"/>
        <v/>
      </c>
      <c r="S2410" s="28" t="str">
        <f t="array" ref="S2410">IF(ISBLANK(A2410),"",INDEX(Info!$B$3:$H$6442,MATCH(J2410,IF(Info!$D$3:$D$6442=K2410,Info!$C$3:$C$6442),0),7))</f>
        <v/>
      </c>
    </row>
    <row r="2411" spans="1:19" x14ac:dyDescent="0.25">
      <c r="A2411" s="75"/>
      <c r="B2411" s="75"/>
      <c r="C2411" s="72"/>
      <c r="D2411" s="72"/>
      <c r="E2411" s="41" t="str">
        <f t="shared" si="518"/>
        <v/>
      </c>
      <c r="F2411" s="90" t="str">
        <f t="shared" ca="1" si="519"/>
        <v/>
      </c>
      <c r="G2411" s="91" t="str">
        <f t="shared" si="520"/>
        <v/>
      </c>
      <c r="H2411" s="41" t="str">
        <f t="shared" si="521"/>
        <v/>
      </c>
      <c r="I2411" s="92" t="str">
        <f t="shared" ca="1" si="522"/>
        <v/>
      </c>
      <c r="J2411" s="28" t="str">
        <f t="shared" si="523"/>
        <v/>
      </c>
      <c r="K2411" s="28" t="str">
        <f t="shared" si="524"/>
        <v/>
      </c>
      <c r="L2411" s="28" t="str">
        <f t="shared" ca="1" si="525"/>
        <v/>
      </c>
      <c r="M2411" s="28" t="str">
        <f t="shared" si="526"/>
        <v/>
      </c>
      <c r="N2411" s="93" t="str">
        <f t="shared" si="527"/>
        <v/>
      </c>
      <c r="O2411" s="94" t="str">
        <f t="shared" si="528"/>
        <v/>
      </c>
      <c r="P2411" s="70">
        <f t="shared" si="529"/>
        <v>0</v>
      </c>
      <c r="Q2411" s="28" t="str">
        <f t="shared" ca="1" si="530"/>
        <v/>
      </c>
      <c r="R2411" s="28" t="str">
        <f t="shared" si="531"/>
        <v/>
      </c>
      <c r="S2411" s="28" t="str">
        <f t="array" ref="S2411">IF(ISBLANK(A2411),"",INDEX(Info!$B$3:$H$6442,MATCH(J2411,IF(Info!$D$3:$D$6442=K2411,Info!$C$3:$C$6442),0),7))</f>
        <v/>
      </c>
    </row>
    <row r="2412" spans="1:19" x14ac:dyDescent="0.25">
      <c r="A2412" s="75"/>
      <c r="B2412" s="75"/>
      <c r="C2412" s="72"/>
      <c r="D2412" s="72"/>
      <c r="E2412" s="41" t="str">
        <f t="shared" si="518"/>
        <v/>
      </c>
      <c r="F2412" s="90" t="str">
        <f t="shared" ca="1" si="519"/>
        <v/>
      </c>
      <c r="G2412" s="91" t="str">
        <f t="shared" si="520"/>
        <v/>
      </c>
      <c r="H2412" s="41" t="str">
        <f t="shared" si="521"/>
        <v/>
      </c>
      <c r="I2412" s="92" t="str">
        <f t="shared" ca="1" si="522"/>
        <v/>
      </c>
      <c r="J2412" s="28" t="str">
        <f t="shared" si="523"/>
        <v/>
      </c>
      <c r="K2412" s="28" t="str">
        <f t="shared" si="524"/>
        <v/>
      </c>
      <c r="L2412" s="28" t="str">
        <f t="shared" ca="1" si="525"/>
        <v/>
      </c>
      <c r="M2412" s="28" t="str">
        <f t="shared" si="526"/>
        <v/>
      </c>
      <c r="N2412" s="93" t="str">
        <f t="shared" si="527"/>
        <v/>
      </c>
      <c r="O2412" s="94" t="str">
        <f t="shared" si="528"/>
        <v/>
      </c>
      <c r="P2412" s="70">
        <f t="shared" si="529"/>
        <v>0</v>
      </c>
      <c r="Q2412" s="28" t="str">
        <f t="shared" ca="1" si="530"/>
        <v/>
      </c>
      <c r="R2412" s="28" t="str">
        <f t="shared" si="531"/>
        <v/>
      </c>
      <c r="S2412" s="28" t="str">
        <f t="array" ref="S2412">IF(ISBLANK(A2412),"",INDEX(Info!$B$3:$H$6442,MATCH(J2412,IF(Info!$D$3:$D$6442=K2412,Info!$C$3:$C$6442),0),7))</f>
        <v/>
      </c>
    </row>
    <row r="2413" spans="1:19" x14ac:dyDescent="0.25">
      <c r="A2413" s="75"/>
      <c r="B2413" s="75"/>
      <c r="C2413" s="72"/>
      <c r="D2413" s="72"/>
      <c r="E2413" s="41" t="str">
        <f t="shared" si="518"/>
        <v/>
      </c>
      <c r="F2413" s="90" t="str">
        <f t="shared" ca="1" si="519"/>
        <v/>
      </c>
      <c r="G2413" s="91" t="str">
        <f t="shared" si="520"/>
        <v/>
      </c>
      <c r="H2413" s="41" t="str">
        <f t="shared" si="521"/>
        <v/>
      </c>
      <c r="I2413" s="92" t="str">
        <f t="shared" ca="1" si="522"/>
        <v/>
      </c>
      <c r="J2413" s="28" t="str">
        <f t="shared" si="523"/>
        <v/>
      </c>
      <c r="K2413" s="28" t="str">
        <f t="shared" si="524"/>
        <v/>
      </c>
      <c r="L2413" s="28" t="str">
        <f t="shared" ca="1" si="525"/>
        <v/>
      </c>
      <c r="M2413" s="28" t="str">
        <f t="shared" si="526"/>
        <v/>
      </c>
      <c r="N2413" s="93" t="str">
        <f t="shared" si="527"/>
        <v/>
      </c>
      <c r="O2413" s="94" t="str">
        <f t="shared" si="528"/>
        <v/>
      </c>
      <c r="P2413" s="70">
        <f t="shared" si="529"/>
        <v>0</v>
      </c>
      <c r="Q2413" s="28" t="str">
        <f t="shared" ca="1" si="530"/>
        <v/>
      </c>
      <c r="R2413" s="28" t="str">
        <f t="shared" si="531"/>
        <v/>
      </c>
      <c r="S2413" s="28" t="str">
        <f t="array" ref="S2413">IF(ISBLANK(A2413),"",INDEX(Info!$B$3:$H$6442,MATCH(J2413,IF(Info!$D$3:$D$6442=K2413,Info!$C$3:$C$6442),0),7))</f>
        <v/>
      </c>
    </row>
    <row r="2414" spans="1:19" x14ac:dyDescent="0.25">
      <c r="A2414" s="75"/>
      <c r="B2414" s="75"/>
      <c r="C2414" s="72"/>
      <c r="D2414" s="72"/>
      <c r="E2414" s="41" t="str">
        <f t="shared" si="518"/>
        <v/>
      </c>
      <c r="F2414" s="90" t="str">
        <f t="shared" ca="1" si="519"/>
        <v/>
      </c>
      <c r="G2414" s="91" t="str">
        <f t="shared" si="520"/>
        <v/>
      </c>
      <c r="H2414" s="41" t="str">
        <f t="shared" si="521"/>
        <v/>
      </c>
      <c r="I2414" s="92" t="str">
        <f t="shared" ca="1" si="522"/>
        <v/>
      </c>
      <c r="J2414" s="28" t="str">
        <f t="shared" si="523"/>
        <v/>
      </c>
      <c r="K2414" s="28" t="str">
        <f t="shared" si="524"/>
        <v/>
      </c>
      <c r="L2414" s="28" t="str">
        <f t="shared" ca="1" si="525"/>
        <v/>
      </c>
      <c r="M2414" s="28" t="str">
        <f t="shared" si="526"/>
        <v/>
      </c>
      <c r="N2414" s="93" t="str">
        <f t="shared" si="527"/>
        <v/>
      </c>
      <c r="O2414" s="94" t="str">
        <f t="shared" si="528"/>
        <v/>
      </c>
      <c r="P2414" s="70">
        <f t="shared" si="529"/>
        <v>0</v>
      </c>
      <c r="Q2414" s="28" t="str">
        <f t="shared" ca="1" si="530"/>
        <v/>
      </c>
      <c r="R2414" s="28" t="str">
        <f t="shared" si="531"/>
        <v/>
      </c>
      <c r="S2414" s="28" t="str">
        <f t="array" ref="S2414">IF(ISBLANK(A2414),"",INDEX(Info!$B$3:$H$6442,MATCH(J2414,IF(Info!$D$3:$D$6442=K2414,Info!$C$3:$C$6442),0),7))</f>
        <v/>
      </c>
    </row>
    <row r="2415" spans="1:19" x14ac:dyDescent="0.25">
      <c r="A2415" s="75"/>
      <c r="B2415" s="75"/>
      <c r="C2415" s="72"/>
      <c r="D2415" s="72"/>
      <c r="E2415" s="41" t="str">
        <f t="shared" si="518"/>
        <v/>
      </c>
      <c r="F2415" s="90" t="str">
        <f t="shared" ca="1" si="519"/>
        <v/>
      </c>
      <c r="G2415" s="91" t="str">
        <f t="shared" si="520"/>
        <v/>
      </c>
      <c r="H2415" s="41" t="str">
        <f t="shared" si="521"/>
        <v/>
      </c>
      <c r="I2415" s="92" t="str">
        <f t="shared" ca="1" si="522"/>
        <v/>
      </c>
      <c r="J2415" s="28" t="str">
        <f t="shared" si="523"/>
        <v/>
      </c>
      <c r="K2415" s="28" t="str">
        <f t="shared" si="524"/>
        <v/>
      </c>
      <c r="L2415" s="28" t="str">
        <f t="shared" ca="1" si="525"/>
        <v/>
      </c>
      <c r="M2415" s="28" t="str">
        <f t="shared" si="526"/>
        <v/>
      </c>
      <c r="N2415" s="93" t="str">
        <f t="shared" si="527"/>
        <v/>
      </c>
      <c r="O2415" s="94" t="str">
        <f t="shared" si="528"/>
        <v/>
      </c>
      <c r="P2415" s="70">
        <f t="shared" si="529"/>
        <v>0</v>
      </c>
      <c r="Q2415" s="28" t="str">
        <f t="shared" ca="1" si="530"/>
        <v/>
      </c>
      <c r="R2415" s="28" t="str">
        <f t="shared" si="531"/>
        <v/>
      </c>
      <c r="S2415" s="28" t="str">
        <f t="array" ref="S2415">IF(ISBLANK(A2415),"",INDEX(Info!$B$3:$H$6442,MATCH(J2415,IF(Info!$D$3:$D$6442=K2415,Info!$C$3:$C$6442),0),7))</f>
        <v/>
      </c>
    </row>
    <row r="2416" spans="1:19" x14ac:dyDescent="0.25">
      <c r="A2416" s="75"/>
      <c r="B2416" s="75"/>
      <c r="C2416" s="72"/>
      <c r="D2416" s="72"/>
      <c r="E2416" s="41" t="str">
        <f t="shared" si="518"/>
        <v/>
      </c>
      <c r="F2416" s="90" t="str">
        <f t="shared" ca="1" si="519"/>
        <v/>
      </c>
      <c r="G2416" s="91" t="str">
        <f t="shared" si="520"/>
        <v/>
      </c>
      <c r="H2416" s="41" t="str">
        <f t="shared" si="521"/>
        <v/>
      </c>
      <c r="I2416" s="92" t="str">
        <f t="shared" ca="1" si="522"/>
        <v/>
      </c>
      <c r="J2416" s="28" t="str">
        <f t="shared" si="523"/>
        <v/>
      </c>
      <c r="K2416" s="28" t="str">
        <f t="shared" si="524"/>
        <v/>
      </c>
      <c r="L2416" s="28" t="str">
        <f t="shared" ca="1" si="525"/>
        <v/>
      </c>
      <c r="M2416" s="28" t="str">
        <f t="shared" si="526"/>
        <v/>
      </c>
      <c r="N2416" s="93" t="str">
        <f t="shared" si="527"/>
        <v/>
      </c>
      <c r="O2416" s="94" t="str">
        <f t="shared" si="528"/>
        <v/>
      </c>
      <c r="P2416" s="70">
        <f t="shared" si="529"/>
        <v>0</v>
      </c>
      <c r="Q2416" s="28" t="str">
        <f t="shared" ca="1" si="530"/>
        <v/>
      </c>
      <c r="R2416" s="28" t="str">
        <f t="shared" si="531"/>
        <v/>
      </c>
      <c r="S2416" s="28" t="str">
        <f t="array" ref="S2416">IF(ISBLANK(A2416),"",INDEX(Info!$B$3:$H$6442,MATCH(J2416,IF(Info!$D$3:$D$6442=K2416,Info!$C$3:$C$6442),0),7))</f>
        <v/>
      </c>
    </row>
    <row r="2417" spans="1:19" x14ac:dyDescent="0.25">
      <c r="A2417" s="75"/>
      <c r="B2417" s="75"/>
      <c r="C2417" s="72"/>
      <c r="D2417" s="72"/>
      <c r="E2417" s="41" t="str">
        <f t="shared" si="518"/>
        <v/>
      </c>
      <c r="F2417" s="90" t="str">
        <f t="shared" ca="1" si="519"/>
        <v/>
      </c>
      <c r="G2417" s="91" t="str">
        <f t="shared" si="520"/>
        <v/>
      </c>
      <c r="H2417" s="41" t="str">
        <f t="shared" si="521"/>
        <v/>
      </c>
      <c r="I2417" s="92" t="str">
        <f t="shared" ca="1" si="522"/>
        <v/>
      </c>
      <c r="J2417" s="28" t="str">
        <f t="shared" si="523"/>
        <v/>
      </c>
      <c r="K2417" s="28" t="str">
        <f t="shared" si="524"/>
        <v/>
      </c>
      <c r="L2417" s="28" t="str">
        <f t="shared" ca="1" si="525"/>
        <v/>
      </c>
      <c r="M2417" s="28" t="str">
        <f t="shared" si="526"/>
        <v/>
      </c>
      <c r="N2417" s="93" t="str">
        <f t="shared" si="527"/>
        <v/>
      </c>
      <c r="O2417" s="94" t="str">
        <f t="shared" si="528"/>
        <v/>
      </c>
      <c r="P2417" s="70">
        <f t="shared" si="529"/>
        <v>0</v>
      </c>
      <c r="Q2417" s="28" t="str">
        <f t="shared" ca="1" si="530"/>
        <v/>
      </c>
      <c r="R2417" s="28" t="str">
        <f t="shared" si="531"/>
        <v/>
      </c>
      <c r="S2417" s="28" t="str">
        <f t="array" ref="S2417">IF(ISBLANK(A2417),"",INDEX(Info!$B$3:$H$6442,MATCH(J2417,IF(Info!$D$3:$D$6442=K2417,Info!$C$3:$C$6442),0),7))</f>
        <v/>
      </c>
    </row>
    <row r="2418" spans="1:19" x14ac:dyDescent="0.25">
      <c r="A2418" s="75"/>
      <c r="B2418" s="75"/>
      <c r="C2418" s="72"/>
      <c r="D2418" s="72"/>
      <c r="E2418" s="41" t="str">
        <f t="shared" si="518"/>
        <v/>
      </c>
      <c r="F2418" s="90" t="str">
        <f t="shared" ca="1" si="519"/>
        <v/>
      </c>
      <c r="G2418" s="91" t="str">
        <f t="shared" si="520"/>
        <v/>
      </c>
      <c r="H2418" s="41" t="str">
        <f t="shared" si="521"/>
        <v/>
      </c>
      <c r="I2418" s="92" t="str">
        <f t="shared" ca="1" si="522"/>
        <v/>
      </c>
      <c r="J2418" s="28" t="str">
        <f t="shared" si="523"/>
        <v/>
      </c>
      <c r="K2418" s="28" t="str">
        <f t="shared" si="524"/>
        <v/>
      </c>
      <c r="L2418" s="28" t="str">
        <f t="shared" ca="1" si="525"/>
        <v/>
      </c>
      <c r="M2418" s="28" t="str">
        <f t="shared" si="526"/>
        <v/>
      </c>
      <c r="N2418" s="93" t="str">
        <f t="shared" si="527"/>
        <v/>
      </c>
      <c r="O2418" s="94" t="str">
        <f t="shared" si="528"/>
        <v/>
      </c>
      <c r="P2418" s="70">
        <f t="shared" si="529"/>
        <v>0</v>
      </c>
      <c r="Q2418" s="28" t="str">
        <f t="shared" ca="1" si="530"/>
        <v/>
      </c>
      <c r="R2418" s="28" t="str">
        <f t="shared" si="531"/>
        <v/>
      </c>
      <c r="S2418" s="28" t="str">
        <f t="array" ref="S2418">IF(ISBLANK(A2418),"",INDEX(Info!$B$3:$H$6442,MATCH(J2418,IF(Info!$D$3:$D$6442=K2418,Info!$C$3:$C$6442),0),7))</f>
        <v/>
      </c>
    </row>
    <row r="2419" spans="1:19" x14ac:dyDescent="0.25">
      <c r="A2419" s="75"/>
      <c r="B2419" s="75"/>
      <c r="C2419" s="72"/>
      <c r="D2419" s="72"/>
      <c r="E2419" s="41" t="str">
        <f t="shared" si="518"/>
        <v/>
      </c>
      <c r="F2419" s="90" t="str">
        <f t="shared" ca="1" si="519"/>
        <v/>
      </c>
      <c r="G2419" s="91" t="str">
        <f t="shared" si="520"/>
        <v/>
      </c>
      <c r="H2419" s="41" t="str">
        <f t="shared" si="521"/>
        <v/>
      </c>
      <c r="I2419" s="92" t="str">
        <f t="shared" ca="1" si="522"/>
        <v/>
      </c>
      <c r="J2419" s="28" t="str">
        <f t="shared" si="523"/>
        <v/>
      </c>
      <c r="K2419" s="28" t="str">
        <f t="shared" si="524"/>
        <v/>
      </c>
      <c r="L2419" s="28" t="str">
        <f t="shared" ca="1" si="525"/>
        <v/>
      </c>
      <c r="M2419" s="28" t="str">
        <f t="shared" si="526"/>
        <v/>
      </c>
      <c r="N2419" s="93" t="str">
        <f t="shared" si="527"/>
        <v/>
      </c>
      <c r="O2419" s="94" t="str">
        <f t="shared" si="528"/>
        <v/>
      </c>
      <c r="P2419" s="70">
        <f t="shared" si="529"/>
        <v>0</v>
      </c>
      <c r="Q2419" s="28" t="str">
        <f t="shared" ca="1" si="530"/>
        <v/>
      </c>
      <c r="R2419" s="28" t="str">
        <f t="shared" si="531"/>
        <v/>
      </c>
      <c r="S2419" s="28" t="str">
        <f t="array" ref="S2419">IF(ISBLANK(A2419),"",INDEX(Info!$B$3:$H$6442,MATCH(J2419,IF(Info!$D$3:$D$6442=K2419,Info!$C$3:$C$6442),0),7))</f>
        <v/>
      </c>
    </row>
    <row r="2420" spans="1:19" x14ac:dyDescent="0.25">
      <c r="A2420" s="75"/>
      <c r="B2420" s="75"/>
      <c r="C2420" s="72"/>
      <c r="D2420" s="72"/>
      <c r="E2420" s="41" t="str">
        <f t="shared" si="518"/>
        <v/>
      </c>
      <c r="F2420" s="90" t="str">
        <f t="shared" ca="1" si="519"/>
        <v/>
      </c>
      <c r="G2420" s="91" t="str">
        <f t="shared" si="520"/>
        <v/>
      </c>
      <c r="H2420" s="41" t="str">
        <f t="shared" si="521"/>
        <v/>
      </c>
      <c r="I2420" s="92" t="str">
        <f t="shared" ca="1" si="522"/>
        <v/>
      </c>
      <c r="J2420" s="28" t="str">
        <f t="shared" si="523"/>
        <v/>
      </c>
      <c r="K2420" s="28" t="str">
        <f t="shared" si="524"/>
        <v/>
      </c>
      <c r="L2420" s="28" t="str">
        <f t="shared" ca="1" si="525"/>
        <v/>
      </c>
      <c r="M2420" s="28" t="str">
        <f t="shared" si="526"/>
        <v/>
      </c>
      <c r="N2420" s="93" t="str">
        <f t="shared" si="527"/>
        <v/>
      </c>
      <c r="O2420" s="94" t="str">
        <f t="shared" si="528"/>
        <v/>
      </c>
      <c r="P2420" s="70">
        <f t="shared" si="529"/>
        <v>0</v>
      </c>
      <c r="Q2420" s="28" t="str">
        <f t="shared" ca="1" si="530"/>
        <v/>
      </c>
      <c r="R2420" s="28" t="str">
        <f t="shared" si="531"/>
        <v/>
      </c>
      <c r="S2420" s="28" t="str">
        <f t="array" ref="S2420">IF(ISBLANK(A2420),"",INDEX(Info!$B$3:$H$6442,MATCH(J2420,IF(Info!$D$3:$D$6442=K2420,Info!$C$3:$C$6442),0),7))</f>
        <v/>
      </c>
    </row>
    <row r="2421" spans="1:19" x14ac:dyDescent="0.25">
      <c r="A2421" s="75"/>
      <c r="B2421" s="75"/>
      <c r="C2421" s="72"/>
      <c r="D2421" s="72"/>
      <c r="E2421" s="41" t="str">
        <f t="shared" si="518"/>
        <v/>
      </c>
      <c r="F2421" s="90" t="str">
        <f t="shared" ca="1" si="519"/>
        <v/>
      </c>
      <c r="G2421" s="91" t="str">
        <f t="shared" si="520"/>
        <v/>
      </c>
      <c r="H2421" s="41" t="str">
        <f t="shared" si="521"/>
        <v/>
      </c>
      <c r="I2421" s="92" t="str">
        <f t="shared" ca="1" si="522"/>
        <v/>
      </c>
      <c r="J2421" s="28" t="str">
        <f t="shared" si="523"/>
        <v/>
      </c>
      <c r="K2421" s="28" t="str">
        <f t="shared" si="524"/>
        <v/>
      </c>
      <c r="L2421" s="28" t="str">
        <f t="shared" ca="1" si="525"/>
        <v/>
      </c>
      <c r="M2421" s="28" t="str">
        <f t="shared" si="526"/>
        <v/>
      </c>
      <c r="N2421" s="93" t="str">
        <f t="shared" si="527"/>
        <v/>
      </c>
      <c r="O2421" s="94" t="str">
        <f t="shared" si="528"/>
        <v/>
      </c>
      <c r="P2421" s="70">
        <f t="shared" si="529"/>
        <v>0</v>
      </c>
      <c r="Q2421" s="28" t="str">
        <f t="shared" ca="1" si="530"/>
        <v/>
      </c>
      <c r="R2421" s="28" t="str">
        <f t="shared" si="531"/>
        <v/>
      </c>
      <c r="S2421" s="28" t="str">
        <f t="array" ref="S2421">IF(ISBLANK(A2421),"",INDEX(Info!$B$3:$H$6442,MATCH(J2421,IF(Info!$D$3:$D$6442=K2421,Info!$C$3:$C$6442),0),7))</f>
        <v/>
      </c>
    </row>
    <row r="2422" spans="1:19" x14ac:dyDescent="0.25">
      <c r="A2422" s="75"/>
      <c r="B2422" s="75"/>
      <c r="C2422" s="72"/>
      <c r="D2422" s="72"/>
      <c r="E2422" s="41" t="str">
        <f t="shared" si="518"/>
        <v/>
      </c>
      <c r="F2422" s="90" t="str">
        <f t="shared" ca="1" si="519"/>
        <v/>
      </c>
      <c r="G2422" s="91" t="str">
        <f t="shared" si="520"/>
        <v/>
      </c>
      <c r="H2422" s="41" t="str">
        <f t="shared" si="521"/>
        <v/>
      </c>
      <c r="I2422" s="92" t="str">
        <f t="shared" ca="1" si="522"/>
        <v/>
      </c>
      <c r="J2422" s="28" t="str">
        <f t="shared" si="523"/>
        <v/>
      </c>
      <c r="K2422" s="28" t="str">
        <f t="shared" si="524"/>
        <v/>
      </c>
      <c r="L2422" s="28" t="str">
        <f t="shared" ca="1" si="525"/>
        <v/>
      </c>
      <c r="M2422" s="28" t="str">
        <f t="shared" si="526"/>
        <v/>
      </c>
      <c r="N2422" s="93" t="str">
        <f t="shared" si="527"/>
        <v/>
      </c>
      <c r="O2422" s="94" t="str">
        <f t="shared" si="528"/>
        <v/>
      </c>
      <c r="P2422" s="70">
        <f t="shared" si="529"/>
        <v>0</v>
      </c>
      <c r="Q2422" s="28" t="str">
        <f t="shared" ca="1" si="530"/>
        <v/>
      </c>
      <c r="R2422" s="28" t="str">
        <f t="shared" si="531"/>
        <v/>
      </c>
      <c r="S2422" s="28" t="str">
        <f t="array" ref="S2422">IF(ISBLANK(A2422),"",INDEX(Info!$B$3:$H$6442,MATCH(J2422,IF(Info!$D$3:$D$6442=K2422,Info!$C$3:$C$6442),0),7))</f>
        <v/>
      </c>
    </row>
    <row r="2423" spans="1:19" x14ac:dyDescent="0.25">
      <c r="A2423" s="75"/>
      <c r="B2423" s="75"/>
      <c r="C2423" s="72"/>
      <c r="D2423" s="72"/>
      <c r="E2423" s="41" t="str">
        <f t="shared" si="518"/>
        <v/>
      </c>
      <c r="F2423" s="90" t="str">
        <f t="shared" ca="1" si="519"/>
        <v/>
      </c>
      <c r="G2423" s="91" t="str">
        <f t="shared" si="520"/>
        <v/>
      </c>
      <c r="H2423" s="41" t="str">
        <f t="shared" si="521"/>
        <v/>
      </c>
      <c r="I2423" s="92" t="str">
        <f t="shared" ca="1" si="522"/>
        <v/>
      </c>
      <c r="J2423" s="28" t="str">
        <f t="shared" si="523"/>
        <v/>
      </c>
      <c r="K2423" s="28" t="str">
        <f t="shared" si="524"/>
        <v/>
      </c>
      <c r="L2423" s="28" t="str">
        <f t="shared" ca="1" si="525"/>
        <v/>
      </c>
      <c r="M2423" s="28" t="str">
        <f t="shared" si="526"/>
        <v/>
      </c>
      <c r="N2423" s="93" t="str">
        <f t="shared" si="527"/>
        <v/>
      </c>
      <c r="O2423" s="94" t="str">
        <f t="shared" si="528"/>
        <v/>
      </c>
      <c r="P2423" s="70">
        <f t="shared" si="529"/>
        <v>0</v>
      </c>
      <c r="Q2423" s="28" t="str">
        <f t="shared" ca="1" si="530"/>
        <v/>
      </c>
      <c r="R2423" s="28" t="str">
        <f t="shared" si="531"/>
        <v/>
      </c>
      <c r="S2423" s="28" t="str">
        <f t="array" ref="S2423">IF(ISBLANK(A2423),"",INDEX(Info!$B$3:$H$6442,MATCH(J2423,IF(Info!$D$3:$D$6442=K2423,Info!$C$3:$C$6442),0),7))</f>
        <v/>
      </c>
    </row>
    <row r="2424" spans="1:19" x14ac:dyDescent="0.25">
      <c r="A2424" s="75"/>
      <c r="B2424" s="75"/>
      <c r="C2424" s="72"/>
      <c r="D2424" s="72"/>
      <c r="E2424" s="41" t="str">
        <f t="shared" si="518"/>
        <v/>
      </c>
      <c r="F2424" s="90" t="str">
        <f t="shared" ca="1" si="519"/>
        <v/>
      </c>
      <c r="G2424" s="91" t="str">
        <f t="shared" si="520"/>
        <v/>
      </c>
      <c r="H2424" s="41" t="str">
        <f t="shared" si="521"/>
        <v/>
      </c>
      <c r="I2424" s="92" t="str">
        <f t="shared" ca="1" si="522"/>
        <v/>
      </c>
      <c r="J2424" s="28" t="str">
        <f t="shared" si="523"/>
        <v/>
      </c>
      <c r="K2424" s="28" t="str">
        <f t="shared" si="524"/>
        <v/>
      </c>
      <c r="L2424" s="28" t="str">
        <f t="shared" ca="1" si="525"/>
        <v/>
      </c>
      <c r="M2424" s="28" t="str">
        <f t="shared" si="526"/>
        <v/>
      </c>
      <c r="N2424" s="93" t="str">
        <f t="shared" si="527"/>
        <v/>
      </c>
      <c r="O2424" s="94" t="str">
        <f t="shared" si="528"/>
        <v/>
      </c>
      <c r="P2424" s="70">
        <f t="shared" si="529"/>
        <v>0</v>
      </c>
      <c r="Q2424" s="28" t="str">
        <f t="shared" ca="1" si="530"/>
        <v/>
      </c>
      <c r="R2424" s="28" t="str">
        <f t="shared" si="531"/>
        <v/>
      </c>
      <c r="S2424" s="28" t="str">
        <f t="array" ref="S2424">IF(ISBLANK(A2424),"",INDEX(Info!$B$3:$H$6442,MATCH(J2424,IF(Info!$D$3:$D$6442=K2424,Info!$C$3:$C$6442),0),7))</f>
        <v/>
      </c>
    </row>
    <row r="2425" spans="1:19" x14ac:dyDescent="0.25">
      <c r="A2425" s="75"/>
      <c r="B2425" s="75"/>
      <c r="C2425" s="72"/>
      <c r="D2425" s="72"/>
      <c r="E2425" s="41" t="str">
        <f t="shared" si="518"/>
        <v/>
      </c>
      <c r="F2425" s="90" t="str">
        <f t="shared" ca="1" si="519"/>
        <v/>
      </c>
      <c r="G2425" s="91" t="str">
        <f t="shared" si="520"/>
        <v/>
      </c>
      <c r="H2425" s="41" t="str">
        <f t="shared" si="521"/>
        <v/>
      </c>
      <c r="I2425" s="92" t="str">
        <f t="shared" ca="1" si="522"/>
        <v/>
      </c>
      <c r="J2425" s="28" t="str">
        <f t="shared" si="523"/>
        <v/>
      </c>
      <c r="K2425" s="28" t="str">
        <f t="shared" si="524"/>
        <v/>
      </c>
      <c r="L2425" s="28" t="str">
        <f t="shared" ca="1" si="525"/>
        <v/>
      </c>
      <c r="M2425" s="28" t="str">
        <f t="shared" si="526"/>
        <v/>
      </c>
      <c r="N2425" s="93" t="str">
        <f t="shared" si="527"/>
        <v/>
      </c>
      <c r="O2425" s="94" t="str">
        <f t="shared" si="528"/>
        <v/>
      </c>
      <c r="P2425" s="70">
        <f t="shared" si="529"/>
        <v>0</v>
      </c>
      <c r="Q2425" s="28" t="str">
        <f t="shared" ca="1" si="530"/>
        <v/>
      </c>
      <c r="R2425" s="28" t="str">
        <f t="shared" si="531"/>
        <v/>
      </c>
      <c r="S2425" s="28" t="str">
        <f t="array" ref="S2425">IF(ISBLANK(A2425),"",INDEX(Info!$B$3:$H$6442,MATCH(J2425,IF(Info!$D$3:$D$6442=K2425,Info!$C$3:$C$6442),0),7))</f>
        <v/>
      </c>
    </row>
    <row r="2426" spans="1:19" x14ac:dyDescent="0.25">
      <c r="A2426" s="75"/>
      <c r="B2426" s="75"/>
      <c r="C2426" s="72"/>
      <c r="D2426" s="72"/>
      <c r="E2426" s="41" t="str">
        <f t="shared" si="518"/>
        <v/>
      </c>
      <c r="F2426" s="90" t="str">
        <f t="shared" ca="1" si="519"/>
        <v/>
      </c>
      <c r="G2426" s="91" t="str">
        <f t="shared" si="520"/>
        <v/>
      </c>
      <c r="H2426" s="41" t="str">
        <f t="shared" si="521"/>
        <v/>
      </c>
      <c r="I2426" s="92" t="str">
        <f t="shared" ca="1" si="522"/>
        <v/>
      </c>
      <c r="J2426" s="28" t="str">
        <f t="shared" si="523"/>
        <v/>
      </c>
      <c r="K2426" s="28" t="str">
        <f t="shared" si="524"/>
        <v/>
      </c>
      <c r="L2426" s="28" t="str">
        <f t="shared" ca="1" si="525"/>
        <v/>
      </c>
      <c r="M2426" s="28" t="str">
        <f t="shared" si="526"/>
        <v/>
      </c>
      <c r="N2426" s="93" t="str">
        <f t="shared" si="527"/>
        <v/>
      </c>
      <c r="O2426" s="94" t="str">
        <f t="shared" si="528"/>
        <v/>
      </c>
      <c r="P2426" s="70">
        <f t="shared" si="529"/>
        <v>0</v>
      </c>
      <c r="Q2426" s="28" t="str">
        <f t="shared" ca="1" si="530"/>
        <v/>
      </c>
      <c r="R2426" s="28" t="str">
        <f t="shared" si="531"/>
        <v/>
      </c>
      <c r="S2426" s="28" t="str">
        <f t="array" ref="S2426">IF(ISBLANK(A2426),"",INDEX(Info!$B$3:$H$6442,MATCH(J2426,IF(Info!$D$3:$D$6442=K2426,Info!$C$3:$C$6442),0),7))</f>
        <v/>
      </c>
    </row>
    <row r="2427" spans="1:19" x14ac:dyDescent="0.25">
      <c r="A2427" s="75"/>
      <c r="B2427" s="75"/>
      <c r="C2427" s="72"/>
      <c r="D2427" s="72"/>
      <c r="E2427" s="41" t="str">
        <f t="shared" si="518"/>
        <v/>
      </c>
      <c r="F2427" s="90" t="str">
        <f t="shared" ca="1" si="519"/>
        <v/>
      </c>
      <c r="G2427" s="91" t="str">
        <f t="shared" si="520"/>
        <v/>
      </c>
      <c r="H2427" s="41" t="str">
        <f t="shared" si="521"/>
        <v/>
      </c>
      <c r="I2427" s="92" t="str">
        <f t="shared" ca="1" si="522"/>
        <v/>
      </c>
      <c r="J2427" s="28" t="str">
        <f t="shared" si="523"/>
        <v/>
      </c>
      <c r="K2427" s="28" t="str">
        <f t="shared" si="524"/>
        <v/>
      </c>
      <c r="L2427" s="28" t="str">
        <f t="shared" ca="1" si="525"/>
        <v/>
      </c>
      <c r="M2427" s="28" t="str">
        <f t="shared" si="526"/>
        <v/>
      </c>
      <c r="N2427" s="93" t="str">
        <f t="shared" si="527"/>
        <v/>
      </c>
      <c r="O2427" s="94" t="str">
        <f t="shared" si="528"/>
        <v/>
      </c>
      <c r="P2427" s="70">
        <f t="shared" si="529"/>
        <v>0</v>
      </c>
      <c r="Q2427" s="28" t="str">
        <f t="shared" ca="1" si="530"/>
        <v/>
      </c>
      <c r="R2427" s="28" t="str">
        <f t="shared" si="531"/>
        <v/>
      </c>
      <c r="S2427" s="28" t="str">
        <f t="array" ref="S2427">IF(ISBLANK(A2427),"",INDEX(Info!$B$3:$H$6442,MATCH(J2427,IF(Info!$D$3:$D$6442=K2427,Info!$C$3:$C$6442),0),7))</f>
        <v/>
      </c>
    </row>
    <row r="2428" spans="1:19" x14ac:dyDescent="0.25">
      <c r="A2428" s="75"/>
      <c r="B2428" s="75"/>
      <c r="C2428" s="72"/>
      <c r="D2428" s="72"/>
      <c r="E2428" s="41" t="str">
        <f t="shared" si="518"/>
        <v/>
      </c>
      <c r="F2428" s="90" t="str">
        <f t="shared" ca="1" si="519"/>
        <v/>
      </c>
      <c r="G2428" s="91" t="str">
        <f t="shared" si="520"/>
        <v/>
      </c>
      <c r="H2428" s="41" t="str">
        <f t="shared" si="521"/>
        <v/>
      </c>
      <c r="I2428" s="92" t="str">
        <f t="shared" ca="1" si="522"/>
        <v/>
      </c>
      <c r="J2428" s="28" t="str">
        <f t="shared" si="523"/>
        <v/>
      </c>
      <c r="K2428" s="28" t="str">
        <f t="shared" si="524"/>
        <v/>
      </c>
      <c r="L2428" s="28" t="str">
        <f t="shared" ca="1" si="525"/>
        <v/>
      </c>
      <c r="M2428" s="28" t="str">
        <f t="shared" si="526"/>
        <v/>
      </c>
      <c r="N2428" s="93" t="str">
        <f t="shared" si="527"/>
        <v/>
      </c>
      <c r="O2428" s="94" t="str">
        <f t="shared" si="528"/>
        <v/>
      </c>
      <c r="P2428" s="70">
        <f t="shared" si="529"/>
        <v>0</v>
      </c>
      <c r="Q2428" s="28" t="str">
        <f t="shared" ca="1" si="530"/>
        <v/>
      </c>
      <c r="R2428" s="28" t="str">
        <f t="shared" si="531"/>
        <v/>
      </c>
      <c r="S2428" s="28" t="str">
        <f t="array" ref="S2428">IF(ISBLANK(A2428),"",INDEX(Info!$B$3:$H$6442,MATCH(J2428,IF(Info!$D$3:$D$6442=K2428,Info!$C$3:$C$6442),0),7))</f>
        <v/>
      </c>
    </row>
    <row r="2429" spans="1:19" x14ac:dyDescent="0.25">
      <c r="A2429" s="75"/>
      <c r="B2429" s="75"/>
      <c r="C2429" s="72"/>
      <c r="D2429" s="72"/>
      <c r="E2429" s="41" t="str">
        <f t="shared" si="518"/>
        <v/>
      </c>
      <c r="F2429" s="90" t="str">
        <f t="shared" ca="1" si="519"/>
        <v/>
      </c>
      <c r="G2429" s="91" t="str">
        <f t="shared" si="520"/>
        <v/>
      </c>
      <c r="H2429" s="41" t="str">
        <f t="shared" si="521"/>
        <v/>
      </c>
      <c r="I2429" s="92" t="str">
        <f t="shared" ca="1" si="522"/>
        <v/>
      </c>
      <c r="J2429" s="28" t="str">
        <f t="shared" si="523"/>
        <v/>
      </c>
      <c r="K2429" s="28" t="str">
        <f t="shared" si="524"/>
        <v/>
      </c>
      <c r="L2429" s="28" t="str">
        <f t="shared" ca="1" si="525"/>
        <v/>
      </c>
      <c r="M2429" s="28" t="str">
        <f t="shared" si="526"/>
        <v/>
      </c>
      <c r="N2429" s="93" t="str">
        <f t="shared" si="527"/>
        <v/>
      </c>
      <c r="O2429" s="94" t="str">
        <f t="shared" si="528"/>
        <v/>
      </c>
      <c r="P2429" s="70">
        <f t="shared" si="529"/>
        <v>0</v>
      </c>
      <c r="Q2429" s="28" t="str">
        <f t="shared" ca="1" si="530"/>
        <v/>
      </c>
      <c r="R2429" s="28" t="str">
        <f t="shared" si="531"/>
        <v/>
      </c>
      <c r="S2429" s="28" t="str">
        <f t="array" ref="S2429">IF(ISBLANK(A2429),"",INDEX(Info!$B$3:$H$6442,MATCH(J2429,IF(Info!$D$3:$D$6442=K2429,Info!$C$3:$C$6442),0),7))</f>
        <v/>
      </c>
    </row>
    <row r="2430" spans="1:19" x14ac:dyDescent="0.25">
      <c r="A2430" s="75"/>
      <c r="B2430" s="75"/>
      <c r="C2430" s="72"/>
      <c r="D2430" s="72"/>
      <c r="E2430" s="41" t="str">
        <f t="shared" si="518"/>
        <v/>
      </c>
      <c r="F2430" s="90" t="str">
        <f t="shared" ca="1" si="519"/>
        <v/>
      </c>
      <c r="G2430" s="91" t="str">
        <f t="shared" si="520"/>
        <v/>
      </c>
      <c r="H2430" s="41" t="str">
        <f t="shared" si="521"/>
        <v/>
      </c>
      <c r="I2430" s="92" t="str">
        <f t="shared" ca="1" si="522"/>
        <v/>
      </c>
      <c r="J2430" s="28" t="str">
        <f t="shared" si="523"/>
        <v/>
      </c>
      <c r="K2430" s="28" t="str">
        <f t="shared" si="524"/>
        <v/>
      </c>
      <c r="L2430" s="28" t="str">
        <f t="shared" ca="1" si="525"/>
        <v/>
      </c>
      <c r="M2430" s="28" t="str">
        <f t="shared" si="526"/>
        <v/>
      </c>
      <c r="N2430" s="93" t="str">
        <f t="shared" si="527"/>
        <v/>
      </c>
      <c r="O2430" s="94" t="str">
        <f t="shared" si="528"/>
        <v/>
      </c>
      <c r="P2430" s="70">
        <f t="shared" si="529"/>
        <v>0</v>
      </c>
      <c r="Q2430" s="28" t="str">
        <f t="shared" ca="1" si="530"/>
        <v/>
      </c>
      <c r="R2430" s="28" t="str">
        <f t="shared" si="531"/>
        <v/>
      </c>
      <c r="S2430" s="28" t="str">
        <f t="array" ref="S2430">IF(ISBLANK(A2430),"",INDEX(Info!$B$3:$H$6442,MATCH(J2430,IF(Info!$D$3:$D$6442=K2430,Info!$C$3:$C$6442),0),7))</f>
        <v/>
      </c>
    </row>
    <row r="2431" spans="1:19" x14ac:dyDescent="0.25">
      <c r="A2431" s="75"/>
      <c r="B2431" s="75"/>
      <c r="C2431" s="72"/>
      <c r="D2431" s="72"/>
      <c r="E2431" s="41" t="str">
        <f t="shared" si="518"/>
        <v/>
      </c>
      <c r="F2431" s="90" t="str">
        <f t="shared" ca="1" si="519"/>
        <v/>
      </c>
      <c r="G2431" s="91" t="str">
        <f t="shared" si="520"/>
        <v/>
      </c>
      <c r="H2431" s="41" t="str">
        <f t="shared" si="521"/>
        <v/>
      </c>
      <c r="I2431" s="92" t="str">
        <f t="shared" ca="1" si="522"/>
        <v/>
      </c>
      <c r="J2431" s="28" t="str">
        <f t="shared" si="523"/>
        <v/>
      </c>
      <c r="K2431" s="28" t="str">
        <f t="shared" si="524"/>
        <v/>
      </c>
      <c r="L2431" s="28" t="str">
        <f t="shared" ca="1" si="525"/>
        <v/>
      </c>
      <c r="M2431" s="28" t="str">
        <f t="shared" si="526"/>
        <v/>
      </c>
      <c r="N2431" s="93" t="str">
        <f t="shared" si="527"/>
        <v/>
      </c>
      <c r="O2431" s="94" t="str">
        <f t="shared" si="528"/>
        <v/>
      </c>
      <c r="P2431" s="70">
        <f t="shared" si="529"/>
        <v>0</v>
      </c>
      <c r="Q2431" s="28" t="str">
        <f t="shared" ca="1" si="530"/>
        <v/>
      </c>
      <c r="R2431" s="28" t="str">
        <f t="shared" si="531"/>
        <v/>
      </c>
      <c r="S2431" s="28" t="str">
        <f t="array" ref="S2431">IF(ISBLANK(A2431),"",INDEX(Info!$B$3:$H$6442,MATCH(J2431,IF(Info!$D$3:$D$6442=K2431,Info!$C$3:$C$6442),0),7))</f>
        <v/>
      </c>
    </row>
    <row r="2432" spans="1:19" x14ac:dyDescent="0.25">
      <c r="A2432" s="75"/>
      <c r="B2432" s="75"/>
      <c r="C2432" s="72"/>
      <c r="D2432" s="72"/>
      <c r="E2432" s="41" t="str">
        <f t="shared" si="518"/>
        <v/>
      </c>
      <c r="F2432" s="90" t="str">
        <f t="shared" ca="1" si="519"/>
        <v/>
      </c>
      <c r="G2432" s="91" t="str">
        <f t="shared" si="520"/>
        <v/>
      </c>
      <c r="H2432" s="41" t="str">
        <f t="shared" si="521"/>
        <v/>
      </c>
      <c r="I2432" s="92" t="str">
        <f t="shared" ca="1" si="522"/>
        <v/>
      </c>
      <c r="J2432" s="28" t="str">
        <f t="shared" si="523"/>
        <v/>
      </c>
      <c r="K2432" s="28" t="str">
        <f t="shared" si="524"/>
        <v/>
      </c>
      <c r="L2432" s="28" t="str">
        <f t="shared" ca="1" si="525"/>
        <v/>
      </c>
      <c r="M2432" s="28" t="str">
        <f t="shared" si="526"/>
        <v/>
      </c>
      <c r="N2432" s="93" t="str">
        <f t="shared" si="527"/>
        <v/>
      </c>
      <c r="O2432" s="94" t="str">
        <f t="shared" si="528"/>
        <v/>
      </c>
      <c r="P2432" s="70">
        <f t="shared" si="529"/>
        <v>0</v>
      </c>
      <c r="Q2432" s="28" t="str">
        <f t="shared" ca="1" si="530"/>
        <v/>
      </c>
      <c r="R2432" s="28" t="str">
        <f t="shared" si="531"/>
        <v/>
      </c>
      <c r="S2432" s="28" t="str">
        <f t="array" ref="S2432">IF(ISBLANK(A2432),"",INDEX(Info!$B$3:$H$6442,MATCH(J2432,IF(Info!$D$3:$D$6442=K2432,Info!$C$3:$C$6442),0),7))</f>
        <v/>
      </c>
    </row>
    <row r="2433" spans="1:19" x14ac:dyDescent="0.25">
      <c r="A2433" s="75"/>
      <c r="B2433" s="75"/>
      <c r="C2433" s="72"/>
      <c r="D2433" s="72"/>
      <c r="E2433" s="41" t="str">
        <f t="shared" si="518"/>
        <v/>
      </c>
      <c r="F2433" s="90" t="str">
        <f t="shared" ca="1" si="519"/>
        <v/>
      </c>
      <c r="G2433" s="91" t="str">
        <f t="shared" si="520"/>
        <v/>
      </c>
      <c r="H2433" s="41" t="str">
        <f t="shared" si="521"/>
        <v/>
      </c>
      <c r="I2433" s="92" t="str">
        <f t="shared" ca="1" si="522"/>
        <v/>
      </c>
      <c r="J2433" s="28" t="str">
        <f t="shared" si="523"/>
        <v/>
      </c>
      <c r="K2433" s="28" t="str">
        <f t="shared" si="524"/>
        <v/>
      </c>
      <c r="L2433" s="28" t="str">
        <f t="shared" ca="1" si="525"/>
        <v/>
      </c>
      <c r="M2433" s="28" t="str">
        <f t="shared" si="526"/>
        <v/>
      </c>
      <c r="N2433" s="93" t="str">
        <f t="shared" si="527"/>
        <v/>
      </c>
      <c r="O2433" s="94" t="str">
        <f t="shared" si="528"/>
        <v/>
      </c>
      <c r="P2433" s="70">
        <f t="shared" si="529"/>
        <v>0</v>
      </c>
      <c r="Q2433" s="28" t="str">
        <f t="shared" ca="1" si="530"/>
        <v/>
      </c>
      <c r="R2433" s="28" t="str">
        <f t="shared" si="531"/>
        <v/>
      </c>
      <c r="S2433" s="28" t="str">
        <f t="array" ref="S2433">IF(ISBLANK(A2433),"",INDEX(Info!$B$3:$H$6442,MATCH(J2433,IF(Info!$D$3:$D$6442=K2433,Info!$C$3:$C$6442),0),7))</f>
        <v/>
      </c>
    </row>
    <row r="2434" spans="1:19" x14ac:dyDescent="0.25">
      <c r="A2434" s="75"/>
      <c r="B2434" s="75"/>
      <c r="C2434" s="72"/>
      <c r="D2434" s="72"/>
      <c r="E2434" s="41" t="str">
        <f t="shared" si="518"/>
        <v/>
      </c>
      <c r="F2434" s="90" t="str">
        <f t="shared" ca="1" si="519"/>
        <v/>
      </c>
      <c r="G2434" s="91" t="str">
        <f t="shared" si="520"/>
        <v/>
      </c>
      <c r="H2434" s="41" t="str">
        <f t="shared" si="521"/>
        <v/>
      </c>
      <c r="I2434" s="92" t="str">
        <f t="shared" ca="1" si="522"/>
        <v/>
      </c>
      <c r="J2434" s="28" t="str">
        <f t="shared" si="523"/>
        <v/>
      </c>
      <c r="K2434" s="28" t="str">
        <f t="shared" si="524"/>
        <v/>
      </c>
      <c r="L2434" s="28" t="str">
        <f t="shared" ca="1" si="525"/>
        <v/>
      </c>
      <c r="M2434" s="28" t="str">
        <f t="shared" si="526"/>
        <v/>
      </c>
      <c r="N2434" s="93" t="str">
        <f t="shared" si="527"/>
        <v/>
      </c>
      <c r="O2434" s="94" t="str">
        <f t="shared" si="528"/>
        <v/>
      </c>
      <c r="P2434" s="70">
        <f t="shared" si="529"/>
        <v>0</v>
      </c>
      <c r="Q2434" s="28" t="str">
        <f t="shared" ca="1" si="530"/>
        <v/>
      </c>
      <c r="R2434" s="28" t="str">
        <f t="shared" si="531"/>
        <v/>
      </c>
      <c r="S2434" s="28" t="str">
        <f t="array" ref="S2434">IF(ISBLANK(A2434),"",INDEX(Info!$B$3:$H$6442,MATCH(J2434,IF(Info!$D$3:$D$6442=K2434,Info!$C$3:$C$6442),0),7))</f>
        <v/>
      </c>
    </row>
    <row r="2435" spans="1:19" x14ac:dyDescent="0.25">
      <c r="A2435" s="75"/>
      <c r="B2435" s="75"/>
      <c r="C2435" s="72"/>
      <c r="D2435" s="72"/>
      <c r="E2435" s="41" t="str">
        <f t="shared" si="518"/>
        <v/>
      </c>
      <c r="F2435" s="90" t="str">
        <f t="shared" ca="1" si="519"/>
        <v/>
      </c>
      <c r="G2435" s="91" t="str">
        <f t="shared" si="520"/>
        <v/>
      </c>
      <c r="H2435" s="41" t="str">
        <f t="shared" si="521"/>
        <v/>
      </c>
      <c r="I2435" s="92" t="str">
        <f t="shared" ca="1" si="522"/>
        <v/>
      </c>
      <c r="J2435" s="28" t="str">
        <f t="shared" si="523"/>
        <v/>
      </c>
      <c r="K2435" s="28" t="str">
        <f t="shared" si="524"/>
        <v/>
      </c>
      <c r="L2435" s="28" t="str">
        <f t="shared" ca="1" si="525"/>
        <v/>
      </c>
      <c r="M2435" s="28" t="str">
        <f t="shared" si="526"/>
        <v/>
      </c>
      <c r="N2435" s="93" t="str">
        <f t="shared" si="527"/>
        <v/>
      </c>
      <c r="O2435" s="94" t="str">
        <f t="shared" si="528"/>
        <v/>
      </c>
      <c r="P2435" s="70">
        <f t="shared" si="529"/>
        <v>0</v>
      </c>
      <c r="Q2435" s="28" t="str">
        <f t="shared" ca="1" si="530"/>
        <v/>
      </c>
      <c r="R2435" s="28" t="str">
        <f t="shared" si="531"/>
        <v/>
      </c>
      <c r="S2435" s="28" t="str">
        <f t="array" ref="S2435">IF(ISBLANK(A2435),"",INDEX(Info!$B$3:$H$6442,MATCH(J2435,IF(Info!$D$3:$D$6442=K2435,Info!$C$3:$C$6442),0),7))</f>
        <v/>
      </c>
    </row>
    <row r="2436" spans="1:19" x14ac:dyDescent="0.25">
      <c r="A2436" s="75"/>
      <c r="B2436" s="75"/>
      <c r="C2436" s="72"/>
      <c r="D2436" s="72"/>
      <c r="E2436" s="41" t="str">
        <f t="shared" ref="E2436:E2499" si="532">IF(OR(ISNA(INDEX($S:$S,ROW())),ISBLANK(INDEX($A:$A,ROW()))),"",RIGHT(INDEX($S:$S,ROW()),LEN(INDEX($S:$S,ROW()))-FIND("$",INDEX($S:$S,ROW()))))</f>
        <v/>
      </c>
      <c r="F2436" s="90" t="str">
        <f t="shared" ref="F2436:F2499" ca="1" si="53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436" s="91" t="str">
        <f t="shared" ref="G2436:G2499" si="53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436" s="41" t="str">
        <f t="shared" ref="H2436:H2499" si="535">IF(ISBLANK(INDEX($A:$A,ROW())),"",IF(AND(ISNUMBER(INDEX($F:$F,ROW())),ISNUMBER(INDEX($G:$G,ROW()))),SUMPRODUCT(INDEX($F:$F,ROW()),INDEX($G:$G,ROW())),"Onbekend"))</f>
        <v/>
      </c>
      <c r="I2436" s="92" t="str">
        <f t="shared" ref="I2436:I2499" ca="1" si="53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436" s="28" t="str">
        <f t="shared" ref="J2436:J2499" si="537">IF(ISBLANK(INDEX($A:$A,ROW())),"",IF(AND(COUNT(LOOKUP("E",INDEX($A:$A,ROW())))=0,LEN(INDEX($A:$A,ROW()))&lt;7),TEXT(INDEX($A:$A,ROW()),"000000"),INDEX($A:$A,ROW())))</f>
        <v/>
      </c>
      <c r="K2436" s="28" t="str">
        <f t="shared" ref="K2436:K2499" si="538">IF(ISBLANK(INDEX($B:$B,ROW())),"",TEXT(INDEX($B:$B,ROW()),"000000000"))</f>
        <v/>
      </c>
      <c r="L2436" s="28" t="str">
        <f t="shared" ref="L2436:L2499" ca="1" si="539">IF(ISBLANK(INDEX($A:$A,ROW())),"",SUMPRODUCT(--ISERROR(INDIRECT("A"&amp;INDEX(ROW(),1)&amp;":H"&amp;INDEX(ROW(),1))))&gt;0)</f>
        <v/>
      </c>
      <c r="M2436" s="28" t="str">
        <f t="shared" ref="M2436:M2499" si="540">IF(ISBLANK(INDEX($A:$A,ROW())),"",SUMPRODUCT(--($J$3:$J$6442&amp;$K$3:$K$6442=INDEX($J:$J,ROW())&amp;INDEX($K:$K,ROW())))&gt;1)</f>
        <v/>
      </c>
      <c r="N2436" s="93" t="str">
        <f t="shared" ref="N2436:N2499" si="541">IF(INDEX($S:$S,ROW())="","",IFERROR((LEFT(INDEX($S:$S,ROW()),FIND("#",INDEX($S:$S,ROW()))-1)/100),(LEFT(INDEX($S:$S,ROW()),FIND("#",INDEX($S:$S,ROW()))-1))))</f>
        <v/>
      </c>
      <c r="O2436" s="94" t="str">
        <f t="shared" ref="O2436:O2499" si="54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436" s="70">
        <f t="shared" ref="P2436:P2499" si="543">IF(INDEX($S:$S,ROW())="",0,MID(INDEX($S:$S,ROW()),FIND("@",INDEX($S:$S,ROW()))+1,FIND("$",RIGHT(INDEX($S:$S,ROW()), LEN(INDEX($S:$S,ROW()))-FIND("@",INDEX($S:$S,ROW()),1)),1)-1))*1</f>
        <v>0</v>
      </c>
      <c r="Q2436" s="28" t="str">
        <f t="shared" ref="Q2436:Q2499" ca="1" si="544">IF(OR(ISBLANK(INDEX($A:$A,ROW())),INDEX($L:$L,ROW())=TRUE),"",INDEX($D:$D,ROW()))</f>
        <v/>
      </c>
      <c r="R2436" s="28" t="str">
        <f t="shared" ref="R2436:R2499" si="54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436" s="28" t="str">
        <f t="array" ref="S2436">IF(ISBLANK(A2436),"",INDEX(Info!$B$3:$H$6442,MATCH(J2436,IF(Info!$D$3:$D$6442=K2436,Info!$C$3:$C$6442),0),7))</f>
        <v/>
      </c>
    </row>
    <row r="2437" spans="1:19" x14ac:dyDescent="0.25">
      <c r="A2437" s="75"/>
      <c r="B2437" s="75"/>
      <c r="C2437" s="72"/>
      <c r="D2437" s="72"/>
      <c r="E2437" s="41" t="str">
        <f t="shared" si="532"/>
        <v/>
      </c>
      <c r="F2437" s="90" t="str">
        <f t="shared" ca="1" si="533"/>
        <v/>
      </c>
      <c r="G2437" s="91" t="str">
        <f t="shared" si="534"/>
        <v/>
      </c>
      <c r="H2437" s="41" t="str">
        <f t="shared" si="535"/>
        <v/>
      </c>
      <c r="I2437" s="92" t="str">
        <f t="shared" ca="1" si="536"/>
        <v/>
      </c>
      <c r="J2437" s="28" t="str">
        <f t="shared" si="537"/>
        <v/>
      </c>
      <c r="K2437" s="28" t="str">
        <f t="shared" si="538"/>
        <v/>
      </c>
      <c r="L2437" s="28" t="str">
        <f t="shared" ca="1" si="539"/>
        <v/>
      </c>
      <c r="M2437" s="28" t="str">
        <f t="shared" si="540"/>
        <v/>
      </c>
      <c r="N2437" s="93" t="str">
        <f t="shared" si="541"/>
        <v/>
      </c>
      <c r="O2437" s="94" t="str">
        <f t="shared" si="542"/>
        <v/>
      </c>
      <c r="P2437" s="70">
        <f t="shared" si="543"/>
        <v>0</v>
      </c>
      <c r="Q2437" s="28" t="str">
        <f t="shared" ca="1" si="544"/>
        <v/>
      </c>
      <c r="R2437" s="28" t="str">
        <f t="shared" si="545"/>
        <v/>
      </c>
      <c r="S2437" s="28" t="str">
        <f t="array" ref="S2437">IF(ISBLANK(A2437),"",INDEX(Info!$B$3:$H$6442,MATCH(J2437,IF(Info!$D$3:$D$6442=K2437,Info!$C$3:$C$6442),0),7))</f>
        <v/>
      </c>
    </row>
    <row r="2438" spans="1:19" x14ac:dyDescent="0.25">
      <c r="A2438" s="75"/>
      <c r="B2438" s="75"/>
      <c r="C2438" s="72"/>
      <c r="D2438" s="72"/>
      <c r="E2438" s="41" t="str">
        <f t="shared" si="532"/>
        <v/>
      </c>
      <c r="F2438" s="90" t="str">
        <f t="shared" ca="1" si="533"/>
        <v/>
      </c>
      <c r="G2438" s="91" t="str">
        <f t="shared" si="534"/>
        <v/>
      </c>
      <c r="H2438" s="41" t="str">
        <f t="shared" si="535"/>
        <v/>
      </c>
      <c r="I2438" s="92" t="str">
        <f t="shared" ca="1" si="536"/>
        <v/>
      </c>
      <c r="J2438" s="28" t="str">
        <f t="shared" si="537"/>
        <v/>
      </c>
      <c r="K2438" s="28" t="str">
        <f t="shared" si="538"/>
        <v/>
      </c>
      <c r="L2438" s="28" t="str">
        <f t="shared" ca="1" si="539"/>
        <v/>
      </c>
      <c r="M2438" s="28" t="str">
        <f t="shared" si="540"/>
        <v/>
      </c>
      <c r="N2438" s="93" t="str">
        <f t="shared" si="541"/>
        <v/>
      </c>
      <c r="O2438" s="94" t="str">
        <f t="shared" si="542"/>
        <v/>
      </c>
      <c r="P2438" s="70">
        <f t="shared" si="543"/>
        <v>0</v>
      </c>
      <c r="Q2438" s="28" t="str">
        <f t="shared" ca="1" si="544"/>
        <v/>
      </c>
      <c r="R2438" s="28" t="str">
        <f t="shared" si="545"/>
        <v/>
      </c>
      <c r="S2438" s="28" t="str">
        <f t="array" ref="S2438">IF(ISBLANK(A2438),"",INDEX(Info!$B$3:$H$6442,MATCH(J2438,IF(Info!$D$3:$D$6442=K2438,Info!$C$3:$C$6442),0),7))</f>
        <v/>
      </c>
    </row>
    <row r="2439" spans="1:19" x14ac:dyDescent="0.25">
      <c r="A2439" s="75"/>
      <c r="B2439" s="75"/>
      <c r="C2439" s="72"/>
      <c r="D2439" s="72"/>
      <c r="E2439" s="41" t="str">
        <f t="shared" si="532"/>
        <v/>
      </c>
      <c r="F2439" s="90" t="str">
        <f t="shared" ca="1" si="533"/>
        <v/>
      </c>
      <c r="G2439" s="91" t="str">
        <f t="shared" si="534"/>
        <v/>
      </c>
      <c r="H2439" s="41" t="str">
        <f t="shared" si="535"/>
        <v/>
      </c>
      <c r="I2439" s="92" t="str">
        <f t="shared" ca="1" si="536"/>
        <v/>
      </c>
      <c r="J2439" s="28" t="str">
        <f t="shared" si="537"/>
        <v/>
      </c>
      <c r="K2439" s="28" t="str">
        <f t="shared" si="538"/>
        <v/>
      </c>
      <c r="L2439" s="28" t="str">
        <f t="shared" ca="1" si="539"/>
        <v/>
      </c>
      <c r="M2439" s="28" t="str">
        <f t="shared" si="540"/>
        <v/>
      </c>
      <c r="N2439" s="93" t="str">
        <f t="shared" si="541"/>
        <v/>
      </c>
      <c r="O2439" s="94" t="str">
        <f t="shared" si="542"/>
        <v/>
      </c>
      <c r="P2439" s="70">
        <f t="shared" si="543"/>
        <v>0</v>
      </c>
      <c r="Q2439" s="28" t="str">
        <f t="shared" ca="1" si="544"/>
        <v/>
      </c>
      <c r="R2439" s="28" t="str">
        <f t="shared" si="545"/>
        <v/>
      </c>
      <c r="S2439" s="28" t="str">
        <f t="array" ref="S2439">IF(ISBLANK(A2439),"",INDEX(Info!$B$3:$H$6442,MATCH(J2439,IF(Info!$D$3:$D$6442=K2439,Info!$C$3:$C$6442),0),7))</f>
        <v/>
      </c>
    </row>
    <row r="2440" spans="1:19" x14ac:dyDescent="0.25">
      <c r="A2440" s="75"/>
      <c r="B2440" s="75"/>
      <c r="C2440" s="72"/>
      <c r="D2440" s="72"/>
      <c r="E2440" s="41" t="str">
        <f t="shared" si="532"/>
        <v/>
      </c>
      <c r="F2440" s="90" t="str">
        <f t="shared" ca="1" si="533"/>
        <v/>
      </c>
      <c r="G2440" s="91" t="str">
        <f t="shared" si="534"/>
        <v/>
      </c>
      <c r="H2440" s="41" t="str">
        <f t="shared" si="535"/>
        <v/>
      </c>
      <c r="I2440" s="92" t="str">
        <f t="shared" ca="1" si="536"/>
        <v/>
      </c>
      <c r="J2440" s="28" t="str">
        <f t="shared" si="537"/>
        <v/>
      </c>
      <c r="K2440" s="28" t="str">
        <f t="shared" si="538"/>
        <v/>
      </c>
      <c r="L2440" s="28" t="str">
        <f t="shared" ca="1" si="539"/>
        <v/>
      </c>
      <c r="M2440" s="28" t="str">
        <f t="shared" si="540"/>
        <v/>
      </c>
      <c r="N2440" s="93" t="str">
        <f t="shared" si="541"/>
        <v/>
      </c>
      <c r="O2440" s="94" t="str">
        <f t="shared" si="542"/>
        <v/>
      </c>
      <c r="P2440" s="70">
        <f t="shared" si="543"/>
        <v>0</v>
      </c>
      <c r="Q2440" s="28" t="str">
        <f t="shared" ca="1" si="544"/>
        <v/>
      </c>
      <c r="R2440" s="28" t="str">
        <f t="shared" si="545"/>
        <v/>
      </c>
      <c r="S2440" s="28" t="str">
        <f t="array" ref="S2440">IF(ISBLANK(A2440),"",INDEX(Info!$B$3:$H$6442,MATCH(J2440,IF(Info!$D$3:$D$6442=K2440,Info!$C$3:$C$6442),0),7))</f>
        <v/>
      </c>
    </row>
    <row r="2441" spans="1:19" x14ac:dyDescent="0.25">
      <c r="A2441" s="75"/>
      <c r="B2441" s="75"/>
      <c r="C2441" s="72"/>
      <c r="D2441" s="72"/>
      <c r="E2441" s="41" t="str">
        <f t="shared" si="532"/>
        <v/>
      </c>
      <c r="F2441" s="90" t="str">
        <f t="shared" ca="1" si="533"/>
        <v/>
      </c>
      <c r="G2441" s="91" t="str">
        <f t="shared" si="534"/>
        <v/>
      </c>
      <c r="H2441" s="41" t="str">
        <f t="shared" si="535"/>
        <v/>
      </c>
      <c r="I2441" s="92" t="str">
        <f t="shared" ca="1" si="536"/>
        <v/>
      </c>
      <c r="J2441" s="28" t="str">
        <f t="shared" si="537"/>
        <v/>
      </c>
      <c r="K2441" s="28" t="str">
        <f t="shared" si="538"/>
        <v/>
      </c>
      <c r="L2441" s="28" t="str">
        <f t="shared" ca="1" si="539"/>
        <v/>
      </c>
      <c r="M2441" s="28" t="str">
        <f t="shared" si="540"/>
        <v/>
      </c>
      <c r="N2441" s="93" t="str">
        <f t="shared" si="541"/>
        <v/>
      </c>
      <c r="O2441" s="94" t="str">
        <f t="shared" si="542"/>
        <v/>
      </c>
      <c r="P2441" s="70">
        <f t="shared" si="543"/>
        <v>0</v>
      </c>
      <c r="Q2441" s="28" t="str">
        <f t="shared" ca="1" si="544"/>
        <v/>
      </c>
      <c r="R2441" s="28" t="str">
        <f t="shared" si="545"/>
        <v/>
      </c>
      <c r="S2441" s="28" t="str">
        <f t="array" ref="S2441">IF(ISBLANK(A2441),"",INDEX(Info!$B$3:$H$6442,MATCH(J2441,IF(Info!$D$3:$D$6442=K2441,Info!$C$3:$C$6442),0),7))</f>
        <v/>
      </c>
    </row>
    <row r="2442" spans="1:19" x14ac:dyDescent="0.25">
      <c r="A2442" s="75"/>
      <c r="B2442" s="75"/>
      <c r="C2442" s="72"/>
      <c r="D2442" s="72"/>
      <c r="E2442" s="41" t="str">
        <f t="shared" si="532"/>
        <v/>
      </c>
      <c r="F2442" s="90" t="str">
        <f t="shared" ca="1" si="533"/>
        <v/>
      </c>
      <c r="G2442" s="91" t="str">
        <f t="shared" si="534"/>
        <v/>
      </c>
      <c r="H2442" s="41" t="str">
        <f t="shared" si="535"/>
        <v/>
      </c>
      <c r="I2442" s="92" t="str">
        <f t="shared" ca="1" si="536"/>
        <v/>
      </c>
      <c r="J2442" s="28" t="str">
        <f t="shared" si="537"/>
        <v/>
      </c>
      <c r="K2442" s="28" t="str">
        <f t="shared" si="538"/>
        <v/>
      </c>
      <c r="L2442" s="28" t="str">
        <f t="shared" ca="1" si="539"/>
        <v/>
      </c>
      <c r="M2442" s="28" t="str">
        <f t="shared" si="540"/>
        <v/>
      </c>
      <c r="N2442" s="93" t="str">
        <f t="shared" si="541"/>
        <v/>
      </c>
      <c r="O2442" s="94" t="str">
        <f t="shared" si="542"/>
        <v/>
      </c>
      <c r="P2442" s="70">
        <f t="shared" si="543"/>
        <v>0</v>
      </c>
      <c r="Q2442" s="28" t="str">
        <f t="shared" ca="1" si="544"/>
        <v/>
      </c>
      <c r="R2442" s="28" t="str">
        <f t="shared" si="545"/>
        <v/>
      </c>
      <c r="S2442" s="28" t="str">
        <f t="array" ref="S2442">IF(ISBLANK(A2442),"",INDEX(Info!$B$3:$H$6442,MATCH(J2442,IF(Info!$D$3:$D$6442=K2442,Info!$C$3:$C$6442),0),7))</f>
        <v/>
      </c>
    </row>
    <row r="2443" spans="1:19" x14ac:dyDescent="0.25">
      <c r="A2443" s="75"/>
      <c r="B2443" s="75"/>
      <c r="C2443" s="72"/>
      <c r="D2443" s="72"/>
      <c r="E2443" s="41" t="str">
        <f t="shared" si="532"/>
        <v/>
      </c>
      <c r="F2443" s="90" t="str">
        <f t="shared" ca="1" si="533"/>
        <v/>
      </c>
      <c r="G2443" s="91" t="str">
        <f t="shared" si="534"/>
        <v/>
      </c>
      <c r="H2443" s="41" t="str">
        <f t="shared" si="535"/>
        <v/>
      </c>
      <c r="I2443" s="92" t="str">
        <f t="shared" ca="1" si="536"/>
        <v/>
      </c>
      <c r="J2443" s="28" t="str">
        <f t="shared" si="537"/>
        <v/>
      </c>
      <c r="K2443" s="28" t="str">
        <f t="shared" si="538"/>
        <v/>
      </c>
      <c r="L2443" s="28" t="str">
        <f t="shared" ca="1" si="539"/>
        <v/>
      </c>
      <c r="M2443" s="28" t="str">
        <f t="shared" si="540"/>
        <v/>
      </c>
      <c r="N2443" s="93" t="str">
        <f t="shared" si="541"/>
        <v/>
      </c>
      <c r="O2443" s="94" t="str">
        <f t="shared" si="542"/>
        <v/>
      </c>
      <c r="P2443" s="70">
        <f t="shared" si="543"/>
        <v>0</v>
      </c>
      <c r="Q2443" s="28" t="str">
        <f t="shared" ca="1" si="544"/>
        <v/>
      </c>
      <c r="R2443" s="28" t="str">
        <f t="shared" si="545"/>
        <v/>
      </c>
      <c r="S2443" s="28" t="str">
        <f t="array" ref="S2443">IF(ISBLANK(A2443),"",INDEX(Info!$B$3:$H$6442,MATCH(J2443,IF(Info!$D$3:$D$6442=K2443,Info!$C$3:$C$6442),0),7))</f>
        <v/>
      </c>
    </row>
    <row r="2444" spans="1:19" x14ac:dyDescent="0.25">
      <c r="A2444" s="75"/>
      <c r="B2444" s="75"/>
      <c r="C2444" s="72"/>
      <c r="D2444" s="72"/>
      <c r="E2444" s="41" t="str">
        <f t="shared" si="532"/>
        <v/>
      </c>
      <c r="F2444" s="90" t="str">
        <f t="shared" ca="1" si="533"/>
        <v/>
      </c>
      <c r="G2444" s="91" t="str">
        <f t="shared" si="534"/>
        <v/>
      </c>
      <c r="H2444" s="41" t="str">
        <f t="shared" si="535"/>
        <v/>
      </c>
      <c r="I2444" s="92" t="str">
        <f t="shared" ca="1" si="536"/>
        <v/>
      </c>
      <c r="J2444" s="28" t="str">
        <f t="shared" si="537"/>
        <v/>
      </c>
      <c r="K2444" s="28" t="str">
        <f t="shared" si="538"/>
        <v/>
      </c>
      <c r="L2444" s="28" t="str">
        <f t="shared" ca="1" si="539"/>
        <v/>
      </c>
      <c r="M2444" s="28" t="str">
        <f t="shared" si="540"/>
        <v/>
      </c>
      <c r="N2444" s="93" t="str">
        <f t="shared" si="541"/>
        <v/>
      </c>
      <c r="O2444" s="94" t="str">
        <f t="shared" si="542"/>
        <v/>
      </c>
      <c r="P2444" s="70">
        <f t="shared" si="543"/>
        <v>0</v>
      </c>
      <c r="Q2444" s="28" t="str">
        <f t="shared" ca="1" si="544"/>
        <v/>
      </c>
      <c r="R2444" s="28" t="str">
        <f t="shared" si="545"/>
        <v/>
      </c>
      <c r="S2444" s="28" t="str">
        <f t="array" ref="S2444">IF(ISBLANK(A2444),"",INDEX(Info!$B$3:$H$6442,MATCH(J2444,IF(Info!$D$3:$D$6442=K2444,Info!$C$3:$C$6442),0),7))</f>
        <v/>
      </c>
    </row>
    <row r="2445" spans="1:19" x14ac:dyDescent="0.25">
      <c r="A2445" s="75"/>
      <c r="B2445" s="75"/>
      <c r="C2445" s="72"/>
      <c r="D2445" s="72"/>
      <c r="E2445" s="41" t="str">
        <f t="shared" si="532"/>
        <v/>
      </c>
      <c r="F2445" s="90" t="str">
        <f t="shared" ca="1" si="533"/>
        <v/>
      </c>
      <c r="G2445" s="91" t="str">
        <f t="shared" si="534"/>
        <v/>
      </c>
      <c r="H2445" s="41" t="str">
        <f t="shared" si="535"/>
        <v/>
      </c>
      <c r="I2445" s="92" t="str">
        <f t="shared" ca="1" si="536"/>
        <v/>
      </c>
      <c r="J2445" s="28" t="str">
        <f t="shared" si="537"/>
        <v/>
      </c>
      <c r="K2445" s="28" t="str">
        <f t="shared" si="538"/>
        <v/>
      </c>
      <c r="L2445" s="28" t="str">
        <f t="shared" ca="1" si="539"/>
        <v/>
      </c>
      <c r="M2445" s="28" t="str">
        <f t="shared" si="540"/>
        <v/>
      </c>
      <c r="N2445" s="93" t="str">
        <f t="shared" si="541"/>
        <v/>
      </c>
      <c r="O2445" s="94" t="str">
        <f t="shared" si="542"/>
        <v/>
      </c>
      <c r="P2445" s="70">
        <f t="shared" si="543"/>
        <v>0</v>
      </c>
      <c r="Q2445" s="28" t="str">
        <f t="shared" ca="1" si="544"/>
        <v/>
      </c>
      <c r="R2445" s="28" t="str">
        <f t="shared" si="545"/>
        <v/>
      </c>
      <c r="S2445" s="28" t="str">
        <f t="array" ref="S2445">IF(ISBLANK(A2445),"",INDEX(Info!$B$3:$H$6442,MATCH(J2445,IF(Info!$D$3:$D$6442=K2445,Info!$C$3:$C$6442),0),7))</f>
        <v/>
      </c>
    </row>
    <row r="2446" spans="1:19" x14ac:dyDescent="0.25">
      <c r="A2446" s="75"/>
      <c r="B2446" s="75"/>
      <c r="C2446" s="72"/>
      <c r="D2446" s="72"/>
      <c r="E2446" s="41" t="str">
        <f t="shared" si="532"/>
        <v/>
      </c>
      <c r="F2446" s="90" t="str">
        <f t="shared" ca="1" si="533"/>
        <v/>
      </c>
      <c r="G2446" s="91" t="str">
        <f t="shared" si="534"/>
        <v/>
      </c>
      <c r="H2446" s="41" t="str">
        <f t="shared" si="535"/>
        <v/>
      </c>
      <c r="I2446" s="92" t="str">
        <f t="shared" ca="1" si="536"/>
        <v/>
      </c>
      <c r="J2446" s="28" t="str">
        <f t="shared" si="537"/>
        <v/>
      </c>
      <c r="K2446" s="28" t="str">
        <f t="shared" si="538"/>
        <v/>
      </c>
      <c r="L2446" s="28" t="str">
        <f t="shared" ca="1" si="539"/>
        <v/>
      </c>
      <c r="M2446" s="28" t="str">
        <f t="shared" si="540"/>
        <v/>
      </c>
      <c r="N2446" s="93" t="str">
        <f t="shared" si="541"/>
        <v/>
      </c>
      <c r="O2446" s="94" t="str">
        <f t="shared" si="542"/>
        <v/>
      </c>
      <c r="P2446" s="70">
        <f t="shared" si="543"/>
        <v>0</v>
      </c>
      <c r="Q2446" s="28" t="str">
        <f t="shared" ca="1" si="544"/>
        <v/>
      </c>
      <c r="R2446" s="28" t="str">
        <f t="shared" si="545"/>
        <v/>
      </c>
      <c r="S2446" s="28" t="str">
        <f t="array" ref="S2446">IF(ISBLANK(A2446),"",INDEX(Info!$B$3:$H$6442,MATCH(J2446,IF(Info!$D$3:$D$6442=K2446,Info!$C$3:$C$6442),0),7))</f>
        <v/>
      </c>
    </row>
    <row r="2447" spans="1:19" x14ac:dyDescent="0.25">
      <c r="A2447" s="75"/>
      <c r="B2447" s="75"/>
      <c r="C2447" s="72"/>
      <c r="D2447" s="72"/>
      <c r="E2447" s="41" t="str">
        <f t="shared" si="532"/>
        <v/>
      </c>
      <c r="F2447" s="90" t="str">
        <f t="shared" ca="1" si="533"/>
        <v/>
      </c>
      <c r="G2447" s="91" t="str">
        <f t="shared" si="534"/>
        <v/>
      </c>
      <c r="H2447" s="41" t="str">
        <f t="shared" si="535"/>
        <v/>
      </c>
      <c r="I2447" s="92" t="str">
        <f t="shared" ca="1" si="536"/>
        <v/>
      </c>
      <c r="J2447" s="28" t="str">
        <f t="shared" si="537"/>
        <v/>
      </c>
      <c r="K2447" s="28" t="str">
        <f t="shared" si="538"/>
        <v/>
      </c>
      <c r="L2447" s="28" t="str">
        <f t="shared" ca="1" si="539"/>
        <v/>
      </c>
      <c r="M2447" s="28" t="str">
        <f t="shared" si="540"/>
        <v/>
      </c>
      <c r="N2447" s="93" t="str">
        <f t="shared" si="541"/>
        <v/>
      </c>
      <c r="O2447" s="94" t="str">
        <f t="shared" si="542"/>
        <v/>
      </c>
      <c r="P2447" s="70">
        <f t="shared" si="543"/>
        <v>0</v>
      </c>
      <c r="Q2447" s="28" t="str">
        <f t="shared" ca="1" si="544"/>
        <v/>
      </c>
      <c r="R2447" s="28" t="str">
        <f t="shared" si="545"/>
        <v/>
      </c>
      <c r="S2447" s="28" t="str">
        <f t="array" ref="S2447">IF(ISBLANK(A2447),"",INDEX(Info!$B$3:$H$6442,MATCH(J2447,IF(Info!$D$3:$D$6442=K2447,Info!$C$3:$C$6442),0),7))</f>
        <v/>
      </c>
    </row>
    <row r="2448" spans="1:19" x14ac:dyDescent="0.25">
      <c r="A2448" s="75"/>
      <c r="B2448" s="75"/>
      <c r="C2448" s="72"/>
      <c r="D2448" s="72"/>
      <c r="E2448" s="41" t="str">
        <f t="shared" si="532"/>
        <v/>
      </c>
      <c r="F2448" s="90" t="str">
        <f t="shared" ca="1" si="533"/>
        <v/>
      </c>
      <c r="G2448" s="91" t="str">
        <f t="shared" si="534"/>
        <v/>
      </c>
      <c r="H2448" s="41" t="str">
        <f t="shared" si="535"/>
        <v/>
      </c>
      <c r="I2448" s="92" t="str">
        <f t="shared" ca="1" si="536"/>
        <v/>
      </c>
      <c r="J2448" s="28" t="str">
        <f t="shared" si="537"/>
        <v/>
      </c>
      <c r="K2448" s="28" t="str">
        <f t="shared" si="538"/>
        <v/>
      </c>
      <c r="L2448" s="28" t="str">
        <f t="shared" ca="1" si="539"/>
        <v/>
      </c>
      <c r="M2448" s="28" t="str">
        <f t="shared" si="540"/>
        <v/>
      </c>
      <c r="N2448" s="93" t="str">
        <f t="shared" si="541"/>
        <v/>
      </c>
      <c r="O2448" s="94" t="str">
        <f t="shared" si="542"/>
        <v/>
      </c>
      <c r="P2448" s="70">
        <f t="shared" si="543"/>
        <v>0</v>
      </c>
      <c r="Q2448" s="28" t="str">
        <f t="shared" ca="1" si="544"/>
        <v/>
      </c>
      <c r="R2448" s="28" t="str">
        <f t="shared" si="545"/>
        <v/>
      </c>
      <c r="S2448" s="28" t="str">
        <f t="array" ref="S2448">IF(ISBLANK(A2448),"",INDEX(Info!$B$3:$H$6442,MATCH(J2448,IF(Info!$D$3:$D$6442=K2448,Info!$C$3:$C$6442),0),7))</f>
        <v/>
      </c>
    </row>
    <row r="2449" spans="1:19" x14ac:dyDescent="0.25">
      <c r="A2449" s="75"/>
      <c r="B2449" s="75"/>
      <c r="C2449" s="72"/>
      <c r="D2449" s="72"/>
      <c r="E2449" s="41" t="str">
        <f t="shared" si="532"/>
        <v/>
      </c>
      <c r="F2449" s="90" t="str">
        <f t="shared" ca="1" si="533"/>
        <v/>
      </c>
      <c r="G2449" s="91" t="str">
        <f t="shared" si="534"/>
        <v/>
      </c>
      <c r="H2449" s="41" t="str">
        <f t="shared" si="535"/>
        <v/>
      </c>
      <c r="I2449" s="92" t="str">
        <f t="shared" ca="1" si="536"/>
        <v/>
      </c>
      <c r="J2449" s="28" t="str">
        <f t="shared" si="537"/>
        <v/>
      </c>
      <c r="K2449" s="28" t="str">
        <f t="shared" si="538"/>
        <v/>
      </c>
      <c r="L2449" s="28" t="str">
        <f t="shared" ca="1" si="539"/>
        <v/>
      </c>
      <c r="M2449" s="28" t="str">
        <f t="shared" si="540"/>
        <v/>
      </c>
      <c r="N2449" s="93" t="str">
        <f t="shared" si="541"/>
        <v/>
      </c>
      <c r="O2449" s="94" t="str">
        <f t="shared" si="542"/>
        <v/>
      </c>
      <c r="P2449" s="70">
        <f t="shared" si="543"/>
        <v>0</v>
      </c>
      <c r="Q2449" s="28" t="str">
        <f t="shared" ca="1" si="544"/>
        <v/>
      </c>
      <c r="R2449" s="28" t="str">
        <f t="shared" si="545"/>
        <v/>
      </c>
      <c r="S2449" s="28" t="str">
        <f t="array" ref="S2449">IF(ISBLANK(A2449),"",INDEX(Info!$B$3:$H$6442,MATCH(J2449,IF(Info!$D$3:$D$6442=K2449,Info!$C$3:$C$6442),0),7))</f>
        <v/>
      </c>
    </row>
    <row r="2450" spans="1:19" x14ac:dyDescent="0.25">
      <c r="A2450" s="75"/>
      <c r="B2450" s="75"/>
      <c r="C2450" s="72"/>
      <c r="D2450" s="72"/>
      <c r="E2450" s="41" t="str">
        <f t="shared" si="532"/>
        <v/>
      </c>
      <c r="F2450" s="90" t="str">
        <f t="shared" ca="1" si="533"/>
        <v/>
      </c>
      <c r="G2450" s="91" t="str">
        <f t="shared" si="534"/>
        <v/>
      </c>
      <c r="H2450" s="41" t="str">
        <f t="shared" si="535"/>
        <v/>
      </c>
      <c r="I2450" s="92" t="str">
        <f t="shared" ca="1" si="536"/>
        <v/>
      </c>
      <c r="J2450" s="28" t="str">
        <f t="shared" si="537"/>
        <v/>
      </c>
      <c r="K2450" s="28" t="str">
        <f t="shared" si="538"/>
        <v/>
      </c>
      <c r="L2450" s="28" t="str">
        <f t="shared" ca="1" si="539"/>
        <v/>
      </c>
      <c r="M2450" s="28" t="str">
        <f t="shared" si="540"/>
        <v/>
      </c>
      <c r="N2450" s="93" t="str">
        <f t="shared" si="541"/>
        <v/>
      </c>
      <c r="O2450" s="94" t="str">
        <f t="shared" si="542"/>
        <v/>
      </c>
      <c r="P2450" s="70">
        <f t="shared" si="543"/>
        <v>0</v>
      </c>
      <c r="Q2450" s="28" t="str">
        <f t="shared" ca="1" si="544"/>
        <v/>
      </c>
      <c r="R2450" s="28" t="str">
        <f t="shared" si="545"/>
        <v/>
      </c>
      <c r="S2450" s="28" t="str">
        <f t="array" ref="S2450">IF(ISBLANK(A2450),"",INDEX(Info!$B$3:$H$6442,MATCH(J2450,IF(Info!$D$3:$D$6442=K2450,Info!$C$3:$C$6442),0),7))</f>
        <v/>
      </c>
    </row>
    <row r="2451" spans="1:19" x14ac:dyDescent="0.25">
      <c r="A2451" s="75"/>
      <c r="B2451" s="75"/>
      <c r="C2451" s="72"/>
      <c r="D2451" s="72"/>
      <c r="E2451" s="41" t="str">
        <f t="shared" si="532"/>
        <v/>
      </c>
      <c r="F2451" s="90" t="str">
        <f t="shared" ca="1" si="533"/>
        <v/>
      </c>
      <c r="G2451" s="91" t="str">
        <f t="shared" si="534"/>
        <v/>
      </c>
      <c r="H2451" s="41" t="str">
        <f t="shared" si="535"/>
        <v/>
      </c>
      <c r="I2451" s="92" t="str">
        <f t="shared" ca="1" si="536"/>
        <v/>
      </c>
      <c r="J2451" s="28" t="str">
        <f t="shared" si="537"/>
        <v/>
      </c>
      <c r="K2451" s="28" t="str">
        <f t="shared" si="538"/>
        <v/>
      </c>
      <c r="L2451" s="28" t="str">
        <f t="shared" ca="1" si="539"/>
        <v/>
      </c>
      <c r="M2451" s="28" t="str">
        <f t="shared" si="540"/>
        <v/>
      </c>
      <c r="N2451" s="93" t="str">
        <f t="shared" si="541"/>
        <v/>
      </c>
      <c r="O2451" s="94" t="str">
        <f t="shared" si="542"/>
        <v/>
      </c>
      <c r="P2451" s="70">
        <f t="shared" si="543"/>
        <v>0</v>
      </c>
      <c r="Q2451" s="28" t="str">
        <f t="shared" ca="1" si="544"/>
        <v/>
      </c>
      <c r="R2451" s="28" t="str">
        <f t="shared" si="545"/>
        <v/>
      </c>
      <c r="S2451" s="28" t="str">
        <f t="array" ref="S2451">IF(ISBLANK(A2451),"",INDEX(Info!$B$3:$H$6442,MATCH(J2451,IF(Info!$D$3:$D$6442=K2451,Info!$C$3:$C$6442),0),7))</f>
        <v/>
      </c>
    </row>
    <row r="2452" spans="1:19" x14ac:dyDescent="0.25">
      <c r="A2452" s="75"/>
      <c r="B2452" s="75"/>
      <c r="C2452" s="72"/>
      <c r="D2452" s="72"/>
      <c r="E2452" s="41" t="str">
        <f t="shared" si="532"/>
        <v/>
      </c>
      <c r="F2452" s="90" t="str">
        <f t="shared" ca="1" si="533"/>
        <v/>
      </c>
      <c r="G2452" s="91" t="str">
        <f t="shared" si="534"/>
        <v/>
      </c>
      <c r="H2452" s="41" t="str">
        <f t="shared" si="535"/>
        <v/>
      </c>
      <c r="I2452" s="92" t="str">
        <f t="shared" ca="1" si="536"/>
        <v/>
      </c>
      <c r="J2452" s="28" t="str">
        <f t="shared" si="537"/>
        <v/>
      </c>
      <c r="K2452" s="28" t="str">
        <f t="shared" si="538"/>
        <v/>
      </c>
      <c r="L2452" s="28" t="str">
        <f t="shared" ca="1" si="539"/>
        <v/>
      </c>
      <c r="M2452" s="28" t="str">
        <f t="shared" si="540"/>
        <v/>
      </c>
      <c r="N2452" s="93" t="str">
        <f t="shared" si="541"/>
        <v/>
      </c>
      <c r="O2452" s="94" t="str">
        <f t="shared" si="542"/>
        <v/>
      </c>
      <c r="P2452" s="70">
        <f t="shared" si="543"/>
        <v>0</v>
      </c>
      <c r="Q2452" s="28" t="str">
        <f t="shared" ca="1" si="544"/>
        <v/>
      </c>
      <c r="R2452" s="28" t="str">
        <f t="shared" si="545"/>
        <v/>
      </c>
      <c r="S2452" s="28" t="str">
        <f t="array" ref="S2452">IF(ISBLANK(A2452),"",INDEX(Info!$B$3:$H$6442,MATCH(J2452,IF(Info!$D$3:$D$6442=K2452,Info!$C$3:$C$6442),0),7))</f>
        <v/>
      </c>
    </row>
    <row r="2453" spans="1:19" x14ac:dyDescent="0.25">
      <c r="A2453" s="75"/>
      <c r="B2453" s="75"/>
      <c r="C2453" s="72"/>
      <c r="D2453" s="72"/>
      <c r="E2453" s="41" t="str">
        <f t="shared" si="532"/>
        <v/>
      </c>
      <c r="F2453" s="90" t="str">
        <f t="shared" ca="1" si="533"/>
        <v/>
      </c>
      <c r="G2453" s="91" t="str">
        <f t="shared" si="534"/>
        <v/>
      </c>
      <c r="H2453" s="41" t="str">
        <f t="shared" si="535"/>
        <v/>
      </c>
      <c r="I2453" s="92" t="str">
        <f t="shared" ca="1" si="536"/>
        <v/>
      </c>
      <c r="J2453" s="28" t="str">
        <f t="shared" si="537"/>
        <v/>
      </c>
      <c r="K2453" s="28" t="str">
        <f t="shared" si="538"/>
        <v/>
      </c>
      <c r="L2453" s="28" t="str">
        <f t="shared" ca="1" si="539"/>
        <v/>
      </c>
      <c r="M2453" s="28" t="str">
        <f t="shared" si="540"/>
        <v/>
      </c>
      <c r="N2453" s="93" t="str">
        <f t="shared" si="541"/>
        <v/>
      </c>
      <c r="O2453" s="94" t="str">
        <f t="shared" si="542"/>
        <v/>
      </c>
      <c r="P2453" s="70">
        <f t="shared" si="543"/>
        <v>0</v>
      </c>
      <c r="Q2453" s="28" t="str">
        <f t="shared" ca="1" si="544"/>
        <v/>
      </c>
      <c r="R2453" s="28" t="str">
        <f t="shared" si="545"/>
        <v/>
      </c>
      <c r="S2453" s="28" t="str">
        <f t="array" ref="S2453">IF(ISBLANK(A2453),"",INDEX(Info!$B$3:$H$6442,MATCH(J2453,IF(Info!$D$3:$D$6442=K2453,Info!$C$3:$C$6442),0),7))</f>
        <v/>
      </c>
    </row>
    <row r="2454" spans="1:19" x14ac:dyDescent="0.25">
      <c r="A2454" s="75"/>
      <c r="B2454" s="75"/>
      <c r="C2454" s="72"/>
      <c r="D2454" s="72"/>
      <c r="E2454" s="41" t="str">
        <f t="shared" si="532"/>
        <v/>
      </c>
      <c r="F2454" s="90" t="str">
        <f t="shared" ca="1" si="533"/>
        <v/>
      </c>
      <c r="G2454" s="91" t="str">
        <f t="shared" si="534"/>
        <v/>
      </c>
      <c r="H2454" s="41" t="str">
        <f t="shared" si="535"/>
        <v/>
      </c>
      <c r="I2454" s="92" t="str">
        <f t="shared" ca="1" si="536"/>
        <v/>
      </c>
      <c r="J2454" s="28" t="str">
        <f t="shared" si="537"/>
        <v/>
      </c>
      <c r="K2454" s="28" t="str">
        <f t="shared" si="538"/>
        <v/>
      </c>
      <c r="L2454" s="28" t="str">
        <f t="shared" ca="1" si="539"/>
        <v/>
      </c>
      <c r="M2454" s="28" t="str">
        <f t="shared" si="540"/>
        <v/>
      </c>
      <c r="N2454" s="93" t="str">
        <f t="shared" si="541"/>
        <v/>
      </c>
      <c r="O2454" s="94" t="str">
        <f t="shared" si="542"/>
        <v/>
      </c>
      <c r="P2454" s="70">
        <f t="shared" si="543"/>
        <v>0</v>
      </c>
      <c r="Q2454" s="28" t="str">
        <f t="shared" ca="1" si="544"/>
        <v/>
      </c>
      <c r="R2454" s="28" t="str">
        <f t="shared" si="545"/>
        <v/>
      </c>
      <c r="S2454" s="28" t="str">
        <f t="array" ref="S2454">IF(ISBLANK(A2454),"",INDEX(Info!$B$3:$H$6442,MATCH(J2454,IF(Info!$D$3:$D$6442=K2454,Info!$C$3:$C$6442),0),7))</f>
        <v/>
      </c>
    </row>
    <row r="2455" spans="1:19" x14ac:dyDescent="0.25">
      <c r="A2455" s="75"/>
      <c r="B2455" s="75"/>
      <c r="C2455" s="72"/>
      <c r="D2455" s="72"/>
      <c r="E2455" s="41" t="str">
        <f t="shared" si="532"/>
        <v/>
      </c>
      <c r="F2455" s="90" t="str">
        <f t="shared" ca="1" si="533"/>
        <v/>
      </c>
      <c r="G2455" s="91" t="str">
        <f t="shared" si="534"/>
        <v/>
      </c>
      <c r="H2455" s="41" t="str">
        <f t="shared" si="535"/>
        <v/>
      </c>
      <c r="I2455" s="92" t="str">
        <f t="shared" ca="1" si="536"/>
        <v/>
      </c>
      <c r="J2455" s="28" t="str">
        <f t="shared" si="537"/>
        <v/>
      </c>
      <c r="K2455" s="28" t="str">
        <f t="shared" si="538"/>
        <v/>
      </c>
      <c r="L2455" s="28" t="str">
        <f t="shared" ca="1" si="539"/>
        <v/>
      </c>
      <c r="M2455" s="28" t="str">
        <f t="shared" si="540"/>
        <v/>
      </c>
      <c r="N2455" s="93" t="str">
        <f t="shared" si="541"/>
        <v/>
      </c>
      <c r="O2455" s="94" t="str">
        <f t="shared" si="542"/>
        <v/>
      </c>
      <c r="P2455" s="70">
        <f t="shared" si="543"/>
        <v>0</v>
      </c>
      <c r="Q2455" s="28" t="str">
        <f t="shared" ca="1" si="544"/>
        <v/>
      </c>
      <c r="R2455" s="28" t="str">
        <f t="shared" si="545"/>
        <v/>
      </c>
      <c r="S2455" s="28" t="str">
        <f t="array" ref="S2455">IF(ISBLANK(A2455),"",INDEX(Info!$B$3:$H$6442,MATCH(J2455,IF(Info!$D$3:$D$6442=K2455,Info!$C$3:$C$6442),0),7))</f>
        <v/>
      </c>
    </row>
    <row r="2456" spans="1:19" x14ac:dyDescent="0.25">
      <c r="A2456" s="75"/>
      <c r="B2456" s="75"/>
      <c r="C2456" s="72"/>
      <c r="D2456" s="72"/>
      <c r="E2456" s="41" t="str">
        <f t="shared" si="532"/>
        <v/>
      </c>
      <c r="F2456" s="90" t="str">
        <f t="shared" ca="1" si="533"/>
        <v/>
      </c>
      <c r="G2456" s="91" t="str">
        <f t="shared" si="534"/>
        <v/>
      </c>
      <c r="H2456" s="41" t="str">
        <f t="shared" si="535"/>
        <v/>
      </c>
      <c r="I2456" s="92" t="str">
        <f t="shared" ca="1" si="536"/>
        <v/>
      </c>
      <c r="J2456" s="28" t="str">
        <f t="shared" si="537"/>
        <v/>
      </c>
      <c r="K2456" s="28" t="str">
        <f t="shared" si="538"/>
        <v/>
      </c>
      <c r="L2456" s="28" t="str">
        <f t="shared" ca="1" si="539"/>
        <v/>
      </c>
      <c r="M2456" s="28" t="str">
        <f t="shared" si="540"/>
        <v/>
      </c>
      <c r="N2456" s="93" t="str">
        <f t="shared" si="541"/>
        <v/>
      </c>
      <c r="O2456" s="94" t="str">
        <f t="shared" si="542"/>
        <v/>
      </c>
      <c r="P2456" s="70">
        <f t="shared" si="543"/>
        <v>0</v>
      </c>
      <c r="Q2456" s="28" t="str">
        <f t="shared" ca="1" si="544"/>
        <v/>
      </c>
      <c r="R2456" s="28" t="str">
        <f t="shared" si="545"/>
        <v/>
      </c>
      <c r="S2456" s="28" t="str">
        <f t="array" ref="S2456">IF(ISBLANK(A2456),"",INDEX(Info!$B$3:$H$6442,MATCH(J2456,IF(Info!$D$3:$D$6442=K2456,Info!$C$3:$C$6442),0),7))</f>
        <v/>
      </c>
    </row>
    <row r="2457" spans="1:19" x14ac:dyDescent="0.25">
      <c r="A2457" s="75"/>
      <c r="B2457" s="75"/>
      <c r="C2457" s="72"/>
      <c r="D2457" s="72"/>
      <c r="E2457" s="41" t="str">
        <f t="shared" si="532"/>
        <v/>
      </c>
      <c r="F2457" s="90" t="str">
        <f t="shared" ca="1" si="533"/>
        <v/>
      </c>
      <c r="G2457" s="91" t="str">
        <f t="shared" si="534"/>
        <v/>
      </c>
      <c r="H2457" s="41" t="str">
        <f t="shared" si="535"/>
        <v/>
      </c>
      <c r="I2457" s="92" t="str">
        <f t="shared" ca="1" si="536"/>
        <v/>
      </c>
      <c r="J2457" s="28" t="str">
        <f t="shared" si="537"/>
        <v/>
      </c>
      <c r="K2457" s="28" t="str">
        <f t="shared" si="538"/>
        <v/>
      </c>
      <c r="L2457" s="28" t="str">
        <f t="shared" ca="1" si="539"/>
        <v/>
      </c>
      <c r="M2457" s="28" t="str">
        <f t="shared" si="540"/>
        <v/>
      </c>
      <c r="N2457" s="93" t="str">
        <f t="shared" si="541"/>
        <v/>
      </c>
      <c r="O2457" s="94" t="str">
        <f t="shared" si="542"/>
        <v/>
      </c>
      <c r="P2457" s="70">
        <f t="shared" si="543"/>
        <v>0</v>
      </c>
      <c r="Q2457" s="28" t="str">
        <f t="shared" ca="1" si="544"/>
        <v/>
      </c>
      <c r="R2457" s="28" t="str">
        <f t="shared" si="545"/>
        <v/>
      </c>
      <c r="S2457" s="28" t="str">
        <f t="array" ref="S2457">IF(ISBLANK(A2457),"",INDEX(Info!$B$3:$H$6442,MATCH(J2457,IF(Info!$D$3:$D$6442=K2457,Info!$C$3:$C$6442),0),7))</f>
        <v/>
      </c>
    </row>
    <row r="2458" spans="1:19" x14ac:dyDescent="0.25">
      <c r="A2458" s="75"/>
      <c r="B2458" s="75"/>
      <c r="C2458" s="72"/>
      <c r="D2458" s="72"/>
      <c r="E2458" s="41" t="str">
        <f t="shared" si="532"/>
        <v/>
      </c>
      <c r="F2458" s="90" t="str">
        <f t="shared" ca="1" si="533"/>
        <v/>
      </c>
      <c r="G2458" s="91" t="str">
        <f t="shared" si="534"/>
        <v/>
      </c>
      <c r="H2458" s="41" t="str">
        <f t="shared" si="535"/>
        <v/>
      </c>
      <c r="I2458" s="92" t="str">
        <f t="shared" ca="1" si="536"/>
        <v/>
      </c>
      <c r="J2458" s="28" t="str">
        <f t="shared" si="537"/>
        <v/>
      </c>
      <c r="K2458" s="28" t="str">
        <f t="shared" si="538"/>
        <v/>
      </c>
      <c r="L2458" s="28" t="str">
        <f t="shared" ca="1" si="539"/>
        <v/>
      </c>
      <c r="M2458" s="28" t="str">
        <f t="shared" si="540"/>
        <v/>
      </c>
      <c r="N2458" s="93" t="str">
        <f t="shared" si="541"/>
        <v/>
      </c>
      <c r="O2458" s="94" t="str">
        <f t="shared" si="542"/>
        <v/>
      </c>
      <c r="P2458" s="70">
        <f t="shared" si="543"/>
        <v>0</v>
      </c>
      <c r="Q2458" s="28" t="str">
        <f t="shared" ca="1" si="544"/>
        <v/>
      </c>
      <c r="R2458" s="28" t="str">
        <f t="shared" si="545"/>
        <v/>
      </c>
      <c r="S2458" s="28" t="str">
        <f t="array" ref="S2458">IF(ISBLANK(A2458),"",INDEX(Info!$B$3:$H$6442,MATCH(J2458,IF(Info!$D$3:$D$6442=K2458,Info!$C$3:$C$6442),0),7))</f>
        <v/>
      </c>
    </row>
    <row r="2459" spans="1:19" x14ac:dyDescent="0.25">
      <c r="A2459" s="75"/>
      <c r="B2459" s="75"/>
      <c r="C2459" s="72"/>
      <c r="D2459" s="72"/>
      <c r="E2459" s="41" t="str">
        <f t="shared" si="532"/>
        <v/>
      </c>
      <c r="F2459" s="90" t="str">
        <f t="shared" ca="1" si="533"/>
        <v/>
      </c>
      <c r="G2459" s="91" t="str">
        <f t="shared" si="534"/>
        <v/>
      </c>
      <c r="H2459" s="41" t="str">
        <f t="shared" si="535"/>
        <v/>
      </c>
      <c r="I2459" s="92" t="str">
        <f t="shared" ca="1" si="536"/>
        <v/>
      </c>
      <c r="J2459" s="28" t="str">
        <f t="shared" si="537"/>
        <v/>
      </c>
      <c r="K2459" s="28" t="str">
        <f t="shared" si="538"/>
        <v/>
      </c>
      <c r="L2459" s="28" t="str">
        <f t="shared" ca="1" si="539"/>
        <v/>
      </c>
      <c r="M2459" s="28" t="str">
        <f t="shared" si="540"/>
        <v/>
      </c>
      <c r="N2459" s="93" t="str">
        <f t="shared" si="541"/>
        <v/>
      </c>
      <c r="O2459" s="94" t="str">
        <f t="shared" si="542"/>
        <v/>
      </c>
      <c r="P2459" s="70">
        <f t="shared" si="543"/>
        <v>0</v>
      </c>
      <c r="Q2459" s="28" t="str">
        <f t="shared" ca="1" si="544"/>
        <v/>
      </c>
      <c r="R2459" s="28" t="str">
        <f t="shared" si="545"/>
        <v/>
      </c>
      <c r="S2459" s="28" t="str">
        <f t="array" ref="S2459">IF(ISBLANK(A2459),"",INDEX(Info!$B$3:$H$6442,MATCH(J2459,IF(Info!$D$3:$D$6442=K2459,Info!$C$3:$C$6442),0),7))</f>
        <v/>
      </c>
    </row>
    <row r="2460" spans="1:19" x14ac:dyDescent="0.25">
      <c r="A2460" s="75"/>
      <c r="B2460" s="75"/>
      <c r="C2460" s="72"/>
      <c r="D2460" s="72"/>
      <c r="E2460" s="41" t="str">
        <f t="shared" si="532"/>
        <v/>
      </c>
      <c r="F2460" s="90" t="str">
        <f t="shared" ca="1" si="533"/>
        <v/>
      </c>
      <c r="G2460" s="91" t="str">
        <f t="shared" si="534"/>
        <v/>
      </c>
      <c r="H2460" s="41" t="str">
        <f t="shared" si="535"/>
        <v/>
      </c>
      <c r="I2460" s="92" t="str">
        <f t="shared" ca="1" si="536"/>
        <v/>
      </c>
      <c r="J2460" s="28" t="str">
        <f t="shared" si="537"/>
        <v/>
      </c>
      <c r="K2460" s="28" t="str">
        <f t="shared" si="538"/>
        <v/>
      </c>
      <c r="L2460" s="28" t="str">
        <f t="shared" ca="1" si="539"/>
        <v/>
      </c>
      <c r="M2460" s="28" t="str">
        <f t="shared" si="540"/>
        <v/>
      </c>
      <c r="N2460" s="93" t="str">
        <f t="shared" si="541"/>
        <v/>
      </c>
      <c r="O2460" s="94" t="str">
        <f t="shared" si="542"/>
        <v/>
      </c>
      <c r="P2460" s="70">
        <f t="shared" si="543"/>
        <v>0</v>
      </c>
      <c r="Q2460" s="28" t="str">
        <f t="shared" ca="1" si="544"/>
        <v/>
      </c>
      <c r="R2460" s="28" t="str">
        <f t="shared" si="545"/>
        <v/>
      </c>
      <c r="S2460" s="28" t="str">
        <f t="array" ref="S2460">IF(ISBLANK(A2460),"",INDEX(Info!$B$3:$H$6442,MATCH(J2460,IF(Info!$D$3:$D$6442=K2460,Info!$C$3:$C$6442),0),7))</f>
        <v/>
      </c>
    </row>
    <row r="2461" spans="1:19" x14ac:dyDescent="0.25">
      <c r="A2461" s="75"/>
      <c r="B2461" s="75"/>
      <c r="C2461" s="72"/>
      <c r="D2461" s="72"/>
      <c r="E2461" s="41" t="str">
        <f t="shared" si="532"/>
        <v/>
      </c>
      <c r="F2461" s="90" t="str">
        <f t="shared" ca="1" si="533"/>
        <v/>
      </c>
      <c r="G2461" s="91" t="str">
        <f t="shared" si="534"/>
        <v/>
      </c>
      <c r="H2461" s="41" t="str">
        <f t="shared" si="535"/>
        <v/>
      </c>
      <c r="I2461" s="92" t="str">
        <f t="shared" ca="1" si="536"/>
        <v/>
      </c>
      <c r="J2461" s="28" t="str">
        <f t="shared" si="537"/>
        <v/>
      </c>
      <c r="K2461" s="28" t="str">
        <f t="shared" si="538"/>
        <v/>
      </c>
      <c r="L2461" s="28" t="str">
        <f t="shared" ca="1" si="539"/>
        <v/>
      </c>
      <c r="M2461" s="28" t="str">
        <f t="shared" si="540"/>
        <v/>
      </c>
      <c r="N2461" s="93" t="str">
        <f t="shared" si="541"/>
        <v/>
      </c>
      <c r="O2461" s="94" t="str">
        <f t="shared" si="542"/>
        <v/>
      </c>
      <c r="P2461" s="70">
        <f t="shared" si="543"/>
        <v>0</v>
      </c>
      <c r="Q2461" s="28" t="str">
        <f t="shared" ca="1" si="544"/>
        <v/>
      </c>
      <c r="R2461" s="28" t="str">
        <f t="shared" si="545"/>
        <v/>
      </c>
      <c r="S2461" s="28" t="str">
        <f t="array" ref="S2461">IF(ISBLANK(A2461),"",INDEX(Info!$B$3:$H$6442,MATCH(J2461,IF(Info!$D$3:$D$6442=K2461,Info!$C$3:$C$6442),0),7))</f>
        <v/>
      </c>
    </row>
    <row r="2462" spans="1:19" x14ac:dyDescent="0.25">
      <c r="A2462" s="75"/>
      <c r="B2462" s="75"/>
      <c r="C2462" s="72"/>
      <c r="D2462" s="72"/>
      <c r="E2462" s="41" t="str">
        <f t="shared" si="532"/>
        <v/>
      </c>
      <c r="F2462" s="90" t="str">
        <f t="shared" ca="1" si="533"/>
        <v/>
      </c>
      <c r="G2462" s="91" t="str">
        <f t="shared" si="534"/>
        <v/>
      </c>
      <c r="H2462" s="41" t="str">
        <f t="shared" si="535"/>
        <v/>
      </c>
      <c r="I2462" s="92" t="str">
        <f t="shared" ca="1" si="536"/>
        <v/>
      </c>
      <c r="J2462" s="28" t="str">
        <f t="shared" si="537"/>
        <v/>
      </c>
      <c r="K2462" s="28" t="str">
        <f t="shared" si="538"/>
        <v/>
      </c>
      <c r="L2462" s="28" t="str">
        <f t="shared" ca="1" si="539"/>
        <v/>
      </c>
      <c r="M2462" s="28" t="str">
        <f t="shared" si="540"/>
        <v/>
      </c>
      <c r="N2462" s="93" t="str">
        <f t="shared" si="541"/>
        <v/>
      </c>
      <c r="O2462" s="94" t="str">
        <f t="shared" si="542"/>
        <v/>
      </c>
      <c r="P2462" s="70">
        <f t="shared" si="543"/>
        <v>0</v>
      </c>
      <c r="Q2462" s="28" t="str">
        <f t="shared" ca="1" si="544"/>
        <v/>
      </c>
      <c r="R2462" s="28" t="str">
        <f t="shared" si="545"/>
        <v/>
      </c>
      <c r="S2462" s="28" t="str">
        <f t="array" ref="S2462">IF(ISBLANK(A2462),"",INDEX(Info!$B$3:$H$6442,MATCH(J2462,IF(Info!$D$3:$D$6442=K2462,Info!$C$3:$C$6442),0),7))</f>
        <v/>
      </c>
    </row>
    <row r="2463" spans="1:19" x14ac:dyDescent="0.25">
      <c r="A2463" s="75"/>
      <c r="B2463" s="75"/>
      <c r="C2463" s="72"/>
      <c r="D2463" s="72"/>
      <c r="E2463" s="41" t="str">
        <f t="shared" si="532"/>
        <v/>
      </c>
      <c r="F2463" s="90" t="str">
        <f t="shared" ca="1" si="533"/>
        <v/>
      </c>
      <c r="G2463" s="91" t="str">
        <f t="shared" si="534"/>
        <v/>
      </c>
      <c r="H2463" s="41" t="str">
        <f t="shared" si="535"/>
        <v/>
      </c>
      <c r="I2463" s="92" t="str">
        <f t="shared" ca="1" si="536"/>
        <v/>
      </c>
      <c r="J2463" s="28" t="str">
        <f t="shared" si="537"/>
        <v/>
      </c>
      <c r="K2463" s="28" t="str">
        <f t="shared" si="538"/>
        <v/>
      </c>
      <c r="L2463" s="28" t="str">
        <f t="shared" ca="1" si="539"/>
        <v/>
      </c>
      <c r="M2463" s="28" t="str">
        <f t="shared" si="540"/>
        <v/>
      </c>
      <c r="N2463" s="93" t="str">
        <f t="shared" si="541"/>
        <v/>
      </c>
      <c r="O2463" s="94" t="str">
        <f t="shared" si="542"/>
        <v/>
      </c>
      <c r="P2463" s="70">
        <f t="shared" si="543"/>
        <v>0</v>
      </c>
      <c r="Q2463" s="28" t="str">
        <f t="shared" ca="1" si="544"/>
        <v/>
      </c>
      <c r="R2463" s="28" t="str">
        <f t="shared" si="545"/>
        <v/>
      </c>
      <c r="S2463" s="28" t="str">
        <f t="array" ref="S2463">IF(ISBLANK(A2463),"",INDEX(Info!$B$3:$H$6442,MATCH(J2463,IF(Info!$D$3:$D$6442=K2463,Info!$C$3:$C$6442),0),7))</f>
        <v/>
      </c>
    </row>
    <row r="2464" spans="1:19" x14ac:dyDescent="0.25">
      <c r="A2464" s="75"/>
      <c r="B2464" s="75"/>
      <c r="C2464" s="72"/>
      <c r="D2464" s="72"/>
      <c r="E2464" s="41" t="str">
        <f t="shared" si="532"/>
        <v/>
      </c>
      <c r="F2464" s="90" t="str">
        <f t="shared" ca="1" si="533"/>
        <v/>
      </c>
      <c r="G2464" s="91" t="str">
        <f t="shared" si="534"/>
        <v/>
      </c>
      <c r="H2464" s="41" t="str">
        <f t="shared" si="535"/>
        <v/>
      </c>
      <c r="I2464" s="92" t="str">
        <f t="shared" ca="1" si="536"/>
        <v/>
      </c>
      <c r="J2464" s="28" t="str">
        <f t="shared" si="537"/>
        <v/>
      </c>
      <c r="K2464" s="28" t="str">
        <f t="shared" si="538"/>
        <v/>
      </c>
      <c r="L2464" s="28" t="str">
        <f t="shared" ca="1" si="539"/>
        <v/>
      </c>
      <c r="M2464" s="28" t="str">
        <f t="shared" si="540"/>
        <v/>
      </c>
      <c r="N2464" s="93" t="str">
        <f t="shared" si="541"/>
        <v/>
      </c>
      <c r="O2464" s="94" t="str">
        <f t="shared" si="542"/>
        <v/>
      </c>
      <c r="P2464" s="70">
        <f t="shared" si="543"/>
        <v>0</v>
      </c>
      <c r="Q2464" s="28" t="str">
        <f t="shared" ca="1" si="544"/>
        <v/>
      </c>
      <c r="R2464" s="28" t="str">
        <f t="shared" si="545"/>
        <v/>
      </c>
      <c r="S2464" s="28" t="str">
        <f t="array" ref="S2464">IF(ISBLANK(A2464),"",INDEX(Info!$B$3:$H$6442,MATCH(J2464,IF(Info!$D$3:$D$6442=K2464,Info!$C$3:$C$6442),0),7))</f>
        <v/>
      </c>
    </row>
    <row r="2465" spans="1:19" x14ac:dyDescent="0.25">
      <c r="A2465" s="75"/>
      <c r="B2465" s="75"/>
      <c r="C2465" s="72"/>
      <c r="D2465" s="72"/>
      <c r="E2465" s="41" t="str">
        <f t="shared" si="532"/>
        <v/>
      </c>
      <c r="F2465" s="90" t="str">
        <f t="shared" ca="1" si="533"/>
        <v/>
      </c>
      <c r="G2465" s="91" t="str">
        <f t="shared" si="534"/>
        <v/>
      </c>
      <c r="H2465" s="41" t="str">
        <f t="shared" si="535"/>
        <v/>
      </c>
      <c r="I2465" s="92" t="str">
        <f t="shared" ca="1" si="536"/>
        <v/>
      </c>
      <c r="J2465" s="28" t="str">
        <f t="shared" si="537"/>
        <v/>
      </c>
      <c r="K2465" s="28" t="str">
        <f t="shared" si="538"/>
        <v/>
      </c>
      <c r="L2465" s="28" t="str">
        <f t="shared" ca="1" si="539"/>
        <v/>
      </c>
      <c r="M2465" s="28" t="str">
        <f t="shared" si="540"/>
        <v/>
      </c>
      <c r="N2465" s="93" t="str">
        <f t="shared" si="541"/>
        <v/>
      </c>
      <c r="O2465" s="94" t="str">
        <f t="shared" si="542"/>
        <v/>
      </c>
      <c r="P2465" s="70">
        <f t="shared" si="543"/>
        <v>0</v>
      </c>
      <c r="Q2465" s="28" t="str">
        <f t="shared" ca="1" si="544"/>
        <v/>
      </c>
      <c r="R2465" s="28" t="str">
        <f t="shared" si="545"/>
        <v/>
      </c>
      <c r="S2465" s="28" t="str">
        <f t="array" ref="S2465">IF(ISBLANK(A2465),"",INDEX(Info!$B$3:$H$6442,MATCH(J2465,IF(Info!$D$3:$D$6442=K2465,Info!$C$3:$C$6442),0),7))</f>
        <v/>
      </c>
    </row>
    <row r="2466" spans="1:19" x14ac:dyDescent="0.25">
      <c r="A2466" s="75"/>
      <c r="B2466" s="75"/>
      <c r="C2466" s="72"/>
      <c r="D2466" s="72"/>
      <c r="E2466" s="41" t="str">
        <f t="shared" si="532"/>
        <v/>
      </c>
      <c r="F2466" s="90" t="str">
        <f t="shared" ca="1" si="533"/>
        <v/>
      </c>
      <c r="G2466" s="91" t="str">
        <f t="shared" si="534"/>
        <v/>
      </c>
      <c r="H2466" s="41" t="str">
        <f t="shared" si="535"/>
        <v/>
      </c>
      <c r="I2466" s="92" t="str">
        <f t="shared" ca="1" si="536"/>
        <v/>
      </c>
      <c r="J2466" s="28" t="str">
        <f t="shared" si="537"/>
        <v/>
      </c>
      <c r="K2466" s="28" t="str">
        <f t="shared" si="538"/>
        <v/>
      </c>
      <c r="L2466" s="28" t="str">
        <f t="shared" ca="1" si="539"/>
        <v/>
      </c>
      <c r="M2466" s="28" t="str">
        <f t="shared" si="540"/>
        <v/>
      </c>
      <c r="N2466" s="93" t="str">
        <f t="shared" si="541"/>
        <v/>
      </c>
      <c r="O2466" s="94" t="str">
        <f t="shared" si="542"/>
        <v/>
      </c>
      <c r="P2466" s="70">
        <f t="shared" si="543"/>
        <v>0</v>
      </c>
      <c r="Q2466" s="28" t="str">
        <f t="shared" ca="1" si="544"/>
        <v/>
      </c>
      <c r="R2466" s="28" t="str">
        <f t="shared" si="545"/>
        <v/>
      </c>
      <c r="S2466" s="28" t="str">
        <f t="array" ref="S2466">IF(ISBLANK(A2466),"",INDEX(Info!$B$3:$H$6442,MATCH(J2466,IF(Info!$D$3:$D$6442=K2466,Info!$C$3:$C$6442),0),7))</f>
        <v/>
      </c>
    </row>
    <row r="2467" spans="1:19" x14ac:dyDescent="0.25">
      <c r="A2467" s="75"/>
      <c r="B2467" s="75"/>
      <c r="C2467" s="72"/>
      <c r="D2467" s="72"/>
      <c r="E2467" s="41" t="str">
        <f t="shared" si="532"/>
        <v/>
      </c>
      <c r="F2467" s="90" t="str">
        <f t="shared" ca="1" si="533"/>
        <v/>
      </c>
      <c r="G2467" s="91" t="str">
        <f t="shared" si="534"/>
        <v/>
      </c>
      <c r="H2467" s="41" t="str">
        <f t="shared" si="535"/>
        <v/>
      </c>
      <c r="I2467" s="92" t="str">
        <f t="shared" ca="1" si="536"/>
        <v/>
      </c>
      <c r="J2467" s="28" t="str">
        <f t="shared" si="537"/>
        <v/>
      </c>
      <c r="K2467" s="28" t="str">
        <f t="shared" si="538"/>
        <v/>
      </c>
      <c r="L2467" s="28" t="str">
        <f t="shared" ca="1" si="539"/>
        <v/>
      </c>
      <c r="M2467" s="28" t="str">
        <f t="shared" si="540"/>
        <v/>
      </c>
      <c r="N2467" s="93" t="str">
        <f t="shared" si="541"/>
        <v/>
      </c>
      <c r="O2467" s="94" t="str">
        <f t="shared" si="542"/>
        <v/>
      </c>
      <c r="P2467" s="70">
        <f t="shared" si="543"/>
        <v>0</v>
      </c>
      <c r="Q2467" s="28" t="str">
        <f t="shared" ca="1" si="544"/>
        <v/>
      </c>
      <c r="R2467" s="28" t="str">
        <f t="shared" si="545"/>
        <v/>
      </c>
      <c r="S2467" s="28" t="str">
        <f t="array" ref="S2467">IF(ISBLANK(A2467),"",INDEX(Info!$B$3:$H$6442,MATCH(J2467,IF(Info!$D$3:$D$6442=K2467,Info!$C$3:$C$6442),0),7))</f>
        <v/>
      </c>
    </row>
    <row r="2468" spans="1:19" x14ac:dyDescent="0.25">
      <c r="A2468" s="75"/>
      <c r="B2468" s="75"/>
      <c r="C2468" s="72"/>
      <c r="D2468" s="72"/>
      <c r="E2468" s="41" t="str">
        <f t="shared" si="532"/>
        <v/>
      </c>
      <c r="F2468" s="90" t="str">
        <f t="shared" ca="1" si="533"/>
        <v/>
      </c>
      <c r="G2468" s="91" t="str">
        <f t="shared" si="534"/>
        <v/>
      </c>
      <c r="H2468" s="41" t="str">
        <f t="shared" si="535"/>
        <v/>
      </c>
      <c r="I2468" s="92" t="str">
        <f t="shared" ca="1" si="536"/>
        <v/>
      </c>
      <c r="J2468" s="28" t="str">
        <f t="shared" si="537"/>
        <v/>
      </c>
      <c r="K2468" s="28" t="str">
        <f t="shared" si="538"/>
        <v/>
      </c>
      <c r="L2468" s="28" t="str">
        <f t="shared" ca="1" si="539"/>
        <v/>
      </c>
      <c r="M2468" s="28" t="str">
        <f t="shared" si="540"/>
        <v/>
      </c>
      <c r="N2468" s="93" t="str">
        <f t="shared" si="541"/>
        <v/>
      </c>
      <c r="O2468" s="94" t="str">
        <f t="shared" si="542"/>
        <v/>
      </c>
      <c r="P2468" s="70">
        <f t="shared" si="543"/>
        <v>0</v>
      </c>
      <c r="Q2468" s="28" t="str">
        <f t="shared" ca="1" si="544"/>
        <v/>
      </c>
      <c r="R2468" s="28" t="str">
        <f t="shared" si="545"/>
        <v/>
      </c>
      <c r="S2468" s="28" t="str">
        <f t="array" ref="S2468">IF(ISBLANK(A2468),"",INDEX(Info!$B$3:$H$6442,MATCH(J2468,IF(Info!$D$3:$D$6442=K2468,Info!$C$3:$C$6442),0),7))</f>
        <v/>
      </c>
    </row>
    <row r="2469" spans="1:19" x14ac:dyDescent="0.25">
      <c r="A2469" s="75"/>
      <c r="B2469" s="75"/>
      <c r="C2469" s="72"/>
      <c r="D2469" s="72"/>
      <c r="E2469" s="41" t="str">
        <f t="shared" si="532"/>
        <v/>
      </c>
      <c r="F2469" s="90" t="str">
        <f t="shared" ca="1" si="533"/>
        <v/>
      </c>
      <c r="G2469" s="91" t="str">
        <f t="shared" si="534"/>
        <v/>
      </c>
      <c r="H2469" s="41" t="str">
        <f t="shared" si="535"/>
        <v/>
      </c>
      <c r="I2469" s="92" t="str">
        <f t="shared" ca="1" si="536"/>
        <v/>
      </c>
      <c r="J2469" s="28" t="str">
        <f t="shared" si="537"/>
        <v/>
      </c>
      <c r="K2469" s="28" t="str">
        <f t="shared" si="538"/>
        <v/>
      </c>
      <c r="L2469" s="28" t="str">
        <f t="shared" ca="1" si="539"/>
        <v/>
      </c>
      <c r="M2469" s="28" t="str">
        <f t="shared" si="540"/>
        <v/>
      </c>
      <c r="N2469" s="93" t="str">
        <f t="shared" si="541"/>
        <v/>
      </c>
      <c r="O2469" s="94" t="str">
        <f t="shared" si="542"/>
        <v/>
      </c>
      <c r="P2469" s="70">
        <f t="shared" si="543"/>
        <v>0</v>
      </c>
      <c r="Q2469" s="28" t="str">
        <f t="shared" ca="1" si="544"/>
        <v/>
      </c>
      <c r="R2469" s="28" t="str">
        <f t="shared" si="545"/>
        <v/>
      </c>
      <c r="S2469" s="28" t="str">
        <f t="array" ref="S2469">IF(ISBLANK(A2469),"",INDEX(Info!$B$3:$H$6442,MATCH(J2469,IF(Info!$D$3:$D$6442=K2469,Info!$C$3:$C$6442),0),7))</f>
        <v/>
      </c>
    </row>
    <row r="2470" spans="1:19" x14ac:dyDescent="0.25">
      <c r="A2470" s="75"/>
      <c r="B2470" s="75"/>
      <c r="C2470" s="72"/>
      <c r="D2470" s="72"/>
      <c r="E2470" s="41" t="str">
        <f t="shared" si="532"/>
        <v/>
      </c>
      <c r="F2470" s="90" t="str">
        <f t="shared" ca="1" si="533"/>
        <v/>
      </c>
      <c r="G2470" s="91" t="str">
        <f t="shared" si="534"/>
        <v/>
      </c>
      <c r="H2470" s="41" t="str">
        <f t="shared" si="535"/>
        <v/>
      </c>
      <c r="I2470" s="92" t="str">
        <f t="shared" ca="1" si="536"/>
        <v/>
      </c>
      <c r="J2470" s="28" t="str">
        <f t="shared" si="537"/>
        <v/>
      </c>
      <c r="K2470" s="28" t="str">
        <f t="shared" si="538"/>
        <v/>
      </c>
      <c r="L2470" s="28" t="str">
        <f t="shared" ca="1" si="539"/>
        <v/>
      </c>
      <c r="M2470" s="28" t="str">
        <f t="shared" si="540"/>
        <v/>
      </c>
      <c r="N2470" s="93" t="str">
        <f t="shared" si="541"/>
        <v/>
      </c>
      <c r="O2470" s="94" t="str">
        <f t="shared" si="542"/>
        <v/>
      </c>
      <c r="P2470" s="70">
        <f t="shared" si="543"/>
        <v>0</v>
      </c>
      <c r="Q2470" s="28" t="str">
        <f t="shared" ca="1" si="544"/>
        <v/>
      </c>
      <c r="R2470" s="28" t="str">
        <f t="shared" si="545"/>
        <v/>
      </c>
      <c r="S2470" s="28" t="str">
        <f t="array" ref="S2470">IF(ISBLANK(A2470),"",INDEX(Info!$B$3:$H$6442,MATCH(J2470,IF(Info!$D$3:$D$6442=K2470,Info!$C$3:$C$6442),0),7))</f>
        <v/>
      </c>
    </row>
    <row r="2471" spans="1:19" x14ac:dyDescent="0.25">
      <c r="A2471" s="75"/>
      <c r="B2471" s="75"/>
      <c r="C2471" s="72"/>
      <c r="D2471" s="72"/>
      <c r="E2471" s="41" t="str">
        <f t="shared" si="532"/>
        <v/>
      </c>
      <c r="F2471" s="90" t="str">
        <f t="shared" ca="1" si="533"/>
        <v/>
      </c>
      <c r="G2471" s="91" t="str">
        <f t="shared" si="534"/>
        <v/>
      </c>
      <c r="H2471" s="41" t="str">
        <f t="shared" si="535"/>
        <v/>
      </c>
      <c r="I2471" s="92" t="str">
        <f t="shared" ca="1" si="536"/>
        <v/>
      </c>
      <c r="J2471" s="28" t="str">
        <f t="shared" si="537"/>
        <v/>
      </c>
      <c r="K2471" s="28" t="str">
        <f t="shared" si="538"/>
        <v/>
      </c>
      <c r="L2471" s="28" t="str">
        <f t="shared" ca="1" si="539"/>
        <v/>
      </c>
      <c r="M2471" s="28" t="str">
        <f t="shared" si="540"/>
        <v/>
      </c>
      <c r="N2471" s="93" t="str">
        <f t="shared" si="541"/>
        <v/>
      </c>
      <c r="O2471" s="94" t="str">
        <f t="shared" si="542"/>
        <v/>
      </c>
      <c r="P2471" s="70">
        <f t="shared" si="543"/>
        <v>0</v>
      </c>
      <c r="Q2471" s="28" t="str">
        <f t="shared" ca="1" si="544"/>
        <v/>
      </c>
      <c r="R2471" s="28" t="str">
        <f t="shared" si="545"/>
        <v/>
      </c>
      <c r="S2471" s="28" t="str">
        <f t="array" ref="S2471">IF(ISBLANK(A2471),"",INDEX(Info!$B$3:$H$6442,MATCH(J2471,IF(Info!$D$3:$D$6442=K2471,Info!$C$3:$C$6442),0),7))</f>
        <v/>
      </c>
    </row>
    <row r="2472" spans="1:19" x14ac:dyDescent="0.25">
      <c r="A2472" s="75"/>
      <c r="B2472" s="75"/>
      <c r="C2472" s="72"/>
      <c r="D2472" s="72"/>
      <c r="E2472" s="41" t="str">
        <f t="shared" si="532"/>
        <v/>
      </c>
      <c r="F2472" s="90" t="str">
        <f t="shared" ca="1" si="533"/>
        <v/>
      </c>
      <c r="G2472" s="91" t="str">
        <f t="shared" si="534"/>
        <v/>
      </c>
      <c r="H2472" s="41" t="str">
        <f t="shared" si="535"/>
        <v/>
      </c>
      <c r="I2472" s="92" t="str">
        <f t="shared" ca="1" si="536"/>
        <v/>
      </c>
      <c r="J2472" s="28" t="str">
        <f t="shared" si="537"/>
        <v/>
      </c>
      <c r="K2472" s="28" t="str">
        <f t="shared" si="538"/>
        <v/>
      </c>
      <c r="L2472" s="28" t="str">
        <f t="shared" ca="1" si="539"/>
        <v/>
      </c>
      <c r="M2472" s="28" t="str">
        <f t="shared" si="540"/>
        <v/>
      </c>
      <c r="N2472" s="93" t="str">
        <f t="shared" si="541"/>
        <v/>
      </c>
      <c r="O2472" s="94" t="str">
        <f t="shared" si="542"/>
        <v/>
      </c>
      <c r="P2472" s="70">
        <f t="shared" si="543"/>
        <v>0</v>
      </c>
      <c r="Q2472" s="28" t="str">
        <f t="shared" ca="1" si="544"/>
        <v/>
      </c>
      <c r="R2472" s="28" t="str">
        <f t="shared" si="545"/>
        <v/>
      </c>
      <c r="S2472" s="28" t="str">
        <f t="array" ref="S2472">IF(ISBLANK(A2472),"",INDEX(Info!$B$3:$H$6442,MATCH(J2472,IF(Info!$D$3:$D$6442=K2472,Info!$C$3:$C$6442),0),7))</f>
        <v/>
      </c>
    </row>
    <row r="2473" spans="1:19" x14ac:dyDescent="0.25">
      <c r="A2473" s="75"/>
      <c r="B2473" s="75"/>
      <c r="C2473" s="72"/>
      <c r="D2473" s="72"/>
      <c r="E2473" s="41" t="str">
        <f t="shared" si="532"/>
        <v/>
      </c>
      <c r="F2473" s="90" t="str">
        <f t="shared" ca="1" si="533"/>
        <v/>
      </c>
      <c r="G2473" s="91" t="str">
        <f t="shared" si="534"/>
        <v/>
      </c>
      <c r="H2473" s="41" t="str">
        <f t="shared" si="535"/>
        <v/>
      </c>
      <c r="I2473" s="92" t="str">
        <f t="shared" ca="1" si="536"/>
        <v/>
      </c>
      <c r="J2473" s="28" t="str">
        <f t="shared" si="537"/>
        <v/>
      </c>
      <c r="K2473" s="28" t="str">
        <f t="shared" si="538"/>
        <v/>
      </c>
      <c r="L2473" s="28" t="str">
        <f t="shared" ca="1" si="539"/>
        <v/>
      </c>
      <c r="M2473" s="28" t="str">
        <f t="shared" si="540"/>
        <v/>
      </c>
      <c r="N2473" s="93" t="str">
        <f t="shared" si="541"/>
        <v/>
      </c>
      <c r="O2473" s="94" t="str">
        <f t="shared" si="542"/>
        <v/>
      </c>
      <c r="P2473" s="70">
        <f t="shared" si="543"/>
        <v>0</v>
      </c>
      <c r="Q2473" s="28" t="str">
        <f t="shared" ca="1" si="544"/>
        <v/>
      </c>
      <c r="R2473" s="28" t="str">
        <f t="shared" si="545"/>
        <v/>
      </c>
      <c r="S2473" s="28" t="str">
        <f t="array" ref="S2473">IF(ISBLANK(A2473),"",INDEX(Info!$B$3:$H$6442,MATCH(J2473,IF(Info!$D$3:$D$6442=K2473,Info!$C$3:$C$6442),0),7))</f>
        <v/>
      </c>
    </row>
    <row r="2474" spans="1:19" x14ac:dyDescent="0.25">
      <c r="A2474" s="75"/>
      <c r="B2474" s="75"/>
      <c r="C2474" s="72"/>
      <c r="D2474" s="72"/>
      <c r="E2474" s="41" t="str">
        <f t="shared" si="532"/>
        <v/>
      </c>
      <c r="F2474" s="90" t="str">
        <f t="shared" ca="1" si="533"/>
        <v/>
      </c>
      <c r="G2474" s="91" t="str">
        <f t="shared" si="534"/>
        <v/>
      </c>
      <c r="H2474" s="41" t="str">
        <f t="shared" si="535"/>
        <v/>
      </c>
      <c r="I2474" s="92" t="str">
        <f t="shared" ca="1" si="536"/>
        <v/>
      </c>
      <c r="J2474" s="28" t="str">
        <f t="shared" si="537"/>
        <v/>
      </c>
      <c r="K2474" s="28" t="str">
        <f t="shared" si="538"/>
        <v/>
      </c>
      <c r="L2474" s="28" t="str">
        <f t="shared" ca="1" si="539"/>
        <v/>
      </c>
      <c r="M2474" s="28" t="str">
        <f t="shared" si="540"/>
        <v/>
      </c>
      <c r="N2474" s="93" t="str">
        <f t="shared" si="541"/>
        <v/>
      </c>
      <c r="O2474" s="94" t="str">
        <f t="shared" si="542"/>
        <v/>
      </c>
      <c r="P2474" s="70">
        <f t="shared" si="543"/>
        <v>0</v>
      </c>
      <c r="Q2474" s="28" t="str">
        <f t="shared" ca="1" si="544"/>
        <v/>
      </c>
      <c r="R2474" s="28" t="str">
        <f t="shared" si="545"/>
        <v/>
      </c>
      <c r="S2474" s="28" t="str">
        <f t="array" ref="S2474">IF(ISBLANK(A2474),"",INDEX(Info!$B$3:$H$6442,MATCH(J2474,IF(Info!$D$3:$D$6442=K2474,Info!$C$3:$C$6442),0),7))</f>
        <v/>
      </c>
    </row>
    <row r="2475" spans="1:19" x14ac:dyDescent="0.25">
      <c r="A2475" s="75"/>
      <c r="B2475" s="75"/>
      <c r="C2475" s="72"/>
      <c r="D2475" s="72"/>
      <c r="E2475" s="41" t="str">
        <f t="shared" si="532"/>
        <v/>
      </c>
      <c r="F2475" s="90" t="str">
        <f t="shared" ca="1" si="533"/>
        <v/>
      </c>
      <c r="G2475" s="91" t="str">
        <f t="shared" si="534"/>
        <v/>
      </c>
      <c r="H2475" s="41" t="str">
        <f t="shared" si="535"/>
        <v/>
      </c>
      <c r="I2475" s="92" t="str">
        <f t="shared" ca="1" si="536"/>
        <v/>
      </c>
      <c r="J2475" s="28" t="str">
        <f t="shared" si="537"/>
        <v/>
      </c>
      <c r="K2475" s="28" t="str">
        <f t="shared" si="538"/>
        <v/>
      </c>
      <c r="L2475" s="28" t="str">
        <f t="shared" ca="1" si="539"/>
        <v/>
      </c>
      <c r="M2475" s="28" t="str">
        <f t="shared" si="540"/>
        <v/>
      </c>
      <c r="N2475" s="93" t="str">
        <f t="shared" si="541"/>
        <v/>
      </c>
      <c r="O2475" s="94" t="str">
        <f t="shared" si="542"/>
        <v/>
      </c>
      <c r="P2475" s="70">
        <f t="shared" si="543"/>
        <v>0</v>
      </c>
      <c r="Q2475" s="28" t="str">
        <f t="shared" ca="1" si="544"/>
        <v/>
      </c>
      <c r="R2475" s="28" t="str">
        <f t="shared" si="545"/>
        <v/>
      </c>
      <c r="S2475" s="28" t="str">
        <f t="array" ref="S2475">IF(ISBLANK(A2475),"",INDEX(Info!$B$3:$H$6442,MATCH(J2475,IF(Info!$D$3:$D$6442=K2475,Info!$C$3:$C$6442),0),7))</f>
        <v/>
      </c>
    </row>
    <row r="2476" spans="1:19" x14ac:dyDescent="0.25">
      <c r="A2476" s="75"/>
      <c r="B2476" s="75"/>
      <c r="C2476" s="72"/>
      <c r="D2476" s="72"/>
      <c r="E2476" s="41" t="str">
        <f t="shared" si="532"/>
        <v/>
      </c>
      <c r="F2476" s="90" t="str">
        <f t="shared" ca="1" si="533"/>
        <v/>
      </c>
      <c r="G2476" s="91" t="str">
        <f t="shared" si="534"/>
        <v/>
      </c>
      <c r="H2476" s="41" t="str">
        <f t="shared" si="535"/>
        <v/>
      </c>
      <c r="I2476" s="92" t="str">
        <f t="shared" ca="1" si="536"/>
        <v/>
      </c>
      <c r="J2476" s="28" t="str">
        <f t="shared" si="537"/>
        <v/>
      </c>
      <c r="K2476" s="28" t="str">
        <f t="shared" si="538"/>
        <v/>
      </c>
      <c r="L2476" s="28" t="str">
        <f t="shared" ca="1" si="539"/>
        <v/>
      </c>
      <c r="M2476" s="28" t="str">
        <f t="shared" si="540"/>
        <v/>
      </c>
      <c r="N2476" s="93" t="str">
        <f t="shared" si="541"/>
        <v/>
      </c>
      <c r="O2476" s="94" t="str">
        <f t="shared" si="542"/>
        <v/>
      </c>
      <c r="P2476" s="70">
        <f t="shared" si="543"/>
        <v>0</v>
      </c>
      <c r="Q2476" s="28" t="str">
        <f t="shared" ca="1" si="544"/>
        <v/>
      </c>
      <c r="R2476" s="28" t="str">
        <f t="shared" si="545"/>
        <v/>
      </c>
      <c r="S2476" s="28" t="str">
        <f t="array" ref="S2476">IF(ISBLANK(A2476),"",INDEX(Info!$B$3:$H$6442,MATCH(J2476,IF(Info!$D$3:$D$6442=K2476,Info!$C$3:$C$6442),0),7))</f>
        <v/>
      </c>
    </row>
    <row r="2477" spans="1:19" x14ac:dyDescent="0.25">
      <c r="A2477" s="75"/>
      <c r="B2477" s="75"/>
      <c r="C2477" s="72"/>
      <c r="D2477" s="72"/>
      <c r="E2477" s="41" t="str">
        <f t="shared" si="532"/>
        <v/>
      </c>
      <c r="F2477" s="90" t="str">
        <f t="shared" ca="1" si="533"/>
        <v/>
      </c>
      <c r="G2477" s="91" t="str">
        <f t="shared" si="534"/>
        <v/>
      </c>
      <c r="H2477" s="41" t="str">
        <f t="shared" si="535"/>
        <v/>
      </c>
      <c r="I2477" s="92" t="str">
        <f t="shared" ca="1" si="536"/>
        <v/>
      </c>
      <c r="J2477" s="28" t="str">
        <f t="shared" si="537"/>
        <v/>
      </c>
      <c r="K2477" s="28" t="str">
        <f t="shared" si="538"/>
        <v/>
      </c>
      <c r="L2477" s="28" t="str">
        <f t="shared" ca="1" si="539"/>
        <v/>
      </c>
      <c r="M2477" s="28" t="str">
        <f t="shared" si="540"/>
        <v/>
      </c>
      <c r="N2477" s="93" t="str">
        <f t="shared" si="541"/>
        <v/>
      </c>
      <c r="O2477" s="94" t="str">
        <f t="shared" si="542"/>
        <v/>
      </c>
      <c r="P2477" s="70">
        <f t="shared" si="543"/>
        <v>0</v>
      </c>
      <c r="Q2477" s="28" t="str">
        <f t="shared" ca="1" si="544"/>
        <v/>
      </c>
      <c r="R2477" s="28" t="str">
        <f t="shared" si="545"/>
        <v/>
      </c>
      <c r="S2477" s="28" t="str">
        <f t="array" ref="S2477">IF(ISBLANK(A2477),"",INDEX(Info!$B$3:$H$6442,MATCH(J2477,IF(Info!$D$3:$D$6442=K2477,Info!$C$3:$C$6442),0),7))</f>
        <v/>
      </c>
    </row>
    <row r="2478" spans="1:19" x14ac:dyDescent="0.25">
      <c r="A2478" s="75"/>
      <c r="B2478" s="75"/>
      <c r="C2478" s="72"/>
      <c r="D2478" s="72"/>
      <c r="E2478" s="41" t="str">
        <f t="shared" si="532"/>
        <v/>
      </c>
      <c r="F2478" s="90" t="str">
        <f t="shared" ca="1" si="533"/>
        <v/>
      </c>
      <c r="G2478" s="91" t="str">
        <f t="shared" si="534"/>
        <v/>
      </c>
      <c r="H2478" s="41" t="str">
        <f t="shared" si="535"/>
        <v/>
      </c>
      <c r="I2478" s="92" t="str">
        <f t="shared" ca="1" si="536"/>
        <v/>
      </c>
      <c r="J2478" s="28" t="str">
        <f t="shared" si="537"/>
        <v/>
      </c>
      <c r="K2478" s="28" t="str">
        <f t="shared" si="538"/>
        <v/>
      </c>
      <c r="L2478" s="28" t="str">
        <f t="shared" ca="1" si="539"/>
        <v/>
      </c>
      <c r="M2478" s="28" t="str">
        <f t="shared" si="540"/>
        <v/>
      </c>
      <c r="N2478" s="93" t="str">
        <f t="shared" si="541"/>
        <v/>
      </c>
      <c r="O2478" s="94" t="str">
        <f t="shared" si="542"/>
        <v/>
      </c>
      <c r="P2478" s="70">
        <f t="shared" si="543"/>
        <v>0</v>
      </c>
      <c r="Q2478" s="28" t="str">
        <f t="shared" ca="1" si="544"/>
        <v/>
      </c>
      <c r="R2478" s="28" t="str">
        <f t="shared" si="545"/>
        <v/>
      </c>
      <c r="S2478" s="28" t="str">
        <f t="array" ref="S2478">IF(ISBLANK(A2478),"",INDEX(Info!$B$3:$H$6442,MATCH(J2478,IF(Info!$D$3:$D$6442=K2478,Info!$C$3:$C$6442),0),7))</f>
        <v/>
      </c>
    </row>
    <row r="2479" spans="1:19" x14ac:dyDescent="0.25">
      <c r="A2479" s="75"/>
      <c r="B2479" s="75"/>
      <c r="C2479" s="72"/>
      <c r="D2479" s="72"/>
      <c r="E2479" s="41" t="str">
        <f t="shared" si="532"/>
        <v/>
      </c>
      <c r="F2479" s="90" t="str">
        <f t="shared" ca="1" si="533"/>
        <v/>
      </c>
      <c r="G2479" s="91" t="str">
        <f t="shared" si="534"/>
        <v/>
      </c>
      <c r="H2479" s="41" t="str">
        <f t="shared" si="535"/>
        <v/>
      </c>
      <c r="I2479" s="92" t="str">
        <f t="shared" ca="1" si="536"/>
        <v/>
      </c>
      <c r="J2479" s="28" t="str">
        <f t="shared" si="537"/>
        <v/>
      </c>
      <c r="K2479" s="28" t="str">
        <f t="shared" si="538"/>
        <v/>
      </c>
      <c r="L2479" s="28" t="str">
        <f t="shared" ca="1" si="539"/>
        <v/>
      </c>
      <c r="M2479" s="28" t="str">
        <f t="shared" si="540"/>
        <v/>
      </c>
      <c r="N2479" s="93" t="str">
        <f t="shared" si="541"/>
        <v/>
      </c>
      <c r="O2479" s="94" t="str">
        <f t="shared" si="542"/>
        <v/>
      </c>
      <c r="P2479" s="70">
        <f t="shared" si="543"/>
        <v>0</v>
      </c>
      <c r="Q2479" s="28" t="str">
        <f t="shared" ca="1" si="544"/>
        <v/>
      </c>
      <c r="R2479" s="28" t="str">
        <f t="shared" si="545"/>
        <v/>
      </c>
      <c r="S2479" s="28" t="str">
        <f t="array" ref="S2479">IF(ISBLANK(A2479),"",INDEX(Info!$B$3:$H$6442,MATCH(J2479,IF(Info!$D$3:$D$6442=K2479,Info!$C$3:$C$6442),0),7))</f>
        <v/>
      </c>
    </row>
    <row r="2480" spans="1:19" x14ac:dyDescent="0.25">
      <c r="A2480" s="75"/>
      <c r="B2480" s="75"/>
      <c r="C2480" s="72"/>
      <c r="D2480" s="72"/>
      <c r="E2480" s="41" t="str">
        <f t="shared" si="532"/>
        <v/>
      </c>
      <c r="F2480" s="90" t="str">
        <f t="shared" ca="1" si="533"/>
        <v/>
      </c>
      <c r="G2480" s="91" t="str">
        <f t="shared" si="534"/>
        <v/>
      </c>
      <c r="H2480" s="41" t="str">
        <f t="shared" si="535"/>
        <v/>
      </c>
      <c r="I2480" s="92" t="str">
        <f t="shared" ca="1" si="536"/>
        <v/>
      </c>
      <c r="J2480" s="28" t="str">
        <f t="shared" si="537"/>
        <v/>
      </c>
      <c r="K2480" s="28" t="str">
        <f t="shared" si="538"/>
        <v/>
      </c>
      <c r="L2480" s="28" t="str">
        <f t="shared" ca="1" si="539"/>
        <v/>
      </c>
      <c r="M2480" s="28" t="str">
        <f t="shared" si="540"/>
        <v/>
      </c>
      <c r="N2480" s="93" t="str">
        <f t="shared" si="541"/>
        <v/>
      </c>
      <c r="O2480" s="94" t="str">
        <f t="shared" si="542"/>
        <v/>
      </c>
      <c r="P2480" s="70">
        <f t="shared" si="543"/>
        <v>0</v>
      </c>
      <c r="Q2480" s="28" t="str">
        <f t="shared" ca="1" si="544"/>
        <v/>
      </c>
      <c r="R2480" s="28" t="str">
        <f t="shared" si="545"/>
        <v/>
      </c>
      <c r="S2480" s="28" t="str">
        <f t="array" ref="S2480">IF(ISBLANK(A2480),"",INDEX(Info!$B$3:$H$6442,MATCH(J2480,IF(Info!$D$3:$D$6442=K2480,Info!$C$3:$C$6442),0),7))</f>
        <v/>
      </c>
    </row>
    <row r="2481" spans="1:19" x14ac:dyDescent="0.25">
      <c r="A2481" s="75"/>
      <c r="B2481" s="75"/>
      <c r="C2481" s="72"/>
      <c r="D2481" s="72"/>
      <c r="E2481" s="41" t="str">
        <f t="shared" si="532"/>
        <v/>
      </c>
      <c r="F2481" s="90" t="str">
        <f t="shared" ca="1" si="533"/>
        <v/>
      </c>
      <c r="G2481" s="91" t="str">
        <f t="shared" si="534"/>
        <v/>
      </c>
      <c r="H2481" s="41" t="str">
        <f t="shared" si="535"/>
        <v/>
      </c>
      <c r="I2481" s="92" t="str">
        <f t="shared" ca="1" si="536"/>
        <v/>
      </c>
      <c r="J2481" s="28" t="str">
        <f t="shared" si="537"/>
        <v/>
      </c>
      <c r="K2481" s="28" t="str">
        <f t="shared" si="538"/>
        <v/>
      </c>
      <c r="L2481" s="28" t="str">
        <f t="shared" ca="1" si="539"/>
        <v/>
      </c>
      <c r="M2481" s="28" t="str">
        <f t="shared" si="540"/>
        <v/>
      </c>
      <c r="N2481" s="93" t="str">
        <f t="shared" si="541"/>
        <v/>
      </c>
      <c r="O2481" s="94" t="str">
        <f t="shared" si="542"/>
        <v/>
      </c>
      <c r="P2481" s="70">
        <f t="shared" si="543"/>
        <v>0</v>
      </c>
      <c r="Q2481" s="28" t="str">
        <f t="shared" ca="1" si="544"/>
        <v/>
      </c>
      <c r="R2481" s="28" t="str">
        <f t="shared" si="545"/>
        <v/>
      </c>
      <c r="S2481" s="28" t="str">
        <f t="array" ref="S2481">IF(ISBLANK(A2481),"",INDEX(Info!$B$3:$H$6442,MATCH(J2481,IF(Info!$D$3:$D$6442=K2481,Info!$C$3:$C$6442),0),7))</f>
        <v/>
      </c>
    </row>
    <row r="2482" spans="1:19" x14ac:dyDescent="0.25">
      <c r="A2482" s="75"/>
      <c r="B2482" s="75"/>
      <c r="C2482" s="72"/>
      <c r="D2482" s="72"/>
      <c r="E2482" s="41" t="str">
        <f t="shared" si="532"/>
        <v/>
      </c>
      <c r="F2482" s="90" t="str">
        <f t="shared" ca="1" si="533"/>
        <v/>
      </c>
      <c r="G2482" s="91" t="str">
        <f t="shared" si="534"/>
        <v/>
      </c>
      <c r="H2482" s="41" t="str">
        <f t="shared" si="535"/>
        <v/>
      </c>
      <c r="I2482" s="92" t="str">
        <f t="shared" ca="1" si="536"/>
        <v/>
      </c>
      <c r="J2482" s="28" t="str">
        <f t="shared" si="537"/>
        <v/>
      </c>
      <c r="K2482" s="28" t="str">
        <f t="shared" si="538"/>
        <v/>
      </c>
      <c r="L2482" s="28" t="str">
        <f t="shared" ca="1" si="539"/>
        <v/>
      </c>
      <c r="M2482" s="28" t="str">
        <f t="shared" si="540"/>
        <v/>
      </c>
      <c r="N2482" s="93" t="str">
        <f t="shared" si="541"/>
        <v/>
      </c>
      <c r="O2482" s="94" t="str">
        <f t="shared" si="542"/>
        <v/>
      </c>
      <c r="P2482" s="70">
        <f t="shared" si="543"/>
        <v>0</v>
      </c>
      <c r="Q2482" s="28" t="str">
        <f t="shared" ca="1" si="544"/>
        <v/>
      </c>
      <c r="R2482" s="28" t="str">
        <f t="shared" si="545"/>
        <v/>
      </c>
      <c r="S2482" s="28" t="str">
        <f t="array" ref="S2482">IF(ISBLANK(A2482),"",INDEX(Info!$B$3:$H$6442,MATCH(J2482,IF(Info!$D$3:$D$6442=K2482,Info!$C$3:$C$6442),0),7))</f>
        <v/>
      </c>
    </row>
    <row r="2483" spans="1:19" x14ac:dyDescent="0.25">
      <c r="A2483" s="75"/>
      <c r="B2483" s="75"/>
      <c r="C2483" s="72"/>
      <c r="D2483" s="72"/>
      <c r="E2483" s="41" t="str">
        <f t="shared" si="532"/>
        <v/>
      </c>
      <c r="F2483" s="90" t="str">
        <f t="shared" ca="1" si="533"/>
        <v/>
      </c>
      <c r="G2483" s="91" t="str">
        <f t="shared" si="534"/>
        <v/>
      </c>
      <c r="H2483" s="41" t="str">
        <f t="shared" si="535"/>
        <v/>
      </c>
      <c r="I2483" s="92" t="str">
        <f t="shared" ca="1" si="536"/>
        <v/>
      </c>
      <c r="J2483" s="28" t="str">
        <f t="shared" si="537"/>
        <v/>
      </c>
      <c r="K2483" s="28" t="str">
        <f t="shared" si="538"/>
        <v/>
      </c>
      <c r="L2483" s="28" t="str">
        <f t="shared" ca="1" si="539"/>
        <v/>
      </c>
      <c r="M2483" s="28" t="str">
        <f t="shared" si="540"/>
        <v/>
      </c>
      <c r="N2483" s="93" t="str">
        <f t="shared" si="541"/>
        <v/>
      </c>
      <c r="O2483" s="94" t="str">
        <f t="shared" si="542"/>
        <v/>
      </c>
      <c r="P2483" s="70">
        <f t="shared" si="543"/>
        <v>0</v>
      </c>
      <c r="Q2483" s="28" t="str">
        <f t="shared" ca="1" si="544"/>
        <v/>
      </c>
      <c r="R2483" s="28" t="str">
        <f t="shared" si="545"/>
        <v/>
      </c>
      <c r="S2483" s="28" t="str">
        <f t="array" ref="S2483">IF(ISBLANK(A2483),"",INDEX(Info!$B$3:$H$6442,MATCH(J2483,IF(Info!$D$3:$D$6442=K2483,Info!$C$3:$C$6442),0),7))</f>
        <v/>
      </c>
    </row>
    <row r="2484" spans="1:19" x14ac:dyDescent="0.25">
      <c r="A2484" s="75"/>
      <c r="B2484" s="75"/>
      <c r="C2484" s="72"/>
      <c r="D2484" s="72"/>
      <c r="E2484" s="41" t="str">
        <f t="shared" si="532"/>
        <v/>
      </c>
      <c r="F2484" s="90" t="str">
        <f t="shared" ca="1" si="533"/>
        <v/>
      </c>
      <c r="G2484" s="91" t="str">
        <f t="shared" si="534"/>
        <v/>
      </c>
      <c r="H2484" s="41" t="str">
        <f t="shared" si="535"/>
        <v/>
      </c>
      <c r="I2484" s="92" t="str">
        <f t="shared" ca="1" si="536"/>
        <v/>
      </c>
      <c r="J2484" s="28" t="str">
        <f t="shared" si="537"/>
        <v/>
      </c>
      <c r="K2484" s="28" t="str">
        <f t="shared" si="538"/>
        <v/>
      </c>
      <c r="L2484" s="28" t="str">
        <f t="shared" ca="1" si="539"/>
        <v/>
      </c>
      <c r="M2484" s="28" t="str">
        <f t="shared" si="540"/>
        <v/>
      </c>
      <c r="N2484" s="93" t="str">
        <f t="shared" si="541"/>
        <v/>
      </c>
      <c r="O2484" s="94" t="str">
        <f t="shared" si="542"/>
        <v/>
      </c>
      <c r="P2484" s="70">
        <f t="shared" si="543"/>
        <v>0</v>
      </c>
      <c r="Q2484" s="28" t="str">
        <f t="shared" ca="1" si="544"/>
        <v/>
      </c>
      <c r="R2484" s="28" t="str">
        <f t="shared" si="545"/>
        <v/>
      </c>
      <c r="S2484" s="28" t="str">
        <f t="array" ref="S2484">IF(ISBLANK(A2484),"",INDEX(Info!$B$3:$H$6442,MATCH(J2484,IF(Info!$D$3:$D$6442=K2484,Info!$C$3:$C$6442),0),7))</f>
        <v/>
      </c>
    </row>
    <row r="2485" spans="1:19" x14ac:dyDescent="0.25">
      <c r="A2485" s="75"/>
      <c r="B2485" s="75"/>
      <c r="C2485" s="72"/>
      <c r="D2485" s="72"/>
      <c r="E2485" s="41" t="str">
        <f t="shared" si="532"/>
        <v/>
      </c>
      <c r="F2485" s="90" t="str">
        <f t="shared" ca="1" si="533"/>
        <v/>
      </c>
      <c r="G2485" s="91" t="str">
        <f t="shared" si="534"/>
        <v/>
      </c>
      <c r="H2485" s="41" t="str">
        <f t="shared" si="535"/>
        <v/>
      </c>
      <c r="I2485" s="92" t="str">
        <f t="shared" ca="1" si="536"/>
        <v/>
      </c>
      <c r="J2485" s="28" t="str">
        <f t="shared" si="537"/>
        <v/>
      </c>
      <c r="K2485" s="28" t="str">
        <f t="shared" si="538"/>
        <v/>
      </c>
      <c r="L2485" s="28" t="str">
        <f t="shared" ca="1" si="539"/>
        <v/>
      </c>
      <c r="M2485" s="28" t="str">
        <f t="shared" si="540"/>
        <v/>
      </c>
      <c r="N2485" s="93" t="str">
        <f t="shared" si="541"/>
        <v/>
      </c>
      <c r="O2485" s="94" t="str">
        <f t="shared" si="542"/>
        <v/>
      </c>
      <c r="P2485" s="70">
        <f t="shared" si="543"/>
        <v>0</v>
      </c>
      <c r="Q2485" s="28" t="str">
        <f t="shared" ca="1" si="544"/>
        <v/>
      </c>
      <c r="R2485" s="28" t="str">
        <f t="shared" si="545"/>
        <v/>
      </c>
      <c r="S2485" s="28" t="str">
        <f t="array" ref="S2485">IF(ISBLANK(A2485),"",INDEX(Info!$B$3:$H$6442,MATCH(J2485,IF(Info!$D$3:$D$6442=K2485,Info!$C$3:$C$6442),0),7))</f>
        <v/>
      </c>
    </row>
    <row r="2486" spans="1:19" x14ac:dyDescent="0.25">
      <c r="A2486" s="75"/>
      <c r="B2486" s="75"/>
      <c r="C2486" s="72"/>
      <c r="D2486" s="72"/>
      <c r="E2486" s="41" t="str">
        <f t="shared" si="532"/>
        <v/>
      </c>
      <c r="F2486" s="90" t="str">
        <f t="shared" ca="1" si="533"/>
        <v/>
      </c>
      <c r="G2486" s="91" t="str">
        <f t="shared" si="534"/>
        <v/>
      </c>
      <c r="H2486" s="41" t="str">
        <f t="shared" si="535"/>
        <v/>
      </c>
      <c r="I2486" s="92" t="str">
        <f t="shared" ca="1" si="536"/>
        <v/>
      </c>
      <c r="J2486" s="28" t="str">
        <f t="shared" si="537"/>
        <v/>
      </c>
      <c r="K2486" s="28" t="str">
        <f t="shared" si="538"/>
        <v/>
      </c>
      <c r="L2486" s="28" t="str">
        <f t="shared" ca="1" si="539"/>
        <v/>
      </c>
      <c r="M2486" s="28" t="str">
        <f t="shared" si="540"/>
        <v/>
      </c>
      <c r="N2486" s="93" t="str">
        <f t="shared" si="541"/>
        <v/>
      </c>
      <c r="O2486" s="94" t="str">
        <f t="shared" si="542"/>
        <v/>
      </c>
      <c r="P2486" s="70">
        <f t="shared" si="543"/>
        <v>0</v>
      </c>
      <c r="Q2486" s="28" t="str">
        <f t="shared" ca="1" si="544"/>
        <v/>
      </c>
      <c r="R2486" s="28" t="str">
        <f t="shared" si="545"/>
        <v/>
      </c>
      <c r="S2486" s="28" t="str">
        <f t="array" ref="S2486">IF(ISBLANK(A2486),"",INDEX(Info!$B$3:$H$6442,MATCH(J2486,IF(Info!$D$3:$D$6442=K2486,Info!$C$3:$C$6442),0),7))</f>
        <v/>
      </c>
    </row>
    <row r="2487" spans="1:19" x14ac:dyDescent="0.25">
      <c r="A2487" s="75"/>
      <c r="B2487" s="75"/>
      <c r="C2487" s="72"/>
      <c r="D2487" s="72"/>
      <c r="E2487" s="41" t="str">
        <f t="shared" si="532"/>
        <v/>
      </c>
      <c r="F2487" s="90" t="str">
        <f t="shared" ca="1" si="533"/>
        <v/>
      </c>
      <c r="G2487" s="91" t="str">
        <f t="shared" si="534"/>
        <v/>
      </c>
      <c r="H2487" s="41" t="str">
        <f t="shared" si="535"/>
        <v/>
      </c>
      <c r="I2487" s="92" t="str">
        <f t="shared" ca="1" si="536"/>
        <v/>
      </c>
      <c r="J2487" s="28" t="str">
        <f t="shared" si="537"/>
        <v/>
      </c>
      <c r="K2487" s="28" t="str">
        <f t="shared" si="538"/>
        <v/>
      </c>
      <c r="L2487" s="28" t="str">
        <f t="shared" ca="1" si="539"/>
        <v/>
      </c>
      <c r="M2487" s="28" t="str">
        <f t="shared" si="540"/>
        <v/>
      </c>
      <c r="N2487" s="93" t="str">
        <f t="shared" si="541"/>
        <v/>
      </c>
      <c r="O2487" s="94" t="str">
        <f t="shared" si="542"/>
        <v/>
      </c>
      <c r="P2487" s="70">
        <f t="shared" si="543"/>
        <v>0</v>
      </c>
      <c r="Q2487" s="28" t="str">
        <f t="shared" ca="1" si="544"/>
        <v/>
      </c>
      <c r="R2487" s="28" t="str">
        <f t="shared" si="545"/>
        <v/>
      </c>
      <c r="S2487" s="28" t="str">
        <f t="array" ref="S2487">IF(ISBLANK(A2487),"",INDEX(Info!$B$3:$H$6442,MATCH(J2487,IF(Info!$D$3:$D$6442=K2487,Info!$C$3:$C$6442),0),7))</f>
        <v/>
      </c>
    </row>
    <row r="2488" spans="1:19" x14ac:dyDescent="0.25">
      <c r="A2488" s="75"/>
      <c r="B2488" s="75"/>
      <c r="C2488" s="72"/>
      <c r="D2488" s="72"/>
      <c r="E2488" s="41" t="str">
        <f t="shared" si="532"/>
        <v/>
      </c>
      <c r="F2488" s="90" t="str">
        <f t="shared" ca="1" si="533"/>
        <v/>
      </c>
      <c r="G2488" s="91" t="str">
        <f t="shared" si="534"/>
        <v/>
      </c>
      <c r="H2488" s="41" t="str">
        <f t="shared" si="535"/>
        <v/>
      </c>
      <c r="I2488" s="92" t="str">
        <f t="shared" ca="1" si="536"/>
        <v/>
      </c>
      <c r="J2488" s="28" t="str">
        <f t="shared" si="537"/>
        <v/>
      </c>
      <c r="K2488" s="28" t="str">
        <f t="shared" si="538"/>
        <v/>
      </c>
      <c r="L2488" s="28" t="str">
        <f t="shared" ca="1" si="539"/>
        <v/>
      </c>
      <c r="M2488" s="28" t="str">
        <f t="shared" si="540"/>
        <v/>
      </c>
      <c r="N2488" s="93" t="str">
        <f t="shared" si="541"/>
        <v/>
      </c>
      <c r="O2488" s="94" t="str">
        <f t="shared" si="542"/>
        <v/>
      </c>
      <c r="P2488" s="70">
        <f t="shared" si="543"/>
        <v>0</v>
      </c>
      <c r="Q2488" s="28" t="str">
        <f t="shared" ca="1" si="544"/>
        <v/>
      </c>
      <c r="R2488" s="28" t="str">
        <f t="shared" si="545"/>
        <v/>
      </c>
      <c r="S2488" s="28" t="str">
        <f t="array" ref="S2488">IF(ISBLANK(A2488),"",INDEX(Info!$B$3:$H$6442,MATCH(J2488,IF(Info!$D$3:$D$6442=K2488,Info!$C$3:$C$6442),0),7))</f>
        <v/>
      </c>
    </row>
    <row r="2489" spans="1:19" x14ac:dyDescent="0.25">
      <c r="A2489" s="75"/>
      <c r="B2489" s="75"/>
      <c r="C2489" s="72"/>
      <c r="D2489" s="72"/>
      <c r="E2489" s="41" t="str">
        <f t="shared" si="532"/>
        <v/>
      </c>
      <c r="F2489" s="90" t="str">
        <f t="shared" ca="1" si="533"/>
        <v/>
      </c>
      <c r="G2489" s="91" t="str">
        <f t="shared" si="534"/>
        <v/>
      </c>
      <c r="H2489" s="41" t="str">
        <f t="shared" si="535"/>
        <v/>
      </c>
      <c r="I2489" s="92" t="str">
        <f t="shared" ca="1" si="536"/>
        <v/>
      </c>
      <c r="J2489" s="28" t="str">
        <f t="shared" si="537"/>
        <v/>
      </c>
      <c r="K2489" s="28" t="str">
        <f t="shared" si="538"/>
        <v/>
      </c>
      <c r="L2489" s="28" t="str">
        <f t="shared" ca="1" si="539"/>
        <v/>
      </c>
      <c r="M2489" s="28" t="str">
        <f t="shared" si="540"/>
        <v/>
      </c>
      <c r="N2489" s="93" t="str">
        <f t="shared" si="541"/>
        <v/>
      </c>
      <c r="O2489" s="94" t="str">
        <f t="shared" si="542"/>
        <v/>
      </c>
      <c r="P2489" s="70">
        <f t="shared" si="543"/>
        <v>0</v>
      </c>
      <c r="Q2489" s="28" t="str">
        <f t="shared" ca="1" si="544"/>
        <v/>
      </c>
      <c r="R2489" s="28" t="str">
        <f t="shared" si="545"/>
        <v/>
      </c>
      <c r="S2489" s="28" t="str">
        <f t="array" ref="S2489">IF(ISBLANK(A2489),"",INDEX(Info!$B$3:$H$6442,MATCH(J2489,IF(Info!$D$3:$D$6442=K2489,Info!$C$3:$C$6442),0),7))</f>
        <v/>
      </c>
    </row>
    <row r="2490" spans="1:19" x14ac:dyDescent="0.25">
      <c r="A2490" s="75"/>
      <c r="B2490" s="75"/>
      <c r="C2490" s="72"/>
      <c r="D2490" s="72"/>
      <c r="E2490" s="41" t="str">
        <f t="shared" si="532"/>
        <v/>
      </c>
      <c r="F2490" s="90" t="str">
        <f t="shared" ca="1" si="533"/>
        <v/>
      </c>
      <c r="G2490" s="91" t="str">
        <f t="shared" si="534"/>
        <v/>
      </c>
      <c r="H2490" s="41" t="str">
        <f t="shared" si="535"/>
        <v/>
      </c>
      <c r="I2490" s="92" t="str">
        <f t="shared" ca="1" si="536"/>
        <v/>
      </c>
      <c r="J2490" s="28" t="str">
        <f t="shared" si="537"/>
        <v/>
      </c>
      <c r="K2490" s="28" t="str">
        <f t="shared" si="538"/>
        <v/>
      </c>
      <c r="L2490" s="28" t="str">
        <f t="shared" ca="1" si="539"/>
        <v/>
      </c>
      <c r="M2490" s="28" t="str">
        <f t="shared" si="540"/>
        <v/>
      </c>
      <c r="N2490" s="93" t="str">
        <f t="shared" si="541"/>
        <v/>
      </c>
      <c r="O2490" s="94" t="str">
        <f t="shared" si="542"/>
        <v/>
      </c>
      <c r="P2490" s="70">
        <f t="shared" si="543"/>
        <v>0</v>
      </c>
      <c r="Q2490" s="28" t="str">
        <f t="shared" ca="1" si="544"/>
        <v/>
      </c>
      <c r="R2490" s="28" t="str">
        <f t="shared" si="545"/>
        <v/>
      </c>
      <c r="S2490" s="28" t="str">
        <f t="array" ref="S2490">IF(ISBLANK(A2490),"",INDEX(Info!$B$3:$H$6442,MATCH(J2490,IF(Info!$D$3:$D$6442=K2490,Info!$C$3:$C$6442),0),7))</f>
        <v/>
      </c>
    </row>
    <row r="2491" spans="1:19" x14ac:dyDescent="0.25">
      <c r="A2491" s="75"/>
      <c r="B2491" s="75"/>
      <c r="C2491" s="72"/>
      <c r="D2491" s="72"/>
      <c r="E2491" s="41" t="str">
        <f t="shared" si="532"/>
        <v/>
      </c>
      <c r="F2491" s="90" t="str">
        <f t="shared" ca="1" si="533"/>
        <v/>
      </c>
      <c r="G2491" s="91" t="str">
        <f t="shared" si="534"/>
        <v/>
      </c>
      <c r="H2491" s="41" t="str">
        <f t="shared" si="535"/>
        <v/>
      </c>
      <c r="I2491" s="92" t="str">
        <f t="shared" ca="1" si="536"/>
        <v/>
      </c>
      <c r="J2491" s="28" t="str">
        <f t="shared" si="537"/>
        <v/>
      </c>
      <c r="K2491" s="28" t="str">
        <f t="shared" si="538"/>
        <v/>
      </c>
      <c r="L2491" s="28" t="str">
        <f t="shared" ca="1" si="539"/>
        <v/>
      </c>
      <c r="M2491" s="28" t="str">
        <f t="shared" si="540"/>
        <v/>
      </c>
      <c r="N2491" s="93" t="str">
        <f t="shared" si="541"/>
        <v/>
      </c>
      <c r="O2491" s="94" t="str">
        <f t="shared" si="542"/>
        <v/>
      </c>
      <c r="P2491" s="70">
        <f t="shared" si="543"/>
        <v>0</v>
      </c>
      <c r="Q2491" s="28" t="str">
        <f t="shared" ca="1" si="544"/>
        <v/>
      </c>
      <c r="R2491" s="28" t="str">
        <f t="shared" si="545"/>
        <v/>
      </c>
      <c r="S2491" s="28" t="str">
        <f t="array" ref="S2491">IF(ISBLANK(A2491),"",INDEX(Info!$B$3:$H$6442,MATCH(J2491,IF(Info!$D$3:$D$6442=K2491,Info!$C$3:$C$6442),0),7))</f>
        <v/>
      </c>
    </row>
    <row r="2492" spans="1:19" x14ac:dyDescent="0.25">
      <c r="A2492" s="75"/>
      <c r="B2492" s="75"/>
      <c r="C2492" s="72"/>
      <c r="D2492" s="72"/>
      <c r="E2492" s="41" t="str">
        <f t="shared" si="532"/>
        <v/>
      </c>
      <c r="F2492" s="90" t="str">
        <f t="shared" ca="1" si="533"/>
        <v/>
      </c>
      <c r="G2492" s="91" t="str">
        <f t="shared" si="534"/>
        <v/>
      </c>
      <c r="H2492" s="41" t="str">
        <f t="shared" si="535"/>
        <v/>
      </c>
      <c r="I2492" s="92" t="str">
        <f t="shared" ca="1" si="536"/>
        <v/>
      </c>
      <c r="J2492" s="28" t="str">
        <f t="shared" si="537"/>
        <v/>
      </c>
      <c r="K2492" s="28" t="str">
        <f t="shared" si="538"/>
        <v/>
      </c>
      <c r="L2492" s="28" t="str">
        <f t="shared" ca="1" si="539"/>
        <v/>
      </c>
      <c r="M2492" s="28" t="str">
        <f t="shared" si="540"/>
        <v/>
      </c>
      <c r="N2492" s="93" t="str">
        <f t="shared" si="541"/>
        <v/>
      </c>
      <c r="O2492" s="94" t="str">
        <f t="shared" si="542"/>
        <v/>
      </c>
      <c r="P2492" s="70">
        <f t="shared" si="543"/>
        <v>0</v>
      </c>
      <c r="Q2492" s="28" t="str">
        <f t="shared" ca="1" si="544"/>
        <v/>
      </c>
      <c r="R2492" s="28" t="str">
        <f t="shared" si="545"/>
        <v/>
      </c>
      <c r="S2492" s="28" t="str">
        <f t="array" ref="S2492">IF(ISBLANK(A2492),"",INDEX(Info!$B$3:$H$6442,MATCH(J2492,IF(Info!$D$3:$D$6442=K2492,Info!$C$3:$C$6442),0),7))</f>
        <v/>
      </c>
    </row>
    <row r="2493" spans="1:19" x14ac:dyDescent="0.25">
      <c r="A2493" s="75"/>
      <c r="B2493" s="75"/>
      <c r="C2493" s="72"/>
      <c r="D2493" s="72"/>
      <c r="E2493" s="41" t="str">
        <f t="shared" si="532"/>
        <v/>
      </c>
      <c r="F2493" s="90" t="str">
        <f t="shared" ca="1" si="533"/>
        <v/>
      </c>
      <c r="G2493" s="91" t="str">
        <f t="shared" si="534"/>
        <v/>
      </c>
      <c r="H2493" s="41" t="str">
        <f t="shared" si="535"/>
        <v/>
      </c>
      <c r="I2493" s="92" t="str">
        <f t="shared" ca="1" si="536"/>
        <v/>
      </c>
      <c r="J2493" s="28" t="str">
        <f t="shared" si="537"/>
        <v/>
      </c>
      <c r="K2493" s="28" t="str">
        <f t="shared" si="538"/>
        <v/>
      </c>
      <c r="L2493" s="28" t="str">
        <f t="shared" ca="1" si="539"/>
        <v/>
      </c>
      <c r="M2493" s="28" t="str">
        <f t="shared" si="540"/>
        <v/>
      </c>
      <c r="N2493" s="93" t="str">
        <f t="shared" si="541"/>
        <v/>
      </c>
      <c r="O2493" s="94" t="str">
        <f t="shared" si="542"/>
        <v/>
      </c>
      <c r="P2493" s="70">
        <f t="shared" si="543"/>
        <v>0</v>
      </c>
      <c r="Q2493" s="28" t="str">
        <f t="shared" ca="1" si="544"/>
        <v/>
      </c>
      <c r="R2493" s="28" t="str">
        <f t="shared" si="545"/>
        <v/>
      </c>
      <c r="S2493" s="28" t="str">
        <f t="array" ref="S2493">IF(ISBLANK(A2493),"",INDEX(Info!$B$3:$H$6442,MATCH(J2493,IF(Info!$D$3:$D$6442=K2493,Info!$C$3:$C$6442),0),7))</f>
        <v/>
      </c>
    </row>
    <row r="2494" spans="1:19" x14ac:dyDescent="0.25">
      <c r="A2494" s="75"/>
      <c r="B2494" s="75"/>
      <c r="C2494" s="72"/>
      <c r="D2494" s="72"/>
      <c r="E2494" s="41" t="str">
        <f t="shared" si="532"/>
        <v/>
      </c>
      <c r="F2494" s="90" t="str">
        <f t="shared" ca="1" si="533"/>
        <v/>
      </c>
      <c r="G2494" s="91" t="str">
        <f t="shared" si="534"/>
        <v/>
      </c>
      <c r="H2494" s="41" t="str">
        <f t="shared" si="535"/>
        <v/>
      </c>
      <c r="I2494" s="92" t="str">
        <f t="shared" ca="1" si="536"/>
        <v/>
      </c>
      <c r="J2494" s="28" t="str">
        <f t="shared" si="537"/>
        <v/>
      </c>
      <c r="K2494" s="28" t="str">
        <f t="shared" si="538"/>
        <v/>
      </c>
      <c r="L2494" s="28" t="str">
        <f t="shared" ca="1" si="539"/>
        <v/>
      </c>
      <c r="M2494" s="28" t="str">
        <f t="shared" si="540"/>
        <v/>
      </c>
      <c r="N2494" s="93" t="str">
        <f t="shared" si="541"/>
        <v/>
      </c>
      <c r="O2494" s="94" t="str">
        <f t="shared" si="542"/>
        <v/>
      </c>
      <c r="P2494" s="70">
        <f t="shared" si="543"/>
        <v>0</v>
      </c>
      <c r="Q2494" s="28" t="str">
        <f t="shared" ca="1" si="544"/>
        <v/>
      </c>
      <c r="R2494" s="28" t="str">
        <f t="shared" si="545"/>
        <v/>
      </c>
      <c r="S2494" s="28" t="str">
        <f t="array" ref="S2494">IF(ISBLANK(A2494),"",INDEX(Info!$B$3:$H$6442,MATCH(J2494,IF(Info!$D$3:$D$6442=K2494,Info!$C$3:$C$6442),0),7))</f>
        <v/>
      </c>
    </row>
    <row r="2495" spans="1:19" x14ac:dyDescent="0.25">
      <c r="A2495" s="75"/>
      <c r="B2495" s="75"/>
      <c r="C2495" s="72"/>
      <c r="D2495" s="72"/>
      <c r="E2495" s="41" t="str">
        <f t="shared" si="532"/>
        <v/>
      </c>
      <c r="F2495" s="90" t="str">
        <f t="shared" ca="1" si="533"/>
        <v/>
      </c>
      <c r="G2495" s="91" t="str">
        <f t="shared" si="534"/>
        <v/>
      </c>
      <c r="H2495" s="41" t="str">
        <f t="shared" si="535"/>
        <v/>
      </c>
      <c r="I2495" s="92" t="str">
        <f t="shared" ca="1" si="536"/>
        <v/>
      </c>
      <c r="J2495" s="28" t="str">
        <f t="shared" si="537"/>
        <v/>
      </c>
      <c r="K2495" s="28" t="str">
        <f t="shared" si="538"/>
        <v/>
      </c>
      <c r="L2495" s="28" t="str">
        <f t="shared" ca="1" si="539"/>
        <v/>
      </c>
      <c r="M2495" s="28" t="str">
        <f t="shared" si="540"/>
        <v/>
      </c>
      <c r="N2495" s="93" t="str">
        <f t="shared" si="541"/>
        <v/>
      </c>
      <c r="O2495" s="94" t="str">
        <f t="shared" si="542"/>
        <v/>
      </c>
      <c r="P2495" s="70">
        <f t="shared" si="543"/>
        <v>0</v>
      </c>
      <c r="Q2495" s="28" t="str">
        <f t="shared" ca="1" si="544"/>
        <v/>
      </c>
      <c r="R2495" s="28" t="str">
        <f t="shared" si="545"/>
        <v/>
      </c>
      <c r="S2495" s="28" t="str">
        <f t="array" ref="S2495">IF(ISBLANK(A2495),"",INDEX(Info!$B$3:$H$6442,MATCH(J2495,IF(Info!$D$3:$D$6442=K2495,Info!$C$3:$C$6442),0),7))</f>
        <v/>
      </c>
    </row>
    <row r="2496" spans="1:19" x14ac:dyDescent="0.25">
      <c r="A2496" s="75"/>
      <c r="B2496" s="75"/>
      <c r="C2496" s="72"/>
      <c r="D2496" s="72"/>
      <c r="E2496" s="41" t="str">
        <f t="shared" si="532"/>
        <v/>
      </c>
      <c r="F2496" s="90" t="str">
        <f t="shared" ca="1" si="533"/>
        <v/>
      </c>
      <c r="G2496" s="91" t="str">
        <f t="shared" si="534"/>
        <v/>
      </c>
      <c r="H2496" s="41" t="str">
        <f t="shared" si="535"/>
        <v/>
      </c>
      <c r="I2496" s="92" t="str">
        <f t="shared" ca="1" si="536"/>
        <v/>
      </c>
      <c r="J2496" s="28" t="str">
        <f t="shared" si="537"/>
        <v/>
      </c>
      <c r="K2496" s="28" t="str">
        <f t="shared" si="538"/>
        <v/>
      </c>
      <c r="L2496" s="28" t="str">
        <f t="shared" ca="1" si="539"/>
        <v/>
      </c>
      <c r="M2496" s="28" t="str">
        <f t="shared" si="540"/>
        <v/>
      </c>
      <c r="N2496" s="93" t="str">
        <f t="shared" si="541"/>
        <v/>
      </c>
      <c r="O2496" s="94" t="str">
        <f t="shared" si="542"/>
        <v/>
      </c>
      <c r="P2496" s="70">
        <f t="shared" si="543"/>
        <v>0</v>
      </c>
      <c r="Q2496" s="28" t="str">
        <f t="shared" ca="1" si="544"/>
        <v/>
      </c>
      <c r="R2496" s="28" t="str">
        <f t="shared" si="545"/>
        <v/>
      </c>
      <c r="S2496" s="28" t="str">
        <f t="array" ref="S2496">IF(ISBLANK(A2496),"",INDEX(Info!$B$3:$H$6442,MATCH(J2496,IF(Info!$D$3:$D$6442=K2496,Info!$C$3:$C$6442),0),7))</f>
        <v/>
      </c>
    </row>
    <row r="2497" spans="1:19" x14ac:dyDescent="0.25">
      <c r="A2497" s="75"/>
      <c r="B2497" s="75"/>
      <c r="C2497" s="72"/>
      <c r="D2497" s="72"/>
      <c r="E2497" s="41" t="str">
        <f t="shared" si="532"/>
        <v/>
      </c>
      <c r="F2497" s="90" t="str">
        <f t="shared" ca="1" si="533"/>
        <v/>
      </c>
      <c r="G2497" s="91" t="str">
        <f t="shared" si="534"/>
        <v/>
      </c>
      <c r="H2497" s="41" t="str">
        <f t="shared" si="535"/>
        <v/>
      </c>
      <c r="I2497" s="92" t="str">
        <f t="shared" ca="1" si="536"/>
        <v/>
      </c>
      <c r="J2497" s="28" t="str">
        <f t="shared" si="537"/>
        <v/>
      </c>
      <c r="K2497" s="28" t="str">
        <f t="shared" si="538"/>
        <v/>
      </c>
      <c r="L2497" s="28" t="str">
        <f t="shared" ca="1" si="539"/>
        <v/>
      </c>
      <c r="M2497" s="28" t="str">
        <f t="shared" si="540"/>
        <v/>
      </c>
      <c r="N2497" s="93" t="str">
        <f t="shared" si="541"/>
        <v/>
      </c>
      <c r="O2497" s="94" t="str">
        <f t="shared" si="542"/>
        <v/>
      </c>
      <c r="P2497" s="70">
        <f t="shared" si="543"/>
        <v>0</v>
      </c>
      <c r="Q2497" s="28" t="str">
        <f t="shared" ca="1" si="544"/>
        <v/>
      </c>
      <c r="R2497" s="28" t="str">
        <f t="shared" si="545"/>
        <v/>
      </c>
      <c r="S2497" s="28" t="str">
        <f t="array" ref="S2497">IF(ISBLANK(A2497),"",INDEX(Info!$B$3:$H$6442,MATCH(J2497,IF(Info!$D$3:$D$6442=K2497,Info!$C$3:$C$6442),0),7))</f>
        <v/>
      </c>
    </row>
    <row r="2498" spans="1:19" x14ac:dyDescent="0.25">
      <c r="A2498" s="75"/>
      <c r="B2498" s="75"/>
      <c r="C2498" s="72"/>
      <c r="D2498" s="72"/>
      <c r="E2498" s="41" t="str">
        <f t="shared" si="532"/>
        <v/>
      </c>
      <c r="F2498" s="90" t="str">
        <f t="shared" ca="1" si="533"/>
        <v/>
      </c>
      <c r="G2498" s="91" t="str">
        <f t="shared" si="534"/>
        <v/>
      </c>
      <c r="H2498" s="41" t="str">
        <f t="shared" si="535"/>
        <v/>
      </c>
      <c r="I2498" s="92" t="str">
        <f t="shared" ca="1" si="536"/>
        <v/>
      </c>
      <c r="J2498" s="28" t="str">
        <f t="shared" si="537"/>
        <v/>
      </c>
      <c r="K2498" s="28" t="str">
        <f t="shared" si="538"/>
        <v/>
      </c>
      <c r="L2498" s="28" t="str">
        <f t="shared" ca="1" si="539"/>
        <v/>
      </c>
      <c r="M2498" s="28" t="str">
        <f t="shared" si="540"/>
        <v/>
      </c>
      <c r="N2498" s="93" t="str">
        <f t="shared" si="541"/>
        <v/>
      </c>
      <c r="O2498" s="94" t="str">
        <f t="shared" si="542"/>
        <v/>
      </c>
      <c r="P2498" s="70">
        <f t="shared" si="543"/>
        <v>0</v>
      </c>
      <c r="Q2498" s="28" t="str">
        <f t="shared" ca="1" si="544"/>
        <v/>
      </c>
      <c r="R2498" s="28" t="str">
        <f t="shared" si="545"/>
        <v/>
      </c>
      <c r="S2498" s="28" t="str">
        <f t="array" ref="S2498">IF(ISBLANK(A2498),"",INDEX(Info!$B$3:$H$6442,MATCH(J2498,IF(Info!$D$3:$D$6442=K2498,Info!$C$3:$C$6442),0),7))</f>
        <v/>
      </c>
    </row>
    <row r="2499" spans="1:19" x14ac:dyDescent="0.25">
      <c r="A2499" s="75"/>
      <c r="B2499" s="75"/>
      <c r="C2499" s="72"/>
      <c r="D2499" s="72"/>
      <c r="E2499" s="41" t="str">
        <f t="shared" si="532"/>
        <v/>
      </c>
      <c r="F2499" s="90" t="str">
        <f t="shared" ca="1" si="533"/>
        <v/>
      </c>
      <c r="G2499" s="91" t="str">
        <f t="shared" si="534"/>
        <v/>
      </c>
      <c r="H2499" s="41" t="str">
        <f t="shared" si="535"/>
        <v/>
      </c>
      <c r="I2499" s="92" t="str">
        <f t="shared" ca="1" si="536"/>
        <v/>
      </c>
      <c r="J2499" s="28" t="str">
        <f t="shared" si="537"/>
        <v/>
      </c>
      <c r="K2499" s="28" t="str">
        <f t="shared" si="538"/>
        <v/>
      </c>
      <c r="L2499" s="28" t="str">
        <f t="shared" ca="1" si="539"/>
        <v/>
      </c>
      <c r="M2499" s="28" t="str">
        <f t="shared" si="540"/>
        <v/>
      </c>
      <c r="N2499" s="93" t="str">
        <f t="shared" si="541"/>
        <v/>
      </c>
      <c r="O2499" s="94" t="str">
        <f t="shared" si="542"/>
        <v/>
      </c>
      <c r="P2499" s="70">
        <f t="shared" si="543"/>
        <v>0</v>
      </c>
      <c r="Q2499" s="28" t="str">
        <f t="shared" ca="1" si="544"/>
        <v/>
      </c>
      <c r="R2499" s="28" t="str">
        <f t="shared" si="545"/>
        <v/>
      </c>
      <c r="S2499" s="28" t="str">
        <f t="array" ref="S2499">IF(ISBLANK(A2499),"",INDEX(Info!$B$3:$H$6442,MATCH(J2499,IF(Info!$D$3:$D$6442=K2499,Info!$C$3:$C$6442),0),7))</f>
        <v/>
      </c>
    </row>
    <row r="2500" spans="1:19" x14ac:dyDescent="0.25">
      <c r="A2500" s="75"/>
      <c r="B2500" s="75"/>
      <c r="C2500" s="72"/>
      <c r="D2500" s="72"/>
      <c r="E2500" s="41" t="str">
        <f t="shared" ref="E2500:E2563" si="546">IF(OR(ISNA(INDEX($S:$S,ROW())),ISBLANK(INDEX($A:$A,ROW()))),"",RIGHT(INDEX($S:$S,ROW()),LEN(INDEX($S:$S,ROW()))-FIND("$",INDEX($S:$S,ROW()))))</f>
        <v/>
      </c>
      <c r="F2500" s="90" t="str">
        <f t="shared" ref="F2500:F2563" ca="1" si="54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500" s="91" t="str">
        <f t="shared" ref="G2500:G2563" si="54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500" s="41" t="str">
        <f t="shared" ref="H2500:H2563" si="549">IF(ISBLANK(INDEX($A:$A,ROW())),"",IF(AND(ISNUMBER(INDEX($F:$F,ROW())),ISNUMBER(INDEX($G:$G,ROW()))),SUMPRODUCT(INDEX($F:$F,ROW()),INDEX($G:$G,ROW())),"Onbekend"))</f>
        <v/>
      </c>
      <c r="I2500" s="92" t="str">
        <f t="shared" ref="I2500:I2563" ca="1" si="55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500" s="28" t="str">
        <f t="shared" ref="J2500:J2563" si="551">IF(ISBLANK(INDEX($A:$A,ROW())),"",IF(AND(COUNT(LOOKUP("E",INDEX($A:$A,ROW())))=0,LEN(INDEX($A:$A,ROW()))&lt;7),TEXT(INDEX($A:$A,ROW()),"000000"),INDEX($A:$A,ROW())))</f>
        <v/>
      </c>
      <c r="K2500" s="28" t="str">
        <f t="shared" ref="K2500:K2563" si="552">IF(ISBLANK(INDEX($B:$B,ROW())),"",TEXT(INDEX($B:$B,ROW()),"000000000"))</f>
        <v/>
      </c>
      <c r="L2500" s="28" t="str">
        <f t="shared" ref="L2500:L2563" ca="1" si="553">IF(ISBLANK(INDEX($A:$A,ROW())),"",SUMPRODUCT(--ISERROR(INDIRECT("A"&amp;INDEX(ROW(),1)&amp;":H"&amp;INDEX(ROW(),1))))&gt;0)</f>
        <v/>
      </c>
      <c r="M2500" s="28" t="str">
        <f t="shared" ref="M2500:M2563" si="554">IF(ISBLANK(INDEX($A:$A,ROW())),"",SUMPRODUCT(--($J$3:$J$6442&amp;$K$3:$K$6442=INDEX($J:$J,ROW())&amp;INDEX($K:$K,ROW())))&gt;1)</f>
        <v/>
      </c>
      <c r="N2500" s="93" t="str">
        <f t="shared" ref="N2500:N2563" si="555">IF(INDEX($S:$S,ROW())="","",IFERROR((LEFT(INDEX($S:$S,ROW()),FIND("#",INDEX($S:$S,ROW()))-1)/100),(LEFT(INDEX($S:$S,ROW()),FIND("#",INDEX($S:$S,ROW()))-1))))</f>
        <v/>
      </c>
      <c r="O2500" s="94" t="str">
        <f t="shared" ref="O2500:O2563" si="55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500" s="70">
        <f t="shared" ref="P2500:P2563" si="557">IF(INDEX($S:$S,ROW())="",0,MID(INDEX($S:$S,ROW()),FIND("@",INDEX($S:$S,ROW()))+1,FIND("$",RIGHT(INDEX($S:$S,ROW()), LEN(INDEX($S:$S,ROW()))-FIND("@",INDEX($S:$S,ROW()),1)),1)-1))*1</f>
        <v>0</v>
      </c>
      <c r="Q2500" s="28" t="str">
        <f t="shared" ref="Q2500:Q2563" ca="1" si="558">IF(OR(ISBLANK(INDEX($A:$A,ROW())),INDEX($L:$L,ROW())=TRUE),"",INDEX($D:$D,ROW()))</f>
        <v/>
      </c>
      <c r="R2500" s="28" t="str">
        <f t="shared" ref="R2500:R2563" si="55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500" s="28" t="str">
        <f t="array" ref="S2500">IF(ISBLANK(A2500),"",INDEX(Info!$B$3:$H$6442,MATCH(J2500,IF(Info!$D$3:$D$6442=K2500,Info!$C$3:$C$6442),0),7))</f>
        <v/>
      </c>
    </row>
    <row r="2501" spans="1:19" x14ac:dyDescent="0.25">
      <c r="A2501" s="75"/>
      <c r="B2501" s="75"/>
      <c r="C2501" s="72"/>
      <c r="D2501" s="72"/>
      <c r="E2501" s="41" t="str">
        <f t="shared" si="546"/>
        <v/>
      </c>
      <c r="F2501" s="90" t="str">
        <f t="shared" ca="1" si="547"/>
        <v/>
      </c>
      <c r="G2501" s="91" t="str">
        <f t="shared" si="548"/>
        <v/>
      </c>
      <c r="H2501" s="41" t="str">
        <f t="shared" si="549"/>
        <v/>
      </c>
      <c r="I2501" s="92" t="str">
        <f t="shared" ca="1" si="550"/>
        <v/>
      </c>
      <c r="J2501" s="28" t="str">
        <f t="shared" si="551"/>
        <v/>
      </c>
      <c r="K2501" s="28" t="str">
        <f t="shared" si="552"/>
        <v/>
      </c>
      <c r="L2501" s="28" t="str">
        <f t="shared" ca="1" si="553"/>
        <v/>
      </c>
      <c r="M2501" s="28" t="str">
        <f t="shared" si="554"/>
        <v/>
      </c>
      <c r="N2501" s="93" t="str">
        <f t="shared" si="555"/>
        <v/>
      </c>
      <c r="O2501" s="94" t="str">
        <f t="shared" si="556"/>
        <v/>
      </c>
      <c r="P2501" s="70">
        <f t="shared" si="557"/>
        <v>0</v>
      </c>
      <c r="Q2501" s="28" t="str">
        <f t="shared" ca="1" si="558"/>
        <v/>
      </c>
      <c r="R2501" s="28" t="str">
        <f t="shared" si="559"/>
        <v/>
      </c>
      <c r="S2501" s="28" t="str">
        <f t="array" ref="S2501">IF(ISBLANK(A2501),"",INDEX(Info!$B$3:$H$6442,MATCH(J2501,IF(Info!$D$3:$D$6442=K2501,Info!$C$3:$C$6442),0),7))</f>
        <v/>
      </c>
    </row>
    <row r="2502" spans="1:19" x14ac:dyDescent="0.25">
      <c r="A2502" s="75"/>
      <c r="B2502" s="75"/>
      <c r="C2502" s="72"/>
      <c r="D2502" s="72"/>
      <c r="E2502" s="41" t="str">
        <f t="shared" si="546"/>
        <v/>
      </c>
      <c r="F2502" s="90" t="str">
        <f t="shared" ca="1" si="547"/>
        <v/>
      </c>
      <c r="G2502" s="91" t="str">
        <f t="shared" si="548"/>
        <v/>
      </c>
      <c r="H2502" s="41" t="str">
        <f t="shared" si="549"/>
        <v/>
      </c>
      <c r="I2502" s="92" t="str">
        <f t="shared" ca="1" si="550"/>
        <v/>
      </c>
      <c r="J2502" s="28" t="str">
        <f t="shared" si="551"/>
        <v/>
      </c>
      <c r="K2502" s="28" t="str">
        <f t="shared" si="552"/>
        <v/>
      </c>
      <c r="L2502" s="28" t="str">
        <f t="shared" ca="1" si="553"/>
        <v/>
      </c>
      <c r="M2502" s="28" t="str">
        <f t="shared" si="554"/>
        <v/>
      </c>
      <c r="N2502" s="93" t="str">
        <f t="shared" si="555"/>
        <v/>
      </c>
      <c r="O2502" s="94" t="str">
        <f t="shared" si="556"/>
        <v/>
      </c>
      <c r="P2502" s="70">
        <f t="shared" si="557"/>
        <v>0</v>
      </c>
      <c r="Q2502" s="28" t="str">
        <f t="shared" ca="1" si="558"/>
        <v/>
      </c>
      <c r="R2502" s="28" t="str">
        <f t="shared" si="559"/>
        <v/>
      </c>
      <c r="S2502" s="28" t="str">
        <f t="array" ref="S2502">IF(ISBLANK(A2502),"",INDEX(Info!$B$3:$H$6442,MATCH(J2502,IF(Info!$D$3:$D$6442=K2502,Info!$C$3:$C$6442),0),7))</f>
        <v/>
      </c>
    </row>
    <row r="2503" spans="1:19" x14ac:dyDescent="0.25">
      <c r="A2503" s="75"/>
      <c r="B2503" s="75"/>
      <c r="C2503" s="72"/>
      <c r="D2503" s="72"/>
      <c r="E2503" s="41" t="str">
        <f t="shared" si="546"/>
        <v/>
      </c>
      <c r="F2503" s="90" t="str">
        <f t="shared" ca="1" si="547"/>
        <v/>
      </c>
      <c r="G2503" s="91" t="str">
        <f t="shared" si="548"/>
        <v/>
      </c>
      <c r="H2503" s="41" t="str">
        <f t="shared" si="549"/>
        <v/>
      </c>
      <c r="I2503" s="92" t="str">
        <f t="shared" ca="1" si="550"/>
        <v/>
      </c>
      <c r="J2503" s="28" t="str">
        <f t="shared" si="551"/>
        <v/>
      </c>
      <c r="K2503" s="28" t="str">
        <f t="shared" si="552"/>
        <v/>
      </c>
      <c r="L2503" s="28" t="str">
        <f t="shared" ca="1" si="553"/>
        <v/>
      </c>
      <c r="M2503" s="28" t="str">
        <f t="shared" si="554"/>
        <v/>
      </c>
      <c r="N2503" s="93" t="str">
        <f t="shared" si="555"/>
        <v/>
      </c>
      <c r="O2503" s="94" t="str">
        <f t="shared" si="556"/>
        <v/>
      </c>
      <c r="P2503" s="70">
        <f t="shared" si="557"/>
        <v>0</v>
      </c>
      <c r="Q2503" s="28" t="str">
        <f t="shared" ca="1" si="558"/>
        <v/>
      </c>
      <c r="R2503" s="28" t="str">
        <f t="shared" si="559"/>
        <v/>
      </c>
      <c r="S2503" s="28" t="str">
        <f t="array" ref="S2503">IF(ISBLANK(A2503),"",INDEX(Info!$B$3:$H$6442,MATCH(J2503,IF(Info!$D$3:$D$6442=K2503,Info!$C$3:$C$6442),0),7))</f>
        <v/>
      </c>
    </row>
    <row r="2504" spans="1:19" x14ac:dyDescent="0.25">
      <c r="A2504" s="75"/>
      <c r="B2504" s="75"/>
      <c r="C2504" s="72"/>
      <c r="D2504" s="72"/>
      <c r="E2504" s="41" t="str">
        <f t="shared" si="546"/>
        <v/>
      </c>
      <c r="F2504" s="90" t="str">
        <f t="shared" ca="1" si="547"/>
        <v/>
      </c>
      <c r="G2504" s="91" t="str">
        <f t="shared" si="548"/>
        <v/>
      </c>
      <c r="H2504" s="41" t="str">
        <f t="shared" si="549"/>
        <v/>
      </c>
      <c r="I2504" s="92" t="str">
        <f t="shared" ca="1" si="550"/>
        <v/>
      </c>
      <c r="J2504" s="28" t="str">
        <f t="shared" si="551"/>
        <v/>
      </c>
      <c r="K2504" s="28" t="str">
        <f t="shared" si="552"/>
        <v/>
      </c>
      <c r="L2504" s="28" t="str">
        <f t="shared" ca="1" si="553"/>
        <v/>
      </c>
      <c r="M2504" s="28" t="str">
        <f t="shared" si="554"/>
        <v/>
      </c>
      <c r="N2504" s="93" t="str">
        <f t="shared" si="555"/>
        <v/>
      </c>
      <c r="O2504" s="94" t="str">
        <f t="shared" si="556"/>
        <v/>
      </c>
      <c r="P2504" s="70">
        <f t="shared" si="557"/>
        <v>0</v>
      </c>
      <c r="Q2504" s="28" t="str">
        <f t="shared" ca="1" si="558"/>
        <v/>
      </c>
      <c r="R2504" s="28" t="str">
        <f t="shared" si="559"/>
        <v/>
      </c>
      <c r="S2504" s="28" t="str">
        <f t="array" ref="S2504">IF(ISBLANK(A2504),"",INDEX(Info!$B$3:$H$6442,MATCH(J2504,IF(Info!$D$3:$D$6442=K2504,Info!$C$3:$C$6442),0),7))</f>
        <v/>
      </c>
    </row>
    <row r="2505" spans="1:19" x14ac:dyDescent="0.25">
      <c r="A2505" s="75"/>
      <c r="B2505" s="75"/>
      <c r="C2505" s="72"/>
      <c r="D2505" s="72"/>
      <c r="E2505" s="41" t="str">
        <f t="shared" si="546"/>
        <v/>
      </c>
      <c r="F2505" s="90" t="str">
        <f t="shared" ca="1" si="547"/>
        <v/>
      </c>
      <c r="G2505" s="91" t="str">
        <f t="shared" si="548"/>
        <v/>
      </c>
      <c r="H2505" s="41" t="str">
        <f t="shared" si="549"/>
        <v/>
      </c>
      <c r="I2505" s="92" t="str">
        <f t="shared" ca="1" si="550"/>
        <v/>
      </c>
      <c r="J2505" s="28" t="str">
        <f t="shared" si="551"/>
        <v/>
      </c>
      <c r="K2505" s="28" t="str">
        <f t="shared" si="552"/>
        <v/>
      </c>
      <c r="L2505" s="28" t="str">
        <f t="shared" ca="1" si="553"/>
        <v/>
      </c>
      <c r="M2505" s="28" t="str">
        <f t="shared" si="554"/>
        <v/>
      </c>
      <c r="N2505" s="93" t="str">
        <f t="shared" si="555"/>
        <v/>
      </c>
      <c r="O2505" s="94" t="str">
        <f t="shared" si="556"/>
        <v/>
      </c>
      <c r="P2505" s="70">
        <f t="shared" si="557"/>
        <v>0</v>
      </c>
      <c r="Q2505" s="28" t="str">
        <f t="shared" ca="1" si="558"/>
        <v/>
      </c>
      <c r="R2505" s="28" t="str">
        <f t="shared" si="559"/>
        <v/>
      </c>
      <c r="S2505" s="28" t="str">
        <f t="array" ref="S2505">IF(ISBLANK(A2505),"",INDEX(Info!$B$3:$H$6442,MATCH(J2505,IF(Info!$D$3:$D$6442=K2505,Info!$C$3:$C$6442),0),7))</f>
        <v/>
      </c>
    </row>
    <row r="2506" spans="1:19" x14ac:dyDescent="0.25">
      <c r="A2506" s="75"/>
      <c r="B2506" s="75"/>
      <c r="C2506" s="72"/>
      <c r="D2506" s="72"/>
      <c r="E2506" s="41" t="str">
        <f t="shared" si="546"/>
        <v/>
      </c>
      <c r="F2506" s="90" t="str">
        <f t="shared" ca="1" si="547"/>
        <v/>
      </c>
      <c r="G2506" s="91" t="str">
        <f t="shared" si="548"/>
        <v/>
      </c>
      <c r="H2506" s="41" t="str">
        <f t="shared" si="549"/>
        <v/>
      </c>
      <c r="I2506" s="92" t="str">
        <f t="shared" ca="1" si="550"/>
        <v/>
      </c>
      <c r="J2506" s="28" t="str">
        <f t="shared" si="551"/>
        <v/>
      </c>
      <c r="K2506" s="28" t="str">
        <f t="shared" si="552"/>
        <v/>
      </c>
      <c r="L2506" s="28" t="str">
        <f t="shared" ca="1" si="553"/>
        <v/>
      </c>
      <c r="M2506" s="28" t="str">
        <f t="shared" si="554"/>
        <v/>
      </c>
      <c r="N2506" s="93" t="str">
        <f t="shared" si="555"/>
        <v/>
      </c>
      <c r="O2506" s="94" t="str">
        <f t="shared" si="556"/>
        <v/>
      </c>
      <c r="P2506" s="70">
        <f t="shared" si="557"/>
        <v>0</v>
      </c>
      <c r="Q2506" s="28" t="str">
        <f t="shared" ca="1" si="558"/>
        <v/>
      </c>
      <c r="R2506" s="28" t="str">
        <f t="shared" si="559"/>
        <v/>
      </c>
      <c r="S2506" s="28" t="str">
        <f t="array" ref="S2506">IF(ISBLANK(A2506),"",INDEX(Info!$B$3:$H$6442,MATCH(J2506,IF(Info!$D$3:$D$6442=K2506,Info!$C$3:$C$6442),0),7))</f>
        <v/>
      </c>
    </row>
    <row r="2507" spans="1:19" x14ac:dyDescent="0.25">
      <c r="A2507" s="75"/>
      <c r="B2507" s="75"/>
      <c r="C2507" s="72"/>
      <c r="D2507" s="72"/>
      <c r="E2507" s="41" t="str">
        <f t="shared" si="546"/>
        <v/>
      </c>
      <c r="F2507" s="90" t="str">
        <f t="shared" ca="1" si="547"/>
        <v/>
      </c>
      <c r="G2507" s="91" t="str">
        <f t="shared" si="548"/>
        <v/>
      </c>
      <c r="H2507" s="41" t="str">
        <f t="shared" si="549"/>
        <v/>
      </c>
      <c r="I2507" s="92" t="str">
        <f t="shared" ca="1" si="550"/>
        <v/>
      </c>
      <c r="J2507" s="28" t="str">
        <f t="shared" si="551"/>
        <v/>
      </c>
      <c r="K2507" s="28" t="str">
        <f t="shared" si="552"/>
        <v/>
      </c>
      <c r="L2507" s="28" t="str">
        <f t="shared" ca="1" si="553"/>
        <v/>
      </c>
      <c r="M2507" s="28" t="str">
        <f t="shared" si="554"/>
        <v/>
      </c>
      <c r="N2507" s="93" t="str">
        <f t="shared" si="555"/>
        <v/>
      </c>
      <c r="O2507" s="94" t="str">
        <f t="shared" si="556"/>
        <v/>
      </c>
      <c r="P2507" s="70">
        <f t="shared" si="557"/>
        <v>0</v>
      </c>
      <c r="Q2507" s="28" t="str">
        <f t="shared" ca="1" si="558"/>
        <v/>
      </c>
      <c r="R2507" s="28" t="str">
        <f t="shared" si="559"/>
        <v/>
      </c>
      <c r="S2507" s="28" t="str">
        <f t="array" ref="S2507">IF(ISBLANK(A2507),"",INDEX(Info!$B$3:$H$6442,MATCH(J2507,IF(Info!$D$3:$D$6442=K2507,Info!$C$3:$C$6442),0),7))</f>
        <v/>
      </c>
    </row>
    <row r="2508" spans="1:19" x14ac:dyDescent="0.25">
      <c r="A2508" s="75"/>
      <c r="B2508" s="75"/>
      <c r="C2508" s="72"/>
      <c r="D2508" s="72"/>
      <c r="E2508" s="41" t="str">
        <f t="shared" si="546"/>
        <v/>
      </c>
      <c r="F2508" s="90" t="str">
        <f t="shared" ca="1" si="547"/>
        <v/>
      </c>
      <c r="G2508" s="91" t="str">
        <f t="shared" si="548"/>
        <v/>
      </c>
      <c r="H2508" s="41" t="str">
        <f t="shared" si="549"/>
        <v/>
      </c>
      <c r="I2508" s="92" t="str">
        <f t="shared" ca="1" si="550"/>
        <v/>
      </c>
      <c r="J2508" s="28" t="str">
        <f t="shared" si="551"/>
        <v/>
      </c>
      <c r="K2508" s="28" t="str">
        <f t="shared" si="552"/>
        <v/>
      </c>
      <c r="L2508" s="28" t="str">
        <f t="shared" ca="1" si="553"/>
        <v/>
      </c>
      <c r="M2508" s="28" t="str">
        <f t="shared" si="554"/>
        <v/>
      </c>
      <c r="N2508" s="93" t="str">
        <f t="shared" si="555"/>
        <v/>
      </c>
      <c r="O2508" s="94" t="str">
        <f t="shared" si="556"/>
        <v/>
      </c>
      <c r="P2508" s="70">
        <f t="shared" si="557"/>
        <v>0</v>
      </c>
      <c r="Q2508" s="28" t="str">
        <f t="shared" ca="1" si="558"/>
        <v/>
      </c>
      <c r="R2508" s="28" t="str">
        <f t="shared" si="559"/>
        <v/>
      </c>
      <c r="S2508" s="28" t="str">
        <f t="array" ref="S2508">IF(ISBLANK(A2508),"",INDEX(Info!$B$3:$H$6442,MATCH(J2508,IF(Info!$D$3:$D$6442=K2508,Info!$C$3:$C$6442),0),7))</f>
        <v/>
      </c>
    </row>
    <row r="2509" spans="1:19" x14ac:dyDescent="0.25">
      <c r="A2509" s="75"/>
      <c r="B2509" s="75"/>
      <c r="C2509" s="72"/>
      <c r="D2509" s="72"/>
      <c r="E2509" s="41" t="str">
        <f t="shared" si="546"/>
        <v/>
      </c>
      <c r="F2509" s="90" t="str">
        <f t="shared" ca="1" si="547"/>
        <v/>
      </c>
      <c r="G2509" s="91" t="str">
        <f t="shared" si="548"/>
        <v/>
      </c>
      <c r="H2509" s="41" t="str">
        <f t="shared" si="549"/>
        <v/>
      </c>
      <c r="I2509" s="92" t="str">
        <f t="shared" ca="1" si="550"/>
        <v/>
      </c>
      <c r="J2509" s="28" t="str">
        <f t="shared" si="551"/>
        <v/>
      </c>
      <c r="K2509" s="28" t="str">
        <f t="shared" si="552"/>
        <v/>
      </c>
      <c r="L2509" s="28" t="str">
        <f t="shared" ca="1" si="553"/>
        <v/>
      </c>
      <c r="M2509" s="28" t="str">
        <f t="shared" si="554"/>
        <v/>
      </c>
      <c r="N2509" s="93" t="str">
        <f t="shared" si="555"/>
        <v/>
      </c>
      <c r="O2509" s="94" t="str">
        <f t="shared" si="556"/>
        <v/>
      </c>
      <c r="P2509" s="70">
        <f t="shared" si="557"/>
        <v>0</v>
      </c>
      <c r="Q2509" s="28" t="str">
        <f t="shared" ca="1" si="558"/>
        <v/>
      </c>
      <c r="R2509" s="28" t="str">
        <f t="shared" si="559"/>
        <v/>
      </c>
      <c r="S2509" s="28" t="str">
        <f t="array" ref="S2509">IF(ISBLANK(A2509),"",INDEX(Info!$B$3:$H$6442,MATCH(J2509,IF(Info!$D$3:$D$6442=K2509,Info!$C$3:$C$6442),0),7))</f>
        <v/>
      </c>
    </row>
    <row r="2510" spans="1:19" x14ac:dyDescent="0.25">
      <c r="A2510" s="75"/>
      <c r="B2510" s="75"/>
      <c r="C2510" s="72"/>
      <c r="D2510" s="72"/>
      <c r="E2510" s="41" t="str">
        <f t="shared" si="546"/>
        <v/>
      </c>
      <c r="F2510" s="90" t="str">
        <f t="shared" ca="1" si="547"/>
        <v/>
      </c>
      <c r="G2510" s="91" t="str">
        <f t="shared" si="548"/>
        <v/>
      </c>
      <c r="H2510" s="41" t="str">
        <f t="shared" si="549"/>
        <v/>
      </c>
      <c r="I2510" s="92" t="str">
        <f t="shared" ca="1" si="550"/>
        <v/>
      </c>
      <c r="J2510" s="28" t="str">
        <f t="shared" si="551"/>
        <v/>
      </c>
      <c r="K2510" s="28" t="str">
        <f t="shared" si="552"/>
        <v/>
      </c>
      <c r="L2510" s="28" t="str">
        <f t="shared" ca="1" si="553"/>
        <v/>
      </c>
      <c r="M2510" s="28" t="str">
        <f t="shared" si="554"/>
        <v/>
      </c>
      <c r="N2510" s="93" t="str">
        <f t="shared" si="555"/>
        <v/>
      </c>
      <c r="O2510" s="94" t="str">
        <f t="shared" si="556"/>
        <v/>
      </c>
      <c r="P2510" s="70">
        <f t="shared" si="557"/>
        <v>0</v>
      </c>
      <c r="Q2510" s="28" t="str">
        <f t="shared" ca="1" si="558"/>
        <v/>
      </c>
      <c r="R2510" s="28" t="str">
        <f t="shared" si="559"/>
        <v/>
      </c>
      <c r="S2510" s="28" t="str">
        <f t="array" ref="S2510">IF(ISBLANK(A2510),"",INDEX(Info!$B$3:$H$6442,MATCH(J2510,IF(Info!$D$3:$D$6442=K2510,Info!$C$3:$C$6442),0),7))</f>
        <v/>
      </c>
    </row>
    <row r="2511" spans="1:19" x14ac:dyDescent="0.25">
      <c r="A2511" s="75"/>
      <c r="B2511" s="75"/>
      <c r="C2511" s="72"/>
      <c r="D2511" s="72"/>
      <c r="E2511" s="41" t="str">
        <f t="shared" si="546"/>
        <v/>
      </c>
      <c r="F2511" s="90" t="str">
        <f t="shared" ca="1" si="547"/>
        <v/>
      </c>
      <c r="G2511" s="91" t="str">
        <f t="shared" si="548"/>
        <v/>
      </c>
      <c r="H2511" s="41" t="str">
        <f t="shared" si="549"/>
        <v/>
      </c>
      <c r="I2511" s="92" t="str">
        <f t="shared" ca="1" si="550"/>
        <v/>
      </c>
      <c r="J2511" s="28" t="str">
        <f t="shared" si="551"/>
        <v/>
      </c>
      <c r="K2511" s="28" t="str">
        <f t="shared" si="552"/>
        <v/>
      </c>
      <c r="L2511" s="28" t="str">
        <f t="shared" ca="1" si="553"/>
        <v/>
      </c>
      <c r="M2511" s="28" t="str">
        <f t="shared" si="554"/>
        <v/>
      </c>
      <c r="N2511" s="93" t="str">
        <f t="shared" si="555"/>
        <v/>
      </c>
      <c r="O2511" s="94" t="str">
        <f t="shared" si="556"/>
        <v/>
      </c>
      <c r="P2511" s="70">
        <f t="shared" si="557"/>
        <v>0</v>
      </c>
      <c r="Q2511" s="28" t="str">
        <f t="shared" ca="1" si="558"/>
        <v/>
      </c>
      <c r="R2511" s="28" t="str">
        <f t="shared" si="559"/>
        <v/>
      </c>
      <c r="S2511" s="28" t="str">
        <f t="array" ref="S2511">IF(ISBLANK(A2511),"",INDEX(Info!$B$3:$H$6442,MATCH(J2511,IF(Info!$D$3:$D$6442=K2511,Info!$C$3:$C$6442),0),7))</f>
        <v/>
      </c>
    </row>
    <row r="2512" spans="1:19" x14ac:dyDescent="0.25">
      <c r="A2512" s="75"/>
      <c r="B2512" s="75"/>
      <c r="C2512" s="72"/>
      <c r="D2512" s="72"/>
      <c r="E2512" s="41" t="str">
        <f t="shared" si="546"/>
        <v/>
      </c>
      <c r="F2512" s="90" t="str">
        <f t="shared" ca="1" si="547"/>
        <v/>
      </c>
      <c r="G2512" s="91" t="str">
        <f t="shared" si="548"/>
        <v/>
      </c>
      <c r="H2512" s="41" t="str">
        <f t="shared" si="549"/>
        <v/>
      </c>
      <c r="I2512" s="92" t="str">
        <f t="shared" ca="1" si="550"/>
        <v/>
      </c>
      <c r="J2512" s="28" t="str">
        <f t="shared" si="551"/>
        <v/>
      </c>
      <c r="K2512" s="28" t="str">
        <f t="shared" si="552"/>
        <v/>
      </c>
      <c r="L2512" s="28" t="str">
        <f t="shared" ca="1" si="553"/>
        <v/>
      </c>
      <c r="M2512" s="28" t="str">
        <f t="shared" si="554"/>
        <v/>
      </c>
      <c r="N2512" s="93" t="str">
        <f t="shared" si="555"/>
        <v/>
      </c>
      <c r="O2512" s="94" t="str">
        <f t="shared" si="556"/>
        <v/>
      </c>
      <c r="P2512" s="70">
        <f t="shared" si="557"/>
        <v>0</v>
      </c>
      <c r="Q2512" s="28" t="str">
        <f t="shared" ca="1" si="558"/>
        <v/>
      </c>
      <c r="R2512" s="28" t="str">
        <f t="shared" si="559"/>
        <v/>
      </c>
      <c r="S2512" s="28" t="str">
        <f t="array" ref="S2512">IF(ISBLANK(A2512),"",INDEX(Info!$B$3:$H$6442,MATCH(J2512,IF(Info!$D$3:$D$6442=K2512,Info!$C$3:$C$6442),0),7))</f>
        <v/>
      </c>
    </row>
    <row r="2513" spans="1:19" x14ac:dyDescent="0.25">
      <c r="A2513" s="75"/>
      <c r="B2513" s="75"/>
      <c r="C2513" s="72"/>
      <c r="D2513" s="72"/>
      <c r="E2513" s="41" t="str">
        <f t="shared" si="546"/>
        <v/>
      </c>
      <c r="F2513" s="90" t="str">
        <f t="shared" ca="1" si="547"/>
        <v/>
      </c>
      <c r="G2513" s="91" t="str">
        <f t="shared" si="548"/>
        <v/>
      </c>
      <c r="H2513" s="41" t="str">
        <f t="shared" si="549"/>
        <v/>
      </c>
      <c r="I2513" s="92" t="str">
        <f t="shared" ca="1" si="550"/>
        <v/>
      </c>
      <c r="J2513" s="28" t="str">
        <f t="shared" si="551"/>
        <v/>
      </c>
      <c r="K2513" s="28" t="str">
        <f t="shared" si="552"/>
        <v/>
      </c>
      <c r="L2513" s="28" t="str">
        <f t="shared" ca="1" si="553"/>
        <v/>
      </c>
      <c r="M2513" s="28" t="str">
        <f t="shared" si="554"/>
        <v/>
      </c>
      <c r="N2513" s="93" t="str">
        <f t="shared" si="555"/>
        <v/>
      </c>
      <c r="O2513" s="94" t="str">
        <f t="shared" si="556"/>
        <v/>
      </c>
      <c r="P2513" s="70">
        <f t="shared" si="557"/>
        <v>0</v>
      </c>
      <c r="Q2513" s="28" t="str">
        <f t="shared" ca="1" si="558"/>
        <v/>
      </c>
      <c r="R2513" s="28" t="str">
        <f t="shared" si="559"/>
        <v/>
      </c>
      <c r="S2513" s="28" t="str">
        <f t="array" ref="S2513">IF(ISBLANK(A2513),"",INDEX(Info!$B$3:$H$6442,MATCH(J2513,IF(Info!$D$3:$D$6442=K2513,Info!$C$3:$C$6442),0),7))</f>
        <v/>
      </c>
    </row>
    <row r="2514" spans="1:19" x14ac:dyDescent="0.25">
      <c r="A2514" s="75"/>
      <c r="B2514" s="75"/>
      <c r="C2514" s="72"/>
      <c r="D2514" s="72"/>
      <c r="E2514" s="41" t="str">
        <f t="shared" si="546"/>
        <v/>
      </c>
      <c r="F2514" s="90" t="str">
        <f t="shared" ca="1" si="547"/>
        <v/>
      </c>
      <c r="G2514" s="91" t="str">
        <f t="shared" si="548"/>
        <v/>
      </c>
      <c r="H2514" s="41" t="str">
        <f t="shared" si="549"/>
        <v/>
      </c>
      <c r="I2514" s="92" t="str">
        <f t="shared" ca="1" si="550"/>
        <v/>
      </c>
      <c r="J2514" s="28" t="str">
        <f t="shared" si="551"/>
        <v/>
      </c>
      <c r="K2514" s="28" t="str">
        <f t="shared" si="552"/>
        <v/>
      </c>
      <c r="L2514" s="28" t="str">
        <f t="shared" ca="1" si="553"/>
        <v/>
      </c>
      <c r="M2514" s="28" t="str">
        <f t="shared" si="554"/>
        <v/>
      </c>
      <c r="N2514" s="93" t="str">
        <f t="shared" si="555"/>
        <v/>
      </c>
      <c r="O2514" s="94" t="str">
        <f t="shared" si="556"/>
        <v/>
      </c>
      <c r="P2514" s="70">
        <f t="shared" si="557"/>
        <v>0</v>
      </c>
      <c r="Q2514" s="28" t="str">
        <f t="shared" ca="1" si="558"/>
        <v/>
      </c>
      <c r="R2514" s="28" t="str">
        <f t="shared" si="559"/>
        <v/>
      </c>
      <c r="S2514" s="28" t="str">
        <f t="array" ref="S2514">IF(ISBLANK(A2514),"",INDEX(Info!$B$3:$H$6442,MATCH(J2514,IF(Info!$D$3:$D$6442=K2514,Info!$C$3:$C$6442),0),7))</f>
        <v/>
      </c>
    </row>
    <row r="2515" spans="1:19" x14ac:dyDescent="0.25">
      <c r="A2515" s="75"/>
      <c r="B2515" s="75"/>
      <c r="C2515" s="72"/>
      <c r="D2515" s="72"/>
      <c r="E2515" s="41" t="str">
        <f t="shared" si="546"/>
        <v/>
      </c>
      <c r="F2515" s="90" t="str">
        <f t="shared" ca="1" si="547"/>
        <v/>
      </c>
      <c r="G2515" s="91" t="str">
        <f t="shared" si="548"/>
        <v/>
      </c>
      <c r="H2515" s="41" t="str">
        <f t="shared" si="549"/>
        <v/>
      </c>
      <c r="I2515" s="92" t="str">
        <f t="shared" ca="1" si="550"/>
        <v/>
      </c>
      <c r="J2515" s="28" t="str">
        <f t="shared" si="551"/>
        <v/>
      </c>
      <c r="K2515" s="28" t="str">
        <f t="shared" si="552"/>
        <v/>
      </c>
      <c r="L2515" s="28" t="str">
        <f t="shared" ca="1" si="553"/>
        <v/>
      </c>
      <c r="M2515" s="28" t="str">
        <f t="shared" si="554"/>
        <v/>
      </c>
      <c r="N2515" s="93" t="str">
        <f t="shared" si="555"/>
        <v/>
      </c>
      <c r="O2515" s="94" t="str">
        <f t="shared" si="556"/>
        <v/>
      </c>
      <c r="P2515" s="70">
        <f t="shared" si="557"/>
        <v>0</v>
      </c>
      <c r="Q2515" s="28" t="str">
        <f t="shared" ca="1" si="558"/>
        <v/>
      </c>
      <c r="R2515" s="28" t="str">
        <f t="shared" si="559"/>
        <v/>
      </c>
      <c r="S2515" s="28" t="str">
        <f t="array" ref="S2515">IF(ISBLANK(A2515),"",INDEX(Info!$B$3:$H$6442,MATCH(J2515,IF(Info!$D$3:$D$6442=K2515,Info!$C$3:$C$6442),0),7))</f>
        <v/>
      </c>
    </row>
    <row r="2516" spans="1:19" x14ac:dyDescent="0.25">
      <c r="A2516" s="75"/>
      <c r="B2516" s="75"/>
      <c r="C2516" s="72"/>
      <c r="D2516" s="72"/>
      <c r="E2516" s="41" t="str">
        <f t="shared" si="546"/>
        <v/>
      </c>
      <c r="F2516" s="90" t="str">
        <f t="shared" ca="1" si="547"/>
        <v/>
      </c>
      <c r="G2516" s="91" t="str">
        <f t="shared" si="548"/>
        <v/>
      </c>
      <c r="H2516" s="41" t="str">
        <f t="shared" si="549"/>
        <v/>
      </c>
      <c r="I2516" s="92" t="str">
        <f t="shared" ca="1" si="550"/>
        <v/>
      </c>
      <c r="J2516" s="28" t="str">
        <f t="shared" si="551"/>
        <v/>
      </c>
      <c r="K2516" s="28" t="str">
        <f t="shared" si="552"/>
        <v/>
      </c>
      <c r="L2516" s="28" t="str">
        <f t="shared" ca="1" si="553"/>
        <v/>
      </c>
      <c r="M2516" s="28" t="str">
        <f t="shared" si="554"/>
        <v/>
      </c>
      <c r="N2516" s="93" t="str">
        <f t="shared" si="555"/>
        <v/>
      </c>
      <c r="O2516" s="94" t="str">
        <f t="shared" si="556"/>
        <v/>
      </c>
      <c r="P2516" s="70">
        <f t="shared" si="557"/>
        <v>0</v>
      </c>
      <c r="Q2516" s="28" t="str">
        <f t="shared" ca="1" si="558"/>
        <v/>
      </c>
      <c r="R2516" s="28" t="str">
        <f t="shared" si="559"/>
        <v/>
      </c>
      <c r="S2516" s="28" t="str">
        <f t="array" ref="S2516">IF(ISBLANK(A2516),"",INDEX(Info!$B$3:$H$6442,MATCH(J2516,IF(Info!$D$3:$D$6442=K2516,Info!$C$3:$C$6442),0),7))</f>
        <v/>
      </c>
    </row>
    <row r="2517" spans="1:19" x14ac:dyDescent="0.25">
      <c r="A2517" s="75"/>
      <c r="B2517" s="75"/>
      <c r="C2517" s="72"/>
      <c r="D2517" s="72"/>
      <c r="E2517" s="41" t="str">
        <f t="shared" si="546"/>
        <v/>
      </c>
      <c r="F2517" s="90" t="str">
        <f t="shared" ca="1" si="547"/>
        <v/>
      </c>
      <c r="G2517" s="91" t="str">
        <f t="shared" si="548"/>
        <v/>
      </c>
      <c r="H2517" s="41" t="str">
        <f t="shared" si="549"/>
        <v/>
      </c>
      <c r="I2517" s="92" t="str">
        <f t="shared" ca="1" si="550"/>
        <v/>
      </c>
      <c r="J2517" s="28" t="str">
        <f t="shared" si="551"/>
        <v/>
      </c>
      <c r="K2517" s="28" t="str">
        <f t="shared" si="552"/>
        <v/>
      </c>
      <c r="L2517" s="28" t="str">
        <f t="shared" ca="1" si="553"/>
        <v/>
      </c>
      <c r="M2517" s="28" t="str">
        <f t="shared" si="554"/>
        <v/>
      </c>
      <c r="N2517" s="93" t="str">
        <f t="shared" si="555"/>
        <v/>
      </c>
      <c r="O2517" s="94" t="str">
        <f t="shared" si="556"/>
        <v/>
      </c>
      <c r="P2517" s="70">
        <f t="shared" si="557"/>
        <v>0</v>
      </c>
      <c r="Q2517" s="28" t="str">
        <f t="shared" ca="1" si="558"/>
        <v/>
      </c>
      <c r="R2517" s="28" t="str">
        <f t="shared" si="559"/>
        <v/>
      </c>
      <c r="S2517" s="28" t="str">
        <f t="array" ref="S2517">IF(ISBLANK(A2517),"",INDEX(Info!$B$3:$H$6442,MATCH(J2517,IF(Info!$D$3:$D$6442=K2517,Info!$C$3:$C$6442),0),7))</f>
        <v/>
      </c>
    </row>
    <row r="2518" spans="1:19" x14ac:dyDescent="0.25">
      <c r="A2518" s="75"/>
      <c r="B2518" s="75"/>
      <c r="C2518" s="72"/>
      <c r="D2518" s="72"/>
      <c r="E2518" s="41" t="str">
        <f t="shared" si="546"/>
        <v/>
      </c>
      <c r="F2518" s="90" t="str">
        <f t="shared" ca="1" si="547"/>
        <v/>
      </c>
      <c r="G2518" s="91" t="str">
        <f t="shared" si="548"/>
        <v/>
      </c>
      <c r="H2518" s="41" t="str">
        <f t="shared" si="549"/>
        <v/>
      </c>
      <c r="I2518" s="92" t="str">
        <f t="shared" ca="1" si="550"/>
        <v/>
      </c>
      <c r="J2518" s="28" t="str">
        <f t="shared" si="551"/>
        <v/>
      </c>
      <c r="K2518" s="28" t="str">
        <f t="shared" si="552"/>
        <v/>
      </c>
      <c r="L2518" s="28" t="str">
        <f t="shared" ca="1" si="553"/>
        <v/>
      </c>
      <c r="M2518" s="28" t="str">
        <f t="shared" si="554"/>
        <v/>
      </c>
      <c r="N2518" s="93" t="str">
        <f t="shared" si="555"/>
        <v/>
      </c>
      <c r="O2518" s="94" t="str">
        <f t="shared" si="556"/>
        <v/>
      </c>
      <c r="P2518" s="70">
        <f t="shared" si="557"/>
        <v>0</v>
      </c>
      <c r="Q2518" s="28" t="str">
        <f t="shared" ca="1" si="558"/>
        <v/>
      </c>
      <c r="R2518" s="28" t="str">
        <f t="shared" si="559"/>
        <v/>
      </c>
      <c r="S2518" s="28" t="str">
        <f t="array" ref="S2518">IF(ISBLANK(A2518),"",INDEX(Info!$B$3:$H$6442,MATCH(J2518,IF(Info!$D$3:$D$6442=K2518,Info!$C$3:$C$6442),0),7))</f>
        <v/>
      </c>
    </row>
    <row r="2519" spans="1:19" x14ac:dyDescent="0.25">
      <c r="A2519" s="75"/>
      <c r="B2519" s="75"/>
      <c r="C2519" s="72"/>
      <c r="D2519" s="72"/>
      <c r="E2519" s="41" t="str">
        <f t="shared" si="546"/>
        <v/>
      </c>
      <c r="F2519" s="90" t="str">
        <f t="shared" ca="1" si="547"/>
        <v/>
      </c>
      <c r="G2519" s="91" t="str">
        <f t="shared" si="548"/>
        <v/>
      </c>
      <c r="H2519" s="41" t="str">
        <f t="shared" si="549"/>
        <v/>
      </c>
      <c r="I2519" s="92" t="str">
        <f t="shared" ca="1" si="550"/>
        <v/>
      </c>
      <c r="J2519" s="28" t="str">
        <f t="shared" si="551"/>
        <v/>
      </c>
      <c r="K2519" s="28" t="str">
        <f t="shared" si="552"/>
        <v/>
      </c>
      <c r="L2519" s="28" t="str">
        <f t="shared" ca="1" si="553"/>
        <v/>
      </c>
      <c r="M2519" s="28" t="str">
        <f t="shared" si="554"/>
        <v/>
      </c>
      <c r="N2519" s="93" t="str">
        <f t="shared" si="555"/>
        <v/>
      </c>
      <c r="O2519" s="94" t="str">
        <f t="shared" si="556"/>
        <v/>
      </c>
      <c r="P2519" s="70">
        <f t="shared" si="557"/>
        <v>0</v>
      </c>
      <c r="Q2519" s="28" t="str">
        <f t="shared" ca="1" si="558"/>
        <v/>
      </c>
      <c r="R2519" s="28" t="str">
        <f t="shared" si="559"/>
        <v/>
      </c>
      <c r="S2519" s="28" t="str">
        <f t="array" ref="S2519">IF(ISBLANK(A2519),"",INDEX(Info!$B$3:$H$6442,MATCH(J2519,IF(Info!$D$3:$D$6442=K2519,Info!$C$3:$C$6442),0),7))</f>
        <v/>
      </c>
    </row>
    <row r="2520" spans="1:19" x14ac:dyDescent="0.25">
      <c r="A2520" s="75"/>
      <c r="B2520" s="75"/>
      <c r="C2520" s="72"/>
      <c r="D2520" s="72"/>
      <c r="E2520" s="41" t="str">
        <f t="shared" si="546"/>
        <v/>
      </c>
      <c r="F2520" s="90" t="str">
        <f t="shared" ca="1" si="547"/>
        <v/>
      </c>
      <c r="G2520" s="91" t="str">
        <f t="shared" si="548"/>
        <v/>
      </c>
      <c r="H2520" s="41" t="str">
        <f t="shared" si="549"/>
        <v/>
      </c>
      <c r="I2520" s="92" t="str">
        <f t="shared" ca="1" si="550"/>
        <v/>
      </c>
      <c r="J2520" s="28" t="str">
        <f t="shared" si="551"/>
        <v/>
      </c>
      <c r="K2520" s="28" t="str">
        <f t="shared" si="552"/>
        <v/>
      </c>
      <c r="L2520" s="28" t="str">
        <f t="shared" ca="1" si="553"/>
        <v/>
      </c>
      <c r="M2520" s="28" t="str">
        <f t="shared" si="554"/>
        <v/>
      </c>
      <c r="N2520" s="93" t="str">
        <f t="shared" si="555"/>
        <v/>
      </c>
      <c r="O2520" s="94" t="str">
        <f t="shared" si="556"/>
        <v/>
      </c>
      <c r="P2520" s="70">
        <f t="shared" si="557"/>
        <v>0</v>
      </c>
      <c r="Q2520" s="28" t="str">
        <f t="shared" ca="1" si="558"/>
        <v/>
      </c>
      <c r="R2520" s="28" t="str">
        <f t="shared" si="559"/>
        <v/>
      </c>
      <c r="S2520" s="28" t="str">
        <f t="array" ref="S2520">IF(ISBLANK(A2520),"",INDEX(Info!$B$3:$H$6442,MATCH(J2520,IF(Info!$D$3:$D$6442=K2520,Info!$C$3:$C$6442),0),7))</f>
        <v/>
      </c>
    </row>
    <row r="2521" spans="1:19" x14ac:dyDescent="0.25">
      <c r="A2521" s="75"/>
      <c r="B2521" s="75"/>
      <c r="C2521" s="72"/>
      <c r="D2521" s="72"/>
      <c r="E2521" s="41" t="str">
        <f t="shared" si="546"/>
        <v/>
      </c>
      <c r="F2521" s="90" t="str">
        <f t="shared" ca="1" si="547"/>
        <v/>
      </c>
      <c r="G2521" s="91" t="str">
        <f t="shared" si="548"/>
        <v/>
      </c>
      <c r="H2521" s="41" t="str">
        <f t="shared" si="549"/>
        <v/>
      </c>
      <c r="I2521" s="92" t="str">
        <f t="shared" ca="1" si="550"/>
        <v/>
      </c>
      <c r="J2521" s="28" t="str">
        <f t="shared" si="551"/>
        <v/>
      </c>
      <c r="K2521" s="28" t="str">
        <f t="shared" si="552"/>
        <v/>
      </c>
      <c r="L2521" s="28" t="str">
        <f t="shared" ca="1" si="553"/>
        <v/>
      </c>
      <c r="M2521" s="28" t="str">
        <f t="shared" si="554"/>
        <v/>
      </c>
      <c r="N2521" s="93" t="str">
        <f t="shared" si="555"/>
        <v/>
      </c>
      <c r="O2521" s="94" t="str">
        <f t="shared" si="556"/>
        <v/>
      </c>
      <c r="P2521" s="70">
        <f t="shared" si="557"/>
        <v>0</v>
      </c>
      <c r="Q2521" s="28" t="str">
        <f t="shared" ca="1" si="558"/>
        <v/>
      </c>
      <c r="R2521" s="28" t="str">
        <f t="shared" si="559"/>
        <v/>
      </c>
      <c r="S2521" s="28" t="str">
        <f t="array" ref="S2521">IF(ISBLANK(A2521),"",INDEX(Info!$B$3:$H$6442,MATCH(J2521,IF(Info!$D$3:$D$6442=K2521,Info!$C$3:$C$6442),0),7))</f>
        <v/>
      </c>
    </row>
    <row r="2522" spans="1:19" x14ac:dyDescent="0.25">
      <c r="A2522" s="75"/>
      <c r="B2522" s="75"/>
      <c r="C2522" s="72"/>
      <c r="D2522" s="72"/>
      <c r="E2522" s="41" t="str">
        <f t="shared" si="546"/>
        <v/>
      </c>
      <c r="F2522" s="90" t="str">
        <f t="shared" ca="1" si="547"/>
        <v/>
      </c>
      <c r="G2522" s="91" t="str">
        <f t="shared" si="548"/>
        <v/>
      </c>
      <c r="H2522" s="41" t="str">
        <f t="shared" si="549"/>
        <v/>
      </c>
      <c r="I2522" s="92" t="str">
        <f t="shared" ca="1" si="550"/>
        <v/>
      </c>
      <c r="J2522" s="28" t="str">
        <f t="shared" si="551"/>
        <v/>
      </c>
      <c r="K2522" s="28" t="str">
        <f t="shared" si="552"/>
        <v/>
      </c>
      <c r="L2522" s="28" t="str">
        <f t="shared" ca="1" si="553"/>
        <v/>
      </c>
      <c r="M2522" s="28" t="str">
        <f t="shared" si="554"/>
        <v/>
      </c>
      <c r="N2522" s="93" t="str">
        <f t="shared" si="555"/>
        <v/>
      </c>
      <c r="O2522" s="94" t="str">
        <f t="shared" si="556"/>
        <v/>
      </c>
      <c r="P2522" s="70">
        <f t="shared" si="557"/>
        <v>0</v>
      </c>
      <c r="Q2522" s="28" t="str">
        <f t="shared" ca="1" si="558"/>
        <v/>
      </c>
      <c r="R2522" s="28" t="str">
        <f t="shared" si="559"/>
        <v/>
      </c>
      <c r="S2522" s="28" t="str">
        <f t="array" ref="S2522">IF(ISBLANK(A2522),"",INDEX(Info!$B$3:$H$6442,MATCH(J2522,IF(Info!$D$3:$D$6442=K2522,Info!$C$3:$C$6442),0),7))</f>
        <v/>
      </c>
    </row>
    <row r="2523" spans="1:19" x14ac:dyDescent="0.25">
      <c r="A2523" s="75"/>
      <c r="B2523" s="75"/>
      <c r="C2523" s="72"/>
      <c r="D2523" s="72"/>
      <c r="E2523" s="41" t="str">
        <f t="shared" si="546"/>
        <v/>
      </c>
      <c r="F2523" s="90" t="str">
        <f t="shared" ca="1" si="547"/>
        <v/>
      </c>
      <c r="G2523" s="91" t="str">
        <f t="shared" si="548"/>
        <v/>
      </c>
      <c r="H2523" s="41" t="str">
        <f t="shared" si="549"/>
        <v/>
      </c>
      <c r="I2523" s="92" t="str">
        <f t="shared" ca="1" si="550"/>
        <v/>
      </c>
      <c r="J2523" s="28" t="str">
        <f t="shared" si="551"/>
        <v/>
      </c>
      <c r="K2523" s="28" t="str">
        <f t="shared" si="552"/>
        <v/>
      </c>
      <c r="L2523" s="28" t="str">
        <f t="shared" ca="1" si="553"/>
        <v/>
      </c>
      <c r="M2523" s="28" t="str">
        <f t="shared" si="554"/>
        <v/>
      </c>
      <c r="N2523" s="93" t="str">
        <f t="shared" si="555"/>
        <v/>
      </c>
      <c r="O2523" s="94" t="str">
        <f t="shared" si="556"/>
        <v/>
      </c>
      <c r="P2523" s="70">
        <f t="shared" si="557"/>
        <v>0</v>
      </c>
      <c r="Q2523" s="28" t="str">
        <f t="shared" ca="1" si="558"/>
        <v/>
      </c>
      <c r="R2523" s="28" t="str">
        <f t="shared" si="559"/>
        <v/>
      </c>
      <c r="S2523" s="28" t="str">
        <f t="array" ref="S2523">IF(ISBLANK(A2523),"",INDEX(Info!$B$3:$H$6442,MATCH(J2523,IF(Info!$D$3:$D$6442=K2523,Info!$C$3:$C$6442),0),7))</f>
        <v/>
      </c>
    </row>
    <row r="2524" spans="1:19" x14ac:dyDescent="0.25">
      <c r="A2524" s="75"/>
      <c r="B2524" s="75"/>
      <c r="C2524" s="72"/>
      <c r="D2524" s="72"/>
      <c r="E2524" s="41" t="str">
        <f t="shared" si="546"/>
        <v/>
      </c>
      <c r="F2524" s="90" t="str">
        <f t="shared" ca="1" si="547"/>
        <v/>
      </c>
      <c r="G2524" s="91" t="str">
        <f t="shared" si="548"/>
        <v/>
      </c>
      <c r="H2524" s="41" t="str">
        <f t="shared" si="549"/>
        <v/>
      </c>
      <c r="I2524" s="92" t="str">
        <f t="shared" ca="1" si="550"/>
        <v/>
      </c>
      <c r="J2524" s="28" t="str">
        <f t="shared" si="551"/>
        <v/>
      </c>
      <c r="K2524" s="28" t="str">
        <f t="shared" si="552"/>
        <v/>
      </c>
      <c r="L2524" s="28" t="str">
        <f t="shared" ca="1" si="553"/>
        <v/>
      </c>
      <c r="M2524" s="28" t="str">
        <f t="shared" si="554"/>
        <v/>
      </c>
      <c r="N2524" s="93" t="str">
        <f t="shared" si="555"/>
        <v/>
      </c>
      <c r="O2524" s="94" t="str">
        <f t="shared" si="556"/>
        <v/>
      </c>
      <c r="P2524" s="70">
        <f t="shared" si="557"/>
        <v>0</v>
      </c>
      <c r="Q2524" s="28" t="str">
        <f t="shared" ca="1" si="558"/>
        <v/>
      </c>
      <c r="R2524" s="28" t="str">
        <f t="shared" si="559"/>
        <v/>
      </c>
      <c r="S2524" s="28" t="str">
        <f t="array" ref="S2524">IF(ISBLANK(A2524),"",INDEX(Info!$B$3:$H$6442,MATCH(J2524,IF(Info!$D$3:$D$6442=K2524,Info!$C$3:$C$6442),0),7))</f>
        <v/>
      </c>
    </row>
    <row r="2525" spans="1:19" x14ac:dyDescent="0.25">
      <c r="A2525" s="75"/>
      <c r="B2525" s="75"/>
      <c r="C2525" s="72"/>
      <c r="D2525" s="72"/>
      <c r="E2525" s="41" t="str">
        <f t="shared" si="546"/>
        <v/>
      </c>
      <c r="F2525" s="90" t="str">
        <f t="shared" ca="1" si="547"/>
        <v/>
      </c>
      <c r="G2525" s="91" t="str">
        <f t="shared" si="548"/>
        <v/>
      </c>
      <c r="H2525" s="41" t="str">
        <f t="shared" si="549"/>
        <v/>
      </c>
      <c r="I2525" s="92" t="str">
        <f t="shared" ca="1" si="550"/>
        <v/>
      </c>
      <c r="J2525" s="28" t="str">
        <f t="shared" si="551"/>
        <v/>
      </c>
      <c r="K2525" s="28" t="str">
        <f t="shared" si="552"/>
        <v/>
      </c>
      <c r="L2525" s="28" t="str">
        <f t="shared" ca="1" si="553"/>
        <v/>
      </c>
      <c r="M2525" s="28" t="str">
        <f t="shared" si="554"/>
        <v/>
      </c>
      <c r="N2525" s="93" t="str">
        <f t="shared" si="555"/>
        <v/>
      </c>
      <c r="O2525" s="94" t="str">
        <f t="shared" si="556"/>
        <v/>
      </c>
      <c r="P2525" s="70">
        <f t="shared" si="557"/>
        <v>0</v>
      </c>
      <c r="Q2525" s="28" t="str">
        <f t="shared" ca="1" si="558"/>
        <v/>
      </c>
      <c r="R2525" s="28" t="str">
        <f t="shared" si="559"/>
        <v/>
      </c>
      <c r="S2525" s="28" t="str">
        <f t="array" ref="S2525">IF(ISBLANK(A2525),"",INDEX(Info!$B$3:$H$6442,MATCH(J2525,IF(Info!$D$3:$D$6442=K2525,Info!$C$3:$C$6442),0),7))</f>
        <v/>
      </c>
    </row>
    <row r="2526" spans="1:19" x14ac:dyDescent="0.25">
      <c r="A2526" s="75"/>
      <c r="B2526" s="75"/>
      <c r="C2526" s="72"/>
      <c r="D2526" s="72"/>
      <c r="E2526" s="41" t="str">
        <f t="shared" si="546"/>
        <v/>
      </c>
      <c r="F2526" s="90" t="str">
        <f t="shared" ca="1" si="547"/>
        <v/>
      </c>
      <c r="G2526" s="91" t="str">
        <f t="shared" si="548"/>
        <v/>
      </c>
      <c r="H2526" s="41" t="str">
        <f t="shared" si="549"/>
        <v/>
      </c>
      <c r="I2526" s="92" t="str">
        <f t="shared" ca="1" si="550"/>
        <v/>
      </c>
      <c r="J2526" s="28" t="str">
        <f t="shared" si="551"/>
        <v/>
      </c>
      <c r="K2526" s="28" t="str">
        <f t="shared" si="552"/>
        <v/>
      </c>
      <c r="L2526" s="28" t="str">
        <f t="shared" ca="1" si="553"/>
        <v/>
      </c>
      <c r="M2526" s="28" t="str">
        <f t="shared" si="554"/>
        <v/>
      </c>
      <c r="N2526" s="93" t="str">
        <f t="shared" si="555"/>
        <v/>
      </c>
      <c r="O2526" s="94" t="str">
        <f t="shared" si="556"/>
        <v/>
      </c>
      <c r="P2526" s="70">
        <f t="shared" si="557"/>
        <v>0</v>
      </c>
      <c r="Q2526" s="28" t="str">
        <f t="shared" ca="1" si="558"/>
        <v/>
      </c>
      <c r="R2526" s="28" t="str">
        <f t="shared" si="559"/>
        <v/>
      </c>
      <c r="S2526" s="28" t="str">
        <f t="array" ref="S2526">IF(ISBLANK(A2526),"",INDEX(Info!$B$3:$H$6442,MATCH(J2526,IF(Info!$D$3:$D$6442=K2526,Info!$C$3:$C$6442),0),7))</f>
        <v/>
      </c>
    </row>
    <row r="2527" spans="1:19" x14ac:dyDescent="0.25">
      <c r="A2527" s="75"/>
      <c r="B2527" s="75"/>
      <c r="C2527" s="72"/>
      <c r="D2527" s="72"/>
      <c r="E2527" s="41" t="str">
        <f t="shared" si="546"/>
        <v/>
      </c>
      <c r="F2527" s="90" t="str">
        <f t="shared" ca="1" si="547"/>
        <v/>
      </c>
      <c r="G2527" s="91" t="str">
        <f t="shared" si="548"/>
        <v/>
      </c>
      <c r="H2527" s="41" t="str">
        <f t="shared" si="549"/>
        <v/>
      </c>
      <c r="I2527" s="92" t="str">
        <f t="shared" ca="1" si="550"/>
        <v/>
      </c>
      <c r="J2527" s="28" t="str">
        <f t="shared" si="551"/>
        <v/>
      </c>
      <c r="K2527" s="28" t="str">
        <f t="shared" si="552"/>
        <v/>
      </c>
      <c r="L2527" s="28" t="str">
        <f t="shared" ca="1" si="553"/>
        <v/>
      </c>
      <c r="M2527" s="28" t="str">
        <f t="shared" si="554"/>
        <v/>
      </c>
      <c r="N2527" s="93" t="str">
        <f t="shared" si="555"/>
        <v/>
      </c>
      <c r="O2527" s="94" t="str">
        <f t="shared" si="556"/>
        <v/>
      </c>
      <c r="P2527" s="70">
        <f t="shared" si="557"/>
        <v>0</v>
      </c>
      <c r="Q2527" s="28" t="str">
        <f t="shared" ca="1" si="558"/>
        <v/>
      </c>
      <c r="R2527" s="28" t="str">
        <f t="shared" si="559"/>
        <v/>
      </c>
      <c r="S2527" s="28" t="str">
        <f t="array" ref="S2527">IF(ISBLANK(A2527),"",INDEX(Info!$B$3:$H$6442,MATCH(J2527,IF(Info!$D$3:$D$6442=K2527,Info!$C$3:$C$6442),0),7))</f>
        <v/>
      </c>
    </row>
    <row r="2528" spans="1:19" x14ac:dyDescent="0.25">
      <c r="A2528" s="75"/>
      <c r="B2528" s="75"/>
      <c r="C2528" s="72"/>
      <c r="D2528" s="72"/>
      <c r="E2528" s="41" t="str">
        <f t="shared" si="546"/>
        <v/>
      </c>
      <c r="F2528" s="90" t="str">
        <f t="shared" ca="1" si="547"/>
        <v/>
      </c>
      <c r="G2528" s="91" t="str">
        <f t="shared" si="548"/>
        <v/>
      </c>
      <c r="H2528" s="41" t="str">
        <f t="shared" si="549"/>
        <v/>
      </c>
      <c r="I2528" s="92" t="str">
        <f t="shared" ca="1" si="550"/>
        <v/>
      </c>
      <c r="J2528" s="28" t="str">
        <f t="shared" si="551"/>
        <v/>
      </c>
      <c r="K2528" s="28" t="str">
        <f t="shared" si="552"/>
        <v/>
      </c>
      <c r="L2528" s="28" t="str">
        <f t="shared" ca="1" si="553"/>
        <v/>
      </c>
      <c r="M2528" s="28" t="str">
        <f t="shared" si="554"/>
        <v/>
      </c>
      <c r="N2528" s="93" t="str">
        <f t="shared" si="555"/>
        <v/>
      </c>
      <c r="O2528" s="94" t="str">
        <f t="shared" si="556"/>
        <v/>
      </c>
      <c r="P2528" s="70">
        <f t="shared" si="557"/>
        <v>0</v>
      </c>
      <c r="Q2528" s="28" t="str">
        <f t="shared" ca="1" si="558"/>
        <v/>
      </c>
      <c r="R2528" s="28" t="str">
        <f t="shared" si="559"/>
        <v/>
      </c>
      <c r="S2528" s="28" t="str">
        <f t="array" ref="S2528">IF(ISBLANK(A2528),"",INDEX(Info!$B$3:$H$6442,MATCH(J2528,IF(Info!$D$3:$D$6442=K2528,Info!$C$3:$C$6442),0),7))</f>
        <v/>
      </c>
    </row>
    <row r="2529" spans="1:19" x14ac:dyDescent="0.25">
      <c r="A2529" s="75"/>
      <c r="B2529" s="75"/>
      <c r="C2529" s="72"/>
      <c r="D2529" s="72"/>
      <c r="E2529" s="41" t="str">
        <f t="shared" si="546"/>
        <v/>
      </c>
      <c r="F2529" s="90" t="str">
        <f t="shared" ca="1" si="547"/>
        <v/>
      </c>
      <c r="G2529" s="91" t="str">
        <f t="shared" si="548"/>
        <v/>
      </c>
      <c r="H2529" s="41" t="str">
        <f t="shared" si="549"/>
        <v/>
      </c>
      <c r="I2529" s="92" t="str">
        <f t="shared" ca="1" si="550"/>
        <v/>
      </c>
      <c r="J2529" s="28" t="str">
        <f t="shared" si="551"/>
        <v/>
      </c>
      <c r="K2529" s="28" t="str">
        <f t="shared" si="552"/>
        <v/>
      </c>
      <c r="L2529" s="28" t="str">
        <f t="shared" ca="1" si="553"/>
        <v/>
      </c>
      <c r="M2529" s="28" t="str">
        <f t="shared" si="554"/>
        <v/>
      </c>
      <c r="N2529" s="93" t="str">
        <f t="shared" si="555"/>
        <v/>
      </c>
      <c r="O2529" s="94" t="str">
        <f t="shared" si="556"/>
        <v/>
      </c>
      <c r="P2529" s="70">
        <f t="shared" si="557"/>
        <v>0</v>
      </c>
      <c r="Q2529" s="28" t="str">
        <f t="shared" ca="1" si="558"/>
        <v/>
      </c>
      <c r="R2529" s="28" t="str">
        <f t="shared" si="559"/>
        <v/>
      </c>
      <c r="S2529" s="28" t="str">
        <f t="array" ref="S2529">IF(ISBLANK(A2529),"",INDEX(Info!$B$3:$H$6442,MATCH(J2529,IF(Info!$D$3:$D$6442=K2529,Info!$C$3:$C$6442),0),7))</f>
        <v/>
      </c>
    </row>
    <row r="2530" spans="1:19" x14ac:dyDescent="0.25">
      <c r="A2530" s="75"/>
      <c r="B2530" s="75"/>
      <c r="C2530" s="72"/>
      <c r="D2530" s="72"/>
      <c r="E2530" s="41" t="str">
        <f t="shared" si="546"/>
        <v/>
      </c>
      <c r="F2530" s="90" t="str">
        <f t="shared" ca="1" si="547"/>
        <v/>
      </c>
      <c r="G2530" s="91" t="str">
        <f t="shared" si="548"/>
        <v/>
      </c>
      <c r="H2530" s="41" t="str">
        <f t="shared" si="549"/>
        <v/>
      </c>
      <c r="I2530" s="92" t="str">
        <f t="shared" ca="1" si="550"/>
        <v/>
      </c>
      <c r="J2530" s="28" t="str">
        <f t="shared" si="551"/>
        <v/>
      </c>
      <c r="K2530" s="28" t="str">
        <f t="shared" si="552"/>
        <v/>
      </c>
      <c r="L2530" s="28" t="str">
        <f t="shared" ca="1" si="553"/>
        <v/>
      </c>
      <c r="M2530" s="28" t="str">
        <f t="shared" si="554"/>
        <v/>
      </c>
      <c r="N2530" s="93" t="str">
        <f t="shared" si="555"/>
        <v/>
      </c>
      <c r="O2530" s="94" t="str">
        <f t="shared" si="556"/>
        <v/>
      </c>
      <c r="P2530" s="70">
        <f t="shared" si="557"/>
        <v>0</v>
      </c>
      <c r="Q2530" s="28" t="str">
        <f t="shared" ca="1" si="558"/>
        <v/>
      </c>
      <c r="R2530" s="28" t="str">
        <f t="shared" si="559"/>
        <v/>
      </c>
      <c r="S2530" s="28" t="str">
        <f t="array" ref="S2530">IF(ISBLANK(A2530),"",INDEX(Info!$B$3:$H$6442,MATCH(J2530,IF(Info!$D$3:$D$6442=K2530,Info!$C$3:$C$6442),0),7))</f>
        <v/>
      </c>
    </row>
    <row r="2531" spans="1:19" x14ac:dyDescent="0.25">
      <c r="A2531" s="75"/>
      <c r="B2531" s="75"/>
      <c r="C2531" s="72"/>
      <c r="D2531" s="72"/>
      <c r="E2531" s="41" t="str">
        <f t="shared" si="546"/>
        <v/>
      </c>
      <c r="F2531" s="90" t="str">
        <f t="shared" ca="1" si="547"/>
        <v/>
      </c>
      <c r="G2531" s="91" t="str">
        <f t="shared" si="548"/>
        <v/>
      </c>
      <c r="H2531" s="41" t="str">
        <f t="shared" si="549"/>
        <v/>
      </c>
      <c r="I2531" s="92" t="str">
        <f t="shared" ca="1" si="550"/>
        <v/>
      </c>
      <c r="J2531" s="28" t="str">
        <f t="shared" si="551"/>
        <v/>
      </c>
      <c r="K2531" s="28" t="str">
        <f t="shared" si="552"/>
        <v/>
      </c>
      <c r="L2531" s="28" t="str">
        <f t="shared" ca="1" si="553"/>
        <v/>
      </c>
      <c r="M2531" s="28" t="str">
        <f t="shared" si="554"/>
        <v/>
      </c>
      <c r="N2531" s="93" t="str">
        <f t="shared" si="555"/>
        <v/>
      </c>
      <c r="O2531" s="94" t="str">
        <f t="shared" si="556"/>
        <v/>
      </c>
      <c r="P2531" s="70">
        <f t="shared" si="557"/>
        <v>0</v>
      </c>
      <c r="Q2531" s="28" t="str">
        <f t="shared" ca="1" si="558"/>
        <v/>
      </c>
      <c r="R2531" s="28" t="str">
        <f t="shared" si="559"/>
        <v/>
      </c>
      <c r="S2531" s="28" t="str">
        <f t="array" ref="S2531">IF(ISBLANK(A2531),"",INDEX(Info!$B$3:$H$6442,MATCH(J2531,IF(Info!$D$3:$D$6442=K2531,Info!$C$3:$C$6442),0),7))</f>
        <v/>
      </c>
    </row>
    <row r="2532" spans="1:19" x14ac:dyDescent="0.25">
      <c r="A2532" s="75"/>
      <c r="B2532" s="75"/>
      <c r="C2532" s="72"/>
      <c r="D2532" s="72"/>
      <c r="E2532" s="41" t="str">
        <f t="shared" si="546"/>
        <v/>
      </c>
      <c r="F2532" s="90" t="str">
        <f t="shared" ca="1" si="547"/>
        <v/>
      </c>
      <c r="G2532" s="91" t="str">
        <f t="shared" si="548"/>
        <v/>
      </c>
      <c r="H2532" s="41" t="str">
        <f t="shared" si="549"/>
        <v/>
      </c>
      <c r="I2532" s="92" t="str">
        <f t="shared" ca="1" si="550"/>
        <v/>
      </c>
      <c r="J2532" s="28" t="str">
        <f t="shared" si="551"/>
        <v/>
      </c>
      <c r="K2532" s="28" t="str">
        <f t="shared" si="552"/>
        <v/>
      </c>
      <c r="L2532" s="28" t="str">
        <f t="shared" ca="1" si="553"/>
        <v/>
      </c>
      <c r="M2532" s="28" t="str">
        <f t="shared" si="554"/>
        <v/>
      </c>
      <c r="N2532" s="93" t="str">
        <f t="shared" si="555"/>
        <v/>
      </c>
      <c r="O2532" s="94" t="str">
        <f t="shared" si="556"/>
        <v/>
      </c>
      <c r="P2532" s="70">
        <f t="shared" si="557"/>
        <v>0</v>
      </c>
      <c r="Q2532" s="28" t="str">
        <f t="shared" ca="1" si="558"/>
        <v/>
      </c>
      <c r="R2532" s="28" t="str">
        <f t="shared" si="559"/>
        <v/>
      </c>
      <c r="S2532" s="28" t="str">
        <f t="array" ref="S2532">IF(ISBLANK(A2532),"",INDEX(Info!$B$3:$H$6442,MATCH(J2532,IF(Info!$D$3:$D$6442=K2532,Info!$C$3:$C$6442),0),7))</f>
        <v/>
      </c>
    </row>
    <row r="2533" spans="1:19" x14ac:dyDescent="0.25">
      <c r="A2533" s="75"/>
      <c r="B2533" s="75"/>
      <c r="C2533" s="72"/>
      <c r="D2533" s="72"/>
      <c r="E2533" s="41" t="str">
        <f t="shared" si="546"/>
        <v/>
      </c>
      <c r="F2533" s="90" t="str">
        <f t="shared" ca="1" si="547"/>
        <v/>
      </c>
      <c r="G2533" s="91" t="str">
        <f t="shared" si="548"/>
        <v/>
      </c>
      <c r="H2533" s="41" t="str">
        <f t="shared" si="549"/>
        <v/>
      </c>
      <c r="I2533" s="92" t="str">
        <f t="shared" ca="1" si="550"/>
        <v/>
      </c>
      <c r="J2533" s="28" t="str">
        <f t="shared" si="551"/>
        <v/>
      </c>
      <c r="K2533" s="28" t="str">
        <f t="shared" si="552"/>
        <v/>
      </c>
      <c r="L2533" s="28" t="str">
        <f t="shared" ca="1" si="553"/>
        <v/>
      </c>
      <c r="M2533" s="28" t="str">
        <f t="shared" si="554"/>
        <v/>
      </c>
      <c r="N2533" s="93" t="str">
        <f t="shared" si="555"/>
        <v/>
      </c>
      <c r="O2533" s="94" t="str">
        <f t="shared" si="556"/>
        <v/>
      </c>
      <c r="P2533" s="70">
        <f t="shared" si="557"/>
        <v>0</v>
      </c>
      <c r="Q2533" s="28" t="str">
        <f t="shared" ca="1" si="558"/>
        <v/>
      </c>
      <c r="R2533" s="28" t="str">
        <f t="shared" si="559"/>
        <v/>
      </c>
      <c r="S2533" s="28" t="str">
        <f t="array" ref="S2533">IF(ISBLANK(A2533),"",INDEX(Info!$B$3:$H$6442,MATCH(J2533,IF(Info!$D$3:$D$6442=K2533,Info!$C$3:$C$6442),0),7))</f>
        <v/>
      </c>
    </row>
    <row r="2534" spans="1:19" x14ac:dyDescent="0.25">
      <c r="A2534" s="75"/>
      <c r="B2534" s="75"/>
      <c r="C2534" s="72"/>
      <c r="D2534" s="72"/>
      <c r="E2534" s="41" t="str">
        <f t="shared" si="546"/>
        <v/>
      </c>
      <c r="F2534" s="90" t="str">
        <f t="shared" ca="1" si="547"/>
        <v/>
      </c>
      <c r="G2534" s="91" t="str">
        <f t="shared" si="548"/>
        <v/>
      </c>
      <c r="H2534" s="41" t="str">
        <f t="shared" si="549"/>
        <v/>
      </c>
      <c r="I2534" s="92" t="str">
        <f t="shared" ca="1" si="550"/>
        <v/>
      </c>
      <c r="J2534" s="28" t="str">
        <f t="shared" si="551"/>
        <v/>
      </c>
      <c r="K2534" s="28" t="str">
        <f t="shared" si="552"/>
        <v/>
      </c>
      <c r="L2534" s="28" t="str">
        <f t="shared" ca="1" si="553"/>
        <v/>
      </c>
      <c r="M2534" s="28" t="str">
        <f t="shared" si="554"/>
        <v/>
      </c>
      <c r="N2534" s="93" t="str">
        <f t="shared" si="555"/>
        <v/>
      </c>
      <c r="O2534" s="94" t="str">
        <f t="shared" si="556"/>
        <v/>
      </c>
      <c r="P2534" s="70">
        <f t="shared" si="557"/>
        <v>0</v>
      </c>
      <c r="Q2534" s="28" t="str">
        <f t="shared" ca="1" si="558"/>
        <v/>
      </c>
      <c r="R2534" s="28" t="str">
        <f t="shared" si="559"/>
        <v/>
      </c>
      <c r="S2534" s="28" t="str">
        <f t="array" ref="S2534">IF(ISBLANK(A2534),"",INDEX(Info!$B$3:$H$6442,MATCH(J2534,IF(Info!$D$3:$D$6442=K2534,Info!$C$3:$C$6442),0),7))</f>
        <v/>
      </c>
    </row>
    <row r="2535" spans="1:19" x14ac:dyDescent="0.25">
      <c r="A2535" s="75"/>
      <c r="B2535" s="75"/>
      <c r="C2535" s="72"/>
      <c r="D2535" s="72"/>
      <c r="E2535" s="41" t="str">
        <f t="shared" si="546"/>
        <v/>
      </c>
      <c r="F2535" s="90" t="str">
        <f t="shared" ca="1" si="547"/>
        <v/>
      </c>
      <c r="G2535" s="91" t="str">
        <f t="shared" si="548"/>
        <v/>
      </c>
      <c r="H2535" s="41" t="str">
        <f t="shared" si="549"/>
        <v/>
      </c>
      <c r="I2535" s="92" t="str">
        <f t="shared" ca="1" si="550"/>
        <v/>
      </c>
      <c r="J2535" s="28" t="str">
        <f t="shared" si="551"/>
        <v/>
      </c>
      <c r="K2535" s="28" t="str">
        <f t="shared" si="552"/>
        <v/>
      </c>
      <c r="L2535" s="28" t="str">
        <f t="shared" ca="1" si="553"/>
        <v/>
      </c>
      <c r="M2535" s="28" t="str">
        <f t="shared" si="554"/>
        <v/>
      </c>
      <c r="N2535" s="93" t="str">
        <f t="shared" si="555"/>
        <v/>
      </c>
      <c r="O2535" s="94" t="str">
        <f t="shared" si="556"/>
        <v/>
      </c>
      <c r="P2535" s="70">
        <f t="shared" si="557"/>
        <v>0</v>
      </c>
      <c r="Q2535" s="28" t="str">
        <f t="shared" ca="1" si="558"/>
        <v/>
      </c>
      <c r="R2535" s="28" t="str">
        <f t="shared" si="559"/>
        <v/>
      </c>
      <c r="S2535" s="28" t="str">
        <f t="array" ref="S2535">IF(ISBLANK(A2535),"",INDEX(Info!$B$3:$H$6442,MATCH(J2535,IF(Info!$D$3:$D$6442=K2535,Info!$C$3:$C$6442),0),7))</f>
        <v/>
      </c>
    </row>
    <row r="2536" spans="1:19" x14ac:dyDescent="0.25">
      <c r="A2536" s="75"/>
      <c r="B2536" s="75"/>
      <c r="C2536" s="72"/>
      <c r="D2536" s="72"/>
      <c r="E2536" s="41" t="str">
        <f t="shared" si="546"/>
        <v/>
      </c>
      <c r="F2536" s="90" t="str">
        <f t="shared" ca="1" si="547"/>
        <v/>
      </c>
      <c r="G2536" s="91" t="str">
        <f t="shared" si="548"/>
        <v/>
      </c>
      <c r="H2536" s="41" t="str">
        <f t="shared" si="549"/>
        <v/>
      </c>
      <c r="I2536" s="92" t="str">
        <f t="shared" ca="1" si="550"/>
        <v/>
      </c>
      <c r="J2536" s="28" t="str">
        <f t="shared" si="551"/>
        <v/>
      </c>
      <c r="K2536" s="28" t="str">
        <f t="shared" si="552"/>
        <v/>
      </c>
      <c r="L2536" s="28" t="str">
        <f t="shared" ca="1" si="553"/>
        <v/>
      </c>
      <c r="M2536" s="28" t="str">
        <f t="shared" si="554"/>
        <v/>
      </c>
      <c r="N2536" s="93" t="str">
        <f t="shared" si="555"/>
        <v/>
      </c>
      <c r="O2536" s="94" t="str">
        <f t="shared" si="556"/>
        <v/>
      </c>
      <c r="P2536" s="70">
        <f t="shared" si="557"/>
        <v>0</v>
      </c>
      <c r="Q2536" s="28" t="str">
        <f t="shared" ca="1" si="558"/>
        <v/>
      </c>
      <c r="R2536" s="28" t="str">
        <f t="shared" si="559"/>
        <v/>
      </c>
      <c r="S2536" s="28" t="str">
        <f t="array" ref="S2536">IF(ISBLANK(A2536),"",INDEX(Info!$B$3:$H$6442,MATCH(J2536,IF(Info!$D$3:$D$6442=K2536,Info!$C$3:$C$6442),0),7))</f>
        <v/>
      </c>
    </row>
    <row r="2537" spans="1:19" x14ac:dyDescent="0.25">
      <c r="A2537" s="75"/>
      <c r="B2537" s="75"/>
      <c r="C2537" s="72"/>
      <c r="D2537" s="72"/>
      <c r="E2537" s="41" t="str">
        <f t="shared" si="546"/>
        <v/>
      </c>
      <c r="F2537" s="90" t="str">
        <f t="shared" ca="1" si="547"/>
        <v/>
      </c>
      <c r="G2537" s="91" t="str">
        <f t="shared" si="548"/>
        <v/>
      </c>
      <c r="H2537" s="41" t="str">
        <f t="shared" si="549"/>
        <v/>
      </c>
      <c r="I2537" s="92" t="str">
        <f t="shared" ca="1" si="550"/>
        <v/>
      </c>
      <c r="J2537" s="28" t="str">
        <f t="shared" si="551"/>
        <v/>
      </c>
      <c r="K2537" s="28" t="str">
        <f t="shared" si="552"/>
        <v/>
      </c>
      <c r="L2537" s="28" t="str">
        <f t="shared" ca="1" si="553"/>
        <v/>
      </c>
      <c r="M2537" s="28" t="str">
        <f t="shared" si="554"/>
        <v/>
      </c>
      <c r="N2537" s="93" t="str">
        <f t="shared" si="555"/>
        <v/>
      </c>
      <c r="O2537" s="94" t="str">
        <f t="shared" si="556"/>
        <v/>
      </c>
      <c r="P2537" s="70">
        <f t="shared" si="557"/>
        <v>0</v>
      </c>
      <c r="Q2537" s="28" t="str">
        <f t="shared" ca="1" si="558"/>
        <v/>
      </c>
      <c r="R2537" s="28" t="str">
        <f t="shared" si="559"/>
        <v/>
      </c>
      <c r="S2537" s="28" t="str">
        <f t="array" ref="S2537">IF(ISBLANK(A2537),"",INDEX(Info!$B$3:$H$6442,MATCH(J2537,IF(Info!$D$3:$D$6442=K2537,Info!$C$3:$C$6442),0),7))</f>
        <v/>
      </c>
    </row>
    <row r="2538" spans="1:19" x14ac:dyDescent="0.25">
      <c r="A2538" s="75"/>
      <c r="B2538" s="75"/>
      <c r="C2538" s="72"/>
      <c r="D2538" s="72"/>
      <c r="E2538" s="41" t="str">
        <f t="shared" si="546"/>
        <v/>
      </c>
      <c r="F2538" s="90" t="str">
        <f t="shared" ca="1" si="547"/>
        <v/>
      </c>
      <c r="G2538" s="91" t="str">
        <f t="shared" si="548"/>
        <v/>
      </c>
      <c r="H2538" s="41" t="str">
        <f t="shared" si="549"/>
        <v/>
      </c>
      <c r="I2538" s="92" t="str">
        <f t="shared" ca="1" si="550"/>
        <v/>
      </c>
      <c r="J2538" s="28" t="str">
        <f t="shared" si="551"/>
        <v/>
      </c>
      <c r="K2538" s="28" t="str">
        <f t="shared" si="552"/>
        <v/>
      </c>
      <c r="L2538" s="28" t="str">
        <f t="shared" ca="1" si="553"/>
        <v/>
      </c>
      <c r="M2538" s="28" t="str">
        <f t="shared" si="554"/>
        <v/>
      </c>
      <c r="N2538" s="93" t="str">
        <f t="shared" si="555"/>
        <v/>
      </c>
      <c r="O2538" s="94" t="str">
        <f t="shared" si="556"/>
        <v/>
      </c>
      <c r="P2538" s="70">
        <f t="shared" si="557"/>
        <v>0</v>
      </c>
      <c r="Q2538" s="28" t="str">
        <f t="shared" ca="1" si="558"/>
        <v/>
      </c>
      <c r="R2538" s="28" t="str">
        <f t="shared" si="559"/>
        <v/>
      </c>
      <c r="S2538" s="28" t="str">
        <f t="array" ref="S2538">IF(ISBLANK(A2538),"",INDEX(Info!$B$3:$H$6442,MATCH(J2538,IF(Info!$D$3:$D$6442=K2538,Info!$C$3:$C$6442),0),7))</f>
        <v/>
      </c>
    </row>
    <row r="2539" spans="1:19" x14ac:dyDescent="0.25">
      <c r="A2539" s="75"/>
      <c r="B2539" s="75"/>
      <c r="C2539" s="72"/>
      <c r="D2539" s="72"/>
      <c r="E2539" s="41" t="str">
        <f t="shared" si="546"/>
        <v/>
      </c>
      <c r="F2539" s="90" t="str">
        <f t="shared" ca="1" si="547"/>
        <v/>
      </c>
      <c r="G2539" s="91" t="str">
        <f t="shared" si="548"/>
        <v/>
      </c>
      <c r="H2539" s="41" t="str">
        <f t="shared" si="549"/>
        <v/>
      </c>
      <c r="I2539" s="92" t="str">
        <f t="shared" ca="1" si="550"/>
        <v/>
      </c>
      <c r="J2539" s="28" t="str">
        <f t="shared" si="551"/>
        <v/>
      </c>
      <c r="K2539" s="28" t="str">
        <f t="shared" si="552"/>
        <v/>
      </c>
      <c r="L2539" s="28" t="str">
        <f t="shared" ca="1" si="553"/>
        <v/>
      </c>
      <c r="M2539" s="28" t="str">
        <f t="shared" si="554"/>
        <v/>
      </c>
      <c r="N2539" s="93" t="str">
        <f t="shared" si="555"/>
        <v/>
      </c>
      <c r="O2539" s="94" t="str">
        <f t="shared" si="556"/>
        <v/>
      </c>
      <c r="P2539" s="70">
        <f t="shared" si="557"/>
        <v>0</v>
      </c>
      <c r="Q2539" s="28" t="str">
        <f t="shared" ca="1" si="558"/>
        <v/>
      </c>
      <c r="R2539" s="28" t="str">
        <f t="shared" si="559"/>
        <v/>
      </c>
      <c r="S2539" s="28" t="str">
        <f t="array" ref="S2539">IF(ISBLANK(A2539),"",INDEX(Info!$B$3:$H$6442,MATCH(J2539,IF(Info!$D$3:$D$6442=K2539,Info!$C$3:$C$6442),0),7))</f>
        <v/>
      </c>
    </row>
    <row r="2540" spans="1:19" x14ac:dyDescent="0.25">
      <c r="A2540" s="75"/>
      <c r="B2540" s="75"/>
      <c r="C2540" s="72"/>
      <c r="D2540" s="72"/>
      <c r="E2540" s="41" t="str">
        <f t="shared" si="546"/>
        <v/>
      </c>
      <c r="F2540" s="90" t="str">
        <f t="shared" ca="1" si="547"/>
        <v/>
      </c>
      <c r="G2540" s="91" t="str">
        <f t="shared" si="548"/>
        <v/>
      </c>
      <c r="H2540" s="41" t="str">
        <f t="shared" si="549"/>
        <v/>
      </c>
      <c r="I2540" s="92" t="str">
        <f t="shared" ca="1" si="550"/>
        <v/>
      </c>
      <c r="J2540" s="28" t="str">
        <f t="shared" si="551"/>
        <v/>
      </c>
      <c r="K2540" s="28" t="str">
        <f t="shared" si="552"/>
        <v/>
      </c>
      <c r="L2540" s="28" t="str">
        <f t="shared" ca="1" si="553"/>
        <v/>
      </c>
      <c r="M2540" s="28" t="str">
        <f t="shared" si="554"/>
        <v/>
      </c>
      <c r="N2540" s="93" t="str">
        <f t="shared" si="555"/>
        <v/>
      </c>
      <c r="O2540" s="94" t="str">
        <f t="shared" si="556"/>
        <v/>
      </c>
      <c r="P2540" s="70">
        <f t="shared" si="557"/>
        <v>0</v>
      </c>
      <c r="Q2540" s="28" t="str">
        <f t="shared" ca="1" si="558"/>
        <v/>
      </c>
      <c r="R2540" s="28" t="str">
        <f t="shared" si="559"/>
        <v/>
      </c>
      <c r="S2540" s="28" t="str">
        <f t="array" ref="S2540">IF(ISBLANK(A2540),"",INDEX(Info!$B$3:$H$6442,MATCH(J2540,IF(Info!$D$3:$D$6442=K2540,Info!$C$3:$C$6442),0),7))</f>
        <v/>
      </c>
    </row>
    <row r="2541" spans="1:19" x14ac:dyDescent="0.25">
      <c r="A2541" s="75"/>
      <c r="B2541" s="75"/>
      <c r="C2541" s="72"/>
      <c r="D2541" s="72"/>
      <c r="E2541" s="41" t="str">
        <f t="shared" si="546"/>
        <v/>
      </c>
      <c r="F2541" s="90" t="str">
        <f t="shared" ca="1" si="547"/>
        <v/>
      </c>
      <c r="G2541" s="91" t="str">
        <f t="shared" si="548"/>
        <v/>
      </c>
      <c r="H2541" s="41" t="str">
        <f t="shared" si="549"/>
        <v/>
      </c>
      <c r="I2541" s="92" t="str">
        <f t="shared" ca="1" si="550"/>
        <v/>
      </c>
      <c r="J2541" s="28" t="str">
        <f t="shared" si="551"/>
        <v/>
      </c>
      <c r="K2541" s="28" t="str">
        <f t="shared" si="552"/>
        <v/>
      </c>
      <c r="L2541" s="28" t="str">
        <f t="shared" ca="1" si="553"/>
        <v/>
      </c>
      <c r="M2541" s="28" t="str">
        <f t="shared" si="554"/>
        <v/>
      </c>
      <c r="N2541" s="93" t="str">
        <f t="shared" si="555"/>
        <v/>
      </c>
      <c r="O2541" s="94" t="str">
        <f t="shared" si="556"/>
        <v/>
      </c>
      <c r="P2541" s="70">
        <f t="shared" si="557"/>
        <v>0</v>
      </c>
      <c r="Q2541" s="28" t="str">
        <f t="shared" ca="1" si="558"/>
        <v/>
      </c>
      <c r="R2541" s="28" t="str">
        <f t="shared" si="559"/>
        <v/>
      </c>
      <c r="S2541" s="28" t="str">
        <f t="array" ref="S2541">IF(ISBLANK(A2541),"",INDEX(Info!$B$3:$H$6442,MATCH(J2541,IF(Info!$D$3:$D$6442=K2541,Info!$C$3:$C$6442),0),7))</f>
        <v/>
      </c>
    </row>
    <row r="2542" spans="1:19" x14ac:dyDescent="0.25">
      <c r="A2542" s="75"/>
      <c r="B2542" s="75"/>
      <c r="C2542" s="72"/>
      <c r="D2542" s="72"/>
      <c r="E2542" s="41" t="str">
        <f t="shared" si="546"/>
        <v/>
      </c>
      <c r="F2542" s="90" t="str">
        <f t="shared" ca="1" si="547"/>
        <v/>
      </c>
      <c r="G2542" s="91" t="str">
        <f t="shared" si="548"/>
        <v/>
      </c>
      <c r="H2542" s="41" t="str">
        <f t="shared" si="549"/>
        <v/>
      </c>
      <c r="I2542" s="92" t="str">
        <f t="shared" ca="1" si="550"/>
        <v/>
      </c>
      <c r="J2542" s="28" t="str">
        <f t="shared" si="551"/>
        <v/>
      </c>
      <c r="K2542" s="28" t="str">
        <f t="shared" si="552"/>
        <v/>
      </c>
      <c r="L2542" s="28" t="str">
        <f t="shared" ca="1" si="553"/>
        <v/>
      </c>
      <c r="M2542" s="28" t="str">
        <f t="shared" si="554"/>
        <v/>
      </c>
      <c r="N2542" s="93" t="str">
        <f t="shared" si="555"/>
        <v/>
      </c>
      <c r="O2542" s="94" t="str">
        <f t="shared" si="556"/>
        <v/>
      </c>
      <c r="P2542" s="70">
        <f t="shared" si="557"/>
        <v>0</v>
      </c>
      <c r="Q2542" s="28" t="str">
        <f t="shared" ca="1" si="558"/>
        <v/>
      </c>
      <c r="R2542" s="28" t="str">
        <f t="shared" si="559"/>
        <v/>
      </c>
      <c r="S2542" s="28" t="str">
        <f t="array" ref="S2542">IF(ISBLANK(A2542),"",INDEX(Info!$B$3:$H$6442,MATCH(J2542,IF(Info!$D$3:$D$6442=K2542,Info!$C$3:$C$6442),0),7))</f>
        <v/>
      </c>
    </row>
    <row r="2543" spans="1:19" x14ac:dyDescent="0.25">
      <c r="A2543" s="75"/>
      <c r="B2543" s="75"/>
      <c r="C2543" s="72"/>
      <c r="D2543" s="72"/>
      <c r="E2543" s="41" t="str">
        <f t="shared" si="546"/>
        <v/>
      </c>
      <c r="F2543" s="90" t="str">
        <f t="shared" ca="1" si="547"/>
        <v/>
      </c>
      <c r="G2543" s="91" t="str">
        <f t="shared" si="548"/>
        <v/>
      </c>
      <c r="H2543" s="41" t="str">
        <f t="shared" si="549"/>
        <v/>
      </c>
      <c r="I2543" s="92" t="str">
        <f t="shared" ca="1" si="550"/>
        <v/>
      </c>
      <c r="J2543" s="28" t="str">
        <f t="shared" si="551"/>
        <v/>
      </c>
      <c r="K2543" s="28" t="str">
        <f t="shared" si="552"/>
        <v/>
      </c>
      <c r="L2543" s="28" t="str">
        <f t="shared" ca="1" si="553"/>
        <v/>
      </c>
      <c r="M2543" s="28" t="str">
        <f t="shared" si="554"/>
        <v/>
      </c>
      <c r="N2543" s="93" t="str">
        <f t="shared" si="555"/>
        <v/>
      </c>
      <c r="O2543" s="94" t="str">
        <f t="shared" si="556"/>
        <v/>
      </c>
      <c r="P2543" s="70">
        <f t="shared" si="557"/>
        <v>0</v>
      </c>
      <c r="Q2543" s="28" t="str">
        <f t="shared" ca="1" si="558"/>
        <v/>
      </c>
      <c r="R2543" s="28" t="str">
        <f t="shared" si="559"/>
        <v/>
      </c>
      <c r="S2543" s="28" t="str">
        <f t="array" ref="S2543">IF(ISBLANK(A2543),"",INDEX(Info!$B$3:$H$6442,MATCH(J2543,IF(Info!$D$3:$D$6442=K2543,Info!$C$3:$C$6442),0),7))</f>
        <v/>
      </c>
    </row>
    <row r="2544" spans="1:19" x14ac:dyDescent="0.25">
      <c r="A2544" s="75"/>
      <c r="B2544" s="75"/>
      <c r="C2544" s="72"/>
      <c r="D2544" s="72"/>
      <c r="E2544" s="41" t="str">
        <f t="shared" si="546"/>
        <v/>
      </c>
      <c r="F2544" s="90" t="str">
        <f t="shared" ca="1" si="547"/>
        <v/>
      </c>
      <c r="G2544" s="91" t="str">
        <f t="shared" si="548"/>
        <v/>
      </c>
      <c r="H2544" s="41" t="str">
        <f t="shared" si="549"/>
        <v/>
      </c>
      <c r="I2544" s="92" t="str">
        <f t="shared" ca="1" si="550"/>
        <v/>
      </c>
      <c r="J2544" s="28" t="str">
        <f t="shared" si="551"/>
        <v/>
      </c>
      <c r="K2544" s="28" t="str">
        <f t="shared" si="552"/>
        <v/>
      </c>
      <c r="L2544" s="28" t="str">
        <f t="shared" ca="1" si="553"/>
        <v/>
      </c>
      <c r="M2544" s="28" t="str">
        <f t="shared" si="554"/>
        <v/>
      </c>
      <c r="N2544" s="93" t="str">
        <f t="shared" si="555"/>
        <v/>
      </c>
      <c r="O2544" s="94" t="str">
        <f t="shared" si="556"/>
        <v/>
      </c>
      <c r="P2544" s="70">
        <f t="shared" si="557"/>
        <v>0</v>
      </c>
      <c r="Q2544" s="28" t="str">
        <f t="shared" ca="1" si="558"/>
        <v/>
      </c>
      <c r="R2544" s="28" t="str">
        <f t="shared" si="559"/>
        <v/>
      </c>
      <c r="S2544" s="28" t="str">
        <f t="array" ref="S2544">IF(ISBLANK(A2544),"",INDEX(Info!$B$3:$H$6442,MATCH(J2544,IF(Info!$D$3:$D$6442=K2544,Info!$C$3:$C$6442),0),7))</f>
        <v/>
      </c>
    </row>
    <row r="2545" spans="1:19" x14ac:dyDescent="0.25">
      <c r="A2545" s="75"/>
      <c r="B2545" s="75"/>
      <c r="C2545" s="72"/>
      <c r="D2545" s="72"/>
      <c r="E2545" s="41" t="str">
        <f t="shared" si="546"/>
        <v/>
      </c>
      <c r="F2545" s="90" t="str">
        <f t="shared" ca="1" si="547"/>
        <v/>
      </c>
      <c r="G2545" s="91" t="str">
        <f t="shared" si="548"/>
        <v/>
      </c>
      <c r="H2545" s="41" t="str">
        <f t="shared" si="549"/>
        <v/>
      </c>
      <c r="I2545" s="92" t="str">
        <f t="shared" ca="1" si="550"/>
        <v/>
      </c>
      <c r="J2545" s="28" t="str">
        <f t="shared" si="551"/>
        <v/>
      </c>
      <c r="K2545" s="28" t="str">
        <f t="shared" si="552"/>
        <v/>
      </c>
      <c r="L2545" s="28" t="str">
        <f t="shared" ca="1" si="553"/>
        <v/>
      </c>
      <c r="M2545" s="28" t="str">
        <f t="shared" si="554"/>
        <v/>
      </c>
      <c r="N2545" s="93" t="str">
        <f t="shared" si="555"/>
        <v/>
      </c>
      <c r="O2545" s="94" t="str">
        <f t="shared" si="556"/>
        <v/>
      </c>
      <c r="P2545" s="70">
        <f t="shared" si="557"/>
        <v>0</v>
      </c>
      <c r="Q2545" s="28" t="str">
        <f t="shared" ca="1" si="558"/>
        <v/>
      </c>
      <c r="R2545" s="28" t="str">
        <f t="shared" si="559"/>
        <v/>
      </c>
      <c r="S2545" s="28" t="str">
        <f t="array" ref="S2545">IF(ISBLANK(A2545),"",INDEX(Info!$B$3:$H$6442,MATCH(J2545,IF(Info!$D$3:$D$6442=K2545,Info!$C$3:$C$6442),0),7))</f>
        <v/>
      </c>
    </row>
    <row r="2546" spans="1:19" x14ac:dyDescent="0.25">
      <c r="A2546" s="75"/>
      <c r="B2546" s="75"/>
      <c r="C2546" s="72"/>
      <c r="D2546" s="72"/>
      <c r="E2546" s="41" t="str">
        <f t="shared" si="546"/>
        <v/>
      </c>
      <c r="F2546" s="90" t="str">
        <f t="shared" ca="1" si="547"/>
        <v/>
      </c>
      <c r="G2546" s="91" t="str">
        <f t="shared" si="548"/>
        <v/>
      </c>
      <c r="H2546" s="41" t="str">
        <f t="shared" si="549"/>
        <v/>
      </c>
      <c r="I2546" s="92" t="str">
        <f t="shared" ca="1" si="550"/>
        <v/>
      </c>
      <c r="J2546" s="28" t="str">
        <f t="shared" si="551"/>
        <v/>
      </c>
      <c r="K2546" s="28" t="str">
        <f t="shared" si="552"/>
        <v/>
      </c>
      <c r="L2546" s="28" t="str">
        <f t="shared" ca="1" si="553"/>
        <v/>
      </c>
      <c r="M2546" s="28" t="str">
        <f t="shared" si="554"/>
        <v/>
      </c>
      <c r="N2546" s="93" t="str">
        <f t="shared" si="555"/>
        <v/>
      </c>
      <c r="O2546" s="94" t="str">
        <f t="shared" si="556"/>
        <v/>
      </c>
      <c r="P2546" s="70">
        <f t="shared" si="557"/>
        <v>0</v>
      </c>
      <c r="Q2546" s="28" t="str">
        <f t="shared" ca="1" si="558"/>
        <v/>
      </c>
      <c r="R2546" s="28" t="str">
        <f t="shared" si="559"/>
        <v/>
      </c>
      <c r="S2546" s="28" t="str">
        <f t="array" ref="S2546">IF(ISBLANK(A2546),"",INDEX(Info!$B$3:$H$6442,MATCH(J2546,IF(Info!$D$3:$D$6442=K2546,Info!$C$3:$C$6442),0),7))</f>
        <v/>
      </c>
    </row>
    <row r="2547" spans="1:19" x14ac:dyDescent="0.25">
      <c r="A2547" s="75"/>
      <c r="B2547" s="75"/>
      <c r="C2547" s="72"/>
      <c r="D2547" s="72"/>
      <c r="E2547" s="41" t="str">
        <f t="shared" si="546"/>
        <v/>
      </c>
      <c r="F2547" s="90" t="str">
        <f t="shared" ca="1" si="547"/>
        <v/>
      </c>
      <c r="G2547" s="91" t="str">
        <f t="shared" si="548"/>
        <v/>
      </c>
      <c r="H2547" s="41" t="str">
        <f t="shared" si="549"/>
        <v/>
      </c>
      <c r="I2547" s="92" t="str">
        <f t="shared" ca="1" si="550"/>
        <v/>
      </c>
      <c r="J2547" s="28" t="str">
        <f t="shared" si="551"/>
        <v/>
      </c>
      <c r="K2547" s="28" t="str">
        <f t="shared" si="552"/>
        <v/>
      </c>
      <c r="L2547" s="28" t="str">
        <f t="shared" ca="1" si="553"/>
        <v/>
      </c>
      <c r="M2547" s="28" t="str">
        <f t="shared" si="554"/>
        <v/>
      </c>
      <c r="N2547" s="93" t="str">
        <f t="shared" si="555"/>
        <v/>
      </c>
      <c r="O2547" s="94" t="str">
        <f t="shared" si="556"/>
        <v/>
      </c>
      <c r="P2547" s="70">
        <f t="shared" si="557"/>
        <v>0</v>
      </c>
      <c r="Q2547" s="28" t="str">
        <f t="shared" ca="1" si="558"/>
        <v/>
      </c>
      <c r="R2547" s="28" t="str">
        <f t="shared" si="559"/>
        <v/>
      </c>
      <c r="S2547" s="28" t="str">
        <f t="array" ref="S2547">IF(ISBLANK(A2547),"",INDEX(Info!$B$3:$H$6442,MATCH(J2547,IF(Info!$D$3:$D$6442=K2547,Info!$C$3:$C$6442),0),7))</f>
        <v/>
      </c>
    </row>
    <row r="2548" spans="1:19" x14ac:dyDescent="0.25">
      <c r="A2548" s="75"/>
      <c r="B2548" s="75"/>
      <c r="C2548" s="72"/>
      <c r="D2548" s="72"/>
      <c r="E2548" s="41" t="str">
        <f t="shared" si="546"/>
        <v/>
      </c>
      <c r="F2548" s="90" t="str">
        <f t="shared" ca="1" si="547"/>
        <v/>
      </c>
      <c r="G2548" s="91" t="str">
        <f t="shared" si="548"/>
        <v/>
      </c>
      <c r="H2548" s="41" t="str">
        <f t="shared" si="549"/>
        <v/>
      </c>
      <c r="I2548" s="92" t="str">
        <f t="shared" ca="1" si="550"/>
        <v/>
      </c>
      <c r="J2548" s="28" t="str">
        <f t="shared" si="551"/>
        <v/>
      </c>
      <c r="K2548" s="28" t="str">
        <f t="shared" si="552"/>
        <v/>
      </c>
      <c r="L2548" s="28" t="str">
        <f t="shared" ca="1" si="553"/>
        <v/>
      </c>
      <c r="M2548" s="28" t="str">
        <f t="shared" si="554"/>
        <v/>
      </c>
      <c r="N2548" s="93" t="str">
        <f t="shared" si="555"/>
        <v/>
      </c>
      <c r="O2548" s="94" t="str">
        <f t="shared" si="556"/>
        <v/>
      </c>
      <c r="P2548" s="70">
        <f t="shared" si="557"/>
        <v>0</v>
      </c>
      <c r="Q2548" s="28" t="str">
        <f t="shared" ca="1" si="558"/>
        <v/>
      </c>
      <c r="R2548" s="28" t="str">
        <f t="shared" si="559"/>
        <v/>
      </c>
      <c r="S2548" s="28" t="str">
        <f t="array" ref="S2548">IF(ISBLANK(A2548),"",INDEX(Info!$B$3:$H$6442,MATCH(J2548,IF(Info!$D$3:$D$6442=K2548,Info!$C$3:$C$6442),0),7))</f>
        <v/>
      </c>
    </row>
    <row r="2549" spans="1:19" x14ac:dyDescent="0.25">
      <c r="A2549" s="75"/>
      <c r="B2549" s="75"/>
      <c r="C2549" s="72"/>
      <c r="D2549" s="72"/>
      <c r="E2549" s="41" t="str">
        <f t="shared" si="546"/>
        <v/>
      </c>
      <c r="F2549" s="90" t="str">
        <f t="shared" ca="1" si="547"/>
        <v/>
      </c>
      <c r="G2549" s="91" t="str">
        <f t="shared" si="548"/>
        <v/>
      </c>
      <c r="H2549" s="41" t="str">
        <f t="shared" si="549"/>
        <v/>
      </c>
      <c r="I2549" s="92" t="str">
        <f t="shared" ca="1" si="550"/>
        <v/>
      </c>
      <c r="J2549" s="28" t="str">
        <f t="shared" si="551"/>
        <v/>
      </c>
      <c r="K2549" s="28" t="str">
        <f t="shared" si="552"/>
        <v/>
      </c>
      <c r="L2549" s="28" t="str">
        <f t="shared" ca="1" si="553"/>
        <v/>
      </c>
      <c r="M2549" s="28" t="str">
        <f t="shared" si="554"/>
        <v/>
      </c>
      <c r="N2549" s="93" t="str">
        <f t="shared" si="555"/>
        <v/>
      </c>
      <c r="O2549" s="94" t="str">
        <f t="shared" si="556"/>
        <v/>
      </c>
      <c r="P2549" s="70">
        <f t="shared" si="557"/>
        <v>0</v>
      </c>
      <c r="Q2549" s="28" t="str">
        <f t="shared" ca="1" si="558"/>
        <v/>
      </c>
      <c r="R2549" s="28" t="str">
        <f t="shared" si="559"/>
        <v/>
      </c>
      <c r="S2549" s="28" t="str">
        <f t="array" ref="S2549">IF(ISBLANK(A2549),"",INDEX(Info!$B$3:$H$6442,MATCH(J2549,IF(Info!$D$3:$D$6442=K2549,Info!$C$3:$C$6442),0),7))</f>
        <v/>
      </c>
    </row>
    <row r="2550" spans="1:19" x14ac:dyDescent="0.25">
      <c r="A2550" s="75"/>
      <c r="B2550" s="75"/>
      <c r="C2550" s="72"/>
      <c r="D2550" s="72"/>
      <c r="E2550" s="41" t="str">
        <f t="shared" si="546"/>
        <v/>
      </c>
      <c r="F2550" s="90" t="str">
        <f t="shared" ca="1" si="547"/>
        <v/>
      </c>
      <c r="G2550" s="91" t="str">
        <f t="shared" si="548"/>
        <v/>
      </c>
      <c r="H2550" s="41" t="str">
        <f t="shared" si="549"/>
        <v/>
      </c>
      <c r="I2550" s="92" t="str">
        <f t="shared" ca="1" si="550"/>
        <v/>
      </c>
      <c r="J2550" s="28" t="str">
        <f t="shared" si="551"/>
        <v/>
      </c>
      <c r="K2550" s="28" t="str">
        <f t="shared" si="552"/>
        <v/>
      </c>
      <c r="L2550" s="28" t="str">
        <f t="shared" ca="1" si="553"/>
        <v/>
      </c>
      <c r="M2550" s="28" t="str">
        <f t="shared" si="554"/>
        <v/>
      </c>
      <c r="N2550" s="93" t="str">
        <f t="shared" si="555"/>
        <v/>
      </c>
      <c r="O2550" s="94" t="str">
        <f t="shared" si="556"/>
        <v/>
      </c>
      <c r="P2550" s="70">
        <f t="shared" si="557"/>
        <v>0</v>
      </c>
      <c r="Q2550" s="28" t="str">
        <f t="shared" ca="1" si="558"/>
        <v/>
      </c>
      <c r="R2550" s="28" t="str">
        <f t="shared" si="559"/>
        <v/>
      </c>
      <c r="S2550" s="28" t="str">
        <f t="array" ref="S2550">IF(ISBLANK(A2550),"",INDEX(Info!$B$3:$H$6442,MATCH(J2550,IF(Info!$D$3:$D$6442=K2550,Info!$C$3:$C$6442),0),7))</f>
        <v/>
      </c>
    </row>
    <row r="2551" spans="1:19" x14ac:dyDescent="0.25">
      <c r="A2551" s="75"/>
      <c r="B2551" s="75"/>
      <c r="C2551" s="72"/>
      <c r="D2551" s="72"/>
      <c r="E2551" s="41" t="str">
        <f t="shared" si="546"/>
        <v/>
      </c>
      <c r="F2551" s="90" t="str">
        <f t="shared" ca="1" si="547"/>
        <v/>
      </c>
      <c r="G2551" s="91" t="str">
        <f t="shared" si="548"/>
        <v/>
      </c>
      <c r="H2551" s="41" t="str">
        <f t="shared" si="549"/>
        <v/>
      </c>
      <c r="I2551" s="92" t="str">
        <f t="shared" ca="1" si="550"/>
        <v/>
      </c>
      <c r="J2551" s="28" t="str">
        <f t="shared" si="551"/>
        <v/>
      </c>
      <c r="K2551" s="28" t="str">
        <f t="shared" si="552"/>
        <v/>
      </c>
      <c r="L2551" s="28" t="str">
        <f t="shared" ca="1" si="553"/>
        <v/>
      </c>
      <c r="M2551" s="28" t="str">
        <f t="shared" si="554"/>
        <v/>
      </c>
      <c r="N2551" s="93" t="str">
        <f t="shared" si="555"/>
        <v/>
      </c>
      <c r="O2551" s="94" t="str">
        <f t="shared" si="556"/>
        <v/>
      </c>
      <c r="P2551" s="70">
        <f t="shared" si="557"/>
        <v>0</v>
      </c>
      <c r="Q2551" s="28" t="str">
        <f t="shared" ca="1" si="558"/>
        <v/>
      </c>
      <c r="R2551" s="28" t="str">
        <f t="shared" si="559"/>
        <v/>
      </c>
      <c r="S2551" s="28" t="str">
        <f t="array" ref="S2551">IF(ISBLANK(A2551),"",INDEX(Info!$B$3:$H$6442,MATCH(J2551,IF(Info!$D$3:$D$6442=K2551,Info!$C$3:$C$6442),0),7))</f>
        <v/>
      </c>
    </row>
    <row r="2552" spans="1:19" x14ac:dyDescent="0.25">
      <c r="A2552" s="75"/>
      <c r="B2552" s="75"/>
      <c r="C2552" s="72"/>
      <c r="D2552" s="72"/>
      <c r="E2552" s="41" t="str">
        <f t="shared" si="546"/>
        <v/>
      </c>
      <c r="F2552" s="90" t="str">
        <f t="shared" ca="1" si="547"/>
        <v/>
      </c>
      <c r="G2552" s="91" t="str">
        <f t="shared" si="548"/>
        <v/>
      </c>
      <c r="H2552" s="41" t="str">
        <f t="shared" si="549"/>
        <v/>
      </c>
      <c r="I2552" s="92" t="str">
        <f t="shared" ca="1" si="550"/>
        <v/>
      </c>
      <c r="J2552" s="28" t="str">
        <f t="shared" si="551"/>
        <v/>
      </c>
      <c r="K2552" s="28" t="str">
        <f t="shared" si="552"/>
        <v/>
      </c>
      <c r="L2552" s="28" t="str">
        <f t="shared" ca="1" si="553"/>
        <v/>
      </c>
      <c r="M2552" s="28" t="str">
        <f t="shared" si="554"/>
        <v/>
      </c>
      <c r="N2552" s="93" t="str">
        <f t="shared" si="555"/>
        <v/>
      </c>
      <c r="O2552" s="94" t="str">
        <f t="shared" si="556"/>
        <v/>
      </c>
      <c r="P2552" s="70">
        <f t="shared" si="557"/>
        <v>0</v>
      </c>
      <c r="Q2552" s="28" t="str">
        <f t="shared" ca="1" si="558"/>
        <v/>
      </c>
      <c r="R2552" s="28" t="str">
        <f t="shared" si="559"/>
        <v/>
      </c>
      <c r="S2552" s="28" t="str">
        <f t="array" ref="S2552">IF(ISBLANK(A2552),"",INDEX(Info!$B$3:$H$6442,MATCH(J2552,IF(Info!$D$3:$D$6442=K2552,Info!$C$3:$C$6442),0),7))</f>
        <v/>
      </c>
    </row>
    <row r="2553" spans="1:19" x14ac:dyDescent="0.25">
      <c r="A2553" s="75"/>
      <c r="B2553" s="75"/>
      <c r="C2553" s="72"/>
      <c r="D2553" s="72"/>
      <c r="E2553" s="41" t="str">
        <f t="shared" si="546"/>
        <v/>
      </c>
      <c r="F2553" s="90" t="str">
        <f t="shared" ca="1" si="547"/>
        <v/>
      </c>
      <c r="G2553" s="91" t="str">
        <f t="shared" si="548"/>
        <v/>
      </c>
      <c r="H2553" s="41" t="str">
        <f t="shared" si="549"/>
        <v/>
      </c>
      <c r="I2553" s="92" t="str">
        <f t="shared" ca="1" si="550"/>
        <v/>
      </c>
      <c r="J2553" s="28" t="str">
        <f t="shared" si="551"/>
        <v/>
      </c>
      <c r="K2553" s="28" t="str">
        <f t="shared" si="552"/>
        <v/>
      </c>
      <c r="L2553" s="28" t="str">
        <f t="shared" ca="1" si="553"/>
        <v/>
      </c>
      <c r="M2553" s="28" t="str">
        <f t="shared" si="554"/>
        <v/>
      </c>
      <c r="N2553" s="93" t="str">
        <f t="shared" si="555"/>
        <v/>
      </c>
      <c r="O2553" s="94" t="str">
        <f t="shared" si="556"/>
        <v/>
      </c>
      <c r="P2553" s="70">
        <f t="shared" si="557"/>
        <v>0</v>
      </c>
      <c r="Q2553" s="28" t="str">
        <f t="shared" ca="1" si="558"/>
        <v/>
      </c>
      <c r="R2553" s="28" t="str">
        <f t="shared" si="559"/>
        <v/>
      </c>
      <c r="S2553" s="28" t="str">
        <f t="array" ref="S2553">IF(ISBLANK(A2553),"",INDEX(Info!$B$3:$H$6442,MATCH(J2553,IF(Info!$D$3:$D$6442=K2553,Info!$C$3:$C$6442),0),7))</f>
        <v/>
      </c>
    </row>
    <row r="2554" spans="1:19" x14ac:dyDescent="0.25">
      <c r="A2554" s="75"/>
      <c r="B2554" s="75"/>
      <c r="C2554" s="72"/>
      <c r="D2554" s="72"/>
      <c r="E2554" s="41" t="str">
        <f t="shared" si="546"/>
        <v/>
      </c>
      <c r="F2554" s="90" t="str">
        <f t="shared" ca="1" si="547"/>
        <v/>
      </c>
      <c r="G2554" s="91" t="str">
        <f t="shared" si="548"/>
        <v/>
      </c>
      <c r="H2554" s="41" t="str">
        <f t="shared" si="549"/>
        <v/>
      </c>
      <c r="I2554" s="92" t="str">
        <f t="shared" ca="1" si="550"/>
        <v/>
      </c>
      <c r="J2554" s="28" t="str">
        <f t="shared" si="551"/>
        <v/>
      </c>
      <c r="K2554" s="28" t="str">
        <f t="shared" si="552"/>
        <v/>
      </c>
      <c r="L2554" s="28" t="str">
        <f t="shared" ca="1" si="553"/>
        <v/>
      </c>
      <c r="M2554" s="28" t="str">
        <f t="shared" si="554"/>
        <v/>
      </c>
      <c r="N2554" s="93" t="str">
        <f t="shared" si="555"/>
        <v/>
      </c>
      <c r="O2554" s="94" t="str">
        <f t="shared" si="556"/>
        <v/>
      </c>
      <c r="P2554" s="70">
        <f t="shared" si="557"/>
        <v>0</v>
      </c>
      <c r="Q2554" s="28" t="str">
        <f t="shared" ca="1" si="558"/>
        <v/>
      </c>
      <c r="R2554" s="28" t="str">
        <f t="shared" si="559"/>
        <v/>
      </c>
      <c r="S2554" s="28" t="str">
        <f t="array" ref="S2554">IF(ISBLANK(A2554),"",INDEX(Info!$B$3:$H$6442,MATCH(J2554,IF(Info!$D$3:$D$6442=K2554,Info!$C$3:$C$6442),0),7))</f>
        <v/>
      </c>
    </row>
    <row r="2555" spans="1:19" x14ac:dyDescent="0.25">
      <c r="A2555" s="75"/>
      <c r="B2555" s="75"/>
      <c r="C2555" s="72"/>
      <c r="D2555" s="72"/>
      <c r="E2555" s="41" t="str">
        <f t="shared" si="546"/>
        <v/>
      </c>
      <c r="F2555" s="90" t="str">
        <f t="shared" ca="1" si="547"/>
        <v/>
      </c>
      <c r="G2555" s="91" t="str">
        <f t="shared" si="548"/>
        <v/>
      </c>
      <c r="H2555" s="41" t="str">
        <f t="shared" si="549"/>
        <v/>
      </c>
      <c r="I2555" s="92" t="str">
        <f t="shared" ca="1" si="550"/>
        <v/>
      </c>
      <c r="J2555" s="28" t="str">
        <f t="shared" si="551"/>
        <v/>
      </c>
      <c r="K2555" s="28" t="str">
        <f t="shared" si="552"/>
        <v/>
      </c>
      <c r="L2555" s="28" t="str">
        <f t="shared" ca="1" si="553"/>
        <v/>
      </c>
      <c r="M2555" s="28" t="str">
        <f t="shared" si="554"/>
        <v/>
      </c>
      <c r="N2555" s="93" t="str">
        <f t="shared" si="555"/>
        <v/>
      </c>
      <c r="O2555" s="94" t="str">
        <f t="shared" si="556"/>
        <v/>
      </c>
      <c r="P2555" s="70">
        <f t="shared" si="557"/>
        <v>0</v>
      </c>
      <c r="Q2555" s="28" t="str">
        <f t="shared" ca="1" si="558"/>
        <v/>
      </c>
      <c r="R2555" s="28" t="str">
        <f t="shared" si="559"/>
        <v/>
      </c>
      <c r="S2555" s="28" t="str">
        <f t="array" ref="S2555">IF(ISBLANK(A2555),"",INDEX(Info!$B$3:$H$6442,MATCH(J2555,IF(Info!$D$3:$D$6442=K2555,Info!$C$3:$C$6442),0),7))</f>
        <v/>
      </c>
    </row>
    <row r="2556" spans="1:19" x14ac:dyDescent="0.25">
      <c r="A2556" s="75"/>
      <c r="B2556" s="75"/>
      <c r="C2556" s="72"/>
      <c r="D2556" s="72"/>
      <c r="E2556" s="41" t="str">
        <f t="shared" si="546"/>
        <v/>
      </c>
      <c r="F2556" s="90" t="str">
        <f t="shared" ca="1" si="547"/>
        <v/>
      </c>
      <c r="G2556" s="91" t="str">
        <f t="shared" si="548"/>
        <v/>
      </c>
      <c r="H2556" s="41" t="str">
        <f t="shared" si="549"/>
        <v/>
      </c>
      <c r="I2556" s="92" t="str">
        <f t="shared" ca="1" si="550"/>
        <v/>
      </c>
      <c r="J2556" s="28" t="str">
        <f t="shared" si="551"/>
        <v/>
      </c>
      <c r="K2556" s="28" t="str">
        <f t="shared" si="552"/>
        <v/>
      </c>
      <c r="L2556" s="28" t="str">
        <f t="shared" ca="1" si="553"/>
        <v/>
      </c>
      <c r="M2556" s="28" t="str">
        <f t="shared" si="554"/>
        <v/>
      </c>
      <c r="N2556" s="93" t="str">
        <f t="shared" si="555"/>
        <v/>
      </c>
      <c r="O2556" s="94" t="str">
        <f t="shared" si="556"/>
        <v/>
      </c>
      <c r="P2556" s="70">
        <f t="shared" si="557"/>
        <v>0</v>
      </c>
      <c r="Q2556" s="28" t="str">
        <f t="shared" ca="1" si="558"/>
        <v/>
      </c>
      <c r="R2556" s="28" t="str">
        <f t="shared" si="559"/>
        <v/>
      </c>
      <c r="S2556" s="28" t="str">
        <f t="array" ref="S2556">IF(ISBLANK(A2556),"",INDEX(Info!$B$3:$H$6442,MATCH(J2556,IF(Info!$D$3:$D$6442=K2556,Info!$C$3:$C$6442),0),7))</f>
        <v/>
      </c>
    </row>
    <row r="2557" spans="1:19" x14ac:dyDescent="0.25">
      <c r="A2557" s="75"/>
      <c r="B2557" s="75"/>
      <c r="C2557" s="72"/>
      <c r="D2557" s="72"/>
      <c r="E2557" s="41" t="str">
        <f t="shared" si="546"/>
        <v/>
      </c>
      <c r="F2557" s="90" t="str">
        <f t="shared" ca="1" si="547"/>
        <v/>
      </c>
      <c r="G2557" s="91" t="str">
        <f t="shared" si="548"/>
        <v/>
      </c>
      <c r="H2557" s="41" t="str">
        <f t="shared" si="549"/>
        <v/>
      </c>
      <c r="I2557" s="92" t="str">
        <f t="shared" ca="1" si="550"/>
        <v/>
      </c>
      <c r="J2557" s="28" t="str">
        <f t="shared" si="551"/>
        <v/>
      </c>
      <c r="K2557" s="28" t="str">
        <f t="shared" si="552"/>
        <v/>
      </c>
      <c r="L2557" s="28" t="str">
        <f t="shared" ca="1" si="553"/>
        <v/>
      </c>
      <c r="M2557" s="28" t="str">
        <f t="shared" si="554"/>
        <v/>
      </c>
      <c r="N2557" s="93" t="str">
        <f t="shared" si="555"/>
        <v/>
      </c>
      <c r="O2557" s="94" t="str">
        <f t="shared" si="556"/>
        <v/>
      </c>
      <c r="P2557" s="70">
        <f t="shared" si="557"/>
        <v>0</v>
      </c>
      <c r="Q2557" s="28" t="str">
        <f t="shared" ca="1" si="558"/>
        <v/>
      </c>
      <c r="R2557" s="28" t="str">
        <f t="shared" si="559"/>
        <v/>
      </c>
      <c r="S2557" s="28" t="str">
        <f t="array" ref="S2557">IF(ISBLANK(A2557),"",INDEX(Info!$B$3:$H$6442,MATCH(J2557,IF(Info!$D$3:$D$6442=K2557,Info!$C$3:$C$6442),0),7))</f>
        <v/>
      </c>
    </row>
    <row r="2558" spans="1:19" x14ac:dyDescent="0.25">
      <c r="A2558" s="75"/>
      <c r="B2558" s="75"/>
      <c r="C2558" s="72"/>
      <c r="D2558" s="72"/>
      <c r="E2558" s="41" t="str">
        <f t="shared" si="546"/>
        <v/>
      </c>
      <c r="F2558" s="90" t="str">
        <f t="shared" ca="1" si="547"/>
        <v/>
      </c>
      <c r="G2558" s="91" t="str">
        <f t="shared" si="548"/>
        <v/>
      </c>
      <c r="H2558" s="41" t="str">
        <f t="shared" si="549"/>
        <v/>
      </c>
      <c r="I2558" s="92" t="str">
        <f t="shared" ca="1" si="550"/>
        <v/>
      </c>
      <c r="J2558" s="28" t="str">
        <f t="shared" si="551"/>
        <v/>
      </c>
      <c r="K2558" s="28" t="str">
        <f t="shared" si="552"/>
        <v/>
      </c>
      <c r="L2558" s="28" t="str">
        <f t="shared" ca="1" si="553"/>
        <v/>
      </c>
      <c r="M2558" s="28" t="str">
        <f t="shared" si="554"/>
        <v/>
      </c>
      <c r="N2558" s="93" t="str">
        <f t="shared" si="555"/>
        <v/>
      </c>
      <c r="O2558" s="94" t="str">
        <f t="shared" si="556"/>
        <v/>
      </c>
      <c r="P2558" s="70">
        <f t="shared" si="557"/>
        <v>0</v>
      </c>
      <c r="Q2558" s="28" t="str">
        <f t="shared" ca="1" si="558"/>
        <v/>
      </c>
      <c r="R2558" s="28" t="str">
        <f t="shared" si="559"/>
        <v/>
      </c>
      <c r="S2558" s="28" t="str">
        <f t="array" ref="S2558">IF(ISBLANK(A2558),"",INDEX(Info!$B$3:$H$6442,MATCH(J2558,IF(Info!$D$3:$D$6442=K2558,Info!$C$3:$C$6442),0),7))</f>
        <v/>
      </c>
    </row>
    <row r="2559" spans="1:19" x14ac:dyDescent="0.25">
      <c r="A2559" s="75"/>
      <c r="B2559" s="75"/>
      <c r="C2559" s="72"/>
      <c r="D2559" s="72"/>
      <c r="E2559" s="41" t="str">
        <f t="shared" si="546"/>
        <v/>
      </c>
      <c r="F2559" s="90" t="str">
        <f t="shared" ca="1" si="547"/>
        <v/>
      </c>
      <c r="G2559" s="91" t="str">
        <f t="shared" si="548"/>
        <v/>
      </c>
      <c r="H2559" s="41" t="str">
        <f t="shared" si="549"/>
        <v/>
      </c>
      <c r="I2559" s="92" t="str">
        <f t="shared" ca="1" si="550"/>
        <v/>
      </c>
      <c r="J2559" s="28" t="str">
        <f t="shared" si="551"/>
        <v/>
      </c>
      <c r="K2559" s="28" t="str">
        <f t="shared" si="552"/>
        <v/>
      </c>
      <c r="L2559" s="28" t="str">
        <f t="shared" ca="1" si="553"/>
        <v/>
      </c>
      <c r="M2559" s="28" t="str">
        <f t="shared" si="554"/>
        <v/>
      </c>
      <c r="N2559" s="93" t="str">
        <f t="shared" si="555"/>
        <v/>
      </c>
      <c r="O2559" s="94" t="str">
        <f t="shared" si="556"/>
        <v/>
      </c>
      <c r="P2559" s="70">
        <f t="shared" si="557"/>
        <v>0</v>
      </c>
      <c r="Q2559" s="28" t="str">
        <f t="shared" ca="1" si="558"/>
        <v/>
      </c>
      <c r="R2559" s="28" t="str">
        <f t="shared" si="559"/>
        <v/>
      </c>
      <c r="S2559" s="28" t="str">
        <f t="array" ref="S2559">IF(ISBLANK(A2559),"",INDEX(Info!$B$3:$H$6442,MATCH(J2559,IF(Info!$D$3:$D$6442=K2559,Info!$C$3:$C$6442),0),7))</f>
        <v/>
      </c>
    </row>
    <row r="2560" spans="1:19" x14ac:dyDescent="0.25">
      <c r="A2560" s="75"/>
      <c r="B2560" s="75"/>
      <c r="C2560" s="72"/>
      <c r="D2560" s="72"/>
      <c r="E2560" s="41" t="str">
        <f t="shared" si="546"/>
        <v/>
      </c>
      <c r="F2560" s="90" t="str">
        <f t="shared" ca="1" si="547"/>
        <v/>
      </c>
      <c r="G2560" s="91" t="str">
        <f t="shared" si="548"/>
        <v/>
      </c>
      <c r="H2560" s="41" t="str">
        <f t="shared" si="549"/>
        <v/>
      </c>
      <c r="I2560" s="92" t="str">
        <f t="shared" ca="1" si="550"/>
        <v/>
      </c>
      <c r="J2560" s="28" t="str">
        <f t="shared" si="551"/>
        <v/>
      </c>
      <c r="K2560" s="28" t="str">
        <f t="shared" si="552"/>
        <v/>
      </c>
      <c r="L2560" s="28" t="str">
        <f t="shared" ca="1" si="553"/>
        <v/>
      </c>
      <c r="M2560" s="28" t="str">
        <f t="shared" si="554"/>
        <v/>
      </c>
      <c r="N2560" s="93" t="str">
        <f t="shared" si="555"/>
        <v/>
      </c>
      <c r="O2560" s="94" t="str">
        <f t="shared" si="556"/>
        <v/>
      </c>
      <c r="P2560" s="70">
        <f t="shared" si="557"/>
        <v>0</v>
      </c>
      <c r="Q2560" s="28" t="str">
        <f t="shared" ca="1" si="558"/>
        <v/>
      </c>
      <c r="R2560" s="28" t="str">
        <f t="shared" si="559"/>
        <v/>
      </c>
      <c r="S2560" s="28" t="str">
        <f t="array" ref="S2560">IF(ISBLANK(A2560),"",INDEX(Info!$B$3:$H$6442,MATCH(J2560,IF(Info!$D$3:$D$6442=K2560,Info!$C$3:$C$6442),0),7))</f>
        <v/>
      </c>
    </row>
    <row r="2561" spans="1:19" x14ac:dyDescent="0.25">
      <c r="A2561" s="75"/>
      <c r="B2561" s="75"/>
      <c r="C2561" s="72"/>
      <c r="D2561" s="72"/>
      <c r="E2561" s="41" t="str">
        <f t="shared" si="546"/>
        <v/>
      </c>
      <c r="F2561" s="90" t="str">
        <f t="shared" ca="1" si="547"/>
        <v/>
      </c>
      <c r="G2561" s="91" t="str">
        <f t="shared" si="548"/>
        <v/>
      </c>
      <c r="H2561" s="41" t="str">
        <f t="shared" si="549"/>
        <v/>
      </c>
      <c r="I2561" s="92" t="str">
        <f t="shared" ca="1" si="550"/>
        <v/>
      </c>
      <c r="J2561" s="28" t="str">
        <f t="shared" si="551"/>
        <v/>
      </c>
      <c r="K2561" s="28" t="str">
        <f t="shared" si="552"/>
        <v/>
      </c>
      <c r="L2561" s="28" t="str">
        <f t="shared" ca="1" si="553"/>
        <v/>
      </c>
      <c r="M2561" s="28" t="str">
        <f t="shared" si="554"/>
        <v/>
      </c>
      <c r="N2561" s="93" t="str">
        <f t="shared" si="555"/>
        <v/>
      </c>
      <c r="O2561" s="94" t="str">
        <f t="shared" si="556"/>
        <v/>
      </c>
      <c r="P2561" s="70">
        <f t="shared" si="557"/>
        <v>0</v>
      </c>
      <c r="Q2561" s="28" t="str">
        <f t="shared" ca="1" si="558"/>
        <v/>
      </c>
      <c r="R2561" s="28" t="str">
        <f t="shared" si="559"/>
        <v/>
      </c>
      <c r="S2561" s="28" t="str">
        <f t="array" ref="S2561">IF(ISBLANK(A2561),"",INDEX(Info!$B$3:$H$6442,MATCH(J2561,IF(Info!$D$3:$D$6442=K2561,Info!$C$3:$C$6442),0),7))</f>
        <v/>
      </c>
    </row>
    <row r="2562" spans="1:19" x14ac:dyDescent="0.25">
      <c r="A2562" s="75"/>
      <c r="B2562" s="75"/>
      <c r="C2562" s="72"/>
      <c r="D2562" s="72"/>
      <c r="E2562" s="41" t="str">
        <f t="shared" si="546"/>
        <v/>
      </c>
      <c r="F2562" s="90" t="str">
        <f t="shared" ca="1" si="547"/>
        <v/>
      </c>
      <c r="G2562" s="91" t="str">
        <f t="shared" si="548"/>
        <v/>
      </c>
      <c r="H2562" s="41" t="str">
        <f t="shared" si="549"/>
        <v/>
      </c>
      <c r="I2562" s="92" t="str">
        <f t="shared" ca="1" si="550"/>
        <v/>
      </c>
      <c r="J2562" s="28" t="str">
        <f t="shared" si="551"/>
        <v/>
      </c>
      <c r="K2562" s="28" t="str">
        <f t="shared" si="552"/>
        <v/>
      </c>
      <c r="L2562" s="28" t="str">
        <f t="shared" ca="1" si="553"/>
        <v/>
      </c>
      <c r="M2562" s="28" t="str">
        <f t="shared" si="554"/>
        <v/>
      </c>
      <c r="N2562" s="93" t="str">
        <f t="shared" si="555"/>
        <v/>
      </c>
      <c r="O2562" s="94" t="str">
        <f t="shared" si="556"/>
        <v/>
      </c>
      <c r="P2562" s="70">
        <f t="shared" si="557"/>
        <v>0</v>
      </c>
      <c r="Q2562" s="28" t="str">
        <f t="shared" ca="1" si="558"/>
        <v/>
      </c>
      <c r="R2562" s="28" t="str">
        <f t="shared" si="559"/>
        <v/>
      </c>
      <c r="S2562" s="28" t="str">
        <f t="array" ref="S2562">IF(ISBLANK(A2562),"",INDEX(Info!$B$3:$H$6442,MATCH(J2562,IF(Info!$D$3:$D$6442=K2562,Info!$C$3:$C$6442),0),7))</f>
        <v/>
      </c>
    </row>
    <row r="2563" spans="1:19" x14ac:dyDescent="0.25">
      <c r="A2563" s="75"/>
      <c r="B2563" s="75"/>
      <c r="C2563" s="72"/>
      <c r="D2563" s="72"/>
      <c r="E2563" s="41" t="str">
        <f t="shared" si="546"/>
        <v/>
      </c>
      <c r="F2563" s="90" t="str">
        <f t="shared" ca="1" si="547"/>
        <v/>
      </c>
      <c r="G2563" s="91" t="str">
        <f t="shared" si="548"/>
        <v/>
      </c>
      <c r="H2563" s="41" t="str">
        <f t="shared" si="549"/>
        <v/>
      </c>
      <c r="I2563" s="92" t="str">
        <f t="shared" ca="1" si="550"/>
        <v/>
      </c>
      <c r="J2563" s="28" t="str">
        <f t="shared" si="551"/>
        <v/>
      </c>
      <c r="K2563" s="28" t="str">
        <f t="shared" si="552"/>
        <v/>
      </c>
      <c r="L2563" s="28" t="str">
        <f t="shared" ca="1" si="553"/>
        <v/>
      </c>
      <c r="M2563" s="28" t="str">
        <f t="shared" si="554"/>
        <v/>
      </c>
      <c r="N2563" s="93" t="str">
        <f t="shared" si="555"/>
        <v/>
      </c>
      <c r="O2563" s="94" t="str">
        <f t="shared" si="556"/>
        <v/>
      </c>
      <c r="P2563" s="70">
        <f t="shared" si="557"/>
        <v>0</v>
      </c>
      <c r="Q2563" s="28" t="str">
        <f t="shared" ca="1" si="558"/>
        <v/>
      </c>
      <c r="R2563" s="28" t="str">
        <f t="shared" si="559"/>
        <v/>
      </c>
      <c r="S2563" s="28" t="str">
        <f t="array" ref="S2563">IF(ISBLANK(A2563),"",INDEX(Info!$B$3:$H$6442,MATCH(J2563,IF(Info!$D$3:$D$6442=K2563,Info!$C$3:$C$6442),0),7))</f>
        <v/>
      </c>
    </row>
    <row r="2564" spans="1:19" x14ac:dyDescent="0.25">
      <c r="A2564" s="75"/>
      <c r="B2564" s="75"/>
      <c r="C2564" s="72"/>
      <c r="D2564" s="72"/>
      <c r="E2564" s="41" t="str">
        <f t="shared" ref="E2564:E2627" si="560">IF(OR(ISNA(INDEX($S:$S,ROW())),ISBLANK(INDEX($A:$A,ROW()))),"",RIGHT(INDEX($S:$S,ROW()),LEN(INDEX($S:$S,ROW()))-FIND("$",INDEX($S:$S,ROW()))))</f>
        <v/>
      </c>
      <c r="F2564" s="90" t="str">
        <f t="shared" ref="F2564:F2627" ca="1" si="56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564" s="91" t="str">
        <f t="shared" ref="G2564:G2627" si="56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564" s="41" t="str">
        <f t="shared" ref="H2564:H2627" si="563">IF(ISBLANK(INDEX($A:$A,ROW())),"",IF(AND(ISNUMBER(INDEX($F:$F,ROW())),ISNUMBER(INDEX($G:$G,ROW()))),SUMPRODUCT(INDEX($F:$F,ROW()),INDEX($G:$G,ROW())),"Onbekend"))</f>
        <v/>
      </c>
      <c r="I2564" s="92" t="str">
        <f t="shared" ref="I2564:I2627" ca="1" si="56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564" s="28" t="str">
        <f t="shared" ref="J2564:J2627" si="565">IF(ISBLANK(INDEX($A:$A,ROW())),"",IF(AND(COUNT(LOOKUP("E",INDEX($A:$A,ROW())))=0,LEN(INDEX($A:$A,ROW()))&lt;7),TEXT(INDEX($A:$A,ROW()),"000000"),INDEX($A:$A,ROW())))</f>
        <v/>
      </c>
      <c r="K2564" s="28" t="str">
        <f t="shared" ref="K2564:K2627" si="566">IF(ISBLANK(INDEX($B:$B,ROW())),"",TEXT(INDEX($B:$B,ROW()),"000000000"))</f>
        <v/>
      </c>
      <c r="L2564" s="28" t="str">
        <f t="shared" ref="L2564:L2627" ca="1" si="567">IF(ISBLANK(INDEX($A:$A,ROW())),"",SUMPRODUCT(--ISERROR(INDIRECT("A"&amp;INDEX(ROW(),1)&amp;":H"&amp;INDEX(ROW(),1))))&gt;0)</f>
        <v/>
      </c>
      <c r="M2564" s="28" t="str">
        <f t="shared" ref="M2564:M2627" si="568">IF(ISBLANK(INDEX($A:$A,ROW())),"",SUMPRODUCT(--($J$3:$J$6442&amp;$K$3:$K$6442=INDEX($J:$J,ROW())&amp;INDEX($K:$K,ROW())))&gt;1)</f>
        <v/>
      </c>
      <c r="N2564" s="93" t="str">
        <f t="shared" ref="N2564:N2627" si="569">IF(INDEX($S:$S,ROW())="","",IFERROR((LEFT(INDEX($S:$S,ROW()),FIND("#",INDEX($S:$S,ROW()))-1)/100),(LEFT(INDEX($S:$S,ROW()),FIND("#",INDEX($S:$S,ROW()))-1))))</f>
        <v/>
      </c>
      <c r="O2564" s="94" t="str">
        <f t="shared" ref="O2564:O2627" si="57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564" s="70">
        <f t="shared" ref="P2564:P2627" si="571">IF(INDEX($S:$S,ROW())="",0,MID(INDEX($S:$S,ROW()),FIND("@",INDEX($S:$S,ROW()))+1,FIND("$",RIGHT(INDEX($S:$S,ROW()), LEN(INDEX($S:$S,ROW()))-FIND("@",INDEX($S:$S,ROW()),1)),1)-1))*1</f>
        <v>0</v>
      </c>
      <c r="Q2564" s="28" t="str">
        <f t="shared" ref="Q2564:Q2627" ca="1" si="572">IF(OR(ISBLANK(INDEX($A:$A,ROW())),INDEX($L:$L,ROW())=TRUE),"",INDEX($D:$D,ROW()))</f>
        <v/>
      </c>
      <c r="R2564" s="28" t="str">
        <f t="shared" ref="R2564:R2627" si="57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564" s="28" t="str">
        <f t="array" ref="S2564">IF(ISBLANK(A2564),"",INDEX(Info!$B$3:$H$6442,MATCH(J2564,IF(Info!$D$3:$D$6442=K2564,Info!$C$3:$C$6442),0),7))</f>
        <v/>
      </c>
    </row>
    <row r="2565" spans="1:19" x14ac:dyDescent="0.25">
      <c r="A2565" s="75"/>
      <c r="B2565" s="75"/>
      <c r="C2565" s="72"/>
      <c r="D2565" s="72"/>
      <c r="E2565" s="41" t="str">
        <f t="shared" si="560"/>
        <v/>
      </c>
      <c r="F2565" s="90" t="str">
        <f t="shared" ca="1" si="561"/>
        <v/>
      </c>
      <c r="G2565" s="91" t="str">
        <f t="shared" si="562"/>
        <v/>
      </c>
      <c r="H2565" s="41" t="str">
        <f t="shared" si="563"/>
        <v/>
      </c>
      <c r="I2565" s="92" t="str">
        <f t="shared" ca="1" si="564"/>
        <v/>
      </c>
      <c r="J2565" s="28" t="str">
        <f t="shared" si="565"/>
        <v/>
      </c>
      <c r="K2565" s="28" t="str">
        <f t="shared" si="566"/>
        <v/>
      </c>
      <c r="L2565" s="28" t="str">
        <f t="shared" ca="1" si="567"/>
        <v/>
      </c>
      <c r="M2565" s="28" t="str">
        <f t="shared" si="568"/>
        <v/>
      </c>
      <c r="N2565" s="93" t="str">
        <f t="shared" si="569"/>
        <v/>
      </c>
      <c r="O2565" s="94" t="str">
        <f t="shared" si="570"/>
        <v/>
      </c>
      <c r="P2565" s="70">
        <f t="shared" si="571"/>
        <v>0</v>
      </c>
      <c r="Q2565" s="28" t="str">
        <f t="shared" ca="1" si="572"/>
        <v/>
      </c>
      <c r="R2565" s="28" t="str">
        <f t="shared" si="573"/>
        <v/>
      </c>
      <c r="S2565" s="28" t="str">
        <f t="array" ref="S2565">IF(ISBLANK(A2565),"",INDEX(Info!$B$3:$H$6442,MATCH(J2565,IF(Info!$D$3:$D$6442=K2565,Info!$C$3:$C$6442),0),7))</f>
        <v/>
      </c>
    </row>
    <row r="2566" spans="1:19" x14ac:dyDescent="0.25">
      <c r="A2566" s="75"/>
      <c r="B2566" s="75"/>
      <c r="C2566" s="72"/>
      <c r="D2566" s="72"/>
      <c r="E2566" s="41" t="str">
        <f t="shared" si="560"/>
        <v/>
      </c>
      <c r="F2566" s="90" t="str">
        <f t="shared" ca="1" si="561"/>
        <v/>
      </c>
      <c r="G2566" s="91" t="str">
        <f t="shared" si="562"/>
        <v/>
      </c>
      <c r="H2566" s="41" t="str">
        <f t="shared" si="563"/>
        <v/>
      </c>
      <c r="I2566" s="92" t="str">
        <f t="shared" ca="1" si="564"/>
        <v/>
      </c>
      <c r="J2566" s="28" t="str">
        <f t="shared" si="565"/>
        <v/>
      </c>
      <c r="K2566" s="28" t="str">
        <f t="shared" si="566"/>
        <v/>
      </c>
      <c r="L2566" s="28" t="str">
        <f t="shared" ca="1" si="567"/>
        <v/>
      </c>
      <c r="M2566" s="28" t="str">
        <f t="shared" si="568"/>
        <v/>
      </c>
      <c r="N2566" s="93" t="str">
        <f t="shared" si="569"/>
        <v/>
      </c>
      <c r="O2566" s="94" t="str">
        <f t="shared" si="570"/>
        <v/>
      </c>
      <c r="P2566" s="70">
        <f t="shared" si="571"/>
        <v>0</v>
      </c>
      <c r="Q2566" s="28" t="str">
        <f t="shared" ca="1" si="572"/>
        <v/>
      </c>
      <c r="R2566" s="28" t="str">
        <f t="shared" si="573"/>
        <v/>
      </c>
      <c r="S2566" s="28" t="str">
        <f t="array" ref="S2566">IF(ISBLANK(A2566),"",INDEX(Info!$B$3:$H$6442,MATCH(J2566,IF(Info!$D$3:$D$6442=K2566,Info!$C$3:$C$6442),0),7))</f>
        <v/>
      </c>
    </row>
    <row r="2567" spans="1:19" x14ac:dyDescent="0.25">
      <c r="A2567" s="75"/>
      <c r="B2567" s="75"/>
      <c r="C2567" s="72"/>
      <c r="D2567" s="72"/>
      <c r="E2567" s="41" t="str">
        <f t="shared" si="560"/>
        <v/>
      </c>
      <c r="F2567" s="90" t="str">
        <f t="shared" ca="1" si="561"/>
        <v/>
      </c>
      <c r="G2567" s="91" t="str">
        <f t="shared" si="562"/>
        <v/>
      </c>
      <c r="H2567" s="41" t="str">
        <f t="shared" si="563"/>
        <v/>
      </c>
      <c r="I2567" s="92" t="str">
        <f t="shared" ca="1" si="564"/>
        <v/>
      </c>
      <c r="J2567" s="28" t="str">
        <f t="shared" si="565"/>
        <v/>
      </c>
      <c r="K2567" s="28" t="str">
        <f t="shared" si="566"/>
        <v/>
      </c>
      <c r="L2567" s="28" t="str">
        <f t="shared" ca="1" si="567"/>
        <v/>
      </c>
      <c r="M2567" s="28" t="str">
        <f t="shared" si="568"/>
        <v/>
      </c>
      <c r="N2567" s="93" t="str">
        <f t="shared" si="569"/>
        <v/>
      </c>
      <c r="O2567" s="94" t="str">
        <f t="shared" si="570"/>
        <v/>
      </c>
      <c r="P2567" s="70">
        <f t="shared" si="571"/>
        <v>0</v>
      </c>
      <c r="Q2567" s="28" t="str">
        <f t="shared" ca="1" si="572"/>
        <v/>
      </c>
      <c r="R2567" s="28" t="str">
        <f t="shared" si="573"/>
        <v/>
      </c>
      <c r="S2567" s="28" t="str">
        <f t="array" ref="S2567">IF(ISBLANK(A2567),"",INDEX(Info!$B$3:$H$6442,MATCH(J2567,IF(Info!$D$3:$D$6442=K2567,Info!$C$3:$C$6442),0),7))</f>
        <v/>
      </c>
    </row>
    <row r="2568" spans="1:19" x14ac:dyDescent="0.25">
      <c r="A2568" s="75"/>
      <c r="B2568" s="75"/>
      <c r="C2568" s="72"/>
      <c r="D2568" s="72"/>
      <c r="E2568" s="41" t="str">
        <f t="shared" si="560"/>
        <v/>
      </c>
      <c r="F2568" s="90" t="str">
        <f t="shared" ca="1" si="561"/>
        <v/>
      </c>
      <c r="G2568" s="91" t="str">
        <f t="shared" si="562"/>
        <v/>
      </c>
      <c r="H2568" s="41" t="str">
        <f t="shared" si="563"/>
        <v/>
      </c>
      <c r="I2568" s="92" t="str">
        <f t="shared" ca="1" si="564"/>
        <v/>
      </c>
      <c r="J2568" s="28" t="str">
        <f t="shared" si="565"/>
        <v/>
      </c>
      <c r="K2568" s="28" t="str">
        <f t="shared" si="566"/>
        <v/>
      </c>
      <c r="L2568" s="28" t="str">
        <f t="shared" ca="1" si="567"/>
        <v/>
      </c>
      <c r="M2568" s="28" t="str">
        <f t="shared" si="568"/>
        <v/>
      </c>
      <c r="N2568" s="93" t="str">
        <f t="shared" si="569"/>
        <v/>
      </c>
      <c r="O2568" s="94" t="str">
        <f t="shared" si="570"/>
        <v/>
      </c>
      <c r="P2568" s="70">
        <f t="shared" si="571"/>
        <v>0</v>
      </c>
      <c r="Q2568" s="28" t="str">
        <f t="shared" ca="1" si="572"/>
        <v/>
      </c>
      <c r="R2568" s="28" t="str">
        <f t="shared" si="573"/>
        <v/>
      </c>
      <c r="S2568" s="28" t="str">
        <f t="array" ref="S2568">IF(ISBLANK(A2568),"",INDEX(Info!$B$3:$H$6442,MATCH(J2568,IF(Info!$D$3:$D$6442=K2568,Info!$C$3:$C$6442),0),7))</f>
        <v/>
      </c>
    </row>
    <row r="2569" spans="1:19" x14ac:dyDescent="0.25">
      <c r="A2569" s="75"/>
      <c r="B2569" s="75"/>
      <c r="C2569" s="72"/>
      <c r="D2569" s="72"/>
      <c r="E2569" s="41" t="str">
        <f t="shared" si="560"/>
        <v/>
      </c>
      <c r="F2569" s="90" t="str">
        <f t="shared" ca="1" si="561"/>
        <v/>
      </c>
      <c r="G2569" s="91" t="str">
        <f t="shared" si="562"/>
        <v/>
      </c>
      <c r="H2569" s="41" t="str">
        <f t="shared" si="563"/>
        <v/>
      </c>
      <c r="I2569" s="92" t="str">
        <f t="shared" ca="1" si="564"/>
        <v/>
      </c>
      <c r="J2569" s="28" t="str">
        <f t="shared" si="565"/>
        <v/>
      </c>
      <c r="K2569" s="28" t="str">
        <f t="shared" si="566"/>
        <v/>
      </c>
      <c r="L2569" s="28" t="str">
        <f t="shared" ca="1" si="567"/>
        <v/>
      </c>
      <c r="M2569" s="28" t="str">
        <f t="shared" si="568"/>
        <v/>
      </c>
      <c r="N2569" s="93" t="str">
        <f t="shared" si="569"/>
        <v/>
      </c>
      <c r="O2569" s="94" t="str">
        <f t="shared" si="570"/>
        <v/>
      </c>
      <c r="P2569" s="70">
        <f t="shared" si="571"/>
        <v>0</v>
      </c>
      <c r="Q2569" s="28" t="str">
        <f t="shared" ca="1" si="572"/>
        <v/>
      </c>
      <c r="R2569" s="28" t="str">
        <f t="shared" si="573"/>
        <v/>
      </c>
      <c r="S2569" s="28" t="str">
        <f t="array" ref="S2569">IF(ISBLANK(A2569),"",INDEX(Info!$B$3:$H$6442,MATCH(J2569,IF(Info!$D$3:$D$6442=K2569,Info!$C$3:$C$6442),0),7))</f>
        <v/>
      </c>
    </row>
    <row r="2570" spans="1:19" x14ac:dyDescent="0.25">
      <c r="A2570" s="75"/>
      <c r="B2570" s="75"/>
      <c r="C2570" s="72"/>
      <c r="D2570" s="72"/>
      <c r="E2570" s="41" t="str">
        <f t="shared" si="560"/>
        <v/>
      </c>
      <c r="F2570" s="90" t="str">
        <f t="shared" ca="1" si="561"/>
        <v/>
      </c>
      <c r="G2570" s="91" t="str">
        <f t="shared" si="562"/>
        <v/>
      </c>
      <c r="H2570" s="41" t="str">
        <f t="shared" si="563"/>
        <v/>
      </c>
      <c r="I2570" s="92" t="str">
        <f t="shared" ca="1" si="564"/>
        <v/>
      </c>
      <c r="J2570" s="28" t="str">
        <f t="shared" si="565"/>
        <v/>
      </c>
      <c r="K2570" s="28" t="str">
        <f t="shared" si="566"/>
        <v/>
      </c>
      <c r="L2570" s="28" t="str">
        <f t="shared" ca="1" si="567"/>
        <v/>
      </c>
      <c r="M2570" s="28" t="str">
        <f t="shared" si="568"/>
        <v/>
      </c>
      <c r="N2570" s="93" t="str">
        <f t="shared" si="569"/>
        <v/>
      </c>
      <c r="O2570" s="94" t="str">
        <f t="shared" si="570"/>
        <v/>
      </c>
      <c r="P2570" s="70">
        <f t="shared" si="571"/>
        <v>0</v>
      </c>
      <c r="Q2570" s="28" t="str">
        <f t="shared" ca="1" si="572"/>
        <v/>
      </c>
      <c r="R2570" s="28" t="str">
        <f t="shared" si="573"/>
        <v/>
      </c>
      <c r="S2570" s="28" t="str">
        <f t="array" ref="S2570">IF(ISBLANK(A2570),"",INDEX(Info!$B$3:$H$6442,MATCH(J2570,IF(Info!$D$3:$D$6442=K2570,Info!$C$3:$C$6442),0),7))</f>
        <v/>
      </c>
    </row>
    <row r="2571" spans="1:19" x14ac:dyDescent="0.25">
      <c r="A2571" s="75"/>
      <c r="B2571" s="75"/>
      <c r="C2571" s="72"/>
      <c r="D2571" s="72"/>
      <c r="E2571" s="41" t="str">
        <f t="shared" si="560"/>
        <v/>
      </c>
      <c r="F2571" s="90" t="str">
        <f t="shared" ca="1" si="561"/>
        <v/>
      </c>
      <c r="G2571" s="91" t="str">
        <f t="shared" si="562"/>
        <v/>
      </c>
      <c r="H2571" s="41" t="str">
        <f t="shared" si="563"/>
        <v/>
      </c>
      <c r="I2571" s="92" t="str">
        <f t="shared" ca="1" si="564"/>
        <v/>
      </c>
      <c r="J2571" s="28" t="str">
        <f t="shared" si="565"/>
        <v/>
      </c>
      <c r="K2571" s="28" t="str">
        <f t="shared" si="566"/>
        <v/>
      </c>
      <c r="L2571" s="28" t="str">
        <f t="shared" ca="1" si="567"/>
        <v/>
      </c>
      <c r="M2571" s="28" t="str">
        <f t="shared" si="568"/>
        <v/>
      </c>
      <c r="N2571" s="93" t="str">
        <f t="shared" si="569"/>
        <v/>
      </c>
      <c r="O2571" s="94" t="str">
        <f t="shared" si="570"/>
        <v/>
      </c>
      <c r="P2571" s="70">
        <f t="shared" si="571"/>
        <v>0</v>
      </c>
      <c r="Q2571" s="28" t="str">
        <f t="shared" ca="1" si="572"/>
        <v/>
      </c>
      <c r="R2571" s="28" t="str">
        <f t="shared" si="573"/>
        <v/>
      </c>
      <c r="S2571" s="28" t="str">
        <f t="array" ref="S2571">IF(ISBLANK(A2571),"",INDEX(Info!$B$3:$H$6442,MATCH(J2571,IF(Info!$D$3:$D$6442=K2571,Info!$C$3:$C$6442),0),7))</f>
        <v/>
      </c>
    </row>
    <row r="2572" spans="1:19" x14ac:dyDescent="0.25">
      <c r="A2572" s="75"/>
      <c r="B2572" s="75"/>
      <c r="C2572" s="72"/>
      <c r="D2572" s="72"/>
      <c r="E2572" s="41" t="str">
        <f t="shared" si="560"/>
        <v/>
      </c>
      <c r="F2572" s="90" t="str">
        <f t="shared" ca="1" si="561"/>
        <v/>
      </c>
      <c r="G2572" s="91" t="str">
        <f t="shared" si="562"/>
        <v/>
      </c>
      <c r="H2572" s="41" t="str">
        <f t="shared" si="563"/>
        <v/>
      </c>
      <c r="I2572" s="92" t="str">
        <f t="shared" ca="1" si="564"/>
        <v/>
      </c>
      <c r="J2572" s="28" t="str">
        <f t="shared" si="565"/>
        <v/>
      </c>
      <c r="K2572" s="28" t="str">
        <f t="shared" si="566"/>
        <v/>
      </c>
      <c r="L2572" s="28" t="str">
        <f t="shared" ca="1" si="567"/>
        <v/>
      </c>
      <c r="M2572" s="28" t="str">
        <f t="shared" si="568"/>
        <v/>
      </c>
      <c r="N2572" s="93" t="str">
        <f t="shared" si="569"/>
        <v/>
      </c>
      <c r="O2572" s="94" t="str">
        <f t="shared" si="570"/>
        <v/>
      </c>
      <c r="P2572" s="70">
        <f t="shared" si="571"/>
        <v>0</v>
      </c>
      <c r="Q2572" s="28" t="str">
        <f t="shared" ca="1" si="572"/>
        <v/>
      </c>
      <c r="R2572" s="28" t="str">
        <f t="shared" si="573"/>
        <v/>
      </c>
      <c r="S2572" s="28" t="str">
        <f t="array" ref="S2572">IF(ISBLANK(A2572),"",INDEX(Info!$B$3:$H$6442,MATCH(J2572,IF(Info!$D$3:$D$6442=K2572,Info!$C$3:$C$6442),0),7))</f>
        <v/>
      </c>
    </row>
    <row r="2573" spans="1:19" x14ac:dyDescent="0.25">
      <c r="A2573" s="75"/>
      <c r="B2573" s="75"/>
      <c r="C2573" s="72"/>
      <c r="D2573" s="72"/>
      <c r="E2573" s="41" t="str">
        <f t="shared" si="560"/>
        <v/>
      </c>
      <c r="F2573" s="90" t="str">
        <f t="shared" ca="1" si="561"/>
        <v/>
      </c>
      <c r="G2573" s="91" t="str">
        <f t="shared" si="562"/>
        <v/>
      </c>
      <c r="H2573" s="41" t="str">
        <f t="shared" si="563"/>
        <v/>
      </c>
      <c r="I2573" s="92" t="str">
        <f t="shared" ca="1" si="564"/>
        <v/>
      </c>
      <c r="J2573" s="28" t="str">
        <f t="shared" si="565"/>
        <v/>
      </c>
      <c r="K2573" s="28" t="str">
        <f t="shared" si="566"/>
        <v/>
      </c>
      <c r="L2573" s="28" t="str">
        <f t="shared" ca="1" si="567"/>
        <v/>
      </c>
      <c r="M2573" s="28" t="str">
        <f t="shared" si="568"/>
        <v/>
      </c>
      <c r="N2573" s="93" t="str">
        <f t="shared" si="569"/>
        <v/>
      </c>
      <c r="O2573" s="94" t="str">
        <f t="shared" si="570"/>
        <v/>
      </c>
      <c r="P2573" s="70">
        <f t="shared" si="571"/>
        <v>0</v>
      </c>
      <c r="Q2573" s="28" t="str">
        <f t="shared" ca="1" si="572"/>
        <v/>
      </c>
      <c r="R2573" s="28" t="str">
        <f t="shared" si="573"/>
        <v/>
      </c>
      <c r="S2573" s="28" t="str">
        <f t="array" ref="S2573">IF(ISBLANK(A2573),"",INDEX(Info!$B$3:$H$6442,MATCH(J2573,IF(Info!$D$3:$D$6442=K2573,Info!$C$3:$C$6442),0),7))</f>
        <v/>
      </c>
    </row>
    <row r="2574" spans="1:19" x14ac:dyDescent="0.25">
      <c r="A2574" s="75"/>
      <c r="B2574" s="75"/>
      <c r="C2574" s="72"/>
      <c r="D2574" s="72"/>
      <c r="E2574" s="41" t="str">
        <f t="shared" si="560"/>
        <v/>
      </c>
      <c r="F2574" s="90" t="str">
        <f t="shared" ca="1" si="561"/>
        <v/>
      </c>
      <c r="G2574" s="91" t="str">
        <f t="shared" si="562"/>
        <v/>
      </c>
      <c r="H2574" s="41" t="str">
        <f t="shared" si="563"/>
        <v/>
      </c>
      <c r="I2574" s="92" t="str">
        <f t="shared" ca="1" si="564"/>
        <v/>
      </c>
      <c r="J2574" s="28" t="str">
        <f t="shared" si="565"/>
        <v/>
      </c>
      <c r="K2574" s="28" t="str">
        <f t="shared" si="566"/>
        <v/>
      </c>
      <c r="L2574" s="28" t="str">
        <f t="shared" ca="1" si="567"/>
        <v/>
      </c>
      <c r="M2574" s="28" t="str">
        <f t="shared" si="568"/>
        <v/>
      </c>
      <c r="N2574" s="93" t="str">
        <f t="shared" si="569"/>
        <v/>
      </c>
      <c r="O2574" s="94" t="str">
        <f t="shared" si="570"/>
        <v/>
      </c>
      <c r="P2574" s="70">
        <f t="shared" si="571"/>
        <v>0</v>
      </c>
      <c r="Q2574" s="28" t="str">
        <f t="shared" ca="1" si="572"/>
        <v/>
      </c>
      <c r="R2574" s="28" t="str">
        <f t="shared" si="573"/>
        <v/>
      </c>
      <c r="S2574" s="28" t="str">
        <f t="array" ref="S2574">IF(ISBLANK(A2574),"",INDEX(Info!$B$3:$H$6442,MATCH(J2574,IF(Info!$D$3:$D$6442=K2574,Info!$C$3:$C$6442),0),7))</f>
        <v/>
      </c>
    </row>
    <row r="2575" spans="1:19" x14ac:dyDescent="0.25">
      <c r="A2575" s="75"/>
      <c r="B2575" s="75"/>
      <c r="C2575" s="72"/>
      <c r="D2575" s="72"/>
      <c r="E2575" s="41" t="str">
        <f t="shared" si="560"/>
        <v/>
      </c>
      <c r="F2575" s="90" t="str">
        <f t="shared" ca="1" si="561"/>
        <v/>
      </c>
      <c r="G2575" s="91" t="str">
        <f t="shared" si="562"/>
        <v/>
      </c>
      <c r="H2575" s="41" t="str">
        <f t="shared" si="563"/>
        <v/>
      </c>
      <c r="I2575" s="92" t="str">
        <f t="shared" ca="1" si="564"/>
        <v/>
      </c>
      <c r="J2575" s="28" t="str">
        <f t="shared" si="565"/>
        <v/>
      </c>
      <c r="K2575" s="28" t="str">
        <f t="shared" si="566"/>
        <v/>
      </c>
      <c r="L2575" s="28" t="str">
        <f t="shared" ca="1" si="567"/>
        <v/>
      </c>
      <c r="M2575" s="28" t="str">
        <f t="shared" si="568"/>
        <v/>
      </c>
      <c r="N2575" s="93" t="str">
        <f t="shared" si="569"/>
        <v/>
      </c>
      <c r="O2575" s="94" t="str">
        <f t="shared" si="570"/>
        <v/>
      </c>
      <c r="P2575" s="70">
        <f t="shared" si="571"/>
        <v>0</v>
      </c>
      <c r="Q2575" s="28" t="str">
        <f t="shared" ca="1" si="572"/>
        <v/>
      </c>
      <c r="R2575" s="28" t="str">
        <f t="shared" si="573"/>
        <v/>
      </c>
      <c r="S2575" s="28" t="str">
        <f t="array" ref="S2575">IF(ISBLANK(A2575),"",INDEX(Info!$B$3:$H$6442,MATCH(J2575,IF(Info!$D$3:$D$6442=K2575,Info!$C$3:$C$6442),0),7))</f>
        <v/>
      </c>
    </row>
    <row r="2576" spans="1:19" x14ac:dyDescent="0.25">
      <c r="A2576" s="75"/>
      <c r="B2576" s="75"/>
      <c r="C2576" s="72"/>
      <c r="D2576" s="72"/>
      <c r="E2576" s="41" t="str">
        <f t="shared" si="560"/>
        <v/>
      </c>
      <c r="F2576" s="90" t="str">
        <f t="shared" ca="1" si="561"/>
        <v/>
      </c>
      <c r="G2576" s="91" t="str">
        <f t="shared" si="562"/>
        <v/>
      </c>
      <c r="H2576" s="41" t="str">
        <f t="shared" si="563"/>
        <v/>
      </c>
      <c r="I2576" s="92" t="str">
        <f t="shared" ca="1" si="564"/>
        <v/>
      </c>
      <c r="J2576" s="28" t="str">
        <f t="shared" si="565"/>
        <v/>
      </c>
      <c r="K2576" s="28" t="str">
        <f t="shared" si="566"/>
        <v/>
      </c>
      <c r="L2576" s="28" t="str">
        <f t="shared" ca="1" si="567"/>
        <v/>
      </c>
      <c r="M2576" s="28" t="str">
        <f t="shared" si="568"/>
        <v/>
      </c>
      <c r="N2576" s="93" t="str">
        <f t="shared" si="569"/>
        <v/>
      </c>
      <c r="O2576" s="94" t="str">
        <f t="shared" si="570"/>
        <v/>
      </c>
      <c r="P2576" s="70">
        <f t="shared" si="571"/>
        <v>0</v>
      </c>
      <c r="Q2576" s="28" t="str">
        <f t="shared" ca="1" si="572"/>
        <v/>
      </c>
      <c r="R2576" s="28" t="str">
        <f t="shared" si="573"/>
        <v/>
      </c>
      <c r="S2576" s="28" t="str">
        <f t="array" ref="S2576">IF(ISBLANK(A2576),"",INDEX(Info!$B$3:$H$6442,MATCH(J2576,IF(Info!$D$3:$D$6442=K2576,Info!$C$3:$C$6442),0),7))</f>
        <v/>
      </c>
    </row>
    <row r="2577" spans="1:19" x14ac:dyDescent="0.25">
      <c r="A2577" s="75"/>
      <c r="B2577" s="75"/>
      <c r="C2577" s="72"/>
      <c r="D2577" s="72"/>
      <c r="E2577" s="41" t="str">
        <f t="shared" si="560"/>
        <v/>
      </c>
      <c r="F2577" s="90" t="str">
        <f t="shared" ca="1" si="561"/>
        <v/>
      </c>
      <c r="G2577" s="91" t="str">
        <f t="shared" si="562"/>
        <v/>
      </c>
      <c r="H2577" s="41" t="str">
        <f t="shared" si="563"/>
        <v/>
      </c>
      <c r="I2577" s="92" t="str">
        <f t="shared" ca="1" si="564"/>
        <v/>
      </c>
      <c r="J2577" s="28" t="str">
        <f t="shared" si="565"/>
        <v/>
      </c>
      <c r="K2577" s="28" t="str">
        <f t="shared" si="566"/>
        <v/>
      </c>
      <c r="L2577" s="28" t="str">
        <f t="shared" ca="1" si="567"/>
        <v/>
      </c>
      <c r="M2577" s="28" t="str">
        <f t="shared" si="568"/>
        <v/>
      </c>
      <c r="N2577" s="93" t="str">
        <f t="shared" si="569"/>
        <v/>
      </c>
      <c r="O2577" s="94" t="str">
        <f t="shared" si="570"/>
        <v/>
      </c>
      <c r="P2577" s="70">
        <f t="shared" si="571"/>
        <v>0</v>
      </c>
      <c r="Q2577" s="28" t="str">
        <f t="shared" ca="1" si="572"/>
        <v/>
      </c>
      <c r="R2577" s="28" t="str">
        <f t="shared" si="573"/>
        <v/>
      </c>
      <c r="S2577" s="28" t="str">
        <f t="array" ref="S2577">IF(ISBLANK(A2577),"",INDEX(Info!$B$3:$H$6442,MATCH(J2577,IF(Info!$D$3:$D$6442=K2577,Info!$C$3:$C$6442),0),7))</f>
        <v/>
      </c>
    </row>
    <row r="2578" spans="1:19" x14ac:dyDescent="0.25">
      <c r="A2578" s="75"/>
      <c r="B2578" s="75"/>
      <c r="C2578" s="72"/>
      <c r="D2578" s="72"/>
      <c r="E2578" s="41" t="str">
        <f t="shared" si="560"/>
        <v/>
      </c>
      <c r="F2578" s="90" t="str">
        <f t="shared" ca="1" si="561"/>
        <v/>
      </c>
      <c r="G2578" s="91" t="str">
        <f t="shared" si="562"/>
        <v/>
      </c>
      <c r="H2578" s="41" t="str">
        <f t="shared" si="563"/>
        <v/>
      </c>
      <c r="I2578" s="92" t="str">
        <f t="shared" ca="1" si="564"/>
        <v/>
      </c>
      <c r="J2578" s="28" t="str">
        <f t="shared" si="565"/>
        <v/>
      </c>
      <c r="K2578" s="28" t="str">
        <f t="shared" si="566"/>
        <v/>
      </c>
      <c r="L2578" s="28" t="str">
        <f t="shared" ca="1" si="567"/>
        <v/>
      </c>
      <c r="M2578" s="28" t="str">
        <f t="shared" si="568"/>
        <v/>
      </c>
      <c r="N2578" s="93" t="str">
        <f t="shared" si="569"/>
        <v/>
      </c>
      <c r="O2578" s="94" t="str">
        <f t="shared" si="570"/>
        <v/>
      </c>
      <c r="P2578" s="70">
        <f t="shared" si="571"/>
        <v>0</v>
      </c>
      <c r="Q2578" s="28" t="str">
        <f t="shared" ca="1" si="572"/>
        <v/>
      </c>
      <c r="R2578" s="28" t="str">
        <f t="shared" si="573"/>
        <v/>
      </c>
      <c r="S2578" s="28" t="str">
        <f t="array" ref="S2578">IF(ISBLANK(A2578),"",INDEX(Info!$B$3:$H$6442,MATCH(J2578,IF(Info!$D$3:$D$6442=K2578,Info!$C$3:$C$6442),0),7))</f>
        <v/>
      </c>
    </row>
    <row r="2579" spans="1:19" x14ac:dyDescent="0.25">
      <c r="A2579" s="75"/>
      <c r="B2579" s="75"/>
      <c r="C2579" s="72"/>
      <c r="D2579" s="72"/>
      <c r="E2579" s="41" t="str">
        <f t="shared" si="560"/>
        <v/>
      </c>
      <c r="F2579" s="90" t="str">
        <f t="shared" ca="1" si="561"/>
        <v/>
      </c>
      <c r="G2579" s="91" t="str">
        <f t="shared" si="562"/>
        <v/>
      </c>
      <c r="H2579" s="41" t="str">
        <f t="shared" si="563"/>
        <v/>
      </c>
      <c r="I2579" s="92" t="str">
        <f t="shared" ca="1" si="564"/>
        <v/>
      </c>
      <c r="J2579" s="28" t="str">
        <f t="shared" si="565"/>
        <v/>
      </c>
      <c r="K2579" s="28" t="str">
        <f t="shared" si="566"/>
        <v/>
      </c>
      <c r="L2579" s="28" t="str">
        <f t="shared" ca="1" si="567"/>
        <v/>
      </c>
      <c r="M2579" s="28" t="str">
        <f t="shared" si="568"/>
        <v/>
      </c>
      <c r="N2579" s="93" t="str">
        <f t="shared" si="569"/>
        <v/>
      </c>
      <c r="O2579" s="94" t="str">
        <f t="shared" si="570"/>
        <v/>
      </c>
      <c r="P2579" s="70">
        <f t="shared" si="571"/>
        <v>0</v>
      </c>
      <c r="Q2579" s="28" t="str">
        <f t="shared" ca="1" si="572"/>
        <v/>
      </c>
      <c r="R2579" s="28" t="str">
        <f t="shared" si="573"/>
        <v/>
      </c>
      <c r="S2579" s="28" t="str">
        <f t="array" ref="S2579">IF(ISBLANK(A2579),"",INDEX(Info!$B$3:$H$6442,MATCH(J2579,IF(Info!$D$3:$D$6442=K2579,Info!$C$3:$C$6442),0),7))</f>
        <v/>
      </c>
    </row>
    <row r="2580" spans="1:19" x14ac:dyDescent="0.25">
      <c r="A2580" s="75"/>
      <c r="B2580" s="75"/>
      <c r="C2580" s="72"/>
      <c r="D2580" s="72"/>
      <c r="E2580" s="41" t="str">
        <f t="shared" si="560"/>
        <v/>
      </c>
      <c r="F2580" s="90" t="str">
        <f t="shared" ca="1" si="561"/>
        <v/>
      </c>
      <c r="G2580" s="91" t="str">
        <f t="shared" si="562"/>
        <v/>
      </c>
      <c r="H2580" s="41" t="str">
        <f t="shared" si="563"/>
        <v/>
      </c>
      <c r="I2580" s="92" t="str">
        <f t="shared" ca="1" si="564"/>
        <v/>
      </c>
      <c r="J2580" s="28" t="str">
        <f t="shared" si="565"/>
        <v/>
      </c>
      <c r="K2580" s="28" t="str">
        <f t="shared" si="566"/>
        <v/>
      </c>
      <c r="L2580" s="28" t="str">
        <f t="shared" ca="1" si="567"/>
        <v/>
      </c>
      <c r="M2580" s="28" t="str">
        <f t="shared" si="568"/>
        <v/>
      </c>
      <c r="N2580" s="93" t="str">
        <f t="shared" si="569"/>
        <v/>
      </c>
      <c r="O2580" s="94" t="str">
        <f t="shared" si="570"/>
        <v/>
      </c>
      <c r="P2580" s="70">
        <f t="shared" si="571"/>
        <v>0</v>
      </c>
      <c r="Q2580" s="28" t="str">
        <f t="shared" ca="1" si="572"/>
        <v/>
      </c>
      <c r="R2580" s="28" t="str">
        <f t="shared" si="573"/>
        <v/>
      </c>
      <c r="S2580" s="28" t="str">
        <f t="array" ref="S2580">IF(ISBLANK(A2580),"",INDEX(Info!$B$3:$H$6442,MATCH(J2580,IF(Info!$D$3:$D$6442=K2580,Info!$C$3:$C$6442),0),7))</f>
        <v/>
      </c>
    </row>
    <row r="2581" spans="1:19" x14ac:dyDescent="0.25">
      <c r="A2581" s="75"/>
      <c r="B2581" s="75"/>
      <c r="C2581" s="72"/>
      <c r="D2581" s="72"/>
      <c r="E2581" s="41" t="str">
        <f t="shared" si="560"/>
        <v/>
      </c>
      <c r="F2581" s="90" t="str">
        <f t="shared" ca="1" si="561"/>
        <v/>
      </c>
      <c r="G2581" s="91" t="str">
        <f t="shared" si="562"/>
        <v/>
      </c>
      <c r="H2581" s="41" t="str">
        <f t="shared" si="563"/>
        <v/>
      </c>
      <c r="I2581" s="92" t="str">
        <f t="shared" ca="1" si="564"/>
        <v/>
      </c>
      <c r="J2581" s="28" t="str">
        <f t="shared" si="565"/>
        <v/>
      </c>
      <c r="K2581" s="28" t="str">
        <f t="shared" si="566"/>
        <v/>
      </c>
      <c r="L2581" s="28" t="str">
        <f t="shared" ca="1" si="567"/>
        <v/>
      </c>
      <c r="M2581" s="28" t="str">
        <f t="shared" si="568"/>
        <v/>
      </c>
      <c r="N2581" s="93" t="str">
        <f t="shared" si="569"/>
        <v/>
      </c>
      <c r="O2581" s="94" t="str">
        <f t="shared" si="570"/>
        <v/>
      </c>
      <c r="P2581" s="70">
        <f t="shared" si="571"/>
        <v>0</v>
      </c>
      <c r="Q2581" s="28" t="str">
        <f t="shared" ca="1" si="572"/>
        <v/>
      </c>
      <c r="R2581" s="28" t="str">
        <f t="shared" si="573"/>
        <v/>
      </c>
      <c r="S2581" s="28" t="str">
        <f t="array" ref="S2581">IF(ISBLANK(A2581),"",INDEX(Info!$B$3:$H$6442,MATCH(J2581,IF(Info!$D$3:$D$6442=K2581,Info!$C$3:$C$6442),0),7))</f>
        <v/>
      </c>
    </row>
    <row r="2582" spans="1:19" x14ac:dyDescent="0.25">
      <c r="A2582" s="75"/>
      <c r="B2582" s="75"/>
      <c r="C2582" s="72"/>
      <c r="D2582" s="72"/>
      <c r="E2582" s="41" t="str">
        <f t="shared" si="560"/>
        <v/>
      </c>
      <c r="F2582" s="90" t="str">
        <f t="shared" ca="1" si="561"/>
        <v/>
      </c>
      <c r="G2582" s="91" t="str">
        <f t="shared" si="562"/>
        <v/>
      </c>
      <c r="H2582" s="41" t="str">
        <f t="shared" si="563"/>
        <v/>
      </c>
      <c r="I2582" s="92" t="str">
        <f t="shared" ca="1" si="564"/>
        <v/>
      </c>
      <c r="J2582" s="28" t="str">
        <f t="shared" si="565"/>
        <v/>
      </c>
      <c r="K2582" s="28" t="str">
        <f t="shared" si="566"/>
        <v/>
      </c>
      <c r="L2582" s="28" t="str">
        <f t="shared" ca="1" si="567"/>
        <v/>
      </c>
      <c r="M2582" s="28" t="str">
        <f t="shared" si="568"/>
        <v/>
      </c>
      <c r="N2582" s="93" t="str">
        <f t="shared" si="569"/>
        <v/>
      </c>
      <c r="O2582" s="94" t="str">
        <f t="shared" si="570"/>
        <v/>
      </c>
      <c r="P2582" s="70">
        <f t="shared" si="571"/>
        <v>0</v>
      </c>
      <c r="Q2582" s="28" t="str">
        <f t="shared" ca="1" si="572"/>
        <v/>
      </c>
      <c r="R2582" s="28" t="str">
        <f t="shared" si="573"/>
        <v/>
      </c>
      <c r="S2582" s="28" t="str">
        <f t="array" ref="S2582">IF(ISBLANK(A2582),"",INDEX(Info!$B$3:$H$6442,MATCH(J2582,IF(Info!$D$3:$D$6442=K2582,Info!$C$3:$C$6442),0),7))</f>
        <v/>
      </c>
    </row>
    <row r="2583" spans="1:19" x14ac:dyDescent="0.25">
      <c r="A2583" s="75"/>
      <c r="B2583" s="75"/>
      <c r="C2583" s="72"/>
      <c r="D2583" s="72"/>
      <c r="E2583" s="41" t="str">
        <f t="shared" si="560"/>
        <v/>
      </c>
      <c r="F2583" s="90" t="str">
        <f t="shared" ca="1" si="561"/>
        <v/>
      </c>
      <c r="G2583" s="91" t="str">
        <f t="shared" si="562"/>
        <v/>
      </c>
      <c r="H2583" s="41" t="str">
        <f t="shared" si="563"/>
        <v/>
      </c>
      <c r="I2583" s="92" t="str">
        <f t="shared" ca="1" si="564"/>
        <v/>
      </c>
      <c r="J2583" s="28" t="str">
        <f t="shared" si="565"/>
        <v/>
      </c>
      <c r="K2583" s="28" t="str">
        <f t="shared" si="566"/>
        <v/>
      </c>
      <c r="L2583" s="28" t="str">
        <f t="shared" ca="1" si="567"/>
        <v/>
      </c>
      <c r="M2583" s="28" t="str">
        <f t="shared" si="568"/>
        <v/>
      </c>
      <c r="N2583" s="93" t="str">
        <f t="shared" si="569"/>
        <v/>
      </c>
      <c r="O2583" s="94" t="str">
        <f t="shared" si="570"/>
        <v/>
      </c>
      <c r="P2583" s="70">
        <f t="shared" si="571"/>
        <v>0</v>
      </c>
      <c r="Q2583" s="28" t="str">
        <f t="shared" ca="1" si="572"/>
        <v/>
      </c>
      <c r="R2583" s="28" t="str">
        <f t="shared" si="573"/>
        <v/>
      </c>
      <c r="S2583" s="28" t="str">
        <f t="array" ref="S2583">IF(ISBLANK(A2583),"",INDEX(Info!$B$3:$H$6442,MATCH(J2583,IF(Info!$D$3:$D$6442=K2583,Info!$C$3:$C$6442),0),7))</f>
        <v/>
      </c>
    </row>
    <row r="2584" spans="1:19" x14ac:dyDescent="0.25">
      <c r="A2584" s="75"/>
      <c r="B2584" s="75"/>
      <c r="C2584" s="72"/>
      <c r="D2584" s="72"/>
      <c r="E2584" s="41" t="str">
        <f t="shared" si="560"/>
        <v/>
      </c>
      <c r="F2584" s="90" t="str">
        <f t="shared" ca="1" si="561"/>
        <v/>
      </c>
      <c r="G2584" s="91" t="str">
        <f t="shared" si="562"/>
        <v/>
      </c>
      <c r="H2584" s="41" t="str">
        <f t="shared" si="563"/>
        <v/>
      </c>
      <c r="I2584" s="92" t="str">
        <f t="shared" ca="1" si="564"/>
        <v/>
      </c>
      <c r="J2584" s="28" t="str">
        <f t="shared" si="565"/>
        <v/>
      </c>
      <c r="K2584" s="28" t="str">
        <f t="shared" si="566"/>
        <v/>
      </c>
      <c r="L2584" s="28" t="str">
        <f t="shared" ca="1" si="567"/>
        <v/>
      </c>
      <c r="M2584" s="28" t="str">
        <f t="shared" si="568"/>
        <v/>
      </c>
      <c r="N2584" s="93" t="str">
        <f t="shared" si="569"/>
        <v/>
      </c>
      <c r="O2584" s="94" t="str">
        <f t="shared" si="570"/>
        <v/>
      </c>
      <c r="P2584" s="70">
        <f t="shared" si="571"/>
        <v>0</v>
      </c>
      <c r="Q2584" s="28" t="str">
        <f t="shared" ca="1" si="572"/>
        <v/>
      </c>
      <c r="R2584" s="28" t="str">
        <f t="shared" si="573"/>
        <v/>
      </c>
      <c r="S2584" s="28" t="str">
        <f t="array" ref="S2584">IF(ISBLANK(A2584),"",INDEX(Info!$B$3:$H$6442,MATCH(J2584,IF(Info!$D$3:$D$6442=K2584,Info!$C$3:$C$6442),0),7))</f>
        <v/>
      </c>
    </row>
    <row r="2585" spans="1:19" x14ac:dyDescent="0.25">
      <c r="A2585" s="75"/>
      <c r="B2585" s="75"/>
      <c r="C2585" s="72"/>
      <c r="D2585" s="72"/>
      <c r="E2585" s="41" t="str">
        <f t="shared" si="560"/>
        <v/>
      </c>
      <c r="F2585" s="90" t="str">
        <f t="shared" ca="1" si="561"/>
        <v/>
      </c>
      <c r="G2585" s="91" t="str">
        <f t="shared" si="562"/>
        <v/>
      </c>
      <c r="H2585" s="41" t="str">
        <f t="shared" si="563"/>
        <v/>
      </c>
      <c r="I2585" s="92" t="str">
        <f t="shared" ca="1" si="564"/>
        <v/>
      </c>
      <c r="J2585" s="28" t="str">
        <f t="shared" si="565"/>
        <v/>
      </c>
      <c r="K2585" s="28" t="str">
        <f t="shared" si="566"/>
        <v/>
      </c>
      <c r="L2585" s="28" t="str">
        <f t="shared" ca="1" si="567"/>
        <v/>
      </c>
      <c r="M2585" s="28" t="str">
        <f t="shared" si="568"/>
        <v/>
      </c>
      <c r="N2585" s="93" t="str">
        <f t="shared" si="569"/>
        <v/>
      </c>
      <c r="O2585" s="94" t="str">
        <f t="shared" si="570"/>
        <v/>
      </c>
      <c r="P2585" s="70">
        <f t="shared" si="571"/>
        <v>0</v>
      </c>
      <c r="Q2585" s="28" t="str">
        <f t="shared" ca="1" si="572"/>
        <v/>
      </c>
      <c r="R2585" s="28" t="str">
        <f t="shared" si="573"/>
        <v/>
      </c>
      <c r="S2585" s="28" t="str">
        <f t="array" ref="S2585">IF(ISBLANK(A2585),"",INDEX(Info!$B$3:$H$6442,MATCH(J2585,IF(Info!$D$3:$D$6442=K2585,Info!$C$3:$C$6442),0),7))</f>
        <v/>
      </c>
    </row>
    <row r="2586" spans="1:19" x14ac:dyDescent="0.25">
      <c r="A2586" s="75"/>
      <c r="B2586" s="75"/>
      <c r="C2586" s="72"/>
      <c r="D2586" s="72"/>
      <c r="E2586" s="41" t="str">
        <f t="shared" si="560"/>
        <v/>
      </c>
      <c r="F2586" s="90" t="str">
        <f t="shared" ca="1" si="561"/>
        <v/>
      </c>
      <c r="G2586" s="91" t="str">
        <f t="shared" si="562"/>
        <v/>
      </c>
      <c r="H2586" s="41" t="str">
        <f t="shared" si="563"/>
        <v/>
      </c>
      <c r="I2586" s="92" t="str">
        <f t="shared" ca="1" si="564"/>
        <v/>
      </c>
      <c r="J2586" s="28" t="str">
        <f t="shared" si="565"/>
        <v/>
      </c>
      <c r="K2586" s="28" t="str">
        <f t="shared" si="566"/>
        <v/>
      </c>
      <c r="L2586" s="28" t="str">
        <f t="shared" ca="1" si="567"/>
        <v/>
      </c>
      <c r="M2586" s="28" t="str">
        <f t="shared" si="568"/>
        <v/>
      </c>
      <c r="N2586" s="93" t="str">
        <f t="shared" si="569"/>
        <v/>
      </c>
      <c r="O2586" s="94" t="str">
        <f t="shared" si="570"/>
        <v/>
      </c>
      <c r="P2586" s="70">
        <f t="shared" si="571"/>
        <v>0</v>
      </c>
      <c r="Q2586" s="28" t="str">
        <f t="shared" ca="1" si="572"/>
        <v/>
      </c>
      <c r="R2586" s="28" t="str">
        <f t="shared" si="573"/>
        <v/>
      </c>
      <c r="S2586" s="28" t="str">
        <f t="array" ref="S2586">IF(ISBLANK(A2586),"",INDEX(Info!$B$3:$H$6442,MATCH(J2586,IF(Info!$D$3:$D$6442=K2586,Info!$C$3:$C$6442),0),7))</f>
        <v/>
      </c>
    </row>
    <row r="2587" spans="1:19" x14ac:dyDescent="0.25">
      <c r="A2587" s="75"/>
      <c r="B2587" s="75"/>
      <c r="C2587" s="72"/>
      <c r="D2587" s="72"/>
      <c r="E2587" s="41" t="str">
        <f t="shared" si="560"/>
        <v/>
      </c>
      <c r="F2587" s="90" t="str">
        <f t="shared" ca="1" si="561"/>
        <v/>
      </c>
      <c r="G2587" s="91" t="str">
        <f t="shared" si="562"/>
        <v/>
      </c>
      <c r="H2587" s="41" t="str">
        <f t="shared" si="563"/>
        <v/>
      </c>
      <c r="I2587" s="92" t="str">
        <f t="shared" ca="1" si="564"/>
        <v/>
      </c>
      <c r="J2587" s="28" t="str">
        <f t="shared" si="565"/>
        <v/>
      </c>
      <c r="K2587" s="28" t="str">
        <f t="shared" si="566"/>
        <v/>
      </c>
      <c r="L2587" s="28" t="str">
        <f t="shared" ca="1" si="567"/>
        <v/>
      </c>
      <c r="M2587" s="28" t="str">
        <f t="shared" si="568"/>
        <v/>
      </c>
      <c r="N2587" s="93" t="str">
        <f t="shared" si="569"/>
        <v/>
      </c>
      <c r="O2587" s="94" t="str">
        <f t="shared" si="570"/>
        <v/>
      </c>
      <c r="P2587" s="70">
        <f t="shared" si="571"/>
        <v>0</v>
      </c>
      <c r="Q2587" s="28" t="str">
        <f t="shared" ca="1" si="572"/>
        <v/>
      </c>
      <c r="R2587" s="28" t="str">
        <f t="shared" si="573"/>
        <v/>
      </c>
      <c r="S2587" s="28" t="str">
        <f t="array" ref="S2587">IF(ISBLANK(A2587),"",INDEX(Info!$B$3:$H$6442,MATCH(J2587,IF(Info!$D$3:$D$6442=K2587,Info!$C$3:$C$6442),0),7))</f>
        <v/>
      </c>
    </row>
    <row r="2588" spans="1:19" x14ac:dyDescent="0.25">
      <c r="A2588" s="75"/>
      <c r="B2588" s="75"/>
      <c r="C2588" s="72"/>
      <c r="D2588" s="72"/>
      <c r="E2588" s="41" t="str">
        <f t="shared" si="560"/>
        <v/>
      </c>
      <c r="F2588" s="90" t="str">
        <f t="shared" ca="1" si="561"/>
        <v/>
      </c>
      <c r="G2588" s="91" t="str">
        <f t="shared" si="562"/>
        <v/>
      </c>
      <c r="H2588" s="41" t="str">
        <f t="shared" si="563"/>
        <v/>
      </c>
      <c r="I2588" s="92" t="str">
        <f t="shared" ca="1" si="564"/>
        <v/>
      </c>
      <c r="J2588" s="28" t="str">
        <f t="shared" si="565"/>
        <v/>
      </c>
      <c r="K2588" s="28" t="str">
        <f t="shared" si="566"/>
        <v/>
      </c>
      <c r="L2588" s="28" t="str">
        <f t="shared" ca="1" si="567"/>
        <v/>
      </c>
      <c r="M2588" s="28" t="str">
        <f t="shared" si="568"/>
        <v/>
      </c>
      <c r="N2588" s="93" t="str">
        <f t="shared" si="569"/>
        <v/>
      </c>
      <c r="O2588" s="94" t="str">
        <f t="shared" si="570"/>
        <v/>
      </c>
      <c r="P2588" s="70">
        <f t="shared" si="571"/>
        <v>0</v>
      </c>
      <c r="Q2588" s="28" t="str">
        <f t="shared" ca="1" si="572"/>
        <v/>
      </c>
      <c r="R2588" s="28" t="str">
        <f t="shared" si="573"/>
        <v/>
      </c>
      <c r="S2588" s="28" t="str">
        <f t="array" ref="S2588">IF(ISBLANK(A2588),"",INDEX(Info!$B$3:$H$6442,MATCH(J2588,IF(Info!$D$3:$D$6442=K2588,Info!$C$3:$C$6442),0),7))</f>
        <v/>
      </c>
    </row>
    <row r="2589" spans="1:19" x14ac:dyDescent="0.25">
      <c r="A2589" s="75"/>
      <c r="B2589" s="75"/>
      <c r="C2589" s="72"/>
      <c r="D2589" s="72"/>
      <c r="E2589" s="41" t="str">
        <f t="shared" si="560"/>
        <v/>
      </c>
      <c r="F2589" s="90" t="str">
        <f t="shared" ca="1" si="561"/>
        <v/>
      </c>
      <c r="G2589" s="91" t="str">
        <f t="shared" si="562"/>
        <v/>
      </c>
      <c r="H2589" s="41" t="str">
        <f t="shared" si="563"/>
        <v/>
      </c>
      <c r="I2589" s="92" t="str">
        <f t="shared" ca="1" si="564"/>
        <v/>
      </c>
      <c r="J2589" s="28" t="str">
        <f t="shared" si="565"/>
        <v/>
      </c>
      <c r="K2589" s="28" t="str">
        <f t="shared" si="566"/>
        <v/>
      </c>
      <c r="L2589" s="28" t="str">
        <f t="shared" ca="1" si="567"/>
        <v/>
      </c>
      <c r="M2589" s="28" t="str">
        <f t="shared" si="568"/>
        <v/>
      </c>
      <c r="N2589" s="93" t="str">
        <f t="shared" si="569"/>
        <v/>
      </c>
      <c r="O2589" s="94" t="str">
        <f t="shared" si="570"/>
        <v/>
      </c>
      <c r="P2589" s="70">
        <f t="shared" si="571"/>
        <v>0</v>
      </c>
      <c r="Q2589" s="28" t="str">
        <f t="shared" ca="1" si="572"/>
        <v/>
      </c>
      <c r="R2589" s="28" t="str">
        <f t="shared" si="573"/>
        <v/>
      </c>
      <c r="S2589" s="28" t="str">
        <f t="array" ref="S2589">IF(ISBLANK(A2589),"",INDEX(Info!$B$3:$H$6442,MATCH(J2589,IF(Info!$D$3:$D$6442=K2589,Info!$C$3:$C$6442),0),7))</f>
        <v/>
      </c>
    </row>
    <row r="2590" spans="1:19" x14ac:dyDescent="0.25">
      <c r="A2590" s="75"/>
      <c r="B2590" s="75"/>
      <c r="C2590" s="72"/>
      <c r="D2590" s="72"/>
      <c r="E2590" s="41" t="str">
        <f t="shared" si="560"/>
        <v/>
      </c>
      <c r="F2590" s="90" t="str">
        <f t="shared" ca="1" si="561"/>
        <v/>
      </c>
      <c r="G2590" s="91" t="str">
        <f t="shared" si="562"/>
        <v/>
      </c>
      <c r="H2590" s="41" t="str">
        <f t="shared" si="563"/>
        <v/>
      </c>
      <c r="I2590" s="92" t="str">
        <f t="shared" ca="1" si="564"/>
        <v/>
      </c>
      <c r="J2590" s="28" t="str">
        <f t="shared" si="565"/>
        <v/>
      </c>
      <c r="K2590" s="28" t="str">
        <f t="shared" si="566"/>
        <v/>
      </c>
      <c r="L2590" s="28" t="str">
        <f t="shared" ca="1" si="567"/>
        <v/>
      </c>
      <c r="M2590" s="28" t="str">
        <f t="shared" si="568"/>
        <v/>
      </c>
      <c r="N2590" s="93" t="str">
        <f t="shared" si="569"/>
        <v/>
      </c>
      <c r="O2590" s="94" t="str">
        <f t="shared" si="570"/>
        <v/>
      </c>
      <c r="P2590" s="70">
        <f t="shared" si="571"/>
        <v>0</v>
      </c>
      <c r="Q2590" s="28" t="str">
        <f t="shared" ca="1" si="572"/>
        <v/>
      </c>
      <c r="R2590" s="28" t="str">
        <f t="shared" si="573"/>
        <v/>
      </c>
      <c r="S2590" s="28" t="str">
        <f t="array" ref="S2590">IF(ISBLANK(A2590),"",INDEX(Info!$B$3:$H$6442,MATCH(J2590,IF(Info!$D$3:$D$6442=K2590,Info!$C$3:$C$6442),0),7))</f>
        <v/>
      </c>
    </row>
    <row r="2591" spans="1:19" x14ac:dyDescent="0.25">
      <c r="A2591" s="75"/>
      <c r="B2591" s="75"/>
      <c r="C2591" s="72"/>
      <c r="D2591" s="72"/>
      <c r="E2591" s="41" t="str">
        <f t="shared" si="560"/>
        <v/>
      </c>
      <c r="F2591" s="90" t="str">
        <f t="shared" ca="1" si="561"/>
        <v/>
      </c>
      <c r="G2591" s="91" t="str">
        <f t="shared" si="562"/>
        <v/>
      </c>
      <c r="H2591" s="41" t="str">
        <f t="shared" si="563"/>
        <v/>
      </c>
      <c r="I2591" s="92" t="str">
        <f t="shared" ca="1" si="564"/>
        <v/>
      </c>
      <c r="J2591" s="28" t="str">
        <f t="shared" si="565"/>
        <v/>
      </c>
      <c r="K2591" s="28" t="str">
        <f t="shared" si="566"/>
        <v/>
      </c>
      <c r="L2591" s="28" t="str">
        <f t="shared" ca="1" si="567"/>
        <v/>
      </c>
      <c r="M2591" s="28" t="str">
        <f t="shared" si="568"/>
        <v/>
      </c>
      <c r="N2591" s="93" t="str">
        <f t="shared" si="569"/>
        <v/>
      </c>
      <c r="O2591" s="94" t="str">
        <f t="shared" si="570"/>
        <v/>
      </c>
      <c r="P2591" s="70">
        <f t="shared" si="571"/>
        <v>0</v>
      </c>
      <c r="Q2591" s="28" t="str">
        <f t="shared" ca="1" si="572"/>
        <v/>
      </c>
      <c r="R2591" s="28" t="str">
        <f t="shared" si="573"/>
        <v/>
      </c>
      <c r="S2591" s="28" t="str">
        <f t="array" ref="S2591">IF(ISBLANK(A2591),"",INDEX(Info!$B$3:$H$6442,MATCH(J2591,IF(Info!$D$3:$D$6442=K2591,Info!$C$3:$C$6442),0),7))</f>
        <v/>
      </c>
    </row>
    <row r="2592" spans="1:19" x14ac:dyDescent="0.25">
      <c r="A2592" s="75"/>
      <c r="B2592" s="75"/>
      <c r="C2592" s="72"/>
      <c r="D2592" s="72"/>
      <c r="E2592" s="41" t="str">
        <f t="shared" si="560"/>
        <v/>
      </c>
      <c r="F2592" s="90" t="str">
        <f t="shared" ca="1" si="561"/>
        <v/>
      </c>
      <c r="G2592" s="91" t="str">
        <f t="shared" si="562"/>
        <v/>
      </c>
      <c r="H2592" s="41" t="str">
        <f t="shared" si="563"/>
        <v/>
      </c>
      <c r="I2592" s="92" t="str">
        <f t="shared" ca="1" si="564"/>
        <v/>
      </c>
      <c r="J2592" s="28" t="str">
        <f t="shared" si="565"/>
        <v/>
      </c>
      <c r="K2592" s="28" t="str">
        <f t="shared" si="566"/>
        <v/>
      </c>
      <c r="L2592" s="28" t="str">
        <f t="shared" ca="1" si="567"/>
        <v/>
      </c>
      <c r="M2592" s="28" t="str">
        <f t="shared" si="568"/>
        <v/>
      </c>
      <c r="N2592" s="93" t="str">
        <f t="shared" si="569"/>
        <v/>
      </c>
      <c r="O2592" s="94" t="str">
        <f t="shared" si="570"/>
        <v/>
      </c>
      <c r="P2592" s="70">
        <f t="shared" si="571"/>
        <v>0</v>
      </c>
      <c r="Q2592" s="28" t="str">
        <f t="shared" ca="1" si="572"/>
        <v/>
      </c>
      <c r="R2592" s="28" t="str">
        <f t="shared" si="573"/>
        <v/>
      </c>
      <c r="S2592" s="28" t="str">
        <f t="array" ref="S2592">IF(ISBLANK(A2592),"",INDEX(Info!$B$3:$H$6442,MATCH(J2592,IF(Info!$D$3:$D$6442=K2592,Info!$C$3:$C$6442),0),7))</f>
        <v/>
      </c>
    </row>
    <row r="2593" spans="1:19" x14ac:dyDescent="0.25">
      <c r="A2593" s="75"/>
      <c r="B2593" s="75"/>
      <c r="C2593" s="72"/>
      <c r="D2593" s="72"/>
      <c r="E2593" s="41" t="str">
        <f t="shared" si="560"/>
        <v/>
      </c>
      <c r="F2593" s="90" t="str">
        <f t="shared" ca="1" si="561"/>
        <v/>
      </c>
      <c r="G2593" s="91" t="str">
        <f t="shared" si="562"/>
        <v/>
      </c>
      <c r="H2593" s="41" t="str">
        <f t="shared" si="563"/>
        <v/>
      </c>
      <c r="I2593" s="92" t="str">
        <f t="shared" ca="1" si="564"/>
        <v/>
      </c>
      <c r="J2593" s="28" t="str">
        <f t="shared" si="565"/>
        <v/>
      </c>
      <c r="K2593" s="28" t="str">
        <f t="shared" si="566"/>
        <v/>
      </c>
      <c r="L2593" s="28" t="str">
        <f t="shared" ca="1" si="567"/>
        <v/>
      </c>
      <c r="M2593" s="28" t="str">
        <f t="shared" si="568"/>
        <v/>
      </c>
      <c r="N2593" s="93" t="str">
        <f t="shared" si="569"/>
        <v/>
      </c>
      <c r="O2593" s="94" t="str">
        <f t="shared" si="570"/>
        <v/>
      </c>
      <c r="P2593" s="70">
        <f t="shared" si="571"/>
        <v>0</v>
      </c>
      <c r="Q2593" s="28" t="str">
        <f t="shared" ca="1" si="572"/>
        <v/>
      </c>
      <c r="R2593" s="28" t="str">
        <f t="shared" si="573"/>
        <v/>
      </c>
      <c r="S2593" s="28" t="str">
        <f t="array" ref="S2593">IF(ISBLANK(A2593),"",INDEX(Info!$B$3:$H$6442,MATCH(J2593,IF(Info!$D$3:$D$6442=K2593,Info!$C$3:$C$6442),0),7))</f>
        <v/>
      </c>
    </row>
    <row r="2594" spans="1:19" x14ac:dyDescent="0.25">
      <c r="A2594" s="75"/>
      <c r="B2594" s="75"/>
      <c r="C2594" s="72"/>
      <c r="D2594" s="72"/>
      <c r="E2594" s="41" t="str">
        <f t="shared" si="560"/>
        <v/>
      </c>
      <c r="F2594" s="90" t="str">
        <f t="shared" ca="1" si="561"/>
        <v/>
      </c>
      <c r="G2594" s="91" t="str">
        <f t="shared" si="562"/>
        <v/>
      </c>
      <c r="H2594" s="41" t="str">
        <f t="shared" si="563"/>
        <v/>
      </c>
      <c r="I2594" s="92" t="str">
        <f t="shared" ca="1" si="564"/>
        <v/>
      </c>
      <c r="J2594" s="28" t="str">
        <f t="shared" si="565"/>
        <v/>
      </c>
      <c r="K2594" s="28" t="str">
        <f t="shared" si="566"/>
        <v/>
      </c>
      <c r="L2594" s="28" t="str">
        <f t="shared" ca="1" si="567"/>
        <v/>
      </c>
      <c r="M2594" s="28" t="str">
        <f t="shared" si="568"/>
        <v/>
      </c>
      <c r="N2594" s="93" t="str">
        <f t="shared" si="569"/>
        <v/>
      </c>
      <c r="O2594" s="94" t="str">
        <f t="shared" si="570"/>
        <v/>
      </c>
      <c r="P2594" s="70">
        <f t="shared" si="571"/>
        <v>0</v>
      </c>
      <c r="Q2594" s="28" t="str">
        <f t="shared" ca="1" si="572"/>
        <v/>
      </c>
      <c r="R2594" s="28" t="str">
        <f t="shared" si="573"/>
        <v/>
      </c>
      <c r="S2594" s="28" t="str">
        <f t="array" ref="S2594">IF(ISBLANK(A2594),"",INDEX(Info!$B$3:$H$6442,MATCH(J2594,IF(Info!$D$3:$D$6442=K2594,Info!$C$3:$C$6442),0),7))</f>
        <v/>
      </c>
    </row>
    <row r="2595" spans="1:19" x14ac:dyDescent="0.25">
      <c r="A2595" s="75"/>
      <c r="B2595" s="75"/>
      <c r="C2595" s="72"/>
      <c r="D2595" s="72"/>
      <c r="E2595" s="41" t="str">
        <f t="shared" si="560"/>
        <v/>
      </c>
      <c r="F2595" s="90" t="str">
        <f t="shared" ca="1" si="561"/>
        <v/>
      </c>
      <c r="G2595" s="91" t="str">
        <f t="shared" si="562"/>
        <v/>
      </c>
      <c r="H2595" s="41" t="str">
        <f t="shared" si="563"/>
        <v/>
      </c>
      <c r="I2595" s="92" t="str">
        <f t="shared" ca="1" si="564"/>
        <v/>
      </c>
      <c r="J2595" s="28" t="str">
        <f t="shared" si="565"/>
        <v/>
      </c>
      <c r="K2595" s="28" t="str">
        <f t="shared" si="566"/>
        <v/>
      </c>
      <c r="L2595" s="28" t="str">
        <f t="shared" ca="1" si="567"/>
        <v/>
      </c>
      <c r="M2595" s="28" t="str">
        <f t="shared" si="568"/>
        <v/>
      </c>
      <c r="N2595" s="93" t="str">
        <f t="shared" si="569"/>
        <v/>
      </c>
      <c r="O2595" s="94" t="str">
        <f t="shared" si="570"/>
        <v/>
      </c>
      <c r="P2595" s="70">
        <f t="shared" si="571"/>
        <v>0</v>
      </c>
      <c r="Q2595" s="28" t="str">
        <f t="shared" ca="1" si="572"/>
        <v/>
      </c>
      <c r="R2595" s="28" t="str">
        <f t="shared" si="573"/>
        <v/>
      </c>
      <c r="S2595" s="28" t="str">
        <f t="array" ref="S2595">IF(ISBLANK(A2595),"",INDEX(Info!$B$3:$H$6442,MATCH(J2595,IF(Info!$D$3:$D$6442=K2595,Info!$C$3:$C$6442),0),7))</f>
        <v/>
      </c>
    </row>
    <row r="2596" spans="1:19" x14ac:dyDescent="0.25">
      <c r="A2596" s="75"/>
      <c r="B2596" s="75"/>
      <c r="C2596" s="72"/>
      <c r="D2596" s="72"/>
      <c r="E2596" s="41" t="str">
        <f t="shared" si="560"/>
        <v/>
      </c>
      <c r="F2596" s="90" t="str">
        <f t="shared" ca="1" si="561"/>
        <v/>
      </c>
      <c r="G2596" s="91" t="str">
        <f t="shared" si="562"/>
        <v/>
      </c>
      <c r="H2596" s="41" t="str">
        <f t="shared" si="563"/>
        <v/>
      </c>
      <c r="I2596" s="92" t="str">
        <f t="shared" ca="1" si="564"/>
        <v/>
      </c>
      <c r="J2596" s="28" t="str">
        <f t="shared" si="565"/>
        <v/>
      </c>
      <c r="K2596" s="28" t="str">
        <f t="shared" si="566"/>
        <v/>
      </c>
      <c r="L2596" s="28" t="str">
        <f t="shared" ca="1" si="567"/>
        <v/>
      </c>
      <c r="M2596" s="28" t="str">
        <f t="shared" si="568"/>
        <v/>
      </c>
      <c r="N2596" s="93" t="str">
        <f t="shared" si="569"/>
        <v/>
      </c>
      <c r="O2596" s="94" t="str">
        <f t="shared" si="570"/>
        <v/>
      </c>
      <c r="P2596" s="70">
        <f t="shared" si="571"/>
        <v>0</v>
      </c>
      <c r="Q2596" s="28" t="str">
        <f t="shared" ca="1" si="572"/>
        <v/>
      </c>
      <c r="R2596" s="28" t="str">
        <f t="shared" si="573"/>
        <v/>
      </c>
      <c r="S2596" s="28" t="str">
        <f t="array" ref="S2596">IF(ISBLANK(A2596),"",INDEX(Info!$B$3:$H$6442,MATCH(J2596,IF(Info!$D$3:$D$6442=K2596,Info!$C$3:$C$6442),0),7))</f>
        <v/>
      </c>
    </row>
    <row r="2597" spans="1:19" x14ac:dyDescent="0.25">
      <c r="A2597" s="75"/>
      <c r="B2597" s="75"/>
      <c r="C2597" s="72"/>
      <c r="D2597" s="72"/>
      <c r="E2597" s="41" t="str">
        <f t="shared" si="560"/>
        <v/>
      </c>
      <c r="F2597" s="90" t="str">
        <f t="shared" ca="1" si="561"/>
        <v/>
      </c>
      <c r="G2597" s="91" t="str">
        <f t="shared" si="562"/>
        <v/>
      </c>
      <c r="H2597" s="41" t="str">
        <f t="shared" si="563"/>
        <v/>
      </c>
      <c r="I2597" s="92" t="str">
        <f t="shared" ca="1" si="564"/>
        <v/>
      </c>
      <c r="J2597" s="28" t="str">
        <f t="shared" si="565"/>
        <v/>
      </c>
      <c r="K2597" s="28" t="str">
        <f t="shared" si="566"/>
        <v/>
      </c>
      <c r="L2597" s="28" t="str">
        <f t="shared" ca="1" si="567"/>
        <v/>
      </c>
      <c r="M2597" s="28" t="str">
        <f t="shared" si="568"/>
        <v/>
      </c>
      <c r="N2597" s="93" t="str">
        <f t="shared" si="569"/>
        <v/>
      </c>
      <c r="O2597" s="94" t="str">
        <f t="shared" si="570"/>
        <v/>
      </c>
      <c r="P2597" s="70">
        <f t="shared" si="571"/>
        <v>0</v>
      </c>
      <c r="Q2597" s="28" t="str">
        <f t="shared" ca="1" si="572"/>
        <v/>
      </c>
      <c r="R2597" s="28" t="str">
        <f t="shared" si="573"/>
        <v/>
      </c>
      <c r="S2597" s="28" t="str">
        <f t="array" ref="S2597">IF(ISBLANK(A2597),"",INDEX(Info!$B$3:$H$6442,MATCH(J2597,IF(Info!$D$3:$D$6442=K2597,Info!$C$3:$C$6442),0),7))</f>
        <v/>
      </c>
    </row>
    <row r="2598" spans="1:19" x14ac:dyDescent="0.25">
      <c r="A2598" s="75"/>
      <c r="B2598" s="75"/>
      <c r="C2598" s="72"/>
      <c r="D2598" s="72"/>
      <c r="E2598" s="41" t="str">
        <f t="shared" si="560"/>
        <v/>
      </c>
      <c r="F2598" s="90" t="str">
        <f t="shared" ca="1" si="561"/>
        <v/>
      </c>
      <c r="G2598" s="91" t="str">
        <f t="shared" si="562"/>
        <v/>
      </c>
      <c r="H2598" s="41" t="str">
        <f t="shared" si="563"/>
        <v/>
      </c>
      <c r="I2598" s="92" t="str">
        <f t="shared" ca="1" si="564"/>
        <v/>
      </c>
      <c r="J2598" s="28" t="str">
        <f t="shared" si="565"/>
        <v/>
      </c>
      <c r="K2598" s="28" t="str">
        <f t="shared" si="566"/>
        <v/>
      </c>
      <c r="L2598" s="28" t="str">
        <f t="shared" ca="1" si="567"/>
        <v/>
      </c>
      <c r="M2598" s="28" t="str">
        <f t="shared" si="568"/>
        <v/>
      </c>
      <c r="N2598" s="93" t="str">
        <f t="shared" si="569"/>
        <v/>
      </c>
      <c r="O2598" s="94" t="str">
        <f t="shared" si="570"/>
        <v/>
      </c>
      <c r="P2598" s="70">
        <f t="shared" si="571"/>
        <v>0</v>
      </c>
      <c r="Q2598" s="28" t="str">
        <f t="shared" ca="1" si="572"/>
        <v/>
      </c>
      <c r="R2598" s="28" t="str">
        <f t="shared" si="573"/>
        <v/>
      </c>
      <c r="S2598" s="28" t="str">
        <f t="array" ref="S2598">IF(ISBLANK(A2598),"",INDEX(Info!$B$3:$H$6442,MATCH(J2598,IF(Info!$D$3:$D$6442=K2598,Info!$C$3:$C$6442),0),7))</f>
        <v/>
      </c>
    </row>
    <row r="2599" spans="1:19" x14ac:dyDescent="0.25">
      <c r="A2599" s="75"/>
      <c r="B2599" s="75"/>
      <c r="C2599" s="72"/>
      <c r="D2599" s="72"/>
      <c r="E2599" s="41" t="str">
        <f t="shared" si="560"/>
        <v/>
      </c>
      <c r="F2599" s="90" t="str">
        <f t="shared" ca="1" si="561"/>
        <v/>
      </c>
      <c r="G2599" s="91" t="str">
        <f t="shared" si="562"/>
        <v/>
      </c>
      <c r="H2599" s="41" t="str">
        <f t="shared" si="563"/>
        <v/>
      </c>
      <c r="I2599" s="92" t="str">
        <f t="shared" ca="1" si="564"/>
        <v/>
      </c>
      <c r="J2599" s="28" t="str">
        <f t="shared" si="565"/>
        <v/>
      </c>
      <c r="K2599" s="28" t="str">
        <f t="shared" si="566"/>
        <v/>
      </c>
      <c r="L2599" s="28" t="str">
        <f t="shared" ca="1" si="567"/>
        <v/>
      </c>
      <c r="M2599" s="28" t="str">
        <f t="shared" si="568"/>
        <v/>
      </c>
      <c r="N2599" s="93" t="str">
        <f t="shared" si="569"/>
        <v/>
      </c>
      <c r="O2599" s="94" t="str">
        <f t="shared" si="570"/>
        <v/>
      </c>
      <c r="P2599" s="70">
        <f t="shared" si="571"/>
        <v>0</v>
      </c>
      <c r="Q2599" s="28" t="str">
        <f t="shared" ca="1" si="572"/>
        <v/>
      </c>
      <c r="R2599" s="28" t="str">
        <f t="shared" si="573"/>
        <v/>
      </c>
      <c r="S2599" s="28" t="str">
        <f t="array" ref="S2599">IF(ISBLANK(A2599),"",INDEX(Info!$B$3:$H$6442,MATCH(J2599,IF(Info!$D$3:$D$6442=K2599,Info!$C$3:$C$6442),0),7))</f>
        <v/>
      </c>
    </row>
    <row r="2600" spans="1:19" x14ac:dyDescent="0.25">
      <c r="A2600" s="75"/>
      <c r="B2600" s="75"/>
      <c r="C2600" s="72"/>
      <c r="D2600" s="72"/>
      <c r="E2600" s="41" t="str">
        <f t="shared" si="560"/>
        <v/>
      </c>
      <c r="F2600" s="90" t="str">
        <f t="shared" ca="1" si="561"/>
        <v/>
      </c>
      <c r="G2600" s="91" t="str">
        <f t="shared" si="562"/>
        <v/>
      </c>
      <c r="H2600" s="41" t="str">
        <f t="shared" si="563"/>
        <v/>
      </c>
      <c r="I2600" s="92" t="str">
        <f t="shared" ca="1" si="564"/>
        <v/>
      </c>
      <c r="J2600" s="28" t="str">
        <f t="shared" si="565"/>
        <v/>
      </c>
      <c r="K2600" s="28" t="str">
        <f t="shared" si="566"/>
        <v/>
      </c>
      <c r="L2600" s="28" t="str">
        <f t="shared" ca="1" si="567"/>
        <v/>
      </c>
      <c r="M2600" s="28" t="str">
        <f t="shared" si="568"/>
        <v/>
      </c>
      <c r="N2600" s="93" t="str">
        <f t="shared" si="569"/>
        <v/>
      </c>
      <c r="O2600" s="94" t="str">
        <f t="shared" si="570"/>
        <v/>
      </c>
      <c r="P2600" s="70">
        <f t="shared" si="571"/>
        <v>0</v>
      </c>
      <c r="Q2600" s="28" t="str">
        <f t="shared" ca="1" si="572"/>
        <v/>
      </c>
      <c r="R2600" s="28" t="str">
        <f t="shared" si="573"/>
        <v/>
      </c>
      <c r="S2600" s="28" t="str">
        <f t="array" ref="S2600">IF(ISBLANK(A2600),"",INDEX(Info!$B$3:$H$6442,MATCH(J2600,IF(Info!$D$3:$D$6442=K2600,Info!$C$3:$C$6442),0),7))</f>
        <v/>
      </c>
    </row>
    <row r="2601" spans="1:19" x14ac:dyDescent="0.25">
      <c r="A2601" s="75"/>
      <c r="B2601" s="75"/>
      <c r="C2601" s="72"/>
      <c r="D2601" s="72"/>
      <c r="E2601" s="41" t="str">
        <f t="shared" si="560"/>
        <v/>
      </c>
      <c r="F2601" s="90" t="str">
        <f t="shared" ca="1" si="561"/>
        <v/>
      </c>
      <c r="G2601" s="91" t="str">
        <f t="shared" si="562"/>
        <v/>
      </c>
      <c r="H2601" s="41" t="str">
        <f t="shared" si="563"/>
        <v/>
      </c>
      <c r="I2601" s="92" t="str">
        <f t="shared" ca="1" si="564"/>
        <v/>
      </c>
      <c r="J2601" s="28" t="str">
        <f t="shared" si="565"/>
        <v/>
      </c>
      <c r="K2601" s="28" t="str">
        <f t="shared" si="566"/>
        <v/>
      </c>
      <c r="L2601" s="28" t="str">
        <f t="shared" ca="1" si="567"/>
        <v/>
      </c>
      <c r="M2601" s="28" t="str">
        <f t="shared" si="568"/>
        <v/>
      </c>
      <c r="N2601" s="93" t="str">
        <f t="shared" si="569"/>
        <v/>
      </c>
      <c r="O2601" s="94" t="str">
        <f t="shared" si="570"/>
        <v/>
      </c>
      <c r="P2601" s="70">
        <f t="shared" si="571"/>
        <v>0</v>
      </c>
      <c r="Q2601" s="28" t="str">
        <f t="shared" ca="1" si="572"/>
        <v/>
      </c>
      <c r="R2601" s="28" t="str">
        <f t="shared" si="573"/>
        <v/>
      </c>
      <c r="S2601" s="28" t="str">
        <f t="array" ref="S2601">IF(ISBLANK(A2601),"",INDEX(Info!$B$3:$H$6442,MATCH(J2601,IF(Info!$D$3:$D$6442=K2601,Info!$C$3:$C$6442),0),7))</f>
        <v/>
      </c>
    </row>
    <row r="2602" spans="1:19" x14ac:dyDescent="0.25">
      <c r="A2602" s="75"/>
      <c r="B2602" s="75"/>
      <c r="C2602" s="72"/>
      <c r="D2602" s="72"/>
      <c r="E2602" s="41" t="str">
        <f t="shared" si="560"/>
        <v/>
      </c>
      <c r="F2602" s="90" t="str">
        <f t="shared" ca="1" si="561"/>
        <v/>
      </c>
      <c r="G2602" s="91" t="str">
        <f t="shared" si="562"/>
        <v/>
      </c>
      <c r="H2602" s="41" t="str">
        <f t="shared" si="563"/>
        <v/>
      </c>
      <c r="I2602" s="92" t="str">
        <f t="shared" ca="1" si="564"/>
        <v/>
      </c>
      <c r="J2602" s="28" t="str">
        <f t="shared" si="565"/>
        <v/>
      </c>
      <c r="K2602" s="28" t="str">
        <f t="shared" si="566"/>
        <v/>
      </c>
      <c r="L2602" s="28" t="str">
        <f t="shared" ca="1" si="567"/>
        <v/>
      </c>
      <c r="M2602" s="28" t="str">
        <f t="shared" si="568"/>
        <v/>
      </c>
      <c r="N2602" s="93" t="str">
        <f t="shared" si="569"/>
        <v/>
      </c>
      <c r="O2602" s="94" t="str">
        <f t="shared" si="570"/>
        <v/>
      </c>
      <c r="P2602" s="70">
        <f t="shared" si="571"/>
        <v>0</v>
      </c>
      <c r="Q2602" s="28" t="str">
        <f t="shared" ca="1" si="572"/>
        <v/>
      </c>
      <c r="R2602" s="28" t="str">
        <f t="shared" si="573"/>
        <v/>
      </c>
      <c r="S2602" s="28" t="str">
        <f t="array" ref="S2602">IF(ISBLANK(A2602),"",INDEX(Info!$B$3:$H$6442,MATCH(J2602,IF(Info!$D$3:$D$6442=K2602,Info!$C$3:$C$6442),0),7))</f>
        <v/>
      </c>
    </row>
    <row r="2603" spans="1:19" x14ac:dyDescent="0.25">
      <c r="A2603" s="75"/>
      <c r="B2603" s="75"/>
      <c r="C2603" s="72"/>
      <c r="D2603" s="72"/>
      <c r="E2603" s="41" t="str">
        <f t="shared" si="560"/>
        <v/>
      </c>
      <c r="F2603" s="90" t="str">
        <f t="shared" ca="1" si="561"/>
        <v/>
      </c>
      <c r="G2603" s="91" t="str">
        <f t="shared" si="562"/>
        <v/>
      </c>
      <c r="H2603" s="41" t="str">
        <f t="shared" si="563"/>
        <v/>
      </c>
      <c r="I2603" s="92" t="str">
        <f t="shared" ca="1" si="564"/>
        <v/>
      </c>
      <c r="J2603" s="28" t="str">
        <f t="shared" si="565"/>
        <v/>
      </c>
      <c r="K2603" s="28" t="str">
        <f t="shared" si="566"/>
        <v/>
      </c>
      <c r="L2603" s="28" t="str">
        <f t="shared" ca="1" si="567"/>
        <v/>
      </c>
      <c r="M2603" s="28" t="str">
        <f t="shared" si="568"/>
        <v/>
      </c>
      <c r="N2603" s="93" t="str">
        <f t="shared" si="569"/>
        <v/>
      </c>
      <c r="O2603" s="94" t="str">
        <f t="shared" si="570"/>
        <v/>
      </c>
      <c r="P2603" s="70">
        <f t="shared" si="571"/>
        <v>0</v>
      </c>
      <c r="Q2603" s="28" t="str">
        <f t="shared" ca="1" si="572"/>
        <v/>
      </c>
      <c r="R2603" s="28" t="str">
        <f t="shared" si="573"/>
        <v/>
      </c>
      <c r="S2603" s="28" t="str">
        <f t="array" ref="S2603">IF(ISBLANK(A2603),"",INDEX(Info!$B$3:$H$6442,MATCH(J2603,IF(Info!$D$3:$D$6442=K2603,Info!$C$3:$C$6442),0),7))</f>
        <v/>
      </c>
    </row>
    <row r="2604" spans="1:19" x14ac:dyDescent="0.25">
      <c r="A2604" s="75"/>
      <c r="B2604" s="75"/>
      <c r="C2604" s="72"/>
      <c r="D2604" s="72"/>
      <c r="E2604" s="41" t="str">
        <f t="shared" si="560"/>
        <v/>
      </c>
      <c r="F2604" s="90" t="str">
        <f t="shared" ca="1" si="561"/>
        <v/>
      </c>
      <c r="G2604" s="91" t="str">
        <f t="shared" si="562"/>
        <v/>
      </c>
      <c r="H2604" s="41" t="str">
        <f t="shared" si="563"/>
        <v/>
      </c>
      <c r="I2604" s="92" t="str">
        <f t="shared" ca="1" si="564"/>
        <v/>
      </c>
      <c r="J2604" s="28" t="str">
        <f t="shared" si="565"/>
        <v/>
      </c>
      <c r="K2604" s="28" t="str">
        <f t="shared" si="566"/>
        <v/>
      </c>
      <c r="L2604" s="28" t="str">
        <f t="shared" ca="1" si="567"/>
        <v/>
      </c>
      <c r="M2604" s="28" t="str">
        <f t="shared" si="568"/>
        <v/>
      </c>
      <c r="N2604" s="93" t="str">
        <f t="shared" si="569"/>
        <v/>
      </c>
      <c r="O2604" s="94" t="str">
        <f t="shared" si="570"/>
        <v/>
      </c>
      <c r="P2604" s="70">
        <f t="shared" si="571"/>
        <v>0</v>
      </c>
      <c r="Q2604" s="28" t="str">
        <f t="shared" ca="1" si="572"/>
        <v/>
      </c>
      <c r="R2604" s="28" t="str">
        <f t="shared" si="573"/>
        <v/>
      </c>
      <c r="S2604" s="28" t="str">
        <f t="array" ref="S2604">IF(ISBLANK(A2604),"",INDEX(Info!$B$3:$H$6442,MATCH(J2604,IF(Info!$D$3:$D$6442=K2604,Info!$C$3:$C$6442),0),7))</f>
        <v/>
      </c>
    </row>
    <row r="2605" spans="1:19" x14ac:dyDescent="0.25">
      <c r="A2605" s="75"/>
      <c r="B2605" s="75"/>
      <c r="C2605" s="72"/>
      <c r="D2605" s="72"/>
      <c r="E2605" s="41" t="str">
        <f t="shared" si="560"/>
        <v/>
      </c>
      <c r="F2605" s="90" t="str">
        <f t="shared" ca="1" si="561"/>
        <v/>
      </c>
      <c r="G2605" s="91" t="str">
        <f t="shared" si="562"/>
        <v/>
      </c>
      <c r="H2605" s="41" t="str">
        <f t="shared" si="563"/>
        <v/>
      </c>
      <c r="I2605" s="92" t="str">
        <f t="shared" ca="1" si="564"/>
        <v/>
      </c>
      <c r="J2605" s="28" t="str">
        <f t="shared" si="565"/>
        <v/>
      </c>
      <c r="K2605" s="28" t="str">
        <f t="shared" si="566"/>
        <v/>
      </c>
      <c r="L2605" s="28" t="str">
        <f t="shared" ca="1" si="567"/>
        <v/>
      </c>
      <c r="M2605" s="28" t="str">
        <f t="shared" si="568"/>
        <v/>
      </c>
      <c r="N2605" s="93" t="str">
        <f t="shared" si="569"/>
        <v/>
      </c>
      <c r="O2605" s="94" t="str">
        <f t="shared" si="570"/>
        <v/>
      </c>
      <c r="P2605" s="70">
        <f t="shared" si="571"/>
        <v>0</v>
      </c>
      <c r="Q2605" s="28" t="str">
        <f t="shared" ca="1" si="572"/>
        <v/>
      </c>
      <c r="R2605" s="28" t="str">
        <f t="shared" si="573"/>
        <v/>
      </c>
      <c r="S2605" s="28" t="str">
        <f t="array" ref="S2605">IF(ISBLANK(A2605),"",INDEX(Info!$B$3:$H$6442,MATCH(J2605,IF(Info!$D$3:$D$6442=K2605,Info!$C$3:$C$6442),0),7))</f>
        <v/>
      </c>
    </row>
    <row r="2606" spans="1:19" x14ac:dyDescent="0.25">
      <c r="A2606" s="75"/>
      <c r="B2606" s="75"/>
      <c r="C2606" s="72"/>
      <c r="D2606" s="72"/>
      <c r="E2606" s="41" t="str">
        <f t="shared" si="560"/>
        <v/>
      </c>
      <c r="F2606" s="90" t="str">
        <f t="shared" ca="1" si="561"/>
        <v/>
      </c>
      <c r="G2606" s="91" t="str">
        <f t="shared" si="562"/>
        <v/>
      </c>
      <c r="H2606" s="41" t="str">
        <f t="shared" si="563"/>
        <v/>
      </c>
      <c r="I2606" s="92" t="str">
        <f t="shared" ca="1" si="564"/>
        <v/>
      </c>
      <c r="J2606" s="28" t="str">
        <f t="shared" si="565"/>
        <v/>
      </c>
      <c r="K2606" s="28" t="str">
        <f t="shared" si="566"/>
        <v/>
      </c>
      <c r="L2606" s="28" t="str">
        <f t="shared" ca="1" si="567"/>
        <v/>
      </c>
      <c r="M2606" s="28" t="str">
        <f t="shared" si="568"/>
        <v/>
      </c>
      <c r="N2606" s="93" t="str">
        <f t="shared" si="569"/>
        <v/>
      </c>
      <c r="O2606" s="94" t="str">
        <f t="shared" si="570"/>
        <v/>
      </c>
      <c r="P2606" s="70">
        <f t="shared" si="571"/>
        <v>0</v>
      </c>
      <c r="Q2606" s="28" t="str">
        <f t="shared" ca="1" si="572"/>
        <v/>
      </c>
      <c r="R2606" s="28" t="str">
        <f t="shared" si="573"/>
        <v/>
      </c>
      <c r="S2606" s="28" t="str">
        <f t="array" ref="S2606">IF(ISBLANK(A2606),"",INDEX(Info!$B$3:$H$6442,MATCH(J2606,IF(Info!$D$3:$D$6442=K2606,Info!$C$3:$C$6442),0),7))</f>
        <v/>
      </c>
    </row>
    <row r="2607" spans="1:19" x14ac:dyDescent="0.25">
      <c r="A2607" s="75"/>
      <c r="B2607" s="75"/>
      <c r="C2607" s="72"/>
      <c r="D2607" s="72"/>
      <c r="E2607" s="41" t="str">
        <f t="shared" si="560"/>
        <v/>
      </c>
      <c r="F2607" s="90" t="str">
        <f t="shared" ca="1" si="561"/>
        <v/>
      </c>
      <c r="G2607" s="91" t="str">
        <f t="shared" si="562"/>
        <v/>
      </c>
      <c r="H2607" s="41" t="str">
        <f t="shared" si="563"/>
        <v/>
      </c>
      <c r="I2607" s="92" t="str">
        <f t="shared" ca="1" si="564"/>
        <v/>
      </c>
      <c r="J2607" s="28" t="str">
        <f t="shared" si="565"/>
        <v/>
      </c>
      <c r="K2607" s="28" t="str">
        <f t="shared" si="566"/>
        <v/>
      </c>
      <c r="L2607" s="28" t="str">
        <f t="shared" ca="1" si="567"/>
        <v/>
      </c>
      <c r="M2607" s="28" t="str">
        <f t="shared" si="568"/>
        <v/>
      </c>
      <c r="N2607" s="93" t="str">
        <f t="shared" si="569"/>
        <v/>
      </c>
      <c r="O2607" s="94" t="str">
        <f t="shared" si="570"/>
        <v/>
      </c>
      <c r="P2607" s="70">
        <f t="shared" si="571"/>
        <v>0</v>
      </c>
      <c r="Q2607" s="28" t="str">
        <f t="shared" ca="1" si="572"/>
        <v/>
      </c>
      <c r="R2607" s="28" t="str">
        <f t="shared" si="573"/>
        <v/>
      </c>
      <c r="S2607" s="28" t="str">
        <f t="array" ref="S2607">IF(ISBLANK(A2607),"",INDEX(Info!$B$3:$H$6442,MATCH(J2607,IF(Info!$D$3:$D$6442=K2607,Info!$C$3:$C$6442),0),7))</f>
        <v/>
      </c>
    </row>
    <row r="2608" spans="1:19" x14ac:dyDescent="0.25">
      <c r="A2608" s="75"/>
      <c r="B2608" s="75"/>
      <c r="C2608" s="72"/>
      <c r="D2608" s="72"/>
      <c r="E2608" s="41" t="str">
        <f t="shared" si="560"/>
        <v/>
      </c>
      <c r="F2608" s="90" t="str">
        <f t="shared" ca="1" si="561"/>
        <v/>
      </c>
      <c r="G2608" s="91" t="str">
        <f t="shared" si="562"/>
        <v/>
      </c>
      <c r="H2608" s="41" t="str">
        <f t="shared" si="563"/>
        <v/>
      </c>
      <c r="I2608" s="92" t="str">
        <f t="shared" ca="1" si="564"/>
        <v/>
      </c>
      <c r="J2608" s="28" t="str">
        <f t="shared" si="565"/>
        <v/>
      </c>
      <c r="K2608" s="28" t="str">
        <f t="shared" si="566"/>
        <v/>
      </c>
      <c r="L2608" s="28" t="str">
        <f t="shared" ca="1" si="567"/>
        <v/>
      </c>
      <c r="M2608" s="28" t="str">
        <f t="shared" si="568"/>
        <v/>
      </c>
      <c r="N2608" s="93" t="str">
        <f t="shared" si="569"/>
        <v/>
      </c>
      <c r="O2608" s="94" t="str">
        <f t="shared" si="570"/>
        <v/>
      </c>
      <c r="P2608" s="70">
        <f t="shared" si="571"/>
        <v>0</v>
      </c>
      <c r="Q2608" s="28" t="str">
        <f t="shared" ca="1" si="572"/>
        <v/>
      </c>
      <c r="R2608" s="28" t="str">
        <f t="shared" si="573"/>
        <v/>
      </c>
      <c r="S2608" s="28" t="str">
        <f t="array" ref="S2608">IF(ISBLANK(A2608),"",INDEX(Info!$B$3:$H$6442,MATCH(J2608,IF(Info!$D$3:$D$6442=K2608,Info!$C$3:$C$6442),0),7))</f>
        <v/>
      </c>
    </row>
    <row r="2609" spans="1:19" x14ac:dyDescent="0.25">
      <c r="A2609" s="75"/>
      <c r="B2609" s="75"/>
      <c r="C2609" s="72"/>
      <c r="D2609" s="72"/>
      <c r="E2609" s="41" t="str">
        <f t="shared" si="560"/>
        <v/>
      </c>
      <c r="F2609" s="90" t="str">
        <f t="shared" ca="1" si="561"/>
        <v/>
      </c>
      <c r="G2609" s="91" t="str">
        <f t="shared" si="562"/>
        <v/>
      </c>
      <c r="H2609" s="41" t="str">
        <f t="shared" si="563"/>
        <v/>
      </c>
      <c r="I2609" s="92" t="str">
        <f t="shared" ca="1" si="564"/>
        <v/>
      </c>
      <c r="J2609" s="28" t="str">
        <f t="shared" si="565"/>
        <v/>
      </c>
      <c r="K2609" s="28" t="str">
        <f t="shared" si="566"/>
        <v/>
      </c>
      <c r="L2609" s="28" t="str">
        <f t="shared" ca="1" si="567"/>
        <v/>
      </c>
      <c r="M2609" s="28" t="str">
        <f t="shared" si="568"/>
        <v/>
      </c>
      <c r="N2609" s="93" t="str">
        <f t="shared" si="569"/>
        <v/>
      </c>
      <c r="O2609" s="94" t="str">
        <f t="shared" si="570"/>
        <v/>
      </c>
      <c r="P2609" s="70">
        <f t="shared" si="571"/>
        <v>0</v>
      </c>
      <c r="Q2609" s="28" t="str">
        <f t="shared" ca="1" si="572"/>
        <v/>
      </c>
      <c r="R2609" s="28" t="str">
        <f t="shared" si="573"/>
        <v/>
      </c>
      <c r="S2609" s="28" t="str">
        <f t="array" ref="S2609">IF(ISBLANK(A2609),"",INDEX(Info!$B$3:$H$6442,MATCH(J2609,IF(Info!$D$3:$D$6442=K2609,Info!$C$3:$C$6442),0),7))</f>
        <v/>
      </c>
    </row>
    <row r="2610" spans="1:19" x14ac:dyDescent="0.25">
      <c r="A2610" s="75"/>
      <c r="B2610" s="75"/>
      <c r="C2610" s="72"/>
      <c r="D2610" s="72"/>
      <c r="E2610" s="41" t="str">
        <f t="shared" si="560"/>
        <v/>
      </c>
      <c r="F2610" s="90" t="str">
        <f t="shared" ca="1" si="561"/>
        <v/>
      </c>
      <c r="G2610" s="91" t="str">
        <f t="shared" si="562"/>
        <v/>
      </c>
      <c r="H2610" s="41" t="str">
        <f t="shared" si="563"/>
        <v/>
      </c>
      <c r="I2610" s="92" t="str">
        <f t="shared" ca="1" si="564"/>
        <v/>
      </c>
      <c r="J2610" s="28" t="str">
        <f t="shared" si="565"/>
        <v/>
      </c>
      <c r="K2610" s="28" t="str">
        <f t="shared" si="566"/>
        <v/>
      </c>
      <c r="L2610" s="28" t="str">
        <f t="shared" ca="1" si="567"/>
        <v/>
      </c>
      <c r="M2610" s="28" t="str">
        <f t="shared" si="568"/>
        <v/>
      </c>
      <c r="N2610" s="93" t="str">
        <f t="shared" si="569"/>
        <v/>
      </c>
      <c r="O2610" s="94" t="str">
        <f t="shared" si="570"/>
        <v/>
      </c>
      <c r="P2610" s="70">
        <f t="shared" si="571"/>
        <v>0</v>
      </c>
      <c r="Q2610" s="28" t="str">
        <f t="shared" ca="1" si="572"/>
        <v/>
      </c>
      <c r="R2610" s="28" t="str">
        <f t="shared" si="573"/>
        <v/>
      </c>
      <c r="S2610" s="28" t="str">
        <f t="array" ref="S2610">IF(ISBLANK(A2610),"",INDEX(Info!$B$3:$H$6442,MATCH(J2610,IF(Info!$D$3:$D$6442=K2610,Info!$C$3:$C$6442),0),7))</f>
        <v/>
      </c>
    </row>
    <row r="2611" spans="1:19" x14ac:dyDescent="0.25">
      <c r="A2611" s="75"/>
      <c r="B2611" s="75"/>
      <c r="C2611" s="72"/>
      <c r="D2611" s="72"/>
      <c r="E2611" s="41" t="str">
        <f t="shared" si="560"/>
        <v/>
      </c>
      <c r="F2611" s="90" t="str">
        <f t="shared" ca="1" si="561"/>
        <v/>
      </c>
      <c r="G2611" s="91" t="str">
        <f t="shared" si="562"/>
        <v/>
      </c>
      <c r="H2611" s="41" t="str">
        <f t="shared" si="563"/>
        <v/>
      </c>
      <c r="I2611" s="92" t="str">
        <f t="shared" ca="1" si="564"/>
        <v/>
      </c>
      <c r="J2611" s="28" t="str">
        <f t="shared" si="565"/>
        <v/>
      </c>
      <c r="K2611" s="28" t="str">
        <f t="shared" si="566"/>
        <v/>
      </c>
      <c r="L2611" s="28" t="str">
        <f t="shared" ca="1" si="567"/>
        <v/>
      </c>
      <c r="M2611" s="28" t="str">
        <f t="shared" si="568"/>
        <v/>
      </c>
      <c r="N2611" s="93" t="str">
        <f t="shared" si="569"/>
        <v/>
      </c>
      <c r="O2611" s="94" t="str">
        <f t="shared" si="570"/>
        <v/>
      </c>
      <c r="P2611" s="70">
        <f t="shared" si="571"/>
        <v>0</v>
      </c>
      <c r="Q2611" s="28" t="str">
        <f t="shared" ca="1" si="572"/>
        <v/>
      </c>
      <c r="R2611" s="28" t="str">
        <f t="shared" si="573"/>
        <v/>
      </c>
      <c r="S2611" s="28" t="str">
        <f t="array" ref="S2611">IF(ISBLANK(A2611),"",INDEX(Info!$B$3:$H$6442,MATCH(J2611,IF(Info!$D$3:$D$6442=K2611,Info!$C$3:$C$6442),0),7))</f>
        <v/>
      </c>
    </row>
    <row r="2612" spans="1:19" x14ac:dyDescent="0.25">
      <c r="A2612" s="75"/>
      <c r="B2612" s="75"/>
      <c r="C2612" s="72"/>
      <c r="D2612" s="72"/>
      <c r="E2612" s="41" t="str">
        <f t="shared" si="560"/>
        <v/>
      </c>
      <c r="F2612" s="90" t="str">
        <f t="shared" ca="1" si="561"/>
        <v/>
      </c>
      <c r="G2612" s="91" t="str">
        <f t="shared" si="562"/>
        <v/>
      </c>
      <c r="H2612" s="41" t="str">
        <f t="shared" si="563"/>
        <v/>
      </c>
      <c r="I2612" s="92" t="str">
        <f t="shared" ca="1" si="564"/>
        <v/>
      </c>
      <c r="J2612" s="28" t="str">
        <f t="shared" si="565"/>
        <v/>
      </c>
      <c r="K2612" s="28" t="str">
        <f t="shared" si="566"/>
        <v/>
      </c>
      <c r="L2612" s="28" t="str">
        <f t="shared" ca="1" si="567"/>
        <v/>
      </c>
      <c r="M2612" s="28" t="str">
        <f t="shared" si="568"/>
        <v/>
      </c>
      <c r="N2612" s="93" t="str">
        <f t="shared" si="569"/>
        <v/>
      </c>
      <c r="O2612" s="94" t="str">
        <f t="shared" si="570"/>
        <v/>
      </c>
      <c r="P2612" s="70">
        <f t="shared" si="571"/>
        <v>0</v>
      </c>
      <c r="Q2612" s="28" t="str">
        <f t="shared" ca="1" si="572"/>
        <v/>
      </c>
      <c r="R2612" s="28" t="str">
        <f t="shared" si="573"/>
        <v/>
      </c>
      <c r="S2612" s="28" t="str">
        <f t="array" ref="S2612">IF(ISBLANK(A2612),"",INDEX(Info!$B$3:$H$6442,MATCH(J2612,IF(Info!$D$3:$D$6442=K2612,Info!$C$3:$C$6442),0),7))</f>
        <v/>
      </c>
    </row>
    <row r="2613" spans="1:19" x14ac:dyDescent="0.25">
      <c r="A2613" s="75"/>
      <c r="B2613" s="75"/>
      <c r="C2613" s="72"/>
      <c r="D2613" s="72"/>
      <c r="E2613" s="41" t="str">
        <f t="shared" si="560"/>
        <v/>
      </c>
      <c r="F2613" s="90" t="str">
        <f t="shared" ca="1" si="561"/>
        <v/>
      </c>
      <c r="G2613" s="91" t="str">
        <f t="shared" si="562"/>
        <v/>
      </c>
      <c r="H2613" s="41" t="str">
        <f t="shared" si="563"/>
        <v/>
      </c>
      <c r="I2613" s="92" t="str">
        <f t="shared" ca="1" si="564"/>
        <v/>
      </c>
      <c r="J2613" s="28" t="str">
        <f t="shared" si="565"/>
        <v/>
      </c>
      <c r="K2613" s="28" t="str">
        <f t="shared" si="566"/>
        <v/>
      </c>
      <c r="L2613" s="28" t="str">
        <f t="shared" ca="1" si="567"/>
        <v/>
      </c>
      <c r="M2613" s="28" t="str">
        <f t="shared" si="568"/>
        <v/>
      </c>
      <c r="N2613" s="93" t="str">
        <f t="shared" si="569"/>
        <v/>
      </c>
      <c r="O2613" s="94" t="str">
        <f t="shared" si="570"/>
        <v/>
      </c>
      <c r="P2613" s="70">
        <f t="shared" si="571"/>
        <v>0</v>
      </c>
      <c r="Q2613" s="28" t="str">
        <f t="shared" ca="1" si="572"/>
        <v/>
      </c>
      <c r="R2613" s="28" t="str">
        <f t="shared" si="573"/>
        <v/>
      </c>
      <c r="S2613" s="28" t="str">
        <f t="array" ref="S2613">IF(ISBLANK(A2613),"",INDEX(Info!$B$3:$H$6442,MATCH(J2613,IF(Info!$D$3:$D$6442=K2613,Info!$C$3:$C$6442),0),7))</f>
        <v/>
      </c>
    </row>
    <row r="2614" spans="1:19" x14ac:dyDescent="0.25">
      <c r="A2614" s="75"/>
      <c r="B2614" s="75"/>
      <c r="C2614" s="72"/>
      <c r="D2614" s="72"/>
      <c r="E2614" s="41" t="str">
        <f t="shared" si="560"/>
        <v/>
      </c>
      <c r="F2614" s="90" t="str">
        <f t="shared" ca="1" si="561"/>
        <v/>
      </c>
      <c r="G2614" s="91" t="str">
        <f t="shared" si="562"/>
        <v/>
      </c>
      <c r="H2614" s="41" t="str">
        <f t="shared" si="563"/>
        <v/>
      </c>
      <c r="I2614" s="92" t="str">
        <f t="shared" ca="1" si="564"/>
        <v/>
      </c>
      <c r="J2614" s="28" t="str">
        <f t="shared" si="565"/>
        <v/>
      </c>
      <c r="K2614" s="28" t="str">
        <f t="shared" si="566"/>
        <v/>
      </c>
      <c r="L2614" s="28" t="str">
        <f t="shared" ca="1" si="567"/>
        <v/>
      </c>
      <c r="M2614" s="28" t="str">
        <f t="shared" si="568"/>
        <v/>
      </c>
      <c r="N2614" s="93" t="str">
        <f t="shared" si="569"/>
        <v/>
      </c>
      <c r="O2614" s="94" t="str">
        <f t="shared" si="570"/>
        <v/>
      </c>
      <c r="P2614" s="70">
        <f t="shared" si="571"/>
        <v>0</v>
      </c>
      <c r="Q2614" s="28" t="str">
        <f t="shared" ca="1" si="572"/>
        <v/>
      </c>
      <c r="R2614" s="28" t="str">
        <f t="shared" si="573"/>
        <v/>
      </c>
      <c r="S2614" s="28" t="str">
        <f t="array" ref="S2614">IF(ISBLANK(A2614),"",INDEX(Info!$B$3:$H$6442,MATCH(J2614,IF(Info!$D$3:$D$6442=K2614,Info!$C$3:$C$6442),0),7))</f>
        <v/>
      </c>
    </row>
    <row r="2615" spans="1:19" x14ac:dyDescent="0.25">
      <c r="A2615" s="75"/>
      <c r="B2615" s="75"/>
      <c r="C2615" s="72"/>
      <c r="D2615" s="72"/>
      <c r="E2615" s="41" t="str">
        <f t="shared" si="560"/>
        <v/>
      </c>
      <c r="F2615" s="90" t="str">
        <f t="shared" ca="1" si="561"/>
        <v/>
      </c>
      <c r="G2615" s="91" t="str">
        <f t="shared" si="562"/>
        <v/>
      </c>
      <c r="H2615" s="41" t="str">
        <f t="shared" si="563"/>
        <v/>
      </c>
      <c r="I2615" s="92" t="str">
        <f t="shared" ca="1" si="564"/>
        <v/>
      </c>
      <c r="J2615" s="28" t="str">
        <f t="shared" si="565"/>
        <v/>
      </c>
      <c r="K2615" s="28" t="str">
        <f t="shared" si="566"/>
        <v/>
      </c>
      <c r="L2615" s="28" t="str">
        <f t="shared" ca="1" si="567"/>
        <v/>
      </c>
      <c r="M2615" s="28" t="str">
        <f t="shared" si="568"/>
        <v/>
      </c>
      <c r="N2615" s="93" t="str">
        <f t="shared" si="569"/>
        <v/>
      </c>
      <c r="O2615" s="94" t="str">
        <f t="shared" si="570"/>
        <v/>
      </c>
      <c r="P2615" s="70">
        <f t="shared" si="571"/>
        <v>0</v>
      </c>
      <c r="Q2615" s="28" t="str">
        <f t="shared" ca="1" si="572"/>
        <v/>
      </c>
      <c r="R2615" s="28" t="str">
        <f t="shared" si="573"/>
        <v/>
      </c>
      <c r="S2615" s="28" t="str">
        <f t="array" ref="S2615">IF(ISBLANK(A2615),"",INDEX(Info!$B$3:$H$6442,MATCH(J2615,IF(Info!$D$3:$D$6442=K2615,Info!$C$3:$C$6442),0),7))</f>
        <v/>
      </c>
    </row>
    <row r="2616" spans="1:19" x14ac:dyDescent="0.25">
      <c r="A2616" s="75"/>
      <c r="B2616" s="75"/>
      <c r="C2616" s="72"/>
      <c r="D2616" s="72"/>
      <c r="E2616" s="41" t="str">
        <f t="shared" si="560"/>
        <v/>
      </c>
      <c r="F2616" s="90" t="str">
        <f t="shared" ca="1" si="561"/>
        <v/>
      </c>
      <c r="G2616" s="91" t="str">
        <f t="shared" si="562"/>
        <v/>
      </c>
      <c r="H2616" s="41" t="str">
        <f t="shared" si="563"/>
        <v/>
      </c>
      <c r="I2616" s="92" t="str">
        <f t="shared" ca="1" si="564"/>
        <v/>
      </c>
      <c r="J2616" s="28" t="str">
        <f t="shared" si="565"/>
        <v/>
      </c>
      <c r="K2616" s="28" t="str">
        <f t="shared" si="566"/>
        <v/>
      </c>
      <c r="L2616" s="28" t="str">
        <f t="shared" ca="1" si="567"/>
        <v/>
      </c>
      <c r="M2616" s="28" t="str">
        <f t="shared" si="568"/>
        <v/>
      </c>
      <c r="N2616" s="93" t="str">
        <f t="shared" si="569"/>
        <v/>
      </c>
      <c r="O2616" s="94" t="str">
        <f t="shared" si="570"/>
        <v/>
      </c>
      <c r="P2616" s="70">
        <f t="shared" si="571"/>
        <v>0</v>
      </c>
      <c r="Q2616" s="28" t="str">
        <f t="shared" ca="1" si="572"/>
        <v/>
      </c>
      <c r="R2616" s="28" t="str">
        <f t="shared" si="573"/>
        <v/>
      </c>
      <c r="S2616" s="28" t="str">
        <f t="array" ref="S2616">IF(ISBLANK(A2616),"",INDEX(Info!$B$3:$H$6442,MATCH(J2616,IF(Info!$D$3:$D$6442=K2616,Info!$C$3:$C$6442),0),7))</f>
        <v/>
      </c>
    </row>
    <row r="2617" spans="1:19" x14ac:dyDescent="0.25">
      <c r="A2617" s="75"/>
      <c r="B2617" s="75"/>
      <c r="C2617" s="72"/>
      <c r="D2617" s="72"/>
      <c r="E2617" s="41" t="str">
        <f t="shared" si="560"/>
        <v/>
      </c>
      <c r="F2617" s="90" t="str">
        <f t="shared" ca="1" si="561"/>
        <v/>
      </c>
      <c r="G2617" s="91" t="str">
        <f t="shared" si="562"/>
        <v/>
      </c>
      <c r="H2617" s="41" t="str">
        <f t="shared" si="563"/>
        <v/>
      </c>
      <c r="I2617" s="92" t="str">
        <f t="shared" ca="1" si="564"/>
        <v/>
      </c>
      <c r="J2617" s="28" t="str">
        <f t="shared" si="565"/>
        <v/>
      </c>
      <c r="K2617" s="28" t="str">
        <f t="shared" si="566"/>
        <v/>
      </c>
      <c r="L2617" s="28" t="str">
        <f t="shared" ca="1" si="567"/>
        <v/>
      </c>
      <c r="M2617" s="28" t="str">
        <f t="shared" si="568"/>
        <v/>
      </c>
      <c r="N2617" s="93" t="str">
        <f t="shared" si="569"/>
        <v/>
      </c>
      <c r="O2617" s="94" t="str">
        <f t="shared" si="570"/>
        <v/>
      </c>
      <c r="P2617" s="70">
        <f t="shared" si="571"/>
        <v>0</v>
      </c>
      <c r="Q2617" s="28" t="str">
        <f t="shared" ca="1" si="572"/>
        <v/>
      </c>
      <c r="R2617" s="28" t="str">
        <f t="shared" si="573"/>
        <v/>
      </c>
      <c r="S2617" s="28" t="str">
        <f t="array" ref="S2617">IF(ISBLANK(A2617),"",INDEX(Info!$B$3:$H$6442,MATCH(J2617,IF(Info!$D$3:$D$6442=K2617,Info!$C$3:$C$6442),0),7))</f>
        <v/>
      </c>
    </row>
    <row r="2618" spans="1:19" x14ac:dyDescent="0.25">
      <c r="A2618" s="75"/>
      <c r="B2618" s="75"/>
      <c r="C2618" s="72"/>
      <c r="D2618" s="72"/>
      <c r="E2618" s="41" t="str">
        <f t="shared" si="560"/>
        <v/>
      </c>
      <c r="F2618" s="90" t="str">
        <f t="shared" ca="1" si="561"/>
        <v/>
      </c>
      <c r="G2618" s="91" t="str">
        <f t="shared" si="562"/>
        <v/>
      </c>
      <c r="H2618" s="41" t="str">
        <f t="shared" si="563"/>
        <v/>
      </c>
      <c r="I2618" s="92" t="str">
        <f t="shared" ca="1" si="564"/>
        <v/>
      </c>
      <c r="J2618" s="28" t="str">
        <f t="shared" si="565"/>
        <v/>
      </c>
      <c r="K2618" s="28" t="str">
        <f t="shared" si="566"/>
        <v/>
      </c>
      <c r="L2618" s="28" t="str">
        <f t="shared" ca="1" si="567"/>
        <v/>
      </c>
      <c r="M2618" s="28" t="str">
        <f t="shared" si="568"/>
        <v/>
      </c>
      <c r="N2618" s="93" t="str">
        <f t="shared" si="569"/>
        <v/>
      </c>
      <c r="O2618" s="94" t="str">
        <f t="shared" si="570"/>
        <v/>
      </c>
      <c r="P2618" s="70">
        <f t="shared" si="571"/>
        <v>0</v>
      </c>
      <c r="Q2618" s="28" t="str">
        <f t="shared" ca="1" si="572"/>
        <v/>
      </c>
      <c r="R2618" s="28" t="str">
        <f t="shared" si="573"/>
        <v/>
      </c>
      <c r="S2618" s="28" t="str">
        <f t="array" ref="S2618">IF(ISBLANK(A2618),"",INDEX(Info!$B$3:$H$6442,MATCH(J2618,IF(Info!$D$3:$D$6442=K2618,Info!$C$3:$C$6442),0),7))</f>
        <v/>
      </c>
    </row>
    <row r="2619" spans="1:19" x14ac:dyDescent="0.25">
      <c r="A2619" s="75"/>
      <c r="B2619" s="75"/>
      <c r="C2619" s="72"/>
      <c r="D2619" s="72"/>
      <c r="E2619" s="41" t="str">
        <f t="shared" si="560"/>
        <v/>
      </c>
      <c r="F2619" s="90" t="str">
        <f t="shared" ca="1" si="561"/>
        <v/>
      </c>
      <c r="G2619" s="91" t="str">
        <f t="shared" si="562"/>
        <v/>
      </c>
      <c r="H2619" s="41" t="str">
        <f t="shared" si="563"/>
        <v/>
      </c>
      <c r="I2619" s="92" t="str">
        <f t="shared" ca="1" si="564"/>
        <v/>
      </c>
      <c r="J2619" s="28" t="str">
        <f t="shared" si="565"/>
        <v/>
      </c>
      <c r="K2619" s="28" t="str">
        <f t="shared" si="566"/>
        <v/>
      </c>
      <c r="L2619" s="28" t="str">
        <f t="shared" ca="1" si="567"/>
        <v/>
      </c>
      <c r="M2619" s="28" t="str">
        <f t="shared" si="568"/>
        <v/>
      </c>
      <c r="N2619" s="93" t="str">
        <f t="shared" si="569"/>
        <v/>
      </c>
      <c r="O2619" s="94" t="str">
        <f t="shared" si="570"/>
        <v/>
      </c>
      <c r="P2619" s="70">
        <f t="shared" si="571"/>
        <v>0</v>
      </c>
      <c r="Q2619" s="28" t="str">
        <f t="shared" ca="1" si="572"/>
        <v/>
      </c>
      <c r="R2619" s="28" t="str">
        <f t="shared" si="573"/>
        <v/>
      </c>
      <c r="S2619" s="28" t="str">
        <f t="array" ref="S2619">IF(ISBLANK(A2619),"",INDEX(Info!$B$3:$H$6442,MATCH(J2619,IF(Info!$D$3:$D$6442=K2619,Info!$C$3:$C$6442),0),7))</f>
        <v/>
      </c>
    </row>
    <row r="2620" spans="1:19" x14ac:dyDescent="0.25">
      <c r="A2620" s="75"/>
      <c r="B2620" s="75"/>
      <c r="C2620" s="72"/>
      <c r="D2620" s="72"/>
      <c r="E2620" s="41" t="str">
        <f t="shared" si="560"/>
        <v/>
      </c>
      <c r="F2620" s="90" t="str">
        <f t="shared" ca="1" si="561"/>
        <v/>
      </c>
      <c r="G2620" s="91" t="str">
        <f t="shared" si="562"/>
        <v/>
      </c>
      <c r="H2620" s="41" t="str">
        <f t="shared" si="563"/>
        <v/>
      </c>
      <c r="I2620" s="92" t="str">
        <f t="shared" ca="1" si="564"/>
        <v/>
      </c>
      <c r="J2620" s="28" t="str">
        <f t="shared" si="565"/>
        <v/>
      </c>
      <c r="K2620" s="28" t="str">
        <f t="shared" si="566"/>
        <v/>
      </c>
      <c r="L2620" s="28" t="str">
        <f t="shared" ca="1" si="567"/>
        <v/>
      </c>
      <c r="M2620" s="28" t="str">
        <f t="shared" si="568"/>
        <v/>
      </c>
      <c r="N2620" s="93" t="str">
        <f t="shared" si="569"/>
        <v/>
      </c>
      <c r="O2620" s="94" t="str">
        <f t="shared" si="570"/>
        <v/>
      </c>
      <c r="P2620" s="70">
        <f t="shared" si="571"/>
        <v>0</v>
      </c>
      <c r="Q2620" s="28" t="str">
        <f t="shared" ca="1" si="572"/>
        <v/>
      </c>
      <c r="R2620" s="28" t="str">
        <f t="shared" si="573"/>
        <v/>
      </c>
      <c r="S2620" s="28" t="str">
        <f t="array" ref="S2620">IF(ISBLANK(A2620),"",INDEX(Info!$B$3:$H$6442,MATCH(J2620,IF(Info!$D$3:$D$6442=K2620,Info!$C$3:$C$6442),0),7))</f>
        <v/>
      </c>
    </row>
    <row r="2621" spans="1:19" x14ac:dyDescent="0.25">
      <c r="A2621" s="75"/>
      <c r="B2621" s="75"/>
      <c r="C2621" s="72"/>
      <c r="D2621" s="72"/>
      <c r="E2621" s="41" t="str">
        <f t="shared" si="560"/>
        <v/>
      </c>
      <c r="F2621" s="90" t="str">
        <f t="shared" ca="1" si="561"/>
        <v/>
      </c>
      <c r="G2621" s="91" t="str">
        <f t="shared" si="562"/>
        <v/>
      </c>
      <c r="H2621" s="41" t="str">
        <f t="shared" si="563"/>
        <v/>
      </c>
      <c r="I2621" s="92" t="str">
        <f t="shared" ca="1" si="564"/>
        <v/>
      </c>
      <c r="J2621" s="28" t="str">
        <f t="shared" si="565"/>
        <v/>
      </c>
      <c r="K2621" s="28" t="str">
        <f t="shared" si="566"/>
        <v/>
      </c>
      <c r="L2621" s="28" t="str">
        <f t="shared" ca="1" si="567"/>
        <v/>
      </c>
      <c r="M2621" s="28" t="str">
        <f t="shared" si="568"/>
        <v/>
      </c>
      <c r="N2621" s="93" t="str">
        <f t="shared" si="569"/>
        <v/>
      </c>
      <c r="O2621" s="94" t="str">
        <f t="shared" si="570"/>
        <v/>
      </c>
      <c r="P2621" s="70">
        <f t="shared" si="571"/>
        <v>0</v>
      </c>
      <c r="Q2621" s="28" t="str">
        <f t="shared" ca="1" si="572"/>
        <v/>
      </c>
      <c r="R2621" s="28" t="str">
        <f t="shared" si="573"/>
        <v/>
      </c>
      <c r="S2621" s="28" t="str">
        <f t="array" ref="S2621">IF(ISBLANK(A2621),"",INDEX(Info!$B$3:$H$6442,MATCH(J2621,IF(Info!$D$3:$D$6442=K2621,Info!$C$3:$C$6442),0),7))</f>
        <v/>
      </c>
    </row>
    <row r="2622" spans="1:19" x14ac:dyDescent="0.25">
      <c r="A2622" s="75"/>
      <c r="B2622" s="75"/>
      <c r="C2622" s="72"/>
      <c r="D2622" s="72"/>
      <c r="E2622" s="41" t="str">
        <f t="shared" si="560"/>
        <v/>
      </c>
      <c r="F2622" s="90" t="str">
        <f t="shared" ca="1" si="561"/>
        <v/>
      </c>
      <c r="G2622" s="91" t="str">
        <f t="shared" si="562"/>
        <v/>
      </c>
      <c r="H2622" s="41" t="str">
        <f t="shared" si="563"/>
        <v/>
      </c>
      <c r="I2622" s="92" t="str">
        <f t="shared" ca="1" si="564"/>
        <v/>
      </c>
      <c r="J2622" s="28" t="str">
        <f t="shared" si="565"/>
        <v/>
      </c>
      <c r="K2622" s="28" t="str">
        <f t="shared" si="566"/>
        <v/>
      </c>
      <c r="L2622" s="28" t="str">
        <f t="shared" ca="1" si="567"/>
        <v/>
      </c>
      <c r="M2622" s="28" t="str">
        <f t="shared" si="568"/>
        <v/>
      </c>
      <c r="N2622" s="93" t="str">
        <f t="shared" si="569"/>
        <v/>
      </c>
      <c r="O2622" s="94" t="str">
        <f t="shared" si="570"/>
        <v/>
      </c>
      <c r="P2622" s="70">
        <f t="shared" si="571"/>
        <v>0</v>
      </c>
      <c r="Q2622" s="28" t="str">
        <f t="shared" ca="1" si="572"/>
        <v/>
      </c>
      <c r="R2622" s="28" t="str">
        <f t="shared" si="573"/>
        <v/>
      </c>
      <c r="S2622" s="28" t="str">
        <f t="array" ref="S2622">IF(ISBLANK(A2622),"",INDEX(Info!$B$3:$H$6442,MATCH(J2622,IF(Info!$D$3:$D$6442=K2622,Info!$C$3:$C$6442),0),7))</f>
        <v/>
      </c>
    </row>
    <row r="2623" spans="1:19" x14ac:dyDescent="0.25">
      <c r="A2623" s="75"/>
      <c r="B2623" s="75"/>
      <c r="C2623" s="72"/>
      <c r="D2623" s="72"/>
      <c r="E2623" s="41" t="str">
        <f t="shared" si="560"/>
        <v/>
      </c>
      <c r="F2623" s="90" t="str">
        <f t="shared" ca="1" si="561"/>
        <v/>
      </c>
      <c r="G2623" s="91" t="str">
        <f t="shared" si="562"/>
        <v/>
      </c>
      <c r="H2623" s="41" t="str">
        <f t="shared" si="563"/>
        <v/>
      </c>
      <c r="I2623" s="92" t="str">
        <f t="shared" ca="1" si="564"/>
        <v/>
      </c>
      <c r="J2623" s="28" t="str">
        <f t="shared" si="565"/>
        <v/>
      </c>
      <c r="K2623" s="28" t="str">
        <f t="shared" si="566"/>
        <v/>
      </c>
      <c r="L2623" s="28" t="str">
        <f t="shared" ca="1" si="567"/>
        <v/>
      </c>
      <c r="M2623" s="28" t="str">
        <f t="shared" si="568"/>
        <v/>
      </c>
      <c r="N2623" s="93" t="str">
        <f t="shared" si="569"/>
        <v/>
      </c>
      <c r="O2623" s="94" t="str">
        <f t="shared" si="570"/>
        <v/>
      </c>
      <c r="P2623" s="70">
        <f t="shared" si="571"/>
        <v>0</v>
      </c>
      <c r="Q2623" s="28" t="str">
        <f t="shared" ca="1" si="572"/>
        <v/>
      </c>
      <c r="R2623" s="28" t="str">
        <f t="shared" si="573"/>
        <v/>
      </c>
      <c r="S2623" s="28" t="str">
        <f t="array" ref="S2623">IF(ISBLANK(A2623),"",INDEX(Info!$B$3:$H$6442,MATCH(J2623,IF(Info!$D$3:$D$6442=K2623,Info!$C$3:$C$6442),0),7))</f>
        <v/>
      </c>
    </row>
    <row r="2624" spans="1:19" x14ac:dyDescent="0.25">
      <c r="A2624" s="75"/>
      <c r="B2624" s="75"/>
      <c r="C2624" s="72"/>
      <c r="D2624" s="72"/>
      <c r="E2624" s="41" t="str">
        <f t="shared" si="560"/>
        <v/>
      </c>
      <c r="F2624" s="90" t="str">
        <f t="shared" ca="1" si="561"/>
        <v/>
      </c>
      <c r="G2624" s="91" t="str">
        <f t="shared" si="562"/>
        <v/>
      </c>
      <c r="H2624" s="41" t="str">
        <f t="shared" si="563"/>
        <v/>
      </c>
      <c r="I2624" s="92" t="str">
        <f t="shared" ca="1" si="564"/>
        <v/>
      </c>
      <c r="J2624" s="28" t="str">
        <f t="shared" si="565"/>
        <v/>
      </c>
      <c r="K2624" s="28" t="str">
        <f t="shared" si="566"/>
        <v/>
      </c>
      <c r="L2624" s="28" t="str">
        <f t="shared" ca="1" si="567"/>
        <v/>
      </c>
      <c r="M2624" s="28" t="str">
        <f t="shared" si="568"/>
        <v/>
      </c>
      <c r="N2624" s="93" t="str">
        <f t="shared" si="569"/>
        <v/>
      </c>
      <c r="O2624" s="94" t="str">
        <f t="shared" si="570"/>
        <v/>
      </c>
      <c r="P2624" s="70">
        <f t="shared" si="571"/>
        <v>0</v>
      </c>
      <c r="Q2624" s="28" t="str">
        <f t="shared" ca="1" si="572"/>
        <v/>
      </c>
      <c r="R2624" s="28" t="str">
        <f t="shared" si="573"/>
        <v/>
      </c>
      <c r="S2624" s="28" t="str">
        <f t="array" ref="S2624">IF(ISBLANK(A2624),"",INDEX(Info!$B$3:$H$6442,MATCH(J2624,IF(Info!$D$3:$D$6442=K2624,Info!$C$3:$C$6442),0),7))</f>
        <v/>
      </c>
    </row>
    <row r="2625" spans="1:19" x14ac:dyDescent="0.25">
      <c r="A2625" s="75"/>
      <c r="B2625" s="75"/>
      <c r="C2625" s="72"/>
      <c r="D2625" s="72"/>
      <c r="E2625" s="41" t="str">
        <f t="shared" si="560"/>
        <v/>
      </c>
      <c r="F2625" s="90" t="str">
        <f t="shared" ca="1" si="561"/>
        <v/>
      </c>
      <c r="G2625" s="91" t="str">
        <f t="shared" si="562"/>
        <v/>
      </c>
      <c r="H2625" s="41" t="str">
        <f t="shared" si="563"/>
        <v/>
      </c>
      <c r="I2625" s="92" t="str">
        <f t="shared" ca="1" si="564"/>
        <v/>
      </c>
      <c r="J2625" s="28" t="str">
        <f t="shared" si="565"/>
        <v/>
      </c>
      <c r="K2625" s="28" t="str">
        <f t="shared" si="566"/>
        <v/>
      </c>
      <c r="L2625" s="28" t="str">
        <f t="shared" ca="1" si="567"/>
        <v/>
      </c>
      <c r="M2625" s="28" t="str">
        <f t="shared" si="568"/>
        <v/>
      </c>
      <c r="N2625" s="93" t="str">
        <f t="shared" si="569"/>
        <v/>
      </c>
      <c r="O2625" s="94" t="str">
        <f t="shared" si="570"/>
        <v/>
      </c>
      <c r="P2625" s="70">
        <f t="shared" si="571"/>
        <v>0</v>
      </c>
      <c r="Q2625" s="28" t="str">
        <f t="shared" ca="1" si="572"/>
        <v/>
      </c>
      <c r="R2625" s="28" t="str">
        <f t="shared" si="573"/>
        <v/>
      </c>
      <c r="S2625" s="28" t="str">
        <f t="array" ref="S2625">IF(ISBLANK(A2625),"",INDEX(Info!$B$3:$H$6442,MATCH(J2625,IF(Info!$D$3:$D$6442=K2625,Info!$C$3:$C$6442),0),7))</f>
        <v/>
      </c>
    </row>
    <row r="2626" spans="1:19" x14ac:dyDescent="0.25">
      <c r="A2626" s="75"/>
      <c r="B2626" s="75"/>
      <c r="C2626" s="72"/>
      <c r="D2626" s="72"/>
      <c r="E2626" s="41" t="str">
        <f t="shared" si="560"/>
        <v/>
      </c>
      <c r="F2626" s="90" t="str">
        <f t="shared" ca="1" si="561"/>
        <v/>
      </c>
      <c r="G2626" s="91" t="str">
        <f t="shared" si="562"/>
        <v/>
      </c>
      <c r="H2626" s="41" t="str">
        <f t="shared" si="563"/>
        <v/>
      </c>
      <c r="I2626" s="92" t="str">
        <f t="shared" ca="1" si="564"/>
        <v/>
      </c>
      <c r="J2626" s="28" t="str">
        <f t="shared" si="565"/>
        <v/>
      </c>
      <c r="K2626" s="28" t="str">
        <f t="shared" si="566"/>
        <v/>
      </c>
      <c r="L2626" s="28" t="str">
        <f t="shared" ca="1" si="567"/>
        <v/>
      </c>
      <c r="M2626" s="28" t="str">
        <f t="shared" si="568"/>
        <v/>
      </c>
      <c r="N2626" s="93" t="str">
        <f t="shared" si="569"/>
        <v/>
      </c>
      <c r="O2626" s="94" t="str">
        <f t="shared" si="570"/>
        <v/>
      </c>
      <c r="P2626" s="70">
        <f t="shared" si="571"/>
        <v>0</v>
      </c>
      <c r="Q2626" s="28" t="str">
        <f t="shared" ca="1" si="572"/>
        <v/>
      </c>
      <c r="R2626" s="28" t="str">
        <f t="shared" si="573"/>
        <v/>
      </c>
      <c r="S2626" s="28" t="str">
        <f t="array" ref="S2626">IF(ISBLANK(A2626),"",INDEX(Info!$B$3:$H$6442,MATCH(J2626,IF(Info!$D$3:$D$6442=K2626,Info!$C$3:$C$6442),0),7))</f>
        <v/>
      </c>
    </row>
    <row r="2627" spans="1:19" x14ac:dyDescent="0.25">
      <c r="A2627" s="75"/>
      <c r="B2627" s="75"/>
      <c r="C2627" s="72"/>
      <c r="D2627" s="72"/>
      <c r="E2627" s="41" t="str">
        <f t="shared" si="560"/>
        <v/>
      </c>
      <c r="F2627" s="90" t="str">
        <f t="shared" ca="1" si="561"/>
        <v/>
      </c>
      <c r="G2627" s="91" t="str">
        <f t="shared" si="562"/>
        <v/>
      </c>
      <c r="H2627" s="41" t="str">
        <f t="shared" si="563"/>
        <v/>
      </c>
      <c r="I2627" s="92" t="str">
        <f t="shared" ca="1" si="564"/>
        <v/>
      </c>
      <c r="J2627" s="28" t="str">
        <f t="shared" si="565"/>
        <v/>
      </c>
      <c r="K2627" s="28" t="str">
        <f t="shared" si="566"/>
        <v/>
      </c>
      <c r="L2627" s="28" t="str">
        <f t="shared" ca="1" si="567"/>
        <v/>
      </c>
      <c r="M2627" s="28" t="str">
        <f t="shared" si="568"/>
        <v/>
      </c>
      <c r="N2627" s="93" t="str">
        <f t="shared" si="569"/>
        <v/>
      </c>
      <c r="O2627" s="94" t="str">
        <f t="shared" si="570"/>
        <v/>
      </c>
      <c r="P2627" s="70">
        <f t="shared" si="571"/>
        <v>0</v>
      </c>
      <c r="Q2627" s="28" t="str">
        <f t="shared" ca="1" si="572"/>
        <v/>
      </c>
      <c r="R2627" s="28" t="str">
        <f t="shared" si="573"/>
        <v/>
      </c>
      <c r="S2627" s="28" t="str">
        <f t="array" ref="S2627">IF(ISBLANK(A2627),"",INDEX(Info!$B$3:$H$6442,MATCH(J2627,IF(Info!$D$3:$D$6442=K2627,Info!$C$3:$C$6442),0),7))</f>
        <v/>
      </c>
    </row>
    <row r="2628" spans="1:19" x14ac:dyDescent="0.25">
      <c r="A2628" s="75"/>
      <c r="B2628" s="75"/>
      <c r="C2628" s="72"/>
      <c r="D2628" s="72"/>
      <c r="E2628" s="41" t="str">
        <f t="shared" ref="E2628:E2691" si="574">IF(OR(ISNA(INDEX($S:$S,ROW())),ISBLANK(INDEX($A:$A,ROW()))),"",RIGHT(INDEX($S:$S,ROW()),LEN(INDEX($S:$S,ROW()))-FIND("$",INDEX($S:$S,ROW()))))</f>
        <v/>
      </c>
      <c r="F2628" s="90" t="str">
        <f t="shared" ref="F2628:F2691" ca="1" si="57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628" s="91" t="str">
        <f t="shared" ref="G2628:G2691" si="57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628" s="41" t="str">
        <f t="shared" ref="H2628:H2691" si="577">IF(ISBLANK(INDEX($A:$A,ROW())),"",IF(AND(ISNUMBER(INDEX($F:$F,ROW())),ISNUMBER(INDEX($G:$G,ROW()))),SUMPRODUCT(INDEX($F:$F,ROW()),INDEX($G:$G,ROW())),"Onbekend"))</f>
        <v/>
      </c>
      <c r="I2628" s="92" t="str">
        <f t="shared" ref="I2628:I2691" ca="1" si="57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628" s="28" t="str">
        <f t="shared" ref="J2628:J2691" si="579">IF(ISBLANK(INDEX($A:$A,ROW())),"",IF(AND(COUNT(LOOKUP("E",INDEX($A:$A,ROW())))=0,LEN(INDEX($A:$A,ROW()))&lt;7),TEXT(INDEX($A:$A,ROW()),"000000"),INDEX($A:$A,ROW())))</f>
        <v/>
      </c>
      <c r="K2628" s="28" t="str">
        <f t="shared" ref="K2628:K2691" si="580">IF(ISBLANK(INDEX($B:$B,ROW())),"",TEXT(INDEX($B:$B,ROW()),"000000000"))</f>
        <v/>
      </c>
      <c r="L2628" s="28" t="str">
        <f t="shared" ref="L2628:L2691" ca="1" si="581">IF(ISBLANK(INDEX($A:$A,ROW())),"",SUMPRODUCT(--ISERROR(INDIRECT("A"&amp;INDEX(ROW(),1)&amp;":H"&amp;INDEX(ROW(),1))))&gt;0)</f>
        <v/>
      </c>
      <c r="M2628" s="28" t="str">
        <f t="shared" ref="M2628:M2691" si="582">IF(ISBLANK(INDEX($A:$A,ROW())),"",SUMPRODUCT(--($J$3:$J$6442&amp;$K$3:$K$6442=INDEX($J:$J,ROW())&amp;INDEX($K:$K,ROW())))&gt;1)</f>
        <v/>
      </c>
      <c r="N2628" s="93" t="str">
        <f t="shared" ref="N2628:N2691" si="583">IF(INDEX($S:$S,ROW())="","",IFERROR((LEFT(INDEX($S:$S,ROW()),FIND("#",INDEX($S:$S,ROW()))-1)/100),(LEFT(INDEX($S:$S,ROW()),FIND("#",INDEX($S:$S,ROW()))-1))))</f>
        <v/>
      </c>
      <c r="O2628" s="94" t="str">
        <f t="shared" ref="O2628:O2691" si="58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628" s="70">
        <f t="shared" ref="P2628:P2691" si="585">IF(INDEX($S:$S,ROW())="",0,MID(INDEX($S:$S,ROW()),FIND("@",INDEX($S:$S,ROW()))+1,FIND("$",RIGHT(INDEX($S:$S,ROW()), LEN(INDEX($S:$S,ROW()))-FIND("@",INDEX($S:$S,ROW()),1)),1)-1))*1</f>
        <v>0</v>
      </c>
      <c r="Q2628" s="28" t="str">
        <f t="shared" ref="Q2628:Q2691" ca="1" si="586">IF(OR(ISBLANK(INDEX($A:$A,ROW())),INDEX($L:$L,ROW())=TRUE),"",INDEX($D:$D,ROW()))</f>
        <v/>
      </c>
      <c r="R2628" s="28" t="str">
        <f t="shared" ref="R2628:R2691" si="58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628" s="28" t="str">
        <f t="array" ref="S2628">IF(ISBLANK(A2628),"",INDEX(Info!$B$3:$H$6442,MATCH(J2628,IF(Info!$D$3:$D$6442=K2628,Info!$C$3:$C$6442),0),7))</f>
        <v/>
      </c>
    </row>
    <row r="2629" spans="1:19" x14ac:dyDescent="0.25">
      <c r="A2629" s="75"/>
      <c r="B2629" s="75"/>
      <c r="C2629" s="72"/>
      <c r="D2629" s="72"/>
      <c r="E2629" s="41" t="str">
        <f t="shared" si="574"/>
        <v/>
      </c>
      <c r="F2629" s="90" t="str">
        <f t="shared" ca="1" si="575"/>
        <v/>
      </c>
      <c r="G2629" s="91" t="str">
        <f t="shared" si="576"/>
        <v/>
      </c>
      <c r="H2629" s="41" t="str">
        <f t="shared" si="577"/>
        <v/>
      </c>
      <c r="I2629" s="92" t="str">
        <f t="shared" ca="1" si="578"/>
        <v/>
      </c>
      <c r="J2629" s="28" t="str">
        <f t="shared" si="579"/>
        <v/>
      </c>
      <c r="K2629" s="28" t="str">
        <f t="shared" si="580"/>
        <v/>
      </c>
      <c r="L2629" s="28" t="str">
        <f t="shared" ca="1" si="581"/>
        <v/>
      </c>
      <c r="M2629" s="28" t="str">
        <f t="shared" si="582"/>
        <v/>
      </c>
      <c r="N2629" s="93" t="str">
        <f t="shared" si="583"/>
        <v/>
      </c>
      <c r="O2629" s="94" t="str">
        <f t="shared" si="584"/>
        <v/>
      </c>
      <c r="P2629" s="70">
        <f t="shared" si="585"/>
        <v>0</v>
      </c>
      <c r="Q2629" s="28" t="str">
        <f t="shared" ca="1" si="586"/>
        <v/>
      </c>
      <c r="R2629" s="28" t="str">
        <f t="shared" si="587"/>
        <v/>
      </c>
      <c r="S2629" s="28" t="str">
        <f t="array" ref="S2629">IF(ISBLANK(A2629),"",INDEX(Info!$B$3:$H$6442,MATCH(J2629,IF(Info!$D$3:$D$6442=K2629,Info!$C$3:$C$6442),0),7))</f>
        <v/>
      </c>
    </row>
    <row r="2630" spans="1:19" x14ac:dyDescent="0.25">
      <c r="A2630" s="75"/>
      <c r="B2630" s="75"/>
      <c r="C2630" s="72"/>
      <c r="D2630" s="72"/>
      <c r="E2630" s="41" t="str">
        <f t="shared" si="574"/>
        <v/>
      </c>
      <c r="F2630" s="90" t="str">
        <f t="shared" ca="1" si="575"/>
        <v/>
      </c>
      <c r="G2630" s="91" t="str">
        <f t="shared" si="576"/>
        <v/>
      </c>
      <c r="H2630" s="41" t="str">
        <f t="shared" si="577"/>
        <v/>
      </c>
      <c r="I2630" s="92" t="str">
        <f t="shared" ca="1" si="578"/>
        <v/>
      </c>
      <c r="J2630" s="28" t="str">
        <f t="shared" si="579"/>
        <v/>
      </c>
      <c r="K2630" s="28" t="str">
        <f t="shared" si="580"/>
        <v/>
      </c>
      <c r="L2630" s="28" t="str">
        <f t="shared" ca="1" si="581"/>
        <v/>
      </c>
      <c r="M2630" s="28" t="str">
        <f t="shared" si="582"/>
        <v/>
      </c>
      <c r="N2630" s="93" t="str">
        <f t="shared" si="583"/>
        <v/>
      </c>
      <c r="O2630" s="94" t="str">
        <f t="shared" si="584"/>
        <v/>
      </c>
      <c r="P2630" s="70">
        <f t="shared" si="585"/>
        <v>0</v>
      </c>
      <c r="Q2630" s="28" t="str">
        <f t="shared" ca="1" si="586"/>
        <v/>
      </c>
      <c r="R2630" s="28" t="str">
        <f t="shared" si="587"/>
        <v/>
      </c>
      <c r="S2630" s="28" t="str">
        <f t="array" ref="S2630">IF(ISBLANK(A2630),"",INDEX(Info!$B$3:$H$6442,MATCH(J2630,IF(Info!$D$3:$D$6442=K2630,Info!$C$3:$C$6442),0),7))</f>
        <v/>
      </c>
    </row>
    <row r="2631" spans="1:19" x14ac:dyDescent="0.25">
      <c r="A2631" s="75"/>
      <c r="B2631" s="75"/>
      <c r="C2631" s="72"/>
      <c r="D2631" s="72"/>
      <c r="E2631" s="41" t="str">
        <f t="shared" si="574"/>
        <v/>
      </c>
      <c r="F2631" s="90" t="str">
        <f t="shared" ca="1" si="575"/>
        <v/>
      </c>
      <c r="G2631" s="91" t="str">
        <f t="shared" si="576"/>
        <v/>
      </c>
      <c r="H2631" s="41" t="str">
        <f t="shared" si="577"/>
        <v/>
      </c>
      <c r="I2631" s="92" t="str">
        <f t="shared" ca="1" si="578"/>
        <v/>
      </c>
      <c r="J2631" s="28" t="str">
        <f t="shared" si="579"/>
        <v/>
      </c>
      <c r="K2631" s="28" t="str">
        <f t="shared" si="580"/>
        <v/>
      </c>
      <c r="L2631" s="28" t="str">
        <f t="shared" ca="1" si="581"/>
        <v/>
      </c>
      <c r="M2631" s="28" t="str">
        <f t="shared" si="582"/>
        <v/>
      </c>
      <c r="N2631" s="93" t="str">
        <f t="shared" si="583"/>
        <v/>
      </c>
      <c r="O2631" s="94" t="str">
        <f t="shared" si="584"/>
        <v/>
      </c>
      <c r="P2631" s="70">
        <f t="shared" si="585"/>
        <v>0</v>
      </c>
      <c r="Q2631" s="28" t="str">
        <f t="shared" ca="1" si="586"/>
        <v/>
      </c>
      <c r="R2631" s="28" t="str">
        <f t="shared" si="587"/>
        <v/>
      </c>
      <c r="S2631" s="28" t="str">
        <f t="array" ref="S2631">IF(ISBLANK(A2631),"",INDEX(Info!$B$3:$H$6442,MATCH(J2631,IF(Info!$D$3:$D$6442=K2631,Info!$C$3:$C$6442),0),7))</f>
        <v/>
      </c>
    </row>
    <row r="2632" spans="1:19" x14ac:dyDescent="0.25">
      <c r="A2632" s="75"/>
      <c r="B2632" s="75"/>
      <c r="C2632" s="72"/>
      <c r="D2632" s="72"/>
      <c r="E2632" s="41" t="str">
        <f t="shared" si="574"/>
        <v/>
      </c>
      <c r="F2632" s="90" t="str">
        <f t="shared" ca="1" si="575"/>
        <v/>
      </c>
      <c r="G2632" s="91" t="str">
        <f t="shared" si="576"/>
        <v/>
      </c>
      <c r="H2632" s="41" t="str">
        <f t="shared" si="577"/>
        <v/>
      </c>
      <c r="I2632" s="92" t="str">
        <f t="shared" ca="1" si="578"/>
        <v/>
      </c>
      <c r="J2632" s="28" t="str">
        <f t="shared" si="579"/>
        <v/>
      </c>
      <c r="K2632" s="28" t="str">
        <f t="shared" si="580"/>
        <v/>
      </c>
      <c r="L2632" s="28" t="str">
        <f t="shared" ca="1" si="581"/>
        <v/>
      </c>
      <c r="M2632" s="28" t="str">
        <f t="shared" si="582"/>
        <v/>
      </c>
      <c r="N2632" s="93" t="str">
        <f t="shared" si="583"/>
        <v/>
      </c>
      <c r="O2632" s="94" t="str">
        <f t="shared" si="584"/>
        <v/>
      </c>
      <c r="P2632" s="70">
        <f t="shared" si="585"/>
        <v>0</v>
      </c>
      <c r="Q2632" s="28" t="str">
        <f t="shared" ca="1" si="586"/>
        <v/>
      </c>
      <c r="R2632" s="28" t="str">
        <f t="shared" si="587"/>
        <v/>
      </c>
      <c r="S2632" s="28" t="str">
        <f t="array" ref="S2632">IF(ISBLANK(A2632),"",INDEX(Info!$B$3:$H$6442,MATCH(J2632,IF(Info!$D$3:$D$6442=K2632,Info!$C$3:$C$6442),0),7))</f>
        <v/>
      </c>
    </row>
    <row r="2633" spans="1:19" x14ac:dyDescent="0.25">
      <c r="A2633" s="75"/>
      <c r="B2633" s="75"/>
      <c r="C2633" s="72"/>
      <c r="D2633" s="72"/>
      <c r="E2633" s="41" t="str">
        <f t="shared" si="574"/>
        <v/>
      </c>
      <c r="F2633" s="90" t="str">
        <f t="shared" ca="1" si="575"/>
        <v/>
      </c>
      <c r="G2633" s="91" t="str">
        <f t="shared" si="576"/>
        <v/>
      </c>
      <c r="H2633" s="41" t="str">
        <f t="shared" si="577"/>
        <v/>
      </c>
      <c r="I2633" s="92" t="str">
        <f t="shared" ca="1" si="578"/>
        <v/>
      </c>
      <c r="J2633" s="28" t="str">
        <f t="shared" si="579"/>
        <v/>
      </c>
      <c r="K2633" s="28" t="str">
        <f t="shared" si="580"/>
        <v/>
      </c>
      <c r="L2633" s="28" t="str">
        <f t="shared" ca="1" si="581"/>
        <v/>
      </c>
      <c r="M2633" s="28" t="str">
        <f t="shared" si="582"/>
        <v/>
      </c>
      <c r="N2633" s="93" t="str">
        <f t="shared" si="583"/>
        <v/>
      </c>
      <c r="O2633" s="94" t="str">
        <f t="shared" si="584"/>
        <v/>
      </c>
      <c r="P2633" s="70">
        <f t="shared" si="585"/>
        <v>0</v>
      </c>
      <c r="Q2633" s="28" t="str">
        <f t="shared" ca="1" si="586"/>
        <v/>
      </c>
      <c r="R2633" s="28" t="str">
        <f t="shared" si="587"/>
        <v/>
      </c>
      <c r="S2633" s="28" t="str">
        <f t="array" ref="S2633">IF(ISBLANK(A2633),"",INDEX(Info!$B$3:$H$6442,MATCH(J2633,IF(Info!$D$3:$D$6442=K2633,Info!$C$3:$C$6442),0),7))</f>
        <v/>
      </c>
    </row>
    <row r="2634" spans="1:19" x14ac:dyDescent="0.25">
      <c r="A2634" s="75"/>
      <c r="B2634" s="75"/>
      <c r="C2634" s="72"/>
      <c r="D2634" s="72"/>
      <c r="E2634" s="41" t="str">
        <f t="shared" si="574"/>
        <v/>
      </c>
      <c r="F2634" s="90" t="str">
        <f t="shared" ca="1" si="575"/>
        <v/>
      </c>
      <c r="G2634" s="91" t="str">
        <f t="shared" si="576"/>
        <v/>
      </c>
      <c r="H2634" s="41" t="str">
        <f t="shared" si="577"/>
        <v/>
      </c>
      <c r="I2634" s="92" t="str">
        <f t="shared" ca="1" si="578"/>
        <v/>
      </c>
      <c r="J2634" s="28" t="str">
        <f t="shared" si="579"/>
        <v/>
      </c>
      <c r="K2634" s="28" t="str">
        <f t="shared" si="580"/>
        <v/>
      </c>
      <c r="L2634" s="28" t="str">
        <f t="shared" ca="1" si="581"/>
        <v/>
      </c>
      <c r="M2634" s="28" t="str">
        <f t="shared" si="582"/>
        <v/>
      </c>
      <c r="N2634" s="93" t="str">
        <f t="shared" si="583"/>
        <v/>
      </c>
      <c r="O2634" s="94" t="str">
        <f t="shared" si="584"/>
        <v/>
      </c>
      <c r="P2634" s="70">
        <f t="shared" si="585"/>
        <v>0</v>
      </c>
      <c r="Q2634" s="28" t="str">
        <f t="shared" ca="1" si="586"/>
        <v/>
      </c>
      <c r="R2634" s="28" t="str">
        <f t="shared" si="587"/>
        <v/>
      </c>
      <c r="S2634" s="28" t="str">
        <f t="array" ref="S2634">IF(ISBLANK(A2634),"",INDEX(Info!$B$3:$H$6442,MATCH(J2634,IF(Info!$D$3:$D$6442=K2634,Info!$C$3:$C$6442),0),7))</f>
        <v/>
      </c>
    </row>
    <row r="2635" spans="1:19" x14ac:dyDescent="0.25">
      <c r="A2635" s="75"/>
      <c r="B2635" s="75"/>
      <c r="C2635" s="72"/>
      <c r="D2635" s="72"/>
      <c r="E2635" s="41" t="str">
        <f t="shared" si="574"/>
        <v/>
      </c>
      <c r="F2635" s="90" t="str">
        <f t="shared" ca="1" si="575"/>
        <v/>
      </c>
      <c r="G2635" s="91" t="str">
        <f t="shared" si="576"/>
        <v/>
      </c>
      <c r="H2635" s="41" t="str">
        <f t="shared" si="577"/>
        <v/>
      </c>
      <c r="I2635" s="92" t="str">
        <f t="shared" ca="1" si="578"/>
        <v/>
      </c>
      <c r="J2635" s="28" t="str">
        <f t="shared" si="579"/>
        <v/>
      </c>
      <c r="K2635" s="28" t="str">
        <f t="shared" si="580"/>
        <v/>
      </c>
      <c r="L2635" s="28" t="str">
        <f t="shared" ca="1" si="581"/>
        <v/>
      </c>
      <c r="M2635" s="28" t="str">
        <f t="shared" si="582"/>
        <v/>
      </c>
      <c r="N2635" s="93" t="str">
        <f t="shared" si="583"/>
        <v/>
      </c>
      <c r="O2635" s="94" t="str">
        <f t="shared" si="584"/>
        <v/>
      </c>
      <c r="P2635" s="70">
        <f t="shared" si="585"/>
        <v>0</v>
      </c>
      <c r="Q2635" s="28" t="str">
        <f t="shared" ca="1" si="586"/>
        <v/>
      </c>
      <c r="R2635" s="28" t="str">
        <f t="shared" si="587"/>
        <v/>
      </c>
      <c r="S2635" s="28" t="str">
        <f t="array" ref="S2635">IF(ISBLANK(A2635),"",INDEX(Info!$B$3:$H$6442,MATCH(J2635,IF(Info!$D$3:$D$6442=K2635,Info!$C$3:$C$6442),0),7))</f>
        <v/>
      </c>
    </row>
    <row r="2636" spans="1:19" x14ac:dyDescent="0.25">
      <c r="A2636" s="75"/>
      <c r="B2636" s="75"/>
      <c r="C2636" s="72"/>
      <c r="D2636" s="72"/>
      <c r="E2636" s="41" t="str">
        <f t="shared" si="574"/>
        <v/>
      </c>
      <c r="F2636" s="90" t="str">
        <f t="shared" ca="1" si="575"/>
        <v/>
      </c>
      <c r="G2636" s="91" t="str">
        <f t="shared" si="576"/>
        <v/>
      </c>
      <c r="H2636" s="41" t="str">
        <f t="shared" si="577"/>
        <v/>
      </c>
      <c r="I2636" s="92" t="str">
        <f t="shared" ca="1" si="578"/>
        <v/>
      </c>
      <c r="J2636" s="28" t="str">
        <f t="shared" si="579"/>
        <v/>
      </c>
      <c r="K2636" s="28" t="str">
        <f t="shared" si="580"/>
        <v/>
      </c>
      <c r="L2636" s="28" t="str">
        <f t="shared" ca="1" si="581"/>
        <v/>
      </c>
      <c r="M2636" s="28" t="str">
        <f t="shared" si="582"/>
        <v/>
      </c>
      <c r="N2636" s="93" t="str">
        <f t="shared" si="583"/>
        <v/>
      </c>
      <c r="O2636" s="94" t="str">
        <f t="shared" si="584"/>
        <v/>
      </c>
      <c r="P2636" s="70">
        <f t="shared" si="585"/>
        <v>0</v>
      </c>
      <c r="Q2636" s="28" t="str">
        <f t="shared" ca="1" si="586"/>
        <v/>
      </c>
      <c r="R2636" s="28" t="str">
        <f t="shared" si="587"/>
        <v/>
      </c>
      <c r="S2636" s="28" t="str">
        <f t="array" ref="S2636">IF(ISBLANK(A2636),"",INDEX(Info!$B$3:$H$6442,MATCH(J2636,IF(Info!$D$3:$D$6442=K2636,Info!$C$3:$C$6442),0),7))</f>
        <v/>
      </c>
    </row>
    <row r="2637" spans="1:19" x14ac:dyDescent="0.25">
      <c r="A2637" s="75"/>
      <c r="B2637" s="75"/>
      <c r="C2637" s="72"/>
      <c r="D2637" s="72"/>
      <c r="E2637" s="41" t="str">
        <f t="shared" si="574"/>
        <v/>
      </c>
      <c r="F2637" s="90" t="str">
        <f t="shared" ca="1" si="575"/>
        <v/>
      </c>
      <c r="G2637" s="91" t="str">
        <f t="shared" si="576"/>
        <v/>
      </c>
      <c r="H2637" s="41" t="str">
        <f t="shared" si="577"/>
        <v/>
      </c>
      <c r="I2637" s="92" t="str">
        <f t="shared" ca="1" si="578"/>
        <v/>
      </c>
      <c r="J2637" s="28" t="str">
        <f t="shared" si="579"/>
        <v/>
      </c>
      <c r="K2637" s="28" t="str">
        <f t="shared" si="580"/>
        <v/>
      </c>
      <c r="L2637" s="28" t="str">
        <f t="shared" ca="1" si="581"/>
        <v/>
      </c>
      <c r="M2637" s="28" t="str">
        <f t="shared" si="582"/>
        <v/>
      </c>
      <c r="N2637" s="93" t="str">
        <f t="shared" si="583"/>
        <v/>
      </c>
      <c r="O2637" s="94" t="str">
        <f t="shared" si="584"/>
        <v/>
      </c>
      <c r="P2637" s="70">
        <f t="shared" si="585"/>
        <v>0</v>
      </c>
      <c r="Q2637" s="28" t="str">
        <f t="shared" ca="1" si="586"/>
        <v/>
      </c>
      <c r="R2637" s="28" t="str">
        <f t="shared" si="587"/>
        <v/>
      </c>
      <c r="S2637" s="28" t="str">
        <f t="array" ref="S2637">IF(ISBLANK(A2637),"",INDEX(Info!$B$3:$H$6442,MATCH(J2637,IF(Info!$D$3:$D$6442=K2637,Info!$C$3:$C$6442),0),7))</f>
        <v/>
      </c>
    </row>
    <row r="2638" spans="1:19" x14ac:dyDescent="0.25">
      <c r="A2638" s="75"/>
      <c r="B2638" s="75"/>
      <c r="C2638" s="72"/>
      <c r="D2638" s="72"/>
      <c r="E2638" s="41" t="str">
        <f t="shared" si="574"/>
        <v/>
      </c>
      <c r="F2638" s="90" t="str">
        <f t="shared" ca="1" si="575"/>
        <v/>
      </c>
      <c r="G2638" s="91" t="str">
        <f t="shared" si="576"/>
        <v/>
      </c>
      <c r="H2638" s="41" t="str">
        <f t="shared" si="577"/>
        <v/>
      </c>
      <c r="I2638" s="92" t="str">
        <f t="shared" ca="1" si="578"/>
        <v/>
      </c>
      <c r="J2638" s="28" t="str">
        <f t="shared" si="579"/>
        <v/>
      </c>
      <c r="K2638" s="28" t="str">
        <f t="shared" si="580"/>
        <v/>
      </c>
      <c r="L2638" s="28" t="str">
        <f t="shared" ca="1" si="581"/>
        <v/>
      </c>
      <c r="M2638" s="28" t="str">
        <f t="shared" si="582"/>
        <v/>
      </c>
      <c r="N2638" s="93" t="str">
        <f t="shared" si="583"/>
        <v/>
      </c>
      <c r="O2638" s="94" t="str">
        <f t="shared" si="584"/>
        <v/>
      </c>
      <c r="P2638" s="70">
        <f t="shared" si="585"/>
        <v>0</v>
      </c>
      <c r="Q2638" s="28" t="str">
        <f t="shared" ca="1" si="586"/>
        <v/>
      </c>
      <c r="R2638" s="28" t="str">
        <f t="shared" si="587"/>
        <v/>
      </c>
      <c r="S2638" s="28" t="str">
        <f t="array" ref="S2638">IF(ISBLANK(A2638),"",INDEX(Info!$B$3:$H$6442,MATCH(J2638,IF(Info!$D$3:$D$6442=K2638,Info!$C$3:$C$6442),0),7))</f>
        <v/>
      </c>
    </row>
    <row r="2639" spans="1:19" x14ac:dyDescent="0.25">
      <c r="A2639" s="75"/>
      <c r="B2639" s="75"/>
      <c r="C2639" s="72"/>
      <c r="D2639" s="72"/>
      <c r="E2639" s="41" t="str">
        <f t="shared" si="574"/>
        <v/>
      </c>
      <c r="F2639" s="90" t="str">
        <f t="shared" ca="1" si="575"/>
        <v/>
      </c>
      <c r="G2639" s="91" t="str">
        <f t="shared" si="576"/>
        <v/>
      </c>
      <c r="H2639" s="41" t="str">
        <f t="shared" si="577"/>
        <v/>
      </c>
      <c r="I2639" s="92" t="str">
        <f t="shared" ca="1" si="578"/>
        <v/>
      </c>
      <c r="J2639" s="28" t="str">
        <f t="shared" si="579"/>
        <v/>
      </c>
      <c r="K2639" s="28" t="str">
        <f t="shared" si="580"/>
        <v/>
      </c>
      <c r="L2639" s="28" t="str">
        <f t="shared" ca="1" si="581"/>
        <v/>
      </c>
      <c r="M2639" s="28" t="str">
        <f t="shared" si="582"/>
        <v/>
      </c>
      <c r="N2639" s="93" t="str">
        <f t="shared" si="583"/>
        <v/>
      </c>
      <c r="O2639" s="94" t="str">
        <f t="shared" si="584"/>
        <v/>
      </c>
      <c r="P2639" s="70">
        <f t="shared" si="585"/>
        <v>0</v>
      </c>
      <c r="Q2639" s="28" t="str">
        <f t="shared" ca="1" si="586"/>
        <v/>
      </c>
      <c r="R2639" s="28" t="str">
        <f t="shared" si="587"/>
        <v/>
      </c>
      <c r="S2639" s="28" t="str">
        <f t="array" ref="S2639">IF(ISBLANK(A2639),"",INDEX(Info!$B$3:$H$6442,MATCH(J2639,IF(Info!$D$3:$D$6442=K2639,Info!$C$3:$C$6442),0),7))</f>
        <v/>
      </c>
    </row>
    <row r="2640" spans="1:19" x14ac:dyDescent="0.25">
      <c r="A2640" s="75"/>
      <c r="B2640" s="75"/>
      <c r="C2640" s="72"/>
      <c r="D2640" s="72"/>
      <c r="E2640" s="41" t="str">
        <f t="shared" si="574"/>
        <v/>
      </c>
      <c r="F2640" s="90" t="str">
        <f t="shared" ca="1" si="575"/>
        <v/>
      </c>
      <c r="G2640" s="91" t="str">
        <f t="shared" si="576"/>
        <v/>
      </c>
      <c r="H2640" s="41" t="str">
        <f t="shared" si="577"/>
        <v/>
      </c>
      <c r="I2640" s="92" t="str">
        <f t="shared" ca="1" si="578"/>
        <v/>
      </c>
      <c r="J2640" s="28" t="str">
        <f t="shared" si="579"/>
        <v/>
      </c>
      <c r="K2640" s="28" t="str">
        <f t="shared" si="580"/>
        <v/>
      </c>
      <c r="L2640" s="28" t="str">
        <f t="shared" ca="1" si="581"/>
        <v/>
      </c>
      <c r="M2640" s="28" t="str">
        <f t="shared" si="582"/>
        <v/>
      </c>
      <c r="N2640" s="93" t="str">
        <f t="shared" si="583"/>
        <v/>
      </c>
      <c r="O2640" s="94" t="str">
        <f t="shared" si="584"/>
        <v/>
      </c>
      <c r="P2640" s="70">
        <f t="shared" si="585"/>
        <v>0</v>
      </c>
      <c r="Q2640" s="28" t="str">
        <f t="shared" ca="1" si="586"/>
        <v/>
      </c>
      <c r="R2640" s="28" t="str">
        <f t="shared" si="587"/>
        <v/>
      </c>
      <c r="S2640" s="28" t="str">
        <f t="array" ref="S2640">IF(ISBLANK(A2640),"",INDEX(Info!$B$3:$H$6442,MATCH(J2640,IF(Info!$D$3:$D$6442=K2640,Info!$C$3:$C$6442),0),7))</f>
        <v/>
      </c>
    </row>
    <row r="2641" spans="1:19" x14ac:dyDescent="0.25">
      <c r="A2641" s="75"/>
      <c r="B2641" s="75"/>
      <c r="C2641" s="72"/>
      <c r="D2641" s="72"/>
      <c r="E2641" s="41" t="str">
        <f t="shared" si="574"/>
        <v/>
      </c>
      <c r="F2641" s="90" t="str">
        <f t="shared" ca="1" si="575"/>
        <v/>
      </c>
      <c r="G2641" s="91" t="str">
        <f t="shared" si="576"/>
        <v/>
      </c>
      <c r="H2641" s="41" t="str">
        <f t="shared" si="577"/>
        <v/>
      </c>
      <c r="I2641" s="92" t="str">
        <f t="shared" ca="1" si="578"/>
        <v/>
      </c>
      <c r="J2641" s="28" t="str">
        <f t="shared" si="579"/>
        <v/>
      </c>
      <c r="K2641" s="28" t="str">
        <f t="shared" si="580"/>
        <v/>
      </c>
      <c r="L2641" s="28" t="str">
        <f t="shared" ca="1" si="581"/>
        <v/>
      </c>
      <c r="M2641" s="28" t="str">
        <f t="shared" si="582"/>
        <v/>
      </c>
      <c r="N2641" s="93" t="str">
        <f t="shared" si="583"/>
        <v/>
      </c>
      <c r="O2641" s="94" t="str">
        <f t="shared" si="584"/>
        <v/>
      </c>
      <c r="P2641" s="70">
        <f t="shared" si="585"/>
        <v>0</v>
      </c>
      <c r="Q2641" s="28" t="str">
        <f t="shared" ca="1" si="586"/>
        <v/>
      </c>
      <c r="R2641" s="28" t="str">
        <f t="shared" si="587"/>
        <v/>
      </c>
      <c r="S2641" s="28" t="str">
        <f t="array" ref="S2641">IF(ISBLANK(A2641),"",INDEX(Info!$B$3:$H$6442,MATCH(J2641,IF(Info!$D$3:$D$6442=K2641,Info!$C$3:$C$6442),0),7))</f>
        <v/>
      </c>
    </row>
    <row r="2642" spans="1:19" x14ac:dyDescent="0.25">
      <c r="A2642" s="75"/>
      <c r="B2642" s="75"/>
      <c r="C2642" s="72"/>
      <c r="D2642" s="72"/>
      <c r="E2642" s="41" t="str">
        <f t="shared" si="574"/>
        <v/>
      </c>
      <c r="F2642" s="90" t="str">
        <f t="shared" ca="1" si="575"/>
        <v/>
      </c>
      <c r="G2642" s="91" t="str">
        <f t="shared" si="576"/>
        <v/>
      </c>
      <c r="H2642" s="41" t="str">
        <f t="shared" si="577"/>
        <v/>
      </c>
      <c r="I2642" s="92" t="str">
        <f t="shared" ca="1" si="578"/>
        <v/>
      </c>
      <c r="J2642" s="28" t="str">
        <f t="shared" si="579"/>
        <v/>
      </c>
      <c r="K2642" s="28" t="str">
        <f t="shared" si="580"/>
        <v/>
      </c>
      <c r="L2642" s="28" t="str">
        <f t="shared" ca="1" si="581"/>
        <v/>
      </c>
      <c r="M2642" s="28" t="str">
        <f t="shared" si="582"/>
        <v/>
      </c>
      <c r="N2642" s="93" t="str">
        <f t="shared" si="583"/>
        <v/>
      </c>
      <c r="O2642" s="94" t="str">
        <f t="shared" si="584"/>
        <v/>
      </c>
      <c r="P2642" s="70">
        <f t="shared" si="585"/>
        <v>0</v>
      </c>
      <c r="Q2642" s="28" t="str">
        <f t="shared" ca="1" si="586"/>
        <v/>
      </c>
      <c r="R2642" s="28" t="str">
        <f t="shared" si="587"/>
        <v/>
      </c>
      <c r="S2642" s="28" t="str">
        <f t="array" ref="S2642">IF(ISBLANK(A2642),"",INDEX(Info!$B$3:$H$6442,MATCH(J2642,IF(Info!$D$3:$D$6442=K2642,Info!$C$3:$C$6442),0),7))</f>
        <v/>
      </c>
    </row>
    <row r="2643" spans="1:19" x14ac:dyDescent="0.25">
      <c r="A2643" s="75"/>
      <c r="B2643" s="75"/>
      <c r="C2643" s="72"/>
      <c r="D2643" s="72"/>
      <c r="E2643" s="41" t="str">
        <f t="shared" si="574"/>
        <v/>
      </c>
      <c r="F2643" s="90" t="str">
        <f t="shared" ca="1" si="575"/>
        <v/>
      </c>
      <c r="G2643" s="91" t="str">
        <f t="shared" si="576"/>
        <v/>
      </c>
      <c r="H2643" s="41" t="str">
        <f t="shared" si="577"/>
        <v/>
      </c>
      <c r="I2643" s="92" t="str">
        <f t="shared" ca="1" si="578"/>
        <v/>
      </c>
      <c r="J2643" s="28" t="str">
        <f t="shared" si="579"/>
        <v/>
      </c>
      <c r="K2643" s="28" t="str">
        <f t="shared" si="580"/>
        <v/>
      </c>
      <c r="L2643" s="28" t="str">
        <f t="shared" ca="1" si="581"/>
        <v/>
      </c>
      <c r="M2643" s="28" t="str">
        <f t="shared" si="582"/>
        <v/>
      </c>
      <c r="N2643" s="93" t="str">
        <f t="shared" si="583"/>
        <v/>
      </c>
      <c r="O2643" s="94" t="str">
        <f t="shared" si="584"/>
        <v/>
      </c>
      <c r="P2643" s="70">
        <f t="shared" si="585"/>
        <v>0</v>
      </c>
      <c r="Q2643" s="28" t="str">
        <f t="shared" ca="1" si="586"/>
        <v/>
      </c>
      <c r="R2643" s="28" t="str">
        <f t="shared" si="587"/>
        <v/>
      </c>
      <c r="S2643" s="28" t="str">
        <f t="array" ref="S2643">IF(ISBLANK(A2643),"",INDEX(Info!$B$3:$H$6442,MATCH(J2643,IF(Info!$D$3:$D$6442=K2643,Info!$C$3:$C$6442),0),7))</f>
        <v/>
      </c>
    </row>
    <row r="2644" spans="1:19" x14ac:dyDescent="0.25">
      <c r="A2644" s="75"/>
      <c r="B2644" s="75"/>
      <c r="C2644" s="72"/>
      <c r="D2644" s="72"/>
      <c r="E2644" s="41" t="str">
        <f t="shared" si="574"/>
        <v/>
      </c>
      <c r="F2644" s="90" t="str">
        <f t="shared" ca="1" si="575"/>
        <v/>
      </c>
      <c r="G2644" s="91" t="str">
        <f t="shared" si="576"/>
        <v/>
      </c>
      <c r="H2644" s="41" t="str">
        <f t="shared" si="577"/>
        <v/>
      </c>
      <c r="I2644" s="92" t="str">
        <f t="shared" ca="1" si="578"/>
        <v/>
      </c>
      <c r="J2644" s="28" t="str">
        <f t="shared" si="579"/>
        <v/>
      </c>
      <c r="K2644" s="28" t="str">
        <f t="shared" si="580"/>
        <v/>
      </c>
      <c r="L2644" s="28" t="str">
        <f t="shared" ca="1" si="581"/>
        <v/>
      </c>
      <c r="M2644" s="28" t="str">
        <f t="shared" si="582"/>
        <v/>
      </c>
      <c r="N2644" s="93" t="str">
        <f t="shared" si="583"/>
        <v/>
      </c>
      <c r="O2644" s="94" t="str">
        <f t="shared" si="584"/>
        <v/>
      </c>
      <c r="P2644" s="70">
        <f t="shared" si="585"/>
        <v>0</v>
      </c>
      <c r="Q2644" s="28" t="str">
        <f t="shared" ca="1" si="586"/>
        <v/>
      </c>
      <c r="R2644" s="28" t="str">
        <f t="shared" si="587"/>
        <v/>
      </c>
      <c r="S2644" s="28" t="str">
        <f t="array" ref="S2644">IF(ISBLANK(A2644),"",INDEX(Info!$B$3:$H$6442,MATCH(J2644,IF(Info!$D$3:$D$6442=K2644,Info!$C$3:$C$6442),0),7))</f>
        <v/>
      </c>
    </row>
    <row r="2645" spans="1:19" x14ac:dyDescent="0.25">
      <c r="A2645" s="75"/>
      <c r="B2645" s="75"/>
      <c r="C2645" s="72"/>
      <c r="D2645" s="72"/>
      <c r="E2645" s="41" t="str">
        <f t="shared" si="574"/>
        <v/>
      </c>
      <c r="F2645" s="90" t="str">
        <f t="shared" ca="1" si="575"/>
        <v/>
      </c>
      <c r="G2645" s="91" t="str">
        <f t="shared" si="576"/>
        <v/>
      </c>
      <c r="H2645" s="41" t="str">
        <f t="shared" si="577"/>
        <v/>
      </c>
      <c r="I2645" s="92" t="str">
        <f t="shared" ca="1" si="578"/>
        <v/>
      </c>
      <c r="J2645" s="28" t="str">
        <f t="shared" si="579"/>
        <v/>
      </c>
      <c r="K2645" s="28" t="str">
        <f t="shared" si="580"/>
        <v/>
      </c>
      <c r="L2645" s="28" t="str">
        <f t="shared" ca="1" si="581"/>
        <v/>
      </c>
      <c r="M2645" s="28" t="str">
        <f t="shared" si="582"/>
        <v/>
      </c>
      <c r="N2645" s="93" t="str">
        <f t="shared" si="583"/>
        <v/>
      </c>
      <c r="O2645" s="94" t="str">
        <f t="shared" si="584"/>
        <v/>
      </c>
      <c r="P2645" s="70">
        <f t="shared" si="585"/>
        <v>0</v>
      </c>
      <c r="Q2645" s="28" t="str">
        <f t="shared" ca="1" si="586"/>
        <v/>
      </c>
      <c r="R2645" s="28" t="str">
        <f t="shared" si="587"/>
        <v/>
      </c>
      <c r="S2645" s="28" t="str">
        <f t="array" ref="S2645">IF(ISBLANK(A2645),"",INDEX(Info!$B$3:$H$6442,MATCH(J2645,IF(Info!$D$3:$D$6442=K2645,Info!$C$3:$C$6442),0),7))</f>
        <v/>
      </c>
    </row>
    <row r="2646" spans="1:19" x14ac:dyDescent="0.25">
      <c r="A2646" s="75"/>
      <c r="B2646" s="75"/>
      <c r="C2646" s="72"/>
      <c r="D2646" s="72"/>
      <c r="E2646" s="41" t="str">
        <f t="shared" si="574"/>
        <v/>
      </c>
      <c r="F2646" s="90" t="str">
        <f t="shared" ca="1" si="575"/>
        <v/>
      </c>
      <c r="G2646" s="91" t="str">
        <f t="shared" si="576"/>
        <v/>
      </c>
      <c r="H2646" s="41" t="str">
        <f t="shared" si="577"/>
        <v/>
      </c>
      <c r="I2646" s="92" t="str">
        <f t="shared" ca="1" si="578"/>
        <v/>
      </c>
      <c r="J2646" s="28" t="str">
        <f t="shared" si="579"/>
        <v/>
      </c>
      <c r="K2646" s="28" t="str">
        <f t="shared" si="580"/>
        <v/>
      </c>
      <c r="L2646" s="28" t="str">
        <f t="shared" ca="1" si="581"/>
        <v/>
      </c>
      <c r="M2646" s="28" t="str">
        <f t="shared" si="582"/>
        <v/>
      </c>
      <c r="N2646" s="93" t="str">
        <f t="shared" si="583"/>
        <v/>
      </c>
      <c r="O2646" s="94" t="str">
        <f t="shared" si="584"/>
        <v/>
      </c>
      <c r="P2646" s="70">
        <f t="shared" si="585"/>
        <v>0</v>
      </c>
      <c r="Q2646" s="28" t="str">
        <f t="shared" ca="1" si="586"/>
        <v/>
      </c>
      <c r="R2646" s="28" t="str">
        <f t="shared" si="587"/>
        <v/>
      </c>
      <c r="S2646" s="28" t="str">
        <f t="array" ref="S2646">IF(ISBLANK(A2646),"",INDEX(Info!$B$3:$H$6442,MATCH(J2646,IF(Info!$D$3:$D$6442=K2646,Info!$C$3:$C$6442),0),7))</f>
        <v/>
      </c>
    </row>
    <row r="2647" spans="1:19" x14ac:dyDescent="0.25">
      <c r="A2647" s="75"/>
      <c r="B2647" s="75"/>
      <c r="C2647" s="72"/>
      <c r="D2647" s="72"/>
      <c r="E2647" s="41" t="str">
        <f t="shared" si="574"/>
        <v/>
      </c>
      <c r="F2647" s="90" t="str">
        <f t="shared" ca="1" si="575"/>
        <v/>
      </c>
      <c r="G2647" s="91" t="str">
        <f t="shared" si="576"/>
        <v/>
      </c>
      <c r="H2647" s="41" t="str">
        <f t="shared" si="577"/>
        <v/>
      </c>
      <c r="I2647" s="92" t="str">
        <f t="shared" ca="1" si="578"/>
        <v/>
      </c>
      <c r="J2647" s="28" t="str">
        <f t="shared" si="579"/>
        <v/>
      </c>
      <c r="K2647" s="28" t="str">
        <f t="shared" si="580"/>
        <v/>
      </c>
      <c r="L2647" s="28" t="str">
        <f t="shared" ca="1" si="581"/>
        <v/>
      </c>
      <c r="M2647" s="28" t="str">
        <f t="shared" si="582"/>
        <v/>
      </c>
      <c r="N2647" s="93" t="str">
        <f t="shared" si="583"/>
        <v/>
      </c>
      <c r="O2647" s="94" t="str">
        <f t="shared" si="584"/>
        <v/>
      </c>
      <c r="P2647" s="70">
        <f t="shared" si="585"/>
        <v>0</v>
      </c>
      <c r="Q2647" s="28" t="str">
        <f t="shared" ca="1" si="586"/>
        <v/>
      </c>
      <c r="R2647" s="28" t="str">
        <f t="shared" si="587"/>
        <v/>
      </c>
      <c r="S2647" s="28" t="str">
        <f t="array" ref="S2647">IF(ISBLANK(A2647),"",INDEX(Info!$B$3:$H$6442,MATCH(J2647,IF(Info!$D$3:$D$6442=K2647,Info!$C$3:$C$6442),0),7))</f>
        <v/>
      </c>
    </row>
    <row r="2648" spans="1:19" x14ac:dyDescent="0.25">
      <c r="A2648" s="75"/>
      <c r="B2648" s="75"/>
      <c r="C2648" s="72"/>
      <c r="D2648" s="72"/>
      <c r="E2648" s="41" t="str">
        <f t="shared" si="574"/>
        <v/>
      </c>
      <c r="F2648" s="90" t="str">
        <f t="shared" ca="1" si="575"/>
        <v/>
      </c>
      <c r="G2648" s="91" t="str">
        <f t="shared" si="576"/>
        <v/>
      </c>
      <c r="H2648" s="41" t="str">
        <f t="shared" si="577"/>
        <v/>
      </c>
      <c r="I2648" s="92" t="str">
        <f t="shared" ca="1" si="578"/>
        <v/>
      </c>
      <c r="J2648" s="28" t="str">
        <f t="shared" si="579"/>
        <v/>
      </c>
      <c r="K2648" s="28" t="str">
        <f t="shared" si="580"/>
        <v/>
      </c>
      <c r="L2648" s="28" t="str">
        <f t="shared" ca="1" si="581"/>
        <v/>
      </c>
      <c r="M2648" s="28" t="str">
        <f t="shared" si="582"/>
        <v/>
      </c>
      <c r="N2648" s="93" t="str">
        <f t="shared" si="583"/>
        <v/>
      </c>
      <c r="O2648" s="94" t="str">
        <f t="shared" si="584"/>
        <v/>
      </c>
      <c r="P2648" s="70">
        <f t="shared" si="585"/>
        <v>0</v>
      </c>
      <c r="Q2648" s="28" t="str">
        <f t="shared" ca="1" si="586"/>
        <v/>
      </c>
      <c r="R2648" s="28" t="str">
        <f t="shared" si="587"/>
        <v/>
      </c>
      <c r="S2648" s="28" t="str">
        <f t="array" ref="S2648">IF(ISBLANK(A2648),"",INDEX(Info!$B$3:$H$6442,MATCH(J2648,IF(Info!$D$3:$D$6442=K2648,Info!$C$3:$C$6442),0),7))</f>
        <v/>
      </c>
    </row>
    <row r="2649" spans="1:19" x14ac:dyDescent="0.25">
      <c r="A2649" s="75"/>
      <c r="B2649" s="75"/>
      <c r="C2649" s="72"/>
      <c r="D2649" s="72"/>
      <c r="E2649" s="41" t="str">
        <f t="shared" si="574"/>
        <v/>
      </c>
      <c r="F2649" s="90" t="str">
        <f t="shared" ca="1" si="575"/>
        <v/>
      </c>
      <c r="G2649" s="91" t="str">
        <f t="shared" si="576"/>
        <v/>
      </c>
      <c r="H2649" s="41" t="str">
        <f t="shared" si="577"/>
        <v/>
      </c>
      <c r="I2649" s="92" t="str">
        <f t="shared" ca="1" si="578"/>
        <v/>
      </c>
      <c r="J2649" s="28" t="str">
        <f t="shared" si="579"/>
        <v/>
      </c>
      <c r="K2649" s="28" t="str">
        <f t="shared" si="580"/>
        <v/>
      </c>
      <c r="L2649" s="28" t="str">
        <f t="shared" ca="1" si="581"/>
        <v/>
      </c>
      <c r="M2649" s="28" t="str">
        <f t="shared" si="582"/>
        <v/>
      </c>
      <c r="N2649" s="93" t="str">
        <f t="shared" si="583"/>
        <v/>
      </c>
      <c r="O2649" s="94" t="str">
        <f t="shared" si="584"/>
        <v/>
      </c>
      <c r="P2649" s="70">
        <f t="shared" si="585"/>
        <v>0</v>
      </c>
      <c r="Q2649" s="28" t="str">
        <f t="shared" ca="1" si="586"/>
        <v/>
      </c>
      <c r="R2649" s="28" t="str">
        <f t="shared" si="587"/>
        <v/>
      </c>
      <c r="S2649" s="28" t="str">
        <f t="array" ref="S2649">IF(ISBLANK(A2649),"",INDEX(Info!$B$3:$H$6442,MATCH(J2649,IF(Info!$D$3:$D$6442=K2649,Info!$C$3:$C$6442),0),7))</f>
        <v/>
      </c>
    </row>
    <row r="2650" spans="1:19" x14ac:dyDescent="0.25">
      <c r="A2650" s="75"/>
      <c r="B2650" s="75"/>
      <c r="C2650" s="72"/>
      <c r="D2650" s="72"/>
      <c r="E2650" s="41" t="str">
        <f t="shared" si="574"/>
        <v/>
      </c>
      <c r="F2650" s="90" t="str">
        <f t="shared" ca="1" si="575"/>
        <v/>
      </c>
      <c r="G2650" s="91" t="str">
        <f t="shared" si="576"/>
        <v/>
      </c>
      <c r="H2650" s="41" t="str">
        <f t="shared" si="577"/>
        <v/>
      </c>
      <c r="I2650" s="92" t="str">
        <f t="shared" ca="1" si="578"/>
        <v/>
      </c>
      <c r="J2650" s="28" t="str">
        <f t="shared" si="579"/>
        <v/>
      </c>
      <c r="K2650" s="28" t="str">
        <f t="shared" si="580"/>
        <v/>
      </c>
      <c r="L2650" s="28" t="str">
        <f t="shared" ca="1" si="581"/>
        <v/>
      </c>
      <c r="M2650" s="28" t="str">
        <f t="shared" si="582"/>
        <v/>
      </c>
      <c r="N2650" s="93" t="str">
        <f t="shared" si="583"/>
        <v/>
      </c>
      <c r="O2650" s="94" t="str">
        <f t="shared" si="584"/>
        <v/>
      </c>
      <c r="P2650" s="70">
        <f t="shared" si="585"/>
        <v>0</v>
      </c>
      <c r="Q2650" s="28" t="str">
        <f t="shared" ca="1" si="586"/>
        <v/>
      </c>
      <c r="R2650" s="28" t="str">
        <f t="shared" si="587"/>
        <v/>
      </c>
      <c r="S2650" s="28" t="str">
        <f t="array" ref="S2650">IF(ISBLANK(A2650),"",INDEX(Info!$B$3:$H$6442,MATCH(J2650,IF(Info!$D$3:$D$6442=K2650,Info!$C$3:$C$6442),0),7))</f>
        <v/>
      </c>
    </row>
    <row r="2651" spans="1:19" x14ac:dyDescent="0.25">
      <c r="A2651" s="75"/>
      <c r="B2651" s="75"/>
      <c r="C2651" s="72"/>
      <c r="D2651" s="72"/>
      <c r="E2651" s="41" t="str">
        <f t="shared" si="574"/>
        <v/>
      </c>
      <c r="F2651" s="90" t="str">
        <f t="shared" ca="1" si="575"/>
        <v/>
      </c>
      <c r="G2651" s="91" t="str">
        <f t="shared" si="576"/>
        <v/>
      </c>
      <c r="H2651" s="41" t="str">
        <f t="shared" si="577"/>
        <v/>
      </c>
      <c r="I2651" s="92" t="str">
        <f t="shared" ca="1" si="578"/>
        <v/>
      </c>
      <c r="J2651" s="28" t="str">
        <f t="shared" si="579"/>
        <v/>
      </c>
      <c r="K2651" s="28" t="str">
        <f t="shared" si="580"/>
        <v/>
      </c>
      <c r="L2651" s="28" t="str">
        <f t="shared" ca="1" si="581"/>
        <v/>
      </c>
      <c r="M2651" s="28" t="str">
        <f t="shared" si="582"/>
        <v/>
      </c>
      <c r="N2651" s="93" t="str">
        <f t="shared" si="583"/>
        <v/>
      </c>
      <c r="O2651" s="94" t="str">
        <f t="shared" si="584"/>
        <v/>
      </c>
      <c r="P2651" s="70">
        <f t="shared" si="585"/>
        <v>0</v>
      </c>
      <c r="Q2651" s="28" t="str">
        <f t="shared" ca="1" si="586"/>
        <v/>
      </c>
      <c r="R2651" s="28" t="str">
        <f t="shared" si="587"/>
        <v/>
      </c>
      <c r="S2651" s="28" t="str">
        <f t="array" ref="S2651">IF(ISBLANK(A2651),"",INDEX(Info!$B$3:$H$6442,MATCH(J2651,IF(Info!$D$3:$D$6442=K2651,Info!$C$3:$C$6442),0),7))</f>
        <v/>
      </c>
    </row>
    <row r="2652" spans="1:19" x14ac:dyDescent="0.25">
      <c r="A2652" s="75"/>
      <c r="B2652" s="75"/>
      <c r="C2652" s="72"/>
      <c r="D2652" s="72"/>
      <c r="E2652" s="41" t="str">
        <f t="shared" si="574"/>
        <v/>
      </c>
      <c r="F2652" s="90" t="str">
        <f t="shared" ca="1" si="575"/>
        <v/>
      </c>
      <c r="G2652" s="91" t="str">
        <f t="shared" si="576"/>
        <v/>
      </c>
      <c r="H2652" s="41" t="str">
        <f t="shared" si="577"/>
        <v/>
      </c>
      <c r="I2652" s="92" t="str">
        <f t="shared" ca="1" si="578"/>
        <v/>
      </c>
      <c r="J2652" s="28" t="str">
        <f t="shared" si="579"/>
        <v/>
      </c>
      <c r="K2652" s="28" t="str">
        <f t="shared" si="580"/>
        <v/>
      </c>
      <c r="L2652" s="28" t="str">
        <f t="shared" ca="1" si="581"/>
        <v/>
      </c>
      <c r="M2652" s="28" t="str">
        <f t="shared" si="582"/>
        <v/>
      </c>
      <c r="N2652" s="93" t="str">
        <f t="shared" si="583"/>
        <v/>
      </c>
      <c r="O2652" s="94" t="str">
        <f t="shared" si="584"/>
        <v/>
      </c>
      <c r="P2652" s="70">
        <f t="shared" si="585"/>
        <v>0</v>
      </c>
      <c r="Q2652" s="28" t="str">
        <f t="shared" ca="1" si="586"/>
        <v/>
      </c>
      <c r="R2652" s="28" t="str">
        <f t="shared" si="587"/>
        <v/>
      </c>
      <c r="S2652" s="28" t="str">
        <f t="array" ref="S2652">IF(ISBLANK(A2652),"",INDEX(Info!$B$3:$H$6442,MATCH(J2652,IF(Info!$D$3:$D$6442=K2652,Info!$C$3:$C$6442),0),7))</f>
        <v/>
      </c>
    </row>
    <row r="2653" spans="1:19" x14ac:dyDescent="0.25">
      <c r="A2653" s="75"/>
      <c r="B2653" s="75"/>
      <c r="C2653" s="72"/>
      <c r="D2653" s="72"/>
      <c r="E2653" s="41" t="str">
        <f t="shared" si="574"/>
        <v/>
      </c>
      <c r="F2653" s="90" t="str">
        <f t="shared" ca="1" si="575"/>
        <v/>
      </c>
      <c r="G2653" s="91" t="str">
        <f t="shared" si="576"/>
        <v/>
      </c>
      <c r="H2653" s="41" t="str">
        <f t="shared" si="577"/>
        <v/>
      </c>
      <c r="I2653" s="92" t="str">
        <f t="shared" ca="1" si="578"/>
        <v/>
      </c>
      <c r="J2653" s="28" t="str">
        <f t="shared" si="579"/>
        <v/>
      </c>
      <c r="K2653" s="28" t="str">
        <f t="shared" si="580"/>
        <v/>
      </c>
      <c r="L2653" s="28" t="str">
        <f t="shared" ca="1" si="581"/>
        <v/>
      </c>
      <c r="M2653" s="28" t="str">
        <f t="shared" si="582"/>
        <v/>
      </c>
      <c r="N2653" s="93" t="str">
        <f t="shared" si="583"/>
        <v/>
      </c>
      <c r="O2653" s="94" t="str">
        <f t="shared" si="584"/>
        <v/>
      </c>
      <c r="P2653" s="70">
        <f t="shared" si="585"/>
        <v>0</v>
      </c>
      <c r="Q2653" s="28" t="str">
        <f t="shared" ca="1" si="586"/>
        <v/>
      </c>
      <c r="R2653" s="28" t="str">
        <f t="shared" si="587"/>
        <v/>
      </c>
      <c r="S2653" s="28" t="str">
        <f t="array" ref="S2653">IF(ISBLANK(A2653),"",INDEX(Info!$B$3:$H$6442,MATCH(J2653,IF(Info!$D$3:$D$6442=K2653,Info!$C$3:$C$6442),0),7))</f>
        <v/>
      </c>
    </row>
    <row r="2654" spans="1:19" x14ac:dyDescent="0.25">
      <c r="A2654" s="75"/>
      <c r="B2654" s="75"/>
      <c r="C2654" s="72"/>
      <c r="D2654" s="72"/>
      <c r="E2654" s="41" t="str">
        <f t="shared" si="574"/>
        <v/>
      </c>
      <c r="F2654" s="90" t="str">
        <f t="shared" ca="1" si="575"/>
        <v/>
      </c>
      <c r="G2654" s="91" t="str">
        <f t="shared" si="576"/>
        <v/>
      </c>
      <c r="H2654" s="41" t="str">
        <f t="shared" si="577"/>
        <v/>
      </c>
      <c r="I2654" s="92" t="str">
        <f t="shared" ca="1" si="578"/>
        <v/>
      </c>
      <c r="J2654" s="28" t="str">
        <f t="shared" si="579"/>
        <v/>
      </c>
      <c r="K2654" s="28" t="str">
        <f t="shared" si="580"/>
        <v/>
      </c>
      <c r="L2654" s="28" t="str">
        <f t="shared" ca="1" si="581"/>
        <v/>
      </c>
      <c r="M2654" s="28" t="str">
        <f t="shared" si="582"/>
        <v/>
      </c>
      <c r="N2654" s="93" t="str">
        <f t="shared" si="583"/>
        <v/>
      </c>
      <c r="O2654" s="94" t="str">
        <f t="shared" si="584"/>
        <v/>
      </c>
      <c r="P2654" s="70">
        <f t="shared" si="585"/>
        <v>0</v>
      </c>
      <c r="Q2654" s="28" t="str">
        <f t="shared" ca="1" si="586"/>
        <v/>
      </c>
      <c r="R2654" s="28" t="str">
        <f t="shared" si="587"/>
        <v/>
      </c>
      <c r="S2654" s="28" t="str">
        <f t="array" ref="S2654">IF(ISBLANK(A2654),"",INDEX(Info!$B$3:$H$6442,MATCH(J2654,IF(Info!$D$3:$D$6442=K2654,Info!$C$3:$C$6442),0),7))</f>
        <v/>
      </c>
    </row>
    <row r="2655" spans="1:19" x14ac:dyDescent="0.25">
      <c r="A2655" s="75"/>
      <c r="B2655" s="75"/>
      <c r="C2655" s="72"/>
      <c r="D2655" s="72"/>
      <c r="E2655" s="41" t="str">
        <f t="shared" si="574"/>
        <v/>
      </c>
      <c r="F2655" s="90" t="str">
        <f t="shared" ca="1" si="575"/>
        <v/>
      </c>
      <c r="G2655" s="91" t="str">
        <f t="shared" si="576"/>
        <v/>
      </c>
      <c r="H2655" s="41" t="str">
        <f t="shared" si="577"/>
        <v/>
      </c>
      <c r="I2655" s="92" t="str">
        <f t="shared" ca="1" si="578"/>
        <v/>
      </c>
      <c r="J2655" s="28" t="str">
        <f t="shared" si="579"/>
        <v/>
      </c>
      <c r="K2655" s="28" t="str">
        <f t="shared" si="580"/>
        <v/>
      </c>
      <c r="L2655" s="28" t="str">
        <f t="shared" ca="1" si="581"/>
        <v/>
      </c>
      <c r="M2655" s="28" t="str">
        <f t="shared" si="582"/>
        <v/>
      </c>
      <c r="N2655" s="93" t="str">
        <f t="shared" si="583"/>
        <v/>
      </c>
      <c r="O2655" s="94" t="str">
        <f t="shared" si="584"/>
        <v/>
      </c>
      <c r="P2655" s="70">
        <f t="shared" si="585"/>
        <v>0</v>
      </c>
      <c r="Q2655" s="28" t="str">
        <f t="shared" ca="1" si="586"/>
        <v/>
      </c>
      <c r="R2655" s="28" t="str">
        <f t="shared" si="587"/>
        <v/>
      </c>
      <c r="S2655" s="28" t="str">
        <f t="array" ref="S2655">IF(ISBLANK(A2655),"",INDEX(Info!$B$3:$H$6442,MATCH(J2655,IF(Info!$D$3:$D$6442=K2655,Info!$C$3:$C$6442),0),7))</f>
        <v/>
      </c>
    </row>
    <row r="2656" spans="1:19" x14ac:dyDescent="0.25">
      <c r="A2656" s="75"/>
      <c r="B2656" s="75"/>
      <c r="C2656" s="72"/>
      <c r="D2656" s="72"/>
      <c r="E2656" s="41" t="str">
        <f t="shared" si="574"/>
        <v/>
      </c>
      <c r="F2656" s="90" t="str">
        <f t="shared" ca="1" si="575"/>
        <v/>
      </c>
      <c r="G2656" s="91" t="str">
        <f t="shared" si="576"/>
        <v/>
      </c>
      <c r="H2656" s="41" t="str">
        <f t="shared" si="577"/>
        <v/>
      </c>
      <c r="I2656" s="92" t="str">
        <f t="shared" ca="1" si="578"/>
        <v/>
      </c>
      <c r="J2656" s="28" t="str">
        <f t="shared" si="579"/>
        <v/>
      </c>
      <c r="K2656" s="28" t="str">
        <f t="shared" si="580"/>
        <v/>
      </c>
      <c r="L2656" s="28" t="str">
        <f t="shared" ca="1" si="581"/>
        <v/>
      </c>
      <c r="M2656" s="28" t="str">
        <f t="shared" si="582"/>
        <v/>
      </c>
      <c r="N2656" s="93" t="str">
        <f t="shared" si="583"/>
        <v/>
      </c>
      <c r="O2656" s="94" t="str">
        <f t="shared" si="584"/>
        <v/>
      </c>
      <c r="P2656" s="70">
        <f t="shared" si="585"/>
        <v>0</v>
      </c>
      <c r="Q2656" s="28" t="str">
        <f t="shared" ca="1" si="586"/>
        <v/>
      </c>
      <c r="R2656" s="28" t="str">
        <f t="shared" si="587"/>
        <v/>
      </c>
      <c r="S2656" s="28" t="str">
        <f t="array" ref="S2656">IF(ISBLANK(A2656),"",INDEX(Info!$B$3:$H$6442,MATCH(J2656,IF(Info!$D$3:$D$6442=K2656,Info!$C$3:$C$6442),0),7))</f>
        <v/>
      </c>
    </row>
    <row r="2657" spans="1:19" x14ac:dyDescent="0.25">
      <c r="A2657" s="75"/>
      <c r="B2657" s="75"/>
      <c r="C2657" s="72"/>
      <c r="D2657" s="72"/>
      <c r="E2657" s="41" t="str">
        <f t="shared" si="574"/>
        <v/>
      </c>
      <c r="F2657" s="90" t="str">
        <f t="shared" ca="1" si="575"/>
        <v/>
      </c>
      <c r="G2657" s="91" t="str">
        <f t="shared" si="576"/>
        <v/>
      </c>
      <c r="H2657" s="41" t="str">
        <f t="shared" si="577"/>
        <v/>
      </c>
      <c r="I2657" s="92" t="str">
        <f t="shared" ca="1" si="578"/>
        <v/>
      </c>
      <c r="J2657" s="28" t="str">
        <f t="shared" si="579"/>
        <v/>
      </c>
      <c r="K2657" s="28" t="str">
        <f t="shared" si="580"/>
        <v/>
      </c>
      <c r="L2657" s="28" t="str">
        <f t="shared" ca="1" si="581"/>
        <v/>
      </c>
      <c r="M2657" s="28" t="str">
        <f t="shared" si="582"/>
        <v/>
      </c>
      <c r="N2657" s="93" t="str">
        <f t="shared" si="583"/>
        <v/>
      </c>
      <c r="O2657" s="94" t="str">
        <f t="shared" si="584"/>
        <v/>
      </c>
      <c r="P2657" s="70">
        <f t="shared" si="585"/>
        <v>0</v>
      </c>
      <c r="Q2657" s="28" t="str">
        <f t="shared" ca="1" si="586"/>
        <v/>
      </c>
      <c r="R2657" s="28" t="str">
        <f t="shared" si="587"/>
        <v/>
      </c>
      <c r="S2657" s="28" t="str">
        <f t="array" ref="S2657">IF(ISBLANK(A2657),"",INDEX(Info!$B$3:$H$6442,MATCH(J2657,IF(Info!$D$3:$D$6442=K2657,Info!$C$3:$C$6442),0),7))</f>
        <v/>
      </c>
    </row>
    <row r="2658" spans="1:19" x14ac:dyDescent="0.25">
      <c r="A2658" s="75"/>
      <c r="B2658" s="75"/>
      <c r="C2658" s="72"/>
      <c r="D2658" s="72"/>
      <c r="E2658" s="41" t="str">
        <f t="shared" si="574"/>
        <v/>
      </c>
      <c r="F2658" s="90" t="str">
        <f t="shared" ca="1" si="575"/>
        <v/>
      </c>
      <c r="G2658" s="91" t="str">
        <f t="shared" si="576"/>
        <v/>
      </c>
      <c r="H2658" s="41" t="str">
        <f t="shared" si="577"/>
        <v/>
      </c>
      <c r="I2658" s="92" t="str">
        <f t="shared" ca="1" si="578"/>
        <v/>
      </c>
      <c r="J2658" s="28" t="str">
        <f t="shared" si="579"/>
        <v/>
      </c>
      <c r="K2658" s="28" t="str">
        <f t="shared" si="580"/>
        <v/>
      </c>
      <c r="L2658" s="28" t="str">
        <f t="shared" ca="1" si="581"/>
        <v/>
      </c>
      <c r="M2658" s="28" t="str">
        <f t="shared" si="582"/>
        <v/>
      </c>
      <c r="N2658" s="93" t="str">
        <f t="shared" si="583"/>
        <v/>
      </c>
      <c r="O2658" s="94" t="str">
        <f t="shared" si="584"/>
        <v/>
      </c>
      <c r="P2658" s="70">
        <f t="shared" si="585"/>
        <v>0</v>
      </c>
      <c r="Q2658" s="28" t="str">
        <f t="shared" ca="1" si="586"/>
        <v/>
      </c>
      <c r="R2658" s="28" t="str">
        <f t="shared" si="587"/>
        <v/>
      </c>
      <c r="S2658" s="28" t="str">
        <f t="array" ref="S2658">IF(ISBLANK(A2658),"",INDEX(Info!$B$3:$H$6442,MATCH(J2658,IF(Info!$D$3:$D$6442=K2658,Info!$C$3:$C$6442),0),7))</f>
        <v/>
      </c>
    </row>
    <row r="2659" spans="1:19" x14ac:dyDescent="0.25">
      <c r="A2659" s="75"/>
      <c r="B2659" s="75"/>
      <c r="C2659" s="72"/>
      <c r="D2659" s="72"/>
      <c r="E2659" s="41" t="str">
        <f t="shared" si="574"/>
        <v/>
      </c>
      <c r="F2659" s="90" t="str">
        <f t="shared" ca="1" si="575"/>
        <v/>
      </c>
      <c r="G2659" s="91" t="str">
        <f t="shared" si="576"/>
        <v/>
      </c>
      <c r="H2659" s="41" t="str">
        <f t="shared" si="577"/>
        <v/>
      </c>
      <c r="I2659" s="92" t="str">
        <f t="shared" ca="1" si="578"/>
        <v/>
      </c>
      <c r="J2659" s="28" t="str">
        <f t="shared" si="579"/>
        <v/>
      </c>
      <c r="K2659" s="28" t="str">
        <f t="shared" si="580"/>
        <v/>
      </c>
      <c r="L2659" s="28" t="str">
        <f t="shared" ca="1" si="581"/>
        <v/>
      </c>
      <c r="M2659" s="28" t="str">
        <f t="shared" si="582"/>
        <v/>
      </c>
      <c r="N2659" s="93" t="str">
        <f t="shared" si="583"/>
        <v/>
      </c>
      <c r="O2659" s="94" t="str">
        <f t="shared" si="584"/>
        <v/>
      </c>
      <c r="P2659" s="70">
        <f t="shared" si="585"/>
        <v>0</v>
      </c>
      <c r="Q2659" s="28" t="str">
        <f t="shared" ca="1" si="586"/>
        <v/>
      </c>
      <c r="R2659" s="28" t="str">
        <f t="shared" si="587"/>
        <v/>
      </c>
      <c r="S2659" s="28" t="str">
        <f t="array" ref="S2659">IF(ISBLANK(A2659),"",INDEX(Info!$B$3:$H$6442,MATCH(J2659,IF(Info!$D$3:$D$6442=K2659,Info!$C$3:$C$6442),0),7))</f>
        <v/>
      </c>
    </row>
    <row r="2660" spans="1:19" x14ac:dyDescent="0.25">
      <c r="A2660" s="75"/>
      <c r="B2660" s="75"/>
      <c r="C2660" s="72"/>
      <c r="D2660" s="72"/>
      <c r="E2660" s="41" t="str">
        <f t="shared" si="574"/>
        <v/>
      </c>
      <c r="F2660" s="90" t="str">
        <f t="shared" ca="1" si="575"/>
        <v/>
      </c>
      <c r="G2660" s="91" t="str">
        <f t="shared" si="576"/>
        <v/>
      </c>
      <c r="H2660" s="41" t="str">
        <f t="shared" si="577"/>
        <v/>
      </c>
      <c r="I2660" s="92" t="str">
        <f t="shared" ca="1" si="578"/>
        <v/>
      </c>
      <c r="J2660" s="28" t="str">
        <f t="shared" si="579"/>
        <v/>
      </c>
      <c r="K2660" s="28" t="str">
        <f t="shared" si="580"/>
        <v/>
      </c>
      <c r="L2660" s="28" t="str">
        <f t="shared" ca="1" si="581"/>
        <v/>
      </c>
      <c r="M2660" s="28" t="str">
        <f t="shared" si="582"/>
        <v/>
      </c>
      <c r="N2660" s="93" t="str">
        <f t="shared" si="583"/>
        <v/>
      </c>
      <c r="O2660" s="94" t="str">
        <f t="shared" si="584"/>
        <v/>
      </c>
      <c r="P2660" s="70">
        <f t="shared" si="585"/>
        <v>0</v>
      </c>
      <c r="Q2660" s="28" t="str">
        <f t="shared" ca="1" si="586"/>
        <v/>
      </c>
      <c r="R2660" s="28" t="str">
        <f t="shared" si="587"/>
        <v/>
      </c>
      <c r="S2660" s="28" t="str">
        <f t="array" ref="S2660">IF(ISBLANK(A2660),"",INDEX(Info!$B$3:$H$6442,MATCH(J2660,IF(Info!$D$3:$D$6442=K2660,Info!$C$3:$C$6442),0),7))</f>
        <v/>
      </c>
    </row>
    <row r="2661" spans="1:19" x14ac:dyDescent="0.25">
      <c r="A2661" s="75"/>
      <c r="B2661" s="75"/>
      <c r="C2661" s="72"/>
      <c r="D2661" s="72"/>
      <c r="E2661" s="41" t="str">
        <f t="shared" si="574"/>
        <v/>
      </c>
      <c r="F2661" s="90" t="str">
        <f t="shared" ca="1" si="575"/>
        <v/>
      </c>
      <c r="G2661" s="91" t="str">
        <f t="shared" si="576"/>
        <v/>
      </c>
      <c r="H2661" s="41" t="str">
        <f t="shared" si="577"/>
        <v/>
      </c>
      <c r="I2661" s="92" t="str">
        <f t="shared" ca="1" si="578"/>
        <v/>
      </c>
      <c r="J2661" s="28" t="str">
        <f t="shared" si="579"/>
        <v/>
      </c>
      <c r="K2661" s="28" t="str">
        <f t="shared" si="580"/>
        <v/>
      </c>
      <c r="L2661" s="28" t="str">
        <f t="shared" ca="1" si="581"/>
        <v/>
      </c>
      <c r="M2661" s="28" t="str">
        <f t="shared" si="582"/>
        <v/>
      </c>
      <c r="N2661" s="93" t="str">
        <f t="shared" si="583"/>
        <v/>
      </c>
      <c r="O2661" s="94" t="str">
        <f t="shared" si="584"/>
        <v/>
      </c>
      <c r="P2661" s="70">
        <f t="shared" si="585"/>
        <v>0</v>
      </c>
      <c r="Q2661" s="28" t="str">
        <f t="shared" ca="1" si="586"/>
        <v/>
      </c>
      <c r="R2661" s="28" t="str">
        <f t="shared" si="587"/>
        <v/>
      </c>
      <c r="S2661" s="28" t="str">
        <f t="array" ref="S2661">IF(ISBLANK(A2661),"",INDEX(Info!$B$3:$H$6442,MATCH(J2661,IF(Info!$D$3:$D$6442=K2661,Info!$C$3:$C$6442),0),7))</f>
        <v/>
      </c>
    </row>
    <row r="2662" spans="1:19" x14ac:dyDescent="0.25">
      <c r="A2662" s="75"/>
      <c r="B2662" s="75"/>
      <c r="C2662" s="72"/>
      <c r="D2662" s="72"/>
      <c r="E2662" s="41" t="str">
        <f t="shared" si="574"/>
        <v/>
      </c>
      <c r="F2662" s="90" t="str">
        <f t="shared" ca="1" si="575"/>
        <v/>
      </c>
      <c r="G2662" s="91" t="str">
        <f t="shared" si="576"/>
        <v/>
      </c>
      <c r="H2662" s="41" t="str">
        <f t="shared" si="577"/>
        <v/>
      </c>
      <c r="I2662" s="92" t="str">
        <f t="shared" ca="1" si="578"/>
        <v/>
      </c>
      <c r="J2662" s="28" t="str">
        <f t="shared" si="579"/>
        <v/>
      </c>
      <c r="K2662" s="28" t="str">
        <f t="shared" si="580"/>
        <v/>
      </c>
      <c r="L2662" s="28" t="str">
        <f t="shared" ca="1" si="581"/>
        <v/>
      </c>
      <c r="M2662" s="28" t="str">
        <f t="shared" si="582"/>
        <v/>
      </c>
      <c r="N2662" s="93" t="str">
        <f t="shared" si="583"/>
        <v/>
      </c>
      <c r="O2662" s="94" t="str">
        <f t="shared" si="584"/>
        <v/>
      </c>
      <c r="P2662" s="70">
        <f t="shared" si="585"/>
        <v>0</v>
      </c>
      <c r="Q2662" s="28" t="str">
        <f t="shared" ca="1" si="586"/>
        <v/>
      </c>
      <c r="R2662" s="28" t="str">
        <f t="shared" si="587"/>
        <v/>
      </c>
      <c r="S2662" s="28" t="str">
        <f t="array" ref="S2662">IF(ISBLANK(A2662),"",INDEX(Info!$B$3:$H$6442,MATCH(J2662,IF(Info!$D$3:$D$6442=K2662,Info!$C$3:$C$6442),0),7))</f>
        <v/>
      </c>
    </row>
    <row r="2663" spans="1:19" x14ac:dyDescent="0.25">
      <c r="A2663" s="75"/>
      <c r="B2663" s="75"/>
      <c r="C2663" s="72"/>
      <c r="D2663" s="72"/>
      <c r="E2663" s="41" t="str">
        <f t="shared" si="574"/>
        <v/>
      </c>
      <c r="F2663" s="90" t="str">
        <f t="shared" ca="1" si="575"/>
        <v/>
      </c>
      <c r="G2663" s="91" t="str">
        <f t="shared" si="576"/>
        <v/>
      </c>
      <c r="H2663" s="41" t="str">
        <f t="shared" si="577"/>
        <v/>
      </c>
      <c r="I2663" s="92" t="str">
        <f t="shared" ca="1" si="578"/>
        <v/>
      </c>
      <c r="J2663" s="28" t="str">
        <f t="shared" si="579"/>
        <v/>
      </c>
      <c r="K2663" s="28" t="str">
        <f t="shared" si="580"/>
        <v/>
      </c>
      <c r="L2663" s="28" t="str">
        <f t="shared" ca="1" si="581"/>
        <v/>
      </c>
      <c r="M2663" s="28" t="str">
        <f t="shared" si="582"/>
        <v/>
      </c>
      <c r="N2663" s="93" t="str">
        <f t="shared" si="583"/>
        <v/>
      </c>
      <c r="O2663" s="94" t="str">
        <f t="shared" si="584"/>
        <v/>
      </c>
      <c r="P2663" s="70">
        <f t="shared" si="585"/>
        <v>0</v>
      </c>
      <c r="Q2663" s="28" t="str">
        <f t="shared" ca="1" si="586"/>
        <v/>
      </c>
      <c r="R2663" s="28" t="str">
        <f t="shared" si="587"/>
        <v/>
      </c>
      <c r="S2663" s="28" t="str">
        <f t="array" ref="S2663">IF(ISBLANK(A2663),"",INDEX(Info!$B$3:$H$6442,MATCH(J2663,IF(Info!$D$3:$D$6442=K2663,Info!$C$3:$C$6442),0),7))</f>
        <v/>
      </c>
    </row>
    <row r="2664" spans="1:19" x14ac:dyDescent="0.25">
      <c r="A2664" s="75"/>
      <c r="B2664" s="75"/>
      <c r="C2664" s="72"/>
      <c r="D2664" s="72"/>
      <c r="E2664" s="41" t="str">
        <f t="shared" si="574"/>
        <v/>
      </c>
      <c r="F2664" s="90" t="str">
        <f t="shared" ca="1" si="575"/>
        <v/>
      </c>
      <c r="G2664" s="91" t="str">
        <f t="shared" si="576"/>
        <v/>
      </c>
      <c r="H2664" s="41" t="str">
        <f t="shared" si="577"/>
        <v/>
      </c>
      <c r="I2664" s="92" t="str">
        <f t="shared" ca="1" si="578"/>
        <v/>
      </c>
      <c r="J2664" s="28" t="str">
        <f t="shared" si="579"/>
        <v/>
      </c>
      <c r="K2664" s="28" t="str">
        <f t="shared" si="580"/>
        <v/>
      </c>
      <c r="L2664" s="28" t="str">
        <f t="shared" ca="1" si="581"/>
        <v/>
      </c>
      <c r="M2664" s="28" t="str">
        <f t="shared" si="582"/>
        <v/>
      </c>
      <c r="N2664" s="93" t="str">
        <f t="shared" si="583"/>
        <v/>
      </c>
      <c r="O2664" s="94" t="str">
        <f t="shared" si="584"/>
        <v/>
      </c>
      <c r="P2664" s="70">
        <f t="shared" si="585"/>
        <v>0</v>
      </c>
      <c r="Q2664" s="28" t="str">
        <f t="shared" ca="1" si="586"/>
        <v/>
      </c>
      <c r="R2664" s="28" t="str">
        <f t="shared" si="587"/>
        <v/>
      </c>
      <c r="S2664" s="28" t="str">
        <f t="array" ref="S2664">IF(ISBLANK(A2664),"",INDEX(Info!$B$3:$H$6442,MATCH(J2664,IF(Info!$D$3:$D$6442=K2664,Info!$C$3:$C$6442),0),7))</f>
        <v/>
      </c>
    </row>
    <row r="2665" spans="1:19" x14ac:dyDescent="0.25">
      <c r="A2665" s="75"/>
      <c r="B2665" s="75"/>
      <c r="C2665" s="72"/>
      <c r="D2665" s="72"/>
      <c r="E2665" s="41" t="str">
        <f t="shared" si="574"/>
        <v/>
      </c>
      <c r="F2665" s="90" t="str">
        <f t="shared" ca="1" si="575"/>
        <v/>
      </c>
      <c r="G2665" s="91" t="str">
        <f t="shared" si="576"/>
        <v/>
      </c>
      <c r="H2665" s="41" t="str">
        <f t="shared" si="577"/>
        <v/>
      </c>
      <c r="I2665" s="92" t="str">
        <f t="shared" ca="1" si="578"/>
        <v/>
      </c>
      <c r="J2665" s="28" t="str">
        <f t="shared" si="579"/>
        <v/>
      </c>
      <c r="K2665" s="28" t="str">
        <f t="shared" si="580"/>
        <v/>
      </c>
      <c r="L2665" s="28" t="str">
        <f t="shared" ca="1" si="581"/>
        <v/>
      </c>
      <c r="M2665" s="28" t="str">
        <f t="shared" si="582"/>
        <v/>
      </c>
      <c r="N2665" s="93" t="str">
        <f t="shared" si="583"/>
        <v/>
      </c>
      <c r="O2665" s="94" t="str">
        <f t="shared" si="584"/>
        <v/>
      </c>
      <c r="P2665" s="70">
        <f t="shared" si="585"/>
        <v>0</v>
      </c>
      <c r="Q2665" s="28" t="str">
        <f t="shared" ca="1" si="586"/>
        <v/>
      </c>
      <c r="R2665" s="28" t="str">
        <f t="shared" si="587"/>
        <v/>
      </c>
      <c r="S2665" s="28" t="str">
        <f t="array" ref="S2665">IF(ISBLANK(A2665),"",INDEX(Info!$B$3:$H$6442,MATCH(J2665,IF(Info!$D$3:$D$6442=K2665,Info!$C$3:$C$6442),0),7))</f>
        <v/>
      </c>
    </row>
    <row r="2666" spans="1:19" x14ac:dyDescent="0.25">
      <c r="A2666" s="75"/>
      <c r="B2666" s="75"/>
      <c r="C2666" s="72"/>
      <c r="D2666" s="72"/>
      <c r="E2666" s="41" t="str">
        <f t="shared" si="574"/>
        <v/>
      </c>
      <c r="F2666" s="90" t="str">
        <f t="shared" ca="1" si="575"/>
        <v/>
      </c>
      <c r="G2666" s="91" t="str">
        <f t="shared" si="576"/>
        <v/>
      </c>
      <c r="H2666" s="41" t="str">
        <f t="shared" si="577"/>
        <v/>
      </c>
      <c r="I2666" s="92" t="str">
        <f t="shared" ca="1" si="578"/>
        <v/>
      </c>
      <c r="J2666" s="28" t="str">
        <f t="shared" si="579"/>
        <v/>
      </c>
      <c r="K2666" s="28" t="str">
        <f t="shared" si="580"/>
        <v/>
      </c>
      <c r="L2666" s="28" t="str">
        <f t="shared" ca="1" si="581"/>
        <v/>
      </c>
      <c r="M2666" s="28" t="str">
        <f t="shared" si="582"/>
        <v/>
      </c>
      <c r="N2666" s="93" t="str">
        <f t="shared" si="583"/>
        <v/>
      </c>
      <c r="O2666" s="94" t="str">
        <f t="shared" si="584"/>
        <v/>
      </c>
      <c r="P2666" s="70">
        <f t="shared" si="585"/>
        <v>0</v>
      </c>
      <c r="Q2666" s="28" t="str">
        <f t="shared" ca="1" si="586"/>
        <v/>
      </c>
      <c r="R2666" s="28" t="str">
        <f t="shared" si="587"/>
        <v/>
      </c>
      <c r="S2666" s="28" t="str">
        <f t="array" ref="S2666">IF(ISBLANK(A2666),"",INDEX(Info!$B$3:$H$6442,MATCH(J2666,IF(Info!$D$3:$D$6442=K2666,Info!$C$3:$C$6442),0),7))</f>
        <v/>
      </c>
    </row>
    <row r="2667" spans="1:19" x14ac:dyDescent="0.25">
      <c r="A2667" s="75"/>
      <c r="B2667" s="75"/>
      <c r="C2667" s="72"/>
      <c r="D2667" s="72"/>
      <c r="E2667" s="41" t="str">
        <f t="shared" si="574"/>
        <v/>
      </c>
      <c r="F2667" s="90" t="str">
        <f t="shared" ca="1" si="575"/>
        <v/>
      </c>
      <c r="G2667" s="91" t="str">
        <f t="shared" si="576"/>
        <v/>
      </c>
      <c r="H2667" s="41" t="str">
        <f t="shared" si="577"/>
        <v/>
      </c>
      <c r="I2667" s="92" t="str">
        <f t="shared" ca="1" si="578"/>
        <v/>
      </c>
      <c r="J2667" s="28" t="str">
        <f t="shared" si="579"/>
        <v/>
      </c>
      <c r="K2667" s="28" t="str">
        <f t="shared" si="580"/>
        <v/>
      </c>
      <c r="L2667" s="28" t="str">
        <f t="shared" ca="1" si="581"/>
        <v/>
      </c>
      <c r="M2667" s="28" t="str">
        <f t="shared" si="582"/>
        <v/>
      </c>
      <c r="N2667" s="93" t="str">
        <f t="shared" si="583"/>
        <v/>
      </c>
      <c r="O2667" s="94" t="str">
        <f t="shared" si="584"/>
        <v/>
      </c>
      <c r="P2667" s="70">
        <f t="shared" si="585"/>
        <v>0</v>
      </c>
      <c r="Q2667" s="28" t="str">
        <f t="shared" ca="1" si="586"/>
        <v/>
      </c>
      <c r="R2667" s="28" t="str">
        <f t="shared" si="587"/>
        <v/>
      </c>
      <c r="S2667" s="28" t="str">
        <f t="array" ref="S2667">IF(ISBLANK(A2667),"",INDEX(Info!$B$3:$H$6442,MATCH(J2667,IF(Info!$D$3:$D$6442=K2667,Info!$C$3:$C$6442),0),7))</f>
        <v/>
      </c>
    </row>
    <row r="2668" spans="1:19" x14ac:dyDescent="0.25">
      <c r="A2668" s="75"/>
      <c r="B2668" s="75"/>
      <c r="C2668" s="72"/>
      <c r="D2668" s="72"/>
      <c r="E2668" s="41" t="str">
        <f t="shared" si="574"/>
        <v/>
      </c>
      <c r="F2668" s="90" t="str">
        <f t="shared" ca="1" si="575"/>
        <v/>
      </c>
      <c r="G2668" s="91" t="str">
        <f t="shared" si="576"/>
        <v/>
      </c>
      <c r="H2668" s="41" t="str">
        <f t="shared" si="577"/>
        <v/>
      </c>
      <c r="I2668" s="92" t="str">
        <f t="shared" ca="1" si="578"/>
        <v/>
      </c>
      <c r="J2668" s="28" t="str">
        <f t="shared" si="579"/>
        <v/>
      </c>
      <c r="K2668" s="28" t="str">
        <f t="shared" si="580"/>
        <v/>
      </c>
      <c r="L2668" s="28" t="str">
        <f t="shared" ca="1" si="581"/>
        <v/>
      </c>
      <c r="M2668" s="28" t="str">
        <f t="shared" si="582"/>
        <v/>
      </c>
      <c r="N2668" s="93" t="str">
        <f t="shared" si="583"/>
        <v/>
      </c>
      <c r="O2668" s="94" t="str">
        <f t="shared" si="584"/>
        <v/>
      </c>
      <c r="P2668" s="70">
        <f t="shared" si="585"/>
        <v>0</v>
      </c>
      <c r="Q2668" s="28" t="str">
        <f t="shared" ca="1" si="586"/>
        <v/>
      </c>
      <c r="R2668" s="28" t="str">
        <f t="shared" si="587"/>
        <v/>
      </c>
      <c r="S2668" s="28" t="str">
        <f t="array" ref="S2668">IF(ISBLANK(A2668),"",INDEX(Info!$B$3:$H$6442,MATCH(J2668,IF(Info!$D$3:$D$6442=K2668,Info!$C$3:$C$6442),0),7))</f>
        <v/>
      </c>
    </row>
    <row r="2669" spans="1:19" x14ac:dyDescent="0.25">
      <c r="A2669" s="75"/>
      <c r="B2669" s="75"/>
      <c r="C2669" s="72"/>
      <c r="D2669" s="72"/>
      <c r="E2669" s="41" t="str">
        <f t="shared" si="574"/>
        <v/>
      </c>
      <c r="F2669" s="90" t="str">
        <f t="shared" ca="1" si="575"/>
        <v/>
      </c>
      <c r="G2669" s="91" t="str">
        <f t="shared" si="576"/>
        <v/>
      </c>
      <c r="H2669" s="41" t="str">
        <f t="shared" si="577"/>
        <v/>
      </c>
      <c r="I2669" s="92" t="str">
        <f t="shared" ca="1" si="578"/>
        <v/>
      </c>
      <c r="J2669" s="28" t="str">
        <f t="shared" si="579"/>
        <v/>
      </c>
      <c r="K2669" s="28" t="str">
        <f t="shared" si="580"/>
        <v/>
      </c>
      <c r="L2669" s="28" t="str">
        <f t="shared" ca="1" si="581"/>
        <v/>
      </c>
      <c r="M2669" s="28" t="str">
        <f t="shared" si="582"/>
        <v/>
      </c>
      <c r="N2669" s="93" t="str">
        <f t="shared" si="583"/>
        <v/>
      </c>
      <c r="O2669" s="94" t="str">
        <f t="shared" si="584"/>
        <v/>
      </c>
      <c r="P2669" s="70">
        <f t="shared" si="585"/>
        <v>0</v>
      </c>
      <c r="Q2669" s="28" t="str">
        <f t="shared" ca="1" si="586"/>
        <v/>
      </c>
      <c r="R2669" s="28" t="str">
        <f t="shared" si="587"/>
        <v/>
      </c>
      <c r="S2669" s="28" t="str">
        <f t="array" ref="S2669">IF(ISBLANK(A2669),"",INDEX(Info!$B$3:$H$6442,MATCH(J2669,IF(Info!$D$3:$D$6442=K2669,Info!$C$3:$C$6442),0),7))</f>
        <v/>
      </c>
    </row>
    <row r="2670" spans="1:19" x14ac:dyDescent="0.25">
      <c r="A2670" s="75"/>
      <c r="B2670" s="75"/>
      <c r="C2670" s="72"/>
      <c r="D2670" s="72"/>
      <c r="E2670" s="41" t="str">
        <f t="shared" si="574"/>
        <v/>
      </c>
      <c r="F2670" s="90" t="str">
        <f t="shared" ca="1" si="575"/>
        <v/>
      </c>
      <c r="G2670" s="91" t="str">
        <f t="shared" si="576"/>
        <v/>
      </c>
      <c r="H2670" s="41" t="str">
        <f t="shared" si="577"/>
        <v/>
      </c>
      <c r="I2670" s="92" t="str">
        <f t="shared" ca="1" si="578"/>
        <v/>
      </c>
      <c r="J2670" s="28" t="str">
        <f t="shared" si="579"/>
        <v/>
      </c>
      <c r="K2670" s="28" t="str">
        <f t="shared" si="580"/>
        <v/>
      </c>
      <c r="L2670" s="28" t="str">
        <f t="shared" ca="1" si="581"/>
        <v/>
      </c>
      <c r="M2670" s="28" t="str">
        <f t="shared" si="582"/>
        <v/>
      </c>
      <c r="N2670" s="93" t="str">
        <f t="shared" si="583"/>
        <v/>
      </c>
      <c r="O2670" s="94" t="str">
        <f t="shared" si="584"/>
        <v/>
      </c>
      <c r="P2670" s="70">
        <f t="shared" si="585"/>
        <v>0</v>
      </c>
      <c r="Q2670" s="28" t="str">
        <f t="shared" ca="1" si="586"/>
        <v/>
      </c>
      <c r="R2670" s="28" t="str">
        <f t="shared" si="587"/>
        <v/>
      </c>
      <c r="S2670" s="28" t="str">
        <f t="array" ref="S2670">IF(ISBLANK(A2670),"",INDEX(Info!$B$3:$H$6442,MATCH(J2670,IF(Info!$D$3:$D$6442=K2670,Info!$C$3:$C$6442),0),7))</f>
        <v/>
      </c>
    </row>
    <row r="2671" spans="1:19" x14ac:dyDescent="0.25">
      <c r="A2671" s="75"/>
      <c r="B2671" s="75"/>
      <c r="C2671" s="72"/>
      <c r="D2671" s="72"/>
      <c r="E2671" s="41" t="str">
        <f t="shared" si="574"/>
        <v/>
      </c>
      <c r="F2671" s="90" t="str">
        <f t="shared" ca="1" si="575"/>
        <v/>
      </c>
      <c r="G2671" s="91" t="str">
        <f t="shared" si="576"/>
        <v/>
      </c>
      <c r="H2671" s="41" t="str">
        <f t="shared" si="577"/>
        <v/>
      </c>
      <c r="I2671" s="92" t="str">
        <f t="shared" ca="1" si="578"/>
        <v/>
      </c>
      <c r="J2671" s="28" t="str">
        <f t="shared" si="579"/>
        <v/>
      </c>
      <c r="K2671" s="28" t="str">
        <f t="shared" si="580"/>
        <v/>
      </c>
      <c r="L2671" s="28" t="str">
        <f t="shared" ca="1" si="581"/>
        <v/>
      </c>
      <c r="M2671" s="28" t="str">
        <f t="shared" si="582"/>
        <v/>
      </c>
      <c r="N2671" s="93" t="str">
        <f t="shared" si="583"/>
        <v/>
      </c>
      <c r="O2671" s="94" t="str">
        <f t="shared" si="584"/>
        <v/>
      </c>
      <c r="P2671" s="70">
        <f t="shared" si="585"/>
        <v>0</v>
      </c>
      <c r="Q2671" s="28" t="str">
        <f t="shared" ca="1" si="586"/>
        <v/>
      </c>
      <c r="R2671" s="28" t="str">
        <f t="shared" si="587"/>
        <v/>
      </c>
      <c r="S2671" s="28" t="str">
        <f t="array" ref="S2671">IF(ISBLANK(A2671),"",INDEX(Info!$B$3:$H$6442,MATCH(J2671,IF(Info!$D$3:$D$6442=K2671,Info!$C$3:$C$6442),0),7))</f>
        <v/>
      </c>
    </row>
    <row r="2672" spans="1:19" x14ac:dyDescent="0.25">
      <c r="A2672" s="75"/>
      <c r="B2672" s="75"/>
      <c r="C2672" s="72"/>
      <c r="D2672" s="72"/>
      <c r="E2672" s="41" t="str">
        <f t="shared" si="574"/>
        <v/>
      </c>
      <c r="F2672" s="90" t="str">
        <f t="shared" ca="1" si="575"/>
        <v/>
      </c>
      <c r="G2672" s="91" t="str">
        <f t="shared" si="576"/>
        <v/>
      </c>
      <c r="H2672" s="41" t="str">
        <f t="shared" si="577"/>
        <v/>
      </c>
      <c r="I2672" s="92" t="str">
        <f t="shared" ca="1" si="578"/>
        <v/>
      </c>
      <c r="J2672" s="28" t="str">
        <f t="shared" si="579"/>
        <v/>
      </c>
      <c r="K2672" s="28" t="str">
        <f t="shared" si="580"/>
        <v/>
      </c>
      <c r="L2672" s="28" t="str">
        <f t="shared" ca="1" si="581"/>
        <v/>
      </c>
      <c r="M2672" s="28" t="str">
        <f t="shared" si="582"/>
        <v/>
      </c>
      <c r="N2672" s="93" t="str">
        <f t="shared" si="583"/>
        <v/>
      </c>
      <c r="O2672" s="94" t="str">
        <f t="shared" si="584"/>
        <v/>
      </c>
      <c r="P2672" s="70">
        <f t="shared" si="585"/>
        <v>0</v>
      </c>
      <c r="Q2672" s="28" t="str">
        <f t="shared" ca="1" si="586"/>
        <v/>
      </c>
      <c r="R2672" s="28" t="str">
        <f t="shared" si="587"/>
        <v/>
      </c>
      <c r="S2672" s="28" t="str">
        <f t="array" ref="S2672">IF(ISBLANK(A2672),"",INDEX(Info!$B$3:$H$6442,MATCH(J2672,IF(Info!$D$3:$D$6442=K2672,Info!$C$3:$C$6442),0),7))</f>
        <v/>
      </c>
    </row>
    <row r="2673" spans="1:19" x14ac:dyDescent="0.25">
      <c r="A2673" s="75"/>
      <c r="B2673" s="75"/>
      <c r="C2673" s="72"/>
      <c r="D2673" s="72"/>
      <c r="E2673" s="41" t="str">
        <f t="shared" si="574"/>
        <v/>
      </c>
      <c r="F2673" s="90" t="str">
        <f t="shared" ca="1" si="575"/>
        <v/>
      </c>
      <c r="G2673" s="91" t="str">
        <f t="shared" si="576"/>
        <v/>
      </c>
      <c r="H2673" s="41" t="str">
        <f t="shared" si="577"/>
        <v/>
      </c>
      <c r="I2673" s="92" t="str">
        <f t="shared" ca="1" si="578"/>
        <v/>
      </c>
      <c r="J2673" s="28" t="str">
        <f t="shared" si="579"/>
        <v/>
      </c>
      <c r="K2673" s="28" t="str">
        <f t="shared" si="580"/>
        <v/>
      </c>
      <c r="L2673" s="28" t="str">
        <f t="shared" ca="1" si="581"/>
        <v/>
      </c>
      <c r="M2673" s="28" t="str">
        <f t="shared" si="582"/>
        <v/>
      </c>
      <c r="N2673" s="93" t="str">
        <f t="shared" si="583"/>
        <v/>
      </c>
      <c r="O2673" s="94" t="str">
        <f t="shared" si="584"/>
        <v/>
      </c>
      <c r="P2673" s="70">
        <f t="shared" si="585"/>
        <v>0</v>
      </c>
      <c r="Q2673" s="28" t="str">
        <f t="shared" ca="1" si="586"/>
        <v/>
      </c>
      <c r="R2673" s="28" t="str">
        <f t="shared" si="587"/>
        <v/>
      </c>
      <c r="S2673" s="28" t="str">
        <f t="array" ref="S2673">IF(ISBLANK(A2673),"",INDEX(Info!$B$3:$H$6442,MATCH(J2673,IF(Info!$D$3:$D$6442=K2673,Info!$C$3:$C$6442),0),7))</f>
        <v/>
      </c>
    </row>
    <row r="2674" spans="1:19" x14ac:dyDescent="0.25">
      <c r="A2674" s="75"/>
      <c r="B2674" s="75"/>
      <c r="C2674" s="72"/>
      <c r="D2674" s="72"/>
      <c r="E2674" s="41" t="str">
        <f t="shared" si="574"/>
        <v/>
      </c>
      <c r="F2674" s="90" t="str">
        <f t="shared" ca="1" si="575"/>
        <v/>
      </c>
      <c r="G2674" s="91" t="str">
        <f t="shared" si="576"/>
        <v/>
      </c>
      <c r="H2674" s="41" t="str">
        <f t="shared" si="577"/>
        <v/>
      </c>
      <c r="I2674" s="92" t="str">
        <f t="shared" ca="1" si="578"/>
        <v/>
      </c>
      <c r="J2674" s="28" t="str">
        <f t="shared" si="579"/>
        <v/>
      </c>
      <c r="K2674" s="28" t="str">
        <f t="shared" si="580"/>
        <v/>
      </c>
      <c r="L2674" s="28" t="str">
        <f t="shared" ca="1" si="581"/>
        <v/>
      </c>
      <c r="M2674" s="28" t="str">
        <f t="shared" si="582"/>
        <v/>
      </c>
      <c r="N2674" s="93" t="str">
        <f t="shared" si="583"/>
        <v/>
      </c>
      <c r="O2674" s="94" t="str">
        <f t="shared" si="584"/>
        <v/>
      </c>
      <c r="P2674" s="70">
        <f t="shared" si="585"/>
        <v>0</v>
      </c>
      <c r="Q2674" s="28" t="str">
        <f t="shared" ca="1" si="586"/>
        <v/>
      </c>
      <c r="R2674" s="28" t="str">
        <f t="shared" si="587"/>
        <v/>
      </c>
      <c r="S2674" s="28" t="str">
        <f t="array" ref="S2674">IF(ISBLANK(A2674),"",INDEX(Info!$B$3:$H$6442,MATCH(J2674,IF(Info!$D$3:$D$6442=K2674,Info!$C$3:$C$6442),0),7))</f>
        <v/>
      </c>
    </row>
    <row r="2675" spans="1:19" x14ac:dyDescent="0.25">
      <c r="A2675" s="75"/>
      <c r="B2675" s="75"/>
      <c r="C2675" s="72"/>
      <c r="D2675" s="72"/>
      <c r="E2675" s="41" t="str">
        <f t="shared" si="574"/>
        <v/>
      </c>
      <c r="F2675" s="90" t="str">
        <f t="shared" ca="1" si="575"/>
        <v/>
      </c>
      <c r="G2675" s="91" t="str">
        <f t="shared" si="576"/>
        <v/>
      </c>
      <c r="H2675" s="41" t="str">
        <f t="shared" si="577"/>
        <v/>
      </c>
      <c r="I2675" s="92" t="str">
        <f t="shared" ca="1" si="578"/>
        <v/>
      </c>
      <c r="J2675" s="28" t="str">
        <f t="shared" si="579"/>
        <v/>
      </c>
      <c r="K2675" s="28" t="str">
        <f t="shared" si="580"/>
        <v/>
      </c>
      <c r="L2675" s="28" t="str">
        <f t="shared" ca="1" si="581"/>
        <v/>
      </c>
      <c r="M2675" s="28" t="str">
        <f t="shared" si="582"/>
        <v/>
      </c>
      <c r="N2675" s="93" t="str">
        <f t="shared" si="583"/>
        <v/>
      </c>
      <c r="O2675" s="94" t="str">
        <f t="shared" si="584"/>
        <v/>
      </c>
      <c r="P2675" s="70">
        <f t="shared" si="585"/>
        <v>0</v>
      </c>
      <c r="Q2675" s="28" t="str">
        <f t="shared" ca="1" si="586"/>
        <v/>
      </c>
      <c r="R2675" s="28" t="str">
        <f t="shared" si="587"/>
        <v/>
      </c>
      <c r="S2675" s="28" t="str">
        <f t="array" ref="S2675">IF(ISBLANK(A2675),"",INDEX(Info!$B$3:$H$6442,MATCH(J2675,IF(Info!$D$3:$D$6442=K2675,Info!$C$3:$C$6442),0),7))</f>
        <v/>
      </c>
    </row>
    <row r="2676" spans="1:19" x14ac:dyDescent="0.25">
      <c r="A2676" s="75"/>
      <c r="B2676" s="75"/>
      <c r="C2676" s="72"/>
      <c r="D2676" s="72"/>
      <c r="E2676" s="41" t="str">
        <f t="shared" si="574"/>
        <v/>
      </c>
      <c r="F2676" s="90" t="str">
        <f t="shared" ca="1" si="575"/>
        <v/>
      </c>
      <c r="G2676" s="91" t="str">
        <f t="shared" si="576"/>
        <v/>
      </c>
      <c r="H2676" s="41" t="str">
        <f t="shared" si="577"/>
        <v/>
      </c>
      <c r="I2676" s="92" t="str">
        <f t="shared" ca="1" si="578"/>
        <v/>
      </c>
      <c r="J2676" s="28" t="str">
        <f t="shared" si="579"/>
        <v/>
      </c>
      <c r="K2676" s="28" t="str">
        <f t="shared" si="580"/>
        <v/>
      </c>
      <c r="L2676" s="28" t="str">
        <f t="shared" ca="1" si="581"/>
        <v/>
      </c>
      <c r="M2676" s="28" t="str">
        <f t="shared" si="582"/>
        <v/>
      </c>
      <c r="N2676" s="93" t="str">
        <f t="shared" si="583"/>
        <v/>
      </c>
      <c r="O2676" s="94" t="str">
        <f t="shared" si="584"/>
        <v/>
      </c>
      <c r="P2676" s="70">
        <f t="shared" si="585"/>
        <v>0</v>
      </c>
      <c r="Q2676" s="28" t="str">
        <f t="shared" ca="1" si="586"/>
        <v/>
      </c>
      <c r="R2676" s="28" t="str">
        <f t="shared" si="587"/>
        <v/>
      </c>
      <c r="S2676" s="28" t="str">
        <f t="array" ref="S2676">IF(ISBLANK(A2676),"",INDEX(Info!$B$3:$H$6442,MATCH(J2676,IF(Info!$D$3:$D$6442=K2676,Info!$C$3:$C$6442),0),7))</f>
        <v/>
      </c>
    </row>
    <row r="2677" spans="1:19" x14ac:dyDescent="0.25">
      <c r="A2677" s="75"/>
      <c r="B2677" s="75"/>
      <c r="C2677" s="72"/>
      <c r="D2677" s="72"/>
      <c r="E2677" s="41" t="str">
        <f t="shared" si="574"/>
        <v/>
      </c>
      <c r="F2677" s="90" t="str">
        <f t="shared" ca="1" si="575"/>
        <v/>
      </c>
      <c r="G2677" s="91" t="str">
        <f t="shared" si="576"/>
        <v/>
      </c>
      <c r="H2677" s="41" t="str">
        <f t="shared" si="577"/>
        <v/>
      </c>
      <c r="I2677" s="92" t="str">
        <f t="shared" ca="1" si="578"/>
        <v/>
      </c>
      <c r="J2677" s="28" t="str">
        <f t="shared" si="579"/>
        <v/>
      </c>
      <c r="K2677" s="28" t="str">
        <f t="shared" si="580"/>
        <v/>
      </c>
      <c r="L2677" s="28" t="str">
        <f t="shared" ca="1" si="581"/>
        <v/>
      </c>
      <c r="M2677" s="28" t="str">
        <f t="shared" si="582"/>
        <v/>
      </c>
      <c r="N2677" s="93" t="str">
        <f t="shared" si="583"/>
        <v/>
      </c>
      <c r="O2677" s="94" t="str">
        <f t="shared" si="584"/>
        <v/>
      </c>
      <c r="P2677" s="70">
        <f t="shared" si="585"/>
        <v>0</v>
      </c>
      <c r="Q2677" s="28" t="str">
        <f t="shared" ca="1" si="586"/>
        <v/>
      </c>
      <c r="R2677" s="28" t="str">
        <f t="shared" si="587"/>
        <v/>
      </c>
      <c r="S2677" s="28" t="str">
        <f t="array" ref="S2677">IF(ISBLANK(A2677),"",INDEX(Info!$B$3:$H$6442,MATCH(J2677,IF(Info!$D$3:$D$6442=K2677,Info!$C$3:$C$6442),0),7))</f>
        <v/>
      </c>
    </row>
    <row r="2678" spans="1:19" x14ac:dyDescent="0.25">
      <c r="A2678" s="75"/>
      <c r="B2678" s="75"/>
      <c r="C2678" s="72"/>
      <c r="D2678" s="72"/>
      <c r="E2678" s="41" t="str">
        <f t="shared" si="574"/>
        <v/>
      </c>
      <c r="F2678" s="90" t="str">
        <f t="shared" ca="1" si="575"/>
        <v/>
      </c>
      <c r="G2678" s="91" t="str">
        <f t="shared" si="576"/>
        <v/>
      </c>
      <c r="H2678" s="41" t="str">
        <f t="shared" si="577"/>
        <v/>
      </c>
      <c r="I2678" s="92" t="str">
        <f t="shared" ca="1" si="578"/>
        <v/>
      </c>
      <c r="J2678" s="28" t="str">
        <f t="shared" si="579"/>
        <v/>
      </c>
      <c r="K2678" s="28" t="str">
        <f t="shared" si="580"/>
        <v/>
      </c>
      <c r="L2678" s="28" t="str">
        <f t="shared" ca="1" si="581"/>
        <v/>
      </c>
      <c r="M2678" s="28" t="str">
        <f t="shared" si="582"/>
        <v/>
      </c>
      <c r="N2678" s="93" t="str">
        <f t="shared" si="583"/>
        <v/>
      </c>
      <c r="O2678" s="94" t="str">
        <f t="shared" si="584"/>
        <v/>
      </c>
      <c r="P2678" s="70">
        <f t="shared" si="585"/>
        <v>0</v>
      </c>
      <c r="Q2678" s="28" t="str">
        <f t="shared" ca="1" si="586"/>
        <v/>
      </c>
      <c r="R2678" s="28" t="str">
        <f t="shared" si="587"/>
        <v/>
      </c>
      <c r="S2678" s="28" t="str">
        <f t="array" ref="S2678">IF(ISBLANK(A2678),"",INDEX(Info!$B$3:$H$6442,MATCH(J2678,IF(Info!$D$3:$D$6442=K2678,Info!$C$3:$C$6442),0),7))</f>
        <v/>
      </c>
    </row>
    <row r="2679" spans="1:19" x14ac:dyDescent="0.25">
      <c r="A2679" s="75"/>
      <c r="B2679" s="75"/>
      <c r="C2679" s="72"/>
      <c r="D2679" s="72"/>
      <c r="E2679" s="41" t="str">
        <f t="shared" si="574"/>
        <v/>
      </c>
      <c r="F2679" s="90" t="str">
        <f t="shared" ca="1" si="575"/>
        <v/>
      </c>
      <c r="G2679" s="91" t="str">
        <f t="shared" si="576"/>
        <v/>
      </c>
      <c r="H2679" s="41" t="str">
        <f t="shared" si="577"/>
        <v/>
      </c>
      <c r="I2679" s="92" t="str">
        <f t="shared" ca="1" si="578"/>
        <v/>
      </c>
      <c r="J2679" s="28" t="str">
        <f t="shared" si="579"/>
        <v/>
      </c>
      <c r="K2679" s="28" t="str">
        <f t="shared" si="580"/>
        <v/>
      </c>
      <c r="L2679" s="28" t="str">
        <f t="shared" ca="1" si="581"/>
        <v/>
      </c>
      <c r="M2679" s="28" t="str">
        <f t="shared" si="582"/>
        <v/>
      </c>
      <c r="N2679" s="93" t="str">
        <f t="shared" si="583"/>
        <v/>
      </c>
      <c r="O2679" s="94" t="str">
        <f t="shared" si="584"/>
        <v/>
      </c>
      <c r="P2679" s="70">
        <f t="shared" si="585"/>
        <v>0</v>
      </c>
      <c r="Q2679" s="28" t="str">
        <f t="shared" ca="1" si="586"/>
        <v/>
      </c>
      <c r="R2679" s="28" t="str">
        <f t="shared" si="587"/>
        <v/>
      </c>
      <c r="S2679" s="28" t="str">
        <f t="array" ref="S2679">IF(ISBLANK(A2679),"",INDEX(Info!$B$3:$H$6442,MATCH(J2679,IF(Info!$D$3:$D$6442=K2679,Info!$C$3:$C$6442),0),7))</f>
        <v/>
      </c>
    </row>
    <row r="2680" spans="1:19" x14ac:dyDescent="0.25">
      <c r="A2680" s="75"/>
      <c r="B2680" s="75"/>
      <c r="C2680" s="72"/>
      <c r="D2680" s="72"/>
      <c r="E2680" s="41" t="str">
        <f t="shared" si="574"/>
        <v/>
      </c>
      <c r="F2680" s="90" t="str">
        <f t="shared" ca="1" si="575"/>
        <v/>
      </c>
      <c r="G2680" s="91" t="str">
        <f t="shared" si="576"/>
        <v/>
      </c>
      <c r="H2680" s="41" t="str">
        <f t="shared" si="577"/>
        <v/>
      </c>
      <c r="I2680" s="92" t="str">
        <f t="shared" ca="1" si="578"/>
        <v/>
      </c>
      <c r="J2680" s="28" t="str">
        <f t="shared" si="579"/>
        <v/>
      </c>
      <c r="K2680" s="28" t="str">
        <f t="shared" si="580"/>
        <v/>
      </c>
      <c r="L2680" s="28" t="str">
        <f t="shared" ca="1" si="581"/>
        <v/>
      </c>
      <c r="M2680" s="28" t="str">
        <f t="shared" si="582"/>
        <v/>
      </c>
      <c r="N2680" s="93" t="str">
        <f t="shared" si="583"/>
        <v/>
      </c>
      <c r="O2680" s="94" t="str">
        <f t="shared" si="584"/>
        <v/>
      </c>
      <c r="P2680" s="70">
        <f t="shared" si="585"/>
        <v>0</v>
      </c>
      <c r="Q2680" s="28" t="str">
        <f t="shared" ca="1" si="586"/>
        <v/>
      </c>
      <c r="R2680" s="28" t="str">
        <f t="shared" si="587"/>
        <v/>
      </c>
      <c r="S2680" s="28" t="str">
        <f t="array" ref="S2680">IF(ISBLANK(A2680),"",INDEX(Info!$B$3:$H$6442,MATCH(J2680,IF(Info!$D$3:$D$6442=K2680,Info!$C$3:$C$6442),0),7))</f>
        <v/>
      </c>
    </row>
    <row r="2681" spans="1:19" x14ac:dyDescent="0.25">
      <c r="A2681" s="75"/>
      <c r="B2681" s="75"/>
      <c r="C2681" s="72"/>
      <c r="D2681" s="72"/>
      <c r="E2681" s="41" t="str">
        <f t="shared" si="574"/>
        <v/>
      </c>
      <c r="F2681" s="90" t="str">
        <f t="shared" ca="1" si="575"/>
        <v/>
      </c>
      <c r="G2681" s="91" t="str">
        <f t="shared" si="576"/>
        <v/>
      </c>
      <c r="H2681" s="41" t="str">
        <f t="shared" si="577"/>
        <v/>
      </c>
      <c r="I2681" s="92" t="str">
        <f t="shared" ca="1" si="578"/>
        <v/>
      </c>
      <c r="J2681" s="28" t="str">
        <f t="shared" si="579"/>
        <v/>
      </c>
      <c r="K2681" s="28" t="str">
        <f t="shared" si="580"/>
        <v/>
      </c>
      <c r="L2681" s="28" t="str">
        <f t="shared" ca="1" si="581"/>
        <v/>
      </c>
      <c r="M2681" s="28" t="str">
        <f t="shared" si="582"/>
        <v/>
      </c>
      <c r="N2681" s="93" t="str">
        <f t="shared" si="583"/>
        <v/>
      </c>
      <c r="O2681" s="94" t="str">
        <f t="shared" si="584"/>
        <v/>
      </c>
      <c r="P2681" s="70">
        <f t="shared" si="585"/>
        <v>0</v>
      </c>
      <c r="Q2681" s="28" t="str">
        <f t="shared" ca="1" si="586"/>
        <v/>
      </c>
      <c r="R2681" s="28" t="str">
        <f t="shared" si="587"/>
        <v/>
      </c>
      <c r="S2681" s="28" t="str">
        <f t="array" ref="S2681">IF(ISBLANK(A2681),"",INDEX(Info!$B$3:$H$6442,MATCH(J2681,IF(Info!$D$3:$D$6442=K2681,Info!$C$3:$C$6442),0),7))</f>
        <v/>
      </c>
    </row>
    <row r="2682" spans="1:19" x14ac:dyDescent="0.25">
      <c r="A2682" s="75"/>
      <c r="B2682" s="75"/>
      <c r="C2682" s="72"/>
      <c r="D2682" s="72"/>
      <c r="E2682" s="41" t="str">
        <f t="shared" si="574"/>
        <v/>
      </c>
      <c r="F2682" s="90" t="str">
        <f t="shared" ca="1" si="575"/>
        <v/>
      </c>
      <c r="G2682" s="91" t="str">
        <f t="shared" si="576"/>
        <v/>
      </c>
      <c r="H2682" s="41" t="str">
        <f t="shared" si="577"/>
        <v/>
      </c>
      <c r="I2682" s="92" t="str">
        <f t="shared" ca="1" si="578"/>
        <v/>
      </c>
      <c r="J2682" s="28" t="str">
        <f t="shared" si="579"/>
        <v/>
      </c>
      <c r="K2682" s="28" t="str">
        <f t="shared" si="580"/>
        <v/>
      </c>
      <c r="L2682" s="28" t="str">
        <f t="shared" ca="1" si="581"/>
        <v/>
      </c>
      <c r="M2682" s="28" t="str">
        <f t="shared" si="582"/>
        <v/>
      </c>
      <c r="N2682" s="93" t="str">
        <f t="shared" si="583"/>
        <v/>
      </c>
      <c r="O2682" s="94" t="str">
        <f t="shared" si="584"/>
        <v/>
      </c>
      <c r="P2682" s="70">
        <f t="shared" si="585"/>
        <v>0</v>
      </c>
      <c r="Q2682" s="28" t="str">
        <f t="shared" ca="1" si="586"/>
        <v/>
      </c>
      <c r="R2682" s="28" t="str">
        <f t="shared" si="587"/>
        <v/>
      </c>
      <c r="S2682" s="28" t="str">
        <f t="array" ref="S2682">IF(ISBLANK(A2682),"",INDEX(Info!$B$3:$H$6442,MATCH(J2682,IF(Info!$D$3:$D$6442=K2682,Info!$C$3:$C$6442),0),7))</f>
        <v/>
      </c>
    </row>
    <row r="2683" spans="1:19" x14ac:dyDescent="0.25">
      <c r="A2683" s="75"/>
      <c r="B2683" s="75"/>
      <c r="C2683" s="72"/>
      <c r="D2683" s="72"/>
      <c r="E2683" s="41" t="str">
        <f t="shared" si="574"/>
        <v/>
      </c>
      <c r="F2683" s="90" t="str">
        <f t="shared" ca="1" si="575"/>
        <v/>
      </c>
      <c r="G2683" s="91" t="str">
        <f t="shared" si="576"/>
        <v/>
      </c>
      <c r="H2683" s="41" t="str">
        <f t="shared" si="577"/>
        <v/>
      </c>
      <c r="I2683" s="92" t="str">
        <f t="shared" ca="1" si="578"/>
        <v/>
      </c>
      <c r="J2683" s="28" t="str">
        <f t="shared" si="579"/>
        <v/>
      </c>
      <c r="K2683" s="28" t="str">
        <f t="shared" si="580"/>
        <v/>
      </c>
      <c r="L2683" s="28" t="str">
        <f t="shared" ca="1" si="581"/>
        <v/>
      </c>
      <c r="M2683" s="28" t="str">
        <f t="shared" si="582"/>
        <v/>
      </c>
      <c r="N2683" s="93" t="str">
        <f t="shared" si="583"/>
        <v/>
      </c>
      <c r="O2683" s="94" t="str">
        <f t="shared" si="584"/>
        <v/>
      </c>
      <c r="P2683" s="70">
        <f t="shared" si="585"/>
        <v>0</v>
      </c>
      <c r="Q2683" s="28" t="str">
        <f t="shared" ca="1" si="586"/>
        <v/>
      </c>
      <c r="R2683" s="28" t="str">
        <f t="shared" si="587"/>
        <v/>
      </c>
      <c r="S2683" s="28" t="str">
        <f t="array" ref="S2683">IF(ISBLANK(A2683),"",INDEX(Info!$B$3:$H$6442,MATCH(J2683,IF(Info!$D$3:$D$6442=K2683,Info!$C$3:$C$6442),0),7))</f>
        <v/>
      </c>
    </row>
    <row r="2684" spans="1:19" x14ac:dyDescent="0.25">
      <c r="A2684" s="75"/>
      <c r="B2684" s="75"/>
      <c r="C2684" s="72"/>
      <c r="D2684" s="72"/>
      <c r="E2684" s="41" t="str">
        <f t="shared" si="574"/>
        <v/>
      </c>
      <c r="F2684" s="90" t="str">
        <f t="shared" ca="1" si="575"/>
        <v/>
      </c>
      <c r="G2684" s="91" t="str">
        <f t="shared" si="576"/>
        <v/>
      </c>
      <c r="H2684" s="41" t="str">
        <f t="shared" si="577"/>
        <v/>
      </c>
      <c r="I2684" s="92" t="str">
        <f t="shared" ca="1" si="578"/>
        <v/>
      </c>
      <c r="J2684" s="28" t="str">
        <f t="shared" si="579"/>
        <v/>
      </c>
      <c r="K2684" s="28" t="str">
        <f t="shared" si="580"/>
        <v/>
      </c>
      <c r="L2684" s="28" t="str">
        <f t="shared" ca="1" si="581"/>
        <v/>
      </c>
      <c r="M2684" s="28" t="str">
        <f t="shared" si="582"/>
        <v/>
      </c>
      <c r="N2684" s="93" t="str">
        <f t="shared" si="583"/>
        <v/>
      </c>
      <c r="O2684" s="94" t="str">
        <f t="shared" si="584"/>
        <v/>
      </c>
      <c r="P2684" s="70">
        <f t="shared" si="585"/>
        <v>0</v>
      </c>
      <c r="Q2684" s="28" t="str">
        <f t="shared" ca="1" si="586"/>
        <v/>
      </c>
      <c r="R2684" s="28" t="str">
        <f t="shared" si="587"/>
        <v/>
      </c>
      <c r="S2684" s="28" t="str">
        <f t="array" ref="S2684">IF(ISBLANK(A2684),"",INDEX(Info!$B$3:$H$6442,MATCH(J2684,IF(Info!$D$3:$D$6442=K2684,Info!$C$3:$C$6442),0),7))</f>
        <v/>
      </c>
    </row>
    <row r="2685" spans="1:19" x14ac:dyDescent="0.25">
      <c r="A2685" s="75"/>
      <c r="B2685" s="75"/>
      <c r="C2685" s="72"/>
      <c r="D2685" s="72"/>
      <c r="E2685" s="41" t="str">
        <f t="shared" si="574"/>
        <v/>
      </c>
      <c r="F2685" s="90" t="str">
        <f t="shared" ca="1" si="575"/>
        <v/>
      </c>
      <c r="G2685" s="91" t="str">
        <f t="shared" si="576"/>
        <v/>
      </c>
      <c r="H2685" s="41" t="str">
        <f t="shared" si="577"/>
        <v/>
      </c>
      <c r="I2685" s="92" t="str">
        <f t="shared" ca="1" si="578"/>
        <v/>
      </c>
      <c r="J2685" s="28" t="str">
        <f t="shared" si="579"/>
        <v/>
      </c>
      <c r="K2685" s="28" t="str">
        <f t="shared" si="580"/>
        <v/>
      </c>
      <c r="L2685" s="28" t="str">
        <f t="shared" ca="1" si="581"/>
        <v/>
      </c>
      <c r="M2685" s="28" t="str">
        <f t="shared" si="582"/>
        <v/>
      </c>
      <c r="N2685" s="93" t="str">
        <f t="shared" si="583"/>
        <v/>
      </c>
      <c r="O2685" s="94" t="str">
        <f t="shared" si="584"/>
        <v/>
      </c>
      <c r="P2685" s="70">
        <f t="shared" si="585"/>
        <v>0</v>
      </c>
      <c r="Q2685" s="28" t="str">
        <f t="shared" ca="1" si="586"/>
        <v/>
      </c>
      <c r="R2685" s="28" t="str">
        <f t="shared" si="587"/>
        <v/>
      </c>
      <c r="S2685" s="28" t="str">
        <f t="array" ref="S2685">IF(ISBLANK(A2685),"",INDEX(Info!$B$3:$H$6442,MATCH(J2685,IF(Info!$D$3:$D$6442=K2685,Info!$C$3:$C$6442),0),7))</f>
        <v/>
      </c>
    </row>
    <row r="2686" spans="1:19" x14ac:dyDescent="0.25">
      <c r="A2686" s="75"/>
      <c r="B2686" s="75"/>
      <c r="C2686" s="72"/>
      <c r="D2686" s="72"/>
      <c r="E2686" s="41" t="str">
        <f t="shared" si="574"/>
        <v/>
      </c>
      <c r="F2686" s="90" t="str">
        <f t="shared" ca="1" si="575"/>
        <v/>
      </c>
      <c r="G2686" s="91" t="str">
        <f t="shared" si="576"/>
        <v/>
      </c>
      <c r="H2686" s="41" t="str">
        <f t="shared" si="577"/>
        <v/>
      </c>
      <c r="I2686" s="92" t="str">
        <f t="shared" ca="1" si="578"/>
        <v/>
      </c>
      <c r="J2686" s="28" t="str">
        <f t="shared" si="579"/>
        <v/>
      </c>
      <c r="K2686" s="28" t="str">
        <f t="shared" si="580"/>
        <v/>
      </c>
      <c r="L2686" s="28" t="str">
        <f t="shared" ca="1" si="581"/>
        <v/>
      </c>
      <c r="M2686" s="28" t="str">
        <f t="shared" si="582"/>
        <v/>
      </c>
      <c r="N2686" s="93" t="str">
        <f t="shared" si="583"/>
        <v/>
      </c>
      <c r="O2686" s="94" t="str">
        <f t="shared" si="584"/>
        <v/>
      </c>
      <c r="P2686" s="70">
        <f t="shared" si="585"/>
        <v>0</v>
      </c>
      <c r="Q2686" s="28" t="str">
        <f t="shared" ca="1" si="586"/>
        <v/>
      </c>
      <c r="R2686" s="28" t="str">
        <f t="shared" si="587"/>
        <v/>
      </c>
      <c r="S2686" s="28" t="str">
        <f t="array" ref="S2686">IF(ISBLANK(A2686),"",INDEX(Info!$B$3:$H$6442,MATCH(J2686,IF(Info!$D$3:$D$6442=K2686,Info!$C$3:$C$6442),0),7))</f>
        <v/>
      </c>
    </row>
    <row r="2687" spans="1:19" x14ac:dyDescent="0.25">
      <c r="A2687" s="75"/>
      <c r="B2687" s="75"/>
      <c r="C2687" s="72"/>
      <c r="D2687" s="72"/>
      <c r="E2687" s="41" t="str">
        <f t="shared" si="574"/>
        <v/>
      </c>
      <c r="F2687" s="90" t="str">
        <f t="shared" ca="1" si="575"/>
        <v/>
      </c>
      <c r="G2687" s="91" t="str">
        <f t="shared" si="576"/>
        <v/>
      </c>
      <c r="H2687" s="41" t="str">
        <f t="shared" si="577"/>
        <v/>
      </c>
      <c r="I2687" s="92" t="str">
        <f t="shared" ca="1" si="578"/>
        <v/>
      </c>
      <c r="J2687" s="28" t="str">
        <f t="shared" si="579"/>
        <v/>
      </c>
      <c r="K2687" s="28" t="str">
        <f t="shared" si="580"/>
        <v/>
      </c>
      <c r="L2687" s="28" t="str">
        <f t="shared" ca="1" si="581"/>
        <v/>
      </c>
      <c r="M2687" s="28" t="str">
        <f t="shared" si="582"/>
        <v/>
      </c>
      <c r="N2687" s="93" t="str">
        <f t="shared" si="583"/>
        <v/>
      </c>
      <c r="O2687" s="94" t="str">
        <f t="shared" si="584"/>
        <v/>
      </c>
      <c r="P2687" s="70">
        <f t="shared" si="585"/>
        <v>0</v>
      </c>
      <c r="Q2687" s="28" t="str">
        <f t="shared" ca="1" si="586"/>
        <v/>
      </c>
      <c r="R2687" s="28" t="str">
        <f t="shared" si="587"/>
        <v/>
      </c>
      <c r="S2687" s="28" t="str">
        <f t="array" ref="S2687">IF(ISBLANK(A2687),"",INDEX(Info!$B$3:$H$6442,MATCH(J2687,IF(Info!$D$3:$D$6442=K2687,Info!$C$3:$C$6442),0),7))</f>
        <v/>
      </c>
    </row>
    <row r="2688" spans="1:19" x14ac:dyDescent="0.25">
      <c r="A2688" s="75"/>
      <c r="B2688" s="75"/>
      <c r="C2688" s="72"/>
      <c r="D2688" s="72"/>
      <c r="E2688" s="41" t="str">
        <f t="shared" si="574"/>
        <v/>
      </c>
      <c r="F2688" s="90" t="str">
        <f t="shared" ca="1" si="575"/>
        <v/>
      </c>
      <c r="G2688" s="91" t="str">
        <f t="shared" si="576"/>
        <v/>
      </c>
      <c r="H2688" s="41" t="str">
        <f t="shared" si="577"/>
        <v/>
      </c>
      <c r="I2688" s="92" t="str">
        <f t="shared" ca="1" si="578"/>
        <v/>
      </c>
      <c r="J2688" s="28" t="str">
        <f t="shared" si="579"/>
        <v/>
      </c>
      <c r="K2688" s="28" t="str">
        <f t="shared" si="580"/>
        <v/>
      </c>
      <c r="L2688" s="28" t="str">
        <f t="shared" ca="1" si="581"/>
        <v/>
      </c>
      <c r="M2688" s="28" t="str">
        <f t="shared" si="582"/>
        <v/>
      </c>
      <c r="N2688" s="93" t="str">
        <f t="shared" si="583"/>
        <v/>
      </c>
      <c r="O2688" s="94" t="str">
        <f t="shared" si="584"/>
        <v/>
      </c>
      <c r="P2688" s="70">
        <f t="shared" si="585"/>
        <v>0</v>
      </c>
      <c r="Q2688" s="28" t="str">
        <f t="shared" ca="1" si="586"/>
        <v/>
      </c>
      <c r="R2688" s="28" t="str">
        <f t="shared" si="587"/>
        <v/>
      </c>
      <c r="S2688" s="28" t="str">
        <f t="array" ref="S2688">IF(ISBLANK(A2688),"",INDEX(Info!$B$3:$H$6442,MATCH(J2688,IF(Info!$D$3:$D$6442=K2688,Info!$C$3:$C$6442),0),7))</f>
        <v/>
      </c>
    </row>
    <row r="2689" spans="1:19" x14ac:dyDescent="0.25">
      <c r="A2689" s="75"/>
      <c r="B2689" s="75"/>
      <c r="C2689" s="72"/>
      <c r="D2689" s="72"/>
      <c r="E2689" s="41" t="str">
        <f t="shared" si="574"/>
        <v/>
      </c>
      <c r="F2689" s="90" t="str">
        <f t="shared" ca="1" si="575"/>
        <v/>
      </c>
      <c r="G2689" s="91" t="str">
        <f t="shared" si="576"/>
        <v/>
      </c>
      <c r="H2689" s="41" t="str">
        <f t="shared" si="577"/>
        <v/>
      </c>
      <c r="I2689" s="92" t="str">
        <f t="shared" ca="1" si="578"/>
        <v/>
      </c>
      <c r="J2689" s="28" t="str">
        <f t="shared" si="579"/>
        <v/>
      </c>
      <c r="K2689" s="28" t="str">
        <f t="shared" si="580"/>
        <v/>
      </c>
      <c r="L2689" s="28" t="str">
        <f t="shared" ca="1" si="581"/>
        <v/>
      </c>
      <c r="M2689" s="28" t="str">
        <f t="shared" si="582"/>
        <v/>
      </c>
      <c r="N2689" s="93" t="str">
        <f t="shared" si="583"/>
        <v/>
      </c>
      <c r="O2689" s="94" t="str">
        <f t="shared" si="584"/>
        <v/>
      </c>
      <c r="P2689" s="70">
        <f t="shared" si="585"/>
        <v>0</v>
      </c>
      <c r="Q2689" s="28" t="str">
        <f t="shared" ca="1" si="586"/>
        <v/>
      </c>
      <c r="R2689" s="28" t="str">
        <f t="shared" si="587"/>
        <v/>
      </c>
      <c r="S2689" s="28" t="str">
        <f t="array" ref="S2689">IF(ISBLANK(A2689),"",INDEX(Info!$B$3:$H$6442,MATCH(J2689,IF(Info!$D$3:$D$6442=K2689,Info!$C$3:$C$6442),0),7))</f>
        <v/>
      </c>
    </row>
    <row r="2690" spans="1:19" x14ac:dyDescent="0.25">
      <c r="A2690" s="75"/>
      <c r="B2690" s="75"/>
      <c r="C2690" s="72"/>
      <c r="D2690" s="72"/>
      <c r="E2690" s="41" t="str">
        <f t="shared" si="574"/>
        <v/>
      </c>
      <c r="F2690" s="90" t="str">
        <f t="shared" ca="1" si="575"/>
        <v/>
      </c>
      <c r="G2690" s="91" t="str">
        <f t="shared" si="576"/>
        <v/>
      </c>
      <c r="H2690" s="41" t="str">
        <f t="shared" si="577"/>
        <v/>
      </c>
      <c r="I2690" s="92" t="str">
        <f t="shared" ca="1" si="578"/>
        <v/>
      </c>
      <c r="J2690" s="28" t="str">
        <f t="shared" si="579"/>
        <v/>
      </c>
      <c r="K2690" s="28" t="str">
        <f t="shared" si="580"/>
        <v/>
      </c>
      <c r="L2690" s="28" t="str">
        <f t="shared" ca="1" si="581"/>
        <v/>
      </c>
      <c r="M2690" s="28" t="str">
        <f t="shared" si="582"/>
        <v/>
      </c>
      <c r="N2690" s="93" t="str">
        <f t="shared" si="583"/>
        <v/>
      </c>
      <c r="O2690" s="94" t="str">
        <f t="shared" si="584"/>
        <v/>
      </c>
      <c r="P2690" s="70">
        <f t="shared" si="585"/>
        <v>0</v>
      </c>
      <c r="Q2690" s="28" t="str">
        <f t="shared" ca="1" si="586"/>
        <v/>
      </c>
      <c r="R2690" s="28" t="str">
        <f t="shared" si="587"/>
        <v/>
      </c>
      <c r="S2690" s="28" t="str">
        <f t="array" ref="S2690">IF(ISBLANK(A2690),"",INDEX(Info!$B$3:$H$6442,MATCH(J2690,IF(Info!$D$3:$D$6442=K2690,Info!$C$3:$C$6442),0),7))</f>
        <v/>
      </c>
    </row>
    <row r="2691" spans="1:19" x14ac:dyDescent="0.25">
      <c r="A2691" s="75"/>
      <c r="B2691" s="75"/>
      <c r="C2691" s="72"/>
      <c r="D2691" s="72"/>
      <c r="E2691" s="41" t="str">
        <f t="shared" si="574"/>
        <v/>
      </c>
      <c r="F2691" s="90" t="str">
        <f t="shared" ca="1" si="575"/>
        <v/>
      </c>
      <c r="G2691" s="91" t="str">
        <f t="shared" si="576"/>
        <v/>
      </c>
      <c r="H2691" s="41" t="str">
        <f t="shared" si="577"/>
        <v/>
      </c>
      <c r="I2691" s="92" t="str">
        <f t="shared" ca="1" si="578"/>
        <v/>
      </c>
      <c r="J2691" s="28" t="str">
        <f t="shared" si="579"/>
        <v/>
      </c>
      <c r="K2691" s="28" t="str">
        <f t="shared" si="580"/>
        <v/>
      </c>
      <c r="L2691" s="28" t="str">
        <f t="shared" ca="1" si="581"/>
        <v/>
      </c>
      <c r="M2691" s="28" t="str">
        <f t="shared" si="582"/>
        <v/>
      </c>
      <c r="N2691" s="93" t="str">
        <f t="shared" si="583"/>
        <v/>
      </c>
      <c r="O2691" s="94" t="str">
        <f t="shared" si="584"/>
        <v/>
      </c>
      <c r="P2691" s="70">
        <f t="shared" si="585"/>
        <v>0</v>
      </c>
      <c r="Q2691" s="28" t="str">
        <f t="shared" ca="1" si="586"/>
        <v/>
      </c>
      <c r="R2691" s="28" t="str">
        <f t="shared" si="587"/>
        <v/>
      </c>
      <c r="S2691" s="28" t="str">
        <f t="array" ref="S2691">IF(ISBLANK(A2691),"",INDEX(Info!$B$3:$H$6442,MATCH(J2691,IF(Info!$D$3:$D$6442=K2691,Info!$C$3:$C$6442),0),7))</f>
        <v/>
      </c>
    </row>
    <row r="2692" spans="1:19" x14ac:dyDescent="0.25">
      <c r="A2692" s="75"/>
      <c r="B2692" s="75"/>
      <c r="C2692" s="72"/>
      <c r="D2692" s="72"/>
      <c r="E2692" s="41" t="str">
        <f t="shared" ref="E2692:E2755" si="588">IF(OR(ISNA(INDEX($S:$S,ROW())),ISBLANK(INDEX($A:$A,ROW()))),"",RIGHT(INDEX($S:$S,ROW()),LEN(INDEX($S:$S,ROW()))-FIND("$",INDEX($S:$S,ROW()))))</f>
        <v/>
      </c>
      <c r="F2692" s="90" t="str">
        <f t="shared" ref="F2692:F2755" ca="1" si="58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692" s="91" t="str">
        <f t="shared" ref="G2692:G2755" si="59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692" s="41" t="str">
        <f t="shared" ref="H2692:H2755" si="591">IF(ISBLANK(INDEX($A:$A,ROW())),"",IF(AND(ISNUMBER(INDEX($F:$F,ROW())),ISNUMBER(INDEX($G:$G,ROW()))),SUMPRODUCT(INDEX($F:$F,ROW()),INDEX($G:$G,ROW())),"Onbekend"))</f>
        <v/>
      </c>
      <c r="I2692" s="92" t="str">
        <f t="shared" ref="I2692:I2755" ca="1" si="59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692" s="28" t="str">
        <f t="shared" ref="J2692:J2755" si="593">IF(ISBLANK(INDEX($A:$A,ROW())),"",IF(AND(COUNT(LOOKUP("E",INDEX($A:$A,ROW())))=0,LEN(INDEX($A:$A,ROW()))&lt;7),TEXT(INDEX($A:$A,ROW()),"000000"),INDEX($A:$A,ROW())))</f>
        <v/>
      </c>
      <c r="K2692" s="28" t="str">
        <f t="shared" ref="K2692:K2755" si="594">IF(ISBLANK(INDEX($B:$B,ROW())),"",TEXT(INDEX($B:$B,ROW()),"000000000"))</f>
        <v/>
      </c>
      <c r="L2692" s="28" t="str">
        <f t="shared" ref="L2692:L2755" ca="1" si="595">IF(ISBLANK(INDEX($A:$A,ROW())),"",SUMPRODUCT(--ISERROR(INDIRECT("A"&amp;INDEX(ROW(),1)&amp;":H"&amp;INDEX(ROW(),1))))&gt;0)</f>
        <v/>
      </c>
      <c r="M2692" s="28" t="str">
        <f t="shared" ref="M2692:M2755" si="596">IF(ISBLANK(INDEX($A:$A,ROW())),"",SUMPRODUCT(--($J$3:$J$6442&amp;$K$3:$K$6442=INDEX($J:$J,ROW())&amp;INDEX($K:$K,ROW())))&gt;1)</f>
        <v/>
      </c>
      <c r="N2692" s="93" t="str">
        <f t="shared" ref="N2692:N2755" si="597">IF(INDEX($S:$S,ROW())="","",IFERROR((LEFT(INDEX($S:$S,ROW()),FIND("#",INDEX($S:$S,ROW()))-1)/100),(LEFT(INDEX($S:$S,ROW()),FIND("#",INDEX($S:$S,ROW()))-1))))</f>
        <v/>
      </c>
      <c r="O2692" s="94" t="str">
        <f t="shared" ref="O2692:O2755" si="59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692" s="70">
        <f t="shared" ref="P2692:P2755" si="599">IF(INDEX($S:$S,ROW())="",0,MID(INDEX($S:$S,ROW()),FIND("@",INDEX($S:$S,ROW()))+1,FIND("$",RIGHT(INDEX($S:$S,ROW()), LEN(INDEX($S:$S,ROW()))-FIND("@",INDEX($S:$S,ROW()),1)),1)-1))*1</f>
        <v>0</v>
      </c>
      <c r="Q2692" s="28" t="str">
        <f t="shared" ref="Q2692:Q2755" ca="1" si="600">IF(OR(ISBLANK(INDEX($A:$A,ROW())),INDEX($L:$L,ROW())=TRUE),"",INDEX($D:$D,ROW()))</f>
        <v/>
      </c>
      <c r="R2692" s="28" t="str">
        <f t="shared" ref="R2692:R2755" si="60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692" s="28" t="str">
        <f t="array" ref="S2692">IF(ISBLANK(A2692),"",INDEX(Info!$B$3:$H$6442,MATCH(J2692,IF(Info!$D$3:$D$6442=K2692,Info!$C$3:$C$6442),0),7))</f>
        <v/>
      </c>
    </row>
    <row r="2693" spans="1:19" x14ac:dyDescent="0.25">
      <c r="A2693" s="75"/>
      <c r="B2693" s="75"/>
      <c r="C2693" s="72"/>
      <c r="D2693" s="72"/>
      <c r="E2693" s="41" t="str">
        <f t="shared" si="588"/>
        <v/>
      </c>
      <c r="F2693" s="90" t="str">
        <f t="shared" ca="1" si="589"/>
        <v/>
      </c>
      <c r="G2693" s="91" t="str">
        <f t="shared" si="590"/>
        <v/>
      </c>
      <c r="H2693" s="41" t="str">
        <f t="shared" si="591"/>
        <v/>
      </c>
      <c r="I2693" s="92" t="str">
        <f t="shared" ca="1" si="592"/>
        <v/>
      </c>
      <c r="J2693" s="28" t="str">
        <f t="shared" si="593"/>
        <v/>
      </c>
      <c r="K2693" s="28" t="str">
        <f t="shared" si="594"/>
        <v/>
      </c>
      <c r="L2693" s="28" t="str">
        <f t="shared" ca="1" si="595"/>
        <v/>
      </c>
      <c r="M2693" s="28" t="str">
        <f t="shared" si="596"/>
        <v/>
      </c>
      <c r="N2693" s="93" t="str">
        <f t="shared" si="597"/>
        <v/>
      </c>
      <c r="O2693" s="94" t="str">
        <f t="shared" si="598"/>
        <v/>
      </c>
      <c r="P2693" s="70">
        <f t="shared" si="599"/>
        <v>0</v>
      </c>
      <c r="Q2693" s="28" t="str">
        <f t="shared" ca="1" si="600"/>
        <v/>
      </c>
      <c r="R2693" s="28" t="str">
        <f t="shared" si="601"/>
        <v/>
      </c>
      <c r="S2693" s="28" t="str">
        <f t="array" ref="S2693">IF(ISBLANK(A2693),"",INDEX(Info!$B$3:$H$6442,MATCH(J2693,IF(Info!$D$3:$D$6442=K2693,Info!$C$3:$C$6442),0),7))</f>
        <v/>
      </c>
    </row>
    <row r="2694" spans="1:19" x14ac:dyDescent="0.25">
      <c r="A2694" s="75"/>
      <c r="B2694" s="75"/>
      <c r="C2694" s="72"/>
      <c r="D2694" s="72"/>
      <c r="E2694" s="41" t="str">
        <f t="shared" si="588"/>
        <v/>
      </c>
      <c r="F2694" s="90" t="str">
        <f t="shared" ca="1" si="589"/>
        <v/>
      </c>
      <c r="G2694" s="91" t="str">
        <f t="shared" si="590"/>
        <v/>
      </c>
      <c r="H2694" s="41" t="str">
        <f t="shared" si="591"/>
        <v/>
      </c>
      <c r="I2694" s="92" t="str">
        <f t="shared" ca="1" si="592"/>
        <v/>
      </c>
      <c r="J2694" s="28" t="str">
        <f t="shared" si="593"/>
        <v/>
      </c>
      <c r="K2694" s="28" t="str">
        <f t="shared" si="594"/>
        <v/>
      </c>
      <c r="L2694" s="28" t="str">
        <f t="shared" ca="1" si="595"/>
        <v/>
      </c>
      <c r="M2694" s="28" t="str">
        <f t="shared" si="596"/>
        <v/>
      </c>
      <c r="N2694" s="93" t="str">
        <f t="shared" si="597"/>
        <v/>
      </c>
      <c r="O2694" s="94" t="str">
        <f t="shared" si="598"/>
        <v/>
      </c>
      <c r="P2694" s="70">
        <f t="shared" si="599"/>
        <v>0</v>
      </c>
      <c r="Q2694" s="28" t="str">
        <f t="shared" ca="1" si="600"/>
        <v/>
      </c>
      <c r="R2694" s="28" t="str">
        <f t="shared" si="601"/>
        <v/>
      </c>
      <c r="S2694" s="28" t="str">
        <f t="array" ref="S2694">IF(ISBLANK(A2694),"",INDEX(Info!$B$3:$H$6442,MATCH(J2694,IF(Info!$D$3:$D$6442=K2694,Info!$C$3:$C$6442),0),7))</f>
        <v/>
      </c>
    </row>
    <row r="2695" spans="1:19" x14ac:dyDescent="0.25">
      <c r="A2695" s="75"/>
      <c r="B2695" s="75"/>
      <c r="C2695" s="72"/>
      <c r="D2695" s="72"/>
      <c r="E2695" s="41" t="str">
        <f t="shared" si="588"/>
        <v/>
      </c>
      <c r="F2695" s="90" t="str">
        <f t="shared" ca="1" si="589"/>
        <v/>
      </c>
      <c r="G2695" s="91" t="str">
        <f t="shared" si="590"/>
        <v/>
      </c>
      <c r="H2695" s="41" t="str">
        <f t="shared" si="591"/>
        <v/>
      </c>
      <c r="I2695" s="92" t="str">
        <f t="shared" ca="1" si="592"/>
        <v/>
      </c>
      <c r="J2695" s="28" t="str">
        <f t="shared" si="593"/>
        <v/>
      </c>
      <c r="K2695" s="28" t="str">
        <f t="shared" si="594"/>
        <v/>
      </c>
      <c r="L2695" s="28" t="str">
        <f t="shared" ca="1" si="595"/>
        <v/>
      </c>
      <c r="M2695" s="28" t="str">
        <f t="shared" si="596"/>
        <v/>
      </c>
      <c r="N2695" s="93" t="str">
        <f t="shared" si="597"/>
        <v/>
      </c>
      <c r="O2695" s="94" t="str">
        <f t="shared" si="598"/>
        <v/>
      </c>
      <c r="P2695" s="70">
        <f t="shared" si="599"/>
        <v>0</v>
      </c>
      <c r="Q2695" s="28" t="str">
        <f t="shared" ca="1" si="600"/>
        <v/>
      </c>
      <c r="R2695" s="28" t="str">
        <f t="shared" si="601"/>
        <v/>
      </c>
      <c r="S2695" s="28" t="str">
        <f t="array" ref="S2695">IF(ISBLANK(A2695),"",INDEX(Info!$B$3:$H$6442,MATCH(J2695,IF(Info!$D$3:$D$6442=K2695,Info!$C$3:$C$6442),0),7))</f>
        <v/>
      </c>
    </row>
    <row r="2696" spans="1:19" x14ac:dyDescent="0.25">
      <c r="A2696" s="75"/>
      <c r="B2696" s="75"/>
      <c r="C2696" s="72"/>
      <c r="D2696" s="72"/>
      <c r="E2696" s="41" t="str">
        <f t="shared" si="588"/>
        <v/>
      </c>
      <c r="F2696" s="90" t="str">
        <f t="shared" ca="1" si="589"/>
        <v/>
      </c>
      <c r="G2696" s="91" t="str">
        <f t="shared" si="590"/>
        <v/>
      </c>
      <c r="H2696" s="41" t="str">
        <f t="shared" si="591"/>
        <v/>
      </c>
      <c r="I2696" s="92" t="str">
        <f t="shared" ca="1" si="592"/>
        <v/>
      </c>
      <c r="J2696" s="28" t="str">
        <f t="shared" si="593"/>
        <v/>
      </c>
      <c r="K2696" s="28" t="str">
        <f t="shared" si="594"/>
        <v/>
      </c>
      <c r="L2696" s="28" t="str">
        <f t="shared" ca="1" si="595"/>
        <v/>
      </c>
      <c r="M2696" s="28" t="str">
        <f t="shared" si="596"/>
        <v/>
      </c>
      <c r="N2696" s="93" t="str">
        <f t="shared" si="597"/>
        <v/>
      </c>
      <c r="O2696" s="94" t="str">
        <f t="shared" si="598"/>
        <v/>
      </c>
      <c r="P2696" s="70">
        <f t="shared" si="599"/>
        <v>0</v>
      </c>
      <c r="Q2696" s="28" t="str">
        <f t="shared" ca="1" si="600"/>
        <v/>
      </c>
      <c r="R2696" s="28" t="str">
        <f t="shared" si="601"/>
        <v/>
      </c>
      <c r="S2696" s="28" t="str">
        <f t="array" ref="S2696">IF(ISBLANK(A2696),"",INDEX(Info!$B$3:$H$6442,MATCH(J2696,IF(Info!$D$3:$D$6442=K2696,Info!$C$3:$C$6442),0),7))</f>
        <v/>
      </c>
    </row>
    <row r="2697" spans="1:19" x14ac:dyDescent="0.25">
      <c r="A2697" s="75"/>
      <c r="B2697" s="75"/>
      <c r="C2697" s="72"/>
      <c r="D2697" s="72"/>
      <c r="E2697" s="41" t="str">
        <f t="shared" si="588"/>
        <v/>
      </c>
      <c r="F2697" s="90" t="str">
        <f t="shared" ca="1" si="589"/>
        <v/>
      </c>
      <c r="G2697" s="91" t="str">
        <f t="shared" si="590"/>
        <v/>
      </c>
      <c r="H2697" s="41" t="str">
        <f t="shared" si="591"/>
        <v/>
      </c>
      <c r="I2697" s="92" t="str">
        <f t="shared" ca="1" si="592"/>
        <v/>
      </c>
      <c r="J2697" s="28" t="str">
        <f t="shared" si="593"/>
        <v/>
      </c>
      <c r="K2697" s="28" t="str">
        <f t="shared" si="594"/>
        <v/>
      </c>
      <c r="L2697" s="28" t="str">
        <f t="shared" ca="1" si="595"/>
        <v/>
      </c>
      <c r="M2697" s="28" t="str">
        <f t="shared" si="596"/>
        <v/>
      </c>
      <c r="N2697" s="93" t="str">
        <f t="shared" si="597"/>
        <v/>
      </c>
      <c r="O2697" s="94" t="str">
        <f t="shared" si="598"/>
        <v/>
      </c>
      <c r="P2697" s="70">
        <f t="shared" si="599"/>
        <v>0</v>
      </c>
      <c r="Q2697" s="28" t="str">
        <f t="shared" ca="1" si="600"/>
        <v/>
      </c>
      <c r="R2697" s="28" t="str">
        <f t="shared" si="601"/>
        <v/>
      </c>
      <c r="S2697" s="28" t="str">
        <f t="array" ref="S2697">IF(ISBLANK(A2697),"",INDEX(Info!$B$3:$H$6442,MATCH(J2697,IF(Info!$D$3:$D$6442=K2697,Info!$C$3:$C$6442),0),7))</f>
        <v/>
      </c>
    </row>
    <row r="2698" spans="1:19" x14ac:dyDescent="0.25">
      <c r="A2698" s="75"/>
      <c r="B2698" s="75"/>
      <c r="C2698" s="72"/>
      <c r="D2698" s="72"/>
      <c r="E2698" s="41" t="str">
        <f t="shared" si="588"/>
        <v/>
      </c>
      <c r="F2698" s="90" t="str">
        <f t="shared" ca="1" si="589"/>
        <v/>
      </c>
      <c r="G2698" s="91" t="str">
        <f t="shared" si="590"/>
        <v/>
      </c>
      <c r="H2698" s="41" t="str">
        <f t="shared" si="591"/>
        <v/>
      </c>
      <c r="I2698" s="92" t="str">
        <f t="shared" ca="1" si="592"/>
        <v/>
      </c>
      <c r="J2698" s="28" t="str">
        <f t="shared" si="593"/>
        <v/>
      </c>
      <c r="K2698" s="28" t="str">
        <f t="shared" si="594"/>
        <v/>
      </c>
      <c r="L2698" s="28" t="str">
        <f t="shared" ca="1" si="595"/>
        <v/>
      </c>
      <c r="M2698" s="28" t="str">
        <f t="shared" si="596"/>
        <v/>
      </c>
      <c r="N2698" s="93" t="str">
        <f t="shared" si="597"/>
        <v/>
      </c>
      <c r="O2698" s="94" t="str">
        <f t="shared" si="598"/>
        <v/>
      </c>
      <c r="P2698" s="70">
        <f t="shared" si="599"/>
        <v>0</v>
      </c>
      <c r="Q2698" s="28" t="str">
        <f t="shared" ca="1" si="600"/>
        <v/>
      </c>
      <c r="R2698" s="28" t="str">
        <f t="shared" si="601"/>
        <v/>
      </c>
      <c r="S2698" s="28" t="str">
        <f t="array" ref="S2698">IF(ISBLANK(A2698),"",INDEX(Info!$B$3:$H$6442,MATCH(J2698,IF(Info!$D$3:$D$6442=K2698,Info!$C$3:$C$6442),0),7))</f>
        <v/>
      </c>
    </row>
    <row r="2699" spans="1:19" x14ac:dyDescent="0.25">
      <c r="A2699" s="75"/>
      <c r="B2699" s="75"/>
      <c r="C2699" s="72"/>
      <c r="D2699" s="72"/>
      <c r="E2699" s="41" t="str">
        <f t="shared" si="588"/>
        <v/>
      </c>
      <c r="F2699" s="90" t="str">
        <f t="shared" ca="1" si="589"/>
        <v/>
      </c>
      <c r="G2699" s="91" t="str">
        <f t="shared" si="590"/>
        <v/>
      </c>
      <c r="H2699" s="41" t="str">
        <f t="shared" si="591"/>
        <v/>
      </c>
      <c r="I2699" s="92" t="str">
        <f t="shared" ca="1" si="592"/>
        <v/>
      </c>
      <c r="J2699" s="28" t="str">
        <f t="shared" si="593"/>
        <v/>
      </c>
      <c r="K2699" s="28" t="str">
        <f t="shared" si="594"/>
        <v/>
      </c>
      <c r="L2699" s="28" t="str">
        <f t="shared" ca="1" si="595"/>
        <v/>
      </c>
      <c r="M2699" s="28" t="str">
        <f t="shared" si="596"/>
        <v/>
      </c>
      <c r="N2699" s="93" t="str">
        <f t="shared" si="597"/>
        <v/>
      </c>
      <c r="O2699" s="94" t="str">
        <f t="shared" si="598"/>
        <v/>
      </c>
      <c r="P2699" s="70">
        <f t="shared" si="599"/>
        <v>0</v>
      </c>
      <c r="Q2699" s="28" t="str">
        <f t="shared" ca="1" si="600"/>
        <v/>
      </c>
      <c r="R2699" s="28" t="str">
        <f t="shared" si="601"/>
        <v/>
      </c>
      <c r="S2699" s="28" t="str">
        <f t="array" ref="S2699">IF(ISBLANK(A2699),"",INDEX(Info!$B$3:$H$6442,MATCH(J2699,IF(Info!$D$3:$D$6442=K2699,Info!$C$3:$C$6442),0),7))</f>
        <v/>
      </c>
    </row>
    <row r="2700" spans="1:19" x14ac:dyDescent="0.25">
      <c r="A2700" s="75"/>
      <c r="B2700" s="75"/>
      <c r="C2700" s="72"/>
      <c r="D2700" s="72"/>
      <c r="E2700" s="41" t="str">
        <f t="shared" si="588"/>
        <v/>
      </c>
      <c r="F2700" s="90" t="str">
        <f t="shared" ca="1" si="589"/>
        <v/>
      </c>
      <c r="G2700" s="91" t="str">
        <f t="shared" si="590"/>
        <v/>
      </c>
      <c r="H2700" s="41" t="str">
        <f t="shared" si="591"/>
        <v/>
      </c>
      <c r="I2700" s="92" t="str">
        <f t="shared" ca="1" si="592"/>
        <v/>
      </c>
      <c r="J2700" s="28" t="str">
        <f t="shared" si="593"/>
        <v/>
      </c>
      <c r="K2700" s="28" t="str">
        <f t="shared" si="594"/>
        <v/>
      </c>
      <c r="L2700" s="28" t="str">
        <f t="shared" ca="1" si="595"/>
        <v/>
      </c>
      <c r="M2700" s="28" t="str">
        <f t="shared" si="596"/>
        <v/>
      </c>
      <c r="N2700" s="93" t="str">
        <f t="shared" si="597"/>
        <v/>
      </c>
      <c r="O2700" s="94" t="str">
        <f t="shared" si="598"/>
        <v/>
      </c>
      <c r="P2700" s="70">
        <f t="shared" si="599"/>
        <v>0</v>
      </c>
      <c r="Q2700" s="28" t="str">
        <f t="shared" ca="1" si="600"/>
        <v/>
      </c>
      <c r="R2700" s="28" t="str">
        <f t="shared" si="601"/>
        <v/>
      </c>
      <c r="S2700" s="28" t="str">
        <f t="array" ref="S2700">IF(ISBLANK(A2700),"",INDEX(Info!$B$3:$H$6442,MATCH(J2700,IF(Info!$D$3:$D$6442=K2700,Info!$C$3:$C$6442),0),7))</f>
        <v/>
      </c>
    </row>
    <row r="2701" spans="1:19" x14ac:dyDescent="0.25">
      <c r="A2701" s="75"/>
      <c r="B2701" s="75"/>
      <c r="C2701" s="72"/>
      <c r="D2701" s="72"/>
      <c r="E2701" s="41" t="str">
        <f t="shared" si="588"/>
        <v/>
      </c>
      <c r="F2701" s="90" t="str">
        <f t="shared" ca="1" si="589"/>
        <v/>
      </c>
      <c r="G2701" s="91" t="str">
        <f t="shared" si="590"/>
        <v/>
      </c>
      <c r="H2701" s="41" t="str">
        <f t="shared" si="591"/>
        <v/>
      </c>
      <c r="I2701" s="92" t="str">
        <f t="shared" ca="1" si="592"/>
        <v/>
      </c>
      <c r="J2701" s="28" t="str">
        <f t="shared" si="593"/>
        <v/>
      </c>
      <c r="K2701" s="28" t="str">
        <f t="shared" si="594"/>
        <v/>
      </c>
      <c r="L2701" s="28" t="str">
        <f t="shared" ca="1" si="595"/>
        <v/>
      </c>
      <c r="M2701" s="28" t="str">
        <f t="shared" si="596"/>
        <v/>
      </c>
      <c r="N2701" s="93" t="str">
        <f t="shared" si="597"/>
        <v/>
      </c>
      <c r="O2701" s="94" t="str">
        <f t="shared" si="598"/>
        <v/>
      </c>
      <c r="P2701" s="70">
        <f t="shared" si="599"/>
        <v>0</v>
      </c>
      <c r="Q2701" s="28" t="str">
        <f t="shared" ca="1" si="600"/>
        <v/>
      </c>
      <c r="R2701" s="28" t="str">
        <f t="shared" si="601"/>
        <v/>
      </c>
      <c r="S2701" s="28" t="str">
        <f t="array" ref="S2701">IF(ISBLANK(A2701),"",INDEX(Info!$B$3:$H$6442,MATCH(J2701,IF(Info!$D$3:$D$6442=K2701,Info!$C$3:$C$6442),0),7))</f>
        <v/>
      </c>
    </row>
    <row r="2702" spans="1:19" x14ac:dyDescent="0.25">
      <c r="A2702" s="75"/>
      <c r="B2702" s="75"/>
      <c r="C2702" s="72"/>
      <c r="D2702" s="72"/>
      <c r="E2702" s="41" t="str">
        <f t="shared" si="588"/>
        <v/>
      </c>
      <c r="F2702" s="90" t="str">
        <f t="shared" ca="1" si="589"/>
        <v/>
      </c>
      <c r="G2702" s="91" t="str">
        <f t="shared" si="590"/>
        <v/>
      </c>
      <c r="H2702" s="41" t="str">
        <f t="shared" si="591"/>
        <v/>
      </c>
      <c r="I2702" s="92" t="str">
        <f t="shared" ca="1" si="592"/>
        <v/>
      </c>
      <c r="J2702" s="28" t="str">
        <f t="shared" si="593"/>
        <v/>
      </c>
      <c r="K2702" s="28" t="str">
        <f t="shared" si="594"/>
        <v/>
      </c>
      <c r="L2702" s="28" t="str">
        <f t="shared" ca="1" si="595"/>
        <v/>
      </c>
      <c r="M2702" s="28" t="str">
        <f t="shared" si="596"/>
        <v/>
      </c>
      <c r="N2702" s="93" t="str">
        <f t="shared" si="597"/>
        <v/>
      </c>
      <c r="O2702" s="94" t="str">
        <f t="shared" si="598"/>
        <v/>
      </c>
      <c r="P2702" s="70">
        <f t="shared" si="599"/>
        <v>0</v>
      </c>
      <c r="Q2702" s="28" t="str">
        <f t="shared" ca="1" si="600"/>
        <v/>
      </c>
      <c r="R2702" s="28" t="str">
        <f t="shared" si="601"/>
        <v/>
      </c>
      <c r="S2702" s="28" t="str">
        <f t="array" ref="S2702">IF(ISBLANK(A2702),"",INDEX(Info!$B$3:$H$6442,MATCH(J2702,IF(Info!$D$3:$D$6442=K2702,Info!$C$3:$C$6442),0),7))</f>
        <v/>
      </c>
    </row>
    <row r="2703" spans="1:19" x14ac:dyDescent="0.25">
      <c r="A2703" s="75"/>
      <c r="B2703" s="75"/>
      <c r="C2703" s="72"/>
      <c r="D2703" s="72"/>
      <c r="E2703" s="41" t="str">
        <f t="shared" si="588"/>
        <v/>
      </c>
      <c r="F2703" s="90" t="str">
        <f t="shared" ca="1" si="589"/>
        <v/>
      </c>
      <c r="G2703" s="91" t="str">
        <f t="shared" si="590"/>
        <v/>
      </c>
      <c r="H2703" s="41" t="str">
        <f t="shared" si="591"/>
        <v/>
      </c>
      <c r="I2703" s="92" t="str">
        <f t="shared" ca="1" si="592"/>
        <v/>
      </c>
      <c r="J2703" s="28" t="str">
        <f t="shared" si="593"/>
        <v/>
      </c>
      <c r="K2703" s="28" t="str">
        <f t="shared" si="594"/>
        <v/>
      </c>
      <c r="L2703" s="28" t="str">
        <f t="shared" ca="1" si="595"/>
        <v/>
      </c>
      <c r="M2703" s="28" t="str">
        <f t="shared" si="596"/>
        <v/>
      </c>
      <c r="N2703" s="93" t="str">
        <f t="shared" si="597"/>
        <v/>
      </c>
      <c r="O2703" s="94" t="str">
        <f t="shared" si="598"/>
        <v/>
      </c>
      <c r="P2703" s="70">
        <f t="shared" si="599"/>
        <v>0</v>
      </c>
      <c r="Q2703" s="28" t="str">
        <f t="shared" ca="1" si="600"/>
        <v/>
      </c>
      <c r="R2703" s="28" t="str">
        <f t="shared" si="601"/>
        <v/>
      </c>
      <c r="S2703" s="28" t="str">
        <f t="array" ref="S2703">IF(ISBLANK(A2703),"",INDEX(Info!$B$3:$H$6442,MATCH(J2703,IF(Info!$D$3:$D$6442=K2703,Info!$C$3:$C$6442),0),7))</f>
        <v/>
      </c>
    </row>
    <row r="2704" spans="1:19" x14ac:dyDescent="0.25">
      <c r="A2704" s="75"/>
      <c r="B2704" s="75"/>
      <c r="C2704" s="72"/>
      <c r="D2704" s="72"/>
      <c r="E2704" s="41" t="str">
        <f t="shared" si="588"/>
        <v/>
      </c>
      <c r="F2704" s="90" t="str">
        <f t="shared" ca="1" si="589"/>
        <v/>
      </c>
      <c r="G2704" s="91" t="str">
        <f t="shared" si="590"/>
        <v/>
      </c>
      <c r="H2704" s="41" t="str">
        <f t="shared" si="591"/>
        <v/>
      </c>
      <c r="I2704" s="92" t="str">
        <f t="shared" ca="1" si="592"/>
        <v/>
      </c>
      <c r="J2704" s="28" t="str">
        <f t="shared" si="593"/>
        <v/>
      </c>
      <c r="K2704" s="28" t="str">
        <f t="shared" si="594"/>
        <v/>
      </c>
      <c r="L2704" s="28" t="str">
        <f t="shared" ca="1" si="595"/>
        <v/>
      </c>
      <c r="M2704" s="28" t="str">
        <f t="shared" si="596"/>
        <v/>
      </c>
      <c r="N2704" s="93" t="str">
        <f t="shared" si="597"/>
        <v/>
      </c>
      <c r="O2704" s="94" t="str">
        <f t="shared" si="598"/>
        <v/>
      </c>
      <c r="P2704" s="70">
        <f t="shared" si="599"/>
        <v>0</v>
      </c>
      <c r="Q2704" s="28" t="str">
        <f t="shared" ca="1" si="600"/>
        <v/>
      </c>
      <c r="R2704" s="28" t="str">
        <f t="shared" si="601"/>
        <v/>
      </c>
      <c r="S2704" s="28" t="str">
        <f t="array" ref="S2704">IF(ISBLANK(A2704),"",INDEX(Info!$B$3:$H$6442,MATCH(J2704,IF(Info!$D$3:$D$6442=K2704,Info!$C$3:$C$6442),0),7))</f>
        <v/>
      </c>
    </row>
    <row r="2705" spans="1:19" x14ac:dyDescent="0.25">
      <c r="A2705" s="75"/>
      <c r="B2705" s="75"/>
      <c r="C2705" s="72"/>
      <c r="D2705" s="72"/>
      <c r="E2705" s="41" t="str">
        <f t="shared" si="588"/>
        <v/>
      </c>
      <c r="F2705" s="90" t="str">
        <f t="shared" ca="1" si="589"/>
        <v/>
      </c>
      <c r="G2705" s="91" t="str">
        <f t="shared" si="590"/>
        <v/>
      </c>
      <c r="H2705" s="41" t="str">
        <f t="shared" si="591"/>
        <v/>
      </c>
      <c r="I2705" s="92" t="str">
        <f t="shared" ca="1" si="592"/>
        <v/>
      </c>
      <c r="J2705" s="28" t="str">
        <f t="shared" si="593"/>
        <v/>
      </c>
      <c r="K2705" s="28" t="str">
        <f t="shared" si="594"/>
        <v/>
      </c>
      <c r="L2705" s="28" t="str">
        <f t="shared" ca="1" si="595"/>
        <v/>
      </c>
      <c r="M2705" s="28" t="str">
        <f t="shared" si="596"/>
        <v/>
      </c>
      <c r="N2705" s="93" t="str">
        <f t="shared" si="597"/>
        <v/>
      </c>
      <c r="O2705" s="94" t="str">
        <f t="shared" si="598"/>
        <v/>
      </c>
      <c r="P2705" s="70">
        <f t="shared" si="599"/>
        <v>0</v>
      </c>
      <c r="Q2705" s="28" t="str">
        <f t="shared" ca="1" si="600"/>
        <v/>
      </c>
      <c r="R2705" s="28" t="str">
        <f t="shared" si="601"/>
        <v/>
      </c>
      <c r="S2705" s="28" t="str">
        <f t="array" ref="S2705">IF(ISBLANK(A2705),"",INDEX(Info!$B$3:$H$6442,MATCH(J2705,IF(Info!$D$3:$D$6442=K2705,Info!$C$3:$C$6442),0),7))</f>
        <v/>
      </c>
    </row>
    <row r="2706" spans="1:19" x14ac:dyDescent="0.25">
      <c r="A2706" s="75"/>
      <c r="B2706" s="75"/>
      <c r="C2706" s="72"/>
      <c r="D2706" s="72"/>
      <c r="E2706" s="41" t="str">
        <f t="shared" si="588"/>
        <v/>
      </c>
      <c r="F2706" s="90" t="str">
        <f t="shared" ca="1" si="589"/>
        <v/>
      </c>
      <c r="G2706" s="91" t="str">
        <f t="shared" si="590"/>
        <v/>
      </c>
      <c r="H2706" s="41" t="str">
        <f t="shared" si="591"/>
        <v/>
      </c>
      <c r="I2706" s="92" t="str">
        <f t="shared" ca="1" si="592"/>
        <v/>
      </c>
      <c r="J2706" s="28" t="str">
        <f t="shared" si="593"/>
        <v/>
      </c>
      <c r="K2706" s="28" t="str">
        <f t="shared" si="594"/>
        <v/>
      </c>
      <c r="L2706" s="28" t="str">
        <f t="shared" ca="1" si="595"/>
        <v/>
      </c>
      <c r="M2706" s="28" t="str">
        <f t="shared" si="596"/>
        <v/>
      </c>
      <c r="N2706" s="93" t="str">
        <f t="shared" si="597"/>
        <v/>
      </c>
      <c r="O2706" s="94" t="str">
        <f t="shared" si="598"/>
        <v/>
      </c>
      <c r="P2706" s="70">
        <f t="shared" si="599"/>
        <v>0</v>
      </c>
      <c r="Q2706" s="28" t="str">
        <f t="shared" ca="1" si="600"/>
        <v/>
      </c>
      <c r="R2706" s="28" t="str">
        <f t="shared" si="601"/>
        <v/>
      </c>
      <c r="S2706" s="28" t="str">
        <f t="array" ref="S2706">IF(ISBLANK(A2706),"",INDEX(Info!$B$3:$H$6442,MATCH(J2706,IF(Info!$D$3:$D$6442=K2706,Info!$C$3:$C$6442),0),7))</f>
        <v/>
      </c>
    </row>
    <row r="2707" spans="1:19" x14ac:dyDescent="0.25">
      <c r="A2707" s="75"/>
      <c r="B2707" s="75"/>
      <c r="C2707" s="72"/>
      <c r="D2707" s="72"/>
      <c r="E2707" s="41" t="str">
        <f t="shared" si="588"/>
        <v/>
      </c>
      <c r="F2707" s="90" t="str">
        <f t="shared" ca="1" si="589"/>
        <v/>
      </c>
      <c r="G2707" s="91" t="str">
        <f t="shared" si="590"/>
        <v/>
      </c>
      <c r="H2707" s="41" t="str">
        <f t="shared" si="591"/>
        <v/>
      </c>
      <c r="I2707" s="92" t="str">
        <f t="shared" ca="1" si="592"/>
        <v/>
      </c>
      <c r="J2707" s="28" t="str">
        <f t="shared" si="593"/>
        <v/>
      </c>
      <c r="K2707" s="28" t="str">
        <f t="shared" si="594"/>
        <v/>
      </c>
      <c r="L2707" s="28" t="str">
        <f t="shared" ca="1" si="595"/>
        <v/>
      </c>
      <c r="M2707" s="28" t="str">
        <f t="shared" si="596"/>
        <v/>
      </c>
      <c r="N2707" s="93" t="str">
        <f t="shared" si="597"/>
        <v/>
      </c>
      <c r="O2707" s="94" t="str">
        <f t="shared" si="598"/>
        <v/>
      </c>
      <c r="P2707" s="70">
        <f t="shared" si="599"/>
        <v>0</v>
      </c>
      <c r="Q2707" s="28" t="str">
        <f t="shared" ca="1" si="600"/>
        <v/>
      </c>
      <c r="R2707" s="28" t="str">
        <f t="shared" si="601"/>
        <v/>
      </c>
      <c r="S2707" s="28" t="str">
        <f t="array" ref="S2707">IF(ISBLANK(A2707),"",INDEX(Info!$B$3:$H$6442,MATCH(J2707,IF(Info!$D$3:$D$6442=K2707,Info!$C$3:$C$6442),0),7))</f>
        <v/>
      </c>
    </row>
    <row r="2708" spans="1:19" x14ac:dyDescent="0.25">
      <c r="A2708" s="75"/>
      <c r="B2708" s="75"/>
      <c r="C2708" s="72"/>
      <c r="D2708" s="72"/>
      <c r="E2708" s="41" t="str">
        <f t="shared" si="588"/>
        <v/>
      </c>
      <c r="F2708" s="90" t="str">
        <f t="shared" ca="1" si="589"/>
        <v/>
      </c>
      <c r="G2708" s="91" t="str">
        <f t="shared" si="590"/>
        <v/>
      </c>
      <c r="H2708" s="41" t="str">
        <f t="shared" si="591"/>
        <v/>
      </c>
      <c r="I2708" s="92" t="str">
        <f t="shared" ca="1" si="592"/>
        <v/>
      </c>
      <c r="J2708" s="28" t="str">
        <f t="shared" si="593"/>
        <v/>
      </c>
      <c r="K2708" s="28" t="str">
        <f t="shared" si="594"/>
        <v/>
      </c>
      <c r="L2708" s="28" t="str">
        <f t="shared" ca="1" si="595"/>
        <v/>
      </c>
      <c r="M2708" s="28" t="str">
        <f t="shared" si="596"/>
        <v/>
      </c>
      <c r="N2708" s="93" t="str">
        <f t="shared" si="597"/>
        <v/>
      </c>
      <c r="O2708" s="94" t="str">
        <f t="shared" si="598"/>
        <v/>
      </c>
      <c r="P2708" s="70">
        <f t="shared" si="599"/>
        <v>0</v>
      </c>
      <c r="Q2708" s="28" t="str">
        <f t="shared" ca="1" si="600"/>
        <v/>
      </c>
      <c r="R2708" s="28" t="str">
        <f t="shared" si="601"/>
        <v/>
      </c>
      <c r="S2708" s="28" t="str">
        <f t="array" ref="S2708">IF(ISBLANK(A2708),"",INDEX(Info!$B$3:$H$6442,MATCH(J2708,IF(Info!$D$3:$D$6442=K2708,Info!$C$3:$C$6442),0),7))</f>
        <v/>
      </c>
    </row>
    <row r="2709" spans="1:19" x14ac:dyDescent="0.25">
      <c r="A2709" s="75"/>
      <c r="B2709" s="75"/>
      <c r="C2709" s="72"/>
      <c r="D2709" s="72"/>
      <c r="E2709" s="41" t="str">
        <f t="shared" si="588"/>
        <v/>
      </c>
      <c r="F2709" s="90" t="str">
        <f t="shared" ca="1" si="589"/>
        <v/>
      </c>
      <c r="G2709" s="91" t="str">
        <f t="shared" si="590"/>
        <v/>
      </c>
      <c r="H2709" s="41" t="str">
        <f t="shared" si="591"/>
        <v/>
      </c>
      <c r="I2709" s="92" t="str">
        <f t="shared" ca="1" si="592"/>
        <v/>
      </c>
      <c r="J2709" s="28" t="str">
        <f t="shared" si="593"/>
        <v/>
      </c>
      <c r="K2709" s="28" t="str">
        <f t="shared" si="594"/>
        <v/>
      </c>
      <c r="L2709" s="28" t="str">
        <f t="shared" ca="1" si="595"/>
        <v/>
      </c>
      <c r="M2709" s="28" t="str">
        <f t="shared" si="596"/>
        <v/>
      </c>
      <c r="N2709" s="93" t="str">
        <f t="shared" si="597"/>
        <v/>
      </c>
      <c r="O2709" s="94" t="str">
        <f t="shared" si="598"/>
        <v/>
      </c>
      <c r="P2709" s="70">
        <f t="shared" si="599"/>
        <v>0</v>
      </c>
      <c r="Q2709" s="28" t="str">
        <f t="shared" ca="1" si="600"/>
        <v/>
      </c>
      <c r="R2709" s="28" t="str">
        <f t="shared" si="601"/>
        <v/>
      </c>
      <c r="S2709" s="28" t="str">
        <f t="array" ref="S2709">IF(ISBLANK(A2709),"",INDEX(Info!$B$3:$H$6442,MATCH(J2709,IF(Info!$D$3:$D$6442=K2709,Info!$C$3:$C$6442),0),7))</f>
        <v/>
      </c>
    </row>
    <row r="2710" spans="1:19" x14ac:dyDescent="0.25">
      <c r="A2710" s="75"/>
      <c r="B2710" s="75"/>
      <c r="C2710" s="72"/>
      <c r="D2710" s="72"/>
      <c r="E2710" s="41" t="str">
        <f t="shared" si="588"/>
        <v/>
      </c>
      <c r="F2710" s="90" t="str">
        <f t="shared" ca="1" si="589"/>
        <v/>
      </c>
      <c r="G2710" s="91" t="str">
        <f t="shared" si="590"/>
        <v/>
      </c>
      <c r="H2710" s="41" t="str">
        <f t="shared" si="591"/>
        <v/>
      </c>
      <c r="I2710" s="92" t="str">
        <f t="shared" ca="1" si="592"/>
        <v/>
      </c>
      <c r="J2710" s="28" t="str">
        <f t="shared" si="593"/>
        <v/>
      </c>
      <c r="K2710" s="28" t="str">
        <f t="shared" si="594"/>
        <v/>
      </c>
      <c r="L2710" s="28" t="str">
        <f t="shared" ca="1" si="595"/>
        <v/>
      </c>
      <c r="M2710" s="28" t="str">
        <f t="shared" si="596"/>
        <v/>
      </c>
      <c r="N2710" s="93" t="str">
        <f t="shared" si="597"/>
        <v/>
      </c>
      <c r="O2710" s="94" t="str">
        <f t="shared" si="598"/>
        <v/>
      </c>
      <c r="P2710" s="70">
        <f t="shared" si="599"/>
        <v>0</v>
      </c>
      <c r="Q2710" s="28" t="str">
        <f t="shared" ca="1" si="600"/>
        <v/>
      </c>
      <c r="R2710" s="28" t="str">
        <f t="shared" si="601"/>
        <v/>
      </c>
      <c r="S2710" s="28" t="str">
        <f t="array" ref="S2710">IF(ISBLANK(A2710),"",INDEX(Info!$B$3:$H$6442,MATCH(J2710,IF(Info!$D$3:$D$6442=K2710,Info!$C$3:$C$6442),0),7))</f>
        <v/>
      </c>
    </row>
    <row r="2711" spans="1:19" x14ac:dyDescent="0.25">
      <c r="A2711" s="75"/>
      <c r="B2711" s="75"/>
      <c r="C2711" s="72"/>
      <c r="D2711" s="72"/>
      <c r="E2711" s="41" t="str">
        <f t="shared" si="588"/>
        <v/>
      </c>
      <c r="F2711" s="90" t="str">
        <f t="shared" ca="1" si="589"/>
        <v/>
      </c>
      <c r="G2711" s="91" t="str">
        <f t="shared" si="590"/>
        <v/>
      </c>
      <c r="H2711" s="41" t="str">
        <f t="shared" si="591"/>
        <v/>
      </c>
      <c r="I2711" s="92" t="str">
        <f t="shared" ca="1" si="592"/>
        <v/>
      </c>
      <c r="J2711" s="28" t="str">
        <f t="shared" si="593"/>
        <v/>
      </c>
      <c r="K2711" s="28" t="str">
        <f t="shared" si="594"/>
        <v/>
      </c>
      <c r="L2711" s="28" t="str">
        <f t="shared" ca="1" si="595"/>
        <v/>
      </c>
      <c r="M2711" s="28" t="str">
        <f t="shared" si="596"/>
        <v/>
      </c>
      <c r="N2711" s="93" t="str">
        <f t="shared" si="597"/>
        <v/>
      </c>
      <c r="O2711" s="94" t="str">
        <f t="shared" si="598"/>
        <v/>
      </c>
      <c r="P2711" s="70">
        <f t="shared" si="599"/>
        <v>0</v>
      </c>
      <c r="Q2711" s="28" t="str">
        <f t="shared" ca="1" si="600"/>
        <v/>
      </c>
      <c r="R2711" s="28" t="str">
        <f t="shared" si="601"/>
        <v/>
      </c>
      <c r="S2711" s="28" t="str">
        <f t="array" ref="S2711">IF(ISBLANK(A2711),"",INDEX(Info!$B$3:$H$6442,MATCH(J2711,IF(Info!$D$3:$D$6442=K2711,Info!$C$3:$C$6442),0),7))</f>
        <v/>
      </c>
    </row>
    <row r="2712" spans="1:19" x14ac:dyDescent="0.25">
      <c r="A2712" s="75"/>
      <c r="B2712" s="75"/>
      <c r="C2712" s="72"/>
      <c r="D2712" s="72"/>
      <c r="E2712" s="41" t="str">
        <f t="shared" si="588"/>
        <v/>
      </c>
      <c r="F2712" s="90" t="str">
        <f t="shared" ca="1" si="589"/>
        <v/>
      </c>
      <c r="G2712" s="91" t="str">
        <f t="shared" si="590"/>
        <v/>
      </c>
      <c r="H2712" s="41" t="str">
        <f t="shared" si="591"/>
        <v/>
      </c>
      <c r="I2712" s="92" t="str">
        <f t="shared" ca="1" si="592"/>
        <v/>
      </c>
      <c r="J2712" s="28" t="str">
        <f t="shared" si="593"/>
        <v/>
      </c>
      <c r="K2712" s="28" t="str">
        <f t="shared" si="594"/>
        <v/>
      </c>
      <c r="L2712" s="28" t="str">
        <f t="shared" ca="1" si="595"/>
        <v/>
      </c>
      <c r="M2712" s="28" t="str">
        <f t="shared" si="596"/>
        <v/>
      </c>
      <c r="N2712" s="93" t="str">
        <f t="shared" si="597"/>
        <v/>
      </c>
      <c r="O2712" s="94" t="str">
        <f t="shared" si="598"/>
        <v/>
      </c>
      <c r="P2712" s="70">
        <f t="shared" si="599"/>
        <v>0</v>
      </c>
      <c r="Q2712" s="28" t="str">
        <f t="shared" ca="1" si="600"/>
        <v/>
      </c>
      <c r="R2712" s="28" t="str">
        <f t="shared" si="601"/>
        <v/>
      </c>
      <c r="S2712" s="28" t="str">
        <f t="array" ref="S2712">IF(ISBLANK(A2712),"",INDEX(Info!$B$3:$H$6442,MATCH(J2712,IF(Info!$D$3:$D$6442=K2712,Info!$C$3:$C$6442),0),7))</f>
        <v/>
      </c>
    </row>
    <row r="2713" spans="1:19" x14ac:dyDescent="0.25">
      <c r="A2713" s="75"/>
      <c r="B2713" s="75"/>
      <c r="C2713" s="72"/>
      <c r="D2713" s="72"/>
      <c r="E2713" s="41" t="str">
        <f t="shared" si="588"/>
        <v/>
      </c>
      <c r="F2713" s="90" t="str">
        <f t="shared" ca="1" si="589"/>
        <v/>
      </c>
      <c r="G2713" s="91" t="str">
        <f t="shared" si="590"/>
        <v/>
      </c>
      <c r="H2713" s="41" t="str">
        <f t="shared" si="591"/>
        <v/>
      </c>
      <c r="I2713" s="92" t="str">
        <f t="shared" ca="1" si="592"/>
        <v/>
      </c>
      <c r="J2713" s="28" t="str">
        <f t="shared" si="593"/>
        <v/>
      </c>
      <c r="K2713" s="28" t="str">
        <f t="shared" si="594"/>
        <v/>
      </c>
      <c r="L2713" s="28" t="str">
        <f t="shared" ca="1" si="595"/>
        <v/>
      </c>
      <c r="M2713" s="28" t="str">
        <f t="shared" si="596"/>
        <v/>
      </c>
      <c r="N2713" s="93" t="str">
        <f t="shared" si="597"/>
        <v/>
      </c>
      <c r="O2713" s="94" t="str">
        <f t="shared" si="598"/>
        <v/>
      </c>
      <c r="P2713" s="70">
        <f t="shared" si="599"/>
        <v>0</v>
      </c>
      <c r="Q2713" s="28" t="str">
        <f t="shared" ca="1" si="600"/>
        <v/>
      </c>
      <c r="R2713" s="28" t="str">
        <f t="shared" si="601"/>
        <v/>
      </c>
      <c r="S2713" s="28" t="str">
        <f t="array" ref="S2713">IF(ISBLANK(A2713),"",INDEX(Info!$B$3:$H$6442,MATCH(J2713,IF(Info!$D$3:$D$6442=K2713,Info!$C$3:$C$6442),0),7))</f>
        <v/>
      </c>
    </row>
    <row r="2714" spans="1:19" x14ac:dyDescent="0.25">
      <c r="A2714" s="75"/>
      <c r="B2714" s="75"/>
      <c r="C2714" s="72"/>
      <c r="D2714" s="72"/>
      <c r="E2714" s="41" t="str">
        <f t="shared" si="588"/>
        <v/>
      </c>
      <c r="F2714" s="90" t="str">
        <f t="shared" ca="1" si="589"/>
        <v/>
      </c>
      <c r="G2714" s="91" t="str">
        <f t="shared" si="590"/>
        <v/>
      </c>
      <c r="H2714" s="41" t="str">
        <f t="shared" si="591"/>
        <v/>
      </c>
      <c r="I2714" s="92" t="str">
        <f t="shared" ca="1" si="592"/>
        <v/>
      </c>
      <c r="J2714" s="28" t="str">
        <f t="shared" si="593"/>
        <v/>
      </c>
      <c r="K2714" s="28" t="str">
        <f t="shared" si="594"/>
        <v/>
      </c>
      <c r="L2714" s="28" t="str">
        <f t="shared" ca="1" si="595"/>
        <v/>
      </c>
      <c r="M2714" s="28" t="str">
        <f t="shared" si="596"/>
        <v/>
      </c>
      <c r="N2714" s="93" t="str">
        <f t="shared" si="597"/>
        <v/>
      </c>
      <c r="O2714" s="94" t="str">
        <f t="shared" si="598"/>
        <v/>
      </c>
      <c r="P2714" s="70">
        <f t="shared" si="599"/>
        <v>0</v>
      </c>
      <c r="Q2714" s="28" t="str">
        <f t="shared" ca="1" si="600"/>
        <v/>
      </c>
      <c r="R2714" s="28" t="str">
        <f t="shared" si="601"/>
        <v/>
      </c>
      <c r="S2714" s="28" t="str">
        <f t="array" ref="S2714">IF(ISBLANK(A2714),"",INDEX(Info!$B$3:$H$6442,MATCH(J2714,IF(Info!$D$3:$D$6442=K2714,Info!$C$3:$C$6442),0),7))</f>
        <v/>
      </c>
    </row>
    <row r="2715" spans="1:19" x14ac:dyDescent="0.25">
      <c r="A2715" s="75"/>
      <c r="B2715" s="75"/>
      <c r="C2715" s="72"/>
      <c r="D2715" s="72"/>
      <c r="E2715" s="41" t="str">
        <f t="shared" si="588"/>
        <v/>
      </c>
      <c r="F2715" s="90" t="str">
        <f t="shared" ca="1" si="589"/>
        <v/>
      </c>
      <c r="G2715" s="91" t="str">
        <f t="shared" si="590"/>
        <v/>
      </c>
      <c r="H2715" s="41" t="str">
        <f t="shared" si="591"/>
        <v/>
      </c>
      <c r="I2715" s="92" t="str">
        <f t="shared" ca="1" si="592"/>
        <v/>
      </c>
      <c r="J2715" s="28" t="str">
        <f t="shared" si="593"/>
        <v/>
      </c>
      <c r="K2715" s="28" t="str">
        <f t="shared" si="594"/>
        <v/>
      </c>
      <c r="L2715" s="28" t="str">
        <f t="shared" ca="1" si="595"/>
        <v/>
      </c>
      <c r="M2715" s="28" t="str">
        <f t="shared" si="596"/>
        <v/>
      </c>
      <c r="N2715" s="93" t="str">
        <f t="shared" si="597"/>
        <v/>
      </c>
      <c r="O2715" s="94" t="str">
        <f t="shared" si="598"/>
        <v/>
      </c>
      <c r="P2715" s="70">
        <f t="shared" si="599"/>
        <v>0</v>
      </c>
      <c r="Q2715" s="28" t="str">
        <f t="shared" ca="1" si="600"/>
        <v/>
      </c>
      <c r="R2715" s="28" t="str">
        <f t="shared" si="601"/>
        <v/>
      </c>
      <c r="S2715" s="28" t="str">
        <f t="array" ref="S2715">IF(ISBLANK(A2715),"",INDEX(Info!$B$3:$H$6442,MATCH(J2715,IF(Info!$D$3:$D$6442=K2715,Info!$C$3:$C$6442),0),7))</f>
        <v/>
      </c>
    </row>
    <row r="2716" spans="1:19" x14ac:dyDescent="0.25">
      <c r="A2716" s="75"/>
      <c r="B2716" s="75"/>
      <c r="C2716" s="72"/>
      <c r="D2716" s="72"/>
      <c r="E2716" s="41" t="str">
        <f t="shared" si="588"/>
        <v/>
      </c>
      <c r="F2716" s="90" t="str">
        <f t="shared" ca="1" si="589"/>
        <v/>
      </c>
      <c r="G2716" s="91" t="str">
        <f t="shared" si="590"/>
        <v/>
      </c>
      <c r="H2716" s="41" t="str">
        <f t="shared" si="591"/>
        <v/>
      </c>
      <c r="I2716" s="92" t="str">
        <f t="shared" ca="1" si="592"/>
        <v/>
      </c>
      <c r="J2716" s="28" t="str">
        <f t="shared" si="593"/>
        <v/>
      </c>
      <c r="K2716" s="28" t="str">
        <f t="shared" si="594"/>
        <v/>
      </c>
      <c r="L2716" s="28" t="str">
        <f t="shared" ca="1" si="595"/>
        <v/>
      </c>
      <c r="M2716" s="28" t="str">
        <f t="shared" si="596"/>
        <v/>
      </c>
      <c r="N2716" s="93" t="str">
        <f t="shared" si="597"/>
        <v/>
      </c>
      <c r="O2716" s="94" t="str">
        <f t="shared" si="598"/>
        <v/>
      </c>
      <c r="P2716" s="70">
        <f t="shared" si="599"/>
        <v>0</v>
      </c>
      <c r="Q2716" s="28" t="str">
        <f t="shared" ca="1" si="600"/>
        <v/>
      </c>
      <c r="R2716" s="28" t="str">
        <f t="shared" si="601"/>
        <v/>
      </c>
      <c r="S2716" s="28" t="str">
        <f t="array" ref="S2716">IF(ISBLANK(A2716),"",INDEX(Info!$B$3:$H$6442,MATCH(J2716,IF(Info!$D$3:$D$6442=K2716,Info!$C$3:$C$6442),0),7))</f>
        <v/>
      </c>
    </row>
    <row r="2717" spans="1:19" x14ac:dyDescent="0.25">
      <c r="A2717" s="75"/>
      <c r="B2717" s="75"/>
      <c r="C2717" s="72"/>
      <c r="D2717" s="72"/>
      <c r="E2717" s="41" t="str">
        <f t="shared" si="588"/>
        <v/>
      </c>
      <c r="F2717" s="90" t="str">
        <f t="shared" ca="1" si="589"/>
        <v/>
      </c>
      <c r="G2717" s="91" t="str">
        <f t="shared" si="590"/>
        <v/>
      </c>
      <c r="H2717" s="41" t="str">
        <f t="shared" si="591"/>
        <v/>
      </c>
      <c r="I2717" s="92" t="str">
        <f t="shared" ca="1" si="592"/>
        <v/>
      </c>
      <c r="J2717" s="28" t="str">
        <f t="shared" si="593"/>
        <v/>
      </c>
      <c r="K2717" s="28" t="str">
        <f t="shared" si="594"/>
        <v/>
      </c>
      <c r="L2717" s="28" t="str">
        <f t="shared" ca="1" si="595"/>
        <v/>
      </c>
      <c r="M2717" s="28" t="str">
        <f t="shared" si="596"/>
        <v/>
      </c>
      <c r="N2717" s="93" t="str">
        <f t="shared" si="597"/>
        <v/>
      </c>
      <c r="O2717" s="94" t="str">
        <f t="shared" si="598"/>
        <v/>
      </c>
      <c r="P2717" s="70">
        <f t="shared" si="599"/>
        <v>0</v>
      </c>
      <c r="Q2717" s="28" t="str">
        <f t="shared" ca="1" si="600"/>
        <v/>
      </c>
      <c r="R2717" s="28" t="str">
        <f t="shared" si="601"/>
        <v/>
      </c>
      <c r="S2717" s="28" t="str">
        <f t="array" ref="S2717">IF(ISBLANK(A2717),"",INDEX(Info!$B$3:$H$6442,MATCH(J2717,IF(Info!$D$3:$D$6442=K2717,Info!$C$3:$C$6442),0),7))</f>
        <v/>
      </c>
    </row>
    <row r="2718" spans="1:19" x14ac:dyDescent="0.25">
      <c r="A2718" s="75"/>
      <c r="B2718" s="75"/>
      <c r="C2718" s="72"/>
      <c r="D2718" s="72"/>
      <c r="E2718" s="41" t="str">
        <f t="shared" si="588"/>
        <v/>
      </c>
      <c r="F2718" s="90" t="str">
        <f t="shared" ca="1" si="589"/>
        <v/>
      </c>
      <c r="G2718" s="91" t="str">
        <f t="shared" si="590"/>
        <v/>
      </c>
      <c r="H2718" s="41" t="str">
        <f t="shared" si="591"/>
        <v/>
      </c>
      <c r="I2718" s="92" t="str">
        <f t="shared" ca="1" si="592"/>
        <v/>
      </c>
      <c r="J2718" s="28" t="str">
        <f t="shared" si="593"/>
        <v/>
      </c>
      <c r="K2718" s="28" t="str">
        <f t="shared" si="594"/>
        <v/>
      </c>
      <c r="L2718" s="28" t="str">
        <f t="shared" ca="1" si="595"/>
        <v/>
      </c>
      <c r="M2718" s="28" t="str">
        <f t="shared" si="596"/>
        <v/>
      </c>
      <c r="N2718" s="93" t="str">
        <f t="shared" si="597"/>
        <v/>
      </c>
      <c r="O2718" s="94" t="str">
        <f t="shared" si="598"/>
        <v/>
      </c>
      <c r="P2718" s="70">
        <f t="shared" si="599"/>
        <v>0</v>
      </c>
      <c r="Q2718" s="28" t="str">
        <f t="shared" ca="1" si="600"/>
        <v/>
      </c>
      <c r="R2718" s="28" t="str">
        <f t="shared" si="601"/>
        <v/>
      </c>
      <c r="S2718" s="28" t="str">
        <f t="array" ref="S2718">IF(ISBLANK(A2718),"",INDEX(Info!$B$3:$H$6442,MATCH(J2718,IF(Info!$D$3:$D$6442=K2718,Info!$C$3:$C$6442),0),7))</f>
        <v/>
      </c>
    </row>
    <row r="2719" spans="1:19" x14ac:dyDescent="0.25">
      <c r="A2719" s="75"/>
      <c r="B2719" s="75"/>
      <c r="C2719" s="72"/>
      <c r="D2719" s="72"/>
      <c r="E2719" s="41" t="str">
        <f t="shared" si="588"/>
        <v/>
      </c>
      <c r="F2719" s="90" t="str">
        <f t="shared" ca="1" si="589"/>
        <v/>
      </c>
      <c r="G2719" s="91" t="str">
        <f t="shared" si="590"/>
        <v/>
      </c>
      <c r="H2719" s="41" t="str">
        <f t="shared" si="591"/>
        <v/>
      </c>
      <c r="I2719" s="92" t="str">
        <f t="shared" ca="1" si="592"/>
        <v/>
      </c>
      <c r="J2719" s="28" t="str">
        <f t="shared" si="593"/>
        <v/>
      </c>
      <c r="K2719" s="28" t="str">
        <f t="shared" si="594"/>
        <v/>
      </c>
      <c r="L2719" s="28" t="str">
        <f t="shared" ca="1" si="595"/>
        <v/>
      </c>
      <c r="M2719" s="28" t="str">
        <f t="shared" si="596"/>
        <v/>
      </c>
      <c r="N2719" s="93" t="str">
        <f t="shared" si="597"/>
        <v/>
      </c>
      <c r="O2719" s="94" t="str">
        <f t="shared" si="598"/>
        <v/>
      </c>
      <c r="P2719" s="70">
        <f t="shared" si="599"/>
        <v>0</v>
      </c>
      <c r="Q2719" s="28" t="str">
        <f t="shared" ca="1" si="600"/>
        <v/>
      </c>
      <c r="R2719" s="28" t="str">
        <f t="shared" si="601"/>
        <v/>
      </c>
      <c r="S2719" s="28" t="str">
        <f t="array" ref="S2719">IF(ISBLANK(A2719),"",INDEX(Info!$B$3:$H$6442,MATCH(J2719,IF(Info!$D$3:$D$6442=K2719,Info!$C$3:$C$6442),0),7))</f>
        <v/>
      </c>
    </row>
    <row r="2720" spans="1:19" x14ac:dyDescent="0.25">
      <c r="A2720" s="75"/>
      <c r="B2720" s="75"/>
      <c r="C2720" s="72"/>
      <c r="D2720" s="72"/>
      <c r="E2720" s="41" t="str">
        <f t="shared" si="588"/>
        <v/>
      </c>
      <c r="F2720" s="90" t="str">
        <f t="shared" ca="1" si="589"/>
        <v/>
      </c>
      <c r="G2720" s="91" t="str">
        <f t="shared" si="590"/>
        <v/>
      </c>
      <c r="H2720" s="41" t="str">
        <f t="shared" si="591"/>
        <v/>
      </c>
      <c r="I2720" s="92" t="str">
        <f t="shared" ca="1" si="592"/>
        <v/>
      </c>
      <c r="J2720" s="28" t="str">
        <f t="shared" si="593"/>
        <v/>
      </c>
      <c r="K2720" s="28" t="str">
        <f t="shared" si="594"/>
        <v/>
      </c>
      <c r="L2720" s="28" t="str">
        <f t="shared" ca="1" si="595"/>
        <v/>
      </c>
      <c r="M2720" s="28" t="str">
        <f t="shared" si="596"/>
        <v/>
      </c>
      <c r="N2720" s="93" t="str">
        <f t="shared" si="597"/>
        <v/>
      </c>
      <c r="O2720" s="94" t="str">
        <f t="shared" si="598"/>
        <v/>
      </c>
      <c r="P2720" s="70">
        <f t="shared" si="599"/>
        <v>0</v>
      </c>
      <c r="Q2720" s="28" t="str">
        <f t="shared" ca="1" si="600"/>
        <v/>
      </c>
      <c r="R2720" s="28" t="str">
        <f t="shared" si="601"/>
        <v/>
      </c>
      <c r="S2720" s="28" t="str">
        <f t="array" ref="S2720">IF(ISBLANK(A2720),"",INDEX(Info!$B$3:$H$6442,MATCH(J2720,IF(Info!$D$3:$D$6442=K2720,Info!$C$3:$C$6442),0),7))</f>
        <v/>
      </c>
    </row>
    <row r="2721" spans="1:19" x14ac:dyDescent="0.25">
      <c r="A2721" s="75"/>
      <c r="B2721" s="75"/>
      <c r="C2721" s="72"/>
      <c r="D2721" s="72"/>
      <c r="E2721" s="41" t="str">
        <f t="shared" si="588"/>
        <v/>
      </c>
      <c r="F2721" s="90" t="str">
        <f t="shared" ca="1" si="589"/>
        <v/>
      </c>
      <c r="G2721" s="91" t="str">
        <f t="shared" si="590"/>
        <v/>
      </c>
      <c r="H2721" s="41" t="str">
        <f t="shared" si="591"/>
        <v/>
      </c>
      <c r="I2721" s="92" t="str">
        <f t="shared" ca="1" si="592"/>
        <v/>
      </c>
      <c r="J2721" s="28" t="str">
        <f t="shared" si="593"/>
        <v/>
      </c>
      <c r="K2721" s="28" t="str">
        <f t="shared" si="594"/>
        <v/>
      </c>
      <c r="L2721" s="28" t="str">
        <f t="shared" ca="1" si="595"/>
        <v/>
      </c>
      <c r="M2721" s="28" t="str">
        <f t="shared" si="596"/>
        <v/>
      </c>
      <c r="N2721" s="93" t="str">
        <f t="shared" si="597"/>
        <v/>
      </c>
      <c r="O2721" s="94" t="str">
        <f t="shared" si="598"/>
        <v/>
      </c>
      <c r="P2721" s="70">
        <f t="shared" si="599"/>
        <v>0</v>
      </c>
      <c r="Q2721" s="28" t="str">
        <f t="shared" ca="1" si="600"/>
        <v/>
      </c>
      <c r="R2721" s="28" t="str">
        <f t="shared" si="601"/>
        <v/>
      </c>
      <c r="S2721" s="28" t="str">
        <f t="array" ref="S2721">IF(ISBLANK(A2721),"",INDEX(Info!$B$3:$H$6442,MATCH(J2721,IF(Info!$D$3:$D$6442=K2721,Info!$C$3:$C$6442),0),7))</f>
        <v/>
      </c>
    </row>
    <row r="2722" spans="1:19" x14ac:dyDescent="0.25">
      <c r="A2722" s="75"/>
      <c r="B2722" s="75"/>
      <c r="C2722" s="72"/>
      <c r="D2722" s="72"/>
      <c r="E2722" s="41" t="str">
        <f t="shared" si="588"/>
        <v/>
      </c>
      <c r="F2722" s="90" t="str">
        <f t="shared" ca="1" si="589"/>
        <v/>
      </c>
      <c r="G2722" s="91" t="str">
        <f t="shared" si="590"/>
        <v/>
      </c>
      <c r="H2722" s="41" t="str">
        <f t="shared" si="591"/>
        <v/>
      </c>
      <c r="I2722" s="92" t="str">
        <f t="shared" ca="1" si="592"/>
        <v/>
      </c>
      <c r="J2722" s="28" t="str">
        <f t="shared" si="593"/>
        <v/>
      </c>
      <c r="K2722" s="28" t="str">
        <f t="shared" si="594"/>
        <v/>
      </c>
      <c r="L2722" s="28" t="str">
        <f t="shared" ca="1" si="595"/>
        <v/>
      </c>
      <c r="M2722" s="28" t="str">
        <f t="shared" si="596"/>
        <v/>
      </c>
      <c r="N2722" s="93" t="str">
        <f t="shared" si="597"/>
        <v/>
      </c>
      <c r="O2722" s="94" t="str">
        <f t="shared" si="598"/>
        <v/>
      </c>
      <c r="P2722" s="70">
        <f t="shared" si="599"/>
        <v>0</v>
      </c>
      <c r="Q2722" s="28" t="str">
        <f t="shared" ca="1" si="600"/>
        <v/>
      </c>
      <c r="R2722" s="28" t="str">
        <f t="shared" si="601"/>
        <v/>
      </c>
      <c r="S2722" s="28" t="str">
        <f t="array" ref="S2722">IF(ISBLANK(A2722),"",INDEX(Info!$B$3:$H$6442,MATCH(J2722,IF(Info!$D$3:$D$6442=K2722,Info!$C$3:$C$6442),0),7))</f>
        <v/>
      </c>
    </row>
    <row r="2723" spans="1:19" x14ac:dyDescent="0.25">
      <c r="A2723" s="75"/>
      <c r="B2723" s="75"/>
      <c r="C2723" s="72"/>
      <c r="D2723" s="72"/>
      <c r="E2723" s="41" t="str">
        <f t="shared" si="588"/>
        <v/>
      </c>
      <c r="F2723" s="90" t="str">
        <f t="shared" ca="1" si="589"/>
        <v/>
      </c>
      <c r="G2723" s="91" t="str">
        <f t="shared" si="590"/>
        <v/>
      </c>
      <c r="H2723" s="41" t="str">
        <f t="shared" si="591"/>
        <v/>
      </c>
      <c r="I2723" s="92" t="str">
        <f t="shared" ca="1" si="592"/>
        <v/>
      </c>
      <c r="J2723" s="28" t="str">
        <f t="shared" si="593"/>
        <v/>
      </c>
      <c r="K2723" s="28" t="str">
        <f t="shared" si="594"/>
        <v/>
      </c>
      <c r="L2723" s="28" t="str">
        <f t="shared" ca="1" si="595"/>
        <v/>
      </c>
      <c r="M2723" s="28" t="str">
        <f t="shared" si="596"/>
        <v/>
      </c>
      <c r="N2723" s="93" t="str">
        <f t="shared" si="597"/>
        <v/>
      </c>
      <c r="O2723" s="94" t="str">
        <f t="shared" si="598"/>
        <v/>
      </c>
      <c r="P2723" s="70">
        <f t="shared" si="599"/>
        <v>0</v>
      </c>
      <c r="Q2723" s="28" t="str">
        <f t="shared" ca="1" si="600"/>
        <v/>
      </c>
      <c r="R2723" s="28" t="str">
        <f t="shared" si="601"/>
        <v/>
      </c>
      <c r="S2723" s="28" t="str">
        <f t="array" ref="S2723">IF(ISBLANK(A2723),"",INDEX(Info!$B$3:$H$6442,MATCH(J2723,IF(Info!$D$3:$D$6442=K2723,Info!$C$3:$C$6442),0),7))</f>
        <v/>
      </c>
    </row>
    <row r="2724" spans="1:19" x14ac:dyDescent="0.25">
      <c r="A2724" s="75"/>
      <c r="B2724" s="75"/>
      <c r="C2724" s="72"/>
      <c r="D2724" s="72"/>
      <c r="E2724" s="41" t="str">
        <f t="shared" si="588"/>
        <v/>
      </c>
      <c r="F2724" s="90" t="str">
        <f t="shared" ca="1" si="589"/>
        <v/>
      </c>
      <c r="G2724" s="91" t="str">
        <f t="shared" si="590"/>
        <v/>
      </c>
      <c r="H2724" s="41" t="str">
        <f t="shared" si="591"/>
        <v/>
      </c>
      <c r="I2724" s="92" t="str">
        <f t="shared" ca="1" si="592"/>
        <v/>
      </c>
      <c r="J2724" s="28" t="str">
        <f t="shared" si="593"/>
        <v/>
      </c>
      <c r="K2724" s="28" t="str">
        <f t="shared" si="594"/>
        <v/>
      </c>
      <c r="L2724" s="28" t="str">
        <f t="shared" ca="1" si="595"/>
        <v/>
      </c>
      <c r="M2724" s="28" t="str">
        <f t="shared" si="596"/>
        <v/>
      </c>
      <c r="N2724" s="93" t="str">
        <f t="shared" si="597"/>
        <v/>
      </c>
      <c r="O2724" s="94" t="str">
        <f t="shared" si="598"/>
        <v/>
      </c>
      <c r="P2724" s="70">
        <f t="shared" si="599"/>
        <v>0</v>
      </c>
      <c r="Q2724" s="28" t="str">
        <f t="shared" ca="1" si="600"/>
        <v/>
      </c>
      <c r="R2724" s="28" t="str">
        <f t="shared" si="601"/>
        <v/>
      </c>
      <c r="S2724" s="28" t="str">
        <f t="array" ref="S2724">IF(ISBLANK(A2724),"",INDEX(Info!$B$3:$H$6442,MATCH(J2724,IF(Info!$D$3:$D$6442=K2724,Info!$C$3:$C$6442),0),7))</f>
        <v/>
      </c>
    </row>
    <row r="2725" spans="1:19" x14ac:dyDescent="0.25">
      <c r="A2725" s="75"/>
      <c r="B2725" s="75"/>
      <c r="C2725" s="72"/>
      <c r="D2725" s="72"/>
      <c r="E2725" s="41" t="str">
        <f t="shared" si="588"/>
        <v/>
      </c>
      <c r="F2725" s="90" t="str">
        <f t="shared" ca="1" si="589"/>
        <v/>
      </c>
      <c r="G2725" s="91" t="str">
        <f t="shared" si="590"/>
        <v/>
      </c>
      <c r="H2725" s="41" t="str">
        <f t="shared" si="591"/>
        <v/>
      </c>
      <c r="I2725" s="92" t="str">
        <f t="shared" ca="1" si="592"/>
        <v/>
      </c>
      <c r="J2725" s="28" t="str">
        <f t="shared" si="593"/>
        <v/>
      </c>
      <c r="K2725" s="28" t="str">
        <f t="shared" si="594"/>
        <v/>
      </c>
      <c r="L2725" s="28" t="str">
        <f t="shared" ca="1" si="595"/>
        <v/>
      </c>
      <c r="M2725" s="28" t="str">
        <f t="shared" si="596"/>
        <v/>
      </c>
      <c r="N2725" s="93" t="str">
        <f t="shared" si="597"/>
        <v/>
      </c>
      <c r="O2725" s="94" t="str">
        <f t="shared" si="598"/>
        <v/>
      </c>
      <c r="P2725" s="70">
        <f t="shared" si="599"/>
        <v>0</v>
      </c>
      <c r="Q2725" s="28" t="str">
        <f t="shared" ca="1" si="600"/>
        <v/>
      </c>
      <c r="R2725" s="28" t="str">
        <f t="shared" si="601"/>
        <v/>
      </c>
      <c r="S2725" s="28" t="str">
        <f t="array" ref="S2725">IF(ISBLANK(A2725),"",INDEX(Info!$B$3:$H$6442,MATCH(J2725,IF(Info!$D$3:$D$6442=K2725,Info!$C$3:$C$6442),0),7))</f>
        <v/>
      </c>
    </row>
    <row r="2726" spans="1:19" x14ac:dyDescent="0.25">
      <c r="A2726" s="75"/>
      <c r="B2726" s="75"/>
      <c r="C2726" s="72"/>
      <c r="D2726" s="72"/>
      <c r="E2726" s="41" t="str">
        <f t="shared" si="588"/>
        <v/>
      </c>
      <c r="F2726" s="90" t="str">
        <f t="shared" ca="1" si="589"/>
        <v/>
      </c>
      <c r="G2726" s="91" t="str">
        <f t="shared" si="590"/>
        <v/>
      </c>
      <c r="H2726" s="41" t="str">
        <f t="shared" si="591"/>
        <v/>
      </c>
      <c r="I2726" s="92" t="str">
        <f t="shared" ca="1" si="592"/>
        <v/>
      </c>
      <c r="J2726" s="28" t="str">
        <f t="shared" si="593"/>
        <v/>
      </c>
      <c r="K2726" s="28" t="str">
        <f t="shared" si="594"/>
        <v/>
      </c>
      <c r="L2726" s="28" t="str">
        <f t="shared" ca="1" si="595"/>
        <v/>
      </c>
      <c r="M2726" s="28" t="str">
        <f t="shared" si="596"/>
        <v/>
      </c>
      <c r="N2726" s="93" t="str">
        <f t="shared" si="597"/>
        <v/>
      </c>
      <c r="O2726" s="94" t="str">
        <f t="shared" si="598"/>
        <v/>
      </c>
      <c r="P2726" s="70">
        <f t="shared" si="599"/>
        <v>0</v>
      </c>
      <c r="Q2726" s="28" t="str">
        <f t="shared" ca="1" si="600"/>
        <v/>
      </c>
      <c r="R2726" s="28" t="str">
        <f t="shared" si="601"/>
        <v/>
      </c>
      <c r="S2726" s="28" t="str">
        <f t="array" ref="S2726">IF(ISBLANK(A2726),"",INDEX(Info!$B$3:$H$6442,MATCH(J2726,IF(Info!$D$3:$D$6442=K2726,Info!$C$3:$C$6442),0),7))</f>
        <v/>
      </c>
    </row>
    <row r="2727" spans="1:19" x14ac:dyDescent="0.25">
      <c r="A2727" s="75"/>
      <c r="B2727" s="75"/>
      <c r="C2727" s="72"/>
      <c r="D2727" s="72"/>
      <c r="E2727" s="41" t="str">
        <f t="shared" si="588"/>
        <v/>
      </c>
      <c r="F2727" s="90" t="str">
        <f t="shared" ca="1" si="589"/>
        <v/>
      </c>
      <c r="G2727" s="91" t="str">
        <f t="shared" si="590"/>
        <v/>
      </c>
      <c r="H2727" s="41" t="str">
        <f t="shared" si="591"/>
        <v/>
      </c>
      <c r="I2727" s="92" t="str">
        <f t="shared" ca="1" si="592"/>
        <v/>
      </c>
      <c r="J2727" s="28" t="str">
        <f t="shared" si="593"/>
        <v/>
      </c>
      <c r="K2727" s="28" t="str">
        <f t="shared" si="594"/>
        <v/>
      </c>
      <c r="L2727" s="28" t="str">
        <f t="shared" ca="1" si="595"/>
        <v/>
      </c>
      <c r="M2727" s="28" t="str">
        <f t="shared" si="596"/>
        <v/>
      </c>
      <c r="N2727" s="93" t="str">
        <f t="shared" si="597"/>
        <v/>
      </c>
      <c r="O2727" s="94" t="str">
        <f t="shared" si="598"/>
        <v/>
      </c>
      <c r="P2727" s="70">
        <f t="shared" si="599"/>
        <v>0</v>
      </c>
      <c r="Q2727" s="28" t="str">
        <f t="shared" ca="1" si="600"/>
        <v/>
      </c>
      <c r="R2727" s="28" t="str">
        <f t="shared" si="601"/>
        <v/>
      </c>
      <c r="S2727" s="28" t="str">
        <f t="array" ref="S2727">IF(ISBLANK(A2727),"",INDEX(Info!$B$3:$H$6442,MATCH(J2727,IF(Info!$D$3:$D$6442=K2727,Info!$C$3:$C$6442),0),7))</f>
        <v/>
      </c>
    </row>
    <row r="2728" spans="1:19" x14ac:dyDescent="0.25">
      <c r="A2728" s="75"/>
      <c r="B2728" s="75"/>
      <c r="C2728" s="72"/>
      <c r="D2728" s="72"/>
      <c r="E2728" s="41" t="str">
        <f t="shared" si="588"/>
        <v/>
      </c>
      <c r="F2728" s="90" t="str">
        <f t="shared" ca="1" si="589"/>
        <v/>
      </c>
      <c r="G2728" s="91" t="str">
        <f t="shared" si="590"/>
        <v/>
      </c>
      <c r="H2728" s="41" t="str">
        <f t="shared" si="591"/>
        <v/>
      </c>
      <c r="I2728" s="92" t="str">
        <f t="shared" ca="1" si="592"/>
        <v/>
      </c>
      <c r="J2728" s="28" t="str">
        <f t="shared" si="593"/>
        <v/>
      </c>
      <c r="K2728" s="28" t="str">
        <f t="shared" si="594"/>
        <v/>
      </c>
      <c r="L2728" s="28" t="str">
        <f t="shared" ca="1" si="595"/>
        <v/>
      </c>
      <c r="M2728" s="28" t="str">
        <f t="shared" si="596"/>
        <v/>
      </c>
      <c r="N2728" s="93" t="str">
        <f t="shared" si="597"/>
        <v/>
      </c>
      <c r="O2728" s="94" t="str">
        <f t="shared" si="598"/>
        <v/>
      </c>
      <c r="P2728" s="70">
        <f t="shared" si="599"/>
        <v>0</v>
      </c>
      <c r="Q2728" s="28" t="str">
        <f t="shared" ca="1" si="600"/>
        <v/>
      </c>
      <c r="R2728" s="28" t="str">
        <f t="shared" si="601"/>
        <v/>
      </c>
      <c r="S2728" s="28" t="str">
        <f t="array" ref="S2728">IF(ISBLANK(A2728),"",INDEX(Info!$B$3:$H$6442,MATCH(J2728,IF(Info!$D$3:$D$6442=K2728,Info!$C$3:$C$6442),0),7))</f>
        <v/>
      </c>
    </row>
    <row r="2729" spans="1:19" x14ac:dyDescent="0.25">
      <c r="A2729" s="75"/>
      <c r="B2729" s="75"/>
      <c r="C2729" s="72"/>
      <c r="D2729" s="72"/>
      <c r="E2729" s="41" t="str">
        <f t="shared" si="588"/>
        <v/>
      </c>
      <c r="F2729" s="90" t="str">
        <f t="shared" ca="1" si="589"/>
        <v/>
      </c>
      <c r="G2729" s="91" t="str">
        <f t="shared" si="590"/>
        <v/>
      </c>
      <c r="H2729" s="41" t="str">
        <f t="shared" si="591"/>
        <v/>
      </c>
      <c r="I2729" s="92" t="str">
        <f t="shared" ca="1" si="592"/>
        <v/>
      </c>
      <c r="J2729" s="28" t="str">
        <f t="shared" si="593"/>
        <v/>
      </c>
      <c r="K2729" s="28" t="str">
        <f t="shared" si="594"/>
        <v/>
      </c>
      <c r="L2729" s="28" t="str">
        <f t="shared" ca="1" si="595"/>
        <v/>
      </c>
      <c r="M2729" s="28" t="str">
        <f t="shared" si="596"/>
        <v/>
      </c>
      <c r="N2729" s="93" t="str">
        <f t="shared" si="597"/>
        <v/>
      </c>
      <c r="O2729" s="94" t="str">
        <f t="shared" si="598"/>
        <v/>
      </c>
      <c r="P2729" s="70">
        <f t="shared" si="599"/>
        <v>0</v>
      </c>
      <c r="Q2729" s="28" t="str">
        <f t="shared" ca="1" si="600"/>
        <v/>
      </c>
      <c r="R2729" s="28" t="str">
        <f t="shared" si="601"/>
        <v/>
      </c>
      <c r="S2729" s="28" t="str">
        <f t="array" ref="S2729">IF(ISBLANK(A2729),"",INDEX(Info!$B$3:$H$6442,MATCH(J2729,IF(Info!$D$3:$D$6442=K2729,Info!$C$3:$C$6442),0),7))</f>
        <v/>
      </c>
    </row>
    <row r="2730" spans="1:19" x14ac:dyDescent="0.25">
      <c r="A2730" s="75"/>
      <c r="B2730" s="75"/>
      <c r="C2730" s="72"/>
      <c r="D2730" s="72"/>
      <c r="E2730" s="41" t="str">
        <f t="shared" si="588"/>
        <v/>
      </c>
      <c r="F2730" s="90" t="str">
        <f t="shared" ca="1" si="589"/>
        <v/>
      </c>
      <c r="G2730" s="91" t="str">
        <f t="shared" si="590"/>
        <v/>
      </c>
      <c r="H2730" s="41" t="str">
        <f t="shared" si="591"/>
        <v/>
      </c>
      <c r="I2730" s="92" t="str">
        <f t="shared" ca="1" si="592"/>
        <v/>
      </c>
      <c r="J2730" s="28" t="str">
        <f t="shared" si="593"/>
        <v/>
      </c>
      <c r="K2730" s="28" t="str">
        <f t="shared" si="594"/>
        <v/>
      </c>
      <c r="L2730" s="28" t="str">
        <f t="shared" ca="1" si="595"/>
        <v/>
      </c>
      <c r="M2730" s="28" t="str">
        <f t="shared" si="596"/>
        <v/>
      </c>
      <c r="N2730" s="93" t="str">
        <f t="shared" si="597"/>
        <v/>
      </c>
      <c r="O2730" s="94" t="str">
        <f t="shared" si="598"/>
        <v/>
      </c>
      <c r="P2730" s="70">
        <f t="shared" si="599"/>
        <v>0</v>
      </c>
      <c r="Q2730" s="28" t="str">
        <f t="shared" ca="1" si="600"/>
        <v/>
      </c>
      <c r="R2730" s="28" t="str">
        <f t="shared" si="601"/>
        <v/>
      </c>
      <c r="S2730" s="28" t="str">
        <f t="array" ref="S2730">IF(ISBLANK(A2730),"",INDEX(Info!$B$3:$H$6442,MATCH(J2730,IF(Info!$D$3:$D$6442=K2730,Info!$C$3:$C$6442),0),7))</f>
        <v/>
      </c>
    </row>
    <row r="2731" spans="1:19" x14ac:dyDescent="0.25">
      <c r="A2731" s="75"/>
      <c r="B2731" s="75"/>
      <c r="C2731" s="72"/>
      <c r="D2731" s="72"/>
      <c r="E2731" s="41" t="str">
        <f t="shared" si="588"/>
        <v/>
      </c>
      <c r="F2731" s="90" t="str">
        <f t="shared" ca="1" si="589"/>
        <v/>
      </c>
      <c r="G2731" s="91" t="str">
        <f t="shared" si="590"/>
        <v/>
      </c>
      <c r="H2731" s="41" t="str">
        <f t="shared" si="591"/>
        <v/>
      </c>
      <c r="I2731" s="92" t="str">
        <f t="shared" ca="1" si="592"/>
        <v/>
      </c>
      <c r="J2731" s="28" t="str">
        <f t="shared" si="593"/>
        <v/>
      </c>
      <c r="K2731" s="28" t="str">
        <f t="shared" si="594"/>
        <v/>
      </c>
      <c r="L2731" s="28" t="str">
        <f t="shared" ca="1" si="595"/>
        <v/>
      </c>
      <c r="M2731" s="28" t="str">
        <f t="shared" si="596"/>
        <v/>
      </c>
      <c r="N2731" s="93" t="str">
        <f t="shared" si="597"/>
        <v/>
      </c>
      <c r="O2731" s="94" t="str">
        <f t="shared" si="598"/>
        <v/>
      </c>
      <c r="P2731" s="70">
        <f t="shared" si="599"/>
        <v>0</v>
      </c>
      <c r="Q2731" s="28" t="str">
        <f t="shared" ca="1" si="600"/>
        <v/>
      </c>
      <c r="R2731" s="28" t="str">
        <f t="shared" si="601"/>
        <v/>
      </c>
      <c r="S2731" s="28" t="str">
        <f t="array" ref="S2731">IF(ISBLANK(A2731),"",INDEX(Info!$B$3:$H$6442,MATCH(J2731,IF(Info!$D$3:$D$6442=K2731,Info!$C$3:$C$6442),0),7))</f>
        <v/>
      </c>
    </row>
    <row r="2732" spans="1:19" x14ac:dyDescent="0.25">
      <c r="A2732" s="75"/>
      <c r="B2732" s="75"/>
      <c r="C2732" s="72"/>
      <c r="D2732" s="72"/>
      <c r="E2732" s="41" t="str">
        <f t="shared" si="588"/>
        <v/>
      </c>
      <c r="F2732" s="90" t="str">
        <f t="shared" ca="1" si="589"/>
        <v/>
      </c>
      <c r="G2732" s="91" t="str">
        <f t="shared" si="590"/>
        <v/>
      </c>
      <c r="H2732" s="41" t="str">
        <f t="shared" si="591"/>
        <v/>
      </c>
      <c r="I2732" s="92" t="str">
        <f t="shared" ca="1" si="592"/>
        <v/>
      </c>
      <c r="J2732" s="28" t="str">
        <f t="shared" si="593"/>
        <v/>
      </c>
      <c r="K2732" s="28" t="str">
        <f t="shared" si="594"/>
        <v/>
      </c>
      <c r="L2732" s="28" t="str">
        <f t="shared" ca="1" si="595"/>
        <v/>
      </c>
      <c r="M2732" s="28" t="str">
        <f t="shared" si="596"/>
        <v/>
      </c>
      <c r="N2732" s="93" t="str">
        <f t="shared" si="597"/>
        <v/>
      </c>
      <c r="O2732" s="94" t="str">
        <f t="shared" si="598"/>
        <v/>
      </c>
      <c r="P2732" s="70">
        <f t="shared" si="599"/>
        <v>0</v>
      </c>
      <c r="Q2732" s="28" t="str">
        <f t="shared" ca="1" si="600"/>
        <v/>
      </c>
      <c r="R2732" s="28" t="str">
        <f t="shared" si="601"/>
        <v/>
      </c>
      <c r="S2732" s="28" t="str">
        <f t="array" ref="S2732">IF(ISBLANK(A2732),"",INDEX(Info!$B$3:$H$6442,MATCH(J2732,IF(Info!$D$3:$D$6442=K2732,Info!$C$3:$C$6442),0),7))</f>
        <v/>
      </c>
    </row>
    <row r="2733" spans="1:19" x14ac:dyDescent="0.25">
      <c r="A2733" s="75"/>
      <c r="B2733" s="75"/>
      <c r="C2733" s="72"/>
      <c r="D2733" s="72"/>
      <c r="E2733" s="41" t="str">
        <f t="shared" si="588"/>
        <v/>
      </c>
      <c r="F2733" s="90" t="str">
        <f t="shared" ca="1" si="589"/>
        <v/>
      </c>
      <c r="G2733" s="91" t="str">
        <f t="shared" si="590"/>
        <v/>
      </c>
      <c r="H2733" s="41" t="str">
        <f t="shared" si="591"/>
        <v/>
      </c>
      <c r="I2733" s="92" t="str">
        <f t="shared" ca="1" si="592"/>
        <v/>
      </c>
      <c r="J2733" s="28" t="str">
        <f t="shared" si="593"/>
        <v/>
      </c>
      <c r="K2733" s="28" t="str">
        <f t="shared" si="594"/>
        <v/>
      </c>
      <c r="L2733" s="28" t="str">
        <f t="shared" ca="1" si="595"/>
        <v/>
      </c>
      <c r="M2733" s="28" t="str">
        <f t="shared" si="596"/>
        <v/>
      </c>
      <c r="N2733" s="93" t="str">
        <f t="shared" si="597"/>
        <v/>
      </c>
      <c r="O2733" s="94" t="str">
        <f t="shared" si="598"/>
        <v/>
      </c>
      <c r="P2733" s="70">
        <f t="shared" si="599"/>
        <v>0</v>
      </c>
      <c r="Q2733" s="28" t="str">
        <f t="shared" ca="1" si="600"/>
        <v/>
      </c>
      <c r="R2733" s="28" t="str">
        <f t="shared" si="601"/>
        <v/>
      </c>
      <c r="S2733" s="28" t="str">
        <f t="array" ref="S2733">IF(ISBLANK(A2733),"",INDEX(Info!$B$3:$H$6442,MATCH(J2733,IF(Info!$D$3:$D$6442=K2733,Info!$C$3:$C$6442),0),7))</f>
        <v/>
      </c>
    </row>
    <row r="2734" spans="1:19" x14ac:dyDescent="0.25">
      <c r="A2734" s="75"/>
      <c r="B2734" s="75"/>
      <c r="C2734" s="72"/>
      <c r="D2734" s="72"/>
      <c r="E2734" s="41" t="str">
        <f t="shared" si="588"/>
        <v/>
      </c>
      <c r="F2734" s="90" t="str">
        <f t="shared" ca="1" si="589"/>
        <v/>
      </c>
      <c r="G2734" s="91" t="str">
        <f t="shared" si="590"/>
        <v/>
      </c>
      <c r="H2734" s="41" t="str">
        <f t="shared" si="591"/>
        <v/>
      </c>
      <c r="I2734" s="92" t="str">
        <f t="shared" ca="1" si="592"/>
        <v/>
      </c>
      <c r="J2734" s="28" t="str">
        <f t="shared" si="593"/>
        <v/>
      </c>
      <c r="K2734" s="28" t="str">
        <f t="shared" si="594"/>
        <v/>
      </c>
      <c r="L2734" s="28" t="str">
        <f t="shared" ca="1" si="595"/>
        <v/>
      </c>
      <c r="M2734" s="28" t="str">
        <f t="shared" si="596"/>
        <v/>
      </c>
      <c r="N2734" s="93" t="str">
        <f t="shared" si="597"/>
        <v/>
      </c>
      <c r="O2734" s="94" t="str">
        <f t="shared" si="598"/>
        <v/>
      </c>
      <c r="P2734" s="70">
        <f t="shared" si="599"/>
        <v>0</v>
      </c>
      <c r="Q2734" s="28" t="str">
        <f t="shared" ca="1" si="600"/>
        <v/>
      </c>
      <c r="R2734" s="28" t="str">
        <f t="shared" si="601"/>
        <v/>
      </c>
      <c r="S2734" s="28" t="str">
        <f t="array" ref="S2734">IF(ISBLANK(A2734),"",INDEX(Info!$B$3:$H$6442,MATCH(J2734,IF(Info!$D$3:$D$6442=K2734,Info!$C$3:$C$6442),0),7))</f>
        <v/>
      </c>
    </row>
    <row r="2735" spans="1:19" x14ac:dyDescent="0.25">
      <c r="A2735" s="75"/>
      <c r="B2735" s="75"/>
      <c r="C2735" s="72"/>
      <c r="D2735" s="72"/>
      <c r="E2735" s="41" t="str">
        <f t="shared" si="588"/>
        <v/>
      </c>
      <c r="F2735" s="90" t="str">
        <f t="shared" ca="1" si="589"/>
        <v/>
      </c>
      <c r="G2735" s="91" t="str">
        <f t="shared" si="590"/>
        <v/>
      </c>
      <c r="H2735" s="41" t="str">
        <f t="shared" si="591"/>
        <v/>
      </c>
      <c r="I2735" s="92" t="str">
        <f t="shared" ca="1" si="592"/>
        <v/>
      </c>
      <c r="J2735" s="28" t="str">
        <f t="shared" si="593"/>
        <v/>
      </c>
      <c r="K2735" s="28" t="str">
        <f t="shared" si="594"/>
        <v/>
      </c>
      <c r="L2735" s="28" t="str">
        <f t="shared" ca="1" si="595"/>
        <v/>
      </c>
      <c r="M2735" s="28" t="str">
        <f t="shared" si="596"/>
        <v/>
      </c>
      <c r="N2735" s="93" t="str">
        <f t="shared" si="597"/>
        <v/>
      </c>
      <c r="O2735" s="94" t="str">
        <f t="shared" si="598"/>
        <v/>
      </c>
      <c r="P2735" s="70">
        <f t="shared" si="599"/>
        <v>0</v>
      </c>
      <c r="Q2735" s="28" t="str">
        <f t="shared" ca="1" si="600"/>
        <v/>
      </c>
      <c r="R2735" s="28" t="str">
        <f t="shared" si="601"/>
        <v/>
      </c>
      <c r="S2735" s="28" t="str">
        <f t="array" ref="S2735">IF(ISBLANK(A2735),"",INDEX(Info!$B$3:$H$6442,MATCH(J2735,IF(Info!$D$3:$D$6442=K2735,Info!$C$3:$C$6442),0),7))</f>
        <v/>
      </c>
    </row>
    <row r="2736" spans="1:19" x14ac:dyDescent="0.25">
      <c r="A2736" s="75"/>
      <c r="B2736" s="75"/>
      <c r="C2736" s="72"/>
      <c r="D2736" s="72"/>
      <c r="E2736" s="41" t="str">
        <f t="shared" si="588"/>
        <v/>
      </c>
      <c r="F2736" s="90" t="str">
        <f t="shared" ca="1" si="589"/>
        <v/>
      </c>
      <c r="G2736" s="91" t="str">
        <f t="shared" si="590"/>
        <v/>
      </c>
      <c r="H2736" s="41" t="str">
        <f t="shared" si="591"/>
        <v/>
      </c>
      <c r="I2736" s="92" t="str">
        <f t="shared" ca="1" si="592"/>
        <v/>
      </c>
      <c r="J2736" s="28" t="str">
        <f t="shared" si="593"/>
        <v/>
      </c>
      <c r="K2736" s="28" t="str">
        <f t="shared" si="594"/>
        <v/>
      </c>
      <c r="L2736" s="28" t="str">
        <f t="shared" ca="1" si="595"/>
        <v/>
      </c>
      <c r="M2736" s="28" t="str">
        <f t="shared" si="596"/>
        <v/>
      </c>
      <c r="N2736" s="93" t="str">
        <f t="shared" si="597"/>
        <v/>
      </c>
      <c r="O2736" s="94" t="str">
        <f t="shared" si="598"/>
        <v/>
      </c>
      <c r="P2736" s="70">
        <f t="shared" si="599"/>
        <v>0</v>
      </c>
      <c r="Q2736" s="28" t="str">
        <f t="shared" ca="1" si="600"/>
        <v/>
      </c>
      <c r="R2736" s="28" t="str">
        <f t="shared" si="601"/>
        <v/>
      </c>
      <c r="S2736" s="28" t="str">
        <f t="array" ref="S2736">IF(ISBLANK(A2736),"",INDEX(Info!$B$3:$H$6442,MATCH(J2736,IF(Info!$D$3:$D$6442=K2736,Info!$C$3:$C$6442),0),7))</f>
        <v/>
      </c>
    </row>
    <row r="2737" spans="1:19" x14ac:dyDescent="0.25">
      <c r="A2737" s="75"/>
      <c r="B2737" s="75"/>
      <c r="C2737" s="72"/>
      <c r="D2737" s="72"/>
      <c r="E2737" s="41" t="str">
        <f t="shared" si="588"/>
        <v/>
      </c>
      <c r="F2737" s="90" t="str">
        <f t="shared" ca="1" si="589"/>
        <v/>
      </c>
      <c r="G2737" s="91" t="str">
        <f t="shared" si="590"/>
        <v/>
      </c>
      <c r="H2737" s="41" t="str">
        <f t="shared" si="591"/>
        <v/>
      </c>
      <c r="I2737" s="92" t="str">
        <f t="shared" ca="1" si="592"/>
        <v/>
      </c>
      <c r="J2737" s="28" t="str">
        <f t="shared" si="593"/>
        <v/>
      </c>
      <c r="K2737" s="28" t="str">
        <f t="shared" si="594"/>
        <v/>
      </c>
      <c r="L2737" s="28" t="str">
        <f t="shared" ca="1" si="595"/>
        <v/>
      </c>
      <c r="M2737" s="28" t="str">
        <f t="shared" si="596"/>
        <v/>
      </c>
      <c r="N2737" s="93" t="str">
        <f t="shared" si="597"/>
        <v/>
      </c>
      <c r="O2737" s="94" t="str">
        <f t="shared" si="598"/>
        <v/>
      </c>
      <c r="P2737" s="70">
        <f t="shared" si="599"/>
        <v>0</v>
      </c>
      <c r="Q2737" s="28" t="str">
        <f t="shared" ca="1" si="600"/>
        <v/>
      </c>
      <c r="R2737" s="28" t="str">
        <f t="shared" si="601"/>
        <v/>
      </c>
      <c r="S2737" s="28" t="str">
        <f t="array" ref="S2737">IF(ISBLANK(A2737),"",INDEX(Info!$B$3:$H$6442,MATCH(J2737,IF(Info!$D$3:$D$6442=K2737,Info!$C$3:$C$6442),0),7))</f>
        <v/>
      </c>
    </row>
    <row r="2738" spans="1:19" x14ac:dyDescent="0.25">
      <c r="A2738" s="75"/>
      <c r="B2738" s="75"/>
      <c r="C2738" s="72"/>
      <c r="D2738" s="72"/>
      <c r="E2738" s="41" t="str">
        <f t="shared" si="588"/>
        <v/>
      </c>
      <c r="F2738" s="90" t="str">
        <f t="shared" ca="1" si="589"/>
        <v/>
      </c>
      <c r="G2738" s="91" t="str">
        <f t="shared" si="590"/>
        <v/>
      </c>
      <c r="H2738" s="41" t="str">
        <f t="shared" si="591"/>
        <v/>
      </c>
      <c r="I2738" s="92" t="str">
        <f t="shared" ca="1" si="592"/>
        <v/>
      </c>
      <c r="J2738" s="28" t="str">
        <f t="shared" si="593"/>
        <v/>
      </c>
      <c r="K2738" s="28" t="str">
        <f t="shared" si="594"/>
        <v/>
      </c>
      <c r="L2738" s="28" t="str">
        <f t="shared" ca="1" si="595"/>
        <v/>
      </c>
      <c r="M2738" s="28" t="str">
        <f t="shared" si="596"/>
        <v/>
      </c>
      <c r="N2738" s="93" t="str">
        <f t="shared" si="597"/>
        <v/>
      </c>
      <c r="O2738" s="94" t="str">
        <f t="shared" si="598"/>
        <v/>
      </c>
      <c r="P2738" s="70">
        <f t="shared" si="599"/>
        <v>0</v>
      </c>
      <c r="Q2738" s="28" t="str">
        <f t="shared" ca="1" si="600"/>
        <v/>
      </c>
      <c r="R2738" s="28" t="str">
        <f t="shared" si="601"/>
        <v/>
      </c>
      <c r="S2738" s="28" t="str">
        <f t="array" ref="S2738">IF(ISBLANK(A2738),"",INDEX(Info!$B$3:$H$6442,MATCH(J2738,IF(Info!$D$3:$D$6442=K2738,Info!$C$3:$C$6442),0),7))</f>
        <v/>
      </c>
    </row>
    <row r="2739" spans="1:19" x14ac:dyDescent="0.25">
      <c r="A2739" s="75"/>
      <c r="B2739" s="75"/>
      <c r="C2739" s="72"/>
      <c r="D2739" s="72"/>
      <c r="E2739" s="41" t="str">
        <f t="shared" si="588"/>
        <v/>
      </c>
      <c r="F2739" s="90" t="str">
        <f t="shared" ca="1" si="589"/>
        <v/>
      </c>
      <c r="G2739" s="91" t="str">
        <f t="shared" si="590"/>
        <v/>
      </c>
      <c r="H2739" s="41" t="str">
        <f t="shared" si="591"/>
        <v/>
      </c>
      <c r="I2739" s="92" t="str">
        <f t="shared" ca="1" si="592"/>
        <v/>
      </c>
      <c r="J2739" s="28" t="str">
        <f t="shared" si="593"/>
        <v/>
      </c>
      <c r="K2739" s="28" t="str">
        <f t="shared" si="594"/>
        <v/>
      </c>
      <c r="L2739" s="28" t="str">
        <f t="shared" ca="1" si="595"/>
        <v/>
      </c>
      <c r="M2739" s="28" t="str">
        <f t="shared" si="596"/>
        <v/>
      </c>
      <c r="N2739" s="93" t="str">
        <f t="shared" si="597"/>
        <v/>
      </c>
      <c r="O2739" s="94" t="str">
        <f t="shared" si="598"/>
        <v/>
      </c>
      <c r="P2739" s="70">
        <f t="shared" si="599"/>
        <v>0</v>
      </c>
      <c r="Q2739" s="28" t="str">
        <f t="shared" ca="1" si="600"/>
        <v/>
      </c>
      <c r="R2739" s="28" t="str">
        <f t="shared" si="601"/>
        <v/>
      </c>
      <c r="S2739" s="28" t="str">
        <f t="array" ref="S2739">IF(ISBLANK(A2739),"",INDEX(Info!$B$3:$H$6442,MATCH(J2739,IF(Info!$D$3:$D$6442=K2739,Info!$C$3:$C$6442),0),7))</f>
        <v/>
      </c>
    </row>
    <row r="2740" spans="1:19" x14ac:dyDescent="0.25">
      <c r="A2740" s="75"/>
      <c r="B2740" s="75"/>
      <c r="C2740" s="72"/>
      <c r="D2740" s="72"/>
      <c r="E2740" s="41" t="str">
        <f t="shared" si="588"/>
        <v/>
      </c>
      <c r="F2740" s="90" t="str">
        <f t="shared" ca="1" si="589"/>
        <v/>
      </c>
      <c r="G2740" s="91" t="str">
        <f t="shared" si="590"/>
        <v/>
      </c>
      <c r="H2740" s="41" t="str">
        <f t="shared" si="591"/>
        <v/>
      </c>
      <c r="I2740" s="92" t="str">
        <f t="shared" ca="1" si="592"/>
        <v/>
      </c>
      <c r="J2740" s="28" t="str">
        <f t="shared" si="593"/>
        <v/>
      </c>
      <c r="K2740" s="28" t="str">
        <f t="shared" si="594"/>
        <v/>
      </c>
      <c r="L2740" s="28" t="str">
        <f t="shared" ca="1" si="595"/>
        <v/>
      </c>
      <c r="M2740" s="28" t="str">
        <f t="shared" si="596"/>
        <v/>
      </c>
      <c r="N2740" s="93" t="str">
        <f t="shared" si="597"/>
        <v/>
      </c>
      <c r="O2740" s="94" t="str">
        <f t="shared" si="598"/>
        <v/>
      </c>
      <c r="P2740" s="70">
        <f t="shared" si="599"/>
        <v>0</v>
      </c>
      <c r="Q2740" s="28" t="str">
        <f t="shared" ca="1" si="600"/>
        <v/>
      </c>
      <c r="R2740" s="28" t="str">
        <f t="shared" si="601"/>
        <v/>
      </c>
      <c r="S2740" s="28" t="str">
        <f t="array" ref="S2740">IF(ISBLANK(A2740),"",INDEX(Info!$B$3:$H$6442,MATCH(J2740,IF(Info!$D$3:$D$6442=K2740,Info!$C$3:$C$6442),0),7))</f>
        <v/>
      </c>
    </row>
    <row r="2741" spans="1:19" x14ac:dyDescent="0.25">
      <c r="A2741" s="75"/>
      <c r="B2741" s="75"/>
      <c r="C2741" s="72"/>
      <c r="D2741" s="72"/>
      <c r="E2741" s="41" t="str">
        <f t="shared" si="588"/>
        <v/>
      </c>
      <c r="F2741" s="90" t="str">
        <f t="shared" ca="1" si="589"/>
        <v/>
      </c>
      <c r="G2741" s="91" t="str">
        <f t="shared" si="590"/>
        <v/>
      </c>
      <c r="H2741" s="41" t="str">
        <f t="shared" si="591"/>
        <v/>
      </c>
      <c r="I2741" s="92" t="str">
        <f t="shared" ca="1" si="592"/>
        <v/>
      </c>
      <c r="J2741" s="28" t="str">
        <f t="shared" si="593"/>
        <v/>
      </c>
      <c r="K2741" s="28" t="str">
        <f t="shared" si="594"/>
        <v/>
      </c>
      <c r="L2741" s="28" t="str">
        <f t="shared" ca="1" si="595"/>
        <v/>
      </c>
      <c r="M2741" s="28" t="str">
        <f t="shared" si="596"/>
        <v/>
      </c>
      <c r="N2741" s="93" t="str">
        <f t="shared" si="597"/>
        <v/>
      </c>
      <c r="O2741" s="94" t="str">
        <f t="shared" si="598"/>
        <v/>
      </c>
      <c r="P2741" s="70">
        <f t="shared" si="599"/>
        <v>0</v>
      </c>
      <c r="Q2741" s="28" t="str">
        <f t="shared" ca="1" si="600"/>
        <v/>
      </c>
      <c r="R2741" s="28" t="str">
        <f t="shared" si="601"/>
        <v/>
      </c>
      <c r="S2741" s="28" t="str">
        <f t="array" ref="S2741">IF(ISBLANK(A2741),"",INDEX(Info!$B$3:$H$6442,MATCH(J2741,IF(Info!$D$3:$D$6442=K2741,Info!$C$3:$C$6442),0),7))</f>
        <v/>
      </c>
    </row>
    <row r="2742" spans="1:19" x14ac:dyDescent="0.25">
      <c r="A2742" s="75"/>
      <c r="B2742" s="75"/>
      <c r="C2742" s="72"/>
      <c r="D2742" s="72"/>
      <c r="E2742" s="41" t="str">
        <f t="shared" si="588"/>
        <v/>
      </c>
      <c r="F2742" s="90" t="str">
        <f t="shared" ca="1" si="589"/>
        <v/>
      </c>
      <c r="G2742" s="91" t="str">
        <f t="shared" si="590"/>
        <v/>
      </c>
      <c r="H2742" s="41" t="str">
        <f t="shared" si="591"/>
        <v/>
      </c>
      <c r="I2742" s="92" t="str">
        <f t="shared" ca="1" si="592"/>
        <v/>
      </c>
      <c r="J2742" s="28" t="str">
        <f t="shared" si="593"/>
        <v/>
      </c>
      <c r="K2742" s="28" t="str">
        <f t="shared" si="594"/>
        <v/>
      </c>
      <c r="L2742" s="28" t="str">
        <f t="shared" ca="1" si="595"/>
        <v/>
      </c>
      <c r="M2742" s="28" t="str">
        <f t="shared" si="596"/>
        <v/>
      </c>
      <c r="N2742" s="93" t="str">
        <f t="shared" si="597"/>
        <v/>
      </c>
      <c r="O2742" s="94" t="str">
        <f t="shared" si="598"/>
        <v/>
      </c>
      <c r="P2742" s="70">
        <f t="shared" si="599"/>
        <v>0</v>
      </c>
      <c r="Q2742" s="28" t="str">
        <f t="shared" ca="1" si="600"/>
        <v/>
      </c>
      <c r="R2742" s="28" t="str">
        <f t="shared" si="601"/>
        <v/>
      </c>
      <c r="S2742" s="28" t="str">
        <f t="array" ref="S2742">IF(ISBLANK(A2742),"",INDEX(Info!$B$3:$H$6442,MATCH(J2742,IF(Info!$D$3:$D$6442=K2742,Info!$C$3:$C$6442),0),7))</f>
        <v/>
      </c>
    </row>
    <row r="2743" spans="1:19" x14ac:dyDescent="0.25">
      <c r="A2743" s="75"/>
      <c r="B2743" s="75"/>
      <c r="C2743" s="72"/>
      <c r="D2743" s="72"/>
      <c r="E2743" s="41" t="str">
        <f t="shared" si="588"/>
        <v/>
      </c>
      <c r="F2743" s="90" t="str">
        <f t="shared" ca="1" si="589"/>
        <v/>
      </c>
      <c r="G2743" s="91" t="str">
        <f t="shared" si="590"/>
        <v/>
      </c>
      <c r="H2743" s="41" t="str">
        <f t="shared" si="591"/>
        <v/>
      </c>
      <c r="I2743" s="92" t="str">
        <f t="shared" ca="1" si="592"/>
        <v/>
      </c>
      <c r="J2743" s="28" t="str">
        <f t="shared" si="593"/>
        <v/>
      </c>
      <c r="K2743" s="28" t="str">
        <f t="shared" si="594"/>
        <v/>
      </c>
      <c r="L2743" s="28" t="str">
        <f t="shared" ca="1" si="595"/>
        <v/>
      </c>
      <c r="M2743" s="28" t="str">
        <f t="shared" si="596"/>
        <v/>
      </c>
      <c r="N2743" s="93" t="str">
        <f t="shared" si="597"/>
        <v/>
      </c>
      <c r="O2743" s="94" t="str">
        <f t="shared" si="598"/>
        <v/>
      </c>
      <c r="P2743" s="70">
        <f t="shared" si="599"/>
        <v>0</v>
      </c>
      <c r="Q2743" s="28" t="str">
        <f t="shared" ca="1" si="600"/>
        <v/>
      </c>
      <c r="R2743" s="28" t="str">
        <f t="shared" si="601"/>
        <v/>
      </c>
      <c r="S2743" s="28" t="str">
        <f t="array" ref="S2743">IF(ISBLANK(A2743),"",INDEX(Info!$B$3:$H$6442,MATCH(J2743,IF(Info!$D$3:$D$6442=K2743,Info!$C$3:$C$6442),0),7))</f>
        <v/>
      </c>
    </row>
    <row r="2744" spans="1:19" x14ac:dyDescent="0.25">
      <c r="A2744" s="75"/>
      <c r="B2744" s="75"/>
      <c r="C2744" s="72"/>
      <c r="D2744" s="72"/>
      <c r="E2744" s="41" t="str">
        <f t="shared" si="588"/>
        <v/>
      </c>
      <c r="F2744" s="90" t="str">
        <f t="shared" ca="1" si="589"/>
        <v/>
      </c>
      <c r="G2744" s="91" t="str">
        <f t="shared" si="590"/>
        <v/>
      </c>
      <c r="H2744" s="41" t="str">
        <f t="shared" si="591"/>
        <v/>
      </c>
      <c r="I2744" s="92" t="str">
        <f t="shared" ca="1" si="592"/>
        <v/>
      </c>
      <c r="J2744" s="28" t="str">
        <f t="shared" si="593"/>
        <v/>
      </c>
      <c r="K2744" s="28" t="str">
        <f t="shared" si="594"/>
        <v/>
      </c>
      <c r="L2744" s="28" t="str">
        <f t="shared" ca="1" si="595"/>
        <v/>
      </c>
      <c r="M2744" s="28" t="str">
        <f t="shared" si="596"/>
        <v/>
      </c>
      <c r="N2744" s="93" t="str">
        <f t="shared" si="597"/>
        <v/>
      </c>
      <c r="O2744" s="94" t="str">
        <f t="shared" si="598"/>
        <v/>
      </c>
      <c r="P2744" s="70">
        <f t="shared" si="599"/>
        <v>0</v>
      </c>
      <c r="Q2744" s="28" t="str">
        <f t="shared" ca="1" si="600"/>
        <v/>
      </c>
      <c r="R2744" s="28" t="str">
        <f t="shared" si="601"/>
        <v/>
      </c>
      <c r="S2744" s="28" t="str">
        <f t="array" ref="S2744">IF(ISBLANK(A2744),"",INDEX(Info!$B$3:$H$6442,MATCH(J2744,IF(Info!$D$3:$D$6442=K2744,Info!$C$3:$C$6442),0),7))</f>
        <v/>
      </c>
    </row>
    <row r="2745" spans="1:19" x14ac:dyDescent="0.25">
      <c r="A2745" s="75"/>
      <c r="B2745" s="75"/>
      <c r="C2745" s="72"/>
      <c r="D2745" s="72"/>
      <c r="E2745" s="41" t="str">
        <f t="shared" si="588"/>
        <v/>
      </c>
      <c r="F2745" s="90" t="str">
        <f t="shared" ca="1" si="589"/>
        <v/>
      </c>
      <c r="G2745" s="91" t="str">
        <f t="shared" si="590"/>
        <v/>
      </c>
      <c r="H2745" s="41" t="str">
        <f t="shared" si="591"/>
        <v/>
      </c>
      <c r="I2745" s="92" t="str">
        <f t="shared" ca="1" si="592"/>
        <v/>
      </c>
      <c r="J2745" s="28" t="str">
        <f t="shared" si="593"/>
        <v/>
      </c>
      <c r="K2745" s="28" t="str">
        <f t="shared" si="594"/>
        <v/>
      </c>
      <c r="L2745" s="28" t="str">
        <f t="shared" ca="1" si="595"/>
        <v/>
      </c>
      <c r="M2745" s="28" t="str">
        <f t="shared" si="596"/>
        <v/>
      </c>
      <c r="N2745" s="93" t="str">
        <f t="shared" si="597"/>
        <v/>
      </c>
      <c r="O2745" s="94" t="str">
        <f t="shared" si="598"/>
        <v/>
      </c>
      <c r="P2745" s="70">
        <f t="shared" si="599"/>
        <v>0</v>
      </c>
      <c r="Q2745" s="28" t="str">
        <f t="shared" ca="1" si="600"/>
        <v/>
      </c>
      <c r="R2745" s="28" t="str">
        <f t="shared" si="601"/>
        <v/>
      </c>
      <c r="S2745" s="28" t="str">
        <f t="array" ref="S2745">IF(ISBLANK(A2745),"",INDEX(Info!$B$3:$H$6442,MATCH(J2745,IF(Info!$D$3:$D$6442=K2745,Info!$C$3:$C$6442),0),7))</f>
        <v/>
      </c>
    </row>
    <row r="2746" spans="1:19" x14ac:dyDescent="0.25">
      <c r="A2746" s="75"/>
      <c r="B2746" s="75"/>
      <c r="C2746" s="72"/>
      <c r="D2746" s="72"/>
      <c r="E2746" s="41" t="str">
        <f t="shared" si="588"/>
        <v/>
      </c>
      <c r="F2746" s="90" t="str">
        <f t="shared" ca="1" si="589"/>
        <v/>
      </c>
      <c r="G2746" s="91" t="str">
        <f t="shared" si="590"/>
        <v/>
      </c>
      <c r="H2746" s="41" t="str">
        <f t="shared" si="591"/>
        <v/>
      </c>
      <c r="I2746" s="92" t="str">
        <f t="shared" ca="1" si="592"/>
        <v/>
      </c>
      <c r="J2746" s="28" t="str">
        <f t="shared" si="593"/>
        <v/>
      </c>
      <c r="K2746" s="28" t="str">
        <f t="shared" si="594"/>
        <v/>
      </c>
      <c r="L2746" s="28" t="str">
        <f t="shared" ca="1" si="595"/>
        <v/>
      </c>
      <c r="M2746" s="28" t="str">
        <f t="shared" si="596"/>
        <v/>
      </c>
      <c r="N2746" s="93" t="str">
        <f t="shared" si="597"/>
        <v/>
      </c>
      <c r="O2746" s="94" t="str">
        <f t="shared" si="598"/>
        <v/>
      </c>
      <c r="P2746" s="70">
        <f t="shared" si="599"/>
        <v>0</v>
      </c>
      <c r="Q2746" s="28" t="str">
        <f t="shared" ca="1" si="600"/>
        <v/>
      </c>
      <c r="R2746" s="28" t="str">
        <f t="shared" si="601"/>
        <v/>
      </c>
      <c r="S2746" s="28" t="str">
        <f t="array" ref="S2746">IF(ISBLANK(A2746),"",INDEX(Info!$B$3:$H$6442,MATCH(J2746,IF(Info!$D$3:$D$6442=K2746,Info!$C$3:$C$6442),0),7))</f>
        <v/>
      </c>
    </row>
    <row r="2747" spans="1:19" x14ac:dyDescent="0.25">
      <c r="A2747" s="75"/>
      <c r="B2747" s="75"/>
      <c r="C2747" s="72"/>
      <c r="D2747" s="72"/>
      <c r="E2747" s="41" t="str">
        <f t="shared" si="588"/>
        <v/>
      </c>
      <c r="F2747" s="90" t="str">
        <f t="shared" ca="1" si="589"/>
        <v/>
      </c>
      <c r="G2747" s="91" t="str">
        <f t="shared" si="590"/>
        <v/>
      </c>
      <c r="H2747" s="41" t="str">
        <f t="shared" si="591"/>
        <v/>
      </c>
      <c r="I2747" s="92" t="str">
        <f t="shared" ca="1" si="592"/>
        <v/>
      </c>
      <c r="J2747" s="28" t="str">
        <f t="shared" si="593"/>
        <v/>
      </c>
      <c r="K2747" s="28" t="str">
        <f t="shared" si="594"/>
        <v/>
      </c>
      <c r="L2747" s="28" t="str">
        <f t="shared" ca="1" si="595"/>
        <v/>
      </c>
      <c r="M2747" s="28" t="str">
        <f t="shared" si="596"/>
        <v/>
      </c>
      <c r="N2747" s="93" t="str">
        <f t="shared" si="597"/>
        <v/>
      </c>
      <c r="O2747" s="94" t="str">
        <f t="shared" si="598"/>
        <v/>
      </c>
      <c r="P2747" s="70">
        <f t="shared" si="599"/>
        <v>0</v>
      </c>
      <c r="Q2747" s="28" t="str">
        <f t="shared" ca="1" si="600"/>
        <v/>
      </c>
      <c r="R2747" s="28" t="str">
        <f t="shared" si="601"/>
        <v/>
      </c>
      <c r="S2747" s="28" t="str">
        <f t="array" ref="S2747">IF(ISBLANK(A2747),"",INDEX(Info!$B$3:$H$6442,MATCH(J2747,IF(Info!$D$3:$D$6442=K2747,Info!$C$3:$C$6442),0),7))</f>
        <v/>
      </c>
    </row>
    <row r="2748" spans="1:19" x14ac:dyDescent="0.25">
      <c r="A2748" s="75"/>
      <c r="B2748" s="75"/>
      <c r="C2748" s="72"/>
      <c r="D2748" s="72"/>
      <c r="E2748" s="41" t="str">
        <f t="shared" si="588"/>
        <v/>
      </c>
      <c r="F2748" s="90" t="str">
        <f t="shared" ca="1" si="589"/>
        <v/>
      </c>
      <c r="G2748" s="91" t="str">
        <f t="shared" si="590"/>
        <v/>
      </c>
      <c r="H2748" s="41" t="str">
        <f t="shared" si="591"/>
        <v/>
      </c>
      <c r="I2748" s="92" t="str">
        <f t="shared" ca="1" si="592"/>
        <v/>
      </c>
      <c r="J2748" s="28" t="str">
        <f t="shared" si="593"/>
        <v/>
      </c>
      <c r="K2748" s="28" t="str">
        <f t="shared" si="594"/>
        <v/>
      </c>
      <c r="L2748" s="28" t="str">
        <f t="shared" ca="1" si="595"/>
        <v/>
      </c>
      <c r="M2748" s="28" t="str">
        <f t="shared" si="596"/>
        <v/>
      </c>
      <c r="N2748" s="93" t="str">
        <f t="shared" si="597"/>
        <v/>
      </c>
      <c r="O2748" s="94" t="str">
        <f t="shared" si="598"/>
        <v/>
      </c>
      <c r="P2748" s="70">
        <f t="shared" si="599"/>
        <v>0</v>
      </c>
      <c r="Q2748" s="28" t="str">
        <f t="shared" ca="1" si="600"/>
        <v/>
      </c>
      <c r="R2748" s="28" t="str">
        <f t="shared" si="601"/>
        <v/>
      </c>
      <c r="S2748" s="28" t="str">
        <f t="array" ref="S2748">IF(ISBLANK(A2748),"",INDEX(Info!$B$3:$H$6442,MATCH(J2748,IF(Info!$D$3:$D$6442=K2748,Info!$C$3:$C$6442),0),7))</f>
        <v/>
      </c>
    </row>
    <row r="2749" spans="1:19" x14ac:dyDescent="0.25">
      <c r="A2749" s="75"/>
      <c r="B2749" s="75"/>
      <c r="C2749" s="72"/>
      <c r="D2749" s="72"/>
      <c r="E2749" s="41" t="str">
        <f t="shared" si="588"/>
        <v/>
      </c>
      <c r="F2749" s="90" t="str">
        <f t="shared" ca="1" si="589"/>
        <v/>
      </c>
      <c r="G2749" s="91" t="str">
        <f t="shared" si="590"/>
        <v/>
      </c>
      <c r="H2749" s="41" t="str">
        <f t="shared" si="591"/>
        <v/>
      </c>
      <c r="I2749" s="92" t="str">
        <f t="shared" ca="1" si="592"/>
        <v/>
      </c>
      <c r="J2749" s="28" t="str">
        <f t="shared" si="593"/>
        <v/>
      </c>
      <c r="K2749" s="28" t="str">
        <f t="shared" si="594"/>
        <v/>
      </c>
      <c r="L2749" s="28" t="str">
        <f t="shared" ca="1" si="595"/>
        <v/>
      </c>
      <c r="M2749" s="28" t="str">
        <f t="shared" si="596"/>
        <v/>
      </c>
      <c r="N2749" s="93" t="str">
        <f t="shared" si="597"/>
        <v/>
      </c>
      <c r="O2749" s="94" t="str">
        <f t="shared" si="598"/>
        <v/>
      </c>
      <c r="P2749" s="70">
        <f t="shared" si="599"/>
        <v>0</v>
      </c>
      <c r="Q2749" s="28" t="str">
        <f t="shared" ca="1" si="600"/>
        <v/>
      </c>
      <c r="R2749" s="28" t="str">
        <f t="shared" si="601"/>
        <v/>
      </c>
      <c r="S2749" s="28" t="str">
        <f t="array" ref="S2749">IF(ISBLANK(A2749),"",INDEX(Info!$B$3:$H$6442,MATCH(J2749,IF(Info!$D$3:$D$6442=K2749,Info!$C$3:$C$6442),0),7))</f>
        <v/>
      </c>
    </row>
    <row r="2750" spans="1:19" x14ac:dyDescent="0.25">
      <c r="A2750" s="75"/>
      <c r="B2750" s="75"/>
      <c r="C2750" s="72"/>
      <c r="D2750" s="72"/>
      <c r="E2750" s="41" t="str">
        <f t="shared" si="588"/>
        <v/>
      </c>
      <c r="F2750" s="90" t="str">
        <f t="shared" ca="1" si="589"/>
        <v/>
      </c>
      <c r="G2750" s="91" t="str">
        <f t="shared" si="590"/>
        <v/>
      </c>
      <c r="H2750" s="41" t="str">
        <f t="shared" si="591"/>
        <v/>
      </c>
      <c r="I2750" s="92" t="str">
        <f t="shared" ca="1" si="592"/>
        <v/>
      </c>
      <c r="J2750" s="28" t="str">
        <f t="shared" si="593"/>
        <v/>
      </c>
      <c r="K2750" s="28" t="str">
        <f t="shared" si="594"/>
        <v/>
      </c>
      <c r="L2750" s="28" t="str">
        <f t="shared" ca="1" si="595"/>
        <v/>
      </c>
      <c r="M2750" s="28" t="str">
        <f t="shared" si="596"/>
        <v/>
      </c>
      <c r="N2750" s="93" t="str">
        <f t="shared" si="597"/>
        <v/>
      </c>
      <c r="O2750" s="94" t="str">
        <f t="shared" si="598"/>
        <v/>
      </c>
      <c r="P2750" s="70">
        <f t="shared" si="599"/>
        <v>0</v>
      </c>
      <c r="Q2750" s="28" t="str">
        <f t="shared" ca="1" si="600"/>
        <v/>
      </c>
      <c r="R2750" s="28" t="str">
        <f t="shared" si="601"/>
        <v/>
      </c>
      <c r="S2750" s="28" t="str">
        <f t="array" ref="S2750">IF(ISBLANK(A2750),"",INDEX(Info!$B$3:$H$6442,MATCH(J2750,IF(Info!$D$3:$D$6442=K2750,Info!$C$3:$C$6442),0),7))</f>
        <v/>
      </c>
    </row>
    <row r="2751" spans="1:19" x14ac:dyDescent="0.25">
      <c r="A2751" s="75"/>
      <c r="B2751" s="75"/>
      <c r="C2751" s="72"/>
      <c r="D2751" s="72"/>
      <c r="E2751" s="41" t="str">
        <f t="shared" si="588"/>
        <v/>
      </c>
      <c r="F2751" s="90" t="str">
        <f t="shared" ca="1" si="589"/>
        <v/>
      </c>
      <c r="G2751" s="91" t="str">
        <f t="shared" si="590"/>
        <v/>
      </c>
      <c r="H2751" s="41" t="str">
        <f t="shared" si="591"/>
        <v/>
      </c>
      <c r="I2751" s="92" t="str">
        <f t="shared" ca="1" si="592"/>
        <v/>
      </c>
      <c r="J2751" s="28" t="str">
        <f t="shared" si="593"/>
        <v/>
      </c>
      <c r="K2751" s="28" t="str">
        <f t="shared" si="594"/>
        <v/>
      </c>
      <c r="L2751" s="28" t="str">
        <f t="shared" ca="1" si="595"/>
        <v/>
      </c>
      <c r="M2751" s="28" t="str">
        <f t="shared" si="596"/>
        <v/>
      </c>
      <c r="N2751" s="93" t="str">
        <f t="shared" si="597"/>
        <v/>
      </c>
      <c r="O2751" s="94" t="str">
        <f t="shared" si="598"/>
        <v/>
      </c>
      <c r="P2751" s="70">
        <f t="shared" si="599"/>
        <v>0</v>
      </c>
      <c r="Q2751" s="28" t="str">
        <f t="shared" ca="1" si="600"/>
        <v/>
      </c>
      <c r="R2751" s="28" t="str">
        <f t="shared" si="601"/>
        <v/>
      </c>
      <c r="S2751" s="28" t="str">
        <f t="array" ref="S2751">IF(ISBLANK(A2751),"",INDEX(Info!$B$3:$H$6442,MATCH(J2751,IF(Info!$D$3:$D$6442=K2751,Info!$C$3:$C$6442),0),7))</f>
        <v/>
      </c>
    </row>
    <row r="2752" spans="1:19" x14ac:dyDescent="0.25">
      <c r="A2752" s="75"/>
      <c r="B2752" s="75"/>
      <c r="C2752" s="72"/>
      <c r="D2752" s="72"/>
      <c r="E2752" s="41" t="str">
        <f t="shared" si="588"/>
        <v/>
      </c>
      <c r="F2752" s="90" t="str">
        <f t="shared" ca="1" si="589"/>
        <v/>
      </c>
      <c r="G2752" s="91" t="str">
        <f t="shared" si="590"/>
        <v/>
      </c>
      <c r="H2752" s="41" t="str">
        <f t="shared" si="591"/>
        <v/>
      </c>
      <c r="I2752" s="92" t="str">
        <f t="shared" ca="1" si="592"/>
        <v/>
      </c>
      <c r="J2752" s="28" t="str">
        <f t="shared" si="593"/>
        <v/>
      </c>
      <c r="K2752" s="28" t="str">
        <f t="shared" si="594"/>
        <v/>
      </c>
      <c r="L2752" s="28" t="str">
        <f t="shared" ca="1" si="595"/>
        <v/>
      </c>
      <c r="M2752" s="28" t="str">
        <f t="shared" si="596"/>
        <v/>
      </c>
      <c r="N2752" s="93" t="str">
        <f t="shared" si="597"/>
        <v/>
      </c>
      <c r="O2752" s="94" t="str">
        <f t="shared" si="598"/>
        <v/>
      </c>
      <c r="P2752" s="70">
        <f t="shared" si="599"/>
        <v>0</v>
      </c>
      <c r="Q2752" s="28" t="str">
        <f t="shared" ca="1" si="600"/>
        <v/>
      </c>
      <c r="R2752" s="28" t="str">
        <f t="shared" si="601"/>
        <v/>
      </c>
      <c r="S2752" s="28" t="str">
        <f t="array" ref="S2752">IF(ISBLANK(A2752),"",INDEX(Info!$B$3:$H$6442,MATCH(J2752,IF(Info!$D$3:$D$6442=K2752,Info!$C$3:$C$6442),0),7))</f>
        <v/>
      </c>
    </row>
    <row r="2753" spans="1:19" x14ac:dyDescent="0.25">
      <c r="A2753" s="75"/>
      <c r="B2753" s="75"/>
      <c r="C2753" s="72"/>
      <c r="D2753" s="72"/>
      <c r="E2753" s="41" t="str">
        <f t="shared" si="588"/>
        <v/>
      </c>
      <c r="F2753" s="90" t="str">
        <f t="shared" ca="1" si="589"/>
        <v/>
      </c>
      <c r="G2753" s="91" t="str">
        <f t="shared" si="590"/>
        <v/>
      </c>
      <c r="H2753" s="41" t="str">
        <f t="shared" si="591"/>
        <v/>
      </c>
      <c r="I2753" s="92" t="str">
        <f t="shared" ca="1" si="592"/>
        <v/>
      </c>
      <c r="J2753" s="28" t="str">
        <f t="shared" si="593"/>
        <v/>
      </c>
      <c r="K2753" s="28" t="str">
        <f t="shared" si="594"/>
        <v/>
      </c>
      <c r="L2753" s="28" t="str">
        <f t="shared" ca="1" si="595"/>
        <v/>
      </c>
      <c r="M2753" s="28" t="str">
        <f t="shared" si="596"/>
        <v/>
      </c>
      <c r="N2753" s="93" t="str">
        <f t="shared" si="597"/>
        <v/>
      </c>
      <c r="O2753" s="94" t="str">
        <f t="shared" si="598"/>
        <v/>
      </c>
      <c r="P2753" s="70">
        <f t="shared" si="599"/>
        <v>0</v>
      </c>
      <c r="Q2753" s="28" t="str">
        <f t="shared" ca="1" si="600"/>
        <v/>
      </c>
      <c r="R2753" s="28" t="str">
        <f t="shared" si="601"/>
        <v/>
      </c>
      <c r="S2753" s="28" t="str">
        <f t="array" ref="S2753">IF(ISBLANK(A2753),"",INDEX(Info!$B$3:$H$6442,MATCH(J2753,IF(Info!$D$3:$D$6442=K2753,Info!$C$3:$C$6442),0),7))</f>
        <v/>
      </c>
    </row>
    <row r="2754" spans="1:19" x14ac:dyDescent="0.25">
      <c r="A2754" s="75"/>
      <c r="B2754" s="75"/>
      <c r="C2754" s="72"/>
      <c r="D2754" s="72"/>
      <c r="E2754" s="41" t="str">
        <f t="shared" si="588"/>
        <v/>
      </c>
      <c r="F2754" s="90" t="str">
        <f t="shared" ca="1" si="589"/>
        <v/>
      </c>
      <c r="G2754" s="91" t="str">
        <f t="shared" si="590"/>
        <v/>
      </c>
      <c r="H2754" s="41" t="str">
        <f t="shared" si="591"/>
        <v/>
      </c>
      <c r="I2754" s="92" t="str">
        <f t="shared" ca="1" si="592"/>
        <v/>
      </c>
      <c r="J2754" s="28" t="str">
        <f t="shared" si="593"/>
        <v/>
      </c>
      <c r="K2754" s="28" t="str">
        <f t="shared" si="594"/>
        <v/>
      </c>
      <c r="L2754" s="28" t="str">
        <f t="shared" ca="1" si="595"/>
        <v/>
      </c>
      <c r="M2754" s="28" t="str">
        <f t="shared" si="596"/>
        <v/>
      </c>
      <c r="N2754" s="93" t="str">
        <f t="shared" si="597"/>
        <v/>
      </c>
      <c r="O2754" s="94" t="str">
        <f t="shared" si="598"/>
        <v/>
      </c>
      <c r="P2754" s="70">
        <f t="shared" si="599"/>
        <v>0</v>
      </c>
      <c r="Q2754" s="28" t="str">
        <f t="shared" ca="1" si="600"/>
        <v/>
      </c>
      <c r="R2754" s="28" t="str">
        <f t="shared" si="601"/>
        <v/>
      </c>
      <c r="S2754" s="28" t="str">
        <f t="array" ref="S2754">IF(ISBLANK(A2754),"",INDEX(Info!$B$3:$H$6442,MATCH(J2754,IF(Info!$D$3:$D$6442=K2754,Info!$C$3:$C$6442),0),7))</f>
        <v/>
      </c>
    </row>
    <row r="2755" spans="1:19" x14ac:dyDescent="0.25">
      <c r="A2755" s="75"/>
      <c r="B2755" s="75"/>
      <c r="C2755" s="72"/>
      <c r="D2755" s="72"/>
      <c r="E2755" s="41" t="str">
        <f t="shared" si="588"/>
        <v/>
      </c>
      <c r="F2755" s="90" t="str">
        <f t="shared" ca="1" si="589"/>
        <v/>
      </c>
      <c r="G2755" s="91" t="str">
        <f t="shared" si="590"/>
        <v/>
      </c>
      <c r="H2755" s="41" t="str">
        <f t="shared" si="591"/>
        <v/>
      </c>
      <c r="I2755" s="92" t="str">
        <f t="shared" ca="1" si="592"/>
        <v/>
      </c>
      <c r="J2755" s="28" t="str">
        <f t="shared" si="593"/>
        <v/>
      </c>
      <c r="K2755" s="28" t="str">
        <f t="shared" si="594"/>
        <v/>
      </c>
      <c r="L2755" s="28" t="str">
        <f t="shared" ca="1" si="595"/>
        <v/>
      </c>
      <c r="M2755" s="28" t="str">
        <f t="shared" si="596"/>
        <v/>
      </c>
      <c r="N2755" s="93" t="str">
        <f t="shared" si="597"/>
        <v/>
      </c>
      <c r="O2755" s="94" t="str">
        <f t="shared" si="598"/>
        <v/>
      </c>
      <c r="P2755" s="70">
        <f t="shared" si="599"/>
        <v>0</v>
      </c>
      <c r="Q2755" s="28" t="str">
        <f t="shared" ca="1" si="600"/>
        <v/>
      </c>
      <c r="R2755" s="28" t="str">
        <f t="shared" si="601"/>
        <v/>
      </c>
      <c r="S2755" s="28" t="str">
        <f t="array" ref="S2755">IF(ISBLANK(A2755),"",INDEX(Info!$B$3:$H$6442,MATCH(J2755,IF(Info!$D$3:$D$6442=K2755,Info!$C$3:$C$6442),0),7))</f>
        <v/>
      </c>
    </row>
    <row r="2756" spans="1:19" x14ac:dyDescent="0.25">
      <c r="A2756" s="75"/>
      <c r="B2756" s="75"/>
      <c r="C2756" s="72"/>
      <c r="D2756" s="72"/>
      <c r="E2756" s="41" t="str">
        <f t="shared" ref="E2756:E2819" si="602">IF(OR(ISNA(INDEX($S:$S,ROW())),ISBLANK(INDEX($A:$A,ROW()))),"",RIGHT(INDEX($S:$S,ROW()),LEN(INDEX($S:$S,ROW()))-FIND("$",INDEX($S:$S,ROW()))))</f>
        <v/>
      </c>
      <c r="F2756" s="90" t="str">
        <f t="shared" ref="F2756:F2819" ca="1" si="60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756" s="91" t="str">
        <f t="shared" ref="G2756:G2819" si="60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756" s="41" t="str">
        <f t="shared" ref="H2756:H2819" si="605">IF(ISBLANK(INDEX($A:$A,ROW())),"",IF(AND(ISNUMBER(INDEX($F:$F,ROW())),ISNUMBER(INDEX($G:$G,ROW()))),SUMPRODUCT(INDEX($F:$F,ROW()),INDEX($G:$G,ROW())),"Onbekend"))</f>
        <v/>
      </c>
      <c r="I2756" s="92" t="str">
        <f t="shared" ref="I2756:I2819" ca="1" si="60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756" s="28" t="str">
        <f t="shared" ref="J2756:J2819" si="607">IF(ISBLANK(INDEX($A:$A,ROW())),"",IF(AND(COUNT(LOOKUP("E",INDEX($A:$A,ROW())))=0,LEN(INDEX($A:$A,ROW()))&lt;7),TEXT(INDEX($A:$A,ROW()),"000000"),INDEX($A:$A,ROW())))</f>
        <v/>
      </c>
      <c r="K2756" s="28" t="str">
        <f t="shared" ref="K2756:K2819" si="608">IF(ISBLANK(INDEX($B:$B,ROW())),"",TEXT(INDEX($B:$B,ROW()),"000000000"))</f>
        <v/>
      </c>
      <c r="L2756" s="28" t="str">
        <f t="shared" ref="L2756:L2819" ca="1" si="609">IF(ISBLANK(INDEX($A:$A,ROW())),"",SUMPRODUCT(--ISERROR(INDIRECT("A"&amp;INDEX(ROW(),1)&amp;":H"&amp;INDEX(ROW(),1))))&gt;0)</f>
        <v/>
      </c>
      <c r="M2756" s="28" t="str">
        <f t="shared" ref="M2756:M2819" si="610">IF(ISBLANK(INDEX($A:$A,ROW())),"",SUMPRODUCT(--($J$3:$J$6442&amp;$K$3:$K$6442=INDEX($J:$J,ROW())&amp;INDEX($K:$K,ROW())))&gt;1)</f>
        <v/>
      </c>
      <c r="N2756" s="93" t="str">
        <f t="shared" ref="N2756:N2819" si="611">IF(INDEX($S:$S,ROW())="","",IFERROR((LEFT(INDEX($S:$S,ROW()),FIND("#",INDEX($S:$S,ROW()))-1)/100),(LEFT(INDEX($S:$S,ROW()),FIND("#",INDEX($S:$S,ROW()))-1))))</f>
        <v/>
      </c>
      <c r="O2756" s="94" t="str">
        <f t="shared" ref="O2756:O2819" si="61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756" s="70">
        <f t="shared" ref="P2756:P2819" si="613">IF(INDEX($S:$S,ROW())="",0,MID(INDEX($S:$S,ROW()),FIND("@",INDEX($S:$S,ROW()))+1,FIND("$",RIGHT(INDEX($S:$S,ROW()), LEN(INDEX($S:$S,ROW()))-FIND("@",INDEX($S:$S,ROW()),1)),1)-1))*1</f>
        <v>0</v>
      </c>
      <c r="Q2756" s="28" t="str">
        <f t="shared" ref="Q2756:Q2819" ca="1" si="614">IF(OR(ISBLANK(INDEX($A:$A,ROW())),INDEX($L:$L,ROW())=TRUE),"",INDEX($D:$D,ROW()))</f>
        <v/>
      </c>
      <c r="R2756" s="28" t="str">
        <f t="shared" ref="R2756:R2819" si="61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756" s="28" t="str">
        <f t="array" ref="S2756">IF(ISBLANK(A2756),"",INDEX(Info!$B$3:$H$6442,MATCH(J2756,IF(Info!$D$3:$D$6442=K2756,Info!$C$3:$C$6442),0),7))</f>
        <v/>
      </c>
    </row>
    <row r="2757" spans="1:19" x14ac:dyDescent="0.25">
      <c r="A2757" s="75"/>
      <c r="B2757" s="75"/>
      <c r="C2757" s="72"/>
      <c r="D2757" s="72"/>
      <c r="E2757" s="41" t="str">
        <f t="shared" si="602"/>
        <v/>
      </c>
      <c r="F2757" s="90" t="str">
        <f t="shared" ca="1" si="603"/>
        <v/>
      </c>
      <c r="G2757" s="91" t="str">
        <f t="shared" si="604"/>
        <v/>
      </c>
      <c r="H2757" s="41" t="str">
        <f t="shared" si="605"/>
        <v/>
      </c>
      <c r="I2757" s="92" t="str">
        <f t="shared" ca="1" si="606"/>
        <v/>
      </c>
      <c r="J2757" s="28" t="str">
        <f t="shared" si="607"/>
        <v/>
      </c>
      <c r="K2757" s="28" t="str">
        <f t="shared" si="608"/>
        <v/>
      </c>
      <c r="L2757" s="28" t="str">
        <f t="shared" ca="1" si="609"/>
        <v/>
      </c>
      <c r="M2757" s="28" t="str">
        <f t="shared" si="610"/>
        <v/>
      </c>
      <c r="N2757" s="93" t="str">
        <f t="shared" si="611"/>
        <v/>
      </c>
      <c r="O2757" s="94" t="str">
        <f t="shared" si="612"/>
        <v/>
      </c>
      <c r="P2757" s="70">
        <f t="shared" si="613"/>
        <v>0</v>
      </c>
      <c r="Q2757" s="28" t="str">
        <f t="shared" ca="1" si="614"/>
        <v/>
      </c>
      <c r="R2757" s="28" t="str">
        <f t="shared" si="615"/>
        <v/>
      </c>
      <c r="S2757" s="28" t="str">
        <f t="array" ref="S2757">IF(ISBLANK(A2757),"",INDEX(Info!$B$3:$H$6442,MATCH(J2757,IF(Info!$D$3:$D$6442=K2757,Info!$C$3:$C$6442),0),7))</f>
        <v/>
      </c>
    </row>
    <row r="2758" spans="1:19" x14ac:dyDescent="0.25">
      <c r="A2758" s="75"/>
      <c r="B2758" s="75"/>
      <c r="C2758" s="72"/>
      <c r="D2758" s="72"/>
      <c r="E2758" s="41" t="str">
        <f t="shared" si="602"/>
        <v/>
      </c>
      <c r="F2758" s="90" t="str">
        <f t="shared" ca="1" si="603"/>
        <v/>
      </c>
      <c r="G2758" s="91" t="str">
        <f t="shared" si="604"/>
        <v/>
      </c>
      <c r="H2758" s="41" t="str">
        <f t="shared" si="605"/>
        <v/>
      </c>
      <c r="I2758" s="92" t="str">
        <f t="shared" ca="1" si="606"/>
        <v/>
      </c>
      <c r="J2758" s="28" t="str">
        <f t="shared" si="607"/>
        <v/>
      </c>
      <c r="K2758" s="28" t="str">
        <f t="shared" si="608"/>
        <v/>
      </c>
      <c r="L2758" s="28" t="str">
        <f t="shared" ca="1" si="609"/>
        <v/>
      </c>
      <c r="M2758" s="28" t="str">
        <f t="shared" si="610"/>
        <v/>
      </c>
      <c r="N2758" s="93" t="str">
        <f t="shared" si="611"/>
        <v/>
      </c>
      <c r="O2758" s="94" t="str">
        <f t="shared" si="612"/>
        <v/>
      </c>
      <c r="P2758" s="70">
        <f t="shared" si="613"/>
        <v>0</v>
      </c>
      <c r="Q2758" s="28" t="str">
        <f t="shared" ca="1" si="614"/>
        <v/>
      </c>
      <c r="R2758" s="28" t="str">
        <f t="shared" si="615"/>
        <v/>
      </c>
      <c r="S2758" s="28" t="str">
        <f t="array" ref="S2758">IF(ISBLANK(A2758),"",INDEX(Info!$B$3:$H$6442,MATCH(J2758,IF(Info!$D$3:$D$6442=K2758,Info!$C$3:$C$6442),0),7))</f>
        <v/>
      </c>
    </row>
    <row r="2759" spans="1:19" x14ac:dyDescent="0.25">
      <c r="A2759" s="75"/>
      <c r="B2759" s="75"/>
      <c r="C2759" s="72"/>
      <c r="D2759" s="72"/>
      <c r="E2759" s="41" t="str">
        <f t="shared" si="602"/>
        <v/>
      </c>
      <c r="F2759" s="90" t="str">
        <f t="shared" ca="1" si="603"/>
        <v/>
      </c>
      <c r="G2759" s="91" t="str">
        <f t="shared" si="604"/>
        <v/>
      </c>
      <c r="H2759" s="41" t="str">
        <f t="shared" si="605"/>
        <v/>
      </c>
      <c r="I2759" s="92" t="str">
        <f t="shared" ca="1" si="606"/>
        <v/>
      </c>
      <c r="J2759" s="28" t="str">
        <f t="shared" si="607"/>
        <v/>
      </c>
      <c r="K2759" s="28" t="str">
        <f t="shared" si="608"/>
        <v/>
      </c>
      <c r="L2759" s="28" t="str">
        <f t="shared" ca="1" si="609"/>
        <v/>
      </c>
      <c r="M2759" s="28" t="str">
        <f t="shared" si="610"/>
        <v/>
      </c>
      <c r="N2759" s="93" t="str">
        <f t="shared" si="611"/>
        <v/>
      </c>
      <c r="O2759" s="94" t="str">
        <f t="shared" si="612"/>
        <v/>
      </c>
      <c r="P2759" s="70">
        <f t="shared" si="613"/>
        <v>0</v>
      </c>
      <c r="Q2759" s="28" t="str">
        <f t="shared" ca="1" si="614"/>
        <v/>
      </c>
      <c r="R2759" s="28" t="str">
        <f t="shared" si="615"/>
        <v/>
      </c>
      <c r="S2759" s="28" t="str">
        <f t="array" ref="S2759">IF(ISBLANK(A2759),"",INDEX(Info!$B$3:$H$6442,MATCH(J2759,IF(Info!$D$3:$D$6442=K2759,Info!$C$3:$C$6442),0),7))</f>
        <v/>
      </c>
    </row>
    <row r="2760" spans="1:19" x14ac:dyDescent="0.25">
      <c r="A2760" s="75"/>
      <c r="B2760" s="75"/>
      <c r="C2760" s="72"/>
      <c r="D2760" s="72"/>
      <c r="E2760" s="41" t="str">
        <f t="shared" si="602"/>
        <v/>
      </c>
      <c r="F2760" s="90" t="str">
        <f t="shared" ca="1" si="603"/>
        <v/>
      </c>
      <c r="G2760" s="91" t="str">
        <f t="shared" si="604"/>
        <v/>
      </c>
      <c r="H2760" s="41" t="str">
        <f t="shared" si="605"/>
        <v/>
      </c>
      <c r="I2760" s="92" t="str">
        <f t="shared" ca="1" si="606"/>
        <v/>
      </c>
      <c r="J2760" s="28" t="str">
        <f t="shared" si="607"/>
        <v/>
      </c>
      <c r="K2760" s="28" t="str">
        <f t="shared" si="608"/>
        <v/>
      </c>
      <c r="L2760" s="28" t="str">
        <f t="shared" ca="1" si="609"/>
        <v/>
      </c>
      <c r="M2760" s="28" t="str">
        <f t="shared" si="610"/>
        <v/>
      </c>
      <c r="N2760" s="93" t="str">
        <f t="shared" si="611"/>
        <v/>
      </c>
      <c r="O2760" s="94" t="str">
        <f t="shared" si="612"/>
        <v/>
      </c>
      <c r="P2760" s="70">
        <f t="shared" si="613"/>
        <v>0</v>
      </c>
      <c r="Q2760" s="28" t="str">
        <f t="shared" ca="1" si="614"/>
        <v/>
      </c>
      <c r="R2760" s="28" t="str">
        <f t="shared" si="615"/>
        <v/>
      </c>
      <c r="S2760" s="28" t="str">
        <f t="array" ref="S2760">IF(ISBLANK(A2760),"",INDEX(Info!$B$3:$H$6442,MATCH(J2760,IF(Info!$D$3:$D$6442=K2760,Info!$C$3:$C$6442),0),7))</f>
        <v/>
      </c>
    </row>
    <row r="2761" spans="1:19" x14ac:dyDescent="0.25">
      <c r="A2761" s="75"/>
      <c r="B2761" s="75"/>
      <c r="C2761" s="72"/>
      <c r="D2761" s="72"/>
      <c r="E2761" s="41" t="str">
        <f t="shared" si="602"/>
        <v/>
      </c>
      <c r="F2761" s="90" t="str">
        <f t="shared" ca="1" si="603"/>
        <v/>
      </c>
      <c r="G2761" s="91" t="str">
        <f t="shared" si="604"/>
        <v/>
      </c>
      <c r="H2761" s="41" t="str">
        <f t="shared" si="605"/>
        <v/>
      </c>
      <c r="I2761" s="92" t="str">
        <f t="shared" ca="1" si="606"/>
        <v/>
      </c>
      <c r="J2761" s="28" t="str">
        <f t="shared" si="607"/>
        <v/>
      </c>
      <c r="K2761" s="28" t="str">
        <f t="shared" si="608"/>
        <v/>
      </c>
      <c r="L2761" s="28" t="str">
        <f t="shared" ca="1" si="609"/>
        <v/>
      </c>
      <c r="M2761" s="28" t="str">
        <f t="shared" si="610"/>
        <v/>
      </c>
      <c r="N2761" s="93" t="str">
        <f t="shared" si="611"/>
        <v/>
      </c>
      <c r="O2761" s="94" t="str">
        <f t="shared" si="612"/>
        <v/>
      </c>
      <c r="P2761" s="70">
        <f t="shared" si="613"/>
        <v>0</v>
      </c>
      <c r="Q2761" s="28" t="str">
        <f t="shared" ca="1" si="614"/>
        <v/>
      </c>
      <c r="R2761" s="28" t="str">
        <f t="shared" si="615"/>
        <v/>
      </c>
      <c r="S2761" s="28" t="str">
        <f t="array" ref="S2761">IF(ISBLANK(A2761),"",INDEX(Info!$B$3:$H$6442,MATCH(J2761,IF(Info!$D$3:$D$6442=K2761,Info!$C$3:$C$6442),0),7))</f>
        <v/>
      </c>
    </row>
    <row r="2762" spans="1:19" x14ac:dyDescent="0.25">
      <c r="A2762" s="75"/>
      <c r="B2762" s="75"/>
      <c r="C2762" s="72"/>
      <c r="D2762" s="72"/>
      <c r="E2762" s="41" t="str">
        <f t="shared" si="602"/>
        <v/>
      </c>
      <c r="F2762" s="90" t="str">
        <f t="shared" ca="1" si="603"/>
        <v/>
      </c>
      <c r="G2762" s="91" t="str">
        <f t="shared" si="604"/>
        <v/>
      </c>
      <c r="H2762" s="41" t="str">
        <f t="shared" si="605"/>
        <v/>
      </c>
      <c r="I2762" s="92" t="str">
        <f t="shared" ca="1" si="606"/>
        <v/>
      </c>
      <c r="J2762" s="28" t="str">
        <f t="shared" si="607"/>
        <v/>
      </c>
      <c r="K2762" s="28" t="str">
        <f t="shared" si="608"/>
        <v/>
      </c>
      <c r="L2762" s="28" t="str">
        <f t="shared" ca="1" si="609"/>
        <v/>
      </c>
      <c r="M2762" s="28" t="str">
        <f t="shared" si="610"/>
        <v/>
      </c>
      <c r="N2762" s="93" t="str">
        <f t="shared" si="611"/>
        <v/>
      </c>
      <c r="O2762" s="94" t="str">
        <f t="shared" si="612"/>
        <v/>
      </c>
      <c r="P2762" s="70">
        <f t="shared" si="613"/>
        <v>0</v>
      </c>
      <c r="Q2762" s="28" t="str">
        <f t="shared" ca="1" si="614"/>
        <v/>
      </c>
      <c r="R2762" s="28" t="str">
        <f t="shared" si="615"/>
        <v/>
      </c>
      <c r="S2762" s="28" t="str">
        <f t="array" ref="S2762">IF(ISBLANK(A2762),"",INDEX(Info!$B$3:$H$6442,MATCH(J2762,IF(Info!$D$3:$D$6442=K2762,Info!$C$3:$C$6442),0),7))</f>
        <v/>
      </c>
    </row>
    <row r="2763" spans="1:19" x14ac:dyDescent="0.25">
      <c r="A2763" s="75"/>
      <c r="B2763" s="75"/>
      <c r="C2763" s="72"/>
      <c r="D2763" s="72"/>
      <c r="E2763" s="41" t="str">
        <f t="shared" si="602"/>
        <v/>
      </c>
      <c r="F2763" s="90" t="str">
        <f t="shared" ca="1" si="603"/>
        <v/>
      </c>
      <c r="G2763" s="91" t="str">
        <f t="shared" si="604"/>
        <v/>
      </c>
      <c r="H2763" s="41" t="str">
        <f t="shared" si="605"/>
        <v/>
      </c>
      <c r="I2763" s="92" t="str">
        <f t="shared" ca="1" si="606"/>
        <v/>
      </c>
      <c r="J2763" s="28" t="str">
        <f t="shared" si="607"/>
        <v/>
      </c>
      <c r="K2763" s="28" t="str">
        <f t="shared" si="608"/>
        <v/>
      </c>
      <c r="L2763" s="28" t="str">
        <f t="shared" ca="1" si="609"/>
        <v/>
      </c>
      <c r="M2763" s="28" t="str">
        <f t="shared" si="610"/>
        <v/>
      </c>
      <c r="N2763" s="93" t="str">
        <f t="shared" si="611"/>
        <v/>
      </c>
      <c r="O2763" s="94" t="str">
        <f t="shared" si="612"/>
        <v/>
      </c>
      <c r="P2763" s="70">
        <f t="shared" si="613"/>
        <v>0</v>
      </c>
      <c r="Q2763" s="28" t="str">
        <f t="shared" ca="1" si="614"/>
        <v/>
      </c>
      <c r="R2763" s="28" t="str">
        <f t="shared" si="615"/>
        <v/>
      </c>
      <c r="S2763" s="28" t="str">
        <f t="array" ref="S2763">IF(ISBLANK(A2763),"",INDEX(Info!$B$3:$H$6442,MATCH(J2763,IF(Info!$D$3:$D$6442=K2763,Info!$C$3:$C$6442),0),7))</f>
        <v/>
      </c>
    </row>
    <row r="2764" spans="1:19" x14ac:dyDescent="0.25">
      <c r="A2764" s="75"/>
      <c r="B2764" s="75"/>
      <c r="C2764" s="72"/>
      <c r="D2764" s="72"/>
      <c r="E2764" s="41" t="str">
        <f t="shared" si="602"/>
        <v/>
      </c>
      <c r="F2764" s="90" t="str">
        <f t="shared" ca="1" si="603"/>
        <v/>
      </c>
      <c r="G2764" s="91" t="str">
        <f t="shared" si="604"/>
        <v/>
      </c>
      <c r="H2764" s="41" t="str">
        <f t="shared" si="605"/>
        <v/>
      </c>
      <c r="I2764" s="92" t="str">
        <f t="shared" ca="1" si="606"/>
        <v/>
      </c>
      <c r="J2764" s="28" t="str">
        <f t="shared" si="607"/>
        <v/>
      </c>
      <c r="K2764" s="28" t="str">
        <f t="shared" si="608"/>
        <v/>
      </c>
      <c r="L2764" s="28" t="str">
        <f t="shared" ca="1" si="609"/>
        <v/>
      </c>
      <c r="M2764" s="28" t="str">
        <f t="shared" si="610"/>
        <v/>
      </c>
      <c r="N2764" s="93" t="str">
        <f t="shared" si="611"/>
        <v/>
      </c>
      <c r="O2764" s="94" t="str">
        <f t="shared" si="612"/>
        <v/>
      </c>
      <c r="P2764" s="70">
        <f t="shared" si="613"/>
        <v>0</v>
      </c>
      <c r="Q2764" s="28" t="str">
        <f t="shared" ca="1" si="614"/>
        <v/>
      </c>
      <c r="R2764" s="28" t="str">
        <f t="shared" si="615"/>
        <v/>
      </c>
      <c r="S2764" s="28" t="str">
        <f t="array" ref="S2764">IF(ISBLANK(A2764),"",INDEX(Info!$B$3:$H$6442,MATCH(J2764,IF(Info!$D$3:$D$6442=K2764,Info!$C$3:$C$6442),0),7))</f>
        <v/>
      </c>
    </row>
    <row r="2765" spans="1:19" x14ac:dyDescent="0.25">
      <c r="A2765" s="75"/>
      <c r="B2765" s="75"/>
      <c r="C2765" s="72"/>
      <c r="D2765" s="72"/>
      <c r="E2765" s="41" t="str">
        <f t="shared" si="602"/>
        <v/>
      </c>
      <c r="F2765" s="90" t="str">
        <f t="shared" ca="1" si="603"/>
        <v/>
      </c>
      <c r="G2765" s="91" t="str">
        <f t="shared" si="604"/>
        <v/>
      </c>
      <c r="H2765" s="41" t="str">
        <f t="shared" si="605"/>
        <v/>
      </c>
      <c r="I2765" s="92" t="str">
        <f t="shared" ca="1" si="606"/>
        <v/>
      </c>
      <c r="J2765" s="28" t="str">
        <f t="shared" si="607"/>
        <v/>
      </c>
      <c r="K2765" s="28" t="str">
        <f t="shared" si="608"/>
        <v/>
      </c>
      <c r="L2765" s="28" t="str">
        <f t="shared" ca="1" si="609"/>
        <v/>
      </c>
      <c r="M2765" s="28" t="str">
        <f t="shared" si="610"/>
        <v/>
      </c>
      <c r="N2765" s="93" t="str">
        <f t="shared" si="611"/>
        <v/>
      </c>
      <c r="O2765" s="94" t="str">
        <f t="shared" si="612"/>
        <v/>
      </c>
      <c r="P2765" s="70">
        <f t="shared" si="613"/>
        <v>0</v>
      </c>
      <c r="Q2765" s="28" t="str">
        <f t="shared" ca="1" si="614"/>
        <v/>
      </c>
      <c r="R2765" s="28" t="str">
        <f t="shared" si="615"/>
        <v/>
      </c>
      <c r="S2765" s="28" t="str">
        <f t="array" ref="S2765">IF(ISBLANK(A2765),"",INDEX(Info!$B$3:$H$6442,MATCH(J2765,IF(Info!$D$3:$D$6442=K2765,Info!$C$3:$C$6442),0),7))</f>
        <v/>
      </c>
    </row>
    <row r="2766" spans="1:19" x14ac:dyDescent="0.25">
      <c r="A2766" s="75"/>
      <c r="B2766" s="75"/>
      <c r="C2766" s="72"/>
      <c r="D2766" s="72"/>
      <c r="E2766" s="41" t="str">
        <f t="shared" si="602"/>
        <v/>
      </c>
      <c r="F2766" s="90" t="str">
        <f t="shared" ca="1" si="603"/>
        <v/>
      </c>
      <c r="G2766" s="91" t="str">
        <f t="shared" si="604"/>
        <v/>
      </c>
      <c r="H2766" s="41" t="str">
        <f t="shared" si="605"/>
        <v/>
      </c>
      <c r="I2766" s="92" t="str">
        <f t="shared" ca="1" si="606"/>
        <v/>
      </c>
      <c r="J2766" s="28" t="str">
        <f t="shared" si="607"/>
        <v/>
      </c>
      <c r="K2766" s="28" t="str">
        <f t="shared" si="608"/>
        <v/>
      </c>
      <c r="L2766" s="28" t="str">
        <f t="shared" ca="1" si="609"/>
        <v/>
      </c>
      <c r="M2766" s="28" t="str">
        <f t="shared" si="610"/>
        <v/>
      </c>
      <c r="N2766" s="93" t="str">
        <f t="shared" si="611"/>
        <v/>
      </c>
      <c r="O2766" s="94" t="str">
        <f t="shared" si="612"/>
        <v/>
      </c>
      <c r="P2766" s="70">
        <f t="shared" si="613"/>
        <v>0</v>
      </c>
      <c r="Q2766" s="28" t="str">
        <f t="shared" ca="1" si="614"/>
        <v/>
      </c>
      <c r="R2766" s="28" t="str">
        <f t="shared" si="615"/>
        <v/>
      </c>
      <c r="S2766" s="28" t="str">
        <f t="array" ref="S2766">IF(ISBLANK(A2766),"",INDEX(Info!$B$3:$H$6442,MATCH(J2766,IF(Info!$D$3:$D$6442=K2766,Info!$C$3:$C$6442),0),7))</f>
        <v/>
      </c>
    </row>
    <row r="2767" spans="1:19" x14ac:dyDescent="0.25">
      <c r="A2767" s="75"/>
      <c r="B2767" s="75"/>
      <c r="C2767" s="72"/>
      <c r="D2767" s="72"/>
      <c r="E2767" s="41" t="str">
        <f t="shared" si="602"/>
        <v/>
      </c>
      <c r="F2767" s="90" t="str">
        <f t="shared" ca="1" si="603"/>
        <v/>
      </c>
      <c r="G2767" s="91" t="str">
        <f t="shared" si="604"/>
        <v/>
      </c>
      <c r="H2767" s="41" t="str">
        <f t="shared" si="605"/>
        <v/>
      </c>
      <c r="I2767" s="92" t="str">
        <f t="shared" ca="1" si="606"/>
        <v/>
      </c>
      <c r="J2767" s="28" t="str">
        <f t="shared" si="607"/>
        <v/>
      </c>
      <c r="K2767" s="28" t="str">
        <f t="shared" si="608"/>
        <v/>
      </c>
      <c r="L2767" s="28" t="str">
        <f t="shared" ca="1" si="609"/>
        <v/>
      </c>
      <c r="M2767" s="28" t="str">
        <f t="shared" si="610"/>
        <v/>
      </c>
      <c r="N2767" s="93" t="str">
        <f t="shared" si="611"/>
        <v/>
      </c>
      <c r="O2767" s="94" t="str">
        <f t="shared" si="612"/>
        <v/>
      </c>
      <c r="P2767" s="70">
        <f t="shared" si="613"/>
        <v>0</v>
      </c>
      <c r="Q2767" s="28" t="str">
        <f t="shared" ca="1" si="614"/>
        <v/>
      </c>
      <c r="R2767" s="28" t="str">
        <f t="shared" si="615"/>
        <v/>
      </c>
      <c r="S2767" s="28" t="str">
        <f t="array" ref="S2767">IF(ISBLANK(A2767),"",INDEX(Info!$B$3:$H$6442,MATCH(J2767,IF(Info!$D$3:$D$6442=K2767,Info!$C$3:$C$6442),0),7))</f>
        <v/>
      </c>
    </row>
    <row r="2768" spans="1:19" x14ac:dyDescent="0.25">
      <c r="A2768" s="75"/>
      <c r="B2768" s="75"/>
      <c r="C2768" s="72"/>
      <c r="D2768" s="72"/>
      <c r="E2768" s="41" t="str">
        <f t="shared" si="602"/>
        <v/>
      </c>
      <c r="F2768" s="90" t="str">
        <f t="shared" ca="1" si="603"/>
        <v/>
      </c>
      <c r="G2768" s="91" t="str">
        <f t="shared" si="604"/>
        <v/>
      </c>
      <c r="H2768" s="41" t="str">
        <f t="shared" si="605"/>
        <v/>
      </c>
      <c r="I2768" s="92" t="str">
        <f t="shared" ca="1" si="606"/>
        <v/>
      </c>
      <c r="J2768" s="28" t="str">
        <f t="shared" si="607"/>
        <v/>
      </c>
      <c r="K2768" s="28" t="str">
        <f t="shared" si="608"/>
        <v/>
      </c>
      <c r="L2768" s="28" t="str">
        <f t="shared" ca="1" si="609"/>
        <v/>
      </c>
      <c r="M2768" s="28" t="str">
        <f t="shared" si="610"/>
        <v/>
      </c>
      <c r="N2768" s="93" t="str">
        <f t="shared" si="611"/>
        <v/>
      </c>
      <c r="O2768" s="94" t="str">
        <f t="shared" si="612"/>
        <v/>
      </c>
      <c r="P2768" s="70">
        <f t="shared" si="613"/>
        <v>0</v>
      </c>
      <c r="Q2768" s="28" t="str">
        <f t="shared" ca="1" si="614"/>
        <v/>
      </c>
      <c r="R2768" s="28" t="str">
        <f t="shared" si="615"/>
        <v/>
      </c>
      <c r="S2768" s="28" t="str">
        <f t="array" ref="S2768">IF(ISBLANK(A2768),"",INDEX(Info!$B$3:$H$6442,MATCH(J2768,IF(Info!$D$3:$D$6442=K2768,Info!$C$3:$C$6442),0),7))</f>
        <v/>
      </c>
    </row>
    <row r="2769" spans="1:19" x14ac:dyDescent="0.25">
      <c r="A2769" s="75"/>
      <c r="B2769" s="75"/>
      <c r="C2769" s="72"/>
      <c r="D2769" s="72"/>
      <c r="E2769" s="41" t="str">
        <f t="shared" si="602"/>
        <v/>
      </c>
      <c r="F2769" s="90" t="str">
        <f t="shared" ca="1" si="603"/>
        <v/>
      </c>
      <c r="G2769" s="91" t="str">
        <f t="shared" si="604"/>
        <v/>
      </c>
      <c r="H2769" s="41" t="str">
        <f t="shared" si="605"/>
        <v/>
      </c>
      <c r="I2769" s="92" t="str">
        <f t="shared" ca="1" si="606"/>
        <v/>
      </c>
      <c r="J2769" s="28" t="str">
        <f t="shared" si="607"/>
        <v/>
      </c>
      <c r="K2769" s="28" t="str">
        <f t="shared" si="608"/>
        <v/>
      </c>
      <c r="L2769" s="28" t="str">
        <f t="shared" ca="1" si="609"/>
        <v/>
      </c>
      <c r="M2769" s="28" t="str">
        <f t="shared" si="610"/>
        <v/>
      </c>
      <c r="N2769" s="93" t="str">
        <f t="shared" si="611"/>
        <v/>
      </c>
      <c r="O2769" s="94" t="str">
        <f t="shared" si="612"/>
        <v/>
      </c>
      <c r="P2769" s="70">
        <f t="shared" si="613"/>
        <v>0</v>
      </c>
      <c r="Q2769" s="28" t="str">
        <f t="shared" ca="1" si="614"/>
        <v/>
      </c>
      <c r="R2769" s="28" t="str">
        <f t="shared" si="615"/>
        <v/>
      </c>
      <c r="S2769" s="28" t="str">
        <f t="array" ref="S2769">IF(ISBLANK(A2769),"",INDEX(Info!$B$3:$H$6442,MATCH(J2769,IF(Info!$D$3:$D$6442=K2769,Info!$C$3:$C$6442),0),7))</f>
        <v/>
      </c>
    </row>
    <row r="2770" spans="1:19" x14ac:dyDescent="0.25">
      <c r="A2770" s="75"/>
      <c r="B2770" s="75"/>
      <c r="C2770" s="72"/>
      <c r="D2770" s="72"/>
      <c r="E2770" s="41" t="str">
        <f t="shared" si="602"/>
        <v/>
      </c>
      <c r="F2770" s="90" t="str">
        <f t="shared" ca="1" si="603"/>
        <v/>
      </c>
      <c r="G2770" s="91" t="str">
        <f t="shared" si="604"/>
        <v/>
      </c>
      <c r="H2770" s="41" t="str">
        <f t="shared" si="605"/>
        <v/>
      </c>
      <c r="I2770" s="92" t="str">
        <f t="shared" ca="1" si="606"/>
        <v/>
      </c>
      <c r="J2770" s="28" t="str">
        <f t="shared" si="607"/>
        <v/>
      </c>
      <c r="K2770" s="28" t="str">
        <f t="shared" si="608"/>
        <v/>
      </c>
      <c r="L2770" s="28" t="str">
        <f t="shared" ca="1" si="609"/>
        <v/>
      </c>
      <c r="M2770" s="28" t="str">
        <f t="shared" si="610"/>
        <v/>
      </c>
      <c r="N2770" s="93" t="str">
        <f t="shared" si="611"/>
        <v/>
      </c>
      <c r="O2770" s="94" t="str">
        <f t="shared" si="612"/>
        <v/>
      </c>
      <c r="P2770" s="70">
        <f t="shared" si="613"/>
        <v>0</v>
      </c>
      <c r="Q2770" s="28" t="str">
        <f t="shared" ca="1" si="614"/>
        <v/>
      </c>
      <c r="R2770" s="28" t="str">
        <f t="shared" si="615"/>
        <v/>
      </c>
      <c r="S2770" s="28" t="str">
        <f t="array" ref="S2770">IF(ISBLANK(A2770),"",INDEX(Info!$B$3:$H$6442,MATCH(J2770,IF(Info!$D$3:$D$6442=K2770,Info!$C$3:$C$6442),0),7))</f>
        <v/>
      </c>
    </row>
    <row r="2771" spans="1:19" x14ac:dyDescent="0.25">
      <c r="A2771" s="75"/>
      <c r="B2771" s="75"/>
      <c r="C2771" s="72"/>
      <c r="D2771" s="72"/>
      <c r="E2771" s="41" t="str">
        <f t="shared" si="602"/>
        <v/>
      </c>
      <c r="F2771" s="90" t="str">
        <f t="shared" ca="1" si="603"/>
        <v/>
      </c>
      <c r="G2771" s="91" t="str">
        <f t="shared" si="604"/>
        <v/>
      </c>
      <c r="H2771" s="41" t="str">
        <f t="shared" si="605"/>
        <v/>
      </c>
      <c r="I2771" s="92" t="str">
        <f t="shared" ca="1" si="606"/>
        <v/>
      </c>
      <c r="J2771" s="28" t="str">
        <f t="shared" si="607"/>
        <v/>
      </c>
      <c r="K2771" s="28" t="str">
        <f t="shared" si="608"/>
        <v/>
      </c>
      <c r="L2771" s="28" t="str">
        <f t="shared" ca="1" si="609"/>
        <v/>
      </c>
      <c r="M2771" s="28" t="str">
        <f t="shared" si="610"/>
        <v/>
      </c>
      <c r="N2771" s="93" t="str">
        <f t="shared" si="611"/>
        <v/>
      </c>
      <c r="O2771" s="94" t="str">
        <f t="shared" si="612"/>
        <v/>
      </c>
      <c r="P2771" s="70">
        <f t="shared" si="613"/>
        <v>0</v>
      </c>
      <c r="Q2771" s="28" t="str">
        <f t="shared" ca="1" si="614"/>
        <v/>
      </c>
      <c r="R2771" s="28" t="str">
        <f t="shared" si="615"/>
        <v/>
      </c>
      <c r="S2771" s="28" t="str">
        <f t="array" ref="S2771">IF(ISBLANK(A2771),"",INDEX(Info!$B$3:$H$6442,MATCH(J2771,IF(Info!$D$3:$D$6442=K2771,Info!$C$3:$C$6442),0),7))</f>
        <v/>
      </c>
    </row>
    <row r="2772" spans="1:19" x14ac:dyDescent="0.25">
      <c r="A2772" s="75"/>
      <c r="B2772" s="75"/>
      <c r="C2772" s="72"/>
      <c r="D2772" s="72"/>
      <c r="E2772" s="41" t="str">
        <f t="shared" si="602"/>
        <v/>
      </c>
      <c r="F2772" s="90" t="str">
        <f t="shared" ca="1" si="603"/>
        <v/>
      </c>
      <c r="G2772" s="91" t="str">
        <f t="shared" si="604"/>
        <v/>
      </c>
      <c r="H2772" s="41" t="str">
        <f t="shared" si="605"/>
        <v/>
      </c>
      <c r="I2772" s="92" t="str">
        <f t="shared" ca="1" si="606"/>
        <v/>
      </c>
      <c r="J2772" s="28" t="str">
        <f t="shared" si="607"/>
        <v/>
      </c>
      <c r="K2772" s="28" t="str">
        <f t="shared" si="608"/>
        <v/>
      </c>
      <c r="L2772" s="28" t="str">
        <f t="shared" ca="1" si="609"/>
        <v/>
      </c>
      <c r="M2772" s="28" t="str">
        <f t="shared" si="610"/>
        <v/>
      </c>
      <c r="N2772" s="93" t="str">
        <f t="shared" si="611"/>
        <v/>
      </c>
      <c r="O2772" s="94" t="str">
        <f t="shared" si="612"/>
        <v/>
      </c>
      <c r="P2772" s="70">
        <f t="shared" si="613"/>
        <v>0</v>
      </c>
      <c r="Q2772" s="28" t="str">
        <f t="shared" ca="1" si="614"/>
        <v/>
      </c>
      <c r="R2772" s="28" t="str">
        <f t="shared" si="615"/>
        <v/>
      </c>
      <c r="S2772" s="28" t="str">
        <f t="array" ref="S2772">IF(ISBLANK(A2772),"",INDEX(Info!$B$3:$H$6442,MATCH(J2772,IF(Info!$D$3:$D$6442=K2772,Info!$C$3:$C$6442),0),7))</f>
        <v/>
      </c>
    </row>
    <row r="2773" spans="1:19" x14ac:dyDescent="0.25">
      <c r="A2773" s="75"/>
      <c r="B2773" s="75"/>
      <c r="C2773" s="72"/>
      <c r="D2773" s="72"/>
      <c r="E2773" s="41" t="str">
        <f t="shared" si="602"/>
        <v/>
      </c>
      <c r="F2773" s="90" t="str">
        <f t="shared" ca="1" si="603"/>
        <v/>
      </c>
      <c r="G2773" s="91" t="str">
        <f t="shared" si="604"/>
        <v/>
      </c>
      <c r="H2773" s="41" t="str">
        <f t="shared" si="605"/>
        <v/>
      </c>
      <c r="I2773" s="92" t="str">
        <f t="shared" ca="1" si="606"/>
        <v/>
      </c>
      <c r="J2773" s="28" t="str">
        <f t="shared" si="607"/>
        <v/>
      </c>
      <c r="K2773" s="28" t="str">
        <f t="shared" si="608"/>
        <v/>
      </c>
      <c r="L2773" s="28" t="str">
        <f t="shared" ca="1" si="609"/>
        <v/>
      </c>
      <c r="M2773" s="28" t="str">
        <f t="shared" si="610"/>
        <v/>
      </c>
      <c r="N2773" s="93" t="str">
        <f t="shared" si="611"/>
        <v/>
      </c>
      <c r="O2773" s="94" t="str">
        <f t="shared" si="612"/>
        <v/>
      </c>
      <c r="P2773" s="70">
        <f t="shared" si="613"/>
        <v>0</v>
      </c>
      <c r="Q2773" s="28" t="str">
        <f t="shared" ca="1" si="614"/>
        <v/>
      </c>
      <c r="R2773" s="28" t="str">
        <f t="shared" si="615"/>
        <v/>
      </c>
      <c r="S2773" s="28" t="str">
        <f t="array" ref="S2773">IF(ISBLANK(A2773),"",INDEX(Info!$B$3:$H$6442,MATCH(J2773,IF(Info!$D$3:$D$6442=K2773,Info!$C$3:$C$6442),0),7))</f>
        <v/>
      </c>
    </row>
    <row r="2774" spans="1:19" x14ac:dyDescent="0.25">
      <c r="A2774" s="75"/>
      <c r="B2774" s="75"/>
      <c r="C2774" s="72"/>
      <c r="D2774" s="72"/>
      <c r="E2774" s="41" t="str">
        <f t="shared" si="602"/>
        <v/>
      </c>
      <c r="F2774" s="90" t="str">
        <f t="shared" ca="1" si="603"/>
        <v/>
      </c>
      <c r="G2774" s="91" t="str">
        <f t="shared" si="604"/>
        <v/>
      </c>
      <c r="H2774" s="41" t="str">
        <f t="shared" si="605"/>
        <v/>
      </c>
      <c r="I2774" s="92" t="str">
        <f t="shared" ca="1" si="606"/>
        <v/>
      </c>
      <c r="J2774" s="28" t="str">
        <f t="shared" si="607"/>
        <v/>
      </c>
      <c r="K2774" s="28" t="str">
        <f t="shared" si="608"/>
        <v/>
      </c>
      <c r="L2774" s="28" t="str">
        <f t="shared" ca="1" si="609"/>
        <v/>
      </c>
      <c r="M2774" s="28" t="str">
        <f t="shared" si="610"/>
        <v/>
      </c>
      <c r="N2774" s="93" t="str">
        <f t="shared" si="611"/>
        <v/>
      </c>
      <c r="O2774" s="94" t="str">
        <f t="shared" si="612"/>
        <v/>
      </c>
      <c r="P2774" s="70">
        <f t="shared" si="613"/>
        <v>0</v>
      </c>
      <c r="Q2774" s="28" t="str">
        <f t="shared" ca="1" si="614"/>
        <v/>
      </c>
      <c r="R2774" s="28" t="str">
        <f t="shared" si="615"/>
        <v/>
      </c>
      <c r="S2774" s="28" t="str">
        <f t="array" ref="S2774">IF(ISBLANK(A2774),"",INDEX(Info!$B$3:$H$6442,MATCH(J2774,IF(Info!$D$3:$D$6442=K2774,Info!$C$3:$C$6442),0),7))</f>
        <v/>
      </c>
    </row>
    <row r="2775" spans="1:19" x14ac:dyDescent="0.25">
      <c r="A2775" s="75"/>
      <c r="B2775" s="75"/>
      <c r="C2775" s="72"/>
      <c r="D2775" s="72"/>
      <c r="E2775" s="41" t="str">
        <f t="shared" si="602"/>
        <v/>
      </c>
      <c r="F2775" s="90" t="str">
        <f t="shared" ca="1" si="603"/>
        <v/>
      </c>
      <c r="G2775" s="91" t="str">
        <f t="shared" si="604"/>
        <v/>
      </c>
      <c r="H2775" s="41" t="str">
        <f t="shared" si="605"/>
        <v/>
      </c>
      <c r="I2775" s="92" t="str">
        <f t="shared" ca="1" si="606"/>
        <v/>
      </c>
      <c r="J2775" s="28" t="str">
        <f t="shared" si="607"/>
        <v/>
      </c>
      <c r="K2775" s="28" t="str">
        <f t="shared" si="608"/>
        <v/>
      </c>
      <c r="L2775" s="28" t="str">
        <f t="shared" ca="1" si="609"/>
        <v/>
      </c>
      <c r="M2775" s="28" t="str">
        <f t="shared" si="610"/>
        <v/>
      </c>
      <c r="N2775" s="93" t="str">
        <f t="shared" si="611"/>
        <v/>
      </c>
      <c r="O2775" s="94" t="str">
        <f t="shared" si="612"/>
        <v/>
      </c>
      <c r="P2775" s="70">
        <f t="shared" si="613"/>
        <v>0</v>
      </c>
      <c r="Q2775" s="28" t="str">
        <f t="shared" ca="1" si="614"/>
        <v/>
      </c>
      <c r="R2775" s="28" t="str">
        <f t="shared" si="615"/>
        <v/>
      </c>
      <c r="S2775" s="28" t="str">
        <f t="array" ref="S2775">IF(ISBLANK(A2775),"",INDEX(Info!$B$3:$H$6442,MATCH(J2775,IF(Info!$D$3:$D$6442=K2775,Info!$C$3:$C$6442),0),7))</f>
        <v/>
      </c>
    </row>
    <row r="2776" spans="1:19" x14ac:dyDescent="0.25">
      <c r="A2776" s="75"/>
      <c r="B2776" s="75"/>
      <c r="C2776" s="72"/>
      <c r="D2776" s="72"/>
      <c r="E2776" s="41" t="str">
        <f t="shared" si="602"/>
        <v/>
      </c>
      <c r="F2776" s="90" t="str">
        <f t="shared" ca="1" si="603"/>
        <v/>
      </c>
      <c r="G2776" s="91" t="str">
        <f t="shared" si="604"/>
        <v/>
      </c>
      <c r="H2776" s="41" t="str">
        <f t="shared" si="605"/>
        <v/>
      </c>
      <c r="I2776" s="92" t="str">
        <f t="shared" ca="1" si="606"/>
        <v/>
      </c>
      <c r="J2776" s="28" t="str">
        <f t="shared" si="607"/>
        <v/>
      </c>
      <c r="K2776" s="28" t="str">
        <f t="shared" si="608"/>
        <v/>
      </c>
      <c r="L2776" s="28" t="str">
        <f t="shared" ca="1" si="609"/>
        <v/>
      </c>
      <c r="M2776" s="28" t="str">
        <f t="shared" si="610"/>
        <v/>
      </c>
      <c r="N2776" s="93" t="str">
        <f t="shared" si="611"/>
        <v/>
      </c>
      <c r="O2776" s="94" t="str">
        <f t="shared" si="612"/>
        <v/>
      </c>
      <c r="P2776" s="70">
        <f t="shared" si="613"/>
        <v>0</v>
      </c>
      <c r="Q2776" s="28" t="str">
        <f t="shared" ca="1" si="614"/>
        <v/>
      </c>
      <c r="R2776" s="28" t="str">
        <f t="shared" si="615"/>
        <v/>
      </c>
      <c r="S2776" s="28" t="str">
        <f t="array" ref="S2776">IF(ISBLANK(A2776),"",INDEX(Info!$B$3:$H$6442,MATCH(J2776,IF(Info!$D$3:$D$6442=K2776,Info!$C$3:$C$6442),0),7))</f>
        <v/>
      </c>
    </row>
    <row r="2777" spans="1:19" x14ac:dyDescent="0.25">
      <c r="A2777" s="75"/>
      <c r="B2777" s="75"/>
      <c r="C2777" s="72"/>
      <c r="D2777" s="72"/>
      <c r="E2777" s="41" t="str">
        <f t="shared" si="602"/>
        <v/>
      </c>
      <c r="F2777" s="90" t="str">
        <f t="shared" ca="1" si="603"/>
        <v/>
      </c>
      <c r="G2777" s="91" t="str">
        <f t="shared" si="604"/>
        <v/>
      </c>
      <c r="H2777" s="41" t="str">
        <f t="shared" si="605"/>
        <v/>
      </c>
      <c r="I2777" s="92" t="str">
        <f t="shared" ca="1" si="606"/>
        <v/>
      </c>
      <c r="J2777" s="28" t="str">
        <f t="shared" si="607"/>
        <v/>
      </c>
      <c r="K2777" s="28" t="str">
        <f t="shared" si="608"/>
        <v/>
      </c>
      <c r="L2777" s="28" t="str">
        <f t="shared" ca="1" si="609"/>
        <v/>
      </c>
      <c r="M2777" s="28" t="str">
        <f t="shared" si="610"/>
        <v/>
      </c>
      <c r="N2777" s="93" t="str">
        <f t="shared" si="611"/>
        <v/>
      </c>
      <c r="O2777" s="94" t="str">
        <f t="shared" si="612"/>
        <v/>
      </c>
      <c r="P2777" s="70">
        <f t="shared" si="613"/>
        <v>0</v>
      </c>
      <c r="Q2777" s="28" t="str">
        <f t="shared" ca="1" si="614"/>
        <v/>
      </c>
      <c r="R2777" s="28" t="str">
        <f t="shared" si="615"/>
        <v/>
      </c>
      <c r="S2777" s="28" t="str">
        <f t="array" ref="S2777">IF(ISBLANK(A2777),"",INDEX(Info!$B$3:$H$6442,MATCH(J2777,IF(Info!$D$3:$D$6442=K2777,Info!$C$3:$C$6442),0),7))</f>
        <v/>
      </c>
    </row>
    <row r="2778" spans="1:19" x14ac:dyDescent="0.25">
      <c r="A2778" s="75"/>
      <c r="B2778" s="75"/>
      <c r="C2778" s="72"/>
      <c r="D2778" s="72"/>
      <c r="E2778" s="41" t="str">
        <f t="shared" si="602"/>
        <v/>
      </c>
      <c r="F2778" s="90" t="str">
        <f t="shared" ca="1" si="603"/>
        <v/>
      </c>
      <c r="G2778" s="91" t="str">
        <f t="shared" si="604"/>
        <v/>
      </c>
      <c r="H2778" s="41" t="str">
        <f t="shared" si="605"/>
        <v/>
      </c>
      <c r="I2778" s="92" t="str">
        <f t="shared" ca="1" si="606"/>
        <v/>
      </c>
      <c r="J2778" s="28" t="str">
        <f t="shared" si="607"/>
        <v/>
      </c>
      <c r="K2778" s="28" t="str">
        <f t="shared" si="608"/>
        <v/>
      </c>
      <c r="L2778" s="28" t="str">
        <f t="shared" ca="1" si="609"/>
        <v/>
      </c>
      <c r="M2778" s="28" t="str">
        <f t="shared" si="610"/>
        <v/>
      </c>
      <c r="N2778" s="93" t="str">
        <f t="shared" si="611"/>
        <v/>
      </c>
      <c r="O2778" s="94" t="str">
        <f t="shared" si="612"/>
        <v/>
      </c>
      <c r="P2778" s="70">
        <f t="shared" si="613"/>
        <v>0</v>
      </c>
      <c r="Q2778" s="28" t="str">
        <f t="shared" ca="1" si="614"/>
        <v/>
      </c>
      <c r="R2778" s="28" t="str">
        <f t="shared" si="615"/>
        <v/>
      </c>
      <c r="S2778" s="28" t="str">
        <f t="array" ref="S2778">IF(ISBLANK(A2778),"",INDEX(Info!$B$3:$H$6442,MATCH(J2778,IF(Info!$D$3:$D$6442=K2778,Info!$C$3:$C$6442),0),7))</f>
        <v/>
      </c>
    </row>
    <row r="2779" spans="1:19" x14ac:dyDescent="0.25">
      <c r="A2779" s="75"/>
      <c r="B2779" s="75"/>
      <c r="C2779" s="72"/>
      <c r="D2779" s="72"/>
      <c r="E2779" s="41" t="str">
        <f t="shared" si="602"/>
        <v/>
      </c>
      <c r="F2779" s="90" t="str">
        <f t="shared" ca="1" si="603"/>
        <v/>
      </c>
      <c r="G2779" s="91" t="str">
        <f t="shared" si="604"/>
        <v/>
      </c>
      <c r="H2779" s="41" t="str">
        <f t="shared" si="605"/>
        <v/>
      </c>
      <c r="I2779" s="92" t="str">
        <f t="shared" ca="1" si="606"/>
        <v/>
      </c>
      <c r="J2779" s="28" t="str">
        <f t="shared" si="607"/>
        <v/>
      </c>
      <c r="K2779" s="28" t="str">
        <f t="shared" si="608"/>
        <v/>
      </c>
      <c r="L2779" s="28" t="str">
        <f t="shared" ca="1" si="609"/>
        <v/>
      </c>
      <c r="M2779" s="28" t="str">
        <f t="shared" si="610"/>
        <v/>
      </c>
      <c r="N2779" s="93" t="str">
        <f t="shared" si="611"/>
        <v/>
      </c>
      <c r="O2779" s="94" t="str">
        <f t="shared" si="612"/>
        <v/>
      </c>
      <c r="P2779" s="70">
        <f t="shared" si="613"/>
        <v>0</v>
      </c>
      <c r="Q2779" s="28" t="str">
        <f t="shared" ca="1" si="614"/>
        <v/>
      </c>
      <c r="R2779" s="28" t="str">
        <f t="shared" si="615"/>
        <v/>
      </c>
      <c r="S2779" s="28" t="str">
        <f t="array" ref="S2779">IF(ISBLANK(A2779),"",INDEX(Info!$B$3:$H$6442,MATCH(J2779,IF(Info!$D$3:$D$6442=K2779,Info!$C$3:$C$6442),0),7))</f>
        <v/>
      </c>
    </row>
    <row r="2780" spans="1:19" x14ac:dyDescent="0.25">
      <c r="A2780" s="75"/>
      <c r="B2780" s="75"/>
      <c r="C2780" s="72"/>
      <c r="D2780" s="72"/>
      <c r="E2780" s="41" t="str">
        <f t="shared" si="602"/>
        <v/>
      </c>
      <c r="F2780" s="90" t="str">
        <f t="shared" ca="1" si="603"/>
        <v/>
      </c>
      <c r="G2780" s="91" t="str">
        <f t="shared" si="604"/>
        <v/>
      </c>
      <c r="H2780" s="41" t="str">
        <f t="shared" si="605"/>
        <v/>
      </c>
      <c r="I2780" s="92" t="str">
        <f t="shared" ca="1" si="606"/>
        <v/>
      </c>
      <c r="J2780" s="28" t="str">
        <f t="shared" si="607"/>
        <v/>
      </c>
      <c r="K2780" s="28" t="str">
        <f t="shared" si="608"/>
        <v/>
      </c>
      <c r="L2780" s="28" t="str">
        <f t="shared" ca="1" si="609"/>
        <v/>
      </c>
      <c r="M2780" s="28" t="str">
        <f t="shared" si="610"/>
        <v/>
      </c>
      <c r="N2780" s="93" t="str">
        <f t="shared" si="611"/>
        <v/>
      </c>
      <c r="O2780" s="94" t="str">
        <f t="shared" si="612"/>
        <v/>
      </c>
      <c r="P2780" s="70">
        <f t="shared" si="613"/>
        <v>0</v>
      </c>
      <c r="Q2780" s="28" t="str">
        <f t="shared" ca="1" si="614"/>
        <v/>
      </c>
      <c r="R2780" s="28" t="str">
        <f t="shared" si="615"/>
        <v/>
      </c>
      <c r="S2780" s="28" t="str">
        <f t="array" ref="S2780">IF(ISBLANK(A2780),"",INDEX(Info!$B$3:$H$6442,MATCH(J2780,IF(Info!$D$3:$D$6442=K2780,Info!$C$3:$C$6442),0),7))</f>
        <v/>
      </c>
    </row>
    <row r="2781" spans="1:19" x14ac:dyDescent="0.25">
      <c r="A2781" s="75"/>
      <c r="B2781" s="75"/>
      <c r="C2781" s="72"/>
      <c r="D2781" s="72"/>
      <c r="E2781" s="41" t="str">
        <f t="shared" si="602"/>
        <v/>
      </c>
      <c r="F2781" s="90" t="str">
        <f t="shared" ca="1" si="603"/>
        <v/>
      </c>
      <c r="G2781" s="91" t="str">
        <f t="shared" si="604"/>
        <v/>
      </c>
      <c r="H2781" s="41" t="str">
        <f t="shared" si="605"/>
        <v/>
      </c>
      <c r="I2781" s="92" t="str">
        <f t="shared" ca="1" si="606"/>
        <v/>
      </c>
      <c r="J2781" s="28" t="str">
        <f t="shared" si="607"/>
        <v/>
      </c>
      <c r="K2781" s="28" t="str">
        <f t="shared" si="608"/>
        <v/>
      </c>
      <c r="L2781" s="28" t="str">
        <f t="shared" ca="1" si="609"/>
        <v/>
      </c>
      <c r="M2781" s="28" t="str">
        <f t="shared" si="610"/>
        <v/>
      </c>
      <c r="N2781" s="93" t="str">
        <f t="shared" si="611"/>
        <v/>
      </c>
      <c r="O2781" s="94" t="str">
        <f t="shared" si="612"/>
        <v/>
      </c>
      <c r="P2781" s="70">
        <f t="shared" si="613"/>
        <v>0</v>
      </c>
      <c r="Q2781" s="28" t="str">
        <f t="shared" ca="1" si="614"/>
        <v/>
      </c>
      <c r="R2781" s="28" t="str">
        <f t="shared" si="615"/>
        <v/>
      </c>
      <c r="S2781" s="28" t="str">
        <f t="array" ref="S2781">IF(ISBLANK(A2781),"",INDEX(Info!$B$3:$H$6442,MATCH(J2781,IF(Info!$D$3:$D$6442=K2781,Info!$C$3:$C$6442),0),7))</f>
        <v/>
      </c>
    </row>
    <row r="2782" spans="1:19" x14ac:dyDescent="0.25">
      <c r="A2782" s="75"/>
      <c r="B2782" s="75"/>
      <c r="C2782" s="72"/>
      <c r="D2782" s="72"/>
      <c r="E2782" s="41" t="str">
        <f t="shared" si="602"/>
        <v/>
      </c>
      <c r="F2782" s="90" t="str">
        <f t="shared" ca="1" si="603"/>
        <v/>
      </c>
      <c r="G2782" s="91" t="str">
        <f t="shared" si="604"/>
        <v/>
      </c>
      <c r="H2782" s="41" t="str">
        <f t="shared" si="605"/>
        <v/>
      </c>
      <c r="I2782" s="92" t="str">
        <f t="shared" ca="1" si="606"/>
        <v/>
      </c>
      <c r="J2782" s="28" t="str">
        <f t="shared" si="607"/>
        <v/>
      </c>
      <c r="K2782" s="28" t="str">
        <f t="shared" si="608"/>
        <v/>
      </c>
      <c r="L2782" s="28" t="str">
        <f t="shared" ca="1" si="609"/>
        <v/>
      </c>
      <c r="M2782" s="28" t="str">
        <f t="shared" si="610"/>
        <v/>
      </c>
      <c r="N2782" s="93" t="str">
        <f t="shared" si="611"/>
        <v/>
      </c>
      <c r="O2782" s="94" t="str">
        <f t="shared" si="612"/>
        <v/>
      </c>
      <c r="P2782" s="70">
        <f t="shared" si="613"/>
        <v>0</v>
      </c>
      <c r="Q2782" s="28" t="str">
        <f t="shared" ca="1" si="614"/>
        <v/>
      </c>
      <c r="R2782" s="28" t="str">
        <f t="shared" si="615"/>
        <v/>
      </c>
      <c r="S2782" s="28" t="str">
        <f t="array" ref="S2782">IF(ISBLANK(A2782),"",INDEX(Info!$B$3:$H$6442,MATCH(J2782,IF(Info!$D$3:$D$6442=K2782,Info!$C$3:$C$6442),0),7))</f>
        <v/>
      </c>
    </row>
    <row r="2783" spans="1:19" x14ac:dyDescent="0.25">
      <c r="A2783" s="75"/>
      <c r="B2783" s="75"/>
      <c r="C2783" s="72"/>
      <c r="D2783" s="72"/>
      <c r="E2783" s="41" t="str">
        <f t="shared" si="602"/>
        <v/>
      </c>
      <c r="F2783" s="90" t="str">
        <f t="shared" ca="1" si="603"/>
        <v/>
      </c>
      <c r="G2783" s="91" t="str">
        <f t="shared" si="604"/>
        <v/>
      </c>
      <c r="H2783" s="41" t="str">
        <f t="shared" si="605"/>
        <v/>
      </c>
      <c r="I2783" s="92" t="str">
        <f t="shared" ca="1" si="606"/>
        <v/>
      </c>
      <c r="J2783" s="28" t="str">
        <f t="shared" si="607"/>
        <v/>
      </c>
      <c r="K2783" s="28" t="str">
        <f t="shared" si="608"/>
        <v/>
      </c>
      <c r="L2783" s="28" t="str">
        <f t="shared" ca="1" si="609"/>
        <v/>
      </c>
      <c r="M2783" s="28" t="str">
        <f t="shared" si="610"/>
        <v/>
      </c>
      <c r="N2783" s="93" t="str">
        <f t="shared" si="611"/>
        <v/>
      </c>
      <c r="O2783" s="94" t="str">
        <f t="shared" si="612"/>
        <v/>
      </c>
      <c r="P2783" s="70">
        <f t="shared" si="613"/>
        <v>0</v>
      </c>
      <c r="Q2783" s="28" t="str">
        <f t="shared" ca="1" si="614"/>
        <v/>
      </c>
      <c r="R2783" s="28" t="str">
        <f t="shared" si="615"/>
        <v/>
      </c>
      <c r="S2783" s="28" t="str">
        <f t="array" ref="S2783">IF(ISBLANK(A2783),"",INDEX(Info!$B$3:$H$6442,MATCH(J2783,IF(Info!$D$3:$D$6442=K2783,Info!$C$3:$C$6442),0),7))</f>
        <v/>
      </c>
    </row>
    <row r="2784" spans="1:19" x14ac:dyDescent="0.25">
      <c r="A2784" s="75"/>
      <c r="B2784" s="75"/>
      <c r="C2784" s="72"/>
      <c r="D2784" s="72"/>
      <c r="E2784" s="41" t="str">
        <f t="shared" si="602"/>
        <v/>
      </c>
      <c r="F2784" s="90" t="str">
        <f t="shared" ca="1" si="603"/>
        <v/>
      </c>
      <c r="G2784" s="91" t="str">
        <f t="shared" si="604"/>
        <v/>
      </c>
      <c r="H2784" s="41" t="str">
        <f t="shared" si="605"/>
        <v/>
      </c>
      <c r="I2784" s="92" t="str">
        <f t="shared" ca="1" si="606"/>
        <v/>
      </c>
      <c r="J2784" s="28" t="str">
        <f t="shared" si="607"/>
        <v/>
      </c>
      <c r="K2784" s="28" t="str">
        <f t="shared" si="608"/>
        <v/>
      </c>
      <c r="L2784" s="28" t="str">
        <f t="shared" ca="1" si="609"/>
        <v/>
      </c>
      <c r="M2784" s="28" t="str">
        <f t="shared" si="610"/>
        <v/>
      </c>
      <c r="N2784" s="93" t="str">
        <f t="shared" si="611"/>
        <v/>
      </c>
      <c r="O2784" s="94" t="str">
        <f t="shared" si="612"/>
        <v/>
      </c>
      <c r="P2784" s="70">
        <f t="shared" si="613"/>
        <v>0</v>
      </c>
      <c r="Q2784" s="28" t="str">
        <f t="shared" ca="1" si="614"/>
        <v/>
      </c>
      <c r="R2784" s="28" t="str">
        <f t="shared" si="615"/>
        <v/>
      </c>
      <c r="S2784" s="28" t="str">
        <f t="array" ref="S2784">IF(ISBLANK(A2784),"",INDEX(Info!$B$3:$H$6442,MATCH(J2784,IF(Info!$D$3:$D$6442=K2784,Info!$C$3:$C$6442),0),7))</f>
        <v/>
      </c>
    </row>
    <row r="2785" spans="1:19" x14ac:dyDescent="0.25">
      <c r="A2785" s="75"/>
      <c r="B2785" s="75"/>
      <c r="C2785" s="72"/>
      <c r="D2785" s="72"/>
      <c r="E2785" s="41" t="str">
        <f t="shared" si="602"/>
        <v/>
      </c>
      <c r="F2785" s="90" t="str">
        <f t="shared" ca="1" si="603"/>
        <v/>
      </c>
      <c r="G2785" s="91" t="str">
        <f t="shared" si="604"/>
        <v/>
      </c>
      <c r="H2785" s="41" t="str">
        <f t="shared" si="605"/>
        <v/>
      </c>
      <c r="I2785" s="92" t="str">
        <f t="shared" ca="1" si="606"/>
        <v/>
      </c>
      <c r="J2785" s="28" t="str">
        <f t="shared" si="607"/>
        <v/>
      </c>
      <c r="K2785" s="28" t="str">
        <f t="shared" si="608"/>
        <v/>
      </c>
      <c r="L2785" s="28" t="str">
        <f t="shared" ca="1" si="609"/>
        <v/>
      </c>
      <c r="M2785" s="28" t="str">
        <f t="shared" si="610"/>
        <v/>
      </c>
      <c r="N2785" s="93" t="str">
        <f t="shared" si="611"/>
        <v/>
      </c>
      <c r="O2785" s="94" t="str">
        <f t="shared" si="612"/>
        <v/>
      </c>
      <c r="P2785" s="70">
        <f t="shared" si="613"/>
        <v>0</v>
      </c>
      <c r="Q2785" s="28" t="str">
        <f t="shared" ca="1" si="614"/>
        <v/>
      </c>
      <c r="R2785" s="28" t="str">
        <f t="shared" si="615"/>
        <v/>
      </c>
      <c r="S2785" s="28" t="str">
        <f t="array" ref="S2785">IF(ISBLANK(A2785),"",INDEX(Info!$B$3:$H$6442,MATCH(J2785,IF(Info!$D$3:$D$6442=K2785,Info!$C$3:$C$6442),0),7))</f>
        <v/>
      </c>
    </row>
    <row r="2786" spans="1:19" x14ac:dyDescent="0.25">
      <c r="A2786" s="75"/>
      <c r="B2786" s="75"/>
      <c r="C2786" s="72"/>
      <c r="D2786" s="72"/>
      <c r="E2786" s="41" t="str">
        <f t="shared" si="602"/>
        <v/>
      </c>
      <c r="F2786" s="90" t="str">
        <f t="shared" ca="1" si="603"/>
        <v/>
      </c>
      <c r="G2786" s="91" t="str">
        <f t="shared" si="604"/>
        <v/>
      </c>
      <c r="H2786" s="41" t="str">
        <f t="shared" si="605"/>
        <v/>
      </c>
      <c r="I2786" s="92" t="str">
        <f t="shared" ca="1" si="606"/>
        <v/>
      </c>
      <c r="J2786" s="28" t="str">
        <f t="shared" si="607"/>
        <v/>
      </c>
      <c r="K2786" s="28" t="str">
        <f t="shared" si="608"/>
        <v/>
      </c>
      <c r="L2786" s="28" t="str">
        <f t="shared" ca="1" si="609"/>
        <v/>
      </c>
      <c r="M2786" s="28" t="str">
        <f t="shared" si="610"/>
        <v/>
      </c>
      <c r="N2786" s="93" t="str">
        <f t="shared" si="611"/>
        <v/>
      </c>
      <c r="O2786" s="94" t="str">
        <f t="shared" si="612"/>
        <v/>
      </c>
      <c r="P2786" s="70">
        <f t="shared" si="613"/>
        <v>0</v>
      </c>
      <c r="Q2786" s="28" t="str">
        <f t="shared" ca="1" si="614"/>
        <v/>
      </c>
      <c r="R2786" s="28" t="str">
        <f t="shared" si="615"/>
        <v/>
      </c>
      <c r="S2786" s="28" t="str">
        <f t="array" ref="S2786">IF(ISBLANK(A2786),"",INDEX(Info!$B$3:$H$6442,MATCH(J2786,IF(Info!$D$3:$D$6442=K2786,Info!$C$3:$C$6442),0),7))</f>
        <v/>
      </c>
    </row>
    <row r="2787" spans="1:19" x14ac:dyDescent="0.25">
      <c r="A2787" s="75"/>
      <c r="B2787" s="75"/>
      <c r="C2787" s="72"/>
      <c r="D2787" s="72"/>
      <c r="E2787" s="41" t="str">
        <f t="shared" si="602"/>
        <v/>
      </c>
      <c r="F2787" s="90" t="str">
        <f t="shared" ca="1" si="603"/>
        <v/>
      </c>
      <c r="G2787" s="91" t="str">
        <f t="shared" si="604"/>
        <v/>
      </c>
      <c r="H2787" s="41" t="str">
        <f t="shared" si="605"/>
        <v/>
      </c>
      <c r="I2787" s="92" t="str">
        <f t="shared" ca="1" si="606"/>
        <v/>
      </c>
      <c r="J2787" s="28" t="str">
        <f t="shared" si="607"/>
        <v/>
      </c>
      <c r="K2787" s="28" t="str">
        <f t="shared" si="608"/>
        <v/>
      </c>
      <c r="L2787" s="28" t="str">
        <f t="shared" ca="1" si="609"/>
        <v/>
      </c>
      <c r="M2787" s="28" t="str">
        <f t="shared" si="610"/>
        <v/>
      </c>
      <c r="N2787" s="93" t="str">
        <f t="shared" si="611"/>
        <v/>
      </c>
      <c r="O2787" s="94" t="str">
        <f t="shared" si="612"/>
        <v/>
      </c>
      <c r="P2787" s="70">
        <f t="shared" si="613"/>
        <v>0</v>
      </c>
      <c r="Q2787" s="28" t="str">
        <f t="shared" ca="1" si="614"/>
        <v/>
      </c>
      <c r="R2787" s="28" t="str">
        <f t="shared" si="615"/>
        <v/>
      </c>
      <c r="S2787" s="28" t="str">
        <f t="array" ref="S2787">IF(ISBLANK(A2787),"",INDEX(Info!$B$3:$H$6442,MATCH(J2787,IF(Info!$D$3:$D$6442=K2787,Info!$C$3:$C$6442),0),7))</f>
        <v/>
      </c>
    </row>
    <row r="2788" spans="1:19" x14ac:dyDescent="0.25">
      <c r="A2788" s="75"/>
      <c r="B2788" s="75"/>
      <c r="C2788" s="72"/>
      <c r="D2788" s="72"/>
      <c r="E2788" s="41" t="str">
        <f t="shared" si="602"/>
        <v/>
      </c>
      <c r="F2788" s="90" t="str">
        <f t="shared" ca="1" si="603"/>
        <v/>
      </c>
      <c r="G2788" s="91" t="str">
        <f t="shared" si="604"/>
        <v/>
      </c>
      <c r="H2788" s="41" t="str">
        <f t="shared" si="605"/>
        <v/>
      </c>
      <c r="I2788" s="92" t="str">
        <f t="shared" ca="1" si="606"/>
        <v/>
      </c>
      <c r="J2788" s="28" t="str">
        <f t="shared" si="607"/>
        <v/>
      </c>
      <c r="K2788" s="28" t="str">
        <f t="shared" si="608"/>
        <v/>
      </c>
      <c r="L2788" s="28" t="str">
        <f t="shared" ca="1" si="609"/>
        <v/>
      </c>
      <c r="M2788" s="28" t="str">
        <f t="shared" si="610"/>
        <v/>
      </c>
      <c r="N2788" s="93" t="str">
        <f t="shared" si="611"/>
        <v/>
      </c>
      <c r="O2788" s="94" t="str">
        <f t="shared" si="612"/>
        <v/>
      </c>
      <c r="P2788" s="70">
        <f t="shared" si="613"/>
        <v>0</v>
      </c>
      <c r="Q2788" s="28" t="str">
        <f t="shared" ca="1" si="614"/>
        <v/>
      </c>
      <c r="R2788" s="28" t="str">
        <f t="shared" si="615"/>
        <v/>
      </c>
      <c r="S2788" s="28" t="str">
        <f t="array" ref="S2788">IF(ISBLANK(A2788),"",INDEX(Info!$B$3:$H$6442,MATCH(J2788,IF(Info!$D$3:$D$6442=K2788,Info!$C$3:$C$6442),0),7))</f>
        <v/>
      </c>
    </row>
    <row r="2789" spans="1:19" x14ac:dyDescent="0.25">
      <c r="A2789" s="75"/>
      <c r="B2789" s="75"/>
      <c r="C2789" s="72"/>
      <c r="D2789" s="72"/>
      <c r="E2789" s="41" t="str">
        <f t="shared" si="602"/>
        <v/>
      </c>
      <c r="F2789" s="90" t="str">
        <f t="shared" ca="1" si="603"/>
        <v/>
      </c>
      <c r="G2789" s="91" t="str">
        <f t="shared" si="604"/>
        <v/>
      </c>
      <c r="H2789" s="41" t="str">
        <f t="shared" si="605"/>
        <v/>
      </c>
      <c r="I2789" s="92" t="str">
        <f t="shared" ca="1" si="606"/>
        <v/>
      </c>
      <c r="J2789" s="28" t="str">
        <f t="shared" si="607"/>
        <v/>
      </c>
      <c r="K2789" s="28" t="str">
        <f t="shared" si="608"/>
        <v/>
      </c>
      <c r="L2789" s="28" t="str">
        <f t="shared" ca="1" si="609"/>
        <v/>
      </c>
      <c r="M2789" s="28" t="str">
        <f t="shared" si="610"/>
        <v/>
      </c>
      <c r="N2789" s="93" t="str">
        <f t="shared" si="611"/>
        <v/>
      </c>
      <c r="O2789" s="94" t="str">
        <f t="shared" si="612"/>
        <v/>
      </c>
      <c r="P2789" s="70">
        <f t="shared" si="613"/>
        <v>0</v>
      </c>
      <c r="Q2789" s="28" t="str">
        <f t="shared" ca="1" si="614"/>
        <v/>
      </c>
      <c r="R2789" s="28" t="str">
        <f t="shared" si="615"/>
        <v/>
      </c>
      <c r="S2789" s="28" t="str">
        <f t="array" ref="S2789">IF(ISBLANK(A2789),"",INDEX(Info!$B$3:$H$6442,MATCH(J2789,IF(Info!$D$3:$D$6442=K2789,Info!$C$3:$C$6442),0),7))</f>
        <v/>
      </c>
    </row>
    <row r="2790" spans="1:19" x14ac:dyDescent="0.25">
      <c r="A2790" s="75"/>
      <c r="B2790" s="75"/>
      <c r="C2790" s="72"/>
      <c r="D2790" s="72"/>
      <c r="E2790" s="41" t="str">
        <f t="shared" si="602"/>
        <v/>
      </c>
      <c r="F2790" s="90" t="str">
        <f t="shared" ca="1" si="603"/>
        <v/>
      </c>
      <c r="G2790" s="91" t="str">
        <f t="shared" si="604"/>
        <v/>
      </c>
      <c r="H2790" s="41" t="str">
        <f t="shared" si="605"/>
        <v/>
      </c>
      <c r="I2790" s="92" t="str">
        <f t="shared" ca="1" si="606"/>
        <v/>
      </c>
      <c r="J2790" s="28" t="str">
        <f t="shared" si="607"/>
        <v/>
      </c>
      <c r="K2790" s="28" t="str">
        <f t="shared" si="608"/>
        <v/>
      </c>
      <c r="L2790" s="28" t="str">
        <f t="shared" ca="1" si="609"/>
        <v/>
      </c>
      <c r="M2790" s="28" t="str">
        <f t="shared" si="610"/>
        <v/>
      </c>
      <c r="N2790" s="93" t="str">
        <f t="shared" si="611"/>
        <v/>
      </c>
      <c r="O2790" s="94" t="str">
        <f t="shared" si="612"/>
        <v/>
      </c>
      <c r="P2790" s="70">
        <f t="shared" si="613"/>
        <v>0</v>
      </c>
      <c r="Q2790" s="28" t="str">
        <f t="shared" ca="1" si="614"/>
        <v/>
      </c>
      <c r="R2790" s="28" t="str">
        <f t="shared" si="615"/>
        <v/>
      </c>
      <c r="S2790" s="28" t="str">
        <f t="array" ref="S2790">IF(ISBLANK(A2790),"",INDEX(Info!$B$3:$H$6442,MATCH(J2790,IF(Info!$D$3:$D$6442=K2790,Info!$C$3:$C$6442),0),7))</f>
        <v/>
      </c>
    </row>
    <row r="2791" spans="1:19" x14ac:dyDescent="0.25">
      <c r="A2791" s="75"/>
      <c r="B2791" s="75"/>
      <c r="C2791" s="72"/>
      <c r="D2791" s="72"/>
      <c r="E2791" s="41" t="str">
        <f t="shared" si="602"/>
        <v/>
      </c>
      <c r="F2791" s="90" t="str">
        <f t="shared" ca="1" si="603"/>
        <v/>
      </c>
      <c r="G2791" s="91" t="str">
        <f t="shared" si="604"/>
        <v/>
      </c>
      <c r="H2791" s="41" t="str">
        <f t="shared" si="605"/>
        <v/>
      </c>
      <c r="I2791" s="92" t="str">
        <f t="shared" ca="1" si="606"/>
        <v/>
      </c>
      <c r="J2791" s="28" t="str">
        <f t="shared" si="607"/>
        <v/>
      </c>
      <c r="K2791" s="28" t="str">
        <f t="shared" si="608"/>
        <v/>
      </c>
      <c r="L2791" s="28" t="str">
        <f t="shared" ca="1" si="609"/>
        <v/>
      </c>
      <c r="M2791" s="28" t="str">
        <f t="shared" si="610"/>
        <v/>
      </c>
      <c r="N2791" s="93" t="str">
        <f t="shared" si="611"/>
        <v/>
      </c>
      <c r="O2791" s="94" t="str">
        <f t="shared" si="612"/>
        <v/>
      </c>
      <c r="P2791" s="70">
        <f t="shared" si="613"/>
        <v>0</v>
      </c>
      <c r="Q2791" s="28" t="str">
        <f t="shared" ca="1" si="614"/>
        <v/>
      </c>
      <c r="R2791" s="28" t="str">
        <f t="shared" si="615"/>
        <v/>
      </c>
      <c r="S2791" s="28" t="str">
        <f t="array" ref="S2791">IF(ISBLANK(A2791),"",INDEX(Info!$B$3:$H$6442,MATCH(J2791,IF(Info!$D$3:$D$6442=K2791,Info!$C$3:$C$6442),0),7))</f>
        <v/>
      </c>
    </row>
    <row r="2792" spans="1:19" x14ac:dyDescent="0.25">
      <c r="A2792" s="75"/>
      <c r="B2792" s="75"/>
      <c r="C2792" s="72"/>
      <c r="D2792" s="72"/>
      <c r="E2792" s="41" t="str">
        <f t="shared" si="602"/>
        <v/>
      </c>
      <c r="F2792" s="90" t="str">
        <f t="shared" ca="1" si="603"/>
        <v/>
      </c>
      <c r="G2792" s="91" t="str">
        <f t="shared" si="604"/>
        <v/>
      </c>
      <c r="H2792" s="41" t="str">
        <f t="shared" si="605"/>
        <v/>
      </c>
      <c r="I2792" s="92" t="str">
        <f t="shared" ca="1" si="606"/>
        <v/>
      </c>
      <c r="J2792" s="28" t="str">
        <f t="shared" si="607"/>
        <v/>
      </c>
      <c r="K2792" s="28" t="str">
        <f t="shared" si="608"/>
        <v/>
      </c>
      <c r="L2792" s="28" t="str">
        <f t="shared" ca="1" si="609"/>
        <v/>
      </c>
      <c r="M2792" s="28" t="str">
        <f t="shared" si="610"/>
        <v/>
      </c>
      <c r="N2792" s="93" t="str">
        <f t="shared" si="611"/>
        <v/>
      </c>
      <c r="O2792" s="94" t="str">
        <f t="shared" si="612"/>
        <v/>
      </c>
      <c r="P2792" s="70">
        <f t="shared" si="613"/>
        <v>0</v>
      </c>
      <c r="Q2792" s="28" t="str">
        <f t="shared" ca="1" si="614"/>
        <v/>
      </c>
      <c r="R2792" s="28" t="str">
        <f t="shared" si="615"/>
        <v/>
      </c>
      <c r="S2792" s="28" t="str">
        <f t="array" ref="S2792">IF(ISBLANK(A2792),"",INDEX(Info!$B$3:$H$6442,MATCH(J2792,IF(Info!$D$3:$D$6442=K2792,Info!$C$3:$C$6442),0),7))</f>
        <v/>
      </c>
    </row>
    <row r="2793" spans="1:19" x14ac:dyDescent="0.25">
      <c r="A2793" s="75"/>
      <c r="B2793" s="75"/>
      <c r="C2793" s="72"/>
      <c r="D2793" s="72"/>
      <c r="E2793" s="41" t="str">
        <f t="shared" si="602"/>
        <v/>
      </c>
      <c r="F2793" s="90" t="str">
        <f t="shared" ca="1" si="603"/>
        <v/>
      </c>
      <c r="G2793" s="91" t="str">
        <f t="shared" si="604"/>
        <v/>
      </c>
      <c r="H2793" s="41" t="str">
        <f t="shared" si="605"/>
        <v/>
      </c>
      <c r="I2793" s="92" t="str">
        <f t="shared" ca="1" si="606"/>
        <v/>
      </c>
      <c r="J2793" s="28" t="str">
        <f t="shared" si="607"/>
        <v/>
      </c>
      <c r="K2793" s="28" t="str">
        <f t="shared" si="608"/>
        <v/>
      </c>
      <c r="L2793" s="28" t="str">
        <f t="shared" ca="1" si="609"/>
        <v/>
      </c>
      <c r="M2793" s="28" t="str">
        <f t="shared" si="610"/>
        <v/>
      </c>
      <c r="N2793" s="93" t="str">
        <f t="shared" si="611"/>
        <v/>
      </c>
      <c r="O2793" s="94" t="str">
        <f t="shared" si="612"/>
        <v/>
      </c>
      <c r="P2793" s="70">
        <f t="shared" si="613"/>
        <v>0</v>
      </c>
      <c r="Q2793" s="28" t="str">
        <f t="shared" ca="1" si="614"/>
        <v/>
      </c>
      <c r="R2793" s="28" t="str">
        <f t="shared" si="615"/>
        <v/>
      </c>
      <c r="S2793" s="28" t="str">
        <f t="array" ref="S2793">IF(ISBLANK(A2793),"",INDEX(Info!$B$3:$H$6442,MATCH(J2793,IF(Info!$D$3:$D$6442=K2793,Info!$C$3:$C$6442),0),7))</f>
        <v/>
      </c>
    </row>
    <row r="2794" spans="1:19" x14ac:dyDescent="0.25">
      <c r="A2794" s="75"/>
      <c r="B2794" s="75"/>
      <c r="C2794" s="72"/>
      <c r="D2794" s="72"/>
      <c r="E2794" s="41" t="str">
        <f t="shared" si="602"/>
        <v/>
      </c>
      <c r="F2794" s="90" t="str">
        <f t="shared" ca="1" si="603"/>
        <v/>
      </c>
      <c r="G2794" s="91" t="str">
        <f t="shared" si="604"/>
        <v/>
      </c>
      <c r="H2794" s="41" t="str">
        <f t="shared" si="605"/>
        <v/>
      </c>
      <c r="I2794" s="92" t="str">
        <f t="shared" ca="1" si="606"/>
        <v/>
      </c>
      <c r="J2794" s="28" t="str">
        <f t="shared" si="607"/>
        <v/>
      </c>
      <c r="K2794" s="28" t="str">
        <f t="shared" si="608"/>
        <v/>
      </c>
      <c r="L2794" s="28" t="str">
        <f t="shared" ca="1" si="609"/>
        <v/>
      </c>
      <c r="M2794" s="28" t="str">
        <f t="shared" si="610"/>
        <v/>
      </c>
      <c r="N2794" s="93" t="str">
        <f t="shared" si="611"/>
        <v/>
      </c>
      <c r="O2794" s="94" t="str">
        <f t="shared" si="612"/>
        <v/>
      </c>
      <c r="P2794" s="70">
        <f t="shared" si="613"/>
        <v>0</v>
      </c>
      <c r="Q2794" s="28" t="str">
        <f t="shared" ca="1" si="614"/>
        <v/>
      </c>
      <c r="R2794" s="28" t="str">
        <f t="shared" si="615"/>
        <v/>
      </c>
      <c r="S2794" s="28" t="str">
        <f t="array" ref="S2794">IF(ISBLANK(A2794),"",INDEX(Info!$B$3:$H$6442,MATCH(J2794,IF(Info!$D$3:$D$6442=K2794,Info!$C$3:$C$6442),0),7))</f>
        <v/>
      </c>
    </row>
    <row r="2795" spans="1:19" x14ac:dyDescent="0.25">
      <c r="A2795" s="75"/>
      <c r="B2795" s="75"/>
      <c r="C2795" s="72"/>
      <c r="D2795" s="72"/>
      <c r="E2795" s="41" t="str">
        <f t="shared" si="602"/>
        <v/>
      </c>
      <c r="F2795" s="90" t="str">
        <f t="shared" ca="1" si="603"/>
        <v/>
      </c>
      <c r="G2795" s="91" t="str">
        <f t="shared" si="604"/>
        <v/>
      </c>
      <c r="H2795" s="41" t="str">
        <f t="shared" si="605"/>
        <v/>
      </c>
      <c r="I2795" s="92" t="str">
        <f t="shared" ca="1" si="606"/>
        <v/>
      </c>
      <c r="J2795" s="28" t="str">
        <f t="shared" si="607"/>
        <v/>
      </c>
      <c r="K2795" s="28" t="str">
        <f t="shared" si="608"/>
        <v/>
      </c>
      <c r="L2795" s="28" t="str">
        <f t="shared" ca="1" si="609"/>
        <v/>
      </c>
      <c r="M2795" s="28" t="str">
        <f t="shared" si="610"/>
        <v/>
      </c>
      <c r="N2795" s="93" t="str">
        <f t="shared" si="611"/>
        <v/>
      </c>
      <c r="O2795" s="94" t="str">
        <f t="shared" si="612"/>
        <v/>
      </c>
      <c r="P2795" s="70">
        <f t="shared" si="613"/>
        <v>0</v>
      </c>
      <c r="Q2795" s="28" t="str">
        <f t="shared" ca="1" si="614"/>
        <v/>
      </c>
      <c r="R2795" s="28" t="str">
        <f t="shared" si="615"/>
        <v/>
      </c>
      <c r="S2795" s="28" t="str">
        <f t="array" ref="S2795">IF(ISBLANK(A2795),"",INDEX(Info!$B$3:$H$6442,MATCH(J2795,IF(Info!$D$3:$D$6442=K2795,Info!$C$3:$C$6442),0),7))</f>
        <v/>
      </c>
    </row>
    <row r="2796" spans="1:19" x14ac:dyDescent="0.25">
      <c r="A2796" s="75"/>
      <c r="B2796" s="75"/>
      <c r="C2796" s="72"/>
      <c r="D2796" s="72"/>
      <c r="E2796" s="41" t="str">
        <f t="shared" si="602"/>
        <v/>
      </c>
      <c r="F2796" s="90" t="str">
        <f t="shared" ca="1" si="603"/>
        <v/>
      </c>
      <c r="G2796" s="91" t="str">
        <f t="shared" si="604"/>
        <v/>
      </c>
      <c r="H2796" s="41" t="str">
        <f t="shared" si="605"/>
        <v/>
      </c>
      <c r="I2796" s="92" t="str">
        <f t="shared" ca="1" si="606"/>
        <v/>
      </c>
      <c r="J2796" s="28" t="str">
        <f t="shared" si="607"/>
        <v/>
      </c>
      <c r="K2796" s="28" t="str">
        <f t="shared" si="608"/>
        <v/>
      </c>
      <c r="L2796" s="28" t="str">
        <f t="shared" ca="1" si="609"/>
        <v/>
      </c>
      <c r="M2796" s="28" t="str">
        <f t="shared" si="610"/>
        <v/>
      </c>
      <c r="N2796" s="93" t="str">
        <f t="shared" si="611"/>
        <v/>
      </c>
      <c r="O2796" s="94" t="str">
        <f t="shared" si="612"/>
        <v/>
      </c>
      <c r="P2796" s="70">
        <f t="shared" si="613"/>
        <v>0</v>
      </c>
      <c r="Q2796" s="28" t="str">
        <f t="shared" ca="1" si="614"/>
        <v/>
      </c>
      <c r="R2796" s="28" t="str">
        <f t="shared" si="615"/>
        <v/>
      </c>
      <c r="S2796" s="28" t="str">
        <f t="array" ref="S2796">IF(ISBLANK(A2796),"",INDEX(Info!$B$3:$H$6442,MATCH(J2796,IF(Info!$D$3:$D$6442=K2796,Info!$C$3:$C$6442),0),7))</f>
        <v/>
      </c>
    </row>
    <row r="2797" spans="1:19" x14ac:dyDescent="0.25">
      <c r="A2797" s="75"/>
      <c r="B2797" s="75"/>
      <c r="C2797" s="72"/>
      <c r="D2797" s="72"/>
      <c r="E2797" s="41" t="str">
        <f t="shared" si="602"/>
        <v/>
      </c>
      <c r="F2797" s="90" t="str">
        <f t="shared" ca="1" si="603"/>
        <v/>
      </c>
      <c r="G2797" s="91" t="str">
        <f t="shared" si="604"/>
        <v/>
      </c>
      <c r="H2797" s="41" t="str">
        <f t="shared" si="605"/>
        <v/>
      </c>
      <c r="I2797" s="92" t="str">
        <f t="shared" ca="1" si="606"/>
        <v/>
      </c>
      <c r="J2797" s="28" t="str">
        <f t="shared" si="607"/>
        <v/>
      </c>
      <c r="K2797" s="28" t="str">
        <f t="shared" si="608"/>
        <v/>
      </c>
      <c r="L2797" s="28" t="str">
        <f t="shared" ca="1" si="609"/>
        <v/>
      </c>
      <c r="M2797" s="28" t="str">
        <f t="shared" si="610"/>
        <v/>
      </c>
      <c r="N2797" s="93" t="str">
        <f t="shared" si="611"/>
        <v/>
      </c>
      <c r="O2797" s="94" t="str">
        <f t="shared" si="612"/>
        <v/>
      </c>
      <c r="P2797" s="70">
        <f t="shared" si="613"/>
        <v>0</v>
      </c>
      <c r="Q2797" s="28" t="str">
        <f t="shared" ca="1" si="614"/>
        <v/>
      </c>
      <c r="R2797" s="28" t="str">
        <f t="shared" si="615"/>
        <v/>
      </c>
      <c r="S2797" s="28" t="str">
        <f t="array" ref="S2797">IF(ISBLANK(A2797),"",INDEX(Info!$B$3:$H$6442,MATCH(J2797,IF(Info!$D$3:$D$6442=K2797,Info!$C$3:$C$6442),0),7))</f>
        <v/>
      </c>
    </row>
    <row r="2798" spans="1:19" x14ac:dyDescent="0.25">
      <c r="A2798" s="75"/>
      <c r="B2798" s="75"/>
      <c r="C2798" s="72"/>
      <c r="D2798" s="72"/>
      <c r="E2798" s="41" t="str">
        <f t="shared" si="602"/>
        <v/>
      </c>
      <c r="F2798" s="90" t="str">
        <f t="shared" ca="1" si="603"/>
        <v/>
      </c>
      <c r="G2798" s="91" t="str">
        <f t="shared" si="604"/>
        <v/>
      </c>
      <c r="H2798" s="41" t="str">
        <f t="shared" si="605"/>
        <v/>
      </c>
      <c r="I2798" s="92" t="str">
        <f t="shared" ca="1" si="606"/>
        <v/>
      </c>
      <c r="J2798" s="28" t="str">
        <f t="shared" si="607"/>
        <v/>
      </c>
      <c r="K2798" s="28" t="str">
        <f t="shared" si="608"/>
        <v/>
      </c>
      <c r="L2798" s="28" t="str">
        <f t="shared" ca="1" si="609"/>
        <v/>
      </c>
      <c r="M2798" s="28" t="str">
        <f t="shared" si="610"/>
        <v/>
      </c>
      <c r="N2798" s="93" t="str">
        <f t="shared" si="611"/>
        <v/>
      </c>
      <c r="O2798" s="94" t="str">
        <f t="shared" si="612"/>
        <v/>
      </c>
      <c r="P2798" s="70">
        <f t="shared" si="613"/>
        <v>0</v>
      </c>
      <c r="Q2798" s="28" t="str">
        <f t="shared" ca="1" si="614"/>
        <v/>
      </c>
      <c r="R2798" s="28" t="str">
        <f t="shared" si="615"/>
        <v/>
      </c>
      <c r="S2798" s="28" t="str">
        <f t="array" ref="S2798">IF(ISBLANK(A2798),"",INDEX(Info!$B$3:$H$6442,MATCH(J2798,IF(Info!$D$3:$D$6442=K2798,Info!$C$3:$C$6442),0),7))</f>
        <v/>
      </c>
    </row>
    <row r="2799" spans="1:19" x14ac:dyDescent="0.25">
      <c r="A2799" s="75"/>
      <c r="B2799" s="75"/>
      <c r="C2799" s="72"/>
      <c r="D2799" s="72"/>
      <c r="E2799" s="41" t="str">
        <f t="shared" si="602"/>
        <v/>
      </c>
      <c r="F2799" s="90" t="str">
        <f t="shared" ca="1" si="603"/>
        <v/>
      </c>
      <c r="G2799" s="91" t="str">
        <f t="shared" si="604"/>
        <v/>
      </c>
      <c r="H2799" s="41" t="str">
        <f t="shared" si="605"/>
        <v/>
      </c>
      <c r="I2799" s="92" t="str">
        <f t="shared" ca="1" si="606"/>
        <v/>
      </c>
      <c r="J2799" s="28" t="str">
        <f t="shared" si="607"/>
        <v/>
      </c>
      <c r="K2799" s="28" t="str">
        <f t="shared" si="608"/>
        <v/>
      </c>
      <c r="L2799" s="28" t="str">
        <f t="shared" ca="1" si="609"/>
        <v/>
      </c>
      <c r="M2799" s="28" t="str">
        <f t="shared" si="610"/>
        <v/>
      </c>
      <c r="N2799" s="93" t="str">
        <f t="shared" si="611"/>
        <v/>
      </c>
      <c r="O2799" s="94" t="str">
        <f t="shared" si="612"/>
        <v/>
      </c>
      <c r="P2799" s="70">
        <f t="shared" si="613"/>
        <v>0</v>
      </c>
      <c r="Q2799" s="28" t="str">
        <f t="shared" ca="1" si="614"/>
        <v/>
      </c>
      <c r="R2799" s="28" t="str">
        <f t="shared" si="615"/>
        <v/>
      </c>
      <c r="S2799" s="28" t="str">
        <f t="array" ref="S2799">IF(ISBLANK(A2799),"",INDEX(Info!$B$3:$H$6442,MATCH(J2799,IF(Info!$D$3:$D$6442=K2799,Info!$C$3:$C$6442),0),7))</f>
        <v/>
      </c>
    </row>
    <row r="2800" spans="1:19" x14ac:dyDescent="0.25">
      <c r="A2800" s="75"/>
      <c r="B2800" s="75"/>
      <c r="C2800" s="72"/>
      <c r="D2800" s="72"/>
      <c r="E2800" s="41" t="str">
        <f t="shared" si="602"/>
        <v/>
      </c>
      <c r="F2800" s="90" t="str">
        <f t="shared" ca="1" si="603"/>
        <v/>
      </c>
      <c r="G2800" s="91" t="str">
        <f t="shared" si="604"/>
        <v/>
      </c>
      <c r="H2800" s="41" t="str">
        <f t="shared" si="605"/>
        <v/>
      </c>
      <c r="I2800" s="92" t="str">
        <f t="shared" ca="1" si="606"/>
        <v/>
      </c>
      <c r="J2800" s="28" t="str">
        <f t="shared" si="607"/>
        <v/>
      </c>
      <c r="K2800" s="28" t="str">
        <f t="shared" si="608"/>
        <v/>
      </c>
      <c r="L2800" s="28" t="str">
        <f t="shared" ca="1" si="609"/>
        <v/>
      </c>
      <c r="M2800" s="28" t="str">
        <f t="shared" si="610"/>
        <v/>
      </c>
      <c r="N2800" s="93" t="str">
        <f t="shared" si="611"/>
        <v/>
      </c>
      <c r="O2800" s="94" t="str">
        <f t="shared" si="612"/>
        <v/>
      </c>
      <c r="P2800" s="70">
        <f t="shared" si="613"/>
        <v>0</v>
      </c>
      <c r="Q2800" s="28" t="str">
        <f t="shared" ca="1" si="614"/>
        <v/>
      </c>
      <c r="R2800" s="28" t="str">
        <f t="shared" si="615"/>
        <v/>
      </c>
      <c r="S2800" s="28" t="str">
        <f t="array" ref="S2800">IF(ISBLANK(A2800),"",INDEX(Info!$B$3:$H$6442,MATCH(J2800,IF(Info!$D$3:$D$6442=K2800,Info!$C$3:$C$6442),0),7))</f>
        <v/>
      </c>
    </row>
    <row r="2801" spans="1:19" x14ac:dyDescent="0.25">
      <c r="A2801" s="75"/>
      <c r="B2801" s="75"/>
      <c r="C2801" s="72"/>
      <c r="D2801" s="72"/>
      <c r="E2801" s="41" t="str">
        <f t="shared" si="602"/>
        <v/>
      </c>
      <c r="F2801" s="90" t="str">
        <f t="shared" ca="1" si="603"/>
        <v/>
      </c>
      <c r="G2801" s="91" t="str">
        <f t="shared" si="604"/>
        <v/>
      </c>
      <c r="H2801" s="41" t="str">
        <f t="shared" si="605"/>
        <v/>
      </c>
      <c r="I2801" s="92" t="str">
        <f t="shared" ca="1" si="606"/>
        <v/>
      </c>
      <c r="J2801" s="28" t="str">
        <f t="shared" si="607"/>
        <v/>
      </c>
      <c r="K2801" s="28" t="str">
        <f t="shared" si="608"/>
        <v/>
      </c>
      <c r="L2801" s="28" t="str">
        <f t="shared" ca="1" si="609"/>
        <v/>
      </c>
      <c r="M2801" s="28" t="str">
        <f t="shared" si="610"/>
        <v/>
      </c>
      <c r="N2801" s="93" t="str">
        <f t="shared" si="611"/>
        <v/>
      </c>
      <c r="O2801" s="94" t="str">
        <f t="shared" si="612"/>
        <v/>
      </c>
      <c r="P2801" s="70">
        <f t="shared" si="613"/>
        <v>0</v>
      </c>
      <c r="Q2801" s="28" t="str">
        <f t="shared" ca="1" si="614"/>
        <v/>
      </c>
      <c r="R2801" s="28" t="str">
        <f t="shared" si="615"/>
        <v/>
      </c>
      <c r="S2801" s="28" t="str">
        <f t="array" ref="S2801">IF(ISBLANK(A2801),"",INDEX(Info!$B$3:$H$6442,MATCH(J2801,IF(Info!$D$3:$D$6442=K2801,Info!$C$3:$C$6442),0),7))</f>
        <v/>
      </c>
    </row>
    <row r="2802" spans="1:19" x14ac:dyDescent="0.25">
      <c r="A2802" s="75"/>
      <c r="B2802" s="75"/>
      <c r="C2802" s="72"/>
      <c r="D2802" s="72"/>
      <c r="E2802" s="41" t="str">
        <f t="shared" si="602"/>
        <v/>
      </c>
      <c r="F2802" s="90" t="str">
        <f t="shared" ca="1" si="603"/>
        <v/>
      </c>
      <c r="G2802" s="91" t="str">
        <f t="shared" si="604"/>
        <v/>
      </c>
      <c r="H2802" s="41" t="str">
        <f t="shared" si="605"/>
        <v/>
      </c>
      <c r="I2802" s="92" t="str">
        <f t="shared" ca="1" si="606"/>
        <v/>
      </c>
      <c r="J2802" s="28" t="str">
        <f t="shared" si="607"/>
        <v/>
      </c>
      <c r="K2802" s="28" t="str">
        <f t="shared" si="608"/>
        <v/>
      </c>
      <c r="L2802" s="28" t="str">
        <f t="shared" ca="1" si="609"/>
        <v/>
      </c>
      <c r="M2802" s="28" t="str">
        <f t="shared" si="610"/>
        <v/>
      </c>
      <c r="N2802" s="93" t="str">
        <f t="shared" si="611"/>
        <v/>
      </c>
      <c r="O2802" s="94" t="str">
        <f t="shared" si="612"/>
        <v/>
      </c>
      <c r="P2802" s="70">
        <f t="shared" si="613"/>
        <v>0</v>
      </c>
      <c r="Q2802" s="28" t="str">
        <f t="shared" ca="1" si="614"/>
        <v/>
      </c>
      <c r="R2802" s="28" t="str">
        <f t="shared" si="615"/>
        <v/>
      </c>
      <c r="S2802" s="28" t="str">
        <f t="array" ref="S2802">IF(ISBLANK(A2802),"",INDEX(Info!$B$3:$H$6442,MATCH(J2802,IF(Info!$D$3:$D$6442=K2802,Info!$C$3:$C$6442),0),7))</f>
        <v/>
      </c>
    </row>
    <row r="2803" spans="1:19" x14ac:dyDescent="0.25">
      <c r="A2803" s="75"/>
      <c r="B2803" s="75"/>
      <c r="C2803" s="72"/>
      <c r="D2803" s="72"/>
      <c r="E2803" s="41" t="str">
        <f t="shared" si="602"/>
        <v/>
      </c>
      <c r="F2803" s="90" t="str">
        <f t="shared" ca="1" si="603"/>
        <v/>
      </c>
      <c r="G2803" s="91" t="str">
        <f t="shared" si="604"/>
        <v/>
      </c>
      <c r="H2803" s="41" t="str">
        <f t="shared" si="605"/>
        <v/>
      </c>
      <c r="I2803" s="92" t="str">
        <f t="shared" ca="1" si="606"/>
        <v/>
      </c>
      <c r="J2803" s="28" t="str">
        <f t="shared" si="607"/>
        <v/>
      </c>
      <c r="K2803" s="28" t="str">
        <f t="shared" si="608"/>
        <v/>
      </c>
      <c r="L2803" s="28" t="str">
        <f t="shared" ca="1" si="609"/>
        <v/>
      </c>
      <c r="M2803" s="28" t="str">
        <f t="shared" si="610"/>
        <v/>
      </c>
      <c r="N2803" s="93" t="str">
        <f t="shared" si="611"/>
        <v/>
      </c>
      <c r="O2803" s="94" t="str">
        <f t="shared" si="612"/>
        <v/>
      </c>
      <c r="P2803" s="70">
        <f t="shared" si="613"/>
        <v>0</v>
      </c>
      <c r="Q2803" s="28" t="str">
        <f t="shared" ca="1" si="614"/>
        <v/>
      </c>
      <c r="R2803" s="28" t="str">
        <f t="shared" si="615"/>
        <v/>
      </c>
      <c r="S2803" s="28" t="str">
        <f t="array" ref="S2803">IF(ISBLANK(A2803),"",INDEX(Info!$B$3:$H$6442,MATCH(J2803,IF(Info!$D$3:$D$6442=K2803,Info!$C$3:$C$6442),0),7))</f>
        <v/>
      </c>
    </row>
    <row r="2804" spans="1:19" x14ac:dyDescent="0.25">
      <c r="A2804" s="75"/>
      <c r="B2804" s="75"/>
      <c r="C2804" s="72"/>
      <c r="D2804" s="72"/>
      <c r="E2804" s="41" t="str">
        <f t="shared" si="602"/>
        <v/>
      </c>
      <c r="F2804" s="90" t="str">
        <f t="shared" ca="1" si="603"/>
        <v/>
      </c>
      <c r="G2804" s="91" t="str">
        <f t="shared" si="604"/>
        <v/>
      </c>
      <c r="H2804" s="41" t="str">
        <f t="shared" si="605"/>
        <v/>
      </c>
      <c r="I2804" s="92" t="str">
        <f t="shared" ca="1" si="606"/>
        <v/>
      </c>
      <c r="J2804" s="28" t="str">
        <f t="shared" si="607"/>
        <v/>
      </c>
      <c r="K2804" s="28" t="str">
        <f t="shared" si="608"/>
        <v/>
      </c>
      <c r="L2804" s="28" t="str">
        <f t="shared" ca="1" si="609"/>
        <v/>
      </c>
      <c r="M2804" s="28" t="str">
        <f t="shared" si="610"/>
        <v/>
      </c>
      <c r="N2804" s="93" t="str">
        <f t="shared" si="611"/>
        <v/>
      </c>
      <c r="O2804" s="94" t="str">
        <f t="shared" si="612"/>
        <v/>
      </c>
      <c r="P2804" s="70">
        <f t="shared" si="613"/>
        <v>0</v>
      </c>
      <c r="Q2804" s="28" t="str">
        <f t="shared" ca="1" si="614"/>
        <v/>
      </c>
      <c r="R2804" s="28" t="str">
        <f t="shared" si="615"/>
        <v/>
      </c>
      <c r="S2804" s="28" t="str">
        <f t="array" ref="S2804">IF(ISBLANK(A2804),"",INDEX(Info!$B$3:$H$6442,MATCH(J2804,IF(Info!$D$3:$D$6442=K2804,Info!$C$3:$C$6442),0),7))</f>
        <v/>
      </c>
    </row>
    <row r="2805" spans="1:19" x14ac:dyDescent="0.25">
      <c r="A2805" s="75"/>
      <c r="B2805" s="75"/>
      <c r="C2805" s="72"/>
      <c r="D2805" s="72"/>
      <c r="E2805" s="41" t="str">
        <f t="shared" si="602"/>
        <v/>
      </c>
      <c r="F2805" s="90" t="str">
        <f t="shared" ca="1" si="603"/>
        <v/>
      </c>
      <c r="G2805" s="91" t="str">
        <f t="shared" si="604"/>
        <v/>
      </c>
      <c r="H2805" s="41" t="str">
        <f t="shared" si="605"/>
        <v/>
      </c>
      <c r="I2805" s="92" t="str">
        <f t="shared" ca="1" si="606"/>
        <v/>
      </c>
      <c r="J2805" s="28" t="str">
        <f t="shared" si="607"/>
        <v/>
      </c>
      <c r="K2805" s="28" t="str">
        <f t="shared" si="608"/>
        <v/>
      </c>
      <c r="L2805" s="28" t="str">
        <f t="shared" ca="1" si="609"/>
        <v/>
      </c>
      <c r="M2805" s="28" t="str">
        <f t="shared" si="610"/>
        <v/>
      </c>
      <c r="N2805" s="93" t="str">
        <f t="shared" si="611"/>
        <v/>
      </c>
      <c r="O2805" s="94" t="str">
        <f t="shared" si="612"/>
        <v/>
      </c>
      <c r="P2805" s="70">
        <f t="shared" si="613"/>
        <v>0</v>
      </c>
      <c r="Q2805" s="28" t="str">
        <f t="shared" ca="1" si="614"/>
        <v/>
      </c>
      <c r="R2805" s="28" t="str">
        <f t="shared" si="615"/>
        <v/>
      </c>
      <c r="S2805" s="28" t="str">
        <f t="array" ref="S2805">IF(ISBLANK(A2805),"",INDEX(Info!$B$3:$H$6442,MATCH(J2805,IF(Info!$D$3:$D$6442=K2805,Info!$C$3:$C$6442),0),7))</f>
        <v/>
      </c>
    </row>
    <row r="2806" spans="1:19" x14ac:dyDescent="0.25">
      <c r="A2806" s="75"/>
      <c r="B2806" s="75"/>
      <c r="C2806" s="72"/>
      <c r="D2806" s="72"/>
      <c r="E2806" s="41" t="str">
        <f t="shared" si="602"/>
        <v/>
      </c>
      <c r="F2806" s="90" t="str">
        <f t="shared" ca="1" si="603"/>
        <v/>
      </c>
      <c r="G2806" s="91" t="str">
        <f t="shared" si="604"/>
        <v/>
      </c>
      <c r="H2806" s="41" t="str">
        <f t="shared" si="605"/>
        <v/>
      </c>
      <c r="I2806" s="92" t="str">
        <f t="shared" ca="1" si="606"/>
        <v/>
      </c>
      <c r="J2806" s="28" t="str">
        <f t="shared" si="607"/>
        <v/>
      </c>
      <c r="K2806" s="28" t="str">
        <f t="shared" si="608"/>
        <v/>
      </c>
      <c r="L2806" s="28" t="str">
        <f t="shared" ca="1" si="609"/>
        <v/>
      </c>
      <c r="M2806" s="28" t="str">
        <f t="shared" si="610"/>
        <v/>
      </c>
      <c r="N2806" s="93" t="str">
        <f t="shared" si="611"/>
        <v/>
      </c>
      <c r="O2806" s="94" t="str">
        <f t="shared" si="612"/>
        <v/>
      </c>
      <c r="P2806" s="70">
        <f t="shared" si="613"/>
        <v>0</v>
      </c>
      <c r="Q2806" s="28" t="str">
        <f t="shared" ca="1" si="614"/>
        <v/>
      </c>
      <c r="R2806" s="28" t="str">
        <f t="shared" si="615"/>
        <v/>
      </c>
      <c r="S2806" s="28" t="str">
        <f t="array" ref="S2806">IF(ISBLANK(A2806),"",INDEX(Info!$B$3:$H$6442,MATCH(J2806,IF(Info!$D$3:$D$6442=K2806,Info!$C$3:$C$6442),0),7))</f>
        <v/>
      </c>
    </row>
    <row r="2807" spans="1:19" x14ac:dyDescent="0.25">
      <c r="A2807" s="75"/>
      <c r="B2807" s="75"/>
      <c r="C2807" s="72"/>
      <c r="D2807" s="72"/>
      <c r="E2807" s="41" t="str">
        <f t="shared" si="602"/>
        <v/>
      </c>
      <c r="F2807" s="90" t="str">
        <f t="shared" ca="1" si="603"/>
        <v/>
      </c>
      <c r="G2807" s="91" t="str">
        <f t="shared" si="604"/>
        <v/>
      </c>
      <c r="H2807" s="41" t="str">
        <f t="shared" si="605"/>
        <v/>
      </c>
      <c r="I2807" s="92" t="str">
        <f t="shared" ca="1" si="606"/>
        <v/>
      </c>
      <c r="J2807" s="28" t="str">
        <f t="shared" si="607"/>
        <v/>
      </c>
      <c r="K2807" s="28" t="str">
        <f t="shared" si="608"/>
        <v/>
      </c>
      <c r="L2807" s="28" t="str">
        <f t="shared" ca="1" si="609"/>
        <v/>
      </c>
      <c r="M2807" s="28" t="str">
        <f t="shared" si="610"/>
        <v/>
      </c>
      <c r="N2807" s="93" t="str">
        <f t="shared" si="611"/>
        <v/>
      </c>
      <c r="O2807" s="94" t="str">
        <f t="shared" si="612"/>
        <v/>
      </c>
      <c r="P2807" s="70">
        <f t="shared" si="613"/>
        <v>0</v>
      </c>
      <c r="Q2807" s="28" t="str">
        <f t="shared" ca="1" si="614"/>
        <v/>
      </c>
      <c r="R2807" s="28" t="str">
        <f t="shared" si="615"/>
        <v/>
      </c>
      <c r="S2807" s="28" t="str">
        <f t="array" ref="S2807">IF(ISBLANK(A2807),"",INDEX(Info!$B$3:$H$6442,MATCH(J2807,IF(Info!$D$3:$D$6442=K2807,Info!$C$3:$C$6442),0),7))</f>
        <v/>
      </c>
    </row>
    <row r="2808" spans="1:19" x14ac:dyDescent="0.25">
      <c r="A2808" s="75"/>
      <c r="B2808" s="75"/>
      <c r="C2808" s="72"/>
      <c r="D2808" s="72"/>
      <c r="E2808" s="41" t="str">
        <f t="shared" si="602"/>
        <v/>
      </c>
      <c r="F2808" s="90" t="str">
        <f t="shared" ca="1" si="603"/>
        <v/>
      </c>
      <c r="G2808" s="91" t="str">
        <f t="shared" si="604"/>
        <v/>
      </c>
      <c r="H2808" s="41" t="str">
        <f t="shared" si="605"/>
        <v/>
      </c>
      <c r="I2808" s="92" t="str">
        <f t="shared" ca="1" si="606"/>
        <v/>
      </c>
      <c r="J2808" s="28" t="str">
        <f t="shared" si="607"/>
        <v/>
      </c>
      <c r="K2808" s="28" t="str">
        <f t="shared" si="608"/>
        <v/>
      </c>
      <c r="L2808" s="28" t="str">
        <f t="shared" ca="1" si="609"/>
        <v/>
      </c>
      <c r="M2808" s="28" t="str">
        <f t="shared" si="610"/>
        <v/>
      </c>
      <c r="N2808" s="93" t="str">
        <f t="shared" si="611"/>
        <v/>
      </c>
      <c r="O2808" s="94" t="str">
        <f t="shared" si="612"/>
        <v/>
      </c>
      <c r="P2808" s="70">
        <f t="shared" si="613"/>
        <v>0</v>
      </c>
      <c r="Q2808" s="28" t="str">
        <f t="shared" ca="1" si="614"/>
        <v/>
      </c>
      <c r="R2808" s="28" t="str">
        <f t="shared" si="615"/>
        <v/>
      </c>
      <c r="S2808" s="28" t="str">
        <f t="array" ref="S2808">IF(ISBLANK(A2808),"",INDEX(Info!$B$3:$H$6442,MATCH(J2808,IF(Info!$D$3:$D$6442=K2808,Info!$C$3:$C$6442),0),7))</f>
        <v/>
      </c>
    </row>
    <row r="2809" spans="1:19" x14ac:dyDescent="0.25">
      <c r="A2809" s="75"/>
      <c r="B2809" s="75"/>
      <c r="C2809" s="72"/>
      <c r="D2809" s="72"/>
      <c r="E2809" s="41" t="str">
        <f t="shared" si="602"/>
        <v/>
      </c>
      <c r="F2809" s="90" t="str">
        <f t="shared" ca="1" si="603"/>
        <v/>
      </c>
      <c r="G2809" s="91" t="str">
        <f t="shared" si="604"/>
        <v/>
      </c>
      <c r="H2809" s="41" t="str">
        <f t="shared" si="605"/>
        <v/>
      </c>
      <c r="I2809" s="92" t="str">
        <f t="shared" ca="1" si="606"/>
        <v/>
      </c>
      <c r="J2809" s="28" t="str">
        <f t="shared" si="607"/>
        <v/>
      </c>
      <c r="K2809" s="28" t="str">
        <f t="shared" si="608"/>
        <v/>
      </c>
      <c r="L2809" s="28" t="str">
        <f t="shared" ca="1" si="609"/>
        <v/>
      </c>
      <c r="M2809" s="28" t="str">
        <f t="shared" si="610"/>
        <v/>
      </c>
      <c r="N2809" s="93" t="str">
        <f t="shared" si="611"/>
        <v/>
      </c>
      <c r="O2809" s="94" t="str">
        <f t="shared" si="612"/>
        <v/>
      </c>
      <c r="P2809" s="70">
        <f t="shared" si="613"/>
        <v>0</v>
      </c>
      <c r="Q2809" s="28" t="str">
        <f t="shared" ca="1" si="614"/>
        <v/>
      </c>
      <c r="R2809" s="28" t="str">
        <f t="shared" si="615"/>
        <v/>
      </c>
      <c r="S2809" s="28" t="str">
        <f t="array" ref="S2809">IF(ISBLANK(A2809),"",INDEX(Info!$B$3:$H$6442,MATCH(J2809,IF(Info!$D$3:$D$6442=K2809,Info!$C$3:$C$6442),0),7))</f>
        <v/>
      </c>
    </row>
    <row r="2810" spans="1:19" x14ac:dyDescent="0.25">
      <c r="A2810" s="75"/>
      <c r="B2810" s="75"/>
      <c r="C2810" s="72"/>
      <c r="D2810" s="72"/>
      <c r="E2810" s="41" t="str">
        <f t="shared" si="602"/>
        <v/>
      </c>
      <c r="F2810" s="90" t="str">
        <f t="shared" ca="1" si="603"/>
        <v/>
      </c>
      <c r="G2810" s="91" t="str">
        <f t="shared" si="604"/>
        <v/>
      </c>
      <c r="H2810" s="41" t="str">
        <f t="shared" si="605"/>
        <v/>
      </c>
      <c r="I2810" s="92" t="str">
        <f t="shared" ca="1" si="606"/>
        <v/>
      </c>
      <c r="J2810" s="28" t="str">
        <f t="shared" si="607"/>
        <v/>
      </c>
      <c r="K2810" s="28" t="str">
        <f t="shared" si="608"/>
        <v/>
      </c>
      <c r="L2810" s="28" t="str">
        <f t="shared" ca="1" si="609"/>
        <v/>
      </c>
      <c r="M2810" s="28" t="str">
        <f t="shared" si="610"/>
        <v/>
      </c>
      <c r="N2810" s="93" t="str">
        <f t="shared" si="611"/>
        <v/>
      </c>
      <c r="O2810" s="94" t="str">
        <f t="shared" si="612"/>
        <v/>
      </c>
      <c r="P2810" s="70">
        <f t="shared" si="613"/>
        <v>0</v>
      </c>
      <c r="Q2810" s="28" t="str">
        <f t="shared" ca="1" si="614"/>
        <v/>
      </c>
      <c r="R2810" s="28" t="str">
        <f t="shared" si="615"/>
        <v/>
      </c>
      <c r="S2810" s="28" t="str">
        <f t="array" ref="S2810">IF(ISBLANK(A2810),"",INDEX(Info!$B$3:$H$6442,MATCH(J2810,IF(Info!$D$3:$D$6442=K2810,Info!$C$3:$C$6442),0),7))</f>
        <v/>
      </c>
    </row>
    <row r="2811" spans="1:19" x14ac:dyDescent="0.25">
      <c r="A2811" s="75"/>
      <c r="B2811" s="75"/>
      <c r="C2811" s="72"/>
      <c r="D2811" s="72"/>
      <c r="E2811" s="41" t="str">
        <f t="shared" si="602"/>
        <v/>
      </c>
      <c r="F2811" s="90" t="str">
        <f t="shared" ca="1" si="603"/>
        <v/>
      </c>
      <c r="G2811" s="91" t="str">
        <f t="shared" si="604"/>
        <v/>
      </c>
      <c r="H2811" s="41" t="str">
        <f t="shared" si="605"/>
        <v/>
      </c>
      <c r="I2811" s="92" t="str">
        <f t="shared" ca="1" si="606"/>
        <v/>
      </c>
      <c r="J2811" s="28" t="str">
        <f t="shared" si="607"/>
        <v/>
      </c>
      <c r="K2811" s="28" t="str">
        <f t="shared" si="608"/>
        <v/>
      </c>
      <c r="L2811" s="28" t="str">
        <f t="shared" ca="1" si="609"/>
        <v/>
      </c>
      <c r="M2811" s="28" t="str">
        <f t="shared" si="610"/>
        <v/>
      </c>
      <c r="N2811" s="93" t="str">
        <f t="shared" si="611"/>
        <v/>
      </c>
      <c r="O2811" s="94" t="str">
        <f t="shared" si="612"/>
        <v/>
      </c>
      <c r="P2811" s="70">
        <f t="shared" si="613"/>
        <v>0</v>
      </c>
      <c r="Q2811" s="28" t="str">
        <f t="shared" ca="1" si="614"/>
        <v/>
      </c>
      <c r="R2811" s="28" t="str">
        <f t="shared" si="615"/>
        <v/>
      </c>
      <c r="S2811" s="28" t="str">
        <f t="array" ref="S2811">IF(ISBLANK(A2811),"",INDEX(Info!$B$3:$H$6442,MATCH(J2811,IF(Info!$D$3:$D$6442=K2811,Info!$C$3:$C$6442),0),7))</f>
        <v/>
      </c>
    </row>
    <row r="2812" spans="1:19" x14ac:dyDescent="0.25">
      <c r="A2812" s="75"/>
      <c r="B2812" s="75"/>
      <c r="C2812" s="72"/>
      <c r="D2812" s="72"/>
      <c r="E2812" s="41" t="str">
        <f t="shared" si="602"/>
        <v/>
      </c>
      <c r="F2812" s="90" t="str">
        <f t="shared" ca="1" si="603"/>
        <v/>
      </c>
      <c r="G2812" s="91" t="str">
        <f t="shared" si="604"/>
        <v/>
      </c>
      <c r="H2812" s="41" t="str">
        <f t="shared" si="605"/>
        <v/>
      </c>
      <c r="I2812" s="92" t="str">
        <f t="shared" ca="1" si="606"/>
        <v/>
      </c>
      <c r="J2812" s="28" t="str">
        <f t="shared" si="607"/>
        <v/>
      </c>
      <c r="K2812" s="28" t="str">
        <f t="shared" si="608"/>
        <v/>
      </c>
      <c r="L2812" s="28" t="str">
        <f t="shared" ca="1" si="609"/>
        <v/>
      </c>
      <c r="M2812" s="28" t="str">
        <f t="shared" si="610"/>
        <v/>
      </c>
      <c r="N2812" s="93" t="str">
        <f t="shared" si="611"/>
        <v/>
      </c>
      <c r="O2812" s="94" t="str">
        <f t="shared" si="612"/>
        <v/>
      </c>
      <c r="P2812" s="70">
        <f t="shared" si="613"/>
        <v>0</v>
      </c>
      <c r="Q2812" s="28" t="str">
        <f t="shared" ca="1" si="614"/>
        <v/>
      </c>
      <c r="R2812" s="28" t="str">
        <f t="shared" si="615"/>
        <v/>
      </c>
      <c r="S2812" s="28" t="str">
        <f t="array" ref="S2812">IF(ISBLANK(A2812),"",INDEX(Info!$B$3:$H$6442,MATCH(J2812,IF(Info!$D$3:$D$6442=K2812,Info!$C$3:$C$6442),0),7))</f>
        <v/>
      </c>
    </row>
    <row r="2813" spans="1:19" x14ac:dyDescent="0.25">
      <c r="A2813" s="75"/>
      <c r="B2813" s="75"/>
      <c r="C2813" s="72"/>
      <c r="D2813" s="72"/>
      <c r="E2813" s="41" t="str">
        <f t="shared" si="602"/>
        <v/>
      </c>
      <c r="F2813" s="90" t="str">
        <f t="shared" ca="1" si="603"/>
        <v/>
      </c>
      <c r="G2813" s="91" t="str">
        <f t="shared" si="604"/>
        <v/>
      </c>
      <c r="H2813" s="41" t="str">
        <f t="shared" si="605"/>
        <v/>
      </c>
      <c r="I2813" s="92" t="str">
        <f t="shared" ca="1" si="606"/>
        <v/>
      </c>
      <c r="J2813" s="28" t="str">
        <f t="shared" si="607"/>
        <v/>
      </c>
      <c r="K2813" s="28" t="str">
        <f t="shared" si="608"/>
        <v/>
      </c>
      <c r="L2813" s="28" t="str">
        <f t="shared" ca="1" si="609"/>
        <v/>
      </c>
      <c r="M2813" s="28" t="str">
        <f t="shared" si="610"/>
        <v/>
      </c>
      <c r="N2813" s="93" t="str">
        <f t="shared" si="611"/>
        <v/>
      </c>
      <c r="O2813" s="94" t="str">
        <f t="shared" si="612"/>
        <v/>
      </c>
      <c r="P2813" s="70">
        <f t="shared" si="613"/>
        <v>0</v>
      </c>
      <c r="Q2813" s="28" t="str">
        <f t="shared" ca="1" si="614"/>
        <v/>
      </c>
      <c r="R2813" s="28" t="str">
        <f t="shared" si="615"/>
        <v/>
      </c>
      <c r="S2813" s="28" t="str">
        <f t="array" ref="S2813">IF(ISBLANK(A2813),"",INDEX(Info!$B$3:$H$6442,MATCH(J2813,IF(Info!$D$3:$D$6442=K2813,Info!$C$3:$C$6442),0),7))</f>
        <v/>
      </c>
    </row>
    <row r="2814" spans="1:19" x14ac:dyDescent="0.25">
      <c r="A2814" s="75"/>
      <c r="B2814" s="75"/>
      <c r="C2814" s="72"/>
      <c r="D2814" s="72"/>
      <c r="E2814" s="41" t="str">
        <f t="shared" si="602"/>
        <v/>
      </c>
      <c r="F2814" s="90" t="str">
        <f t="shared" ca="1" si="603"/>
        <v/>
      </c>
      <c r="G2814" s="91" t="str">
        <f t="shared" si="604"/>
        <v/>
      </c>
      <c r="H2814" s="41" t="str">
        <f t="shared" si="605"/>
        <v/>
      </c>
      <c r="I2814" s="92" t="str">
        <f t="shared" ca="1" si="606"/>
        <v/>
      </c>
      <c r="J2814" s="28" t="str">
        <f t="shared" si="607"/>
        <v/>
      </c>
      <c r="K2814" s="28" t="str">
        <f t="shared" si="608"/>
        <v/>
      </c>
      <c r="L2814" s="28" t="str">
        <f t="shared" ca="1" si="609"/>
        <v/>
      </c>
      <c r="M2814" s="28" t="str">
        <f t="shared" si="610"/>
        <v/>
      </c>
      <c r="N2814" s="93" t="str">
        <f t="shared" si="611"/>
        <v/>
      </c>
      <c r="O2814" s="94" t="str">
        <f t="shared" si="612"/>
        <v/>
      </c>
      <c r="P2814" s="70">
        <f t="shared" si="613"/>
        <v>0</v>
      </c>
      <c r="Q2814" s="28" t="str">
        <f t="shared" ca="1" si="614"/>
        <v/>
      </c>
      <c r="R2814" s="28" t="str">
        <f t="shared" si="615"/>
        <v/>
      </c>
      <c r="S2814" s="28" t="str">
        <f t="array" ref="S2814">IF(ISBLANK(A2814),"",INDEX(Info!$B$3:$H$6442,MATCH(J2814,IF(Info!$D$3:$D$6442=K2814,Info!$C$3:$C$6442),0),7))</f>
        <v/>
      </c>
    </row>
    <row r="2815" spans="1:19" x14ac:dyDescent="0.25">
      <c r="A2815" s="75"/>
      <c r="B2815" s="75"/>
      <c r="C2815" s="72"/>
      <c r="D2815" s="72"/>
      <c r="E2815" s="41" t="str">
        <f t="shared" si="602"/>
        <v/>
      </c>
      <c r="F2815" s="90" t="str">
        <f t="shared" ca="1" si="603"/>
        <v/>
      </c>
      <c r="G2815" s="91" t="str">
        <f t="shared" si="604"/>
        <v/>
      </c>
      <c r="H2815" s="41" t="str">
        <f t="shared" si="605"/>
        <v/>
      </c>
      <c r="I2815" s="92" t="str">
        <f t="shared" ca="1" si="606"/>
        <v/>
      </c>
      <c r="J2815" s="28" t="str">
        <f t="shared" si="607"/>
        <v/>
      </c>
      <c r="K2815" s="28" t="str">
        <f t="shared" si="608"/>
        <v/>
      </c>
      <c r="L2815" s="28" t="str">
        <f t="shared" ca="1" si="609"/>
        <v/>
      </c>
      <c r="M2815" s="28" t="str">
        <f t="shared" si="610"/>
        <v/>
      </c>
      <c r="N2815" s="93" t="str">
        <f t="shared" si="611"/>
        <v/>
      </c>
      <c r="O2815" s="94" t="str">
        <f t="shared" si="612"/>
        <v/>
      </c>
      <c r="P2815" s="70">
        <f t="shared" si="613"/>
        <v>0</v>
      </c>
      <c r="Q2815" s="28" t="str">
        <f t="shared" ca="1" si="614"/>
        <v/>
      </c>
      <c r="R2815" s="28" t="str">
        <f t="shared" si="615"/>
        <v/>
      </c>
      <c r="S2815" s="28" t="str">
        <f t="array" ref="S2815">IF(ISBLANK(A2815),"",INDEX(Info!$B$3:$H$6442,MATCH(J2815,IF(Info!$D$3:$D$6442=K2815,Info!$C$3:$C$6442),0),7))</f>
        <v/>
      </c>
    </row>
    <row r="2816" spans="1:19" x14ac:dyDescent="0.25">
      <c r="A2816" s="75"/>
      <c r="B2816" s="75"/>
      <c r="C2816" s="72"/>
      <c r="D2816" s="72"/>
      <c r="E2816" s="41" t="str">
        <f t="shared" si="602"/>
        <v/>
      </c>
      <c r="F2816" s="90" t="str">
        <f t="shared" ca="1" si="603"/>
        <v/>
      </c>
      <c r="G2816" s="91" t="str">
        <f t="shared" si="604"/>
        <v/>
      </c>
      <c r="H2816" s="41" t="str">
        <f t="shared" si="605"/>
        <v/>
      </c>
      <c r="I2816" s="92" t="str">
        <f t="shared" ca="1" si="606"/>
        <v/>
      </c>
      <c r="J2816" s="28" t="str">
        <f t="shared" si="607"/>
        <v/>
      </c>
      <c r="K2816" s="28" t="str">
        <f t="shared" si="608"/>
        <v/>
      </c>
      <c r="L2816" s="28" t="str">
        <f t="shared" ca="1" si="609"/>
        <v/>
      </c>
      <c r="M2816" s="28" t="str">
        <f t="shared" si="610"/>
        <v/>
      </c>
      <c r="N2816" s="93" t="str">
        <f t="shared" si="611"/>
        <v/>
      </c>
      <c r="O2816" s="94" t="str">
        <f t="shared" si="612"/>
        <v/>
      </c>
      <c r="P2816" s="70">
        <f t="shared" si="613"/>
        <v>0</v>
      </c>
      <c r="Q2816" s="28" t="str">
        <f t="shared" ca="1" si="614"/>
        <v/>
      </c>
      <c r="R2816" s="28" t="str">
        <f t="shared" si="615"/>
        <v/>
      </c>
      <c r="S2816" s="28" t="str">
        <f t="array" ref="S2816">IF(ISBLANK(A2816),"",INDEX(Info!$B$3:$H$6442,MATCH(J2816,IF(Info!$D$3:$D$6442=K2816,Info!$C$3:$C$6442),0),7))</f>
        <v/>
      </c>
    </row>
    <row r="2817" spans="1:19" x14ac:dyDescent="0.25">
      <c r="A2817" s="75"/>
      <c r="B2817" s="75"/>
      <c r="C2817" s="72"/>
      <c r="D2817" s="72"/>
      <c r="E2817" s="41" t="str">
        <f t="shared" si="602"/>
        <v/>
      </c>
      <c r="F2817" s="90" t="str">
        <f t="shared" ca="1" si="603"/>
        <v/>
      </c>
      <c r="G2817" s="91" t="str">
        <f t="shared" si="604"/>
        <v/>
      </c>
      <c r="H2817" s="41" t="str">
        <f t="shared" si="605"/>
        <v/>
      </c>
      <c r="I2817" s="92" t="str">
        <f t="shared" ca="1" si="606"/>
        <v/>
      </c>
      <c r="J2817" s="28" t="str">
        <f t="shared" si="607"/>
        <v/>
      </c>
      <c r="K2817" s="28" t="str">
        <f t="shared" si="608"/>
        <v/>
      </c>
      <c r="L2817" s="28" t="str">
        <f t="shared" ca="1" si="609"/>
        <v/>
      </c>
      <c r="M2817" s="28" t="str">
        <f t="shared" si="610"/>
        <v/>
      </c>
      <c r="N2817" s="93" t="str">
        <f t="shared" si="611"/>
        <v/>
      </c>
      <c r="O2817" s="94" t="str">
        <f t="shared" si="612"/>
        <v/>
      </c>
      <c r="P2817" s="70">
        <f t="shared" si="613"/>
        <v>0</v>
      </c>
      <c r="Q2817" s="28" t="str">
        <f t="shared" ca="1" si="614"/>
        <v/>
      </c>
      <c r="R2817" s="28" t="str">
        <f t="shared" si="615"/>
        <v/>
      </c>
      <c r="S2817" s="28" t="str">
        <f t="array" ref="S2817">IF(ISBLANK(A2817),"",INDEX(Info!$B$3:$H$6442,MATCH(J2817,IF(Info!$D$3:$D$6442=K2817,Info!$C$3:$C$6442),0),7))</f>
        <v/>
      </c>
    </row>
    <row r="2818" spans="1:19" x14ac:dyDescent="0.25">
      <c r="A2818" s="75"/>
      <c r="B2818" s="75"/>
      <c r="C2818" s="72"/>
      <c r="D2818" s="72"/>
      <c r="E2818" s="41" t="str">
        <f t="shared" si="602"/>
        <v/>
      </c>
      <c r="F2818" s="90" t="str">
        <f t="shared" ca="1" si="603"/>
        <v/>
      </c>
      <c r="G2818" s="91" t="str">
        <f t="shared" si="604"/>
        <v/>
      </c>
      <c r="H2818" s="41" t="str">
        <f t="shared" si="605"/>
        <v/>
      </c>
      <c r="I2818" s="92" t="str">
        <f t="shared" ca="1" si="606"/>
        <v/>
      </c>
      <c r="J2818" s="28" t="str">
        <f t="shared" si="607"/>
        <v/>
      </c>
      <c r="K2818" s="28" t="str">
        <f t="shared" si="608"/>
        <v/>
      </c>
      <c r="L2818" s="28" t="str">
        <f t="shared" ca="1" si="609"/>
        <v/>
      </c>
      <c r="M2818" s="28" t="str">
        <f t="shared" si="610"/>
        <v/>
      </c>
      <c r="N2818" s="93" t="str">
        <f t="shared" si="611"/>
        <v/>
      </c>
      <c r="O2818" s="94" t="str">
        <f t="shared" si="612"/>
        <v/>
      </c>
      <c r="P2818" s="70">
        <f t="shared" si="613"/>
        <v>0</v>
      </c>
      <c r="Q2818" s="28" t="str">
        <f t="shared" ca="1" si="614"/>
        <v/>
      </c>
      <c r="R2818" s="28" t="str">
        <f t="shared" si="615"/>
        <v/>
      </c>
      <c r="S2818" s="28" t="str">
        <f t="array" ref="S2818">IF(ISBLANK(A2818),"",INDEX(Info!$B$3:$H$6442,MATCH(J2818,IF(Info!$D$3:$D$6442=K2818,Info!$C$3:$C$6442),0),7))</f>
        <v/>
      </c>
    </row>
    <row r="2819" spans="1:19" x14ac:dyDescent="0.25">
      <c r="A2819" s="75"/>
      <c r="B2819" s="75"/>
      <c r="C2819" s="72"/>
      <c r="D2819" s="72"/>
      <c r="E2819" s="41" t="str">
        <f t="shared" si="602"/>
        <v/>
      </c>
      <c r="F2819" s="90" t="str">
        <f t="shared" ca="1" si="603"/>
        <v/>
      </c>
      <c r="G2819" s="91" t="str">
        <f t="shared" si="604"/>
        <v/>
      </c>
      <c r="H2819" s="41" t="str">
        <f t="shared" si="605"/>
        <v/>
      </c>
      <c r="I2819" s="92" t="str">
        <f t="shared" ca="1" si="606"/>
        <v/>
      </c>
      <c r="J2819" s="28" t="str">
        <f t="shared" si="607"/>
        <v/>
      </c>
      <c r="K2819" s="28" t="str">
        <f t="shared" si="608"/>
        <v/>
      </c>
      <c r="L2819" s="28" t="str">
        <f t="shared" ca="1" si="609"/>
        <v/>
      </c>
      <c r="M2819" s="28" t="str">
        <f t="shared" si="610"/>
        <v/>
      </c>
      <c r="N2819" s="93" t="str">
        <f t="shared" si="611"/>
        <v/>
      </c>
      <c r="O2819" s="94" t="str">
        <f t="shared" si="612"/>
        <v/>
      </c>
      <c r="P2819" s="70">
        <f t="shared" si="613"/>
        <v>0</v>
      </c>
      <c r="Q2819" s="28" t="str">
        <f t="shared" ca="1" si="614"/>
        <v/>
      </c>
      <c r="R2819" s="28" t="str">
        <f t="shared" si="615"/>
        <v/>
      </c>
      <c r="S2819" s="28" t="str">
        <f t="array" ref="S2819">IF(ISBLANK(A2819),"",INDEX(Info!$B$3:$H$6442,MATCH(J2819,IF(Info!$D$3:$D$6442=K2819,Info!$C$3:$C$6442),0),7))</f>
        <v/>
      </c>
    </row>
    <row r="2820" spans="1:19" x14ac:dyDescent="0.25">
      <c r="A2820" s="75"/>
      <c r="B2820" s="75"/>
      <c r="C2820" s="72"/>
      <c r="D2820" s="72"/>
      <c r="E2820" s="41" t="str">
        <f t="shared" ref="E2820:E2883" si="616">IF(OR(ISNA(INDEX($S:$S,ROW())),ISBLANK(INDEX($A:$A,ROW()))),"",RIGHT(INDEX($S:$S,ROW()),LEN(INDEX($S:$S,ROW()))-FIND("$",INDEX($S:$S,ROW()))))</f>
        <v/>
      </c>
      <c r="F2820" s="90" t="str">
        <f t="shared" ref="F2820:F2883" ca="1" si="61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820" s="91" t="str">
        <f t="shared" ref="G2820:G2883" si="61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820" s="41" t="str">
        <f t="shared" ref="H2820:H2883" si="619">IF(ISBLANK(INDEX($A:$A,ROW())),"",IF(AND(ISNUMBER(INDEX($F:$F,ROW())),ISNUMBER(INDEX($G:$G,ROW()))),SUMPRODUCT(INDEX($F:$F,ROW()),INDEX($G:$G,ROW())),"Onbekend"))</f>
        <v/>
      </c>
      <c r="I2820" s="92" t="str">
        <f t="shared" ref="I2820:I2883" ca="1" si="62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820" s="28" t="str">
        <f t="shared" ref="J2820:J2883" si="621">IF(ISBLANK(INDEX($A:$A,ROW())),"",IF(AND(COUNT(LOOKUP("E",INDEX($A:$A,ROW())))=0,LEN(INDEX($A:$A,ROW()))&lt;7),TEXT(INDEX($A:$A,ROW()),"000000"),INDEX($A:$A,ROW())))</f>
        <v/>
      </c>
      <c r="K2820" s="28" t="str">
        <f t="shared" ref="K2820:K2883" si="622">IF(ISBLANK(INDEX($B:$B,ROW())),"",TEXT(INDEX($B:$B,ROW()),"000000000"))</f>
        <v/>
      </c>
      <c r="L2820" s="28" t="str">
        <f t="shared" ref="L2820:L2883" ca="1" si="623">IF(ISBLANK(INDEX($A:$A,ROW())),"",SUMPRODUCT(--ISERROR(INDIRECT("A"&amp;INDEX(ROW(),1)&amp;":H"&amp;INDEX(ROW(),1))))&gt;0)</f>
        <v/>
      </c>
      <c r="M2820" s="28" t="str">
        <f t="shared" ref="M2820:M2883" si="624">IF(ISBLANK(INDEX($A:$A,ROW())),"",SUMPRODUCT(--($J$3:$J$6442&amp;$K$3:$K$6442=INDEX($J:$J,ROW())&amp;INDEX($K:$K,ROW())))&gt;1)</f>
        <v/>
      </c>
      <c r="N2820" s="93" t="str">
        <f t="shared" ref="N2820:N2883" si="625">IF(INDEX($S:$S,ROW())="","",IFERROR((LEFT(INDEX($S:$S,ROW()),FIND("#",INDEX($S:$S,ROW()))-1)/100),(LEFT(INDEX($S:$S,ROW()),FIND("#",INDEX($S:$S,ROW()))-1))))</f>
        <v/>
      </c>
      <c r="O2820" s="94" t="str">
        <f t="shared" ref="O2820:O2883" si="62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820" s="70">
        <f t="shared" ref="P2820:P2883" si="627">IF(INDEX($S:$S,ROW())="",0,MID(INDEX($S:$S,ROW()),FIND("@",INDEX($S:$S,ROW()))+1,FIND("$",RIGHT(INDEX($S:$S,ROW()), LEN(INDEX($S:$S,ROW()))-FIND("@",INDEX($S:$S,ROW()),1)),1)-1))*1</f>
        <v>0</v>
      </c>
      <c r="Q2820" s="28" t="str">
        <f t="shared" ref="Q2820:Q2883" ca="1" si="628">IF(OR(ISBLANK(INDEX($A:$A,ROW())),INDEX($L:$L,ROW())=TRUE),"",INDEX($D:$D,ROW()))</f>
        <v/>
      </c>
      <c r="R2820" s="28" t="str">
        <f t="shared" ref="R2820:R2883" si="62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820" s="28" t="str">
        <f t="array" ref="S2820">IF(ISBLANK(A2820),"",INDEX(Info!$B$3:$H$6442,MATCH(J2820,IF(Info!$D$3:$D$6442=K2820,Info!$C$3:$C$6442),0),7))</f>
        <v/>
      </c>
    </row>
    <row r="2821" spans="1:19" x14ac:dyDescent="0.25">
      <c r="A2821" s="75"/>
      <c r="B2821" s="75"/>
      <c r="C2821" s="72"/>
      <c r="D2821" s="72"/>
      <c r="E2821" s="41" t="str">
        <f t="shared" si="616"/>
        <v/>
      </c>
      <c r="F2821" s="90" t="str">
        <f t="shared" ca="1" si="617"/>
        <v/>
      </c>
      <c r="G2821" s="91" t="str">
        <f t="shared" si="618"/>
        <v/>
      </c>
      <c r="H2821" s="41" t="str">
        <f t="shared" si="619"/>
        <v/>
      </c>
      <c r="I2821" s="92" t="str">
        <f t="shared" ca="1" si="620"/>
        <v/>
      </c>
      <c r="J2821" s="28" t="str">
        <f t="shared" si="621"/>
        <v/>
      </c>
      <c r="K2821" s="28" t="str">
        <f t="shared" si="622"/>
        <v/>
      </c>
      <c r="L2821" s="28" t="str">
        <f t="shared" ca="1" si="623"/>
        <v/>
      </c>
      <c r="M2821" s="28" t="str">
        <f t="shared" si="624"/>
        <v/>
      </c>
      <c r="N2821" s="93" t="str">
        <f t="shared" si="625"/>
        <v/>
      </c>
      <c r="O2821" s="94" t="str">
        <f t="shared" si="626"/>
        <v/>
      </c>
      <c r="P2821" s="70">
        <f t="shared" si="627"/>
        <v>0</v>
      </c>
      <c r="Q2821" s="28" t="str">
        <f t="shared" ca="1" si="628"/>
        <v/>
      </c>
      <c r="R2821" s="28" t="str">
        <f t="shared" si="629"/>
        <v/>
      </c>
      <c r="S2821" s="28" t="str">
        <f t="array" ref="S2821">IF(ISBLANK(A2821),"",INDEX(Info!$B$3:$H$6442,MATCH(J2821,IF(Info!$D$3:$D$6442=K2821,Info!$C$3:$C$6442),0),7))</f>
        <v/>
      </c>
    </row>
    <row r="2822" spans="1:19" x14ac:dyDescent="0.25">
      <c r="A2822" s="75"/>
      <c r="B2822" s="75"/>
      <c r="C2822" s="72"/>
      <c r="D2822" s="72"/>
      <c r="E2822" s="41" t="str">
        <f t="shared" si="616"/>
        <v/>
      </c>
      <c r="F2822" s="90" t="str">
        <f t="shared" ca="1" si="617"/>
        <v/>
      </c>
      <c r="G2822" s="91" t="str">
        <f t="shared" si="618"/>
        <v/>
      </c>
      <c r="H2822" s="41" t="str">
        <f t="shared" si="619"/>
        <v/>
      </c>
      <c r="I2822" s="92" t="str">
        <f t="shared" ca="1" si="620"/>
        <v/>
      </c>
      <c r="J2822" s="28" t="str">
        <f t="shared" si="621"/>
        <v/>
      </c>
      <c r="K2822" s="28" t="str">
        <f t="shared" si="622"/>
        <v/>
      </c>
      <c r="L2822" s="28" t="str">
        <f t="shared" ca="1" si="623"/>
        <v/>
      </c>
      <c r="M2822" s="28" t="str">
        <f t="shared" si="624"/>
        <v/>
      </c>
      <c r="N2822" s="93" t="str">
        <f t="shared" si="625"/>
        <v/>
      </c>
      <c r="O2822" s="94" t="str">
        <f t="shared" si="626"/>
        <v/>
      </c>
      <c r="P2822" s="70">
        <f t="shared" si="627"/>
        <v>0</v>
      </c>
      <c r="Q2822" s="28" t="str">
        <f t="shared" ca="1" si="628"/>
        <v/>
      </c>
      <c r="R2822" s="28" t="str">
        <f t="shared" si="629"/>
        <v/>
      </c>
      <c r="S2822" s="28" t="str">
        <f t="array" ref="S2822">IF(ISBLANK(A2822),"",INDEX(Info!$B$3:$H$6442,MATCH(J2822,IF(Info!$D$3:$D$6442=K2822,Info!$C$3:$C$6442),0),7))</f>
        <v/>
      </c>
    </row>
    <row r="2823" spans="1:19" x14ac:dyDescent="0.25">
      <c r="A2823" s="75"/>
      <c r="B2823" s="75"/>
      <c r="C2823" s="72"/>
      <c r="D2823" s="72"/>
      <c r="E2823" s="41" t="str">
        <f t="shared" si="616"/>
        <v/>
      </c>
      <c r="F2823" s="90" t="str">
        <f t="shared" ca="1" si="617"/>
        <v/>
      </c>
      <c r="G2823" s="91" t="str">
        <f t="shared" si="618"/>
        <v/>
      </c>
      <c r="H2823" s="41" t="str">
        <f t="shared" si="619"/>
        <v/>
      </c>
      <c r="I2823" s="92" t="str">
        <f t="shared" ca="1" si="620"/>
        <v/>
      </c>
      <c r="J2823" s="28" t="str">
        <f t="shared" si="621"/>
        <v/>
      </c>
      <c r="K2823" s="28" t="str">
        <f t="shared" si="622"/>
        <v/>
      </c>
      <c r="L2823" s="28" t="str">
        <f t="shared" ca="1" si="623"/>
        <v/>
      </c>
      <c r="M2823" s="28" t="str">
        <f t="shared" si="624"/>
        <v/>
      </c>
      <c r="N2823" s="93" t="str">
        <f t="shared" si="625"/>
        <v/>
      </c>
      <c r="O2823" s="94" t="str">
        <f t="shared" si="626"/>
        <v/>
      </c>
      <c r="P2823" s="70">
        <f t="shared" si="627"/>
        <v>0</v>
      </c>
      <c r="Q2823" s="28" t="str">
        <f t="shared" ca="1" si="628"/>
        <v/>
      </c>
      <c r="R2823" s="28" t="str">
        <f t="shared" si="629"/>
        <v/>
      </c>
      <c r="S2823" s="28" t="str">
        <f t="array" ref="S2823">IF(ISBLANK(A2823),"",INDEX(Info!$B$3:$H$6442,MATCH(J2823,IF(Info!$D$3:$D$6442=K2823,Info!$C$3:$C$6442),0),7))</f>
        <v/>
      </c>
    </row>
    <row r="2824" spans="1:19" x14ac:dyDescent="0.25">
      <c r="A2824" s="75"/>
      <c r="B2824" s="75"/>
      <c r="C2824" s="72"/>
      <c r="D2824" s="72"/>
      <c r="E2824" s="41" t="str">
        <f t="shared" si="616"/>
        <v/>
      </c>
      <c r="F2824" s="90" t="str">
        <f t="shared" ca="1" si="617"/>
        <v/>
      </c>
      <c r="G2824" s="91" t="str">
        <f t="shared" si="618"/>
        <v/>
      </c>
      <c r="H2824" s="41" t="str">
        <f t="shared" si="619"/>
        <v/>
      </c>
      <c r="I2824" s="92" t="str">
        <f t="shared" ca="1" si="620"/>
        <v/>
      </c>
      <c r="J2824" s="28" t="str">
        <f t="shared" si="621"/>
        <v/>
      </c>
      <c r="K2824" s="28" t="str">
        <f t="shared" si="622"/>
        <v/>
      </c>
      <c r="L2824" s="28" t="str">
        <f t="shared" ca="1" si="623"/>
        <v/>
      </c>
      <c r="M2824" s="28" t="str">
        <f t="shared" si="624"/>
        <v/>
      </c>
      <c r="N2824" s="93" t="str">
        <f t="shared" si="625"/>
        <v/>
      </c>
      <c r="O2824" s="94" t="str">
        <f t="shared" si="626"/>
        <v/>
      </c>
      <c r="P2824" s="70">
        <f t="shared" si="627"/>
        <v>0</v>
      </c>
      <c r="Q2824" s="28" t="str">
        <f t="shared" ca="1" si="628"/>
        <v/>
      </c>
      <c r="R2824" s="28" t="str">
        <f t="shared" si="629"/>
        <v/>
      </c>
      <c r="S2824" s="28" t="str">
        <f t="array" ref="S2824">IF(ISBLANK(A2824),"",INDEX(Info!$B$3:$H$6442,MATCH(J2824,IF(Info!$D$3:$D$6442=K2824,Info!$C$3:$C$6442),0),7))</f>
        <v/>
      </c>
    </row>
    <row r="2825" spans="1:19" x14ac:dyDescent="0.25">
      <c r="A2825" s="75"/>
      <c r="B2825" s="75"/>
      <c r="C2825" s="72"/>
      <c r="D2825" s="72"/>
      <c r="E2825" s="41" t="str">
        <f t="shared" si="616"/>
        <v/>
      </c>
      <c r="F2825" s="90" t="str">
        <f t="shared" ca="1" si="617"/>
        <v/>
      </c>
      <c r="G2825" s="91" t="str">
        <f t="shared" si="618"/>
        <v/>
      </c>
      <c r="H2825" s="41" t="str">
        <f t="shared" si="619"/>
        <v/>
      </c>
      <c r="I2825" s="92" t="str">
        <f t="shared" ca="1" si="620"/>
        <v/>
      </c>
      <c r="J2825" s="28" t="str">
        <f t="shared" si="621"/>
        <v/>
      </c>
      <c r="K2825" s="28" t="str">
        <f t="shared" si="622"/>
        <v/>
      </c>
      <c r="L2825" s="28" t="str">
        <f t="shared" ca="1" si="623"/>
        <v/>
      </c>
      <c r="M2825" s="28" t="str">
        <f t="shared" si="624"/>
        <v/>
      </c>
      <c r="N2825" s="93" t="str">
        <f t="shared" si="625"/>
        <v/>
      </c>
      <c r="O2825" s="94" t="str">
        <f t="shared" si="626"/>
        <v/>
      </c>
      <c r="P2825" s="70">
        <f t="shared" si="627"/>
        <v>0</v>
      </c>
      <c r="Q2825" s="28" t="str">
        <f t="shared" ca="1" si="628"/>
        <v/>
      </c>
      <c r="R2825" s="28" t="str">
        <f t="shared" si="629"/>
        <v/>
      </c>
      <c r="S2825" s="28" t="str">
        <f t="array" ref="S2825">IF(ISBLANK(A2825),"",INDEX(Info!$B$3:$H$6442,MATCH(J2825,IF(Info!$D$3:$D$6442=K2825,Info!$C$3:$C$6442),0),7))</f>
        <v/>
      </c>
    </row>
    <row r="2826" spans="1:19" x14ac:dyDescent="0.25">
      <c r="A2826" s="75"/>
      <c r="B2826" s="75"/>
      <c r="C2826" s="72"/>
      <c r="D2826" s="72"/>
      <c r="E2826" s="41" t="str">
        <f t="shared" si="616"/>
        <v/>
      </c>
      <c r="F2826" s="90" t="str">
        <f t="shared" ca="1" si="617"/>
        <v/>
      </c>
      <c r="G2826" s="91" t="str">
        <f t="shared" si="618"/>
        <v/>
      </c>
      <c r="H2826" s="41" t="str">
        <f t="shared" si="619"/>
        <v/>
      </c>
      <c r="I2826" s="92" t="str">
        <f t="shared" ca="1" si="620"/>
        <v/>
      </c>
      <c r="J2826" s="28" t="str">
        <f t="shared" si="621"/>
        <v/>
      </c>
      <c r="K2826" s="28" t="str">
        <f t="shared" si="622"/>
        <v/>
      </c>
      <c r="L2826" s="28" t="str">
        <f t="shared" ca="1" si="623"/>
        <v/>
      </c>
      <c r="M2826" s="28" t="str">
        <f t="shared" si="624"/>
        <v/>
      </c>
      <c r="N2826" s="93" t="str">
        <f t="shared" si="625"/>
        <v/>
      </c>
      <c r="O2826" s="94" t="str">
        <f t="shared" si="626"/>
        <v/>
      </c>
      <c r="P2826" s="70">
        <f t="shared" si="627"/>
        <v>0</v>
      </c>
      <c r="Q2826" s="28" t="str">
        <f t="shared" ca="1" si="628"/>
        <v/>
      </c>
      <c r="R2826" s="28" t="str">
        <f t="shared" si="629"/>
        <v/>
      </c>
      <c r="S2826" s="28" t="str">
        <f t="array" ref="S2826">IF(ISBLANK(A2826),"",INDEX(Info!$B$3:$H$6442,MATCH(J2826,IF(Info!$D$3:$D$6442=K2826,Info!$C$3:$C$6442),0),7))</f>
        <v/>
      </c>
    </row>
    <row r="2827" spans="1:19" x14ac:dyDescent="0.25">
      <c r="A2827" s="75"/>
      <c r="B2827" s="75"/>
      <c r="C2827" s="72"/>
      <c r="D2827" s="72"/>
      <c r="E2827" s="41" t="str">
        <f t="shared" si="616"/>
        <v/>
      </c>
      <c r="F2827" s="90" t="str">
        <f t="shared" ca="1" si="617"/>
        <v/>
      </c>
      <c r="G2827" s="91" t="str">
        <f t="shared" si="618"/>
        <v/>
      </c>
      <c r="H2827" s="41" t="str">
        <f t="shared" si="619"/>
        <v/>
      </c>
      <c r="I2827" s="92" t="str">
        <f t="shared" ca="1" si="620"/>
        <v/>
      </c>
      <c r="J2827" s="28" t="str">
        <f t="shared" si="621"/>
        <v/>
      </c>
      <c r="K2827" s="28" t="str">
        <f t="shared" si="622"/>
        <v/>
      </c>
      <c r="L2827" s="28" t="str">
        <f t="shared" ca="1" si="623"/>
        <v/>
      </c>
      <c r="M2827" s="28" t="str">
        <f t="shared" si="624"/>
        <v/>
      </c>
      <c r="N2827" s="93" t="str">
        <f t="shared" si="625"/>
        <v/>
      </c>
      <c r="O2827" s="94" t="str">
        <f t="shared" si="626"/>
        <v/>
      </c>
      <c r="P2827" s="70">
        <f t="shared" si="627"/>
        <v>0</v>
      </c>
      <c r="Q2827" s="28" t="str">
        <f t="shared" ca="1" si="628"/>
        <v/>
      </c>
      <c r="R2827" s="28" t="str">
        <f t="shared" si="629"/>
        <v/>
      </c>
      <c r="S2827" s="28" t="str">
        <f t="array" ref="S2827">IF(ISBLANK(A2827),"",INDEX(Info!$B$3:$H$6442,MATCH(J2827,IF(Info!$D$3:$D$6442=K2827,Info!$C$3:$C$6442),0),7))</f>
        <v/>
      </c>
    </row>
    <row r="2828" spans="1:19" x14ac:dyDescent="0.25">
      <c r="A2828" s="75"/>
      <c r="B2828" s="75"/>
      <c r="C2828" s="72"/>
      <c r="D2828" s="72"/>
      <c r="E2828" s="41" t="str">
        <f t="shared" si="616"/>
        <v/>
      </c>
      <c r="F2828" s="90" t="str">
        <f t="shared" ca="1" si="617"/>
        <v/>
      </c>
      <c r="G2828" s="91" t="str">
        <f t="shared" si="618"/>
        <v/>
      </c>
      <c r="H2828" s="41" t="str">
        <f t="shared" si="619"/>
        <v/>
      </c>
      <c r="I2828" s="92" t="str">
        <f t="shared" ca="1" si="620"/>
        <v/>
      </c>
      <c r="J2828" s="28" t="str">
        <f t="shared" si="621"/>
        <v/>
      </c>
      <c r="K2828" s="28" t="str">
        <f t="shared" si="622"/>
        <v/>
      </c>
      <c r="L2828" s="28" t="str">
        <f t="shared" ca="1" si="623"/>
        <v/>
      </c>
      <c r="M2828" s="28" t="str">
        <f t="shared" si="624"/>
        <v/>
      </c>
      <c r="N2828" s="93" t="str">
        <f t="shared" si="625"/>
        <v/>
      </c>
      <c r="O2828" s="94" t="str">
        <f t="shared" si="626"/>
        <v/>
      </c>
      <c r="P2828" s="70">
        <f t="shared" si="627"/>
        <v>0</v>
      </c>
      <c r="Q2828" s="28" t="str">
        <f t="shared" ca="1" si="628"/>
        <v/>
      </c>
      <c r="R2828" s="28" t="str">
        <f t="shared" si="629"/>
        <v/>
      </c>
      <c r="S2828" s="28" t="str">
        <f t="array" ref="S2828">IF(ISBLANK(A2828),"",INDEX(Info!$B$3:$H$6442,MATCH(J2828,IF(Info!$D$3:$D$6442=K2828,Info!$C$3:$C$6442),0),7))</f>
        <v/>
      </c>
    </row>
    <row r="2829" spans="1:19" x14ac:dyDescent="0.25">
      <c r="A2829" s="75"/>
      <c r="B2829" s="75"/>
      <c r="C2829" s="72"/>
      <c r="D2829" s="72"/>
      <c r="E2829" s="41" t="str">
        <f t="shared" si="616"/>
        <v/>
      </c>
      <c r="F2829" s="90" t="str">
        <f t="shared" ca="1" si="617"/>
        <v/>
      </c>
      <c r="G2829" s="91" t="str">
        <f t="shared" si="618"/>
        <v/>
      </c>
      <c r="H2829" s="41" t="str">
        <f t="shared" si="619"/>
        <v/>
      </c>
      <c r="I2829" s="92" t="str">
        <f t="shared" ca="1" si="620"/>
        <v/>
      </c>
      <c r="J2829" s="28" t="str">
        <f t="shared" si="621"/>
        <v/>
      </c>
      <c r="K2829" s="28" t="str">
        <f t="shared" si="622"/>
        <v/>
      </c>
      <c r="L2829" s="28" t="str">
        <f t="shared" ca="1" si="623"/>
        <v/>
      </c>
      <c r="M2829" s="28" t="str">
        <f t="shared" si="624"/>
        <v/>
      </c>
      <c r="N2829" s="93" t="str">
        <f t="shared" si="625"/>
        <v/>
      </c>
      <c r="O2829" s="94" t="str">
        <f t="shared" si="626"/>
        <v/>
      </c>
      <c r="P2829" s="70">
        <f t="shared" si="627"/>
        <v>0</v>
      </c>
      <c r="Q2829" s="28" t="str">
        <f t="shared" ca="1" si="628"/>
        <v/>
      </c>
      <c r="R2829" s="28" t="str">
        <f t="shared" si="629"/>
        <v/>
      </c>
      <c r="S2829" s="28" t="str">
        <f t="array" ref="S2829">IF(ISBLANK(A2829),"",INDEX(Info!$B$3:$H$6442,MATCH(J2829,IF(Info!$D$3:$D$6442=K2829,Info!$C$3:$C$6442),0),7))</f>
        <v/>
      </c>
    </row>
    <row r="2830" spans="1:19" x14ac:dyDescent="0.25">
      <c r="A2830" s="75"/>
      <c r="B2830" s="75"/>
      <c r="C2830" s="72"/>
      <c r="D2830" s="72"/>
      <c r="E2830" s="41" t="str">
        <f t="shared" si="616"/>
        <v/>
      </c>
      <c r="F2830" s="90" t="str">
        <f t="shared" ca="1" si="617"/>
        <v/>
      </c>
      <c r="G2830" s="91" t="str">
        <f t="shared" si="618"/>
        <v/>
      </c>
      <c r="H2830" s="41" t="str">
        <f t="shared" si="619"/>
        <v/>
      </c>
      <c r="I2830" s="92" t="str">
        <f t="shared" ca="1" si="620"/>
        <v/>
      </c>
      <c r="J2830" s="28" t="str">
        <f t="shared" si="621"/>
        <v/>
      </c>
      <c r="K2830" s="28" t="str">
        <f t="shared" si="622"/>
        <v/>
      </c>
      <c r="L2830" s="28" t="str">
        <f t="shared" ca="1" si="623"/>
        <v/>
      </c>
      <c r="M2830" s="28" t="str">
        <f t="shared" si="624"/>
        <v/>
      </c>
      <c r="N2830" s="93" t="str">
        <f t="shared" si="625"/>
        <v/>
      </c>
      <c r="O2830" s="94" t="str">
        <f t="shared" si="626"/>
        <v/>
      </c>
      <c r="P2830" s="70">
        <f t="shared" si="627"/>
        <v>0</v>
      </c>
      <c r="Q2830" s="28" t="str">
        <f t="shared" ca="1" si="628"/>
        <v/>
      </c>
      <c r="R2830" s="28" t="str">
        <f t="shared" si="629"/>
        <v/>
      </c>
      <c r="S2830" s="28" t="str">
        <f t="array" ref="S2830">IF(ISBLANK(A2830),"",INDEX(Info!$B$3:$H$6442,MATCH(J2830,IF(Info!$D$3:$D$6442=K2830,Info!$C$3:$C$6442),0),7))</f>
        <v/>
      </c>
    </row>
    <row r="2831" spans="1:19" x14ac:dyDescent="0.25">
      <c r="A2831" s="75"/>
      <c r="B2831" s="75"/>
      <c r="C2831" s="72"/>
      <c r="D2831" s="72"/>
      <c r="E2831" s="41" t="str">
        <f t="shared" si="616"/>
        <v/>
      </c>
      <c r="F2831" s="90" t="str">
        <f t="shared" ca="1" si="617"/>
        <v/>
      </c>
      <c r="G2831" s="91" t="str">
        <f t="shared" si="618"/>
        <v/>
      </c>
      <c r="H2831" s="41" t="str">
        <f t="shared" si="619"/>
        <v/>
      </c>
      <c r="I2831" s="92" t="str">
        <f t="shared" ca="1" si="620"/>
        <v/>
      </c>
      <c r="J2831" s="28" t="str">
        <f t="shared" si="621"/>
        <v/>
      </c>
      <c r="K2831" s="28" t="str">
        <f t="shared" si="622"/>
        <v/>
      </c>
      <c r="L2831" s="28" t="str">
        <f t="shared" ca="1" si="623"/>
        <v/>
      </c>
      <c r="M2831" s="28" t="str">
        <f t="shared" si="624"/>
        <v/>
      </c>
      <c r="N2831" s="93" t="str">
        <f t="shared" si="625"/>
        <v/>
      </c>
      <c r="O2831" s="94" t="str">
        <f t="shared" si="626"/>
        <v/>
      </c>
      <c r="P2831" s="70">
        <f t="shared" si="627"/>
        <v>0</v>
      </c>
      <c r="Q2831" s="28" t="str">
        <f t="shared" ca="1" si="628"/>
        <v/>
      </c>
      <c r="R2831" s="28" t="str">
        <f t="shared" si="629"/>
        <v/>
      </c>
      <c r="S2831" s="28" t="str">
        <f t="array" ref="S2831">IF(ISBLANK(A2831),"",INDEX(Info!$B$3:$H$6442,MATCH(J2831,IF(Info!$D$3:$D$6442=K2831,Info!$C$3:$C$6442),0),7))</f>
        <v/>
      </c>
    </row>
    <row r="2832" spans="1:19" x14ac:dyDescent="0.25">
      <c r="A2832" s="75"/>
      <c r="B2832" s="75"/>
      <c r="C2832" s="72"/>
      <c r="D2832" s="72"/>
      <c r="E2832" s="41" t="str">
        <f t="shared" si="616"/>
        <v/>
      </c>
      <c r="F2832" s="90" t="str">
        <f t="shared" ca="1" si="617"/>
        <v/>
      </c>
      <c r="G2832" s="91" t="str">
        <f t="shared" si="618"/>
        <v/>
      </c>
      <c r="H2832" s="41" t="str">
        <f t="shared" si="619"/>
        <v/>
      </c>
      <c r="I2832" s="92" t="str">
        <f t="shared" ca="1" si="620"/>
        <v/>
      </c>
      <c r="J2832" s="28" t="str">
        <f t="shared" si="621"/>
        <v/>
      </c>
      <c r="K2832" s="28" t="str">
        <f t="shared" si="622"/>
        <v/>
      </c>
      <c r="L2832" s="28" t="str">
        <f t="shared" ca="1" si="623"/>
        <v/>
      </c>
      <c r="M2832" s="28" t="str">
        <f t="shared" si="624"/>
        <v/>
      </c>
      <c r="N2832" s="93" t="str">
        <f t="shared" si="625"/>
        <v/>
      </c>
      <c r="O2832" s="94" t="str">
        <f t="shared" si="626"/>
        <v/>
      </c>
      <c r="P2832" s="70">
        <f t="shared" si="627"/>
        <v>0</v>
      </c>
      <c r="Q2832" s="28" t="str">
        <f t="shared" ca="1" si="628"/>
        <v/>
      </c>
      <c r="R2832" s="28" t="str">
        <f t="shared" si="629"/>
        <v/>
      </c>
      <c r="S2832" s="28" t="str">
        <f t="array" ref="S2832">IF(ISBLANK(A2832),"",INDEX(Info!$B$3:$H$6442,MATCH(J2832,IF(Info!$D$3:$D$6442=K2832,Info!$C$3:$C$6442),0),7))</f>
        <v/>
      </c>
    </row>
    <row r="2833" spans="1:19" x14ac:dyDescent="0.25">
      <c r="A2833" s="75"/>
      <c r="B2833" s="75"/>
      <c r="C2833" s="72"/>
      <c r="D2833" s="72"/>
      <c r="E2833" s="41" t="str">
        <f t="shared" si="616"/>
        <v/>
      </c>
      <c r="F2833" s="90" t="str">
        <f t="shared" ca="1" si="617"/>
        <v/>
      </c>
      <c r="G2833" s="91" t="str">
        <f t="shared" si="618"/>
        <v/>
      </c>
      <c r="H2833" s="41" t="str">
        <f t="shared" si="619"/>
        <v/>
      </c>
      <c r="I2833" s="92" t="str">
        <f t="shared" ca="1" si="620"/>
        <v/>
      </c>
      <c r="J2833" s="28" t="str">
        <f t="shared" si="621"/>
        <v/>
      </c>
      <c r="K2833" s="28" t="str">
        <f t="shared" si="622"/>
        <v/>
      </c>
      <c r="L2833" s="28" t="str">
        <f t="shared" ca="1" si="623"/>
        <v/>
      </c>
      <c r="M2833" s="28" t="str">
        <f t="shared" si="624"/>
        <v/>
      </c>
      <c r="N2833" s="93" t="str">
        <f t="shared" si="625"/>
        <v/>
      </c>
      <c r="O2833" s="94" t="str">
        <f t="shared" si="626"/>
        <v/>
      </c>
      <c r="P2833" s="70">
        <f t="shared" si="627"/>
        <v>0</v>
      </c>
      <c r="Q2833" s="28" t="str">
        <f t="shared" ca="1" si="628"/>
        <v/>
      </c>
      <c r="R2833" s="28" t="str">
        <f t="shared" si="629"/>
        <v/>
      </c>
      <c r="S2833" s="28" t="str">
        <f t="array" ref="S2833">IF(ISBLANK(A2833),"",INDEX(Info!$B$3:$H$6442,MATCH(J2833,IF(Info!$D$3:$D$6442=K2833,Info!$C$3:$C$6442),0),7))</f>
        <v/>
      </c>
    </row>
    <row r="2834" spans="1:19" x14ac:dyDescent="0.25">
      <c r="A2834" s="75"/>
      <c r="B2834" s="75"/>
      <c r="C2834" s="72"/>
      <c r="D2834" s="72"/>
      <c r="E2834" s="41" t="str">
        <f t="shared" si="616"/>
        <v/>
      </c>
      <c r="F2834" s="90" t="str">
        <f t="shared" ca="1" si="617"/>
        <v/>
      </c>
      <c r="G2834" s="91" t="str">
        <f t="shared" si="618"/>
        <v/>
      </c>
      <c r="H2834" s="41" t="str">
        <f t="shared" si="619"/>
        <v/>
      </c>
      <c r="I2834" s="92" t="str">
        <f t="shared" ca="1" si="620"/>
        <v/>
      </c>
      <c r="J2834" s="28" t="str">
        <f t="shared" si="621"/>
        <v/>
      </c>
      <c r="K2834" s="28" t="str">
        <f t="shared" si="622"/>
        <v/>
      </c>
      <c r="L2834" s="28" t="str">
        <f t="shared" ca="1" si="623"/>
        <v/>
      </c>
      <c r="M2834" s="28" t="str">
        <f t="shared" si="624"/>
        <v/>
      </c>
      <c r="N2834" s="93" t="str">
        <f t="shared" si="625"/>
        <v/>
      </c>
      <c r="O2834" s="94" t="str">
        <f t="shared" si="626"/>
        <v/>
      </c>
      <c r="P2834" s="70">
        <f t="shared" si="627"/>
        <v>0</v>
      </c>
      <c r="Q2834" s="28" t="str">
        <f t="shared" ca="1" si="628"/>
        <v/>
      </c>
      <c r="R2834" s="28" t="str">
        <f t="shared" si="629"/>
        <v/>
      </c>
      <c r="S2834" s="28" t="str">
        <f t="array" ref="S2834">IF(ISBLANK(A2834),"",INDEX(Info!$B$3:$H$6442,MATCH(J2834,IF(Info!$D$3:$D$6442=K2834,Info!$C$3:$C$6442),0),7))</f>
        <v/>
      </c>
    </row>
    <row r="2835" spans="1:19" x14ac:dyDescent="0.25">
      <c r="A2835" s="75"/>
      <c r="B2835" s="75"/>
      <c r="C2835" s="72"/>
      <c r="D2835" s="72"/>
      <c r="E2835" s="41" t="str">
        <f t="shared" si="616"/>
        <v/>
      </c>
      <c r="F2835" s="90" t="str">
        <f t="shared" ca="1" si="617"/>
        <v/>
      </c>
      <c r="G2835" s="91" t="str">
        <f t="shared" si="618"/>
        <v/>
      </c>
      <c r="H2835" s="41" t="str">
        <f t="shared" si="619"/>
        <v/>
      </c>
      <c r="I2835" s="92" t="str">
        <f t="shared" ca="1" si="620"/>
        <v/>
      </c>
      <c r="J2835" s="28" t="str">
        <f t="shared" si="621"/>
        <v/>
      </c>
      <c r="K2835" s="28" t="str">
        <f t="shared" si="622"/>
        <v/>
      </c>
      <c r="L2835" s="28" t="str">
        <f t="shared" ca="1" si="623"/>
        <v/>
      </c>
      <c r="M2835" s="28" t="str">
        <f t="shared" si="624"/>
        <v/>
      </c>
      <c r="N2835" s="93" t="str">
        <f t="shared" si="625"/>
        <v/>
      </c>
      <c r="O2835" s="94" t="str">
        <f t="shared" si="626"/>
        <v/>
      </c>
      <c r="P2835" s="70">
        <f t="shared" si="627"/>
        <v>0</v>
      </c>
      <c r="Q2835" s="28" t="str">
        <f t="shared" ca="1" si="628"/>
        <v/>
      </c>
      <c r="R2835" s="28" t="str">
        <f t="shared" si="629"/>
        <v/>
      </c>
      <c r="S2835" s="28" t="str">
        <f t="array" ref="S2835">IF(ISBLANK(A2835),"",INDEX(Info!$B$3:$H$6442,MATCH(J2835,IF(Info!$D$3:$D$6442=K2835,Info!$C$3:$C$6442),0),7))</f>
        <v/>
      </c>
    </row>
    <row r="2836" spans="1:19" x14ac:dyDescent="0.25">
      <c r="A2836" s="75"/>
      <c r="B2836" s="75"/>
      <c r="C2836" s="72"/>
      <c r="D2836" s="72"/>
      <c r="E2836" s="41" t="str">
        <f t="shared" si="616"/>
        <v/>
      </c>
      <c r="F2836" s="90" t="str">
        <f t="shared" ca="1" si="617"/>
        <v/>
      </c>
      <c r="G2836" s="91" t="str">
        <f t="shared" si="618"/>
        <v/>
      </c>
      <c r="H2836" s="41" t="str">
        <f t="shared" si="619"/>
        <v/>
      </c>
      <c r="I2836" s="92" t="str">
        <f t="shared" ca="1" si="620"/>
        <v/>
      </c>
      <c r="J2836" s="28" t="str">
        <f t="shared" si="621"/>
        <v/>
      </c>
      <c r="K2836" s="28" t="str">
        <f t="shared" si="622"/>
        <v/>
      </c>
      <c r="L2836" s="28" t="str">
        <f t="shared" ca="1" si="623"/>
        <v/>
      </c>
      <c r="M2836" s="28" t="str">
        <f t="shared" si="624"/>
        <v/>
      </c>
      <c r="N2836" s="93" t="str">
        <f t="shared" si="625"/>
        <v/>
      </c>
      <c r="O2836" s="94" t="str">
        <f t="shared" si="626"/>
        <v/>
      </c>
      <c r="P2836" s="70">
        <f t="shared" si="627"/>
        <v>0</v>
      </c>
      <c r="Q2836" s="28" t="str">
        <f t="shared" ca="1" si="628"/>
        <v/>
      </c>
      <c r="R2836" s="28" t="str">
        <f t="shared" si="629"/>
        <v/>
      </c>
      <c r="S2836" s="28" t="str">
        <f t="array" ref="S2836">IF(ISBLANK(A2836),"",INDEX(Info!$B$3:$H$6442,MATCH(J2836,IF(Info!$D$3:$D$6442=K2836,Info!$C$3:$C$6442),0),7))</f>
        <v/>
      </c>
    </row>
    <row r="2837" spans="1:19" x14ac:dyDescent="0.25">
      <c r="A2837" s="75"/>
      <c r="B2837" s="75"/>
      <c r="C2837" s="72"/>
      <c r="D2837" s="72"/>
      <c r="E2837" s="41" t="str">
        <f t="shared" si="616"/>
        <v/>
      </c>
      <c r="F2837" s="90" t="str">
        <f t="shared" ca="1" si="617"/>
        <v/>
      </c>
      <c r="G2837" s="91" t="str">
        <f t="shared" si="618"/>
        <v/>
      </c>
      <c r="H2837" s="41" t="str">
        <f t="shared" si="619"/>
        <v/>
      </c>
      <c r="I2837" s="92" t="str">
        <f t="shared" ca="1" si="620"/>
        <v/>
      </c>
      <c r="J2837" s="28" t="str">
        <f t="shared" si="621"/>
        <v/>
      </c>
      <c r="K2837" s="28" t="str">
        <f t="shared" si="622"/>
        <v/>
      </c>
      <c r="L2837" s="28" t="str">
        <f t="shared" ca="1" si="623"/>
        <v/>
      </c>
      <c r="M2837" s="28" t="str">
        <f t="shared" si="624"/>
        <v/>
      </c>
      <c r="N2837" s="93" t="str">
        <f t="shared" si="625"/>
        <v/>
      </c>
      <c r="O2837" s="94" t="str">
        <f t="shared" si="626"/>
        <v/>
      </c>
      <c r="P2837" s="70">
        <f t="shared" si="627"/>
        <v>0</v>
      </c>
      <c r="Q2837" s="28" t="str">
        <f t="shared" ca="1" si="628"/>
        <v/>
      </c>
      <c r="R2837" s="28" t="str">
        <f t="shared" si="629"/>
        <v/>
      </c>
      <c r="S2837" s="28" t="str">
        <f t="array" ref="S2837">IF(ISBLANK(A2837),"",INDEX(Info!$B$3:$H$6442,MATCH(J2837,IF(Info!$D$3:$D$6442=K2837,Info!$C$3:$C$6442),0),7))</f>
        <v/>
      </c>
    </row>
    <row r="2838" spans="1:19" x14ac:dyDescent="0.25">
      <c r="A2838" s="75"/>
      <c r="B2838" s="75"/>
      <c r="C2838" s="72"/>
      <c r="D2838" s="72"/>
      <c r="E2838" s="41" t="str">
        <f t="shared" si="616"/>
        <v/>
      </c>
      <c r="F2838" s="90" t="str">
        <f t="shared" ca="1" si="617"/>
        <v/>
      </c>
      <c r="G2838" s="91" t="str">
        <f t="shared" si="618"/>
        <v/>
      </c>
      <c r="H2838" s="41" t="str">
        <f t="shared" si="619"/>
        <v/>
      </c>
      <c r="I2838" s="92" t="str">
        <f t="shared" ca="1" si="620"/>
        <v/>
      </c>
      <c r="J2838" s="28" t="str">
        <f t="shared" si="621"/>
        <v/>
      </c>
      <c r="K2838" s="28" t="str">
        <f t="shared" si="622"/>
        <v/>
      </c>
      <c r="L2838" s="28" t="str">
        <f t="shared" ca="1" si="623"/>
        <v/>
      </c>
      <c r="M2838" s="28" t="str">
        <f t="shared" si="624"/>
        <v/>
      </c>
      <c r="N2838" s="93" t="str">
        <f t="shared" si="625"/>
        <v/>
      </c>
      <c r="O2838" s="94" t="str">
        <f t="shared" si="626"/>
        <v/>
      </c>
      <c r="P2838" s="70">
        <f t="shared" si="627"/>
        <v>0</v>
      </c>
      <c r="Q2838" s="28" t="str">
        <f t="shared" ca="1" si="628"/>
        <v/>
      </c>
      <c r="R2838" s="28" t="str">
        <f t="shared" si="629"/>
        <v/>
      </c>
      <c r="S2838" s="28" t="str">
        <f t="array" ref="S2838">IF(ISBLANK(A2838),"",INDEX(Info!$B$3:$H$6442,MATCH(J2838,IF(Info!$D$3:$D$6442=K2838,Info!$C$3:$C$6442),0),7))</f>
        <v/>
      </c>
    </row>
    <row r="2839" spans="1:19" x14ac:dyDescent="0.25">
      <c r="A2839" s="75"/>
      <c r="B2839" s="75"/>
      <c r="C2839" s="72"/>
      <c r="D2839" s="72"/>
      <c r="E2839" s="41" t="str">
        <f t="shared" si="616"/>
        <v/>
      </c>
      <c r="F2839" s="90" t="str">
        <f t="shared" ca="1" si="617"/>
        <v/>
      </c>
      <c r="G2839" s="91" t="str">
        <f t="shared" si="618"/>
        <v/>
      </c>
      <c r="H2839" s="41" t="str">
        <f t="shared" si="619"/>
        <v/>
      </c>
      <c r="I2839" s="92" t="str">
        <f t="shared" ca="1" si="620"/>
        <v/>
      </c>
      <c r="J2839" s="28" t="str">
        <f t="shared" si="621"/>
        <v/>
      </c>
      <c r="K2839" s="28" t="str">
        <f t="shared" si="622"/>
        <v/>
      </c>
      <c r="L2839" s="28" t="str">
        <f t="shared" ca="1" si="623"/>
        <v/>
      </c>
      <c r="M2839" s="28" t="str">
        <f t="shared" si="624"/>
        <v/>
      </c>
      <c r="N2839" s="93" t="str">
        <f t="shared" si="625"/>
        <v/>
      </c>
      <c r="O2839" s="94" t="str">
        <f t="shared" si="626"/>
        <v/>
      </c>
      <c r="P2839" s="70">
        <f t="shared" si="627"/>
        <v>0</v>
      </c>
      <c r="Q2839" s="28" t="str">
        <f t="shared" ca="1" si="628"/>
        <v/>
      </c>
      <c r="R2839" s="28" t="str">
        <f t="shared" si="629"/>
        <v/>
      </c>
      <c r="S2839" s="28" t="str">
        <f t="array" ref="S2839">IF(ISBLANK(A2839),"",INDEX(Info!$B$3:$H$6442,MATCH(J2839,IF(Info!$D$3:$D$6442=K2839,Info!$C$3:$C$6442),0),7))</f>
        <v/>
      </c>
    </row>
    <row r="2840" spans="1:19" x14ac:dyDescent="0.25">
      <c r="A2840" s="75"/>
      <c r="B2840" s="75"/>
      <c r="C2840" s="72"/>
      <c r="D2840" s="72"/>
      <c r="E2840" s="41" t="str">
        <f t="shared" si="616"/>
        <v/>
      </c>
      <c r="F2840" s="90" t="str">
        <f t="shared" ca="1" si="617"/>
        <v/>
      </c>
      <c r="G2840" s="91" t="str">
        <f t="shared" si="618"/>
        <v/>
      </c>
      <c r="H2840" s="41" t="str">
        <f t="shared" si="619"/>
        <v/>
      </c>
      <c r="I2840" s="92" t="str">
        <f t="shared" ca="1" si="620"/>
        <v/>
      </c>
      <c r="J2840" s="28" t="str">
        <f t="shared" si="621"/>
        <v/>
      </c>
      <c r="K2840" s="28" t="str">
        <f t="shared" si="622"/>
        <v/>
      </c>
      <c r="L2840" s="28" t="str">
        <f t="shared" ca="1" si="623"/>
        <v/>
      </c>
      <c r="M2840" s="28" t="str">
        <f t="shared" si="624"/>
        <v/>
      </c>
      <c r="N2840" s="93" t="str">
        <f t="shared" si="625"/>
        <v/>
      </c>
      <c r="O2840" s="94" t="str">
        <f t="shared" si="626"/>
        <v/>
      </c>
      <c r="P2840" s="70">
        <f t="shared" si="627"/>
        <v>0</v>
      </c>
      <c r="Q2840" s="28" t="str">
        <f t="shared" ca="1" si="628"/>
        <v/>
      </c>
      <c r="R2840" s="28" t="str">
        <f t="shared" si="629"/>
        <v/>
      </c>
      <c r="S2840" s="28" t="str">
        <f t="array" ref="S2840">IF(ISBLANK(A2840),"",INDEX(Info!$B$3:$H$6442,MATCH(J2840,IF(Info!$D$3:$D$6442=K2840,Info!$C$3:$C$6442),0),7))</f>
        <v/>
      </c>
    </row>
    <row r="2841" spans="1:19" x14ac:dyDescent="0.25">
      <c r="A2841" s="75"/>
      <c r="B2841" s="75"/>
      <c r="C2841" s="72"/>
      <c r="D2841" s="72"/>
      <c r="E2841" s="41" t="str">
        <f t="shared" si="616"/>
        <v/>
      </c>
      <c r="F2841" s="90" t="str">
        <f t="shared" ca="1" si="617"/>
        <v/>
      </c>
      <c r="G2841" s="91" t="str">
        <f t="shared" si="618"/>
        <v/>
      </c>
      <c r="H2841" s="41" t="str">
        <f t="shared" si="619"/>
        <v/>
      </c>
      <c r="I2841" s="92" t="str">
        <f t="shared" ca="1" si="620"/>
        <v/>
      </c>
      <c r="J2841" s="28" t="str">
        <f t="shared" si="621"/>
        <v/>
      </c>
      <c r="K2841" s="28" t="str">
        <f t="shared" si="622"/>
        <v/>
      </c>
      <c r="L2841" s="28" t="str">
        <f t="shared" ca="1" si="623"/>
        <v/>
      </c>
      <c r="M2841" s="28" t="str">
        <f t="shared" si="624"/>
        <v/>
      </c>
      <c r="N2841" s="93" t="str">
        <f t="shared" si="625"/>
        <v/>
      </c>
      <c r="O2841" s="94" t="str">
        <f t="shared" si="626"/>
        <v/>
      </c>
      <c r="P2841" s="70">
        <f t="shared" si="627"/>
        <v>0</v>
      </c>
      <c r="Q2841" s="28" t="str">
        <f t="shared" ca="1" si="628"/>
        <v/>
      </c>
      <c r="R2841" s="28" t="str">
        <f t="shared" si="629"/>
        <v/>
      </c>
      <c r="S2841" s="28" t="str">
        <f t="array" ref="S2841">IF(ISBLANK(A2841),"",INDEX(Info!$B$3:$H$6442,MATCH(J2841,IF(Info!$D$3:$D$6442=K2841,Info!$C$3:$C$6442),0),7))</f>
        <v/>
      </c>
    </row>
    <row r="2842" spans="1:19" x14ac:dyDescent="0.25">
      <c r="A2842" s="75"/>
      <c r="B2842" s="75"/>
      <c r="C2842" s="72"/>
      <c r="D2842" s="72"/>
      <c r="E2842" s="41" t="str">
        <f t="shared" si="616"/>
        <v/>
      </c>
      <c r="F2842" s="90" t="str">
        <f t="shared" ca="1" si="617"/>
        <v/>
      </c>
      <c r="G2842" s="91" t="str">
        <f t="shared" si="618"/>
        <v/>
      </c>
      <c r="H2842" s="41" t="str">
        <f t="shared" si="619"/>
        <v/>
      </c>
      <c r="I2842" s="92" t="str">
        <f t="shared" ca="1" si="620"/>
        <v/>
      </c>
      <c r="J2842" s="28" t="str">
        <f t="shared" si="621"/>
        <v/>
      </c>
      <c r="K2842" s="28" t="str">
        <f t="shared" si="622"/>
        <v/>
      </c>
      <c r="L2842" s="28" t="str">
        <f t="shared" ca="1" si="623"/>
        <v/>
      </c>
      <c r="M2842" s="28" t="str">
        <f t="shared" si="624"/>
        <v/>
      </c>
      <c r="N2842" s="93" t="str">
        <f t="shared" si="625"/>
        <v/>
      </c>
      <c r="O2842" s="94" t="str">
        <f t="shared" si="626"/>
        <v/>
      </c>
      <c r="P2842" s="70">
        <f t="shared" si="627"/>
        <v>0</v>
      </c>
      <c r="Q2842" s="28" t="str">
        <f t="shared" ca="1" si="628"/>
        <v/>
      </c>
      <c r="R2842" s="28" t="str">
        <f t="shared" si="629"/>
        <v/>
      </c>
      <c r="S2842" s="28" t="str">
        <f t="array" ref="S2842">IF(ISBLANK(A2842),"",INDEX(Info!$B$3:$H$6442,MATCH(J2842,IF(Info!$D$3:$D$6442=K2842,Info!$C$3:$C$6442),0),7))</f>
        <v/>
      </c>
    </row>
    <row r="2843" spans="1:19" x14ac:dyDescent="0.25">
      <c r="A2843" s="75"/>
      <c r="B2843" s="75"/>
      <c r="C2843" s="72"/>
      <c r="D2843" s="72"/>
      <c r="E2843" s="41" t="str">
        <f t="shared" si="616"/>
        <v/>
      </c>
      <c r="F2843" s="90" t="str">
        <f t="shared" ca="1" si="617"/>
        <v/>
      </c>
      <c r="G2843" s="91" t="str">
        <f t="shared" si="618"/>
        <v/>
      </c>
      <c r="H2843" s="41" t="str">
        <f t="shared" si="619"/>
        <v/>
      </c>
      <c r="I2843" s="92" t="str">
        <f t="shared" ca="1" si="620"/>
        <v/>
      </c>
      <c r="J2843" s="28" t="str">
        <f t="shared" si="621"/>
        <v/>
      </c>
      <c r="K2843" s="28" t="str">
        <f t="shared" si="622"/>
        <v/>
      </c>
      <c r="L2843" s="28" t="str">
        <f t="shared" ca="1" si="623"/>
        <v/>
      </c>
      <c r="M2843" s="28" t="str">
        <f t="shared" si="624"/>
        <v/>
      </c>
      <c r="N2843" s="93" t="str">
        <f t="shared" si="625"/>
        <v/>
      </c>
      <c r="O2843" s="94" t="str">
        <f t="shared" si="626"/>
        <v/>
      </c>
      <c r="P2843" s="70">
        <f t="shared" si="627"/>
        <v>0</v>
      </c>
      <c r="Q2843" s="28" t="str">
        <f t="shared" ca="1" si="628"/>
        <v/>
      </c>
      <c r="R2843" s="28" t="str">
        <f t="shared" si="629"/>
        <v/>
      </c>
      <c r="S2843" s="28" t="str">
        <f t="array" ref="S2843">IF(ISBLANK(A2843),"",INDEX(Info!$B$3:$H$6442,MATCH(J2843,IF(Info!$D$3:$D$6442=K2843,Info!$C$3:$C$6442),0),7))</f>
        <v/>
      </c>
    </row>
    <row r="2844" spans="1:19" x14ac:dyDescent="0.25">
      <c r="A2844" s="75"/>
      <c r="B2844" s="75"/>
      <c r="C2844" s="72"/>
      <c r="D2844" s="72"/>
      <c r="E2844" s="41" t="str">
        <f t="shared" si="616"/>
        <v/>
      </c>
      <c r="F2844" s="90" t="str">
        <f t="shared" ca="1" si="617"/>
        <v/>
      </c>
      <c r="G2844" s="91" t="str">
        <f t="shared" si="618"/>
        <v/>
      </c>
      <c r="H2844" s="41" t="str">
        <f t="shared" si="619"/>
        <v/>
      </c>
      <c r="I2844" s="92" t="str">
        <f t="shared" ca="1" si="620"/>
        <v/>
      </c>
      <c r="J2844" s="28" t="str">
        <f t="shared" si="621"/>
        <v/>
      </c>
      <c r="K2844" s="28" t="str">
        <f t="shared" si="622"/>
        <v/>
      </c>
      <c r="L2844" s="28" t="str">
        <f t="shared" ca="1" si="623"/>
        <v/>
      </c>
      <c r="M2844" s="28" t="str">
        <f t="shared" si="624"/>
        <v/>
      </c>
      <c r="N2844" s="93" t="str">
        <f t="shared" si="625"/>
        <v/>
      </c>
      <c r="O2844" s="94" t="str">
        <f t="shared" si="626"/>
        <v/>
      </c>
      <c r="P2844" s="70">
        <f t="shared" si="627"/>
        <v>0</v>
      </c>
      <c r="Q2844" s="28" t="str">
        <f t="shared" ca="1" si="628"/>
        <v/>
      </c>
      <c r="R2844" s="28" t="str">
        <f t="shared" si="629"/>
        <v/>
      </c>
      <c r="S2844" s="28" t="str">
        <f t="array" ref="S2844">IF(ISBLANK(A2844),"",INDEX(Info!$B$3:$H$6442,MATCH(J2844,IF(Info!$D$3:$D$6442=K2844,Info!$C$3:$C$6442),0),7))</f>
        <v/>
      </c>
    </row>
    <row r="2845" spans="1:19" x14ac:dyDescent="0.25">
      <c r="A2845" s="75"/>
      <c r="B2845" s="75"/>
      <c r="C2845" s="72"/>
      <c r="D2845" s="72"/>
      <c r="E2845" s="41" t="str">
        <f t="shared" si="616"/>
        <v/>
      </c>
      <c r="F2845" s="90" t="str">
        <f t="shared" ca="1" si="617"/>
        <v/>
      </c>
      <c r="G2845" s="91" t="str">
        <f t="shared" si="618"/>
        <v/>
      </c>
      <c r="H2845" s="41" t="str">
        <f t="shared" si="619"/>
        <v/>
      </c>
      <c r="I2845" s="92" t="str">
        <f t="shared" ca="1" si="620"/>
        <v/>
      </c>
      <c r="J2845" s="28" t="str">
        <f t="shared" si="621"/>
        <v/>
      </c>
      <c r="K2845" s="28" t="str">
        <f t="shared" si="622"/>
        <v/>
      </c>
      <c r="L2845" s="28" t="str">
        <f t="shared" ca="1" si="623"/>
        <v/>
      </c>
      <c r="M2845" s="28" t="str">
        <f t="shared" si="624"/>
        <v/>
      </c>
      <c r="N2845" s="93" t="str">
        <f t="shared" si="625"/>
        <v/>
      </c>
      <c r="O2845" s="94" t="str">
        <f t="shared" si="626"/>
        <v/>
      </c>
      <c r="P2845" s="70">
        <f t="shared" si="627"/>
        <v>0</v>
      </c>
      <c r="Q2845" s="28" t="str">
        <f t="shared" ca="1" si="628"/>
        <v/>
      </c>
      <c r="R2845" s="28" t="str">
        <f t="shared" si="629"/>
        <v/>
      </c>
      <c r="S2845" s="28" t="str">
        <f t="array" ref="S2845">IF(ISBLANK(A2845),"",INDEX(Info!$B$3:$H$6442,MATCH(J2845,IF(Info!$D$3:$D$6442=K2845,Info!$C$3:$C$6442),0),7))</f>
        <v/>
      </c>
    </row>
    <row r="2846" spans="1:19" x14ac:dyDescent="0.25">
      <c r="A2846" s="75"/>
      <c r="B2846" s="75"/>
      <c r="C2846" s="72"/>
      <c r="D2846" s="72"/>
      <c r="E2846" s="41" t="str">
        <f t="shared" si="616"/>
        <v/>
      </c>
      <c r="F2846" s="90" t="str">
        <f t="shared" ca="1" si="617"/>
        <v/>
      </c>
      <c r="G2846" s="91" t="str">
        <f t="shared" si="618"/>
        <v/>
      </c>
      <c r="H2846" s="41" t="str">
        <f t="shared" si="619"/>
        <v/>
      </c>
      <c r="I2846" s="92" t="str">
        <f t="shared" ca="1" si="620"/>
        <v/>
      </c>
      <c r="J2846" s="28" t="str">
        <f t="shared" si="621"/>
        <v/>
      </c>
      <c r="K2846" s="28" t="str">
        <f t="shared" si="622"/>
        <v/>
      </c>
      <c r="L2846" s="28" t="str">
        <f t="shared" ca="1" si="623"/>
        <v/>
      </c>
      <c r="M2846" s="28" t="str">
        <f t="shared" si="624"/>
        <v/>
      </c>
      <c r="N2846" s="93" t="str">
        <f t="shared" si="625"/>
        <v/>
      </c>
      <c r="O2846" s="94" t="str">
        <f t="shared" si="626"/>
        <v/>
      </c>
      <c r="P2846" s="70">
        <f t="shared" si="627"/>
        <v>0</v>
      </c>
      <c r="Q2846" s="28" t="str">
        <f t="shared" ca="1" si="628"/>
        <v/>
      </c>
      <c r="R2846" s="28" t="str">
        <f t="shared" si="629"/>
        <v/>
      </c>
      <c r="S2846" s="28" t="str">
        <f t="array" ref="S2846">IF(ISBLANK(A2846),"",INDEX(Info!$B$3:$H$6442,MATCH(J2846,IF(Info!$D$3:$D$6442=K2846,Info!$C$3:$C$6442),0),7))</f>
        <v/>
      </c>
    </row>
    <row r="2847" spans="1:19" x14ac:dyDescent="0.25">
      <c r="A2847" s="75"/>
      <c r="B2847" s="75"/>
      <c r="C2847" s="72"/>
      <c r="D2847" s="72"/>
      <c r="E2847" s="41" t="str">
        <f t="shared" si="616"/>
        <v/>
      </c>
      <c r="F2847" s="90" t="str">
        <f t="shared" ca="1" si="617"/>
        <v/>
      </c>
      <c r="G2847" s="91" t="str">
        <f t="shared" si="618"/>
        <v/>
      </c>
      <c r="H2847" s="41" t="str">
        <f t="shared" si="619"/>
        <v/>
      </c>
      <c r="I2847" s="92" t="str">
        <f t="shared" ca="1" si="620"/>
        <v/>
      </c>
      <c r="J2847" s="28" t="str">
        <f t="shared" si="621"/>
        <v/>
      </c>
      <c r="K2847" s="28" t="str">
        <f t="shared" si="622"/>
        <v/>
      </c>
      <c r="L2847" s="28" t="str">
        <f t="shared" ca="1" si="623"/>
        <v/>
      </c>
      <c r="M2847" s="28" t="str">
        <f t="shared" si="624"/>
        <v/>
      </c>
      <c r="N2847" s="93" t="str">
        <f t="shared" si="625"/>
        <v/>
      </c>
      <c r="O2847" s="94" t="str">
        <f t="shared" si="626"/>
        <v/>
      </c>
      <c r="P2847" s="70">
        <f t="shared" si="627"/>
        <v>0</v>
      </c>
      <c r="Q2847" s="28" t="str">
        <f t="shared" ca="1" si="628"/>
        <v/>
      </c>
      <c r="R2847" s="28" t="str">
        <f t="shared" si="629"/>
        <v/>
      </c>
      <c r="S2847" s="28" t="str">
        <f t="array" ref="S2847">IF(ISBLANK(A2847),"",INDEX(Info!$B$3:$H$6442,MATCH(J2847,IF(Info!$D$3:$D$6442=K2847,Info!$C$3:$C$6442),0),7))</f>
        <v/>
      </c>
    </row>
    <row r="2848" spans="1:19" x14ac:dyDescent="0.25">
      <c r="A2848" s="75"/>
      <c r="B2848" s="75"/>
      <c r="C2848" s="72"/>
      <c r="D2848" s="72"/>
      <c r="E2848" s="41" t="str">
        <f t="shared" si="616"/>
        <v/>
      </c>
      <c r="F2848" s="90" t="str">
        <f t="shared" ca="1" si="617"/>
        <v/>
      </c>
      <c r="G2848" s="91" t="str">
        <f t="shared" si="618"/>
        <v/>
      </c>
      <c r="H2848" s="41" t="str">
        <f t="shared" si="619"/>
        <v/>
      </c>
      <c r="I2848" s="92" t="str">
        <f t="shared" ca="1" si="620"/>
        <v/>
      </c>
      <c r="J2848" s="28" t="str">
        <f t="shared" si="621"/>
        <v/>
      </c>
      <c r="K2848" s="28" t="str">
        <f t="shared" si="622"/>
        <v/>
      </c>
      <c r="L2848" s="28" t="str">
        <f t="shared" ca="1" si="623"/>
        <v/>
      </c>
      <c r="M2848" s="28" t="str">
        <f t="shared" si="624"/>
        <v/>
      </c>
      <c r="N2848" s="93" t="str">
        <f t="shared" si="625"/>
        <v/>
      </c>
      <c r="O2848" s="94" t="str">
        <f t="shared" si="626"/>
        <v/>
      </c>
      <c r="P2848" s="70">
        <f t="shared" si="627"/>
        <v>0</v>
      </c>
      <c r="Q2848" s="28" t="str">
        <f t="shared" ca="1" si="628"/>
        <v/>
      </c>
      <c r="R2848" s="28" t="str">
        <f t="shared" si="629"/>
        <v/>
      </c>
      <c r="S2848" s="28" t="str">
        <f t="array" ref="S2848">IF(ISBLANK(A2848),"",INDEX(Info!$B$3:$H$6442,MATCH(J2848,IF(Info!$D$3:$D$6442=K2848,Info!$C$3:$C$6442),0),7))</f>
        <v/>
      </c>
    </row>
    <row r="2849" spans="1:19" x14ac:dyDescent="0.25">
      <c r="A2849" s="75"/>
      <c r="B2849" s="75"/>
      <c r="C2849" s="72"/>
      <c r="D2849" s="72"/>
      <c r="E2849" s="41" t="str">
        <f t="shared" si="616"/>
        <v/>
      </c>
      <c r="F2849" s="90" t="str">
        <f t="shared" ca="1" si="617"/>
        <v/>
      </c>
      <c r="G2849" s="91" t="str">
        <f t="shared" si="618"/>
        <v/>
      </c>
      <c r="H2849" s="41" t="str">
        <f t="shared" si="619"/>
        <v/>
      </c>
      <c r="I2849" s="92" t="str">
        <f t="shared" ca="1" si="620"/>
        <v/>
      </c>
      <c r="J2849" s="28" t="str">
        <f t="shared" si="621"/>
        <v/>
      </c>
      <c r="K2849" s="28" t="str">
        <f t="shared" si="622"/>
        <v/>
      </c>
      <c r="L2849" s="28" t="str">
        <f t="shared" ca="1" si="623"/>
        <v/>
      </c>
      <c r="M2849" s="28" t="str">
        <f t="shared" si="624"/>
        <v/>
      </c>
      <c r="N2849" s="93" t="str">
        <f t="shared" si="625"/>
        <v/>
      </c>
      <c r="O2849" s="94" t="str">
        <f t="shared" si="626"/>
        <v/>
      </c>
      <c r="P2849" s="70">
        <f t="shared" si="627"/>
        <v>0</v>
      </c>
      <c r="Q2849" s="28" t="str">
        <f t="shared" ca="1" si="628"/>
        <v/>
      </c>
      <c r="R2849" s="28" t="str">
        <f t="shared" si="629"/>
        <v/>
      </c>
      <c r="S2849" s="28" t="str">
        <f t="array" ref="S2849">IF(ISBLANK(A2849),"",INDEX(Info!$B$3:$H$6442,MATCH(J2849,IF(Info!$D$3:$D$6442=K2849,Info!$C$3:$C$6442),0),7))</f>
        <v/>
      </c>
    </row>
    <row r="2850" spans="1:19" x14ac:dyDescent="0.25">
      <c r="A2850" s="75"/>
      <c r="B2850" s="75"/>
      <c r="C2850" s="72"/>
      <c r="D2850" s="72"/>
      <c r="E2850" s="41" t="str">
        <f t="shared" si="616"/>
        <v/>
      </c>
      <c r="F2850" s="90" t="str">
        <f t="shared" ca="1" si="617"/>
        <v/>
      </c>
      <c r="G2850" s="91" t="str">
        <f t="shared" si="618"/>
        <v/>
      </c>
      <c r="H2850" s="41" t="str">
        <f t="shared" si="619"/>
        <v/>
      </c>
      <c r="I2850" s="92" t="str">
        <f t="shared" ca="1" si="620"/>
        <v/>
      </c>
      <c r="J2850" s="28" t="str">
        <f t="shared" si="621"/>
        <v/>
      </c>
      <c r="K2850" s="28" t="str">
        <f t="shared" si="622"/>
        <v/>
      </c>
      <c r="L2850" s="28" t="str">
        <f t="shared" ca="1" si="623"/>
        <v/>
      </c>
      <c r="M2850" s="28" t="str">
        <f t="shared" si="624"/>
        <v/>
      </c>
      <c r="N2850" s="93" t="str">
        <f t="shared" si="625"/>
        <v/>
      </c>
      <c r="O2850" s="94" t="str">
        <f t="shared" si="626"/>
        <v/>
      </c>
      <c r="P2850" s="70">
        <f t="shared" si="627"/>
        <v>0</v>
      </c>
      <c r="Q2850" s="28" t="str">
        <f t="shared" ca="1" si="628"/>
        <v/>
      </c>
      <c r="R2850" s="28" t="str">
        <f t="shared" si="629"/>
        <v/>
      </c>
      <c r="S2850" s="28" t="str">
        <f t="array" ref="S2850">IF(ISBLANK(A2850),"",INDEX(Info!$B$3:$H$6442,MATCH(J2850,IF(Info!$D$3:$D$6442=K2850,Info!$C$3:$C$6442),0),7))</f>
        <v/>
      </c>
    </row>
    <row r="2851" spans="1:19" x14ac:dyDescent="0.25">
      <c r="A2851" s="75"/>
      <c r="B2851" s="75"/>
      <c r="C2851" s="72"/>
      <c r="D2851" s="72"/>
      <c r="E2851" s="41" t="str">
        <f t="shared" si="616"/>
        <v/>
      </c>
      <c r="F2851" s="90" t="str">
        <f t="shared" ca="1" si="617"/>
        <v/>
      </c>
      <c r="G2851" s="91" t="str">
        <f t="shared" si="618"/>
        <v/>
      </c>
      <c r="H2851" s="41" t="str">
        <f t="shared" si="619"/>
        <v/>
      </c>
      <c r="I2851" s="92" t="str">
        <f t="shared" ca="1" si="620"/>
        <v/>
      </c>
      <c r="J2851" s="28" t="str">
        <f t="shared" si="621"/>
        <v/>
      </c>
      <c r="K2851" s="28" t="str">
        <f t="shared" si="622"/>
        <v/>
      </c>
      <c r="L2851" s="28" t="str">
        <f t="shared" ca="1" si="623"/>
        <v/>
      </c>
      <c r="M2851" s="28" t="str">
        <f t="shared" si="624"/>
        <v/>
      </c>
      <c r="N2851" s="93" t="str">
        <f t="shared" si="625"/>
        <v/>
      </c>
      <c r="O2851" s="94" t="str">
        <f t="shared" si="626"/>
        <v/>
      </c>
      <c r="P2851" s="70">
        <f t="shared" si="627"/>
        <v>0</v>
      </c>
      <c r="Q2851" s="28" t="str">
        <f t="shared" ca="1" si="628"/>
        <v/>
      </c>
      <c r="R2851" s="28" t="str">
        <f t="shared" si="629"/>
        <v/>
      </c>
      <c r="S2851" s="28" t="str">
        <f t="array" ref="S2851">IF(ISBLANK(A2851),"",INDEX(Info!$B$3:$H$6442,MATCH(J2851,IF(Info!$D$3:$D$6442=K2851,Info!$C$3:$C$6442),0),7))</f>
        <v/>
      </c>
    </row>
    <row r="2852" spans="1:19" x14ac:dyDescent="0.25">
      <c r="A2852" s="75"/>
      <c r="B2852" s="75"/>
      <c r="C2852" s="72"/>
      <c r="D2852" s="72"/>
      <c r="E2852" s="41" t="str">
        <f t="shared" si="616"/>
        <v/>
      </c>
      <c r="F2852" s="90" t="str">
        <f t="shared" ca="1" si="617"/>
        <v/>
      </c>
      <c r="G2852" s="91" t="str">
        <f t="shared" si="618"/>
        <v/>
      </c>
      <c r="H2852" s="41" t="str">
        <f t="shared" si="619"/>
        <v/>
      </c>
      <c r="I2852" s="92" t="str">
        <f t="shared" ca="1" si="620"/>
        <v/>
      </c>
      <c r="J2852" s="28" t="str">
        <f t="shared" si="621"/>
        <v/>
      </c>
      <c r="K2852" s="28" t="str">
        <f t="shared" si="622"/>
        <v/>
      </c>
      <c r="L2852" s="28" t="str">
        <f t="shared" ca="1" si="623"/>
        <v/>
      </c>
      <c r="M2852" s="28" t="str">
        <f t="shared" si="624"/>
        <v/>
      </c>
      <c r="N2852" s="93" t="str">
        <f t="shared" si="625"/>
        <v/>
      </c>
      <c r="O2852" s="94" t="str">
        <f t="shared" si="626"/>
        <v/>
      </c>
      <c r="P2852" s="70">
        <f t="shared" si="627"/>
        <v>0</v>
      </c>
      <c r="Q2852" s="28" t="str">
        <f t="shared" ca="1" si="628"/>
        <v/>
      </c>
      <c r="R2852" s="28" t="str">
        <f t="shared" si="629"/>
        <v/>
      </c>
      <c r="S2852" s="28" t="str">
        <f t="array" ref="S2852">IF(ISBLANK(A2852),"",INDEX(Info!$B$3:$H$6442,MATCH(J2852,IF(Info!$D$3:$D$6442=K2852,Info!$C$3:$C$6442),0),7))</f>
        <v/>
      </c>
    </row>
    <row r="2853" spans="1:19" x14ac:dyDescent="0.25">
      <c r="A2853" s="75"/>
      <c r="B2853" s="75"/>
      <c r="C2853" s="72"/>
      <c r="D2853" s="72"/>
      <c r="E2853" s="41" t="str">
        <f t="shared" si="616"/>
        <v/>
      </c>
      <c r="F2853" s="90" t="str">
        <f t="shared" ca="1" si="617"/>
        <v/>
      </c>
      <c r="G2853" s="91" t="str">
        <f t="shared" si="618"/>
        <v/>
      </c>
      <c r="H2853" s="41" t="str">
        <f t="shared" si="619"/>
        <v/>
      </c>
      <c r="I2853" s="92" t="str">
        <f t="shared" ca="1" si="620"/>
        <v/>
      </c>
      <c r="J2853" s="28" t="str">
        <f t="shared" si="621"/>
        <v/>
      </c>
      <c r="K2853" s="28" t="str">
        <f t="shared" si="622"/>
        <v/>
      </c>
      <c r="L2853" s="28" t="str">
        <f t="shared" ca="1" si="623"/>
        <v/>
      </c>
      <c r="M2853" s="28" t="str">
        <f t="shared" si="624"/>
        <v/>
      </c>
      <c r="N2853" s="93" t="str">
        <f t="shared" si="625"/>
        <v/>
      </c>
      <c r="O2853" s="94" t="str">
        <f t="shared" si="626"/>
        <v/>
      </c>
      <c r="P2853" s="70">
        <f t="shared" si="627"/>
        <v>0</v>
      </c>
      <c r="Q2853" s="28" t="str">
        <f t="shared" ca="1" si="628"/>
        <v/>
      </c>
      <c r="R2853" s="28" t="str">
        <f t="shared" si="629"/>
        <v/>
      </c>
      <c r="S2853" s="28" t="str">
        <f t="array" ref="S2853">IF(ISBLANK(A2853),"",INDEX(Info!$B$3:$H$6442,MATCH(J2853,IF(Info!$D$3:$D$6442=K2853,Info!$C$3:$C$6442),0),7))</f>
        <v/>
      </c>
    </row>
    <row r="2854" spans="1:19" x14ac:dyDescent="0.25">
      <c r="A2854" s="75"/>
      <c r="B2854" s="75"/>
      <c r="C2854" s="72"/>
      <c r="D2854" s="72"/>
      <c r="E2854" s="41" t="str">
        <f t="shared" si="616"/>
        <v/>
      </c>
      <c r="F2854" s="90" t="str">
        <f t="shared" ca="1" si="617"/>
        <v/>
      </c>
      <c r="G2854" s="91" t="str">
        <f t="shared" si="618"/>
        <v/>
      </c>
      <c r="H2854" s="41" t="str">
        <f t="shared" si="619"/>
        <v/>
      </c>
      <c r="I2854" s="92" t="str">
        <f t="shared" ca="1" si="620"/>
        <v/>
      </c>
      <c r="J2854" s="28" t="str">
        <f t="shared" si="621"/>
        <v/>
      </c>
      <c r="K2854" s="28" t="str">
        <f t="shared" si="622"/>
        <v/>
      </c>
      <c r="L2854" s="28" t="str">
        <f t="shared" ca="1" si="623"/>
        <v/>
      </c>
      <c r="M2854" s="28" t="str">
        <f t="shared" si="624"/>
        <v/>
      </c>
      <c r="N2854" s="93" t="str">
        <f t="shared" si="625"/>
        <v/>
      </c>
      <c r="O2854" s="94" t="str">
        <f t="shared" si="626"/>
        <v/>
      </c>
      <c r="P2854" s="70">
        <f t="shared" si="627"/>
        <v>0</v>
      </c>
      <c r="Q2854" s="28" t="str">
        <f t="shared" ca="1" si="628"/>
        <v/>
      </c>
      <c r="R2854" s="28" t="str">
        <f t="shared" si="629"/>
        <v/>
      </c>
      <c r="S2854" s="28" t="str">
        <f t="array" ref="S2854">IF(ISBLANK(A2854),"",INDEX(Info!$B$3:$H$6442,MATCH(J2854,IF(Info!$D$3:$D$6442=K2854,Info!$C$3:$C$6442),0),7))</f>
        <v/>
      </c>
    </row>
    <row r="2855" spans="1:19" x14ac:dyDescent="0.25">
      <c r="A2855" s="75"/>
      <c r="B2855" s="75"/>
      <c r="C2855" s="72"/>
      <c r="D2855" s="72"/>
      <c r="E2855" s="41" t="str">
        <f t="shared" si="616"/>
        <v/>
      </c>
      <c r="F2855" s="90" t="str">
        <f t="shared" ca="1" si="617"/>
        <v/>
      </c>
      <c r="G2855" s="91" t="str">
        <f t="shared" si="618"/>
        <v/>
      </c>
      <c r="H2855" s="41" t="str">
        <f t="shared" si="619"/>
        <v/>
      </c>
      <c r="I2855" s="92" t="str">
        <f t="shared" ca="1" si="620"/>
        <v/>
      </c>
      <c r="J2855" s="28" t="str">
        <f t="shared" si="621"/>
        <v/>
      </c>
      <c r="K2855" s="28" t="str">
        <f t="shared" si="622"/>
        <v/>
      </c>
      <c r="L2855" s="28" t="str">
        <f t="shared" ca="1" si="623"/>
        <v/>
      </c>
      <c r="M2855" s="28" t="str">
        <f t="shared" si="624"/>
        <v/>
      </c>
      <c r="N2855" s="93" t="str">
        <f t="shared" si="625"/>
        <v/>
      </c>
      <c r="O2855" s="94" t="str">
        <f t="shared" si="626"/>
        <v/>
      </c>
      <c r="P2855" s="70">
        <f t="shared" si="627"/>
        <v>0</v>
      </c>
      <c r="Q2855" s="28" t="str">
        <f t="shared" ca="1" si="628"/>
        <v/>
      </c>
      <c r="R2855" s="28" t="str">
        <f t="shared" si="629"/>
        <v/>
      </c>
      <c r="S2855" s="28" t="str">
        <f t="array" ref="S2855">IF(ISBLANK(A2855),"",INDEX(Info!$B$3:$H$6442,MATCH(J2855,IF(Info!$D$3:$D$6442=K2855,Info!$C$3:$C$6442),0),7))</f>
        <v/>
      </c>
    </row>
    <row r="2856" spans="1:19" x14ac:dyDescent="0.25">
      <c r="A2856" s="75"/>
      <c r="B2856" s="75"/>
      <c r="C2856" s="72"/>
      <c r="D2856" s="72"/>
      <c r="E2856" s="41" t="str">
        <f t="shared" si="616"/>
        <v/>
      </c>
      <c r="F2856" s="90" t="str">
        <f t="shared" ca="1" si="617"/>
        <v/>
      </c>
      <c r="G2856" s="91" t="str">
        <f t="shared" si="618"/>
        <v/>
      </c>
      <c r="H2856" s="41" t="str">
        <f t="shared" si="619"/>
        <v/>
      </c>
      <c r="I2856" s="92" t="str">
        <f t="shared" ca="1" si="620"/>
        <v/>
      </c>
      <c r="J2856" s="28" t="str">
        <f t="shared" si="621"/>
        <v/>
      </c>
      <c r="K2856" s="28" t="str">
        <f t="shared" si="622"/>
        <v/>
      </c>
      <c r="L2856" s="28" t="str">
        <f t="shared" ca="1" si="623"/>
        <v/>
      </c>
      <c r="M2856" s="28" t="str">
        <f t="shared" si="624"/>
        <v/>
      </c>
      <c r="N2856" s="93" t="str">
        <f t="shared" si="625"/>
        <v/>
      </c>
      <c r="O2856" s="94" t="str">
        <f t="shared" si="626"/>
        <v/>
      </c>
      <c r="P2856" s="70">
        <f t="shared" si="627"/>
        <v>0</v>
      </c>
      <c r="Q2856" s="28" t="str">
        <f t="shared" ca="1" si="628"/>
        <v/>
      </c>
      <c r="R2856" s="28" t="str">
        <f t="shared" si="629"/>
        <v/>
      </c>
      <c r="S2856" s="28" t="str">
        <f t="array" ref="S2856">IF(ISBLANK(A2856),"",INDEX(Info!$B$3:$H$6442,MATCH(J2856,IF(Info!$D$3:$D$6442=K2856,Info!$C$3:$C$6442),0),7))</f>
        <v/>
      </c>
    </row>
    <row r="2857" spans="1:19" x14ac:dyDescent="0.25">
      <c r="A2857" s="75"/>
      <c r="B2857" s="75"/>
      <c r="C2857" s="72"/>
      <c r="D2857" s="72"/>
      <c r="E2857" s="41" t="str">
        <f t="shared" si="616"/>
        <v/>
      </c>
      <c r="F2857" s="90" t="str">
        <f t="shared" ca="1" si="617"/>
        <v/>
      </c>
      <c r="G2857" s="91" t="str">
        <f t="shared" si="618"/>
        <v/>
      </c>
      <c r="H2857" s="41" t="str">
        <f t="shared" si="619"/>
        <v/>
      </c>
      <c r="I2857" s="92" t="str">
        <f t="shared" ca="1" si="620"/>
        <v/>
      </c>
      <c r="J2857" s="28" t="str">
        <f t="shared" si="621"/>
        <v/>
      </c>
      <c r="K2857" s="28" t="str">
        <f t="shared" si="622"/>
        <v/>
      </c>
      <c r="L2857" s="28" t="str">
        <f t="shared" ca="1" si="623"/>
        <v/>
      </c>
      <c r="M2857" s="28" t="str">
        <f t="shared" si="624"/>
        <v/>
      </c>
      <c r="N2857" s="93" t="str">
        <f t="shared" si="625"/>
        <v/>
      </c>
      <c r="O2857" s="94" t="str">
        <f t="shared" si="626"/>
        <v/>
      </c>
      <c r="P2857" s="70">
        <f t="shared" si="627"/>
        <v>0</v>
      </c>
      <c r="Q2857" s="28" t="str">
        <f t="shared" ca="1" si="628"/>
        <v/>
      </c>
      <c r="R2857" s="28" t="str">
        <f t="shared" si="629"/>
        <v/>
      </c>
      <c r="S2857" s="28" t="str">
        <f t="array" ref="S2857">IF(ISBLANK(A2857),"",INDEX(Info!$B$3:$H$6442,MATCH(J2857,IF(Info!$D$3:$D$6442=K2857,Info!$C$3:$C$6442),0),7))</f>
        <v/>
      </c>
    </row>
    <row r="2858" spans="1:19" x14ac:dyDescent="0.25">
      <c r="A2858" s="75"/>
      <c r="B2858" s="75"/>
      <c r="C2858" s="72"/>
      <c r="D2858" s="72"/>
      <c r="E2858" s="41" t="str">
        <f t="shared" si="616"/>
        <v/>
      </c>
      <c r="F2858" s="90" t="str">
        <f t="shared" ca="1" si="617"/>
        <v/>
      </c>
      <c r="G2858" s="91" t="str">
        <f t="shared" si="618"/>
        <v/>
      </c>
      <c r="H2858" s="41" t="str">
        <f t="shared" si="619"/>
        <v/>
      </c>
      <c r="I2858" s="92" t="str">
        <f t="shared" ca="1" si="620"/>
        <v/>
      </c>
      <c r="J2858" s="28" t="str">
        <f t="shared" si="621"/>
        <v/>
      </c>
      <c r="K2858" s="28" t="str">
        <f t="shared" si="622"/>
        <v/>
      </c>
      <c r="L2858" s="28" t="str">
        <f t="shared" ca="1" si="623"/>
        <v/>
      </c>
      <c r="M2858" s="28" t="str">
        <f t="shared" si="624"/>
        <v/>
      </c>
      <c r="N2858" s="93" t="str">
        <f t="shared" si="625"/>
        <v/>
      </c>
      <c r="O2858" s="94" t="str">
        <f t="shared" si="626"/>
        <v/>
      </c>
      <c r="P2858" s="70">
        <f t="shared" si="627"/>
        <v>0</v>
      </c>
      <c r="Q2858" s="28" t="str">
        <f t="shared" ca="1" si="628"/>
        <v/>
      </c>
      <c r="R2858" s="28" t="str">
        <f t="shared" si="629"/>
        <v/>
      </c>
      <c r="S2858" s="28" t="str">
        <f t="array" ref="S2858">IF(ISBLANK(A2858),"",INDEX(Info!$B$3:$H$6442,MATCH(J2858,IF(Info!$D$3:$D$6442=K2858,Info!$C$3:$C$6442),0),7))</f>
        <v/>
      </c>
    </row>
    <row r="2859" spans="1:19" x14ac:dyDescent="0.25">
      <c r="A2859" s="75"/>
      <c r="B2859" s="75"/>
      <c r="C2859" s="72"/>
      <c r="D2859" s="72"/>
      <c r="E2859" s="41" t="str">
        <f t="shared" si="616"/>
        <v/>
      </c>
      <c r="F2859" s="90" t="str">
        <f t="shared" ca="1" si="617"/>
        <v/>
      </c>
      <c r="G2859" s="91" t="str">
        <f t="shared" si="618"/>
        <v/>
      </c>
      <c r="H2859" s="41" t="str">
        <f t="shared" si="619"/>
        <v/>
      </c>
      <c r="I2859" s="92" t="str">
        <f t="shared" ca="1" si="620"/>
        <v/>
      </c>
      <c r="J2859" s="28" t="str">
        <f t="shared" si="621"/>
        <v/>
      </c>
      <c r="K2859" s="28" t="str">
        <f t="shared" si="622"/>
        <v/>
      </c>
      <c r="L2859" s="28" t="str">
        <f t="shared" ca="1" si="623"/>
        <v/>
      </c>
      <c r="M2859" s="28" t="str">
        <f t="shared" si="624"/>
        <v/>
      </c>
      <c r="N2859" s="93" t="str">
        <f t="shared" si="625"/>
        <v/>
      </c>
      <c r="O2859" s="94" t="str">
        <f t="shared" si="626"/>
        <v/>
      </c>
      <c r="P2859" s="70">
        <f t="shared" si="627"/>
        <v>0</v>
      </c>
      <c r="Q2859" s="28" t="str">
        <f t="shared" ca="1" si="628"/>
        <v/>
      </c>
      <c r="R2859" s="28" t="str">
        <f t="shared" si="629"/>
        <v/>
      </c>
      <c r="S2859" s="28" t="str">
        <f t="array" ref="S2859">IF(ISBLANK(A2859),"",INDEX(Info!$B$3:$H$6442,MATCH(J2859,IF(Info!$D$3:$D$6442=K2859,Info!$C$3:$C$6442),0),7))</f>
        <v/>
      </c>
    </row>
    <row r="2860" spans="1:19" x14ac:dyDescent="0.25">
      <c r="A2860" s="75"/>
      <c r="B2860" s="75"/>
      <c r="C2860" s="72"/>
      <c r="D2860" s="72"/>
      <c r="E2860" s="41" t="str">
        <f t="shared" si="616"/>
        <v/>
      </c>
      <c r="F2860" s="90" t="str">
        <f t="shared" ca="1" si="617"/>
        <v/>
      </c>
      <c r="G2860" s="91" t="str">
        <f t="shared" si="618"/>
        <v/>
      </c>
      <c r="H2860" s="41" t="str">
        <f t="shared" si="619"/>
        <v/>
      </c>
      <c r="I2860" s="92" t="str">
        <f t="shared" ca="1" si="620"/>
        <v/>
      </c>
      <c r="J2860" s="28" t="str">
        <f t="shared" si="621"/>
        <v/>
      </c>
      <c r="K2860" s="28" t="str">
        <f t="shared" si="622"/>
        <v/>
      </c>
      <c r="L2860" s="28" t="str">
        <f t="shared" ca="1" si="623"/>
        <v/>
      </c>
      <c r="M2860" s="28" t="str">
        <f t="shared" si="624"/>
        <v/>
      </c>
      <c r="N2860" s="93" t="str">
        <f t="shared" si="625"/>
        <v/>
      </c>
      <c r="O2860" s="94" t="str">
        <f t="shared" si="626"/>
        <v/>
      </c>
      <c r="P2860" s="70">
        <f t="shared" si="627"/>
        <v>0</v>
      </c>
      <c r="Q2860" s="28" t="str">
        <f t="shared" ca="1" si="628"/>
        <v/>
      </c>
      <c r="R2860" s="28" t="str">
        <f t="shared" si="629"/>
        <v/>
      </c>
      <c r="S2860" s="28" t="str">
        <f t="array" ref="S2860">IF(ISBLANK(A2860),"",INDEX(Info!$B$3:$H$6442,MATCH(J2860,IF(Info!$D$3:$D$6442=K2860,Info!$C$3:$C$6442),0),7))</f>
        <v/>
      </c>
    </row>
    <row r="2861" spans="1:19" x14ac:dyDescent="0.25">
      <c r="A2861" s="75"/>
      <c r="B2861" s="75"/>
      <c r="C2861" s="72"/>
      <c r="D2861" s="72"/>
      <c r="E2861" s="41" t="str">
        <f t="shared" si="616"/>
        <v/>
      </c>
      <c r="F2861" s="90" t="str">
        <f t="shared" ca="1" si="617"/>
        <v/>
      </c>
      <c r="G2861" s="91" t="str">
        <f t="shared" si="618"/>
        <v/>
      </c>
      <c r="H2861" s="41" t="str">
        <f t="shared" si="619"/>
        <v/>
      </c>
      <c r="I2861" s="92" t="str">
        <f t="shared" ca="1" si="620"/>
        <v/>
      </c>
      <c r="J2861" s="28" t="str">
        <f t="shared" si="621"/>
        <v/>
      </c>
      <c r="K2861" s="28" t="str">
        <f t="shared" si="622"/>
        <v/>
      </c>
      <c r="L2861" s="28" t="str">
        <f t="shared" ca="1" si="623"/>
        <v/>
      </c>
      <c r="M2861" s="28" t="str">
        <f t="shared" si="624"/>
        <v/>
      </c>
      <c r="N2861" s="93" t="str">
        <f t="shared" si="625"/>
        <v/>
      </c>
      <c r="O2861" s="94" t="str">
        <f t="shared" si="626"/>
        <v/>
      </c>
      <c r="P2861" s="70">
        <f t="shared" si="627"/>
        <v>0</v>
      </c>
      <c r="Q2861" s="28" t="str">
        <f t="shared" ca="1" si="628"/>
        <v/>
      </c>
      <c r="R2861" s="28" t="str">
        <f t="shared" si="629"/>
        <v/>
      </c>
      <c r="S2861" s="28" t="str">
        <f t="array" ref="S2861">IF(ISBLANK(A2861),"",INDEX(Info!$B$3:$H$6442,MATCH(J2861,IF(Info!$D$3:$D$6442=K2861,Info!$C$3:$C$6442),0),7))</f>
        <v/>
      </c>
    </row>
    <row r="2862" spans="1:19" x14ac:dyDescent="0.25">
      <c r="A2862" s="75"/>
      <c r="B2862" s="75"/>
      <c r="C2862" s="72"/>
      <c r="D2862" s="72"/>
      <c r="E2862" s="41" t="str">
        <f t="shared" si="616"/>
        <v/>
      </c>
      <c r="F2862" s="90" t="str">
        <f t="shared" ca="1" si="617"/>
        <v/>
      </c>
      <c r="G2862" s="91" t="str">
        <f t="shared" si="618"/>
        <v/>
      </c>
      <c r="H2862" s="41" t="str">
        <f t="shared" si="619"/>
        <v/>
      </c>
      <c r="I2862" s="92" t="str">
        <f t="shared" ca="1" si="620"/>
        <v/>
      </c>
      <c r="J2862" s="28" t="str">
        <f t="shared" si="621"/>
        <v/>
      </c>
      <c r="K2862" s="28" t="str">
        <f t="shared" si="622"/>
        <v/>
      </c>
      <c r="L2862" s="28" t="str">
        <f t="shared" ca="1" si="623"/>
        <v/>
      </c>
      <c r="M2862" s="28" t="str">
        <f t="shared" si="624"/>
        <v/>
      </c>
      <c r="N2862" s="93" t="str">
        <f t="shared" si="625"/>
        <v/>
      </c>
      <c r="O2862" s="94" t="str">
        <f t="shared" si="626"/>
        <v/>
      </c>
      <c r="P2862" s="70">
        <f t="shared" si="627"/>
        <v>0</v>
      </c>
      <c r="Q2862" s="28" t="str">
        <f t="shared" ca="1" si="628"/>
        <v/>
      </c>
      <c r="R2862" s="28" t="str">
        <f t="shared" si="629"/>
        <v/>
      </c>
      <c r="S2862" s="28" t="str">
        <f t="array" ref="S2862">IF(ISBLANK(A2862),"",INDEX(Info!$B$3:$H$6442,MATCH(J2862,IF(Info!$D$3:$D$6442=K2862,Info!$C$3:$C$6442),0),7))</f>
        <v/>
      </c>
    </row>
    <row r="2863" spans="1:19" x14ac:dyDescent="0.25">
      <c r="A2863" s="75"/>
      <c r="B2863" s="75"/>
      <c r="C2863" s="72"/>
      <c r="D2863" s="72"/>
      <c r="E2863" s="41" t="str">
        <f t="shared" si="616"/>
        <v/>
      </c>
      <c r="F2863" s="90" t="str">
        <f t="shared" ca="1" si="617"/>
        <v/>
      </c>
      <c r="G2863" s="91" t="str">
        <f t="shared" si="618"/>
        <v/>
      </c>
      <c r="H2863" s="41" t="str">
        <f t="shared" si="619"/>
        <v/>
      </c>
      <c r="I2863" s="92" t="str">
        <f t="shared" ca="1" si="620"/>
        <v/>
      </c>
      <c r="J2863" s="28" t="str">
        <f t="shared" si="621"/>
        <v/>
      </c>
      <c r="K2863" s="28" t="str">
        <f t="shared" si="622"/>
        <v/>
      </c>
      <c r="L2863" s="28" t="str">
        <f t="shared" ca="1" si="623"/>
        <v/>
      </c>
      <c r="M2863" s="28" t="str">
        <f t="shared" si="624"/>
        <v/>
      </c>
      <c r="N2863" s="93" t="str">
        <f t="shared" si="625"/>
        <v/>
      </c>
      <c r="O2863" s="94" t="str">
        <f t="shared" si="626"/>
        <v/>
      </c>
      <c r="P2863" s="70">
        <f t="shared" si="627"/>
        <v>0</v>
      </c>
      <c r="Q2863" s="28" t="str">
        <f t="shared" ca="1" si="628"/>
        <v/>
      </c>
      <c r="R2863" s="28" t="str">
        <f t="shared" si="629"/>
        <v/>
      </c>
      <c r="S2863" s="28" t="str">
        <f t="array" ref="S2863">IF(ISBLANK(A2863),"",INDEX(Info!$B$3:$H$6442,MATCH(J2863,IF(Info!$D$3:$D$6442=K2863,Info!$C$3:$C$6442),0),7))</f>
        <v/>
      </c>
    </row>
    <row r="2864" spans="1:19" x14ac:dyDescent="0.25">
      <c r="A2864" s="75"/>
      <c r="B2864" s="75"/>
      <c r="C2864" s="72"/>
      <c r="D2864" s="72"/>
      <c r="E2864" s="41" t="str">
        <f t="shared" si="616"/>
        <v/>
      </c>
      <c r="F2864" s="90" t="str">
        <f t="shared" ca="1" si="617"/>
        <v/>
      </c>
      <c r="G2864" s="91" t="str">
        <f t="shared" si="618"/>
        <v/>
      </c>
      <c r="H2864" s="41" t="str">
        <f t="shared" si="619"/>
        <v/>
      </c>
      <c r="I2864" s="92" t="str">
        <f t="shared" ca="1" si="620"/>
        <v/>
      </c>
      <c r="J2864" s="28" t="str">
        <f t="shared" si="621"/>
        <v/>
      </c>
      <c r="K2864" s="28" t="str">
        <f t="shared" si="622"/>
        <v/>
      </c>
      <c r="L2864" s="28" t="str">
        <f t="shared" ca="1" si="623"/>
        <v/>
      </c>
      <c r="M2864" s="28" t="str">
        <f t="shared" si="624"/>
        <v/>
      </c>
      <c r="N2864" s="93" t="str">
        <f t="shared" si="625"/>
        <v/>
      </c>
      <c r="O2864" s="94" t="str">
        <f t="shared" si="626"/>
        <v/>
      </c>
      <c r="P2864" s="70">
        <f t="shared" si="627"/>
        <v>0</v>
      </c>
      <c r="Q2864" s="28" t="str">
        <f t="shared" ca="1" si="628"/>
        <v/>
      </c>
      <c r="R2864" s="28" t="str">
        <f t="shared" si="629"/>
        <v/>
      </c>
      <c r="S2864" s="28" t="str">
        <f t="array" ref="S2864">IF(ISBLANK(A2864),"",INDEX(Info!$B$3:$H$6442,MATCH(J2864,IF(Info!$D$3:$D$6442=K2864,Info!$C$3:$C$6442),0),7))</f>
        <v/>
      </c>
    </row>
    <row r="2865" spans="1:19" x14ac:dyDescent="0.25">
      <c r="A2865" s="75"/>
      <c r="B2865" s="75"/>
      <c r="C2865" s="72"/>
      <c r="D2865" s="72"/>
      <c r="E2865" s="41" t="str">
        <f t="shared" si="616"/>
        <v/>
      </c>
      <c r="F2865" s="90" t="str">
        <f t="shared" ca="1" si="617"/>
        <v/>
      </c>
      <c r="G2865" s="91" t="str">
        <f t="shared" si="618"/>
        <v/>
      </c>
      <c r="H2865" s="41" t="str">
        <f t="shared" si="619"/>
        <v/>
      </c>
      <c r="I2865" s="92" t="str">
        <f t="shared" ca="1" si="620"/>
        <v/>
      </c>
      <c r="J2865" s="28" t="str">
        <f t="shared" si="621"/>
        <v/>
      </c>
      <c r="K2865" s="28" t="str">
        <f t="shared" si="622"/>
        <v/>
      </c>
      <c r="L2865" s="28" t="str">
        <f t="shared" ca="1" si="623"/>
        <v/>
      </c>
      <c r="M2865" s="28" t="str">
        <f t="shared" si="624"/>
        <v/>
      </c>
      <c r="N2865" s="93" t="str">
        <f t="shared" si="625"/>
        <v/>
      </c>
      <c r="O2865" s="94" t="str">
        <f t="shared" si="626"/>
        <v/>
      </c>
      <c r="P2865" s="70">
        <f t="shared" si="627"/>
        <v>0</v>
      </c>
      <c r="Q2865" s="28" t="str">
        <f t="shared" ca="1" si="628"/>
        <v/>
      </c>
      <c r="R2865" s="28" t="str">
        <f t="shared" si="629"/>
        <v/>
      </c>
      <c r="S2865" s="28" t="str">
        <f t="array" ref="S2865">IF(ISBLANK(A2865),"",INDEX(Info!$B$3:$H$6442,MATCH(J2865,IF(Info!$D$3:$D$6442=K2865,Info!$C$3:$C$6442),0),7))</f>
        <v/>
      </c>
    </row>
    <row r="2866" spans="1:19" x14ac:dyDescent="0.25">
      <c r="A2866" s="75"/>
      <c r="B2866" s="75"/>
      <c r="C2866" s="72"/>
      <c r="D2866" s="72"/>
      <c r="E2866" s="41" t="str">
        <f t="shared" si="616"/>
        <v/>
      </c>
      <c r="F2866" s="90" t="str">
        <f t="shared" ca="1" si="617"/>
        <v/>
      </c>
      <c r="G2866" s="91" t="str">
        <f t="shared" si="618"/>
        <v/>
      </c>
      <c r="H2866" s="41" t="str">
        <f t="shared" si="619"/>
        <v/>
      </c>
      <c r="I2866" s="92" t="str">
        <f t="shared" ca="1" si="620"/>
        <v/>
      </c>
      <c r="J2866" s="28" t="str">
        <f t="shared" si="621"/>
        <v/>
      </c>
      <c r="K2866" s="28" t="str">
        <f t="shared" si="622"/>
        <v/>
      </c>
      <c r="L2866" s="28" t="str">
        <f t="shared" ca="1" si="623"/>
        <v/>
      </c>
      <c r="M2866" s="28" t="str">
        <f t="shared" si="624"/>
        <v/>
      </c>
      <c r="N2866" s="93" t="str">
        <f t="shared" si="625"/>
        <v/>
      </c>
      <c r="O2866" s="94" t="str">
        <f t="shared" si="626"/>
        <v/>
      </c>
      <c r="P2866" s="70">
        <f t="shared" si="627"/>
        <v>0</v>
      </c>
      <c r="Q2866" s="28" t="str">
        <f t="shared" ca="1" si="628"/>
        <v/>
      </c>
      <c r="R2866" s="28" t="str">
        <f t="shared" si="629"/>
        <v/>
      </c>
      <c r="S2866" s="28" t="str">
        <f t="array" ref="S2866">IF(ISBLANK(A2866),"",INDEX(Info!$B$3:$H$6442,MATCH(J2866,IF(Info!$D$3:$D$6442=K2866,Info!$C$3:$C$6442),0),7))</f>
        <v/>
      </c>
    </row>
    <row r="2867" spans="1:19" x14ac:dyDescent="0.25">
      <c r="A2867" s="75"/>
      <c r="B2867" s="75"/>
      <c r="C2867" s="72"/>
      <c r="D2867" s="72"/>
      <c r="E2867" s="41" t="str">
        <f t="shared" si="616"/>
        <v/>
      </c>
      <c r="F2867" s="90" t="str">
        <f t="shared" ca="1" si="617"/>
        <v/>
      </c>
      <c r="G2867" s="91" t="str">
        <f t="shared" si="618"/>
        <v/>
      </c>
      <c r="H2867" s="41" t="str">
        <f t="shared" si="619"/>
        <v/>
      </c>
      <c r="I2867" s="92" t="str">
        <f t="shared" ca="1" si="620"/>
        <v/>
      </c>
      <c r="J2867" s="28" t="str">
        <f t="shared" si="621"/>
        <v/>
      </c>
      <c r="K2867" s="28" t="str">
        <f t="shared" si="622"/>
        <v/>
      </c>
      <c r="L2867" s="28" t="str">
        <f t="shared" ca="1" si="623"/>
        <v/>
      </c>
      <c r="M2867" s="28" t="str">
        <f t="shared" si="624"/>
        <v/>
      </c>
      <c r="N2867" s="93" t="str">
        <f t="shared" si="625"/>
        <v/>
      </c>
      <c r="O2867" s="94" t="str">
        <f t="shared" si="626"/>
        <v/>
      </c>
      <c r="P2867" s="70">
        <f t="shared" si="627"/>
        <v>0</v>
      </c>
      <c r="Q2867" s="28" t="str">
        <f t="shared" ca="1" si="628"/>
        <v/>
      </c>
      <c r="R2867" s="28" t="str">
        <f t="shared" si="629"/>
        <v/>
      </c>
      <c r="S2867" s="28" t="str">
        <f t="array" ref="S2867">IF(ISBLANK(A2867),"",INDEX(Info!$B$3:$H$6442,MATCH(J2867,IF(Info!$D$3:$D$6442=K2867,Info!$C$3:$C$6442),0),7))</f>
        <v/>
      </c>
    </row>
    <row r="2868" spans="1:19" x14ac:dyDescent="0.25">
      <c r="A2868" s="75"/>
      <c r="B2868" s="75"/>
      <c r="C2868" s="72"/>
      <c r="D2868" s="72"/>
      <c r="E2868" s="41" t="str">
        <f t="shared" si="616"/>
        <v/>
      </c>
      <c r="F2868" s="90" t="str">
        <f t="shared" ca="1" si="617"/>
        <v/>
      </c>
      <c r="G2868" s="91" t="str">
        <f t="shared" si="618"/>
        <v/>
      </c>
      <c r="H2868" s="41" t="str">
        <f t="shared" si="619"/>
        <v/>
      </c>
      <c r="I2868" s="92" t="str">
        <f t="shared" ca="1" si="620"/>
        <v/>
      </c>
      <c r="J2868" s="28" t="str">
        <f t="shared" si="621"/>
        <v/>
      </c>
      <c r="K2868" s="28" t="str">
        <f t="shared" si="622"/>
        <v/>
      </c>
      <c r="L2868" s="28" t="str">
        <f t="shared" ca="1" si="623"/>
        <v/>
      </c>
      <c r="M2868" s="28" t="str">
        <f t="shared" si="624"/>
        <v/>
      </c>
      <c r="N2868" s="93" t="str">
        <f t="shared" si="625"/>
        <v/>
      </c>
      <c r="O2868" s="94" t="str">
        <f t="shared" si="626"/>
        <v/>
      </c>
      <c r="P2868" s="70">
        <f t="shared" si="627"/>
        <v>0</v>
      </c>
      <c r="Q2868" s="28" t="str">
        <f t="shared" ca="1" si="628"/>
        <v/>
      </c>
      <c r="R2868" s="28" t="str">
        <f t="shared" si="629"/>
        <v/>
      </c>
      <c r="S2868" s="28" t="str">
        <f t="array" ref="S2868">IF(ISBLANK(A2868),"",INDEX(Info!$B$3:$H$6442,MATCH(J2868,IF(Info!$D$3:$D$6442=K2868,Info!$C$3:$C$6442),0),7))</f>
        <v/>
      </c>
    </row>
    <row r="2869" spans="1:19" x14ac:dyDescent="0.25">
      <c r="A2869" s="75"/>
      <c r="B2869" s="75"/>
      <c r="C2869" s="72"/>
      <c r="D2869" s="72"/>
      <c r="E2869" s="41" t="str">
        <f t="shared" si="616"/>
        <v/>
      </c>
      <c r="F2869" s="90" t="str">
        <f t="shared" ca="1" si="617"/>
        <v/>
      </c>
      <c r="G2869" s="91" t="str">
        <f t="shared" si="618"/>
        <v/>
      </c>
      <c r="H2869" s="41" t="str">
        <f t="shared" si="619"/>
        <v/>
      </c>
      <c r="I2869" s="92" t="str">
        <f t="shared" ca="1" si="620"/>
        <v/>
      </c>
      <c r="J2869" s="28" t="str">
        <f t="shared" si="621"/>
        <v/>
      </c>
      <c r="K2869" s="28" t="str">
        <f t="shared" si="622"/>
        <v/>
      </c>
      <c r="L2869" s="28" t="str">
        <f t="shared" ca="1" si="623"/>
        <v/>
      </c>
      <c r="M2869" s="28" t="str">
        <f t="shared" si="624"/>
        <v/>
      </c>
      <c r="N2869" s="93" t="str">
        <f t="shared" si="625"/>
        <v/>
      </c>
      <c r="O2869" s="94" t="str">
        <f t="shared" si="626"/>
        <v/>
      </c>
      <c r="P2869" s="70">
        <f t="shared" si="627"/>
        <v>0</v>
      </c>
      <c r="Q2869" s="28" t="str">
        <f t="shared" ca="1" si="628"/>
        <v/>
      </c>
      <c r="R2869" s="28" t="str">
        <f t="shared" si="629"/>
        <v/>
      </c>
      <c r="S2869" s="28" t="str">
        <f t="array" ref="S2869">IF(ISBLANK(A2869),"",INDEX(Info!$B$3:$H$6442,MATCH(J2869,IF(Info!$D$3:$D$6442=K2869,Info!$C$3:$C$6442),0),7))</f>
        <v/>
      </c>
    </row>
    <row r="2870" spans="1:19" x14ac:dyDescent="0.25">
      <c r="A2870" s="75"/>
      <c r="B2870" s="75"/>
      <c r="C2870" s="72"/>
      <c r="D2870" s="72"/>
      <c r="E2870" s="41" t="str">
        <f t="shared" si="616"/>
        <v/>
      </c>
      <c r="F2870" s="90" t="str">
        <f t="shared" ca="1" si="617"/>
        <v/>
      </c>
      <c r="G2870" s="91" t="str">
        <f t="shared" si="618"/>
        <v/>
      </c>
      <c r="H2870" s="41" t="str">
        <f t="shared" si="619"/>
        <v/>
      </c>
      <c r="I2870" s="92" t="str">
        <f t="shared" ca="1" si="620"/>
        <v/>
      </c>
      <c r="J2870" s="28" t="str">
        <f t="shared" si="621"/>
        <v/>
      </c>
      <c r="K2870" s="28" t="str">
        <f t="shared" si="622"/>
        <v/>
      </c>
      <c r="L2870" s="28" t="str">
        <f t="shared" ca="1" si="623"/>
        <v/>
      </c>
      <c r="M2870" s="28" t="str">
        <f t="shared" si="624"/>
        <v/>
      </c>
      <c r="N2870" s="93" t="str">
        <f t="shared" si="625"/>
        <v/>
      </c>
      <c r="O2870" s="94" t="str">
        <f t="shared" si="626"/>
        <v/>
      </c>
      <c r="P2870" s="70">
        <f t="shared" si="627"/>
        <v>0</v>
      </c>
      <c r="Q2870" s="28" t="str">
        <f t="shared" ca="1" si="628"/>
        <v/>
      </c>
      <c r="R2870" s="28" t="str">
        <f t="shared" si="629"/>
        <v/>
      </c>
      <c r="S2870" s="28" t="str">
        <f t="array" ref="S2870">IF(ISBLANK(A2870),"",INDEX(Info!$B$3:$H$6442,MATCH(J2870,IF(Info!$D$3:$D$6442=K2870,Info!$C$3:$C$6442),0),7))</f>
        <v/>
      </c>
    </row>
    <row r="2871" spans="1:19" x14ac:dyDescent="0.25">
      <c r="A2871" s="75"/>
      <c r="B2871" s="75"/>
      <c r="C2871" s="72"/>
      <c r="D2871" s="72"/>
      <c r="E2871" s="41" t="str">
        <f t="shared" si="616"/>
        <v/>
      </c>
      <c r="F2871" s="90" t="str">
        <f t="shared" ca="1" si="617"/>
        <v/>
      </c>
      <c r="G2871" s="91" t="str">
        <f t="shared" si="618"/>
        <v/>
      </c>
      <c r="H2871" s="41" t="str">
        <f t="shared" si="619"/>
        <v/>
      </c>
      <c r="I2871" s="92" t="str">
        <f t="shared" ca="1" si="620"/>
        <v/>
      </c>
      <c r="J2871" s="28" t="str">
        <f t="shared" si="621"/>
        <v/>
      </c>
      <c r="K2871" s="28" t="str">
        <f t="shared" si="622"/>
        <v/>
      </c>
      <c r="L2871" s="28" t="str">
        <f t="shared" ca="1" si="623"/>
        <v/>
      </c>
      <c r="M2871" s="28" t="str">
        <f t="shared" si="624"/>
        <v/>
      </c>
      <c r="N2871" s="93" t="str">
        <f t="shared" si="625"/>
        <v/>
      </c>
      <c r="O2871" s="94" t="str">
        <f t="shared" si="626"/>
        <v/>
      </c>
      <c r="P2871" s="70">
        <f t="shared" si="627"/>
        <v>0</v>
      </c>
      <c r="Q2871" s="28" t="str">
        <f t="shared" ca="1" si="628"/>
        <v/>
      </c>
      <c r="R2871" s="28" t="str">
        <f t="shared" si="629"/>
        <v/>
      </c>
      <c r="S2871" s="28" t="str">
        <f t="array" ref="S2871">IF(ISBLANK(A2871),"",INDEX(Info!$B$3:$H$6442,MATCH(J2871,IF(Info!$D$3:$D$6442=K2871,Info!$C$3:$C$6442),0),7))</f>
        <v/>
      </c>
    </row>
    <row r="2872" spans="1:19" x14ac:dyDescent="0.25">
      <c r="A2872" s="75"/>
      <c r="B2872" s="75"/>
      <c r="C2872" s="72"/>
      <c r="D2872" s="72"/>
      <c r="E2872" s="41" t="str">
        <f t="shared" si="616"/>
        <v/>
      </c>
      <c r="F2872" s="90" t="str">
        <f t="shared" ca="1" si="617"/>
        <v/>
      </c>
      <c r="G2872" s="91" t="str">
        <f t="shared" si="618"/>
        <v/>
      </c>
      <c r="H2872" s="41" t="str">
        <f t="shared" si="619"/>
        <v/>
      </c>
      <c r="I2872" s="92" t="str">
        <f t="shared" ca="1" si="620"/>
        <v/>
      </c>
      <c r="J2872" s="28" t="str">
        <f t="shared" si="621"/>
        <v/>
      </c>
      <c r="K2872" s="28" t="str">
        <f t="shared" si="622"/>
        <v/>
      </c>
      <c r="L2872" s="28" t="str">
        <f t="shared" ca="1" si="623"/>
        <v/>
      </c>
      <c r="M2872" s="28" t="str">
        <f t="shared" si="624"/>
        <v/>
      </c>
      <c r="N2872" s="93" t="str">
        <f t="shared" si="625"/>
        <v/>
      </c>
      <c r="O2872" s="94" t="str">
        <f t="shared" si="626"/>
        <v/>
      </c>
      <c r="P2872" s="70">
        <f t="shared" si="627"/>
        <v>0</v>
      </c>
      <c r="Q2872" s="28" t="str">
        <f t="shared" ca="1" si="628"/>
        <v/>
      </c>
      <c r="R2872" s="28" t="str">
        <f t="shared" si="629"/>
        <v/>
      </c>
      <c r="S2872" s="28" t="str">
        <f t="array" ref="S2872">IF(ISBLANK(A2872),"",INDEX(Info!$B$3:$H$6442,MATCH(J2872,IF(Info!$D$3:$D$6442=K2872,Info!$C$3:$C$6442),0),7))</f>
        <v/>
      </c>
    </row>
    <row r="2873" spans="1:19" x14ac:dyDescent="0.25">
      <c r="A2873" s="75"/>
      <c r="B2873" s="75"/>
      <c r="C2873" s="72"/>
      <c r="D2873" s="72"/>
      <c r="E2873" s="41" t="str">
        <f t="shared" si="616"/>
        <v/>
      </c>
      <c r="F2873" s="90" t="str">
        <f t="shared" ca="1" si="617"/>
        <v/>
      </c>
      <c r="G2873" s="91" t="str">
        <f t="shared" si="618"/>
        <v/>
      </c>
      <c r="H2873" s="41" t="str">
        <f t="shared" si="619"/>
        <v/>
      </c>
      <c r="I2873" s="92" t="str">
        <f t="shared" ca="1" si="620"/>
        <v/>
      </c>
      <c r="J2873" s="28" t="str">
        <f t="shared" si="621"/>
        <v/>
      </c>
      <c r="K2873" s="28" t="str">
        <f t="shared" si="622"/>
        <v/>
      </c>
      <c r="L2873" s="28" t="str">
        <f t="shared" ca="1" si="623"/>
        <v/>
      </c>
      <c r="M2873" s="28" t="str">
        <f t="shared" si="624"/>
        <v/>
      </c>
      <c r="N2873" s="93" t="str">
        <f t="shared" si="625"/>
        <v/>
      </c>
      <c r="O2873" s="94" t="str">
        <f t="shared" si="626"/>
        <v/>
      </c>
      <c r="P2873" s="70">
        <f t="shared" si="627"/>
        <v>0</v>
      </c>
      <c r="Q2873" s="28" t="str">
        <f t="shared" ca="1" si="628"/>
        <v/>
      </c>
      <c r="R2873" s="28" t="str">
        <f t="shared" si="629"/>
        <v/>
      </c>
      <c r="S2873" s="28" t="str">
        <f t="array" ref="S2873">IF(ISBLANK(A2873),"",INDEX(Info!$B$3:$H$6442,MATCH(J2873,IF(Info!$D$3:$D$6442=K2873,Info!$C$3:$C$6442),0),7))</f>
        <v/>
      </c>
    </row>
    <row r="2874" spans="1:19" x14ac:dyDescent="0.25">
      <c r="A2874" s="75"/>
      <c r="B2874" s="75"/>
      <c r="C2874" s="72"/>
      <c r="D2874" s="72"/>
      <c r="E2874" s="41" t="str">
        <f t="shared" si="616"/>
        <v/>
      </c>
      <c r="F2874" s="90" t="str">
        <f t="shared" ca="1" si="617"/>
        <v/>
      </c>
      <c r="G2874" s="91" t="str">
        <f t="shared" si="618"/>
        <v/>
      </c>
      <c r="H2874" s="41" t="str">
        <f t="shared" si="619"/>
        <v/>
      </c>
      <c r="I2874" s="92" t="str">
        <f t="shared" ca="1" si="620"/>
        <v/>
      </c>
      <c r="J2874" s="28" t="str">
        <f t="shared" si="621"/>
        <v/>
      </c>
      <c r="K2874" s="28" t="str">
        <f t="shared" si="622"/>
        <v/>
      </c>
      <c r="L2874" s="28" t="str">
        <f t="shared" ca="1" si="623"/>
        <v/>
      </c>
      <c r="M2874" s="28" t="str">
        <f t="shared" si="624"/>
        <v/>
      </c>
      <c r="N2874" s="93" t="str">
        <f t="shared" si="625"/>
        <v/>
      </c>
      <c r="O2874" s="94" t="str">
        <f t="shared" si="626"/>
        <v/>
      </c>
      <c r="P2874" s="70">
        <f t="shared" si="627"/>
        <v>0</v>
      </c>
      <c r="Q2874" s="28" t="str">
        <f t="shared" ca="1" si="628"/>
        <v/>
      </c>
      <c r="R2874" s="28" t="str">
        <f t="shared" si="629"/>
        <v/>
      </c>
      <c r="S2874" s="28" t="str">
        <f t="array" ref="S2874">IF(ISBLANK(A2874),"",INDEX(Info!$B$3:$H$6442,MATCH(J2874,IF(Info!$D$3:$D$6442=K2874,Info!$C$3:$C$6442),0),7))</f>
        <v/>
      </c>
    </row>
    <row r="2875" spans="1:19" x14ac:dyDescent="0.25">
      <c r="A2875" s="75"/>
      <c r="B2875" s="75"/>
      <c r="C2875" s="72"/>
      <c r="D2875" s="72"/>
      <c r="E2875" s="41" t="str">
        <f t="shared" si="616"/>
        <v/>
      </c>
      <c r="F2875" s="90" t="str">
        <f t="shared" ca="1" si="617"/>
        <v/>
      </c>
      <c r="G2875" s="91" t="str">
        <f t="shared" si="618"/>
        <v/>
      </c>
      <c r="H2875" s="41" t="str">
        <f t="shared" si="619"/>
        <v/>
      </c>
      <c r="I2875" s="92" t="str">
        <f t="shared" ca="1" si="620"/>
        <v/>
      </c>
      <c r="J2875" s="28" t="str">
        <f t="shared" si="621"/>
        <v/>
      </c>
      <c r="K2875" s="28" t="str">
        <f t="shared" si="622"/>
        <v/>
      </c>
      <c r="L2875" s="28" t="str">
        <f t="shared" ca="1" si="623"/>
        <v/>
      </c>
      <c r="M2875" s="28" t="str">
        <f t="shared" si="624"/>
        <v/>
      </c>
      <c r="N2875" s="93" t="str">
        <f t="shared" si="625"/>
        <v/>
      </c>
      <c r="O2875" s="94" t="str">
        <f t="shared" si="626"/>
        <v/>
      </c>
      <c r="P2875" s="70">
        <f t="shared" si="627"/>
        <v>0</v>
      </c>
      <c r="Q2875" s="28" t="str">
        <f t="shared" ca="1" si="628"/>
        <v/>
      </c>
      <c r="R2875" s="28" t="str">
        <f t="shared" si="629"/>
        <v/>
      </c>
      <c r="S2875" s="28" t="str">
        <f t="array" ref="S2875">IF(ISBLANK(A2875),"",INDEX(Info!$B$3:$H$6442,MATCH(J2875,IF(Info!$D$3:$D$6442=K2875,Info!$C$3:$C$6442),0),7))</f>
        <v/>
      </c>
    </row>
    <row r="2876" spans="1:19" x14ac:dyDescent="0.25">
      <c r="A2876" s="75"/>
      <c r="B2876" s="75"/>
      <c r="C2876" s="72"/>
      <c r="D2876" s="72"/>
      <c r="E2876" s="41" t="str">
        <f t="shared" si="616"/>
        <v/>
      </c>
      <c r="F2876" s="90" t="str">
        <f t="shared" ca="1" si="617"/>
        <v/>
      </c>
      <c r="G2876" s="91" t="str">
        <f t="shared" si="618"/>
        <v/>
      </c>
      <c r="H2876" s="41" t="str">
        <f t="shared" si="619"/>
        <v/>
      </c>
      <c r="I2876" s="92" t="str">
        <f t="shared" ca="1" si="620"/>
        <v/>
      </c>
      <c r="J2876" s="28" t="str">
        <f t="shared" si="621"/>
        <v/>
      </c>
      <c r="K2876" s="28" t="str">
        <f t="shared" si="622"/>
        <v/>
      </c>
      <c r="L2876" s="28" t="str">
        <f t="shared" ca="1" si="623"/>
        <v/>
      </c>
      <c r="M2876" s="28" t="str">
        <f t="shared" si="624"/>
        <v/>
      </c>
      <c r="N2876" s="93" t="str">
        <f t="shared" si="625"/>
        <v/>
      </c>
      <c r="O2876" s="94" t="str">
        <f t="shared" si="626"/>
        <v/>
      </c>
      <c r="P2876" s="70">
        <f t="shared" si="627"/>
        <v>0</v>
      </c>
      <c r="Q2876" s="28" t="str">
        <f t="shared" ca="1" si="628"/>
        <v/>
      </c>
      <c r="R2876" s="28" t="str">
        <f t="shared" si="629"/>
        <v/>
      </c>
      <c r="S2876" s="28" t="str">
        <f t="array" ref="S2876">IF(ISBLANK(A2876),"",INDEX(Info!$B$3:$H$6442,MATCH(J2876,IF(Info!$D$3:$D$6442=K2876,Info!$C$3:$C$6442),0),7))</f>
        <v/>
      </c>
    </row>
    <row r="2877" spans="1:19" x14ac:dyDescent="0.25">
      <c r="A2877" s="75"/>
      <c r="B2877" s="75"/>
      <c r="C2877" s="72"/>
      <c r="D2877" s="72"/>
      <c r="E2877" s="41" t="str">
        <f t="shared" si="616"/>
        <v/>
      </c>
      <c r="F2877" s="90" t="str">
        <f t="shared" ca="1" si="617"/>
        <v/>
      </c>
      <c r="G2877" s="91" t="str">
        <f t="shared" si="618"/>
        <v/>
      </c>
      <c r="H2877" s="41" t="str">
        <f t="shared" si="619"/>
        <v/>
      </c>
      <c r="I2877" s="92" t="str">
        <f t="shared" ca="1" si="620"/>
        <v/>
      </c>
      <c r="J2877" s="28" t="str">
        <f t="shared" si="621"/>
        <v/>
      </c>
      <c r="K2877" s="28" t="str">
        <f t="shared" si="622"/>
        <v/>
      </c>
      <c r="L2877" s="28" t="str">
        <f t="shared" ca="1" si="623"/>
        <v/>
      </c>
      <c r="M2877" s="28" t="str">
        <f t="shared" si="624"/>
        <v/>
      </c>
      <c r="N2877" s="93" t="str">
        <f t="shared" si="625"/>
        <v/>
      </c>
      <c r="O2877" s="94" t="str">
        <f t="shared" si="626"/>
        <v/>
      </c>
      <c r="P2877" s="70">
        <f t="shared" si="627"/>
        <v>0</v>
      </c>
      <c r="Q2877" s="28" t="str">
        <f t="shared" ca="1" si="628"/>
        <v/>
      </c>
      <c r="R2877" s="28" t="str">
        <f t="shared" si="629"/>
        <v/>
      </c>
      <c r="S2877" s="28" t="str">
        <f t="array" ref="S2877">IF(ISBLANK(A2877),"",INDEX(Info!$B$3:$H$6442,MATCH(J2877,IF(Info!$D$3:$D$6442=K2877,Info!$C$3:$C$6442),0),7))</f>
        <v/>
      </c>
    </row>
    <row r="2878" spans="1:19" x14ac:dyDescent="0.25">
      <c r="A2878" s="75"/>
      <c r="B2878" s="75"/>
      <c r="C2878" s="72"/>
      <c r="D2878" s="72"/>
      <c r="E2878" s="41" t="str">
        <f t="shared" si="616"/>
        <v/>
      </c>
      <c r="F2878" s="90" t="str">
        <f t="shared" ca="1" si="617"/>
        <v/>
      </c>
      <c r="G2878" s="91" t="str">
        <f t="shared" si="618"/>
        <v/>
      </c>
      <c r="H2878" s="41" t="str">
        <f t="shared" si="619"/>
        <v/>
      </c>
      <c r="I2878" s="92" t="str">
        <f t="shared" ca="1" si="620"/>
        <v/>
      </c>
      <c r="J2878" s="28" t="str">
        <f t="shared" si="621"/>
        <v/>
      </c>
      <c r="K2878" s="28" t="str">
        <f t="shared" si="622"/>
        <v/>
      </c>
      <c r="L2878" s="28" t="str">
        <f t="shared" ca="1" si="623"/>
        <v/>
      </c>
      <c r="M2878" s="28" t="str">
        <f t="shared" si="624"/>
        <v/>
      </c>
      <c r="N2878" s="93" t="str">
        <f t="shared" si="625"/>
        <v/>
      </c>
      <c r="O2878" s="94" t="str">
        <f t="shared" si="626"/>
        <v/>
      </c>
      <c r="P2878" s="70">
        <f t="shared" si="627"/>
        <v>0</v>
      </c>
      <c r="Q2878" s="28" t="str">
        <f t="shared" ca="1" si="628"/>
        <v/>
      </c>
      <c r="R2878" s="28" t="str">
        <f t="shared" si="629"/>
        <v/>
      </c>
      <c r="S2878" s="28" t="str">
        <f t="array" ref="S2878">IF(ISBLANK(A2878),"",INDEX(Info!$B$3:$H$6442,MATCH(J2878,IF(Info!$D$3:$D$6442=K2878,Info!$C$3:$C$6442),0),7))</f>
        <v/>
      </c>
    </row>
    <row r="2879" spans="1:19" x14ac:dyDescent="0.25">
      <c r="A2879" s="75"/>
      <c r="B2879" s="75"/>
      <c r="C2879" s="72"/>
      <c r="D2879" s="72"/>
      <c r="E2879" s="41" t="str">
        <f t="shared" si="616"/>
        <v/>
      </c>
      <c r="F2879" s="90" t="str">
        <f t="shared" ca="1" si="617"/>
        <v/>
      </c>
      <c r="G2879" s="91" t="str">
        <f t="shared" si="618"/>
        <v/>
      </c>
      <c r="H2879" s="41" t="str">
        <f t="shared" si="619"/>
        <v/>
      </c>
      <c r="I2879" s="92" t="str">
        <f t="shared" ca="1" si="620"/>
        <v/>
      </c>
      <c r="J2879" s="28" t="str">
        <f t="shared" si="621"/>
        <v/>
      </c>
      <c r="K2879" s="28" t="str">
        <f t="shared" si="622"/>
        <v/>
      </c>
      <c r="L2879" s="28" t="str">
        <f t="shared" ca="1" si="623"/>
        <v/>
      </c>
      <c r="M2879" s="28" t="str">
        <f t="shared" si="624"/>
        <v/>
      </c>
      <c r="N2879" s="93" t="str">
        <f t="shared" si="625"/>
        <v/>
      </c>
      <c r="O2879" s="94" t="str">
        <f t="shared" si="626"/>
        <v/>
      </c>
      <c r="P2879" s="70">
        <f t="shared" si="627"/>
        <v>0</v>
      </c>
      <c r="Q2879" s="28" t="str">
        <f t="shared" ca="1" si="628"/>
        <v/>
      </c>
      <c r="R2879" s="28" t="str">
        <f t="shared" si="629"/>
        <v/>
      </c>
      <c r="S2879" s="28" t="str">
        <f t="array" ref="S2879">IF(ISBLANK(A2879),"",INDEX(Info!$B$3:$H$6442,MATCH(J2879,IF(Info!$D$3:$D$6442=K2879,Info!$C$3:$C$6442),0),7))</f>
        <v/>
      </c>
    </row>
    <row r="2880" spans="1:19" x14ac:dyDescent="0.25">
      <c r="A2880" s="75"/>
      <c r="B2880" s="75"/>
      <c r="C2880" s="72"/>
      <c r="D2880" s="72"/>
      <c r="E2880" s="41" t="str">
        <f t="shared" si="616"/>
        <v/>
      </c>
      <c r="F2880" s="90" t="str">
        <f t="shared" ca="1" si="617"/>
        <v/>
      </c>
      <c r="G2880" s="91" t="str">
        <f t="shared" si="618"/>
        <v/>
      </c>
      <c r="H2880" s="41" t="str">
        <f t="shared" si="619"/>
        <v/>
      </c>
      <c r="I2880" s="92" t="str">
        <f t="shared" ca="1" si="620"/>
        <v/>
      </c>
      <c r="J2880" s="28" t="str">
        <f t="shared" si="621"/>
        <v/>
      </c>
      <c r="K2880" s="28" t="str">
        <f t="shared" si="622"/>
        <v/>
      </c>
      <c r="L2880" s="28" t="str">
        <f t="shared" ca="1" si="623"/>
        <v/>
      </c>
      <c r="M2880" s="28" t="str">
        <f t="shared" si="624"/>
        <v/>
      </c>
      <c r="N2880" s="93" t="str">
        <f t="shared" si="625"/>
        <v/>
      </c>
      <c r="O2880" s="94" t="str">
        <f t="shared" si="626"/>
        <v/>
      </c>
      <c r="P2880" s="70">
        <f t="shared" si="627"/>
        <v>0</v>
      </c>
      <c r="Q2880" s="28" t="str">
        <f t="shared" ca="1" si="628"/>
        <v/>
      </c>
      <c r="R2880" s="28" t="str">
        <f t="shared" si="629"/>
        <v/>
      </c>
      <c r="S2880" s="28" t="str">
        <f t="array" ref="S2880">IF(ISBLANK(A2880),"",INDEX(Info!$B$3:$H$6442,MATCH(J2880,IF(Info!$D$3:$D$6442=K2880,Info!$C$3:$C$6442),0),7))</f>
        <v/>
      </c>
    </row>
    <row r="2881" spans="1:19" x14ac:dyDescent="0.25">
      <c r="A2881" s="75"/>
      <c r="B2881" s="75"/>
      <c r="C2881" s="72"/>
      <c r="D2881" s="72"/>
      <c r="E2881" s="41" t="str">
        <f t="shared" si="616"/>
        <v/>
      </c>
      <c r="F2881" s="90" t="str">
        <f t="shared" ca="1" si="617"/>
        <v/>
      </c>
      <c r="G2881" s="91" t="str">
        <f t="shared" si="618"/>
        <v/>
      </c>
      <c r="H2881" s="41" t="str">
        <f t="shared" si="619"/>
        <v/>
      </c>
      <c r="I2881" s="92" t="str">
        <f t="shared" ca="1" si="620"/>
        <v/>
      </c>
      <c r="J2881" s="28" t="str">
        <f t="shared" si="621"/>
        <v/>
      </c>
      <c r="K2881" s="28" t="str">
        <f t="shared" si="622"/>
        <v/>
      </c>
      <c r="L2881" s="28" t="str">
        <f t="shared" ca="1" si="623"/>
        <v/>
      </c>
      <c r="M2881" s="28" t="str">
        <f t="shared" si="624"/>
        <v/>
      </c>
      <c r="N2881" s="93" t="str">
        <f t="shared" si="625"/>
        <v/>
      </c>
      <c r="O2881" s="94" t="str">
        <f t="shared" si="626"/>
        <v/>
      </c>
      <c r="P2881" s="70">
        <f t="shared" si="627"/>
        <v>0</v>
      </c>
      <c r="Q2881" s="28" t="str">
        <f t="shared" ca="1" si="628"/>
        <v/>
      </c>
      <c r="R2881" s="28" t="str">
        <f t="shared" si="629"/>
        <v/>
      </c>
      <c r="S2881" s="28" t="str">
        <f t="array" ref="S2881">IF(ISBLANK(A2881),"",INDEX(Info!$B$3:$H$6442,MATCH(J2881,IF(Info!$D$3:$D$6442=K2881,Info!$C$3:$C$6442),0),7))</f>
        <v/>
      </c>
    </row>
    <row r="2882" spans="1:19" x14ac:dyDescent="0.25">
      <c r="A2882" s="75"/>
      <c r="B2882" s="75"/>
      <c r="C2882" s="72"/>
      <c r="D2882" s="72"/>
      <c r="E2882" s="41" t="str">
        <f t="shared" si="616"/>
        <v/>
      </c>
      <c r="F2882" s="90" t="str">
        <f t="shared" ca="1" si="617"/>
        <v/>
      </c>
      <c r="G2882" s="91" t="str">
        <f t="shared" si="618"/>
        <v/>
      </c>
      <c r="H2882" s="41" t="str">
        <f t="shared" si="619"/>
        <v/>
      </c>
      <c r="I2882" s="92" t="str">
        <f t="shared" ca="1" si="620"/>
        <v/>
      </c>
      <c r="J2882" s="28" t="str">
        <f t="shared" si="621"/>
        <v/>
      </c>
      <c r="K2882" s="28" t="str">
        <f t="shared" si="622"/>
        <v/>
      </c>
      <c r="L2882" s="28" t="str">
        <f t="shared" ca="1" si="623"/>
        <v/>
      </c>
      <c r="M2882" s="28" t="str">
        <f t="shared" si="624"/>
        <v/>
      </c>
      <c r="N2882" s="93" t="str">
        <f t="shared" si="625"/>
        <v/>
      </c>
      <c r="O2882" s="94" t="str">
        <f t="shared" si="626"/>
        <v/>
      </c>
      <c r="P2882" s="70">
        <f t="shared" si="627"/>
        <v>0</v>
      </c>
      <c r="Q2882" s="28" t="str">
        <f t="shared" ca="1" si="628"/>
        <v/>
      </c>
      <c r="R2882" s="28" t="str">
        <f t="shared" si="629"/>
        <v/>
      </c>
      <c r="S2882" s="28" t="str">
        <f t="array" ref="S2882">IF(ISBLANK(A2882),"",INDEX(Info!$B$3:$H$6442,MATCH(J2882,IF(Info!$D$3:$D$6442=K2882,Info!$C$3:$C$6442),0),7))</f>
        <v/>
      </c>
    </row>
    <row r="2883" spans="1:19" x14ac:dyDescent="0.25">
      <c r="A2883" s="75"/>
      <c r="B2883" s="75"/>
      <c r="C2883" s="72"/>
      <c r="D2883" s="72"/>
      <c r="E2883" s="41" t="str">
        <f t="shared" si="616"/>
        <v/>
      </c>
      <c r="F2883" s="90" t="str">
        <f t="shared" ca="1" si="617"/>
        <v/>
      </c>
      <c r="G2883" s="91" t="str">
        <f t="shared" si="618"/>
        <v/>
      </c>
      <c r="H2883" s="41" t="str">
        <f t="shared" si="619"/>
        <v/>
      </c>
      <c r="I2883" s="92" t="str">
        <f t="shared" ca="1" si="620"/>
        <v/>
      </c>
      <c r="J2883" s="28" t="str">
        <f t="shared" si="621"/>
        <v/>
      </c>
      <c r="K2883" s="28" t="str">
        <f t="shared" si="622"/>
        <v/>
      </c>
      <c r="L2883" s="28" t="str">
        <f t="shared" ca="1" si="623"/>
        <v/>
      </c>
      <c r="M2883" s="28" t="str">
        <f t="shared" si="624"/>
        <v/>
      </c>
      <c r="N2883" s="93" t="str">
        <f t="shared" si="625"/>
        <v/>
      </c>
      <c r="O2883" s="94" t="str">
        <f t="shared" si="626"/>
        <v/>
      </c>
      <c r="P2883" s="70">
        <f t="shared" si="627"/>
        <v>0</v>
      </c>
      <c r="Q2883" s="28" t="str">
        <f t="shared" ca="1" si="628"/>
        <v/>
      </c>
      <c r="R2883" s="28" t="str">
        <f t="shared" si="629"/>
        <v/>
      </c>
      <c r="S2883" s="28" t="str">
        <f t="array" ref="S2883">IF(ISBLANK(A2883),"",INDEX(Info!$B$3:$H$6442,MATCH(J2883,IF(Info!$D$3:$D$6442=K2883,Info!$C$3:$C$6442),0),7))</f>
        <v/>
      </c>
    </row>
    <row r="2884" spans="1:19" x14ac:dyDescent="0.25">
      <c r="A2884" s="75"/>
      <c r="B2884" s="75"/>
      <c r="C2884" s="72"/>
      <c r="D2884" s="72"/>
      <c r="E2884" s="41" t="str">
        <f t="shared" ref="E2884:E2947" si="630">IF(OR(ISNA(INDEX($S:$S,ROW())),ISBLANK(INDEX($A:$A,ROW()))),"",RIGHT(INDEX($S:$S,ROW()),LEN(INDEX($S:$S,ROW()))-FIND("$",INDEX($S:$S,ROW()))))</f>
        <v/>
      </c>
      <c r="F2884" s="90" t="str">
        <f t="shared" ref="F2884:F2947" ca="1" si="63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884" s="91" t="str">
        <f t="shared" ref="G2884:G2947" si="63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884" s="41" t="str">
        <f t="shared" ref="H2884:H2947" si="633">IF(ISBLANK(INDEX($A:$A,ROW())),"",IF(AND(ISNUMBER(INDEX($F:$F,ROW())),ISNUMBER(INDEX($G:$G,ROW()))),SUMPRODUCT(INDEX($F:$F,ROW()),INDEX($G:$G,ROW())),"Onbekend"))</f>
        <v/>
      </c>
      <c r="I2884" s="92" t="str">
        <f t="shared" ref="I2884:I2947" ca="1" si="63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884" s="28" t="str">
        <f t="shared" ref="J2884:J2947" si="635">IF(ISBLANK(INDEX($A:$A,ROW())),"",IF(AND(COUNT(LOOKUP("E",INDEX($A:$A,ROW())))=0,LEN(INDEX($A:$A,ROW()))&lt;7),TEXT(INDEX($A:$A,ROW()),"000000"),INDEX($A:$A,ROW())))</f>
        <v/>
      </c>
      <c r="K2884" s="28" t="str">
        <f t="shared" ref="K2884:K2947" si="636">IF(ISBLANK(INDEX($B:$B,ROW())),"",TEXT(INDEX($B:$B,ROW()),"000000000"))</f>
        <v/>
      </c>
      <c r="L2884" s="28" t="str">
        <f t="shared" ref="L2884:L2947" ca="1" si="637">IF(ISBLANK(INDEX($A:$A,ROW())),"",SUMPRODUCT(--ISERROR(INDIRECT("A"&amp;INDEX(ROW(),1)&amp;":H"&amp;INDEX(ROW(),1))))&gt;0)</f>
        <v/>
      </c>
      <c r="M2884" s="28" t="str">
        <f t="shared" ref="M2884:M2947" si="638">IF(ISBLANK(INDEX($A:$A,ROW())),"",SUMPRODUCT(--($J$3:$J$6442&amp;$K$3:$K$6442=INDEX($J:$J,ROW())&amp;INDEX($K:$K,ROW())))&gt;1)</f>
        <v/>
      </c>
      <c r="N2884" s="93" t="str">
        <f t="shared" ref="N2884:N2947" si="639">IF(INDEX($S:$S,ROW())="","",IFERROR((LEFT(INDEX($S:$S,ROW()),FIND("#",INDEX($S:$S,ROW()))-1)/100),(LEFT(INDEX($S:$S,ROW()),FIND("#",INDEX($S:$S,ROW()))-1))))</f>
        <v/>
      </c>
      <c r="O2884" s="94" t="str">
        <f t="shared" ref="O2884:O2947" si="64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884" s="70">
        <f t="shared" ref="P2884:P2947" si="641">IF(INDEX($S:$S,ROW())="",0,MID(INDEX($S:$S,ROW()),FIND("@",INDEX($S:$S,ROW()))+1,FIND("$",RIGHT(INDEX($S:$S,ROW()), LEN(INDEX($S:$S,ROW()))-FIND("@",INDEX($S:$S,ROW()),1)),1)-1))*1</f>
        <v>0</v>
      </c>
      <c r="Q2884" s="28" t="str">
        <f t="shared" ref="Q2884:Q2947" ca="1" si="642">IF(OR(ISBLANK(INDEX($A:$A,ROW())),INDEX($L:$L,ROW())=TRUE),"",INDEX($D:$D,ROW()))</f>
        <v/>
      </c>
      <c r="R2884" s="28" t="str">
        <f t="shared" ref="R2884:R2947" si="64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884" s="28" t="str">
        <f t="array" ref="S2884">IF(ISBLANK(A2884),"",INDEX(Info!$B$3:$H$6442,MATCH(J2884,IF(Info!$D$3:$D$6442=K2884,Info!$C$3:$C$6442),0),7))</f>
        <v/>
      </c>
    </row>
    <row r="2885" spans="1:19" x14ac:dyDescent="0.25">
      <c r="A2885" s="75"/>
      <c r="B2885" s="75"/>
      <c r="C2885" s="72"/>
      <c r="D2885" s="72"/>
      <c r="E2885" s="41" t="str">
        <f t="shared" si="630"/>
        <v/>
      </c>
      <c r="F2885" s="90" t="str">
        <f t="shared" ca="1" si="631"/>
        <v/>
      </c>
      <c r="G2885" s="91" t="str">
        <f t="shared" si="632"/>
        <v/>
      </c>
      <c r="H2885" s="41" t="str">
        <f t="shared" si="633"/>
        <v/>
      </c>
      <c r="I2885" s="92" t="str">
        <f t="shared" ca="1" si="634"/>
        <v/>
      </c>
      <c r="J2885" s="28" t="str">
        <f t="shared" si="635"/>
        <v/>
      </c>
      <c r="K2885" s="28" t="str">
        <f t="shared" si="636"/>
        <v/>
      </c>
      <c r="L2885" s="28" t="str">
        <f t="shared" ca="1" si="637"/>
        <v/>
      </c>
      <c r="M2885" s="28" t="str">
        <f t="shared" si="638"/>
        <v/>
      </c>
      <c r="N2885" s="93" t="str">
        <f t="shared" si="639"/>
        <v/>
      </c>
      <c r="O2885" s="94" t="str">
        <f t="shared" si="640"/>
        <v/>
      </c>
      <c r="P2885" s="70">
        <f t="shared" si="641"/>
        <v>0</v>
      </c>
      <c r="Q2885" s="28" t="str">
        <f t="shared" ca="1" si="642"/>
        <v/>
      </c>
      <c r="R2885" s="28" t="str">
        <f t="shared" si="643"/>
        <v/>
      </c>
      <c r="S2885" s="28" t="str">
        <f t="array" ref="S2885">IF(ISBLANK(A2885),"",INDEX(Info!$B$3:$H$6442,MATCH(J2885,IF(Info!$D$3:$D$6442=K2885,Info!$C$3:$C$6442),0),7))</f>
        <v/>
      </c>
    </row>
    <row r="2886" spans="1:19" x14ac:dyDescent="0.25">
      <c r="A2886" s="75"/>
      <c r="B2886" s="75"/>
      <c r="C2886" s="72"/>
      <c r="D2886" s="72"/>
      <c r="E2886" s="41" t="str">
        <f t="shared" si="630"/>
        <v/>
      </c>
      <c r="F2886" s="90" t="str">
        <f t="shared" ca="1" si="631"/>
        <v/>
      </c>
      <c r="G2886" s="91" t="str">
        <f t="shared" si="632"/>
        <v/>
      </c>
      <c r="H2886" s="41" t="str">
        <f t="shared" si="633"/>
        <v/>
      </c>
      <c r="I2886" s="92" t="str">
        <f t="shared" ca="1" si="634"/>
        <v/>
      </c>
      <c r="J2886" s="28" t="str">
        <f t="shared" si="635"/>
        <v/>
      </c>
      <c r="K2886" s="28" t="str">
        <f t="shared" si="636"/>
        <v/>
      </c>
      <c r="L2886" s="28" t="str">
        <f t="shared" ca="1" si="637"/>
        <v/>
      </c>
      <c r="M2886" s="28" t="str">
        <f t="shared" si="638"/>
        <v/>
      </c>
      <c r="N2886" s="93" t="str">
        <f t="shared" si="639"/>
        <v/>
      </c>
      <c r="O2886" s="94" t="str">
        <f t="shared" si="640"/>
        <v/>
      </c>
      <c r="P2886" s="70">
        <f t="shared" si="641"/>
        <v>0</v>
      </c>
      <c r="Q2886" s="28" t="str">
        <f t="shared" ca="1" si="642"/>
        <v/>
      </c>
      <c r="R2886" s="28" t="str">
        <f t="shared" si="643"/>
        <v/>
      </c>
      <c r="S2886" s="28" t="str">
        <f t="array" ref="S2886">IF(ISBLANK(A2886),"",INDEX(Info!$B$3:$H$6442,MATCH(J2886,IF(Info!$D$3:$D$6442=K2886,Info!$C$3:$C$6442),0),7))</f>
        <v/>
      </c>
    </row>
    <row r="2887" spans="1:19" x14ac:dyDescent="0.25">
      <c r="A2887" s="75"/>
      <c r="B2887" s="75"/>
      <c r="C2887" s="72"/>
      <c r="D2887" s="72"/>
      <c r="E2887" s="41" t="str">
        <f t="shared" si="630"/>
        <v/>
      </c>
      <c r="F2887" s="90" t="str">
        <f t="shared" ca="1" si="631"/>
        <v/>
      </c>
      <c r="G2887" s="91" t="str">
        <f t="shared" si="632"/>
        <v/>
      </c>
      <c r="H2887" s="41" t="str">
        <f t="shared" si="633"/>
        <v/>
      </c>
      <c r="I2887" s="92" t="str">
        <f t="shared" ca="1" si="634"/>
        <v/>
      </c>
      <c r="J2887" s="28" t="str">
        <f t="shared" si="635"/>
        <v/>
      </c>
      <c r="K2887" s="28" t="str">
        <f t="shared" si="636"/>
        <v/>
      </c>
      <c r="L2887" s="28" t="str">
        <f t="shared" ca="1" si="637"/>
        <v/>
      </c>
      <c r="M2887" s="28" t="str">
        <f t="shared" si="638"/>
        <v/>
      </c>
      <c r="N2887" s="93" t="str">
        <f t="shared" si="639"/>
        <v/>
      </c>
      <c r="O2887" s="94" t="str">
        <f t="shared" si="640"/>
        <v/>
      </c>
      <c r="P2887" s="70">
        <f t="shared" si="641"/>
        <v>0</v>
      </c>
      <c r="Q2887" s="28" t="str">
        <f t="shared" ca="1" si="642"/>
        <v/>
      </c>
      <c r="R2887" s="28" t="str">
        <f t="shared" si="643"/>
        <v/>
      </c>
      <c r="S2887" s="28" t="str">
        <f t="array" ref="S2887">IF(ISBLANK(A2887),"",INDEX(Info!$B$3:$H$6442,MATCH(J2887,IF(Info!$D$3:$D$6442=K2887,Info!$C$3:$C$6442),0),7))</f>
        <v/>
      </c>
    </row>
    <row r="2888" spans="1:19" x14ac:dyDescent="0.25">
      <c r="A2888" s="75"/>
      <c r="B2888" s="75"/>
      <c r="C2888" s="72"/>
      <c r="D2888" s="72"/>
      <c r="E2888" s="41" t="str">
        <f t="shared" si="630"/>
        <v/>
      </c>
      <c r="F2888" s="90" t="str">
        <f t="shared" ca="1" si="631"/>
        <v/>
      </c>
      <c r="G2888" s="91" t="str">
        <f t="shared" si="632"/>
        <v/>
      </c>
      <c r="H2888" s="41" t="str">
        <f t="shared" si="633"/>
        <v/>
      </c>
      <c r="I2888" s="92" t="str">
        <f t="shared" ca="1" si="634"/>
        <v/>
      </c>
      <c r="J2888" s="28" t="str">
        <f t="shared" si="635"/>
        <v/>
      </c>
      <c r="K2888" s="28" t="str">
        <f t="shared" si="636"/>
        <v/>
      </c>
      <c r="L2888" s="28" t="str">
        <f t="shared" ca="1" si="637"/>
        <v/>
      </c>
      <c r="M2888" s="28" t="str">
        <f t="shared" si="638"/>
        <v/>
      </c>
      <c r="N2888" s="93" t="str">
        <f t="shared" si="639"/>
        <v/>
      </c>
      <c r="O2888" s="94" t="str">
        <f t="shared" si="640"/>
        <v/>
      </c>
      <c r="P2888" s="70">
        <f t="shared" si="641"/>
        <v>0</v>
      </c>
      <c r="Q2888" s="28" t="str">
        <f t="shared" ca="1" si="642"/>
        <v/>
      </c>
      <c r="R2888" s="28" t="str">
        <f t="shared" si="643"/>
        <v/>
      </c>
      <c r="S2888" s="28" t="str">
        <f t="array" ref="S2888">IF(ISBLANK(A2888),"",INDEX(Info!$B$3:$H$6442,MATCH(J2888,IF(Info!$D$3:$D$6442=K2888,Info!$C$3:$C$6442),0),7))</f>
        <v/>
      </c>
    </row>
    <row r="2889" spans="1:19" x14ac:dyDescent="0.25">
      <c r="A2889" s="75"/>
      <c r="B2889" s="75"/>
      <c r="C2889" s="72"/>
      <c r="D2889" s="72"/>
      <c r="E2889" s="41" t="str">
        <f t="shared" si="630"/>
        <v/>
      </c>
      <c r="F2889" s="90" t="str">
        <f t="shared" ca="1" si="631"/>
        <v/>
      </c>
      <c r="G2889" s="91" t="str">
        <f t="shared" si="632"/>
        <v/>
      </c>
      <c r="H2889" s="41" t="str">
        <f t="shared" si="633"/>
        <v/>
      </c>
      <c r="I2889" s="92" t="str">
        <f t="shared" ca="1" si="634"/>
        <v/>
      </c>
      <c r="J2889" s="28" t="str">
        <f t="shared" si="635"/>
        <v/>
      </c>
      <c r="K2889" s="28" t="str">
        <f t="shared" si="636"/>
        <v/>
      </c>
      <c r="L2889" s="28" t="str">
        <f t="shared" ca="1" si="637"/>
        <v/>
      </c>
      <c r="M2889" s="28" t="str">
        <f t="shared" si="638"/>
        <v/>
      </c>
      <c r="N2889" s="93" t="str">
        <f t="shared" si="639"/>
        <v/>
      </c>
      <c r="O2889" s="94" t="str">
        <f t="shared" si="640"/>
        <v/>
      </c>
      <c r="P2889" s="70">
        <f t="shared" si="641"/>
        <v>0</v>
      </c>
      <c r="Q2889" s="28" t="str">
        <f t="shared" ca="1" si="642"/>
        <v/>
      </c>
      <c r="R2889" s="28" t="str">
        <f t="shared" si="643"/>
        <v/>
      </c>
      <c r="S2889" s="28" t="str">
        <f t="array" ref="S2889">IF(ISBLANK(A2889),"",INDEX(Info!$B$3:$H$6442,MATCH(J2889,IF(Info!$D$3:$D$6442=K2889,Info!$C$3:$C$6442),0),7))</f>
        <v/>
      </c>
    </row>
    <row r="2890" spans="1:19" x14ac:dyDescent="0.25">
      <c r="A2890" s="75"/>
      <c r="B2890" s="75"/>
      <c r="C2890" s="72"/>
      <c r="D2890" s="72"/>
      <c r="E2890" s="41" t="str">
        <f t="shared" si="630"/>
        <v/>
      </c>
      <c r="F2890" s="90" t="str">
        <f t="shared" ca="1" si="631"/>
        <v/>
      </c>
      <c r="G2890" s="91" t="str">
        <f t="shared" si="632"/>
        <v/>
      </c>
      <c r="H2890" s="41" t="str">
        <f t="shared" si="633"/>
        <v/>
      </c>
      <c r="I2890" s="92" t="str">
        <f t="shared" ca="1" si="634"/>
        <v/>
      </c>
      <c r="J2890" s="28" t="str">
        <f t="shared" si="635"/>
        <v/>
      </c>
      <c r="K2890" s="28" t="str">
        <f t="shared" si="636"/>
        <v/>
      </c>
      <c r="L2890" s="28" t="str">
        <f t="shared" ca="1" si="637"/>
        <v/>
      </c>
      <c r="M2890" s="28" t="str">
        <f t="shared" si="638"/>
        <v/>
      </c>
      <c r="N2890" s="93" t="str">
        <f t="shared" si="639"/>
        <v/>
      </c>
      <c r="O2890" s="94" t="str">
        <f t="shared" si="640"/>
        <v/>
      </c>
      <c r="P2890" s="70">
        <f t="shared" si="641"/>
        <v>0</v>
      </c>
      <c r="Q2890" s="28" t="str">
        <f t="shared" ca="1" si="642"/>
        <v/>
      </c>
      <c r="R2890" s="28" t="str">
        <f t="shared" si="643"/>
        <v/>
      </c>
      <c r="S2890" s="28" t="str">
        <f t="array" ref="S2890">IF(ISBLANK(A2890),"",INDEX(Info!$B$3:$H$6442,MATCH(J2890,IF(Info!$D$3:$D$6442=K2890,Info!$C$3:$C$6442),0),7))</f>
        <v/>
      </c>
    </row>
    <row r="2891" spans="1:19" x14ac:dyDescent="0.25">
      <c r="A2891" s="75"/>
      <c r="B2891" s="75"/>
      <c r="C2891" s="72"/>
      <c r="D2891" s="72"/>
      <c r="E2891" s="41" t="str">
        <f t="shared" si="630"/>
        <v/>
      </c>
      <c r="F2891" s="90" t="str">
        <f t="shared" ca="1" si="631"/>
        <v/>
      </c>
      <c r="G2891" s="91" t="str">
        <f t="shared" si="632"/>
        <v/>
      </c>
      <c r="H2891" s="41" t="str">
        <f t="shared" si="633"/>
        <v/>
      </c>
      <c r="I2891" s="92" t="str">
        <f t="shared" ca="1" si="634"/>
        <v/>
      </c>
      <c r="J2891" s="28" t="str">
        <f t="shared" si="635"/>
        <v/>
      </c>
      <c r="K2891" s="28" t="str">
        <f t="shared" si="636"/>
        <v/>
      </c>
      <c r="L2891" s="28" t="str">
        <f t="shared" ca="1" si="637"/>
        <v/>
      </c>
      <c r="M2891" s="28" t="str">
        <f t="shared" si="638"/>
        <v/>
      </c>
      <c r="N2891" s="93" t="str">
        <f t="shared" si="639"/>
        <v/>
      </c>
      <c r="O2891" s="94" t="str">
        <f t="shared" si="640"/>
        <v/>
      </c>
      <c r="P2891" s="70">
        <f t="shared" si="641"/>
        <v>0</v>
      </c>
      <c r="Q2891" s="28" t="str">
        <f t="shared" ca="1" si="642"/>
        <v/>
      </c>
      <c r="R2891" s="28" t="str">
        <f t="shared" si="643"/>
        <v/>
      </c>
      <c r="S2891" s="28" t="str">
        <f t="array" ref="S2891">IF(ISBLANK(A2891),"",INDEX(Info!$B$3:$H$6442,MATCH(J2891,IF(Info!$D$3:$D$6442=K2891,Info!$C$3:$C$6442),0),7))</f>
        <v/>
      </c>
    </row>
    <row r="2892" spans="1:19" x14ac:dyDescent="0.25">
      <c r="A2892" s="75"/>
      <c r="B2892" s="75"/>
      <c r="C2892" s="72"/>
      <c r="D2892" s="72"/>
      <c r="E2892" s="41" t="str">
        <f t="shared" si="630"/>
        <v/>
      </c>
      <c r="F2892" s="90" t="str">
        <f t="shared" ca="1" si="631"/>
        <v/>
      </c>
      <c r="G2892" s="91" t="str">
        <f t="shared" si="632"/>
        <v/>
      </c>
      <c r="H2892" s="41" t="str">
        <f t="shared" si="633"/>
        <v/>
      </c>
      <c r="I2892" s="92" t="str">
        <f t="shared" ca="1" si="634"/>
        <v/>
      </c>
      <c r="J2892" s="28" t="str">
        <f t="shared" si="635"/>
        <v/>
      </c>
      <c r="K2892" s="28" t="str">
        <f t="shared" si="636"/>
        <v/>
      </c>
      <c r="L2892" s="28" t="str">
        <f t="shared" ca="1" si="637"/>
        <v/>
      </c>
      <c r="M2892" s="28" t="str">
        <f t="shared" si="638"/>
        <v/>
      </c>
      <c r="N2892" s="93" t="str">
        <f t="shared" si="639"/>
        <v/>
      </c>
      <c r="O2892" s="94" t="str">
        <f t="shared" si="640"/>
        <v/>
      </c>
      <c r="P2892" s="70">
        <f t="shared" si="641"/>
        <v>0</v>
      </c>
      <c r="Q2892" s="28" t="str">
        <f t="shared" ca="1" si="642"/>
        <v/>
      </c>
      <c r="R2892" s="28" t="str">
        <f t="shared" si="643"/>
        <v/>
      </c>
      <c r="S2892" s="28" t="str">
        <f t="array" ref="S2892">IF(ISBLANK(A2892),"",INDEX(Info!$B$3:$H$6442,MATCH(J2892,IF(Info!$D$3:$D$6442=K2892,Info!$C$3:$C$6442),0),7))</f>
        <v/>
      </c>
    </row>
    <row r="2893" spans="1:19" x14ac:dyDescent="0.25">
      <c r="A2893" s="75"/>
      <c r="B2893" s="75"/>
      <c r="C2893" s="72"/>
      <c r="D2893" s="72"/>
      <c r="E2893" s="41" t="str">
        <f t="shared" si="630"/>
        <v/>
      </c>
      <c r="F2893" s="90" t="str">
        <f t="shared" ca="1" si="631"/>
        <v/>
      </c>
      <c r="G2893" s="91" t="str">
        <f t="shared" si="632"/>
        <v/>
      </c>
      <c r="H2893" s="41" t="str">
        <f t="shared" si="633"/>
        <v/>
      </c>
      <c r="I2893" s="92" t="str">
        <f t="shared" ca="1" si="634"/>
        <v/>
      </c>
      <c r="J2893" s="28" t="str">
        <f t="shared" si="635"/>
        <v/>
      </c>
      <c r="K2893" s="28" t="str">
        <f t="shared" si="636"/>
        <v/>
      </c>
      <c r="L2893" s="28" t="str">
        <f t="shared" ca="1" si="637"/>
        <v/>
      </c>
      <c r="M2893" s="28" t="str">
        <f t="shared" si="638"/>
        <v/>
      </c>
      <c r="N2893" s="93" t="str">
        <f t="shared" si="639"/>
        <v/>
      </c>
      <c r="O2893" s="94" t="str">
        <f t="shared" si="640"/>
        <v/>
      </c>
      <c r="P2893" s="70">
        <f t="shared" si="641"/>
        <v>0</v>
      </c>
      <c r="Q2893" s="28" t="str">
        <f t="shared" ca="1" si="642"/>
        <v/>
      </c>
      <c r="R2893" s="28" t="str">
        <f t="shared" si="643"/>
        <v/>
      </c>
      <c r="S2893" s="28" t="str">
        <f t="array" ref="S2893">IF(ISBLANK(A2893),"",INDEX(Info!$B$3:$H$6442,MATCH(J2893,IF(Info!$D$3:$D$6442=K2893,Info!$C$3:$C$6442),0),7))</f>
        <v/>
      </c>
    </row>
    <row r="2894" spans="1:19" x14ac:dyDescent="0.25">
      <c r="A2894" s="75"/>
      <c r="B2894" s="75"/>
      <c r="C2894" s="72"/>
      <c r="D2894" s="72"/>
      <c r="E2894" s="41" t="str">
        <f t="shared" si="630"/>
        <v/>
      </c>
      <c r="F2894" s="90" t="str">
        <f t="shared" ca="1" si="631"/>
        <v/>
      </c>
      <c r="G2894" s="91" t="str">
        <f t="shared" si="632"/>
        <v/>
      </c>
      <c r="H2894" s="41" t="str">
        <f t="shared" si="633"/>
        <v/>
      </c>
      <c r="I2894" s="92" t="str">
        <f t="shared" ca="1" si="634"/>
        <v/>
      </c>
      <c r="J2894" s="28" t="str">
        <f t="shared" si="635"/>
        <v/>
      </c>
      <c r="K2894" s="28" t="str">
        <f t="shared" si="636"/>
        <v/>
      </c>
      <c r="L2894" s="28" t="str">
        <f t="shared" ca="1" si="637"/>
        <v/>
      </c>
      <c r="M2894" s="28" t="str">
        <f t="shared" si="638"/>
        <v/>
      </c>
      <c r="N2894" s="93" t="str">
        <f t="shared" si="639"/>
        <v/>
      </c>
      <c r="O2894" s="94" t="str">
        <f t="shared" si="640"/>
        <v/>
      </c>
      <c r="P2894" s="70">
        <f t="shared" si="641"/>
        <v>0</v>
      </c>
      <c r="Q2894" s="28" t="str">
        <f t="shared" ca="1" si="642"/>
        <v/>
      </c>
      <c r="R2894" s="28" t="str">
        <f t="shared" si="643"/>
        <v/>
      </c>
      <c r="S2894" s="28" t="str">
        <f t="array" ref="S2894">IF(ISBLANK(A2894),"",INDEX(Info!$B$3:$H$6442,MATCH(J2894,IF(Info!$D$3:$D$6442=K2894,Info!$C$3:$C$6442),0),7))</f>
        <v/>
      </c>
    </row>
    <row r="2895" spans="1:19" x14ac:dyDescent="0.25">
      <c r="A2895" s="75"/>
      <c r="B2895" s="75"/>
      <c r="C2895" s="72"/>
      <c r="D2895" s="72"/>
      <c r="E2895" s="41" t="str">
        <f t="shared" si="630"/>
        <v/>
      </c>
      <c r="F2895" s="90" t="str">
        <f t="shared" ca="1" si="631"/>
        <v/>
      </c>
      <c r="G2895" s="91" t="str">
        <f t="shared" si="632"/>
        <v/>
      </c>
      <c r="H2895" s="41" t="str">
        <f t="shared" si="633"/>
        <v/>
      </c>
      <c r="I2895" s="92" t="str">
        <f t="shared" ca="1" si="634"/>
        <v/>
      </c>
      <c r="J2895" s="28" t="str">
        <f t="shared" si="635"/>
        <v/>
      </c>
      <c r="K2895" s="28" t="str">
        <f t="shared" si="636"/>
        <v/>
      </c>
      <c r="L2895" s="28" t="str">
        <f t="shared" ca="1" si="637"/>
        <v/>
      </c>
      <c r="M2895" s="28" t="str">
        <f t="shared" si="638"/>
        <v/>
      </c>
      <c r="N2895" s="93" t="str">
        <f t="shared" si="639"/>
        <v/>
      </c>
      <c r="O2895" s="94" t="str">
        <f t="shared" si="640"/>
        <v/>
      </c>
      <c r="P2895" s="70">
        <f t="shared" si="641"/>
        <v>0</v>
      </c>
      <c r="Q2895" s="28" t="str">
        <f t="shared" ca="1" si="642"/>
        <v/>
      </c>
      <c r="R2895" s="28" t="str">
        <f t="shared" si="643"/>
        <v/>
      </c>
      <c r="S2895" s="28" t="str">
        <f t="array" ref="S2895">IF(ISBLANK(A2895),"",INDEX(Info!$B$3:$H$6442,MATCH(J2895,IF(Info!$D$3:$D$6442=K2895,Info!$C$3:$C$6442),0),7))</f>
        <v/>
      </c>
    </row>
    <row r="2896" spans="1:19" x14ac:dyDescent="0.25">
      <c r="A2896" s="75"/>
      <c r="B2896" s="75"/>
      <c r="C2896" s="72"/>
      <c r="D2896" s="72"/>
      <c r="E2896" s="41" t="str">
        <f t="shared" si="630"/>
        <v/>
      </c>
      <c r="F2896" s="90" t="str">
        <f t="shared" ca="1" si="631"/>
        <v/>
      </c>
      <c r="G2896" s="91" t="str">
        <f t="shared" si="632"/>
        <v/>
      </c>
      <c r="H2896" s="41" t="str">
        <f t="shared" si="633"/>
        <v/>
      </c>
      <c r="I2896" s="92" t="str">
        <f t="shared" ca="1" si="634"/>
        <v/>
      </c>
      <c r="J2896" s="28" t="str">
        <f t="shared" si="635"/>
        <v/>
      </c>
      <c r="K2896" s="28" t="str">
        <f t="shared" si="636"/>
        <v/>
      </c>
      <c r="L2896" s="28" t="str">
        <f t="shared" ca="1" si="637"/>
        <v/>
      </c>
      <c r="M2896" s="28" t="str">
        <f t="shared" si="638"/>
        <v/>
      </c>
      <c r="N2896" s="93" t="str">
        <f t="shared" si="639"/>
        <v/>
      </c>
      <c r="O2896" s="94" t="str">
        <f t="shared" si="640"/>
        <v/>
      </c>
      <c r="P2896" s="70">
        <f t="shared" si="641"/>
        <v>0</v>
      </c>
      <c r="Q2896" s="28" t="str">
        <f t="shared" ca="1" si="642"/>
        <v/>
      </c>
      <c r="R2896" s="28" t="str">
        <f t="shared" si="643"/>
        <v/>
      </c>
      <c r="S2896" s="28" t="str">
        <f t="array" ref="S2896">IF(ISBLANK(A2896),"",INDEX(Info!$B$3:$H$6442,MATCH(J2896,IF(Info!$D$3:$D$6442=K2896,Info!$C$3:$C$6442),0),7))</f>
        <v/>
      </c>
    </row>
    <row r="2897" spans="1:19" x14ac:dyDescent="0.25">
      <c r="A2897" s="75"/>
      <c r="B2897" s="75"/>
      <c r="C2897" s="72"/>
      <c r="D2897" s="72"/>
      <c r="E2897" s="41" t="str">
        <f t="shared" si="630"/>
        <v/>
      </c>
      <c r="F2897" s="90" t="str">
        <f t="shared" ca="1" si="631"/>
        <v/>
      </c>
      <c r="G2897" s="91" t="str">
        <f t="shared" si="632"/>
        <v/>
      </c>
      <c r="H2897" s="41" t="str">
        <f t="shared" si="633"/>
        <v/>
      </c>
      <c r="I2897" s="92" t="str">
        <f t="shared" ca="1" si="634"/>
        <v/>
      </c>
      <c r="J2897" s="28" t="str">
        <f t="shared" si="635"/>
        <v/>
      </c>
      <c r="K2897" s="28" t="str">
        <f t="shared" si="636"/>
        <v/>
      </c>
      <c r="L2897" s="28" t="str">
        <f t="shared" ca="1" si="637"/>
        <v/>
      </c>
      <c r="M2897" s="28" t="str">
        <f t="shared" si="638"/>
        <v/>
      </c>
      <c r="N2897" s="93" t="str">
        <f t="shared" si="639"/>
        <v/>
      </c>
      <c r="O2897" s="94" t="str">
        <f t="shared" si="640"/>
        <v/>
      </c>
      <c r="P2897" s="70">
        <f t="shared" si="641"/>
        <v>0</v>
      </c>
      <c r="Q2897" s="28" t="str">
        <f t="shared" ca="1" si="642"/>
        <v/>
      </c>
      <c r="R2897" s="28" t="str">
        <f t="shared" si="643"/>
        <v/>
      </c>
      <c r="S2897" s="28" t="str">
        <f t="array" ref="S2897">IF(ISBLANK(A2897),"",INDEX(Info!$B$3:$H$6442,MATCH(J2897,IF(Info!$D$3:$D$6442=K2897,Info!$C$3:$C$6442),0),7))</f>
        <v/>
      </c>
    </row>
    <row r="2898" spans="1:19" x14ac:dyDescent="0.25">
      <c r="A2898" s="75"/>
      <c r="B2898" s="75"/>
      <c r="C2898" s="72"/>
      <c r="D2898" s="72"/>
      <c r="E2898" s="41" t="str">
        <f t="shared" si="630"/>
        <v/>
      </c>
      <c r="F2898" s="90" t="str">
        <f t="shared" ca="1" si="631"/>
        <v/>
      </c>
      <c r="G2898" s="91" t="str">
        <f t="shared" si="632"/>
        <v/>
      </c>
      <c r="H2898" s="41" t="str">
        <f t="shared" si="633"/>
        <v/>
      </c>
      <c r="I2898" s="92" t="str">
        <f t="shared" ca="1" si="634"/>
        <v/>
      </c>
      <c r="J2898" s="28" t="str">
        <f t="shared" si="635"/>
        <v/>
      </c>
      <c r="K2898" s="28" t="str">
        <f t="shared" si="636"/>
        <v/>
      </c>
      <c r="L2898" s="28" t="str">
        <f t="shared" ca="1" si="637"/>
        <v/>
      </c>
      <c r="M2898" s="28" t="str">
        <f t="shared" si="638"/>
        <v/>
      </c>
      <c r="N2898" s="93" t="str">
        <f t="shared" si="639"/>
        <v/>
      </c>
      <c r="O2898" s="94" t="str">
        <f t="shared" si="640"/>
        <v/>
      </c>
      <c r="P2898" s="70">
        <f t="shared" si="641"/>
        <v>0</v>
      </c>
      <c r="Q2898" s="28" t="str">
        <f t="shared" ca="1" si="642"/>
        <v/>
      </c>
      <c r="R2898" s="28" t="str">
        <f t="shared" si="643"/>
        <v/>
      </c>
      <c r="S2898" s="28" t="str">
        <f t="array" ref="S2898">IF(ISBLANK(A2898),"",INDEX(Info!$B$3:$H$6442,MATCH(J2898,IF(Info!$D$3:$D$6442=K2898,Info!$C$3:$C$6442),0),7))</f>
        <v/>
      </c>
    </row>
    <row r="2899" spans="1:19" x14ac:dyDescent="0.25">
      <c r="A2899" s="75"/>
      <c r="B2899" s="75"/>
      <c r="C2899" s="72"/>
      <c r="D2899" s="72"/>
      <c r="E2899" s="41" t="str">
        <f t="shared" si="630"/>
        <v/>
      </c>
      <c r="F2899" s="90" t="str">
        <f t="shared" ca="1" si="631"/>
        <v/>
      </c>
      <c r="G2899" s="91" t="str">
        <f t="shared" si="632"/>
        <v/>
      </c>
      <c r="H2899" s="41" t="str">
        <f t="shared" si="633"/>
        <v/>
      </c>
      <c r="I2899" s="92" t="str">
        <f t="shared" ca="1" si="634"/>
        <v/>
      </c>
      <c r="J2899" s="28" t="str">
        <f t="shared" si="635"/>
        <v/>
      </c>
      <c r="K2899" s="28" t="str">
        <f t="shared" si="636"/>
        <v/>
      </c>
      <c r="L2899" s="28" t="str">
        <f t="shared" ca="1" si="637"/>
        <v/>
      </c>
      <c r="M2899" s="28" t="str">
        <f t="shared" si="638"/>
        <v/>
      </c>
      <c r="N2899" s="93" t="str">
        <f t="shared" si="639"/>
        <v/>
      </c>
      <c r="O2899" s="94" t="str">
        <f t="shared" si="640"/>
        <v/>
      </c>
      <c r="P2899" s="70">
        <f t="shared" si="641"/>
        <v>0</v>
      </c>
      <c r="Q2899" s="28" t="str">
        <f t="shared" ca="1" si="642"/>
        <v/>
      </c>
      <c r="R2899" s="28" t="str">
        <f t="shared" si="643"/>
        <v/>
      </c>
      <c r="S2899" s="28" t="str">
        <f t="array" ref="S2899">IF(ISBLANK(A2899),"",INDEX(Info!$B$3:$H$6442,MATCH(J2899,IF(Info!$D$3:$D$6442=K2899,Info!$C$3:$C$6442),0),7))</f>
        <v/>
      </c>
    </row>
    <row r="2900" spans="1:19" x14ac:dyDescent="0.25">
      <c r="A2900" s="75"/>
      <c r="B2900" s="75"/>
      <c r="C2900" s="72"/>
      <c r="D2900" s="72"/>
      <c r="E2900" s="41" t="str">
        <f t="shared" si="630"/>
        <v/>
      </c>
      <c r="F2900" s="90" t="str">
        <f t="shared" ca="1" si="631"/>
        <v/>
      </c>
      <c r="G2900" s="91" t="str">
        <f t="shared" si="632"/>
        <v/>
      </c>
      <c r="H2900" s="41" t="str">
        <f t="shared" si="633"/>
        <v/>
      </c>
      <c r="I2900" s="92" t="str">
        <f t="shared" ca="1" si="634"/>
        <v/>
      </c>
      <c r="J2900" s="28" t="str">
        <f t="shared" si="635"/>
        <v/>
      </c>
      <c r="K2900" s="28" t="str">
        <f t="shared" si="636"/>
        <v/>
      </c>
      <c r="L2900" s="28" t="str">
        <f t="shared" ca="1" si="637"/>
        <v/>
      </c>
      <c r="M2900" s="28" t="str">
        <f t="shared" si="638"/>
        <v/>
      </c>
      <c r="N2900" s="93" t="str">
        <f t="shared" si="639"/>
        <v/>
      </c>
      <c r="O2900" s="94" t="str">
        <f t="shared" si="640"/>
        <v/>
      </c>
      <c r="P2900" s="70">
        <f t="shared" si="641"/>
        <v>0</v>
      </c>
      <c r="Q2900" s="28" t="str">
        <f t="shared" ca="1" si="642"/>
        <v/>
      </c>
      <c r="R2900" s="28" t="str">
        <f t="shared" si="643"/>
        <v/>
      </c>
      <c r="S2900" s="28" t="str">
        <f t="array" ref="S2900">IF(ISBLANK(A2900),"",INDEX(Info!$B$3:$H$6442,MATCH(J2900,IF(Info!$D$3:$D$6442=K2900,Info!$C$3:$C$6442),0),7))</f>
        <v/>
      </c>
    </row>
    <row r="2901" spans="1:19" x14ac:dyDescent="0.25">
      <c r="A2901" s="75"/>
      <c r="B2901" s="75"/>
      <c r="C2901" s="72"/>
      <c r="D2901" s="72"/>
      <c r="E2901" s="41" t="str">
        <f t="shared" si="630"/>
        <v/>
      </c>
      <c r="F2901" s="90" t="str">
        <f t="shared" ca="1" si="631"/>
        <v/>
      </c>
      <c r="G2901" s="91" t="str">
        <f t="shared" si="632"/>
        <v/>
      </c>
      <c r="H2901" s="41" t="str">
        <f t="shared" si="633"/>
        <v/>
      </c>
      <c r="I2901" s="92" t="str">
        <f t="shared" ca="1" si="634"/>
        <v/>
      </c>
      <c r="J2901" s="28" t="str">
        <f t="shared" si="635"/>
        <v/>
      </c>
      <c r="K2901" s="28" t="str">
        <f t="shared" si="636"/>
        <v/>
      </c>
      <c r="L2901" s="28" t="str">
        <f t="shared" ca="1" si="637"/>
        <v/>
      </c>
      <c r="M2901" s="28" t="str">
        <f t="shared" si="638"/>
        <v/>
      </c>
      <c r="N2901" s="93" t="str">
        <f t="shared" si="639"/>
        <v/>
      </c>
      <c r="O2901" s="94" t="str">
        <f t="shared" si="640"/>
        <v/>
      </c>
      <c r="P2901" s="70">
        <f t="shared" si="641"/>
        <v>0</v>
      </c>
      <c r="Q2901" s="28" t="str">
        <f t="shared" ca="1" si="642"/>
        <v/>
      </c>
      <c r="R2901" s="28" t="str">
        <f t="shared" si="643"/>
        <v/>
      </c>
      <c r="S2901" s="28" t="str">
        <f t="array" ref="S2901">IF(ISBLANK(A2901),"",INDEX(Info!$B$3:$H$6442,MATCH(J2901,IF(Info!$D$3:$D$6442=K2901,Info!$C$3:$C$6442),0),7))</f>
        <v/>
      </c>
    </row>
    <row r="2902" spans="1:19" x14ac:dyDescent="0.25">
      <c r="A2902" s="75"/>
      <c r="B2902" s="75"/>
      <c r="C2902" s="72"/>
      <c r="D2902" s="72"/>
      <c r="E2902" s="41" t="str">
        <f t="shared" si="630"/>
        <v/>
      </c>
      <c r="F2902" s="90" t="str">
        <f t="shared" ca="1" si="631"/>
        <v/>
      </c>
      <c r="G2902" s="91" t="str">
        <f t="shared" si="632"/>
        <v/>
      </c>
      <c r="H2902" s="41" t="str">
        <f t="shared" si="633"/>
        <v/>
      </c>
      <c r="I2902" s="92" t="str">
        <f t="shared" ca="1" si="634"/>
        <v/>
      </c>
      <c r="J2902" s="28" t="str">
        <f t="shared" si="635"/>
        <v/>
      </c>
      <c r="K2902" s="28" t="str">
        <f t="shared" si="636"/>
        <v/>
      </c>
      <c r="L2902" s="28" t="str">
        <f t="shared" ca="1" si="637"/>
        <v/>
      </c>
      <c r="M2902" s="28" t="str">
        <f t="shared" si="638"/>
        <v/>
      </c>
      <c r="N2902" s="93" t="str">
        <f t="shared" si="639"/>
        <v/>
      </c>
      <c r="O2902" s="94" t="str">
        <f t="shared" si="640"/>
        <v/>
      </c>
      <c r="P2902" s="70">
        <f t="shared" si="641"/>
        <v>0</v>
      </c>
      <c r="Q2902" s="28" t="str">
        <f t="shared" ca="1" si="642"/>
        <v/>
      </c>
      <c r="R2902" s="28" t="str">
        <f t="shared" si="643"/>
        <v/>
      </c>
      <c r="S2902" s="28" t="str">
        <f t="array" ref="S2902">IF(ISBLANK(A2902),"",INDEX(Info!$B$3:$H$6442,MATCH(J2902,IF(Info!$D$3:$D$6442=K2902,Info!$C$3:$C$6442),0),7))</f>
        <v/>
      </c>
    </row>
    <row r="2903" spans="1:19" x14ac:dyDescent="0.25">
      <c r="A2903" s="75"/>
      <c r="B2903" s="75"/>
      <c r="C2903" s="72"/>
      <c r="D2903" s="72"/>
      <c r="E2903" s="41" t="str">
        <f t="shared" si="630"/>
        <v/>
      </c>
      <c r="F2903" s="90" t="str">
        <f t="shared" ca="1" si="631"/>
        <v/>
      </c>
      <c r="G2903" s="91" t="str">
        <f t="shared" si="632"/>
        <v/>
      </c>
      <c r="H2903" s="41" t="str">
        <f t="shared" si="633"/>
        <v/>
      </c>
      <c r="I2903" s="92" t="str">
        <f t="shared" ca="1" si="634"/>
        <v/>
      </c>
      <c r="J2903" s="28" t="str">
        <f t="shared" si="635"/>
        <v/>
      </c>
      <c r="K2903" s="28" t="str">
        <f t="shared" si="636"/>
        <v/>
      </c>
      <c r="L2903" s="28" t="str">
        <f t="shared" ca="1" si="637"/>
        <v/>
      </c>
      <c r="M2903" s="28" t="str">
        <f t="shared" si="638"/>
        <v/>
      </c>
      <c r="N2903" s="93" t="str">
        <f t="shared" si="639"/>
        <v/>
      </c>
      <c r="O2903" s="94" t="str">
        <f t="shared" si="640"/>
        <v/>
      </c>
      <c r="P2903" s="70">
        <f t="shared" si="641"/>
        <v>0</v>
      </c>
      <c r="Q2903" s="28" t="str">
        <f t="shared" ca="1" si="642"/>
        <v/>
      </c>
      <c r="R2903" s="28" t="str">
        <f t="shared" si="643"/>
        <v/>
      </c>
      <c r="S2903" s="28" t="str">
        <f t="array" ref="S2903">IF(ISBLANK(A2903),"",INDEX(Info!$B$3:$H$6442,MATCH(J2903,IF(Info!$D$3:$D$6442=K2903,Info!$C$3:$C$6442),0),7))</f>
        <v/>
      </c>
    </row>
    <row r="2904" spans="1:19" x14ac:dyDescent="0.25">
      <c r="A2904" s="75"/>
      <c r="B2904" s="75"/>
      <c r="C2904" s="72"/>
      <c r="D2904" s="72"/>
      <c r="E2904" s="41" t="str">
        <f t="shared" si="630"/>
        <v/>
      </c>
      <c r="F2904" s="90" t="str">
        <f t="shared" ca="1" si="631"/>
        <v/>
      </c>
      <c r="G2904" s="91" t="str">
        <f t="shared" si="632"/>
        <v/>
      </c>
      <c r="H2904" s="41" t="str">
        <f t="shared" si="633"/>
        <v/>
      </c>
      <c r="I2904" s="92" t="str">
        <f t="shared" ca="1" si="634"/>
        <v/>
      </c>
      <c r="J2904" s="28" t="str">
        <f t="shared" si="635"/>
        <v/>
      </c>
      <c r="K2904" s="28" t="str">
        <f t="shared" si="636"/>
        <v/>
      </c>
      <c r="L2904" s="28" t="str">
        <f t="shared" ca="1" si="637"/>
        <v/>
      </c>
      <c r="M2904" s="28" t="str">
        <f t="shared" si="638"/>
        <v/>
      </c>
      <c r="N2904" s="93" t="str">
        <f t="shared" si="639"/>
        <v/>
      </c>
      <c r="O2904" s="94" t="str">
        <f t="shared" si="640"/>
        <v/>
      </c>
      <c r="P2904" s="70">
        <f t="shared" si="641"/>
        <v>0</v>
      </c>
      <c r="Q2904" s="28" t="str">
        <f t="shared" ca="1" si="642"/>
        <v/>
      </c>
      <c r="R2904" s="28" t="str">
        <f t="shared" si="643"/>
        <v/>
      </c>
      <c r="S2904" s="28" t="str">
        <f t="array" ref="S2904">IF(ISBLANK(A2904),"",INDEX(Info!$B$3:$H$6442,MATCH(J2904,IF(Info!$D$3:$D$6442=K2904,Info!$C$3:$C$6442),0),7))</f>
        <v/>
      </c>
    </row>
    <row r="2905" spans="1:19" x14ac:dyDescent="0.25">
      <c r="A2905" s="75"/>
      <c r="B2905" s="75"/>
      <c r="C2905" s="72"/>
      <c r="D2905" s="72"/>
      <c r="E2905" s="41" t="str">
        <f t="shared" si="630"/>
        <v/>
      </c>
      <c r="F2905" s="90" t="str">
        <f t="shared" ca="1" si="631"/>
        <v/>
      </c>
      <c r="G2905" s="91" t="str">
        <f t="shared" si="632"/>
        <v/>
      </c>
      <c r="H2905" s="41" t="str">
        <f t="shared" si="633"/>
        <v/>
      </c>
      <c r="I2905" s="92" t="str">
        <f t="shared" ca="1" si="634"/>
        <v/>
      </c>
      <c r="J2905" s="28" t="str">
        <f t="shared" si="635"/>
        <v/>
      </c>
      <c r="K2905" s="28" t="str">
        <f t="shared" si="636"/>
        <v/>
      </c>
      <c r="L2905" s="28" t="str">
        <f t="shared" ca="1" si="637"/>
        <v/>
      </c>
      <c r="M2905" s="28" t="str">
        <f t="shared" si="638"/>
        <v/>
      </c>
      <c r="N2905" s="93" t="str">
        <f t="shared" si="639"/>
        <v/>
      </c>
      <c r="O2905" s="94" t="str">
        <f t="shared" si="640"/>
        <v/>
      </c>
      <c r="P2905" s="70">
        <f t="shared" si="641"/>
        <v>0</v>
      </c>
      <c r="Q2905" s="28" t="str">
        <f t="shared" ca="1" si="642"/>
        <v/>
      </c>
      <c r="R2905" s="28" t="str">
        <f t="shared" si="643"/>
        <v/>
      </c>
      <c r="S2905" s="28" t="str">
        <f t="array" ref="S2905">IF(ISBLANK(A2905),"",INDEX(Info!$B$3:$H$6442,MATCH(J2905,IF(Info!$D$3:$D$6442=K2905,Info!$C$3:$C$6442),0),7))</f>
        <v/>
      </c>
    </row>
    <row r="2906" spans="1:19" x14ac:dyDescent="0.25">
      <c r="A2906" s="75"/>
      <c r="B2906" s="75"/>
      <c r="C2906" s="72"/>
      <c r="D2906" s="72"/>
      <c r="E2906" s="41" t="str">
        <f t="shared" si="630"/>
        <v/>
      </c>
      <c r="F2906" s="90" t="str">
        <f t="shared" ca="1" si="631"/>
        <v/>
      </c>
      <c r="G2906" s="91" t="str">
        <f t="shared" si="632"/>
        <v/>
      </c>
      <c r="H2906" s="41" t="str">
        <f t="shared" si="633"/>
        <v/>
      </c>
      <c r="I2906" s="92" t="str">
        <f t="shared" ca="1" si="634"/>
        <v/>
      </c>
      <c r="J2906" s="28" t="str">
        <f t="shared" si="635"/>
        <v/>
      </c>
      <c r="K2906" s="28" t="str">
        <f t="shared" si="636"/>
        <v/>
      </c>
      <c r="L2906" s="28" t="str">
        <f t="shared" ca="1" si="637"/>
        <v/>
      </c>
      <c r="M2906" s="28" t="str">
        <f t="shared" si="638"/>
        <v/>
      </c>
      <c r="N2906" s="93" t="str">
        <f t="shared" si="639"/>
        <v/>
      </c>
      <c r="O2906" s="94" t="str">
        <f t="shared" si="640"/>
        <v/>
      </c>
      <c r="P2906" s="70">
        <f t="shared" si="641"/>
        <v>0</v>
      </c>
      <c r="Q2906" s="28" t="str">
        <f t="shared" ca="1" si="642"/>
        <v/>
      </c>
      <c r="R2906" s="28" t="str">
        <f t="shared" si="643"/>
        <v/>
      </c>
      <c r="S2906" s="28" t="str">
        <f t="array" ref="S2906">IF(ISBLANK(A2906),"",INDEX(Info!$B$3:$H$6442,MATCH(J2906,IF(Info!$D$3:$D$6442=K2906,Info!$C$3:$C$6442),0),7))</f>
        <v/>
      </c>
    </row>
    <row r="2907" spans="1:19" x14ac:dyDescent="0.25">
      <c r="A2907" s="75"/>
      <c r="B2907" s="75"/>
      <c r="C2907" s="72"/>
      <c r="D2907" s="72"/>
      <c r="E2907" s="41" t="str">
        <f t="shared" si="630"/>
        <v/>
      </c>
      <c r="F2907" s="90" t="str">
        <f t="shared" ca="1" si="631"/>
        <v/>
      </c>
      <c r="G2907" s="91" t="str">
        <f t="shared" si="632"/>
        <v/>
      </c>
      <c r="H2907" s="41" t="str">
        <f t="shared" si="633"/>
        <v/>
      </c>
      <c r="I2907" s="92" t="str">
        <f t="shared" ca="1" si="634"/>
        <v/>
      </c>
      <c r="J2907" s="28" t="str">
        <f t="shared" si="635"/>
        <v/>
      </c>
      <c r="K2907" s="28" t="str">
        <f t="shared" si="636"/>
        <v/>
      </c>
      <c r="L2907" s="28" t="str">
        <f t="shared" ca="1" si="637"/>
        <v/>
      </c>
      <c r="M2907" s="28" t="str">
        <f t="shared" si="638"/>
        <v/>
      </c>
      <c r="N2907" s="93" t="str">
        <f t="shared" si="639"/>
        <v/>
      </c>
      <c r="O2907" s="94" t="str">
        <f t="shared" si="640"/>
        <v/>
      </c>
      <c r="P2907" s="70">
        <f t="shared" si="641"/>
        <v>0</v>
      </c>
      <c r="Q2907" s="28" t="str">
        <f t="shared" ca="1" si="642"/>
        <v/>
      </c>
      <c r="R2907" s="28" t="str">
        <f t="shared" si="643"/>
        <v/>
      </c>
      <c r="S2907" s="28" t="str">
        <f t="array" ref="S2907">IF(ISBLANK(A2907),"",INDEX(Info!$B$3:$H$6442,MATCH(J2907,IF(Info!$D$3:$D$6442=K2907,Info!$C$3:$C$6442),0),7))</f>
        <v/>
      </c>
    </row>
    <row r="2908" spans="1:19" x14ac:dyDescent="0.25">
      <c r="A2908" s="75"/>
      <c r="B2908" s="75"/>
      <c r="C2908" s="72"/>
      <c r="D2908" s="72"/>
      <c r="E2908" s="41" t="str">
        <f t="shared" si="630"/>
        <v/>
      </c>
      <c r="F2908" s="90" t="str">
        <f t="shared" ca="1" si="631"/>
        <v/>
      </c>
      <c r="G2908" s="91" t="str">
        <f t="shared" si="632"/>
        <v/>
      </c>
      <c r="H2908" s="41" t="str">
        <f t="shared" si="633"/>
        <v/>
      </c>
      <c r="I2908" s="92" t="str">
        <f t="shared" ca="1" si="634"/>
        <v/>
      </c>
      <c r="J2908" s="28" t="str">
        <f t="shared" si="635"/>
        <v/>
      </c>
      <c r="K2908" s="28" t="str">
        <f t="shared" si="636"/>
        <v/>
      </c>
      <c r="L2908" s="28" t="str">
        <f t="shared" ca="1" si="637"/>
        <v/>
      </c>
      <c r="M2908" s="28" t="str">
        <f t="shared" si="638"/>
        <v/>
      </c>
      <c r="N2908" s="93" t="str">
        <f t="shared" si="639"/>
        <v/>
      </c>
      <c r="O2908" s="94" t="str">
        <f t="shared" si="640"/>
        <v/>
      </c>
      <c r="P2908" s="70">
        <f t="shared" si="641"/>
        <v>0</v>
      </c>
      <c r="Q2908" s="28" t="str">
        <f t="shared" ca="1" si="642"/>
        <v/>
      </c>
      <c r="R2908" s="28" t="str">
        <f t="shared" si="643"/>
        <v/>
      </c>
      <c r="S2908" s="28" t="str">
        <f t="array" ref="S2908">IF(ISBLANK(A2908),"",INDEX(Info!$B$3:$H$6442,MATCH(J2908,IF(Info!$D$3:$D$6442=K2908,Info!$C$3:$C$6442),0),7))</f>
        <v/>
      </c>
    </row>
    <row r="2909" spans="1:19" x14ac:dyDescent="0.25">
      <c r="A2909" s="75"/>
      <c r="B2909" s="75"/>
      <c r="C2909" s="72"/>
      <c r="D2909" s="72"/>
      <c r="E2909" s="41" t="str">
        <f t="shared" si="630"/>
        <v/>
      </c>
      <c r="F2909" s="90" t="str">
        <f t="shared" ca="1" si="631"/>
        <v/>
      </c>
      <c r="G2909" s="91" t="str">
        <f t="shared" si="632"/>
        <v/>
      </c>
      <c r="H2909" s="41" t="str">
        <f t="shared" si="633"/>
        <v/>
      </c>
      <c r="I2909" s="92" t="str">
        <f t="shared" ca="1" si="634"/>
        <v/>
      </c>
      <c r="J2909" s="28" t="str">
        <f t="shared" si="635"/>
        <v/>
      </c>
      <c r="K2909" s="28" t="str">
        <f t="shared" si="636"/>
        <v/>
      </c>
      <c r="L2909" s="28" t="str">
        <f t="shared" ca="1" si="637"/>
        <v/>
      </c>
      <c r="M2909" s="28" t="str">
        <f t="shared" si="638"/>
        <v/>
      </c>
      <c r="N2909" s="93" t="str">
        <f t="shared" si="639"/>
        <v/>
      </c>
      <c r="O2909" s="94" t="str">
        <f t="shared" si="640"/>
        <v/>
      </c>
      <c r="P2909" s="70">
        <f t="shared" si="641"/>
        <v>0</v>
      </c>
      <c r="Q2909" s="28" t="str">
        <f t="shared" ca="1" si="642"/>
        <v/>
      </c>
      <c r="R2909" s="28" t="str">
        <f t="shared" si="643"/>
        <v/>
      </c>
      <c r="S2909" s="28" t="str">
        <f t="array" ref="S2909">IF(ISBLANK(A2909),"",INDEX(Info!$B$3:$H$6442,MATCH(J2909,IF(Info!$D$3:$D$6442=K2909,Info!$C$3:$C$6442),0),7))</f>
        <v/>
      </c>
    </row>
    <row r="2910" spans="1:19" x14ac:dyDescent="0.25">
      <c r="A2910" s="75"/>
      <c r="B2910" s="75"/>
      <c r="C2910" s="72"/>
      <c r="D2910" s="72"/>
      <c r="E2910" s="41" t="str">
        <f t="shared" si="630"/>
        <v/>
      </c>
      <c r="F2910" s="90" t="str">
        <f t="shared" ca="1" si="631"/>
        <v/>
      </c>
      <c r="G2910" s="91" t="str">
        <f t="shared" si="632"/>
        <v/>
      </c>
      <c r="H2910" s="41" t="str">
        <f t="shared" si="633"/>
        <v/>
      </c>
      <c r="I2910" s="92" t="str">
        <f t="shared" ca="1" si="634"/>
        <v/>
      </c>
      <c r="J2910" s="28" t="str">
        <f t="shared" si="635"/>
        <v/>
      </c>
      <c r="K2910" s="28" t="str">
        <f t="shared" si="636"/>
        <v/>
      </c>
      <c r="L2910" s="28" t="str">
        <f t="shared" ca="1" si="637"/>
        <v/>
      </c>
      <c r="M2910" s="28" t="str">
        <f t="shared" si="638"/>
        <v/>
      </c>
      <c r="N2910" s="93" t="str">
        <f t="shared" si="639"/>
        <v/>
      </c>
      <c r="O2910" s="94" t="str">
        <f t="shared" si="640"/>
        <v/>
      </c>
      <c r="P2910" s="70">
        <f t="shared" si="641"/>
        <v>0</v>
      </c>
      <c r="Q2910" s="28" t="str">
        <f t="shared" ca="1" si="642"/>
        <v/>
      </c>
      <c r="R2910" s="28" t="str">
        <f t="shared" si="643"/>
        <v/>
      </c>
      <c r="S2910" s="28" t="str">
        <f t="array" ref="S2910">IF(ISBLANK(A2910),"",INDEX(Info!$B$3:$H$6442,MATCH(J2910,IF(Info!$D$3:$D$6442=K2910,Info!$C$3:$C$6442),0),7))</f>
        <v/>
      </c>
    </row>
    <row r="2911" spans="1:19" x14ac:dyDescent="0.25">
      <c r="A2911" s="75"/>
      <c r="B2911" s="75"/>
      <c r="C2911" s="72"/>
      <c r="D2911" s="72"/>
      <c r="E2911" s="41" t="str">
        <f t="shared" si="630"/>
        <v/>
      </c>
      <c r="F2911" s="90" t="str">
        <f t="shared" ca="1" si="631"/>
        <v/>
      </c>
      <c r="G2911" s="91" t="str">
        <f t="shared" si="632"/>
        <v/>
      </c>
      <c r="H2911" s="41" t="str">
        <f t="shared" si="633"/>
        <v/>
      </c>
      <c r="I2911" s="92" t="str">
        <f t="shared" ca="1" si="634"/>
        <v/>
      </c>
      <c r="J2911" s="28" t="str">
        <f t="shared" si="635"/>
        <v/>
      </c>
      <c r="K2911" s="28" t="str">
        <f t="shared" si="636"/>
        <v/>
      </c>
      <c r="L2911" s="28" t="str">
        <f t="shared" ca="1" si="637"/>
        <v/>
      </c>
      <c r="M2911" s="28" t="str">
        <f t="shared" si="638"/>
        <v/>
      </c>
      <c r="N2911" s="93" t="str">
        <f t="shared" si="639"/>
        <v/>
      </c>
      <c r="O2911" s="94" t="str">
        <f t="shared" si="640"/>
        <v/>
      </c>
      <c r="P2911" s="70">
        <f t="shared" si="641"/>
        <v>0</v>
      </c>
      <c r="Q2911" s="28" t="str">
        <f t="shared" ca="1" si="642"/>
        <v/>
      </c>
      <c r="R2911" s="28" t="str">
        <f t="shared" si="643"/>
        <v/>
      </c>
      <c r="S2911" s="28" t="str">
        <f t="array" ref="S2911">IF(ISBLANK(A2911),"",INDEX(Info!$B$3:$H$6442,MATCH(J2911,IF(Info!$D$3:$D$6442=K2911,Info!$C$3:$C$6442),0),7))</f>
        <v/>
      </c>
    </row>
    <row r="2912" spans="1:19" x14ac:dyDescent="0.25">
      <c r="A2912" s="75"/>
      <c r="B2912" s="75"/>
      <c r="C2912" s="72"/>
      <c r="D2912" s="72"/>
      <c r="E2912" s="41" t="str">
        <f t="shared" si="630"/>
        <v/>
      </c>
      <c r="F2912" s="90" t="str">
        <f t="shared" ca="1" si="631"/>
        <v/>
      </c>
      <c r="G2912" s="91" t="str">
        <f t="shared" si="632"/>
        <v/>
      </c>
      <c r="H2912" s="41" t="str">
        <f t="shared" si="633"/>
        <v/>
      </c>
      <c r="I2912" s="92" t="str">
        <f t="shared" ca="1" si="634"/>
        <v/>
      </c>
      <c r="J2912" s="28" t="str">
        <f t="shared" si="635"/>
        <v/>
      </c>
      <c r="K2912" s="28" t="str">
        <f t="shared" si="636"/>
        <v/>
      </c>
      <c r="L2912" s="28" t="str">
        <f t="shared" ca="1" si="637"/>
        <v/>
      </c>
      <c r="M2912" s="28" t="str">
        <f t="shared" si="638"/>
        <v/>
      </c>
      <c r="N2912" s="93" t="str">
        <f t="shared" si="639"/>
        <v/>
      </c>
      <c r="O2912" s="94" t="str">
        <f t="shared" si="640"/>
        <v/>
      </c>
      <c r="P2912" s="70">
        <f t="shared" si="641"/>
        <v>0</v>
      </c>
      <c r="Q2912" s="28" t="str">
        <f t="shared" ca="1" si="642"/>
        <v/>
      </c>
      <c r="R2912" s="28" t="str">
        <f t="shared" si="643"/>
        <v/>
      </c>
      <c r="S2912" s="28" t="str">
        <f t="array" ref="S2912">IF(ISBLANK(A2912),"",INDEX(Info!$B$3:$H$6442,MATCH(J2912,IF(Info!$D$3:$D$6442=K2912,Info!$C$3:$C$6442),0),7))</f>
        <v/>
      </c>
    </row>
    <row r="2913" spans="1:19" x14ac:dyDescent="0.25">
      <c r="A2913" s="75"/>
      <c r="B2913" s="75"/>
      <c r="C2913" s="72"/>
      <c r="D2913" s="72"/>
      <c r="E2913" s="41" t="str">
        <f t="shared" si="630"/>
        <v/>
      </c>
      <c r="F2913" s="90" t="str">
        <f t="shared" ca="1" si="631"/>
        <v/>
      </c>
      <c r="G2913" s="91" t="str">
        <f t="shared" si="632"/>
        <v/>
      </c>
      <c r="H2913" s="41" t="str">
        <f t="shared" si="633"/>
        <v/>
      </c>
      <c r="I2913" s="92" t="str">
        <f t="shared" ca="1" si="634"/>
        <v/>
      </c>
      <c r="J2913" s="28" t="str">
        <f t="shared" si="635"/>
        <v/>
      </c>
      <c r="K2913" s="28" t="str">
        <f t="shared" si="636"/>
        <v/>
      </c>
      <c r="L2913" s="28" t="str">
        <f t="shared" ca="1" si="637"/>
        <v/>
      </c>
      <c r="M2913" s="28" t="str">
        <f t="shared" si="638"/>
        <v/>
      </c>
      <c r="N2913" s="93" t="str">
        <f t="shared" si="639"/>
        <v/>
      </c>
      <c r="O2913" s="94" t="str">
        <f t="shared" si="640"/>
        <v/>
      </c>
      <c r="P2913" s="70">
        <f t="shared" si="641"/>
        <v>0</v>
      </c>
      <c r="Q2913" s="28" t="str">
        <f t="shared" ca="1" si="642"/>
        <v/>
      </c>
      <c r="R2913" s="28" t="str">
        <f t="shared" si="643"/>
        <v/>
      </c>
      <c r="S2913" s="28" t="str">
        <f t="array" ref="S2913">IF(ISBLANK(A2913),"",INDEX(Info!$B$3:$H$6442,MATCH(J2913,IF(Info!$D$3:$D$6442=K2913,Info!$C$3:$C$6442),0),7))</f>
        <v/>
      </c>
    </row>
    <row r="2914" spans="1:19" x14ac:dyDescent="0.25">
      <c r="A2914" s="75"/>
      <c r="B2914" s="75"/>
      <c r="C2914" s="72"/>
      <c r="D2914" s="72"/>
      <c r="E2914" s="41" t="str">
        <f t="shared" si="630"/>
        <v/>
      </c>
      <c r="F2914" s="90" t="str">
        <f t="shared" ca="1" si="631"/>
        <v/>
      </c>
      <c r="G2914" s="91" t="str">
        <f t="shared" si="632"/>
        <v/>
      </c>
      <c r="H2914" s="41" t="str">
        <f t="shared" si="633"/>
        <v/>
      </c>
      <c r="I2914" s="92" t="str">
        <f t="shared" ca="1" si="634"/>
        <v/>
      </c>
      <c r="J2914" s="28" t="str">
        <f t="shared" si="635"/>
        <v/>
      </c>
      <c r="K2914" s="28" t="str">
        <f t="shared" si="636"/>
        <v/>
      </c>
      <c r="L2914" s="28" t="str">
        <f t="shared" ca="1" si="637"/>
        <v/>
      </c>
      <c r="M2914" s="28" t="str">
        <f t="shared" si="638"/>
        <v/>
      </c>
      <c r="N2914" s="93" t="str">
        <f t="shared" si="639"/>
        <v/>
      </c>
      <c r="O2914" s="94" t="str">
        <f t="shared" si="640"/>
        <v/>
      </c>
      <c r="P2914" s="70">
        <f t="shared" si="641"/>
        <v>0</v>
      </c>
      <c r="Q2914" s="28" t="str">
        <f t="shared" ca="1" si="642"/>
        <v/>
      </c>
      <c r="R2914" s="28" t="str">
        <f t="shared" si="643"/>
        <v/>
      </c>
      <c r="S2914" s="28" t="str">
        <f t="array" ref="S2914">IF(ISBLANK(A2914),"",INDEX(Info!$B$3:$H$6442,MATCH(J2914,IF(Info!$D$3:$D$6442=K2914,Info!$C$3:$C$6442),0),7))</f>
        <v/>
      </c>
    </row>
    <row r="2915" spans="1:19" x14ac:dyDescent="0.25">
      <c r="A2915" s="75"/>
      <c r="B2915" s="75"/>
      <c r="C2915" s="72"/>
      <c r="D2915" s="72"/>
      <c r="E2915" s="41" t="str">
        <f t="shared" si="630"/>
        <v/>
      </c>
      <c r="F2915" s="90" t="str">
        <f t="shared" ca="1" si="631"/>
        <v/>
      </c>
      <c r="G2915" s="91" t="str">
        <f t="shared" si="632"/>
        <v/>
      </c>
      <c r="H2915" s="41" t="str">
        <f t="shared" si="633"/>
        <v/>
      </c>
      <c r="I2915" s="92" t="str">
        <f t="shared" ca="1" si="634"/>
        <v/>
      </c>
      <c r="J2915" s="28" t="str">
        <f t="shared" si="635"/>
        <v/>
      </c>
      <c r="K2915" s="28" t="str">
        <f t="shared" si="636"/>
        <v/>
      </c>
      <c r="L2915" s="28" t="str">
        <f t="shared" ca="1" si="637"/>
        <v/>
      </c>
      <c r="M2915" s="28" t="str">
        <f t="shared" si="638"/>
        <v/>
      </c>
      <c r="N2915" s="93" t="str">
        <f t="shared" si="639"/>
        <v/>
      </c>
      <c r="O2915" s="94" t="str">
        <f t="shared" si="640"/>
        <v/>
      </c>
      <c r="P2915" s="70">
        <f t="shared" si="641"/>
        <v>0</v>
      </c>
      <c r="Q2915" s="28" t="str">
        <f t="shared" ca="1" si="642"/>
        <v/>
      </c>
      <c r="R2915" s="28" t="str">
        <f t="shared" si="643"/>
        <v/>
      </c>
      <c r="S2915" s="28" t="str">
        <f t="array" ref="S2915">IF(ISBLANK(A2915),"",INDEX(Info!$B$3:$H$6442,MATCH(J2915,IF(Info!$D$3:$D$6442=K2915,Info!$C$3:$C$6442),0),7))</f>
        <v/>
      </c>
    </row>
    <row r="2916" spans="1:19" x14ac:dyDescent="0.25">
      <c r="A2916" s="75"/>
      <c r="B2916" s="75"/>
      <c r="C2916" s="72"/>
      <c r="D2916" s="72"/>
      <c r="E2916" s="41" t="str">
        <f t="shared" si="630"/>
        <v/>
      </c>
      <c r="F2916" s="90" t="str">
        <f t="shared" ca="1" si="631"/>
        <v/>
      </c>
      <c r="G2916" s="91" t="str">
        <f t="shared" si="632"/>
        <v/>
      </c>
      <c r="H2916" s="41" t="str">
        <f t="shared" si="633"/>
        <v/>
      </c>
      <c r="I2916" s="92" t="str">
        <f t="shared" ca="1" si="634"/>
        <v/>
      </c>
      <c r="J2916" s="28" t="str">
        <f t="shared" si="635"/>
        <v/>
      </c>
      <c r="K2916" s="28" t="str">
        <f t="shared" si="636"/>
        <v/>
      </c>
      <c r="L2916" s="28" t="str">
        <f t="shared" ca="1" si="637"/>
        <v/>
      </c>
      <c r="M2916" s="28" t="str">
        <f t="shared" si="638"/>
        <v/>
      </c>
      <c r="N2916" s="93" t="str">
        <f t="shared" si="639"/>
        <v/>
      </c>
      <c r="O2916" s="94" t="str">
        <f t="shared" si="640"/>
        <v/>
      </c>
      <c r="P2916" s="70">
        <f t="shared" si="641"/>
        <v>0</v>
      </c>
      <c r="Q2916" s="28" t="str">
        <f t="shared" ca="1" si="642"/>
        <v/>
      </c>
      <c r="R2916" s="28" t="str">
        <f t="shared" si="643"/>
        <v/>
      </c>
      <c r="S2916" s="28" t="str">
        <f t="array" ref="S2916">IF(ISBLANK(A2916),"",INDEX(Info!$B$3:$H$6442,MATCH(J2916,IF(Info!$D$3:$D$6442=K2916,Info!$C$3:$C$6442),0),7))</f>
        <v/>
      </c>
    </row>
    <row r="2917" spans="1:19" x14ac:dyDescent="0.25">
      <c r="A2917" s="75"/>
      <c r="B2917" s="75"/>
      <c r="C2917" s="72"/>
      <c r="D2917" s="72"/>
      <c r="E2917" s="41" t="str">
        <f t="shared" si="630"/>
        <v/>
      </c>
      <c r="F2917" s="90" t="str">
        <f t="shared" ca="1" si="631"/>
        <v/>
      </c>
      <c r="G2917" s="91" t="str">
        <f t="shared" si="632"/>
        <v/>
      </c>
      <c r="H2917" s="41" t="str">
        <f t="shared" si="633"/>
        <v/>
      </c>
      <c r="I2917" s="92" t="str">
        <f t="shared" ca="1" si="634"/>
        <v/>
      </c>
      <c r="J2917" s="28" t="str">
        <f t="shared" si="635"/>
        <v/>
      </c>
      <c r="K2917" s="28" t="str">
        <f t="shared" si="636"/>
        <v/>
      </c>
      <c r="L2917" s="28" t="str">
        <f t="shared" ca="1" si="637"/>
        <v/>
      </c>
      <c r="M2917" s="28" t="str">
        <f t="shared" si="638"/>
        <v/>
      </c>
      <c r="N2917" s="93" t="str">
        <f t="shared" si="639"/>
        <v/>
      </c>
      <c r="O2917" s="94" t="str">
        <f t="shared" si="640"/>
        <v/>
      </c>
      <c r="P2917" s="70">
        <f t="shared" si="641"/>
        <v>0</v>
      </c>
      <c r="Q2917" s="28" t="str">
        <f t="shared" ca="1" si="642"/>
        <v/>
      </c>
      <c r="R2917" s="28" t="str">
        <f t="shared" si="643"/>
        <v/>
      </c>
      <c r="S2917" s="28" t="str">
        <f t="array" ref="S2917">IF(ISBLANK(A2917),"",INDEX(Info!$B$3:$H$6442,MATCH(J2917,IF(Info!$D$3:$D$6442=K2917,Info!$C$3:$C$6442),0),7))</f>
        <v/>
      </c>
    </row>
    <row r="2918" spans="1:19" x14ac:dyDescent="0.25">
      <c r="A2918" s="75"/>
      <c r="B2918" s="75"/>
      <c r="C2918" s="72"/>
      <c r="D2918" s="72"/>
      <c r="E2918" s="41" t="str">
        <f t="shared" si="630"/>
        <v/>
      </c>
      <c r="F2918" s="90" t="str">
        <f t="shared" ca="1" si="631"/>
        <v/>
      </c>
      <c r="G2918" s="91" t="str">
        <f t="shared" si="632"/>
        <v/>
      </c>
      <c r="H2918" s="41" t="str">
        <f t="shared" si="633"/>
        <v/>
      </c>
      <c r="I2918" s="92" t="str">
        <f t="shared" ca="1" si="634"/>
        <v/>
      </c>
      <c r="J2918" s="28" t="str">
        <f t="shared" si="635"/>
        <v/>
      </c>
      <c r="K2918" s="28" t="str">
        <f t="shared" si="636"/>
        <v/>
      </c>
      <c r="L2918" s="28" t="str">
        <f t="shared" ca="1" si="637"/>
        <v/>
      </c>
      <c r="M2918" s="28" t="str">
        <f t="shared" si="638"/>
        <v/>
      </c>
      <c r="N2918" s="93" t="str">
        <f t="shared" si="639"/>
        <v/>
      </c>
      <c r="O2918" s="94" t="str">
        <f t="shared" si="640"/>
        <v/>
      </c>
      <c r="P2918" s="70">
        <f t="shared" si="641"/>
        <v>0</v>
      </c>
      <c r="Q2918" s="28" t="str">
        <f t="shared" ca="1" si="642"/>
        <v/>
      </c>
      <c r="R2918" s="28" t="str">
        <f t="shared" si="643"/>
        <v/>
      </c>
      <c r="S2918" s="28" t="str">
        <f t="array" ref="S2918">IF(ISBLANK(A2918),"",INDEX(Info!$B$3:$H$6442,MATCH(J2918,IF(Info!$D$3:$D$6442=K2918,Info!$C$3:$C$6442),0),7))</f>
        <v/>
      </c>
    </row>
    <row r="2919" spans="1:19" x14ac:dyDescent="0.25">
      <c r="A2919" s="75"/>
      <c r="B2919" s="75"/>
      <c r="C2919" s="72"/>
      <c r="D2919" s="72"/>
      <c r="E2919" s="41" t="str">
        <f t="shared" si="630"/>
        <v/>
      </c>
      <c r="F2919" s="90" t="str">
        <f t="shared" ca="1" si="631"/>
        <v/>
      </c>
      <c r="G2919" s="91" t="str">
        <f t="shared" si="632"/>
        <v/>
      </c>
      <c r="H2919" s="41" t="str">
        <f t="shared" si="633"/>
        <v/>
      </c>
      <c r="I2919" s="92" t="str">
        <f t="shared" ca="1" si="634"/>
        <v/>
      </c>
      <c r="J2919" s="28" t="str">
        <f t="shared" si="635"/>
        <v/>
      </c>
      <c r="K2919" s="28" t="str">
        <f t="shared" si="636"/>
        <v/>
      </c>
      <c r="L2919" s="28" t="str">
        <f t="shared" ca="1" si="637"/>
        <v/>
      </c>
      <c r="M2919" s="28" t="str">
        <f t="shared" si="638"/>
        <v/>
      </c>
      <c r="N2919" s="93" t="str">
        <f t="shared" si="639"/>
        <v/>
      </c>
      <c r="O2919" s="94" t="str">
        <f t="shared" si="640"/>
        <v/>
      </c>
      <c r="P2919" s="70">
        <f t="shared" si="641"/>
        <v>0</v>
      </c>
      <c r="Q2919" s="28" t="str">
        <f t="shared" ca="1" si="642"/>
        <v/>
      </c>
      <c r="R2919" s="28" t="str">
        <f t="shared" si="643"/>
        <v/>
      </c>
      <c r="S2919" s="28" t="str">
        <f t="array" ref="S2919">IF(ISBLANK(A2919),"",INDEX(Info!$B$3:$H$6442,MATCH(J2919,IF(Info!$D$3:$D$6442=K2919,Info!$C$3:$C$6442),0),7))</f>
        <v/>
      </c>
    </row>
    <row r="2920" spans="1:19" x14ac:dyDescent="0.25">
      <c r="A2920" s="75"/>
      <c r="B2920" s="75"/>
      <c r="C2920" s="72"/>
      <c r="D2920" s="72"/>
      <c r="E2920" s="41" t="str">
        <f t="shared" si="630"/>
        <v/>
      </c>
      <c r="F2920" s="90" t="str">
        <f t="shared" ca="1" si="631"/>
        <v/>
      </c>
      <c r="G2920" s="91" t="str">
        <f t="shared" si="632"/>
        <v/>
      </c>
      <c r="H2920" s="41" t="str">
        <f t="shared" si="633"/>
        <v/>
      </c>
      <c r="I2920" s="92" t="str">
        <f t="shared" ca="1" si="634"/>
        <v/>
      </c>
      <c r="J2920" s="28" t="str">
        <f t="shared" si="635"/>
        <v/>
      </c>
      <c r="K2920" s="28" t="str">
        <f t="shared" si="636"/>
        <v/>
      </c>
      <c r="L2920" s="28" t="str">
        <f t="shared" ca="1" si="637"/>
        <v/>
      </c>
      <c r="M2920" s="28" t="str">
        <f t="shared" si="638"/>
        <v/>
      </c>
      <c r="N2920" s="93" t="str">
        <f t="shared" si="639"/>
        <v/>
      </c>
      <c r="O2920" s="94" t="str">
        <f t="shared" si="640"/>
        <v/>
      </c>
      <c r="P2920" s="70">
        <f t="shared" si="641"/>
        <v>0</v>
      </c>
      <c r="Q2920" s="28" t="str">
        <f t="shared" ca="1" si="642"/>
        <v/>
      </c>
      <c r="R2920" s="28" t="str">
        <f t="shared" si="643"/>
        <v/>
      </c>
      <c r="S2920" s="28" t="str">
        <f t="array" ref="S2920">IF(ISBLANK(A2920),"",INDEX(Info!$B$3:$H$6442,MATCH(J2920,IF(Info!$D$3:$D$6442=K2920,Info!$C$3:$C$6442),0),7))</f>
        <v/>
      </c>
    </row>
    <row r="2921" spans="1:19" x14ac:dyDescent="0.25">
      <c r="A2921" s="75"/>
      <c r="B2921" s="75"/>
      <c r="C2921" s="72"/>
      <c r="D2921" s="72"/>
      <c r="E2921" s="41" t="str">
        <f t="shared" si="630"/>
        <v/>
      </c>
      <c r="F2921" s="90" t="str">
        <f t="shared" ca="1" si="631"/>
        <v/>
      </c>
      <c r="G2921" s="91" t="str">
        <f t="shared" si="632"/>
        <v/>
      </c>
      <c r="H2921" s="41" t="str">
        <f t="shared" si="633"/>
        <v/>
      </c>
      <c r="I2921" s="92" t="str">
        <f t="shared" ca="1" si="634"/>
        <v/>
      </c>
      <c r="J2921" s="28" t="str">
        <f t="shared" si="635"/>
        <v/>
      </c>
      <c r="K2921" s="28" t="str">
        <f t="shared" si="636"/>
        <v/>
      </c>
      <c r="L2921" s="28" t="str">
        <f t="shared" ca="1" si="637"/>
        <v/>
      </c>
      <c r="M2921" s="28" t="str">
        <f t="shared" si="638"/>
        <v/>
      </c>
      <c r="N2921" s="93" t="str">
        <f t="shared" si="639"/>
        <v/>
      </c>
      <c r="O2921" s="94" t="str">
        <f t="shared" si="640"/>
        <v/>
      </c>
      <c r="P2921" s="70">
        <f t="shared" si="641"/>
        <v>0</v>
      </c>
      <c r="Q2921" s="28" t="str">
        <f t="shared" ca="1" si="642"/>
        <v/>
      </c>
      <c r="R2921" s="28" t="str">
        <f t="shared" si="643"/>
        <v/>
      </c>
      <c r="S2921" s="28" t="str">
        <f t="array" ref="S2921">IF(ISBLANK(A2921),"",INDEX(Info!$B$3:$H$6442,MATCH(J2921,IF(Info!$D$3:$D$6442=K2921,Info!$C$3:$C$6442),0),7))</f>
        <v/>
      </c>
    </row>
    <row r="2922" spans="1:19" x14ac:dyDescent="0.25">
      <c r="A2922" s="75"/>
      <c r="B2922" s="75"/>
      <c r="C2922" s="72"/>
      <c r="D2922" s="72"/>
      <c r="E2922" s="41" t="str">
        <f t="shared" si="630"/>
        <v/>
      </c>
      <c r="F2922" s="90" t="str">
        <f t="shared" ca="1" si="631"/>
        <v/>
      </c>
      <c r="G2922" s="91" t="str">
        <f t="shared" si="632"/>
        <v/>
      </c>
      <c r="H2922" s="41" t="str">
        <f t="shared" si="633"/>
        <v/>
      </c>
      <c r="I2922" s="92" t="str">
        <f t="shared" ca="1" si="634"/>
        <v/>
      </c>
      <c r="J2922" s="28" t="str">
        <f t="shared" si="635"/>
        <v/>
      </c>
      <c r="K2922" s="28" t="str">
        <f t="shared" si="636"/>
        <v/>
      </c>
      <c r="L2922" s="28" t="str">
        <f t="shared" ca="1" si="637"/>
        <v/>
      </c>
      <c r="M2922" s="28" t="str">
        <f t="shared" si="638"/>
        <v/>
      </c>
      <c r="N2922" s="93" t="str">
        <f t="shared" si="639"/>
        <v/>
      </c>
      <c r="O2922" s="94" t="str">
        <f t="shared" si="640"/>
        <v/>
      </c>
      <c r="P2922" s="70">
        <f t="shared" si="641"/>
        <v>0</v>
      </c>
      <c r="Q2922" s="28" t="str">
        <f t="shared" ca="1" si="642"/>
        <v/>
      </c>
      <c r="R2922" s="28" t="str">
        <f t="shared" si="643"/>
        <v/>
      </c>
      <c r="S2922" s="28" t="str">
        <f t="array" ref="S2922">IF(ISBLANK(A2922),"",INDEX(Info!$B$3:$H$6442,MATCH(J2922,IF(Info!$D$3:$D$6442=K2922,Info!$C$3:$C$6442),0),7))</f>
        <v/>
      </c>
    </row>
    <row r="2923" spans="1:19" x14ac:dyDescent="0.25">
      <c r="A2923" s="75"/>
      <c r="B2923" s="75"/>
      <c r="C2923" s="72"/>
      <c r="D2923" s="72"/>
      <c r="E2923" s="41" t="str">
        <f t="shared" si="630"/>
        <v/>
      </c>
      <c r="F2923" s="90" t="str">
        <f t="shared" ca="1" si="631"/>
        <v/>
      </c>
      <c r="G2923" s="91" t="str">
        <f t="shared" si="632"/>
        <v/>
      </c>
      <c r="H2923" s="41" t="str">
        <f t="shared" si="633"/>
        <v/>
      </c>
      <c r="I2923" s="92" t="str">
        <f t="shared" ca="1" si="634"/>
        <v/>
      </c>
      <c r="J2923" s="28" t="str">
        <f t="shared" si="635"/>
        <v/>
      </c>
      <c r="K2923" s="28" t="str">
        <f t="shared" si="636"/>
        <v/>
      </c>
      <c r="L2923" s="28" t="str">
        <f t="shared" ca="1" si="637"/>
        <v/>
      </c>
      <c r="M2923" s="28" t="str">
        <f t="shared" si="638"/>
        <v/>
      </c>
      <c r="N2923" s="93" t="str">
        <f t="shared" si="639"/>
        <v/>
      </c>
      <c r="O2923" s="94" t="str">
        <f t="shared" si="640"/>
        <v/>
      </c>
      <c r="P2923" s="70">
        <f t="shared" si="641"/>
        <v>0</v>
      </c>
      <c r="Q2923" s="28" t="str">
        <f t="shared" ca="1" si="642"/>
        <v/>
      </c>
      <c r="R2923" s="28" t="str">
        <f t="shared" si="643"/>
        <v/>
      </c>
      <c r="S2923" s="28" t="str">
        <f t="array" ref="S2923">IF(ISBLANK(A2923),"",INDEX(Info!$B$3:$H$6442,MATCH(J2923,IF(Info!$D$3:$D$6442=K2923,Info!$C$3:$C$6442),0),7))</f>
        <v/>
      </c>
    </row>
    <row r="2924" spans="1:19" x14ac:dyDescent="0.25">
      <c r="A2924" s="75"/>
      <c r="B2924" s="75"/>
      <c r="C2924" s="72"/>
      <c r="D2924" s="72"/>
      <c r="E2924" s="41" t="str">
        <f t="shared" si="630"/>
        <v/>
      </c>
      <c r="F2924" s="90" t="str">
        <f t="shared" ca="1" si="631"/>
        <v/>
      </c>
      <c r="G2924" s="91" t="str">
        <f t="shared" si="632"/>
        <v/>
      </c>
      <c r="H2924" s="41" t="str">
        <f t="shared" si="633"/>
        <v/>
      </c>
      <c r="I2924" s="92" t="str">
        <f t="shared" ca="1" si="634"/>
        <v/>
      </c>
      <c r="J2924" s="28" t="str">
        <f t="shared" si="635"/>
        <v/>
      </c>
      <c r="K2924" s="28" t="str">
        <f t="shared" si="636"/>
        <v/>
      </c>
      <c r="L2924" s="28" t="str">
        <f t="shared" ca="1" si="637"/>
        <v/>
      </c>
      <c r="M2924" s="28" t="str">
        <f t="shared" si="638"/>
        <v/>
      </c>
      <c r="N2924" s="93" t="str">
        <f t="shared" si="639"/>
        <v/>
      </c>
      <c r="O2924" s="94" t="str">
        <f t="shared" si="640"/>
        <v/>
      </c>
      <c r="P2924" s="70">
        <f t="shared" si="641"/>
        <v>0</v>
      </c>
      <c r="Q2924" s="28" t="str">
        <f t="shared" ca="1" si="642"/>
        <v/>
      </c>
      <c r="R2924" s="28" t="str">
        <f t="shared" si="643"/>
        <v/>
      </c>
      <c r="S2924" s="28" t="str">
        <f t="array" ref="S2924">IF(ISBLANK(A2924),"",INDEX(Info!$B$3:$H$6442,MATCH(J2924,IF(Info!$D$3:$D$6442=K2924,Info!$C$3:$C$6442),0),7))</f>
        <v/>
      </c>
    </row>
    <row r="2925" spans="1:19" x14ac:dyDescent="0.25">
      <c r="A2925" s="75"/>
      <c r="B2925" s="75"/>
      <c r="C2925" s="72"/>
      <c r="D2925" s="72"/>
      <c r="E2925" s="41" t="str">
        <f t="shared" si="630"/>
        <v/>
      </c>
      <c r="F2925" s="90" t="str">
        <f t="shared" ca="1" si="631"/>
        <v/>
      </c>
      <c r="G2925" s="91" t="str">
        <f t="shared" si="632"/>
        <v/>
      </c>
      <c r="H2925" s="41" t="str">
        <f t="shared" si="633"/>
        <v/>
      </c>
      <c r="I2925" s="92" t="str">
        <f t="shared" ca="1" si="634"/>
        <v/>
      </c>
      <c r="J2925" s="28" t="str">
        <f t="shared" si="635"/>
        <v/>
      </c>
      <c r="K2925" s="28" t="str">
        <f t="shared" si="636"/>
        <v/>
      </c>
      <c r="L2925" s="28" t="str">
        <f t="shared" ca="1" si="637"/>
        <v/>
      </c>
      <c r="M2925" s="28" t="str">
        <f t="shared" si="638"/>
        <v/>
      </c>
      <c r="N2925" s="93" t="str">
        <f t="shared" si="639"/>
        <v/>
      </c>
      <c r="O2925" s="94" t="str">
        <f t="shared" si="640"/>
        <v/>
      </c>
      <c r="P2925" s="70">
        <f t="shared" si="641"/>
        <v>0</v>
      </c>
      <c r="Q2925" s="28" t="str">
        <f t="shared" ca="1" si="642"/>
        <v/>
      </c>
      <c r="R2925" s="28" t="str">
        <f t="shared" si="643"/>
        <v/>
      </c>
      <c r="S2925" s="28" t="str">
        <f t="array" ref="S2925">IF(ISBLANK(A2925),"",INDEX(Info!$B$3:$H$6442,MATCH(J2925,IF(Info!$D$3:$D$6442=K2925,Info!$C$3:$C$6442),0),7))</f>
        <v/>
      </c>
    </row>
    <row r="2926" spans="1:19" x14ac:dyDescent="0.25">
      <c r="A2926" s="75"/>
      <c r="B2926" s="75"/>
      <c r="C2926" s="72"/>
      <c r="D2926" s="72"/>
      <c r="E2926" s="41" t="str">
        <f t="shared" si="630"/>
        <v/>
      </c>
      <c r="F2926" s="90" t="str">
        <f t="shared" ca="1" si="631"/>
        <v/>
      </c>
      <c r="G2926" s="91" t="str">
        <f t="shared" si="632"/>
        <v/>
      </c>
      <c r="H2926" s="41" t="str">
        <f t="shared" si="633"/>
        <v/>
      </c>
      <c r="I2926" s="92" t="str">
        <f t="shared" ca="1" si="634"/>
        <v/>
      </c>
      <c r="J2926" s="28" t="str">
        <f t="shared" si="635"/>
        <v/>
      </c>
      <c r="K2926" s="28" t="str">
        <f t="shared" si="636"/>
        <v/>
      </c>
      <c r="L2926" s="28" t="str">
        <f t="shared" ca="1" si="637"/>
        <v/>
      </c>
      <c r="M2926" s="28" t="str">
        <f t="shared" si="638"/>
        <v/>
      </c>
      <c r="N2926" s="93" t="str">
        <f t="shared" si="639"/>
        <v/>
      </c>
      <c r="O2926" s="94" t="str">
        <f t="shared" si="640"/>
        <v/>
      </c>
      <c r="P2926" s="70">
        <f t="shared" si="641"/>
        <v>0</v>
      </c>
      <c r="Q2926" s="28" t="str">
        <f t="shared" ca="1" si="642"/>
        <v/>
      </c>
      <c r="R2926" s="28" t="str">
        <f t="shared" si="643"/>
        <v/>
      </c>
      <c r="S2926" s="28" t="str">
        <f t="array" ref="S2926">IF(ISBLANK(A2926),"",INDEX(Info!$B$3:$H$6442,MATCH(J2926,IF(Info!$D$3:$D$6442=K2926,Info!$C$3:$C$6442),0),7))</f>
        <v/>
      </c>
    </row>
    <row r="2927" spans="1:19" x14ac:dyDescent="0.25">
      <c r="A2927" s="75"/>
      <c r="B2927" s="75"/>
      <c r="C2927" s="72"/>
      <c r="D2927" s="72"/>
      <c r="E2927" s="41" t="str">
        <f t="shared" si="630"/>
        <v/>
      </c>
      <c r="F2927" s="90" t="str">
        <f t="shared" ca="1" si="631"/>
        <v/>
      </c>
      <c r="G2927" s="91" t="str">
        <f t="shared" si="632"/>
        <v/>
      </c>
      <c r="H2927" s="41" t="str">
        <f t="shared" si="633"/>
        <v/>
      </c>
      <c r="I2927" s="92" t="str">
        <f t="shared" ca="1" si="634"/>
        <v/>
      </c>
      <c r="J2927" s="28" t="str">
        <f t="shared" si="635"/>
        <v/>
      </c>
      <c r="K2927" s="28" t="str">
        <f t="shared" si="636"/>
        <v/>
      </c>
      <c r="L2927" s="28" t="str">
        <f t="shared" ca="1" si="637"/>
        <v/>
      </c>
      <c r="M2927" s="28" t="str">
        <f t="shared" si="638"/>
        <v/>
      </c>
      <c r="N2927" s="93" t="str">
        <f t="shared" si="639"/>
        <v/>
      </c>
      <c r="O2927" s="94" t="str">
        <f t="shared" si="640"/>
        <v/>
      </c>
      <c r="P2927" s="70">
        <f t="shared" si="641"/>
        <v>0</v>
      </c>
      <c r="Q2927" s="28" t="str">
        <f t="shared" ca="1" si="642"/>
        <v/>
      </c>
      <c r="R2927" s="28" t="str">
        <f t="shared" si="643"/>
        <v/>
      </c>
      <c r="S2927" s="28" t="str">
        <f t="array" ref="S2927">IF(ISBLANK(A2927),"",INDEX(Info!$B$3:$H$6442,MATCH(J2927,IF(Info!$D$3:$D$6442=K2927,Info!$C$3:$C$6442),0),7))</f>
        <v/>
      </c>
    </row>
    <row r="2928" spans="1:19" x14ac:dyDescent="0.25">
      <c r="A2928" s="75"/>
      <c r="B2928" s="75"/>
      <c r="C2928" s="72"/>
      <c r="D2928" s="72"/>
      <c r="E2928" s="41" t="str">
        <f t="shared" si="630"/>
        <v/>
      </c>
      <c r="F2928" s="90" t="str">
        <f t="shared" ca="1" si="631"/>
        <v/>
      </c>
      <c r="G2928" s="91" t="str">
        <f t="shared" si="632"/>
        <v/>
      </c>
      <c r="H2928" s="41" t="str">
        <f t="shared" si="633"/>
        <v/>
      </c>
      <c r="I2928" s="92" t="str">
        <f t="shared" ca="1" si="634"/>
        <v/>
      </c>
      <c r="J2928" s="28" t="str">
        <f t="shared" si="635"/>
        <v/>
      </c>
      <c r="K2928" s="28" t="str">
        <f t="shared" si="636"/>
        <v/>
      </c>
      <c r="L2928" s="28" t="str">
        <f t="shared" ca="1" si="637"/>
        <v/>
      </c>
      <c r="M2928" s="28" t="str">
        <f t="shared" si="638"/>
        <v/>
      </c>
      <c r="N2928" s="93" t="str">
        <f t="shared" si="639"/>
        <v/>
      </c>
      <c r="O2928" s="94" t="str">
        <f t="shared" si="640"/>
        <v/>
      </c>
      <c r="P2928" s="70">
        <f t="shared" si="641"/>
        <v>0</v>
      </c>
      <c r="Q2928" s="28" t="str">
        <f t="shared" ca="1" si="642"/>
        <v/>
      </c>
      <c r="R2928" s="28" t="str">
        <f t="shared" si="643"/>
        <v/>
      </c>
      <c r="S2928" s="28" t="str">
        <f t="array" ref="S2928">IF(ISBLANK(A2928),"",INDEX(Info!$B$3:$H$6442,MATCH(J2928,IF(Info!$D$3:$D$6442=K2928,Info!$C$3:$C$6442),0),7))</f>
        <v/>
      </c>
    </row>
    <row r="2929" spans="1:19" x14ac:dyDescent="0.25">
      <c r="A2929" s="75"/>
      <c r="B2929" s="75"/>
      <c r="C2929" s="72"/>
      <c r="D2929" s="72"/>
      <c r="E2929" s="41" t="str">
        <f t="shared" si="630"/>
        <v/>
      </c>
      <c r="F2929" s="90" t="str">
        <f t="shared" ca="1" si="631"/>
        <v/>
      </c>
      <c r="G2929" s="91" t="str">
        <f t="shared" si="632"/>
        <v/>
      </c>
      <c r="H2929" s="41" t="str">
        <f t="shared" si="633"/>
        <v/>
      </c>
      <c r="I2929" s="92" t="str">
        <f t="shared" ca="1" si="634"/>
        <v/>
      </c>
      <c r="J2929" s="28" t="str">
        <f t="shared" si="635"/>
        <v/>
      </c>
      <c r="K2929" s="28" t="str">
        <f t="shared" si="636"/>
        <v/>
      </c>
      <c r="L2929" s="28" t="str">
        <f t="shared" ca="1" si="637"/>
        <v/>
      </c>
      <c r="M2929" s="28" t="str">
        <f t="shared" si="638"/>
        <v/>
      </c>
      <c r="N2929" s="93" t="str">
        <f t="shared" si="639"/>
        <v/>
      </c>
      <c r="O2929" s="94" t="str">
        <f t="shared" si="640"/>
        <v/>
      </c>
      <c r="P2929" s="70">
        <f t="shared" si="641"/>
        <v>0</v>
      </c>
      <c r="Q2929" s="28" t="str">
        <f t="shared" ca="1" si="642"/>
        <v/>
      </c>
      <c r="R2929" s="28" t="str">
        <f t="shared" si="643"/>
        <v/>
      </c>
      <c r="S2929" s="28" t="str">
        <f t="array" ref="S2929">IF(ISBLANK(A2929),"",INDEX(Info!$B$3:$H$6442,MATCH(J2929,IF(Info!$D$3:$D$6442=K2929,Info!$C$3:$C$6442),0),7))</f>
        <v/>
      </c>
    </row>
    <row r="2930" spans="1:19" x14ac:dyDescent="0.25">
      <c r="A2930" s="75"/>
      <c r="B2930" s="75"/>
      <c r="C2930" s="72"/>
      <c r="D2930" s="72"/>
      <c r="E2930" s="41" t="str">
        <f t="shared" si="630"/>
        <v/>
      </c>
      <c r="F2930" s="90" t="str">
        <f t="shared" ca="1" si="631"/>
        <v/>
      </c>
      <c r="G2930" s="91" t="str">
        <f t="shared" si="632"/>
        <v/>
      </c>
      <c r="H2930" s="41" t="str">
        <f t="shared" si="633"/>
        <v/>
      </c>
      <c r="I2930" s="92" t="str">
        <f t="shared" ca="1" si="634"/>
        <v/>
      </c>
      <c r="J2930" s="28" t="str">
        <f t="shared" si="635"/>
        <v/>
      </c>
      <c r="K2930" s="28" t="str">
        <f t="shared" si="636"/>
        <v/>
      </c>
      <c r="L2930" s="28" t="str">
        <f t="shared" ca="1" si="637"/>
        <v/>
      </c>
      <c r="M2930" s="28" t="str">
        <f t="shared" si="638"/>
        <v/>
      </c>
      <c r="N2930" s="93" t="str">
        <f t="shared" si="639"/>
        <v/>
      </c>
      <c r="O2930" s="94" t="str">
        <f t="shared" si="640"/>
        <v/>
      </c>
      <c r="P2930" s="70">
        <f t="shared" si="641"/>
        <v>0</v>
      </c>
      <c r="Q2930" s="28" t="str">
        <f t="shared" ca="1" si="642"/>
        <v/>
      </c>
      <c r="R2930" s="28" t="str">
        <f t="shared" si="643"/>
        <v/>
      </c>
      <c r="S2930" s="28" t="str">
        <f t="array" ref="S2930">IF(ISBLANK(A2930),"",INDEX(Info!$B$3:$H$6442,MATCH(J2930,IF(Info!$D$3:$D$6442=K2930,Info!$C$3:$C$6442),0),7))</f>
        <v/>
      </c>
    </row>
    <row r="2931" spans="1:19" x14ac:dyDescent="0.25">
      <c r="A2931" s="75"/>
      <c r="B2931" s="75"/>
      <c r="C2931" s="72"/>
      <c r="D2931" s="72"/>
      <c r="E2931" s="41" t="str">
        <f t="shared" si="630"/>
        <v/>
      </c>
      <c r="F2931" s="90" t="str">
        <f t="shared" ca="1" si="631"/>
        <v/>
      </c>
      <c r="G2931" s="91" t="str">
        <f t="shared" si="632"/>
        <v/>
      </c>
      <c r="H2931" s="41" t="str">
        <f t="shared" si="633"/>
        <v/>
      </c>
      <c r="I2931" s="92" t="str">
        <f t="shared" ca="1" si="634"/>
        <v/>
      </c>
      <c r="J2931" s="28" t="str">
        <f t="shared" si="635"/>
        <v/>
      </c>
      <c r="K2931" s="28" t="str">
        <f t="shared" si="636"/>
        <v/>
      </c>
      <c r="L2931" s="28" t="str">
        <f t="shared" ca="1" si="637"/>
        <v/>
      </c>
      <c r="M2931" s="28" t="str">
        <f t="shared" si="638"/>
        <v/>
      </c>
      <c r="N2931" s="93" t="str">
        <f t="shared" si="639"/>
        <v/>
      </c>
      <c r="O2931" s="94" t="str">
        <f t="shared" si="640"/>
        <v/>
      </c>
      <c r="P2931" s="70">
        <f t="shared" si="641"/>
        <v>0</v>
      </c>
      <c r="Q2931" s="28" t="str">
        <f t="shared" ca="1" si="642"/>
        <v/>
      </c>
      <c r="R2931" s="28" t="str">
        <f t="shared" si="643"/>
        <v/>
      </c>
      <c r="S2931" s="28" t="str">
        <f t="array" ref="S2931">IF(ISBLANK(A2931),"",INDEX(Info!$B$3:$H$6442,MATCH(J2931,IF(Info!$D$3:$D$6442=K2931,Info!$C$3:$C$6442),0),7))</f>
        <v/>
      </c>
    </row>
    <row r="2932" spans="1:19" x14ac:dyDescent="0.25">
      <c r="A2932" s="75"/>
      <c r="B2932" s="75"/>
      <c r="C2932" s="72"/>
      <c r="D2932" s="72"/>
      <c r="E2932" s="41" t="str">
        <f t="shared" si="630"/>
        <v/>
      </c>
      <c r="F2932" s="90" t="str">
        <f t="shared" ca="1" si="631"/>
        <v/>
      </c>
      <c r="G2932" s="91" t="str">
        <f t="shared" si="632"/>
        <v/>
      </c>
      <c r="H2932" s="41" t="str">
        <f t="shared" si="633"/>
        <v/>
      </c>
      <c r="I2932" s="92" t="str">
        <f t="shared" ca="1" si="634"/>
        <v/>
      </c>
      <c r="J2932" s="28" t="str">
        <f t="shared" si="635"/>
        <v/>
      </c>
      <c r="K2932" s="28" t="str">
        <f t="shared" si="636"/>
        <v/>
      </c>
      <c r="L2932" s="28" t="str">
        <f t="shared" ca="1" si="637"/>
        <v/>
      </c>
      <c r="M2932" s="28" t="str">
        <f t="shared" si="638"/>
        <v/>
      </c>
      <c r="N2932" s="93" t="str">
        <f t="shared" si="639"/>
        <v/>
      </c>
      <c r="O2932" s="94" t="str">
        <f t="shared" si="640"/>
        <v/>
      </c>
      <c r="P2932" s="70">
        <f t="shared" si="641"/>
        <v>0</v>
      </c>
      <c r="Q2932" s="28" t="str">
        <f t="shared" ca="1" si="642"/>
        <v/>
      </c>
      <c r="R2932" s="28" t="str">
        <f t="shared" si="643"/>
        <v/>
      </c>
      <c r="S2932" s="28" t="str">
        <f t="array" ref="S2932">IF(ISBLANK(A2932),"",INDEX(Info!$B$3:$H$6442,MATCH(J2932,IF(Info!$D$3:$D$6442=K2932,Info!$C$3:$C$6442),0),7))</f>
        <v/>
      </c>
    </row>
    <row r="2933" spans="1:19" x14ac:dyDescent="0.25">
      <c r="A2933" s="75"/>
      <c r="B2933" s="75"/>
      <c r="C2933" s="72"/>
      <c r="D2933" s="72"/>
      <c r="E2933" s="41" t="str">
        <f t="shared" si="630"/>
        <v/>
      </c>
      <c r="F2933" s="90" t="str">
        <f t="shared" ca="1" si="631"/>
        <v/>
      </c>
      <c r="G2933" s="91" t="str">
        <f t="shared" si="632"/>
        <v/>
      </c>
      <c r="H2933" s="41" t="str">
        <f t="shared" si="633"/>
        <v/>
      </c>
      <c r="I2933" s="92" t="str">
        <f t="shared" ca="1" si="634"/>
        <v/>
      </c>
      <c r="J2933" s="28" t="str">
        <f t="shared" si="635"/>
        <v/>
      </c>
      <c r="K2933" s="28" t="str">
        <f t="shared" si="636"/>
        <v/>
      </c>
      <c r="L2933" s="28" t="str">
        <f t="shared" ca="1" si="637"/>
        <v/>
      </c>
      <c r="M2933" s="28" t="str">
        <f t="shared" si="638"/>
        <v/>
      </c>
      <c r="N2933" s="93" t="str">
        <f t="shared" si="639"/>
        <v/>
      </c>
      <c r="O2933" s="94" t="str">
        <f t="shared" si="640"/>
        <v/>
      </c>
      <c r="P2933" s="70">
        <f t="shared" si="641"/>
        <v>0</v>
      </c>
      <c r="Q2933" s="28" t="str">
        <f t="shared" ca="1" si="642"/>
        <v/>
      </c>
      <c r="R2933" s="28" t="str">
        <f t="shared" si="643"/>
        <v/>
      </c>
      <c r="S2933" s="28" t="str">
        <f t="array" ref="S2933">IF(ISBLANK(A2933),"",INDEX(Info!$B$3:$H$6442,MATCH(J2933,IF(Info!$D$3:$D$6442=K2933,Info!$C$3:$C$6442),0),7))</f>
        <v/>
      </c>
    </row>
    <row r="2934" spans="1:19" x14ac:dyDescent="0.25">
      <c r="A2934" s="75"/>
      <c r="B2934" s="75"/>
      <c r="C2934" s="72"/>
      <c r="D2934" s="72"/>
      <c r="E2934" s="41" t="str">
        <f t="shared" si="630"/>
        <v/>
      </c>
      <c r="F2934" s="90" t="str">
        <f t="shared" ca="1" si="631"/>
        <v/>
      </c>
      <c r="G2934" s="91" t="str">
        <f t="shared" si="632"/>
        <v/>
      </c>
      <c r="H2934" s="41" t="str">
        <f t="shared" si="633"/>
        <v/>
      </c>
      <c r="I2934" s="92" t="str">
        <f t="shared" ca="1" si="634"/>
        <v/>
      </c>
      <c r="J2934" s="28" t="str">
        <f t="shared" si="635"/>
        <v/>
      </c>
      <c r="K2934" s="28" t="str">
        <f t="shared" si="636"/>
        <v/>
      </c>
      <c r="L2934" s="28" t="str">
        <f t="shared" ca="1" si="637"/>
        <v/>
      </c>
      <c r="M2934" s="28" t="str">
        <f t="shared" si="638"/>
        <v/>
      </c>
      <c r="N2934" s="93" t="str">
        <f t="shared" si="639"/>
        <v/>
      </c>
      <c r="O2934" s="94" t="str">
        <f t="shared" si="640"/>
        <v/>
      </c>
      <c r="P2934" s="70">
        <f t="shared" si="641"/>
        <v>0</v>
      </c>
      <c r="Q2934" s="28" t="str">
        <f t="shared" ca="1" si="642"/>
        <v/>
      </c>
      <c r="R2934" s="28" t="str">
        <f t="shared" si="643"/>
        <v/>
      </c>
      <c r="S2934" s="28" t="str">
        <f t="array" ref="S2934">IF(ISBLANK(A2934),"",INDEX(Info!$B$3:$H$6442,MATCH(J2934,IF(Info!$D$3:$D$6442=K2934,Info!$C$3:$C$6442),0),7))</f>
        <v/>
      </c>
    </row>
    <row r="2935" spans="1:19" x14ac:dyDescent="0.25">
      <c r="A2935" s="75"/>
      <c r="B2935" s="75"/>
      <c r="C2935" s="72"/>
      <c r="D2935" s="72"/>
      <c r="E2935" s="41" t="str">
        <f t="shared" si="630"/>
        <v/>
      </c>
      <c r="F2935" s="90" t="str">
        <f t="shared" ca="1" si="631"/>
        <v/>
      </c>
      <c r="G2935" s="91" t="str">
        <f t="shared" si="632"/>
        <v/>
      </c>
      <c r="H2935" s="41" t="str">
        <f t="shared" si="633"/>
        <v/>
      </c>
      <c r="I2935" s="92" t="str">
        <f t="shared" ca="1" si="634"/>
        <v/>
      </c>
      <c r="J2935" s="28" t="str">
        <f t="shared" si="635"/>
        <v/>
      </c>
      <c r="K2935" s="28" t="str">
        <f t="shared" si="636"/>
        <v/>
      </c>
      <c r="L2935" s="28" t="str">
        <f t="shared" ca="1" si="637"/>
        <v/>
      </c>
      <c r="M2935" s="28" t="str">
        <f t="shared" si="638"/>
        <v/>
      </c>
      <c r="N2935" s="93" t="str">
        <f t="shared" si="639"/>
        <v/>
      </c>
      <c r="O2935" s="94" t="str">
        <f t="shared" si="640"/>
        <v/>
      </c>
      <c r="P2935" s="70">
        <f t="shared" si="641"/>
        <v>0</v>
      </c>
      <c r="Q2935" s="28" t="str">
        <f t="shared" ca="1" si="642"/>
        <v/>
      </c>
      <c r="R2935" s="28" t="str">
        <f t="shared" si="643"/>
        <v/>
      </c>
      <c r="S2935" s="28" t="str">
        <f t="array" ref="S2935">IF(ISBLANK(A2935),"",INDEX(Info!$B$3:$H$6442,MATCH(J2935,IF(Info!$D$3:$D$6442=K2935,Info!$C$3:$C$6442),0),7))</f>
        <v/>
      </c>
    </row>
    <row r="2936" spans="1:19" x14ac:dyDescent="0.25">
      <c r="A2936" s="75"/>
      <c r="B2936" s="75"/>
      <c r="C2936" s="72"/>
      <c r="D2936" s="72"/>
      <c r="E2936" s="41" t="str">
        <f t="shared" si="630"/>
        <v/>
      </c>
      <c r="F2936" s="90" t="str">
        <f t="shared" ca="1" si="631"/>
        <v/>
      </c>
      <c r="G2936" s="91" t="str">
        <f t="shared" si="632"/>
        <v/>
      </c>
      <c r="H2936" s="41" t="str">
        <f t="shared" si="633"/>
        <v/>
      </c>
      <c r="I2936" s="92" t="str">
        <f t="shared" ca="1" si="634"/>
        <v/>
      </c>
      <c r="J2936" s="28" t="str">
        <f t="shared" si="635"/>
        <v/>
      </c>
      <c r="K2936" s="28" t="str">
        <f t="shared" si="636"/>
        <v/>
      </c>
      <c r="L2936" s="28" t="str">
        <f t="shared" ca="1" si="637"/>
        <v/>
      </c>
      <c r="M2936" s="28" t="str">
        <f t="shared" si="638"/>
        <v/>
      </c>
      <c r="N2936" s="93" t="str">
        <f t="shared" si="639"/>
        <v/>
      </c>
      <c r="O2936" s="94" t="str">
        <f t="shared" si="640"/>
        <v/>
      </c>
      <c r="P2936" s="70">
        <f t="shared" si="641"/>
        <v>0</v>
      </c>
      <c r="Q2936" s="28" t="str">
        <f t="shared" ca="1" si="642"/>
        <v/>
      </c>
      <c r="R2936" s="28" t="str">
        <f t="shared" si="643"/>
        <v/>
      </c>
      <c r="S2936" s="28" t="str">
        <f t="array" ref="S2936">IF(ISBLANK(A2936),"",INDEX(Info!$B$3:$H$6442,MATCH(J2936,IF(Info!$D$3:$D$6442=K2936,Info!$C$3:$C$6442),0),7))</f>
        <v/>
      </c>
    </row>
    <row r="2937" spans="1:19" x14ac:dyDescent="0.25">
      <c r="A2937" s="75"/>
      <c r="B2937" s="75"/>
      <c r="C2937" s="72"/>
      <c r="D2937" s="72"/>
      <c r="E2937" s="41" t="str">
        <f t="shared" si="630"/>
        <v/>
      </c>
      <c r="F2937" s="90" t="str">
        <f t="shared" ca="1" si="631"/>
        <v/>
      </c>
      <c r="G2937" s="91" t="str">
        <f t="shared" si="632"/>
        <v/>
      </c>
      <c r="H2937" s="41" t="str">
        <f t="shared" si="633"/>
        <v/>
      </c>
      <c r="I2937" s="92" t="str">
        <f t="shared" ca="1" si="634"/>
        <v/>
      </c>
      <c r="J2937" s="28" t="str">
        <f t="shared" si="635"/>
        <v/>
      </c>
      <c r="K2937" s="28" t="str">
        <f t="shared" si="636"/>
        <v/>
      </c>
      <c r="L2937" s="28" t="str">
        <f t="shared" ca="1" si="637"/>
        <v/>
      </c>
      <c r="M2937" s="28" t="str">
        <f t="shared" si="638"/>
        <v/>
      </c>
      <c r="N2937" s="93" t="str">
        <f t="shared" si="639"/>
        <v/>
      </c>
      <c r="O2937" s="94" t="str">
        <f t="shared" si="640"/>
        <v/>
      </c>
      <c r="P2937" s="70">
        <f t="shared" si="641"/>
        <v>0</v>
      </c>
      <c r="Q2937" s="28" t="str">
        <f t="shared" ca="1" si="642"/>
        <v/>
      </c>
      <c r="R2937" s="28" t="str">
        <f t="shared" si="643"/>
        <v/>
      </c>
      <c r="S2937" s="28" t="str">
        <f t="array" ref="S2937">IF(ISBLANK(A2937),"",INDEX(Info!$B$3:$H$6442,MATCH(J2937,IF(Info!$D$3:$D$6442=K2937,Info!$C$3:$C$6442),0),7))</f>
        <v/>
      </c>
    </row>
    <row r="2938" spans="1:19" x14ac:dyDescent="0.25">
      <c r="A2938" s="75"/>
      <c r="B2938" s="75"/>
      <c r="C2938" s="72"/>
      <c r="D2938" s="72"/>
      <c r="E2938" s="41" t="str">
        <f t="shared" si="630"/>
        <v/>
      </c>
      <c r="F2938" s="90" t="str">
        <f t="shared" ca="1" si="631"/>
        <v/>
      </c>
      <c r="G2938" s="91" t="str">
        <f t="shared" si="632"/>
        <v/>
      </c>
      <c r="H2938" s="41" t="str">
        <f t="shared" si="633"/>
        <v/>
      </c>
      <c r="I2938" s="92" t="str">
        <f t="shared" ca="1" si="634"/>
        <v/>
      </c>
      <c r="J2938" s="28" t="str">
        <f t="shared" si="635"/>
        <v/>
      </c>
      <c r="K2938" s="28" t="str">
        <f t="shared" si="636"/>
        <v/>
      </c>
      <c r="L2938" s="28" t="str">
        <f t="shared" ca="1" si="637"/>
        <v/>
      </c>
      <c r="M2938" s="28" t="str">
        <f t="shared" si="638"/>
        <v/>
      </c>
      <c r="N2938" s="93" t="str">
        <f t="shared" si="639"/>
        <v/>
      </c>
      <c r="O2938" s="94" t="str">
        <f t="shared" si="640"/>
        <v/>
      </c>
      <c r="P2938" s="70">
        <f t="shared" si="641"/>
        <v>0</v>
      </c>
      <c r="Q2938" s="28" t="str">
        <f t="shared" ca="1" si="642"/>
        <v/>
      </c>
      <c r="R2938" s="28" t="str">
        <f t="shared" si="643"/>
        <v/>
      </c>
      <c r="S2938" s="28" t="str">
        <f t="array" ref="S2938">IF(ISBLANK(A2938),"",INDEX(Info!$B$3:$H$6442,MATCH(J2938,IF(Info!$D$3:$D$6442=K2938,Info!$C$3:$C$6442),0),7))</f>
        <v/>
      </c>
    </row>
    <row r="2939" spans="1:19" x14ac:dyDescent="0.25">
      <c r="A2939" s="75"/>
      <c r="B2939" s="75"/>
      <c r="C2939" s="72"/>
      <c r="D2939" s="72"/>
      <c r="E2939" s="41" t="str">
        <f t="shared" si="630"/>
        <v/>
      </c>
      <c r="F2939" s="90" t="str">
        <f t="shared" ca="1" si="631"/>
        <v/>
      </c>
      <c r="G2939" s="91" t="str">
        <f t="shared" si="632"/>
        <v/>
      </c>
      <c r="H2939" s="41" t="str">
        <f t="shared" si="633"/>
        <v/>
      </c>
      <c r="I2939" s="92" t="str">
        <f t="shared" ca="1" si="634"/>
        <v/>
      </c>
      <c r="J2939" s="28" t="str">
        <f t="shared" si="635"/>
        <v/>
      </c>
      <c r="K2939" s="28" t="str">
        <f t="shared" si="636"/>
        <v/>
      </c>
      <c r="L2939" s="28" t="str">
        <f t="shared" ca="1" si="637"/>
        <v/>
      </c>
      <c r="M2939" s="28" t="str">
        <f t="shared" si="638"/>
        <v/>
      </c>
      <c r="N2939" s="93" t="str">
        <f t="shared" si="639"/>
        <v/>
      </c>
      <c r="O2939" s="94" t="str">
        <f t="shared" si="640"/>
        <v/>
      </c>
      <c r="P2939" s="70">
        <f t="shared" si="641"/>
        <v>0</v>
      </c>
      <c r="Q2939" s="28" t="str">
        <f t="shared" ca="1" si="642"/>
        <v/>
      </c>
      <c r="R2939" s="28" t="str">
        <f t="shared" si="643"/>
        <v/>
      </c>
      <c r="S2939" s="28" t="str">
        <f t="array" ref="S2939">IF(ISBLANK(A2939),"",INDEX(Info!$B$3:$H$6442,MATCH(J2939,IF(Info!$D$3:$D$6442=K2939,Info!$C$3:$C$6442),0),7))</f>
        <v/>
      </c>
    </row>
    <row r="2940" spans="1:19" x14ac:dyDescent="0.25">
      <c r="A2940" s="75"/>
      <c r="B2940" s="75"/>
      <c r="C2940" s="72"/>
      <c r="D2940" s="72"/>
      <c r="E2940" s="41" t="str">
        <f t="shared" si="630"/>
        <v/>
      </c>
      <c r="F2940" s="90" t="str">
        <f t="shared" ca="1" si="631"/>
        <v/>
      </c>
      <c r="G2940" s="91" t="str">
        <f t="shared" si="632"/>
        <v/>
      </c>
      <c r="H2940" s="41" t="str">
        <f t="shared" si="633"/>
        <v/>
      </c>
      <c r="I2940" s="92" t="str">
        <f t="shared" ca="1" si="634"/>
        <v/>
      </c>
      <c r="J2940" s="28" t="str">
        <f t="shared" si="635"/>
        <v/>
      </c>
      <c r="K2940" s="28" t="str">
        <f t="shared" si="636"/>
        <v/>
      </c>
      <c r="L2940" s="28" t="str">
        <f t="shared" ca="1" si="637"/>
        <v/>
      </c>
      <c r="M2940" s="28" t="str">
        <f t="shared" si="638"/>
        <v/>
      </c>
      <c r="N2940" s="93" t="str">
        <f t="shared" si="639"/>
        <v/>
      </c>
      <c r="O2940" s="94" t="str">
        <f t="shared" si="640"/>
        <v/>
      </c>
      <c r="P2940" s="70">
        <f t="shared" si="641"/>
        <v>0</v>
      </c>
      <c r="Q2940" s="28" t="str">
        <f t="shared" ca="1" si="642"/>
        <v/>
      </c>
      <c r="R2940" s="28" t="str">
        <f t="shared" si="643"/>
        <v/>
      </c>
      <c r="S2940" s="28" t="str">
        <f t="array" ref="S2940">IF(ISBLANK(A2940),"",INDEX(Info!$B$3:$H$6442,MATCH(J2940,IF(Info!$D$3:$D$6442=K2940,Info!$C$3:$C$6442),0),7))</f>
        <v/>
      </c>
    </row>
    <row r="2941" spans="1:19" x14ac:dyDescent="0.25">
      <c r="A2941" s="75"/>
      <c r="B2941" s="75"/>
      <c r="C2941" s="72"/>
      <c r="D2941" s="72"/>
      <c r="E2941" s="41" t="str">
        <f t="shared" si="630"/>
        <v/>
      </c>
      <c r="F2941" s="90" t="str">
        <f t="shared" ca="1" si="631"/>
        <v/>
      </c>
      <c r="G2941" s="91" t="str">
        <f t="shared" si="632"/>
        <v/>
      </c>
      <c r="H2941" s="41" t="str">
        <f t="shared" si="633"/>
        <v/>
      </c>
      <c r="I2941" s="92" t="str">
        <f t="shared" ca="1" si="634"/>
        <v/>
      </c>
      <c r="J2941" s="28" t="str">
        <f t="shared" si="635"/>
        <v/>
      </c>
      <c r="K2941" s="28" t="str">
        <f t="shared" si="636"/>
        <v/>
      </c>
      <c r="L2941" s="28" t="str">
        <f t="shared" ca="1" si="637"/>
        <v/>
      </c>
      <c r="M2941" s="28" t="str">
        <f t="shared" si="638"/>
        <v/>
      </c>
      <c r="N2941" s="93" t="str">
        <f t="shared" si="639"/>
        <v/>
      </c>
      <c r="O2941" s="94" t="str">
        <f t="shared" si="640"/>
        <v/>
      </c>
      <c r="P2941" s="70">
        <f t="shared" si="641"/>
        <v>0</v>
      </c>
      <c r="Q2941" s="28" t="str">
        <f t="shared" ca="1" si="642"/>
        <v/>
      </c>
      <c r="R2941" s="28" t="str">
        <f t="shared" si="643"/>
        <v/>
      </c>
      <c r="S2941" s="28" t="str">
        <f t="array" ref="S2941">IF(ISBLANK(A2941),"",INDEX(Info!$B$3:$H$6442,MATCH(J2941,IF(Info!$D$3:$D$6442=K2941,Info!$C$3:$C$6442),0),7))</f>
        <v/>
      </c>
    </row>
    <row r="2942" spans="1:19" x14ac:dyDescent="0.25">
      <c r="A2942" s="75"/>
      <c r="B2942" s="75"/>
      <c r="C2942" s="72"/>
      <c r="D2942" s="72"/>
      <c r="E2942" s="41" t="str">
        <f t="shared" si="630"/>
        <v/>
      </c>
      <c r="F2942" s="90" t="str">
        <f t="shared" ca="1" si="631"/>
        <v/>
      </c>
      <c r="G2942" s="91" t="str">
        <f t="shared" si="632"/>
        <v/>
      </c>
      <c r="H2942" s="41" t="str">
        <f t="shared" si="633"/>
        <v/>
      </c>
      <c r="I2942" s="92" t="str">
        <f t="shared" ca="1" si="634"/>
        <v/>
      </c>
      <c r="J2942" s="28" t="str">
        <f t="shared" si="635"/>
        <v/>
      </c>
      <c r="K2942" s="28" t="str">
        <f t="shared" si="636"/>
        <v/>
      </c>
      <c r="L2942" s="28" t="str">
        <f t="shared" ca="1" si="637"/>
        <v/>
      </c>
      <c r="M2942" s="28" t="str">
        <f t="shared" si="638"/>
        <v/>
      </c>
      <c r="N2942" s="93" t="str">
        <f t="shared" si="639"/>
        <v/>
      </c>
      <c r="O2942" s="94" t="str">
        <f t="shared" si="640"/>
        <v/>
      </c>
      <c r="P2942" s="70">
        <f t="shared" si="641"/>
        <v>0</v>
      </c>
      <c r="Q2942" s="28" t="str">
        <f t="shared" ca="1" si="642"/>
        <v/>
      </c>
      <c r="R2942" s="28" t="str">
        <f t="shared" si="643"/>
        <v/>
      </c>
      <c r="S2942" s="28" t="str">
        <f t="array" ref="S2942">IF(ISBLANK(A2942),"",INDEX(Info!$B$3:$H$6442,MATCH(J2942,IF(Info!$D$3:$D$6442=K2942,Info!$C$3:$C$6442),0),7))</f>
        <v/>
      </c>
    </row>
    <row r="2943" spans="1:19" x14ac:dyDescent="0.25">
      <c r="A2943" s="75"/>
      <c r="B2943" s="75"/>
      <c r="C2943" s="72"/>
      <c r="D2943" s="72"/>
      <c r="E2943" s="41" t="str">
        <f t="shared" si="630"/>
        <v/>
      </c>
      <c r="F2943" s="90" t="str">
        <f t="shared" ca="1" si="631"/>
        <v/>
      </c>
      <c r="G2943" s="91" t="str">
        <f t="shared" si="632"/>
        <v/>
      </c>
      <c r="H2943" s="41" t="str">
        <f t="shared" si="633"/>
        <v/>
      </c>
      <c r="I2943" s="92" t="str">
        <f t="shared" ca="1" si="634"/>
        <v/>
      </c>
      <c r="J2943" s="28" t="str">
        <f t="shared" si="635"/>
        <v/>
      </c>
      <c r="K2943" s="28" t="str">
        <f t="shared" si="636"/>
        <v/>
      </c>
      <c r="L2943" s="28" t="str">
        <f t="shared" ca="1" si="637"/>
        <v/>
      </c>
      <c r="M2943" s="28" t="str">
        <f t="shared" si="638"/>
        <v/>
      </c>
      <c r="N2943" s="93" t="str">
        <f t="shared" si="639"/>
        <v/>
      </c>
      <c r="O2943" s="94" t="str">
        <f t="shared" si="640"/>
        <v/>
      </c>
      <c r="P2943" s="70">
        <f t="shared" si="641"/>
        <v>0</v>
      </c>
      <c r="Q2943" s="28" t="str">
        <f t="shared" ca="1" si="642"/>
        <v/>
      </c>
      <c r="R2943" s="28" t="str">
        <f t="shared" si="643"/>
        <v/>
      </c>
      <c r="S2943" s="28" t="str">
        <f t="array" ref="S2943">IF(ISBLANK(A2943),"",INDEX(Info!$B$3:$H$6442,MATCH(J2943,IF(Info!$D$3:$D$6442=K2943,Info!$C$3:$C$6442),0),7))</f>
        <v/>
      </c>
    </row>
    <row r="2944" spans="1:19" x14ac:dyDescent="0.25">
      <c r="A2944" s="75"/>
      <c r="B2944" s="75"/>
      <c r="C2944" s="72"/>
      <c r="D2944" s="72"/>
      <c r="E2944" s="41" t="str">
        <f t="shared" si="630"/>
        <v/>
      </c>
      <c r="F2944" s="90" t="str">
        <f t="shared" ca="1" si="631"/>
        <v/>
      </c>
      <c r="G2944" s="91" t="str">
        <f t="shared" si="632"/>
        <v/>
      </c>
      <c r="H2944" s="41" t="str">
        <f t="shared" si="633"/>
        <v/>
      </c>
      <c r="I2944" s="92" t="str">
        <f t="shared" ca="1" si="634"/>
        <v/>
      </c>
      <c r="J2944" s="28" t="str">
        <f t="shared" si="635"/>
        <v/>
      </c>
      <c r="K2944" s="28" t="str">
        <f t="shared" si="636"/>
        <v/>
      </c>
      <c r="L2944" s="28" t="str">
        <f t="shared" ca="1" si="637"/>
        <v/>
      </c>
      <c r="M2944" s="28" t="str">
        <f t="shared" si="638"/>
        <v/>
      </c>
      <c r="N2944" s="93" t="str">
        <f t="shared" si="639"/>
        <v/>
      </c>
      <c r="O2944" s="94" t="str">
        <f t="shared" si="640"/>
        <v/>
      </c>
      <c r="P2944" s="70">
        <f t="shared" si="641"/>
        <v>0</v>
      </c>
      <c r="Q2944" s="28" t="str">
        <f t="shared" ca="1" si="642"/>
        <v/>
      </c>
      <c r="R2944" s="28" t="str">
        <f t="shared" si="643"/>
        <v/>
      </c>
      <c r="S2944" s="28" t="str">
        <f t="array" ref="S2944">IF(ISBLANK(A2944),"",INDEX(Info!$B$3:$H$6442,MATCH(J2944,IF(Info!$D$3:$D$6442=K2944,Info!$C$3:$C$6442),0),7))</f>
        <v/>
      </c>
    </row>
    <row r="2945" spans="1:19" x14ac:dyDescent="0.25">
      <c r="A2945" s="75"/>
      <c r="B2945" s="75"/>
      <c r="C2945" s="72"/>
      <c r="D2945" s="72"/>
      <c r="E2945" s="41" t="str">
        <f t="shared" si="630"/>
        <v/>
      </c>
      <c r="F2945" s="90" t="str">
        <f t="shared" ca="1" si="631"/>
        <v/>
      </c>
      <c r="G2945" s="91" t="str">
        <f t="shared" si="632"/>
        <v/>
      </c>
      <c r="H2945" s="41" t="str">
        <f t="shared" si="633"/>
        <v/>
      </c>
      <c r="I2945" s="92" t="str">
        <f t="shared" ca="1" si="634"/>
        <v/>
      </c>
      <c r="J2945" s="28" t="str">
        <f t="shared" si="635"/>
        <v/>
      </c>
      <c r="K2945" s="28" t="str">
        <f t="shared" si="636"/>
        <v/>
      </c>
      <c r="L2945" s="28" t="str">
        <f t="shared" ca="1" si="637"/>
        <v/>
      </c>
      <c r="M2945" s="28" t="str">
        <f t="shared" si="638"/>
        <v/>
      </c>
      <c r="N2945" s="93" t="str">
        <f t="shared" si="639"/>
        <v/>
      </c>
      <c r="O2945" s="94" t="str">
        <f t="shared" si="640"/>
        <v/>
      </c>
      <c r="P2945" s="70">
        <f t="shared" si="641"/>
        <v>0</v>
      </c>
      <c r="Q2945" s="28" t="str">
        <f t="shared" ca="1" si="642"/>
        <v/>
      </c>
      <c r="R2945" s="28" t="str">
        <f t="shared" si="643"/>
        <v/>
      </c>
      <c r="S2945" s="28" t="str">
        <f t="array" ref="S2945">IF(ISBLANK(A2945),"",INDEX(Info!$B$3:$H$6442,MATCH(J2945,IF(Info!$D$3:$D$6442=K2945,Info!$C$3:$C$6442),0),7))</f>
        <v/>
      </c>
    </row>
    <row r="2946" spans="1:19" x14ac:dyDescent="0.25">
      <c r="A2946" s="75"/>
      <c r="B2946" s="75"/>
      <c r="C2946" s="72"/>
      <c r="D2946" s="72"/>
      <c r="E2946" s="41" t="str">
        <f t="shared" si="630"/>
        <v/>
      </c>
      <c r="F2946" s="90" t="str">
        <f t="shared" ca="1" si="631"/>
        <v/>
      </c>
      <c r="G2946" s="91" t="str">
        <f t="shared" si="632"/>
        <v/>
      </c>
      <c r="H2946" s="41" t="str">
        <f t="shared" si="633"/>
        <v/>
      </c>
      <c r="I2946" s="92" t="str">
        <f t="shared" ca="1" si="634"/>
        <v/>
      </c>
      <c r="J2946" s="28" t="str">
        <f t="shared" si="635"/>
        <v/>
      </c>
      <c r="K2946" s="28" t="str">
        <f t="shared" si="636"/>
        <v/>
      </c>
      <c r="L2946" s="28" t="str">
        <f t="shared" ca="1" si="637"/>
        <v/>
      </c>
      <c r="M2946" s="28" t="str">
        <f t="shared" si="638"/>
        <v/>
      </c>
      <c r="N2946" s="93" t="str">
        <f t="shared" si="639"/>
        <v/>
      </c>
      <c r="O2946" s="94" t="str">
        <f t="shared" si="640"/>
        <v/>
      </c>
      <c r="P2946" s="70">
        <f t="shared" si="641"/>
        <v>0</v>
      </c>
      <c r="Q2946" s="28" t="str">
        <f t="shared" ca="1" si="642"/>
        <v/>
      </c>
      <c r="R2946" s="28" t="str">
        <f t="shared" si="643"/>
        <v/>
      </c>
      <c r="S2946" s="28" t="str">
        <f t="array" ref="S2946">IF(ISBLANK(A2946),"",INDEX(Info!$B$3:$H$6442,MATCH(J2946,IF(Info!$D$3:$D$6442=K2946,Info!$C$3:$C$6442),0),7))</f>
        <v/>
      </c>
    </row>
    <row r="2947" spans="1:19" x14ac:dyDescent="0.25">
      <c r="A2947" s="75"/>
      <c r="B2947" s="75"/>
      <c r="C2947" s="72"/>
      <c r="D2947" s="72"/>
      <c r="E2947" s="41" t="str">
        <f t="shared" si="630"/>
        <v/>
      </c>
      <c r="F2947" s="90" t="str">
        <f t="shared" ca="1" si="631"/>
        <v/>
      </c>
      <c r="G2947" s="91" t="str">
        <f t="shared" si="632"/>
        <v/>
      </c>
      <c r="H2947" s="41" t="str">
        <f t="shared" si="633"/>
        <v/>
      </c>
      <c r="I2947" s="92" t="str">
        <f t="shared" ca="1" si="634"/>
        <v/>
      </c>
      <c r="J2947" s="28" t="str">
        <f t="shared" si="635"/>
        <v/>
      </c>
      <c r="K2947" s="28" t="str">
        <f t="shared" si="636"/>
        <v/>
      </c>
      <c r="L2947" s="28" t="str">
        <f t="shared" ca="1" si="637"/>
        <v/>
      </c>
      <c r="M2947" s="28" t="str">
        <f t="shared" si="638"/>
        <v/>
      </c>
      <c r="N2947" s="93" t="str">
        <f t="shared" si="639"/>
        <v/>
      </c>
      <c r="O2947" s="94" t="str">
        <f t="shared" si="640"/>
        <v/>
      </c>
      <c r="P2947" s="70">
        <f t="shared" si="641"/>
        <v>0</v>
      </c>
      <c r="Q2947" s="28" t="str">
        <f t="shared" ca="1" si="642"/>
        <v/>
      </c>
      <c r="R2947" s="28" t="str">
        <f t="shared" si="643"/>
        <v/>
      </c>
      <c r="S2947" s="28" t="str">
        <f t="array" ref="S2947">IF(ISBLANK(A2947),"",INDEX(Info!$B$3:$H$6442,MATCH(J2947,IF(Info!$D$3:$D$6442=K2947,Info!$C$3:$C$6442),0),7))</f>
        <v/>
      </c>
    </row>
    <row r="2948" spans="1:19" x14ac:dyDescent="0.25">
      <c r="A2948" s="75"/>
      <c r="B2948" s="75"/>
      <c r="C2948" s="72"/>
      <c r="D2948" s="72"/>
      <c r="E2948" s="41" t="str">
        <f t="shared" ref="E2948:E3011" si="644">IF(OR(ISNA(INDEX($S:$S,ROW())),ISBLANK(INDEX($A:$A,ROW()))),"",RIGHT(INDEX($S:$S,ROW()),LEN(INDEX($S:$S,ROW()))-FIND("$",INDEX($S:$S,ROW()))))</f>
        <v/>
      </c>
      <c r="F2948" s="90" t="str">
        <f t="shared" ref="F2948:F3011" ca="1" si="64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948" s="91" t="str">
        <f t="shared" ref="G2948:G3011" si="64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948" s="41" t="str">
        <f t="shared" ref="H2948:H3011" si="647">IF(ISBLANK(INDEX($A:$A,ROW())),"",IF(AND(ISNUMBER(INDEX($F:$F,ROW())),ISNUMBER(INDEX($G:$G,ROW()))),SUMPRODUCT(INDEX($F:$F,ROW()),INDEX($G:$G,ROW())),"Onbekend"))</f>
        <v/>
      </c>
      <c r="I2948" s="92" t="str">
        <f t="shared" ref="I2948:I3011" ca="1" si="64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948" s="28" t="str">
        <f t="shared" ref="J2948:J3011" si="649">IF(ISBLANK(INDEX($A:$A,ROW())),"",IF(AND(COUNT(LOOKUP("E",INDEX($A:$A,ROW())))=0,LEN(INDEX($A:$A,ROW()))&lt;7),TEXT(INDEX($A:$A,ROW()),"000000"),INDEX($A:$A,ROW())))</f>
        <v/>
      </c>
      <c r="K2948" s="28" t="str">
        <f t="shared" ref="K2948:K3011" si="650">IF(ISBLANK(INDEX($B:$B,ROW())),"",TEXT(INDEX($B:$B,ROW()),"000000000"))</f>
        <v/>
      </c>
      <c r="L2948" s="28" t="str">
        <f t="shared" ref="L2948:L3011" ca="1" si="651">IF(ISBLANK(INDEX($A:$A,ROW())),"",SUMPRODUCT(--ISERROR(INDIRECT("A"&amp;INDEX(ROW(),1)&amp;":H"&amp;INDEX(ROW(),1))))&gt;0)</f>
        <v/>
      </c>
      <c r="M2948" s="28" t="str">
        <f t="shared" ref="M2948:M3011" si="652">IF(ISBLANK(INDEX($A:$A,ROW())),"",SUMPRODUCT(--($J$3:$J$6442&amp;$K$3:$K$6442=INDEX($J:$J,ROW())&amp;INDEX($K:$K,ROW())))&gt;1)</f>
        <v/>
      </c>
      <c r="N2948" s="93" t="str">
        <f t="shared" ref="N2948:N3011" si="653">IF(INDEX($S:$S,ROW())="","",IFERROR((LEFT(INDEX($S:$S,ROW()),FIND("#",INDEX($S:$S,ROW()))-1)/100),(LEFT(INDEX($S:$S,ROW()),FIND("#",INDEX($S:$S,ROW()))-1))))</f>
        <v/>
      </c>
      <c r="O2948" s="94" t="str">
        <f t="shared" ref="O2948:O3011" si="65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948" s="70">
        <f t="shared" ref="P2948:P3011" si="655">IF(INDEX($S:$S,ROW())="",0,MID(INDEX($S:$S,ROW()),FIND("@",INDEX($S:$S,ROW()))+1,FIND("$",RIGHT(INDEX($S:$S,ROW()), LEN(INDEX($S:$S,ROW()))-FIND("@",INDEX($S:$S,ROW()),1)),1)-1))*1</f>
        <v>0</v>
      </c>
      <c r="Q2948" s="28" t="str">
        <f t="shared" ref="Q2948:Q3011" ca="1" si="656">IF(OR(ISBLANK(INDEX($A:$A,ROW())),INDEX($L:$L,ROW())=TRUE),"",INDEX($D:$D,ROW()))</f>
        <v/>
      </c>
      <c r="R2948" s="28" t="str">
        <f t="shared" ref="R2948:R3011" si="65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2948" s="28" t="str">
        <f t="array" ref="S2948">IF(ISBLANK(A2948),"",INDEX(Info!$B$3:$H$6442,MATCH(J2948,IF(Info!$D$3:$D$6442=K2948,Info!$C$3:$C$6442),0),7))</f>
        <v/>
      </c>
    </row>
    <row r="2949" spans="1:19" x14ac:dyDescent="0.25">
      <c r="A2949" s="75"/>
      <c r="B2949" s="75"/>
      <c r="C2949" s="72"/>
      <c r="D2949" s="72"/>
      <c r="E2949" s="41" t="str">
        <f t="shared" si="644"/>
        <v/>
      </c>
      <c r="F2949" s="90" t="str">
        <f t="shared" ca="1" si="645"/>
        <v/>
      </c>
      <c r="G2949" s="91" t="str">
        <f t="shared" si="646"/>
        <v/>
      </c>
      <c r="H2949" s="41" t="str">
        <f t="shared" si="647"/>
        <v/>
      </c>
      <c r="I2949" s="92" t="str">
        <f t="shared" ca="1" si="648"/>
        <v/>
      </c>
      <c r="J2949" s="28" t="str">
        <f t="shared" si="649"/>
        <v/>
      </c>
      <c r="K2949" s="28" t="str">
        <f t="shared" si="650"/>
        <v/>
      </c>
      <c r="L2949" s="28" t="str">
        <f t="shared" ca="1" si="651"/>
        <v/>
      </c>
      <c r="M2949" s="28" t="str">
        <f t="shared" si="652"/>
        <v/>
      </c>
      <c r="N2949" s="93" t="str">
        <f t="shared" si="653"/>
        <v/>
      </c>
      <c r="O2949" s="94" t="str">
        <f t="shared" si="654"/>
        <v/>
      </c>
      <c r="P2949" s="70">
        <f t="shared" si="655"/>
        <v>0</v>
      </c>
      <c r="Q2949" s="28" t="str">
        <f t="shared" ca="1" si="656"/>
        <v/>
      </c>
      <c r="R2949" s="28" t="str">
        <f t="shared" si="657"/>
        <v/>
      </c>
      <c r="S2949" s="28" t="str">
        <f t="array" ref="S2949">IF(ISBLANK(A2949),"",INDEX(Info!$B$3:$H$6442,MATCH(J2949,IF(Info!$D$3:$D$6442=K2949,Info!$C$3:$C$6442),0),7))</f>
        <v/>
      </c>
    </row>
    <row r="2950" spans="1:19" x14ac:dyDescent="0.25">
      <c r="A2950" s="75"/>
      <c r="B2950" s="75"/>
      <c r="C2950" s="72"/>
      <c r="D2950" s="72"/>
      <c r="E2950" s="41" t="str">
        <f t="shared" si="644"/>
        <v/>
      </c>
      <c r="F2950" s="90" t="str">
        <f t="shared" ca="1" si="645"/>
        <v/>
      </c>
      <c r="G2950" s="91" t="str">
        <f t="shared" si="646"/>
        <v/>
      </c>
      <c r="H2950" s="41" t="str">
        <f t="shared" si="647"/>
        <v/>
      </c>
      <c r="I2950" s="92" t="str">
        <f t="shared" ca="1" si="648"/>
        <v/>
      </c>
      <c r="J2950" s="28" t="str">
        <f t="shared" si="649"/>
        <v/>
      </c>
      <c r="K2950" s="28" t="str">
        <f t="shared" si="650"/>
        <v/>
      </c>
      <c r="L2950" s="28" t="str">
        <f t="shared" ca="1" si="651"/>
        <v/>
      </c>
      <c r="M2950" s="28" t="str">
        <f t="shared" si="652"/>
        <v/>
      </c>
      <c r="N2950" s="93" t="str">
        <f t="shared" si="653"/>
        <v/>
      </c>
      <c r="O2950" s="94" t="str">
        <f t="shared" si="654"/>
        <v/>
      </c>
      <c r="P2950" s="70">
        <f t="shared" si="655"/>
        <v>0</v>
      </c>
      <c r="Q2950" s="28" t="str">
        <f t="shared" ca="1" si="656"/>
        <v/>
      </c>
      <c r="R2950" s="28" t="str">
        <f t="shared" si="657"/>
        <v/>
      </c>
      <c r="S2950" s="28" t="str">
        <f t="array" ref="S2950">IF(ISBLANK(A2950),"",INDEX(Info!$B$3:$H$6442,MATCH(J2950,IF(Info!$D$3:$D$6442=K2950,Info!$C$3:$C$6442),0),7))</f>
        <v/>
      </c>
    </row>
    <row r="2951" spans="1:19" x14ac:dyDescent="0.25">
      <c r="A2951" s="75"/>
      <c r="B2951" s="75"/>
      <c r="C2951" s="72"/>
      <c r="D2951" s="72"/>
      <c r="E2951" s="41" t="str">
        <f t="shared" si="644"/>
        <v/>
      </c>
      <c r="F2951" s="90" t="str">
        <f t="shared" ca="1" si="645"/>
        <v/>
      </c>
      <c r="G2951" s="91" t="str">
        <f t="shared" si="646"/>
        <v/>
      </c>
      <c r="H2951" s="41" t="str">
        <f t="shared" si="647"/>
        <v/>
      </c>
      <c r="I2951" s="92" t="str">
        <f t="shared" ca="1" si="648"/>
        <v/>
      </c>
      <c r="J2951" s="28" t="str">
        <f t="shared" si="649"/>
        <v/>
      </c>
      <c r="K2951" s="28" t="str">
        <f t="shared" si="650"/>
        <v/>
      </c>
      <c r="L2951" s="28" t="str">
        <f t="shared" ca="1" si="651"/>
        <v/>
      </c>
      <c r="M2951" s="28" t="str">
        <f t="shared" si="652"/>
        <v/>
      </c>
      <c r="N2951" s="93" t="str">
        <f t="shared" si="653"/>
        <v/>
      </c>
      <c r="O2951" s="94" t="str">
        <f t="shared" si="654"/>
        <v/>
      </c>
      <c r="P2951" s="70">
        <f t="shared" si="655"/>
        <v>0</v>
      </c>
      <c r="Q2951" s="28" t="str">
        <f t="shared" ca="1" si="656"/>
        <v/>
      </c>
      <c r="R2951" s="28" t="str">
        <f t="shared" si="657"/>
        <v/>
      </c>
      <c r="S2951" s="28" t="str">
        <f t="array" ref="S2951">IF(ISBLANK(A2951),"",INDEX(Info!$B$3:$H$6442,MATCH(J2951,IF(Info!$D$3:$D$6442=K2951,Info!$C$3:$C$6442),0),7))</f>
        <v/>
      </c>
    </row>
    <row r="2952" spans="1:19" x14ac:dyDescent="0.25">
      <c r="A2952" s="75"/>
      <c r="B2952" s="75"/>
      <c r="C2952" s="72"/>
      <c r="D2952" s="72"/>
      <c r="E2952" s="41" t="str">
        <f t="shared" si="644"/>
        <v/>
      </c>
      <c r="F2952" s="90" t="str">
        <f t="shared" ca="1" si="645"/>
        <v/>
      </c>
      <c r="G2952" s="91" t="str">
        <f t="shared" si="646"/>
        <v/>
      </c>
      <c r="H2952" s="41" t="str">
        <f t="shared" si="647"/>
        <v/>
      </c>
      <c r="I2952" s="92" t="str">
        <f t="shared" ca="1" si="648"/>
        <v/>
      </c>
      <c r="J2952" s="28" t="str">
        <f t="shared" si="649"/>
        <v/>
      </c>
      <c r="K2952" s="28" t="str">
        <f t="shared" si="650"/>
        <v/>
      </c>
      <c r="L2952" s="28" t="str">
        <f t="shared" ca="1" si="651"/>
        <v/>
      </c>
      <c r="M2952" s="28" t="str">
        <f t="shared" si="652"/>
        <v/>
      </c>
      <c r="N2952" s="93" t="str">
        <f t="shared" si="653"/>
        <v/>
      </c>
      <c r="O2952" s="94" t="str">
        <f t="shared" si="654"/>
        <v/>
      </c>
      <c r="P2952" s="70">
        <f t="shared" si="655"/>
        <v>0</v>
      </c>
      <c r="Q2952" s="28" t="str">
        <f t="shared" ca="1" si="656"/>
        <v/>
      </c>
      <c r="R2952" s="28" t="str">
        <f t="shared" si="657"/>
        <v/>
      </c>
      <c r="S2952" s="28" t="str">
        <f t="array" ref="S2952">IF(ISBLANK(A2952),"",INDEX(Info!$B$3:$H$6442,MATCH(J2952,IF(Info!$D$3:$D$6442=K2952,Info!$C$3:$C$6442),0),7))</f>
        <v/>
      </c>
    </row>
    <row r="2953" spans="1:19" x14ac:dyDescent="0.25">
      <c r="A2953" s="75"/>
      <c r="B2953" s="75"/>
      <c r="C2953" s="72"/>
      <c r="D2953" s="72"/>
      <c r="E2953" s="41" t="str">
        <f t="shared" si="644"/>
        <v/>
      </c>
      <c r="F2953" s="90" t="str">
        <f t="shared" ca="1" si="645"/>
        <v/>
      </c>
      <c r="G2953" s="91" t="str">
        <f t="shared" si="646"/>
        <v/>
      </c>
      <c r="H2953" s="41" t="str">
        <f t="shared" si="647"/>
        <v/>
      </c>
      <c r="I2953" s="92" t="str">
        <f t="shared" ca="1" si="648"/>
        <v/>
      </c>
      <c r="J2953" s="28" t="str">
        <f t="shared" si="649"/>
        <v/>
      </c>
      <c r="K2953" s="28" t="str">
        <f t="shared" si="650"/>
        <v/>
      </c>
      <c r="L2953" s="28" t="str">
        <f t="shared" ca="1" si="651"/>
        <v/>
      </c>
      <c r="M2953" s="28" t="str">
        <f t="shared" si="652"/>
        <v/>
      </c>
      <c r="N2953" s="93" t="str">
        <f t="shared" si="653"/>
        <v/>
      </c>
      <c r="O2953" s="94" t="str">
        <f t="shared" si="654"/>
        <v/>
      </c>
      <c r="P2953" s="70">
        <f t="shared" si="655"/>
        <v>0</v>
      </c>
      <c r="Q2953" s="28" t="str">
        <f t="shared" ca="1" si="656"/>
        <v/>
      </c>
      <c r="R2953" s="28" t="str">
        <f t="shared" si="657"/>
        <v/>
      </c>
      <c r="S2953" s="28" t="str">
        <f t="array" ref="S2953">IF(ISBLANK(A2953),"",INDEX(Info!$B$3:$H$6442,MATCH(J2953,IF(Info!$D$3:$D$6442=K2953,Info!$C$3:$C$6442),0),7))</f>
        <v/>
      </c>
    </row>
    <row r="2954" spans="1:19" x14ac:dyDescent="0.25">
      <c r="A2954" s="75"/>
      <c r="B2954" s="75"/>
      <c r="C2954" s="72"/>
      <c r="D2954" s="72"/>
      <c r="E2954" s="41" t="str">
        <f t="shared" si="644"/>
        <v/>
      </c>
      <c r="F2954" s="90" t="str">
        <f t="shared" ca="1" si="645"/>
        <v/>
      </c>
      <c r="G2954" s="91" t="str">
        <f t="shared" si="646"/>
        <v/>
      </c>
      <c r="H2954" s="41" t="str">
        <f t="shared" si="647"/>
        <v/>
      </c>
      <c r="I2954" s="92" t="str">
        <f t="shared" ca="1" si="648"/>
        <v/>
      </c>
      <c r="J2954" s="28" t="str">
        <f t="shared" si="649"/>
        <v/>
      </c>
      <c r="K2954" s="28" t="str">
        <f t="shared" si="650"/>
        <v/>
      </c>
      <c r="L2954" s="28" t="str">
        <f t="shared" ca="1" si="651"/>
        <v/>
      </c>
      <c r="M2954" s="28" t="str">
        <f t="shared" si="652"/>
        <v/>
      </c>
      <c r="N2954" s="93" t="str">
        <f t="shared" si="653"/>
        <v/>
      </c>
      <c r="O2954" s="94" t="str">
        <f t="shared" si="654"/>
        <v/>
      </c>
      <c r="P2954" s="70">
        <f t="shared" si="655"/>
        <v>0</v>
      </c>
      <c r="Q2954" s="28" t="str">
        <f t="shared" ca="1" si="656"/>
        <v/>
      </c>
      <c r="R2954" s="28" t="str">
        <f t="shared" si="657"/>
        <v/>
      </c>
      <c r="S2954" s="28" t="str">
        <f t="array" ref="S2954">IF(ISBLANK(A2954),"",INDEX(Info!$B$3:$H$6442,MATCH(J2954,IF(Info!$D$3:$D$6442=K2954,Info!$C$3:$C$6442),0),7))</f>
        <v/>
      </c>
    </row>
    <row r="2955" spans="1:19" x14ac:dyDescent="0.25">
      <c r="A2955" s="75"/>
      <c r="B2955" s="75"/>
      <c r="C2955" s="72"/>
      <c r="D2955" s="72"/>
      <c r="E2955" s="41" t="str">
        <f t="shared" si="644"/>
        <v/>
      </c>
      <c r="F2955" s="90" t="str">
        <f t="shared" ca="1" si="645"/>
        <v/>
      </c>
      <c r="G2955" s="91" t="str">
        <f t="shared" si="646"/>
        <v/>
      </c>
      <c r="H2955" s="41" t="str">
        <f t="shared" si="647"/>
        <v/>
      </c>
      <c r="I2955" s="92" t="str">
        <f t="shared" ca="1" si="648"/>
        <v/>
      </c>
      <c r="J2955" s="28" t="str">
        <f t="shared" si="649"/>
        <v/>
      </c>
      <c r="K2955" s="28" t="str">
        <f t="shared" si="650"/>
        <v/>
      </c>
      <c r="L2955" s="28" t="str">
        <f t="shared" ca="1" si="651"/>
        <v/>
      </c>
      <c r="M2955" s="28" t="str">
        <f t="shared" si="652"/>
        <v/>
      </c>
      <c r="N2955" s="93" t="str">
        <f t="shared" si="653"/>
        <v/>
      </c>
      <c r="O2955" s="94" t="str">
        <f t="shared" si="654"/>
        <v/>
      </c>
      <c r="P2955" s="70">
        <f t="shared" si="655"/>
        <v>0</v>
      </c>
      <c r="Q2955" s="28" t="str">
        <f t="shared" ca="1" si="656"/>
        <v/>
      </c>
      <c r="R2955" s="28" t="str">
        <f t="shared" si="657"/>
        <v/>
      </c>
      <c r="S2955" s="28" t="str">
        <f t="array" ref="S2955">IF(ISBLANK(A2955),"",INDEX(Info!$B$3:$H$6442,MATCH(J2955,IF(Info!$D$3:$D$6442=K2955,Info!$C$3:$C$6442),0),7))</f>
        <v/>
      </c>
    </row>
    <row r="2956" spans="1:19" x14ac:dyDescent="0.25">
      <c r="A2956" s="75"/>
      <c r="B2956" s="75"/>
      <c r="C2956" s="72"/>
      <c r="D2956" s="72"/>
      <c r="E2956" s="41" t="str">
        <f t="shared" si="644"/>
        <v/>
      </c>
      <c r="F2956" s="90" t="str">
        <f t="shared" ca="1" si="645"/>
        <v/>
      </c>
      <c r="G2956" s="91" t="str">
        <f t="shared" si="646"/>
        <v/>
      </c>
      <c r="H2956" s="41" t="str">
        <f t="shared" si="647"/>
        <v/>
      </c>
      <c r="I2956" s="92" t="str">
        <f t="shared" ca="1" si="648"/>
        <v/>
      </c>
      <c r="J2956" s="28" t="str">
        <f t="shared" si="649"/>
        <v/>
      </c>
      <c r="K2956" s="28" t="str">
        <f t="shared" si="650"/>
        <v/>
      </c>
      <c r="L2956" s="28" t="str">
        <f t="shared" ca="1" si="651"/>
        <v/>
      </c>
      <c r="M2956" s="28" t="str">
        <f t="shared" si="652"/>
        <v/>
      </c>
      <c r="N2956" s="93" t="str">
        <f t="shared" si="653"/>
        <v/>
      </c>
      <c r="O2956" s="94" t="str">
        <f t="shared" si="654"/>
        <v/>
      </c>
      <c r="P2956" s="70">
        <f t="shared" si="655"/>
        <v>0</v>
      </c>
      <c r="Q2956" s="28" t="str">
        <f t="shared" ca="1" si="656"/>
        <v/>
      </c>
      <c r="R2956" s="28" t="str">
        <f t="shared" si="657"/>
        <v/>
      </c>
      <c r="S2956" s="28" t="str">
        <f t="array" ref="S2956">IF(ISBLANK(A2956),"",INDEX(Info!$B$3:$H$6442,MATCH(J2956,IF(Info!$D$3:$D$6442=K2956,Info!$C$3:$C$6442),0),7))</f>
        <v/>
      </c>
    </row>
    <row r="2957" spans="1:19" x14ac:dyDescent="0.25">
      <c r="A2957" s="75"/>
      <c r="B2957" s="75"/>
      <c r="C2957" s="72"/>
      <c r="D2957" s="72"/>
      <c r="E2957" s="41" t="str">
        <f t="shared" si="644"/>
        <v/>
      </c>
      <c r="F2957" s="90" t="str">
        <f t="shared" ca="1" si="645"/>
        <v/>
      </c>
      <c r="G2957" s="91" t="str">
        <f t="shared" si="646"/>
        <v/>
      </c>
      <c r="H2957" s="41" t="str">
        <f t="shared" si="647"/>
        <v/>
      </c>
      <c r="I2957" s="92" t="str">
        <f t="shared" ca="1" si="648"/>
        <v/>
      </c>
      <c r="J2957" s="28" t="str">
        <f t="shared" si="649"/>
        <v/>
      </c>
      <c r="K2957" s="28" t="str">
        <f t="shared" si="650"/>
        <v/>
      </c>
      <c r="L2957" s="28" t="str">
        <f t="shared" ca="1" si="651"/>
        <v/>
      </c>
      <c r="M2957" s="28" t="str">
        <f t="shared" si="652"/>
        <v/>
      </c>
      <c r="N2957" s="93" t="str">
        <f t="shared" si="653"/>
        <v/>
      </c>
      <c r="O2957" s="94" t="str">
        <f t="shared" si="654"/>
        <v/>
      </c>
      <c r="P2957" s="70">
        <f t="shared" si="655"/>
        <v>0</v>
      </c>
      <c r="Q2957" s="28" t="str">
        <f t="shared" ca="1" si="656"/>
        <v/>
      </c>
      <c r="R2957" s="28" t="str">
        <f t="shared" si="657"/>
        <v/>
      </c>
      <c r="S2957" s="28" t="str">
        <f t="array" ref="S2957">IF(ISBLANK(A2957),"",INDEX(Info!$B$3:$H$6442,MATCH(J2957,IF(Info!$D$3:$D$6442=K2957,Info!$C$3:$C$6442),0),7))</f>
        <v/>
      </c>
    </row>
    <row r="2958" spans="1:19" x14ac:dyDescent="0.25">
      <c r="A2958" s="75"/>
      <c r="B2958" s="75"/>
      <c r="C2958" s="72"/>
      <c r="D2958" s="72"/>
      <c r="E2958" s="41" t="str">
        <f t="shared" si="644"/>
        <v/>
      </c>
      <c r="F2958" s="90" t="str">
        <f t="shared" ca="1" si="645"/>
        <v/>
      </c>
      <c r="G2958" s="91" t="str">
        <f t="shared" si="646"/>
        <v/>
      </c>
      <c r="H2958" s="41" t="str">
        <f t="shared" si="647"/>
        <v/>
      </c>
      <c r="I2958" s="92" t="str">
        <f t="shared" ca="1" si="648"/>
        <v/>
      </c>
      <c r="J2958" s="28" t="str">
        <f t="shared" si="649"/>
        <v/>
      </c>
      <c r="K2958" s="28" t="str">
        <f t="shared" si="650"/>
        <v/>
      </c>
      <c r="L2958" s="28" t="str">
        <f t="shared" ca="1" si="651"/>
        <v/>
      </c>
      <c r="M2958" s="28" t="str">
        <f t="shared" si="652"/>
        <v/>
      </c>
      <c r="N2958" s="93" t="str">
        <f t="shared" si="653"/>
        <v/>
      </c>
      <c r="O2958" s="94" t="str">
        <f t="shared" si="654"/>
        <v/>
      </c>
      <c r="P2958" s="70">
        <f t="shared" si="655"/>
        <v>0</v>
      </c>
      <c r="Q2958" s="28" t="str">
        <f t="shared" ca="1" si="656"/>
        <v/>
      </c>
      <c r="R2958" s="28" t="str">
        <f t="shared" si="657"/>
        <v/>
      </c>
      <c r="S2958" s="28" t="str">
        <f t="array" ref="S2958">IF(ISBLANK(A2958),"",INDEX(Info!$B$3:$H$6442,MATCH(J2958,IF(Info!$D$3:$D$6442=K2958,Info!$C$3:$C$6442),0),7))</f>
        <v/>
      </c>
    </row>
    <row r="2959" spans="1:19" x14ac:dyDescent="0.25">
      <c r="A2959" s="75"/>
      <c r="B2959" s="75"/>
      <c r="C2959" s="72"/>
      <c r="D2959" s="72"/>
      <c r="E2959" s="41" t="str">
        <f t="shared" si="644"/>
        <v/>
      </c>
      <c r="F2959" s="90" t="str">
        <f t="shared" ca="1" si="645"/>
        <v/>
      </c>
      <c r="G2959" s="91" t="str">
        <f t="shared" si="646"/>
        <v/>
      </c>
      <c r="H2959" s="41" t="str">
        <f t="shared" si="647"/>
        <v/>
      </c>
      <c r="I2959" s="92" t="str">
        <f t="shared" ca="1" si="648"/>
        <v/>
      </c>
      <c r="J2959" s="28" t="str">
        <f t="shared" si="649"/>
        <v/>
      </c>
      <c r="K2959" s="28" t="str">
        <f t="shared" si="650"/>
        <v/>
      </c>
      <c r="L2959" s="28" t="str">
        <f t="shared" ca="1" si="651"/>
        <v/>
      </c>
      <c r="M2959" s="28" t="str">
        <f t="shared" si="652"/>
        <v/>
      </c>
      <c r="N2959" s="93" t="str">
        <f t="shared" si="653"/>
        <v/>
      </c>
      <c r="O2959" s="94" t="str">
        <f t="shared" si="654"/>
        <v/>
      </c>
      <c r="P2959" s="70">
        <f t="shared" si="655"/>
        <v>0</v>
      </c>
      <c r="Q2959" s="28" t="str">
        <f t="shared" ca="1" si="656"/>
        <v/>
      </c>
      <c r="R2959" s="28" t="str">
        <f t="shared" si="657"/>
        <v/>
      </c>
      <c r="S2959" s="28" t="str">
        <f t="array" ref="S2959">IF(ISBLANK(A2959),"",INDEX(Info!$B$3:$H$6442,MATCH(J2959,IF(Info!$D$3:$D$6442=K2959,Info!$C$3:$C$6442),0),7))</f>
        <v/>
      </c>
    </row>
    <row r="2960" spans="1:19" x14ac:dyDescent="0.25">
      <c r="A2960" s="75"/>
      <c r="B2960" s="75"/>
      <c r="C2960" s="72"/>
      <c r="D2960" s="72"/>
      <c r="E2960" s="41" t="str">
        <f t="shared" si="644"/>
        <v/>
      </c>
      <c r="F2960" s="90" t="str">
        <f t="shared" ca="1" si="645"/>
        <v/>
      </c>
      <c r="G2960" s="91" t="str">
        <f t="shared" si="646"/>
        <v/>
      </c>
      <c r="H2960" s="41" t="str">
        <f t="shared" si="647"/>
        <v/>
      </c>
      <c r="I2960" s="92" t="str">
        <f t="shared" ca="1" si="648"/>
        <v/>
      </c>
      <c r="J2960" s="28" t="str">
        <f t="shared" si="649"/>
        <v/>
      </c>
      <c r="K2960" s="28" t="str">
        <f t="shared" si="650"/>
        <v/>
      </c>
      <c r="L2960" s="28" t="str">
        <f t="shared" ca="1" si="651"/>
        <v/>
      </c>
      <c r="M2960" s="28" t="str">
        <f t="shared" si="652"/>
        <v/>
      </c>
      <c r="N2960" s="93" t="str">
        <f t="shared" si="653"/>
        <v/>
      </c>
      <c r="O2960" s="94" t="str">
        <f t="shared" si="654"/>
        <v/>
      </c>
      <c r="P2960" s="70">
        <f t="shared" si="655"/>
        <v>0</v>
      </c>
      <c r="Q2960" s="28" t="str">
        <f t="shared" ca="1" si="656"/>
        <v/>
      </c>
      <c r="R2960" s="28" t="str">
        <f t="shared" si="657"/>
        <v/>
      </c>
      <c r="S2960" s="28" t="str">
        <f t="array" ref="S2960">IF(ISBLANK(A2960),"",INDEX(Info!$B$3:$H$6442,MATCH(J2960,IF(Info!$D$3:$D$6442=K2960,Info!$C$3:$C$6442),0),7))</f>
        <v/>
      </c>
    </row>
    <row r="2961" spans="1:19" x14ac:dyDescent="0.25">
      <c r="A2961" s="75"/>
      <c r="B2961" s="75"/>
      <c r="C2961" s="72"/>
      <c r="D2961" s="72"/>
      <c r="E2961" s="41" t="str">
        <f t="shared" si="644"/>
        <v/>
      </c>
      <c r="F2961" s="90" t="str">
        <f t="shared" ca="1" si="645"/>
        <v/>
      </c>
      <c r="G2961" s="91" t="str">
        <f t="shared" si="646"/>
        <v/>
      </c>
      <c r="H2961" s="41" t="str">
        <f t="shared" si="647"/>
        <v/>
      </c>
      <c r="I2961" s="92" t="str">
        <f t="shared" ca="1" si="648"/>
        <v/>
      </c>
      <c r="J2961" s="28" t="str">
        <f t="shared" si="649"/>
        <v/>
      </c>
      <c r="K2961" s="28" t="str">
        <f t="shared" si="650"/>
        <v/>
      </c>
      <c r="L2961" s="28" t="str">
        <f t="shared" ca="1" si="651"/>
        <v/>
      </c>
      <c r="M2961" s="28" t="str">
        <f t="shared" si="652"/>
        <v/>
      </c>
      <c r="N2961" s="93" t="str">
        <f t="shared" si="653"/>
        <v/>
      </c>
      <c r="O2961" s="94" t="str">
        <f t="shared" si="654"/>
        <v/>
      </c>
      <c r="P2961" s="70">
        <f t="shared" si="655"/>
        <v>0</v>
      </c>
      <c r="Q2961" s="28" t="str">
        <f t="shared" ca="1" si="656"/>
        <v/>
      </c>
      <c r="R2961" s="28" t="str">
        <f t="shared" si="657"/>
        <v/>
      </c>
      <c r="S2961" s="28" t="str">
        <f t="array" ref="S2961">IF(ISBLANK(A2961),"",INDEX(Info!$B$3:$H$6442,MATCH(J2961,IF(Info!$D$3:$D$6442=K2961,Info!$C$3:$C$6442),0),7))</f>
        <v/>
      </c>
    </row>
    <row r="2962" spans="1:19" x14ac:dyDescent="0.25">
      <c r="A2962" s="75"/>
      <c r="B2962" s="75"/>
      <c r="C2962" s="72"/>
      <c r="D2962" s="72"/>
      <c r="E2962" s="41" t="str">
        <f t="shared" si="644"/>
        <v/>
      </c>
      <c r="F2962" s="90" t="str">
        <f t="shared" ca="1" si="645"/>
        <v/>
      </c>
      <c r="G2962" s="91" t="str">
        <f t="shared" si="646"/>
        <v/>
      </c>
      <c r="H2962" s="41" t="str">
        <f t="shared" si="647"/>
        <v/>
      </c>
      <c r="I2962" s="92" t="str">
        <f t="shared" ca="1" si="648"/>
        <v/>
      </c>
      <c r="J2962" s="28" t="str">
        <f t="shared" si="649"/>
        <v/>
      </c>
      <c r="K2962" s="28" t="str">
        <f t="shared" si="650"/>
        <v/>
      </c>
      <c r="L2962" s="28" t="str">
        <f t="shared" ca="1" si="651"/>
        <v/>
      </c>
      <c r="M2962" s="28" t="str">
        <f t="shared" si="652"/>
        <v/>
      </c>
      <c r="N2962" s="93" t="str">
        <f t="shared" si="653"/>
        <v/>
      </c>
      <c r="O2962" s="94" t="str">
        <f t="shared" si="654"/>
        <v/>
      </c>
      <c r="P2962" s="70">
        <f t="shared" si="655"/>
        <v>0</v>
      </c>
      <c r="Q2962" s="28" t="str">
        <f t="shared" ca="1" si="656"/>
        <v/>
      </c>
      <c r="R2962" s="28" t="str">
        <f t="shared" si="657"/>
        <v/>
      </c>
      <c r="S2962" s="28" t="str">
        <f t="array" ref="S2962">IF(ISBLANK(A2962),"",INDEX(Info!$B$3:$H$6442,MATCH(J2962,IF(Info!$D$3:$D$6442=K2962,Info!$C$3:$C$6442),0),7))</f>
        <v/>
      </c>
    </row>
    <row r="2963" spans="1:19" x14ac:dyDescent="0.25">
      <c r="A2963" s="75"/>
      <c r="B2963" s="75"/>
      <c r="C2963" s="72"/>
      <c r="D2963" s="72"/>
      <c r="E2963" s="41" t="str">
        <f t="shared" si="644"/>
        <v/>
      </c>
      <c r="F2963" s="90" t="str">
        <f t="shared" ca="1" si="645"/>
        <v/>
      </c>
      <c r="G2963" s="91" t="str">
        <f t="shared" si="646"/>
        <v/>
      </c>
      <c r="H2963" s="41" t="str">
        <f t="shared" si="647"/>
        <v/>
      </c>
      <c r="I2963" s="92" t="str">
        <f t="shared" ca="1" si="648"/>
        <v/>
      </c>
      <c r="J2963" s="28" t="str">
        <f t="shared" si="649"/>
        <v/>
      </c>
      <c r="K2963" s="28" t="str">
        <f t="shared" si="650"/>
        <v/>
      </c>
      <c r="L2963" s="28" t="str">
        <f t="shared" ca="1" si="651"/>
        <v/>
      </c>
      <c r="M2963" s="28" t="str">
        <f t="shared" si="652"/>
        <v/>
      </c>
      <c r="N2963" s="93" t="str">
        <f t="shared" si="653"/>
        <v/>
      </c>
      <c r="O2963" s="94" t="str">
        <f t="shared" si="654"/>
        <v/>
      </c>
      <c r="P2963" s="70">
        <f t="shared" si="655"/>
        <v>0</v>
      </c>
      <c r="Q2963" s="28" t="str">
        <f t="shared" ca="1" si="656"/>
        <v/>
      </c>
      <c r="R2963" s="28" t="str">
        <f t="shared" si="657"/>
        <v/>
      </c>
      <c r="S2963" s="28" t="str">
        <f t="array" ref="S2963">IF(ISBLANK(A2963),"",INDEX(Info!$B$3:$H$6442,MATCH(J2963,IF(Info!$D$3:$D$6442=K2963,Info!$C$3:$C$6442),0),7))</f>
        <v/>
      </c>
    </row>
    <row r="2964" spans="1:19" x14ac:dyDescent="0.25">
      <c r="A2964" s="75"/>
      <c r="B2964" s="75"/>
      <c r="C2964" s="72"/>
      <c r="D2964" s="72"/>
      <c r="E2964" s="41" t="str">
        <f t="shared" si="644"/>
        <v/>
      </c>
      <c r="F2964" s="90" t="str">
        <f t="shared" ca="1" si="645"/>
        <v/>
      </c>
      <c r="G2964" s="91" t="str">
        <f t="shared" si="646"/>
        <v/>
      </c>
      <c r="H2964" s="41" t="str">
        <f t="shared" si="647"/>
        <v/>
      </c>
      <c r="I2964" s="92" t="str">
        <f t="shared" ca="1" si="648"/>
        <v/>
      </c>
      <c r="J2964" s="28" t="str">
        <f t="shared" si="649"/>
        <v/>
      </c>
      <c r="K2964" s="28" t="str">
        <f t="shared" si="650"/>
        <v/>
      </c>
      <c r="L2964" s="28" t="str">
        <f t="shared" ca="1" si="651"/>
        <v/>
      </c>
      <c r="M2964" s="28" t="str">
        <f t="shared" si="652"/>
        <v/>
      </c>
      <c r="N2964" s="93" t="str">
        <f t="shared" si="653"/>
        <v/>
      </c>
      <c r="O2964" s="94" t="str">
        <f t="shared" si="654"/>
        <v/>
      </c>
      <c r="P2964" s="70">
        <f t="shared" si="655"/>
        <v>0</v>
      </c>
      <c r="Q2964" s="28" t="str">
        <f t="shared" ca="1" si="656"/>
        <v/>
      </c>
      <c r="R2964" s="28" t="str">
        <f t="shared" si="657"/>
        <v/>
      </c>
      <c r="S2964" s="28" t="str">
        <f t="array" ref="S2964">IF(ISBLANK(A2964),"",INDEX(Info!$B$3:$H$6442,MATCH(J2964,IF(Info!$D$3:$D$6442=K2964,Info!$C$3:$C$6442),0),7))</f>
        <v/>
      </c>
    </row>
    <row r="2965" spans="1:19" x14ac:dyDescent="0.25">
      <c r="A2965" s="75"/>
      <c r="B2965" s="75"/>
      <c r="C2965" s="72"/>
      <c r="D2965" s="72"/>
      <c r="E2965" s="41" t="str">
        <f t="shared" si="644"/>
        <v/>
      </c>
      <c r="F2965" s="90" t="str">
        <f t="shared" ca="1" si="645"/>
        <v/>
      </c>
      <c r="G2965" s="91" t="str">
        <f t="shared" si="646"/>
        <v/>
      </c>
      <c r="H2965" s="41" t="str">
        <f t="shared" si="647"/>
        <v/>
      </c>
      <c r="I2965" s="92" t="str">
        <f t="shared" ca="1" si="648"/>
        <v/>
      </c>
      <c r="J2965" s="28" t="str">
        <f t="shared" si="649"/>
        <v/>
      </c>
      <c r="K2965" s="28" t="str">
        <f t="shared" si="650"/>
        <v/>
      </c>
      <c r="L2965" s="28" t="str">
        <f t="shared" ca="1" si="651"/>
        <v/>
      </c>
      <c r="M2965" s="28" t="str">
        <f t="shared" si="652"/>
        <v/>
      </c>
      <c r="N2965" s="93" t="str">
        <f t="shared" si="653"/>
        <v/>
      </c>
      <c r="O2965" s="94" t="str">
        <f t="shared" si="654"/>
        <v/>
      </c>
      <c r="P2965" s="70">
        <f t="shared" si="655"/>
        <v>0</v>
      </c>
      <c r="Q2965" s="28" t="str">
        <f t="shared" ca="1" si="656"/>
        <v/>
      </c>
      <c r="R2965" s="28" t="str">
        <f t="shared" si="657"/>
        <v/>
      </c>
      <c r="S2965" s="28" t="str">
        <f t="array" ref="S2965">IF(ISBLANK(A2965),"",INDEX(Info!$B$3:$H$6442,MATCH(J2965,IF(Info!$D$3:$D$6442=K2965,Info!$C$3:$C$6442),0),7))</f>
        <v/>
      </c>
    </row>
    <row r="2966" spans="1:19" x14ac:dyDescent="0.25">
      <c r="A2966" s="75"/>
      <c r="B2966" s="75"/>
      <c r="C2966" s="72"/>
      <c r="D2966" s="72"/>
      <c r="E2966" s="41" t="str">
        <f t="shared" si="644"/>
        <v/>
      </c>
      <c r="F2966" s="90" t="str">
        <f t="shared" ca="1" si="645"/>
        <v/>
      </c>
      <c r="G2966" s="91" t="str">
        <f t="shared" si="646"/>
        <v/>
      </c>
      <c r="H2966" s="41" t="str">
        <f t="shared" si="647"/>
        <v/>
      </c>
      <c r="I2966" s="92" t="str">
        <f t="shared" ca="1" si="648"/>
        <v/>
      </c>
      <c r="J2966" s="28" t="str">
        <f t="shared" si="649"/>
        <v/>
      </c>
      <c r="K2966" s="28" t="str">
        <f t="shared" si="650"/>
        <v/>
      </c>
      <c r="L2966" s="28" t="str">
        <f t="shared" ca="1" si="651"/>
        <v/>
      </c>
      <c r="M2966" s="28" t="str">
        <f t="shared" si="652"/>
        <v/>
      </c>
      <c r="N2966" s="93" t="str">
        <f t="shared" si="653"/>
        <v/>
      </c>
      <c r="O2966" s="94" t="str">
        <f t="shared" si="654"/>
        <v/>
      </c>
      <c r="P2966" s="70">
        <f t="shared" si="655"/>
        <v>0</v>
      </c>
      <c r="Q2966" s="28" t="str">
        <f t="shared" ca="1" si="656"/>
        <v/>
      </c>
      <c r="R2966" s="28" t="str">
        <f t="shared" si="657"/>
        <v/>
      </c>
      <c r="S2966" s="28" t="str">
        <f t="array" ref="S2966">IF(ISBLANK(A2966),"",INDEX(Info!$B$3:$H$6442,MATCH(J2966,IF(Info!$D$3:$D$6442=K2966,Info!$C$3:$C$6442),0),7))</f>
        <v/>
      </c>
    </row>
    <row r="2967" spans="1:19" x14ac:dyDescent="0.25">
      <c r="A2967" s="75"/>
      <c r="B2967" s="75"/>
      <c r="C2967" s="72"/>
      <c r="D2967" s="72"/>
      <c r="E2967" s="41" t="str">
        <f t="shared" si="644"/>
        <v/>
      </c>
      <c r="F2967" s="90" t="str">
        <f t="shared" ca="1" si="645"/>
        <v/>
      </c>
      <c r="G2967" s="91" t="str">
        <f t="shared" si="646"/>
        <v/>
      </c>
      <c r="H2967" s="41" t="str">
        <f t="shared" si="647"/>
        <v/>
      </c>
      <c r="I2967" s="92" t="str">
        <f t="shared" ca="1" si="648"/>
        <v/>
      </c>
      <c r="J2967" s="28" t="str">
        <f t="shared" si="649"/>
        <v/>
      </c>
      <c r="K2967" s="28" t="str">
        <f t="shared" si="650"/>
        <v/>
      </c>
      <c r="L2967" s="28" t="str">
        <f t="shared" ca="1" si="651"/>
        <v/>
      </c>
      <c r="M2967" s="28" t="str">
        <f t="shared" si="652"/>
        <v/>
      </c>
      <c r="N2967" s="93" t="str">
        <f t="shared" si="653"/>
        <v/>
      </c>
      <c r="O2967" s="94" t="str">
        <f t="shared" si="654"/>
        <v/>
      </c>
      <c r="P2967" s="70">
        <f t="shared" si="655"/>
        <v>0</v>
      </c>
      <c r="Q2967" s="28" t="str">
        <f t="shared" ca="1" si="656"/>
        <v/>
      </c>
      <c r="R2967" s="28" t="str">
        <f t="shared" si="657"/>
        <v/>
      </c>
      <c r="S2967" s="28" t="str">
        <f t="array" ref="S2967">IF(ISBLANK(A2967),"",INDEX(Info!$B$3:$H$6442,MATCH(J2967,IF(Info!$D$3:$D$6442=K2967,Info!$C$3:$C$6442),0),7))</f>
        <v/>
      </c>
    </row>
    <row r="2968" spans="1:19" x14ac:dyDescent="0.25">
      <c r="A2968" s="75"/>
      <c r="B2968" s="75"/>
      <c r="C2968" s="72"/>
      <c r="D2968" s="72"/>
      <c r="E2968" s="41" t="str">
        <f t="shared" si="644"/>
        <v/>
      </c>
      <c r="F2968" s="90" t="str">
        <f t="shared" ca="1" si="645"/>
        <v/>
      </c>
      <c r="G2968" s="91" t="str">
        <f t="shared" si="646"/>
        <v/>
      </c>
      <c r="H2968" s="41" t="str">
        <f t="shared" si="647"/>
        <v/>
      </c>
      <c r="I2968" s="92" t="str">
        <f t="shared" ca="1" si="648"/>
        <v/>
      </c>
      <c r="J2968" s="28" t="str">
        <f t="shared" si="649"/>
        <v/>
      </c>
      <c r="K2968" s="28" t="str">
        <f t="shared" si="650"/>
        <v/>
      </c>
      <c r="L2968" s="28" t="str">
        <f t="shared" ca="1" si="651"/>
        <v/>
      </c>
      <c r="M2968" s="28" t="str">
        <f t="shared" si="652"/>
        <v/>
      </c>
      <c r="N2968" s="93" t="str">
        <f t="shared" si="653"/>
        <v/>
      </c>
      <c r="O2968" s="94" t="str">
        <f t="shared" si="654"/>
        <v/>
      </c>
      <c r="P2968" s="70">
        <f t="shared" si="655"/>
        <v>0</v>
      </c>
      <c r="Q2968" s="28" t="str">
        <f t="shared" ca="1" si="656"/>
        <v/>
      </c>
      <c r="R2968" s="28" t="str">
        <f t="shared" si="657"/>
        <v/>
      </c>
      <c r="S2968" s="28" t="str">
        <f t="array" ref="S2968">IF(ISBLANK(A2968),"",INDEX(Info!$B$3:$H$6442,MATCH(J2968,IF(Info!$D$3:$D$6442=K2968,Info!$C$3:$C$6442),0),7))</f>
        <v/>
      </c>
    </row>
    <row r="2969" spans="1:19" x14ac:dyDescent="0.25">
      <c r="A2969" s="75"/>
      <c r="B2969" s="75"/>
      <c r="C2969" s="72"/>
      <c r="D2969" s="72"/>
      <c r="E2969" s="41" t="str">
        <f t="shared" si="644"/>
        <v/>
      </c>
      <c r="F2969" s="90" t="str">
        <f t="shared" ca="1" si="645"/>
        <v/>
      </c>
      <c r="G2969" s="91" t="str">
        <f t="shared" si="646"/>
        <v/>
      </c>
      <c r="H2969" s="41" t="str">
        <f t="shared" si="647"/>
        <v/>
      </c>
      <c r="I2969" s="92" t="str">
        <f t="shared" ca="1" si="648"/>
        <v/>
      </c>
      <c r="J2969" s="28" t="str">
        <f t="shared" si="649"/>
        <v/>
      </c>
      <c r="K2969" s="28" t="str">
        <f t="shared" si="650"/>
        <v/>
      </c>
      <c r="L2969" s="28" t="str">
        <f t="shared" ca="1" si="651"/>
        <v/>
      </c>
      <c r="M2969" s="28" t="str">
        <f t="shared" si="652"/>
        <v/>
      </c>
      <c r="N2969" s="93" t="str">
        <f t="shared" si="653"/>
        <v/>
      </c>
      <c r="O2969" s="94" t="str">
        <f t="shared" si="654"/>
        <v/>
      </c>
      <c r="P2969" s="70">
        <f t="shared" si="655"/>
        <v>0</v>
      </c>
      <c r="Q2969" s="28" t="str">
        <f t="shared" ca="1" si="656"/>
        <v/>
      </c>
      <c r="R2969" s="28" t="str">
        <f t="shared" si="657"/>
        <v/>
      </c>
      <c r="S2969" s="28" t="str">
        <f t="array" ref="S2969">IF(ISBLANK(A2969),"",INDEX(Info!$B$3:$H$6442,MATCH(J2969,IF(Info!$D$3:$D$6442=K2969,Info!$C$3:$C$6442),0),7))</f>
        <v/>
      </c>
    </row>
    <row r="2970" spans="1:19" x14ac:dyDescent="0.25">
      <c r="A2970" s="75"/>
      <c r="B2970" s="75"/>
      <c r="C2970" s="72"/>
      <c r="D2970" s="72"/>
      <c r="E2970" s="41" t="str">
        <f t="shared" si="644"/>
        <v/>
      </c>
      <c r="F2970" s="90" t="str">
        <f t="shared" ca="1" si="645"/>
        <v/>
      </c>
      <c r="G2970" s="91" t="str">
        <f t="shared" si="646"/>
        <v/>
      </c>
      <c r="H2970" s="41" t="str">
        <f t="shared" si="647"/>
        <v/>
      </c>
      <c r="I2970" s="92" t="str">
        <f t="shared" ca="1" si="648"/>
        <v/>
      </c>
      <c r="J2970" s="28" t="str">
        <f t="shared" si="649"/>
        <v/>
      </c>
      <c r="K2970" s="28" t="str">
        <f t="shared" si="650"/>
        <v/>
      </c>
      <c r="L2970" s="28" t="str">
        <f t="shared" ca="1" si="651"/>
        <v/>
      </c>
      <c r="M2970" s="28" t="str">
        <f t="shared" si="652"/>
        <v/>
      </c>
      <c r="N2970" s="93" t="str">
        <f t="shared" si="653"/>
        <v/>
      </c>
      <c r="O2970" s="94" t="str">
        <f t="shared" si="654"/>
        <v/>
      </c>
      <c r="P2970" s="70">
        <f t="shared" si="655"/>
        <v>0</v>
      </c>
      <c r="Q2970" s="28" t="str">
        <f t="shared" ca="1" si="656"/>
        <v/>
      </c>
      <c r="R2970" s="28" t="str">
        <f t="shared" si="657"/>
        <v/>
      </c>
      <c r="S2970" s="28" t="str">
        <f t="array" ref="S2970">IF(ISBLANK(A2970),"",INDEX(Info!$B$3:$H$6442,MATCH(J2970,IF(Info!$D$3:$D$6442=K2970,Info!$C$3:$C$6442),0),7))</f>
        <v/>
      </c>
    </row>
    <row r="2971" spans="1:19" x14ac:dyDescent="0.25">
      <c r="A2971" s="75"/>
      <c r="B2971" s="75"/>
      <c r="C2971" s="72"/>
      <c r="D2971" s="72"/>
      <c r="E2971" s="41" t="str">
        <f t="shared" si="644"/>
        <v/>
      </c>
      <c r="F2971" s="90" t="str">
        <f t="shared" ca="1" si="645"/>
        <v/>
      </c>
      <c r="G2971" s="91" t="str">
        <f t="shared" si="646"/>
        <v/>
      </c>
      <c r="H2971" s="41" t="str">
        <f t="shared" si="647"/>
        <v/>
      </c>
      <c r="I2971" s="92" t="str">
        <f t="shared" ca="1" si="648"/>
        <v/>
      </c>
      <c r="J2971" s="28" t="str">
        <f t="shared" si="649"/>
        <v/>
      </c>
      <c r="K2971" s="28" t="str">
        <f t="shared" si="650"/>
        <v/>
      </c>
      <c r="L2971" s="28" t="str">
        <f t="shared" ca="1" si="651"/>
        <v/>
      </c>
      <c r="M2971" s="28" t="str">
        <f t="shared" si="652"/>
        <v/>
      </c>
      <c r="N2971" s="93" t="str">
        <f t="shared" si="653"/>
        <v/>
      </c>
      <c r="O2971" s="94" t="str">
        <f t="shared" si="654"/>
        <v/>
      </c>
      <c r="P2971" s="70">
        <f t="shared" si="655"/>
        <v>0</v>
      </c>
      <c r="Q2971" s="28" t="str">
        <f t="shared" ca="1" si="656"/>
        <v/>
      </c>
      <c r="R2971" s="28" t="str">
        <f t="shared" si="657"/>
        <v/>
      </c>
      <c r="S2971" s="28" t="str">
        <f t="array" ref="S2971">IF(ISBLANK(A2971),"",INDEX(Info!$B$3:$H$6442,MATCH(J2971,IF(Info!$D$3:$D$6442=K2971,Info!$C$3:$C$6442),0),7))</f>
        <v/>
      </c>
    </row>
    <row r="2972" spans="1:19" x14ac:dyDescent="0.25">
      <c r="A2972" s="75"/>
      <c r="B2972" s="75"/>
      <c r="C2972" s="72"/>
      <c r="D2972" s="72"/>
      <c r="E2972" s="41" t="str">
        <f t="shared" si="644"/>
        <v/>
      </c>
      <c r="F2972" s="90" t="str">
        <f t="shared" ca="1" si="645"/>
        <v/>
      </c>
      <c r="G2972" s="91" t="str">
        <f t="shared" si="646"/>
        <v/>
      </c>
      <c r="H2972" s="41" t="str">
        <f t="shared" si="647"/>
        <v/>
      </c>
      <c r="I2972" s="92" t="str">
        <f t="shared" ca="1" si="648"/>
        <v/>
      </c>
      <c r="J2972" s="28" t="str">
        <f t="shared" si="649"/>
        <v/>
      </c>
      <c r="K2972" s="28" t="str">
        <f t="shared" si="650"/>
        <v/>
      </c>
      <c r="L2972" s="28" t="str">
        <f t="shared" ca="1" si="651"/>
        <v/>
      </c>
      <c r="M2972" s="28" t="str">
        <f t="shared" si="652"/>
        <v/>
      </c>
      <c r="N2972" s="93" t="str">
        <f t="shared" si="653"/>
        <v/>
      </c>
      <c r="O2972" s="94" t="str">
        <f t="shared" si="654"/>
        <v/>
      </c>
      <c r="P2972" s="70">
        <f t="shared" si="655"/>
        <v>0</v>
      </c>
      <c r="Q2972" s="28" t="str">
        <f t="shared" ca="1" si="656"/>
        <v/>
      </c>
      <c r="R2972" s="28" t="str">
        <f t="shared" si="657"/>
        <v/>
      </c>
      <c r="S2972" s="28" t="str">
        <f t="array" ref="S2972">IF(ISBLANK(A2972),"",INDEX(Info!$B$3:$H$6442,MATCH(J2972,IF(Info!$D$3:$D$6442=K2972,Info!$C$3:$C$6442),0),7))</f>
        <v/>
      </c>
    </row>
    <row r="2973" spans="1:19" x14ac:dyDescent="0.25">
      <c r="A2973" s="75"/>
      <c r="B2973" s="75"/>
      <c r="C2973" s="72"/>
      <c r="D2973" s="72"/>
      <c r="E2973" s="41" t="str">
        <f t="shared" si="644"/>
        <v/>
      </c>
      <c r="F2973" s="90" t="str">
        <f t="shared" ca="1" si="645"/>
        <v/>
      </c>
      <c r="G2973" s="91" t="str">
        <f t="shared" si="646"/>
        <v/>
      </c>
      <c r="H2973" s="41" t="str">
        <f t="shared" si="647"/>
        <v/>
      </c>
      <c r="I2973" s="92" t="str">
        <f t="shared" ca="1" si="648"/>
        <v/>
      </c>
      <c r="J2973" s="28" t="str">
        <f t="shared" si="649"/>
        <v/>
      </c>
      <c r="K2973" s="28" t="str">
        <f t="shared" si="650"/>
        <v/>
      </c>
      <c r="L2973" s="28" t="str">
        <f t="shared" ca="1" si="651"/>
        <v/>
      </c>
      <c r="M2973" s="28" t="str">
        <f t="shared" si="652"/>
        <v/>
      </c>
      <c r="N2973" s="93" t="str">
        <f t="shared" si="653"/>
        <v/>
      </c>
      <c r="O2973" s="94" t="str">
        <f t="shared" si="654"/>
        <v/>
      </c>
      <c r="P2973" s="70">
        <f t="shared" si="655"/>
        <v>0</v>
      </c>
      <c r="Q2973" s="28" t="str">
        <f t="shared" ca="1" si="656"/>
        <v/>
      </c>
      <c r="R2973" s="28" t="str">
        <f t="shared" si="657"/>
        <v/>
      </c>
      <c r="S2973" s="28" t="str">
        <f t="array" ref="S2973">IF(ISBLANK(A2973),"",INDEX(Info!$B$3:$H$6442,MATCH(J2973,IF(Info!$D$3:$D$6442=K2973,Info!$C$3:$C$6442),0),7))</f>
        <v/>
      </c>
    </row>
    <row r="2974" spans="1:19" x14ac:dyDescent="0.25">
      <c r="A2974" s="75"/>
      <c r="B2974" s="75"/>
      <c r="C2974" s="72"/>
      <c r="D2974" s="72"/>
      <c r="E2974" s="41" t="str">
        <f t="shared" si="644"/>
        <v/>
      </c>
      <c r="F2974" s="90" t="str">
        <f t="shared" ca="1" si="645"/>
        <v/>
      </c>
      <c r="G2974" s="91" t="str">
        <f t="shared" si="646"/>
        <v/>
      </c>
      <c r="H2974" s="41" t="str">
        <f t="shared" si="647"/>
        <v/>
      </c>
      <c r="I2974" s="92" t="str">
        <f t="shared" ca="1" si="648"/>
        <v/>
      </c>
      <c r="J2974" s="28" t="str">
        <f t="shared" si="649"/>
        <v/>
      </c>
      <c r="K2974" s="28" t="str">
        <f t="shared" si="650"/>
        <v/>
      </c>
      <c r="L2974" s="28" t="str">
        <f t="shared" ca="1" si="651"/>
        <v/>
      </c>
      <c r="M2974" s="28" t="str">
        <f t="shared" si="652"/>
        <v/>
      </c>
      <c r="N2974" s="93" t="str">
        <f t="shared" si="653"/>
        <v/>
      </c>
      <c r="O2974" s="94" t="str">
        <f t="shared" si="654"/>
        <v/>
      </c>
      <c r="P2974" s="70">
        <f t="shared" si="655"/>
        <v>0</v>
      </c>
      <c r="Q2974" s="28" t="str">
        <f t="shared" ca="1" si="656"/>
        <v/>
      </c>
      <c r="R2974" s="28" t="str">
        <f t="shared" si="657"/>
        <v/>
      </c>
      <c r="S2974" s="28" t="str">
        <f t="array" ref="S2974">IF(ISBLANK(A2974),"",INDEX(Info!$B$3:$H$6442,MATCH(J2974,IF(Info!$D$3:$D$6442=K2974,Info!$C$3:$C$6442),0),7))</f>
        <v/>
      </c>
    </row>
    <row r="2975" spans="1:19" x14ac:dyDescent="0.25">
      <c r="A2975" s="75"/>
      <c r="B2975" s="75"/>
      <c r="C2975" s="72"/>
      <c r="D2975" s="72"/>
      <c r="E2975" s="41" t="str">
        <f t="shared" si="644"/>
        <v/>
      </c>
      <c r="F2975" s="90" t="str">
        <f t="shared" ca="1" si="645"/>
        <v/>
      </c>
      <c r="G2975" s="91" t="str">
        <f t="shared" si="646"/>
        <v/>
      </c>
      <c r="H2975" s="41" t="str">
        <f t="shared" si="647"/>
        <v/>
      </c>
      <c r="I2975" s="92" t="str">
        <f t="shared" ca="1" si="648"/>
        <v/>
      </c>
      <c r="J2975" s="28" t="str">
        <f t="shared" si="649"/>
        <v/>
      </c>
      <c r="K2975" s="28" t="str">
        <f t="shared" si="650"/>
        <v/>
      </c>
      <c r="L2975" s="28" t="str">
        <f t="shared" ca="1" si="651"/>
        <v/>
      </c>
      <c r="M2975" s="28" t="str">
        <f t="shared" si="652"/>
        <v/>
      </c>
      <c r="N2975" s="93" t="str">
        <f t="shared" si="653"/>
        <v/>
      </c>
      <c r="O2975" s="94" t="str">
        <f t="shared" si="654"/>
        <v/>
      </c>
      <c r="P2975" s="70">
        <f t="shared" si="655"/>
        <v>0</v>
      </c>
      <c r="Q2975" s="28" t="str">
        <f t="shared" ca="1" si="656"/>
        <v/>
      </c>
      <c r="R2975" s="28" t="str">
        <f t="shared" si="657"/>
        <v/>
      </c>
      <c r="S2975" s="28" t="str">
        <f t="array" ref="S2975">IF(ISBLANK(A2975),"",INDEX(Info!$B$3:$H$6442,MATCH(J2975,IF(Info!$D$3:$D$6442=K2975,Info!$C$3:$C$6442),0),7))</f>
        <v/>
      </c>
    </row>
    <row r="2976" spans="1:19" x14ac:dyDescent="0.25">
      <c r="A2976" s="75"/>
      <c r="B2976" s="75"/>
      <c r="C2976" s="72"/>
      <c r="D2976" s="72"/>
      <c r="E2976" s="41" t="str">
        <f t="shared" si="644"/>
        <v/>
      </c>
      <c r="F2976" s="90" t="str">
        <f t="shared" ca="1" si="645"/>
        <v/>
      </c>
      <c r="G2976" s="91" t="str">
        <f t="shared" si="646"/>
        <v/>
      </c>
      <c r="H2976" s="41" t="str">
        <f t="shared" si="647"/>
        <v/>
      </c>
      <c r="I2976" s="92" t="str">
        <f t="shared" ca="1" si="648"/>
        <v/>
      </c>
      <c r="J2976" s="28" t="str">
        <f t="shared" si="649"/>
        <v/>
      </c>
      <c r="K2976" s="28" t="str">
        <f t="shared" si="650"/>
        <v/>
      </c>
      <c r="L2976" s="28" t="str">
        <f t="shared" ca="1" si="651"/>
        <v/>
      </c>
      <c r="M2976" s="28" t="str">
        <f t="shared" si="652"/>
        <v/>
      </c>
      <c r="N2976" s="93" t="str">
        <f t="shared" si="653"/>
        <v/>
      </c>
      <c r="O2976" s="94" t="str">
        <f t="shared" si="654"/>
        <v/>
      </c>
      <c r="P2976" s="70">
        <f t="shared" si="655"/>
        <v>0</v>
      </c>
      <c r="Q2976" s="28" t="str">
        <f t="shared" ca="1" si="656"/>
        <v/>
      </c>
      <c r="R2976" s="28" t="str">
        <f t="shared" si="657"/>
        <v/>
      </c>
      <c r="S2976" s="28" t="str">
        <f t="array" ref="S2976">IF(ISBLANK(A2976),"",INDEX(Info!$B$3:$H$6442,MATCH(J2976,IF(Info!$D$3:$D$6442=K2976,Info!$C$3:$C$6442),0),7))</f>
        <v/>
      </c>
    </row>
    <row r="2977" spans="1:19" x14ac:dyDescent="0.25">
      <c r="A2977" s="75"/>
      <c r="B2977" s="75"/>
      <c r="C2977" s="72"/>
      <c r="D2977" s="72"/>
      <c r="E2977" s="41" t="str">
        <f t="shared" si="644"/>
        <v/>
      </c>
      <c r="F2977" s="90" t="str">
        <f t="shared" ca="1" si="645"/>
        <v/>
      </c>
      <c r="G2977" s="91" t="str">
        <f t="shared" si="646"/>
        <v/>
      </c>
      <c r="H2977" s="41" t="str">
        <f t="shared" si="647"/>
        <v/>
      </c>
      <c r="I2977" s="92" t="str">
        <f t="shared" ca="1" si="648"/>
        <v/>
      </c>
      <c r="J2977" s="28" t="str">
        <f t="shared" si="649"/>
        <v/>
      </c>
      <c r="K2977" s="28" t="str">
        <f t="shared" si="650"/>
        <v/>
      </c>
      <c r="L2977" s="28" t="str">
        <f t="shared" ca="1" si="651"/>
        <v/>
      </c>
      <c r="M2977" s="28" t="str">
        <f t="shared" si="652"/>
        <v/>
      </c>
      <c r="N2977" s="93" t="str">
        <f t="shared" si="653"/>
        <v/>
      </c>
      <c r="O2977" s="94" t="str">
        <f t="shared" si="654"/>
        <v/>
      </c>
      <c r="P2977" s="70">
        <f t="shared" si="655"/>
        <v>0</v>
      </c>
      <c r="Q2977" s="28" t="str">
        <f t="shared" ca="1" si="656"/>
        <v/>
      </c>
      <c r="R2977" s="28" t="str">
        <f t="shared" si="657"/>
        <v/>
      </c>
      <c r="S2977" s="28" t="str">
        <f t="array" ref="S2977">IF(ISBLANK(A2977),"",INDEX(Info!$B$3:$H$6442,MATCH(J2977,IF(Info!$D$3:$D$6442=K2977,Info!$C$3:$C$6442),0),7))</f>
        <v/>
      </c>
    </row>
    <row r="2978" spans="1:19" x14ac:dyDescent="0.25">
      <c r="A2978" s="75"/>
      <c r="B2978" s="75"/>
      <c r="C2978" s="72"/>
      <c r="D2978" s="72"/>
      <c r="E2978" s="41" t="str">
        <f t="shared" si="644"/>
        <v/>
      </c>
      <c r="F2978" s="90" t="str">
        <f t="shared" ca="1" si="645"/>
        <v/>
      </c>
      <c r="G2978" s="91" t="str">
        <f t="shared" si="646"/>
        <v/>
      </c>
      <c r="H2978" s="41" t="str">
        <f t="shared" si="647"/>
        <v/>
      </c>
      <c r="I2978" s="92" t="str">
        <f t="shared" ca="1" si="648"/>
        <v/>
      </c>
      <c r="J2978" s="28" t="str">
        <f t="shared" si="649"/>
        <v/>
      </c>
      <c r="K2978" s="28" t="str">
        <f t="shared" si="650"/>
        <v/>
      </c>
      <c r="L2978" s="28" t="str">
        <f t="shared" ca="1" si="651"/>
        <v/>
      </c>
      <c r="M2978" s="28" t="str">
        <f t="shared" si="652"/>
        <v/>
      </c>
      <c r="N2978" s="93" t="str">
        <f t="shared" si="653"/>
        <v/>
      </c>
      <c r="O2978" s="94" t="str">
        <f t="shared" si="654"/>
        <v/>
      </c>
      <c r="P2978" s="70">
        <f t="shared" si="655"/>
        <v>0</v>
      </c>
      <c r="Q2978" s="28" t="str">
        <f t="shared" ca="1" si="656"/>
        <v/>
      </c>
      <c r="R2978" s="28" t="str">
        <f t="shared" si="657"/>
        <v/>
      </c>
      <c r="S2978" s="28" t="str">
        <f t="array" ref="S2978">IF(ISBLANK(A2978),"",INDEX(Info!$B$3:$H$6442,MATCH(J2978,IF(Info!$D$3:$D$6442=K2978,Info!$C$3:$C$6442),0),7))</f>
        <v/>
      </c>
    </row>
    <row r="2979" spans="1:19" x14ac:dyDescent="0.25">
      <c r="A2979" s="75"/>
      <c r="B2979" s="75"/>
      <c r="C2979" s="72"/>
      <c r="D2979" s="72"/>
      <c r="E2979" s="41" t="str">
        <f t="shared" si="644"/>
        <v/>
      </c>
      <c r="F2979" s="90" t="str">
        <f t="shared" ca="1" si="645"/>
        <v/>
      </c>
      <c r="G2979" s="91" t="str">
        <f t="shared" si="646"/>
        <v/>
      </c>
      <c r="H2979" s="41" t="str">
        <f t="shared" si="647"/>
        <v/>
      </c>
      <c r="I2979" s="92" t="str">
        <f t="shared" ca="1" si="648"/>
        <v/>
      </c>
      <c r="J2979" s="28" t="str">
        <f t="shared" si="649"/>
        <v/>
      </c>
      <c r="K2979" s="28" t="str">
        <f t="shared" si="650"/>
        <v/>
      </c>
      <c r="L2979" s="28" t="str">
        <f t="shared" ca="1" si="651"/>
        <v/>
      </c>
      <c r="M2979" s="28" t="str">
        <f t="shared" si="652"/>
        <v/>
      </c>
      <c r="N2979" s="93" t="str">
        <f t="shared" si="653"/>
        <v/>
      </c>
      <c r="O2979" s="94" t="str">
        <f t="shared" si="654"/>
        <v/>
      </c>
      <c r="P2979" s="70">
        <f t="shared" si="655"/>
        <v>0</v>
      </c>
      <c r="Q2979" s="28" t="str">
        <f t="shared" ca="1" si="656"/>
        <v/>
      </c>
      <c r="R2979" s="28" t="str">
        <f t="shared" si="657"/>
        <v/>
      </c>
      <c r="S2979" s="28" t="str">
        <f t="array" ref="S2979">IF(ISBLANK(A2979),"",INDEX(Info!$B$3:$H$6442,MATCH(J2979,IF(Info!$D$3:$D$6442=K2979,Info!$C$3:$C$6442),0),7))</f>
        <v/>
      </c>
    </row>
    <row r="2980" spans="1:19" x14ac:dyDescent="0.25">
      <c r="A2980" s="75"/>
      <c r="B2980" s="75"/>
      <c r="C2980" s="72"/>
      <c r="D2980" s="72"/>
      <c r="E2980" s="41" t="str">
        <f t="shared" si="644"/>
        <v/>
      </c>
      <c r="F2980" s="90" t="str">
        <f t="shared" ca="1" si="645"/>
        <v/>
      </c>
      <c r="G2980" s="91" t="str">
        <f t="shared" si="646"/>
        <v/>
      </c>
      <c r="H2980" s="41" t="str">
        <f t="shared" si="647"/>
        <v/>
      </c>
      <c r="I2980" s="92" t="str">
        <f t="shared" ca="1" si="648"/>
        <v/>
      </c>
      <c r="J2980" s="28" t="str">
        <f t="shared" si="649"/>
        <v/>
      </c>
      <c r="K2980" s="28" t="str">
        <f t="shared" si="650"/>
        <v/>
      </c>
      <c r="L2980" s="28" t="str">
        <f t="shared" ca="1" si="651"/>
        <v/>
      </c>
      <c r="M2980" s="28" t="str">
        <f t="shared" si="652"/>
        <v/>
      </c>
      <c r="N2980" s="93" t="str">
        <f t="shared" si="653"/>
        <v/>
      </c>
      <c r="O2980" s="94" t="str">
        <f t="shared" si="654"/>
        <v/>
      </c>
      <c r="P2980" s="70">
        <f t="shared" si="655"/>
        <v>0</v>
      </c>
      <c r="Q2980" s="28" t="str">
        <f t="shared" ca="1" si="656"/>
        <v/>
      </c>
      <c r="R2980" s="28" t="str">
        <f t="shared" si="657"/>
        <v/>
      </c>
      <c r="S2980" s="28" t="str">
        <f t="array" ref="S2980">IF(ISBLANK(A2980),"",INDEX(Info!$B$3:$H$6442,MATCH(J2980,IF(Info!$D$3:$D$6442=K2980,Info!$C$3:$C$6442),0),7))</f>
        <v/>
      </c>
    </row>
    <row r="2981" spans="1:19" x14ac:dyDescent="0.25">
      <c r="A2981" s="75"/>
      <c r="B2981" s="75"/>
      <c r="C2981" s="72"/>
      <c r="D2981" s="72"/>
      <c r="E2981" s="41" t="str">
        <f t="shared" si="644"/>
        <v/>
      </c>
      <c r="F2981" s="90" t="str">
        <f t="shared" ca="1" si="645"/>
        <v/>
      </c>
      <c r="G2981" s="91" t="str">
        <f t="shared" si="646"/>
        <v/>
      </c>
      <c r="H2981" s="41" t="str">
        <f t="shared" si="647"/>
        <v/>
      </c>
      <c r="I2981" s="92" t="str">
        <f t="shared" ca="1" si="648"/>
        <v/>
      </c>
      <c r="J2981" s="28" t="str">
        <f t="shared" si="649"/>
        <v/>
      </c>
      <c r="K2981" s="28" t="str">
        <f t="shared" si="650"/>
        <v/>
      </c>
      <c r="L2981" s="28" t="str">
        <f t="shared" ca="1" si="651"/>
        <v/>
      </c>
      <c r="M2981" s="28" t="str">
        <f t="shared" si="652"/>
        <v/>
      </c>
      <c r="N2981" s="93" t="str">
        <f t="shared" si="653"/>
        <v/>
      </c>
      <c r="O2981" s="94" t="str">
        <f t="shared" si="654"/>
        <v/>
      </c>
      <c r="P2981" s="70">
        <f t="shared" si="655"/>
        <v>0</v>
      </c>
      <c r="Q2981" s="28" t="str">
        <f t="shared" ca="1" si="656"/>
        <v/>
      </c>
      <c r="R2981" s="28" t="str">
        <f t="shared" si="657"/>
        <v/>
      </c>
      <c r="S2981" s="28" t="str">
        <f t="array" ref="S2981">IF(ISBLANK(A2981),"",INDEX(Info!$B$3:$H$6442,MATCH(J2981,IF(Info!$D$3:$D$6442=K2981,Info!$C$3:$C$6442),0),7))</f>
        <v/>
      </c>
    </row>
    <row r="2982" spans="1:19" x14ac:dyDescent="0.25">
      <c r="A2982" s="75"/>
      <c r="B2982" s="75"/>
      <c r="C2982" s="72"/>
      <c r="D2982" s="72"/>
      <c r="E2982" s="41" t="str">
        <f t="shared" si="644"/>
        <v/>
      </c>
      <c r="F2982" s="90" t="str">
        <f t="shared" ca="1" si="645"/>
        <v/>
      </c>
      <c r="G2982" s="91" t="str">
        <f t="shared" si="646"/>
        <v/>
      </c>
      <c r="H2982" s="41" t="str">
        <f t="shared" si="647"/>
        <v/>
      </c>
      <c r="I2982" s="92" t="str">
        <f t="shared" ca="1" si="648"/>
        <v/>
      </c>
      <c r="J2982" s="28" t="str">
        <f t="shared" si="649"/>
        <v/>
      </c>
      <c r="K2982" s="28" t="str">
        <f t="shared" si="650"/>
        <v/>
      </c>
      <c r="L2982" s="28" t="str">
        <f t="shared" ca="1" si="651"/>
        <v/>
      </c>
      <c r="M2982" s="28" t="str">
        <f t="shared" si="652"/>
        <v/>
      </c>
      <c r="N2982" s="93" t="str">
        <f t="shared" si="653"/>
        <v/>
      </c>
      <c r="O2982" s="94" t="str">
        <f t="shared" si="654"/>
        <v/>
      </c>
      <c r="P2982" s="70">
        <f t="shared" si="655"/>
        <v>0</v>
      </c>
      <c r="Q2982" s="28" t="str">
        <f t="shared" ca="1" si="656"/>
        <v/>
      </c>
      <c r="R2982" s="28" t="str">
        <f t="shared" si="657"/>
        <v/>
      </c>
      <c r="S2982" s="28" t="str">
        <f t="array" ref="S2982">IF(ISBLANK(A2982),"",INDEX(Info!$B$3:$H$6442,MATCH(J2982,IF(Info!$D$3:$D$6442=K2982,Info!$C$3:$C$6442),0),7))</f>
        <v/>
      </c>
    </row>
    <row r="2983" spans="1:19" x14ac:dyDescent="0.25">
      <c r="A2983" s="75"/>
      <c r="B2983" s="75"/>
      <c r="C2983" s="72"/>
      <c r="D2983" s="72"/>
      <c r="E2983" s="41" t="str">
        <f t="shared" si="644"/>
        <v/>
      </c>
      <c r="F2983" s="90" t="str">
        <f t="shared" ca="1" si="645"/>
        <v/>
      </c>
      <c r="G2983" s="91" t="str">
        <f t="shared" si="646"/>
        <v/>
      </c>
      <c r="H2983" s="41" t="str">
        <f t="shared" si="647"/>
        <v/>
      </c>
      <c r="I2983" s="92" t="str">
        <f t="shared" ca="1" si="648"/>
        <v/>
      </c>
      <c r="J2983" s="28" t="str">
        <f t="shared" si="649"/>
        <v/>
      </c>
      <c r="K2983" s="28" t="str">
        <f t="shared" si="650"/>
        <v/>
      </c>
      <c r="L2983" s="28" t="str">
        <f t="shared" ca="1" si="651"/>
        <v/>
      </c>
      <c r="M2983" s="28" t="str">
        <f t="shared" si="652"/>
        <v/>
      </c>
      <c r="N2983" s="93" t="str">
        <f t="shared" si="653"/>
        <v/>
      </c>
      <c r="O2983" s="94" t="str">
        <f t="shared" si="654"/>
        <v/>
      </c>
      <c r="P2983" s="70">
        <f t="shared" si="655"/>
        <v>0</v>
      </c>
      <c r="Q2983" s="28" t="str">
        <f t="shared" ca="1" si="656"/>
        <v/>
      </c>
      <c r="R2983" s="28" t="str">
        <f t="shared" si="657"/>
        <v/>
      </c>
      <c r="S2983" s="28" t="str">
        <f t="array" ref="S2983">IF(ISBLANK(A2983),"",INDEX(Info!$B$3:$H$6442,MATCH(J2983,IF(Info!$D$3:$D$6442=K2983,Info!$C$3:$C$6442),0),7))</f>
        <v/>
      </c>
    </row>
    <row r="2984" spans="1:19" x14ac:dyDescent="0.25">
      <c r="A2984" s="75"/>
      <c r="B2984" s="75"/>
      <c r="C2984" s="72"/>
      <c r="D2984" s="72"/>
      <c r="E2984" s="41" t="str">
        <f t="shared" si="644"/>
        <v/>
      </c>
      <c r="F2984" s="90" t="str">
        <f t="shared" ca="1" si="645"/>
        <v/>
      </c>
      <c r="G2984" s="91" t="str">
        <f t="shared" si="646"/>
        <v/>
      </c>
      <c r="H2984" s="41" t="str">
        <f t="shared" si="647"/>
        <v/>
      </c>
      <c r="I2984" s="92" t="str">
        <f t="shared" ca="1" si="648"/>
        <v/>
      </c>
      <c r="J2984" s="28" t="str">
        <f t="shared" si="649"/>
        <v/>
      </c>
      <c r="K2984" s="28" t="str">
        <f t="shared" si="650"/>
        <v/>
      </c>
      <c r="L2984" s="28" t="str">
        <f t="shared" ca="1" si="651"/>
        <v/>
      </c>
      <c r="M2984" s="28" t="str">
        <f t="shared" si="652"/>
        <v/>
      </c>
      <c r="N2984" s="93" t="str">
        <f t="shared" si="653"/>
        <v/>
      </c>
      <c r="O2984" s="94" t="str">
        <f t="shared" si="654"/>
        <v/>
      </c>
      <c r="P2984" s="70">
        <f t="shared" si="655"/>
        <v>0</v>
      </c>
      <c r="Q2984" s="28" t="str">
        <f t="shared" ca="1" si="656"/>
        <v/>
      </c>
      <c r="R2984" s="28" t="str">
        <f t="shared" si="657"/>
        <v/>
      </c>
      <c r="S2984" s="28" t="str">
        <f t="array" ref="S2984">IF(ISBLANK(A2984),"",INDEX(Info!$B$3:$H$6442,MATCH(J2984,IF(Info!$D$3:$D$6442=K2984,Info!$C$3:$C$6442),0),7))</f>
        <v/>
      </c>
    </row>
    <row r="2985" spans="1:19" x14ac:dyDescent="0.25">
      <c r="A2985" s="75"/>
      <c r="B2985" s="75"/>
      <c r="C2985" s="72"/>
      <c r="D2985" s="72"/>
      <c r="E2985" s="41" t="str">
        <f t="shared" si="644"/>
        <v/>
      </c>
      <c r="F2985" s="90" t="str">
        <f t="shared" ca="1" si="645"/>
        <v/>
      </c>
      <c r="G2985" s="91" t="str">
        <f t="shared" si="646"/>
        <v/>
      </c>
      <c r="H2985" s="41" t="str">
        <f t="shared" si="647"/>
        <v/>
      </c>
      <c r="I2985" s="92" t="str">
        <f t="shared" ca="1" si="648"/>
        <v/>
      </c>
      <c r="J2985" s="28" t="str">
        <f t="shared" si="649"/>
        <v/>
      </c>
      <c r="K2985" s="28" t="str">
        <f t="shared" si="650"/>
        <v/>
      </c>
      <c r="L2985" s="28" t="str">
        <f t="shared" ca="1" si="651"/>
        <v/>
      </c>
      <c r="M2985" s="28" t="str">
        <f t="shared" si="652"/>
        <v/>
      </c>
      <c r="N2985" s="93" t="str">
        <f t="shared" si="653"/>
        <v/>
      </c>
      <c r="O2985" s="94" t="str">
        <f t="shared" si="654"/>
        <v/>
      </c>
      <c r="P2985" s="70">
        <f t="shared" si="655"/>
        <v>0</v>
      </c>
      <c r="Q2985" s="28" t="str">
        <f t="shared" ca="1" si="656"/>
        <v/>
      </c>
      <c r="R2985" s="28" t="str">
        <f t="shared" si="657"/>
        <v/>
      </c>
      <c r="S2985" s="28" t="str">
        <f t="array" ref="S2985">IF(ISBLANK(A2985),"",INDEX(Info!$B$3:$H$6442,MATCH(J2985,IF(Info!$D$3:$D$6442=K2985,Info!$C$3:$C$6442),0),7))</f>
        <v/>
      </c>
    </row>
    <row r="2986" spans="1:19" x14ac:dyDescent="0.25">
      <c r="A2986" s="75"/>
      <c r="B2986" s="75"/>
      <c r="C2986" s="72"/>
      <c r="D2986" s="72"/>
      <c r="E2986" s="41" t="str">
        <f t="shared" si="644"/>
        <v/>
      </c>
      <c r="F2986" s="90" t="str">
        <f t="shared" ca="1" si="645"/>
        <v/>
      </c>
      <c r="G2986" s="91" t="str">
        <f t="shared" si="646"/>
        <v/>
      </c>
      <c r="H2986" s="41" t="str">
        <f t="shared" si="647"/>
        <v/>
      </c>
      <c r="I2986" s="92" t="str">
        <f t="shared" ca="1" si="648"/>
        <v/>
      </c>
      <c r="J2986" s="28" t="str">
        <f t="shared" si="649"/>
        <v/>
      </c>
      <c r="K2986" s="28" t="str">
        <f t="shared" si="650"/>
        <v/>
      </c>
      <c r="L2986" s="28" t="str">
        <f t="shared" ca="1" si="651"/>
        <v/>
      </c>
      <c r="M2986" s="28" t="str">
        <f t="shared" si="652"/>
        <v/>
      </c>
      <c r="N2986" s="93" t="str">
        <f t="shared" si="653"/>
        <v/>
      </c>
      <c r="O2986" s="94" t="str">
        <f t="shared" si="654"/>
        <v/>
      </c>
      <c r="P2986" s="70">
        <f t="shared" si="655"/>
        <v>0</v>
      </c>
      <c r="Q2986" s="28" t="str">
        <f t="shared" ca="1" si="656"/>
        <v/>
      </c>
      <c r="R2986" s="28" t="str">
        <f t="shared" si="657"/>
        <v/>
      </c>
      <c r="S2986" s="28" t="str">
        <f t="array" ref="S2986">IF(ISBLANK(A2986),"",INDEX(Info!$B$3:$H$6442,MATCH(J2986,IF(Info!$D$3:$D$6442=K2986,Info!$C$3:$C$6442),0),7))</f>
        <v/>
      </c>
    </row>
    <row r="2987" spans="1:19" x14ac:dyDescent="0.25">
      <c r="A2987" s="75"/>
      <c r="B2987" s="75"/>
      <c r="C2987" s="72"/>
      <c r="D2987" s="72"/>
      <c r="E2987" s="41" t="str">
        <f t="shared" si="644"/>
        <v/>
      </c>
      <c r="F2987" s="90" t="str">
        <f t="shared" ca="1" si="645"/>
        <v/>
      </c>
      <c r="G2987" s="91" t="str">
        <f t="shared" si="646"/>
        <v/>
      </c>
      <c r="H2987" s="41" t="str">
        <f t="shared" si="647"/>
        <v/>
      </c>
      <c r="I2987" s="92" t="str">
        <f t="shared" ca="1" si="648"/>
        <v/>
      </c>
      <c r="J2987" s="28" t="str">
        <f t="shared" si="649"/>
        <v/>
      </c>
      <c r="K2987" s="28" t="str">
        <f t="shared" si="650"/>
        <v/>
      </c>
      <c r="L2987" s="28" t="str">
        <f t="shared" ca="1" si="651"/>
        <v/>
      </c>
      <c r="M2987" s="28" t="str">
        <f t="shared" si="652"/>
        <v/>
      </c>
      <c r="N2987" s="93" t="str">
        <f t="shared" si="653"/>
        <v/>
      </c>
      <c r="O2987" s="94" t="str">
        <f t="shared" si="654"/>
        <v/>
      </c>
      <c r="P2987" s="70">
        <f t="shared" si="655"/>
        <v>0</v>
      </c>
      <c r="Q2987" s="28" t="str">
        <f t="shared" ca="1" si="656"/>
        <v/>
      </c>
      <c r="R2987" s="28" t="str">
        <f t="shared" si="657"/>
        <v/>
      </c>
      <c r="S2987" s="28" t="str">
        <f t="array" ref="S2987">IF(ISBLANK(A2987),"",INDEX(Info!$B$3:$H$6442,MATCH(J2987,IF(Info!$D$3:$D$6442=K2987,Info!$C$3:$C$6442),0),7))</f>
        <v/>
      </c>
    </row>
    <row r="2988" spans="1:19" x14ac:dyDescent="0.25">
      <c r="A2988" s="75"/>
      <c r="B2988" s="75"/>
      <c r="C2988" s="72"/>
      <c r="D2988" s="72"/>
      <c r="E2988" s="41" t="str">
        <f t="shared" si="644"/>
        <v/>
      </c>
      <c r="F2988" s="90" t="str">
        <f t="shared" ca="1" si="645"/>
        <v/>
      </c>
      <c r="G2988" s="91" t="str">
        <f t="shared" si="646"/>
        <v/>
      </c>
      <c r="H2988" s="41" t="str">
        <f t="shared" si="647"/>
        <v/>
      </c>
      <c r="I2988" s="92" t="str">
        <f t="shared" ca="1" si="648"/>
        <v/>
      </c>
      <c r="J2988" s="28" t="str">
        <f t="shared" si="649"/>
        <v/>
      </c>
      <c r="K2988" s="28" t="str">
        <f t="shared" si="650"/>
        <v/>
      </c>
      <c r="L2988" s="28" t="str">
        <f t="shared" ca="1" si="651"/>
        <v/>
      </c>
      <c r="M2988" s="28" t="str">
        <f t="shared" si="652"/>
        <v/>
      </c>
      <c r="N2988" s="93" t="str">
        <f t="shared" si="653"/>
        <v/>
      </c>
      <c r="O2988" s="94" t="str">
        <f t="shared" si="654"/>
        <v/>
      </c>
      <c r="P2988" s="70">
        <f t="shared" si="655"/>
        <v>0</v>
      </c>
      <c r="Q2988" s="28" t="str">
        <f t="shared" ca="1" si="656"/>
        <v/>
      </c>
      <c r="R2988" s="28" t="str">
        <f t="shared" si="657"/>
        <v/>
      </c>
      <c r="S2988" s="28" t="str">
        <f t="array" ref="S2988">IF(ISBLANK(A2988),"",INDEX(Info!$B$3:$H$6442,MATCH(J2988,IF(Info!$D$3:$D$6442=K2988,Info!$C$3:$C$6442),0),7))</f>
        <v/>
      </c>
    </row>
    <row r="2989" spans="1:19" x14ac:dyDescent="0.25">
      <c r="A2989" s="75"/>
      <c r="B2989" s="75"/>
      <c r="C2989" s="72"/>
      <c r="D2989" s="72"/>
      <c r="E2989" s="41" t="str">
        <f t="shared" si="644"/>
        <v/>
      </c>
      <c r="F2989" s="90" t="str">
        <f t="shared" ca="1" si="645"/>
        <v/>
      </c>
      <c r="G2989" s="91" t="str">
        <f t="shared" si="646"/>
        <v/>
      </c>
      <c r="H2989" s="41" t="str">
        <f t="shared" si="647"/>
        <v/>
      </c>
      <c r="I2989" s="92" t="str">
        <f t="shared" ca="1" si="648"/>
        <v/>
      </c>
      <c r="J2989" s="28" t="str">
        <f t="shared" si="649"/>
        <v/>
      </c>
      <c r="K2989" s="28" t="str">
        <f t="shared" si="650"/>
        <v/>
      </c>
      <c r="L2989" s="28" t="str">
        <f t="shared" ca="1" si="651"/>
        <v/>
      </c>
      <c r="M2989" s="28" t="str">
        <f t="shared" si="652"/>
        <v/>
      </c>
      <c r="N2989" s="93" t="str">
        <f t="shared" si="653"/>
        <v/>
      </c>
      <c r="O2989" s="94" t="str">
        <f t="shared" si="654"/>
        <v/>
      </c>
      <c r="P2989" s="70">
        <f t="shared" si="655"/>
        <v>0</v>
      </c>
      <c r="Q2989" s="28" t="str">
        <f t="shared" ca="1" si="656"/>
        <v/>
      </c>
      <c r="R2989" s="28" t="str">
        <f t="shared" si="657"/>
        <v/>
      </c>
      <c r="S2989" s="28" t="str">
        <f t="array" ref="S2989">IF(ISBLANK(A2989),"",INDEX(Info!$B$3:$H$6442,MATCH(J2989,IF(Info!$D$3:$D$6442=K2989,Info!$C$3:$C$6442),0),7))</f>
        <v/>
      </c>
    </row>
    <row r="2990" spans="1:19" x14ac:dyDescent="0.25">
      <c r="A2990" s="75"/>
      <c r="B2990" s="75"/>
      <c r="C2990" s="72"/>
      <c r="D2990" s="72"/>
      <c r="E2990" s="41" t="str">
        <f t="shared" si="644"/>
        <v/>
      </c>
      <c r="F2990" s="90" t="str">
        <f t="shared" ca="1" si="645"/>
        <v/>
      </c>
      <c r="G2990" s="91" t="str">
        <f t="shared" si="646"/>
        <v/>
      </c>
      <c r="H2990" s="41" t="str">
        <f t="shared" si="647"/>
        <v/>
      </c>
      <c r="I2990" s="92" t="str">
        <f t="shared" ca="1" si="648"/>
        <v/>
      </c>
      <c r="J2990" s="28" t="str">
        <f t="shared" si="649"/>
        <v/>
      </c>
      <c r="K2990" s="28" t="str">
        <f t="shared" si="650"/>
        <v/>
      </c>
      <c r="L2990" s="28" t="str">
        <f t="shared" ca="1" si="651"/>
        <v/>
      </c>
      <c r="M2990" s="28" t="str">
        <f t="shared" si="652"/>
        <v/>
      </c>
      <c r="N2990" s="93" t="str">
        <f t="shared" si="653"/>
        <v/>
      </c>
      <c r="O2990" s="94" t="str">
        <f t="shared" si="654"/>
        <v/>
      </c>
      <c r="P2990" s="70">
        <f t="shared" si="655"/>
        <v>0</v>
      </c>
      <c r="Q2990" s="28" t="str">
        <f t="shared" ca="1" si="656"/>
        <v/>
      </c>
      <c r="R2990" s="28" t="str">
        <f t="shared" si="657"/>
        <v/>
      </c>
      <c r="S2990" s="28" t="str">
        <f t="array" ref="S2990">IF(ISBLANK(A2990),"",INDEX(Info!$B$3:$H$6442,MATCH(J2990,IF(Info!$D$3:$D$6442=K2990,Info!$C$3:$C$6442),0),7))</f>
        <v/>
      </c>
    </row>
    <row r="2991" spans="1:19" x14ac:dyDescent="0.25">
      <c r="A2991" s="75"/>
      <c r="B2991" s="75"/>
      <c r="C2991" s="72"/>
      <c r="D2991" s="72"/>
      <c r="E2991" s="41" t="str">
        <f t="shared" si="644"/>
        <v/>
      </c>
      <c r="F2991" s="90" t="str">
        <f t="shared" ca="1" si="645"/>
        <v/>
      </c>
      <c r="G2991" s="91" t="str">
        <f t="shared" si="646"/>
        <v/>
      </c>
      <c r="H2991" s="41" t="str">
        <f t="shared" si="647"/>
        <v/>
      </c>
      <c r="I2991" s="92" t="str">
        <f t="shared" ca="1" si="648"/>
        <v/>
      </c>
      <c r="J2991" s="28" t="str">
        <f t="shared" si="649"/>
        <v/>
      </c>
      <c r="K2991" s="28" t="str">
        <f t="shared" si="650"/>
        <v/>
      </c>
      <c r="L2991" s="28" t="str">
        <f t="shared" ca="1" si="651"/>
        <v/>
      </c>
      <c r="M2991" s="28" t="str">
        <f t="shared" si="652"/>
        <v/>
      </c>
      <c r="N2991" s="93" t="str">
        <f t="shared" si="653"/>
        <v/>
      </c>
      <c r="O2991" s="94" t="str">
        <f t="shared" si="654"/>
        <v/>
      </c>
      <c r="P2991" s="70">
        <f t="shared" si="655"/>
        <v>0</v>
      </c>
      <c r="Q2991" s="28" t="str">
        <f t="shared" ca="1" si="656"/>
        <v/>
      </c>
      <c r="R2991" s="28" t="str">
        <f t="shared" si="657"/>
        <v/>
      </c>
      <c r="S2991" s="28" t="str">
        <f t="array" ref="S2991">IF(ISBLANK(A2991),"",INDEX(Info!$B$3:$H$6442,MATCH(J2991,IF(Info!$D$3:$D$6442=K2991,Info!$C$3:$C$6442),0),7))</f>
        <v/>
      </c>
    </row>
    <row r="2992" spans="1:19" x14ac:dyDescent="0.25">
      <c r="A2992" s="75"/>
      <c r="B2992" s="75"/>
      <c r="C2992" s="72"/>
      <c r="D2992" s="72"/>
      <c r="E2992" s="41" t="str">
        <f t="shared" si="644"/>
        <v/>
      </c>
      <c r="F2992" s="90" t="str">
        <f t="shared" ca="1" si="645"/>
        <v/>
      </c>
      <c r="G2992" s="91" t="str">
        <f t="shared" si="646"/>
        <v/>
      </c>
      <c r="H2992" s="41" t="str">
        <f t="shared" si="647"/>
        <v/>
      </c>
      <c r="I2992" s="92" t="str">
        <f t="shared" ca="1" si="648"/>
        <v/>
      </c>
      <c r="J2992" s="28" t="str">
        <f t="shared" si="649"/>
        <v/>
      </c>
      <c r="K2992" s="28" t="str">
        <f t="shared" si="650"/>
        <v/>
      </c>
      <c r="L2992" s="28" t="str">
        <f t="shared" ca="1" si="651"/>
        <v/>
      </c>
      <c r="M2992" s="28" t="str">
        <f t="shared" si="652"/>
        <v/>
      </c>
      <c r="N2992" s="93" t="str">
        <f t="shared" si="653"/>
        <v/>
      </c>
      <c r="O2992" s="94" t="str">
        <f t="shared" si="654"/>
        <v/>
      </c>
      <c r="P2992" s="70">
        <f t="shared" si="655"/>
        <v>0</v>
      </c>
      <c r="Q2992" s="28" t="str">
        <f t="shared" ca="1" si="656"/>
        <v/>
      </c>
      <c r="R2992" s="28" t="str">
        <f t="shared" si="657"/>
        <v/>
      </c>
      <c r="S2992" s="28" t="str">
        <f t="array" ref="S2992">IF(ISBLANK(A2992),"",INDEX(Info!$B$3:$H$6442,MATCH(J2992,IF(Info!$D$3:$D$6442=K2992,Info!$C$3:$C$6442),0),7))</f>
        <v/>
      </c>
    </row>
    <row r="2993" spans="1:19" x14ac:dyDescent="0.25">
      <c r="A2993" s="75"/>
      <c r="B2993" s="75"/>
      <c r="C2993" s="72"/>
      <c r="D2993" s="72"/>
      <c r="E2993" s="41" t="str">
        <f t="shared" si="644"/>
        <v/>
      </c>
      <c r="F2993" s="90" t="str">
        <f t="shared" ca="1" si="645"/>
        <v/>
      </c>
      <c r="G2993" s="91" t="str">
        <f t="shared" si="646"/>
        <v/>
      </c>
      <c r="H2993" s="41" t="str">
        <f t="shared" si="647"/>
        <v/>
      </c>
      <c r="I2993" s="92" t="str">
        <f t="shared" ca="1" si="648"/>
        <v/>
      </c>
      <c r="J2993" s="28" t="str">
        <f t="shared" si="649"/>
        <v/>
      </c>
      <c r="K2993" s="28" t="str">
        <f t="shared" si="650"/>
        <v/>
      </c>
      <c r="L2993" s="28" t="str">
        <f t="shared" ca="1" si="651"/>
        <v/>
      </c>
      <c r="M2993" s="28" t="str">
        <f t="shared" si="652"/>
        <v/>
      </c>
      <c r="N2993" s="93" t="str">
        <f t="shared" si="653"/>
        <v/>
      </c>
      <c r="O2993" s="94" t="str">
        <f t="shared" si="654"/>
        <v/>
      </c>
      <c r="P2993" s="70">
        <f t="shared" si="655"/>
        <v>0</v>
      </c>
      <c r="Q2993" s="28" t="str">
        <f t="shared" ca="1" si="656"/>
        <v/>
      </c>
      <c r="R2993" s="28" t="str">
        <f t="shared" si="657"/>
        <v/>
      </c>
      <c r="S2993" s="28" t="str">
        <f t="array" ref="S2993">IF(ISBLANK(A2993),"",INDEX(Info!$B$3:$H$6442,MATCH(J2993,IF(Info!$D$3:$D$6442=K2993,Info!$C$3:$C$6442),0),7))</f>
        <v/>
      </c>
    </row>
    <row r="2994" spans="1:19" x14ac:dyDescent="0.25">
      <c r="A2994" s="75"/>
      <c r="B2994" s="75"/>
      <c r="C2994" s="72"/>
      <c r="D2994" s="72"/>
      <c r="E2994" s="41" t="str">
        <f t="shared" si="644"/>
        <v/>
      </c>
      <c r="F2994" s="90" t="str">
        <f t="shared" ca="1" si="645"/>
        <v/>
      </c>
      <c r="G2994" s="91" t="str">
        <f t="shared" si="646"/>
        <v/>
      </c>
      <c r="H2994" s="41" t="str">
        <f t="shared" si="647"/>
        <v/>
      </c>
      <c r="I2994" s="92" t="str">
        <f t="shared" ca="1" si="648"/>
        <v/>
      </c>
      <c r="J2994" s="28" t="str">
        <f t="shared" si="649"/>
        <v/>
      </c>
      <c r="K2994" s="28" t="str">
        <f t="shared" si="650"/>
        <v/>
      </c>
      <c r="L2994" s="28" t="str">
        <f t="shared" ca="1" si="651"/>
        <v/>
      </c>
      <c r="M2994" s="28" t="str">
        <f t="shared" si="652"/>
        <v/>
      </c>
      <c r="N2994" s="93" t="str">
        <f t="shared" si="653"/>
        <v/>
      </c>
      <c r="O2994" s="94" t="str">
        <f t="shared" si="654"/>
        <v/>
      </c>
      <c r="P2994" s="70">
        <f t="shared" si="655"/>
        <v>0</v>
      </c>
      <c r="Q2994" s="28" t="str">
        <f t="shared" ca="1" si="656"/>
        <v/>
      </c>
      <c r="R2994" s="28" t="str">
        <f t="shared" si="657"/>
        <v/>
      </c>
      <c r="S2994" s="28" t="str">
        <f t="array" ref="S2994">IF(ISBLANK(A2994),"",INDEX(Info!$B$3:$H$6442,MATCH(J2994,IF(Info!$D$3:$D$6442=K2994,Info!$C$3:$C$6442),0),7))</f>
        <v/>
      </c>
    </row>
    <row r="2995" spans="1:19" x14ac:dyDescent="0.25">
      <c r="A2995" s="75"/>
      <c r="B2995" s="75"/>
      <c r="C2995" s="72"/>
      <c r="D2995" s="72"/>
      <c r="E2995" s="41" t="str">
        <f t="shared" si="644"/>
        <v/>
      </c>
      <c r="F2995" s="90" t="str">
        <f t="shared" ca="1" si="645"/>
        <v/>
      </c>
      <c r="G2995" s="91" t="str">
        <f t="shared" si="646"/>
        <v/>
      </c>
      <c r="H2995" s="41" t="str">
        <f t="shared" si="647"/>
        <v/>
      </c>
      <c r="I2995" s="92" t="str">
        <f t="shared" ca="1" si="648"/>
        <v/>
      </c>
      <c r="J2995" s="28" t="str">
        <f t="shared" si="649"/>
        <v/>
      </c>
      <c r="K2995" s="28" t="str">
        <f t="shared" si="650"/>
        <v/>
      </c>
      <c r="L2995" s="28" t="str">
        <f t="shared" ca="1" si="651"/>
        <v/>
      </c>
      <c r="M2995" s="28" t="str">
        <f t="shared" si="652"/>
        <v/>
      </c>
      <c r="N2995" s="93" t="str">
        <f t="shared" si="653"/>
        <v/>
      </c>
      <c r="O2995" s="94" t="str">
        <f t="shared" si="654"/>
        <v/>
      </c>
      <c r="P2995" s="70">
        <f t="shared" si="655"/>
        <v>0</v>
      </c>
      <c r="Q2995" s="28" t="str">
        <f t="shared" ca="1" si="656"/>
        <v/>
      </c>
      <c r="R2995" s="28" t="str">
        <f t="shared" si="657"/>
        <v/>
      </c>
      <c r="S2995" s="28" t="str">
        <f t="array" ref="S2995">IF(ISBLANK(A2995),"",INDEX(Info!$B$3:$H$6442,MATCH(J2995,IF(Info!$D$3:$D$6442=K2995,Info!$C$3:$C$6442),0),7))</f>
        <v/>
      </c>
    </row>
    <row r="2996" spans="1:19" x14ac:dyDescent="0.25">
      <c r="A2996" s="75"/>
      <c r="B2996" s="75"/>
      <c r="C2996" s="72"/>
      <c r="D2996" s="72"/>
      <c r="E2996" s="41" t="str">
        <f t="shared" si="644"/>
        <v/>
      </c>
      <c r="F2996" s="90" t="str">
        <f t="shared" ca="1" si="645"/>
        <v/>
      </c>
      <c r="G2996" s="91" t="str">
        <f t="shared" si="646"/>
        <v/>
      </c>
      <c r="H2996" s="41" t="str">
        <f t="shared" si="647"/>
        <v/>
      </c>
      <c r="I2996" s="92" t="str">
        <f t="shared" ca="1" si="648"/>
        <v/>
      </c>
      <c r="J2996" s="28" t="str">
        <f t="shared" si="649"/>
        <v/>
      </c>
      <c r="K2996" s="28" t="str">
        <f t="shared" si="650"/>
        <v/>
      </c>
      <c r="L2996" s="28" t="str">
        <f t="shared" ca="1" si="651"/>
        <v/>
      </c>
      <c r="M2996" s="28" t="str">
        <f t="shared" si="652"/>
        <v/>
      </c>
      <c r="N2996" s="93" t="str">
        <f t="shared" si="653"/>
        <v/>
      </c>
      <c r="O2996" s="94" t="str">
        <f t="shared" si="654"/>
        <v/>
      </c>
      <c r="P2996" s="70">
        <f t="shared" si="655"/>
        <v>0</v>
      </c>
      <c r="Q2996" s="28" t="str">
        <f t="shared" ca="1" si="656"/>
        <v/>
      </c>
      <c r="R2996" s="28" t="str">
        <f t="shared" si="657"/>
        <v/>
      </c>
      <c r="S2996" s="28" t="str">
        <f t="array" ref="S2996">IF(ISBLANK(A2996),"",INDEX(Info!$B$3:$H$6442,MATCH(J2996,IF(Info!$D$3:$D$6442=K2996,Info!$C$3:$C$6442),0),7))</f>
        <v/>
      </c>
    </row>
    <row r="2997" spans="1:19" x14ac:dyDescent="0.25">
      <c r="A2997" s="75"/>
      <c r="B2997" s="75"/>
      <c r="C2997" s="72"/>
      <c r="D2997" s="72"/>
      <c r="E2997" s="41" t="str">
        <f t="shared" si="644"/>
        <v/>
      </c>
      <c r="F2997" s="90" t="str">
        <f t="shared" ca="1" si="645"/>
        <v/>
      </c>
      <c r="G2997" s="91" t="str">
        <f t="shared" si="646"/>
        <v/>
      </c>
      <c r="H2997" s="41" t="str">
        <f t="shared" si="647"/>
        <v/>
      </c>
      <c r="I2997" s="92" t="str">
        <f t="shared" ca="1" si="648"/>
        <v/>
      </c>
      <c r="J2997" s="28" t="str">
        <f t="shared" si="649"/>
        <v/>
      </c>
      <c r="K2997" s="28" t="str">
        <f t="shared" si="650"/>
        <v/>
      </c>
      <c r="L2997" s="28" t="str">
        <f t="shared" ca="1" si="651"/>
        <v/>
      </c>
      <c r="M2997" s="28" t="str">
        <f t="shared" si="652"/>
        <v/>
      </c>
      <c r="N2997" s="93" t="str">
        <f t="shared" si="653"/>
        <v/>
      </c>
      <c r="O2997" s="94" t="str">
        <f t="shared" si="654"/>
        <v/>
      </c>
      <c r="P2997" s="70">
        <f t="shared" si="655"/>
        <v>0</v>
      </c>
      <c r="Q2997" s="28" t="str">
        <f t="shared" ca="1" si="656"/>
        <v/>
      </c>
      <c r="R2997" s="28" t="str">
        <f t="shared" si="657"/>
        <v/>
      </c>
      <c r="S2997" s="28" t="str">
        <f t="array" ref="S2997">IF(ISBLANK(A2997),"",INDEX(Info!$B$3:$H$6442,MATCH(J2997,IF(Info!$D$3:$D$6442=K2997,Info!$C$3:$C$6442),0),7))</f>
        <v/>
      </c>
    </row>
    <row r="2998" spans="1:19" x14ac:dyDescent="0.25">
      <c r="A2998" s="75"/>
      <c r="B2998" s="75"/>
      <c r="C2998" s="72"/>
      <c r="D2998" s="72"/>
      <c r="E2998" s="41" t="str">
        <f t="shared" si="644"/>
        <v/>
      </c>
      <c r="F2998" s="90" t="str">
        <f t="shared" ca="1" si="645"/>
        <v/>
      </c>
      <c r="G2998" s="91" t="str">
        <f t="shared" si="646"/>
        <v/>
      </c>
      <c r="H2998" s="41" t="str">
        <f t="shared" si="647"/>
        <v/>
      </c>
      <c r="I2998" s="92" t="str">
        <f t="shared" ca="1" si="648"/>
        <v/>
      </c>
      <c r="J2998" s="28" t="str">
        <f t="shared" si="649"/>
        <v/>
      </c>
      <c r="K2998" s="28" t="str">
        <f t="shared" si="650"/>
        <v/>
      </c>
      <c r="L2998" s="28" t="str">
        <f t="shared" ca="1" si="651"/>
        <v/>
      </c>
      <c r="M2998" s="28" t="str">
        <f t="shared" si="652"/>
        <v/>
      </c>
      <c r="N2998" s="93" t="str">
        <f t="shared" si="653"/>
        <v/>
      </c>
      <c r="O2998" s="94" t="str">
        <f t="shared" si="654"/>
        <v/>
      </c>
      <c r="P2998" s="70">
        <f t="shared" si="655"/>
        <v>0</v>
      </c>
      <c r="Q2998" s="28" t="str">
        <f t="shared" ca="1" si="656"/>
        <v/>
      </c>
      <c r="R2998" s="28" t="str">
        <f t="shared" si="657"/>
        <v/>
      </c>
      <c r="S2998" s="28" t="str">
        <f t="array" ref="S2998">IF(ISBLANK(A2998),"",INDEX(Info!$B$3:$H$6442,MATCH(J2998,IF(Info!$D$3:$D$6442=K2998,Info!$C$3:$C$6442),0),7))</f>
        <v/>
      </c>
    </row>
    <row r="2999" spans="1:19" x14ac:dyDescent="0.25">
      <c r="A2999" s="75"/>
      <c r="B2999" s="75"/>
      <c r="C2999" s="72"/>
      <c r="D2999" s="72"/>
      <c r="E2999" s="41" t="str">
        <f t="shared" si="644"/>
        <v/>
      </c>
      <c r="F2999" s="90" t="str">
        <f t="shared" ca="1" si="645"/>
        <v/>
      </c>
      <c r="G2999" s="91" t="str">
        <f t="shared" si="646"/>
        <v/>
      </c>
      <c r="H2999" s="41" t="str">
        <f t="shared" si="647"/>
        <v/>
      </c>
      <c r="I2999" s="92" t="str">
        <f t="shared" ca="1" si="648"/>
        <v/>
      </c>
      <c r="J2999" s="28" t="str">
        <f t="shared" si="649"/>
        <v/>
      </c>
      <c r="K2999" s="28" t="str">
        <f t="shared" si="650"/>
        <v/>
      </c>
      <c r="L2999" s="28" t="str">
        <f t="shared" ca="1" si="651"/>
        <v/>
      </c>
      <c r="M2999" s="28" t="str">
        <f t="shared" si="652"/>
        <v/>
      </c>
      <c r="N2999" s="93" t="str">
        <f t="shared" si="653"/>
        <v/>
      </c>
      <c r="O2999" s="94" t="str">
        <f t="shared" si="654"/>
        <v/>
      </c>
      <c r="P2999" s="70">
        <f t="shared" si="655"/>
        <v>0</v>
      </c>
      <c r="Q2999" s="28" t="str">
        <f t="shared" ca="1" si="656"/>
        <v/>
      </c>
      <c r="R2999" s="28" t="str">
        <f t="shared" si="657"/>
        <v/>
      </c>
      <c r="S2999" s="28" t="str">
        <f t="array" ref="S2999">IF(ISBLANK(A2999),"",INDEX(Info!$B$3:$H$6442,MATCH(J2999,IF(Info!$D$3:$D$6442=K2999,Info!$C$3:$C$6442),0),7))</f>
        <v/>
      </c>
    </row>
    <row r="3000" spans="1:19" x14ac:dyDescent="0.25">
      <c r="A3000" s="75"/>
      <c r="B3000" s="75"/>
      <c r="C3000" s="72"/>
      <c r="D3000" s="72"/>
      <c r="E3000" s="41" t="str">
        <f t="shared" si="644"/>
        <v/>
      </c>
      <c r="F3000" s="90" t="str">
        <f t="shared" ca="1" si="645"/>
        <v/>
      </c>
      <c r="G3000" s="91" t="str">
        <f t="shared" si="646"/>
        <v/>
      </c>
      <c r="H3000" s="41" t="str">
        <f t="shared" si="647"/>
        <v/>
      </c>
      <c r="I3000" s="92" t="str">
        <f t="shared" ca="1" si="648"/>
        <v/>
      </c>
      <c r="J3000" s="28" t="str">
        <f t="shared" si="649"/>
        <v/>
      </c>
      <c r="K3000" s="28" t="str">
        <f t="shared" si="650"/>
        <v/>
      </c>
      <c r="L3000" s="28" t="str">
        <f t="shared" ca="1" si="651"/>
        <v/>
      </c>
      <c r="M3000" s="28" t="str">
        <f t="shared" si="652"/>
        <v/>
      </c>
      <c r="N3000" s="93" t="str">
        <f t="shared" si="653"/>
        <v/>
      </c>
      <c r="O3000" s="94" t="str">
        <f t="shared" si="654"/>
        <v/>
      </c>
      <c r="P3000" s="70">
        <f t="shared" si="655"/>
        <v>0</v>
      </c>
      <c r="Q3000" s="28" t="str">
        <f t="shared" ca="1" si="656"/>
        <v/>
      </c>
      <c r="R3000" s="28" t="str">
        <f t="shared" si="657"/>
        <v/>
      </c>
      <c r="S3000" s="28" t="str">
        <f t="array" ref="S3000">IF(ISBLANK(A3000),"",INDEX(Info!$B$3:$H$6442,MATCH(J3000,IF(Info!$D$3:$D$6442=K3000,Info!$C$3:$C$6442),0),7))</f>
        <v/>
      </c>
    </row>
    <row r="3001" spans="1:19" x14ac:dyDescent="0.25">
      <c r="A3001" s="75"/>
      <c r="B3001" s="75"/>
      <c r="C3001" s="72"/>
      <c r="D3001" s="72"/>
      <c r="E3001" s="41" t="str">
        <f t="shared" si="644"/>
        <v/>
      </c>
      <c r="F3001" s="90" t="str">
        <f t="shared" ca="1" si="645"/>
        <v/>
      </c>
      <c r="G3001" s="91" t="str">
        <f t="shared" si="646"/>
        <v/>
      </c>
      <c r="H3001" s="41" t="str">
        <f t="shared" si="647"/>
        <v/>
      </c>
      <c r="I3001" s="92" t="str">
        <f t="shared" ca="1" si="648"/>
        <v/>
      </c>
      <c r="J3001" s="28" t="str">
        <f t="shared" si="649"/>
        <v/>
      </c>
      <c r="K3001" s="28" t="str">
        <f t="shared" si="650"/>
        <v/>
      </c>
      <c r="L3001" s="28" t="str">
        <f t="shared" ca="1" si="651"/>
        <v/>
      </c>
      <c r="M3001" s="28" t="str">
        <f t="shared" si="652"/>
        <v/>
      </c>
      <c r="N3001" s="93" t="str">
        <f t="shared" si="653"/>
        <v/>
      </c>
      <c r="O3001" s="94" t="str">
        <f t="shared" si="654"/>
        <v/>
      </c>
      <c r="P3001" s="70">
        <f t="shared" si="655"/>
        <v>0</v>
      </c>
      <c r="Q3001" s="28" t="str">
        <f t="shared" ca="1" si="656"/>
        <v/>
      </c>
      <c r="R3001" s="28" t="str">
        <f t="shared" si="657"/>
        <v/>
      </c>
      <c r="S3001" s="28" t="str">
        <f t="array" ref="S3001">IF(ISBLANK(A3001),"",INDEX(Info!$B$3:$H$6442,MATCH(J3001,IF(Info!$D$3:$D$6442=K3001,Info!$C$3:$C$6442),0),7))</f>
        <v/>
      </c>
    </row>
    <row r="3002" spans="1:19" x14ac:dyDescent="0.25">
      <c r="A3002" s="75"/>
      <c r="B3002" s="75"/>
      <c r="C3002" s="72"/>
      <c r="D3002" s="72"/>
      <c r="E3002" s="41" t="str">
        <f t="shared" si="644"/>
        <v/>
      </c>
      <c r="F3002" s="90" t="str">
        <f t="shared" ca="1" si="645"/>
        <v/>
      </c>
      <c r="G3002" s="91" t="str">
        <f t="shared" si="646"/>
        <v/>
      </c>
      <c r="H3002" s="41" t="str">
        <f t="shared" si="647"/>
        <v/>
      </c>
      <c r="I3002" s="92" t="str">
        <f t="shared" ca="1" si="648"/>
        <v/>
      </c>
      <c r="J3002" s="28" t="str">
        <f t="shared" si="649"/>
        <v/>
      </c>
      <c r="K3002" s="28" t="str">
        <f t="shared" si="650"/>
        <v/>
      </c>
      <c r="L3002" s="28" t="str">
        <f t="shared" ca="1" si="651"/>
        <v/>
      </c>
      <c r="M3002" s="28" t="str">
        <f t="shared" si="652"/>
        <v/>
      </c>
      <c r="N3002" s="93" t="str">
        <f t="shared" si="653"/>
        <v/>
      </c>
      <c r="O3002" s="94" t="str">
        <f t="shared" si="654"/>
        <v/>
      </c>
      <c r="P3002" s="70">
        <f t="shared" si="655"/>
        <v>0</v>
      </c>
      <c r="Q3002" s="28" t="str">
        <f t="shared" ca="1" si="656"/>
        <v/>
      </c>
      <c r="R3002" s="28" t="str">
        <f t="shared" si="657"/>
        <v/>
      </c>
      <c r="S3002" s="28" t="str">
        <f t="array" ref="S3002">IF(ISBLANK(A3002),"",INDEX(Info!$B$3:$H$6442,MATCH(J3002,IF(Info!$D$3:$D$6442=K3002,Info!$C$3:$C$6442),0),7))</f>
        <v/>
      </c>
    </row>
    <row r="3003" spans="1:19" x14ac:dyDescent="0.25">
      <c r="A3003" s="75"/>
      <c r="B3003" s="75"/>
      <c r="C3003" s="72"/>
      <c r="D3003" s="72"/>
      <c r="E3003" s="41" t="str">
        <f t="shared" si="644"/>
        <v/>
      </c>
      <c r="F3003" s="90" t="str">
        <f t="shared" ca="1" si="645"/>
        <v/>
      </c>
      <c r="G3003" s="91" t="str">
        <f t="shared" si="646"/>
        <v/>
      </c>
      <c r="H3003" s="41" t="str">
        <f t="shared" si="647"/>
        <v/>
      </c>
      <c r="I3003" s="92" t="str">
        <f t="shared" ca="1" si="648"/>
        <v/>
      </c>
      <c r="J3003" s="28" t="str">
        <f t="shared" si="649"/>
        <v/>
      </c>
      <c r="K3003" s="28" t="str">
        <f t="shared" si="650"/>
        <v/>
      </c>
      <c r="L3003" s="28" t="str">
        <f t="shared" ca="1" si="651"/>
        <v/>
      </c>
      <c r="M3003" s="28" t="str">
        <f t="shared" si="652"/>
        <v/>
      </c>
      <c r="N3003" s="93" t="str">
        <f t="shared" si="653"/>
        <v/>
      </c>
      <c r="O3003" s="94" t="str">
        <f t="shared" si="654"/>
        <v/>
      </c>
      <c r="P3003" s="70">
        <f t="shared" si="655"/>
        <v>0</v>
      </c>
      <c r="Q3003" s="28" t="str">
        <f t="shared" ca="1" si="656"/>
        <v/>
      </c>
      <c r="R3003" s="28" t="str">
        <f t="shared" si="657"/>
        <v/>
      </c>
      <c r="S3003" s="28" t="str">
        <f t="array" ref="S3003">IF(ISBLANK(A3003),"",INDEX(Info!$B$3:$H$6442,MATCH(J3003,IF(Info!$D$3:$D$6442=K3003,Info!$C$3:$C$6442),0),7))</f>
        <v/>
      </c>
    </row>
    <row r="3004" spans="1:19" x14ac:dyDescent="0.25">
      <c r="A3004" s="75"/>
      <c r="B3004" s="75"/>
      <c r="C3004" s="72"/>
      <c r="D3004" s="72"/>
      <c r="E3004" s="41" t="str">
        <f t="shared" si="644"/>
        <v/>
      </c>
      <c r="F3004" s="90" t="str">
        <f t="shared" ca="1" si="645"/>
        <v/>
      </c>
      <c r="G3004" s="91" t="str">
        <f t="shared" si="646"/>
        <v/>
      </c>
      <c r="H3004" s="41" t="str">
        <f t="shared" si="647"/>
        <v/>
      </c>
      <c r="I3004" s="92" t="str">
        <f t="shared" ca="1" si="648"/>
        <v/>
      </c>
      <c r="J3004" s="28" t="str">
        <f t="shared" si="649"/>
        <v/>
      </c>
      <c r="K3004" s="28" t="str">
        <f t="shared" si="650"/>
        <v/>
      </c>
      <c r="L3004" s="28" t="str">
        <f t="shared" ca="1" si="651"/>
        <v/>
      </c>
      <c r="M3004" s="28" t="str">
        <f t="shared" si="652"/>
        <v/>
      </c>
      <c r="N3004" s="93" t="str">
        <f t="shared" si="653"/>
        <v/>
      </c>
      <c r="O3004" s="94" t="str">
        <f t="shared" si="654"/>
        <v/>
      </c>
      <c r="P3004" s="70">
        <f t="shared" si="655"/>
        <v>0</v>
      </c>
      <c r="Q3004" s="28" t="str">
        <f t="shared" ca="1" si="656"/>
        <v/>
      </c>
      <c r="R3004" s="28" t="str">
        <f t="shared" si="657"/>
        <v/>
      </c>
      <c r="S3004" s="28" t="str">
        <f t="array" ref="S3004">IF(ISBLANK(A3004),"",INDEX(Info!$B$3:$H$6442,MATCH(J3004,IF(Info!$D$3:$D$6442=K3004,Info!$C$3:$C$6442),0),7))</f>
        <v/>
      </c>
    </row>
    <row r="3005" spans="1:19" x14ac:dyDescent="0.25">
      <c r="A3005" s="75"/>
      <c r="B3005" s="75"/>
      <c r="C3005" s="72"/>
      <c r="D3005" s="72"/>
      <c r="E3005" s="41" t="str">
        <f t="shared" si="644"/>
        <v/>
      </c>
      <c r="F3005" s="90" t="str">
        <f t="shared" ca="1" si="645"/>
        <v/>
      </c>
      <c r="G3005" s="91" t="str">
        <f t="shared" si="646"/>
        <v/>
      </c>
      <c r="H3005" s="41" t="str">
        <f t="shared" si="647"/>
        <v/>
      </c>
      <c r="I3005" s="92" t="str">
        <f t="shared" ca="1" si="648"/>
        <v/>
      </c>
      <c r="J3005" s="28" t="str">
        <f t="shared" si="649"/>
        <v/>
      </c>
      <c r="K3005" s="28" t="str">
        <f t="shared" si="650"/>
        <v/>
      </c>
      <c r="L3005" s="28" t="str">
        <f t="shared" ca="1" si="651"/>
        <v/>
      </c>
      <c r="M3005" s="28" t="str">
        <f t="shared" si="652"/>
        <v/>
      </c>
      <c r="N3005" s="93" t="str">
        <f t="shared" si="653"/>
        <v/>
      </c>
      <c r="O3005" s="94" t="str">
        <f t="shared" si="654"/>
        <v/>
      </c>
      <c r="P3005" s="70">
        <f t="shared" si="655"/>
        <v>0</v>
      </c>
      <c r="Q3005" s="28" t="str">
        <f t="shared" ca="1" si="656"/>
        <v/>
      </c>
      <c r="R3005" s="28" t="str">
        <f t="shared" si="657"/>
        <v/>
      </c>
      <c r="S3005" s="28" t="str">
        <f t="array" ref="S3005">IF(ISBLANK(A3005),"",INDEX(Info!$B$3:$H$6442,MATCH(J3005,IF(Info!$D$3:$D$6442=K3005,Info!$C$3:$C$6442),0),7))</f>
        <v/>
      </c>
    </row>
    <row r="3006" spans="1:19" x14ac:dyDescent="0.25">
      <c r="A3006" s="75"/>
      <c r="B3006" s="75"/>
      <c r="C3006" s="72"/>
      <c r="D3006" s="72"/>
      <c r="E3006" s="41" t="str">
        <f t="shared" si="644"/>
        <v/>
      </c>
      <c r="F3006" s="90" t="str">
        <f t="shared" ca="1" si="645"/>
        <v/>
      </c>
      <c r="G3006" s="91" t="str">
        <f t="shared" si="646"/>
        <v/>
      </c>
      <c r="H3006" s="41" t="str">
        <f t="shared" si="647"/>
        <v/>
      </c>
      <c r="I3006" s="92" t="str">
        <f t="shared" ca="1" si="648"/>
        <v/>
      </c>
      <c r="J3006" s="28" t="str">
        <f t="shared" si="649"/>
        <v/>
      </c>
      <c r="K3006" s="28" t="str">
        <f t="shared" si="650"/>
        <v/>
      </c>
      <c r="L3006" s="28" t="str">
        <f t="shared" ca="1" si="651"/>
        <v/>
      </c>
      <c r="M3006" s="28" t="str">
        <f t="shared" si="652"/>
        <v/>
      </c>
      <c r="N3006" s="93" t="str">
        <f t="shared" si="653"/>
        <v/>
      </c>
      <c r="O3006" s="94" t="str">
        <f t="shared" si="654"/>
        <v/>
      </c>
      <c r="P3006" s="70">
        <f t="shared" si="655"/>
        <v>0</v>
      </c>
      <c r="Q3006" s="28" t="str">
        <f t="shared" ca="1" si="656"/>
        <v/>
      </c>
      <c r="R3006" s="28" t="str">
        <f t="shared" si="657"/>
        <v/>
      </c>
      <c r="S3006" s="28" t="str">
        <f t="array" ref="S3006">IF(ISBLANK(A3006),"",INDEX(Info!$B$3:$H$6442,MATCH(J3006,IF(Info!$D$3:$D$6442=K3006,Info!$C$3:$C$6442),0),7))</f>
        <v/>
      </c>
    </row>
    <row r="3007" spans="1:19" x14ac:dyDescent="0.25">
      <c r="A3007" s="75"/>
      <c r="B3007" s="75"/>
      <c r="C3007" s="72"/>
      <c r="D3007" s="72"/>
      <c r="E3007" s="41" t="str">
        <f t="shared" si="644"/>
        <v/>
      </c>
      <c r="F3007" s="90" t="str">
        <f t="shared" ca="1" si="645"/>
        <v/>
      </c>
      <c r="G3007" s="91" t="str">
        <f t="shared" si="646"/>
        <v/>
      </c>
      <c r="H3007" s="41" t="str">
        <f t="shared" si="647"/>
        <v/>
      </c>
      <c r="I3007" s="92" t="str">
        <f t="shared" ca="1" si="648"/>
        <v/>
      </c>
      <c r="J3007" s="28" t="str">
        <f t="shared" si="649"/>
        <v/>
      </c>
      <c r="K3007" s="28" t="str">
        <f t="shared" si="650"/>
        <v/>
      </c>
      <c r="L3007" s="28" t="str">
        <f t="shared" ca="1" si="651"/>
        <v/>
      </c>
      <c r="M3007" s="28" t="str">
        <f t="shared" si="652"/>
        <v/>
      </c>
      <c r="N3007" s="93" t="str">
        <f t="shared" si="653"/>
        <v/>
      </c>
      <c r="O3007" s="94" t="str">
        <f t="shared" si="654"/>
        <v/>
      </c>
      <c r="P3007" s="70">
        <f t="shared" si="655"/>
        <v>0</v>
      </c>
      <c r="Q3007" s="28" t="str">
        <f t="shared" ca="1" si="656"/>
        <v/>
      </c>
      <c r="R3007" s="28" t="str">
        <f t="shared" si="657"/>
        <v/>
      </c>
      <c r="S3007" s="28" t="str">
        <f t="array" ref="S3007">IF(ISBLANK(A3007),"",INDEX(Info!$B$3:$H$6442,MATCH(J3007,IF(Info!$D$3:$D$6442=K3007,Info!$C$3:$C$6442),0),7))</f>
        <v/>
      </c>
    </row>
    <row r="3008" spans="1:19" x14ac:dyDescent="0.25">
      <c r="A3008" s="75"/>
      <c r="B3008" s="75"/>
      <c r="C3008" s="72"/>
      <c r="D3008" s="72"/>
      <c r="E3008" s="41" t="str">
        <f t="shared" si="644"/>
        <v/>
      </c>
      <c r="F3008" s="90" t="str">
        <f t="shared" ca="1" si="645"/>
        <v/>
      </c>
      <c r="G3008" s="91" t="str">
        <f t="shared" si="646"/>
        <v/>
      </c>
      <c r="H3008" s="41" t="str">
        <f t="shared" si="647"/>
        <v/>
      </c>
      <c r="I3008" s="92" t="str">
        <f t="shared" ca="1" si="648"/>
        <v/>
      </c>
      <c r="J3008" s="28" t="str">
        <f t="shared" si="649"/>
        <v/>
      </c>
      <c r="K3008" s="28" t="str">
        <f t="shared" si="650"/>
        <v/>
      </c>
      <c r="L3008" s="28" t="str">
        <f t="shared" ca="1" si="651"/>
        <v/>
      </c>
      <c r="M3008" s="28" t="str">
        <f t="shared" si="652"/>
        <v/>
      </c>
      <c r="N3008" s="93" t="str">
        <f t="shared" si="653"/>
        <v/>
      </c>
      <c r="O3008" s="94" t="str">
        <f t="shared" si="654"/>
        <v/>
      </c>
      <c r="P3008" s="70">
        <f t="shared" si="655"/>
        <v>0</v>
      </c>
      <c r="Q3008" s="28" t="str">
        <f t="shared" ca="1" si="656"/>
        <v/>
      </c>
      <c r="R3008" s="28" t="str">
        <f t="shared" si="657"/>
        <v/>
      </c>
      <c r="S3008" s="28" t="str">
        <f t="array" ref="S3008">IF(ISBLANK(A3008),"",INDEX(Info!$B$3:$H$6442,MATCH(J3008,IF(Info!$D$3:$D$6442=K3008,Info!$C$3:$C$6442),0),7))</f>
        <v/>
      </c>
    </row>
    <row r="3009" spans="1:19" x14ac:dyDescent="0.25">
      <c r="A3009" s="75"/>
      <c r="B3009" s="75"/>
      <c r="C3009" s="72"/>
      <c r="D3009" s="72"/>
      <c r="E3009" s="41" t="str">
        <f t="shared" si="644"/>
        <v/>
      </c>
      <c r="F3009" s="90" t="str">
        <f t="shared" ca="1" si="645"/>
        <v/>
      </c>
      <c r="G3009" s="91" t="str">
        <f t="shared" si="646"/>
        <v/>
      </c>
      <c r="H3009" s="41" t="str">
        <f t="shared" si="647"/>
        <v/>
      </c>
      <c r="I3009" s="92" t="str">
        <f t="shared" ca="1" si="648"/>
        <v/>
      </c>
      <c r="J3009" s="28" t="str">
        <f t="shared" si="649"/>
        <v/>
      </c>
      <c r="K3009" s="28" t="str">
        <f t="shared" si="650"/>
        <v/>
      </c>
      <c r="L3009" s="28" t="str">
        <f t="shared" ca="1" si="651"/>
        <v/>
      </c>
      <c r="M3009" s="28" t="str">
        <f t="shared" si="652"/>
        <v/>
      </c>
      <c r="N3009" s="93" t="str">
        <f t="shared" si="653"/>
        <v/>
      </c>
      <c r="O3009" s="94" t="str">
        <f t="shared" si="654"/>
        <v/>
      </c>
      <c r="P3009" s="70">
        <f t="shared" si="655"/>
        <v>0</v>
      </c>
      <c r="Q3009" s="28" t="str">
        <f t="shared" ca="1" si="656"/>
        <v/>
      </c>
      <c r="R3009" s="28" t="str">
        <f t="shared" si="657"/>
        <v/>
      </c>
      <c r="S3009" s="28" t="str">
        <f t="array" ref="S3009">IF(ISBLANK(A3009),"",INDEX(Info!$B$3:$H$6442,MATCH(J3009,IF(Info!$D$3:$D$6442=K3009,Info!$C$3:$C$6442),0),7))</f>
        <v/>
      </c>
    </row>
    <row r="3010" spans="1:19" x14ac:dyDescent="0.25">
      <c r="A3010" s="75"/>
      <c r="B3010" s="75"/>
      <c r="C3010" s="72"/>
      <c r="D3010" s="72"/>
      <c r="E3010" s="41" t="str">
        <f t="shared" si="644"/>
        <v/>
      </c>
      <c r="F3010" s="90" t="str">
        <f t="shared" ca="1" si="645"/>
        <v/>
      </c>
      <c r="G3010" s="91" t="str">
        <f t="shared" si="646"/>
        <v/>
      </c>
      <c r="H3010" s="41" t="str">
        <f t="shared" si="647"/>
        <v/>
      </c>
      <c r="I3010" s="92" t="str">
        <f t="shared" ca="1" si="648"/>
        <v/>
      </c>
      <c r="J3010" s="28" t="str">
        <f t="shared" si="649"/>
        <v/>
      </c>
      <c r="K3010" s="28" t="str">
        <f t="shared" si="650"/>
        <v/>
      </c>
      <c r="L3010" s="28" t="str">
        <f t="shared" ca="1" si="651"/>
        <v/>
      </c>
      <c r="M3010" s="28" t="str">
        <f t="shared" si="652"/>
        <v/>
      </c>
      <c r="N3010" s="93" t="str">
        <f t="shared" si="653"/>
        <v/>
      </c>
      <c r="O3010" s="94" t="str">
        <f t="shared" si="654"/>
        <v/>
      </c>
      <c r="P3010" s="70">
        <f t="shared" si="655"/>
        <v>0</v>
      </c>
      <c r="Q3010" s="28" t="str">
        <f t="shared" ca="1" si="656"/>
        <v/>
      </c>
      <c r="R3010" s="28" t="str">
        <f t="shared" si="657"/>
        <v/>
      </c>
      <c r="S3010" s="28" t="str">
        <f t="array" ref="S3010">IF(ISBLANK(A3010),"",INDEX(Info!$B$3:$H$6442,MATCH(J3010,IF(Info!$D$3:$D$6442=K3010,Info!$C$3:$C$6442),0),7))</f>
        <v/>
      </c>
    </row>
    <row r="3011" spans="1:19" x14ac:dyDescent="0.25">
      <c r="A3011" s="75"/>
      <c r="B3011" s="75"/>
      <c r="C3011" s="72"/>
      <c r="D3011" s="72"/>
      <c r="E3011" s="41" t="str">
        <f t="shared" si="644"/>
        <v/>
      </c>
      <c r="F3011" s="90" t="str">
        <f t="shared" ca="1" si="645"/>
        <v/>
      </c>
      <c r="G3011" s="91" t="str">
        <f t="shared" si="646"/>
        <v/>
      </c>
      <c r="H3011" s="41" t="str">
        <f t="shared" si="647"/>
        <v/>
      </c>
      <c r="I3011" s="92" t="str">
        <f t="shared" ca="1" si="648"/>
        <v/>
      </c>
      <c r="J3011" s="28" t="str">
        <f t="shared" si="649"/>
        <v/>
      </c>
      <c r="K3011" s="28" t="str">
        <f t="shared" si="650"/>
        <v/>
      </c>
      <c r="L3011" s="28" t="str">
        <f t="shared" ca="1" si="651"/>
        <v/>
      </c>
      <c r="M3011" s="28" t="str">
        <f t="shared" si="652"/>
        <v/>
      </c>
      <c r="N3011" s="93" t="str">
        <f t="shared" si="653"/>
        <v/>
      </c>
      <c r="O3011" s="94" t="str">
        <f t="shared" si="654"/>
        <v/>
      </c>
      <c r="P3011" s="70">
        <f t="shared" si="655"/>
        <v>0</v>
      </c>
      <c r="Q3011" s="28" t="str">
        <f t="shared" ca="1" si="656"/>
        <v/>
      </c>
      <c r="R3011" s="28" t="str">
        <f t="shared" si="657"/>
        <v/>
      </c>
      <c r="S3011" s="28" t="str">
        <f t="array" ref="S3011">IF(ISBLANK(A3011),"",INDEX(Info!$B$3:$H$6442,MATCH(J3011,IF(Info!$D$3:$D$6442=K3011,Info!$C$3:$C$6442),0),7))</f>
        <v/>
      </c>
    </row>
    <row r="3012" spans="1:19" x14ac:dyDescent="0.25">
      <c r="A3012" s="75"/>
      <c r="B3012" s="75"/>
      <c r="C3012" s="72"/>
      <c r="D3012" s="72"/>
      <c r="E3012" s="41" t="str">
        <f t="shared" ref="E3012:E3075" si="658">IF(OR(ISNA(INDEX($S:$S,ROW())),ISBLANK(INDEX($A:$A,ROW()))),"",RIGHT(INDEX($S:$S,ROW()),LEN(INDEX($S:$S,ROW()))-FIND("$",INDEX($S:$S,ROW()))))</f>
        <v/>
      </c>
      <c r="F3012" s="90" t="str">
        <f t="shared" ref="F3012:F3075" ca="1" si="65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012" s="91" t="str">
        <f t="shared" ref="G3012:G3075" si="66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012" s="41" t="str">
        <f t="shared" ref="H3012:H3075" si="661">IF(ISBLANK(INDEX($A:$A,ROW())),"",IF(AND(ISNUMBER(INDEX($F:$F,ROW())),ISNUMBER(INDEX($G:$G,ROW()))),SUMPRODUCT(INDEX($F:$F,ROW()),INDEX($G:$G,ROW())),"Onbekend"))</f>
        <v/>
      </c>
      <c r="I3012" s="92" t="str">
        <f t="shared" ref="I3012:I3075" ca="1" si="66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012" s="28" t="str">
        <f t="shared" ref="J3012:J3075" si="663">IF(ISBLANK(INDEX($A:$A,ROW())),"",IF(AND(COUNT(LOOKUP("E",INDEX($A:$A,ROW())))=0,LEN(INDEX($A:$A,ROW()))&lt;7),TEXT(INDEX($A:$A,ROW()),"000000"),INDEX($A:$A,ROW())))</f>
        <v/>
      </c>
      <c r="K3012" s="28" t="str">
        <f t="shared" ref="K3012:K3075" si="664">IF(ISBLANK(INDEX($B:$B,ROW())),"",TEXT(INDEX($B:$B,ROW()),"000000000"))</f>
        <v/>
      </c>
      <c r="L3012" s="28" t="str">
        <f t="shared" ref="L3012:L3075" ca="1" si="665">IF(ISBLANK(INDEX($A:$A,ROW())),"",SUMPRODUCT(--ISERROR(INDIRECT("A"&amp;INDEX(ROW(),1)&amp;":H"&amp;INDEX(ROW(),1))))&gt;0)</f>
        <v/>
      </c>
      <c r="M3012" s="28" t="str">
        <f t="shared" ref="M3012:M3075" si="666">IF(ISBLANK(INDEX($A:$A,ROW())),"",SUMPRODUCT(--($J$3:$J$6442&amp;$K$3:$K$6442=INDEX($J:$J,ROW())&amp;INDEX($K:$K,ROW())))&gt;1)</f>
        <v/>
      </c>
      <c r="N3012" s="93" t="str">
        <f t="shared" ref="N3012:N3075" si="667">IF(INDEX($S:$S,ROW())="","",IFERROR((LEFT(INDEX($S:$S,ROW()),FIND("#",INDEX($S:$S,ROW()))-1)/100),(LEFT(INDEX($S:$S,ROW()),FIND("#",INDEX($S:$S,ROW()))-1))))</f>
        <v/>
      </c>
      <c r="O3012" s="94" t="str">
        <f t="shared" ref="O3012:O3075" si="66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012" s="70">
        <f t="shared" ref="P3012:P3075" si="669">IF(INDEX($S:$S,ROW())="",0,MID(INDEX($S:$S,ROW()),FIND("@",INDEX($S:$S,ROW()))+1,FIND("$",RIGHT(INDEX($S:$S,ROW()), LEN(INDEX($S:$S,ROW()))-FIND("@",INDEX($S:$S,ROW()),1)),1)-1))*1</f>
        <v>0</v>
      </c>
      <c r="Q3012" s="28" t="str">
        <f t="shared" ref="Q3012:Q3075" ca="1" si="670">IF(OR(ISBLANK(INDEX($A:$A,ROW())),INDEX($L:$L,ROW())=TRUE),"",INDEX($D:$D,ROW()))</f>
        <v/>
      </c>
      <c r="R3012" s="28" t="str">
        <f t="shared" ref="R3012:R3075" si="67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012" s="28" t="str">
        <f t="array" ref="S3012">IF(ISBLANK(A3012),"",INDEX(Info!$B$3:$H$6442,MATCH(J3012,IF(Info!$D$3:$D$6442=K3012,Info!$C$3:$C$6442),0),7))</f>
        <v/>
      </c>
    </row>
    <row r="3013" spans="1:19" x14ac:dyDescent="0.25">
      <c r="A3013" s="75"/>
      <c r="B3013" s="75"/>
      <c r="C3013" s="72"/>
      <c r="D3013" s="72"/>
      <c r="E3013" s="41" t="str">
        <f t="shared" si="658"/>
        <v/>
      </c>
      <c r="F3013" s="90" t="str">
        <f t="shared" ca="1" si="659"/>
        <v/>
      </c>
      <c r="G3013" s="91" t="str">
        <f t="shared" si="660"/>
        <v/>
      </c>
      <c r="H3013" s="41" t="str">
        <f t="shared" si="661"/>
        <v/>
      </c>
      <c r="I3013" s="92" t="str">
        <f t="shared" ca="1" si="662"/>
        <v/>
      </c>
      <c r="J3013" s="28" t="str">
        <f t="shared" si="663"/>
        <v/>
      </c>
      <c r="K3013" s="28" t="str">
        <f t="shared" si="664"/>
        <v/>
      </c>
      <c r="L3013" s="28" t="str">
        <f t="shared" ca="1" si="665"/>
        <v/>
      </c>
      <c r="M3013" s="28" t="str">
        <f t="shared" si="666"/>
        <v/>
      </c>
      <c r="N3013" s="93" t="str">
        <f t="shared" si="667"/>
        <v/>
      </c>
      <c r="O3013" s="94" t="str">
        <f t="shared" si="668"/>
        <v/>
      </c>
      <c r="P3013" s="70">
        <f t="shared" si="669"/>
        <v>0</v>
      </c>
      <c r="Q3013" s="28" t="str">
        <f t="shared" ca="1" si="670"/>
        <v/>
      </c>
      <c r="R3013" s="28" t="str">
        <f t="shared" si="671"/>
        <v/>
      </c>
      <c r="S3013" s="28" t="str">
        <f t="array" ref="S3013">IF(ISBLANK(A3013),"",INDEX(Info!$B$3:$H$6442,MATCH(J3013,IF(Info!$D$3:$D$6442=K3013,Info!$C$3:$C$6442),0),7))</f>
        <v/>
      </c>
    </row>
    <row r="3014" spans="1:19" x14ac:dyDescent="0.25">
      <c r="A3014" s="75"/>
      <c r="B3014" s="75"/>
      <c r="C3014" s="72"/>
      <c r="D3014" s="72"/>
      <c r="E3014" s="41" t="str">
        <f t="shared" si="658"/>
        <v/>
      </c>
      <c r="F3014" s="90" t="str">
        <f t="shared" ca="1" si="659"/>
        <v/>
      </c>
      <c r="G3014" s="91" t="str">
        <f t="shared" si="660"/>
        <v/>
      </c>
      <c r="H3014" s="41" t="str">
        <f t="shared" si="661"/>
        <v/>
      </c>
      <c r="I3014" s="92" t="str">
        <f t="shared" ca="1" si="662"/>
        <v/>
      </c>
      <c r="J3014" s="28" t="str">
        <f t="shared" si="663"/>
        <v/>
      </c>
      <c r="K3014" s="28" t="str">
        <f t="shared" si="664"/>
        <v/>
      </c>
      <c r="L3014" s="28" t="str">
        <f t="shared" ca="1" si="665"/>
        <v/>
      </c>
      <c r="M3014" s="28" t="str">
        <f t="shared" si="666"/>
        <v/>
      </c>
      <c r="N3014" s="93" t="str">
        <f t="shared" si="667"/>
        <v/>
      </c>
      <c r="O3014" s="94" t="str">
        <f t="shared" si="668"/>
        <v/>
      </c>
      <c r="P3014" s="70">
        <f t="shared" si="669"/>
        <v>0</v>
      </c>
      <c r="Q3014" s="28" t="str">
        <f t="shared" ca="1" si="670"/>
        <v/>
      </c>
      <c r="R3014" s="28" t="str">
        <f t="shared" si="671"/>
        <v/>
      </c>
      <c r="S3014" s="28" t="str">
        <f t="array" ref="S3014">IF(ISBLANK(A3014),"",INDEX(Info!$B$3:$H$6442,MATCH(J3014,IF(Info!$D$3:$D$6442=K3014,Info!$C$3:$C$6442),0),7))</f>
        <v/>
      </c>
    </row>
    <row r="3015" spans="1:19" x14ac:dyDescent="0.25">
      <c r="A3015" s="75"/>
      <c r="B3015" s="75"/>
      <c r="C3015" s="72"/>
      <c r="D3015" s="72"/>
      <c r="E3015" s="41" t="str">
        <f t="shared" si="658"/>
        <v/>
      </c>
      <c r="F3015" s="90" t="str">
        <f t="shared" ca="1" si="659"/>
        <v/>
      </c>
      <c r="G3015" s="91" t="str">
        <f t="shared" si="660"/>
        <v/>
      </c>
      <c r="H3015" s="41" t="str">
        <f t="shared" si="661"/>
        <v/>
      </c>
      <c r="I3015" s="92" t="str">
        <f t="shared" ca="1" si="662"/>
        <v/>
      </c>
      <c r="J3015" s="28" t="str">
        <f t="shared" si="663"/>
        <v/>
      </c>
      <c r="K3015" s="28" t="str">
        <f t="shared" si="664"/>
        <v/>
      </c>
      <c r="L3015" s="28" t="str">
        <f t="shared" ca="1" si="665"/>
        <v/>
      </c>
      <c r="M3015" s="28" t="str">
        <f t="shared" si="666"/>
        <v/>
      </c>
      <c r="N3015" s="93" t="str">
        <f t="shared" si="667"/>
        <v/>
      </c>
      <c r="O3015" s="94" t="str">
        <f t="shared" si="668"/>
        <v/>
      </c>
      <c r="P3015" s="70">
        <f t="shared" si="669"/>
        <v>0</v>
      </c>
      <c r="Q3015" s="28" t="str">
        <f t="shared" ca="1" si="670"/>
        <v/>
      </c>
      <c r="R3015" s="28" t="str">
        <f t="shared" si="671"/>
        <v/>
      </c>
      <c r="S3015" s="28" t="str">
        <f t="array" ref="S3015">IF(ISBLANK(A3015),"",INDEX(Info!$B$3:$H$6442,MATCH(J3015,IF(Info!$D$3:$D$6442=K3015,Info!$C$3:$C$6442),0),7))</f>
        <v/>
      </c>
    </row>
    <row r="3016" spans="1:19" x14ac:dyDescent="0.25">
      <c r="A3016" s="75"/>
      <c r="B3016" s="75"/>
      <c r="C3016" s="72"/>
      <c r="D3016" s="72"/>
      <c r="E3016" s="41" t="str">
        <f t="shared" si="658"/>
        <v/>
      </c>
      <c r="F3016" s="90" t="str">
        <f t="shared" ca="1" si="659"/>
        <v/>
      </c>
      <c r="G3016" s="91" t="str">
        <f t="shared" si="660"/>
        <v/>
      </c>
      <c r="H3016" s="41" t="str">
        <f t="shared" si="661"/>
        <v/>
      </c>
      <c r="I3016" s="92" t="str">
        <f t="shared" ca="1" si="662"/>
        <v/>
      </c>
      <c r="J3016" s="28" t="str">
        <f t="shared" si="663"/>
        <v/>
      </c>
      <c r="K3016" s="28" t="str">
        <f t="shared" si="664"/>
        <v/>
      </c>
      <c r="L3016" s="28" t="str">
        <f t="shared" ca="1" si="665"/>
        <v/>
      </c>
      <c r="M3016" s="28" t="str">
        <f t="shared" si="666"/>
        <v/>
      </c>
      <c r="N3016" s="93" t="str">
        <f t="shared" si="667"/>
        <v/>
      </c>
      <c r="O3016" s="94" t="str">
        <f t="shared" si="668"/>
        <v/>
      </c>
      <c r="P3016" s="70">
        <f t="shared" si="669"/>
        <v>0</v>
      </c>
      <c r="Q3016" s="28" t="str">
        <f t="shared" ca="1" si="670"/>
        <v/>
      </c>
      <c r="R3016" s="28" t="str">
        <f t="shared" si="671"/>
        <v/>
      </c>
      <c r="S3016" s="28" t="str">
        <f t="array" ref="S3016">IF(ISBLANK(A3016),"",INDEX(Info!$B$3:$H$6442,MATCH(J3016,IF(Info!$D$3:$D$6442=K3016,Info!$C$3:$C$6442),0),7))</f>
        <v/>
      </c>
    </row>
    <row r="3017" spans="1:19" x14ac:dyDescent="0.25">
      <c r="A3017" s="75"/>
      <c r="B3017" s="75"/>
      <c r="C3017" s="72"/>
      <c r="D3017" s="72"/>
      <c r="E3017" s="41" t="str">
        <f t="shared" si="658"/>
        <v/>
      </c>
      <c r="F3017" s="90" t="str">
        <f t="shared" ca="1" si="659"/>
        <v/>
      </c>
      <c r="G3017" s="91" t="str">
        <f t="shared" si="660"/>
        <v/>
      </c>
      <c r="H3017" s="41" t="str">
        <f t="shared" si="661"/>
        <v/>
      </c>
      <c r="I3017" s="92" t="str">
        <f t="shared" ca="1" si="662"/>
        <v/>
      </c>
      <c r="J3017" s="28" t="str">
        <f t="shared" si="663"/>
        <v/>
      </c>
      <c r="K3017" s="28" t="str">
        <f t="shared" si="664"/>
        <v/>
      </c>
      <c r="L3017" s="28" t="str">
        <f t="shared" ca="1" si="665"/>
        <v/>
      </c>
      <c r="M3017" s="28" t="str">
        <f t="shared" si="666"/>
        <v/>
      </c>
      <c r="N3017" s="93" t="str">
        <f t="shared" si="667"/>
        <v/>
      </c>
      <c r="O3017" s="94" t="str">
        <f t="shared" si="668"/>
        <v/>
      </c>
      <c r="P3017" s="70">
        <f t="shared" si="669"/>
        <v>0</v>
      </c>
      <c r="Q3017" s="28" t="str">
        <f t="shared" ca="1" si="670"/>
        <v/>
      </c>
      <c r="R3017" s="28" t="str">
        <f t="shared" si="671"/>
        <v/>
      </c>
      <c r="S3017" s="28" t="str">
        <f t="array" ref="S3017">IF(ISBLANK(A3017),"",INDEX(Info!$B$3:$H$6442,MATCH(J3017,IF(Info!$D$3:$D$6442=K3017,Info!$C$3:$C$6442),0),7))</f>
        <v/>
      </c>
    </row>
    <row r="3018" spans="1:19" x14ac:dyDescent="0.25">
      <c r="A3018" s="75"/>
      <c r="B3018" s="75"/>
      <c r="C3018" s="72"/>
      <c r="D3018" s="72"/>
      <c r="E3018" s="41" t="str">
        <f t="shared" si="658"/>
        <v/>
      </c>
      <c r="F3018" s="90" t="str">
        <f t="shared" ca="1" si="659"/>
        <v/>
      </c>
      <c r="G3018" s="91" t="str">
        <f t="shared" si="660"/>
        <v/>
      </c>
      <c r="H3018" s="41" t="str">
        <f t="shared" si="661"/>
        <v/>
      </c>
      <c r="I3018" s="92" t="str">
        <f t="shared" ca="1" si="662"/>
        <v/>
      </c>
      <c r="J3018" s="28" t="str">
        <f t="shared" si="663"/>
        <v/>
      </c>
      <c r="K3018" s="28" t="str">
        <f t="shared" si="664"/>
        <v/>
      </c>
      <c r="L3018" s="28" t="str">
        <f t="shared" ca="1" si="665"/>
        <v/>
      </c>
      <c r="M3018" s="28" t="str">
        <f t="shared" si="666"/>
        <v/>
      </c>
      <c r="N3018" s="93" t="str">
        <f t="shared" si="667"/>
        <v/>
      </c>
      <c r="O3018" s="94" t="str">
        <f t="shared" si="668"/>
        <v/>
      </c>
      <c r="P3018" s="70">
        <f t="shared" si="669"/>
        <v>0</v>
      </c>
      <c r="Q3018" s="28" t="str">
        <f t="shared" ca="1" si="670"/>
        <v/>
      </c>
      <c r="R3018" s="28" t="str">
        <f t="shared" si="671"/>
        <v/>
      </c>
      <c r="S3018" s="28" t="str">
        <f t="array" ref="S3018">IF(ISBLANK(A3018),"",INDEX(Info!$B$3:$H$6442,MATCH(J3018,IF(Info!$D$3:$D$6442=K3018,Info!$C$3:$C$6442),0),7))</f>
        <v/>
      </c>
    </row>
    <row r="3019" spans="1:19" x14ac:dyDescent="0.25">
      <c r="A3019" s="75"/>
      <c r="B3019" s="75"/>
      <c r="C3019" s="72"/>
      <c r="D3019" s="72"/>
      <c r="E3019" s="41" t="str">
        <f t="shared" si="658"/>
        <v/>
      </c>
      <c r="F3019" s="90" t="str">
        <f t="shared" ca="1" si="659"/>
        <v/>
      </c>
      <c r="G3019" s="91" t="str">
        <f t="shared" si="660"/>
        <v/>
      </c>
      <c r="H3019" s="41" t="str">
        <f t="shared" si="661"/>
        <v/>
      </c>
      <c r="I3019" s="92" t="str">
        <f t="shared" ca="1" si="662"/>
        <v/>
      </c>
      <c r="J3019" s="28" t="str">
        <f t="shared" si="663"/>
        <v/>
      </c>
      <c r="K3019" s="28" t="str">
        <f t="shared" si="664"/>
        <v/>
      </c>
      <c r="L3019" s="28" t="str">
        <f t="shared" ca="1" si="665"/>
        <v/>
      </c>
      <c r="M3019" s="28" t="str">
        <f t="shared" si="666"/>
        <v/>
      </c>
      <c r="N3019" s="93" t="str">
        <f t="shared" si="667"/>
        <v/>
      </c>
      <c r="O3019" s="94" t="str">
        <f t="shared" si="668"/>
        <v/>
      </c>
      <c r="P3019" s="70">
        <f t="shared" si="669"/>
        <v>0</v>
      </c>
      <c r="Q3019" s="28" t="str">
        <f t="shared" ca="1" si="670"/>
        <v/>
      </c>
      <c r="R3019" s="28" t="str">
        <f t="shared" si="671"/>
        <v/>
      </c>
      <c r="S3019" s="28" t="str">
        <f t="array" ref="S3019">IF(ISBLANK(A3019),"",INDEX(Info!$B$3:$H$6442,MATCH(J3019,IF(Info!$D$3:$D$6442=K3019,Info!$C$3:$C$6442),0),7))</f>
        <v/>
      </c>
    </row>
    <row r="3020" spans="1:19" x14ac:dyDescent="0.25">
      <c r="A3020" s="75"/>
      <c r="B3020" s="75"/>
      <c r="C3020" s="72"/>
      <c r="D3020" s="72"/>
      <c r="E3020" s="41" t="str">
        <f t="shared" si="658"/>
        <v/>
      </c>
      <c r="F3020" s="90" t="str">
        <f t="shared" ca="1" si="659"/>
        <v/>
      </c>
      <c r="G3020" s="91" t="str">
        <f t="shared" si="660"/>
        <v/>
      </c>
      <c r="H3020" s="41" t="str">
        <f t="shared" si="661"/>
        <v/>
      </c>
      <c r="I3020" s="92" t="str">
        <f t="shared" ca="1" si="662"/>
        <v/>
      </c>
      <c r="J3020" s="28" t="str">
        <f t="shared" si="663"/>
        <v/>
      </c>
      <c r="K3020" s="28" t="str">
        <f t="shared" si="664"/>
        <v/>
      </c>
      <c r="L3020" s="28" t="str">
        <f t="shared" ca="1" si="665"/>
        <v/>
      </c>
      <c r="M3020" s="28" t="str">
        <f t="shared" si="666"/>
        <v/>
      </c>
      <c r="N3020" s="93" t="str">
        <f t="shared" si="667"/>
        <v/>
      </c>
      <c r="O3020" s="94" t="str">
        <f t="shared" si="668"/>
        <v/>
      </c>
      <c r="P3020" s="70">
        <f t="shared" si="669"/>
        <v>0</v>
      </c>
      <c r="Q3020" s="28" t="str">
        <f t="shared" ca="1" si="670"/>
        <v/>
      </c>
      <c r="R3020" s="28" t="str">
        <f t="shared" si="671"/>
        <v/>
      </c>
      <c r="S3020" s="28" t="str">
        <f t="array" ref="S3020">IF(ISBLANK(A3020),"",INDEX(Info!$B$3:$H$6442,MATCH(J3020,IF(Info!$D$3:$D$6442=K3020,Info!$C$3:$C$6442),0),7))</f>
        <v/>
      </c>
    </row>
    <row r="3021" spans="1:19" x14ac:dyDescent="0.25">
      <c r="A3021" s="75"/>
      <c r="B3021" s="75"/>
      <c r="C3021" s="72"/>
      <c r="D3021" s="72"/>
      <c r="E3021" s="41" t="str">
        <f t="shared" si="658"/>
        <v/>
      </c>
      <c r="F3021" s="90" t="str">
        <f t="shared" ca="1" si="659"/>
        <v/>
      </c>
      <c r="G3021" s="91" t="str">
        <f t="shared" si="660"/>
        <v/>
      </c>
      <c r="H3021" s="41" t="str">
        <f t="shared" si="661"/>
        <v/>
      </c>
      <c r="I3021" s="92" t="str">
        <f t="shared" ca="1" si="662"/>
        <v/>
      </c>
      <c r="J3021" s="28" t="str">
        <f t="shared" si="663"/>
        <v/>
      </c>
      <c r="K3021" s="28" t="str">
        <f t="shared" si="664"/>
        <v/>
      </c>
      <c r="L3021" s="28" t="str">
        <f t="shared" ca="1" si="665"/>
        <v/>
      </c>
      <c r="M3021" s="28" t="str">
        <f t="shared" si="666"/>
        <v/>
      </c>
      <c r="N3021" s="93" t="str">
        <f t="shared" si="667"/>
        <v/>
      </c>
      <c r="O3021" s="94" t="str">
        <f t="shared" si="668"/>
        <v/>
      </c>
      <c r="P3021" s="70">
        <f t="shared" si="669"/>
        <v>0</v>
      </c>
      <c r="Q3021" s="28" t="str">
        <f t="shared" ca="1" si="670"/>
        <v/>
      </c>
      <c r="R3021" s="28" t="str">
        <f t="shared" si="671"/>
        <v/>
      </c>
      <c r="S3021" s="28" t="str">
        <f t="array" ref="S3021">IF(ISBLANK(A3021),"",INDEX(Info!$B$3:$H$6442,MATCH(J3021,IF(Info!$D$3:$D$6442=K3021,Info!$C$3:$C$6442),0),7))</f>
        <v/>
      </c>
    </row>
    <row r="3022" spans="1:19" x14ac:dyDescent="0.25">
      <c r="A3022" s="75"/>
      <c r="B3022" s="75"/>
      <c r="C3022" s="72"/>
      <c r="D3022" s="72"/>
      <c r="E3022" s="41" t="str">
        <f t="shared" si="658"/>
        <v/>
      </c>
      <c r="F3022" s="90" t="str">
        <f t="shared" ca="1" si="659"/>
        <v/>
      </c>
      <c r="G3022" s="91" t="str">
        <f t="shared" si="660"/>
        <v/>
      </c>
      <c r="H3022" s="41" t="str">
        <f t="shared" si="661"/>
        <v/>
      </c>
      <c r="I3022" s="92" t="str">
        <f t="shared" ca="1" si="662"/>
        <v/>
      </c>
      <c r="J3022" s="28" t="str">
        <f t="shared" si="663"/>
        <v/>
      </c>
      <c r="K3022" s="28" t="str">
        <f t="shared" si="664"/>
        <v/>
      </c>
      <c r="L3022" s="28" t="str">
        <f t="shared" ca="1" si="665"/>
        <v/>
      </c>
      <c r="M3022" s="28" t="str">
        <f t="shared" si="666"/>
        <v/>
      </c>
      <c r="N3022" s="93" t="str">
        <f t="shared" si="667"/>
        <v/>
      </c>
      <c r="O3022" s="94" t="str">
        <f t="shared" si="668"/>
        <v/>
      </c>
      <c r="P3022" s="70">
        <f t="shared" si="669"/>
        <v>0</v>
      </c>
      <c r="Q3022" s="28" t="str">
        <f t="shared" ca="1" si="670"/>
        <v/>
      </c>
      <c r="R3022" s="28" t="str">
        <f t="shared" si="671"/>
        <v/>
      </c>
      <c r="S3022" s="28" t="str">
        <f t="array" ref="S3022">IF(ISBLANK(A3022),"",INDEX(Info!$B$3:$H$6442,MATCH(J3022,IF(Info!$D$3:$D$6442=K3022,Info!$C$3:$C$6442),0),7))</f>
        <v/>
      </c>
    </row>
    <row r="3023" spans="1:19" x14ac:dyDescent="0.25">
      <c r="A3023" s="75"/>
      <c r="B3023" s="75"/>
      <c r="C3023" s="72"/>
      <c r="D3023" s="72"/>
      <c r="E3023" s="41" t="str">
        <f t="shared" si="658"/>
        <v/>
      </c>
      <c r="F3023" s="90" t="str">
        <f t="shared" ca="1" si="659"/>
        <v/>
      </c>
      <c r="G3023" s="91" t="str">
        <f t="shared" si="660"/>
        <v/>
      </c>
      <c r="H3023" s="41" t="str">
        <f t="shared" si="661"/>
        <v/>
      </c>
      <c r="I3023" s="92" t="str">
        <f t="shared" ca="1" si="662"/>
        <v/>
      </c>
      <c r="J3023" s="28" t="str">
        <f t="shared" si="663"/>
        <v/>
      </c>
      <c r="K3023" s="28" t="str">
        <f t="shared" si="664"/>
        <v/>
      </c>
      <c r="L3023" s="28" t="str">
        <f t="shared" ca="1" si="665"/>
        <v/>
      </c>
      <c r="M3023" s="28" t="str">
        <f t="shared" si="666"/>
        <v/>
      </c>
      <c r="N3023" s="93" t="str">
        <f t="shared" si="667"/>
        <v/>
      </c>
      <c r="O3023" s="94" t="str">
        <f t="shared" si="668"/>
        <v/>
      </c>
      <c r="P3023" s="70">
        <f t="shared" si="669"/>
        <v>0</v>
      </c>
      <c r="Q3023" s="28" t="str">
        <f t="shared" ca="1" si="670"/>
        <v/>
      </c>
      <c r="R3023" s="28" t="str">
        <f t="shared" si="671"/>
        <v/>
      </c>
      <c r="S3023" s="28" t="str">
        <f t="array" ref="S3023">IF(ISBLANK(A3023),"",INDEX(Info!$B$3:$H$6442,MATCH(J3023,IF(Info!$D$3:$D$6442=K3023,Info!$C$3:$C$6442),0),7))</f>
        <v/>
      </c>
    </row>
    <row r="3024" spans="1:19" x14ac:dyDescent="0.25">
      <c r="A3024" s="75"/>
      <c r="B3024" s="75"/>
      <c r="C3024" s="72"/>
      <c r="D3024" s="72"/>
      <c r="E3024" s="41" t="str">
        <f t="shared" si="658"/>
        <v/>
      </c>
      <c r="F3024" s="90" t="str">
        <f t="shared" ca="1" si="659"/>
        <v/>
      </c>
      <c r="G3024" s="91" t="str">
        <f t="shared" si="660"/>
        <v/>
      </c>
      <c r="H3024" s="41" t="str">
        <f t="shared" si="661"/>
        <v/>
      </c>
      <c r="I3024" s="92" t="str">
        <f t="shared" ca="1" si="662"/>
        <v/>
      </c>
      <c r="J3024" s="28" t="str">
        <f t="shared" si="663"/>
        <v/>
      </c>
      <c r="K3024" s="28" t="str">
        <f t="shared" si="664"/>
        <v/>
      </c>
      <c r="L3024" s="28" t="str">
        <f t="shared" ca="1" si="665"/>
        <v/>
      </c>
      <c r="M3024" s="28" t="str">
        <f t="shared" si="666"/>
        <v/>
      </c>
      <c r="N3024" s="93" t="str">
        <f t="shared" si="667"/>
        <v/>
      </c>
      <c r="O3024" s="94" t="str">
        <f t="shared" si="668"/>
        <v/>
      </c>
      <c r="P3024" s="70">
        <f t="shared" si="669"/>
        <v>0</v>
      </c>
      <c r="Q3024" s="28" t="str">
        <f t="shared" ca="1" si="670"/>
        <v/>
      </c>
      <c r="R3024" s="28" t="str">
        <f t="shared" si="671"/>
        <v/>
      </c>
      <c r="S3024" s="28" t="str">
        <f t="array" ref="S3024">IF(ISBLANK(A3024),"",INDEX(Info!$B$3:$H$6442,MATCH(J3024,IF(Info!$D$3:$D$6442=K3024,Info!$C$3:$C$6442),0),7))</f>
        <v/>
      </c>
    </row>
    <row r="3025" spans="1:19" x14ac:dyDescent="0.25">
      <c r="A3025" s="75"/>
      <c r="B3025" s="75"/>
      <c r="C3025" s="72"/>
      <c r="D3025" s="72"/>
      <c r="E3025" s="41" t="str">
        <f t="shared" si="658"/>
        <v/>
      </c>
      <c r="F3025" s="90" t="str">
        <f t="shared" ca="1" si="659"/>
        <v/>
      </c>
      <c r="G3025" s="91" t="str">
        <f t="shared" si="660"/>
        <v/>
      </c>
      <c r="H3025" s="41" t="str">
        <f t="shared" si="661"/>
        <v/>
      </c>
      <c r="I3025" s="92" t="str">
        <f t="shared" ca="1" si="662"/>
        <v/>
      </c>
      <c r="J3025" s="28" t="str">
        <f t="shared" si="663"/>
        <v/>
      </c>
      <c r="K3025" s="28" t="str">
        <f t="shared" si="664"/>
        <v/>
      </c>
      <c r="L3025" s="28" t="str">
        <f t="shared" ca="1" si="665"/>
        <v/>
      </c>
      <c r="M3025" s="28" t="str">
        <f t="shared" si="666"/>
        <v/>
      </c>
      <c r="N3025" s="93" t="str">
        <f t="shared" si="667"/>
        <v/>
      </c>
      <c r="O3025" s="94" t="str">
        <f t="shared" si="668"/>
        <v/>
      </c>
      <c r="P3025" s="70">
        <f t="shared" si="669"/>
        <v>0</v>
      </c>
      <c r="Q3025" s="28" t="str">
        <f t="shared" ca="1" si="670"/>
        <v/>
      </c>
      <c r="R3025" s="28" t="str">
        <f t="shared" si="671"/>
        <v/>
      </c>
      <c r="S3025" s="28" t="str">
        <f t="array" ref="S3025">IF(ISBLANK(A3025),"",INDEX(Info!$B$3:$H$6442,MATCH(J3025,IF(Info!$D$3:$D$6442=K3025,Info!$C$3:$C$6442),0),7))</f>
        <v/>
      </c>
    </row>
    <row r="3026" spans="1:19" x14ac:dyDescent="0.25">
      <c r="A3026" s="75"/>
      <c r="B3026" s="75"/>
      <c r="C3026" s="72"/>
      <c r="D3026" s="72"/>
      <c r="E3026" s="41" t="str">
        <f t="shared" si="658"/>
        <v/>
      </c>
      <c r="F3026" s="90" t="str">
        <f t="shared" ca="1" si="659"/>
        <v/>
      </c>
      <c r="G3026" s="91" t="str">
        <f t="shared" si="660"/>
        <v/>
      </c>
      <c r="H3026" s="41" t="str">
        <f t="shared" si="661"/>
        <v/>
      </c>
      <c r="I3026" s="92" t="str">
        <f t="shared" ca="1" si="662"/>
        <v/>
      </c>
      <c r="J3026" s="28" t="str">
        <f t="shared" si="663"/>
        <v/>
      </c>
      <c r="K3026" s="28" t="str">
        <f t="shared" si="664"/>
        <v/>
      </c>
      <c r="L3026" s="28" t="str">
        <f t="shared" ca="1" si="665"/>
        <v/>
      </c>
      <c r="M3026" s="28" t="str">
        <f t="shared" si="666"/>
        <v/>
      </c>
      <c r="N3026" s="93" t="str">
        <f t="shared" si="667"/>
        <v/>
      </c>
      <c r="O3026" s="94" t="str">
        <f t="shared" si="668"/>
        <v/>
      </c>
      <c r="P3026" s="70">
        <f t="shared" si="669"/>
        <v>0</v>
      </c>
      <c r="Q3026" s="28" t="str">
        <f t="shared" ca="1" si="670"/>
        <v/>
      </c>
      <c r="R3026" s="28" t="str">
        <f t="shared" si="671"/>
        <v/>
      </c>
      <c r="S3026" s="28" t="str">
        <f t="array" ref="S3026">IF(ISBLANK(A3026),"",INDEX(Info!$B$3:$H$6442,MATCH(J3026,IF(Info!$D$3:$D$6442=K3026,Info!$C$3:$C$6442),0),7))</f>
        <v/>
      </c>
    </row>
    <row r="3027" spans="1:19" x14ac:dyDescent="0.25">
      <c r="A3027" s="75"/>
      <c r="B3027" s="75"/>
      <c r="C3027" s="72"/>
      <c r="D3027" s="72"/>
      <c r="E3027" s="41" t="str">
        <f t="shared" si="658"/>
        <v/>
      </c>
      <c r="F3027" s="90" t="str">
        <f t="shared" ca="1" si="659"/>
        <v/>
      </c>
      <c r="G3027" s="91" t="str">
        <f t="shared" si="660"/>
        <v/>
      </c>
      <c r="H3027" s="41" t="str">
        <f t="shared" si="661"/>
        <v/>
      </c>
      <c r="I3027" s="92" t="str">
        <f t="shared" ca="1" si="662"/>
        <v/>
      </c>
      <c r="J3027" s="28" t="str">
        <f t="shared" si="663"/>
        <v/>
      </c>
      <c r="K3027" s="28" t="str">
        <f t="shared" si="664"/>
        <v/>
      </c>
      <c r="L3027" s="28" t="str">
        <f t="shared" ca="1" si="665"/>
        <v/>
      </c>
      <c r="M3027" s="28" t="str">
        <f t="shared" si="666"/>
        <v/>
      </c>
      <c r="N3027" s="93" t="str">
        <f t="shared" si="667"/>
        <v/>
      </c>
      <c r="O3027" s="94" t="str">
        <f t="shared" si="668"/>
        <v/>
      </c>
      <c r="P3027" s="70">
        <f t="shared" si="669"/>
        <v>0</v>
      </c>
      <c r="Q3027" s="28" t="str">
        <f t="shared" ca="1" si="670"/>
        <v/>
      </c>
      <c r="R3027" s="28" t="str">
        <f t="shared" si="671"/>
        <v/>
      </c>
      <c r="S3027" s="28" t="str">
        <f t="array" ref="S3027">IF(ISBLANK(A3027),"",INDEX(Info!$B$3:$H$6442,MATCH(J3027,IF(Info!$D$3:$D$6442=K3027,Info!$C$3:$C$6442),0),7))</f>
        <v/>
      </c>
    </row>
    <row r="3028" spans="1:19" x14ac:dyDescent="0.25">
      <c r="A3028" s="75"/>
      <c r="B3028" s="75"/>
      <c r="C3028" s="72"/>
      <c r="D3028" s="72"/>
      <c r="E3028" s="41" t="str">
        <f t="shared" si="658"/>
        <v/>
      </c>
      <c r="F3028" s="90" t="str">
        <f t="shared" ca="1" si="659"/>
        <v/>
      </c>
      <c r="G3028" s="91" t="str">
        <f t="shared" si="660"/>
        <v/>
      </c>
      <c r="H3028" s="41" t="str">
        <f t="shared" si="661"/>
        <v/>
      </c>
      <c r="I3028" s="92" t="str">
        <f t="shared" ca="1" si="662"/>
        <v/>
      </c>
      <c r="J3028" s="28" t="str">
        <f t="shared" si="663"/>
        <v/>
      </c>
      <c r="K3028" s="28" t="str">
        <f t="shared" si="664"/>
        <v/>
      </c>
      <c r="L3028" s="28" t="str">
        <f t="shared" ca="1" si="665"/>
        <v/>
      </c>
      <c r="M3028" s="28" t="str">
        <f t="shared" si="666"/>
        <v/>
      </c>
      <c r="N3028" s="93" t="str">
        <f t="shared" si="667"/>
        <v/>
      </c>
      <c r="O3028" s="94" t="str">
        <f t="shared" si="668"/>
        <v/>
      </c>
      <c r="P3028" s="70">
        <f t="shared" si="669"/>
        <v>0</v>
      </c>
      <c r="Q3028" s="28" t="str">
        <f t="shared" ca="1" si="670"/>
        <v/>
      </c>
      <c r="R3028" s="28" t="str">
        <f t="shared" si="671"/>
        <v/>
      </c>
      <c r="S3028" s="28" t="str">
        <f t="array" ref="S3028">IF(ISBLANK(A3028),"",INDEX(Info!$B$3:$H$6442,MATCH(J3028,IF(Info!$D$3:$D$6442=K3028,Info!$C$3:$C$6442),0),7))</f>
        <v/>
      </c>
    </row>
    <row r="3029" spans="1:19" x14ac:dyDescent="0.25">
      <c r="A3029" s="75"/>
      <c r="B3029" s="75"/>
      <c r="C3029" s="72"/>
      <c r="D3029" s="72"/>
      <c r="E3029" s="41" t="str">
        <f t="shared" si="658"/>
        <v/>
      </c>
      <c r="F3029" s="90" t="str">
        <f t="shared" ca="1" si="659"/>
        <v/>
      </c>
      <c r="G3029" s="91" t="str">
        <f t="shared" si="660"/>
        <v/>
      </c>
      <c r="H3029" s="41" t="str">
        <f t="shared" si="661"/>
        <v/>
      </c>
      <c r="I3029" s="92" t="str">
        <f t="shared" ca="1" si="662"/>
        <v/>
      </c>
      <c r="J3029" s="28" t="str">
        <f t="shared" si="663"/>
        <v/>
      </c>
      <c r="K3029" s="28" t="str">
        <f t="shared" si="664"/>
        <v/>
      </c>
      <c r="L3029" s="28" t="str">
        <f t="shared" ca="1" si="665"/>
        <v/>
      </c>
      <c r="M3029" s="28" t="str">
        <f t="shared" si="666"/>
        <v/>
      </c>
      <c r="N3029" s="93" t="str">
        <f t="shared" si="667"/>
        <v/>
      </c>
      <c r="O3029" s="94" t="str">
        <f t="shared" si="668"/>
        <v/>
      </c>
      <c r="P3029" s="70">
        <f t="shared" si="669"/>
        <v>0</v>
      </c>
      <c r="Q3029" s="28" t="str">
        <f t="shared" ca="1" si="670"/>
        <v/>
      </c>
      <c r="R3029" s="28" t="str">
        <f t="shared" si="671"/>
        <v/>
      </c>
      <c r="S3029" s="28" t="str">
        <f t="array" ref="S3029">IF(ISBLANK(A3029),"",INDEX(Info!$B$3:$H$6442,MATCH(J3029,IF(Info!$D$3:$D$6442=K3029,Info!$C$3:$C$6442),0),7))</f>
        <v/>
      </c>
    </row>
    <row r="3030" spans="1:19" x14ac:dyDescent="0.25">
      <c r="A3030" s="75"/>
      <c r="B3030" s="75"/>
      <c r="C3030" s="72"/>
      <c r="D3030" s="72"/>
      <c r="E3030" s="41" t="str">
        <f t="shared" si="658"/>
        <v/>
      </c>
      <c r="F3030" s="90" t="str">
        <f t="shared" ca="1" si="659"/>
        <v/>
      </c>
      <c r="G3030" s="91" t="str">
        <f t="shared" si="660"/>
        <v/>
      </c>
      <c r="H3030" s="41" t="str">
        <f t="shared" si="661"/>
        <v/>
      </c>
      <c r="I3030" s="92" t="str">
        <f t="shared" ca="1" si="662"/>
        <v/>
      </c>
      <c r="J3030" s="28" t="str">
        <f t="shared" si="663"/>
        <v/>
      </c>
      <c r="K3030" s="28" t="str">
        <f t="shared" si="664"/>
        <v/>
      </c>
      <c r="L3030" s="28" t="str">
        <f t="shared" ca="1" si="665"/>
        <v/>
      </c>
      <c r="M3030" s="28" t="str">
        <f t="shared" si="666"/>
        <v/>
      </c>
      <c r="N3030" s="93" t="str">
        <f t="shared" si="667"/>
        <v/>
      </c>
      <c r="O3030" s="94" t="str">
        <f t="shared" si="668"/>
        <v/>
      </c>
      <c r="P3030" s="70">
        <f t="shared" si="669"/>
        <v>0</v>
      </c>
      <c r="Q3030" s="28" t="str">
        <f t="shared" ca="1" si="670"/>
        <v/>
      </c>
      <c r="R3030" s="28" t="str">
        <f t="shared" si="671"/>
        <v/>
      </c>
      <c r="S3030" s="28" t="str">
        <f t="array" ref="S3030">IF(ISBLANK(A3030),"",INDEX(Info!$B$3:$H$6442,MATCH(J3030,IF(Info!$D$3:$D$6442=K3030,Info!$C$3:$C$6442),0),7))</f>
        <v/>
      </c>
    </row>
    <row r="3031" spans="1:19" x14ac:dyDescent="0.25">
      <c r="A3031" s="75"/>
      <c r="B3031" s="75"/>
      <c r="C3031" s="72"/>
      <c r="D3031" s="72"/>
      <c r="E3031" s="41" t="str">
        <f t="shared" si="658"/>
        <v/>
      </c>
      <c r="F3031" s="90" t="str">
        <f t="shared" ca="1" si="659"/>
        <v/>
      </c>
      <c r="G3031" s="91" t="str">
        <f t="shared" si="660"/>
        <v/>
      </c>
      <c r="H3031" s="41" t="str">
        <f t="shared" si="661"/>
        <v/>
      </c>
      <c r="I3031" s="92" t="str">
        <f t="shared" ca="1" si="662"/>
        <v/>
      </c>
      <c r="J3031" s="28" t="str">
        <f t="shared" si="663"/>
        <v/>
      </c>
      <c r="K3031" s="28" t="str">
        <f t="shared" si="664"/>
        <v/>
      </c>
      <c r="L3031" s="28" t="str">
        <f t="shared" ca="1" si="665"/>
        <v/>
      </c>
      <c r="M3031" s="28" t="str">
        <f t="shared" si="666"/>
        <v/>
      </c>
      <c r="N3031" s="93" t="str">
        <f t="shared" si="667"/>
        <v/>
      </c>
      <c r="O3031" s="94" t="str">
        <f t="shared" si="668"/>
        <v/>
      </c>
      <c r="P3031" s="70">
        <f t="shared" si="669"/>
        <v>0</v>
      </c>
      <c r="Q3031" s="28" t="str">
        <f t="shared" ca="1" si="670"/>
        <v/>
      </c>
      <c r="R3031" s="28" t="str">
        <f t="shared" si="671"/>
        <v/>
      </c>
      <c r="S3031" s="28" t="str">
        <f t="array" ref="S3031">IF(ISBLANK(A3031),"",INDEX(Info!$B$3:$H$6442,MATCH(J3031,IF(Info!$D$3:$D$6442=K3031,Info!$C$3:$C$6442),0),7))</f>
        <v/>
      </c>
    </row>
    <row r="3032" spans="1:19" x14ac:dyDescent="0.25">
      <c r="A3032" s="75"/>
      <c r="B3032" s="75"/>
      <c r="C3032" s="72"/>
      <c r="D3032" s="72"/>
      <c r="E3032" s="41" t="str">
        <f t="shared" si="658"/>
        <v/>
      </c>
      <c r="F3032" s="90" t="str">
        <f t="shared" ca="1" si="659"/>
        <v/>
      </c>
      <c r="G3032" s="91" t="str">
        <f t="shared" si="660"/>
        <v/>
      </c>
      <c r="H3032" s="41" t="str">
        <f t="shared" si="661"/>
        <v/>
      </c>
      <c r="I3032" s="92" t="str">
        <f t="shared" ca="1" si="662"/>
        <v/>
      </c>
      <c r="J3032" s="28" t="str">
        <f t="shared" si="663"/>
        <v/>
      </c>
      <c r="K3032" s="28" t="str">
        <f t="shared" si="664"/>
        <v/>
      </c>
      <c r="L3032" s="28" t="str">
        <f t="shared" ca="1" si="665"/>
        <v/>
      </c>
      <c r="M3032" s="28" t="str">
        <f t="shared" si="666"/>
        <v/>
      </c>
      <c r="N3032" s="93" t="str">
        <f t="shared" si="667"/>
        <v/>
      </c>
      <c r="O3032" s="94" t="str">
        <f t="shared" si="668"/>
        <v/>
      </c>
      <c r="P3032" s="70">
        <f t="shared" si="669"/>
        <v>0</v>
      </c>
      <c r="Q3032" s="28" t="str">
        <f t="shared" ca="1" si="670"/>
        <v/>
      </c>
      <c r="R3032" s="28" t="str">
        <f t="shared" si="671"/>
        <v/>
      </c>
      <c r="S3032" s="28" t="str">
        <f t="array" ref="S3032">IF(ISBLANK(A3032),"",INDEX(Info!$B$3:$H$6442,MATCH(J3032,IF(Info!$D$3:$D$6442=K3032,Info!$C$3:$C$6442),0),7))</f>
        <v/>
      </c>
    </row>
    <row r="3033" spans="1:19" x14ac:dyDescent="0.25">
      <c r="A3033" s="75"/>
      <c r="B3033" s="75"/>
      <c r="C3033" s="72"/>
      <c r="D3033" s="72"/>
      <c r="E3033" s="41" t="str">
        <f t="shared" si="658"/>
        <v/>
      </c>
      <c r="F3033" s="90" t="str">
        <f t="shared" ca="1" si="659"/>
        <v/>
      </c>
      <c r="G3033" s="91" t="str">
        <f t="shared" si="660"/>
        <v/>
      </c>
      <c r="H3033" s="41" t="str">
        <f t="shared" si="661"/>
        <v/>
      </c>
      <c r="I3033" s="92" t="str">
        <f t="shared" ca="1" si="662"/>
        <v/>
      </c>
      <c r="J3033" s="28" t="str">
        <f t="shared" si="663"/>
        <v/>
      </c>
      <c r="K3033" s="28" t="str">
        <f t="shared" si="664"/>
        <v/>
      </c>
      <c r="L3033" s="28" t="str">
        <f t="shared" ca="1" si="665"/>
        <v/>
      </c>
      <c r="M3033" s="28" t="str">
        <f t="shared" si="666"/>
        <v/>
      </c>
      <c r="N3033" s="93" t="str">
        <f t="shared" si="667"/>
        <v/>
      </c>
      <c r="O3033" s="94" t="str">
        <f t="shared" si="668"/>
        <v/>
      </c>
      <c r="P3033" s="70">
        <f t="shared" si="669"/>
        <v>0</v>
      </c>
      <c r="Q3033" s="28" t="str">
        <f t="shared" ca="1" si="670"/>
        <v/>
      </c>
      <c r="R3033" s="28" t="str">
        <f t="shared" si="671"/>
        <v/>
      </c>
      <c r="S3033" s="28" t="str">
        <f t="array" ref="S3033">IF(ISBLANK(A3033),"",INDEX(Info!$B$3:$H$6442,MATCH(J3033,IF(Info!$D$3:$D$6442=K3033,Info!$C$3:$C$6442),0),7))</f>
        <v/>
      </c>
    </row>
    <row r="3034" spans="1:19" x14ac:dyDescent="0.25">
      <c r="A3034" s="75"/>
      <c r="B3034" s="75"/>
      <c r="C3034" s="72"/>
      <c r="D3034" s="72"/>
      <c r="E3034" s="41" t="str">
        <f t="shared" si="658"/>
        <v/>
      </c>
      <c r="F3034" s="90" t="str">
        <f t="shared" ca="1" si="659"/>
        <v/>
      </c>
      <c r="G3034" s="91" t="str">
        <f t="shared" si="660"/>
        <v/>
      </c>
      <c r="H3034" s="41" t="str">
        <f t="shared" si="661"/>
        <v/>
      </c>
      <c r="I3034" s="92" t="str">
        <f t="shared" ca="1" si="662"/>
        <v/>
      </c>
      <c r="J3034" s="28" t="str">
        <f t="shared" si="663"/>
        <v/>
      </c>
      <c r="K3034" s="28" t="str">
        <f t="shared" si="664"/>
        <v/>
      </c>
      <c r="L3034" s="28" t="str">
        <f t="shared" ca="1" si="665"/>
        <v/>
      </c>
      <c r="M3034" s="28" t="str">
        <f t="shared" si="666"/>
        <v/>
      </c>
      <c r="N3034" s="93" t="str">
        <f t="shared" si="667"/>
        <v/>
      </c>
      <c r="O3034" s="94" t="str">
        <f t="shared" si="668"/>
        <v/>
      </c>
      <c r="P3034" s="70">
        <f t="shared" si="669"/>
        <v>0</v>
      </c>
      <c r="Q3034" s="28" t="str">
        <f t="shared" ca="1" si="670"/>
        <v/>
      </c>
      <c r="R3034" s="28" t="str">
        <f t="shared" si="671"/>
        <v/>
      </c>
      <c r="S3034" s="28" t="str">
        <f t="array" ref="S3034">IF(ISBLANK(A3034),"",INDEX(Info!$B$3:$H$6442,MATCH(J3034,IF(Info!$D$3:$D$6442=K3034,Info!$C$3:$C$6442),0),7))</f>
        <v/>
      </c>
    </row>
    <row r="3035" spans="1:19" x14ac:dyDescent="0.25">
      <c r="A3035" s="75"/>
      <c r="B3035" s="75"/>
      <c r="C3035" s="72"/>
      <c r="D3035" s="72"/>
      <c r="E3035" s="41" t="str">
        <f t="shared" si="658"/>
        <v/>
      </c>
      <c r="F3035" s="90" t="str">
        <f t="shared" ca="1" si="659"/>
        <v/>
      </c>
      <c r="G3035" s="91" t="str">
        <f t="shared" si="660"/>
        <v/>
      </c>
      <c r="H3035" s="41" t="str">
        <f t="shared" si="661"/>
        <v/>
      </c>
      <c r="I3035" s="92" t="str">
        <f t="shared" ca="1" si="662"/>
        <v/>
      </c>
      <c r="J3035" s="28" t="str">
        <f t="shared" si="663"/>
        <v/>
      </c>
      <c r="K3035" s="28" t="str">
        <f t="shared" si="664"/>
        <v/>
      </c>
      <c r="L3035" s="28" t="str">
        <f t="shared" ca="1" si="665"/>
        <v/>
      </c>
      <c r="M3035" s="28" t="str">
        <f t="shared" si="666"/>
        <v/>
      </c>
      <c r="N3035" s="93" t="str">
        <f t="shared" si="667"/>
        <v/>
      </c>
      <c r="O3035" s="94" t="str">
        <f t="shared" si="668"/>
        <v/>
      </c>
      <c r="P3035" s="70">
        <f t="shared" si="669"/>
        <v>0</v>
      </c>
      <c r="Q3035" s="28" t="str">
        <f t="shared" ca="1" si="670"/>
        <v/>
      </c>
      <c r="R3035" s="28" t="str">
        <f t="shared" si="671"/>
        <v/>
      </c>
      <c r="S3035" s="28" t="str">
        <f t="array" ref="S3035">IF(ISBLANK(A3035),"",INDEX(Info!$B$3:$H$6442,MATCH(J3035,IF(Info!$D$3:$D$6442=K3035,Info!$C$3:$C$6442),0),7))</f>
        <v/>
      </c>
    </row>
    <row r="3036" spans="1:19" x14ac:dyDescent="0.25">
      <c r="A3036" s="75"/>
      <c r="B3036" s="75"/>
      <c r="C3036" s="72"/>
      <c r="D3036" s="72"/>
      <c r="E3036" s="41" t="str">
        <f t="shared" si="658"/>
        <v/>
      </c>
      <c r="F3036" s="90" t="str">
        <f t="shared" ca="1" si="659"/>
        <v/>
      </c>
      <c r="G3036" s="91" t="str">
        <f t="shared" si="660"/>
        <v/>
      </c>
      <c r="H3036" s="41" t="str">
        <f t="shared" si="661"/>
        <v/>
      </c>
      <c r="I3036" s="92" t="str">
        <f t="shared" ca="1" si="662"/>
        <v/>
      </c>
      <c r="J3036" s="28" t="str">
        <f t="shared" si="663"/>
        <v/>
      </c>
      <c r="K3036" s="28" t="str">
        <f t="shared" si="664"/>
        <v/>
      </c>
      <c r="L3036" s="28" t="str">
        <f t="shared" ca="1" si="665"/>
        <v/>
      </c>
      <c r="M3036" s="28" t="str">
        <f t="shared" si="666"/>
        <v/>
      </c>
      <c r="N3036" s="93" t="str">
        <f t="shared" si="667"/>
        <v/>
      </c>
      <c r="O3036" s="94" t="str">
        <f t="shared" si="668"/>
        <v/>
      </c>
      <c r="P3036" s="70">
        <f t="shared" si="669"/>
        <v>0</v>
      </c>
      <c r="Q3036" s="28" t="str">
        <f t="shared" ca="1" si="670"/>
        <v/>
      </c>
      <c r="R3036" s="28" t="str">
        <f t="shared" si="671"/>
        <v/>
      </c>
      <c r="S3036" s="28" t="str">
        <f t="array" ref="S3036">IF(ISBLANK(A3036),"",INDEX(Info!$B$3:$H$6442,MATCH(J3036,IF(Info!$D$3:$D$6442=K3036,Info!$C$3:$C$6442),0),7))</f>
        <v/>
      </c>
    </row>
    <row r="3037" spans="1:19" x14ac:dyDescent="0.25">
      <c r="A3037" s="75"/>
      <c r="B3037" s="75"/>
      <c r="C3037" s="72"/>
      <c r="D3037" s="72"/>
      <c r="E3037" s="41" t="str">
        <f t="shared" si="658"/>
        <v/>
      </c>
      <c r="F3037" s="90" t="str">
        <f t="shared" ca="1" si="659"/>
        <v/>
      </c>
      <c r="G3037" s="91" t="str">
        <f t="shared" si="660"/>
        <v/>
      </c>
      <c r="H3037" s="41" t="str">
        <f t="shared" si="661"/>
        <v/>
      </c>
      <c r="I3037" s="92" t="str">
        <f t="shared" ca="1" si="662"/>
        <v/>
      </c>
      <c r="J3037" s="28" t="str">
        <f t="shared" si="663"/>
        <v/>
      </c>
      <c r="K3037" s="28" t="str">
        <f t="shared" si="664"/>
        <v/>
      </c>
      <c r="L3037" s="28" t="str">
        <f t="shared" ca="1" si="665"/>
        <v/>
      </c>
      <c r="M3037" s="28" t="str">
        <f t="shared" si="666"/>
        <v/>
      </c>
      <c r="N3037" s="93" t="str">
        <f t="shared" si="667"/>
        <v/>
      </c>
      <c r="O3037" s="94" t="str">
        <f t="shared" si="668"/>
        <v/>
      </c>
      <c r="P3037" s="70">
        <f t="shared" si="669"/>
        <v>0</v>
      </c>
      <c r="Q3037" s="28" t="str">
        <f t="shared" ca="1" si="670"/>
        <v/>
      </c>
      <c r="R3037" s="28" t="str">
        <f t="shared" si="671"/>
        <v/>
      </c>
      <c r="S3037" s="28" t="str">
        <f t="array" ref="S3037">IF(ISBLANK(A3037),"",INDEX(Info!$B$3:$H$6442,MATCH(J3037,IF(Info!$D$3:$D$6442=K3037,Info!$C$3:$C$6442),0),7))</f>
        <v/>
      </c>
    </row>
    <row r="3038" spans="1:19" x14ac:dyDescent="0.25">
      <c r="A3038" s="75"/>
      <c r="B3038" s="75"/>
      <c r="C3038" s="72"/>
      <c r="D3038" s="72"/>
      <c r="E3038" s="41" t="str">
        <f t="shared" si="658"/>
        <v/>
      </c>
      <c r="F3038" s="90" t="str">
        <f t="shared" ca="1" si="659"/>
        <v/>
      </c>
      <c r="G3038" s="91" t="str">
        <f t="shared" si="660"/>
        <v/>
      </c>
      <c r="H3038" s="41" t="str">
        <f t="shared" si="661"/>
        <v/>
      </c>
      <c r="I3038" s="92" t="str">
        <f t="shared" ca="1" si="662"/>
        <v/>
      </c>
      <c r="J3038" s="28" t="str">
        <f t="shared" si="663"/>
        <v/>
      </c>
      <c r="K3038" s="28" t="str">
        <f t="shared" si="664"/>
        <v/>
      </c>
      <c r="L3038" s="28" t="str">
        <f t="shared" ca="1" si="665"/>
        <v/>
      </c>
      <c r="M3038" s="28" t="str">
        <f t="shared" si="666"/>
        <v/>
      </c>
      <c r="N3038" s="93" t="str">
        <f t="shared" si="667"/>
        <v/>
      </c>
      <c r="O3038" s="94" t="str">
        <f t="shared" si="668"/>
        <v/>
      </c>
      <c r="P3038" s="70">
        <f t="shared" si="669"/>
        <v>0</v>
      </c>
      <c r="Q3038" s="28" t="str">
        <f t="shared" ca="1" si="670"/>
        <v/>
      </c>
      <c r="R3038" s="28" t="str">
        <f t="shared" si="671"/>
        <v/>
      </c>
      <c r="S3038" s="28" t="str">
        <f t="array" ref="S3038">IF(ISBLANK(A3038),"",INDEX(Info!$B$3:$H$6442,MATCH(J3038,IF(Info!$D$3:$D$6442=K3038,Info!$C$3:$C$6442),0),7))</f>
        <v/>
      </c>
    </row>
    <row r="3039" spans="1:19" x14ac:dyDescent="0.25">
      <c r="A3039" s="75"/>
      <c r="B3039" s="75"/>
      <c r="C3039" s="72"/>
      <c r="D3039" s="72"/>
      <c r="E3039" s="41" t="str">
        <f t="shared" si="658"/>
        <v/>
      </c>
      <c r="F3039" s="90" t="str">
        <f t="shared" ca="1" si="659"/>
        <v/>
      </c>
      <c r="G3039" s="91" t="str">
        <f t="shared" si="660"/>
        <v/>
      </c>
      <c r="H3039" s="41" t="str">
        <f t="shared" si="661"/>
        <v/>
      </c>
      <c r="I3039" s="92" t="str">
        <f t="shared" ca="1" si="662"/>
        <v/>
      </c>
      <c r="J3039" s="28" t="str">
        <f t="shared" si="663"/>
        <v/>
      </c>
      <c r="K3039" s="28" t="str">
        <f t="shared" si="664"/>
        <v/>
      </c>
      <c r="L3039" s="28" t="str">
        <f t="shared" ca="1" si="665"/>
        <v/>
      </c>
      <c r="M3039" s="28" t="str">
        <f t="shared" si="666"/>
        <v/>
      </c>
      <c r="N3039" s="93" t="str">
        <f t="shared" si="667"/>
        <v/>
      </c>
      <c r="O3039" s="94" t="str">
        <f t="shared" si="668"/>
        <v/>
      </c>
      <c r="P3039" s="70">
        <f t="shared" si="669"/>
        <v>0</v>
      </c>
      <c r="Q3039" s="28" t="str">
        <f t="shared" ca="1" si="670"/>
        <v/>
      </c>
      <c r="R3039" s="28" t="str">
        <f t="shared" si="671"/>
        <v/>
      </c>
      <c r="S3039" s="28" t="str">
        <f t="array" ref="S3039">IF(ISBLANK(A3039),"",INDEX(Info!$B$3:$H$6442,MATCH(J3039,IF(Info!$D$3:$D$6442=K3039,Info!$C$3:$C$6442),0),7))</f>
        <v/>
      </c>
    </row>
    <row r="3040" spans="1:19" x14ac:dyDescent="0.25">
      <c r="A3040" s="75"/>
      <c r="B3040" s="75"/>
      <c r="C3040" s="72"/>
      <c r="D3040" s="72"/>
      <c r="E3040" s="41" t="str">
        <f t="shared" si="658"/>
        <v/>
      </c>
      <c r="F3040" s="90" t="str">
        <f t="shared" ca="1" si="659"/>
        <v/>
      </c>
      <c r="G3040" s="91" t="str">
        <f t="shared" si="660"/>
        <v/>
      </c>
      <c r="H3040" s="41" t="str">
        <f t="shared" si="661"/>
        <v/>
      </c>
      <c r="I3040" s="92" t="str">
        <f t="shared" ca="1" si="662"/>
        <v/>
      </c>
      <c r="J3040" s="28" t="str">
        <f t="shared" si="663"/>
        <v/>
      </c>
      <c r="K3040" s="28" t="str">
        <f t="shared" si="664"/>
        <v/>
      </c>
      <c r="L3040" s="28" t="str">
        <f t="shared" ca="1" si="665"/>
        <v/>
      </c>
      <c r="M3040" s="28" t="str">
        <f t="shared" si="666"/>
        <v/>
      </c>
      <c r="N3040" s="93" t="str">
        <f t="shared" si="667"/>
        <v/>
      </c>
      <c r="O3040" s="94" t="str">
        <f t="shared" si="668"/>
        <v/>
      </c>
      <c r="P3040" s="70">
        <f t="shared" si="669"/>
        <v>0</v>
      </c>
      <c r="Q3040" s="28" t="str">
        <f t="shared" ca="1" si="670"/>
        <v/>
      </c>
      <c r="R3040" s="28" t="str">
        <f t="shared" si="671"/>
        <v/>
      </c>
      <c r="S3040" s="28" t="str">
        <f t="array" ref="S3040">IF(ISBLANK(A3040),"",INDEX(Info!$B$3:$H$6442,MATCH(J3040,IF(Info!$D$3:$D$6442=K3040,Info!$C$3:$C$6442),0),7))</f>
        <v/>
      </c>
    </row>
    <row r="3041" spans="1:19" x14ac:dyDescent="0.25">
      <c r="A3041" s="75"/>
      <c r="B3041" s="75"/>
      <c r="C3041" s="72"/>
      <c r="D3041" s="72"/>
      <c r="E3041" s="41" t="str">
        <f t="shared" si="658"/>
        <v/>
      </c>
      <c r="F3041" s="90" t="str">
        <f t="shared" ca="1" si="659"/>
        <v/>
      </c>
      <c r="G3041" s="91" t="str">
        <f t="shared" si="660"/>
        <v/>
      </c>
      <c r="H3041" s="41" t="str">
        <f t="shared" si="661"/>
        <v/>
      </c>
      <c r="I3041" s="92" t="str">
        <f t="shared" ca="1" si="662"/>
        <v/>
      </c>
      <c r="J3041" s="28" t="str">
        <f t="shared" si="663"/>
        <v/>
      </c>
      <c r="K3041" s="28" t="str">
        <f t="shared" si="664"/>
        <v/>
      </c>
      <c r="L3041" s="28" t="str">
        <f t="shared" ca="1" si="665"/>
        <v/>
      </c>
      <c r="M3041" s="28" t="str">
        <f t="shared" si="666"/>
        <v/>
      </c>
      <c r="N3041" s="93" t="str">
        <f t="shared" si="667"/>
        <v/>
      </c>
      <c r="O3041" s="94" t="str">
        <f t="shared" si="668"/>
        <v/>
      </c>
      <c r="P3041" s="70">
        <f t="shared" si="669"/>
        <v>0</v>
      </c>
      <c r="Q3041" s="28" t="str">
        <f t="shared" ca="1" si="670"/>
        <v/>
      </c>
      <c r="R3041" s="28" t="str">
        <f t="shared" si="671"/>
        <v/>
      </c>
      <c r="S3041" s="28" t="str">
        <f t="array" ref="S3041">IF(ISBLANK(A3041),"",INDEX(Info!$B$3:$H$6442,MATCH(J3041,IF(Info!$D$3:$D$6442=K3041,Info!$C$3:$C$6442),0),7))</f>
        <v/>
      </c>
    </row>
    <row r="3042" spans="1:19" x14ac:dyDescent="0.25">
      <c r="A3042" s="75"/>
      <c r="B3042" s="75"/>
      <c r="C3042" s="72"/>
      <c r="D3042" s="72"/>
      <c r="E3042" s="41" t="str">
        <f t="shared" si="658"/>
        <v/>
      </c>
      <c r="F3042" s="90" t="str">
        <f t="shared" ca="1" si="659"/>
        <v/>
      </c>
      <c r="G3042" s="91" t="str">
        <f t="shared" si="660"/>
        <v/>
      </c>
      <c r="H3042" s="41" t="str">
        <f t="shared" si="661"/>
        <v/>
      </c>
      <c r="I3042" s="92" t="str">
        <f t="shared" ca="1" si="662"/>
        <v/>
      </c>
      <c r="J3042" s="28" t="str">
        <f t="shared" si="663"/>
        <v/>
      </c>
      <c r="K3042" s="28" t="str">
        <f t="shared" si="664"/>
        <v/>
      </c>
      <c r="L3042" s="28" t="str">
        <f t="shared" ca="1" si="665"/>
        <v/>
      </c>
      <c r="M3042" s="28" t="str">
        <f t="shared" si="666"/>
        <v/>
      </c>
      <c r="N3042" s="93" t="str">
        <f t="shared" si="667"/>
        <v/>
      </c>
      <c r="O3042" s="94" t="str">
        <f t="shared" si="668"/>
        <v/>
      </c>
      <c r="P3042" s="70">
        <f t="shared" si="669"/>
        <v>0</v>
      </c>
      <c r="Q3042" s="28" t="str">
        <f t="shared" ca="1" si="670"/>
        <v/>
      </c>
      <c r="R3042" s="28" t="str">
        <f t="shared" si="671"/>
        <v/>
      </c>
      <c r="S3042" s="28" t="str">
        <f t="array" ref="S3042">IF(ISBLANK(A3042),"",INDEX(Info!$B$3:$H$6442,MATCH(J3042,IF(Info!$D$3:$D$6442=K3042,Info!$C$3:$C$6442),0),7))</f>
        <v/>
      </c>
    </row>
    <row r="3043" spans="1:19" x14ac:dyDescent="0.25">
      <c r="A3043" s="75"/>
      <c r="B3043" s="75"/>
      <c r="C3043" s="72"/>
      <c r="D3043" s="72"/>
      <c r="E3043" s="41" t="str">
        <f t="shared" si="658"/>
        <v/>
      </c>
      <c r="F3043" s="90" t="str">
        <f t="shared" ca="1" si="659"/>
        <v/>
      </c>
      <c r="G3043" s="91" t="str">
        <f t="shared" si="660"/>
        <v/>
      </c>
      <c r="H3043" s="41" t="str">
        <f t="shared" si="661"/>
        <v/>
      </c>
      <c r="I3043" s="92" t="str">
        <f t="shared" ca="1" si="662"/>
        <v/>
      </c>
      <c r="J3043" s="28" t="str">
        <f t="shared" si="663"/>
        <v/>
      </c>
      <c r="K3043" s="28" t="str">
        <f t="shared" si="664"/>
        <v/>
      </c>
      <c r="L3043" s="28" t="str">
        <f t="shared" ca="1" si="665"/>
        <v/>
      </c>
      <c r="M3043" s="28" t="str">
        <f t="shared" si="666"/>
        <v/>
      </c>
      <c r="N3043" s="93" t="str">
        <f t="shared" si="667"/>
        <v/>
      </c>
      <c r="O3043" s="94" t="str">
        <f t="shared" si="668"/>
        <v/>
      </c>
      <c r="P3043" s="70">
        <f t="shared" si="669"/>
        <v>0</v>
      </c>
      <c r="Q3043" s="28" t="str">
        <f t="shared" ca="1" si="670"/>
        <v/>
      </c>
      <c r="R3043" s="28" t="str">
        <f t="shared" si="671"/>
        <v/>
      </c>
      <c r="S3043" s="28" t="str">
        <f t="array" ref="S3043">IF(ISBLANK(A3043),"",INDEX(Info!$B$3:$H$6442,MATCH(J3043,IF(Info!$D$3:$D$6442=K3043,Info!$C$3:$C$6442),0),7))</f>
        <v/>
      </c>
    </row>
    <row r="3044" spans="1:19" x14ac:dyDescent="0.25">
      <c r="A3044" s="75"/>
      <c r="B3044" s="75"/>
      <c r="C3044" s="72"/>
      <c r="D3044" s="72"/>
      <c r="E3044" s="41" t="str">
        <f t="shared" si="658"/>
        <v/>
      </c>
      <c r="F3044" s="90" t="str">
        <f t="shared" ca="1" si="659"/>
        <v/>
      </c>
      <c r="G3044" s="91" t="str">
        <f t="shared" si="660"/>
        <v/>
      </c>
      <c r="H3044" s="41" t="str">
        <f t="shared" si="661"/>
        <v/>
      </c>
      <c r="I3044" s="92" t="str">
        <f t="shared" ca="1" si="662"/>
        <v/>
      </c>
      <c r="J3044" s="28" t="str">
        <f t="shared" si="663"/>
        <v/>
      </c>
      <c r="K3044" s="28" t="str">
        <f t="shared" si="664"/>
        <v/>
      </c>
      <c r="L3044" s="28" t="str">
        <f t="shared" ca="1" si="665"/>
        <v/>
      </c>
      <c r="M3044" s="28" t="str">
        <f t="shared" si="666"/>
        <v/>
      </c>
      <c r="N3044" s="93" t="str">
        <f t="shared" si="667"/>
        <v/>
      </c>
      <c r="O3044" s="94" t="str">
        <f t="shared" si="668"/>
        <v/>
      </c>
      <c r="P3044" s="70">
        <f t="shared" si="669"/>
        <v>0</v>
      </c>
      <c r="Q3044" s="28" t="str">
        <f t="shared" ca="1" si="670"/>
        <v/>
      </c>
      <c r="R3044" s="28" t="str">
        <f t="shared" si="671"/>
        <v/>
      </c>
      <c r="S3044" s="28" t="str">
        <f t="array" ref="S3044">IF(ISBLANK(A3044),"",INDEX(Info!$B$3:$H$6442,MATCH(J3044,IF(Info!$D$3:$D$6442=K3044,Info!$C$3:$C$6442),0),7))</f>
        <v/>
      </c>
    </row>
    <row r="3045" spans="1:19" x14ac:dyDescent="0.25">
      <c r="A3045" s="75"/>
      <c r="B3045" s="75"/>
      <c r="C3045" s="72"/>
      <c r="D3045" s="72"/>
      <c r="E3045" s="41" t="str">
        <f t="shared" si="658"/>
        <v/>
      </c>
      <c r="F3045" s="90" t="str">
        <f t="shared" ca="1" si="659"/>
        <v/>
      </c>
      <c r="G3045" s="91" t="str">
        <f t="shared" si="660"/>
        <v/>
      </c>
      <c r="H3045" s="41" t="str">
        <f t="shared" si="661"/>
        <v/>
      </c>
      <c r="I3045" s="92" t="str">
        <f t="shared" ca="1" si="662"/>
        <v/>
      </c>
      <c r="J3045" s="28" t="str">
        <f t="shared" si="663"/>
        <v/>
      </c>
      <c r="K3045" s="28" t="str">
        <f t="shared" si="664"/>
        <v/>
      </c>
      <c r="L3045" s="28" t="str">
        <f t="shared" ca="1" si="665"/>
        <v/>
      </c>
      <c r="M3045" s="28" t="str">
        <f t="shared" si="666"/>
        <v/>
      </c>
      <c r="N3045" s="93" t="str">
        <f t="shared" si="667"/>
        <v/>
      </c>
      <c r="O3045" s="94" t="str">
        <f t="shared" si="668"/>
        <v/>
      </c>
      <c r="P3045" s="70">
        <f t="shared" si="669"/>
        <v>0</v>
      </c>
      <c r="Q3045" s="28" t="str">
        <f t="shared" ca="1" si="670"/>
        <v/>
      </c>
      <c r="R3045" s="28" t="str">
        <f t="shared" si="671"/>
        <v/>
      </c>
      <c r="S3045" s="28" t="str">
        <f t="array" ref="S3045">IF(ISBLANK(A3045),"",INDEX(Info!$B$3:$H$6442,MATCH(J3045,IF(Info!$D$3:$D$6442=K3045,Info!$C$3:$C$6442),0),7))</f>
        <v/>
      </c>
    </row>
    <row r="3046" spans="1:19" x14ac:dyDescent="0.25">
      <c r="A3046" s="75"/>
      <c r="B3046" s="75"/>
      <c r="C3046" s="72"/>
      <c r="D3046" s="72"/>
      <c r="E3046" s="41" t="str">
        <f t="shared" si="658"/>
        <v/>
      </c>
      <c r="F3046" s="90" t="str">
        <f t="shared" ca="1" si="659"/>
        <v/>
      </c>
      <c r="G3046" s="91" t="str">
        <f t="shared" si="660"/>
        <v/>
      </c>
      <c r="H3046" s="41" t="str">
        <f t="shared" si="661"/>
        <v/>
      </c>
      <c r="I3046" s="92" t="str">
        <f t="shared" ca="1" si="662"/>
        <v/>
      </c>
      <c r="J3046" s="28" t="str">
        <f t="shared" si="663"/>
        <v/>
      </c>
      <c r="K3046" s="28" t="str">
        <f t="shared" si="664"/>
        <v/>
      </c>
      <c r="L3046" s="28" t="str">
        <f t="shared" ca="1" si="665"/>
        <v/>
      </c>
      <c r="M3046" s="28" t="str">
        <f t="shared" si="666"/>
        <v/>
      </c>
      <c r="N3046" s="93" t="str">
        <f t="shared" si="667"/>
        <v/>
      </c>
      <c r="O3046" s="94" t="str">
        <f t="shared" si="668"/>
        <v/>
      </c>
      <c r="P3046" s="70">
        <f t="shared" si="669"/>
        <v>0</v>
      </c>
      <c r="Q3046" s="28" t="str">
        <f t="shared" ca="1" si="670"/>
        <v/>
      </c>
      <c r="R3046" s="28" t="str">
        <f t="shared" si="671"/>
        <v/>
      </c>
      <c r="S3046" s="28" t="str">
        <f t="array" ref="S3046">IF(ISBLANK(A3046),"",INDEX(Info!$B$3:$H$6442,MATCH(J3046,IF(Info!$D$3:$D$6442=K3046,Info!$C$3:$C$6442),0),7))</f>
        <v/>
      </c>
    </row>
    <row r="3047" spans="1:19" x14ac:dyDescent="0.25">
      <c r="A3047" s="75"/>
      <c r="B3047" s="75"/>
      <c r="C3047" s="72"/>
      <c r="D3047" s="72"/>
      <c r="E3047" s="41" t="str">
        <f t="shared" si="658"/>
        <v/>
      </c>
      <c r="F3047" s="90" t="str">
        <f t="shared" ca="1" si="659"/>
        <v/>
      </c>
      <c r="G3047" s="91" t="str">
        <f t="shared" si="660"/>
        <v/>
      </c>
      <c r="H3047" s="41" t="str">
        <f t="shared" si="661"/>
        <v/>
      </c>
      <c r="I3047" s="92" t="str">
        <f t="shared" ca="1" si="662"/>
        <v/>
      </c>
      <c r="J3047" s="28" t="str">
        <f t="shared" si="663"/>
        <v/>
      </c>
      <c r="K3047" s="28" t="str">
        <f t="shared" si="664"/>
        <v/>
      </c>
      <c r="L3047" s="28" t="str">
        <f t="shared" ca="1" si="665"/>
        <v/>
      </c>
      <c r="M3047" s="28" t="str">
        <f t="shared" si="666"/>
        <v/>
      </c>
      <c r="N3047" s="93" t="str">
        <f t="shared" si="667"/>
        <v/>
      </c>
      <c r="O3047" s="94" t="str">
        <f t="shared" si="668"/>
        <v/>
      </c>
      <c r="P3047" s="70">
        <f t="shared" si="669"/>
        <v>0</v>
      </c>
      <c r="Q3047" s="28" t="str">
        <f t="shared" ca="1" si="670"/>
        <v/>
      </c>
      <c r="R3047" s="28" t="str">
        <f t="shared" si="671"/>
        <v/>
      </c>
      <c r="S3047" s="28" t="str">
        <f t="array" ref="S3047">IF(ISBLANK(A3047),"",INDEX(Info!$B$3:$H$6442,MATCH(J3047,IF(Info!$D$3:$D$6442=K3047,Info!$C$3:$C$6442),0),7))</f>
        <v/>
      </c>
    </row>
    <row r="3048" spans="1:19" x14ac:dyDescent="0.25">
      <c r="A3048" s="75"/>
      <c r="B3048" s="75"/>
      <c r="C3048" s="72"/>
      <c r="D3048" s="72"/>
      <c r="E3048" s="41" t="str">
        <f t="shared" si="658"/>
        <v/>
      </c>
      <c r="F3048" s="90" t="str">
        <f t="shared" ca="1" si="659"/>
        <v/>
      </c>
      <c r="G3048" s="91" t="str">
        <f t="shared" si="660"/>
        <v/>
      </c>
      <c r="H3048" s="41" t="str">
        <f t="shared" si="661"/>
        <v/>
      </c>
      <c r="I3048" s="92" t="str">
        <f t="shared" ca="1" si="662"/>
        <v/>
      </c>
      <c r="J3048" s="28" t="str">
        <f t="shared" si="663"/>
        <v/>
      </c>
      <c r="K3048" s="28" t="str">
        <f t="shared" si="664"/>
        <v/>
      </c>
      <c r="L3048" s="28" t="str">
        <f t="shared" ca="1" si="665"/>
        <v/>
      </c>
      <c r="M3048" s="28" t="str">
        <f t="shared" si="666"/>
        <v/>
      </c>
      <c r="N3048" s="93" t="str">
        <f t="shared" si="667"/>
        <v/>
      </c>
      <c r="O3048" s="94" t="str">
        <f t="shared" si="668"/>
        <v/>
      </c>
      <c r="P3048" s="70">
        <f t="shared" si="669"/>
        <v>0</v>
      </c>
      <c r="Q3048" s="28" t="str">
        <f t="shared" ca="1" si="670"/>
        <v/>
      </c>
      <c r="R3048" s="28" t="str">
        <f t="shared" si="671"/>
        <v/>
      </c>
      <c r="S3048" s="28" t="str">
        <f t="array" ref="S3048">IF(ISBLANK(A3048),"",INDEX(Info!$B$3:$H$6442,MATCH(J3048,IF(Info!$D$3:$D$6442=K3048,Info!$C$3:$C$6442),0),7))</f>
        <v/>
      </c>
    </row>
    <row r="3049" spans="1:19" x14ac:dyDescent="0.25">
      <c r="A3049" s="75"/>
      <c r="B3049" s="75"/>
      <c r="C3049" s="72"/>
      <c r="D3049" s="72"/>
      <c r="E3049" s="41" t="str">
        <f t="shared" si="658"/>
        <v/>
      </c>
      <c r="F3049" s="90" t="str">
        <f t="shared" ca="1" si="659"/>
        <v/>
      </c>
      <c r="G3049" s="91" t="str">
        <f t="shared" si="660"/>
        <v/>
      </c>
      <c r="H3049" s="41" t="str">
        <f t="shared" si="661"/>
        <v/>
      </c>
      <c r="I3049" s="92" t="str">
        <f t="shared" ca="1" si="662"/>
        <v/>
      </c>
      <c r="J3049" s="28" t="str">
        <f t="shared" si="663"/>
        <v/>
      </c>
      <c r="K3049" s="28" t="str">
        <f t="shared" si="664"/>
        <v/>
      </c>
      <c r="L3049" s="28" t="str">
        <f t="shared" ca="1" si="665"/>
        <v/>
      </c>
      <c r="M3049" s="28" t="str">
        <f t="shared" si="666"/>
        <v/>
      </c>
      <c r="N3049" s="93" t="str">
        <f t="shared" si="667"/>
        <v/>
      </c>
      <c r="O3049" s="94" t="str">
        <f t="shared" si="668"/>
        <v/>
      </c>
      <c r="P3049" s="70">
        <f t="shared" si="669"/>
        <v>0</v>
      </c>
      <c r="Q3049" s="28" t="str">
        <f t="shared" ca="1" si="670"/>
        <v/>
      </c>
      <c r="R3049" s="28" t="str">
        <f t="shared" si="671"/>
        <v/>
      </c>
      <c r="S3049" s="28" t="str">
        <f t="array" ref="S3049">IF(ISBLANK(A3049),"",INDEX(Info!$B$3:$H$6442,MATCH(J3049,IF(Info!$D$3:$D$6442=K3049,Info!$C$3:$C$6442),0),7))</f>
        <v/>
      </c>
    </row>
    <row r="3050" spans="1:19" x14ac:dyDescent="0.25">
      <c r="A3050" s="75"/>
      <c r="B3050" s="75"/>
      <c r="C3050" s="72"/>
      <c r="D3050" s="72"/>
      <c r="E3050" s="41" t="str">
        <f t="shared" si="658"/>
        <v/>
      </c>
      <c r="F3050" s="90" t="str">
        <f t="shared" ca="1" si="659"/>
        <v/>
      </c>
      <c r="G3050" s="91" t="str">
        <f t="shared" si="660"/>
        <v/>
      </c>
      <c r="H3050" s="41" t="str">
        <f t="shared" si="661"/>
        <v/>
      </c>
      <c r="I3050" s="92" t="str">
        <f t="shared" ca="1" si="662"/>
        <v/>
      </c>
      <c r="J3050" s="28" t="str">
        <f t="shared" si="663"/>
        <v/>
      </c>
      <c r="K3050" s="28" t="str">
        <f t="shared" si="664"/>
        <v/>
      </c>
      <c r="L3050" s="28" t="str">
        <f t="shared" ca="1" si="665"/>
        <v/>
      </c>
      <c r="M3050" s="28" t="str">
        <f t="shared" si="666"/>
        <v/>
      </c>
      <c r="N3050" s="93" t="str">
        <f t="shared" si="667"/>
        <v/>
      </c>
      <c r="O3050" s="94" t="str">
        <f t="shared" si="668"/>
        <v/>
      </c>
      <c r="P3050" s="70">
        <f t="shared" si="669"/>
        <v>0</v>
      </c>
      <c r="Q3050" s="28" t="str">
        <f t="shared" ca="1" si="670"/>
        <v/>
      </c>
      <c r="R3050" s="28" t="str">
        <f t="shared" si="671"/>
        <v/>
      </c>
      <c r="S3050" s="28" t="str">
        <f t="array" ref="S3050">IF(ISBLANK(A3050),"",INDEX(Info!$B$3:$H$6442,MATCH(J3050,IF(Info!$D$3:$D$6442=K3050,Info!$C$3:$C$6442),0),7))</f>
        <v/>
      </c>
    </row>
    <row r="3051" spans="1:19" x14ac:dyDescent="0.25">
      <c r="A3051" s="75"/>
      <c r="B3051" s="75"/>
      <c r="C3051" s="72"/>
      <c r="D3051" s="72"/>
      <c r="E3051" s="41" t="str">
        <f t="shared" si="658"/>
        <v/>
      </c>
      <c r="F3051" s="90" t="str">
        <f t="shared" ca="1" si="659"/>
        <v/>
      </c>
      <c r="G3051" s="91" t="str">
        <f t="shared" si="660"/>
        <v/>
      </c>
      <c r="H3051" s="41" t="str">
        <f t="shared" si="661"/>
        <v/>
      </c>
      <c r="I3051" s="92" t="str">
        <f t="shared" ca="1" si="662"/>
        <v/>
      </c>
      <c r="J3051" s="28" t="str">
        <f t="shared" si="663"/>
        <v/>
      </c>
      <c r="K3051" s="28" t="str">
        <f t="shared" si="664"/>
        <v/>
      </c>
      <c r="L3051" s="28" t="str">
        <f t="shared" ca="1" si="665"/>
        <v/>
      </c>
      <c r="M3051" s="28" t="str">
        <f t="shared" si="666"/>
        <v/>
      </c>
      <c r="N3051" s="93" t="str">
        <f t="shared" si="667"/>
        <v/>
      </c>
      <c r="O3051" s="94" t="str">
        <f t="shared" si="668"/>
        <v/>
      </c>
      <c r="P3051" s="70">
        <f t="shared" si="669"/>
        <v>0</v>
      </c>
      <c r="Q3051" s="28" t="str">
        <f t="shared" ca="1" si="670"/>
        <v/>
      </c>
      <c r="R3051" s="28" t="str">
        <f t="shared" si="671"/>
        <v/>
      </c>
      <c r="S3051" s="28" t="str">
        <f t="array" ref="S3051">IF(ISBLANK(A3051),"",INDEX(Info!$B$3:$H$6442,MATCH(J3051,IF(Info!$D$3:$D$6442=K3051,Info!$C$3:$C$6442),0),7))</f>
        <v/>
      </c>
    </row>
    <row r="3052" spans="1:19" x14ac:dyDescent="0.25">
      <c r="A3052" s="75"/>
      <c r="B3052" s="75"/>
      <c r="C3052" s="72"/>
      <c r="D3052" s="72"/>
      <c r="E3052" s="41" t="str">
        <f t="shared" si="658"/>
        <v/>
      </c>
      <c r="F3052" s="90" t="str">
        <f t="shared" ca="1" si="659"/>
        <v/>
      </c>
      <c r="G3052" s="91" t="str">
        <f t="shared" si="660"/>
        <v/>
      </c>
      <c r="H3052" s="41" t="str">
        <f t="shared" si="661"/>
        <v/>
      </c>
      <c r="I3052" s="92" t="str">
        <f t="shared" ca="1" si="662"/>
        <v/>
      </c>
      <c r="J3052" s="28" t="str">
        <f t="shared" si="663"/>
        <v/>
      </c>
      <c r="K3052" s="28" t="str">
        <f t="shared" si="664"/>
        <v/>
      </c>
      <c r="L3052" s="28" t="str">
        <f t="shared" ca="1" si="665"/>
        <v/>
      </c>
      <c r="M3052" s="28" t="str">
        <f t="shared" si="666"/>
        <v/>
      </c>
      <c r="N3052" s="93" t="str">
        <f t="shared" si="667"/>
        <v/>
      </c>
      <c r="O3052" s="94" t="str">
        <f t="shared" si="668"/>
        <v/>
      </c>
      <c r="P3052" s="70">
        <f t="shared" si="669"/>
        <v>0</v>
      </c>
      <c r="Q3052" s="28" t="str">
        <f t="shared" ca="1" si="670"/>
        <v/>
      </c>
      <c r="R3052" s="28" t="str">
        <f t="shared" si="671"/>
        <v/>
      </c>
      <c r="S3052" s="28" t="str">
        <f t="array" ref="S3052">IF(ISBLANK(A3052),"",INDEX(Info!$B$3:$H$6442,MATCH(J3052,IF(Info!$D$3:$D$6442=K3052,Info!$C$3:$C$6442),0),7))</f>
        <v/>
      </c>
    </row>
    <row r="3053" spans="1:19" x14ac:dyDescent="0.25">
      <c r="A3053" s="75"/>
      <c r="B3053" s="75"/>
      <c r="C3053" s="72"/>
      <c r="D3053" s="72"/>
      <c r="E3053" s="41" t="str">
        <f t="shared" si="658"/>
        <v/>
      </c>
      <c r="F3053" s="90" t="str">
        <f t="shared" ca="1" si="659"/>
        <v/>
      </c>
      <c r="G3053" s="91" t="str">
        <f t="shared" si="660"/>
        <v/>
      </c>
      <c r="H3053" s="41" t="str">
        <f t="shared" si="661"/>
        <v/>
      </c>
      <c r="I3053" s="92" t="str">
        <f t="shared" ca="1" si="662"/>
        <v/>
      </c>
      <c r="J3053" s="28" t="str">
        <f t="shared" si="663"/>
        <v/>
      </c>
      <c r="K3053" s="28" t="str">
        <f t="shared" si="664"/>
        <v/>
      </c>
      <c r="L3053" s="28" t="str">
        <f t="shared" ca="1" si="665"/>
        <v/>
      </c>
      <c r="M3053" s="28" t="str">
        <f t="shared" si="666"/>
        <v/>
      </c>
      <c r="N3053" s="93" t="str">
        <f t="shared" si="667"/>
        <v/>
      </c>
      <c r="O3053" s="94" t="str">
        <f t="shared" si="668"/>
        <v/>
      </c>
      <c r="P3053" s="70">
        <f t="shared" si="669"/>
        <v>0</v>
      </c>
      <c r="Q3053" s="28" t="str">
        <f t="shared" ca="1" si="670"/>
        <v/>
      </c>
      <c r="R3053" s="28" t="str">
        <f t="shared" si="671"/>
        <v/>
      </c>
      <c r="S3053" s="28" t="str">
        <f t="array" ref="S3053">IF(ISBLANK(A3053),"",INDEX(Info!$B$3:$H$6442,MATCH(J3053,IF(Info!$D$3:$D$6442=K3053,Info!$C$3:$C$6442),0),7))</f>
        <v/>
      </c>
    </row>
    <row r="3054" spans="1:19" x14ac:dyDescent="0.25">
      <c r="A3054" s="75"/>
      <c r="B3054" s="75"/>
      <c r="C3054" s="72"/>
      <c r="D3054" s="72"/>
      <c r="E3054" s="41" t="str">
        <f t="shared" si="658"/>
        <v/>
      </c>
      <c r="F3054" s="90" t="str">
        <f t="shared" ca="1" si="659"/>
        <v/>
      </c>
      <c r="G3054" s="91" t="str">
        <f t="shared" si="660"/>
        <v/>
      </c>
      <c r="H3054" s="41" t="str">
        <f t="shared" si="661"/>
        <v/>
      </c>
      <c r="I3054" s="92" t="str">
        <f t="shared" ca="1" si="662"/>
        <v/>
      </c>
      <c r="J3054" s="28" t="str">
        <f t="shared" si="663"/>
        <v/>
      </c>
      <c r="K3054" s="28" t="str">
        <f t="shared" si="664"/>
        <v/>
      </c>
      <c r="L3054" s="28" t="str">
        <f t="shared" ca="1" si="665"/>
        <v/>
      </c>
      <c r="M3054" s="28" t="str">
        <f t="shared" si="666"/>
        <v/>
      </c>
      <c r="N3054" s="93" t="str">
        <f t="shared" si="667"/>
        <v/>
      </c>
      <c r="O3054" s="94" t="str">
        <f t="shared" si="668"/>
        <v/>
      </c>
      <c r="P3054" s="70">
        <f t="shared" si="669"/>
        <v>0</v>
      </c>
      <c r="Q3054" s="28" t="str">
        <f t="shared" ca="1" si="670"/>
        <v/>
      </c>
      <c r="R3054" s="28" t="str">
        <f t="shared" si="671"/>
        <v/>
      </c>
      <c r="S3054" s="28" t="str">
        <f t="array" ref="S3054">IF(ISBLANK(A3054),"",INDEX(Info!$B$3:$H$6442,MATCH(J3054,IF(Info!$D$3:$D$6442=K3054,Info!$C$3:$C$6442),0),7))</f>
        <v/>
      </c>
    </row>
    <row r="3055" spans="1:19" x14ac:dyDescent="0.25">
      <c r="A3055" s="75"/>
      <c r="B3055" s="75"/>
      <c r="C3055" s="72"/>
      <c r="D3055" s="72"/>
      <c r="E3055" s="41" t="str">
        <f t="shared" si="658"/>
        <v/>
      </c>
      <c r="F3055" s="90" t="str">
        <f t="shared" ca="1" si="659"/>
        <v/>
      </c>
      <c r="G3055" s="91" t="str">
        <f t="shared" si="660"/>
        <v/>
      </c>
      <c r="H3055" s="41" t="str">
        <f t="shared" si="661"/>
        <v/>
      </c>
      <c r="I3055" s="92" t="str">
        <f t="shared" ca="1" si="662"/>
        <v/>
      </c>
      <c r="J3055" s="28" t="str">
        <f t="shared" si="663"/>
        <v/>
      </c>
      <c r="K3055" s="28" t="str">
        <f t="shared" si="664"/>
        <v/>
      </c>
      <c r="L3055" s="28" t="str">
        <f t="shared" ca="1" si="665"/>
        <v/>
      </c>
      <c r="M3055" s="28" t="str">
        <f t="shared" si="666"/>
        <v/>
      </c>
      <c r="N3055" s="93" t="str">
        <f t="shared" si="667"/>
        <v/>
      </c>
      <c r="O3055" s="94" t="str">
        <f t="shared" si="668"/>
        <v/>
      </c>
      <c r="P3055" s="70">
        <f t="shared" si="669"/>
        <v>0</v>
      </c>
      <c r="Q3055" s="28" t="str">
        <f t="shared" ca="1" si="670"/>
        <v/>
      </c>
      <c r="R3055" s="28" t="str">
        <f t="shared" si="671"/>
        <v/>
      </c>
      <c r="S3055" s="28" t="str">
        <f t="array" ref="S3055">IF(ISBLANK(A3055),"",INDEX(Info!$B$3:$H$6442,MATCH(J3055,IF(Info!$D$3:$D$6442=K3055,Info!$C$3:$C$6442),0),7))</f>
        <v/>
      </c>
    </row>
    <row r="3056" spans="1:19" x14ac:dyDescent="0.25">
      <c r="A3056" s="75"/>
      <c r="B3056" s="75"/>
      <c r="C3056" s="72"/>
      <c r="D3056" s="72"/>
      <c r="E3056" s="41" t="str">
        <f t="shared" si="658"/>
        <v/>
      </c>
      <c r="F3056" s="90" t="str">
        <f t="shared" ca="1" si="659"/>
        <v/>
      </c>
      <c r="G3056" s="91" t="str">
        <f t="shared" si="660"/>
        <v/>
      </c>
      <c r="H3056" s="41" t="str">
        <f t="shared" si="661"/>
        <v/>
      </c>
      <c r="I3056" s="92" t="str">
        <f t="shared" ca="1" si="662"/>
        <v/>
      </c>
      <c r="J3056" s="28" t="str">
        <f t="shared" si="663"/>
        <v/>
      </c>
      <c r="K3056" s="28" t="str">
        <f t="shared" si="664"/>
        <v/>
      </c>
      <c r="L3056" s="28" t="str">
        <f t="shared" ca="1" si="665"/>
        <v/>
      </c>
      <c r="M3056" s="28" t="str">
        <f t="shared" si="666"/>
        <v/>
      </c>
      <c r="N3056" s="93" t="str">
        <f t="shared" si="667"/>
        <v/>
      </c>
      <c r="O3056" s="94" t="str">
        <f t="shared" si="668"/>
        <v/>
      </c>
      <c r="P3056" s="70">
        <f t="shared" si="669"/>
        <v>0</v>
      </c>
      <c r="Q3056" s="28" t="str">
        <f t="shared" ca="1" si="670"/>
        <v/>
      </c>
      <c r="R3056" s="28" t="str">
        <f t="shared" si="671"/>
        <v/>
      </c>
      <c r="S3056" s="28" t="str">
        <f t="array" ref="S3056">IF(ISBLANK(A3056),"",INDEX(Info!$B$3:$H$6442,MATCH(J3056,IF(Info!$D$3:$D$6442=K3056,Info!$C$3:$C$6442),0),7))</f>
        <v/>
      </c>
    </row>
    <row r="3057" spans="1:19" x14ac:dyDescent="0.25">
      <c r="A3057" s="75"/>
      <c r="B3057" s="75"/>
      <c r="C3057" s="72"/>
      <c r="D3057" s="72"/>
      <c r="E3057" s="41" t="str">
        <f t="shared" si="658"/>
        <v/>
      </c>
      <c r="F3057" s="90" t="str">
        <f t="shared" ca="1" si="659"/>
        <v/>
      </c>
      <c r="G3057" s="91" t="str">
        <f t="shared" si="660"/>
        <v/>
      </c>
      <c r="H3057" s="41" t="str">
        <f t="shared" si="661"/>
        <v/>
      </c>
      <c r="I3057" s="92" t="str">
        <f t="shared" ca="1" si="662"/>
        <v/>
      </c>
      <c r="J3057" s="28" t="str">
        <f t="shared" si="663"/>
        <v/>
      </c>
      <c r="K3057" s="28" t="str">
        <f t="shared" si="664"/>
        <v/>
      </c>
      <c r="L3057" s="28" t="str">
        <f t="shared" ca="1" si="665"/>
        <v/>
      </c>
      <c r="M3057" s="28" t="str">
        <f t="shared" si="666"/>
        <v/>
      </c>
      <c r="N3057" s="93" t="str">
        <f t="shared" si="667"/>
        <v/>
      </c>
      <c r="O3057" s="94" t="str">
        <f t="shared" si="668"/>
        <v/>
      </c>
      <c r="P3057" s="70">
        <f t="shared" si="669"/>
        <v>0</v>
      </c>
      <c r="Q3057" s="28" t="str">
        <f t="shared" ca="1" si="670"/>
        <v/>
      </c>
      <c r="R3057" s="28" t="str">
        <f t="shared" si="671"/>
        <v/>
      </c>
      <c r="S3057" s="28" t="str">
        <f t="array" ref="S3057">IF(ISBLANK(A3057),"",INDEX(Info!$B$3:$H$6442,MATCH(J3057,IF(Info!$D$3:$D$6442=K3057,Info!$C$3:$C$6442),0),7))</f>
        <v/>
      </c>
    </row>
    <row r="3058" spans="1:19" x14ac:dyDescent="0.25">
      <c r="A3058" s="75"/>
      <c r="B3058" s="75"/>
      <c r="C3058" s="72"/>
      <c r="D3058" s="72"/>
      <c r="E3058" s="41" t="str">
        <f t="shared" si="658"/>
        <v/>
      </c>
      <c r="F3058" s="90" t="str">
        <f t="shared" ca="1" si="659"/>
        <v/>
      </c>
      <c r="G3058" s="91" t="str">
        <f t="shared" si="660"/>
        <v/>
      </c>
      <c r="H3058" s="41" t="str">
        <f t="shared" si="661"/>
        <v/>
      </c>
      <c r="I3058" s="92" t="str">
        <f t="shared" ca="1" si="662"/>
        <v/>
      </c>
      <c r="J3058" s="28" t="str">
        <f t="shared" si="663"/>
        <v/>
      </c>
      <c r="K3058" s="28" t="str">
        <f t="shared" si="664"/>
        <v/>
      </c>
      <c r="L3058" s="28" t="str">
        <f t="shared" ca="1" si="665"/>
        <v/>
      </c>
      <c r="M3058" s="28" t="str">
        <f t="shared" si="666"/>
        <v/>
      </c>
      <c r="N3058" s="93" t="str">
        <f t="shared" si="667"/>
        <v/>
      </c>
      <c r="O3058" s="94" t="str">
        <f t="shared" si="668"/>
        <v/>
      </c>
      <c r="P3058" s="70">
        <f t="shared" si="669"/>
        <v>0</v>
      </c>
      <c r="Q3058" s="28" t="str">
        <f t="shared" ca="1" si="670"/>
        <v/>
      </c>
      <c r="R3058" s="28" t="str">
        <f t="shared" si="671"/>
        <v/>
      </c>
      <c r="S3058" s="28" t="str">
        <f t="array" ref="S3058">IF(ISBLANK(A3058),"",INDEX(Info!$B$3:$H$6442,MATCH(J3058,IF(Info!$D$3:$D$6442=K3058,Info!$C$3:$C$6442),0),7))</f>
        <v/>
      </c>
    </row>
    <row r="3059" spans="1:19" x14ac:dyDescent="0.25">
      <c r="A3059" s="75"/>
      <c r="B3059" s="75"/>
      <c r="C3059" s="72"/>
      <c r="D3059" s="72"/>
      <c r="E3059" s="41" t="str">
        <f t="shared" si="658"/>
        <v/>
      </c>
      <c r="F3059" s="90" t="str">
        <f t="shared" ca="1" si="659"/>
        <v/>
      </c>
      <c r="G3059" s="91" t="str">
        <f t="shared" si="660"/>
        <v/>
      </c>
      <c r="H3059" s="41" t="str">
        <f t="shared" si="661"/>
        <v/>
      </c>
      <c r="I3059" s="92" t="str">
        <f t="shared" ca="1" si="662"/>
        <v/>
      </c>
      <c r="J3059" s="28" t="str">
        <f t="shared" si="663"/>
        <v/>
      </c>
      <c r="K3059" s="28" t="str">
        <f t="shared" si="664"/>
        <v/>
      </c>
      <c r="L3059" s="28" t="str">
        <f t="shared" ca="1" si="665"/>
        <v/>
      </c>
      <c r="M3059" s="28" t="str">
        <f t="shared" si="666"/>
        <v/>
      </c>
      <c r="N3059" s="93" t="str">
        <f t="shared" si="667"/>
        <v/>
      </c>
      <c r="O3059" s="94" t="str">
        <f t="shared" si="668"/>
        <v/>
      </c>
      <c r="P3059" s="70">
        <f t="shared" si="669"/>
        <v>0</v>
      </c>
      <c r="Q3059" s="28" t="str">
        <f t="shared" ca="1" si="670"/>
        <v/>
      </c>
      <c r="R3059" s="28" t="str">
        <f t="shared" si="671"/>
        <v/>
      </c>
      <c r="S3059" s="28" t="str">
        <f t="array" ref="S3059">IF(ISBLANK(A3059),"",INDEX(Info!$B$3:$H$6442,MATCH(J3059,IF(Info!$D$3:$D$6442=K3059,Info!$C$3:$C$6442),0),7))</f>
        <v/>
      </c>
    </row>
    <row r="3060" spans="1:19" x14ac:dyDescent="0.25">
      <c r="A3060" s="75"/>
      <c r="B3060" s="75"/>
      <c r="C3060" s="72"/>
      <c r="D3060" s="72"/>
      <c r="E3060" s="41" t="str">
        <f t="shared" si="658"/>
        <v/>
      </c>
      <c r="F3060" s="90" t="str">
        <f t="shared" ca="1" si="659"/>
        <v/>
      </c>
      <c r="G3060" s="91" t="str">
        <f t="shared" si="660"/>
        <v/>
      </c>
      <c r="H3060" s="41" t="str">
        <f t="shared" si="661"/>
        <v/>
      </c>
      <c r="I3060" s="92" t="str">
        <f t="shared" ca="1" si="662"/>
        <v/>
      </c>
      <c r="J3060" s="28" t="str">
        <f t="shared" si="663"/>
        <v/>
      </c>
      <c r="K3060" s="28" t="str">
        <f t="shared" si="664"/>
        <v/>
      </c>
      <c r="L3060" s="28" t="str">
        <f t="shared" ca="1" si="665"/>
        <v/>
      </c>
      <c r="M3060" s="28" t="str">
        <f t="shared" si="666"/>
        <v/>
      </c>
      <c r="N3060" s="93" t="str">
        <f t="shared" si="667"/>
        <v/>
      </c>
      <c r="O3060" s="94" t="str">
        <f t="shared" si="668"/>
        <v/>
      </c>
      <c r="P3060" s="70">
        <f t="shared" si="669"/>
        <v>0</v>
      </c>
      <c r="Q3060" s="28" t="str">
        <f t="shared" ca="1" si="670"/>
        <v/>
      </c>
      <c r="R3060" s="28" t="str">
        <f t="shared" si="671"/>
        <v/>
      </c>
      <c r="S3060" s="28" t="str">
        <f t="array" ref="S3060">IF(ISBLANK(A3060),"",INDEX(Info!$B$3:$H$6442,MATCH(J3060,IF(Info!$D$3:$D$6442=K3060,Info!$C$3:$C$6442),0),7))</f>
        <v/>
      </c>
    </row>
    <row r="3061" spans="1:19" x14ac:dyDescent="0.25">
      <c r="A3061" s="75"/>
      <c r="B3061" s="75"/>
      <c r="C3061" s="72"/>
      <c r="D3061" s="72"/>
      <c r="E3061" s="41" t="str">
        <f t="shared" si="658"/>
        <v/>
      </c>
      <c r="F3061" s="90" t="str">
        <f t="shared" ca="1" si="659"/>
        <v/>
      </c>
      <c r="G3061" s="91" t="str">
        <f t="shared" si="660"/>
        <v/>
      </c>
      <c r="H3061" s="41" t="str">
        <f t="shared" si="661"/>
        <v/>
      </c>
      <c r="I3061" s="92" t="str">
        <f t="shared" ca="1" si="662"/>
        <v/>
      </c>
      <c r="J3061" s="28" t="str">
        <f t="shared" si="663"/>
        <v/>
      </c>
      <c r="K3061" s="28" t="str">
        <f t="shared" si="664"/>
        <v/>
      </c>
      <c r="L3061" s="28" t="str">
        <f t="shared" ca="1" si="665"/>
        <v/>
      </c>
      <c r="M3061" s="28" t="str">
        <f t="shared" si="666"/>
        <v/>
      </c>
      <c r="N3061" s="93" t="str">
        <f t="shared" si="667"/>
        <v/>
      </c>
      <c r="O3061" s="94" t="str">
        <f t="shared" si="668"/>
        <v/>
      </c>
      <c r="P3061" s="70">
        <f t="shared" si="669"/>
        <v>0</v>
      </c>
      <c r="Q3061" s="28" t="str">
        <f t="shared" ca="1" si="670"/>
        <v/>
      </c>
      <c r="R3061" s="28" t="str">
        <f t="shared" si="671"/>
        <v/>
      </c>
      <c r="S3061" s="28" t="str">
        <f t="array" ref="S3061">IF(ISBLANK(A3061),"",INDEX(Info!$B$3:$H$6442,MATCH(J3061,IF(Info!$D$3:$D$6442=K3061,Info!$C$3:$C$6442),0),7))</f>
        <v/>
      </c>
    </row>
    <row r="3062" spans="1:19" x14ac:dyDescent="0.25">
      <c r="A3062" s="75"/>
      <c r="B3062" s="75"/>
      <c r="C3062" s="72"/>
      <c r="D3062" s="72"/>
      <c r="E3062" s="41" t="str">
        <f t="shared" si="658"/>
        <v/>
      </c>
      <c r="F3062" s="90" t="str">
        <f t="shared" ca="1" si="659"/>
        <v/>
      </c>
      <c r="G3062" s="91" t="str">
        <f t="shared" si="660"/>
        <v/>
      </c>
      <c r="H3062" s="41" t="str">
        <f t="shared" si="661"/>
        <v/>
      </c>
      <c r="I3062" s="92" t="str">
        <f t="shared" ca="1" si="662"/>
        <v/>
      </c>
      <c r="J3062" s="28" t="str">
        <f t="shared" si="663"/>
        <v/>
      </c>
      <c r="K3062" s="28" t="str">
        <f t="shared" si="664"/>
        <v/>
      </c>
      <c r="L3062" s="28" t="str">
        <f t="shared" ca="1" si="665"/>
        <v/>
      </c>
      <c r="M3062" s="28" t="str">
        <f t="shared" si="666"/>
        <v/>
      </c>
      <c r="N3062" s="93" t="str">
        <f t="shared" si="667"/>
        <v/>
      </c>
      <c r="O3062" s="94" t="str">
        <f t="shared" si="668"/>
        <v/>
      </c>
      <c r="P3062" s="70">
        <f t="shared" si="669"/>
        <v>0</v>
      </c>
      <c r="Q3062" s="28" t="str">
        <f t="shared" ca="1" si="670"/>
        <v/>
      </c>
      <c r="R3062" s="28" t="str">
        <f t="shared" si="671"/>
        <v/>
      </c>
      <c r="S3062" s="28" t="str">
        <f t="array" ref="S3062">IF(ISBLANK(A3062),"",INDEX(Info!$B$3:$H$6442,MATCH(J3062,IF(Info!$D$3:$D$6442=K3062,Info!$C$3:$C$6442),0),7))</f>
        <v/>
      </c>
    </row>
    <row r="3063" spans="1:19" x14ac:dyDescent="0.25">
      <c r="A3063" s="75"/>
      <c r="B3063" s="75"/>
      <c r="C3063" s="72"/>
      <c r="D3063" s="72"/>
      <c r="E3063" s="41" t="str">
        <f t="shared" si="658"/>
        <v/>
      </c>
      <c r="F3063" s="90" t="str">
        <f t="shared" ca="1" si="659"/>
        <v/>
      </c>
      <c r="G3063" s="91" t="str">
        <f t="shared" si="660"/>
        <v/>
      </c>
      <c r="H3063" s="41" t="str">
        <f t="shared" si="661"/>
        <v/>
      </c>
      <c r="I3063" s="92" t="str">
        <f t="shared" ca="1" si="662"/>
        <v/>
      </c>
      <c r="J3063" s="28" t="str">
        <f t="shared" si="663"/>
        <v/>
      </c>
      <c r="K3063" s="28" t="str">
        <f t="shared" si="664"/>
        <v/>
      </c>
      <c r="L3063" s="28" t="str">
        <f t="shared" ca="1" si="665"/>
        <v/>
      </c>
      <c r="M3063" s="28" t="str">
        <f t="shared" si="666"/>
        <v/>
      </c>
      <c r="N3063" s="93" t="str">
        <f t="shared" si="667"/>
        <v/>
      </c>
      <c r="O3063" s="94" t="str">
        <f t="shared" si="668"/>
        <v/>
      </c>
      <c r="P3063" s="70">
        <f t="shared" si="669"/>
        <v>0</v>
      </c>
      <c r="Q3063" s="28" t="str">
        <f t="shared" ca="1" si="670"/>
        <v/>
      </c>
      <c r="R3063" s="28" t="str">
        <f t="shared" si="671"/>
        <v/>
      </c>
      <c r="S3063" s="28" t="str">
        <f t="array" ref="S3063">IF(ISBLANK(A3063),"",INDEX(Info!$B$3:$H$6442,MATCH(J3063,IF(Info!$D$3:$D$6442=K3063,Info!$C$3:$C$6442),0),7))</f>
        <v/>
      </c>
    </row>
    <row r="3064" spans="1:19" x14ac:dyDescent="0.25">
      <c r="A3064" s="75"/>
      <c r="B3064" s="75"/>
      <c r="C3064" s="72"/>
      <c r="D3064" s="72"/>
      <c r="E3064" s="41" t="str">
        <f t="shared" si="658"/>
        <v/>
      </c>
      <c r="F3064" s="90" t="str">
        <f t="shared" ca="1" si="659"/>
        <v/>
      </c>
      <c r="G3064" s="91" t="str">
        <f t="shared" si="660"/>
        <v/>
      </c>
      <c r="H3064" s="41" t="str">
        <f t="shared" si="661"/>
        <v/>
      </c>
      <c r="I3064" s="92" t="str">
        <f t="shared" ca="1" si="662"/>
        <v/>
      </c>
      <c r="J3064" s="28" t="str">
        <f t="shared" si="663"/>
        <v/>
      </c>
      <c r="K3064" s="28" t="str">
        <f t="shared" si="664"/>
        <v/>
      </c>
      <c r="L3064" s="28" t="str">
        <f t="shared" ca="1" si="665"/>
        <v/>
      </c>
      <c r="M3064" s="28" t="str">
        <f t="shared" si="666"/>
        <v/>
      </c>
      <c r="N3064" s="93" t="str">
        <f t="shared" si="667"/>
        <v/>
      </c>
      <c r="O3064" s="94" t="str">
        <f t="shared" si="668"/>
        <v/>
      </c>
      <c r="P3064" s="70">
        <f t="shared" si="669"/>
        <v>0</v>
      </c>
      <c r="Q3064" s="28" t="str">
        <f t="shared" ca="1" si="670"/>
        <v/>
      </c>
      <c r="R3064" s="28" t="str">
        <f t="shared" si="671"/>
        <v/>
      </c>
      <c r="S3064" s="28" t="str">
        <f t="array" ref="S3064">IF(ISBLANK(A3064),"",INDEX(Info!$B$3:$H$6442,MATCH(J3064,IF(Info!$D$3:$D$6442=K3064,Info!$C$3:$C$6442),0),7))</f>
        <v/>
      </c>
    </row>
    <row r="3065" spans="1:19" x14ac:dyDescent="0.25">
      <c r="A3065" s="75"/>
      <c r="B3065" s="75"/>
      <c r="C3065" s="72"/>
      <c r="D3065" s="72"/>
      <c r="E3065" s="41" t="str">
        <f t="shared" si="658"/>
        <v/>
      </c>
      <c r="F3065" s="90" t="str">
        <f t="shared" ca="1" si="659"/>
        <v/>
      </c>
      <c r="G3065" s="91" t="str">
        <f t="shared" si="660"/>
        <v/>
      </c>
      <c r="H3065" s="41" t="str">
        <f t="shared" si="661"/>
        <v/>
      </c>
      <c r="I3065" s="92" t="str">
        <f t="shared" ca="1" si="662"/>
        <v/>
      </c>
      <c r="J3065" s="28" t="str">
        <f t="shared" si="663"/>
        <v/>
      </c>
      <c r="K3065" s="28" t="str">
        <f t="shared" si="664"/>
        <v/>
      </c>
      <c r="L3065" s="28" t="str">
        <f t="shared" ca="1" si="665"/>
        <v/>
      </c>
      <c r="M3065" s="28" t="str">
        <f t="shared" si="666"/>
        <v/>
      </c>
      <c r="N3065" s="93" t="str">
        <f t="shared" si="667"/>
        <v/>
      </c>
      <c r="O3065" s="94" t="str">
        <f t="shared" si="668"/>
        <v/>
      </c>
      <c r="P3065" s="70">
        <f t="shared" si="669"/>
        <v>0</v>
      </c>
      <c r="Q3065" s="28" t="str">
        <f t="shared" ca="1" si="670"/>
        <v/>
      </c>
      <c r="R3065" s="28" t="str">
        <f t="shared" si="671"/>
        <v/>
      </c>
      <c r="S3065" s="28" t="str">
        <f t="array" ref="S3065">IF(ISBLANK(A3065),"",INDEX(Info!$B$3:$H$6442,MATCH(J3065,IF(Info!$D$3:$D$6442=K3065,Info!$C$3:$C$6442),0),7))</f>
        <v/>
      </c>
    </row>
    <row r="3066" spans="1:19" x14ac:dyDescent="0.25">
      <c r="A3066" s="75"/>
      <c r="B3066" s="75"/>
      <c r="C3066" s="72"/>
      <c r="D3066" s="72"/>
      <c r="E3066" s="41" t="str">
        <f t="shared" si="658"/>
        <v/>
      </c>
      <c r="F3066" s="90" t="str">
        <f t="shared" ca="1" si="659"/>
        <v/>
      </c>
      <c r="G3066" s="91" t="str">
        <f t="shared" si="660"/>
        <v/>
      </c>
      <c r="H3066" s="41" t="str">
        <f t="shared" si="661"/>
        <v/>
      </c>
      <c r="I3066" s="92" t="str">
        <f t="shared" ca="1" si="662"/>
        <v/>
      </c>
      <c r="J3066" s="28" t="str">
        <f t="shared" si="663"/>
        <v/>
      </c>
      <c r="K3066" s="28" t="str">
        <f t="shared" si="664"/>
        <v/>
      </c>
      <c r="L3066" s="28" t="str">
        <f t="shared" ca="1" si="665"/>
        <v/>
      </c>
      <c r="M3066" s="28" t="str">
        <f t="shared" si="666"/>
        <v/>
      </c>
      <c r="N3066" s="93" t="str">
        <f t="shared" si="667"/>
        <v/>
      </c>
      <c r="O3066" s="94" t="str">
        <f t="shared" si="668"/>
        <v/>
      </c>
      <c r="P3066" s="70">
        <f t="shared" si="669"/>
        <v>0</v>
      </c>
      <c r="Q3066" s="28" t="str">
        <f t="shared" ca="1" si="670"/>
        <v/>
      </c>
      <c r="R3066" s="28" t="str">
        <f t="shared" si="671"/>
        <v/>
      </c>
      <c r="S3066" s="28" t="str">
        <f t="array" ref="S3066">IF(ISBLANK(A3066),"",INDEX(Info!$B$3:$H$6442,MATCH(J3066,IF(Info!$D$3:$D$6442=K3066,Info!$C$3:$C$6442),0),7))</f>
        <v/>
      </c>
    </row>
    <row r="3067" spans="1:19" x14ac:dyDescent="0.25">
      <c r="A3067" s="75"/>
      <c r="B3067" s="75"/>
      <c r="C3067" s="72"/>
      <c r="D3067" s="72"/>
      <c r="E3067" s="41" t="str">
        <f t="shared" si="658"/>
        <v/>
      </c>
      <c r="F3067" s="90" t="str">
        <f t="shared" ca="1" si="659"/>
        <v/>
      </c>
      <c r="G3067" s="91" t="str">
        <f t="shared" si="660"/>
        <v/>
      </c>
      <c r="H3067" s="41" t="str">
        <f t="shared" si="661"/>
        <v/>
      </c>
      <c r="I3067" s="92" t="str">
        <f t="shared" ca="1" si="662"/>
        <v/>
      </c>
      <c r="J3067" s="28" t="str">
        <f t="shared" si="663"/>
        <v/>
      </c>
      <c r="K3067" s="28" t="str">
        <f t="shared" si="664"/>
        <v/>
      </c>
      <c r="L3067" s="28" t="str">
        <f t="shared" ca="1" si="665"/>
        <v/>
      </c>
      <c r="M3067" s="28" t="str">
        <f t="shared" si="666"/>
        <v/>
      </c>
      <c r="N3067" s="93" t="str">
        <f t="shared" si="667"/>
        <v/>
      </c>
      <c r="O3067" s="94" t="str">
        <f t="shared" si="668"/>
        <v/>
      </c>
      <c r="P3067" s="70">
        <f t="shared" si="669"/>
        <v>0</v>
      </c>
      <c r="Q3067" s="28" t="str">
        <f t="shared" ca="1" si="670"/>
        <v/>
      </c>
      <c r="R3067" s="28" t="str">
        <f t="shared" si="671"/>
        <v/>
      </c>
      <c r="S3067" s="28" t="str">
        <f t="array" ref="S3067">IF(ISBLANK(A3067),"",INDEX(Info!$B$3:$H$6442,MATCH(J3067,IF(Info!$D$3:$D$6442=K3067,Info!$C$3:$C$6442),0),7))</f>
        <v/>
      </c>
    </row>
    <row r="3068" spans="1:19" x14ac:dyDescent="0.25">
      <c r="A3068" s="75"/>
      <c r="B3068" s="75"/>
      <c r="C3068" s="72"/>
      <c r="D3068" s="72"/>
      <c r="E3068" s="41" t="str">
        <f t="shared" si="658"/>
        <v/>
      </c>
      <c r="F3068" s="90" t="str">
        <f t="shared" ca="1" si="659"/>
        <v/>
      </c>
      <c r="G3068" s="91" t="str">
        <f t="shared" si="660"/>
        <v/>
      </c>
      <c r="H3068" s="41" t="str">
        <f t="shared" si="661"/>
        <v/>
      </c>
      <c r="I3068" s="92" t="str">
        <f t="shared" ca="1" si="662"/>
        <v/>
      </c>
      <c r="J3068" s="28" t="str">
        <f t="shared" si="663"/>
        <v/>
      </c>
      <c r="K3068" s="28" t="str">
        <f t="shared" si="664"/>
        <v/>
      </c>
      <c r="L3068" s="28" t="str">
        <f t="shared" ca="1" si="665"/>
        <v/>
      </c>
      <c r="M3068" s="28" t="str">
        <f t="shared" si="666"/>
        <v/>
      </c>
      <c r="N3068" s="93" t="str">
        <f t="shared" si="667"/>
        <v/>
      </c>
      <c r="O3068" s="94" t="str">
        <f t="shared" si="668"/>
        <v/>
      </c>
      <c r="P3068" s="70">
        <f t="shared" si="669"/>
        <v>0</v>
      </c>
      <c r="Q3068" s="28" t="str">
        <f t="shared" ca="1" si="670"/>
        <v/>
      </c>
      <c r="R3068" s="28" t="str">
        <f t="shared" si="671"/>
        <v/>
      </c>
      <c r="S3068" s="28" t="str">
        <f t="array" ref="S3068">IF(ISBLANK(A3068),"",INDEX(Info!$B$3:$H$6442,MATCH(J3068,IF(Info!$D$3:$D$6442=K3068,Info!$C$3:$C$6442),0),7))</f>
        <v/>
      </c>
    </row>
    <row r="3069" spans="1:19" x14ac:dyDescent="0.25">
      <c r="A3069" s="75"/>
      <c r="B3069" s="75"/>
      <c r="C3069" s="72"/>
      <c r="D3069" s="72"/>
      <c r="E3069" s="41" t="str">
        <f t="shared" si="658"/>
        <v/>
      </c>
      <c r="F3069" s="90" t="str">
        <f t="shared" ca="1" si="659"/>
        <v/>
      </c>
      <c r="G3069" s="91" t="str">
        <f t="shared" si="660"/>
        <v/>
      </c>
      <c r="H3069" s="41" t="str">
        <f t="shared" si="661"/>
        <v/>
      </c>
      <c r="I3069" s="92" t="str">
        <f t="shared" ca="1" si="662"/>
        <v/>
      </c>
      <c r="J3069" s="28" t="str">
        <f t="shared" si="663"/>
        <v/>
      </c>
      <c r="K3069" s="28" t="str">
        <f t="shared" si="664"/>
        <v/>
      </c>
      <c r="L3069" s="28" t="str">
        <f t="shared" ca="1" si="665"/>
        <v/>
      </c>
      <c r="M3069" s="28" t="str">
        <f t="shared" si="666"/>
        <v/>
      </c>
      <c r="N3069" s="93" t="str">
        <f t="shared" si="667"/>
        <v/>
      </c>
      <c r="O3069" s="94" t="str">
        <f t="shared" si="668"/>
        <v/>
      </c>
      <c r="P3069" s="70">
        <f t="shared" si="669"/>
        <v>0</v>
      </c>
      <c r="Q3069" s="28" t="str">
        <f t="shared" ca="1" si="670"/>
        <v/>
      </c>
      <c r="R3069" s="28" t="str">
        <f t="shared" si="671"/>
        <v/>
      </c>
      <c r="S3069" s="28" t="str">
        <f t="array" ref="S3069">IF(ISBLANK(A3069),"",INDEX(Info!$B$3:$H$6442,MATCH(J3069,IF(Info!$D$3:$D$6442=K3069,Info!$C$3:$C$6442),0),7))</f>
        <v/>
      </c>
    </row>
    <row r="3070" spans="1:19" x14ac:dyDescent="0.25">
      <c r="A3070" s="75"/>
      <c r="B3070" s="75"/>
      <c r="C3070" s="72"/>
      <c r="D3070" s="72"/>
      <c r="E3070" s="41" t="str">
        <f t="shared" si="658"/>
        <v/>
      </c>
      <c r="F3070" s="90" t="str">
        <f t="shared" ca="1" si="659"/>
        <v/>
      </c>
      <c r="G3070" s="91" t="str">
        <f t="shared" si="660"/>
        <v/>
      </c>
      <c r="H3070" s="41" t="str">
        <f t="shared" si="661"/>
        <v/>
      </c>
      <c r="I3070" s="92" t="str">
        <f t="shared" ca="1" si="662"/>
        <v/>
      </c>
      <c r="J3070" s="28" t="str">
        <f t="shared" si="663"/>
        <v/>
      </c>
      <c r="K3070" s="28" t="str">
        <f t="shared" si="664"/>
        <v/>
      </c>
      <c r="L3070" s="28" t="str">
        <f t="shared" ca="1" si="665"/>
        <v/>
      </c>
      <c r="M3070" s="28" t="str">
        <f t="shared" si="666"/>
        <v/>
      </c>
      <c r="N3070" s="93" t="str">
        <f t="shared" si="667"/>
        <v/>
      </c>
      <c r="O3070" s="94" t="str">
        <f t="shared" si="668"/>
        <v/>
      </c>
      <c r="P3070" s="70">
        <f t="shared" si="669"/>
        <v>0</v>
      </c>
      <c r="Q3070" s="28" t="str">
        <f t="shared" ca="1" si="670"/>
        <v/>
      </c>
      <c r="R3070" s="28" t="str">
        <f t="shared" si="671"/>
        <v/>
      </c>
      <c r="S3070" s="28" t="str">
        <f t="array" ref="S3070">IF(ISBLANK(A3070),"",INDEX(Info!$B$3:$H$6442,MATCH(J3070,IF(Info!$D$3:$D$6442=K3070,Info!$C$3:$C$6442),0),7))</f>
        <v/>
      </c>
    </row>
    <row r="3071" spans="1:19" x14ac:dyDescent="0.25">
      <c r="A3071" s="75"/>
      <c r="B3071" s="75"/>
      <c r="C3071" s="72"/>
      <c r="D3071" s="72"/>
      <c r="E3071" s="41" t="str">
        <f t="shared" si="658"/>
        <v/>
      </c>
      <c r="F3071" s="90" t="str">
        <f t="shared" ca="1" si="659"/>
        <v/>
      </c>
      <c r="G3071" s="91" t="str">
        <f t="shared" si="660"/>
        <v/>
      </c>
      <c r="H3071" s="41" t="str">
        <f t="shared" si="661"/>
        <v/>
      </c>
      <c r="I3071" s="92" t="str">
        <f t="shared" ca="1" si="662"/>
        <v/>
      </c>
      <c r="J3071" s="28" t="str">
        <f t="shared" si="663"/>
        <v/>
      </c>
      <c r="K3071" s="28" t="str">
        <f t="shared" si="664"/>
        <v/>
      </c>
      <c r="L3071" s="28" t="str">
        <f t="shared" ca="1" si="665"/>
        <v/>
      </c>
      <c r="M3071" s="28" t="str">
        <f t="shared" si="666"/>
        <v/>
      </c>
      <c r="N3071" s="93" t="str">
        <f t="shared" si="667"/>
        <v/>
      </c>
      <c r="O3071" s="94" t="str">
        <f t="shared" si="668"/>
        <v/>
      </c>
      <c r="P3071" s="70">
        <f t="shared" si="669"/>
        <v>0</v>
      </c>
      <c r="Q3071" s="28" t="str">
        <f t="shared" ca="1" si="670"/>
        <v/>
      </c>
      <c r="R3071" s="28" t="str">
        <f t="shared" si="671"/>
        <v/>
      </c>
      <c r="S3071" s="28" t="str">
        <f t="array" ref="S3071">IF(ISBLANK(A3071),"",INDEX(Info!$B$3:$H$6442,MATCH(J3071,IF(Info!$D$3:$D$6442=K3071,Info!$C$3:$C$6442),0),7))</f>
        <v/>
      </c>
    </row>
    <row r="3072" spans="1:19" x14ac:dyDescent="0.25">
      <c r="A3072" s="75"/>
      <c r="B3072" s="75"/>
      <c r="C3072" s="72"/>
      <c r="D3072" s="72"/>
      <c r="E3072" s="41" t="str">
        <f t="shared" si="658"/>
        <v/>
      </c>
      <c r="F3072" s="90" t="str">
        <f t="shared" ca="1" si="659"/>
        <v/>
      </c>
      <c r="G3072" s="91" t="str">
        <f t="shared" si="660"/>
        <v/>
      </c>
      <c r="H3072" s="41" t="str">
        <f t="shared" si="661"/>
        <v/>
      </c>
      <c r="I3072" s="92" t="str">
        <f t="shared" ca="1" si="662"/>
        <v/>
      </c>
      <c r="J3072" s="28" t="str">
        <f t="shared" si="663"/>
        <v/>
      </c>
      <c r="K3072" s="28" t="str">
        <f t="shared" si="664"/>
        <v/>
      </c>
      <c r="L3072" s="28" t="str">
        <f t="shared" ca="1" si="665"/>
        <v/>
      </c>
      <c r="M3072" s="28" t="str">
        <f t="shared" si="666"/>
        <v/>
      </c>
      <c r="N3072" s="93" t="str">
        <f t="shared" si="667"/>
        <v/>
      </c>
      <c r="O3072" s="94" t="str">
        <f t="shared" si="668"/>
        <v/>
      </c>
      <c r="P3072" s="70">
        <f t="shared" si="669"/>
        <v>0</v>
      </c>
      <c r="Q3072" s="28" t="str">
        <f t="shared" ca="1" si="670"/>
        <v/>
      </c>
      <c r="R3072" s="28" t="str">
        <f t="shared" si="671"/>
        <v/>
      </c>
      <c r="S3072" s="28" t="str">
        <f t="array" ref="S3072">IF(ISBLANK(A3072),"",INDEX(Info!$B$3:$H$6442,MATCH(J3072,IF(Info!$D$3:$D$6442=K3072,Info!$C$3:$C$6442),0),7))</f>
        <v/>
      </c>
    </row>
    <row r="3073" spans="1:19" x14ac:dyDescent="0.25">
      <c r="A3073" s="75"/>
      <c r="B3073" s="75"/>
      <c r="C3073" s="72"/>
      <c r="D3073" s="72"/>
      <c r="E3073" s="41" t="str">
        <f t="shared" si="658"/>
        <v/>
      </c>
      <c r="F3073" s="90" t="str">
        <f t="shared" ca="1" si="659"/>
        <v/>
      </c>
      <c r="G3073" s="91" t="str">
        <f t="shared" si="660"/>
        <v/>
      </c>
      <c r="H3073" s="41" t="str">
        <f t="shared" si="661"/>
        <v/>
      </c>
      <c r="I3073" s="92" t="str">
        <f t="shared" ca="1" si="662"/>
        <v/>
      </c>
      <c r="J3073" s="28" t="str">
        <f t="shared" si="663"/>
        <v/>
      </c>
      <c r="K3073" s="28" t="str">
        <f t="shared" si="664"/>
        <v/>
      </c>
      <c r="L3073" s="28" t="str">
        <f t="shared" ca="1" si="665"/>
        <v/>
      </c>
      <c r="M3073" s="28" t="str">
        <f t="shared" si="666"/>
        <v/>
      </c>
      <c r="N3073" s="93" t="str">
        <f t="shared" si="667"/>
        <v/>
      </c>
      <c r="O3073" s="94" t="str">
        <f t="shared" si="668"/>
        <v/>
      </c>
      <c r="P3073" s="70">
        <f t="shared" si="669"/>
        <v>0</v>
      </c>
      <c r="Q3073" s="28" t="str">
        <f t="shared" ca="1" si="670"/>
        <v/>
      </c>
      <c r="R3073" s="28" t="str">
        <f t="shared" si="671"/>
        <v/>
      </c>
      <c r="S3073" s="28" t="str">
        <f t="array" ref="S3073">IF(ISBLANK(A3073),"",INDEX(Info!$B$3:$H$6442,MATCH(J3073,IF(Info!$D$3:$D$6442=K3073,Info!$C$3:$C$6442),0),7))</f>
        <v/>
      </c>
    </row>
    <row r="3074" spans="1:19" x14ac:dyDescent="0.25">
      <c r="A3074" s="75"/>
      <c r="B3074" s="75"/>
      <c r="C3074" s="72"/>
      <c r="D3074" s="72"/>
      <c r="E3074" s="41" t="str">
        <f t="shared" si="658"/>
        <v/>
      </c>
      <c r="F3074" s="90" t="str">
        <f t="shared" ca="1" si="659"/>
        <v/>
      </c>
      <c r="G3074" s="91" t="str">
        <f t="shared" si="660"/>
        <v/>
      </c>
      <c r="H3074" s="41" t="str">
        <f t="shared" si="661"/>
        <v/>
      </c>
      <c r="I3074" s="92" t="str">
        <f t="shared" ca="1" si="662"/>
        <v/>
      </c>
      <c r="J3074" s="28" t="str">
        <f t="shared" si="663"/>
        <v/>
      </c>
      <c r="K3074" s="28" t="str">
        <f t="shared" si="664"/>
        <v/>
      </c>
      <c r="L3074" s="28" t="str">
        <f t="shared" ca="1" si="665"/>
        <v/>
      </c>
      <c r="M3074" s="28" t="str">
        <f t="shared" si="666"/>
        <v/>
      </c>
      <c r="N3074" s="93" t="str">
        <f t="shared" si="667"/>
        <v/>
      </c>
      <c r="O3074" s="94" t="str">
        <f t="shared" si="668"/>
        <v/>
      </c>
      <c r="P3074" s="70">
        <f t="shared" si="669"/>
        <v>0</v>
      </c>
      <c r="Q3074" s="28" t="str">
        <f t="shared" ca="1" si="670"/>
        <v/>
      </c>
      <c r="R3074" s="28" t="str">
        <f t="shared" si="671"/>
        <v/>
      </c>
      <c r="S3074" s="28" t="str">
        <f t="array" ref="S3074">IF(ISBLANK(A3074),"",INDEX(Info!$B$3:$H$6442,MATCH(J3074,IF(Info!$D$3:$D$6442=K3074,Info!$C$3:$C$6442),0),7))</f>
        <v/>
      </c>
    </row>
    <row r="3075" spans="1:19" x14ac:dyDescent="0.25">
      <c r="A3075" s="75"/>
      <c r="B3075" s="75"/>
      <c r="C3075" s="72"/>
      <c r="D3075" s="72"/>
      <c r="E3075" s="41" t="str">
        <f t="shared" si="658"/>
        <v/>
      </c>
      <c r="F3075" s="90" t="str">
        <f t="shared" ca="1" si="659"/>
        <v/>
      </c>
      <c r="G3075" s="91" t="str">
        <f t="shared" si="660"/>
        <v/>
      </c>
      <c r="H3075" s="41" t="str">
        <f t="shared" si="661"/>
        <v/>
      </c>
      <c r="I3075" s="92" t="str">
        <f t="shared" ca="1" si="662"/>
        <v/>
      </c>
      <c r="J3075" s="28" t="str">
        <f t="shared" si="663"/>
        <v/>
      </c>
      <c r="K3075" s="28" t="str">
        <f t="shared" si="664"/>
        <v/>
      </c>
      <c r="L3075" s="28" t="str">
        <f t="shared" ca="1" si="665"/>
        <v/>
      </c>
      <c r="M3075" s="28" t="str">
        <f t="shared" si="666"/>
        <v/>
      </c>
      <c r="N3075" s="93" t="str">
        <f t="shared" si="667"/>
        <v/>
      </c>
      <c r="O3075" s="94" t="str">
        <f t="shared" si="668"/>
        <v/>
      </c>
      <c r="P3075" s="70">
        <f t="shared" si="669"/>
        <v>0</v>
      </c>
      <c r="Q3075" s="28" t="str">
        <f t="shared" ca="1" si="670"/>
        <v/>
      </c>
      <c r="R3075" s="28" t="str">
        <f t="shared" si="671"/>
        <v/>
      </c>
      <c r="S3075" s="28" t="str">
        <f t="array" ref="S3075">IF(ISBLANK(A3075),"",INDEX(Info!$B$3:$H$6442,MATCH(J3075,IF(Info!$D$3:$D$6442=K3075,Info!$C$3:$C$6442),0),7))</f>
        <v/>
      </c>
    </row>
    <row r="3076" spans="1:19" x14ac:dyDescent="0.25">
      <c r="A3076" s="75"/>
      <c r="B3076" s="75"/>
      <c r="C3076" s="72"/>
      <c r="D3076" s="72"/>
      <c r="E3076" s="41" t="str">
        <f t="shared" ref="E3076:E3139" si="672">IF(OR(ISNA(INDEX($S:$S,ROW())),ISBLANK(INDEX($A:$A,ROW()))),"",RIGHT(INDEX($S:$S,ROW()),LEN(INDEX($S:$S,ROW()))-FIND("$",INDEX($S:$S,ROW()))))</f>
        <v/>
      </c>
      <c r="F3076" s="90" t="str">
        <f t="shared" ref="F3076:F3139" ca="1" si="67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076" s="91" t="str">
        <f t="shared" ref="G3076:G3139" si="67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076" s="41" t="str">
        <f t="shared" ref="H3076:H3139" si="675">IF(ISBLANK(INDEX($A:$A,ROW())),"",IF(AND(ISNUMBER(INDEX($F:$F,ROW())),ISNUMBER(INDEX($G:$G,ROW()))),SUMPRODUCT(INDEX($F:$F,ROW()),INDEX($G:$G,ROW())),"Onbekend"))</f>
        <v/>
      </c>
      <c r="I3076" s="92" t="str">
        <f t="shared" ref="I3076:I3139" ca="1" si="67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076" s="28" t="str">
        <f t="shared" ref="J3076:J3139" si="677">IF(ISBLANK(INDEX($A:$A,ROW())),"",IF(AND(COUNT(LOOKUP("E",INDEX($A:$A,ROW())))=0,LEN(INDEX($A:$A,ROW()))&lt;7),TEXT(INDEX($A:$A,ROW()),"000000"),INDEX($A:$A,ROW())))</f>
        <v/>
      </c>
      <c r="K3076" s="28" t="str">
        <f t="shared" ref="K3076:K3139" si="678">IF(ISBLANK(INDEX($B:$B,ROW())),"",TEXT(INDEX($B:$B,ROW()),"000000000"))</f>
        <v/>
      </c>
      <c r="L3076" s="28" t="str">
        <f t="shared" ref="L3076:L3139" ca="1" si="679">IF(ISBLANK(INDEX($A:$A,ROW())),"",SUMPRODUCT(--ISERROR(INDIRECT("A"&amp;INDEX(ROW(),1)&amp;":H"&amp;INDEX(ROW(),1))))&gt;0)</f>
        <v/>
      </c>
      <c r="M3076" s="28" t="str">
        <f t="shared" ref="M3076:M3139" si="680">IF(ISBLANK(INDEX($A:$A,ROW())),"",SUMPRODUCT(--($J$3:$J$6442&amp;$K$3:$K$6442=INDEX($J:$J,ROW())&amp;INDEX($K:$K,ROW())))&gt;1)</f>
        <v/>
      </c>
      <c r="N3076" s="93" t="str">
        <f t="shared" ref="N3076:N3139" si="681">IF(INDEX($S:$S,ROW())="","",IFERROR((LEFT(INDEX($S:$S,ROW()),FIND("#",INDEX($S:$S,ROW()))-1)/100),(LEFT(INDEX($S:$S,ROW()),FIND("#",INDEX($S:$S,ROW()))-1))))</f>
        <v/>
      </c>
      <c r="O3076" s="94" t="str">
        <f t="shared" ref="O3076:O3139" si="68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076" s="70">
        <f t="shared" ref="P3076:P3139" si="683">IF(INDEX($S:$S,ROW())="",0,MID(INDEX($S:$S,ROW()),FIND("@",INDEX($S:$S,ROW()))+1,FIND("$",RIGHT(INDEX($S:$S,ROW()), LEN(INDEX($S:$S,ROW()))-FIND("@",INDEX($S:$S,ROW()),1)),1)-1))*1</f>
        <v>0</v>
      </c>
      <c r="Q3076" s="28" t="str">
        <f t="shared" ref="Q3076:Q3139" ca="1" si="684">IF(OR(ISBLANK(INDEX($A:$A,ROW())),INDEX($L:$L,ROW())=TRUE),"",INDEX($D:$D,ROW()))</f>
        <v/>
      </c>
      <c r="R3076" s="28" t="str">
        <f t="shared" ref="R3076:R3139" si="68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076" s="28" t="str">
        <f t="array" ref="S3076">IF(ISBLANK(A3076),"",INDEX(Info!$B$3:$H$6442,MATCH(J3076,IF(Info!$D$3:$D$6442=K3076,Info!$C$3:$C$6442),0),7))</f>
        <v/>
      </c>
    </row>
    <row r="3077" spans="1:19" x14ac:dyDescent="0.25">
      <c r="A3077" s="75"/>
      <c r="B3077" s="75"/>
      <c r="C3077" s="72"/>
      <c r="D3077" s="72"/>
      <c r="E3077" s="41" t="str">
        <f t="shared" si="672"/>
        <v/>
      </c>
      <c r="F3077" s="90" t="str">
        <f t="shared" ca="1" si="673"/>
        <v/>
      </c>
      <c r="G3077" s="91" t="str">
        <f t="shared" si="674"/>
        <v/>
      </c>
      <c r="H3077" s="41" t="str">
        <f t="shared" si="675"/>
        <v/>
      </c>
      <c r="I3077" s="92" t="str">
        <f t="shared" ca="1" si="676"/>
        <v/>
      </c>
      <c r="J3077" s="28" t="str">
        <f t="shared" si="677"/>
        <v/>
      </c>
      <c r="K3077" s="28" t="str">
        <f t="shared" si="678"/>
        <v/>
      </c>
      <c r="L3077" s="28" t="str">
        <f t="shared" ca="1" si="679"/>
        <v/>
      </c>
      <c r="M3077" s="28" t="str">
        <f t="shared" si="680"/>
        <v/>
      </c>
      <c r="N3077" s="93" t="str">
        <f t="shared" si="681"/>
        <v/>
      </c>
      <c r="O3077" s="94" t="str">
        <f t="shared" si="682"/>
        <v/>
      </c>
      <c r="P3077" s="70">
        <f t="shared" si="683"/>
        <v>0</v>
      </c>
      <c r="Q3077" s="28" t="str">
        <f t="shared" ca="1" si="684"/>
        <v/>
      </c>
      <c r="R3077" s="28" t="str">
        <f t="shared" si="685"/>
        <v/>
      </c>
      <c r="S3077" s="28" t="str">
        <f t="array" ref="S3077">IF(ISBLANK(A3077),"",INDEX(Info!$B$3:$H$6442,MATCH(J3077,IF(Info!$D$3:$D$6442=K3077,Info!$C$3:$C$6442),0),7))</f>
        <v/>
      </c>
    </row>
    <row r="3078" spans="1:19" x14ac:dyDescent="0.25">
      <c r="A3078" s="75"/>
      <c r="B3078" s="75"/>
      <c r="C3078" s="72"/>
      <c r="D3078" s="72"/>
      <c r="E3078" s="41" t="str">
        <f t="shared" si="672"/>
        <v/>
      </c>
      <c r="F3078" s="90" t="str">
        <f t="shared" ca="1" si="673"/>
        <v/>
      </c>
      <c r="G3078" s="91" t="str">
        <f t="shared" si="674"/>
        <v/>
      </c>
      <c r="H3078" s="41" t="str">
        <f t="shared" si="675"/>
        <v/>
      </c>
      <c r="I3078" s="92" t="str">
        <f t="shared" ca="1" si="676"/>
        <v/>
      </c>
      <c r="J3078" s="28" t="str">
        <f t="shared" si="677"/>
        <v/>
      </c>
      <c r="K3078" s="28" t="str">
        <f t="shared" si="678"/>
        <v/>
      </c>
      <c r="L3078" s="28" t="str">
        <f t="shared" ca="1" si="679"/>
        <v/>
      </c>
      <c r="M3078" s="28" t="str">
        <f t="shared" si="680"/>
        <v/>
      </c>
      <c r="N3078" s="93" t="str">
        <f t="shared" si="681"/>
        <v/>
      </c>
      <c r="O3078" s="94" t="str">
        <f t="shared" si="682"/>
        <v/>
      </c>
      <c r="P3078" s="70">
        <f t="shared" si="683"/>
        <v>0</v>
      </c>
      <c r="Q3078" s="28" t="str">
        <f t="shared" ca="1" si="684"/>
        <v/>
      </c>
      <c r="R3078" s="28" t="str">
        <f t="shared" si="685"/>
        <v/>
      </c>
      <c r="S3078" s="28" t="str">
        <f t="array" ref="S3078">IF(ISBLANK(A3078),"",INDEX(Info!$B$3:$H$6442,MATCH(J3078,IF(Info!$D$3:$D$6442=K3078,Info!$C$3:$C$6442),0),7))</f>
        <v/>
      </c>
    </row>
    <row r="3079" spans="1:19" x14ac:dyDescent="0.25">
      <c r="A3079" s="75"/>
      <c r="B3079" s="75"/>
      <c r="C3079" s="72"/>
      <c r="D3079" s="72"/>
      <c r="E3079" s="41" t="str">
        <f t="shared" si="672"/>
        <v/>
      </c>
      <c r="F3079" s="90" t="str">
        <f t="shared" ca="1" si="673"/>
        <v/>
      </c>
      <c r="G3079" s="91" t="str">
        <f t="shared" si="674"/>
        <v/>
      </c>
      <c r="H3079" s="41" t="str">
        <f t="shared" si="675"/>
        <v/>
      </c>
      <c r="I3079" s="92" t="str">
        <f t="shared" ca="1" si="676"/>
        <v/>
      </c>
      <c r="J3079" s="28" t="str">
        <f t="shared" si="677"/>
        <v/>
      </c>
      <c r="K3079" s="28" t="str">
        <f t="shared" si="678"/>
        <v/>
      </c>
      <c r="L3079" s="28" t="str">
        <f t="shared" ca="1" si="679"/>
        <v/>
      </c>
      <c r="M3079" s="28" t="str">
        <f t="shared" si="680"/>
        <v/>
      </c>
      <c r="N3079" s="93" t="str">
        <f t="shared" si="681"/>
        <v/>
      </c>
      <c r="O3079" s="94" t="str">
        <f t="shared" si="682"/>
        <v/>
      </c>
      <c r="P3079" s="70">
        <f t="shared" si="683"/>
        <v>0</v>
      </c>
      <c r="Q3079" s="28" t="str">
        <f t="shared" ca="1" si="684"/>
        <v/>
      </c>
      <c r="R3079" s="28" t="str">
        <f t="shared" si="685"/>
        <v/>
      </c>
      <c r="S3079" s="28" t="str">
        <f t="array" ref="S3079">IF(ISBLANK(A3079),"",INDEX(Info!$B$3:$H$6442,MATCH(J3079,IF(Info!$D$3:$D$6442=K3079,Info!$C$3:$C$6442),0),7))</f>
        <v/>
      </c>
    </row>
    <row r="3080" spans="1:19" x14ac:dyDescent="0.25">
      <c r="A3080" s="75"/>
      <c r="B3080" s="75"/>
      <c r="C3080" s="72"/>
      <c r="D3080" s="72"/>
      <c r="E3080" s="41" t="str">
        <f t="shared" si="672"/>
        <v/>
      </c>
      <c r="F3080" s="90" t="str">
        <f t="shared" ca="1" si="673"/>
        <v/>
      </c>
      <c r="G3080" s="91" t="str">
        <f t="shared" si="674"/>
        <v/>
      </c>
      <c r="H3080" s="41" t="str">
        <f t="shared" si="675"/>
        <v/>
      </c>
      <c r="I3080" s="92" t="str">
        <f t="shared" ca="1" si="676"/>
        <v/>
      </c>
      <c r="J3080" s="28" t="str">
        <f t="shared" si="677"/>
        <v/>
      </c>
      <c r="K3080" s="28" t="str">
        <f t="shared" si="678"/>
        <v/>
      </c>
      <c r="L3080" s="28" t="str">
        <f t="shared" ca="1" si="679"/>
        <v/>
      </c>
      <c r="M3080" s="28" t="str">
        <f t="shared" si="680"/>
        <v/>
      </c>
      <c r="N3080" s="93" t="str">
        <f t="shared" si="681"/>
        <v/>
      </c>
      <c r="O3080" s="94" t="str">
        <f t="shared" si="682"/>
        <v/>
      </c>
      <c r="P3080" s="70">
        <f t="shared" si="683"/>
        <v>0</v>
      </c>
      <c r="Q3080" s="28" t="str">
        <f t="shared" ca="1" si="684"/>
        <v/>
      </c>
      <c r="R3080" s="28" t="str">
        <f t="shared" si="685"/>
        <v/>
      </c>
      <c r="S3080" s="28" t="str">
        <f t="array" ref="S3080">IF(ISBLANK(A3080),"",INDEX(Info!$B$3:$H$6442,MATCH(J3080,IF(Info!$D$3:$D$6442=K3080,Info!$C$3:$C$6442),0),7))</f>
        <v/>
      </c>
    </row>
    <row r="3081" spans="1:19" x14ac:dyDescent="0.25">
      <c r="A3081" s="75"/>
      <c r="B3081" s="75"/>
      <c r="C3081" s="72"/>
      <c r="D3081" s="72"/>
      <c r="E3081" s="41" t="str">
        <f t="shared" si="672"/>
        <v/>
      </c>
      <c r="F3081" s="90" t="str">
        <f t="shared" ca="1" si="673"/>
        <v/>
      </c>
      <c r="G3081" s="91" t="str">
        <f t="shared" si="674"/>
        <v/>
      </c>
      <c r="H3081" s="41" t="str">
        <f t="shared" si="675"/>
        <v/>
      </c>
      <c r="I3081" s="92" t="str">
        <f t="shared" ca="1" si="676"/>
        <v/>
      </c>
      <c r="J3081" s="28" t="str">
        <f t="shared" si="677"/>
        <v/>
      </c>
      <c r="K3081" s="28" t="str">
        <f t="shared" si="678"/>
        <v/>
      </c>
      <c r="L3081" s="28" t="str">
        <f t="shared" ca="1" si="679"/>
        <v/>
      </c>
      <c r="M3081" s="28" t="str">
        <f t="shared" si="680"/>
        <v/>
      </c>
      <c r="N3081" s="93" t="str">
        <f t="shared" si="681"/>
        <v/>
      </c>
      <c r="O3081" s="94" t="str">
        <f t="shared" si="682"/>
        <v/>
      </c>
      <c r="P3081" s="70">
        <f t="shared" si="683"/>
        <v>0</v>
      </c>
      <c r="Q3081" s="28" t="str">
        <f t="shared" ca="1" si="684"/>
        <v/>
      </c>
      <c r="R3081" s="28" t="str">
        <f t="shared" si="685"/>
        <v/>
      </c>
      <c r="S3081" s="28" t="str">
        <f t="array" ref="S3081">IF(ISBLANK(A3081),"",INDEX(Info!$B$3:$H$6442,MATCH(J3081,IF(Info!$D$3:$D$6442=K3081,Info!$C$3:$C$6442),0),7))</f>
        <v/>
      </c>
    </row>
    <row r="3082" spans="1:19" x14ac:dyDescent="0.25">
      <c r="A3082" s="75"/>
      <c r="B3082" s="75"/>
      <c r="C3082" s="72"/>
      <c r="D3082" s="72"/>
      <c r="E3082" s="41" t="str">
        <f t="shared" si="672"/>
        <v/>
      </c>
      <c r="F3082" s="90" t="str">
        <f t="shared" ca="1" si="673"/>
        <v/>
      </c>
      <c r="G3082" s="91" t="str">
        <f t="shared" si="674"/>
        <v/>
      </c>
      <c r="H3082" s="41" t="str">
        <f t="shared" si="675"/>
        <v/>
      </c>
      <c r="I3082" s="92" t="str">
        <f t="shared" ca="1" si="676"/>
        <v/>
      </c>
      <c r="J3082" s="28" t="str">
        <f t="shared" si="677"/>
        <v/>
      </c>
      <c r="K3082" s="28" t="str">
        <f t="shared" si="678"/>
        <v/>
      </c>
      <c r="L3082" s="28" t="str">
        <f t="shared" ca="1" si="679"/>
        <v/>
      </c>
      <c r="M3082" s="28" t="str">
        <f t="shared" si="680"/>
        <v/>
      </c>
      <c r="N3082" s="93" t="str">
        <f t="shared" si="681"/>
        <v/>
      </c>
      <c r="O3082" s="94" t="str">
        <f t="shared" si="682"/>
        <v/>
      </c>
      <c r="P3082" s="70">
        <f t="shared" si="683"/>
        <v>0</v>
      </c>
      <c r="Q3082" s="28" t="str">
        <f t="shared" ca="1" si="684"/>
        <v/>
      </c>
      <c r="R3082" s="28" t="str">
        <f t="shared" si="685"/>
        <v/>
      </c>
      <c r="S3082" s="28" t="str">
        <f t="array" ref="S3082">IF(ISBLANK(A3082),"",INDEX(Info!$B$3:$H$6442,MATCH(J3082,IF(Info!$D$3:$D$6442=K3082,Info!$C$3:$C$6442),0),7))</f>
        <v/>
      </c>
    </row>
    <row r="3083" spans="1:19" x14ac:dyDescent="0.25">
      <c r="A3083" s="75"/>
      <c r="B3083" s="75"/>
      <c r="C3083" s="72"/>
      <c r="D3083" s="72"/>
      <c r="E3083" s="41" t="str">
        <f t="shared" si="672"/>
        <v/>
      </c>
      <c r="F3083" s="90" t="str">
        <f t="shared" ca="1" si="673"/>
        <v/>
      </c>
      <c r="G3083" s="91" t="str">
        <f t="shared" si="674"/>
        <v/>
      </c>
      <c r="H3083" s="41" t="str">
        <f t="shared" si="675"/>
        <v/>
      </c>
      <c r="I3083" s="92" t="str">
        <f t="shared" ca="1" si="676"/>
        <v/>
      </c>
      <c r="J3083" s="28" t="str">
        <f t="shared" si="677"/>
        <v/>
      </c>
      <c r="K3083" s="28" t="str">
        <f t="shared" si="678"/>
        <v/>
      </c>
      <c r="L3083" s="28" t="str">
        <f t="shared" ca="1" si="679"/>
        <v/>
      </c>
      <c r="M3083" s="28" t="str">
        <f t="shared" si="680"/>
        <v/>
      </c>
      <c r="N3083" s="93" t="str">
        <f t="shared" si="681"/>
        <v/>
      </c>
      <c r="O3083" s="94" t="str">
        <f t="shared" si="682"/>
        <v/>
      </c>
      <c r="P3083" s="70">
        <f t="shared" si="683"/>
        <v>0</v>
      </c>
      <c r="Q3083" s="28" t="str">
        <f t="shared" ca="1" si="684"/>
        <v/>
      </c>
      <c r="R3083" s="28" t="str">
        <f t="shared" si="685"/>
        <v/>
      </c>
      <c r="S3083" s="28" t="str">
        <f t="array" ref="S3083">IF(ISBLANK(A3083),"",INDEX(Info!$B$3:$H$6442,MATCH(J3083,IF(Info!$D$3:$D$6442=K3083,Info!$C$3:$C$6442),0),7))</f>
        <v/>
      </c>
    </row>
    <row r="3084" spans="1:19" x14ac:dyDescent="0.25">
      <c r="A3084" s="75"/>
      <c r="B3084" s="75"/>
      <c r="C3084" s="72"/>
      <c r="D3084" s="72"/>
      <c r="E3084" s="41" t="str">
        <f t="shared" si="672"/>
        <v/>
      </c>
      <c r="F3084" s="90" t="str">
        <f t="shared" ca="1" si="673"/>
        <v/>
      </c>
      <c r="G3084" s="91" t="str">
        <f t="shared" si="674"/>
        <v/>
      </c>
      <c r="H3084" s="41" t="str">
        <f t="shared" si="675"/>
        <v/>
      </c>
      <c r="I3084" s="92" t="str">
        <f t="shared" ca="1" si="676"/>
        <v/>
      </c>
      <c r="J3084" s="28" t="str">
        <f t="shared" si="677"/>
        <v/>
      </c>
      <c r="K3084" s="28" t="str">
        <f t="shared" si="678"/>
        <v/>
      </c>
      <c r="L3084" s="28" t="str">
        <f t="shared" ca="1" si="679"/>
        <v/>
      </c>
      <c r="M3084" s="28" t="str">
        <f t="shared" si="680"/>
        <v/>
      </c>
      <c r="N3084" s="93" t="str">
        <f t="shared" si="681"/>
        <v/>
      </c>
      <c r="O3084" s="94" t="str">
        <f t="shared" si="682"/>
        <v/>
      </c>
      <c r="P3084" s="70">
        <f t="shared" si="683"/>
        <v>0</v>
      </c>
      <c r="Q3084" s="28" t="str">
        <f t="shared" ca="1" si="684"/>
        <v/>
      </c>
      <c r="R3084" s="28" t="str">
        <f t="shared" si="685"/>
        <v/>
      </c>
      <c r="S3084" s="28" t="str">
        <f t="array" ref="S3084">IF(ISBLANK(A3084),"",INDEX(Info!$B$3:$H$6442,MATCH(J3084,IF(Info!$D$3:$D$6442=K3084,Info!$C$3:$C$6442),0),7))</f>
        <v/>
      </c>
    </row>
    <row r="3085" spans="1:19" x14ac:dyDescent="0.25">
      <c r="A3085" s="75"/>
      <c r="B3085" s="75"/>
      <c r="C3085" s="72"/>
      <c r="D3085" s="72"/>
      <c r="E3085" s="41" t="str">
        <f t="shared" si="672"/>
        <v/>
      </c>
      <c r="F3085" s="90" t="str">
        <f t="shared" ca="1" si="673"/>
        <v/>
      </c>
      <c r="G3085" s="91" t="str">
        <f t="shared" si="674"/>
        <v/>
      </c>
      <c r="H3085" s="41" t="str">
        <f t="shared" si="675"/>
        <v/>
      </c>
      <c r="I3085" s="92" t="str">
        <f t="shared" ca="1" si="676"/>
        <v/>
      </c>
      <c r="J3085" s="28" t="str">
        <f t="shared" si="677"/>
        <v/>
      </c>
      <c r="K3085" s="28" t="str">
        <f t="shared" si="678"/>
        <v/>
      </c>
      <c r="L3085" s="28" t="str">
        <f t="shared" ca="1" si="679"/>
        <v/>
      </c>
      <c r="M3085" s="28" t="str">
        <f t="shared" si="680"/>
        <v/>
      </c>
      <c r="N3085" s="93" t="str">
        <f t="shared" si="681"/>
        <v/>
      </c>
      <c r="O3085" s="94" t="str">
        <f t="shared" si="682"/>
        <v/>
      </c>
      <c r="P3085" s="70">
        <f t="shared" si="683"/>
        <v>0</v>
      </c>
      <c r="Q3085" s="28" t="str">
        <f t="shared" ca="1" si="684"/>
        <v/>
      </c>
      <c r="R3085" s="28" t="str">
        <f t="shared" si="685"/>
        <v/>
      </c>
      <c r="S3085" s="28" t="str">
        <f t="array" ref="S3085">IF(ISBLANK(A3085),"",INDEX(Info!$B$3:$H$6442,MATCH(J3085,IF(Info!$D$3:$D$6442=K3085,Info!$C$3:$C$6442),0),7))</f>
        <v/>
      </c>
    </row>
    <row r="3086" spans="1:19" x14ac:dyDescent="0.25">
      <c r="A3086" s="75"/>
      <c r="B3086" s="75"/>
      <c r="C3086" s="72"/>
      <c r="D3086" s="72"/>
      <c r="E3086" s="41" t="str">
        <f t="shared" si="672"/>
        <v/>
      </c>
      <c r="F3086" s="90" t="str">
        <f t="shared" ca="1" si="673"/>
        <v/>
      </c>
      <c r="G3086" s="91" t="str">
        <f t="shared" si="674"/>
        <v/>
      </c>
      <c r="H3086" s="41" t="str">
        <f t="shared" si="675"/>
        <v/>
      </c>
      <c r="I3086" s="92" t="str">
        <f t="shared" ca="1" si="676"/>
        <v/>
      </c>
      <c r="J3086" s="28" t="str">
        <f t="shared" si="677"/>
        <v/>
      </c>
      <c r="K3086" s="28" t="str">
        <f t="shared" si="678"/>
        <v/>
      </c>
      <c r="L3086" s="28" t="str">
        <f t="shared" ca="1" si="679"/>
        <v/>
      </c>
      <c r="M3086" s="28" t="str">
        <f t="shared" si="680"/>
        <v/>
      </c>
      <c r="N3086" s="93" t="str">
        <f t="shared" si="681"/>
        <v/>
      </c>
      <c r="O3086" s="94" t="str">
        <f t="shared" si="682"/>
        <v/>
      </c>
      <c r="P3086" s="70">
        <f t="shared" si="683"/>
        <v>0</v>
      </c>
      <c r="Q3086" s="28" t="str">
        <f t="shared" ca="1" si="684"/>
        <v/>
      </c>
      <c r="R3086" s="28" t="str">
        <f t="shared" si="685"/>
        <v/>
      </c>
      <c r="S3086" s="28" t="str">
        <f t="array" ref="S3086">IF(ISBLANK(A3086),"",INDEX(Info!$B$3:$H$6442,MATCH(J3086,IF(Info!$D$3:$D$6442=K3086,Info!$C$3:$C$6442),0),7))</f>
        <v/>
      </c>
    </row>
    <row r="3087" spans="1:19" x14ac:dyDescent="0.25">
      <c r="A3087" s="75"/>
      <c r="B3087" s="75"/>
      <c r="C3087" s="72"/>
      <c r="D3087" s="72"/>
      <c r="E3087" s="41" t="str">
        <f t="shared" si="672"/>
        <v/>
      </c>
      <c r="F3087" s="90" t="str">
        <f t="shared" ca="1" si="673"/>
        <v/>
      </c>
      <c r="G3087" s="91" t="str">
        <f t="shared" si="674"/>
        <v/>
      </c>
      <c r="H3087" s="41" t="str">
        <f t="shared" si="675"/>
        <v/>
      </c>
      <c r="I3087" s="92" t="str">
        <f t="shared" ca="1" si="676"/>
        <v/>
      </c>
      <c r="J3087" s="28" t="str">
        <f t="shared" si="677"/>
        <v/>
      </c>
      <c r="K3087" s="28" t="str">
        <f t="shared" si="678"/>
        <v/>
      </c>
      <c r="L3087" s="28" t="str">
        <f t="shared" ca="1" si="679"/>
        <v/>
      </c>
      <c r="M3087" s="28" t="str">
        <f t="shared" si="680"/>
        <v/>
      </c>
      <c r="N3087" s="93" t="str">
        <f t="shared" si="681"/>
        <v/>
      </c>
      <c r="O3087" s="94" t="str">
        <f t="shared" si="682"/>
        <v/>
      </c>
      <c r="P3087" s="70">
        <f t="shared" si="683"/>
        <v>0</v>
      </c>
      <c r="Q3087" s="28" t="str">
        <f t="shared" ca="1" si="684"/>
        <v/>
      </c>
      <c r="R3087" s="28" t="str">
        <f t="shared" si="685"/>
        <v/>
      </c>
      <c r="S3087" s="28" t="str">
        <f t="array" ref="S3087">IF(ISBLANK(A3087),"",INDEX(Info!$B$3:$H$6442,MATCH(J3087,IF(Info!$D$3:$D$6442=K3087,Info!$C$3:$C$6442),0),7))</f>
        <v/>
      </c>
    </row>
    <row r="3088" spans="1:19" x14ac:dyDescent="0.25">
      <c r="A3088" s="75"/>
      <c r="B3088" s="75"/>
      <c r="C3088" s="72"/>
      <c r="D3088" s="72"/>
      <c r="E3088" s="41" t="str">
        <f t="shared" si="672"/>
        <v/>
      </c>
      <c r="F3088" s="90" t="str">
        <f t="shared" ca="1" si="673"/>
        <v/>
      </c>
      <c r="G3088" s="91" t="str">
        <f t="shared" si="674"/>
        <v/>
      </c>
      <c r="H3088" s="41" t="str">
        <f t="shared" si="675"/>
        <v/>
      </c>
      <c r="I3088" s="92" t="str">
        <f t="shared" ca="1" si="676"/>
        <v/>
      </c>
      <c r="J3088" s="28" t="str">
        <f t="shared" si="677"/>
        <v/>
      </c>
      <c r="K3088" s="28" t="str">
        <f t="shared" si="678"/>
        <v/>
      </c>
      <c r="L3088" s="28" t="str">
        <f t="shared" ca="1" si="679"/>
        <v/>
      </c>
      <c r="M3088" s="28" t="str">
        <f t="shared" si="680"/>
        <v/>
      </c>
      <c r="N3088" s="93" t="str">
        <f t="shared" si="681"/>
        <v/>
      </c>
      <c r="O3088" s="94" t="str">
        <f t="shared" si="682"/>
        <v/>
      </c>
      <c r="P3088" s="70">
        <f t="shared" si="683"/>
        <v>0</v>
      </c>
      <c r="Q3088" s="28" t="str">
        <f t="shared" ca="1" si="684"/>
        <v/>
      </c>
      <c r="R3088" s="28" t="str">
        <f t="shared" si="685"/>
        <v/>
      </c>
      <c r="S3088" s="28" t="str">
        <f t="array" ref="S3088">IF(ISBLANK(A3088),"",INDEX(Info!$B$3:$H$6442,MATCH(J3088,IF(Info!$D$3:$D$6442=K3088,Info!$C$3:$C$6442),0),7))</f>
        <v/>
      </c>
    </row>
    <row r="3089" spans="1:19" x14ac:dyDescent="0.25">
      <c r="A3089" s="75"/>
      <c r="B3089" s="75"/>
      <c r="C3089" s="72"/>
      <c r="D3089" s="72"/>
      <c r="E3089" s="41" t="str">
        <f t="shared" si="672"/>
        <v/>
      </c>
      <c r="F3089" s="90" t="str">
        <f t="shared" ca="1" si="673"/>
        <v/>
      </c>
      <c r="G3089" s="91" t="str">
        <f t="shared" si="674"/>
        <v/>
      </c>
      <c r="H3089" s="41" t="str">
        <f t="shared" si="675"/>
        <v/>
      </c>
      <c r="I3089" s="92" t="str">
        <f t="shared" ca="1" si="676"/>
        <v/>
      </c>
      <c r="J3089" s="28" t="str">
        <f t="shared" si="677"/>
        <v/>
      </c>
      <c r="K3089" s="28" t="str">
        <f t="shared" si="678"/>
        <v/>
      </c>
      <c r="L3089" s="28" t="str">
        <f t="shared" ca="1" si="679"/>
        <v/>
      </c>
      <c r="M3089" s="28" t="str">
        <f t="shared" si="680"/>
        <v/>
      </c>
      <c r="N3089" s="93" t="str">
        <f t="shared" si="681"/>
        <v/>
      </c>
      <c r="O3089" s="94" t="str">
        <f t="shared" si="682"/>
        <v/>
      </c>
      <c r="P3089" s="70">
        <f t="shared" si="683"/>
        <v>0</v>
      </c>
      <c r="Q3089" s="28" t="str">
        <f t="shared" ca="1" si="684"/>
        <v/>
      </c>
      <c r="R3089" s="28" t="str">
        <f t="shared" si="685"/>
        <v/>
      </c>
      <c r="S3089" s="28" t="str">
        <f t="array" ref="S3089">IF(ISBLANK(A3089),"",INDEX(Info!$B$3:$H$6442,MATCH(J3089,IF(Info!$D$3:$D$6442=K3089,Info!$C$3:$C$6442),0),7))</f>
        <v/>
      </c>
    </row>
    <row r="3090" spans="1:19" x14ac:dyDescent="0.25">
      <c r="A3090" s="75"/>
      <c r="B3090" s="75"/>
      <c r="C3090" s="72"/>
      <c r="D3090" s="72"/>
      <c r="E3090" s="41" t="str">
        <f t="shared" si="672"/>
        <v/>
      </c>
      <c r="F3090" s="90" t="str">
        <f t="shared" ca="1" si="673"/>
        <v/>
      </c>
      <c r="G3090" s="91" t="str">
        <f t="shared" si="674"/>
        <v/>
      </c>
      <c r="H3090" s="41" t="str">
        <f t="shared" si="675"/>
        <v/>
      </c>
      <c r="I3090" s="92" t="str">
        <f t="shared" ca="1" si="676"/>
        <v/>
      </c>
      <c r="J3090" s="28" t="str">
        <f t="shared" si="677"/>
        <v/>
      </c>
      <c r="K3090" s="28" t="str">
        <f t="shared" si="678"/>
        <v/>
      </c>
      <c r="L3090" s="28" t="str">
        <f t="shared" ca="1" si="679"/>
        <v/>
      </c>
      <c r="M3090" s="28" t="str">
        <f t="shared" si="680"/>
        <v/>
      </c>
      <c r="N3090" s="93" t="str">
        <f t="shared" si="681"/>
        <v/>
      </c>
      <c r="O3090" s="94" t="str">
        <f t="shared" si="682"/>
        <v/>
      </c>
      <c r="P3090" s="70">
        <f t="shared" si="683"/>
        <v>0</v>
      </c>
      <c r="Q3090" s="28" t="str">
        <f t="shared" ca="1" si="684"/>
        <v/>
      </c>
      <c r="R3090" s="28" t="str">
        <f t="shared" si="685"/>
        <v/>
      </c>
      <c r="S3090" s="28" t="str">
        <f t="array" ref="S3090">IF(ISBLANK(A3090),"",INDEX(Info!$B$3:$H$6442,MATCH(J3090,IF(Info!$D$3:$D$6442=K3090,Info!$C$3:$C$6442),0),7))</f>
        <v/>
      </c>
    </row>
    <row r="3091" spans="1:19" x14ac:dyDescent="0.25">
      <c r="A3091" s="75"/>
      <c r="B3091" s="75"/>
      <c r="C3091" s="72"/>
      <c r="D3091" s="72"/>
      <c r="E3091" s="41" t="str">
        <f t="shared" si="672"/>
        <v/>
      </c>
      <c r="F3091" s="90" t="str">
        <f t="shared" ca="1" si="673"/>
        <v/>
      </c>
      <c r="G3091" s="91" t="str">
        <f t="shared" si="674"/>
        <v/>
      </c>
      <c r="H3091" s="41" t="str">
        <f t="shared" si="675"/>
        <v/>
      </c>
      <c r="I3091" s="92" t="str">
        <f t="shared" ca="1" si="676"/>
        <v/>
      </c>
      <c r="J3091" s="28" t="str">
        <f t="shared" si="677"/>
        <v/>
      </c>
      <c r="K3091" s="28" t="str">
        <f t="shared" si="678"/>
        <v/>
      </c>
      <c r="L3091" s="28" t="str">
        <f t="shared" ca="1" si="679"/>
        <v/>
      </c>
      <c r="M3091" s="28" t="str">
        <f t="shared" si="680"/>
        <v/>
      </c>
      <c r="N3091" s="93" t="str">
        <f t="shared" si="681"/>
        <v/>
      </c>
      <c r="O3091" s="94" t="str">
        <f t="shared" si="682"/>
        <v/>
      </c>
      <c r="P3091" s="70">
        <f t="shared" si="683"/>
        <v>0</v>
      </c>
      <c r="Q3091" s="28" t="str">
        <f t="shared" ca="1" si="684"/>
        <v/>
      </c>
      <c r="R3091" s="28" t="str">
        <f t="shared" si="685"/>
        <v/>
      </c>
      <c r="S3091" s="28" t="str">
        <f t="array" ref="S3091">IF(ISBLANK(A3091),"",INDEX(Info!$B$3:$H$6442,MATCH(J3091,IF(Info!$D$3:$D$6442=K3091,Info!$C$3:$C$6442),0),7))</f>
        <v/>
      </c>
    </row>
    <row r="3092" spans="1:19" x14ac:dyDescent="0.25">
      <c r="A3092" s="75"/>
      <c r="B3092" s="75"/>
      <c r="C3092" s="72"/>
      <c r="D3092" s="72"/>
      <c r="E3092" s="41" t="str">
        <f t="shared" si="672"/>
        <v/>
      </c>
      <c r="F3092" s="90" t="str">
        <f t="shared" ca="1" si="673"/>
        <v/>
      </c>
      <c r="G3092" s="91" t="str">
        <f t="shared" si="674"/>
        <v/>
      </c>
      <c r="H3092" s="41" t="str">
        <f t="shared" si="675"/>
        <v/>
      </c>
      <c r="I3092" s="92" t="str">
        <f t="shared" ca="1" si="676"/>
        <v/>
      </c>
      <c r="J3092" s="28" t="str">
        <f t="shared" si="677"/>
        <v/>
      </c>
      <c r="K3092" s="28" t="str">
        <f t="shared" si="678"/>
        <v/>
      </c>
      <c r="L3092" s="28" t="str">
        <f t="shared" ca="1" si="679"/>
        <v/>
      </c>
      <c r="M3092" s="28" t="str">
        <f t="shared" si="680"/>
        <v/>
      </c>
      <c r="N3092" s="93" t="str">
        <f t="shared" si="681"/>
        <v/>
      </c>
      <c r="O3092" s="94" t="str">
        <f t="shared" si="682"/>
        <v/>
      </c>
      <c r="P3092" s="70">
        <f t="shared" si="683"/>
        <v>0</v>
      </c>
      <c r="Q3092" s="28" t="str">
        <f t="shared" ca="1" si="684"/>
        <v/>
      </c>
      <c r="R3092" s="28" t="str">
        <f t="shared" si="685"/>
        <v/>
      </c>
      <c r="S3092" s="28" t="str">
        <f t="array" ref="S3092">IF(ISBLANK(A3092),"",INDEX(Info!$B$3:$H$6442,MATCH(J3092,IF(Info!$D$3:$D$6442=K3092,Info!$C$3:$C$6442),0),7))</f>
        <v/>
      </c>
    </row>
    <row r="3093" spans="1:19" x14ac:dyDescent="0.25">
      <c r="A3093" s="75"/>
      <c r="B3093" s="75"/>
      <c r="C3093" s="72"/>
      <c r="D3093" s="72"/>
      <c r="E3093" s="41" t="str">
        <f t="shared" si="672"/>
        <v/>
      </c>
      <c r="F3093" s="90" t="str">
        <f t="shared" ca="1" si="673"/>
        <v/>
      </c>
      <c r="G3093" s="91" t="str">
        <f t="shared" si="674"/>
        <v/>
      </c>
      <c r="H3093" s="41" t="str">
        <f t="shared" si="675"/>
        <v/>
      </c>
      <c r="I3093" s="92" t="str">
        <f t="shared" ca="1" si="676"/>
        <v/>
      </c>
      <c r="J3093" s="28" t="str">
        <f t="shared" si="677"/>
        <v/>
      </c>
      <c r="K3093" s="28" t="str">
        <f t="shared" si="678"/>
        <v/>
      </c>
      <c r="L3093" s="28" t="str">
        <f t="shared" ca="1" si="679"/>
        <v/>
      </c>
      <c r="M3093" s="28" t="str">
        <f t="shared" si="680"/>
        <v/>
      </c>
      <c r="N3093" s="93" t="str">
        <f t="shared" si="681"/>
        <v/>
      </c>
      <c r="O3093" s="94" t="str">
        <f t="shared" si="682"/>
        <v/>
      </c>
      <c r="P3093" s="70">
        <f t="shared" si="683"/>
        <v>0</v>
      </c>
      <c r="Q3093" s="28" t="str">
        <f t="shared" ca="1" si="684"/>
        <v/>
      </c>
      <c r="R3093" s="28" t="str">
        <f t="shared" si="685"/>
        <v/>
      </c>
      <c r="S3093" s="28" t="str">
        <f t="array" ref="S3093">IF(ISBLANK(A3093),"",INDEX(Info!$B$3:$H$6442,MATCH(J3093,IF(Info!$D$3:$D$6442=K3093,Info!$C$3:$C$6442),0),7))</f>
        <v/>
      </c>
    </row>
    <row r="3094" spans="1:19" x14ac:dyDescent="0.25">
      <c r="A3094" s="75"/>
      <c r="B3094" s="75"/>
      <c r="C3094" s="72"/>
      <c r="D3094" s="72"/>
      <c r="E3094" s="41" t="str">
        <f t="shared" si="672"/>
        <v/>
      </c>
      <c r="F3094" s="90" t="str">
        <f t="shared" ca="1" si="673"/>
        <v/>
      </c>
      <c r="G3094" s="91" t="str">
        <f t="shared" si="674"/>
        <v/>
      </c>
      <c r="H3094" s="41" t="str">
        <f t="shared" si="675"/>
        <v/>
      </c>
      <c r="I3094" s="92" t="str">
        <f t="shared" ca="1" si="676"/>
        <v/>
      </c>
      <c r="J3094" s="28" t="str">
        <f t="shared" si="677"/>
        <v/>
      </c>
      <c r="K3094" s="28" t="str">
        <f t="shared" si="678"/>
        <v/>
      </c>
      <c r="L3094" s="28" t="str">
        <f t="shared" ca="1" si="679"/>
        <v/>
      </c>
      <c r="M3094" s="28" t="str">
        <f t="shared" si="680"/>
        <v/>
      </c>
      <c r="N3094" s="93" t="str">
        <f t="shared" si="681"/>
        <v/>
      </c>
      <c r="O3094" s="94" t="str">
        <f t="shared" si="682"/>
        <v/>
      </c>
      <c r="P3094" s="70">
        <f t="shared" si="683"/>
        <v>0</v>
      </c>
      <c r="Q3094" s="28" t="str">
        <f t="shared" ca="1" si="684"/>
        <v/>
      </c>
      <c r="R3094" s="28" t="str">
        <f t="shared" si="685"/>
        <v/>
      </c>
      <c r="S3094" s="28" t="str">
        <f t="array" ref="S3094">IF(ISBLANK(A3094),"",INDEX(Info!$B$3:$H$6442,MATCH(J3094,IF(Info!$D$3:$D$6442=K3094,Info!$C$3:$C$6442),0),7))</f>
        <v/>
      </c>
    </row>
    <row r="3095" spans="1:19" x14ac:dyDescent="0.25">
      <c r="A3095" s="75"/>
      <c r="B3095" s="75"/>
      <c r="C3095" s="72"/>
      <c r="D3095" s="72"/>
      <c r="E3095" s="41" t="str">
        <f t="shared" si="672"/>
        <v/>
      </c>
      <c r="F3095" s="90" t="str">
        <f t="shared" ca="1" si="673"/>
        <v/>
      </c>
      <c r="G3095" s="91" t="str">
        <f t="shared" si="674"/>
        <v/>
      </c>
      <c r="H3095" s="41" t="str">
        <f t="shared" si="675"/>
        <v/>
      </c>
      <c r="I3095" s="92" t="str">
        <f t="shared" ca="1" si="676"/>
        <v/>
      </c>
      <c r="J3095" s="28" t="str">
        <f t="shared" si="677"/>
        <v/>
      </c>
      <c r="K3095" s="28" t="str">
        <f t="shared" si="678"/>
        <v/>
      </c>
      <c r="L3095" s="28" t="str">
        <f t="shared" ca="1" si="679"/>
        <v/>
      </c>
      <c r="M3095" s="28" t="str">
        <f t="shared" si="680"/>
        <v/>
      </c>
      <c r="N3095" s="93" t="str">
        <f t="shared" si="681"/>
        <v/>
      </c>
      <c r="O3095" s="94" t="str">
        <f t="shared" si="682"/>
        <v/>
      </c>
      <c r="P3095" s="70">
        <f t="shared" si="683"/>
        <v>0</v>
      </c>
      <c r="Q3095" s="28" t="str">
        <f t="shared" ca="1" si="684"/>
        <v/>
      </c>
      <c r="R3095" s="28" t="str">
        <f t="shared" si="685"/>
        <v/>
      </c>
      <c r="S3095" s="28" t="str">
        <f t="array" ref="S3095">IF(ISBLANK(A3095),"",INDEX(Info!$B$3:$H$6442,MATCH(J3095,IF(Info!$D$3:$D$6442=K3095,Info!$C$3:$C$6442),0),7))</f>
        <v/>
      </c>
    </row>
    <row r="3096" spans="1:19" x14ac:dyDescent="0.25">
      <c r="A3096" s="75"/>
      <c r="B3096" s="75"/>
      <c r="C3096" s="72"/>
      <c r="D3096" s="72"/>
      <c r="E3096" s="41" t="str">
        <f t="shared" si="672"/>
        <v/>
      </c>
      <c r="F3096" s="90" t="str">
        <f t="shared" ca="1" si="673"/>
        <v/>
      </c>
      <c r="G3096" s="91" t="str">
        <f t="shared" si="674"/>
        <v/>
      </c>
      <c r="H3096" s="41" t="str">
        <f t="shared" si="675"/>
        <v/>
      </c>
      <c r="I3096" s="92" t="str">
        <f t="shared" ca="1" si="676"/>
        <v/>
      </c>
      <c r="J3096" s="28" t="str">
        <f t="shared" si="677"/>
        <v/>
      </c>
      <c r="K3096" s="28" t="str">
        <f t="shared" si="678"/>
        <v/>
      </c>
      <c r="L3096" s="28" t="str">
        <f t="shared" ca="1" si="679"/>
        <v/>
      </c>
      <c r="M3096" s="28" t="str">
        <f t="shared" si="680"/>
        <v/>
      </c>
      <c r="N3096" s="93" t="str">
        <f t="shared" si="681"/>
        <v/>
      </c>
      <c r="O3096" s="94" t="str">
        <f t="shared" si="682"/>
        <v/>
      </c>
      <c r="P3096" s="70">
        <f t="shared" si="683"/>
        <v>0</v>
      </c>
      <c r="Q3096" s="28" t="str">
        <f t="shared" ca="1" si="684"/>
        <v/>
      </c>
      <c r="R3096" s="28" t="str">
        <f t="shared" si="685"/>
        <v/>
      </c>
      <c r="S3096" s="28" t="str">
        <f t="array" ref="S3096">IF(ISBLANK(A3096),"",INDEX(Info!$B$3:$H$6442,MATCH(J3096,IF(Info!$D$3:$D$6442=K3096,Info!$C$3:$C$6442),0),7))</f>
        <v/>
      </c>
    </row>
    <row r="3097" spans="1:19" x14ac:dyDescent="0.25">
      <c r="A3097" s="75"/>
      <c r="B3097" s="75"/>
      <c r="C3097" s="72"/>
      <c r="D3097" s="72"/>
      <c r="E3097" s="41" t="str">
        <f t="shared" si="672"/>
        <v/>
      </c>
      <c r="F3097" s="90" t="str">
        <f t="shared" ca="1" si="673"/>
        <v/>
      </c>
      <c r="G3097" s="91" t="str">
        <f t="shared" si="674"/>
        <v/>
      </c>
      <c r="H3097" s="41" t="str">
        <f t="shared" si="675"/>
        <v/>
      </c>
      <c r="I3097" s="92" t="str">
        <f t="shared" ca="1" si="676"/>
        <v/>
      </c>
      <c r="J3097" s="28" t="str">
        <f t="shared" si="677"/>
        <v/>
      </c>
      <c r="K3097" s="28" t="str">
        <f t="shared" si="678"/>
        <v/>
      </c>
      <c r="L3097" s="28" t="str">
        <f t="shared" ca="1" si="679"/>
        <v/>
      </c>
      <c r="M3097" s="28" t="str">
        <f t="shared" si="680"/>
        <v/>
      </c>
      <c r="N3097" s="93" t="str">
        <f t="shared" si="681"/>
        <v/>
      </c>
      <c r="O3097" s="94" t="str">
        <f t="shared" si="682"/>
        <v/>
      </c>
      <c r="P3097" s="70">
        <f t="shared" si="683"/>
        <v>0</v>
      </c>
      <c r="Q3097" s="28" t="str">
        <f t="shared" ca="1" si="684"/>
        <v/>
      </c>
      <c r="R3097" s="28" t="str">
        <f t="shared" si="685"/>
        <v/>
      </c>
      <c r="S3097" s="28" t="str">
        <f t="array" ref="S3097">IF(ISBLANK(A3097),"",INDEX(Info!$B$3:$H$6442,MATCH(J3097,IF(Info!$D$3:$D$6442=K3097,Info!$C$3:$C$6442),0),7))</f>
        <v/>
      </c>
    </row>
    <row r="3098" spans="1:19" x14ac:dyDescent="0.25">
      <c r="A3098" s="75"/>
      <c r="B3098" s="75"/>
      <c r="C3098" s="72"/>
      <c r="D3098" s="72"/>
      <c r="E3098" s="41" t="str">
        <f t="shared" si="672"/>
        <v/>
      </c>
      <c r="F3098" s="90" t="str">
        <f t="shared" ca="1" si="673"/>
        <v/>
      </c>
      <c r="G3098" s="91" t="str">
        <f t="shared" si="674"/>
        <v/>
      </c>
      <c r="H3098" s="41" t="str">
        <f t="shared" si="675"/>
        <v/>
      </c>
      <c r="I3098" s="92" t="str">
        <f t="shared" ca="1" si="676"/>
        <v/>
      </c>
      <c r="J3098" s="28" t="str">
        <f t="shared" si="677"/>
        <v/>
      </c>
      <c r="K3098" s="28" t="str">
        <f t="shared" si="678"/>
        <v/>
      </c>
      <c r="L3098" s="28" t="str">
        <f t="shared" ca="1" si="679"/>
        <v/>
      </c>
      <c r="M3098" s="28" t="str">
        <f t="shared" si="680"/>
        <v/>
      </c>
      <c r="N3098" s="93" t="str">
        <f t="shared" si="681"/>
        <v/>
      </c>
      <c r="O3098" s="94" t="str">
        <f t="shared" si="682"/>
        <v/>
      </c>
      <c r="P3098" s="70">
        <f t="shared" si="683"/>
        <v>0</v>
      </c>
      <c r="Q3098" s="28" t="str">
        <f t="shared" ca="1" si="684"/>
        <v/>
      </c>
      <c r="R3098" s="28" t="str">
        <f t="shared" si="685"/>
        <v/>
      </c>
      <c r="S3098" s="28" t="str">
        <f t="array" ref="S3098">IF(ISBLANK(A3098),"",INDEX(Info!$B$3:$H$6442,MATCH(J3098,IF(Info!$D$3:$D$6442=K3098,Info!$C$3:$C$6442),0),7))</f>
        <v/>
      </c>
    </row>
    <row r="3099" spans="1:19" x14ac:dyDescent="0.25">
      <c r="A3099" s="75"/>
      <c r="B3099" s="75"/>
      <c r="C3099" s="72"/>
      <c r="D3099" s="72"/>
      <c r="E3099" s="41" t="str">
        <f t="shared" si="672"/>
        <v/>
      </c>
      <c r="F3099" s="90" t="str">
        <f t="shared" ca="1" si="673"/>
        <v/>
      </c>
      <c r="G3099" s="91" t="str">
        <f t="shared" si="674"/>
        <v/>
      </c>
      <c r="H3099" s="41" t="str">
        <f t="shared" si="675"/>
        <v/>
      </c>
      <c r="I3099" s="92" t="str">
        <f t="shared" ca="1" si="676"/>
        <v/>
      </c>
      <c r="J3099" s="28" t="str">
        <f t="shared" si="677"/>
        <v/>
      </c>
      <c r="K3099" s="28" t="str">
        <f t="shared" si="678"/>
        <v/>
      </c>
      <c r="L3099" s="28" t="str">
        <f t="shared" ca="1" si="679"/>
        <v/>
      </c>
      <c r="M3099" s="28" t="str">
        <f t="shared" si="680"/>
        <v/>
      </c>
      <c r="N3099" s="93" t="str">
        <f t="shared" si="681"/>
        <v/>
      </c>
      <c r="O3099" s="94" t="str">
        <f t="shared" si="682"/>
        <v/>
      </c>
      <c r="P3099" s="70">
        <f t="shared" si="683"/>
        <v>0</v>
      </c>
      <c r="Q3099" s="28" t="str">
        <f t="shared" ca="1" si="684"/>
        <v/>
      </c>
      <c r="R3099" s="28" t="str">
        <f t="shared" si="685"/>
        <v/>
      </c>
      <c r="S3099" s="28" t="str">
        <f t="array" ref="S3099">IF(ISBLANK(A3099),"",INDEX(Info!$B$3:$H$6442,MATCH(J3099,IF(Info!$D$3:$D$6442=K3099,Info!$C$3:$C$6442),0),7))</f>
        <v/>
      </c>
    </row>
    <row r="3100" spans="1:19" x14ac:dyDescent="0.25">
      <c r="A3100" s="75"/>
      <c r="B3100" s="75"/>
      <c r="C3100" s="72"/>
      <c r="D3100" s="72"/>
      <c r="E3100" s="41" t="str">
        <f t="shared" si="672"/>
        <v/>
      </c>
      <c r="F3100" s="90" t="str">
        <f t="shared" ca="1" si="673"/>
        <v/>
      </c>
      <c r="G3100" s="91" t="str">
        <f t="shared" si="674"/>
        <v/>
      </c>
      <c r="H3100" s="41" t="str">
        <f t="shared" si="675"/>
        <v/>
      </c>
      <c r="I3100" s="92" t="str">
        <f t="shared" ca="1" si="676"/>
        <v/>
      </c>
      <c r="J3100" s="28" t="str">
        <f t="shared" si="677"/>
        <v/>
      </c>
      <c r="K3100" s="28" t="str">
        <f t="shared" si="678"/>
        <v/>
      </c>
      <c r="L3100" s="28" t="str">
        <f t="shared" ca="1" si="679"/>
        <v/>
      </c>
      <c r="M3100" s="28" t="str">
        <f t="shared" si="680"/>
        <v/>
      </c>
      <c r="N3100" s="93" t="str">
        <f t="shared" si="681"/>
        <v/>
      </c>
      <c r="O3100" s="94" t="str">
        <f t="shared" si="682"/>
        <v/>
      </c>
      <c r="P3100" s="70">
        <f t="shared" si="683"/>
        <v>0</v>
      </c>
      <c r="Q3100" s="28" t="str">
        <f t="shared" ca="1" si="684"/>
        <v/>
      </c>
      <c r="R3100" s="28" t="str">
        <f t="shared" si="685"/>
        <v/>
      </c>
      <c r="S3100" s="28" t="str">
        <f t="array" ref="S3100">IF(ISBLANK(A3100),"",INDEX(Info!$B$3:$H$6442,MATCH(J3100,IF(Info!$D$3:$D$6442=K3100,Info!$C$3:$C$6442),0),7))</f>
        <v/>
      </c>
    </row>
    <row r="3101" spans="1:19" x14ac:dyDescent="0.25">
      <c r="A3101" s="75"/>
      <c r="B3101" s="75"/>
      <c r="C3101" s="72"/>
      <c r="D3101" s="72"/>
      <c r="E3101" s="41" t="str">
        <f t="shared" si="672"/>
        <v/>
      </c>
      <c r="F3101" s="90" t="str">
        <f t="shared" ca="1" si="673"/>
        <v/>
      </c>
      <c r="G3101" s="91" t="str">
        <f t="shared" si="674"/>
        <v/>
      </c>
      <c r="H3101" s="41" t="str">
        <f t="shared" si="675"/>
        <v/>
      </c>
      <c r="I3101" s="92" t="str">
        <f t="shared" ca="1" si="676"/>
        <v/>
      </c>
      <c r="J3101" s="28" t="str">
        <f t="shared" si="677"/>
        <v/>
      </c>
      <c r="K3101" s="28" t="str">
        <f t="shared" si="678"/>
        <v/>
      </c>
      <c r="L3101" s="28" t="str">
        <f t="shared" ca="1" si="679"/>
        <v/>
      </c>
      <c r="M3101" s="28" t="str">
        <f t="shared" si="680"/>
        <v/>
      </c>
      <c r="N3101" s="93" t="str">
        <f t="shared" si="681"/>
        <v/>
      </c>
      <c r="O3101" s="94" t="str">
        <f t="shared" si="682"/>
        <v/>
      </c>
      <c r="P3101" s="70">
        <f t="shared" si="683"/>
        <v>0</v>
      </c>
      <c r="Q3101" s="28" t="str">
        <f t="shared" ca="1" si="684"/>
        <v/>
      </c>
      <c r="R3101" s="28" t="str">
        <f t="shared" si="685"/>
        <v/>
      </c>
      <c r="S3101" s="28" t="str">
        <f t="array" ref="S3101">IF(ISBLANK(A3101),"",INDEX(Info!$B$3:$H$6442,MATCH(J3101,IF(Info!$D$3:$D$6442=K3101,Info!$C$3:$C$6442),0),7))</f>
        <v/>
      </c>
    </row>
    <row r="3102" spans="1:19" x14ac:dyDescent="0.25">
      <c r="A3102" s="75"/>
      <c r="B3102" s="75"/>
      <c r="C3102" s="72"/>
      <c r="D3102" s="72"/>
      <c r="E3102" s="41" t="str">
        <f t="shared" si="672"/>
        <v/>
      </c>
      <c r="F3102" s="90" t="str">
        <f t="shared" ca="1" si="673"/>
        <v/>
      </c>
      <c r="G3102" s="91" t="str">
        <f t="shared" si="674"/>
        <v/>
      </c>
      <c r="H3102" s="41" t="str">
        <f t="shared" si="675"/>
        <v/>
      </c>
      <c r="I3102" s="92" t="str">
        <f t="shared" ca="1" si="676"/>
        <v/>
      </c>
      <c r="J3102" s="28" t="str">
        <f t="shared" si="677"/>
        <v/>
      </c>
      <c r="K3102" s="28" t="str">
        <f t="shared" si="678"/>
        <v/>
      </c>
      <c r="L3102" s="28" t="str">
        <f t="shared" ca="1" si="679"/>
        <v/>
      </c>
      <c r="M3102" s="28" t="str">
        <f t="shared" si="680"/>
        <v/>
      </c>
      <c r="N3102" s="93" t="str">
        <f t="shared" si="681"/>
        <v/>
      </c>
      <c r="O3102" s="94" t="str">
        <f t="shared" si="682"/>
        <v/>
      </c>
      <c r="P3102" s="70">
        <f t="shared" si="683"/>
        <v>0</v>
      </c>
      <c r="Q3102" s="28" t="str">
        <f t="shared" ca="1" si="684"/>
        <v/>
      </c>
      <c r="R3102" s="28" t="str">
        <f t="shared" si="685"/>
        <v/>
      </c>
      <c r="S3102" s="28" t="str">
        <f t="array" ref="S3102">IF(ISBLANK(A3102),"",INDEX(Info!$B$3:$H$6442,MATCH(J3102,IF(Info!$D$3:$D$6442=K3102,Info!$C$3:$C$6442),0),7))</f>
        <v/>
      </c>
    </row>
    <row r="3103" spans="1:19" x14ac:dyDescent="0.25">
      <c r="A3103" s="75"/>
      <c r="B3103" s="75"/>
      <c r="C3103" s="72"/>
      <c r="D3103" s="72"/>
      <c r="E3103" s="41" t="str">
        <f t="shared" si="672"/>
        <v/>
      </c>
      <c r="F3103" s="90" t="str">
        <f t="shared" ca="1" si="673"/>
        <v/>
      </c>
      <c r="G3103" s="91" t="str">
        <f t="shared" si="674"/>
        <v/>
      </c>
      <c r="H3103" s="41" t="str">
        <f t="shared" si="675"/>
        <v/>
      </c>
      <c r="I3103" s="92" t="str">
        <f t="shared" ca="1" si="676"/>
        <v/>
      </c>
      <c r="J3103" s="28" t="str">
        <f t="shared" si="677"/>
        <v/>
      </c>
      <c r="K3103" s="28" t="str">
        <f t="shared" si="678"/>
        <v/>
      </c>
      <c r="L3103" s="28" t="str">
        <f t="shared" ca="1" si="679"/>
        <v/>
      </c>
      <c r="M3103" s="28" t="str">
        <f t="shared" si="680"/>
        <v/>
      </c>
      <c r="N3103" s="93" t="str">
        <f t="shared" si="681"/>
        <v/>
      </c>
      <c r="O3103" s="94" t="str">
        <f t="shared" si="682"/>
        <v/>
      </c>
      <c r="P3103" s="70">
        <f t="shared" si="683"/>
        <v>0</v>
      </c>
      <c r="Q3103" s="28" t="str">
        <f t="shared" ca="1" si="684"/>
        <v/>
      </c>
      <c r="R3103" s="28" t="str">
        <f t="shared" si="685"/>
        <v/>
      </c>
      <c r="S3103" s="28" t="str">
        <f t="array" ref="S3103">IF(ISBLANK(A3103),"",INDEX(Info!$B$3:$H$6442,MATCH(J3103,IF(Info!$D$3:$D$6442=K3103,Info!$C$3:$C$6442),0),7))</f>
        <v/>
      </c>
    </row>
    <row r="3104" spans="1:19" x14ac:dyDescent="0.25">
      <c r="A3104" s="75"/>
      <c r="B3104" s="75"/>
      <c r="C3104" s="72"/>
      <c r="D3104" s="72"/>
      <c r="E3104" s="41" t="str">
        <f t="shared" si="672"/>
        <v/>
      </c>
      <c r="F3104" s="90" t="str">
        <f t="shared" ca="1" si="673"/>
        <v/>
      </c>
      <c r="G3104" s="91" t="str">
        <f t="shared" si="674"/>
        <v/>
      </c>
      <c r="H3104" s="41" t="str">
        <f t="shared" si="675"/>
        <v/>
      </c>
      <c r="I3104" s="92" t="str">
        <f t="shared" ca="1" si="676"/>
        <v/>
      </c>
      <c r="J3104" s="28" t="str">
        <f t="shared" si="677"/>
        <v/>
      </c>
      <c r="K3104" s="28" t="str">
        <f t="shared" si="678"/>
        <v/>
      </c>
      <c r="L3104" s="28" t="str">
        <f t="shared" ca="1" si="679"/>
        <v/>
      </c>
      <c r="M3104" s="28" t="str">
        <f t="shared" si="680"/>
        <v/>
      </c>
      <c r="N3104" s="93" t="str">
        <f t="shared" si="681"/>
        <v/>
      </c>
      <c r="O3104" s="94" t="str">
        <f t="shared" si="682"/>
        <v/>
      </c>
      <c r="P3104" s="70">
        <f t="shared" si="683"/>
        <v>0</v>
      </c>
      <c r="Q3104" s="28" t="str">
        <f t="shared" ca="1" si="684"/>
        <v/>
      </c>
      <c r="R3104" s="28" t="str">
        <f t="shared" si="685"/>
        <v/>
      </c>
      <c r="S3104" s="28" t="str">
        <f t="array" ref="S3104">IF(ISBLANK(A3104),"",INDEX(Info!$B$3:$H$6442,MATCH(J3104,IF(Info!$D$3:$D$6442=K3104,Info!$C$3:$C$6442),0),7))</f>
        <v/>
      </c>
    </row>
    <row r="3105" spans="1:19" x14ac:dyDescent="0.25">
      <c r="A3105" s="75"/>
      <c r="B3105" s="75"/>
      <c r="C3105" s="72"/>
      <c r="D3105" s="72"/>
      <c r="E3105" s="41" t="str">
        <f t="shared" si="672"/>
        <v/>
      </c>
      <c r="F3105" s="90" t="str">
        <f t="shared" ca="1" si="673"/>
        <v/>
      </c>
      <c r="G3105" s="91" t="str">
        <f t="shared" si="674"/>
        <v/>
      </c>
      <c r="H3105" s="41" t="str">
        <f t="shared" si="675"/>
        <v/>
      </c>
      <c r="I3105" s="92" t="str">
        <f t="shared" ca="1" si="676"/>
        <v/>
      </c>
      <c r="J3105" s="28" t="str">
        <f t="shared" si="677"/>
        <v/>
      </c>
      <c r="K3105" s="28" t="str">
        <f t="shared" si="678"/>
        <v/>
      </c>
      <c r="L3105" s="28" t="str">
        <f t="shared" ca="1" si="679"/>
        <v/>
      </c>
      <c r="M3105" s="28" t="str">
        <f t="shared" si="680"/>
        <v/>
      </c>
      <c r="N3105" s="93" t="str">
        <f t="shared" si="681"/>
        <v/>
      </c>
      <c r="O3105" s="94" t="str">
        <f t="shared" si="682"/>
        <v/>
      </c>
      <c r="P3105" s="70">
        <f t="shared" si="683"/>
        <v>0</v>
      </c>
      <c r="Q3105" s="28" t="str">
        <f t="shared" ca="1" si="684"/>
        <v/>
      </c>
      <c r="R3105" s="28" t="str">
        <f t="shared" si="685"/>
        <v/>
      </c>
      <c r="S3105" s="28" t="str">
        <f t="array" ref="S3105">IF(ISBLANK(A3105),"",INDEX(Info!$B$3:$H$6442,MATCH(J3105,IF(Info!$D$3:$D$6442=K3105,Info!$C$3:$C$6442),0),7))</f>
        <v/>
      </c>
    </row>
    <row r="3106" spans="1:19" x14ac:dyDescent="0.25">
      <c r="A3106" s="75"/>
      <c r="B3106" s="75"/>
      <c r="C3106" s="72"/>
      <c r="D3106" s="72"/>
      <c r="E3106" s="41" t="str">
        <f t="shared" si="672"/>
        <v/>
      </c>
      <c r="F3106" s="90" t="str">
        <f t="shared" ca="1" si="673"/>
        <v/>
      </c>
      <c r="G3106" s="91" t="str">
        <f t="shared" si="674"/>
        <v/>
      </c>
      <c r="H3106" s="41" t="str">
        <f t="shared" si="675"/>
        <v/>
      </c>
      <c r="I3106" s="92" t="str">
        <f t="shared" ca="1" si="676"/>
        <v/>
      </c>
      <c r="J3106" s="28" t="str">
        <f t="shared" si="677"/>
        <v/>
      </c>
      <c r="K3106" s="28" t="str">
        <f t="shared" si="678"/>
        <v/>
      </c>
      <c r="L3106" s="28" t="str">
        <f t="shared" ca="1" si="679"/>
        <v/>
      </c>
      <c r="M3106" s="28" t="str">
        <f t="shared" si="680"/>
        <v/>
      </c>
      <c r="N3106" s="93" t="str">
        <f t="shared" si="681"/>
        <v/>
      </c>
      <c r="O3106" s="94" t="str">
        <f t="shared" si="682"/>
        <v/>
      </c>
      <c r="P3106" s="70">
        <f t="shared" si="683"/>
        <v>0</v>
      </c>
      <c r="Q3106" s="28" t="str">
        <f t="shared" ca="1" si="684"/>
        <v/>
      </c>
      <c r="R3106" s="28" t="str">
        <f t="shared" si="685"/>
        <v/>
      </c>
      <c r="S3106" s="28" t="str">
        <f t="array" ref="S3106">IF(ISBLANK(A3106),"",INDEX(Info!$B$3:$H$6442,MATCH(J3106,IF(Info!$D$3:$D$6442=K3106,Info!$C$3:$C$6442),0),7))</f>
        <v/>
      </c>
    </row>
    <row r="3107" spans="1:19" x14ac:dyDescent="0.25">
      <c r="A3107" s="75"/>
      <c r="B3107" s="75"/>
      <c r="C3107" s="72"/>
      <c r="D3107" s="72"/>
      <c r="E3107" s="41" t="str">
        <f t="shared" si="672"/>
        <v/>
      </c>
      <c r="F3107" s="90" t="str">
        <f t="shared" ca="1" si="673"/>
        <v/>
      </c>
      <c r="G3107" s="91" t="str">
        <f t="shared" si="674"/>
        <v/>
      </c>
      <c r="H3107" s="41" t="str">
        <f t="shared" si="675"/>
        <v/>
      </c>
      <c r="I3107" s="92" t="str">
        <f t="shared" ca="1" si="676"/>
        <v/>
      </c>
      <c r="J3107" s="28" t="str">
        <f t="shared" si="677"/>
        <v/>
      </c>
      <c r="K3107" s="28" t="str">
        <f t="shared" si="678"/>
        <v/>
      </c>
      <c r="L3107" s="28" t="str">
        <f t="shared" ca="1" si="679"/>
        <v/>
      </c>
      <c r="M3107" s="28" t="str">
        <f t="shared" si="680"/>
        <v/>
      </c>
      <c r="N3107" s="93" t="str">
        <f t="shared" si="681"/>
        <v/>
      </c>
      <c r="O3107" s="94" t="str">
        <f t="shared" si="682"/>
        <v/>
      </c>
      <c r="P3107" s="70">
        <f t="shared" si="683"/>
        <v>0</v>
      </c>
      <c r="Q3107" s="28" t="str">
        <f t="shared" ca="1" si="684"/>
        <v/>
      </c>
      <c r="R3107" s="28" t="str">
        <f t="shared" si="685"/>
        <v/>
      </c>
      <c r="S3107" s="28" t="str">
        <f t="array" ref="S3107">IF(ISBLANK(A3107),"",INDEX(Info!$B$3:$H$6442,MATCH(J3107,IF(Info!$D$3:$D$6442=K3107,Info!$C$3:$C$6442),0),7))</f>
        <v/>
      </c>
    </row>
    <row r="3108" spans="1:19" x14ac:dyDescent="0.25">
      <c r="A3108" s="75"/>
      <c r="B3108" s="75"/>
      <c r="C3108" s="72"/>
      <c r="D3108" s="72"/>
      <c r="E3108" s="41" t="str">
        <f t="shared" si="672"/>
        <v/>
      </c>
      <c r="F3108" s="90" t="str">
        <f t="shared" ca="1" si="673"/>
        <v/>
      </c>
      <c r="G3108" s="91" t="str">
        <f t="shared" si="674"/>
        <v/>
      </c>
      <c r="H3108" s="41" t="str">
        <f t="shared" si="675"/>
        <v/>
      </c>
      <c r="I3108" s="92" t="str">
        <f t="shared" ca="1" si="676"/>
        <v/>
      </c>
      <c r="J3108" s="28" t="str">
        <f t="shared" si="677"/>
        <v/>
      </c>
      <c r="K3108" s="28" t="str">
        <f t="shared" si="678"/>
        <v/>
      </c>
      <c r="L3108" s="28" t="str">
        <f t="shared" ca="1" si="679"/>
        <v/>
      </c>
      <c r="M3108" s="28" t="str">
        <f t="shared" si="680"/>
        <v/>
      </c>
      <c r="N3108" s="93" t="str">
        <f t="shared" si="681"/>
        <v/>
      </c>
      <c r="O3108" s="94" t="str">
        <f t="shared" si="682"/>
        <v/>
      </c>
      <c r="P3108" s="70">
        <f t="shared" si="683"/>
        <v>0</v>
      </c>
      <c r="Q3108" s="28" t="str">
        <f t="shared" ca="1" si="684"/>
        <v/>
      </c>
      <c r="R3108" s="28" t="str">
        <f t="shared" si="685"/>
        <v/>
      </c>
      <c r="S3108" s="28" t="str">
        <f t="array" ref="S3108">IF(ISBLANK(A3108),"",INDEX(Info!$B$3:$H$6442,MATCH(J3108,IF(Info!$D$3:$D$6442=K3108,Info!$C$3:$C$6442),0),7))</f>
        <v/>
      </c>
    </row>
    <row r="3109" spans="1:19" x14ac:dyDescent="0.25">
      <c r="A3109" s="75"/>
      <c r="B3109" s="75"/>
      <c r="C3109" s="72"/>
      <c r="D3109" s="72"/>
      <c r="E3109" s="41" t="str">
        <f t="shared" si="672"/>
        <v/>
      </c>
      <c r="F3109" s="90" t="str">
        <f t="shared" ca="1" si="673"/>
        <v/>
      </c>
      <c r="G3109" s="91" t="str">
        <f t="shared" si="674"/>
        <v/>
      </c>
      <c r="H3109" s="41" t="str">
        <f t="shared" si="675"/>
        <v/>
      </c>
      <c r="I3109" s="92" t="str">
        <f t="shared" ca="1" si="676"/>
        <v/>
      </c>
      <c r="J3109" s="28" t="str">
        <f t="shared" si="677"/>
        <v/>
      </c>
      <c r="K3109" s="28" t="str">
        <f t="shared" si="678"/>
        <v/>
      </c>
      <c r="L3109" s="28" t="str">
        <f t="shared" ca="1" si="679"/>
        <v/>
      </c>
      <c r="M3109" s="28" t="str">
        <f t="shared" si="680"/>
        <v/>
      </c>
      <c r="N3109" s="93" t="str">
        <f t="shared" si="681"/>
        <v/>
      </c>
      <c r="O3109" s="94" t="str">
        <f t="shared" si="682"/>
        <v/>
      </c>
      <c r="P3109" s="70">
        <f t="shared" si="683"/>
        <v>0</v>
      </c>
      <c r="Q3109" s="28" t="str">
        <f t="shared" ca="1" si="684"/>
        <v/>
      </c>
      <c r="R3109" s="28" t="str">
        <f t="shared" si="685"/>
        <v/>
      </c>
      <c r="S3109" s="28" t="str">
        <f t="array" ref="S3109">IF(ISBLANK(A3109),"",INDEX(Info!$B$3:$H$6442,MATCH(J3109,IF(Info!$D$3:$D$6442=K3109,Info!$C$3:$C$6442),0),7))</f>
        <v/>
      </c>
    </row>
    <row r="3110" spans="1:19" x14ac:dyDescent="0.25">
      <c r="A3110" s="75"/>
      <c r="B3110" s="75"/>
      <c r="C3110" s="72"/>
      <c r="D3110" s="72"/>
      <c r="E3110" s="41" t="str">
        <f t="shared" si="672"/>
        <v/>
      </c>
      <c r="F3110" s="90" t="str">
        <f t="shared" ca="1" si="673"/>
        <v/>
      </c>
      <c r="G3110" s="91" t="str">
        <f t="shared" si="674"/>
        <v/>
      </c>
      <c r="H3110" s="41" t="str">
        <f t="shared" si="675"/>
        <v/>
      </c>
      <c r="I3110" s="92" t="str">
        <f t="shared" ca="1" si="676"/>
        <v/>
      </c>
      <c r="J3110" s="28" t="str">
        <f t="shared" si="677"/>
        <v/>
      </c>
      <c r="K3110" s="28" t="str">
        <f t="shared" si="678"/>
        <v/>
      </c>
      <c r="L3110" s="28" t="str">
        <f t="shared" ca="1" si="679"/>
        <v/>
      </c>
      <c r="M3110" s="28" t="str">
        <f t="shared" si="680"/>
        <v/>
      </c>
      <c r="N3110" s="93" t="str">
        <f t="shared" si="681"/>
        <v/>
      </c>
      <c r="O3110" s="94" t="str">
        <f t="shared" si="682"/>
        <v/>
      </c>
      <c r="P3110" s="70">
        <f t="shared" si="683"/>
        <v>0</v>
      </c>
      <c r="Q3110" s="28" t="str">
        <f t="shared" ca="1" si="684"/>
        <v/>
      </c>
      <c r="R3110" s="28" t="str">
        <f t="shared" si="685"/>
        <v/>
      </c>
      <c r="S3110" s="28" t="str">
        <f t="array" ref="S3110">IF(ISBLANK(A3110),"",INDEX(Info!$B$3:$H$6442,MATCH(J3110,IF(Info!$D$3:$D$6442=K3110,Info!$C$3:$C$6442),0),7))</f>
        <v/>
      </c>
    </row>
    <row r="3111" spans="1:19" x14ac:dyDescent="0.25">
      <c r="A3111" s="75"/>
      <c r="B3111" s="75"/>
      <c r="C3111" s="72"/>
      <c r="D3111" s="72"/>
      <c r="E3111" s="41" t="str">
        <f t="shared" si="672"/>
        <v/>
      </c>
      <c r="F3111" s="90" t="str">
        <f t="shared" ca="1" si="673"/>
        <v/>
      </c>
      <c r="G3111" s="91" t="str">
        <f t="shared" si="674"/>
        <v/>
      </c>
      <c r="H3111" s="41" t="str">
        <f t="shared" si="675"/>
        <v/>
      </c>
      <c r="I3111" s="92" t="str">
        <f t="shared" ca="1" si="676"/>
        <v/>
      </c>
      <c r="J3111" s="28" t="str">
        <f t="shared" si="677"/>
        <v/>
      </c>
      <c r="K3111" s="28" t="str">
        <f t="shared" si="678"/>
        <v/>
      </c>
      <c r="L3111" s="28" t="str">
        <f t="shared" ca="1" si="679"/>
        <v/>
      </c>
      <c r="M3111" s="28" t="str">
        <f t="shared" si="680"/>
        <v/>
      </c>
      <c r="N3111" s="93" t="str">
        <f t="shared" si="681"/>
        <v/>
      </c>
      <c r="O3111" s="94" t="str">
        <f t="shared" si="682"/>
        <v/>
      </c>
      <c r="P3111" s="70">
        <f t="shared" si="683"/>
        <v>0</v>
      </c>
      <c r="Q3111" s="28" t="str">
        <f t="shared" ca="1" si="684"/>
        <v/>
      </c>
      <c r="R3111" s="28" t="str">
        <f t="shared" si="685"/>
        <v/>
      </c>
      <c r="S3111" s="28" t="str">
        <f t="array" ref="S3111">IF(ISBLANK(A3111),"",INDEX(Info!$B$3:$H$6442,MATCH(J3111,IF(Info!$D$3:$D$6442=K3111,Info!$C$3:$C$6442),0),7))</f>
        <v/>
      </c>
    </row>
    <row r="3112" spans="1:19" x14ac:dyDescent="0.25">
      <c r="A3112" s="75"/>
      <c r="B3112" s="75"/>
      <c r="C3112" s="72"/>
      <c r="D3112" s="72"/>
      <c r="E3112" s="41" t="str">
        <f t="shared" si="672"/>
        <v/>
      </c>
      <c r="F3112" s="90" t="str">
        <f t="shared" ca="1" si="673"/>
        <v/>
      </c>
      <c r="G3112" s="91" t="str">
        <f t="shared" si="674"/>
        <v/>
      </c>
      <c r="H3112" s="41" t="str">
        <f t="shared" si="675"/>
        <v/>
      </c>
      <c r="I3112" s="92" t="str">
        <f t="shared" ca="1" si="676"/>
        <v/>
      </c>
      <c r="J3112" s="28" t="str">
        <f t="shared" si="677"/>
        <v/>
      </c>
      <c r="K3112" s="28" t="str">
        <f t="shared" si="678"/>
        <v/>
      </c>
      <c r="L3112" s="28" t="str">
        <f t="shared" ca="1" si="679"/>
        <v/>
      </c>
      <c r="M3112" s="28" t="str">
        <f t="shared" si="680"/>
        <v/>
      </c>
      <c r="N3112" s="93" t="str">
        <f t="shared" si="681"/>
        <v/>
      </c>
      <c r="O3112" s="94" t="str">
        <f t="shared" si="682"/>
        <v/>
      </c>
      <c r="P3112" s="70">
        <f t="shared" si="683"/>
        <v>0</v>
      </c>
      <c r="Q3112" s="28" t="str">
        <f t="shared" ca="1" si="684"/>
        <v/>
      </c>
      <c r="R3112" s="28" t="str">
        <f t="shared" si="685"/>
        <v/>
      </c>
      <c r="S3112" s="28" t="str">
        <f t="array" ref="S3112">IF(ISBLANK(A3112),"",INDEX(Info!$B$3:$H$6442,MATCH(J3112,IF(Info!$D$3:$D$6442=K3112,Info!$C$3:$C$6442),0),7))</f>
        <v/>
      </c>
    </row>
    <row r="3113" spans="1:19" x14ac:dyDescent="0.25">
      <c r="A3113" s="75"/>
      <c r="B3113" s="75"/>
      <c r="C3113" s="72"/>
      <c r="D3113" s="72"/>
      <c r="E3113" s="41" t="str">
        <f t="shared" si="672"/>
        <v/>
      </c>
      <c r="F3113" s="90" t="str">
        <f t="shared" ca="1" si="673"/>
        <v/>
      </c>
      <c r="G3113" s="91" t="str">
        <f t="shared" si="674"/>
        <v/>
      </c>
      <c r="H3113" s="41" t="str">
        <f t="shared" si="675"/>
        <v/>
      </c>
      <c r="I3113" s="92" t="str">
        <f t="shared" ca="1" si="676"/>
        <v/>
      </c>
      <c r="J3113" s="28" t="str">
        <f t="shared" si="677"/>
        <v/>
      </c>
      <c r="K3113" s="28" t="str">
        <f t="shared" si="678"/>
        <v/>
      </c>
      <c r="L3113" s="28" t="str">
        <f t="shared" ca="1" si="679"/>
        <v/>
      </c>
      <c r="M3113" s="28" t="str">
        <f t="shared" si="680"/>
        <v/>
      </c>
      <c r="N3113" s="93" t="str">
        <f t="shared" si="681"/>
        <v/>
      </c>
      <c r="O3113" s="94" t="str">
        <f t="shared" si="682"/>
        <v/>
      </c>
      <c r="P3113" s="70">
        <f t="shared" si="683"/>
        <v>0</v>
      </c>
      <c r="Q3113" s="28" t="str">
        <f t="shared" ca="1" si="684"/>
        <v/>
      </c>
      <c r="R3113" s="28" t="str">
        <f t="shared" si="685"/>
        <v/>
      </c>
      <c r="S3113" s="28" t="str">
        <f t="array" ref="S3113">IF(ISBLANK(A3113),"",INDEX(Info!$B$3:$H$6442,MATCH(J3113,IF(Info!$D$3:$D$6442=K3113,Info!$C$3:$C$6442),0),7))</f>
        <v/>
      </c>
    </row>
    <row r="3114" spans="1:19" x14ac:dyDescent="0.25">
      <c r="A3114" s="75"/>
      <c r="B3114" s="75"/>
      <c r="C3114" s="72"/>
      <c r="D3114" s="72"/>
      <c r="E3114" s="41" t="str">
        <f t="shared" si="672"/>
        <v/>
      </c>
      <c r="F3114" s="90" t="str">
        <f t="shared" ca="1" si="673"/>
        <v/>
      </c>
      <c r="G3114" s="91" t="str">
        <f t="shared" si="674"/>
        <v/>
      </c>
      <c r="H3114" s="41" t="str">
        <f t="shared" si="675"/>
        <v/>
      </c>
      <c r="I3114" s="92" t="str">
        <f t="shared" ca="1" si="676"/>
        <v/>
      </c>
      <c r="J3114" s="28" t="str">
        <f t="shared" si="677"/>
        <v/>
      </c>
      <c r="K3114" s="28" t="str">
        <f t="shared" si="678"/>
        <v/>
      </c>
      <c r="L3114" s="28" t="str">
        <f t="shared" ca="1" si="679"/>
        <v/>
      </c>
      <c r="M3114" s="28" t="str">
        <f t="shared" si="680"/>
        <v/>
      </c>
      <c r="N3114" s="93" t="str">
        <f t="shared" si="681"/>
        <v/>
      </c>
      <c r="O3114" s="94" t="str">
        <f t="shared" si="682"/>
        <v/>
      </c>
      <c r="P3114" s="70">
        <f t="shared" si="683"/>
        <v>0</v>
      </c>
      <c r="Q3114" s="28" t="str">
        <f t="shared" ca="1" si="684"/>
        <v/>
      </c>
      <c r="R3114" s="28" t="str">
        <f t="shared" si="685"/>
        <v/>
      </c>
      <c r="S3114" s="28" t="str">
        <f t="array" ref="S3114">IF(ISBLANK(A3114),"",INDEX(Info!$B$3:$H$6442,MATCH(J3114,IF(Info!$D$3:$D$6442=K3114,Info!$C$3:$C$6442),0),7))</f>
        <v/>
      </c>
    </row>
    <row r="3115" spans="1:19" x14ac:dyDescent="0.25">
      <c r="A3115" s="75"/>
      <c r="B3115" s="75"/>
      <c r="C3115" s="72"/>
      <c r="D3115" s="72"/>
      <c r="E3115" s="41" t="str">
        <f t="shared" si="672"/>
        <v/>
      </c>
      <c r="F3115" s="90" t="str">
        <f t="shared" ca="1" si="673"/>
        <v/>
      </c>
      <c r="G3115" s="91" t="str">
        <f t="shared" si="674"/>
        <v/>
      </c>
      <c r="H3115" s="41" t="str">
        <f t="shared" si="675"/>
        <v/>
      </c>
      <c r="I3115" s="92" t="str">
        <f t="shared" ca="1" si="676"/>
        <v/>
      </c>
      <c r="J3115" s="28" t="str">
        <f t="shared" si="677"/>
        <v/>
      </c>
      <c r="K3115" s="28" t="str">
        <f t="shared" si="678"/>
        <v/>
      </c>
      <c r="L3115" s="28" t="str">
        <f t="shared" ca="1" si="679"/>
        <v/>
      </c>
      <c r="M3115" s="28" t="str">
        <f t="shared" si="680"/>
        <v/>
      </c>
      <c r="N3115" s="93" t="str">
        <f t="shared" si="681"/>
        <v/>
      </c>
      <c r="O3115" s="94" t="str">
        <f t="shared" si="682"/>
        <v/>
      </c>
      <c r="P3115" s="70">
        <f t="shared" si="683"/>
        <v>0</v>
      </c>
      <c r="Q3115" s="28" t="str">
        <f t="shared" ca="1" si="684"/>
        <v/>
      </c>
      <c r="R3115" s="28" t="str">
        <f t="shared" si="685"/>
        <v/>
      </c>
      <c r="S3115" s="28" t="str">
        <f t="array" ref="S3115">IF(ISBLANK(A3115),"",INDEX(Info!$B$3:$H$6442,MATCH(J3115,IF(Info!$D$3:$D$6442=K3115,Info!$C$3:$C$6442),0),7))</f>
        <v/>
      </c>
    </row>
    <row r="3116" spans="1:19" x14ac:dyDescent="0.25">
      <c r="A3116" s="75"/>
      <c r="B3116" s="75"/>
      <c r="C3116" s="72"/>
      <c r="D3116" s="72"/>
      <c r="E3116" s="41" t="str">
        <f t="shared" si="672"/>
        <v/>
      </c>
      <c r="F3116" s="90" t="str">
        <f t="shared" ca="1" si="673"/>
        <v/>
      </c>
      <c r="G3116" s="91" t="str">
        <f t="shared" si="674"/>
        <v/>
      </c>
      <c r="H3116" s="41" t="str">
        <f t="shared" si="675"/>
        <v/>
      </c>
      <c r="I3116" s="92" t="str">
        <f t="shared" ca="1" si="676"/>
        <v/>
      </c>
      <c r="J3116" s="28" t="str">
        <f t="shared" si="677"/>
        <v/>
      </c>
      <c r="K3116" s="28" t="str">
        <f t="shared" si="678"/>
        <v/>
      </c>
      <c r="L3116" s="28" t="str">
        <f t="shared" ca="1" si="679"/>
        <v/>
      </c>
      <c r="M3116" s="28" t="str">
        <f t="shared" si="680"/>
        <v/>
      </c>
      <c r="N3116" s="93" t="str">
        <f t="shared" si="681"/>
        <v/>
      </c>
      <c r="O3116" s="94" t="str">
        <f t="shared" si="682"/>
        <v/>
      </c>
      <c r="P3116" s="70">
        <f t="shared" si="683"/>
        <v>0</v>
      </c>
      <c r="Q3116" s="28" t="str">
        <f t="shared" ca="1" si="684"/>
        <v/>
      </c>
      <c r="R3116" s="28" t="str">
        <f t="shared" si="685"/>
        <v/>
      </c>
      <c r="S3116" s="28" t="str">
        <f t="array" ref="S3116">IF(ISBLANK(A3116),"",INDEX(Info!$B$3:$H$6442,MATCH(J3116,IF(Info!$D$3:$D$6442=K3116,Info!$C$3:$C$6442),0),7))</f>
        <v/>
      </c>
    </row>
    <row r="3117" spans="1:19" x14ac:dyDescent="0.25">
      <c r="A3117" s="75"/>
      <c r="B3117" s="75"/>
      <c r="C3117" s="72"/>
      <c r="D3117" s="72"/>
      <c r="E3117" s="41" t="str">
        <f t="shared" si="672"/>
        <v/>
      </c>
      <c r="F3117" s="90" t="str">
        <f t="shared" ca="1" si="673"/>
        <v/>
      </c>
      <c r="G3117" s="91" t="str">
        <f t="shared" si="674"/>
        <v/>
      </c>
      <c r="H3117" s="41" t="str">
        <f t="shared" si="675"/>
        <v/>
      </c>
      <c r="I3117" s="92" t="str">
        <f t="shared" ca="1" si="676"/>
        <v/>
      </c>
      <c r="J3117" s="28" t="str">
        <f t="shared" si="677"/>
        <v/>
      </c>
      <c r="K3117" s="28" t="str">
        <f t="shared" si="678"/>
        <v/>
      </c>
      <c r="L3117" s="28" t="str">
        <f t="shared" ca="1" si="679"/>
        <v/>
      </c>
      <c r="M3117" s="28" t="str">
        <f t="shared" si="680"/>
        <v/>
      </c>
      <c r="N3117" s="93" t="str">
        <f t="shared" si="681"/>
        <v/>
      </c>
      <c r="O3117" s="94" t="str">
        <f t="shared" si="682"/>
        <v/>
      </c>
      <c r="P3117" s="70">
        <f t="shared" si="683"/>
        <v>0</v>
      </c>
      <c r="Q3117" s="28" t="str">
        <f t="shared" ca="1" si="684"/>
        <v/>
      </c>
      <c r="R3117" s="28" t="str">
        <f t="shared" si="685"/>
        <v/>
      </c>
      <c r="S3117" s="28" t="str">
        <f t="array" ref="S3117">IF(ISBLANK(A3117),"",INDEX(Info!$B$3:$H$6442,MATCH(J3117,IF(Info!$D$3:$D$6442=K3117,Info!$C$3:$C$6442),0),7))</f>
        <v/>
      </c>
    </row>
    <row r="3118" spans="1:19" x14ac:dyDescent="0.25">
      <c r="A3118" s="75"/>
      <c r="B3118" s="75"/>
      <c r="C3118" s="72"/>
      <c r="D3118" s="72"/>
      <c r="E3118" s="41" t="str">
        <f t="shared" si="672"/>
        <v/>
      </c>
      <c r="F3118" s="90" t="str">
        <f t="shared" ca="1" si="673"/>
        <v/>
      </c>
      <c r="G3118" s="91" t="str">
        <f t="shared" si="674"/>
        <v/>
      </c>
      <c r="H3118" s="41" t="str">
        <f t="shared" si="675"/>
        <v/>
      </c>
      <c r="I3118" s="92" t="str">
        <f t="shared" ca="1" si="676"/>
        <v/>
      </c>
      <c r="J3118" s="28" t="str">
        <f t="shared" si="677"/>
        <v/>
      </c>
      <c r="K3118" s="28" t="str">
        <f t="shared" si="678"/>
        <v/>
      </c>
      <c r="L3118" s="28" t="str">
        <f t="shared" ca="1" si="679"/>
        <v/>
      </c>
      <c r="M3118" s="28" t="str">
        <f t="shared" si="680"/>
        <v/>
      </c>
      <c r="N3118" s="93" t="str">
        <f t="shared" si="681"/>
        <v/>
      </c>
      <c r="O3118" s="94" t="str">
        <f t="shared" si="682"/>
        <v/>
      </c>
      <c r="P3118" s="70">
        <f t="shared" si="683"/>
        <v>0</v>
      </c>
      <c r="Q3118" s="28" t="str">
        <f t="shared" ca="1" si="684"/>
        <v/>
      </c>
      <c r="R3118" s="28" t="str">
        <f t="shared" si="685"/>
        <v/>
      </c>
      <c r="S3118" s="28" t="str">
        <f t="array" ref="S3118">IF(ISBLANK(A3118),"",INDEX(Info!$B$3:$H$6442,MATCH(J3118,IF(Info!$D$3:$D$6442=K3118,Info!$C$3:$C$6442),0),7))</f>
        <v/>
      </c>
    </row>
    <row r="3119" spans="1:19" x14ac:dyDescent="0.25">
      <c r="A3119" s="75"/>
      <c r="B3119" s="75"/>
      <c r="C3119" s="72"/>
      <c r="D3119" s="72"/>
      <c r="E3119" s="41" t="str">
        <f t="shared" si="672"/>
        <v/>
      </c>
      <c r="F3119" s="90" t="str">
        <f t="shared" ca="1" si="673"/>
        <v/>
      </c>
      <c r="G3119" s="91" t="str">
        <f t="shared" si="674"/>
        <v/>
      </c>
      <c r="H3119" s="41" t="str">
        <f t="shared" si="675"/>
        <v/>
      </c>
      <c r="I3119" s="92" t="str">
        <f t="shared" ca="1" si="676"/>
        <v/>
      </c>
      <c r="J3119" s="28" t="str">
        <f t="shared" si="677"/>
        <v/>
      </c>
      <c r="K3119" s="28" t="str">
        <f t="shared" si="678"/>
        <v/>
      </c>
      <c r="L3119" s="28" t="str">
        <f t="shared" ca="1" si="679"/>
        <v/>
      </c>
      <c r="M3119" s="28" t="str">
        <f t="shared" si="680"/>
        <v/>
      </c>
      <c r="N3119" s="93" t="str">
        <f t="shared" si="681"/>
        <v/>
      </c>
      <c r="O3119" s="94" t="str">
        <f t="shared" si="682"/>
        <v/>
      </c>
      <c r="P3119" s="70">
        <f t="shared" si="683"/>
        <v>0</v>
      </c>
      <c r="Q3119" s="28" t="str">
        <f t="shared" ca="1" si="684"/>
        <v/>
      </c>
      <c r="R3119" s="28" t="str">
        <f t="shared" si="685"/>
        <v/>
      </c>
      <c r="S3119" s="28" t="str">
        <f t="array" ref="S3119">IF(ISBLANK(A3119),"",INDEX(Info!$B$3:$H$6442,MATCH(J3119,IF(Info!$D$3:$D$6442=K3119,Info!$C$3:$C$6442),0),7))</f>
        <v/>
      </c>
    </row>
    <row r="3120" spans="1:19" x14ac:dyDescent="0.25">
      <c r="A3120" s="75"/>
      <c r="B3120" s="75"/>
      <c r="C3120" s="72"/>
      <c r="D3120" s="72"/>
      <c r="E3120" s="41" t="str">
        <f t="shared" si="672"/>
        <v/>
      </c>
      <c r="F3120" s="90" t="str">
        <f t="shared" ca="1" si="673"/>
        <v/>
      </c>
      <c r="G3120" s="91" t="str">
        <f t="shared" si="674"/>
        <v/>
      </c>
      <c r="H3120" s="41" t="str">
        <f t="shared" si="675"/>
        <v/>
      </c>
      <c r="I3120" s="92" t="str">
        <f t="shared" ca="1" si="676"/>
        <v/>
      </c>
      <c r="J3120" s="28" t="str">
        <f t="shared" si="677"/>
        <v/>
      </c>
      <c r="K3120" s="28" t="str">
        <f t="shared" si="678"/>
        <v/>
      </c>
      <c r="L3120" s="28" t="str">
        <f t="shared" ca="1" si="679"/>
        <v/>
      </c>
      <c r="M3120" s="28" t="str">
        <f t="shared" si="680"/>
        <v/>
      </c>
      <c r="N3120" s="93" t="str">
        <f t="shared" si="681"/>
        <v/>
      </c>
      <c r="O3120" s="94" t="str">
        <f t="shared" si="682"/>
        <v/>
      </c>
      <c r="P3120" s="70">
        <f t="shared" si="683"/>
        <v>0</v>
      </c>
      <c r="Q3120" s="28" t="str">
        <f t="shared" ca="1" si="684"/>
        <v/>
      </c>
      <c r="R3120" s="28" t="str">
        <f t="shared" si="685"/>
        <v/>
      </c>
      <c r="S3120" s="28" t="str">
        <f t="array" ref="S3120">IF(ISBLANK(A3120),"",INDEX(Info!$B$3:$H$6442,MATCH(J3120,IF(Info!$D$3:$D$6442=K3120,Info!$C$3:$C$6442),0),7))</f>
        <v/>
      </c>
    </row>
    <row r="3121" spans="1:19" x14ac:dyDescent="0.25">
      <c r="A3121" s="75"/>
      <c r="B3121" s="75"/>
      <c r="C3121" s="72"/>
      <c r="D3121" s="72"/>
      <c r="E3121" s="41" t="str">
        <f t="shared" si="672"/>
        <v/>
      </c>
      <c r="F3121" s="90" t="str">
        <f t="shared" ca="1" si="673"/>
        <v/>
      </c>
      <c r="G3121" s="91" t="str">
        <f t="shared" si="674"/>
        <v/>
      </c>
      <c r="H3121" s="41" t="str">
        <f t="shared" si="675"/>
        <v/>
      </c>
      <c r="I3121" s="92" t="str">
        <f t="shared" ca="1" si="676"/>
        <v/>
      </c>
      <c r="J3121" s="28" t="str">
        <f t="shared" si="677"/>
        <v/>
      </c>
      <c r="K3121" s="28" t="str">
        <f t="shared" si="678"/>
        <v/>
      </c>
      <c r="L3121" s="28" t="str">
        <f t="shared" ca="1" si="679"/>
        <v/>
      </c>
      <c r="M3121" s="28" t="str">
        <f t="shared" si="680"/>
        <v/>
      </c>
      <c r="N3121" s="93" t="str">
        <f t="shared" si="681"/>
        <v/>
      </c>
      <c r="O3121" s="94" t="str">
        <f t="shared" si="682"/>
        <v/>
      </c>
      <c r="P3121" s="70">
        <f t="shared" si="683"/>
        <v>0</v>
      </c>
      <c r="Q3121" s="28" t="str">
        <f t="shared" ca="1" si="684"/>
        <v/>
      </c>
      <c r="R3121" s="28" t="str">
        <f t="shared" si="685"/>
        <v/>
      </c>
      <c r="S3121" s="28" t="str">
        <f t="array" ref="S3121">IF(ISBLANK(A3121),"",INDEX(Info!$B$3:$H$6442,MATCH(J3121,IF(Info!$D$3:$D$6442=K3121,Info!$C$3:$C$6442),0),7))</f>
        <v/>
      </c>
    </row>
    <row r="3122" spans="1:19" x14ac:dyDescent="0.25">
      <c r="A3122" s="75"/>
      <c r="B3122" s="75"/>
      <c r="C3122" s="72"/>
      <c r="D3122" s="72"/>
      <c r="E3122" s="41" t="str">
        <f t="shared" si="672"/>
        <v/>
      </c>
      <c r="F3122" s="90" t="str">
        <f t="shared" ca="1" si="673"/>
        <v/>
      </c>
      <c r="G3122" s="91" t="str">
        <f t="shared" si="674"/>
        <v/>
      </c>
      <c r="H3122" s="41" t="str">
        <f t="shared" si="675"/>
        <v/>
      </c>
      <c r="I3122" s="92" t="str">
        <f t="shared" ca="1" si="676"/>
        <v/>
      </c>
      <c r="J3122" s="28" t="str">
        <f t="shared" si="677"/>
        <v/>
      </c>
      <c r="K3122" s="28" t="str">
        <f t="shared" si="678"/>
        <v/>
      </c>
      <c r="L3122" s="28" t="str">
        <f t="shared" ca="1" si="679"/>
        <v/>
      </c>
      <c r="M3122" s="28" t="str">
        <f t="shared" si="680"/>
        <v/>
      </c>
      <c r="N3122" s="93" t="str">
        <f t="shared" si="681"/>
        <v/>
      </c>
      <c r="O3122" s="94" t="str">
        <f t="shared" si="682"/>
        <v/>
      </c>
      <c r="P3122" s="70">
        <f t="shared" si="683"/>
        <v>0</v>
      </c>
      <c r="Q3122" s="28" t="str">
        <f t="shared" ca="1" si="684"/>
        <v/>
      </c>
      <c r="R3122" s="28" t="str">
        <f t="shared" si="685"/>
        <v/>
      </c>
      <c r="S3122" s="28" t="str">
        <f t="array" ref="S3122">IF(ISBLANK(A3122),"",INDEX(Info!$B$3:$H$6442,MATCH(J3122,IF(Info!$D$3:$D$6442=K3122,Info!$C$3:$C$6442),0),7))</f>
        <v/>
      </c>
    </row>
    <row r="3123" spans="1:19" x14ac:dyDescent="0.25">
      <c r="A3123" s="75"/>
      <c r="B3123" s="75"/>
      <c r="C3123" s="72"/>
      <c r="D3123" s="72"/>
      <c r="E3123" s="41" t="str">
        <f t="shared" si="672"/>
        <v/>
      </c>
      <c r="F3123" s="90" t="str">
        <f t="shared" ca="1" si="673"/>
        <v/>
      </c>
      <c r="G3123" s="91" t="str">
        <f t="shared" si="674"/>
        <v/>
      </c>
      <c r="H3123" s="41" t="str">
        <f t="shared" si="675"/>
        <v/>
      </c>
      <c r="I3123" s="92" t="str">
        <f t="shared" ca="1" si="676"/>
        <v/>
      </c>
      <c r="J3123" s="28" t="str">
        <f t="shared" si="677"/>
        <v/>
      </c>
      <c r="K3123" s="28" t="str">
        <f t="shared" si="678"/>
        <v/>
      </c>
      <c r="L3123" s="28" t="str">
        <f t="shared" ca="1" si="679"/>
        <v/>
      </c>
      <c r="M3123" s="28" t="str">
        <f t="shared" si="680"/>
        <v/>
      </c>
      <c r="N3123" s="93" t="str">
        <f t="shared" si="681"/>
        <v/>
      </c>
      <c r="O3123" s="94" t="str">
        <f t="shared" si="682"/>
        <v/>
      </c>
      <c r="P3123" s="70">
        <f t="shared" si="683"/>
        <v>0</v>
      </c>
      <c r="Q3123" s="28" t="str">
        <f t="shared" ca="1" si="684"/>
        <v/>
      </c>
      <c r="R3123" s="28" t="str">
        <f t="shared" si="685"/>
        <v/>
      </c>
      <c r="S3123" s="28" t="str">
        <f t="array" ref="S3123">IF(ISBLANK(A3123),"",INDEX(Info!$B$3:$H$6442,MATCH(J3123,IF(Info!$D$3:$D$6442=K3123,Info!$C$3:$C$6442),0),7))</f>
        <v/>
      </c>
    </row>
    <row r="3124" spans="1:19" x14ac:dyDescent="0.25">
      <c r="A3124" s="75"/>
      <c r="B3124" s="75"/>
      <c r="C3124" s="72"/>
      <c r="D3124" s="72"/>
      <c r="E3124" s="41" t="str">
        <f t="shared" si="672"/>
        <v/>
      </c>
      <c r="F3124" s="90" t="str">
        <f t="shared" ca="1" si="673"/>
        <v/>
      </c>
      <c r="G3124" s="91" t="str">
        <f t="shared" si="674"/>
        <v/>
      </c>
      <c r="H3124" s="41" t="str">
        <f t="shared" si="675"/>
        <v/>
      </c>
      <c r="I3124" s="92" t="str">
        <f t="shared" ca="1" si="676"/>
        <v/>
      </c>
      <c r="J3124" s="28" t="str">
        <f t="shared" si="677"/>
        <v/>
      </c>
      <c r="K3124" s="28" t="str">
        <f t="shared" si="678"/>
        <v/>
      </c>
      <c r="L3124" s="28" t="str">
        <f t="shared" ca="1" si="679"/>
        <v/>
      </c>
      <c r="M3124" s="28" t="str">
        <f t="shared" si="680"/>
        <v/>
      </c>
      <c r="N3124" s="93" t="str">
        <f t="shared" si="681"/>
        <v/>
      </c>
      <c r="O3124" s="94" t="str">
        <f t="shared" si="682"/>
        <v/>
      </c>
      <c r="P3124" s="70">
        <f t="shared" si="683"/>
        <v>0</v>
      </c>
      <c r="Q3124" s="28" t="str">
        <f t="shared" ca="1" si="684"/>
        <v/>
      </c>
      <c r="R3124" s="28" t="str">
        <f t="shared" si="685"/>
        <v/>
      </c>
      <c r="S3124" s="28" t="str">
        <f t="array" ref="S3124">IF(ISBLANK(A3124),"",INDEX(Info!$B$3:$H$6442,MATCH(J3124,IF(Info!$D$3:$D$6442=K3124,Info!$C$3:$C$6442),0),7))</f>
        <v/>
      </c>
    </row>
    <row r="3125" spans="1:19" x14ac:dyDescent="0.25">
      <c r="A3125" s="75"/>
      <c r="B3125" s="75"/>
      <c r="C3125" s="72"/>
      <c r="D3125" s="72"/>
      <c r="E3125" s="41" t="str">
        <f t="shared" si="672"/>
        <v/>
      </c>
      <c r="F3125" s="90" t="str">
        <f t="shared" ca="1" si="673"/>
        <v/>
      </c>
      <c r="G3125" s="91" t="str">
        <f t="shared" si="674"/>
        <v/>
      </c>
      <c r="H3125" s="41" t="str">
        <f t="shared" si="675"/>
        <v/>
      </c>
      <c r="I3125" s="92" t="str">
        <f t="shared" ca="1" si="676"/>
        <v/>
      </c>
      <c r="J3125" s="28" t="str">
        <f t="shared" si="677"/>
        <v/>
      </c>
      <c r="K3125" s="28" t="str">
        <f t="shared" si="678"/>
        <v/>
      </c>
      <c r="L3125" s="28" t="str">
        <f t="shared" ca="1" si="679"/>
        <v/>
      </c>
      <c r="M3125" s="28" t="str">
        <f t="shared" si="680"/>
        <v/>
      </c>
      <c r="N3125" s="93" t="str">
        <f t="shared" si="681"/>
        <v/>
      </c>
      <c r="O3125" s="94" t="str">
        <f t="shared" si="682"/>
        <v/>
      </c>
      <c r="P3125" s="70">
        <f t="shared" si="683"/>
        <v>0</v>
      </c>
      <c r="Q3125" s="28" t="str">
        <f t="shared" ca="1" si="684"/>
        <v/>
      </c>
      <c r="R3125" s="28" t="str">
        <f t="shared" si="685"/>
        <v/>
      </c>
      <c r="S3125" s="28" t="str">
        <f t="array" ref="S3125">IF(ISBLANK(A3125),"",INDEX(Info!$B$3:$H$6442,MATCH(J3125,IF(Info!$D$3:$D$6442=K3125,Info!$C$3:$C$6442),0),7))</f>
        <v/>
      </c>
    </row>
    <row r="3126" spans="1:19" x14ac:dyDescent="0.25">
      <c r="A3126" s="75"/>
      <c r="B3126" s="75"/>
      <c r="C3126" s="72"/>
      <c r="D3126" s="72"/>
      <c r="E3126" s="41" t="str">
        <f t="shared" si="672"/>
        <v/>
      </c>
      <c r="F3126" s="90" t="str">
        <f t="shared" ca="1" si="673"/>
        <v/>
      </c>
      <c r="G3126" s="91" t="str">
        <f t="shared" si="674"/>
        <v/>
      </c>
      <c r="H3126" s="41" t="str">
        <f t="shared" si="675"/>
        <v/>
      </c>
      <c r="I3126" s="92" t="str">
        <f t="shared" ca="1" si="676"/>
        <v/>
      </c>
      <c r="J3126" s="28" t="str">
        <f t="shared" si="677"/>
        <v/>
      </c>
      <c r="K3126" s="28" t="str">
        <f t="shared" si="678"/>
        <v/>
      </c>
      <c r="L3126" s="28" t="str">
        <f t="shared" ca="1" si="679"/>
        <v/>
      </c>
      <c r="M3126" s="28" t="str">
        <f t="shared" si="680"/>
        <v/>
      </c>
      <c r="N3126" s="93" t="str">
        <f t="shared" si="681"/>
        <v/>
      </c>
      <c r="O3126" s="94" t="str">
        <f t="shared" si="682"/>
        <v/>
      </c>
      <c r="P3126" s="70">
        <f t="shared" si="683"/>
        <v>0</v>
      </c>
      <c r="Q3126" s="28" t="str">
        <f t="shared" ca="1" si="684"/>
        <v/>
      </c>
      <c r="R3126" s="28" t="str">
        <f t="shared" si="685"/>
        <v/>
      </c>
      <c r="S3126" s="28" t="str">
        <f t="array" ref="S3126">IF(ISBLANK(A3126),"",INDEX(Info!$B$3:$H$6442,MATCH(J3126,IF(Info!$D$3:$D$6442=K3126,Info!$C$3:$C$6442),0),7))</f>
        <v/>
      </c>
    </row>
    <row r="3127" spans="1:19" x14ac:dyDescent="0.25">
      <c r="A3127" s="75"/>
      <c r="B3127" s="75"/>
      <c r="C3127" s="72"/>
      <c r="D3127" s="72"/>
      <c r="E3127" s="41" t="str">
        <f t="shared" si="672"/>
        <v/>
      </c>
      <c r="F3127" s="90" t="str">
        <f t="shared" ca="1" si="673"/>
        <v/>
      </c>
      <c r="G3127" s="91" t="str">
        <f t="shared" si="674"/>
        <v/>
      </c>
      <c r="H3127" s="41" t="str">
        <f t="shared" si="675"/>
        <v/>
      </c>
      <c r="I3127" s="92" t="str">
        <f t="shared" ca="1" si="676"/>
        <v/>
      </c>
      <c r="J3127" s="28" t="str">
        <f t="shared" si="677"/>
        <v/>
      </c>
      <c r="K3127" s="28" t="str">
        <f t="shared" si="678"/>
        <v/>
      </c>
      <c r="L3127" s="28" t="str">
        <f t="shared" ca="1" si="679"/>
        <v/>
      </c>
      <c r="M3127" s="28" t="str">
        <f t="shared" si="680"/>
        <v/>
      </c>
      <c r="N3127" s="93" t="str">
        <f t="shared" si="681"/>
        <v/>
      </c>
      <c r="O3127" s="94" t="str">
        <f t="shared" si="682"/>
        <v/>
      </c>
      <c r="P3127" s="70">
        <f t="shared" si="683"/>
        <v>0</v>
      </c>
      <c r="Q3127" s="28" t="str">
        <f t="shared" ca="1" si="684"/>
        <v/>
      </c>
      <c r="R3127" s="28" t="str">
        <f t="shared" si="685"/>
        <v/>
      </c>
      <c r="S3127" s="28" t="str">
        <f t="array" ref="S3127">IF(ISBLANK(A3127),"",INDEX(Info!$B$3:$H$6442,MATCH(J3127,IF(Info!$D$3:$D$6442=K3127,Info!$C$3:$C$6442),0),7))</f>
        <v/>
      </c>
    </row>
    <row r="3128" spans="1:19" x14ac:dyDescent="0.25">
      <c r="A3128" s="75"/>
      <c r="B3128" s="75"/>
      <c r="C3128" s="72"/>
      <c r="D3128" s="72"/>
      <c r="E3128" s="41" t="str">
        <f t="shared" si="672"/>
        <v/>
      </c>
      <c r="F3128" s="90" t="str">
        <f t="shared" ca="1" si="673"/>
        <v/>
      </c>
      <c r="G3128" s="91" t="str">
        <f t="shared" si="674"/>
        <v/>
      </c>
      <c r="H3128" s="41" t="str">
        <f t="shared" si="675"/>
        <v/>
      </c>
      <c r="I3128" s="92" t="str">
        <f t="shared" ca="1" si="676"/>
        <v/>
      </c>
      <c r="J3128" s="28" t="str">
        <f t="shared" si="677"/>
        <v/>
      </c>
      <c r="K3128" s="28" t="str">
        <f t="shared" si="678"/>
        <v/>
      </c>
      <c r="L3128" s="28" t="str">
        <f t="shared" ca="1" si="679"/>
        <v/>
      </c>
      <c r="M3128" s="28" t="str">
        <f t="shared" si="680"/>
        <v/>
      </c>
      <c r="N3128" s="93" t="str">
        <f t="shared" si="681"/>
        <v/>
      </c>
      <c r="O3128" s="94" t="str">
        <f t="shared" si="682"/>
        <v/>
      </c>
      <c r="P3128" s="70">
        <f t="shared" si="683"/>
        <v>0</v>
      </c>
      <c r="Q3128" s="28" t="str">
        <f t="shared" ca="1" si="684"/>
        <v/>
      </c>
      <c r="R3128" s="28" t="str">
        <f t="shared" si="685"/>
        <v/>
      </c>
      <c r="S3128" s="28" t="str">
        <f t="array" ref="S3128">IF(ISBLANK(A3128),"",INDEX(Info!$B$3:$H$6442,MATCH(J3128,IF(Info!$D$3:$D$6442=K3128,Info!$C$3:$C$6442),0),7))</f>
        <v/>
      </c>
    </row>
    <row r="3129" spans="1:19" x14ac:dyDescent="0.25">
      <c r="A3129" s="75"/>
      <c r="B3129" s="75"/>
      <c r="C3129" s="72"/>
      <c r="D3129" s="72"/>
      <c r="E3129" s="41" t="str">
        <f t="shared" si="672"/>
        <v/>
      </c>
      <c r="F3129" s="90" t="str">
        <f t="shared" ca="1" si="673"/>
        <v/>
      </c>
      <c r="G3129" s="91" t="str">
        <f t="shared" si="674"/>
        <v/>
      </c>
      <c r="H3129" s="41" t="str">
        <f t="shared" si="675"/>
        <v/>
      </c>
      <c r="I3129" s="92" t="str">
        <f t="shared" ca="1" si="676"/>
        <v/>
      </c>
      <c r="J3129" s="28" t="str">
        <f t="shared" si="677"/>
        <v/>
      </c>
      <c r="K3129" s="28" t="str">
        <f t="shared" si="678"/>
        <v/>
      </c>
      <c r="L3129" s="28" t="str">
        <f t="shared" ca="1" si="679"/>
        <v/>
      </c>
      <c r="M3129" s="28" t="str">
        <f t="shared" si="680"/>
        <v/>
      </c>
      <c r="N3129" s="93" t="str">
        <f t="shared" si="681"/>
        <v/>
      </c>
      <c r="O3129" s="94" t="str">
        <f t="shared" si="682"/>
        <v/>
      </c>
      <c r="P3129" s="70">
        <f t="shared" si="683"/>
        <v>0</v>
      </c>
      <c r="Q3129" s="28" t="str">
        <f t="shared" ca="1" si="684"/>
        <v/>
      </c>
      <c r="R3129" s="28" t="str">
        <f t="shared" si="685"/>
        <v/>
      </c>
      <c r="S3129" s="28" t="str">
        <f t="array" ref="S3129">IF(ISBLANK(A3129),"",INDEX(Info!$B$3:$H$6442,MATCH(J3129,IF(Info!$D$3:$D$6442=K3129,Info!$C$3:$C$6442),0),7))</f>
        <v/>
      </c>
    </row>
    <row r="3130" spans="1:19" x14ac:dyDescent="0.25">
      <c r="A3130" s="75"/>
      <c r="B3130" s="75"/>
      <c r="C3130" s="72"/>
      <c r="D3130" s="72"/>
      <c r="E3130" s="41" t="str">
        <f t="shared" si="672"/>
        <v/>
      </c>
      <c r="F3130" s="90" t="str">
        <f t="shared" ca="1" si="673"/>
        <v/>
      </c>
      <c r="G3130" s="91" t="str">
        <f t="shared" si="674"/>
        <v/>
      </c>
      <c r="H3130" s="41" t="str">
        <f t="shared" si="675"/>
        <v/>
      </c>
      <c r="I3130" s="92" t="str">
        <f t="shared" ca="1" si="676"/>
        <v/>
      </c>
      <c r="J3130" s="28" t="str">
        <f t="shared" si="677"/>
        <v/>
      </c>
      <c r="K3130" s="28" t="str">
        <f t="shared" si="678"/>
        <v/>
      </c>
      <c r="L3130" s="28" t="str">
        <f t="shared" ca="1" si="679"/>
        <v/>
      </c>
      <c r="M3130" s="28" t="str">
        <f t="shared" si="680"/>
        <v/>
      </c>
      <c r="N3130" s="93" t="str">
        <f t="shared" si="681"/>
        <v/>
      </c>
      <c r="O3130" s="94" t="str">
        <f t="shared" si="682"/>
        <v/>
      </c>
      <c r="P3130" s="70">
        <f t="shared" si="683"/>
        <v>0</v>
      </c>
      <c r="Q3130" s="28" t="str">
        <f t="shared" ca="1" si="684"/>
        <v/>
      </c>
      <c r="R3130" s="28" t="str">
        <f t="shared" si="685"/>
        <v/>
      </c>
      <c r="S3130" s="28" t="str">
        <f t="array" ref="S3130">IF(ISBLANK(A3130),"",INDEX(Info!$B$3:$H$6442,MATCH(J3130,IF(Info!$D$3:$D$6442=K3130,Info!$C$3:$C$6442),0),7))</f>
        <v/>
      </c>
    </row>
    <row r="3131" spans="1:19" x14ac:dyDescent="0.25">
      <c r="A3131" s="75"/>
      <c r="B3131" s="75"/>
      <c r="C3131" s="72"/>
      <c r="D3131" s="72"/>
      <c r="E3131" s="41" t="str">
        <f t="shared" si="672"/>
        <v/>
      </c>
      <c r="F3131" s="90" t="str">
        <f t="shared" ca="1" si="673"/>
        <v/>
      </c>
      <c r="G3131" s="91" t="str">
        <f t="shared" si="674"/>
        <v/>
      </c>
      <c r="H3131" s="41" t="str">
        <f t="shared" si="675"/>
        <v/>
      </c>
      <c r="I3131" s="92" t="str">
        <f t="shared" ca="1" si="676"/>
        <v/>
      </c>
      <c r="J3131" s="28" t="str">
        <f t="shared" si="677"/>
        <v/>
      </c>
      <c r="K3131" s="28" t="str">
        <f t="shared" si="678"/>
        <v/>
      </c>
      <c r="L3131" s="28" t="str">
        <f t="shared" ca="1" si="679"/>
        <v/>
      </c>
      <c r="M3131" s="28" t="str">
        <f t="shared" si="680"/>
        <v/>
      </c>
      <c r="N3131" s="93" t="str">
        <f t="shared" si="681"/>
        <v/>
      </c>
      <c r="O3131" s="94" t="str">
        <f t="shared" si="682"/>
        <v/>
      </c>
      <c r="P3131" s="70">
        <f t="shared" si="683"/>
        <v>0</v>
      </c>
      <c r="Q3131" s="28" t="str">
        <f t="shared" ca="1" si="684"/>
        <v/>
      </c>
      <c r="R3131" s="28" t="str">
        <f t="shared" si="685"/>
        <v/>
      </c>
      <c r="S3131" s="28" t="str">
        <f t="array" ref="S3131">IF(ISBLANK(A3131),"",INDEX(Info!$B$3:$H$6442,MATCH(J3131,IF(Info!$D$3:$D$6442=K3131,Info!$C$3:$C$6442),0),7))</f>
        <v/>
      </c>
    </row>
    <row r="3132" spans="1:19" x14ac:dyDescent="0.25">
      <c r="A3132" s="75"/>
      <c r="B3132" s="75"/>
      <c r="C3132" s="72"/>
      <c r="D3132" s="72"/>
      <c r="E3132" s="41" t="str">
        <f t="shared" si="672"/>
        <v/>
      </c>
      <c r="F3132" s="90" t="str">
        <f t="shared" ca="1" si="673"/>
        <v/>
      </c>
      <c r="G3132" s="91" t="str">
        <f t="shared" si="674"/>
        <v/>
      </c>
      <c r="H3132" s="41" t="str">
        <f t="shared" si="675"/>
        <v/>
      </c>
      <c r="I3132" s="92" t="str">
        <f t="shared" ca="1" si="676"/>
        <v/>
      </c>
      <c r="J3132" s="28" t="str">
        <f t="shared" si="677"/>
        <v/>
      </c>
      <c r="K3132" s="28" t="str">
        <f t="shared" si="678"/>
        <v/>
      </c>
      <c r="L3132" s="28" t="str">
        <f t="shared" ca="1" si="679"/>
        <v/>
      </c>
      <c r="M3132" s="28" t="str">
        <f t="shared" si="680"/>
        <v/>
      </c>
      <c r="N3132" s="93" t="str">
        <f t="shared" si="681"/>
        <v/>
      </c>
      <c r="O3132" s="94" t="str">
        <f t="shared" si="682"/>
        <v/>
      </c>
      <c r="P3132" s="70">
        <f t="shared" si="683"/>
        <v>0</v>
      </c>
      <c r="Q3132" s="28" t="str">
        <f t="shared" ca="1" si="684"/>
        <v/>
      </c>
      <c r="R3132" s="28" t="str">
        <f t="shared" si="685"/>
        <v/>
      </c>
      <c r="S3132" s="28" t="str">
        <f t="array" ref="S3132">IF(ISBLANK(A3132),"",INDEX(Info!$B$3:$H$6442,MATCH(J3132,IF(Info!$D$3:$D$6442=K3132,Info!$C$3:$C$6442),0),7))</f>
        <v/>
      </c>
    </row>
    <row r="3133" spans="1:19" x14ac:dyDescent="0.25">
      <c r="A3133" s="75"/>
      <c r="B3133" s="75"/>
      <c r="C3133" s="72"/>
      <c r="D3133" s="72"/>
      <c r="E3133" s="41" t="str">
        <f t="shared" si="672"/>
        <v/>
      </c>
      <c r="F3133" s="90" t="str">
        <f t="shared" ca="1" si="673"/>
        <v/>
      </c>
      <c r="G3133" s="91" t="str">
        <f t="shared" si="674"/>
        <v/>
      </c>
      <c r="H3133" s="41" t="str">
        <f t="shared" si="675"/>
        <v/>
      </c>
      <c r="I3133" s="92" t="str">
        <f t="shared" ca="1" si="676"/>
        <v/>
      </c>
      <c r="J3133" s="28" t="str">
        <f t="shared" si="677"/>
        <v/>
      </c>
      <c r="K3133" s="28" t="str">
        <f t="shared" si="678"/>
        <v/>
      </c>
      <c r="L3133" s="28" t="str">
        <f t="shared" ca="1" si="679"/>
        <v/>
      </c>
      <c r="M3133" s="28" t="str">
        <f t="shared" si="680"/>
        <v/>
      </c>
      <c r="N3133" s="93" t="str">
        <f t="shared" si="681"/>
        <v/>
      </c>
      <c r="O3133" s="94" t="str">
        <f t="shared" si="682"/>
        <v/>
      </c>
      <c r="P3133" s="70">
        <f t="shared" si="683"/>
        <v>0</v>
      </c>
      <c r="Q3133" s="28" t="str">
        <f t="shared" ca="1" si="684"/>
        <v/>
      </c>
      <c r="R3133" s="28" t="str">
        <f t="shared" si="685"/>
        <v/>
      </c>
      <c r="S3133" s="28" t="str">
        <f t="array" ref="S3133">IF(ISBLANK(A3133),"",INDEX(Info!$B$3:$H$6442,MATCH(J3133,IF(Info!$D$3:$D$6442=K3133,Info!$C$3:$C$6442),0),7))</f>
        <v/>
      </c>
    </row>
    <row r="3134" spans="1:19" x14ac:dyDescent="0.25">
      <c r="A3134" s="75"/>
      <c r="B3134" s="75"/>
      <c r="C3134" s="72"/>
      <c r="D3134" s="72"/>
      <c r="E3134" s="41" t="str">
        <f t="shared" si="672"/>
        <v/>
      </c>
      <c r="F3134" s="90" t="str">
        <f t="shared" ca="1" si="673"/>
        <v/>
      </c>
      <c r="G3134" s="91" t="str">
        <f t="shared" si="674"/>
        <v/>
      </c>
      <c r="H3134" s="41" t="str">
        <f t="shared" si="675"/>
        <v/>
      </c>
      <c r="I3134" s="92" t="str">
        <f t="shared" ca="1" si="676"/>
        <v/>
      </c>
      <c r="J3134" s="28" t="str">
        <f t="shared" si="677"/>
        <v/>
      </c>
      <c r="K3134" s="28" t="str">
        <f t="shared" si="678"/>
        <v/>
      </c>
      <c r="L3134" s="28" t="str">
        <f t="shared" ca="1" si="679"/>
        <v/>
      </c>
      <c r="M3134" s="28" t="str">
        <f t="shared" si="680"/>
        <v/>
      </c>
      <c r="N3134" s="93" t="str">
        <f t="shared" si="681"/>
        <v/>
      </c>
      <c r="O3134" s="94" t="str">
        <f t="shared" si="682"/>
        <v/>
      </c>
      <c r="P3134" s="70">
        <f t="shared" si="683"/>
        <v>0</v>
      </c>
      <c r="Q3134" s="28" t="str">
        <f t="shared" ca="1" si="684"/>
        <v/>
      </c>
      <c r="R3134" s="28" t="str">
        <f t="shared" si="685"/>
        <v/>
      </c>
      <c r="S3134" s="28" t="str">
        <f t="array" ref="S3134">IF(ISBLANK(A3134),"",INDEX(Info!$B$3:$H$6442,MATCH(J3134,IF(Info!$D$3:$D$6442=K3134,Info!$C$3:$C$6442),0),7))</f>
        <v/>
      </c>
    </row>
    <row r="3135" spans="1:19" x14ac:dyDescent="0.25">
      <c r="A3135" s="75"/>
      <c r="B3135" s="75"/>
      <c r="C3135" s="72"/>
      <c r="D3135" s="72"/>
      <c r="E3135" s="41" t="str">
        <f t="shared" si="672"/>
        <v/>
      </c>
      <c r="F3135" s="90" t="str">
        <f t="shared" ca="1" si="673"/>
        <v/>
      </c>
      <c r="G3135" s="91" t="str">
        <f t="shared" si="674"/>
        <v/>
      </c>
      <c r="H3135" s="41" t="str">
        <f t="shared" si="675"/>
        <v/>
      </c>
      <c r="I3135" s="92" t="str">
        <f t="shared" ca="1" si="676"/>
        <v/>
      </c>
      <c r="J3135" s="28" t="str">
        <f t="shared" si="677"/>
        <v/>
      </c>
      <c r="K3135" s="28" t="str">
        <f t="shared" si="678"/>
        <v/>
      </c>
      <c r="L3135" s="28" t="str">
        <f t="shared" ca="1" si="679"/>
        <v/>
      </c>
      <c r="M3135" s="28" t="str">
        <f t="shared" si="680"/>
        <v/>
      </c>
      <c r="N3135" s="93" t="str">
        <f t="shared" si="681"/>
        <v/>
      </c>
      <c r="O3135" s="94" t="str">
        <f t="shared" si="682"/>
        <v/>
      </c>
      <c r="P3135" s="70">
        <f t="shared" si="683"/>
        <v>0</v>
      </c>
      <c r="Q3135" s="28" t="str">
        <f t="shared" ca="1" si="684"/>
        <v/>
      </c>
      <c r="R3135" s="28" t="str">
        <f t="shared" si="685"/>
        <v/>
      </c>
      <c r="S3135" s="28" t="str">
        <f t="array" ref="S3135">IF(ISBLANK(A3135),"",INDEX(Info!$B$3:$H$6442,MATCH(J3135,IF(Info!$D$3:$D$6442=K3135,Info!$C$3:$C$6442),0),7))</f>
        <v/>
      </c>
    </row>
    <row r="3136" spans="1:19" x14ac:dyDescent="0.25">
      <c r="A3136" s="75"/>
      <c r="B3136" s="75"/>
      <c r="C3136" s="72"/>
      <c r="D3136" s="72"/>
      <c r="E3136" s="41" t="str">
        <f t="shared" si="672"/>
        <v/>
      </c>
      <c r="F3136" s="90" t="str">
        <f t="shared" ca="1" si="673"/>
        <v/>
      </c>
      <c r="G3136" s="91" t="str">
        <f t="shared" si="674"/>
        <v/>
      </c>
      <c r="H3136" s="41" t="str">
        <f t="shared" si="675"/>
        <v/>
      </c>
      <c r="I3136" s="92" t="str">
        <f t="shared" ca="1" si="676"/>
        <v/>
      </c>
      <c r="J3136" s="28" t="str">
        <f t="shared" si="677"/>
        <v/>
      </c>
      <c r="K3136" s="28" t="str">
        <f t="shared" si="678"/>
        <v/>
      </c>
      <c r="L3136" s="28" t="str">
        <f t="shared" ca="1" si="679"/>
        <v/>
      </c>
      <c r="M3136" s="28" t="str">
        <f t="shared" si="680"/>
        <v/>
      </c>
      <c r="N3136" s="93" t="str">
        <f t="shared" si="681"/>
        <v/>
      </c>
      <c r="O3136" s="94" t="str">
        <f t="shared" si="682"/>
        <v/>
      </c>
      <c r="P3136" s="70">
        <f t="shared" si="683"/>
        <v>0</v>
      </c>
      <c r="Q3136" s="28" t="str">
        <f t="shared" ca="1" si="684"/>
        <v/>
      </c>
      <c r="R3136" s="28" t="str">
        <f t="shared" si="685"/>
        <v/>
      </c>
      <c r="S3136" s="28" t="str">
        <f t="array" ref="S3136">IF(ISBLANK(A3136),"",INDEX(Info!$B$3:$H$6442,MATCH(J3136,IF(Info!$D$3:$D$6442=K3136,Info!$C$3:$C$6442),0),7))</f>
        <v/>
      </c>
    </row>
    <row r="3137" spans="1:19" x14ac:dyDescent="0.25">
      <c r="A3137" s="75"/>
      <c r="B3137" s="75"/>
      <c r="C3137" s="72"/>
      <c r="D3137" s="72"/>
      <c r="E3137" s="41" t="str">
        <f t="shared" si="672"/>
        <v/>
      </c>
      <c r="F3137" s="90" t="str">
        <f t="shared" ca="1" si="673"/>
        <v/>
      </c>
      <c r="G3137" s="91" t="str">
        <f t="shared" si="674"/>
        <v/>
      </c>
      <c r="H3137" s="41" t="str">
        <f t="shared" si="675"/>
        <v/>
      </c>
      <c r="I3137" s="92" t="str">
        <f t="shared" ca="1" si="676"/>
        <v/>
      </c>
      <c r="J3137" s="28" t="str">
        <f t="shared" si="677"/>
        <v/>
      </c>
      <c r="K3137" s="28" t="str">
        <f t="shared" si="678"/>
        <v/>
      </c>
      <c r="L3137" s="28" t="str">
        <f t="shared" ca="1" si="679"/>
        <v/>
      </c>
      <c r="M3137" s="28" t="str">
        <f t="shared" si="680"/>
        <v/>
      </c>
      <c r="N3137" s="93" t="str">
        <f t="shared" si="681"/>
        <v/>
      </c>
      <c r="O3137" s="94" t="str">
        <f t="shared" si="682"/>
        <v/>
      </c>
      <c r="P3137" s="70">
        <f t="shared" si="683"/>
        <v>0</v>
      </c>
      <c r="Q3137" s="28" t="str">
        <f t="shared" ca="1" si="684"/>
        <v/>
      </c>
      <c r="R3137" s="28" t="str">
        <f t="shared" si="685"/>
        <v/>
      </c>
      <c r="S3137" s="28" t="str">
        <f t="array" ref="S3137">IF(ISBLANK(A3137),"",INDEX(Info!$B$3:$H$6442,MATCH(J3137,IF(Info!$D$3:$D$6442=K3137,Info!$C$3:$C$6442),0),7))</f>
        <v/>
      </c>
    </row>
    <row r="3138" spans="1:19" x14ac:dyDescent="0.25">
      <c r="A3138" s="75"/>
      <c r="B3138" s="75"/>
      <c r="C3138" s="72"/>
      <c r="D3138" s="72"/>
      <c r="E3138" s="41" t="str">
        <f t="shared" si="672"/>
        <v/>
      </c>
      <c r="F3138" s="90" t="str">
        <f t="shared" ca="1" si="673"/>
        <v/>
      </c>
      <c r="G3138" s="91" t="str">
        <f t="shared" si="674"/>
        <v/>
      </c>
      <c r="H3138" s="41" t="str">
        <f t="shared" si="675"/>
        <v/>
      </c>
      <c r="I3138" s="92" t="str">
        <f t="shared" ca="1" si="676"/>
        <v/>
      </c>
      <c r="J3138" s="28" t="str">
        <f t="shared" si="677"/>
        <v/>
      </c>
      <c r="K3138" s="28" t="str">
        <f t="shared" si="678"/>
        <v/>
      </c>
      <c r="L3138" s="28" t="str">
        <f t="shared" ca="1" si="679"/>
        <v/>
      </c>
      <c r="M3138" s="28" t="str">
        <f t="shared" si="680"/>
        <v/>
      </c>
      <c r="N3138" s="93" t="str">
        <f t="shared" si="681"/>
        <v/>
      </c>
      <c r="O3138" s="94" t="str">
        <f t="shared" si="682"/>
        <v/>
      </c>
      <c r="P3138" s="70">
        <f t="shared" si="683"/>
        <v>0</v>
      </c>
      <c r="Q3138" s="28" t="str">
        <f t="shared" ca="1" si="684"/>
        <v/>
      </c>
      <c r="R3138" s="28" t="str">
        <f t="shared" si="685"/>
        <v/>
      </c>
      <c r="S3138" s="28" t="str">
        <f t="array" ref="S3138">IF(ISBLANK(A3138),"",INDEX(Info!$B$3:$H$6442,MATCH(J3138,IF(Info!$D$3:$D$6442=K3138,Info!$C$3:$C$6442),0),7))</f>
        <v/>
      </c>
    </row>
    <row r="3139" spans="1:19" x14ac:dyDescent="0.25">
      <c r="A3139" s="75"/>
      <c r="B3139" s="75"/>
      <c r="C3139" s="72"/>
      <c r="D3139" s="72"/>
      <c r="E3139" s="41" t="str">
        <f t="shared" si="672"/>
        <v/>
      </c>
      <c r="F3139" s="90" t="str">
        <f t="shared" ca="1" si="673"/>
        <v/>
      </c>
      <c r="G3139" s="91" t="str">
        <f t="shared" si="674"/>
        <v/>
      </c>
      <c r="H3139" s="41" t="str">
        <f t="shared" si="675"/>
        <v/>
      </c>
      <c r="I3139" s="92" t="str">
        <f t="shared" ca="1" si="676"/>
        <v/>
      </c>
      <c r="J3139" s="28" t="str">
        <f t="shared" si="677"/>
        <v/>
      </c>
      <c r="K3139" s="28" t="str">
        <f t="shared" si="678"/>
        <v/>
      </c>
      <c r="L3139" s="28" t="str">
        <f t="shared" ca="1" si="679"/>
        <v/>
      </c>
      <c r="M3139" s="28" t="str">
        <f t="shared" si="680"/>
        <v/>
      </c>
      <c r="N3139" s="93" t="str">
        <f t="shared" si="681"/>
        <v/>
      </c>
      <c r="O3139" s="94" t="str">
        <f t="shared" si="682"/>
        <v/>
      </c>
      <c r="P3139" s="70">
        <f t="shared" si="683"/>
        <v>0</v>
      </c>
      <c r="Q3139" s="28" t="str">
        <f t="shared" ca="1" si="684"/>
        <v/>
      </c>
      <c r="R3139" s="28" t="str">
        <f t="shared" si="685"/>
        <v/>
      </c>
      <c r="S3139" s="28" t="str">
        <f t="array" ref="S3139">IF(ISBLANK(A3139),"",INDEX(Info!$B$3:$H$6442,MATCH(J3139,IF(Info!$D$3:$D$6442=K3139,Info!$C$3:$C$6442),0),7))</f>
        <v/>
      </c>
    </row>
    <row r="3140" spans="1:19" x14ac:dyDescent="0.25">
      <c r="A3140" s="75"/>
      <c r="B3140" s="75"/>
      <c r="C3140" s="72"/>
      <c r="D3140" s="72"/>
      <c r="E3140" s="41" t="str">
        <f t="shared" ref="E3140:E3203" si="686">IF(OR(ISNA(INDEX($S:$S,ROW())),ISBLANK(INDEX($A:$A,ROW()))),"",RIGHT(INDEX($S:$S,ROW()),LEN(INDEX($S:$S,ROW()))-FIND("$",INDEX($S:$S,ROW()))))</f>
        <v/>
      </c>
      <c r="F3140" s="90" t="str">
        <f t="shared" ref="F3140:F3203" ca="1" si="68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140" s="91" t="str">
        <f t="shared" ref="G3140:G3203" si="68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140" s="41" t="str">
        <f t="shared" ref="H3140:H3203" si="689">IF(ISBLANK(INDEX($A:$A,ROW())),"",IF(AND(ISNUMBER(INDEX($F:$F,ROW())),ISNUMBER(INDEX($G:$G,ROW()))),SUMPRODUCT(INDEX($F:$F,ROW()),INDEX($G:$G,ROW())),"Onbekend"))</f>
        <v/>
      </c>
      <c r="I3140" s="92" t="str">
        <f t="shared" ref="I3140:I3203" ca="1" si="69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140" s="28" t="str">
        <f t="shared" ref="J3140:J3203" si="691">IF(ISBLANK(INDEX($A:$A,ROW())),"",IF(AND(COUNT(LOOKUP("E",INDEX($A:$A,ROW())))=0,LEN(INDEX($A:$A,ROW()))&lt;7),TEXT(INDEX($A:$A,ROW()),"000000"),INDEX($A:$A,ROW())))</f>
        <v/>
      </c>
      <c r="K3140" s="28" t="str">
        <f t="shared" ref="K3140:K3203" si="692">IF(ISBLANK(INDEX($B:$B,ROW())),"",TEXT(INDEX($B:$B,ROW()),"000000000"))</f>
        <v/>
      </c>
      <c r="L3140" s="28" t="str">
        <f t="shared" ref="L3140:L3203" ca="1" si="693">IF(ISBLANK(INDEX($A:$A,ROW())),"",SUMPRODUCT(--ISERROR(INDIRECT("A"&amp;INDEX(ROW(),1)&amp;":H"&amp;INDEX(ROW(),1))))&gt;0)</f>
        <v/>
      </c>
      <c r="M3140" s="28" t="str">
        <f t="shared" ref="M3140:M3203" si="694">IF(ISBLANK(INDEX($A:$A,ROW())),"",SUMPRODUCT(--($J$3:$J$6442&amp;$K$3:$K$6442=INDEX($J:$J,ROW())&amp;INDEX($K:$K,ROW())))&gt;1)</f>
        <v/>
      </c>
      <c r="N3140" s="93" t="str">
        <f t="shared" ref="N3140:N3203" si="695">IF(INDEX($S:$S,ROW())="","",IFERROR((LEFT(INDEX($S:$S,ROW()),FIND("#",INDEX($S:$S,ROW()))-1)/100),(LEFT(INDEX($S:$S,ROW()),FIND("#",INDEX($S:$S,ROW()))-1))))</f>
        <v/>
      </c>
      <c r="O3140" s="94" t="str">
        <f t="shared" ref="O3140:O3203" si="69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140" s="70">
        <f t="shared" ref="P3140:P3203" si="697">IF(INDEX($S:$S,ROW())="",0,MID(INDEX($S:$S,ROW()),FIND("@",INDEX($S:$S,ROW()))+1,FIND("$",RIGHT(INDEX($S:$S,ROW()), LEN(INDEX($S:$S,ROW()))-FIND("@",INDEX($S:$S,ROW()),1)),1)-1))*1</f>
        <v>0</v>
      </c>
      <c r="Q3140" s="28" t="str">
        <f t="shared" ref="Q3140:Q3203" ca="1" si="698">IF(OR(ISBLANK(INDEX($A:$A,ROW())),INDEX($L:$L,ROW())=TRUE),"",INDEX($D:$D,ROW()))</f>
        <v/>
      </c>
      <c r="R3140" s="28" t="str">
        <f t="shared" ref="R3140:R3203" si="69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140" s="28" t="str">
        <f t="array" ref="S3140">IF(ISBLANK(A3140),"",INDEX(Info!$B$3:$H$6442,MATCH(J3140,IF(Info!$D$3:$D$6442=K3140,Info!$C$3:$C$6442),0),7))</f>
        <v/>
      </c>
    </row>
    <row r="3141" spans="1:19" x14ac:dyDescent="0.25">
      <c r="A3141" s="75"/>
      <c r="B3141" s="75"/>
      <c r="C3141" s="72"/>
      <c r="D3141" s="72"/>
      <c r="E3141" s="41" t="str">
        <f t="shared" si="686"/>
        <v/>
      </c>
      <c r="F3141" s="90" t="str">
        <f t="shared" ca="1" si="687"/>
        <v/>
      </c>
      <c r="G3141" s="91" t="str">
        <f t="shared" si="688"/>
        <v/>
      </c>
      <c r="H3141" s="41" t="str">
        <f t="shared" si="689"/>
        <v/>
      </c>
      <c r="I3141" s="92" t="str">
        <f t="shared" ca="1" si="690"/>
        <v/>
      </c>
      <c r="J3141" s="28" t="str">
        <f t="shared" si="691"/>
        <v/>
      </c>
      <c r="K3141" s="28" t="str">
        <f t="shared" si="692"/>
        <v/>
      </c>
      <c r="L3141" s="28" t="str">
        <f t="shared" ca="1" si="693"/>
        <v/>
      </c>
      <c r="M3141" s="28" t="str">
        <f t="shared" si="694"/>
        <v/>
      </c>
      <c r="N3141" s="93" t="str">
        <f t="shared" si="695"/>
        <v/>
      </c>
      <c r="O3141" s="94" t="str">
        <f t="shared" si="696"/>
        <v/>
      </c>
      <c r="P3141" s="70">
        <f t="shared" si="697"/>
        <v>0</v>
      </c>
      <c r="Q3141" s="28" t="str">
        <f t="shared" ca="1" si="698"/>
        <v/>
      </c>
      <c r="R3141" s="28" t="str">
        <f t="shared" si="699"/>
        <v/>
      </c>
      <c r="S3141" s="28" t="str">
        <f t="array" ref="S3141">IF(ISBLANK(A3141),"",INDEX(Info!$B$3:$H$6442,MATCH(J3141,IF(Info!$D$3:$D$6442=K3141,Info!$C$3:$C$6442),0),7))</f>
        <v/>
      </c>
    </row>
    <row r="3142" spans="1:19" x14ac:dyDescent="0.25">
      <c r="A3142" s="75"/>
      <c r="B3142" s="75"/>
      <c r="C3142" s="72"/>
      <c r="D3142" s="72"/>
      <c r="E3142" s="41" t="str">
        <f t="shared" si="686"/>
        <v/>
      </c>
      <c r="F3142" s="90" t="str">
        <f t="shared" ca="1" si="687"/>
        <v/>
      </c>
      <c r="G3142" s="91" t="str">
        <f t="shared" si="688"/>
        <v/>
      </c>
      <c r="H3142" s="41" t="str">
        <f t="shared" si="689"/>
        <v/>
      </c>
      <c r="I3142" s="92" t="str">
        <f t="shared" ca="1" si="690"/>
        <v/>
      </c>
      <c r="J3142" s="28" t="str">
        <f t="shared" si="691"/>
        <v/>
      </c>
      <c r="K3142" s="28" t="str">
        <f t="shared" si="692"/>
        <v/>
      </c>
      <c r="L3142" s="28" t="str">
        <f t="shared" ca="1" si="693"/>
        <v/>
      </c>
      <c r="M3142" s="28" t="str">
        <f t="shared" si="694"/>
        <v/>
      </c>
      <c r="N3142" s="93" t="str">
        <f t="shared" si="695"/>
        <v/>
      </c>
      <c r="O3142" s="94" t="str">
        <f t="shared" si="696"/>
        <v/>
      </c>
      <c r="P3142" s="70">
        <f t="shared" si="697"/>
        <v>0</v>
      </c>
      <c r="Q3142" s="28" t="str">
        <f t="shared" ca="1" si="698"/>
        <v/>
      </c>
      <c r="R3142" s="28" t="str">
        <f t="shared" si="699"/>
        <v/>
      </c>
      <c r="S3142" s="28" t="str">
        <f t="array" ref="S3142">IF(ISBLANK(A3142),"",INDEX(Info!$B$3:$H$6442,MATCH(J3142,IF(Info!$D$3:$D$6442=K3142,Info!$C$3:$C$6442),0),7))</f>
        <v/>
      </c>
    </row>
    <row r="3143" spans="1:19" x14ac:dyDescent="0.25">
      <c r="A3143" s="75"/>
      <c r="B3143" s="75"/>
      <c r="C3143" s="72"/>
      <c r="D3143" s="72"/>
      <c r="E3143" s="41" t="str">
        <f t="shared" si="686"/>
        <v/>
      </c>
      <c r="F3143" s="90" t="str">
        <f t="shared" ca="1" si="687"/>
        <v/>
      </c>
      <c r="G3143" s="91" t="str">
        <f t="shared" si="688"/>
        <v/>
      </c>
      <c r="H3143" s="41" t="str">
        <f t="shared" si="689"/>
        <v/>
      </c>
      <c r="I3143" s="92" t="str">
        <f t="shared" ca="1" si="690"/>
        <v/>
      </c>
      <c r="J3143" s="28" t="str">
        <f t="shared" si="691"/>
        <v/>
      </c>
      <c r="K3143" s="28" t="str">
        <f t="shared" si="692"/>
        <v/>
      </c>
      <c r="L3143" s="28" t="str">
        <f t="shared" ca="1" si="693"/>
        <v/>
      </c>
      <c r="M3143" s="28" t="str">
        <f t="shared" si="694"/>
        <v/>
      </c>
      <c r="N3143" s="93" t="str">
        <f t="shared" si="695"/>
        <v/>
      </c>
      <c r="O3143" s="94" t="str">
        <f t="shared" si="696"/>
        <v/>
      </c>
      <c r="P3143" s="70">
        <f t="shared" si="697"/>
        <v>0</v>
      </c>
      <c r="Q3143" s="28" t="str">
        <f t="shared" ca="1" si="698"/>
        <v/>
      </c>
      <c r="R3143" s="28" t="str">
        <f t="shared" si="699"/>
        <v/>
      </c>
      <c r="S3143" s="28" t="str">
        <f t="array" ref="S3143">IF(ISBLANK(A3143),"",INDEX(Info!$B$3:$H$6442,MATCH(J3143,IF(Info!$D$3:$D$6442=K3143,Info!$C$3:$C$6442),0),7))</f>
        <v/>
      </c>
    </row>
    <row r="3144" spans="1:19" x14ac:dyDescent="0.25">
      <c r="A3144" s="75"/>
      <c r="B3144" s="75"/>
      <c r="C3144" s="72"/>
      <c r="D3144" s="72"/>
      <c r="E3144" s="41" t="str">
        <f t="shared" si="686"/>
        <v/>
      </c>
      <c r="F3144" s="90" t="str">
        <f t="shared" ca="1" si="687"/>
        <v/>
      </c>
      <c r="G3144" s="91" t="str">
        <f t="shared" si="688"/>
        <v/>
      </c>
      <c r="H3144" s="41" t="str">
        <f t="shared" si="689"/>
        <v/>
      </c>
      <c r="I3144" s="92" t="str">
        <f t="shared" ca="1" si="690"/>
        <v/>
      </c>
      <c r="J3144" s="28" t="str">
        <f t="shared" si="691"/>
        <v/>
      </c>
      <c r="K3144" s="28" t="str">
        <f t="shared" si="692"/>
        <v/>
      </c>
      <c r="L3144" s="28" t="str">
        <f t="shared" ca="1" si="693"/>
        <v/>
      </c>
      <c r="M3144" s="28" t="str">
        <f t="shared" si="694"/>
        <v/>
      </c>
      <c r="N3144" s="93" t="str">
        <f t="shared" si="695"/>
        <v/>
      </c>
      <c r="O3144" s="94" t="str">
        <f t="shared" si="696"/>
        <v/>
      </c>
      <c r="P3144" s="70">
        <f t="shared" si="697"/>
        <v>0</v>
      </c>
      <c r="Q3144" s="28" t="str">
        <f t="shared" ca="1" si="698"/>
        <v/>
      </c>
      <c r="R3144" s="28" t="str">
        <f t="shared" si="699"/>
        <v/>
      </c>
      <c r="S3144" s="28" t="str">
        <f t="array" ref="S3144">IF(ISBLANK(A3144),"",INDEX(Info!$B$3:$H$6442,MATCH(J3144,IF(Info!$D$3:$D$6442=K3144,Info!$C$3:$C$6442),0),7))</f>
        <v/>
      </c>
    </row>
    <row r="3145" spans="1:19" x14ac:dyDescent="0.25">
      <c r="A3145" s="75"/>
      <c r="B3145" s="75"/>
      <c r="C3145" s="72"/>
      <c r="D3145" s="72"/>
      <c r="E3145" s="41" t="str">
        <f t="shared" si="686"/>
        <v/>
      </c>
      <c r="F3145" s="90" t="str">
        <f t="shared" ca="1" si="687"/>
        <v/>
      </c>
      <c r="G3145" s="91" t="str">
        <f t="shared" si="688"/>
        <v/>
      </c>
      <c r="H3145" s="41" t="str">
        <f t="shared" si="689"/>
        <v/>
      </c>
      <c r="I3145" s="92" t="str">
        <f t="shared" ca="1" si="690"/>
        <v/>
      </c>
      <c r="J3145" s="28" t="str">
        <f t="shared" si="691"/>
        <v/>
      </c>
      <c r="K3145" s="28" t="str">
        <f t="shared" si="692"/>
        <v/>
      </c>
      <c r="L3145" s="28" t="str">
        <f t="shared" ca="1" si="693"/>
        <v/>
      </c>
      <c r="M3145" s="28" t="str">
        <f t="shared" si="694"/>
        <v/>
      </c>
      <c r="N3145" s="93" t="str">
        <f t="shared" si="695"/>
        <v/>
      </c>
      <c r="O3145" s="94" t="str">
        <f t="shared" si="696"/>
        <v/>
      </c>
      <c r="P3145" s="70">
        <f t="shared" si="697"/>
        <v>0</v>
      </c>
      <c r="Q3145" s="28" t="str">
        <f t="shared" ca="1" si="698"/>
        <v/>
      </c>
      <c r="R3145" s="28" t="str">
        <f t="shared" si="699"/>
        <v/>
      </c>
      <c r="S3145" s="28" t="str">
        <f t="array" ref="S3145">IF(ISBLANK(A3145),"",INDEX(Info!$B$3:$H$6442,MATCH(J3145,IF(Info!$D$3:$D$6442=K3145,Info!$C$3:$C$6442),0),7))</f>
        <v/>
      </c>
    </row>
    <row r="3146" spans="1:19" x14ac:dyDescent="0.25">
      <c r="A3146" s="75"/>
      <c r="B3146" s="75"/>
      <c r="C3146" s="72"/>
      <c r="D3146" s="72"/>
      <c r="E3146" s="41" t="str">
        <f t="shared" si="686"/>
        <v/>
      </c>
      <c r="F3146" s="90" t="str">
        <f t="shared" ca="1" si="687"/>
        <v/>
      </c>
      <c r="G3146" s="91" t="str">
        <f t="shared" si="688"/>
        <v/>
      </c>
      <c r="H3146" s="41" t="str">
        <f t="shared" si="689"/>
        <v/>
      </c>
      <c r="I3146" s="92" t="str">
        <f t="shared" ca="1" si="690"/>
        <v/>
      </c>
      <c r="J3146" s="28" t="str">
        <f t="shared" si="691"/>
        <v/>
      </c>
      <c r="K3146" s="28" t="str">
        <f t="shared" si="692"/>
        <v/>
      </c>
      <c r="L3146" s="28" t="str">
        <f t="shared" ca="1" si="693"/>
        <v/>
      </c>
      <c r="M3146" s="28" t="str">
        <f t="shared" si="694"/>
        <v/>
      </c>
      <c r="N3146" s="93" t="str">
        <f t="shared" si="695"/>
        <v/>
      </c>
      <c r="O3146" s="94" t="str">
        <f t="shared" si="696"/>
        <v/>
      </c>
      <c r="P3146" s="70">
        <f t="shared" si="697"/>
        <v>0</v>
      </c>
      <c r="Q3146" s="28" t="str">
        <f t="shared" ca="1" si="698"/>
        <v/>
      </c>
      <c r="R3146" s="28" t="str">
        <f t="shared" si="699"/>
        <v/>
      </c>
      <c r="S3146" s="28" t="str">
        <f t="array" ref="S3146">IF(ISBLANK(A3146),"",INDEX(Info!$B$3:$H$6442,MATCH(J3146,IF(Info!$D$3:$D$6442=K3146,Info!$C$3:$C$6442),0),7))</f>
        <v/>
      </c>
    </row>
    <row r="3147" spans="1:19" x14ac:dyDescent="0.25">
      <c r="A3147" s="75"/>
      <c r="B3147" s="75"/>
      <c r="C3147" s="72"/>
      <c r="D3147" s="72"/>
      <c r="E3147" s="41" t="str">
        <f t="shared" si="686"/>
        <v/>
      </c>
      <c r="F3147" s="90" t="str">
        <f t="shared" ca="1" si="687"/>
        <v/>
      </c>
      <c r="G3147" s="91" t="str">
        <f t="shared" si="688"/>
        <v/>
      </c>
      <c r="H3147" s="41" t="str">
        <f t="shared" si="689"/>
        <v/>
      </c>
      <c r="I3147" s="92" t="str">
        <f t="shared" ca="1" si="690"/>
        <v/>
      </c>
      <c r="J3147" s="28" t="str">
        <f t="shared" si="691"/>
        <v/>
      </c>
      <c r="K3147" s="28" t="str">
        <f t="shared" si="692"/>
        <v/>
      </c>
      <c r="L3147" s="28" t="str">
        <f t="shared" ca="1" si="693"/>
        <v/>
      </c>
      <c r="M3147" s="28" t="str">
        <f t="shared" si="694"/>
        <v/>
      </c>
      <c r="N3147" s="93" t="str">
        <f t="shared" si="695"/>
        <v/>
      </c>
      <c r="O3147" s="94" t="str">
        <f t="shared" si="696"/>
        <v/>
      </c>
      <c r="P3147" s="70">
        <f t="shared" si="697"/>
        <v>0</v>
      </c>
      <c r="Q3147" s="28" t="str">
        <f t="shared" ca="1" si="698"/>
        <v/>
      </c>
      <c r="R3147" s="28" t="str">
        <f t="shared" si="699"/>
        <v/>
      </c>
      <c r="S3147" s="28" t="str">
        <f t="array" ref="S3147">IF(ISBLANK(A3147),"",INDEX(Info!$B$3:$H$6442,MATCH(J3147,IF(Info!$D$3:$D$6442=K3147,Info!$C$3:$C$6442),0),7))</f>
        <v/>
      </c>
    </row>
    <row r="3148" spans="1:19" x14ac:dyDescent="0.25">
      <c r="A3148" s="75"/>
      <c r="B3148" s="75"/>
      <c r="C3148" s="72"/>
      <c r="D3148" s="72"/>
      <c r="E3148" s="41" t="str">
        <f t="shared" si="686"/>
        <v/>
      </c>
      <c r="F3148" s="90" t="str">
        <f t="shared" ca="1" si="687"/>
        <v/>
      </c>
      <c r="G3148" s="91" t="str">
        <f t="shared" si="688"/>
        <v/>
      </c>
      <c r="H3148" s="41" t="str">
        <f t="shared" si="689"/>
        <v/>
      </c>
      <c r="I3148" s="92" t="str">
        <f t="shared" ca="1" si="690"/>
        <v/>
      </c>
      <c r="J3148" s="28" t="str">
        <f t="shared" si="691"/>
        <v/>
      </c>
      <c r="K3148" s="28" t="str">
        <f t="shared" si="692"/>
        <v/>
      </c>
      <c r="L3148" s="28" t="str">
        <f t="shared" ca="1" si="693"/>
        <v/>
      </c>
      <c r="M3148" s="28" t="str">
        <f t="shared" si="694"/>
        <v/>
      </c>
      <c r="N3148" s="93" t="str">
        <f t="shared" si="695"/>
        <v/>
      </c>
      <c r="O3148" s="94" t="str">
        <f t="shared" si="696"/>
        <v/>
      </c>
      <c r="P3148" s="70">
        <f t="shared" si="697"/>
        <v>0</v>
      </c>
      <c r="Q3148" s="28" t="str">
        <f t="shared" ca="1" si="698"/>
        <v/>
      </c>
      <c r="R3148" s="28" t="str">
        <f t="shared" si="699"/>
        <v/>
      </c>
      <c r="S3148" s="28" t="str">
        <f t="array" ref="S3148">IF(ISBLANK(A3148),"",INDEX(Info!$B$3:$H$6442,MATCH(J3148,IF(Info!$D$3:$D$6442=K3148,Info!$C$3:$C$6442),0),7))</f>
        <v/>
      </c>
    </row>
    <row r="3149" spans="1:19" x14ac:dyDescent="0.25">
      <c r="A3149" s="75"/>
      <c r="B3149" s="75"/>
      <c r="C3149" s="72"/>
      <c r="D3149" s="72"/>
      <c r="E3149" s="41" t="str">
        <f t="shared" si="686"/>
        <v/>
      </c>
      <c r="F3149" s="90" t="str">
        <f t="shared" ca="1" si="687"/>
        <v/>
      </c>
      <c r="G3149" s="91" t="str">
        <f t="shared" si="688"/>
        <v/>
      </c>
      <c r="H3149" s="41" t="str">
        <f t="shared" si="689"/>
        <v/>
      </c>
      <c r="I3149" s="92" t="str">
        <f t="shared" ca="1" si="690"/>
        <v/>
      </c>
      <c r="J3149" s="28" t="str">
        <f t="shared" si="691"/>
        <v/>
      </c>
      <c r="K3149" s="28" t="str">
        <f t="shared" si="692"/>
        <v/>
      </c>
      <c r="L3149" s="28" t="str">
        <f t="shared" ca="1" si="693"/>
        <v/>
      </c>
      <c r="M3149" s="28" t="str">
        <f t="shared" si="694"/>
        <v/>
      </c>
      <c r="N3149" s="93" t="str">
        <f t="shared" si="695"/>
        <v/>
      </c>
      <c r="O3149" s="94" t="str">
        <f t="shared" si="696"/>
        <v/>
      </c>
      <c r="P3149" s="70">
        <f t="shared" si="697"/>
        <v>0</v>
      </c>
      <c r="Q3149" s="28" t="str">
        <f t="shared" ca="1" si="698"/>
        <v/>
      </c>
      <c r="R3149" s="28" t="str">
        <f t="shared" si="699"/>
        <v/>
      </c>
      <c r="S3149" s="28" t="str">
        <f t="array" ref="S3149">IF(ISBLANK(A3149),"",INDEX(Info!$B$3:$H$6442,MATCH(J3149,IF(Info!$D$3:$D$6442=K3149,Info!$C$3:$C$6442),0),7))</f>
        <v/>
      </c>
    </row>
    <row r="3150" spans="1:19" x14ac:dyDescent="0.25">
      <c r="A3150" s="75"/>
      <c r="B3150" s="75"/>
      <c r="C3150" s="72"/>
      <c r="D3150" s="72"/>
      <c r="E3150" s="41" t="str">
        <f t="shared" si="686"/>
        <v/>
      </c>
      <c r="F3150" s="90" t="str">
        <f t="shared" ca="1" si="687"/>
        <v/>
      </c>
      <c r="G3150" s="91" t="str">
        <f t="shared" si="688"/>
        <v/>
      </c>
      <c r="H3150" s="41" t="str">
        <f t="shared" si="689"/>
        <v/>
      </c>
      <c r="I3150" s="92" t="str">
        <f t="shared" ca="1" si="690"/>
        <v/>
      </c>
      <c r="J3150" s="28" t="str">
        <f t="shared" si="691"/>
        <v/>
      </c>
      <c r="K3150" s="28" t="str">
        <f t="shared" si="692"/>
        <v/>
      </c>
      <c r="L3150" s="28" t="str">
        <f t="shared" ca="1" si="693"/>
        <v/>
      </c>
      <c r="M3150" s="28" t="str">
        <f t="shared" si="694"/>
        <v/>
      </c>
      <c r="N3150" s="93" t="str">
        <f t="shared" si="695"/>
        <v/>
      </c>
      <c r="O3150" s="94" t="str">
        <f t="shared" si="696"/>
        <v/>
      </c>
      <c r="P3150" s="70">
        <f t="shared" si="697"/>
        <v>0</v>
      </c>
      <c r="Q3150" s="28" t="str">
        <f t="shared" ca="1" si="698"/>
        <v/>
      </c>
      <c r="R3150" s="28" t="str">
        <f t="shared" si="699"/>
        <v/>
      </c>
      <c r="S3150" s="28" t="str">
        <f t="array" ref="S3150">IF(ISBLANK(A3150),"",INDEX(Info!$B$3:$H$6442,MATCH(J3150,IF(Info!$D$3:$D$6442=K3150,Info!$C$3:$C$6442),0),7))</f>
        <v/>
      </c>
    </row>
    <row r="3151" spans="1:19" x14ac:dyDescent="0.25">
      <c r="A3151" s="75"/>
      <c r="B3151" s="75"/>
      <c r="C3151" s="72"/>
      <c r="D3151" s="72"/>
      <c r="E3151" s="41" t="str">
        <f t="shared" si="686"/>
        <v/>
      </c>
      <c r="F3151" s="90" t="str">
        <f t="shared" ca="1" si="687"/>
        <v/>
      </c>
      <c r="G3151" s="91" t="str">
        <f t="shared" si="688"/>
        <v/>
      </c>
      <c r="H3151" s="41" t="str">
        <f t="shared" si="689"/>
        <v/>
      </c>
      <c r="I3151" s="92" t="str">
        <f t="shared" ca="1" si="690"/>
        <v/>
      </c>
      <c r="J3151" s="28" t="str">
        <f t="shared" si="691"/>
        <v/>
      </c>
      <c r="K3151" s="28" t="str">
        <f t="shared" si="692"/>
        <v/>
      </c>
      <c r="L3151" s="28" t="str">
        <f t="shared" ca="1" si="693"/>
        <v/>
      </c>
      <c r="M3151" s="28" t="str">
        <f t="shared" si="694"/>
        <v/>
      </c>
      <c r="N3151" s="93" t="str">
        <f t="shared" si="695"/>
        <v/>
      </c>
      <c r="O3151" s="94" t="str">
        <f t="shared" si="696"/>
        <v/>
      </c>
      <c r="P3151" s="70">
        <f t="shared" si="697"/>
        <v>0</v>
      </c>
      <c r="Q3151" s="28" t="str">
        <f t="shared" ca="1" si="698"/>
        <v/>
      </c>
      <c r="R3151" s="28" t="str">
        <f t="shared" si="699"/>
        <v/>
      </c>
      <c r="S3151" s="28" t="str">
        <f t="array" ref="S3151">IF(ISBLANK(A3151),"",INDEX(Info!$B$3:$H$6442,MATCH(J3151,IF(Info!$D$3:$D$6442=K3151,Info!$C$3:$C$6442),0),7))</f>
        <v/>
      </c>
    </row>
    <row r="3152" spans="1:19" x14ac:dyDescent="0.25">
      <c r="A3152" s="75"/>
      <c r="B3152" s="75"/>
      <c r="C3152" s="72"/>
      <c r="D3152" s="72"/>
      <c r="E3152" s="41" t="str">
        <f t="shared" si="686"/>
        <v/>
      </c>
      <c r="F3152" s="90" t="str">
        <f t="shared" ca="1" si="687"/>
        <v/>
      </c>
      <c r="G3152" s="91" t="str">
        <f t="shared" si="688"/>
        <v/>
      </c>
      <c r="H3152" s="41" t="str">
        <f t="shared" si="689"/>
        <v/>
      </c>
      <c r="I3152" s="92" t="str">
        <f t="shared" ca="1" si="690"/>
        <v/>
      </c>
      <c r="J3152" s="28" t="str">
        <f t="shared" si="691"/>
        <v/>
      </c>
      <c r="K3152" s="28" t="str">
        <f t="shared" si="692"/>
        <v/>
      </c>
      <c r="L3152" s="28" t="str">
        <f t="shared" ca="1" si="693"/>
        <v/>
      </c>
      <c r="M3152" s="28" t="str">
        <f t="shared" si="694"/>
        <v/>
      </c>
      <c r="N3152" s="93" t="str">
        <f t="shared" si="695"/>
        <v/>
      </c>
      <c r="O3152" s="94" t="str">
        <f t="shared" si="696"/>
        <v/>
      </c>
      <c r="P3152" s="70">
        <f t="shared" si="697"/>
        <v>0</v>
      </c>
      <c r="Q3152" s="28" t="str">
        <f t="shared" ca="1" si="698"/>
        <v/>
      </c>
      <c r="R3152" s="28" t="str">
        <f t="shared" si="699"/>
        <v/>
      </c>
      <c r="S3152" s="28" t="str">
        <f t="array" ref="S3152">IF(ISBLANK(A3152),"",INDEX(Info!$B$3:$H$6442,MATCH(J3152,IF(Info!$D$3:$D$6442=K3152,Info!$C$3:$C$6442),0),7))</f>
        <v/>
      </c>
    </row>
    <row r="3153" spans="1:19" x14ac:dyDescent="0.25">
      <c r="A3153" s="75"/>
      <c r="B3153" s="75"/>
      <c r="C3153" s="72"/>
      <c r="D3153" s="72"/>
      <c r="E3153" s="41" t="str">
        <f t="shared" si="686"/>
        <v/>
      </c>
      <c r="F3153" s="90" t="str">
        <f t="shared" ca="1" si="687"/>
        <v/>
      </c>
      <c r="G3153" s="91" t="str">
        <f t="shared" si="688"/>
        <v/>
      </c>
      <c r="H3153" s="41" t="str">
        <f t="shared" si="689"/>
        <v/>
      </c>
      <c r="I3153" s="92" t="str">
        <f t="shared" ca="1" si="690"/>
        <v/>
      </c>
      <c r="J3153" s="28" t="str">
        <f t="shared" si="691"/>
        <v/>
      </c>
      <c r="K3153" s="28" t="str">
        <f t="shared" si="692"/>
        <v/>
      </c>
      <c r="L3153" s="28" t="str">
        <f t="shared" ca="1" si="693"/>
        <v/>
      </c>
      <c r="M3153" s="28" t="str">
        <f t="shared" si="694"/>
        <v/>
      </c>
      <c r="N3153" s="93" t="str">
        <f t="shared" si="695"/>
        <v/>
      </c>
      <c r="O3153" s="94" t="str">
        <f t="shared" si="696"/>
        <v/>
      </c>
      <c r="P3153" s="70">
        <f t="shared" si="697"/>
        <v>0</v>
      </c>
      <c r="Q3153" s="28" t="str">
        <f t="shared" ca="1" si="698"/>
        <v/>
      </c>
      <c r="R3153" s="28" t="str">
        <f t="shared" si="699"/>
        <v/>
      </c>
      <c r="S3153" s="28" t="str">
        <f t="array" ref="S3153">IF(ISBLANK(A3153),"",INDEX(Info!$B$3:$H$6442,MATCH(J3153,IF(Info!$D$3:$D$6442=K3153,Info!$C$3:$C$6442),0),7))</f>
        <v/>
      </c>
    </row>
    <row r="3154" spans="1:19" x14ac:dyDescent="0.25">
      <c r="A3154" s="75"/>
      <c r="B3154" s="75"/>
      <c r="C3154" s="72"/>
      <c r="D3154" s="72"/>
      <c r="E3154" s="41" t="str">
        <f t="shared" si="686"/>
        <v/>
      </c>
      <c r="F3154" s="90" t="str">
        <f t="shared" ca="1" si="687"/>
        <v/>
      </c>
      <c r="G3154" s="91" t="str">
        <f t="shared" si="688"/>
        <v/>
      </c>
      <c r="H3154" s="41" t="str">
        <f t="shared" si="689"/>
        <v/>
      </c>
      <c r="I3154" s="92" t="str">
        <f t="shared" ca="1" si="690"/>
        <v/>
      </c>
      <c r="J3154" s="28" t="str">
        <f t="shared" si="691"/>
        <v/>
      </c>
      <c r="K3154" s="28" t="str">
        <f t="shared" si="692"/>
        <v/>
      </c>
      <c r="L3154" s="28" t="str">
        <f t="shared" ca="1" si="693"/>
        <v/>
      </c>
      <c r="M3154" s="28" t="str">
        <f t="shared" si="694"/>
        <v/>
      </c>
      <c r="N3154" s="93" t="str">
        <f t="shared" si="695"/>
        <v/>
      </c>
      <c r="O3154" s="94" t="str">
        <f t="shared" si="696"/>
        <v/>
      </c>
      <c r="P3154" s="70">
        <f t="shared" si="697"/>
        <v>0</v>
      </c>
      <c r="Q3154" s="28" t="str">
        <f t="shared" ca="1" si="698"/>
        <v/>
      </c>
      <c r="R3154" s="28" t="str">
        <f t="shared" si="699"/>
        <v/>
      </c>
      <c r="S3154" s="28" t="str">
        <f t="array" ref="S3154">IF(ISBLANK(A3154),"",INDEX(Info!$B$3:$H$6442,MATCH(J3154,IF(Info!$D$3:$D$6442=K3154,Info!$C$3:$C$6442),0),7))</f>
        <v/>
      </c>
    </row>
    <row r="3155" spans="1:19" x14ac:dyDescent="0.25">
      <c r="A3155" s="75"/>
      <c r="B3155" s="75"/>
      <c r="C3155" s="72"/>
      <c r="D3155" s="72"/>
      <c r="E3155" s="41" t="str">
        <f t="shared" si="686"/>
        <v/>
      </c>
      <c r="F3155" s="90" t="str">
        <f t="shared" ca="1" si="687"/>
        <v/>
      </c>
      <c r="G3155" s="91" t="str">
        <f t="shared" si="688"/>
        <v/>
      </c>
      <c r="H3155" s="41" t="str">
        <f t="shared" si="689"/>
        <v/>
      </c>
      <c r="I3155" s="92" t="str">
        <f t="shared" ca="1" si="690"/>
        <v/>
      </c>
      <c r="J3155" s="28" t="str">
        <f t="shared" si="691"/>
        <v/>
      </c>
      <c r="K3155" s="28" t="str">
        <f t="shared" si="692"/>
        <v/>
      </c>
      <c r="L3155" s="28" t="str">
        <f t="shared" ca="1" si="693"/>
        <v/>
      </c>
      <c r="M3155" s="28" t="str">
        <f t="shared" si="694"/>
        <v/>
      </c>
      <c r="N3155" s="93" t="str">
        <f t="shared" si="695"/>
        <v/>
      </c>
      <c r="O3155" s="94" t="str">
        <f t="shared" si="696"/>
        <v/>
      </c>
      <c r="P3155" s="70">
        <f t="shared" si="697"/>
        <v>0</v>
      </c>
      <c r="Q3155" s="28" t="str">
        <f t="shared" ca="1" si="698"/>
        <v/>
      </c>
      <c r="R3155" s="28" t="str">
        <f t="shared" si="699"/>
        <v/>
      </c>
      <c r="S3155" s="28" t="str">
        <f t="array" ref="S3155">IF(ISBLANK(A3155),"",INDEX(Info!$B$3:$H$6442,MATCH(J3155,IF(Info!$D$3:$D$6442=K3155,Info!$C$3:$C$6442),0),7))</f>
        <v/>
      </c>
    </row>
    <row r="3156" spans="1:19" x14ac:dyDescent="0.25">
      <c r="A3156" s="75"/>
      <c r="B3156" s="75"/>
      <c r="C3156" s="72"/>
      <c r="D3156" s="72"/>
      <c r="E3156" s="41" t="str">
        <f t="shared" si="686"/>
        <v/>
      </c>
      <c r="F3156" s="90" t="str">
        <f t="shared" ca="1" si="687"/>
        <v/>
      </c>
      <c r="G3156" s="91" t="str">
        <f t="shared" si="688"/>
        <v/>
      </c>
      <c r="H3156" s="41" t="str">
        <f t="shared" si="689"/>
        <v/>
      </c>
      <c r="I3156" s="92" t="str">
        <f t="shared" ca="1" si="690"/>
        <v/>
      </c>
      <c r="J3156" s="28" t="str">
        <f t="shared" si="691"/>
        <v/>
      </c>
      <c r="K3156" s="28" t="str">
        <f t="shared" si="692"/>
        <v/>
      </c>
      <c r="L3156" s="28" t="str">
        <f t="shared" ca="1" si="693"/>
        <v/>
      </c>
      <c r="M3156" s="28" t="str">
        <f t="shared" si="694"/>
        <v/>
      </c>
      <c r="N3156" s="93" t="str">
        <f t="shared" si="695"/>
        <v/>
      </c>
      <c r="O3156" s="94" t="str">
        <f t="shared" si="696"/>
        <v/>
      </c>
      <c r="P3156" s="70">
        <f t="shared" si="697"/>
        <v>0</v>
      </c>
      <c r="Q3156" s="28" t="str">
        <f t="shared" ca="1" si="698"/>
        <v/>
      </c>
      <c r="R3156" s="28" t="str">
        <f t="shared" si="699"/>
        <v/>
      </c>
      <c r="S3156" s="28" t="str">
        <f t="array" ref="S3156">IF(ISBLANK(A3156),"",INDEX(Info!$B$3:$H$6442,MATCH(J3156,IF(Info!$D$3:$D$6442=K3156,Info!$C$3:$C$6442),0),7))</f>
        <v/>
      </c>
    </row>
    <row r="3157" spans="1:19" x14ac:dyDescent="0.25">
      <c r="A3157" s="75"/>
      <c r="B3157" s="75"/>
      <c r="C3157" s="72"/>
      <c r="D3157" s="72"/>
      <c r="E3157" s="41" t="str">
        <f t="shared" si="686"/>
        <v/>
      </c>
      <c r="F3157" s="90" t="str">
        <f t="shared" ca="1" si="687"/>
        <v/>
      </c>
      <c r="G3157" s="91" t="str">
        <f t="shared" si="688"/>
        <v/>
      </c>
      <c r="H3157" s="41" t="str">
        <f t="shared" si="689"/>
        <v/>
      </c>
      <c r="I3157" s="92" t="str">
        <f t="shared" ca="1" si="690"/>
        <v/>
      </c>
      <c r="J3157" s="28" t="str">
        <f t="shared" si="691"/>
        <v/>
      </c>
      <c r="K3157" s="28" t="str">
        <f t="shared" si="692"/>
        <v/>
      </c>
      <c r="L3157" s="28" t="str">
        <f t="shared" ca="1" si="693"/>
        <v/>
      </c>
      <c r="M3157" s="28" t="str">
        <f t="shared" si="694"/>
        <v/>
      </c>
      <c r="N3157" s="93" t="str">
        <f t="shared" si="695"/>
        <v/>
      </c>
      <c r="O3157" s="94" t="str">
        <f t="shared" si="696"/>
        <v/>
      </c>
      <c r="P3157" s="70">
        <f t="shared" si="697"/>
        <v>0</v>
      </c>
      <c r="Q3157" s="28" t="str">
        <f t="shared" ca="1" si="698"/>
        <v/>
      </c>
      <c r="R3157" s="28" t="str">
        <f t="shared" si="699"/>
        <v/>
      </c>
      <c r="S3157" s="28" t="str">
        <f t="array" ref="S3157">IF(ISBLANK(A3157),"",INDEX(Info!$B$3:$H$6442,MATCH(J3157,IF(Info!$D$3:$D$6442=K3157,Info!$C$3:$C$6442),0),7))</f>
        <v/>
      </c>
    </row>
    <row r="3158" spans="1:19" x14ac:dyDescent="0.25">
      <c r="A3158" s="75"/>
      <c r="B3158" s="75"/>
      <c r="C3158" s="72"/>
      <c r="D3158" s="72"/>
      <c r="E3158" s="41" t="str">
        <f t="shared" si="686"/>
        <v/>
      </c>
      <c r="F3158" s="90" t="str">
        <f t="shared" ca="1" si="687"/>
        <v/>
      </c>
      <c r="G3158" s="91" t="str">
        <f t="shared" si="688"/>
        <v/>
      </c>
      <c r="H3158" s="41" t="str">
        <f t="shared" si="689"/>
        <v/>
      </c>
      <c r="I3158" s="92" t="str">
        <f t="shared" ca="1" si="690"/>
        <v/>
      </c>
      <c r="J3158" s="28" t="str">
        <f t="shared" si="691"/>
        <v/>
      </c>
      <c r="K3158" s="28" t="str">
        <f t="shared" si="692"/>
        <v/>
      </c>
      <c r="L3158" s="28" t="str">
        <f t="shared" ca="1" si="693"/>
        <v/>
      </c>
      <c r="M3158" s="28" t="str">
        <f t="shared" si="694"/>
        <v/>
      </c>
      <c r="N3158" s="93" t="str">
        <f t="shared" si="695"/>
        <v/>
      </c>
      <c r="O3158" s="94" t="str">
        <f t="shared" si="696"/>
        <v/>
      </c>
      <c r="P3158" s="70">
        <f t="shared" si="697"/>
        <v>0</v>
      </c>
      <c r="Q3158" s="28" t="str">
        <f t="shared" ca="1" si="698"/>
        <v/>
      </c>
      <c r="R3158" s="28" t="str">
        <f t="shared" si="699"/>
        <v/>
      </c>
      <c r="S3158" s="28" t="str">
        <f t="array" ref="S3158">IF(ISBLANK(A3158),"",INDEX(Info!$B$3:$H$6442,MATCH(J3158,IF(Info!$D$3:$D$6442=K3158,Info!$C$3:$C$6442),0),7))</f>
        <v/>
      </c>
    </row>
    <row r="3159" spans="1:19" x14ac:dyDescent="0.25">
      <c r="A3159" s="75"/>
      <c r="B3159" s="75"/>
      <c r="C3159" s="72"/>
      <c r="D3159" s="72"/>
      <c r="E3159" s="41" t="str">
        <f t="shared" si="686"/>
        <v/>
      </c>
      <c r="F3159" s="90" t="str">
        <f t="shared" ca="1" si="687"/>
        <v/>
      </c>
      <c r="G3159" s="91" t="str">
        <f t="shared" si="688"/>
        <v/>
      </c>
      <c r="H3159" s="41" t="str">
        <f t="shared" si="689"/>
        <v/>
      </c>
      <c r="I3159" s="92" t="str">
        <f t="shared" ca="1" si="690"/>
        <v/>
      </c>
      <c r="J3159" s="28" t="str">
        <f t="shared" si="691"/>
        <v/>
      </c>
      <c r="K3159" s="28" t="str">
        <f t="shared" si="692"/>
        <v/>
      </c>
      <c r="L3159" s="28" t="str">
        <f t="shared" ca="1" si="693"/>
        <v/>
      </c>
      <c r="M3159" s="28" t="str">
        <f t="shared" si="694"/>
        <v/>
      </c>
      <c r="N3159" s="93" t="str">
        <f t="shared" si="695"/>
        <v/>
      </c>
      <c r="O3159" s="94" t="str">
        <f t="shared" si="696"/>
        <v/>
      </c>
      <c r="P3159" s="70">
        <f t="shared" si="697"/>
        <v>0</v>
      </c>
      <c r="Q3159" s="28" t="str">
        <f t="shared" ca="1" si="698"/>
        <v/>
      </c>
      <c r="R3159" s="28" t="str">
        <f t="shared" si="699"/>
        <v/>
      </c>
      <c r="S3159" s="28" t="str">
        <f t="array" ref="S3159">IF(ISBLANK(A3159),"",INDEX(Info!$B$3:$H$6442,MATCH(J3159,IF(Info!$D$3:$D$6442=K3159,Info!$C$3:$C$6442),0),7))</f>
        <v/>
      </c>
    </row>
    <row r="3160" spans="1:19" x14ac:dyDescent="0.25">
      <c r="A3160" s="75"/>
      <c r="B3160" s="75"/>
      <c r="C3160" s="72"/>
      <c r="D3160" s="72"/>
      <c r="E3160" s="41" t="str">
        <f t="shared" si="686"/>
        <v/>
      </c>
      <c r="F3160" s="90" t="str">
        <f t="shared" ca="1" si="687"/>
        <v/>
      </c>
      <c r="G3160" s="91" t="str">
        <f t="shared" si="688"/>
        <v/>
      </c>
      <c r="H3160" s="41" t="str">
        <f t="shared" si="689"/>
        <v/>
      </c>
      <c r="I3160" s="92" t="str">
        <f t="shared" ca="1" si="690"/>
        <v/>
      </c>
      <c r="J3160" s="28" t="str">
        <f t="shared" si="691"/>
        <v/>
      </c>
      <c r="K3160" s="28" t="str">
        <f t="shared" si="692"/>
        <v/>
      </c>
      <c r="L3160" s="28" t="str">
        <f t="shared" ca="1" si="693"/>
        <v/>
      </c>
      <c r="M3160" s="28" t="str">
        <f t="shared" si="694"/>
        <v/>
      </c>
      <c r="N3160" s="93" t="str">
        <f t="shared" si="695"/>
        <v/>
      </c>
      <c r="O3160" s="94" t="str">
        <f t="shared" si="696"/>
        <v/>
      </c>
      <c r="P3160" s="70">
        <f t="shared" si="697"/>
        <v>0</v>
      </c>
      <c r="Q3160" s="28" t="str">
        <f t="shared" ca="1" si="698"/>
        <v/>
      </c>
      <c r="R3160" s="28" t="str">
        <f t="shared" si="699"/>
        <v/>
      </c>
      <c r="S3160" s="28" t="str">
        <f t="array" ref="S3160">IF(ISBLANK(A3160),"",INDEX(Info!$B$3:$H$6442,MATCH(J3160,IF(Info!$D$3:$D$6442=K3160,Info!$C$3:$C$6442),0),7))</f>
        <v/>
      </c>
    </row>
    <row r="3161" spans="1:19" x14ac:dyDescent="0.25">
      <c r="A3161" s="75"/>
      <c r="B3161" s="75"/>
      <c r="C3161" s="72"/>
      <c r="D3161" s="72"/>
      <c r="E3161" s="41" t="str">
        <f t="shared" si="686"/>
        <v/>
      </c>
      <c r="F3161" s="90" t="str">
        <f t="shared" ca="1" si="687"/>
        <v/>
      </c>
      <c r="G3161" s="91" t="str">
        <f t="shared" si="688"/>
        <v/>
      </c>
      <c r="H3161" s="41" t="str">
        <f t="shared" si="689"/>
        <v/>
      </c>
      <c r="I3161" s="92" t="str">
        <f t="shared" ca="1" si="690"/>
        <v/>
      </c>
      <c r="J3161" s="28" t="str">
        <f t="shared" si="691"/>
        <v/>
      </c>
      <c r="K3161" s="28" t="str">
        <f t="shared" si="692"/>
        <v/>
      </c>
      <c r="L3161" s="28" t="str">
        <f t="shared" ca="1" si="693"/>
        <v/>
      </c>
      <c r="M3161" s="28" t="str">
        <f t="shared" si="694"/>
        <v/>
      </c>
      <c r="N3161" s="93" t="str">
        <f t="shared" si="695"/>
        <v/>
      </c>
      <c r="O3161" s="94" t="str">
        <f t="shared" si="696"/>
        <v/>
      </c>
      <c r="P3161" s="70">
        <f t="shared" si="697"/>
        <v>0</v>
      </c>
      <c r="Q3161" s="28" t="str">
        <f t="shared" ca="1" si="698"/>
        <v/>
      </c>
      <c r="R3161" s="28" t="str">
        <f t="shared" si="699"/>
        <v/>
      </c>
      <c r="S3161" s="28" t="str">
        <f t="array" ref="S3161">IF(ISBLANK(A3161),"",INDEX(Info!$B$3:$H$6442,MATCH(J3161,IF(Info!$D$3:$D$6442=K3161,Info!$C$3:$C$6442),0),7))</f>
        <v/>
      </c>
    </row>
    <row r="3162" spans="1:19" x14ac:dyDescent="0.25">
      <c r="A3162" s="75"/>
      <c r="B3162" s="75"/>
      <c r="C3162" s="72"/>
      <c r="D3162" s="72"/>
      <c r="E3162" s="41" t="str">
        <f t="shared" si="686"/>
        <v/>
      </c>
      <c r="F3162" s="90" t="str">
        <f t="shared" ca="1" si="687"/>
        <v/>
      </c>
      <c r="G3162" s="91" t="str">
        <f t="shared" si="688"/>
        <v/>
      </c>
      <c r="H3162" s="41" t="str">
        <f t="shared" si="689"/>
        <v/>
      </c>
      <c r="I3162" s="92" t="str">
        <f t="shared" ca="1" si="690"/>
        <v/>
      </c>
      <c r="J3162" s="28" t="str">
        <f t="shared" si="691"/>
        <v/>
      </c>
      <c r="K3162" s="28" t="str">
        <f t="shared" si="692"/>
        <v/>
      </c>
      <c r="L3162" s="28" t="str">
        <f t="shared" ca="1" si="693"/>
        <v/>
      </c>
      <c r="M3162" s="28" t="str">
        <f t="shared" si="694"/>
        <v/>
      </c>
      <c r="N3162" s="93" t="str">
        <f t="shared" si="695"/>
        <v/>
      </c>
      <c r="O3162" s="94" t="str">
        <f t="shared" si="696"/>
        <v/>
      </c>
      <c r="P3162" s="70">
        <f t="shared" si="697"/>
        <v>0</v>
      </c>
      <c r="Q3162" s="28" t="str">
        <f t="shared" ca="1" si="698"/>
        <v/>
      </c>
      <c r="R3162" s="28" t="str">
        <f t="shared" si="699"/>
        <v/>
      </c>
      <c r="S3162" s="28" t="str">
        <f t="array" ref="S3162">IF(ISBLANK(A3162),"",INDEX(Info!$B$3:$H$6442,MATCH(J3162,IF(Info!$D$3:$D$6442=K3162,Info!$C$3:$C$6442),0),7))</f>
        <v/>
      </c>
    </row>
    <row r="3163" spans="1:19" x14ac:dyDescent="0.25">
      <c r="A3163" s="75"/>
      <c r="B3163" s="75"/>
      <c r="C3163" s="72"/>
      <c r="D3163" s="72"/>
      <c r="E3163" s="41" t="str">
        <f t="shared" si="686"/>
        <v/>
      </c>
      <c r="F3163" s="90" t="str">
        <f t="shared" ca="1" si="687"/>
        <v/>
      </c>
      <c r="G3163" s="91" t="str">
        <f t="shared" si="688"/>
        <v/>
      </c>
      <c r="H3163" s="41" t="str">
        <f t="shared" si="689"/>
        <v/>
      </c>
      <c r="I3163" s="92" t="str">
        <f t="shared" ca="1" si="690"/>
        <v/>
      </c>
      <c r="J3163" s="28" t="str">
        <f t="shared" si="691"/>
        <v/>
      </c>
      <c r="K3163" s="28" t="str">
        <f t="shared" si="692"/>
        <v/>
      </c>
      <c r="L3163" s="28" t="str">
        <f t="shared" ca="1" si="693"/>
        <v/>
      </c>
      <c r="M3163" s="28" t="str">
        <f t="shared" si="694"/>
        <v/>
      </c>
      <c r="N3163" s="93" t="str">
        <f t="shared" si="695"/>
        <v/>
      </c>
      <c r="O3163" s="94" t="str">
        <f t="shared" si="696"/>
        <v/>
      </c>
      <c r="P3163" s="70">
        <f t="shared" si="697"/>
        <v>0</v>
      </c>
      <c r="Q3163" s="28" t="str">
        <f t="shared" ca="1" si="698"/>
        <v/>
      </c>
      <c r="R3163" s="28" t="str">
        <f t="shared" si="699"/>
        <v/>
      </c>
      <c r="S3163" s="28" t="str">
        <f t="array" ref="S3163">IF(ISBLANK(A3163),"",INDEX(Info!$B$3:$H$6442,MATCH(J3163,IF(Info!$D$3:$D$6442=K3163,Info!$C$3:$C$6442),0),7))</f>
        <v/>
      </c>
    </row>
    <row r="3164" spans="1:19" x14ac:dyDescent="0.25">
      <c r="A3164" s="75"/>
      <c r="B3164" s="75"/>
      <c r="C3164" s="72"/>
      <c r="D3164" s="72"/>
      <c r="E3164" s="41" t="str">
        <f t="shared" si="686"/>
        <v/>
      </c>
      <c r="F3164" s="90" t="str">
        <f t="shared" ca="1" si="687"/>
        <v/>
      </c>
      <c r="G3164" s="91" t="str">
        <f t="shared" si="688"/>
        <v/>
      </c>
      <c r="H3164" s="41" t="str">
        <f t="shared" si="689"/>
        <v/>
      </c>
      <c r="I3164" s="92" t="str">
        <f t="shared" ca="1" si="690"/>
        <v/>
      </c>
      <c r="J3164" s="28" t="str">
        <f t="shared" si="691"/>
        <v/>
      </c>
      <c r="K3164" s="28" t="str">
        <f t="shared" si="692"/>
        <v/>
      </c>
      <c r="L3164" s="28" t="str">
        <f t="shared" ca="1" si="693"/>
        <v/>
      </c>
      <c r="M3164" s="28" t="str">
        <f t="shared" si="694"/>
        <v/>
      </c>
      <c r="N3164" s="93" t="str">
        <f t="shared" si="695"/>
        <v/>
      </c>
      <c r="O3164" s="94" t="str">
        <f t="shared" si="696"/>
        <v/>
      </c>
      <c r="P3164" s="70">
        <f t="shared" si="697"/>
        <v>0</v>
      </c>
      <c r="Q3164" s="28" t="str">
        <f t="shared" ca="1" si="698"/>
        <v/>
      </c>
      <c r="R3164" s="28" t="str">
        <f t="shared" si="699"/>
        <v/>
      </c>
      <c r="S3164" s="28" t="str">
        <f t="array" ref="S3164">IF(ISBLANK(A3164),"",INDEX(Info!$B$3:$H$6442,MATCH(J3164,IF(Info!$D$3:$D$6442=K3164,Info!$C$3:$C$6442),0),7))</f>
        <v/>
      </c>
    </row>
    <row r="3165" spans="1:19" x14ac:dyDescent="0.25">
      <c r="A3165" s="75"/>
      <c r="B3165" s="75"/>
      <c r="C3165" s="72"/>
      <c r="D3165" s="72"/>
      <c r="E3165" s="41" t="str">
        <f t="shared" si="686"/>
        <v/>
      </c>
      <c r="F3165" s="90" t="str">
        <f t="shared" ca="1" si="687"/>
        <v/>
      </c>
      <c r="G3165" s="91" t="str">
        <f t="shared" si="688"/>
        <v/>
      </c>
      <c r="H3165" s="41" t="str">
        <f t="shared" si="689"/>
        <v/>
      </c>
      <c r="I3165" s="92" t="str">
        <f t="shared" ca="1" si="690"/>
        <v/>
      </c>
      <c r="J3165" s="28" t="str">
        <f t="shared" si="691"/>
        <v/>
      </c>
      <c r="K3165" s="28" t="str">
        <f t="shared" si="692"/>
        <v/>
      </c>
      <c r="L3165" s="28" t="str">
        <f t="shared" ca="1" si="693"/>
        <v/>
      </c>
      <c r="M3165" s="28" t="str">
        <f t="shared" si="694"/>
        <v/>
      </c>
      <c r="N3165" s="93" t="str">
        <f t="shared" si="695"/>
        <v/>
      </c>
      <c r="O3165" s="94" t="str">
        <f t="shared" si="696"/>
        <v/>
      </c>
      <c r="P3165" s="70">
        <f t="shared" si="697"/>
        <v>0</v>
      </c>
      <c r="Q3165" s="28" t="str">
        <f t="shared" ca="1" si="698"/>
        <v/>
      </c>
      <c r="R3165" s="28" t="str">
        <f t="shared" si="699"/>
        <v/>
      </c>
      <c r="S3165" s="28" t="str">
        <f t="array" ref="S3165">IF(ISBLANK(A3165),"",INDEX(Info!$B$3:$H$6442,MATCH(J3165,IF(Info!$D$3:$D$6442=K3165,Info!$C$3:$C$6442),0),7))</f>
        <v/>
      </c>
    </row>
    <row r="3166" spans="1:19" x14ac:dyDescent="0.25">
      <c r="A3166" s="75"/>
      <c r="B3166" s="75"/>
      <c r="C3166" s="72"/>
      <c r="D3166" s="72"/>
      <c r="E3166" s="41" t="str">
        <f t="shared" si="686"/>
        <v/>
      </c>
      <c r="F3166" s="90" t="str">
        <f t="shared" ca="1" si="687"/>
        <v/>
      </c>
      <c r="G3166" s="91" t="str">
        <f t="shared" si="688"/>
        <v/>
      </c>
      <c r="H3166" s="41" t="str">
        <f t="shared" si="689"/>
        <v/>
      </c>
      <c r="I3166" s="92" t="str">
        <f t="shared" ca="1" si="690"/>
        <v/>
      </c>
      <c r="J3166" s="28" t="str">
        <f t="shared" si="691"/>
        <v/>
      </c>
      <c r="K3166" s="28" t="str">
        <f t="shared" si="692"/>
        <v/>
      </c>
      <c r="L3166" s="28" t="str">
        <f t="shared" ca="1" si="693"/>
        <v/>
      </c>
      <c r="M3166" s="28" t="str">
        <f t="shared" si="694"/>
        <v/>
      </c>
      <c r="N3166" s="93" t="str">
        <f t="shared" si="695"/>
        <v/>
      </c>
      <c r="O3166" s="94" t="str">
        <f t="shared" si="696"/>
        <v/>
      </c>
      <c r="P3166" s="70">
        <f t="shared" si="697"/>
        <v>0</v>
      </c>
      <c r="Q3166" s="28" t="str">
        <f t="shared" ca="1" si="698"/>
        <v/>
      </c>
      <c r="R3166" s="28" t="str">
        <f t="shared" si="699"/>
        <v/>
      </c>
      <c r="S3166" s="28" t="str">
        <f t="array" ref="S3166">IF(ISBLANK(A3166),"",INDEX(Info!$B$3:$H$6442,MATCH(J3166,IF(Info!$D$3:$D$6442=K3166,Info!$C$3:$C$6442),0),7))</f>
        <v/>
      </c>
    </row>
    <row r="3167" spans="1:19" x14ac:dyDescent="0.25">
      <c r="A3167" s="75"/>
      <c r="B3167" s="75"/>
      <c r="C3167" s="72"/>
      <c r="D3167" s="72"/>
      <c r="E3167" s="41" t="str">
        <f t="shared" si="686"/>
        <v/>
      </c>
      <c r="F3167" s="90" t="str">
        <f t="shared" ca="1" si="687"/>
        <v/>
      </c>
      <c r="G3167" s="91" t="str">
        <f t="shared" si="688"/>
        <v/>
      </c>
      <c r="H3167" s="41" t="str">
        <f t="shared" si="689"/>
        <v/>
      </c>
      <c r="I3167" s="92" t="str">
        <f t="shared" ca="1" si="690"/>
        <v/>
      </c>
      <c r="J3167" s="28" t="str">
        <f t="shared" si="691"/>
        <v/>
      </c>
      <c r="K3167" s="28" t="str">
        <f t="shared" si="692"/>
        <v/>
      </c>
      <c r="L3167" s="28" t="str">
        <f t="shared" ca="1" si="693"/>
        <v/>
      </c>
      <c r="M3167" s="28" t="str">
        <f t="shared" si="694"/>
        <v/>
      </c>
      <c r="N3167" s="93" t="str">
        <f t="shared" si="695"/>
        <v/>
      </c>
      <c r="O3167" s="94" t="str">
        <f t="shared" si="696"/>
        <v/>
      </c>
      <c r="P3167" s="70">
        <f t="shared" si="697"/>
        <v>0</v>
      </c>
      <c r="Q3167" s="28" t="str">
        <f t="shared" ca="1" si="698"/>
        <v/>
      </c>
      <c r="R3167" s="28" t="str">
        <f t="shared" si="699"/>
        <v/>
      </c>
      <c r="S3167" s="28" t="str">
        <f t="array" ref="S3167">IF(ISBLANK(A3167),"",INDEX(Info!$B$3:$H$6442,MATCH(J3167,IF(Info!$D$3:$D$6442=K3167,Info!$C$3:$C$6442),0),7))</f>
        <v/>
      </c>
    </row>
    <row r="3168" spans="1:19" x14ac:dyDescent="0.25">
      <c r="A3168" s="75"/>
      <c r="B3168" s="75"/>
      <c r="C3168" s="72"/>
      <c r="D3168" s="72"/>
      <c r="E3168" s="41" t="str">
        <f t="shared" si="686"/>
        <v/>
      </c>
      <c r="F3168" s="90" t="str">
        <f t="shared" ca="1" si="687"/>
        <v/>
      </c>
      <c r="G3168" s="91" t="str">
        <f t="shared" si="688"/>
        <v/>
      </c>
      <c r="H3168" s="41" t="str">
        <f t="shared" si="689"/>
        <v/>
      </c>
      <c r="I3168" s="92" t="str">
        <f t="shared" ca="1" si="690"/>
        <v/>
      </c>
      <c r="J3168" s="28" t="str">
        <f t="shared" si="691"/>
        <v/>
      </c>
      <c r="K3168" s="28" t="str">
        <f t="shared" si="692"/>
        <v/>
      </c>
      <c r="L3168" s="28" t="str">
        <f t="shared" ca="1" si="693"/>
        <v/>
      </c>
      <c r="M3168" s="28" t="str">
        <f t="shared" si="694"/>
        <v/>
      </c>
      <c r="N3168" s="93" t="str">
        <f t="shared" si="695"/>
        <v/>
      </c>
      <c r="O3168" s="94" t="str">
        <f t="shared" si="696"/>
        <v/>
      </c>
      <c r="P3168" s="70">
        <f t="shared" si="697"/>
        <v>0</v>
      </c>
      <c r="Q3168" s="28" t="str">
        <f t="shared" ca="1" si="698"/>
        <v/>
      </c>
      <c r="R3168" s="28" t="str">
        <f t="shared" si="699"/>
        <v/>
      </c>
      <c r="S3168" s="28" t="str">
        <f t="array" ref="S3168">IF(ISBLANK(A3168),"",INDEX(Info!$B$3:$H$6442,MATCH(J3168,IF(Info!$D$3:$D$6442=K3168,Info!$C$3:$C$6442),0),7))</f>
        <v/>
      </c>
    </row>
    <row r="3169" spans="1:19" x14ac:dyDescent="0.25">
      <c r="A3169" s="75"/>
      <c r="B3169" s="75"/>
      <c r="C3169" s="72"/>
      <c r="D3169" s="72"/>
      <c r="E3169" s="41" t="str">
        <f t="shared" si="686"/>
        <v/>
      </c>
      <c r="F3169" s="90" t="str">
        <f t="shared" ca="1" si="687"/>
        <v/>
      </c>
      <c r="G3169" s="91" t="str">
        <f t="shared" si="688"/>
        <v/>
      </c>
      <c r="H3169" s="41" t="str">
        <f t="shared" si="689"/>
        <v/>
      </c>
      <c r="I3169" s="92" t="str">
        <f t="shared" ca="1" si="690"/>
        <v/>
      </c>
      <c r="J3169" s="28" t="str">
        <f t="shared" si="691"/>
        <v/>
      </c>
      <c r="K3169" s="28" t="str">
        <f t="shared" si="692"/>
        <v/>
      </c>
      <c r="L3169" s="28" t="str">
        <f t="shared" ca="1" si="693"/>
        <v/>
      </c>
      <c r="M3169" s="28" t="str">
        <f t="shared" si="694"/>
        <v/>
      </c>
      <c r="N3169" s="93" t="str">
        <f t="shared" si="695"/>
        <v/>
      </c>
      <c r="O3169" s="94" t="str">
        <f t="shared" si="696"/>
        <v/>
      </c>
      <c r="P3169" s="70">
        <f t="shared" si="697"/>
        <v>0</v>
      </c>
      <c r="Q3169" s="28" t="str">
        <f t="shared" ca="1" si="698"/>
        <v/>
      </c>
      <c r="R3169" s="28" t="str">
        <f t="shared" si="699"/>
        <v/>
      </c>
      <c r="S3169" s="28" t="str">
        <f t="array" ref="S3169">IF(ISBLANK(A3169),"",INDEX(Info!$B$3:$H$6442,MATCH(J3169,IF(Info!$D$3:$D$6442=K3169,Info!$C$3:$C$6442),0),7))</f>
        <v/>
      </c>
    </row>
    <row r="3170" spans="1:19" x14ac:dyDescent="0.25">
      <c r="A3170" s="75"/>
      <c r="B3170" s="75"/>
      <c r="C3170" s="72"/>
      <c r="D3170" s="72"/>
      <c r="E3170" s="41" t="str">
        <f t="shared" si="686"/>
        <v/>
      </c>
      <c r="F3170" s="90" t="str">
        <f t="shared" ca="1" si="687"/>
        <v/>
      </c>
      <c r="G3170" s="91" t="str">
        <f t="shared" si="688"/>
        <v/>
      </c>
      <c r="H3170" s="41" t="str">
        <f t="shared" si="689"/>
        <v/>
      </c>
      <c r="I3170" s="92" t="str">
        <f t="shared" ca="1" si="690"/>
        <v/>
      </c>
      <c r="J3170" s="28" t="str">
        <f t="shared" si="691"/>
        <v/>
      </c>
      <c r="K3170" s="28" t="str">
        <f t="shared" si="692"/>
        <v/>
      </c>
      <c r="L3170" s="28" t="str">
        <f t="shared" ca="1" si="693"/>
        <v/>
      </c>
      <c r="M3170" s="28" t="str">
        <f t="shared" si="694"/>
        <v/>
      </c>
      <c r="N3170" s="93" t="str">
        <f t="shared" si="695"/>
        <v/>
      </c>
      <c r="O3170" s="94" t="str">
        <f t="shared" si="696"/>
        <v/>
      </c>
      <c r="P3170" s="70">
        <f t="shared" si="697"/>
        <v>0</v>
      </c>
      <c r="Q3170" s="28" t="str">
        <f t="shared" ca="1" si="698"/>
        <v/>
      </c>
      <c r="R3170" s="28" t="str">
        <f t="shared" si="699"/>
        <v/>
      </c>
      <c r="S3170" s="28" t="str">
        <f t="array" ref="S3170">IF(ISBLANK(A3170),"",INDEX(Info!$B$3:$H$6442,MATCH(J3170,IF(Info!$D$3:$D$6442=K3170,Info!$C$3:$C$6442),0),7))</f>
        <v/>
      </c>
    </row>
    <row r="3171" spans="1:19" x14ac:dyDescent="0.25">
      <c r="A3171" s="75"/>
      <c r="B3171" s="75"/>
      <c r="C3171" s="72"/>
      <c r="D3171" s="72"/>
      <c r="E3171" s="41" t="str">
        <f t="shared" si="686"/>
        <v/>
      </c>
      <c r="F3171" s="90" t="str">
        <f t="shared" ca="1" si="687"/>
        <v/>
      </c>
      <c r="G3171" s="91" t="str">
        <f t="shared" si="688"/>
        <v/>
      </c>
      <c r="H3171" s="41" t="str">
        <f t="shared" si="689"/>
        <v/>
      </c>
      <c r="I3171" s="92" t="str">
        <f t="shared" ca="1" si="690"/>
        <v/>
      </c>
      <c r="J3171" s="28" t="str">
        <f t="shared" si="691"/>
        <v/>
      </c>
      <c r="K3171" s="28" t="str">
        <f t="shared" si="692"/>
        <v/>
      </c>
      <c r="L3171" s="28" t="str">
        <f t="shared" ca="1" si="693"/>
        <v/>
      </c>
      <c r="M3171" s="28" t="str">
        <f t="shared" si="694"/>
        <v/>
      </c>
      <c r="N3171" s="93" t="str">
        <f t="shared" si="695"/>
        <v/>
      </c>
      <c r="O3171" s="94" t="str">
        <f t="shared" si="696"/>
        <v/>
      </c>
      <c r="P3171" s="70">
        <f t="shared" si="697"/>
        <v>0</v>
      </c>
      <c r="Q3171" s="28" t="str">
        <f t="shared" ca="1" si="698"/>
        <v/>
      </c>
      <c r="R3171" s="28" t="str">
        <f t="shared" si="699"/>
        <v/>
      </c>
      <c r="S3171" s="28" t="str">
        <f t="array" ref="S3171">IF(ISBLANK(A3171),"",INDEX(Info!$B$3:$H$6442,MATCH(J3171,IF(Info!$D$3:$D$6442=K3171,Info!$C$3:$C$6442),0),7))</f>
        <v/>
      </c>
    </row>
    <row r="3172" spans="1:19" x14ac:dyDescent="0.25">
      <c r="A3172" s="75"/>
      <c r="B3172" s="75"/>
      <c r="C3172" s="72"/>
      <c r="D3172" s="72"/>
      <c r="E3172" s="41" t="str">
        <f t="shared" si="686"/>
        <v/>
      </c>
      <c r="F3172" s="90" t="str">
        <f t="shared" ca="1" si="687"/>
        <v/>
      </c>
      <c r="G3172" s="91" t="str">
        <f t="shared" si="688"/>
        <v/>
      </c>
      <c r="H3172" s="41" t="str">
        <f t="shared" si="689"/>
        <v/>
      </c>
      <c r="I3172" s="92" t="str">
        <f t="shared" ca="1" si="690"/>
        <v/>
      </c>
      <c r="J3172" s="28" t="str">
        <f t="shared" si="691"/>
        <v/>
      </c>
      <c r="K3172" s="28" t="str">
        <f t="shared" si="692"/>
        <v/>
      </c>
      <c r="L3172" s="28" t="str">
        <f t="shared" ca="1" si="693"/>
        <v/>
      </c>
      <c r="M3172" s="28" t="str">
        <f t="shared" si="694"/>
        <v/>
      </c>
      <c r="N3172" s="93" t="str">
        <f t="shared" si="695"/>
        <v/>
      </c>
      <c r="O3172" s="94" t="str">
        <f t="shared" si="696"/>
        <v/>
      </c>
      <c r="P3172" s="70">
        <f t="shared" si="697"/>
        <v>0</v>
      </c>
      <c r="Q3172" s="28" t="str">
        <f t="shared" ca="1" si="698"/>
        <v/>
      </c>
      <c r="R3172" s="28" t="str">
        <f t="shared" si="699"/>
        <v/>
      </c>
      <c r="S3172" s="28" t="str">
        <f t="array" ref="S3172">IF(ISBLANK(A3172),"",INDEX(Info!$B$3:$H$6442,MATCH(J3172,IF(Info!$D$3:$D$6442=K3172,Info!$C$3:$C$6442),0),7))</f>
        <v/>
      </c>
    </row>
    <row r="3173" spans="1:19" x14ac:dyDescent="0.25">
      <c r="A3173" s="75"/>
      <c r="B3173" s="75"/>
      <c r="C3173" s="72"/>
      <c r="D3173" s="72"/>
      <c r="E3173" s="41" t="str">
        <f t="shared" si="686"/>
        <v/>
      </c>
      <c r="F3173" s="90" t="str">
        <f t="shared" ca="1" si="687"/>
        <v/>
      </c>
      <c r="G3173" s="91" t="str">
        <f t="shared" si="688"/>
        <v/>
      </c>
      <c r="H3173" s="41" t="str">
        <f t="shared" si="689"/>
        <v/>
      </c>
      <c r="I3173" s="92" t="str">
        <f t="shared" ca="1" si="690"/>
        <v/>
      </c>
      <c r="J3173" s="28" t="str">
        <f t="shared" si="691"/>
        <v/>
      </c>
      <c r="K3173" s="28" t="str">
        <f t="shared" si="692"/>
        <v/>
      </c>
      <c r="L3173" s="28" t="str">
        <f t="shared" ca="1" si="693"/>
        <v/>
      </c>
      <c r="M3173" s="28" t="str">
        <f t="shared" si="694"/>
        <v/>
      </c>
      <c r="N3173" s="93" t="str">
        <f t="shared" si="695"/>
        <v/>
      </c>
      <c r="O3173" s="94" t="str">
        <f t="shared" si="696"/>
        <v/>
      </c>
      <c r="P3173" s="70">
        <f t="shared" si="697"/>
        <v>0</v>
      </c>
      <c r="Q3173" s="28" t="str">
        <f t="shared" ca="1" si="698"/>
        <v/>
      </c>
      <c r="R3173" s="28" t="str">
        <f t="shared" si="699"/>
        <v/>
      </c>
      <c r="S3173" s="28" t="str">
        <f t="array" ref="S3173">IF(ISBLANK(A3173),"",INDEX(Info!$B$3:$H$6442,MATCH(J3173,IF(Info!$D$3:$D$6442=K3173,Info!$C$3:$C$6442),0),7))</f>
        <v/>
      </c>
    </row>
    <row r="3174" spans="1:19" x14ac:dyDescent="0.25">
      <c r="A3174" s="75"/>
      <c r="B3174" s="75"/>
      <c r="C3174" s="72"/>
      <c r="D3174" s="72"/>
      <c r="E3174" s="41" t="str">
        <f t="shared" si="686"/>
        <v/>
      </c>
      <c r="F3174" s="90" t="str">
        <f t="shared" ca="1" si="687"/>
        <v/>
      </c>
      <c r="G3174" s="91" t="str">
        <f t="shared" si="688"/>
        <v/>
      </c>
      <c r="H3174" s="41" t="str">
        <f t="shared" si="689"/>
        <v/>
      </c>
      <c r="I3174" s="92" t="str">
        <f t="shared" ca="1" si="690"/>
        <v/>
      </c>
      <c r="J3174" s="28" t="str">
        <f t="shared" si="691"/>
        <v/>
      </c>
      <c r="K3174" s="28" t="str">
        <f t="shared" si="692"/>
        <v/>
      </c>
      <c r="L3174" s="28" t="str">
        <f t="shared" ca="1" si="693"/>
        <v/>
      </c>
      <c r="M3174" s="28" t="str">
        <f t="shared" si="694"/>
        <v/>
      </c>
      <c r="N3174" s="93" t="str">
        <f t="shared" si="695"/>
        <v/>
      </c>
      <c r="O3174" s="94" t="str">
        <f t="shared" si="696"/>
        <v/>
      </c>
      <c r="P3174" s="70">
        <f t="shared" si="697"/>
        <v>0</v>
      </c>
      <c r="Q3174" s="28" t="str">
        <f t="shared" ca="1" si="698"/>
        <v/>
      </c>
      <c r="R3174" s="28" t="str">
        <f t="shared" si="699"/>
        <v/>
      </c>
      <c r="S3174" s="28" t="str">
        <f t="array" ref="S3174">IF(ISBLANK(A3174),"",INDEX(Info!$B$3:$H$6442,MATCH(J3174,IF(Info!$D$3:$D$6442=K3174,Info!$C$3:$C$6442),0),7))</f>
        <v/>
      </c>
    </row>
    <row r="3175" spans="1:19" x14ac:dyDescent="0.25">
      <c r="A3175" s="75"/>
      <c r="B3175" s="75"/>
      <c r="C3175" s="72"/>
      <c r="D3175" s="72"/>
      <c r="E3175" s="41" t="str">
        <f t="shared" si="686"/>
        <v/>
      </c>
      <c r="F3175" s="90" t="str">
        <f t="shared" ca="1" si="687"/>
        <v/>
      </c>
      <c r="G3175" s="91" t="str">
        <f t="shared" si="688"/>
        <v/>
      </c>
      <c r="H3175" s="41" t="str">
        <f t="shared" si="689"/>
        <v/>
      </c>
      <c r="I3175" s="92" t="str">
        <f t="shared" ca="1" si="690"/>
        <v/>
      </c>
      <c r="J3175" s="28" t="str">
        <f t="shared" si="691"/>
        <v/>
      </c>
      <c r="K3175" s="28" t="str">
        <f t="shared" si="692"/>
        <v/>
      </c>
      <c r="L3175" s="28" t="str">
        <f t="shared" ca="1" si="693"/>
        <v/>
      </c>
      <c r="M3175" s="28" t="str">
        <f t="shared" si="694"/>
        <v/>
      </c>
      <c r="N3175" s="93" t="str">
        <f t="shared" si="695"/>
        <v/>
      </c>
      <c r="O3175" s="94" t="str">
        <f t="shared" si="696"/>
        <v/>
      </c>
      <c r="P3175" s="70">
        <f t="shared" si="697"/>
        <v>0</v>
      </c>
      <c r="Q3175" s="28" t="str">
        <f t="shared" ca="1" si="698"/>
        <v/>
      </c>
      <c r="R3175" s="28" t="str">
        <f t="shared" si="699"/>
        <v/>
      </c>
      <c r="S3175" s="28" t="str">
        <f t="array" ref="S3175">IF(ISBLANK(A3175),"",INDEX(Info!$B$3:$H$6442,MATCH(J3175,IF(Info!$D$3:$D$6442=K3175,Info!$C$3:$C$6442),0),7))</f>
        <v/>
      </c>
    </row>
    <row r="3176" spans="1:19" x14ac:dyDescent="0.25">
      <c r="A3176" s="75"/>
      <c r="B3176" s="75"/>
      <c r="C3176" s="72"/>
      <c r="D3176" s="72"/>
      <c r="E3176" s="41" t="str">
        <f t="shared" si="686"/>
        <v/>
      </c>
      <c r="F3176" s="90" t="str">
        <f t="shared" ca="1" si="687"/>
        <v/>
      </c>
      <c r="G3176" s="91" t="str">
        <f t="shared" si="688"/>
        <v/>
      </c>
      <c r="H3176" s="41" t="str">
        <f t="shared" si="689"/>
        <v/>
      </c>
      <c r="I3176" s="92" t="str">
        <f t="shared" ca="1" si="690"/>
        <v/>
      </c>
      <c r="J3176" s="28" t="str">
        <f t="shared" si="691"/>
        <v/>
      </c>
      <c r="K3176" s="28" t="str">
        <f t="shared" si="692"/>
        <v/>
      </c>
      <c r="L3176" s="28" t="str">
        <f t="shared" ca="1" si="693"/>
        <v/>
      </c>
      <c r="M3176" s="28" t="str">
        <f t="shared" si="694"/>
        <v/>
      </c>
      <c r="N3176" s="93" t="str">
        <f t="shared" si="695"/>
        <v/>
      </c>
      <c r="O3176" s="94" t="str">
        <f t="shared" si="696"/>
        <v/>
      </c>
      <c r="P3176" s="70">
        <f t="shared" si="697"/>
        <v>0</v>
      </c>
      <c r="Q3176" s="28" t="str">
        <f t="shared" ca="1" si="698"/>
        <v/>
      </c>
      <c r="R3176" s="28" t="str">
        <f t="shared" si="699"/>
        <v/>
      </c>
      <c r="S3176" s="28" t="str">
        <f t="array" ref="S3176">IF(ISBLANK(A3176),"",INDEX(Info!$B$3:$H$6442,MATCH(J3176,IF(Info!$D$3:$D$6442=K3176,Info!$C$3:$C$6442),0),7))</f>
        <v/>
      </c>
    </row>
    <row r="3177" spans="1:19" x14ac:dyDescent="0.25">
      <c r="A3177" s="75"/>
      <c r="B3177" s="75"/>
      <c r="C3177" s="72"/>
      <c r="D3177" s="72"/>
      <c r="E3177" s="41" t="str">
        <f t="shared" si="686"/>
        <v/>
      </c>
      <c r="F3177" s="90" t="str">
        <f t="shared" ca="1" si="687"/>
        <v/>
      </c>
      <c r="G3177" s="91" t="str">
        <f t="shared" si="688"/>
        <v/>
      </c>
      <c r="H3177" s="41" t="str">
        <f t="shared" si="689"/>
        <v/>
      </c>
      <c r="I3177" s="92" t="str">
        <f t="shared" ca="1" si="690"/>
        <v/>
      </c>
      <c r="J3177" s="28" t="str">
        <f t="shared" si="691"/>
        <v/>
      </c>
      <c r="K3177" s="28" t="str">
        <f t="shared" si="692"/>
        <v/>
      </c>
      <c r="L3177" s="28" t="str">
        <f t="shared" ca="1" si="693"/>
        <v/>
      </c>
      <c r="M3177" s="28" t="str">
        <f t="shared" si="694"/>
        <v/>
      </c>
      <c r="N3177" s="93" t="str">
        <f t="shared" si="695"/>
        <v/>
      </c>
      <c r="O3177" s="94" t="str">
        <f t="shared" si="696"/>
        <v/>
      </c>
      <c r="P3177" s="70">
        <f t="shared" si="697"/>
        <v>0</v>
      </c>
      <c r="Q3177" s="28" t="str">
        <f t="shared" ca="1" si="698"/>
        <v/>
      </c>
      <c r="R3177" s="28" t="str">
        <f t="shared" si="699"/>
        <v/>
      </c>
      <c r="S3177" s="28" t="str">
        <f t="array" ref="S3177">IF(ISBLANK(A3177),"",INDEX(Info!$B$3:$H$6442,MATCH(J3177,IF(Info!$D$3:$D$6442=K3177,Info!$C$3:$C$6442),0),7))</f>
        <v/>
      </c>
    </row>
    <row r="3178" spans="1:19" x14ac:dyDescent="0.25">
      <c r="A3178" s="75"/>
      <c r="B3178" s="75"/>
      <c r="C3178" s="72"/>
      <c r="D3178" s="72"/>
      <c r="E3178" s="41" t="str">
        <f t="shared" si="686"/>
        <v/>
      </c>
      <c r="F3178" s="90" t="str">
        <f t="shared" ca="1" si="687"/>
        <v/>
      </c>
      <c r="G3178" s="91" t="str">
        <f t="shared" si="688"/>
        <v/>
      </c>
      <c r="H3178" s="41" t="str">
        <f t="shared" si="689"/>
        <v/>
      </c>
      <c r="I3178" s="92" t="str">
        <f t="shared" ca="1" si="690"/>
        <v/>
      </c>
      <c r="J3178" s="28" t="str">
        <f t="shared" si="691"/>
        <v/>
      </c>
      <c r="K3178" s="28" t="str">
        <f t="shared" si="692"/>
        <v/>
      </c>
      <c r="L3178" s="28" t="str">
        <f t="shared" ca="1" si="693"/>
        <v/>
      </c>
      <c r="M3178" s="28" t="str">
        <f t="shared" si="694"/>
        <v/>
      </c>
      <c r="N3178" s="93" t="str">
        <f t="shared" si="695"/>
        <v/>
      </c>
      <c r="O3178" s="94" t="str">
        <f t="shared" si="696"/>
        <v/>
      </c>
      <c r="P3178" s="70">
        <f t="shared" si="697"/>
        <v>0</v>
      </c>
      <c r="Q3178" s="28" t="str">
        <f t="shared" ca="1" si="698"/>
        <v/>
      </c>
      <c r="R3178" s="28" t="str">
        <f t="shared" si="699"/>
        <v/>
      </c>
      <c r="S3178" s="28" t="str">
        <f t="array" ref="S3178">IF(ISBLANK(A3178),"",INDEX(Info!$B$3:$H$6442,MATCH(J3178,IF(Info!$D$3:$D$6442=K3178,Info!$C$3:$C$6442),0),7))</f>
        <v/>
      </c>
    </row>
    <row r="3179" spans="1:19" x14ac:dyDescent="0.25">
      <c r="A3179" s="75"/>
      <c r="B3179" s="75"/>
      <c r="C3179" s="72"/>
      <c r="D3179" s="72"/>
      <c r="E3179" s="41" t="str">
        <f t="shared" si="686"/>
        <v/>
      </c>
      <c r="F3179" s="90" t="str">
        <f t="shared" ca="1" si="687"/>
        <v/>
      </c>
      <c r="G3179" s="91" t="str">
        <f t="shared" si="688"/>
        <v/>
      </c>
      <c r="H3179" s="41" t="str">
        <f t="shared" si="689"/>
        <v/>
      </c>
      <c r="I3179" s="92" t="str">
        <f t="shared" ca="1" si="690"/>
        <v/>
      </c>
      <c r="J3179" s="28" t="str">
        <f t="shared" si="691"/>
        <v/>
      </c>
      <c r="K3179" s="28" t="str">
        <f t="shared" si="692"/>
        <v/>
      </c>
      <c r="L3179" s="28" t="str">
        <f t="shared" ca="1" si="693"/>
        <v/>
      </c>
      <c r="M3179" s="28" t="str">
        <f t="shared" si="694"/>
        <v/>
      </c>
      <c r="N3179" s="93" t="str">
        <f t="shared" si="695"/>
        <v/>
      </c>
      <c r="O3179" s="94" t="str">
        <f t="shared" si="696"/>
        <v/>
      </c>
      <c r="P3179" s="70">
        <f t="shared" si="697"/>
        <v>0</v>
      </c>
      <c r="Q3179" s="28" t="str">
        <f t="shared" ca="1" si="698"/>
        <v/>
      </c>
      <c r="R3179" s="28" t="str">
        <f t="shared" si="699"/>
        <v/>
      </c>
      <c r="S3179" s="28" t="str">
        <f t="array" ref="S3179">IF(ISBLANK(A3179),"",INDEX(Info!$B$3:$H$6442,MATCH(J3179,IF(Info!$D$3:$D$6442=K3179,Info!$C$3:$C$6442),0),7))</f>
        <v/>
      </c>
    </row>
    <row r="3180" spans="1:19" x14ac:dyDescent="0.25">
      <c r="A3180" s="75"/>
      <c r="B3180" s="75"/>
      <c r="C3180" s="72"/>
      <c r="D3180" s="72"/>
      <c r="E3180" s="41" t="str">
        <f t="shared" si="686"/>
        <v/>
      </c>
      <c r="F3180" s="90" t="str">
        <f t="shared" ca="1" si="687"/>
        <v/>
      </c>
      <c r="G3180" s="91" t="str">
        <f t="shared" si="688"/>
        <v/>
      </c>
      <c r="H3180" s="41" t="str">
        <f t="shared" si="689"/>
        <v/>
      </c>
      <c r="I3180" s="92" t="str">
        <f t="shared" ca="1" si="690"/>
        <v/>
      </c>
      <c r="J3180" s="28" t="str">
        <f t="shared" si="691"/>
        <v/>
      </c>
      <c r="K3180" s="28" t="str">
        <f t="shared" si="692"/>
        <v/>
      </c>
      <c r="L3180" s="28" t="str">
        <f t="shared" ca="1" si="693"/>
        <v/>
      </c>
      <c r="M3180" s="28" t="str">
        <f t="shared" si="694"/>
        <v/>
      </c>
      <c r="N3180" s="93" t="str">
        <f t="shared" si="695"/>
        <v/>
      </c>
      <c r="O3180" s="94" t="str">
        <f t="shared" si="696"/>
        <v/>
      </c>
      <c r="P3180" s="70">
        <f t="shared" si="697"/>
        <v>0</v>
      </c>
      <c r="Q3180" s="28" t="str">
        <f t="shared" ca="1" si="698"/>
        <v/>
      </c>
      <c r="R3180" s="28" t="str">
        <f t="shared" si="699"/>
        <v/>
      </c>
      <c r="S3180" s="28" t="str">
        <f t="array" ref="S3180">IF(ISBLANK(A3180),"",INDEX(Info!$B$3:$H$6442,MATCH(J3180,IF(Info!$D$3:$D$6442=K3180,Info!$C$3:$C$6442),0),7))</f>
        <v/>
      </c>
    </row>
    <row r="3181" spans="1:19" x14ac:dyDescent="0.25">
      <c r="A3181" s="75"/>
      <c r="B3181" s="75"/>
      <c r="C3181" s="72"/>
      <c r="D3181" s="72"/>
      <c r="E3181" s="41" t="str">
        <f t="shared" si="686"/>
        <v/>
      </c>
      <c r="F3181" s="90" t="str">
        <f t="shared" ca="1" si="687"/>
        <v/>
      </c>
      <c r="G3181" s="91" t="str">
        <f t="shared" si="688"/>
        <v/>
      </c>
      <c r="H3181" s="41" t="str">
        <f t="shared" si="689"/>
        <v/>
      </c>
      <c r="I3181" s="92" t="str">
        <f t="shared" ca="1" si="690"/>
        <v/>
      </c>
      <c r="J3181" s="28" t="str">
        <f t="shared" si="691"/>
        <v/>
      </c>
      <c r="K3181" s="28" t="str">
        <f t="shared" si="692"/>
        <v/>
      </c>
      <c r="L3181" s="28" t="str">
        <f t="shared" ca="1" si="693"/>
        <v/>
      </c>
      <c r="M3181" s="28" t="str">
        <f t="shared" si="694"/>
        <v/>
      </c>
      <c r="N3181" s="93" t="str">
        <f t="shared" si="695"/>
        <v/>
      </c>
      <c r="O3181" s="94" t="str">
        <f t="shared" si="696"/>
        <v/>
      </c>
      <c r="P3181" s="70">
        <f t="shared" si="697"/>
        <v>0</v>
      </c>
      <c r="Q3181" s="28" t="str">
        <f t="shared" ca="1" si="698"/>
        <v/>
      </c>
      <c r="R3181" s="28" t="str">
        <f t="shared" si="699"/>
        <v/>
      </c>
      <c r="S3181" s="28" t="str">
        <f t="array" ref="S3181">IF(ISBLANK(A3181),"",INDEX(Info!$B$3:$H$6442,MATCH(J3181,IF(Info!$D$3:$D$6442=K3181,Info!$C$3:$C$6442),0),7))</f>
        <v/>
      </c>
    </row>
    <row r="3182" spans="1:19" x14ac:dyDescent="0.25">
      <c r="A3182" s="75"/>
      <c r="B3182" s="75"/>
      <c r="C3182" s="72"/>
      <c r="D3182" s="72"/>
      <c r="E3182" s="41" t="str">
        <f t="shared" si="686"/>
        <v/>
      </c>
      <c r="F3182" s="90" t="str">
        <f t="shared" ca="1" si="687"/>
        <v/>
      </c>
      <c r="G3182" s="91" t="str">
        <f t="shared" si="688"/>
        <v/>
      </c>
      <c r="H3182" s="41" t="str">
        <f t="shared" si="689"/>
        <v/>
      </c>
      <c r="I3182" s="92" t="str">
        <f t="shared" ca="1" si="690"/>
        <v/>
      </c>
      <c r="J3182" s="28" t="str">
        <f t="shared" si="691"/>
        <v/>
      </c>
      <c r="K3182" s="28" t="str">
        <f t="shared" si="692"/>
        <v/>
      </c>
      <c r="L3182" s="28" t="str">
        <f t="shared" ca="1" si="693"/>
        <v/>
      </c>
      <c r="M3182" s="28" t="str">
        <f t="shared" si="694"/>
        <v/>
      </c>
      <c r="N3182" s="93" t="str">
        <f t="shared" si="695"/>
        <v/>
      </c>
      <c r="O3182" s="94" t="str">
        <f t="shared" si="696"/>
        <v/>
      </c>
      <c r="P3182" s="70">
        <f t="shared" si="697"/>
        <v>0</v>
      </c>
      <c r="Q3182" s="28" t="str">
        <f t="shared" ca="1" si="698"/>
        <v/>
      </c>
      <c r="R3182" s="28" t="str">
        <f t="shared" si="699"/>
        <v/>
      </c>
      <c r="S3182" s="28" t="str">
        <f t="array" ref="S3182">IF(ISBLANK(A3182),"",INDEX(Info!$B$3:$H$6442,MATCH(J3182,IF(Info!$D$3:$D$6442=K3182,Info!$C$3:$C$6442),0),7))</f>
        <v/>
      </c>
    </row>
    <row r="3183" spans="1:19" x14ac:dyDescent="0.25">
      <c r="A3183" s="75"/>
      <c r="B3183" s="75"/>
      <c r="C3183" s="72"/>
      <c r="D3183" s="72"/>
      <c r="E3183" s="41" t="str">
        <f t="shared" si="686"/>
        <v/>
      </c>
      <c r="F3183" s="90" t="str">
        <f t="shared" ca="1" si="687"/>
        <v/>
      </c>
      <c r="G3183" s="91" t="str">
        <f t="shared" si="688"/>
        <v/>
      </c>
      <c r="H3183" s="41" t="str">
        <f t="shared" si="689"/>
        <v/>
      </c>
      <c r="I3183" s="92" t="str">
        <f t="shared" ca="1" si="690"/>
        <v/>
      </c>
      <c r="J3183" s="28" t="str">
        <f t="shared" si="691"/>
        <v/>
      </c>
      <c r="K3183" s="28" t="str">
        <f t="shared" si="692"/>
        <v/>
      </c>
      <c r="L3183" s="28" t="str">
        <f t="shared" ca="1" si="693"/>
        <v/>
      </c>
      <c r="M3183" s="28" t="str">
        <f t="shared" si="694"/>
        <v/>
      </c>
      <c r="N3183" s="93" t="str">
        <f t="shared" si="695"/>
        <v/>
      </c>
      <c r="O3183" s="94" t="str">
        <f t="shared" si="696"/>
        <v/>
      </c>
      <c r="P3183" s="70">
        <f t="shared" si="697"/>
        <v>0</v>
      </c>
      <c r="Q3183" s="28" t="str">
        <f t="shared" ca="1" si="698"/>
        <v/>
      </c>
      <c r="R3183" s="28" t="str">
        <f t="shared" si="699"/>
        <v/>
      </c>
      <c r="S3183" s="28" t="str">
        <f t="array" ref="S3183">IF(ISBLANK(A3183),"",INDEX(Info!$B$3:$H$6442,MATCH(J3183,IF(Info!$D$3:$D$6442=K3183,Info!$C$3:$C$6442),0),7))</f>
        <v/>
      </c>
    </row>
    <row r="3184" spans="1:19" x14ac:dyDescent="0.25">
      <c r="A3184" s="75"/>
      <c r="B3184" s="75"/>
      <c r="C3184" s="72"/>
      <c r="D3184" s="72"/>
      <c r="E3184" s="41" t="str">
        <f t="shared" si="686"/>
        <v/>
      </c>
      <c r="F3184" s="90" t="str">
        <f t="shared" ca="1" si="687"/>
        <v/>
      </c>
      <c r="G3184" s="91" t="str">
        <f t="shared" si="688"/>
        <v/>
      </c>
      <c r="H3184" s="41" t="str">
        <f t="shared" si="689"/>
        <v/>
      </c>
      <c r="I3184" s="92" t="str">
        <f t="shared" ca="1" si="690"/>
        <v/>
      </c>
      <c r="J3184" s="28" t="str">
        <f t="shared" si="691"/>
        <v/>
      </c>
      <c r="K3184" s="28" t="str">
        <f t="shared" si="692"/>
        <v/>
      </c>
      <c r="L3184" s="28" t="str">
        <f t="shared" ca="1" si="693"/>
        <v/>
      </c>
      <c r="M3184" s="28" t="str">
        <f t="shared" si="694"/>
        <v/>
      </c>
      <c r="N3184" s="93" t="str">
        <f t="shared" si="695"/>
        <v/>
      </c>
      <c r="O3184" s="94" t="str">
        <f t="shared" si="696"/>
        <v/>
      </c>
      <c r="P3184" s="70">
        <f t="shared" si="697"/>
        <v>0</v>
      </c>
      <c r="Q3184" s="28" t="str">
        <f t="shared" ca="1" si="698"/>
        <v/>
      </c>
      <c r="R3184" s="28" t="str">
        <f t="shared" si="699"/>
        <v/>
      </c>
      <c r="S3184" s="28" t="str">
        <f t="array" ref="S3184">IF(ISBLANK(A3184),"",INDEX(Info!$B$3:$H$6442,MATCH(J3184,IF(Info!$D$3:$D$6442=K3184,Info!$C$3:$C$6442),0),7))</f>
        <v/>
      </c>
    </row>
    <row r="3185" spans="1:19" x14ac:dyDescent="0.25">
      <c r="A3185" s="75"/>
      <c r="B3185" s="75"/>
      <c r="C3185" s="72"/>
      <c r="D3185" s="72"/>
      <c r="E3185" s="41" t="str">
        <f t="shared" si="686"/>
        <v/>
      </c>
      <c r="F3185" s="90" t="str">
        <f t="shared" ca="1" si="687"/>
        <v/>
      </c>
      <c r="G3185" s="91" t="str">
        <f t="shared" si="688"/>
        <v/>
      </c>
      <c r="H3185" s="41" t="str">
        <f t="shared" si="689"/>
        <v/>
      </c>
      <c r="I3185" s="92" t="str">
        <f t="shared" ca="1" si="690"/>
        <v/>
      </c>
      <c r="J3185" s="28" t="str">
        <f t="shared" si="691"/>
        <v/>
      </c>
      <c r="K3185" s="28" t="str">
        <f t="shared" si="692"/>
        <v/>
      </c>
      <c r="L3185" s="28" t="str">
        <f t="shared" ca="1" si="693"/>
        <v/>
      </c>
      <c r="M3185" s="28" t="str">
        <f t="shared" si="694"/>
        <v/>
      </c>
      <c r="N3185" s="93" t="str">
        <f t="shared" si="695"/>
        <v/>
      </c>
      <c r="O3185" s="94" t="str">
        <f t="shared" si="696"/>
        <v/>
      </c>
      <c r="P3185" s="70">
        <f t="shared" si="697"/>
        <v>0</v>
      </c>
      <c r="Q3185" s="28" t="str">
        <f t="shared" ca="1" si="698"/>
        <v/>
      </c>
      <c r="R3185" s="28" t="str">
        <f t="shared" si="699"/>
        <v/>
      </c>
      <c r="S3185" s="28" t="str">
        <f t="array" ref="S3185">IF(ISBLANK(A3185),"",INDEX(Info!$B$3:$H$6442,MATCH(J3185,IF(Info!$D$3:$D$6442=K3185,Info!$C$3:$C$6442),0),7))</f>
        <v/>
      </c>
    </row>
    <row r="3186" spans="1:19" x14ac:dyDescent="0.25">
      <c r="A3186" s="75"/>
      <c r="B3186" s="75"/>
      <c r="C3186" s="72"/>
      <c r="D3186" s="72"/>
      <c r="E3186" s="41" t="str">
        <f t="shared" si="686"/>
        <v/>
      </c>
      <c r="F3186" s="90" t="str">
        <f t="shared" ca="1" si="687"/>
        <v/>
      </c>
      <c r="G3186" s="91" t="str">
        <f t="shared" si="688"/>
        <v/>
      </c>
      <c r="H3186" s="41" t="str">
        <f t="shared" si="689"/>
        <v/>
      </c>
      <c r="I3186" s="92" t="str">
        <f t="shared" ca="1" si="690"/>
        <v/>
      </c>
      <c r="J3186" s="28" t="str">
        <f t="shared" si="691"/>
        <v/>
      </c>
      <c r="K3186" s="28" t="str">
        <f t="shared" si="692"/>
        <v/>
      </c>
      <c r="L3186" s="28" t="str">
        <f t="shared" ca="1" si="693"/>
        <v/>
      </c>
      <c r="M3186" s="28" t="str">
        <f t="shared" si="694"/>
        <v/>
      </c>
      <c r="N3186" s="93" t="str">
        <f t="shared" si="695"/>
        <v/>
      </c>
      <c r="O3186" s="94" t="str">
        <f t="shared" si="696"/>
        <v/>
      </c>
      <c r="P3186" s="70">
        <f t="shared" si="697"/>
        <v>0</v>
      </c>
      <c r="Q3186" s="28" t="str">
        <f t="shared" ca="1" si="698"/>
        <v/>
      </c>
      <c r="R3186" s="28" t="str">
        <f t="shared" si="699"/>
        <v/>
      </c>
      <c r="S3186" s="28" t="str">
        <f t="array" ref="S3186">IF(ISBLANK(A3186),"",INDEX(Info!$B$3:$H$6442,MATCH(J3186,IF(Info!$D$3:$D$6442=K3186,Info!$C$3:$C$6442),0),7))</f>
        <v/>
      </c>
    </row>
    <row r="3187" spans="1:19" x14ac:dyDescent="0.25">
      <c r="A3187" s="75"/>
      <c r="B3187" s="75"/>
      <c r="C3187" s="72"/>
      <c r="D3187" s="72"/>
      <c r="E3187" s="41" t="str">
        <f t="shared" si="686"/>
        <v/>
      </c>
      <c r="F3187" s="90" t="str">
        <f t="shared" ca="1" si="687"/>
        <v/>
      </c>
      <c r="G3187" s="91" t="str">
        <f t="shared" si="688"/>
        <v/>
      </c>
      <c r="H3187" s="41" t="str">
        <f t="shared" si="689"/>
        <v/>
      </c>
      <c r="I3187" s="92" t="str">
        <f t="shared" ca="1" si="690"/>
        <v/>
      </c>
      <c r="J3187" s="28" t="str">
        <f t="shared" si="691"/>
        <v/>
      </c>
      <c r="K3187" s="28" t="str">
        <f t="shared" si="692"/>
        <v/>
      </c>
      <c r="L3187" s="28" t="str">
        <f t="shared" ca="1" si="693"/>
        <v/>
      </c>
      <c r="M3187" s="28" t="str">
        <f t="shared" si="694"/>
        <v/>
      </c>
      <c r="N3187" s="93" t="str">
        <f t="shared" si="695"/>
        <v/>
      </c>
      <c r="O3187" s="94" t="str">
        <f t="shared" si="696"/>
        <v/>
      </c>
      <c r="P3187" s="70">
        <f t="shared" si="697"/>
        <v>0</v>
      </c>
      <c r="Q3187" s="28" t="str">
        <f t="shared" ca="1" si="698"/>
        <v/>
      </c>
      <c r="R3187" s="28" t="str">
        <f t="shared" si="699"/>
        <v/>
      </c>
      <c r="S3187" s="28" t="str">
        <f t="array" ref="S3187">IF(ISBLANK(A3187),"",INDEX(Info!$B$3:$H$6442,MATCH(J3187,IF(Info!$D$3:$D$6442=K3187,Info!$C$3:$C$6442),0),7))</f>
        <v/>
      </c>
    </row>
    <row r="3188" spans="1:19" x14ac:dyDescent="0.25">
      <c r="A3188" s="75"/>
      <c r="B3188" s="75"/>
      <c r="C3188" s="72"/>
      <c r="D3188" s="72"/>
      <c r="E3188" s="41" t="str">
        <f t="shared" si="686"/>
        <v/>
      </c>
      <c r="F3188" s="90" t="str">
        <f t="shared" ca="1" si="687"/>
        <v/>
      </c>
      <c r="G3188" s="91" t="str">
        <f t="shared" si="688"/>
        <v/>
      </c>
      <c r="H3188" s="41" t="str">
        <f t="shared" si="689"/>
        <v/>
      </c>
      <c r="I3188" s="92" t="str">
        <f t="shared" ca="1" si="690"/>
        <v/>
      </c>
      <c r="J3188" s="28" t="str">
        <f t="shared" si="691"/>
        <v/>
      </c>
      <c r="K3188" s="28" t="str">
        <f t="shared" si="692"/>
        <v/>
      </c>
      <c r="L3188" s="28" t="str">
        <f t="shared" ca="1" si="693"/>
        <v/>
      </c>
      <c r="M3188" s="28" t="str">
        <f t="shared" si="694"/>
        <v/>
      </c>
      <c r="N3188" s="93" t="str">
        <f t="shared" si="695"/>
        <v/>
      </c>
      <c r="O3188" s="94" t="str">
        <f t="shared" si="696"/>
        <v/>
      </c>
      <c r="P3188" s="70">
        <f t="shared" si="697"/>
        <v>0</v>
      </c>
      <c r="Q3188" s="28" t="str">
        <f t="shared" ca="1" si="698"/>
        <v/>
      </c>
      <c r="R3188" s="28" t="str">
        <f t="shared" si="699"/>
        <v/>
      </c>
      <c r="S3188" s="28" t="str">
        <f t="array" ref="S3188">IF(ISBLANK(A3188),"",INDEX(Info!$B$3:$H$6442,MATCH(J3188,IF(Info!$D$3:$D$6442=K3188,Info!$C$3:$C$6442),0),7))</f>
        <v/>
      </c>
    </row>
    <row r="3189" spans="1:19" x14ac:dyDescent="0.25">
      <c r="A3189" s="75"/>
      <c r="B3189" s="75"/>
      <c r="C3189" s="72"/>
      <c r="D3189" s="72"/>
      <c r="E3189" s="41" t="str">
        <f t="shared" si="686"/>
        <v/>
      </c>
      <c r="F3189" s="90" t="str">
        <f t="shared" ca="1" si="687"/>
        <v/>
      </c>
      <c r="G3189" s="91" t="str">
        <f t="shared" si="688"/>
        <v/>
      </c>
      <c r="H3189" s="41" t="str">
        <f t="shared" si="689"/>
        <v/>
      </c>
      <c r="I3189" s="92" t="str">
        <f t="shared" ca="1" si="690"/>
        <v/>
      </c>
      <c r="J3189" s="28" t="str">
        <f t="shared" si="691"/>
        <v/>
      </c>
      <c r="K3189" s="28" t="str">
        <f t="shared" si="692"/>
        <v/>
      </c>
      <c r="L3189" s="28" t="str">
        <f t="shared" ca="1" si="693"/>
        <v/>
      </c>
      <c r="M3189" s="28" t="str">
        <f t="shared" si="694"/>
        <v/>
      </c>
      <c r="N3189" s="93" t="str">
        <f t="shared" si="695"/>
        <v/>
      </c>
      <c r="O3189" s="94" t="str">
        <f t="shared" si="696"/>
        <v/>
      </c>
      <c r="P3189" s="70">
        <f t="shared" si="697"/>
        <v>0</v>
      </c>
      <c r="Q3189" s="28" t="str">
        <f t="shared" ca="1" si="698"/>
        <v/>
      </c>
      <c r="R3189" s="28" t="str">
        <f t="shared" si="699"/>
        <v/>
      </c>
      <c r="S3189" s="28" t="str">
        <f t="array" ref="S3189">IF(ISBLANK(A3189),"",INDEX(Info!$B$3:$H$6442,MATCH(J3189,IF(Info!$D$3:$D$6442=K3189,Info!$C$3:$C$6442),0),7))</f>
        <v/>
      </c>
    </row>
    <row r="3190" spans="1:19" x14ac:dyDescent="0.25">
      <c r="A3190" s="75"/>
      <c r="B3190" s="75"/>
      <c r="C3190" s="72"/>
      <c r="D3190" s="72"/>
      <c r="E3190" s="41" t="str">
        <f t="shared" si="686"/>
        <v/>
      </c>
      <c r="F3190" s="90" t="str">
        <f t="shared" ca="1" si="687"/>
        <v/>
      </c>
      <c r="G3190" s="91" t="str">
        <f t="shared" si="688"/>
        <v/>
      </c>
      <c r="H3190" s="41" t="str">
        <f t="shared" si="689"/>
        <v/>
      </c>
      <c r="I3190" s="92" t="str">
        <f t="shared" ca="1" si="690"/>
        <v/>
      </c>
      <c r="J3190" s="28" t="str">
        <f t="shared" si="691"/>
        <v/>
      </c>
      <c r="K3190" s="28" t="str">
        <f t="shared" si="692"/>
        <v/>
      </c>
      <c r="L3190" s="28" t="str">
        <f t="shared" ca="1" si="693"/>
        <v/>
      </c>
      <c r="M3190" s="28" t="str">
        <f t="shared" si="694"/>
        <v/>
      </c>
      <c r="N3190" s="93" t="str">
        <f t="shared" si="695"/>
        <v/>
      </c>
      <c r="O3190" s="94" t="str">
        <f t="shared" si="696"/>
        <v/>
      </c>
      <c r="P3190" s="70">
        <f t="shared" si="697"/>
        <v>0</v>
      </c>
      <c r="Q3190" s="28" t="str">
        <f t="shared" ca="1" si="698"/>
        <v/>
      </c>
      <c r="R3190" s="28" t="str">
        <f t="shared" si="699"/>
        <v/>
      </c>
      <c r="S3190" s="28" t="str">
        <f t="array" ref="S3190">IF(ISBLANK(A3190),"",INDEX(Info!$B$3:$H$6442,MATCH(J3190,IF(Info!$D$3:$D$6442=K3190,Info!$C$3:$C$6442),0),7))</f>
        <v/>
      </c>
    </row>
    <row r="3191" spans="1:19" x14ac:dyDescent="0.25">
      <c r="A3191" s="75"/>
      <c r="B3191" s="75"/>
      <c r="C3191" s="72"/>
      <c r="D3191" s="72"/>
      <c r="E3191" s="41" t="str">
        <f t="shared" si="686"/>
        <v/>
      </c>
      <c r="F3191" s="90" t="str">
        <f t="shared" ca="1" si="687"/>
        <v/>
      </c>
      <c r="G3191" s="91" t="str">
        <f t="shared" si="688"/>
        <v/>
      </c>
      <c r="H3191" s="41" t="str">
        <f t="shared" si="689"/>
        <v/>
      </c>
      <c r="I3191" s="92" t="str">
        <f t="shared" ca="1" si="690"/>
        <v/>
      </c>
      <c r="J3191" s="28" t="str">
        <f t="shared" si="691"/>
        <v/>
      </c>
      <c r="K3191" s="28" t="str">
        <f t="shared" si="692"/>
        <v/>
      </c>
      <c r="L3191" s="28" t="str">
        <f t="shared" ca="1" si="693"/>
        <v/>
      </c>
      <c r="M3191" s="28" t="str">
        <f t="shared" si="694"/>
        <v/>
      </c>
      <c r="N3191" s="93" t="str">
        <f t="shared" si="695"/>
        <v/>
      </c>
      <c r="O3191" s="94" t="str">
        <f t="shared" si="696"/>
        <v/>
      </c>
      <c r="P3191" s="70">
        <f t="shared" si="697"/>
        <v>0</v>
      </c>
      <c r="Q3191" s="28" t="str">
        <f t="shared" ca="1" si="698"/>
        <v/>
      </c>
      <c r="R3191" s="28" t="str">
        <f t="shared" si="699"/>
        <v/>
      </c>
      <c r="S3191" s="28" t="str">
        <f t="array" ref="S3191">IF(ISBLANK(A3191),"",INDEX(Info!$B$3:$H$6442,MATCH(J3191,IF(Info!$D$3:$D$6442=K3191,Info!$C$3:$C$6442),0),7))</f>
        <v/>
      </c>
    </row>
    <row r="3192" spans="1:19" x14ac:dyDescent="0.25">
      <c r="A3192" s="75"/>
      <c r="B3192" s="75"/>
      <c r="C3192" s="72"/>
      <c r="D3192" s="72"/>
      <c r="E3192" s="41" t="str">
        <f t="shared" si="686"/>
        <v/>
      </c>
      <c r="F3192" s="90" t="str">
        <f t="shared" ca="1" si="687"/>
        <v/>
      </c>
      <c r="G3192" s="91" t="str">
        <f t="shared" si="688"/>
        <v/>
      </c>
      <c r="H3192" s="41" t="str">
        <f t="shared" si="689"/>
        <v/>
      </c>
      <c r="I3192" s="92" t="str">
        <f t="shared" ca="1" si="690"/>
        <v/>
      </c>
      <c r="J3192" s="28" t="str">
        <f t="shared" si="691"/>
        <v/>
      </c>
      <c r="K3192" s="28" t="str">
        <f t="shared" si="692"/>
        <v/>
      </c>
      <c r="L3192" s="28" t="str">
        <f t="shared" ca="1" si="693"/>
        <v/>
      </c>
      <c r="M3192" s="28" t="str">
        <f t="shared" si="694"/>
        <v/>
      </c>
      <c r="N3192" s="93" t="str">
        <f t="shared" si="695"/>
        <v/>
      </c>
      <c r="O3192" s="94" t="str">
        <f t="shared" si="696"/>
        <v/>
      </c>
      <c r="P3192" s="70">
        <f t="shared" si="697"/>
        <v>0</v>
      </c>
      <c r="Q3192" s="28" t="str">
        <f t="shared" ca="1" si="698"/>
        <v/>
      </c>
      <c r="R3192" s="28" t="str">
        <f t="shared" si="699"/>
        <v/>
      </c>
      <c r="S3192" s="28" t="str">
        <f t="array" ref="S3192">IF(ISBLANK(A3192),"",INDEX(Info!$B$3:$H$6442,MATCH(J3192,IF(Info!$D$3:$D$6442=K3192,Info!$C$3:$C$6442),0),7))</f>
        <v/>
      </c>
    </row>
    <row r="3193" spans="1:19" x14ac:dyDescent="0.25">
      <c r="A3193" s="75"/>
      <c r="B3193" s="75"/>
      <c r="C3193" s="72"/>
      <c r="D3193" s="72"/>
      <c r="E3193" s="41" t="str">
        <f t="shared" si="686"/>
        <v/>
      </c>
      <c r="F3193" s="90" t="str">
        <f t="shared" ca="1" si="687"/>
        <v/>
      </c>
      <c r="G3193" s="91" t="str">
        <f t="shared" si="688"/>
        <v/>
      </c>
      <c r="H3193" s="41" t="str">
        <f t="shared" si="689"/>
        <v/>
      </c>
      <c r="I3193" s="92" t="str">
        <f t="shared" ca="1" si="690"/>
        <v/>
      </c>
      <c r="J3193" s="28" t="str">
        <f t="shared" si="691"/>
        <v/>
      </c>
      <c r="K3193" s="28" t="str">
        <f t="shared" si="692"/>
        <v/>
      </c>
      <c r="L3193" s="28" t="str">
        <f t="shared" ca="1" si="693"/>
        <v/>
      </c>
      <c r="M3193" s="28" t="str">
        <f t="shared" si="694"/>
        <v/>
      </c>
      <c r="N3193" s="93" t="str">
        <f t="shared" si="695"/>
        <v/>
      </c>
      <c r="O3193" s="94" t="str">
        <f t="shared" si="696"/>
        <v/>
      </c>
      <c r="P3193" s="70">
        <f t="shared" si="697"/>
        <v>0</v>
      </c>
      <c r="Q3193" s="28" t="str">
        <f t="shared" ca="1" si="698"/>
        <v/>
      </c>
      <c r="R3193" s="28" t="str">
        <f t="shared" si="699"/>
        <v/>
      </c>
      <c r="S3193" s="28" t="str">
        <f t="array" ref="S3193">IF(ISBLANK(A3193),"",INDEX(Info!$B$3:$H$6442,MATCH(J3193,IF(Info!$D$3:$D$6442=K3193,Info!$C$3:$C$6442),0),7))</f>
        <v/>
      </c>
    </row>
    <row r="3194" spans="1:19" x14ac:dyDescent="0.25">
      <c r="A3194" s="75"/>
      <c r="B3194" s="75"/>
      <c r="C3194" s="72"/>
      <c r="D3194" s="72"/>
      <c r="E3194" s="41" t="str">
        <f t="shared" si="686"/>
        <v/>
      </c>
      <c r="F3194" s="90" t="str">
        <f t="shared" ca="1" si="687"/>
        <v/>
      </c>
      <c r="G3194" s="91" t="str">
        <f t="shared" si="688"/>
        <v/>
      </c>
      <c r="H3194" s="41" t="str">
        <f t="shared" si="689"/>
        <v/>
      </c>
      <c r="I3194" s="92" t="str">
        <f t="shared" ca="1" si="690"/>
        <v/>
      </c>
      <c r="J3194" s="28" t="str">
        <f t="shared" si="691"/>
        <v/>
      </c>
      <c r="K3194" s="28" t="str">
        <f t="shared" si="692"/>
        <v/>
      </c>
      <c r="L3194" s="28" t="str">
        <f t="shared" ca="1" si="693"/>
        <v/>
      </c>
      <c r="M3194" s="28" t="str">
        <f t="shared" si="694"/>
        <v/>
      </c>
      <c r="N3194" s="93" t="str">
        <f t="shared" si="695"/>
        <v/>
      </c>
      <c r="O3194" s="94" t="str">
        <f t="shared" si="696"/>
        <v/>
      </c>
      <c r="P3194" s="70">
        <f t="shared" si="697"/>
        <v>0</v>
      </c>
      <c r="Q3194" s="28" t="str">
        <f t="shared" ca="1" si="698"/>
        <v/>
      </c>
      <c r="R3194" s="28" t="str">
        <f t="shared" si="699"/>
        <v/>
      </c>
      <c r="S3194" s="28" t="str">
        <f t="array" ref="S3194">IF(ISBLANK(A3194),"",INDEX(Info!$B$3:$H$6442,MATCH(J3194,IF(Info!$D$3:$D$6442=K3194,Info!$C$3:$C$6442),0),7))</f>
        <v/>
      </c>
    </row>
    <row r="3195" spans="1:19" x14ac:dyDescent="0.25">
      <c r="A3195" s="75"/>
      <c r="B3195" s="75"/>
      <c r="C3195" s="72"/>
      <c r="D3195" s="72"/>
      <c r="E3195" s="41" t="str">
        <f t="shared" si="686"/>
        <v/>
      </c>
      <c r="F3195" s="90" t="str">
        <f t="shared" ca="1" si="687"/>
        <v/>
      </c>
      <c r="G3195" s="91" t="str">
        <f t="shared" si="688"/>
        <v/>
      </c>
      <c r="H3195" s="41" t="str">
        <f t="shared" si="689"/>
        <v/>
      </c>
      <c r="I3195" s="92" t="str">
        <f t="shared" ca="1" si="690"/>
        <v/>
      </c>
      <c r="J3195" s="28" t="str">
        <f t="shared" si="691"/>
        <v/>
      </c>
      <c r="K3195" s="28" t="str">
        <f t="shared" si="692"/>
        <v/>
      </c>
      <c r="L3195" s="28" t="str">
        <f t="shared" ca="1" si="693"/>
        <v/>
      </c>
      <c r="M3195" s="28" t="str">
        <f t="shared" si="694"/>
        <v/>
      </c>
      <c r="N3195" s="93" t="str">
        <f t="shared" si="695"/>
        <v/>
      </c>
      <c r="O3195" s="94" t="str">
        <f t="shared" si="696"/>
        <v/>
      </c>
      <c r="P3195" s="70">
        <f t="shared" si="697"/>
        <v>0</v>
      </c>
      <c r="Q3195" s="28" t="str">
        <f t="shared" ca="1" si="698"/>
        <v/>
      </c>
      <c r="R3195" s="28" t="str">
        <f t="shared" si="699"/>
        <v/>
      </c>
      <c r="S3195" s="28" t="str">
        <f t="array" ref="S3195">IF(ISBLANK(A3195),"",INDEX(Info!$B$3:$H$6442,MATCH(J3195,IF(Info!$D$3:$D$6442=K3195,Info!$C$3:$C$6442),0),7))</f>
        <v/>
      </c>
    </row>
    <row r="3196" spans="1:19" x14ac:dyDescent="0.25">
      <c r="A3196" s="75"/>
      <c r="B3196" s="75"/>
      <c r="C3196" s="72"/>
      <c r="D3196" s="72"/>
      <c r="E3196" s="41" t="str">
        <f t="shared" si="686"/>
        <v/>
      </c>
      <c r="F3196" s="90" t="str">
        <f t="shared" ca="1" si="687"/>
        <v/>
      </c>
      <c r="G3196" s="91" t="str">
        <f t="shared" si="688"/>
        <v/>
      </c>
      <c r="H3196" s="41" t="str">
        <f t="shared" si="689"/>
        <v/>
      </c>
      <c r="I3196" s="92" t="str">
        <f t="shared" ca="1" si="690"/>
        <v/>
      </c>
      <c r="J3196" s="28" t="str">
        <f t="shared" si="691"/>
        <v/>
      </c>
      <c r="K3196" s="28" t="str">
        <f t="shared" si="692"/>
        <v/>
      </c>
      <c r="L3196" s="28" t="str">
        <f t="shared" ca="1" si="693"/>
        <v/>
      </c>
      <c r="M3196" s="28" t="str">
        <f t="shared" si="694"/>
        <v/>
      </c>
      <c r="N3196" s="93" t="str">
        <f t="shared" si="695"/>
        <v/>
      </c>
      <c r="O3196" s="94" t="str">
        <f t="shared" si="696"/>
        <v/>
      </c>
      <c r="P3196" s="70">
        <f t="shared" si="697"/>
        <v>0</v>
      </c>
      <c r="Q3196" s="28" t="str">
        <f t="shared" ca="1" si="698"/>
        <v/>
      </c>
      <c r="R3196" s="28" t="str">
        <f t="shared" si="699"/>
        <v/>
      </c>
      <c r="S3196" s="28" t="str">
        <f t="array" ref="S3196">IF(ISBLANK(A3196),"",INDEX(Info!$B$3:$H$6442,MATCH(J3196,IF(Info!$D$3:$D$6442=K3196,Info!$C$3:$C$6442),0),7))</f>
        <v/>
      </c>
    </row>
    <row r="3197" spans="1:19" x14ac:dyDescent="0.25">
      <c r="A3197" s="75"/>
      <c r="B3197" s="75"/>
      <c r="C3197" s="72"/>
      <c r="D3197" s="72"/>
      <c r="E3197" s="41" t="str">
        <f t="shared" si="686"/>
        <v/>
      </c>
      <c r="F3197" s="90" t="str">
        <f t="shared" ca="1" si="687"/>
        <v/>
      </c>
      <c r="G3197" s="91" t="str">
        <f t="shared" si="688"/>
        <v/>
      </c>
      <c r="H3197" s="41" t="str">
        <f t="shared" si="689"/>
        <v/>
      </c>
      <c r="I3197" s="92" t="str">
        <f t="shared" ca="1" si="690"/>
        <v/>
      </c>
      <c r="J3197" s="28" t="str">
        <f t="shared" si="691"/>
        <v/>
      </c>
      <c r="K3197" s="28" t="str">
        <f t="shared" si="692"/>
        <v/>
      </c>
      <c r="L3197" s="28" t="str">
        <f t="shared" ca="1" si="693"/>
        <v/>
      </c>
      <c r="M3197" s="28" t="str">
        <f t="shared" si="694"/>
        <v/>
      </c>
      <c r="N3197" s="93" t="str">
        <f t="shared" si="695"/>
        <v/>
      </c>
      <c r="O3197" s="94" t="str">
        <f t="shared" si="696"/>
        <v/>
      </c>
      <c r="P3197" s="70">
        <f t="shared" si="697"/>
        <v>0</v>
      </c>
      <c r="Q3197" s="28" t="str">
        <f t="shared" ca="1" si="698"/>
        <v/>
      </c>
      <c r="R3197" s="28" t="str">
        <f t="shared" si="699"/>
        <v/>
      </c>
      <c r="S3197" s="28" t="str">
        <f t="array" ref="S3197">IF(ISBLANK(A3197),"",INDEX(Info!$B$3:$H$6442,MATCH(J3197,IF(Info!$D$3:$D$6442=K3197,Info!$C$3:$C$6442),0),7))</f>
        <v/>
      </c>
    </row>
    <row r="3198" spans="1:19" x14ac:dyDescent="0.25">
      <c r="A3198" s="75"/>
      <c r="B3198" s="75"/>
      <c r="C3198" s="72"/>
      <c r="D3198" s="72"/>
      <c r="E3198" s="41" t="str">
        <f t="shared" si="686"/>
        <v/>
      </c>
      <c r="F3198" s="90" t="str">
        <f t="shared" ca="1" si="687"/>
        <v/>
      </c>
      <c r="G3198" s="91" t="str">
        <f t="shared" si="688"/>
        <v/>
      </c>
      <c r="H3198" s="41" t="str">
        <f t="shared" si="689"/>
        <v/>
      </c>
      <c r="I3198" s="92" t="str">
        <f t="shared" ca="1" si="690"/>
        <v/>
      </c>
      <c r="J3198" s="28" t="str">
        <f t="shared" si="691"/>
        <v/>
      </c>
      <c r="K3198" s="28" t="str">
        <f t="shared" si="692"/>
        <v/>
      </c>
      <c r="L3198" s="28" t="str">
        <f t="shared" ca="1" si="693"/>
        <v/>
      </c>
      <c r="M3198" s="28" t="str">
        <f t="shared" si="694"/>
        <v/>
      </c>
      <c r="N3198" s="93" t="str">
        <f t="shared" si="695"/>
        <v/>
      </c>
      <c r="O3198" s="94" t="str">
        <f t="shared" si="696"/>
        <v/>
      </c>
      <c r="P3198" s="70">
        <f t="shared" si="697"/>
        <v>0</v>
      </c>
      <c r="Q3198" s="28" t="str">
        <f t="shared" ca="1" si="698"/>
        <v/>
      </c>
      <c r="R3198" s="28" t="str">
        <f t="shared" si="699"/>
        <v/>
      </c>
      <c r="S3198" s="28" t="str">
        <f t="array" ref="S3198">IF(ISBLANK(A3198),"",INDEX(Info!$B$3:$H$6442,MATCH(J3198,IF(Info!$D$3:$D$6442=K3198,Info!$C$3:$C$6442),0),7))</f>
        <v/>
      </c>
    </row>
    <row r="3199" spans="1:19" x14ac:dyDescent="0.25">
      <c r="A3199" s="75"/>
      <c r="B3199" s="75"/>
      <c r="C3199" s="72"/>
      <c r="D3199" s="72"/>
      <c r="E3199" s="41" t="str">
        <f t="shared" si="686"/>
        <v/>
      </c>
      <c r="F3199" s="90" t="str">
        <f t="shared" ca="1" si="687"/>
        <v/>
      </c>
      <c r="G3199" s="91" t="str">
        <f t="shared" si="688"/>
        <v/>
      </c>
      <c r="H3199" s="41" t="str">
        <f t="shared" si="689"/>
        <v/>
      </c>
      <c r="I3199" s="92" t="str">
        <f t="shared" ca="1" si="690"/>
        <v/>
      </c>
      <c r="J3199" s="28" t="str">
        <f t="shared" si="691"/>
        <v/>
      </c>
      <c r="K3199" s="28" t="str">
        <f t="shared" si="692"/>
        <v/>
      </c>
      <c r="L3199" s="28" t="str">
        <f t="shared" ca="1" si="693"/>
        <v/>
      </c>
      <c r="M3199" s="28" t="str">
        <f t="shared" si="694"/>
        <v/>
      </c>
      <c r="N3199" s="93" t="str">
        <f t="shared" si="695"/>
        <v/>
      </c>
      <c r="O3199" s="94" t="str">
        <f t="shared" si="696"/>
        <v/>
      </c>
      <c r="P3199" s="70">
        <f t="shared" si="697"/>
        <v>0</v>
      </c>
      <c r="Q3199" s="28" t="str">
        <f t="shared" ca="1" si="698"/>
        <v/>
      </c>
      <c r="R3199" s="28" t="str">
        <f t="shared" si="699"/>
        <v/>
      </c>
      <c r="S3199" s="28" t="str">
        <f t="array" ref="S3199">IF(ISBLANK(A3199),"",INDEX(Info!$B$3:$H$6442,MATCH(J3199,IF(Info!$D$3:$D$6442=K3199,Info!$C$3:$C$6442),0),7))</f>
        <v/>
      </c>
    </row>
    <row r="3200" spans="1:19" x14ac:dyDescent="0.25">
      <c r="A3200" s="75"/>
      <c r="B3200" s="75"/>
      <c r="C3200" s="72"/>
      <c r="D3200" s="72"/>
      <c r="E3200" s="41" t="str">
        <f t="shared" si="686"/>
        <v/>
      </c>
      <c r="F3200" s="90" t="str">
        <f t="shared" ca="1" si="687"/>
        <v/>
      </c>
      <c r="G3200" s="91" t="str">
        <f t="shared" si="688"/>
        <v/>
      </c>
      <c r="H3200" s="41" t="str">
        <f t="shared" si="689"/>
        <v/>
      </c>
      <c r="I3200" s="92" t="str">
        <f t="shared" ca="1" si="690"/>
        <v/>
      </c>
      <c r="J3200" s="28" t="str">
        <f t="shared" si="691"/>
        <v/>
      </c>
      <c r="K3200" s="28" t="str">
        <f t="shared" si="692"/>
        <v/>
      </c>
      <c r="L3200" s="28" t="str">
        <f t="shared" ca="1" si="693"/>
        <v/>
      </c>
      <c r="M3200" s="28" t="str">
        <f t="shared" si="694"/>
        <v/>
      </c>
      <c r="N3200" s="93" t="str">
        <f t="shared" si="695"/>
        <v/>
      </c>
      <c r="O3200" s="94" t="str">
        <f t="shared" si="696"/>
        <v/>
      </c>
      <c r="P3200" s="70">
        <f t="shared" si="697"/>
        <v>0</v>
      </c>
      <c r="Q3200" s="28" t="str">
        <f t="shared" ca="1" si="698"/>
        <v/>
      </c>
      <c r="R3200" s="28" t="str">
        <f t="shared" si="699"/>
        <v/>
      </c>
      <c r="S3200" s="28" t="str">
        <f t="array" ref="S3200">IF(ISBLANK(A3200),"",INDEX(Info!$B$3:$H$6442,MATCH(J3200,IF(Info!$D$3:$D$6442=K3200,Info!$C$3:$C$6442),0),7))</f>
        <v/>
      </c>
    </row>
    <row r="3201" spans="1:19" x14ac:dyDescent="0.25">
      <c r="A3201" s="75"/>
      <c r="B3201" s="75"/>
      <c r="C3201" s="72"/>
      <c r="D3201" s="72"/>
      <c r="E3201" s="41" t="str">
        <f t="shared" si="686"/>
        <v/>
      </c>
      <c r="F3201" s="90" t="str">
        <f t="shared" ca="1" si="687"/>
        <v/>
      </c>
      <c r="G3201" s="91" t="str">
        <f t="shared" si="688"/>
        <v/>
      </c>
      <c r="H3201" s="41" t="str">
        <f t="shared" si="689"/>
        <v/>
      </c>
      <c r="I3201" s="92" t="str">
        <f t="shared" ca="1" si="690"/>
        <v/>
      </c>
      <c r="J3201" s="28" t="str">
        <f t="shared" si="691"/>
        <v/>
      </c>
      <c r="K3201" s="28" t="str">
        <f t="shared" si="692"/>
        <v/>
      </c>
      <c r="L3201" s="28" t="str">
        <f t="shared" ca="1" si="693"/>
        <v/>
      </c>
      <c r="M3201" s="28" t="str">
        <f t="shared" si="694"/>
        <v/>
      </c>
      <c r="N3201" s="93" t="str">
        <f t="shared" si="695"/>
        <v/>
      </c>
      <c r="O3201" s="94" t="str">
        <f t="shared" si="696"/>
        <v/>
      </c>
      <c r="P3201" s="70">
        <f t="shared" si="697"/>
        <v>0</v>
      </c>
      <c r="Q3201" s="28" t="str">
        <f t="shared" ca="1" si="698"/>
        <v/>
      </c>
      <c r="R3201" s="28" t="str">
        <f t="shared" si="699"/>
        <v/>
      </c>
      <c r="S3201" s="28" t="str">
        <f t="array" ref="S3201">IF(ISBLANK(A3201),"",INDEX(Info!$B$3:$H$6442,MATCH(J3201,IF(Info!$D$3:$D$6442=K3201,Info!$C$3:$C$6442),0),7))</f>
        <v/>
      </c>
    </row>
    <row r="3202" spans="1:19" x14ac:dyDescent="0.25">
      <c r="A3202" s="75"/>
      <c r="B3202" s="75"/>
      <c r="C3202" s="72"/>
      <c r="D3202" s="72"/>
      <c r="E3202" s="41" t="str">
        <f t="shared" si="686"/>
        <v/>
      </c>
      <c r="F3202" s="90" t="str">
        <f t="shared" ca="1" si="687"/>
        <v/>
      </c>
      <c r="G3202" s="91" t="str">
        <f t="shared" si="688"/>
        <v/>
      </c>
      <c r="H3202" s="41" t="str">
        <f t="shared" si="689"/>
        <v/>
      </c>
      <c r="I3202" s="92" t="str">
        <f t="shared" ca="1" si="690"/>
        <v/>
      </c>
      <c r="J3202" s="28" t="str">
        <f t="shared" si="691"/>
        <v/>
      </c>
      <c r="K3202" s="28" t="str">
        <f t="shared" si="692"/>
        <v/>
      </c>
      <c r="L3202" s="28" t="str">
        <f t="shared" ca="1" si="693"/>
        <v/>
      </c>
      <c r="M3202" s="28" t="str">
        <f t="shared" si="694"/>
        <v/>
      </c>
      <c r="N3202" s="93" t="str">
        <f t="shared" si="695"/>
        <v/>
      </c>
      <c r="O3202" s="94" t="str">
        <f t="shared" si="696"/>
        <v/>
      </c>
      <c r="P3202" s="70">
        <f t="shared" si="697"/>
        <v>0</v>
      </c>
      <c r="Q3202" s="28" t="str">
        <f t="shared" ca="1" si="698"/>
        <v/>
      </c>
      <c r="R3202" s="28" t="str">
        <f t="shared" si="699"/>
        <v/>
      </c>
      <c r="S3202" s="28" t="str">
        <f t="array" ref="S3202">IF(ISBLANK(A3202),"",INDEX(Info!$B$3:$H$6442,MATCH(J3202,IF(Info!$D$3:$D$6442=K3202,Info!$C$3:$C$6442),0),7))</f>
        <v/>
      </c>
    </row>
    <row r="3203" spans="1:19" x14ac:dyDescent="0.25">
      <c r="A3203" s="75"/>
      <c r="B3203" s="75"/>
      <c r="C3203" s="72"/>
      <c r="D3203" s="72"/>
      <c r="E3203" s="41" t="str">
        <f t="shared" si="686"/>
        <v/>
      </c>
      <c r="F3203" s="90" t="str">
        <f t="shared" ca="1" si="687"/>
        <v/>
      </c>
      <c r="G3203" s="91" t="str">
        <f t="shared" si="688"/>
        <v/>
      </c>
      <c r="H3203" s="41" t="str">
        <f t="shared" si="689"/>
        <v/>
      </c>
      <c r="I3203" s="92" t="str">
        <f t="shared" ca="1" si="690"/>
        <v/>
      </c>
      <c r="J3203" s="28" t="str">
        <f t="shared" si="691"/>
        <v/>
      </c>
      <c r="K3203" s="28" t="str">
        <f t="shared" si="692"/>
        <v/>
      </c>
      <c r="L3203" s="28" t="str">
        <f t="shared" ca="1" si="693"/>
        <v/>
      </c>
      <c r="M3203" s="28" t="str">
        <f t="shared" si="694"/>
        <v/>
      </c>
      <c r="N3203" s="93" t="str">
        <f t="shared" si="695"/>
        <v/>
      </c>
      <c r="O3203" s="94" t="str">
        <f t="shared" si="696"/>
        <v/>
      </c>
      <c r="P3203" s="70">
        <f t="shared" si="697"/>
        <v>0</v>
      </c>
      <c r="Q3203" s="28" t="str">
        <f t="shared" ca="1" si="698"/>
        <v/>
      </c>
      <c r="R3203" s="28" t="str">
        <f t="shared" si="699"/>
        <v/>
      </c>
      <c r="S3203" s="28" t="str">
        <f t="array" ref="S3203">IF(ISBLANK(A3203),"",INDEX(Info!$B$3:$H$6442,MATCH(J3203,IF(Info!$D$3:$D$6442=K3203,Info!$C$3:$C$6442),0),7))</f>
        <v/>
      </c>
    </row>
    <row r="3204" spans="1:19" x14ac:dyDescent="0.25">
      <c r="A3204" s="75"/>
      <c r="B3204" s="75"/>
      <c r="C3204" s="72"/>
      <c r="D3204" s="72"/>
      <c r="E3204" s="41" t="str">
        <f t="shared" ref="E3204:E3267" si="700">IF(OR(ISNA(INDEX($S:$S,ROW())),ISBLANK(INDEX($A:$A,ROW()))),"",RIGHT(INDEX($S:$S,ROW()),LEN(INDEX($S:$S,ROW()))-FIND("$",INDEX($S:$S,ROW()))))</f>
        <v/>
      </c>
      <c r="F3204" s="90" t="str">
        <f t="shared" ref="F3204:F3267" ca="1" si="70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204" s="91" t="str">
        <f t="shared" ref="G3204:G3267" si="70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204" s="41" t="str">
        <f t="shared" ref="H3204:H3267" si="703">IF(ISBLANK(INDEX($A:$A,ROW())),"",IF(AND(ISNUMBER(INDEX($F:$F,ROW())),ISNUMBER(INDEX($G:$G,ROW()))),SUMPRODUCT(INDEX($F:$F,ROW()),INDEX($G:$G,ROW())),"Onbekend"))</f>
        <v/>
      </c>
      <c r="I3204" s="92" t="str">
        <f t="shared" ref="I3204:I3267" ca="1" si="70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204" s="28" t="str">
        <f t="shared" ref="J3204:J3267" si="705">IF(ISBLANK(INDEX($A:$A,ROW())),"",IF(AND(COUNT(LOOKUP("E",INDEX($A:$A,ROW())))=0,LEN(INDEX($A:$A,ROW()))&lt;7),TEXT(INDEX($A:$A,ROW()),"000000"),INDEX($A:$A,ROW())))</f>
        <v/>
      </c>
      <c r="K3204" s="28" t="str">
        <f t="shared" ref="K3204:K3267" si="706">IF(ISBLANK(INDEX($B:$B,ROW())),"",TEXT(INDEX($B:$B,ROW()),"000000000"))</f>
        <v/>
      </c>
      <c r="L3204" s="28" t="str">
        <f t="shared" ref="L3204:L3267" ca="1" si="707">IF(ISBLANK(INDEX($A:$A,ROW())),"",SUMPRODUCT(--ISERROR(INDIRECT("A"&amp;INDEX(ROW(),1)&amp;":H"&amp;INDEX(ROW(),1))))&gt;0)</f>
        <v/>
      </c>
      <c r="M3204" s="28" t="str">
        <f t="shared" ref="M3204:M3267" si="708">IF(ISBLANK(INDEX($A:$A,ROW())),"",SUMPRODUCT(--($J$3:$J$6442&amp;$K$3:$K$6442=INDEX($J:$J,ROW())&amp;INDEX($K:$K,ROW())))&gt;1)</f>
        <v/>
      </c>
      <c r="N3204" s="93" t="str">
        <f t="shared" ref="N3204:N3267" si="709">IF(INDEX($S:$S,ROW())="","",IFERROR((LEFT(INDEX($S:$S,ROW()),FIND("#",INDEX($S:$S,ROW()))-1)/100),(LEFT(INDEX($S:$S,ROW()),FIND("#",INDEX($S:$S,ROW()))-1))))</f>
        <v/>
      </c>
      <c r="O3204" s="94" t="str">
        <f t="shared" ref="O3204:O3267" si="71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204" s="70">
        <f t="shared" ref="P3204:P3267" si="711">IF(INDEX($S:$S,ROW())="",0,MID(INDEX($S:$S,ROW()),FIND("@",INDEX($S:$S,ROW()))+1,FIND("$",RIGHT(INDEX($S:$S,ROW()), LEN(INDEX($S:$S,ROW()))-FIND("@",INDEX($S:$S,ROW()),1)),1)-1))*1</f>
        <v>0</v>
      </c>
      <c r="Q3204" s="28" t="str">
        <f t="shared" ref="Q3204:Q3267" ca="1" si="712">IF(OR(ISBLANK(INDEX($A:$A,ROW())),INDEX($L:$L,ROW())=TRUE),"",INDEX($D:$D,ROW()))</f>
        <v/>
      </c>
      <c r="R3204" s="28" t="str">
        <f t="shared" ref="R3204:R3267" si="71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204" s="28" t="str">
        <f t="array" ref="S3204">IF(ISBLANK(A3204),"",INDEX(Info!$B$3:$H$6442,MATCH(J3204,IF(Info!$D$3:$D$6442=K3204,Info!$C$3:$C$6442),0),7))</f>
        <v/>
      </c>
    </row>
    <row r="3205" spans="1:19" x14ac:dyDescent="0.25">
      <c r="A3205" s="75"/>
      <c r="B3205" s="75"/>
      <c r="C3205" s="72"/>
      <c r="D3205" s="72"/>
      <c r="E3205" s="41" t="str">
        <f t="shared" si="700"/>
        <v/>
      </c>
      <c r="F3205" s="90" t="str">
        <f t="shared" ca="1" si="701"/>
        <v/>
      </c>
      <c r="G3205" s="91" t="str">
        <f t="shared" si="702"/>
        <v/>
      </c>
      <c r="H3205" s="41" t="str">
        <f t="shared" si="703"/>
        <v/>
      </c>
      <c r="I3205" s="92" t="str">
        <f t="shared" ca="1" si="704"/>
        <v/>
      </c>
      <c r="J3205" s="28" t="str">
        <f t="shared" si="705"/>
        <v/>
      </c>
      <c r="K3205" s="28" t="str">
        <f t="shared" si="706"/>
        <v/>
      </c>
      <c r="L3205" s="28" t="str">
        <f t="shared" ca="1" si="707"/>
        <v/>
      </c>
      <c r="M3205" s="28" t="str">
        <f t="shared" si="708"/>
        <v/>
      </c>
      <c r="N3205" s="93" t="str">
        <f t="shared" si="709"/>
        <v/>
      </c>
      <c r="O3205" s="94" t="str">
        <f t="shared" si="710"/>
        <v/>
      </c>
      <c r="P3205" s="70">
        <f t="shared" si="711"/>
        <v>0</v>
      </c>
      <c r="Q3205" s="28" t="str">
        <f t="shared" ca="1" si="712"/>
        <v/>
      </c>
      <c r="R3205" s="28" t="str">
        <f t="shared" si="713"/>
        <v/>
      </c>
      <c r="S3205" s="28" t="str">
        <f t="array" ref="S3205">IF(ISBLANK(A3205),"",INDEX(Info!$B$3:$H$6442,MATCH(J3205,IF(Info!$D$3:$D$6442=K3205,Info!$C$3:$C$6442),0),7))</f>
        <v/>
      </c>
    </row>
    <row r="3206" spans="1:19" x14ac:dyDescent="0.25">
      <c r="A3206" s="75"/>
      <c r="B3206" s="75"/>
      <c r="C3206" s="72"/>
      <c r="D3206" s="72"/>
      <c r="E3206" s="41" t="str">
        <f t="shared" si="700"/>
        <v/>
      </c>
      <c r="F3206" s="90" t="str">
        <f t="shared" ca="1" si="701"/>
        <v/>
      </c>
      <c r="G3206" s="91" t="str">
        <f t="shared" si="702"/>
        <v/>
      </c>
      <c r="H3206" s="41" t="str">
        <f t="shared" si="703"/>
        <v/>
      </c>
      <c r="I3206" s="92" t="str">
        <f t="shared" ca="1" si="704"/>
        <v/>
      </c>
      <c r="J3206" s="28" t="str">
        <f t="shared" si="705"/>
        <v/>
      </c>
      <c r="K3206" s="28" t="str">
        <f t="shared" si="706"/>
        <v/>
      </c>
      <c r="L3206" s="28" t="str">
        <f t="shared" ca="1" si="707"/>
        <v/>
      </c>
      <c r="M3206" s="28" t="str">
        <f t="shared" si="708"/>
        <v/>
      </c>
      <c r="N3206" s="93" t="str">
        <f t="shared" si="709"/>
        <v/>
      </c>
      <c r="O3206" s="94" t="str">
        <f t="shared" si="710"/>
        <v/>
      </c>
      <c r="P3206" s="70">
        <f t="shared" si="711"/>
        <v>0</v>
      </c>
      <c r="Q3206" s="28" t="str">
        <f t="shared" ca="1" si="712"/>
        <v/>
      </c>
      <c r="R3206" s="28" t="str">
        <f t="shared" si="713"/>
        <v/>
      </c>
      <c r="S3206" s="28" t="str">
        <f t="array" ref="S3206">IF(ISBLANK(A3206),"",INDEX(Info!$B$3:$H$6442,MATCH(J3206,IF(Info!$D$3:$D$6442=K3206,Info!$C$3:$C$6442),0),7))</f>
        <v/>
      </c>
    </row>
    <row r="3207" spans="1:19" x14ac:dyDescent="0.25">
      <c r="A3207" s="75"/>
      <c r="B3207" s="75"/>
      <c r="C3207" s="72"/>
      <c r="D3207" s="72"/>
      <c r="E3207" s="41" t="str">
        <f t="shared" si="700"/>
        <v/>
      </c>
      <c r="F3207" s="90" t="str">
        <f t="shared" ca="1" si="701"/>
        <v/>
      </c>
      <c r="G3207" s="91" t="str">
        <f t="shared" si="702"/>
        <v/>
      </c>
      <c r="H3207" s="41" t="str">
        <f t="shared" si="703"/>
        <v/>
      </c>
      <c r="I3207" s="92" t="str">
        <f t="shared" ca="1" si="704"/>
        <v/>
      </c>
      <c r="J3207" s="28" t="str">
        <f t="shared" si="705"/>
        <v/>
      </c>
      <c r="K3207" s="28" t="str">
        <f t="shared" si="706"/>
        <v/>
      </c>
      <c r="L3207" s="28" t="str">
        <f t="shared" ca="1" si="707"/>
        <v/>
      </c>
      <c r="M3207" s="28" t="str">
        <f t="shared" si="708"/>
        <v/>
      </c>
      <c r="N3207" s="93" t="str">
        <f t="shared" si="709"/>
        <v/>
      </c>
      <c r="O3207" s="94" t="str">
        <f t="shared" si="710"/>
        <v/>
      </c>
      <c r="P3207" s="70">
        <f t="shared" si="711"/>
        <v>0</v>
      </c>
      <c r="Q3207" s="28" t="str">
        <f t="shared" ca="1" si="712"/>
        <v/>
      </c>
      <c r="R3207" s="28" t="str">
        <f t="shared" si="713"/>
        <v/>
      </c>
      <c r="S3207" s="28" t="str">
        <f t="array" ref="S3207">IF(ISBLANK(A3207),"",INDEX(Info!$B$3:$H$6442,MATCH(J3207,IF(Info!$D$3:$D$6442=K3207,Info!$C$3:$C$6442),0),7))</f>
        <v/>
      </c>
    </row>
    <row r="3208" spans="1:19" x14ac:dyDescent="0.25">
      <c r="A3208" s="75"/>
      <c r="B3208" s="75"/>
      <c r="C3208" s="72"/>
      <c r="D3208" s="72"/>
      <c r="E3208" s="41" t="str">
        <f t="shared" si="700"/>
        <v/>
      </c>
      <c r="F3208" s="90" t="str">
        <f t="shared" ca="1" si="701"/>
        <v/>
      </c>
      <c r="G3208" s="91" t="str">
        <f t="shared" si="702"/>
        <v/>
      </c>
      <c r="H3208" s="41" t="str">
        <f t="shared" si="703"/>
        <v/>
      </c>
      <c r="I3208" s="92" t="str">
        <f t="shared" ca="1" si="704"/>
        <v/>
      </c>
      <c r="J3208" s="28" t="str">
        <f t="shared" si="705"/>
        <v/>
      </c>
      <c r="K3208" s="28" t="str">
        <f t="shared" si="706"/>
        <v/>
      </c>
      <c r="L3208" s="28" t="str">
        <f t="shared" ca="1" si="707"/>
        <v/>
      </c>
      <c r="M3208" s="28" t="str">
        <f t="shared" si="708"/>
        <v/>
      </c>
      <c r="N3208" s="93" t="str">
        <f t="shared" si="709"/>
        <v/>
      </c>
      <c r="O3208" s="94" t="str">
        <f t="shared" si="710"/>
        <v/>
      </c>
      <c r="P3208" s="70">
        <f t="shared" si="711"/>
        <v>0</v>
      </c>
      <c r="Q3208" s="28" t="str">
        <f t="shared" ca="1" si="712"/>
        <v/>
      </c>
      <c r="R3208" s="28" t="str">
        <f t="shared" si="713"/>
        <v/>
      </c>
      <c r="S3208" s="28" t="str">
        <f t="array" ref="S3208">IF(ISBLANK(A3208),"",INDEX(Info!$B$3:$H$6442,MATCH(J3208,IF(Info!$D$3:$D$6442=K3208,Info!$C$3:$C$6442),0),7))</f>
        <v/>
      </c>
    </row>
    <row r="3209" spans="1:19" x14ac:dyDescent="0.25">
      <c r="A3209" s="75"/>
      <c r="B3209" s="75"/>
      <c r="C3209" s="72"/>
      <c r="D3209" s="72"/>
      <c r="E3209" s="41" t="str">
        <f t="shared" si="700"/>
        <v/>
      </c>
      <c r="F3209" s="90" t="str">
        <f t="shared" ca="1" si="701"/>
        <v/>
      </c>
      <c r="G3209" s="91" t="str">
        <f t="shared" si="702"/>
        <v/>
      </c>
      <c r="H3209" s="41" t="str">
        <f t="shared" si="703"/>
        <v/>
      </c>
      <c r="I3209" s="92" t="str">
        <f t="shared" ca="1" si="704"/>
        <v/>
      </c>
      <c r="J3209" s="28" t="str">
        <f t="shared" si="705"/>
        <v/>
      </c>
      <c r="K3209" s="28" t="str">
        <f t="shared" si="706"/>
        <v/>
      </c>
      <c r="L3209" s="28" t="str">
        <f t="shared" ca="1" si="707"/>
        <v/>
      </c>
      <c r="M3209" s="28" t="str">
        <f t="shared" si="708"/>
        <v/>
      </c>
      <c r="N3209" s="93" t="str">
        <f t="shared" si="709"/>
        <v/>
      </c>
      <c r="O3209" s="94" t="str">
        <f t="shared" si="710"/>
        <v/>
      </c>
      <c r="P3209" s="70">
        <f t="shared" si="711"/>
        <v>0</v>
      </c>
      <c r="Q3209" s="28" t="str">
        <f t="shared" ca="1" si="712"/>
        <v/>
      </c>
      <c r="R3209" s="28" t="str">
        <f t="shared" si="713"/>
        <v/>
      </c>
      <c r="S3209" s="28" t="str">
        <f t="array" ref="S3209">IF(ISBLANK(A3209),"",INDEX(Info!$B$3:$H$6442,MATCH(J3209,IF(Info!$D$3:$D$6442=K3209,Info!$C$3:$C$6442),0),7))</f>
        <v/>
      </c>
    </row>
    <row r="3210" spans="1:19" x14ac:dyDescent="0.25">
      <c r="A3210" s="75"/>
      <c r="B3210" s="75"/>
      <c r="C3210" s="72"/>
      <c r="D3210" s="72"/>
      <c r="E3210" s="41" t="str">
        <f t="shared" si="700"/>
        <v/>
      </c>
      <c r="F3210" s="90" t="str">
        <f t="shared" ca="1" si="701"/>
        <v/>
      </c>
      <c r="G3210" s="91" t="str">
        <f t="shared" si="702"/>
        <v/>
      </c>
      <c r="H3210" s="41" t="str">
        <f t="shared" si="703"/>
        <v/>
      </c>
      <c r="I3210" s="92" t="str">
        <f t="shared" ca="1" si="704"/>
        <v/>
      </c>
      <c r="J3210" s="28" t="str">
        <f t="shared" si="705"/>
        <v/>
      </c>
      <c r="K3210" s="28" t="str">
        <f t="shared" si="706"/>
        <v/>
      </c>
      <c r="L3210" s="28" t="str">
        <f t="shared" ca="1" si="707"/>
        <v/>
      </c>
      <c r="M3210" s="28" t="str">
        <f t="shared" si="708"/>
        <v/>
      </c>
      <c r="N3210" s="93" t="str">
        <f t="shared" si="709"/>
        <v/>
      </c>
      <c r="O3210" s="94" t="str">
        <f t="shared" si="710"/>
        <v/>
      </c>
      <c r="P3210" s="70">
        <f t="shared" si="711"/>
        <v>0</v>
      </c>
      <c r="Q3210" s="28" t="str">
        <f t="shared" ca="1" si="712"/>
        <v/>
      </c>
      <c r="R3210" s="28" t="str">
        <f t="shared" si="713"/>
        <v/>
      </c>
      <c r="S3210" s="28" t="str">
        <f t="array" ref="S3210">IF(ISBLANK(A3210),"",INDEX(Info!$B$3:$H$6442,MATCH(J3210,IF(Info!$D$3:$D$6442=K3210,Info!$C$3:$C$6442),0),7))</f>
        <v/>
      </c>
    </row>
    <row r="3211" spans="1:19" x14ac:dyDescent="0.25">
      <c r="A3211" s="75"/>
      <c r="B3211" s="75"/>
      <c r="C3211" s="72"/>
      <c r="D3211" s="72"/>
      <c r="E3211" s="41" t="str">
        <f t="shared" si="700"/>
        <v/>
      </c>
      <c r="F3211" s="90" t="str">
        <f t="shared" ca="1" si="701"/>
        <v/>
      </c>
      <c r="G3211" s="91" t="str">
        <f t="shared" si="702"/>
        <v/>
      </c>
      <c r="H3211" s="41" t="str">
        <f t="shared" si="703"/>
        <v/>
      </c>
      <c r="I3211" s="92" t="str">
        <f t="shared" ca="1" si="704"/>
        <v/>
      </c>
      <c r="J3211" s="28" t="str">
        <f t="shared" si="705"/>
        <v/>
      </c>
      <c r="K3211" s="28" t="str">
        <f t="shared" si="706"/>
        <v/>
      </c>
      <c r="L3211" s="28" t="str">
        <f t="shared" ca="1" si="707"/>
        <v/>
      </c>
      <c r="M3211" s="28" t="str">
        <f t="shared" si="708"/>
        <v/>
      </c>
      <c r="N3211" s="93" t="str">
        <f t="shared" si="709"/>
        <v/>
      </c>
      <c r="O3211" s="94" t="str">
        <f t="shared" si="710"/>
        <v/>
      </c>
      <c r="P3211" s="70">
        <f t="shared" si="711"/>
        <v>0</v>
      </c>
      <c r="Q3211" s="28" t="str">
        <f t="shared" ca="1" si="712"/>
        <v/>
      </c>
      <c r="R3211" s="28" t="str">
        <f t="shared" si="713"/>
        <v/>
      </c>
      <c r="S3211" s="28" t="str">
        <f t="array" ref="S3211">IF(ISBLANK(A3211),"",INDEX(Info!$B$3:$H$6442,MATCH(J3211,IF(Info!$D$3:$D$6442=K3211,Info!$C$3:$C$6442),0),7))</f>
        <v/>
      </c>
    </row>
    <row r="3212" spans="1:19" x14ac:dyDescent="0.25">
      <c r="A3212" s="75"/>
      <c r="B3212" s="75"/>
      <c r="C3212" s="72"/>
      <c r="D3212" s="72"/>
      <c r="E3212" s="41" t="str">
        <f t="shared" si="700"/>
        <v/>
      </c>
      <c r="F3212" s="90" t="str">
        <f t="shared" ca="1" si="701"/>
        <v/>
      </c>
      <c r="G3212" s="91" t="str">
        <f t="shared" si="702"/>
        <v/>
      </c>
      <c r="H3212" s="41" t="str">
        <f t="shared" si="703"/>
        <v/>
      </c>
      <c r="I3212" s="92" t="str">
        <f t="shared" ca="1" si="704"/>
        <v/>
      </c>
      <c r="J3212" s="28" t="str">
        <f t="shared" si="705"/>
        <v/>
      </c>
      <c r="K3212" s="28" t="str">
        <f t="shared" si="706"/>
        <v/>
      </c>
      <c r="L3212" s="28" t="str">
        <f t="shared" ca="1" si="707"/>
        <v/>
      </c>
      <c r="M3212" s="28" t="str">
        <f t="shared" si="708"/>
        <v/>
      </c>
      <c r="N3212" s="93" t="str">
        <f t="shared" si="709"/>
        <v/>
      </c>
      <c r="O3212" s="94" t="str">
        <f t="shared" si="710"/>
        <v/>
      </c>
      <c r="P3212" s="70">
        <f t="shared" si="711"/>
        <v>0</v>
      </c>
      <c r="Q3212" s="28" t="str">
        <f t="shared" ca="1" si="712"/>
        <v/>
      </c>
      <c r="R3212" s="28" t="str">
        <f t="shared" si="713"/>
        <v/>
      </c>
      <c r="S3212" s="28" t="str">
        <f t="array" ref="S3212">IF(ISBLANK(A3212),"",INDEX(Info!$B$3:$H$6442,MATCH(J3212,IF(Info!$D$3:$D$6442=K3212,Info!$C$3:$C$6442),0),7))</f>
        <v/>
      </c>
    </row>
    <row r="3213" spans="1:19" x14ac:dyDescent="0.25">
      <c r="A3213" s="75"/>
      <c r="B3213" s="75"/>
      <c r="C3213" s="72"/>
      <c r="D3213" s="72"/>
      <c r="E3213" s="41" t="str">
        <f t="shared" si="700"/>
        <v/>
      </c>
      <c r="F3213" s="90" t="str">
        <f t="shared" ca="1" si="701"/>
        <v/>
      </c>
      <c r="G3213" s="91" t="str">
        <f t="shared" si="702"/>
        <v/>
      </c>
      <c r="H3213" s="41" t="str">
        <f t="shared" si="703"/>
        <v/>
      </c>
      <c r="I3213" s="92" t="str">
        <f t="shared" ca="1" si="704"/>
        <v/>
      </c>
      <c r="J3213" s="28" t="str">
        <f t="shared" si="705"/>
        <v/>
      </c>
      <c r="K3213" s="28" t="str">
        <f t="shared" si="706"/>
        <v/>
      </c>
      <c r="L3213" s="28" t="str">
        <f t="shared" ca="1" si="707"/>
        <v/>
      </c>
      <c r="M3213" s="28" t="str">
        <f t="shared" si="708"/>
        <v/>
      </c>
      <c r="N3213" s="93" t="str">
        <f t="shared" si="709"/>
        <v/>
      </c>
      <c r="O3213" s="94" t="str">
        <f t="shared" si="710"/>
        <v/>
      </c>
      <c r="P3213" s="70">
        <f t="shared" si="711"/>
        <v>0</v>
      </c>
      <c r="Q3213" s="28" t="str">
        <f t="shared" ca="1" si="712"/>
        <v/>
      </c>
      <c r="R3213" s="28" t="str">
        <f t="shared" si="713"/>
        <v/>
      </c>
      <c r="S3213" s="28" t="str">
        <f t="array" ref="S3213">IF(ISBLANK(A3213),"",INDEX(Info!$B$3:$H$6442,MATCH(J3213,IF(Info!$D$3:$D$6442=K3213,Info!$C$3:$C$6442),0),7))</f>
        <v/>
      </c>
    </row>
    <row r="3214" spans="1:19" x14ac:dyDescent="0.25">
      <c r="A3214" s="75"/>
      <c r="B3214" s="75"/>
      <c r="C3214" s="72"/>
      <c r="D3214" s="72"/>
      <c r="E3214" s="41" t="str">
        <f t="shared" si="700"/>
        <v/>
      </c>
      <c r="F3214" s="90" t="str">
        <f t="shared" ca="1" si="701"/>
        <v/>
      </c>
      <c r="G3214" s="91" t="str">
        <f t="shared" si="702"/>
        <v/>
      </c>
      <c r="H3214" s="41" t="str">
        <f t="shared" si="703"/>
        <v/>
      </c>
      <c r="I3214" s="92" t="str">
        <f t="shared" ca="1" si="704"/>
        <v/>
      </c>
      <c r="J3214" s="28" t="str">
        <f t="shared" si="705"/>
        <v/>
      </c>
      <c r="K3214" s="28" t="str">
        <f t="shared" si="706"/>
        <v/>
      </c>
      <c r="L3214" s="28" t="str">
        <f t="shared" ca="1" si="707"/>
        <v/>
      </c>
      <c r="M3214" s="28" t="str">
        <f t="shared" si="708"/>
        <v/>
      </c>
      <c r="N3214" s="93" t="str">
        <f t="shared" si="709"/>
        <v/>
      </c>
      <c r="O3214" s="94" t="str">
        <f t="shared" si="710"/>
        <v/>
      </c>
      <c r="P3214" s="70">
        <f t="shared" si="711"/>
        <v>0</v>
      </c>
      <c r="Q3214" s="28" t="str">
        <f t="shared" ca="1" si="712"/>
        <v/>
      </c>
      <c r="R3214" s="28" t="str">
        <f t="shared" si="713"/>
        <v/>
      </c>
      <c r="S3214" s="28" t="str">
        <f t="array" ref="S3214">IF(ISBLANK(A3214),"",INDEX(Info!$B$3:$H$6442,MATCH(J3214,IF(Info!$D$3:$D$6442=K3214,Info!$C$3:$C$6442),0),7))</f>
        <v/>
      </c>
    </row>
    <row r="3215" spans="1:19" x14ac:dyDescent="0.25">
      <c r="A3215" s="75"/>
      <c r="B3215" s="75"/>
      <c r="C3215" s="72"/>
      <c r="D3215" s="72"/>
      <c r="E3215" s="41" t="str">
        <f t="shared" si="700"/>
        <v/>
      </c>
      <c r="F3215" s="90" t="str">
        <f t="shared" ca="1" si="701"/>
        <v/>
      </c>
      <c r="G3215" s="91" t="str">
        <f t="shared" si="702"/>
        <v/>
      </c>
      <c r="H3215" s="41" t="str">
        <f t="shared" si="703"/>
        <v/>
      </c>
      <c r="I3215" s="92" t="str">
        <f t="shared" ca="1" si="704"/>
        <v/>
      </c>
      <c r="J3215" s="28" t="str">
        <f t="shared" si="705"/>
        <v/>
      </c>
      <c r="K3215" s="28" t="str">
        <f t="shared" si="706"/>
        <v/>
      </c>
      <c r="L3215" s="28" t="str">
        <f t="shared" ca="1" si="707"/>
        <v/>
      </c>
      <c r="M3215" s="28" t="str">
        <f t="shared" si="708"/>
        <v/>
      </c>
      <c r="N3215" s="93" t="str">
        <f t="shared" si="709"/>
        <v/>
      </c>
      <c r="O3215" s="94" t="str">
        <f t="shared" si="710"/>
        <v/>
      </c>
      <c r="P3215" s="70">
        <f t="shared" si="711"/>
        <v>0</v>
      </c>
      <c r="Q3215" s="28" t="str">
        <f t="shared" ca="1" si="712"/>
        <v/>
      </c>
      <c r="R3215" s="28" t="str">
        <f t="shared" si="713"/>
        <v/>
      </c>
      <c r="S3215" s="28" t="str">
        <f t="array" ref="S3215">IF(ISBLANK(A3215),"",INDEX(Info!$B$3:$H$6442,MATCH(J3215,IF(Info!$D$3:$D$6442=K3215,Info!$C$3:$C$6442),0),7))</f>
        <v/>
      </c>
    </row>
    <row r="3216" spans="1:19" x14ac:dyDescent="0.25">
      <c r="A3216" s="75"/>
      <c r="B3216" s="75"/>
      <c r="C3216" s="72"/>
      <c r="D3216" s="72"/>
      <c r="E3216" s="41" t="str">
        <f t="shared" si="700"/>
        <v/>
      </c>
      <c r="F3216" s="90" t="str">
        <f t="shared" ca="1" si="701"/>
        <v/>
      </c>
      <c r="G3216" s="91" t="str">
        <f t="shared" si="702"/>
        <v/>
      </c>
      <c r="H3216" s="41" t="str">
        <f t="shared" si="703"/>
        <v/>
      </c>
      <c r="I3216" s="92" t="str">
        <f t="shared" ca="1" si="704"/>
        <v/>
      </c>
      <c r="J3216" s="28" t="str">
        <f t="shared" si="705"/>
        <v/>
      </c>
      <c r="K3216" s="28" t="str">
        <f t="shared" si="706"/>
        <v/>
      </c>
      <c r="L3216" s="28" t="str">
        <f t="shared" ca="1" si="707"/>
        <v/>
      </c>
      <c r="M3216" s="28" t="str">
        <f t="shared" si="708"/>
        <v/>
      </c>
      <c r="N3216" s="93" t="str">
        <f t="shared" si="709"/>
        <v/>
      </c>
      <c r="O3216" s="94" t="str">
        <f t="shared" si="710"/>
        <v/>
      </c>
      <c r="P3216" s="70">
        <f t="shared" si="711"/>
        <v>0</v>
      </c>
      <c r="Q3216" s="28" t="str">
        <f t="shared" ca="1" si="712"/>
        <v/>
      </c>
      <c r="R3216" s="28" t="str">
        <f t="shared" si="713"/>
        <v/>
      </c>
      <c r="S3216" s="28" t="str">
        <f t="array" ref="S3216">IF(ISBLANK(A3216),"",INDEX(Info!$B$3:$H$6442,MATCH(J3216,IF(Info!$D$3:$D$6442=K3216,Info!$C$3:$C$6442),0),7))</f>
        <v/>
      </c>
    </row>
    <row r="3217" spans="1:19" x14ac:dyDescent="0.25">
      <c r="A3217" s="75"/>
      <c r="B3217" s="75"/>
      <c r="C3217" s="72"/>
      <c r="D3217" s="72"/>
      <c r="E3217" s="41" t="str">
        <f t="shared" si="700"/>
        <v/>
      </c>
      <c r="F3217" s="90" t="str">
        <f t="shared" ca="1" si="701"/>
        <v/>
      </c>
      <c r="G3217" s="91" t="str">
        <f t="shared" si="702"/>
        <v/>
      </c>
      <c r="H3217" s="41" t="str">
        <f t="shared" si="703"/>
        <v/>
      </c>
      <c r="I3217" s="92" t="str">
        <f t="shared" ca="1" si="704"/>
        <v/>
      </c>
      <c r="J3217" s="28" t="str">
        <f t="shared" si="705"/>
        <v/>
      </c>
      <c r="K3217" s="28" t="str">
        <f t="shared" si="706"/>
        <v/>
      </c>
      <c r="L3217" s="28" t="str">
        <f t="shared" ca="1" si="707"/>
        <v/>
      </c>
      <c r="M3217" s="28" t="str">
        <f t="shared" si="708"/>
        <v/>
      </c>
      <c r="N3217" s="93" t="str">
        <f t="shared" si="709"/>
        <v/>
      </c>
      <c r="O3217" s="94" t="str">
        <f t="shared" si="710"/>
        <v/>
      </c>
      <c r="P3217" s="70">
        <f t="shared" si="711"/>
        <v>0</v>
      </c>
      <c r="Q3217" s="28" t="str">
        <f t="shared" ca="1" si="712"/>
        <v/>
      </c>
      <c r="R3217" s="28" t="str">
        <f t="shared" si="713"/>
        <v/>
      </c>
      <c r="S3217" s="28" t="str">
        <f t="array" ref="S3217">IF(ISBLANK(A3217),"",INDEX(Info!$B$3:$H$6442,MATCH(J3217,IF(Info!$D$3:$D$6442=K3217,Info!$C$3:$C$6442),0),7))</f>
        <v/>
      </c>
    </row>
    <row r="3218" spans="1:19" x14ac:dyDescent="0.25">
      <c r="A3218" s="75"/>
      <c r="B3218" s="75"/>
      <c r="C3218" s="72"/>
      <c r="D3218" s="72"/>
      <c r="E3218" s="41" t="str">
        <f t="shared" si="700"/>
        <v/>
      </c>
      <c r="F3218" s="90" t="str">
        <f t="shared" ca="1" si="701"/>
        <v/>
      </c>
      <c r="G3218" s="91" t="str">
        <f t="shared" si="702"/>
        <v/>
      </c>
      <c r="H3218" s="41" t="str">
        <f t="shared" si="703"/>
        <v/>
      </c>
      <c r="I3218" s="92" t="str">
        <f t="shared" ca="1" si="704"/>
        <v/>
      </c>
      <c r="J3218" s="28" t="str">
        <f t="shared" si="705"/>
        <v/>
      </c>
      <c r="K3218" s="28" t="str">
        <f t="shared" si="706"/>
        <v/>
      </c>
      <c r="L3218" s="28" t="str">
        <f t="shared" ca="1" si="707"/>
        <v/>
      </c>
      <c r="M3218" s="28" t="str">
        <f t="shared" si="708"/>
        <v/>
      </c>
      <c r="N3218" s="93" t="str">
        <f t="shared" si="709"/>
        <v/>
      </c>
      <c r="O3218" s="94" t="str">
        <f t="shared" si="710"/>
        <v/>
      </c>
      <c r="P3218" s="70">
        <f t="shared" si="711"/>
        <v>0</v>
      </c>
      <c r="Q3218" s="28" t="str">
        <f t="shared" ca="1" si="712"/>
        <v/>
      </c>
      <c r="R3218" s="28" t="str">
        <f t="shared" si="713"/>
        <v/>
      </c>
      <c r="S3218" s="28" t="str">
        <f t="array" ref="S3218">IF(ISBLANK(A3218),"",INDEX(Info!$B$3:$H$6442,MATCH(J3218,IF(Info!$D$3:$D$6442=K3218,Info!$C$3:$C$6442),0),7))</f>
        <v/>
      </c>
    </row>
    <row r="3219" spans="1:19" x14ac:dyDescent="0.25">
      <c r="A3219" s="75"/>
      <c r="B3219" s="75"/>
      <c r="C3219" s="72"/>
      <c r="D3219" s="72"/>
      <c r="E3219" s="41" t="str">
        <f t="shared" si="700"/>
        <v/>
      </c>
      <c r="F3219" s="90" t="str">
        <f t="shared" ca="1" si="701"/>
        <v/>
      </c>
      <c r="G3219" s="91" t="str">
        <f t="shared" si="702"/>
        <v/>
      </c>
      <c r="H3219" s="41" t="str">
        <f t="shared" si="703"/>
        <v/>
      </c>
      <c r="I3219" s="92" t="str">
        <f t="shared" ca="1" si="704"/>
        <v/>
      </c>
      <c r="J3219" s="28" t="str">
        <f t="shared" si="705"/>
        <v/>
      </c>
      <c r="K3219" s="28" t="str">
        <f t="shared" si="706"/>
        <v/>
      </c>
      <c r="L3219" s="28" t="str">
        <f t="shared" ca="1" si="707"/>
        <v/>
      </c>
      <c r="M3219" s="28" t="str">
        <f t="shared" si="708"/>
        <v/>
      </c>
      <c r="N3219" s="93" t="str">
        <f t="shared" si="709"/>
        <v/>
      </c>
      <c r="O3219" s="94" t="str">
        <f t="shared" si="710"/>
        <v/>
      </c>
      <c r="P3219" s="70">
        <f t="shared" si="711"/>
        <v>0</v>
      </c>
      <c r="Q3219" s="28" t="str">
        <f t="shared" ca="1" si="712"/>
        <v/>
      </c>
      <c r="R3219" s="28" t="str">
        <f t="shared" si="713"/>
        <v/>
      </c>
      <c r="S3219" s="28" t="str">
        <f t="array" ref="S3219">IF(ISBLANK(A3219),"",INDEX(Info!$B$3:$H$6442,MATCH(J3219,IF(Info!$D$3:$D$6442=K3219,Info!$C$3:$C$6442),0),7))</f>
        <v/>
      </c>
    </row>
    <row r="3220" spans="1:19" x14ac:dyDescent="0.25">
      <c r="A3220" s="75"/>
      <c r="B3220" s="75"/>
      <c r="C3220" s="72"/>
      <c r="D3220" s="72"/>
      <c r="E3220" s="41" t="str">
        <f t="shared" si="700"/>
        <v/>
      </c>
      <c r="F3220" s="90" t="str">
        <f t="shared" ca="1" si="701"/>
        <v/>
      </c>
      <c r="G3220" s="91" t="str">
        <f t="shared" si="702"/>
        <v/>
      </c>
      <c r="H3220" s="41" t="str">
        <f t="shared" si="703"/>
        <v/>
      </c>
      <c r="I3220" s="92" t="str">
        <f t="shared" ca="1" si="704"/>
        <v/>
      </c>
      <c r="J3220" s="28" t="str">
        <f t="shared" si="705"/>
        <v/>
      </c>
      <c r="K3220" s="28" t="str">
        <f t="shared" si="706"/>
        <v/>
      </c>
      <c r="L3220" s="28" t="str">
        <f t="shared" ca="1" si="707"/>
        <v/>
      </c>
      <c r="M3220" s="28" t="str">
        <f t="shared" si="708"/>
        <v/>
      </c>
      <c r="N3220" s="93" t="str">
        <f t="shared" si="709"/>
        <v/>
      </c>
      <c r="O3220" s="94" t="str">
        <f t="shared" si="710"/>
        <v/>
      </c>
      <c r="P3220" s="70">
        <f t="shared" si="711"/>
        <v>0</v>
      </c>
      <c r="Q3220" s="28" t="str">
        <f t="shared" ca="1" si="712"/>
        <v/>
      </c>
      <c r="R3220" s="28" t="str">
        <f t="shared" si="713"/>
        <v/>
      </c>
      <c r="S3220" s="28" t="str">
        <f t="array" ref="S3220">IF(ISBLANK(A3220),"",INDEX(Info!$B$3:$H$6442,MATCH(J3220,IF(Info!$D$3:$D$6442=K3220,Info!$C$3:$C$6442),0),7))</f>
        <v/>
      </c>
    </row>
    <row r="3221" spans="1:19" x14ac:dyDescent="0.25">
      <c r="A3221" s="75"/>
      <c r="B3221" s="75"/>
      <c r="C3221" s="72"/>
      <c r="D3221" s="72"/>
      <c r="E3221" s="41" t="str">
        <f t="shared" si="700"/>
        <v/>
      </c>
      <c r="F3221" s="90" t="str">
        <f t="shared" ca="1" si="701"/>
        <v/>
      </c>
      <c r="G3221" s="91" t="str">
        <f t="shared" si="702"/>
        <v/>
      </c>
      <c r="H3221" s="41" t="str">
        <f t="shared" si="703"/>
        <v/>
      </c>
      <c r="I3221" s="92" t="str">
        <f t="shared" ca="1" si="704"/>
        <v/>
      </c>
      <c r="J3221" s="28" t="str">
        <f t="shared" si="705"/>
        <v/>
      </c>
      <c r="K3221" s="28" t="str">
        <f t="shared" si="706"/>
        <v/>
      </c>
      <c r="L3221" s="28" t="str">
        <f t="shared" ca="1" si="707"/>
        <v/>
      </c>
      <c r="M3221" s="28" t="str">
        <f t="shared" si="708"/>
        <v/>
      </c>
      <c r="N3221" s="93" t="str">
        <f t="shared" si="709"/>
        <v/>
      </c>
      <c r="O3221" s="94" t="str">
        <f t="shared" si="710"/>
        <v/>
      </c>
      <c r="P3221" s="70">
        <f t="shared" si="711"/>
        <v>0</v>
      </c>
      <c r="Q3221" s="28" t="str">
        <f t="shared" ca="1" si="712"/>
        <v/>
      </c>
      <c r="R3221" s="28" t="str">
        <f t="shared" si="713"/>
        <v/>
      </c>
      <c r="S3221" s="28" t="str">
        <f t="array" ref="S3221">IF(ISBLANK(A3221),"",INDEX(Info!$B$3:$H$6442,MATCH(J3221,IF(Info!$D$3:$D$6442=K3221,Info!$C$3:$C$6442),0),7))</f>
        <v/>
      </c>
    </row>
    <row r="3222" spans="1:19" x14ac:dyDescent="0.25">
      <c r="A3222" s="75"/>
      <c r="B3222" s="75"/>
      <c r="C3222" s="72"/>
      <c r="D3222" s="72"/>
      <c r="E3222" s="41" t="str">
        <f t="shared" si="700"/>
        <v/>
      </c>
      <c r="F3222" s="90" t="str">
        <f t="shared" ca="1" si="701"/>
        <v/>
      </c>
      <c r="G3222" s="91" t="str">
        <f t="shared" si="702"/>
        <v/>
      </c>
      <c r="H3222" s="41" t="str">
        <f t="shared" si="703"/>
        <v/>
      </c>
      <c r="I3222" s="92" t="str">
        <f t="shared" ca="1" si="704"/>
        <v/>
      </c>
      <c r="J3222" s="28" t="str">
        <f t="shared" si="705"/>
        <v/>
      </c>
      <c r="K3222" s="28" t="str">
        <f t="shared" si="706"/>
        <v/>
      </c>
      <c r="L3222" s="28" t="str">
        <f t="shared" ca="1" si="707"/>
        <v/>
      </c>
      <c r="M3222" s="28" t="str">
        <f t="shared" si="708"/>
        <v/>
      </c>
      <c r="N3222" s="93" t="str">
        <f t="shared" si="709"/>
        <v/>
      </c>
      <c r="O3222" s="94" t="str">
        <f t="shared" si="710"/>
        <v/>
      </c>
      <c r="P3222" s="70">
        <f t="shared" si="711"/>
        <v>0</v>
      </c>
      <c r="Q3222" s="28" t="str">
        <f t="shared" ca="1" si="712"/>
        <v/>
      </c>
      <c r="R3222" s="28" t="str">
        <f t="shared" si="713"/>
        <v/>
      </c>
      <c r="S3222" s="28" t="str">
        <f t="array" ref="S3222">IF(ISBLANK(A3222),"",INDEX(Info!$B$3:$H$6442,MATCH(J3222,IF(Info!$D$3:$D$6442=K3222,Info!$C$3:$C$6442),0),7))</f>
        <v/>
      </c>
    </row>
    <row r="3223" spans="1:19" x14ac:dyDescent="0.25">
      <c r="A3223" s="75"/>
      <c r="B3223" s="75"/>
      <c r="C3223" s="72"/>
      <c r="D3223" s="72"/>
      <c r="E3223" s="41" t="str">
        <f t="shared" si="700"/>
        <v/>
      </c>
      <c r="F3223" s="90" t="str">
        <f t="shared" ca="1" si="701"/>
        <v/>
      </c>
      <c r="G3223" s="91" t="str">
        <f t="shared" si="702"/>
        <v/>
      </c>
      <c r="H3223" s="41" t="str">
        <f t="shared" si="703"/>
        <v/>
      </c>
      <c r="I3223" s="92" t="str">
        <f t="shared" ca="1" si="704"/>
        <v/>
      </c>
      <c r="J3223" s="28" t="str">
        <f t="shared" si="705"/>
        <v/>
      </c>
      <c r="K3223" s="28" t="str">
        <f t="shared" si="706"/>
        <v/>
      </c>
      <c r="L3223" s="28" t="str">
        <f t="shared" ca="1" si="707"/>
        <v/>
      </c>
      <c r="M3223" s="28" t="str">
        <f t="shared" si="708"/>
        <v/>
      </c>
      <c r="N3223" s="93" t="str">
        <f t="shared" si="709"/>
        <v/>
      </c>
      <c r="O3223" s="94" t="str">
        <f t="shared" si="710"/>
        <v/>
      </c>
      <c r="P3223" s="70">
        <f t="shared" si="711"/>
        <v>0</v>
      </c>
      <c r="Q3223" s="28" t="str">
        <f t="shared" ca="1" si="712"/>
        <v/>
      </c>
      <c r="R3223" s="28" t="str">
        <f t="shared" si="713"/>
        <v/>
      </c>
      <c r="S3223" s="28" t="str">
        <f t="array" ref="S3223">IF(ISBLANK(A3223),"",INDEX(Info!$B$3:$H$6442,MATCH(J3223,IF(Info!$D$3:$D$6442=K3223,Info!$C$3:$C$6442),0),7))</f>
        <v/>
      </c>
    </row>
    <row r="3224" spans="1:19" x14ac:dyDescent="0.25">
      <c r="A3224" s="75"/>
      <c r="B3224" s="75"/>
      <c r="C3224" s="72"/>
      <c r="D3224" s="72"/>
      <c r="E3224" s="41" t="str">
        <f t="shared" si="700"/>
        <v/>
      </c>
      <c r="F3224" s="90" t="str">
        <f t="shared" ca="1" si="701"/>
        <v/>
      </c>
      <c r="G3224" s="91" t="str">
        <f t="shared" si="702"/>
        <v/>
      </c>
      <c r="H3224" s="41" t="str">
        <f t="shared" si="703"/>
        <v/>
      </c>
      <c r="I3224" s="92" t="str">
        <f t="shared" ca="1" si="704"/>
        <v/>
      </c>
      <c r="J3224" s="28" t="str">
        <f t="shared" si="705"/>
        <v/>
      </c>
      <c r="K3224" s="28" t="str">
        <f t="shared" si="706"/>
        <v/>
      </c>
      <c r="L3224" s="28" t="str">
        <f t="shared" ca="1" si="707"/>
        <v/>
      </c>
      <c r="M3224" s="28" t="str">
        <f t="shared" si="708"/>
        <v/>
      </c>
      <c r="N3224" s="93" t="str">
        <f t="shared" si="709"/>
        <v/>
      </c>
      <c r="O3224" s="94" t="str">
        <f t="shared" si="710"/>
        <v/>
      </c>
      <c r="P3224" s="70">
        <f t="shared" si="711"/>
        <v>0</v>
      </c>
      <c r="Q3224" s="28" t="str">
        <f t="shared" ca="1" si="712"/>
        <v/>
      </c>
      <c r="R3224" s="28" t="str">
        <f t="shared" si="713"/>
        <v/>
      </c>
      <c r="S3224" s="28" t="str">
        <f t="array" ref="S3224">IF(ISBLANK(A3224),"",INDEX(Info!$B$3:$H$6442,MATCH(J3224,IF(Info!$D$3:$D$6442=K3224,Info!$C$3:$C$6442),0),7))</f>
        <v/>
      </c>
    </row>
    <row r="3225" spans="1:19" x14ac:dyDescent="0.25">
      <c r="A3225" s="75"/>
      <c r="B3225" s="75"/>
      <c r="C3225" s="72"/>
      <c r="D3225" s="72"/>
      <c r="E3225" s="41" t="str">
        <f t="shared" si="700"/>
        <v/>
      </c>
      <c r="F3225" s="90" t="str">
        <f t="shared" ca="1" si="701"/>
        <v/>
      </c>
      <c r="G3225" s="91" t="str">
        <f t="shared" si="702"/>
        <v/>
      </c>
      <c r="H3225" s="41" t="str">
        <f t="shared" si="703"/>
        <v/>
      </c>
      <c r="I3225" s="92" t="str">
        <f t="shared" ca="1" si="704"/>
        <v/>
      </c>
      <c r="J3225" s="28" t="str">
        <f t="shared" si="705"/>
        <v/>
      </c>
      <c r="K3225" s="28" t="str">
        <f t="shared" si="706"/>
        <v/>
      </c>
      <c r="L3225" s="28" t="str">
        <f t="shared" ca="1" si="707"/>
        <v/>
      </c>
      <c r="M3225" s="28" t="str">
        <f t="shared" si="708"/>
        <v/>
      </c>
      <c r="N3225" s="93" t="str">
        <f t="shared" si="709"/>
        <v/>
      </c>
      <c r="O3225" s="94" t="str">
        <f t="shared" si="710"/>
        <v/>
      </c>
      <c r="P3225" s="70">
        <f t="shared" si="711"/>
        <v>0</v>
      </c>
      <c r="Q3225" s="28" t="str">
        <f t="shared" ca="1" si="712"/>
        <v/>
      </c>
      <c r="R3225" s="28" t="str">
        <f t="shared" si="713"/>
        <v/>
      </c>
      <c r="S3225" s="28" t="str">
        <f t="array" ref="S3225">IF(ISBLANK(A3225),"",INDEX(Info!$B$3:$H$6442,MATCH(J3225,IF(Info!$D$3:$D$6442=K3225,Info!$C$3:$C$6442),0),7))</f>
        <v/>
      </c>
    </row>
    <row r="3226" spans="1:19" x14ac:dyDescent="0.25">
      <c r="A3226" s="75"/>
      <c r="B3226" s="75"/>
      <c r="C3226" s="72"/>
      <c r="D3226" s="72"/>
      <c r="E3226" s="41" t="str">
        <f t="shared" si="700"/>
        <v/>
      </c>
      <c r="F3226" s="90" t="str">
        <f t="shared" ca="1" si="701"/>
        <v/>
      </c>
      <c r="G3226" s="91" t="str">
        <f t="shared" si="702"/>
        <v/>
      </c>
      <c r="H3226" s="41" t="str">
        <f t="shared" si="703"/>
        <v/>
      </c>
      <c r="I3226" s="92" t="str">
        <f t="shared" ca="1" si="704"/>
        <v/>
      </c>
      <c r="J3226" s="28" t="str">
        <f t="shared" si="705"/>
        <v/>
      </c>
      <c r="K3226" s="28" t="str">
        <f t="shared" si="706"/>
        <v/>
      </c>
      <c r="L3226" s="28" t="str">
        <f t="shared" ca="1" si="707"/>
        <v/>
      </c>
      <c r="M3226" s="28" t="str">
        <f t="shared" si="708"/>
        <v/>
      </c>
      <c r="N3226" s="93" t="str">
        <f t="shared" si="709"/>
        <v/>
      </c>
      <c r="O3226" s="94" t="str">
        <f t="shared" si="710"/>
        <v/>
      </c>
      <c r="P3226" s="70">
        <f t="shared" si="711"/>
        <v>0</v>
      </c>
      <c r="Q3226" s="28" t="str">
        <f t="shared" ca="1" si="712"/>
        <v/>
      </c>
      <c r="R3226" s="28" t="str">
        <f t="shared" si="713"/>
        <v/>
      </c>
      <c r="S3226" s="28" t="str">
        <f t="array" ref="S3226">IF(ISBLANK(A3226),"",INDEX(Info!$B$3:$H$6442,MATCH(J3226,IF(Info!$D$3:$D$6442=K3226,Info!$C$3:$C$6442),0),7))</f>
        <v/>
      </c>
    </row>
    <row r="3227" spans="1:19" x14ac:dyDescent="0.25">
      <c r="A3227" s="75"/>
      <c r="B3227" s="75"/>
      <c r="C3227" s="72"/>
      <c r="D3227" s="72"/>
      <c r="E3227" s="41" t="str">
        <f t="shared" si="700"/>
        <v/>
      </c>
      <c r="F3227" s="90" t="str">
        <f t="shared" ca="1" si="701"/>
        <v/>
      </c>
      <c r="G3227" s="91" t="str">
        <f t="shared" si="702"/>
        <v/>
      </c>
      <c r="H3227" s="41" t="str">
        <f t="shared" si="703"/>
        <v/>
      </c>
      <c r="I3227" s="92" t="str">
        <f t="shared" ca="1" si="704"/>
        <v/>
      </c>
      <c r="J3227" s="28" t="str">
        <f t="shared" si="705"/>
        <v/>
      </c>
      <c r="K3227" s="28" t="str">
        <f t="shared" si="706"/>
        <v/>
      </c>
      <c r="L3227" s="28" t="str">
        <f t="shared" ca="1" si="707"/>
        <v/>
      </c>
      <c r="M3227" s="28" t="str">
        <f t="shared" si="708"/>
        <v/>
      </c>
      <c r="N3227" s="93" t="str">
        <f t="shared" si="709"/>
        <v/>
      </c>
      <c r="O3227" s="94" t="str">
        <f t="shared" si="710"/>
        <v/>
      </c>
      <c r="P3227" s="70">
        <f t="shared" si="711"/>
        <v>0</v>
      </c>
      <c r="Q3227" s="28" t="str">
        <f t="shared" ca="1" si="712"/>
        <v/>
      </c>
      <c r="R3227" s="28" t="str">
        <f t="shared" si="713"/>
        <v/>
      </c>
      <c r="S3227" s="28" t="str">
        <f t="array" ref="S3227">IF(ISBLANK(A3227),"",INDEX(Info!$B$3:$H$6442,MATCH(J3227,IF(Info!$D$3:$D$6442=K3227,Info!$C$3:$C$6442),0),7))</f>
        <v/>
      </c>
    </row>
    <row r="3228" spans="1:19" x14ac:dyDescent="0.25">
      <c r="A3228" s="75"/>
      <c r="B3228" s="75"/>
      <c r="C3228" s="72"/>
      <c r="D3228" s="72"/>
      <c r="E3228" s="41" t="str">
        <f t="shared" si="700"/>
        <v/>
      </c>
      <c r="F3228" s="90" t="str">
        <f t="shared" ca="1" si="701"/>
        <v/>
      </c>
      <c r="G3228" s="91" t="str">
        <f t="shared" si="702"/>
        <v/>
      </c>
      <c r="H3228" s="41" t="str">
        <f t="shared" si="703"/>
        <v/>
      </c>
      <c r="I3228" s="92" t="str">
        <f t="shared" ca="1" si="704"/>
        <v/>
      </c>
      <c r="J3228" s="28" t="str">
        <f t="shared" si="705"/>
        <v/>
      </c>
      <c r="K3228" s="28" t="str">
        <f t="shared" si="706"/>
        <v/>
      </c>
      <c r="L3228" s="28" t="str">
        <f t="shared" ca="1" si="707"/>
        <v/>
      </c>
      <c r="M3228" s="28" t="str">
        <f t="shared" si="708"/>
        <v/>
      </c>
      <c r="N3228" s="93" t="str">
        <f t="shared" si="709"/>
        <v/>
      </c>
      <c r="O3228" s="94" t="str">
        <f t="shared" si="710"/>
        <v/>
      </c>
      <c r="P3228" s="70">
        <f t="shared" si="711"/>
        <v>0</v>
      </c>
      <c r="Q3228" s="28" t="str">
        <f t="shared" ca="1" si="712"/>
        <v/>
      </c>
      <c r="R3228" s="28" t="str">
        <f t="shared" si="713"/>
        <v/>
      </c>
      <c r="S3228" s="28" t="str">
        <f t="array" ref="S3228">IF(ISBLANK(A3228),"",INDEX(Info!$B$3:$H$6442,MATCH(J3228,IF(Info!$D$3:$D$6442=K3228,Info!$C$3:$C$6442),0),7))</f>
        <v/>
      </c>
    </row>
    <row r="3229" spans="1:19" x14ac:dyDescent="0.25">
      <c r="A3229" s="75"/>
      <c r="B3229" s="75"/>
      <c r="C3229" s="72"/>
      <c r="D3229" s="72"/>
      <c r="E3229" s="41" t="str">
        <f t="shared" si="700"/>
        <v/>
      </c>
      <c r="F3229" s="90" t="str">
        <f t="shared" ca="1" si="701"/>
        <v/>
      </c>
      <c r="G3229" s="91" t="str">
        <f t="shared" si="702"/>
        <v/>
      </c>
      <c r="H3229" s="41" t="str">
        <f t="shared" si="703"/>
        <v/>
      </c>
      <c r="I3229" s="92" t="str">
        <f t="shared" ca="1" si="704"/>
        <v/>
      </c>
      <c r="J3229" s="28" t="str">
        <f t="shared" si="705"/>
        <v/>
      </c>
      <c r="K3229" s="28" t="str">
        <f t="shared" si="706"/>
        <v/>
      </c>
      <c r="L3229" s="28" t="str">
        <f t="shared" ca="1" si="707"/>
        <v/>
      </c>
      <c r="M3229" s="28" t="str">
        <f t="shared" si="708"/>
        <v/>
      </c>
      <c r="N3229" s="93" t="str">
        <f t="shared" si="709"/>
        <v/>
      </c>
      <c r="O3229" s="94" t="str">
        <f t="shared" si="710"/>
        <v/>
      </c>
      <c r="P3229" s="70">
        <f t="shared" si="711"/>
        <v>0</v>
      </c>
      <c r="Q3229" s="28" t="str">
        <f t="shared" ca="1" si="712"/>
        <v/>
      </c>
      <c r="R3229" s="28" t="str">
        <f t="shared" si="713"/>
        <v/>
      </c>
      <c r="S3229" s="28" t="str">
        <f t="array" ref="S3229">IF(ISBLANK(A3229),"",INDEX(Info!$B$3:$H$6442,MATCH(J3229,IF(Info!$D$3:$D$6442=K3229,Info!$C$3:$C$6442),0),7))</f>
        <v/>
      </c>
    </row>
    <row r="3230" spans="1:19" x14ac:dyDescent="0.25">
      <c r="A3230" s="75"/>
      <c r="B3230" s="75"/>
      <c r="C3230" s="72"/>
      <c r="D3230" s="72"/>
      <c r="E3230" s="41" t="str">
        <f t="shared" si="700"/>
        <v/>
      </c>
      <c r="F3230" s="90" t="str">
        <f t="shared" ca="1" si="701"/>
        <v/>
      </c>
      <c r="G3230" s="91" t="str">
        <f t="shared" si="702"/>
        <v/>
      </c>
      <c r="H3230" s="41" t="str">
        <f t="shared" si="703"/>
        <v/>
      </c>
      <c r="I3230" s="92" t="str">
        <f t="shared" ca="1" si="704"/>
        <v/>
      </c>
      <c r="J3230" s="28" t="str">
        <f t="shared" si="705"/>
        <v/>
      </c>
      <c r="K3230" s="28" t="str">
        <f t="shared" si="706"/>
        <v/>
      </c>
      <c r="L3230" s="28" t="str">
        <f t="shared" ca="1" si="707"/>
        <v/>
      </c>
      <c r="M3230" s="28" t="str">
        <f t="shared" si="708"/>
        <v/>
      </c>
      <c r="N3230" s="93" t="str">
        <f t="shared" si="709"/>
        <v/>
      </c>
      <c r="O3230" s="94" t="str">
        <f t="shared" si="710"/>
        <v/>
      </c>
      <c r="P3230" s="70">
        <f t="shared" si="711"/>
        <v>0</v>
      </c>
      <c r="Q3230" s="28" t="str">
        <f t="shared" ca="1" si="712"/>
        <v/>
      </c>
      <c r="R3230" s="28" t="str">
        <f t="shared" si="713"/>
        <v/>
      </c>
      <c r="S3230" s="28" t="str">
        <f t="array" ref="S3230">IF(ISBLANK(A3230),"",INDEX(Info!$B$3:$H$6442,MATCH(J3230,IF(Info!$D$3:$D$6442=K3230,Info!$C$3:$C$6442),0),7))</f>
        <v/>
      </c>
    </row>
    <row r="3231" spans="1:19" x14ac:dyDescent="0.25">
      <c r="A3231" s="75"/>
      <c r="B3231" s="75"/>
      <c r="C3231" s="72"/>
      <c r="D3231" s="72"/>
      <c r="E3231" s="41" t="str">
        <f t="shared" si="700"/>
        <v/>
      </c>
      <c r="F3231" s="90" t="str">
        <f t="shared" ca="1" si="701"/>
        <v/>
      </c>
      <c r="G3231" s="91" t="str">
        <f t="shared" si="702"/>
        <v/>
      </c>
      <c r="H3231" s="41" t="str">
        <f t="shared" si="703"/>
        <v/>
      </c>
      <c r="I3231" s="92" t="str">
        <f t="shared" ca="1" si="704"/>
        <v/>
      </c>
      <c r="J3231" s="28" t="str">
        <f t="shared" si="705"/>
        <v/>
      </c>
      <c r="K3231" s="28" t="str">
        <f t="shared" si="706"/>
        <v/>
      </c>
      <c r="L3231" s="28" t="str">
        <f t="shared" ca="1" si="707"/>
        <v/>
      </c>
      <c r="M3231" s="28" t="str">
        <f t="shared" si="708"/>
        <v/>
      </c>
      <c r="N3231" s="93" t="str">
        <f t="shared" si="709"/>
        <v/>
      </c>
      <c r="O3231" s="94" t="str">
        <f t="shared" si="710"/>
        <v/>
      </c>
      <c r="P3231" s="70">
        <f t="shared" si="711"/>
        <v>0</v>
      </c>
      <c r="Q3231" s="28" t="str">
        <f t="shared" ca="1" si="712"/>
        <v/>
      </c>
      <c r="R3231" s="28" t="str">
        <f t="shared" si="713"/>
        <v/>
      </c>
      <c r="S3231" s="28" t="str">
        <f t="array" ref="S3231">IF(ISBLANK(A3231),"",INDEX(Info!$B$3:$H$6442,MATCH(J3231,IF(Info!$D$3:$D$6442=K3231,Info!$C$3:$C$6442),0),7))</f>
        <v/>
      </c>
    </row>
    <row r="3232" spans="1:19" x14ac:dyDescent="0.25">
      <c r="A3232" s="75"/>
      <c r="B3232" s="75"/>
      <c r="C3232" s="72"/>
      <c r="D3232" s="72"/>
      <c r="E3232" s="41" t="str">
        <f t="shared" si="700"/>
        <v/>
      </c>
      <c r="F3232" s="90" t="str">
        <f t="shared" ca="1" si="701"/>
        <v/>
      </c>
      <c r="G3232" s="91" t="str">
        <f t="shared" si="702"/>
        <v/>
      </c>
      <c r="H3232" s="41" t="str">
        <f t="shared" si="703"/>
        <v/>
      </c>
      <c r="I3232" s="92" t="str">
        <f t="shared" ca="1" si="704"/>
        <v/>
      </c>
      <c r="J3232" s="28" t="str">
        <f t="shared" si="705"/>
        <v/>
      </c>
      <c r="K3232" s="28" t="str">
        <f t="shared" si="706"/>
        <v/>
      </c>
      <c r="L3232" s="28" t="str">
        <f t="shared" ca="1" si="707"/>
        <v/>
      </c>
      <c r="M3232" s="28" t="str">
        <f t="shared" si="708"/>
        <v/>
      </c>
      <c r="N3232" s="93" t="str">
        <f t="shared" si="709"/>
        <v/>
      </c>
      <c r="O3232" s="94" t="str">
        <f t="shared" si="710"/>
        <v/>
      </c>
      <c r="P3232" s="70">
        <f t="shared" si="711"/>
        <v>0</v>
      </c>
      <c r="Q3232" s="28" t="str">
        <f t="shared" ca="1" si="712"/>
        <v/>
      </c>
      <c r="R3232" s="28" t="str">
        <f t="shared" si="713"/>
        <v/>
      </c>
      <c r="S3232" s="28" t="str">
        <f t="array" ref="S3232">IF(ISBLANK(A3232),"",INDEX(Info!$B$3:$H$6442,MATCH(J3232,IF(Info!$D$3:$D$6442=K3232,Info!$C$3:$C$6442),0),7))</f>
        <v/>
      </c>
    </row>
    <row r="3233" spans="1:19" x14ac:dyDescent="0.25">
      <c r="A3233" s="75"/>
      <c r="B3233" s="75"/>
      <c r="C3233" s="72"/>
      <c r="D3233" s="72"/>
      <c r="E3233" s="41" t="str">
        <f t="shared" si="700"/>
        <v/>
      </c>
      <c r="F3233" s="90" t="str">
        <f t="shared" ca="1" si="701"/>
        <v/>
      </c>
      <c r="G3233" s="91" t="str">
        <f t="shared" si="702"/>
        <v/>
      </c>
      <c r="H3233" s="41" t="str">
        <f t="shared" si="703"/>
        <v/>
      </c>
      <c r="I3233" s="92" t="str">
        <f t="shared" ca="1" si="704"/>
        <v/>
      </c>
      <c r="J3233" s="28" t="str">
        <f t="shared" si="705"/>
        <v/>
      </c>
      <c r="K3233" s="28" t="str">
        <f t="shared" si="706"/>
        <v/>
      </c>
      <c r="L3233" s="28" t="str">
        <f t="shared" ca="1" si="707"/>
        <v/>
      </c>
      <c r="M3233" s="28" t="str">
        <f t="shared" si="708"/>
        <v/>
      </c>
      <c r="N3233" s="93" t="str">
        <f t="shared" si="709"/>
        <v/>
      </c>
      <c r="O3233" s="94" t="str">
        <f t="shared" si="710"/>
        <v/>
      </c>
      <c r="P3233" s="70">
        <f t="shared" si="711"/>
        <v>0</v>
      </c>
      <c r="Q3233" s="28" t="str">
        <f t="shared" ca="1" si="712"/>
        <v/>
      </c>
      <c r="R3233" s="28" t="str">
        <f t="shared" si="713"/>
        <v/>
      </c>
      <c r="S3233" s="28" t="str">
        <f t="array" ref="S3233">IF(ISBLANK(A3233),"",INDEX(Info!$B$3:$H$6442,MATCH(J3233,IF(Info!$D$3:$D$6442=K3233,Info!$C$3:$C$6442),0),7))</f>
        <v/>
      </c>
    </row>
    <row r="3234" spans="1:19" x14ac:dyDescent="0.25">
      <c r="A3234" s="75"/>
      <c r="B3234" s="75"/>
      <c r="C3234" s="72"/>
      <c r="D3234" s="72"/>
      <c r="E3234" s="41" t="str">
        <f t="shared" si="700"/>
        <v/>
      </c>
      <c r="F3234" s="90" t="str">
        <f t="shared" ca="1" si="701"/>
        <v/>
      </c>
      <c r="G3234" s="91" t="str">
        <f t="shared" si="702"/>
        <v/>
      </c>
      <c r="H3234" s="41" t="str">
        <f t="shared" si="703"/>
        <v/>
      </c>
      <c r="I3234" s="92" t="str">
        <f t="shared" ca="1" si="704"/>
        <v/>
      </c>
      <c r="J3234" s="28" t="str">
        <f t="shared" si="705"/>
        <v/>
      </c>
      <c r="K3234" s="28" t="str">
        <f t="shared" si="706"/>
        <v/>
      </c>
      <c r="L3234" s="28" t="str">
        <f t="shared" ca="1" si="707"/>
        <v/>
      </c>
      <c r="M3234" s="28" t="str">
        <f t="shared" si="708"/>
        <v/>
      </c>
      <c r="N3234" s="93" t="str">
        <f t="shared" si="709"/>
        <v/>
      </c>
      <c r="O3234" s="94" t="str">
        <f t="shared" si="710"/>
        <v/>
      </c>
      <c r="P3234" s="70">
        <f t="shared" si="711"/>
        <v>0</v>
      </c>
      <c r="Q3234" s="28" t="str">
        <f t="shared" ca="1" si="712"/>
        <v/>
      </c>
      <c r="R3234" s="28" t="str">
        <f t="shared" si="713"/>
        <v/>
      </c>
      <c r="S3234" s="28" t="str">
        <f t="array" ref="S3234">IF(ISBLANK(A3234),"",INDEX(Info!$B$3:$H$6442,MATCH(J3234,IF(Info!$D$3:$D$6442=K3234,Info!$C$3:$C$6442),0),7))</f>
        <v/>
      </c>
    </row>
    <row r="3235" spans="1:19" x14ac:dyDescent="0.25">
      <c r="A3235" s="75"/>
      <c r="B3235" s="75"/>
      <c r="C3235" s="72"/>
      <c r="D3235" s="72"/>
      <c r="E3235" s="41" t="str">
        <f t="shared" si="700"/>
        <v/>
      </c>
      <c r="F3235" s="90" t="str">
        <f t="shared" ca="1" si="701"/>
        <v/>
      </c>
      <c r="G3235" s="91" t="str">
        <f t="shared" si="702"/>
        <v/>
      </c>
      <c r="H3235" s="41" t="str">
        <f t="shared" si="703"/>
        <v/>
      </c>
      <c r="I3235" s="92" t="str">
        <f t="shared" ca="1" si="704"/>
        <v/>
      </c>
      <c r="J3235" s="28" t="str">
        <f t="shared" si="705"/>
        <v/>
      </c>
      <c r="K3235" s="28" t="str">
        <f t="shared" si="706"/>
        <v/>
      </c>
      <c r="L3235" s="28" t="str">
        <f t="shared" ca="1" si="707"/>
        <v/>
      </c>
      <c r="M3235" s="28" t="str">
        <f t="shared" si="708"/>
        <v/>
      </c>
      <c r="N3235" s="93" t="str">
        <f t="shared" si="709"/>
        <v/>
      </c>
      <c r="O3235" s="94" t="str">
        <f t="shared" si="710"/>
        <v/>
      </c>
      <c r="P3235" s="70">
        <f t="shared" si="711"/>
        <v>0</v>
      </c>
      <c r="Q3235" s="28" t="str">
        <f t="shared" ca="1" si="712"/>
        <v/>
      </c>
      <c r="R3235" s="28" t="str">
        <f t="shared" si="713"/>
        <v/>
      </c>
      <c r="S3235" s="28" t="str">
        <f t="array" ref="S3235">IF(ISBLANK(A3235),"",INDEX(Info!$B$3:$H$6442,MATCH(J3235,IF(Info!$D$3:$D$6442=K3235,Info!$C$3:$C$6442),0),7))</f>
        <v/>
      </c>
    </row>
    <row r="3236" spans="1:19" x14ac:dyDescent="0.25">
      <c r="A3236" s="75"/>
      <c r="B3236" s="75"/>
      <c r="C3236" s="72"/>
      <c r="D3236" s="72"/>
      <c r="E3236" s="41" t="str">
        <f t="shared" si="700"/>
        <v/>
      </c>
      <c r="F3236" s="90" t="str">
        <f t="shared" ca="1" si="701"/>
        <v/>
      </c>
      <c r="G3236" s="91" t="str">
        <f t="shared" si="702"/>
        <v/>
      </c>
      <c r="H3236" s="41" t="str">
        <f t="shared" si="703"/>
        <v/>
      </c>
      <c r="I3236" s="92" t="str">
        <f t="shared" ca="1" si="704"/>
        <v/>
      </c>
      <c r="J3236" s="28" t="str">
        <f t="shared" si="705"/>
        <v/>
      </c>
      <c r="K3236" s="28" t="str">
        <f t="shared" si="706"/>
        <v/>
      </c>
      <c r="L3236" s="28" t="str">
        <f t="shared" ca="1" si="707"/>
        <v/>
      </c>
      <c r="M3236" s="28" t="str">
        <f t="shared" si="708"/>
        <v/>
      </c>
      <c r="N3236" s="93" t="str">
        <f t="shared" si="709"/>
        <v/>
      </c>
      <c r="O3236" s="94" t="str">
        <f t="shared" si="710"/>
        <v/>
      </c>
      <c r="P3236" s="70">
        <f t="shared" si="711"/>
        <v>0</v>
      </c>
      <c r="Q3236" s="28" t="str">
        <f t="shared" ca="1" si="712"/>
        <v/>
      </c>
      <c r="R3236" s="28" t="str">
        <f t="shared" si="713"/>
        <v/>
      </c>
      <c r="S3236" s="28" t="str">
        <f t="array" ref="S3236">IF(ISBLANK(A3236),"",INDEX(Info!$B$3:$H$6442,MATCH(J3236,IF(Info!$D$3:$D$6442=K3236,Info!$C$3:$C$6442),0),7))</f>
        <v/>
      </c>
    </row>
    <row r="3237" spans="1:19" x14ac:dyDescent="0.25">
      <c r="A3237" s="75"/>
      <c r="B3237" s="75"/>
      <c r="C3237" s="72"/>
      <c r="D3237" s="72"/>
      <c r="E3237" s="41" t="str">
        <f t="shared" si="700"/>
        <v/>
      </c>
      <c r="F3237" s="90" t="str">
        <f t="shared" ca="1" si="701"/>
        <v/>
      </c>
      <c r="G3237" s="91" t="str">
        <f t="shared" si="702"/>
        <v/>
      </c>
      <c r="H3237" s="41" t="str">
        <f t="shared" si="703"/>
        <v/>
      </c>
      <c r="I3237" s="92" t="str">
        <f t="shared" ca="1" si="704"/>
        <v/>
      </c>
      <c r="J3237" s="28" t="str">
        <f t="shared" si="705"/>
        <v/>
      </c>
      <c r="K3237" s="28" t="str">
        <f t="shared" si="706"/>
        <v/>
      </c>
      <c r="L3237" s="28" t="str">
        <f t="shared" ca="1" si="707"/>
        <v/>
      </c>
      <c r="M3237" s="28" t="str">
        <f t="shared" si="708"/>
        <v/>
      </c>
      <c r="N3237" s="93" t="str">
        <f t="shared" si="709"/>
        <v/>
      </c>
      <c r="O3237" s="94" t="str">
        <f t="shared" si="710"/>
        <v/>
      </c>
      <c r="P3237" s="70">
        <f t="shared" si="711"/>
        <v>0</v>
      </c>
      <c r="Q3237" s="28" t="str">
        <f t="shared" ca="1" si="712"/>
        <v/>
      </c>
      <c r="R3237" s="28" t="str">
        <f t="shared" si="713"/>
        <v/>
      </c>
      <c r="S3237" s="28" t="str">
        <f t="array" ref="S3237">IF(ISBLANK(A3237),"",INDEX(Info!$B$3:$H$6442,MATCH(J3237,IF(Info!$D$3:$D$6442=K3237,Info!$C$3:$C$6442),0),7))</f>
        <v/>
      </c>
    </row>
    <row r="3238" spans="1:19" x14ac:dyDescent="0.25">
      <c r="A3238" s="75"/>
      <c r="B3238" s="75"/>
      <c r="C3238" s="72"/>
      <c r="D3238" s="72"/>
      <c r="E3238" s="41" t="str">
        <f t="shared" si="700"/>
        <v/>
      </c>
      <c r="F3238" s="90" t="str">
        <f t="shared" ca="1" si="701"/>
        <v/>
      </c>
      <c r="G3238" s="91" t="str">
        <f t="shared" si="702"/>
        <v/>
      </c>
      <c r="H3238" s="41" t="str">
        <f t="shared" si="703"/>
        <v/>
      </c>
      <c r="I3238" s="92" t="str">
        <f t="shared" ca="1" si="704"/>
        <v/>
      </c>
      <c r="J3238" s="28" t="str">
        <f t="shared" si="705"/>
        <v/>
      </c>
      <c r="K3238" s="28" t="str">
        <f t="shared" si="706"/>
        <v/>
      </c>
      <c r="L3238" s="28" t="str">
        <f t="shared" ca="1" si="707"/>
        <v/>
      </c>
      <c r="M3238" s="28" t="str">
        <f t="shared" si="708"/>
        <v/>
      </c>
      <c r="N3238" s="93" t="str">
        <f t="shared" si="709"/>
        <v/>
      </c>
      <c r="O3238" s="94" t="str">
        <f t="shared" si="710"/>
        <v/>
      </c>
      <c r="P3238" s="70">
        <f t="shared" si="711"/>
        <v>0</v>
      </c>
      <c r="Q3238" s="28" t="str">
        <f t="shared" ca="1" si="712"/>
        <v/>
      </c>
      <c r="R3238" s="28" t="str">
        <f t="shared" si="713"/>
        <v/>
      </c>
      <c r="S3238" s="28" t="str">
        <f t="array" ref="S3238">IF(ISBLANK(A3238),"",INDEX(Info!$B$3:$H$6442,MATCH(J3238,IF(Info!$D$3:$D$6442=K3238,Info!$C$3:$C$6442),0),7))</f>
        <v/>
      </c>
    </row>
    <row r="3239" spans="1:19" x14ac:dyDescent="0.25">
      <c r="A3239" s="75"/>
      <c r="B3239" s="75"/>
      <c r="C3239" s="72"/>
      <c r="D3239" s="72"/>
      <c r="E3239" s="41" t="str">
        <f t="shared" si="700"/>
        <v/>
      </c>
      <c r="F3239" s="90" t="str">
        <f t="shared" ca="1" si="701"/>
        <v/>
      </c>
      <c r="G3239" s="91" t="str">
        <f t="shared" si="702"/>
        <v/>
      </c>
      <c r="H3239" s="41" t="str">
        <f t="shared" si="703"/>
        <v/>
      </c>
      <c r="I3239" s="92" t="str">
        <f t="shared" ca="1" si="704"/>
        <v/>
      </c>
      <c r="J3239" s="28" t="str">
        <f t="shared" si="705"/>
        <v/>
      </c>
      <c r="K3239" s="28" t="str">
        <f t="shared" si="706"/>
        <v/>
      </c>
      <c r="L3239" s="28" t="str">
        <f t="shared" ca="1" si="707"/>
        <v/>
      </c>
      <c r="M3239" s="28" t="str">
        <f t="shared" si="708"/>
        <v/>
      </c>
      <c r="N3239" s="93" t="str">
        <f t="shared" si="709"/>
        <v/>
      </c>
      <c r="O3239" s="94" t="str">
        <f t="shared" si="710"/>
        <v/>
      </c>
      <c r="P3239" s="70">
        <f t="shared" si="711"/>
        <v>0</v>
      </c>
      <c r="Q3239" s="28" t="str">
        <f t="shared" ca="1" si="712"/>
        <v/>
      </c>
      <c r="R3239" s="28" t="str">
        <f t="shared" si="713"/>
        <v/>
      </c>
      <c r="S3239" s="28" t="str">
        <f t="array" ref="S3239">IF(ISBLANK(A3239),"",INDEX(Info!$B$3:$H$6442,MATCH(J3239,IF(Info!$D$3:$D$6442=K3239,Info!$C$3:$C$6442),0),7))</f>
        <v/>
      </c>
    </row>
    <row r="3240" spans="1:19" x14ac:dyDescent="0.25">
      <c r="A3240" s="75"/>
      <c r="B3240" s="75"/>
      <c r="C3240" s="72"/>
      <c r="D3240" s="72"/>
      <c r="E3240" s="41" t="str">
        <f t="shared" si="700"/>
        <v/>
      </c>
      <c r="F3240" s="90" t="str">
        <f t="shared" ca="1" si="701"/>
        <v/>
      </c>
      <c r="G3240" s="91" t="str">
        <f t="shared" si="702"/>
        <v/>
      </c>
      <c r="H3240" s="41" t="str">
        <f t="shared" si="703"/>
        <v/>
      </c>
      <c r="I3240" s="92" t="str">
        <f t="shared" ca="1" si="704"/>
        <v/>
      </c>
      <c r="J3240" s="28" t="str">
        <f t="shared" si="705"/>
        <v/>
      </c>
      <c r="K3240" s="28" t="str">
        <f t="shared" si="706"/>
        <v/>
      </c>
      <c r="L3240" s="28" t="str">
        <f t="shared" ca="1" si="707"/>
        <v/>
      </c>
      <c r="M3240" s="28" t="str">
        <f t="shared" si="708"/>
        <v/>
      </c>
      <c r="N3240" s="93" t="str">
        <f t="shared" si="709"/>
        <v/>
      </c>
      <c r="O3240" s="94" t="str">
        <f t="shared" si="710"/>
        <v/>
      </c>
      <c r="P3240" s="70">
        <f t="shared" si="711"/>
        <v>0</v>
      </c>
      <c r="Q3240" s="28" t="str">
        <f t="shared" ca="1" si="712"/>
        <v/>
      </c>
      <c r="R3240" s="28" t="str">
        <f t="shared" si="713"/>
        <v/>
      </c>
      <c r="S3240" s="28" t="str">
        <f t="array" ref="S3240">IF(ISBLANK(A3240),"",INDEX(Info!$B$3:$H$6442,MATCH(J3240,IF(Info!$D$3:$D$6442=K3240,Info!$C$3:$C$6442),0),7))</f>
        <v/>
      </c>
    </row>
    <row r="3241" spans="1:19" x14ac:dyDescent="0.25">
      <c r="A3241" s="75"/>
      <c r="B3241" s="75"/>
      <c r="C3241" s="72"/>
      <c r="D3241" s="72"/>
      <c r="E3241" s="41" t="str">
        <f t="shared" si="700"/>
        <v/>
      </c>
      <c r="F3241" s="90" t="str">
        <f t="shared" ca="1" si="701"/>
        <v/>
      </c>
      <c r="G3241" s="91" t="str">
        <f t="shared" si="702"/>
        <v/>
      </c>
      <c r="H3241" s="41" t="str">
        <f t="shared" si="703"/>
        <v/>
      </c>
      <c r="I3241" s="92" t="str">
        <f t="shared" ca="1" si="704"/>
        <v/>
      </c>
      <c r="J3241" s="28" t="str">
        <f t="shared" si="705"/>
        <v/>
      </c>
      <c r="K3241" s="28" t="str">
        <f t="shared" si="706"/>
        <v/>
      </c>
      <c r="L3241" s="28" t="str">
        <f t="shared" ca="1" si="707"/>
        <v/>
      </c>
      <c r="M3241" s="28" t="str">
        <f t="shared" si="708"/>
        <v/>
      </c>
      <c r="N3241" s="93" t="str">
        <f t="shared" si="709"/>
        <v/>
      </c>
      <c r="O3241" s="94" t="str">
        <f t="shared" si="710"/>
        <v/>
      </c>
      <c r="P3241" s="70">
        <f t="shared" si="711"/>
        <v>0</v>
      </c>
      <c r="Q3241" s="28" t="str">
        <f t="shared" ca="1" si="712"/>
        <v/>
      </c>
      <c r="R3241" s="28" t="str">
        <f t="shared" si="713"/>
        <v/>
      </c>
      <c r="S3241" s="28" t="str">
        <f t="array" ref="S3241">IF(ISBLANK(A3241),"",INDEX(Info!$B$3:$H$6442,MATCH(J3241,IF(Info!$D$3:$D$6442=K3241,Info!$C$3:$C$6442),0),7))</f>
        <v/>
      </c>
    </row>
    <row r="3242" spans="1:19" x14ac:dyDescent="0.25">
      <c r="A3242" s="75"/>
      <c r="B3242" s="75"/>
      <c r="C3242" s="72"/>
      <c r="D3242" s="72"/>
      <c r="E3242" s="41" t="str">
        <f t="shared" si="700"/>
        <v/>
      </c>
      <c r="F3242" s="90" t="str">
        <f t="shared" ca="1" si="701"/>
        <v/>
      </c>
      <c r="G3242" s="91" t="str">
        <f t="shared" si="702"/>
        <v/>
      </c>
      <c r="H3242" s="41" t="str">
        <f t="shared" si="703"/>
        <v/>
      </c>
      <c r="I3242" s="92" t="str">
        <f t="shared" ca="1" si="704"/>
        <v/>
      </c>
      <c r="J3242" s="28" t="str">
        <f t="shared" si="705"/>
        <v/>
      </c>
      <c r="K3242" s="28" t="str">
        <f t="shared" si="706"/>
        <v/>
      </c>
      <c r="L3242" s="28" t="str">
        <f t="shared" ca="1" si="707"/>
        <v/>
      </c>
      <c r="M3242" s="28" t="str">
        <f t="shared" si="708"/>
        <v/>
      </c>
      <c r="N3242" s="93" t="str">
        <f t="shared" si="709"/>
        <v/>
      </c>
      <c r="O3242" s="94" t="str">
        <f t="shared" si="710"/>
        <v/>
      </c>
      <c r="P3242" s="70">
        <f t="shared" si="711"/>
        <v>0</v>
      </c>
      <c r="Q3242" s="28" t="str">
        <f t="shared" ca="1" si="712"/>
        <v/>
      </c>
      <c r="R3242" s="28" t="str">
        <f t="shared" si="713"/>
        <v/>
      </c>
      <c r="S3242" s="28" t="str">
        <f t="array" ref="S3242">IF(ISBLANK(A3242),"",INDEX(Info!$B$3:$H$6442,MATCH(J3242,IF(Info!$D$3:$D$6442=K3242,Info!$C$3:$C$6442),0),7))</f>
        <v/>
      </c>
    </row>
    <row r="3243" spans="1:19" x14ac:dyDescent="0.25">
      <c r="A3243" s="75"/>
      <c r="B3243" s="75"/>
      <c r="C3243" s="72"/>
      <c r="D3243" s="72"/>
      <c r="E3243" s="41" t="str">
        <f t="shared" si="700"/>
        <v/>
      </c>
      <c r="F3243" s="90" t="str">
        <f t="shared" ca="1" si="701"/>
        <v/>
      </c>
      <c r="G3243" s="91" t="str">
        <f t="shared" si="702"/>
        <v/>
      </c>
      <c r="H3243" s="41" t="str">
        <f t="shared" si="703"/>
        <v/>
      </c>
      <c r="I3243" s="92" t="str">
        <f t="shared" ca="1" si="704"/>
        <v/>
      </c>
      <c r="J3243" s="28" t="str">
        <f t="shared" si="705"/>
        <v/>
      </c>
      <c r="K3243" s="28" t="str">
        <f t="shared" si="706"/>
        <v/>
      </c>
      <c r="L3243" s="28" t="str">
        <f t="shared" ca="1" si="707"/>
        <v/>
      </c>
      <c r="M3243" s="28" t="str">
        <f t="shared" si="708"/>
        <v/>
      </c>
      <c r="N3243" s="93" t="str">
        <f t="shared" si="709"/>
        <v/>
      </c>
      <c r="O3243" s="94" t="str">
        <f t="shared" si="710"/>
        <v/>
      </c>
      <c r="P3243" s="70">
        <f t="shared" si="711"/>
        <v>0</v>
      </c>
      <c r="Q3243" s="28" t="str">
        <f t="shared" ca="1" si="712"/>
        <v/>
      </c>
      <c r="R3243" s="28" t="str">
        <f t="shared" si="713"/>
        <v/>
      </c>
      <c r="S3243" s="28" t="str">
        <f t="array" ref="S3243">IF(ISBLANK(A3243),"",INDEX(Info!$B$3:$H$6442,MATCH(J3243,IF(Info!$D$3:$D$6442=K3243,Info!$C$3:$C$6442),0),7))</f>
        <v/>
      </c>
    </row>
    <row r="3244" spans="1:19" x14ac:dyDescent="0.25">
      <c r="A3244" s="75"/>
      <c r="B3244" s="75"/>
      <c r="C3244" s="72"/>
      <c r="D3244" s="72"/>
      <c r="E3244" s="41" t="str">
        <f t="shared" si="700"/>
        <v/>
      </c>
      <c r="F3244" s="90" t="str">
        <f t="shared" ca="1" si="701"/>
        <v/>
      </c>
      <c r="G3244" s="91" t="str">
        <f t="shared" si="702"/>
        <v/>
      </c>
      <c r="H3244" s="41" t="str">
        <f t="shared" si="703"/>
        <v/>
      </c>
      <c r="I3244" s="92" t="str">
        <f t="shared" ca="1" si="704"/>
        <v/>
      </c>
      <c r="J3244" s="28" t="str">
        <f t="shared" si="705"/>
        <v/>
      </c>
      <c r="K3244" s="28" t="str">
        <f t="shared" si="706"/>
        <v/>
      </c>
      <c r="L3244" s="28" t="str">
        <f t="shared" ca="1" si="707"/>
        <v/>
      </c>
      <c r="M3244" s="28" t="str">
        <f t="shared" si="708"/>
        <v/>
      </c>
      <c r="N3244" s="93" t="str">
        <f t="shared" si="709"/>
        <v/>
      </c>
      <c r="O3244" s="94" t="str">
        <f t="shared" si="710"/>
        <v/>
      </c>
      <c r="P3244" s="70">
        <f t="shared" si="711"/>
        <v>0</v>
      </c>
      <c r="Q3244" s="28" t="str">
        <f t="shared" ca="1" si="712"/>
        <v/>
      </c>
      <c r="R3244" s="28" t="str">
        <f t="shared" si="713"/>
        <v/>
      </c>
      <c r="S3244" s="28" t="str">
        <f t="array" ref="S3244">IF(ISBLANK(A3244),"",INDEX(Info!$B$3:$H$6442,MATCH(J3244,IF(Info!$D$3:$D$6442=K3244,Info!$C$3:$C$6442),0),7))</f>
        <v/>
      </c>
    </row>
    <row r="3245" spans="1:19" x14ac:dyDescent="0.25">
      <c r="A3245" s="75"/>
      <c r="B3245" s="75"/>
      <c r="C3245" s="72"/>
      <c r="D3245" s="72"/>
      <c r="E3245" s="41" t="str">
        <f t="shared" si="700"/>
        <v/>
      </c>
      <c r="F3245" s="90" t="str">
        <f t="shared" ca="1" si="701"/>
        <v/>
      </c>
      <c r="G3245" s="91" t="str">
        <f t="shared" si="702"/>
        <v/>
      </c>
      <c r="H3245" s="41" t="str">
        <f t="shared" si="703"/>
        <v/>
      </c>
      <c r="I3245" s="92" t="str">
        <f t="shared" ca="1" si="704"/>
        <v/>
      </c>
      <c r="J3245" s="28" t="str">
        <f t="shared" si="705"/>
        <v/>
      </c>
      <c r="K3245" s="28" t="str">
        <f t="shared" si="706"/>
        <v/>
      </c>
      <c r="L3245" s="28" t="str">
        <f t="shared" ca="1" si="707"/>
        <v/>
      </c>
      <c r="M3245" s="28" t="str">
        <f t="shared" si="708"/>
        <v/>
      </c>
      <c r="N3245" s="93" t="str">
        <f t="shared" si="709"/>
        <v/>
      </c>
      <c r="O3245" s="94" t="str">
        <f t="shared" si="710"/>
        <v/>
      </c>
      <c r="P3245" s="70">
        <f t="shared" si="711"/>
        <v>0</v>
      </c>
      <c r="Q3245" s="28" t="str">
        <f t="shared" ca="1" si="712"/>
        <v/>
      </c>
      <c r="R3245" s="28" t="str">
        <f t="shared" si="713"/>
        <v/>
      </c>
      <c r="S3245" s="28" t="str">
        <f t="array" ref="S3245">IF(ISBLANK(A3245),"",INDEX(Info!$B$3:$H$6442,MATCH(J3245,IF(Info!$D$3:$D$6442=K3245,Info!$C$3:$C$6442),0),7))</f>
        <v/>
      </c>
    </row>
    <row r="3246" spans="1:19" x14ac:dyDescent="0.25">
      <c r="A3246" s="75"/>
      <c r="B3246" s="75"/>
      <c r="C3246" s="72"/>
      <c r="D3246" s="72"/>
      <c r="E3246" s="41" t="str">
        <f t="shared" si="700"/>
        <v/>
      </c>
      <c r="F3246" s="90" t="str">
        <f t="shared" ca="1" si="701"/>
        <v/>
      </c>
      <c r="G3246" s="91" t="str">
        <f t="shared" si="702"/>
        <v/>
      </c>
      <c r="H3246" s="41" t="str">
        <f t="shared" si="703"/>
        <v/>
      </c>
      <c r="I3246" s="92" t="str">
        <f t="shared" ca="1" si="704"/>
        <v/>
      </c>
      <c r="J3246" s="28" t="str">
        <f t="shared" si="705"/>
        <v/>
      </c>
      <c r="K3246" s="28" t="str">
        <f t="shared" si="706"/>
        <v/>
      </c>
      <c r="L3246" s="28" t="str">
        <f t="shared" ca="1" si="707"/>
        <v/>
      </c>
      <c r="M3246" s="28" t="str">
        <f t="shared" si="708"/>
        <v/>
      </c>
      <c r="N3246" s="93" t="str">
        <f t="shared" si="709"/>
        <v/>
      </c>
      <c r="O3246" s="94" t="str">
        <f t="shared" si="710"/>
        <v/>
      </c>
      <c r="P3246" s="70">
        <f t="shared" si="711"/>
        <v>0</v>
      </c>
      <c r="Q3246" s="28" t="str">
        <f t="shared" ca="1" si="712"/>
        <v/>
      </c>
      <c r="R3246" s="28" t="str">
        <f t="shared" si="713"/>
        <v/>
      </c>
      <c r="S3246" s="28" t="str">
        <f t="array" ref="S3246">IF(ISBLANK(A3246),"",INDEX(Info!$B$3:$H$6442,MATCH(J3246,IF(Info!$D$3:$D$6442=K3246,Info!$C$3:$C$6442),0),7))</f>
        <v/>
      </c>
    </row>
    <row r="3247" spans="1:19" x14ac:dyDescent="0.25">
      <c r="A3247" s="75"/>
      <c r="B3247" s="75"/>
      <c r="C3247" s="72"/>
      <c r="D3247" s="72"/>
      <c r="E3247" s="41" t="str">
        <f t="shared" si="700"/>
        <v/>
      </c>
      <c r="F3247" s="90" t="str">
        <f t="shared" ca="1" si="701"/>
        <v/>
      </c>
      <c r="G3247" s="91" t="str">
        <f t="shared" si="702"/>
        <v/>
      </c>
      <c r="H3247" s="41" t="str">
        <f t="shared" si="703"/>
        <v/>
      </c>
      <c r="I3247" s="92" t="str">
        <f t="shared" ca="1" si="704"/>
        <v/>
      </c>
      <c r="J3247" s="28" t="str">
        <f t="shared" si="705"/>
        <v/>
      </c>
      <c r="K3247" s="28" t="str">
        <f t="shared" si="706"/>
        <v/>
      </c>
      <c r="L3247" s="28" t="str">
        <f t="shared" ca="1" si="707"/>
        <v/>
      </c>
      <c r="M3247" s="28" t="str">
        <f t="shared" si="708"/>
        <v/>
      </c>
      <c r="N3247" s="93" t="str">
        <f t="shared" si="709"/>
        <v/>
      </c>
      <c r="O3247" s="94" t="str">
        <f t="shared" si="710"/>
        <v/>
      </c>
      <c r="P3247" s="70">
        <f t="shared" si="711"/>
        <v>0</v>
      </c>
      <c r="Q3247" s="28" t="str">
        <f t="shared" ca="1" si="712"/>
        <v/>
      </c>
      <c r="R3247" s="28" t="str">
        <f t="shared" si="713"/>
        <v/>
      </c>
      <c r="S3247" s="28" t="str">
        <f t="array" ref="S3247">IF(ISBLANK(A3247),"",INDEX(Info!$B$3:$H$6442,MATCH(J3247,IF(Info!$D$3:$D$6442=K3247,Info!$C$3:$C$6442),0),7))</f>
        <v/>
      </c>
    </row>
    <row r="3248" spans="1:19" x14ac:dyDescent="0.25">
      <c r="A3248" s="75"/>
      <c r="B3248" s="75"/>
      <c r="C3248" s="72"/>
      <c r="D3248" s="72"/>
      <c r="E3248" s="41" t="str">
        <f t="shared" si="700"/>
        <v/>
      </c>
      <c r="F3248" s="90" t="str">
        <f t="shared" ca="1" si="701"/>
        <v/>
      </c>
      <c r="G3248" s="91" t="str">
        <f t="shared" si="702"/>
        <v/>
      </c>
      <c r="H3248" s="41" t="str">
        <f t="shared" si="703"/>
        <v/>
      </c>
      <c r="I3248" s="92" t="str">
        <f t="shared" ca="1" si="704"/>
        <v/>
      </c>
      <c r="J3248" s="28" t="str">
        <f t="shared" si="705"/>
        <v/>
      </c>
      <c r="K3248" s="28" t="str">
        <f t="shared" si="706"/>
        <v/>
      </c>
      <c r="L3248" s="28" t="str">
        <f t="shared" ca="1" si="707"/>
        <v/>
      </c>
      <c r="M3248" s="28" t="str">
        <f t="shared" si="708"/>
        <v/>
      </c>
      <c r="N3248" s="93" t="str">
        <f t="shared" si="709"/>
        <v/>
      </c>
      <c r="O3248" s="94" t="str">
        <f t="shared" si="710"/>
        <v/>
      </c>
      <c r="P3248" s="70">
        <f t="shared" si="711"/>
        <v>0</v>
      </c>
      <c r="Q3248" s="28" t="str">
        <f t="shared" ca="1" si="712"/>
        <v/>
      </c>
      <c r="R3248" s="28" t="str">
        <f t="shared" si="713"/>
        <v/>
      </c>
      <c r="S3248" s="28" t="str">
        <f t="array" ref="S3248">IF(ISBLANK(A3248),"",INDEX(Info!$B$3:$H$6442,MATCH(J3248,IF(Info!$D$3:$D$6442=K3248,Info!$C$3:$C$6442),0),7))</f>
        <v/>
      </c>
    </row>
    <row r="3249" spans="1:19" x14ac:dyDescent="0.25">
      <c r="A3249" s="75"/>
      <c r="B3249" s="75"/>
      <c r="C3249" s="72"/>
      <c r="D3249" s="72"/>
      <c r="E3249" s="41" t="str">
        <f t="shared" si="700"/>
        <v/>
      </c>
      <c r="F3249" s="90" t="str">
        <f t="shared" ca="1" si="701"/>
        <v/>
      </c>
      <c r="G3249" s="91" t="str">
        <f t="shared" si="702"/>
        <v/>
      </c>
      <c r="H3249" s="41" t="str">
        <f t="shared" si="703"/>
        <v/>
      </c>
      <c r="I3249" s="92" t="str">
        <f t="shared" ca="1" si="704"/>
        <v/>
      </c>
      <c r="J3249" s="28" t="str">
        <f t="shared" si="705"/>
        <v/>
      </c>
      <c r="K3249" s="28" t="str">
        <f t="shared" si="706"/>
        <v/>
      </c>
      <c r="L3249" s="28" t="str">
        <f t="shared" ca="1" si="707"/>
        <v/>
      </c>
      <c r="M3249" s="28" t="str">
        <f t="shared" si="708"/>
        <v/>
      </c>
      <c r="N3249" s="93" t="str">
        <f t="shared" si="709"/>
        <v/>
      </c>
      <c r="O3249" s="94" t="str">
        <f t="shared" si="710"/>
        <v/>
      </c>
      <c r="P3249" s="70">
        <f t="shared" si="711"/>
        <v>0</v>
      </c>
      <c r="Q3249" s="28" t="str">
        <f t="shared" ca="1" si="712"/>
        <v/>
      </c>
      <c r="R3249" s="28" t="str">
        <f t="shared" si="713"/>
        <v/>
      </c>
      <c r="S3249" s="28" t="str">
        <f t="array" ref="S3249">IF(ISBLANK(A3249),"",INDEX(Info!$B$3:$H$6442,MATCH(J3249,IF(Info!$D$3:$D$6442=K3249,Info!$C$3:$C$6442),0),7))</f>
        <v/>
      </c>
    </row>
    <row r="3250" spans="1:19" x14ac:dyDescent="0.25">
      <c r="A3250" s="75"/>
      <c r="B3250" s="75"/>
      <c r="C3250" s="72"/>
      <c r="D3250" s="72"/>
      <c r="E3250" s="41" t="str">
        <f t="shared" si="700"/>
        <v/>
      </c>
      <c r="F3250" s="90" t="str">
        <f t="shared" ca="1" si="701"/>
        <v/>
      </c>
      <c r="G3250" s="91" t="str">
        <f t="shared" si="702"/>
        <v/>
      </c>
      <c r="H3250" s="41" t="str">
        <f t="shared" si="703"/>
        <v/>
      </c>
      <c r="I3250" s="92" t="str">
        <f t="shared" ca="1" si="704"/>
        <v/>
      </c>
      <c r="J3250" s="28" t="str">
        <f t="shared" si="705"/>
        <v/>
      </c>
      <c r="K3250" s="28" t="str">
        <f t="shared" si="706"/>
        <v/>
      </c>
      <c r="L3250" s="28" t="str">
        <f t="shared" ca="1" si="707"/>
        <v/>
      </c>
      <c r="M3250" s="28" t="str">
        <f t="shared" si="708"/>
        <v/>
      </c>
      <c r="N3250" s="93" t="str">
        <f t="shared" si="709"/>
        <v/>
      </c>
      <c r="O3250" s="94" t="str">
        <f t="shared" si="710"/>
        <v/>
      </c>
      <c r="P3250" s="70">
        <f t="shared" si="711"/>
        <v>0</v>
      </c>
      <c r="Q3250" s="28" t="str">
        <f t="shared" ca="1" si="712"/>
        <v/>
      </c>
      <c r="R3250" s="28" t="str">
        <f t="shared" si="713"/>
        <v/>
      </c>
      <c r="S3250" s="28" t="str">
        <f t="array" ref="S3250">IF(ISBLANK(A3250),"",INDEX(Info!$B$3:$H$6442,MATCH(J3250,IF(Info!$D$3:$D$6442=K3250,Info!$C$3:$C$6442),0),7))</f>
        <v/>
      </c>
    </row>
    <row r="3251" spans="1:19" x14ac:dyDescent="0.25">
      <c r="A3251" s="75"/>
      <c r="B3251" s="75"/>
      <c r="C3251" s="72"/>
      <c r="D3251" s="72"/>
      <c r="E3251" s="41" t="str">
        <f t="shared" si="700"/>
        <v/>
      </c>
      <c r="F3251" s="90" t="str">
        <f t="shared" ca="1" si="701"/>
        <v/>
      </c>
      <c r="G3251" s="91" t="str">
        <f t="shared" si="702"/>
        <v/>
      </c>
      <c r="H3251" s="41" t="str">
        <f t="shared" si="703"/>
        <v/>
      </c>
      <c r="I3251" s="92" t="str">
        <f t="shared" ca="1" si="704"/>
        <v/>
      </c>
      <c r="J3251" s="28" t="str">
        <f t="shared" si="705"/>
        <v/>
      </c>
      <c r="K3251" s="28" t="str">
        <f t="shared" si="706"/>
        <v/>
      </c>
      <c r="L3251" s="28" t="str">
        <f t="shared" ca="1" si="707"/>
        <v/>
      </c>
      <c r="M3251" s="28" t="str">
        <f t="shared" si="708"/>
        <v/>
      </c>
      <c r="N3251" s="93" t="str">
        <f t="shared" si="709"/>
        <v/>
      </c>
      <c r="O3251" s="94" t="str">
        <f t="shared" si="710"/>
        <v/>
      </c>
      <c r="P3251" s="70">
        <f t="shared" si="711"/>
        <v>0</v>
      </c>
      <c r="Q3251" s="28" t="str">
        <f t="shared" ca="1" si="712"/>
        <v/>
      </c>
      <c r="R3251" s="28" t="str">
        <f t="shared" si="713"/>
        <v/>
      </c>
      <c r="S3251" s="28" t="str">
        <f t="array" ref="S3251">IF(ISBLANK(A3251),"",INDEX(Info!$B$3:$H$6442,MATCH(J3251,IF(Info!$D$3:$D$6442=K3251,Info!$C$3:$C$6442),0),7))</f>
        <v/>
      </c>
    </row>
    <row r="3252" spans="1:19" x14ac:dyDescent="0.25">
      <c r="A3252" s="75"/>
      <c r="B3252" s="75"/>
      <c r="C3252" s="72"/>
      <c r="D3252" s="72"/>
      <c r="E3252" s="41" t="str">
        <f t="shared" si="700"/>
        <v/>
      </c>
      <c r="F3252" s="90" t="str">
        <f t="shared" ca="1" si="701"/>
        <v/>
      </c>
      <c r="G3252" s="91" t="str">
        <f t="shared" si="702"/>
        <v/>
      </c>
      <c r="H3252" s="41" t="str">
        <f t="shared" si="703"/>
        <v/>
      </c>
      <c r="I3252" s="92" t="str">
        <f t="shared" ca="1" si="704"/>
        <v/>
      </c>
      <c r="J3252" s="28" t="str">
        <f t="shared" si="705"/>
        <v/>
      </c>
      <c r="K3252" s="28" t="str">
        <f t="shared" si="706"/>
        <v/>
      </c>
      <c r="L3252" s="28" t="str">
        <f t="shared" ca="1" si="707"/>
        <v/>
      </c>
      <c r="M3252" s="28" t="str">
        <f t="shared" si="708"/>
        <v/>
      </c>
      <c r="N3252" s="93" t="str">
        <f t="shared" si="709"/>
        <v/>
      </c>
      <c r="O3252" s="94" t="str">
        <f t="shared" si="710"/>
        <v/>
      </c>
      <c r="P3252" s="70">
        <f t="shared" si="711"/>
        <v>0</v>
      </c>
      <c r="Q3252" s="28" t="str">
        <f t="shared" ca="1" si="712"/>
        <v/>
      </c>
      <c r="R3252" s="28" t="str">
        <f t="shared" si="713"/>
        <v/>
      </c>
      <c r="S3252" s="28" t="str">
        <f t="array" ref="S3252">IF(ISBLANK(A3252),"",INDEX(Info!$B$3:$H$6442,MATCH(J3252,IF(Info!$D$3:$D$6442=K3252,Info!$C$3:$C$6442),0),7))</f>
        <v/>
      </c>
    </row>
    <row r="3253" spans="1:19" x14ac:dyDescent="0.25">
      <c r="A3253" s="75"/>
      <c r="B3253" s="75"/>
      <c r="C3253" s="72"/>
      <c r="D3253" s="72"/>
      <c r="E3253" s="41" t="str">
        <f t="shared" si="700"/>
        <v/>
      </c>
      <c r="F3253" s="90" t="str">
        <f t="shared" ca="1" si="701"/>
        <v/>
      </c>
      <c r="G3253" s="91" t="str">
        <f t="shared" si="702"/>
        <v/>
      </c>
      <c r="H3253" s="41" t="str">
        <f t="shared" si="703"/>
        <v/>
      </c>
      <c r="I3253" s="92" t="str">
        <f t="shared" ca="1" si="704"/>
        <v/>
      </c>
      <c r="J3253" s="28" t="str">
        <f t="shared" si="705"/>
        <v/>
      </c>
      <c r="K3253" s="28" t="str">
        <f t="shared" si="706"/>
        <v/>
      </c>
      <c r="L3253" s="28" t="str">
        <f t="shared" ca="1" si="707"/>
        <v/>
      </c>
      <c r="M3253" s="28" t="str">
        <f t="shared" si="708"/>
        <v/>
      </c>
      <c r="N3253" s="93" t="str">
        <f t="shared" si="709"/>
        <v/>
      </c>
      <c r="O3253" s="94" t="str">
        <f t="shared" si="710"/>
        <v/>
      </c>
      <c r="P3253" s="70">
        <f t="shared" si="711"/>
        <v>0</v>
      </c>
      <c r="Q3253" s="28" t="str">
        <f t="shared" ca="1" si="712"/>
        <v/>
      </c>
      <c r="R3253" s="28" t="str">
        <f t="shared" si="713"/>
        <v/>
      </c>
      <c r="S3253" s="28" t="str">
        <f t="array" ref="S3253">IF(ISBLANK(A3253),"",INDEX(Info!$B$3:$H$6442,MATCH(J3253,IF(Info!$D$3:$D$6442=K3253,Info!$C$3:$C$6442),0),7))</f>
        <v/>
      </c>
    </row>
    <row r="3254" spans="1:19" x14ac:dyDescent="0.25">
      <c r="A3254" s="75"/>
      <c r="B3254" s="75"/>
      <c r="C3254" s="72"/>
      <c r="D3254" s="72"/>
      <c r="E3254" s="41" t="str">
        <f t="shared" si="700"/>
        <v/>
      </c>
      <c r="F3254" s="90" t="str">
        <f t="shared" ca="1" si="701"/>
        <v/>
      </c>
      <c r="G3254" s="91" t="str">
        <f t="shared" si="702"/>
        <v/>
      </c>
      <c r="H3254" s="41" t="str">
        <f t="shared" si="703"/>
        <v/>
      </c>
      <c r="I3254" s="92" t="str">
        <f t="shared" ca="1" si="704"/>
        <v/>
      </c>
      <c r="J3254" s="28" t="str">
        <f t="shared" si="705"/>
        <v/>
      </c>
      <c r="K3254" s="28" t="str">
        <f t="shared" si="706"/>
        <v/>
      </c>
      <c r="L3254" s="28" t="str">
        <f t="shared" ca="1" si="707"/>
        <v/>
      </c>
      <c r="M3254" s="28" t="str">
        <f t="shared" si="708"/>
        <v/>
      </c>
      <c r="N3254" s="93" t="str">
        <f t="shared" si="709"/>
        <v/>
      </c>
      <c r="O3254" s="94" t="str">
        <f t="shared" si="710"/>
        <v/>
      </c>
      <c r="P3254" s="70">
        <f t="shared" si="711"/>
        <v>0</v>
      </c>
      <c r="Q3254" s="28" t="str">
        <f t="shared" ca="1" si="712"/>
        <v/>
      </c>
      <c r="R3254" s="28" t="str">
        <f t="shared" si="713"/>
        <v/>
      </c>
      <c r="S3254" s="28" t="str">
        <f t="array" ref="S3254">IF(ISBLANK(A3254),"",INDEX(Info!$B$3:$H$6442,MATCH(J3254,IF(Info!$D$3:$D$6442=K3254,Info!$C$3:$C$6442),0),7))</f>
        <v/>
      </c>
    </row>
    <row r="3255" spans="1:19" x14ac:dyDescent="0.25">
      <c r="A3255" s="75"/>
      <c r="B3255" s="75"/>
      <c r="C3255" s="72"/>
      <c r="D3255" s="72"/>
      <c r="E3255" s="41" t="str">
        <f t="shared" si="700"/>
        <v/>
      </c>
      <c r="F3255" s="90" t="str">
        <f t="shared" ca="1" si="701"/>
        <v/>
      </c>
      <c r="G3255" s="91" t="str">
        <f t="shared" si="702"/>
        <v/>
      </c>
      <c r="H3255" s="41" t="str">
        <f t="shared" si="703"/>
        <v/>
      </c>
      <c r="I3255" s="92" t="str">
        <f t="shared" ca="1" si="704"/>
        <v/>
      </c>
      <c r="J3255" s="28" t="str">
        <f t="shared" si="705"/>
        <v/>
      </c>
      <c r="K3255" s="28" t="str">
        <f t="shared" si="706"/>
        <v/>
      </c>
      <c r="L3255" s="28" t="str">
        <f t="shared" ca="1" si="707"/>
        <v/>
      </c>
      <c r="M3255" s="28" t="str">
        <f t="shared" si="708"/>
        <v/>
      </c>
      <c r="N3255" s="93" t="str">
        <f t="shared" si="709"/>
        <v/>
      </c>
      <c r="O3255" s="94" t="str">
        <f t="shared" si="710"/>
        <v/>
      </c>
      <c r="P3255" s="70">
        <f t="shared" si="711"/>
        <v>0</v>
      </c>
      <c r="Q3255" s="28" t="str">
        <f t="shared" ca="1" si="712"/>
        <v/>
      </c>
      <c r="R3255" s="28" t="str">
        <f t="shared" si="713"/>
        <v/>
      </c>
      <c r="S3255" s="28" t="str">
        <f t="array" ref="S3255">IF(ISBLANK(A3255),"",INDEX(Info!$B$3:$H$6442,MATCH(J3255,IF(Info!$D$3:$D$6442=K3255,Info!$C$3:$C$6442),0),7))</f>
        <v/>
      </c>
    </row>
    <row r="3256" spans="1:19" x14ac:dyDescent="0.25">
      <c r="A3256" s="75"/>
      <c r="B3256" s="75"/>
      <c r="C3256" s="72"/>
      <c r="D3256" s="72"/>
      <c r="E3256" s="41" t="str">
        <f t="shared" si="700"/>
        <v/>
      </c>
      <c r="F3256" s="90" t="str">
        <f t="shared" ca="1" si="701"/>
        <v/>
      </c>
      <c r="G3256" s="91" t="str">
        <f t="shared" si="702"/>
        <v/>
      </c>
      <c r="H3256" s="41" t="str">
        <f t="shared" si="703"/>
        <v/>
      </c>
      <c r="I3256" s="92" t="str">
        <f t="shared" ca="1" si="704"/>
        <v/>
      </c>
      <c r="J3256" s="28" t="str">
        <f t="shared" si="705"/>
        <v/>
      </c>
      <c r="K3256" s="28" t="str">
        <f t="shared" si="706"/>
        <v/>
      </c>
      <c r="L3256" s="28" t="str">
        <f t="shared" ca="1" si="707"/>
        <v/>
      </c>
      <c r="M3256" s="28" t="str">
        <f t="shared" si="708"/>
        <v/>
      </c>
      <c r="N3256" s="93" t="str">
        <f t="shared" si="709"/>
        <v/>
      </c>
      <c r="O3256" s="94" t="str">
        <f t="shared" si="710"/>
        <v/>
      </c>
      <c r="P3256" s="70">
        <f t="shared" si="711"/>
        <v>0</v>
      </c>
      <c r="Q3256" s="28" t="str">
        <f t="shared" ca="1" si="712"/>
        <v/>
      </c>
      <c r="R3256" s="28" t="str">
        <f t="shared" si="713"/>
        <v/>
      </c>
      <c r="S3256" s="28" t="str">
        <f t="array" ref="S3256">IF(ISBLANK(A3256),"",INDEX(Info!$B$3:$H$6442,MATCH(J3256,IF(Info!$D$3:$D$6442=K3256,Info!$C$3:$C$6442),0),7))</f>
        <v/>
      </c>
    </row>
    <row r="3257" spans="1:19" x14ac:dyDescent="0.25">
      <c r="A3257" s="75"/>
      <c r="B3257" s="75"/>
      <c r="C3257" s="72"/>
      <c r="D3257" s="72"/>
      <c r="E3257" s="41" t="str">
        <f t="shared" si="700"/>
        <v/>
      </c>
      <c r="F3257" s="90" t="str">
        <f t="shared" ca="1" si="701"/>
        <v/>
      </c>
      <c r="G3257" s="91" t="str">
        <f t="shared" si="702"/>
        <v/>
      </c>
      <c r="H3257" s="41" t="str">
        <f t="shared" si="703"/>
        <v/>
      </c>
      <c r="I3257" s="92" t="str">
        <f t="shared" ca="1" si="704"/>
        <v/>
      </c>
      <c r="J3257" s="28" t="str">
        <f t="shared" si="705"/>
        <v/>
      </c>
      <c r="K3257" s="28" t="str">
        <f t="shared" si="706"/>
        <v/>
      </c>
      <c r="L3257" s="28" t="str">
        <f t="shared" ca="1" si="707"/>
        <v/>
      </c>
      <c r="M3257" s="28" t="str">
        <f t="shared" si="708"/>
        <v/>
      </c>
      <c r="N3257" s="93" t="str">
        <f t="shared" si="709"/>
        <v/>
      </c>
      <c r="O3257" s="94" t="str">
        <f t="shared" si="710"/>
        <v/>
      </c>
      <c r="P3257" s="70">
        <f t="shared" si="711"/>
        <v>0</v>
      </c>
      <c r="Q3257" s="28" t="str">
        <f t="shared" ca="1" si="712"/>
        <v/>
      </c>
      <c r="R3257" s="28" t="str">
        <f t="shared" si="713"/>
        <v/>
      </c>
      <c r="S3257" s="28" t="str">
        <f t="array" ref="S3257">IF(ISBLANK(A3257),"",INDEX(Info!$B$3:$H$6442,MATCH(J3257,IF(Info!$D$3:$D$6442=K3257,Info!$C$3:$C$6442),0),7))</f>
        <v/>
      </c>
    </row>
    <row r="3258" spans="1:19" x14ac:dyDescent="0.25">
      <c r="A3258" s="75"/>
      <c r="B3258" s="75"/>
      <c r="C3258" s="72"/>
      <c r="D3258" s="72"/>
      <c r="E3258" s="41" t="str">
        <f t="shared" si="700"/>
        <v/>
      </c>
      <c r="F3258" s="90" t="str">
        <f t="shared" ca="1" si="701"/>
        <v/>
      </c>
      <c r="G3258" s="91" t="str">
        <f t="shared" si="702"/>
        <v/>
      </c>
      <c r="H3258" s="41" t="str">
        <f t="shared" si="703"/>
        <v/>
      </c>
      <c r="I3258" s="92" t="str">
        <f t="shared" ca="1" si="704"/>
        <v/>
      </c>
      <c r="J3258" s="28" t="str">
        <f t="shared" si="705"/>
        <v/>
      </c>
      <c r="K3258" s="28" t="str">
        <f t="shared" si="706"/>
        <v/>
      </c>
      <c r="L3258" s="28" t="str">
        <f t="shared" ca="1" si="707"/>
        <v/>
      </c>
      <c r="M3258" s="28" t="str">
        <f t="shared" si="708"/>
        <v/>
      </c>
      <c r="N3258" s="93" t="str">
        <f t="shared" si="709"/>
        <v/>
      </c>
      <c r="O3258" s="94" t="str">
        <f t="shared" si="710"/>
        <v/>
      </c>
      <c r="P3258" s="70">
        <f t="shared" si="711"/>
        <v>0</v>
      </c>
      <c r="Q3258" s="28" t="str">
        <f t="shared" ca="1" si="712"/>
        <v/>
      </c>
      <c r="R3258" s="28" t="str">
        <f t="shared" si="713"/>
        <v/>
      </c>
      <c r="S3258" s="28" t="str">
        <f t="array" ref="S3258">IF(ISBLANK(A3258),"",INDEX(Info!$B$3:$H$6442,MATCH(J3258,IF(Info!$D$3:$D$6442=K3258,Info!$C$3:$C$6442),0),7))</f>
        <v/>
      </c>
    </row>
    <row r="3259" spans="1:19" x14ac:dyDescent="0.25">
      <c r="A3259" s="75"/>
      <c r="B3259" s="75"/>
      <c r="C3259" s="72"/>
      <c r="D3259" s="72"/>
      <c r="E3259" s="41" t="str">
        <f t="shared" si="700"/>
        <v/>
      </c>
      <c r="F3259" s="90" t="str">
        <f t="shared" ca="1" si="701"/>
        <v/>
      </c>
      <c r="G3259" s="91" t="str">
        <f t="shared" si="702"/>
        <v/>
      </c>
      <c r="H3259" s="41" t="str">
        <f t="shared" si="703"/>
        <v/>
      </c>
      <c r="I3259" s="92" t="str">
        <f t="shared" ca="1" si="704"/>
        <v/>
      </c>
      <c r="J3259" s="28" t="str">
        <f t="shared" si="705"/>
        <v/>
      </c>
      <c r="K3259" s="28" t="str">
        <f t="shared" si="706"/>
        <v/>
      </c>
      <c r="L3259" s="28" t="str">
        <f t="shared" ca="1" si="707"/>
        <v/>
      </c>
      <c r="M3259" s="28" t="str">
        <f t="shared" si="708"/>
        <v/>
      </c>
      <c r="N3259" s="93" t="str">
        <f t="shared" si="709"/>
        <v/>
      </c>
      <c r="O3259" s="94" t="str">
        <f t="shared" si="710"/>
        <v/>
      </c>
      <c r="P3259" s="70">
        <f t="shared" si="711"/>
        <v>0</v>
      </c>
      <c r="Q3259" s="28" t="str">
        <f t="shared" ca="1" si="712"/>
        <v/>
      </c>
      <c r="R3259" s="28" t="str">
        <f t="shared" si="713"/>
        <v/>
      </c>
      <c r="S3259" s="28" t="str">
        <f t="array" ref="S3259">IF(ISBLANK(A3259),"",INDEX(Info!$B$3:$H$6442,MATCH(J3259,IF(Info!$D$3:$D$6442=K3259,Info!$C$3:$C$6442),0),7))</f>
        <v/>
      </c>
    </row>
    <row r="3260" spans="1:19" x14ac:dyDescent="0.25">
      <c r="A3260" s="75"/>
      <c r="B3260" s="75"/>
      <c r="C3260" s="72"/>
      <c r="D3260" s="72"/>
      <c r="E3260" s="41" t="str">
        <f t="shared" si="700"/>
        <v/>
      </c>
      <c r="F3260" s="90" t="str">
        <f t="shared" ca="1" si="701"/>
        <v/>
      </c>
      <c r="G3260" s="91" t="str">
        <f t="shared" si="702"/>
        <v/>
      </c>
      <c r="H3260" s="41" t="str">
        <f t="shared" si="703"/>
        <v/>
      </c>
      <c r="I3260" s="92" t="str">
        <f t="shared" ca="1" si="704"/>
        <v/>
      </c>
      <c r="J3260" s="28" t="str">
        <f t="shared" si="705"/>
        <v/>
      </c>
      <c r="K3260" s="28" t="str">
        <f t="shared" si="706"/>
        <v/>
      </c>
      <c r="L3260" s="28" t="str">
        <f t="shared" ca="1" si="707"/>
        <v/>
      </c>
      <c r="M3260" s="28" t="str">
        <f t="shared" si="708"/>
        <v/>
      </c>
      <c r="N3260" s="93" t="str">
        <f t="shared" si="709"/>
        <v/>
      </c>
      <c r="O3260" s="94" t="str">
        <f t="shared" si="710"/>
        <v/>
      </c>
      <c r="P3260" s="70">
        <f t="shared" si="711"/>
        <v>0</v>
      </c>
      <c r="Q3260" s="28" t="str">
        <f t="shared" ca="1" si="712"/>
        <v/>
      </c>
      <c r="R3260" s="28" t="str">
        <f t="shared" si="713"/>
        <v/>
      </c>
      <c r="S3260" s="28" t="str">
        <f t="array" ref="S3260">IF(ISBLANK(A3260),"",INDEX(Info!$B$3:$H$6442,MATCH(J3260,IF(Info!$D$3:$D$6442=K3260,Info!$C$3:$C$6442),0),7))</f>
        <v/>
      </c>
    </row>
    <row r="3261" spans="1:19" x14ac:dyDescent="0.25">
      <c r="A3261" s="75"/>
      <c r="B3261" s="75"/>
      <c r="C3261" s="72"/>
      <c r="D3261" s="72"/>
      <c r="E3261" s="41" t="str">
        <f t="shared" si="700"/>
        <v/>
      </c>
      <c r="F3261" s="90" t="str">
        <f t="shared" ca="1" si="701"/>
        <v/>
      </c>
      <c r="G3261" s="91" t="str">
        <f t="shared" si="702"/>
        <v/>
      </c>
      <c r="H3261" s="41" t="str">
        <f t="shared" si="703"/>
        <v/>
      </c>
      <c r="I3261" s="92" t="str">
        <f t="shared" ca="1" si="704"/>
        <v/>
      </c>
      <c r="J3261" s="28" t="str">
        <f t="shared" si="705"/>
        <v/>
      </c>
      <c r="K3261" s="28" t="str">
        <f t="shared" si="706"/>
        <v/>
      </c>
      <c r="L3261" s="28" t="str">
        <f t="shared" ca="1" si="707"/>
        <v/>
      </c>
      <c r="M3261" s="28" t="str">
        <f t="shared" si="708"/>
        <v/>
      </c>
      <c r="N3261" s="93" t="str">
        <f t="shared" si="709"/>
        <v/>
      </c>
      <c r="O3261" s="94" t="str">
        <f t="shared" si="710"/>
        <v/>
      </c>
      <c r="P3261" s="70">
        <f t="shared" si="711"/>
        <v>0</v>
      </c>
      <c r="Q3261" s="28" t="str">
        <f t="shared" ca="1" si="712"/>
        <v/>
      </c>
      <c r="R3261" s="28" t="str">
        <f t="shared" si="713"/>
        <v/>
      </c>
      <c r="S3261" s="28" t="str">
        <f t="array" ref="S3261">IF(ISBLANK(A3261),"",INDEX(Info!$B$3:$H$6442,MATCH(J3261,IF(Info!$D$3:$D$6442=K3261,Info!$C$3:$C$6442),0),7))</f>
        <v/>
      </c>
    </row>
    <row r="3262" spans="1:19" x14ac:dyDescent="0.25">
      <c r="A3262" s="75"/>
      <c r="B3262" s="75"/>
      <c r="C3262" s="72"/>
      <c r="D3262" s="72"/>
      <c r="E3262" s="41" t="str">
        <f t="shared" si="700"/>
        <v/>
      </c>
      <c r="F3262" s="90" t="str">
        <f t="shared" ca="1" si="701"/>
        <v/>
      </c>
      <c r="G3262" s="91" t="str">
        <f t="shared" si="702"/>
        <v/>
      </c>
      <c r="H3262" s="41" t="str">
        <f t="shared" si="703"/>
        <v/>
      </c>
      <c r="I3262" s="92" t="str">
        <f t="shared" ca="1" si="704"/>
        <v/>
      </c>
      <c r="J3262" s="28" t="str">
        <f t="shared" si="705"/>
        <v/>
      </c>
      <c r="K3262" s="28" t="str">
        <f t="shared" si="706"/>
        <v/>
      </c>
      <c r="L3262" s="28" t="str">
        <f t="shared" ca="1" si="707"/>
        <v/>
      </c>
      <c r="M3262" s="28" t="str">
        <f t="shared" si="708"/>
        <v/>
      </c>
      <c r="N3262" s="93" t="str">
        <f t="shared" si="709"/>
        <v/>
      </c>
      <c r="O3262" s="94" t="str">
        <f t="shared" si="710"/>
        <v/>
      </c>
      <c r="P3262" s="70">
        <f t="shared" si="711"/>
        <v>0</v>
      </c>
      <c r="Q3262" s="28" t="str">
        <f t="shared" ca="1" si="712"/>
        <v/>
      </c>
      <c r="R3262" s="28" t="str">
        <f t="shared" si="713"/>
        <v/>
      </c>
      <c r="S3262" s="28" t="str">
        <f t="array" ref="S3262">IF(ISBLANK(A3262),"",INDEX(Info!$B$3:$H$6442,MATCH(J3262,IF(Info!$D$3:$D$6442=K3262,Info!$C$3:$C$6442),0),7))</f>
        <v/>
      </c>
    </row>
    <row r="3263" spans="1:19" x14ac:dyDescent="0.25">
      <c r="A3263" s="75"/>
      <c r="B3263" s="75"/>
      <c r="C3263" s="72"/>
      <c r="D3263" s="72"/>
      <c r="E3263" s="41" t="str">
        <f t="shared" si="700"/>
        <v/>
      </c>
      <c r="F3263" s="90" t="str">
        <f t="shared" ca="1" si="701"/>
        <v/>
      </c>
      <c r="G3263" s="91" t="str">
        <f t="shared" si="702"/>
        <v/>
      </c>
      <c r="H3263" s="41" t="str">
        <f t="shared" si="703"/>
        <v/>
      </c>
      <c r="I3263" s="92" t="str">
        <f t="shared" ca="1" si="704"/>
        <v/>
      </c>
      <c r="J3263" s="28" t="str">
        <f t="shared" si="705"/>
        <v/>
      </c>
      <c r="K3263" s="28" t="str">
        <f t="shared" si="706"/>
        <v/>
      </c>
      <c r="L3263" s="28" t="str">
        <f t="shared" ca="1" si="707"/>
        <v/>
      </c>
      <c r="M3263" s="28" t="str">
        <f t="shared" si="708"/>
        <v/>
      </c>
      <c r="N3263" s="93" t="str">
        <f t="shared" si="709"/>
        <v/>
      </c>
      <c r="O3263" s="94" t="str">
        <f t="shared" si="710"/>
        <v/>
      </c>
      <c r="P3263" s="70">
        <f t="shared" si="711"/>
        <v>0</v>
      </c>
      <c r="Q3263" s="28" t="str">
        <f t="shared" ca="1" si="712"/>
        <v/>
      </c>
      <c r="R3263" s="28" t="str">
        <f t="shared" si="713"/>
        <v/>
      </c>
      <c r="S3263" s="28" t="str">
        <f t="array" ref="S3263">IF(ISBLANK(A3263),"",INDEX(Info!$B$3:$H$6442,MATCH(J3263,IF(Info!$D$3:$D$6442=K3263,Info!$C$3:$C$6442),0),7))</f>
        <v/>
      </c>
    </row>
    <row r="3264" spans="1:19" x14ac:dyDescent="0.25">
      <c r="A3264" s="75"/>
      <c r="B3264" s="75"/>
      <c r="C3264" s="72"/>
      <c r="D3264" s="72"/>
      <c r="E3264" s="41" t="str">
        <f t="shared" si="700"/>
        <v/>
      </c>
      <c r="F3264" s="90" t="str">
        <f t="shared" ca="1" si="701"/>
        <v/>
      </c>
      <c r="G3264" s="91" t="str">
        <f t="shared" si="702"/>
        <v/>
      </c>
      <c r="H3264" s="41" t="str">
        <f t="shared" si="703"/>
        <v/>
      </c>
      <c r="I3264" s="92" t="str">
        <f t="shared" ca="1" si="704"/>
        <v/>
      </c>
      <c r="J3264" s="28" t="str">
        <f t="shared" si="705"/>
        <v/>
      </c>
      <c r="K3264" s="28" t="str">
        <f t="shared" si="706"/>
        <v/>
      </c>
      <c r="L3264" s="28" t="str">
        <f t="shared" ca="1" si="707"/>
        <v/>
      </c>
      <c r="M3264" s="28" t="str">
        <f t="shared" si="708"/>
        <v/>
      </c>
      <c r="N3264" s="93" t="str">
        <f t="shared" si="709"/>
        <v/>
      </c>
      <c r="O3264" s="94" t="str">
        <f t="shared" si="710"/>
        <v/>
      </c>
      <c r="P3264" s="70">
        <f t="shared" si="711"/>
        <v>0</v>
      </c>
      <c r="Q3264" s="28" t="str">
        <f t="shared" ca="1" si="712"/>
        <v/>
      </c>
      <c r="R3264" s="28" t="str">
        <f t="shared" si="713"/>
        <v/>
      </c>
      <c r="S3264" s="28" t="str">
        <f t="array" ref="S3264">IF(ISBLANK(A3264),"",INDEX(Info!$B$3:$H$6442,MATCH(J3264,IF(Info!$D$3:$D$6442=K3264,Info!$C$3:$C$6442),0),7))</f>
        <v/>
      </c>
    </row>
    <row r="3265" spans="1:19" x14ac:dyDescent="0.25">
      <c r="A3265" s="75"/>
      <c r="B3265" s="75"/>
      <c r="C3265" s="72"/>
      <c r="D3265" s="72"/>
      <c r="E3265" s="41" t="str">
        <f t="shared" si="700"/>
        <v/>
      </c>
      <c r="F3265" s="90" t="str">
        <f t="shared" ca="1" si="701"/>
        <v/>
      </c>
      <c r="G3265" s="91" t="str">
        <f t="shared" si="702"/>
        <v/>
      </c>
      <c r="H3265" s="41" t="str">
        <f t="shared" si="703"/>
        <v/>
      </c>
      <c r="I3265" s="92" t="str">
        <f t="shared" ca="1" si="704"/>
        <v/>
      </c>
      <c r="J3265" s="28" t="str">
        <f t="shared" si="705"/>
        <v/>
      </c>
      <c r="K3265" s="28" t="str">
        <f t="shared" si="706"/>
        <v/>
      </c>
      <c r="L3265" s="28" t="str">
        <f t="shared" ca="1" si="707"/>
        <v/>
      </c>
      <c r="M3265" s="28" t="str">
        <f t="shared" si="708"/>
        <v/>
      </c>
      <c r="N3265" s="93" t="str">
        <f t="shared" si="709"/>
        <v/>
      </c>
      <c r="O3265" s="94" t="str">
        <f t="shared" si="710"/>
        <v/>
      </c>
      <c r="P3265" s="70">
        <f t="shared" si="711"/>
        <v>0</v>
      </c>
      <c r="Q3265" s="28" t="str">
        <f t="shared" ca="1" si="712"/>
        <v/>
      </c>
      <c r="R3265" s="28" t="str">
        <f t="shared" si="713"/>
        <v/>
      </c>
      <c r="S3265" s="28" t="str">
        <f t="array" ref="S3265">IF(ISBLANK(A3265),"",INDEX(Info!$B$3:$H$6442,MATCH(J3265,IF(Info!$D$3:$D$6442=K3265,Info!$C$3:$C$6442),0),7))</f>
        <v/>
      </c>
    </row>
    <row r="3266" spans="1:19" x14ac:dyDescent="0.25">
      <c r="A3266" s="75"/>
      <c r="B3266" s="75"/>
      <c r="C3266" s="72"/>
      <c r="D3266" s="72"/>
      <c r="E3266" s="41" t="str">
        <f t="shared" si="700"/>
        <v/>
      </c>
      <c r="F3266" s="90" t="str">
        <f t="shared" ca="1" si="701"/>
        <v/>
      </c>
      <c r="G3266" s="91" t="str">
        <f t="shared" si="702"/>
        <v/>
      </c>
      <c r="H3266" s="41" t="str">
        <f t="shared" si="703"/>
        <v/>
      </c>
      <c r="I3266" s="92" t="str">
        <f t="shared" ca="1" si="704"/>
        <v/>
      </c>
      <c r="J3266" s="28" t="str">
        <f t="shared" si="705"/>
        <v/>
      </c>
      <c r="K3266" s="28" t="str">
        <f t="shared" si="706"/>
        <v/>
      </c>
      <c r="L3266" s="28" t="str">
        <f t="shared" ca="1" si="707"/>
        <v/>
      </c>
      <c r="M3266" s="28" t="str">
        <f t="shared" si="708"/>
        <v/>
      </c>
      <c r="N3266" s="93" t="str">
        <f t="shared" si="709"/>
        <v/>
      </c>
      <c r="O3266" s="94" t="str">
        <f t="shared" si="710"/>
        <v/>
      </c>
      <c r="P3266" s="70">
        <f t="shared" si="711"/>
        <v>0</v>
      </c>
      <c r="Q3266" s="28" t="str">
        <f t="shared" ca="1" si="712"/>
        <v/>
      </c>
      <c r="R3266" s="28" t="str">
        <f t="shared" si="713"/>
        <v/>
      </c>
      <c r="S3266" s="28" t="str">
        <f t="array" ref="S3266">IF(ISBLANK(A3266),"",INDEX(Info!$B$3:$H$6442,MATCH(J3266,IF(Info!$D$3:$D$6442=K3266,Info!$C$3:$C$6442),0),7))</f>
        <v/>
      </c>
    </row>
    <row r="3267" spans="1:19" x14ac:dyDescent="0.25">
      <c r="A3267" s="75"/>
      <c r="B3267" s="75"/>
      <c r="C3267" s="72"/>
      <c r="D3267" s="72"/>
      <c r="E3267" s="41" t="str">
        <f t="shared" si="700"/>
        <v/>
      </c>
      <c r="F3267" s="90" t="str">
        <f t="shared" ca="1" si="701"/>
        <v/>
      </c>
      <c r="G3267" s="91" t="str">
        <f t="shared" si="702"/>
        <v/>
      </c>
      <c r="H3267" s="41" t="str">
        <f t="shared" si="703"/>
        <v/>
      </c>
      <c r="I3267" s="92" t="str">
        <f t="shared" ca="1" si="704"/>
        <v/>
      </c>
      <c r="J3267" s="28" t="str">
        <f t="shared" si="705"/>
        <v/>
      </c>
      <c r="K3267" s="28" t="str">
        <f t="shared" si="706"/>
        <v/>
      </c>
      <c r="L3267" s="28" t="str">
        <f t="shared" ca="1" si="707"/>
        <v/>
      </c>
      <c r="M3267" s="28" t="str">
        <f t="shared" si="708"/>
        <v/>
      </c>
      <c r="N3267" s="93" t="str">
        <f t="shared" si="709"/>
        <v/>
      </c>
      <c r="O3267" s="94" t="str">
        <f t="shared" si="710"/>
        <v/>
      </c>
      <c r="P3267" s="70">
        <f t="shared" si="711"/>
        <v>0</v>
      </c>
      <c r="Q3267" s="28" t="str">
        <f t="shared" ca="1" si="712"/>
        <v/>
      </c>
      <c r="R3267" s="28" t="str">
        <f t="shared" si="713"/>
        <v/>
      </c>
      <c r="S3267" s="28" t="str">
        <f t="array" ref="S3267">IF(ISBLANK(A3267),"",INDEX(Info!$B$3:$H$6442,MATCH(J3267,IF(Info!$D$3:$D$6442=K3267,Info!$C$3:$C$6442),0),7))</f>
        <v/>
      </c>
    </row>
    <row r="3268" spans="1:19" x14ac:dyDescent="0.25">
      <c r="A3268" s="75"/>
      <c r="B3268" s="75"/>
      <c r="C3268" s="72"/>
      <c r="D3268" s="72"/>
      <c r="E3268" s="41" t="str">
        <f t="shared" ref="E3268:E3331" si="714">IF(OR(ISNA(INDEX($S:$S,ROW())),ISBLANK(INDEX($A:$A,ROW()))),"",RIGHT(INDEX($S:$S,ROW()),LEN(INDEX($S:$S,ROW()))-FIND("$",INDEX($S:$S,ROW()))))</f>
        <v/>
      </c>
      <c r="F3268" s="90" t="str">
        <f t="shared" ref="F3268:F3331" ca="1" si="71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268" s="91" t="str">
        <f t="shared" ref="G3268:G3331" si="71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268" s="41" t="str">
        <f t="shared" ref="H3268:H3331" si="717">IF(ISBLANK(INDEX($A:$A,ROW())),"",IF(AND(ISNUMBER(INDEX($F:$F,ROW())),ISNUMBER(INDEX($G:$G,ROW()))),SUMPRODUCT(INDEX($F:$F,ROW()),INDEX($G:$G,ROW())),"Onbekend"))</f>
        <v/>
      </c>
      <c r="I3268" s="92" t="str">
        <f t="shared" ref="I3268:I3331" ca="1" si="71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268" s="28" t="str">
        <f t="shared" ref="J3268:J3331" si="719">IF(ISBLANK(INDEX($A:$A,ROW())),"",IF(AND(COUNT(LOOKUP("E",INDEX($A:$A,ROW())))=0,LEN(INDEX($A:$A,ROW()))&lt;7),TEXT(INDEX($A:$A,ROW()),"000000"),INDEX($A:$A,ROW())))</f>
        <v/>
      </c>
      <c r="K3268" s="28" t="str">
        <f t="shared" ref="K3268:K3331" si="720">IF(ISBLANK(INDEX($B:$B,ROW())),"",TEXT(INDEX($B:$B,ROW()),"000000000"))</f>
        <v/>
      </c>
      <c r="L3268" s="28" t="str">
        <f t="shared" ref="L3268:L3331" ca="1" si="721">IF(ISBLANK(INDEX($A:$A,ROW())),"",SUMPRODUCT(--ISERROR(INDIRECT("A"&amp;INDEX(ROW(),1)&amp;":H"&amp;INDEX(ROW(),1))))&gt;0)</f>
        <v/>
      </c>
      <c r="M3268" s="28" t="str">
        <f t="shared" ref="M3268:M3331" si="722">IF(ISBLANK(INDEX($A:$A,ROW())),"",SUMPRODUCT(--($J$3:$J$6442&amp;$K$3:$K$6442=INDEX($J:$J,ROW())&amp;INDEX($K:$K,ROW())))&gt;1)</f>
        <v/>
      </c>
      <c r="N3268" s="93" t="str">
        <f t="shared" ref="N3268:N3331" si="723">IF(INDEX($S:$S,ROW())="","",IFERROR((LEFT(INDEX($S:$S,ROW()),FIND("#",INDEX($S:$S,ROW()))-1)/100),(LEFT(INDEX($S:$S,ROW()),FIND("#",INDEX($S:$S,ROW()))-1))))</f>
        <v/>
      </c>
      <c r="O3268" s="94" t="str">
        <f t="shared" ref="O3268:O3331" si="72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268" s="70">
        <f t="shared" ref="P3268:P3331" si="725">IF(INDEX($S:$S,ROW())="",0,MID(INDEX($S:$S,ROW()),FIND("@",INDEX($S:$S,ROW()))+1,FIND("$",RIGHT(INDEX($S:$S,ROW()), LEN(INDEX($S:$S,ROW()))-FIND("@",INDEX($S:$S,ROW()),1)),1)-1))*1</f>
        <v>0</v>
      </c>
      <c r="Q3268" s="28" t="str">
        <f t="shared" ref="Q3268:Q3331" ca="1" si="726">IF(OR(ISBLANK(INDEX($A:$A,ROW())),INDEX($L:$L,ROW())=TRUE),"",INDEX($D:$D,ROW()))</f>
        <v/>
      </c>
      <c r="R3268" s="28" t="str">
        <f t="shared" ref="R3268:R3331" si="72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268" s="28" t="str">
        <f t="array" ref="S3268">IF(ISBLANK(A3268),"",INDEX(Info!$B$3:$H$6442,MATCH(J3268,IF(Info!$D$3:$D$6442=K3268,Info!$C$3:$C$6442),0),7))</f>
        <v/>
      </c>
    </row>
    <row r="3269" spans="1:19" x14ac:dyDescent="0.25">
      <c r="A3269" s="75"/>
      <c r="B3269" s="75"/>
      <c r="C3269" s="72"/>
      <c r="D3269" s="72"/>
      <c r="E3269" s="41" t="str">
        <f t="shared" si="714"/>
        <v/>
      </c>
      <c r="F3269" s="90" t="str">
        <f t="shared" ca="1" si="715"/>
        <v/>
      </c>
      <c r="G3269" s="91" t="str">
        <f t="shared" si="716"/>
        <v/>
      </c>
      <c r="H3269" s="41" t="str">
        <f t="shared" si="717"/>
        <v/>
      </c>
      <c r="I3269" s="92" t="str">
        <f t="shared" ca="1" si="718"/>
        <v/>
      </c>
      <c r="J3269" s="28" t="str">
        <f t="shared" si="719"/>
        <v/>
      </c>
      <c r="K3269" s="28" t="str">
        <f t="shared" si="720"/>
        <v/>
      </c>
      <c r="L3269" s="28" t="str">
        <f t="shared" ca="1" si="721"/>
        <v/>
      </c>
      <c r="M3269" s="28" t="str">
        <f t="shared" si="722"/>
        <v/>
      </c>
      <c r="N3269" s="93" t="str">
        <f t="shared" si="723"/>
        <v/>
      </c>
      <c r="O3269" s="94" t="str">
        <f t="shared" si="724"/>
        <v/>
      </c>
      <c r="P3269" s="70">
        <f t="shared" si="725"/>
        <v>0</v>
      </c>
      <c r="Q3269" s="28" t="str">
        <f t="shared" ca="1" si="726"/>
        <v/>
      </c>
      <c r="R3269" s="28" t="str">
        <f t="shared" si="727"/>
        <v/>
      </c>
      <c r="S3269" s="28" t="str">
        <f t="array" ref="S3269">IF(ISBLANK(A3269),"",INDEX(Info!$B$3:$H$6442,MATCH(J3269,IF(Info!$D$3:$D$6442=K3269,Info!$C$3:$C$6442),0),7))</f>
        <v/>
      </c>
    </row>
    <row r="3270" spans="1:19" x14ac:dyDescent="0.25">
      <c r="A3270" s="75"/>
      <c r="B3270" s="75"/>
      <c r="C3270" s="72"/>
      <c r="D3270" s="72"/>
      <c r="E3270" s="41" t="str">
        <f t="shared" si="714"/>
        <v/>
      </c>
      <c r="F3270" s="90" t="str">
        <f t="shared" ca="1" si="715"/>
        <v/>
      </c>
      <c r="G3270" s="91" t="str">
        <f t="shared" si="716"/>
        <v/>
      </c>
      <c r="H3270" s="41" t="str">
        <f t="shared" si="717"/>
        <v/>
      </c>
      <c r="I3270" s="92" t="str">
        <f t="shared" ca="1" si="718"/>
        <v/>
      </c>
      <c r="J3270" s="28" t="str">
        <f t="shared" si="719"/>
        <v/>
      </c>
      <c r="K3270" s="28" t="str">
        <f t="shared" si="720"/>
        <v/>
      </c>
      <c r="L3270" s="28" t="str">
        <f t="shared" ca="1" si="721"/>
        <v/>
      </c>
      <c r="M3270" s="28" t="str">
        <f t="shared" si="722"/>
        <v/>
      </c>
      <c r="N3270" s="93" t="str">
        <f t="shared" si="723"/>
        <v/>
      </c>
      <c r="O3270" s="94" t="str">
        <f t="shared" si="724"/>
        <v/>
      </c>
      <c r="P3270" s="70">
        <f t="shared" si="725"/>
        <v>0</v>
      </c>
      <c r="Q3270" s="28" t="str">
        <f t="shared" ca="1" si="726"/>
        <v/>
      </c>
      <c r="R3270" s="28" t="str">
        <f t="shared" si="727"/>
        <v/>
      </c>
      <c r="S3270" s="28" t="str">
        <f t="array" ref="S3270">IF(ISBLANK(A3270),"",INDEX(Info!$B$3:$H$6442,MATCH(J3270,IF(Info!$D$3:$D$6442=K3270,Info!$C$3:$C$6442),0),7))</f>
        <v/>
      </c>
    </row>
    <row r="3271" spans="1:19" x14ac:dyDescent="0.25">
      <c r="A3271" s="75"/>
      <c r="B3271" s="75"/>
      <c r="C3271" s="72"/>
      <c r="D3271" s="72"/>
      <c r="E3271" s="41" t="str">
        <f t="shared" si="714"/>
        <v/>
      </c>
      <c r="F3271" s="90" t="str">
        <f t="shared" ca="1" si="715"/>
        <v/>
      </c>
      <c r="G3271" s="91" t="str">
        <f t="shared" si="716"/>
        <v/>
      </c>
      <c r="H3271" s="41" t="str">
        <f t="shared" si="717"/>
        <v/>
      </c>
      <c r="I3271" s="92" t="str">
        <f t="shared" ca="1" si="718"/>
        <v/>
      </c>
      <c r="J3271" s="28" t="str">
        <f t="shared" si="719"/>
        <v/>
      </c>
      <c r="K3271" s="28" t="str">
        <f t="shared" si="720"/>
        <v/>
      </c>
      <c r="L3271" s="28" t="str">
        <f t="shared" ca="1" si="721"/>
        <v/>
      </c>
      <c r="M3271" s="28" t="str">
        <f t="shared" si="722"/>
        <v/>
      </c>
      <c r="N3271" s="93" t="str">
        <f t="shared" si="723"/>
        <v/>
      </c>
      <c r="O3271" s="94" t="str">
        <f t="shared" si="724"/>
        <v/>
      </c>
      <c r="P3271" s="70">
        <f t="shared" si="725"/>
        <v>0</v>
      </c>
      <c r="Q3271" s="28" t="str">
        <f t="shared" ca="1" si="726"/>
        <v/>
      </c>
      <c r="R3271" s="28" t="str">
        <f t="shared" si="727"/>
        <v/>
      </c>
      <c r="S3271" s="28" t="str">
        <f t="array" ref="S3271">IF(ISBLANK(A3271),"",INDEX(Info!$B$3:$H$6442,MATCH(J3271,IF(Info!$D$3:$D$6442=K3271,Info!$C$3:$C$6442),0),7))</f>
        <v/>
      </c>
    </row>
    <row r="3272" spans="1:19" x14ac:dyDescent="0.25">
      <c r="A3272" s="75"/>
      <c r="B3272" s="75"/>
      <c r="C3272" s="72"/>
      <c r="D3272" s="72"/>
      <c r="E3272" s="41" t="str">
        <f t="shared" si="714"/>
        <v/>
      </c>
      <c r="F3272" s="90" t="str">
        <f t="shared" ca="1" si="715"/>
        <v/>
      </c>
      <c r="G3272" s="91" t="str">
        <f t="shared" si="716"/>
        <v/>
      </c>
      <c r="H3272" s="41" t="str">
        <f t="shared" si="717"/>
        <v/>
      </c>
      <c r="I3272" s="92" t="str">
        <f t="shared" ca="1" si="718"/>
        <v/>
      </c>
      <c r="J3272" s="28" t="str">
        <f t="shared" si="719"/>
        <v/>
      </c>
      <c r="K3272" s="28" t="str">
        <f t="shared" si="720"/>
        <v/>
      </c>
      <c r="L3272" s="28" t="str">
        <f t="shared" ca="1" si="721"/>
        <v/>
      </c>
      <c r="M3272" s="28" t="str">
        <f t="shared" si="722"/>
        <v/>
      </c>
      <c r="N3272" s="93" t="str">
        <f t="shared" si="723"/>
        <v/>
      </c>
      <c r="O3272" s="94" t="str">
        <f t="shared" si="724"/>
        <v/>
      </c>
      <c r="P3272" s="70">
        <f t="shared" si="725"/>
        <v>0</v>
      </c>
      <c r="Q3272" s="28" t="str">
        <f t="shared" ca="1" si="726"/>
        <v/>
      </c>
      <c r="R3272" s="28" t="str">
        <f t="shared" si="727"/>
        <v/>
      </c>
      <c r="S3272" s="28" t="str">
        <f t="array" ref="S3272">IF(ISBLANK(A3272),"",INDEX(Info!$B$3:$H$6442,MATCH(J3272,IF(Info!$D$3:$D$6442=K3272,Info!$C$3:$C$6442),0),7))</f>
        <v/>
      </c>
    </row>
    <row r="3273" spans="1:19" x14ac:dyDescent="0.25">
      <c r="A3273" s="75"/>
      <c r="B3273" s="75"/>
      <c r="C3273" s="72"/>
      <c r="D3273" s="72"/>
      <c r="E3273" s="41" t="str">
        <f t="shared" si="714"/>
        <v/>
      </c>
      <c r="F3273" s="90" t="str">
        <f t="shared" ca="1" si="715"/>
        <v/>
      </c>
      <c r="G3273" s="91" t="str">
        <f t="shared" si="716"/>
        <v/>
      </c>
      <c r="H3273" s="41" t="str">
        <f t="shared" si="717"/>
        <v/>
      </c>
      <c r="I3273" s="92" t="str">
        <f t="shared" ca="1" si="718"/>
        <v/>
      </c>
      <c r="J3273" s="28" t="str">
        <f t="shared" si="719"/>
        <v/>
      </c>
      <c r="K3273" s="28" t="str">
        <f t="shared" si="720"/>
        <v/>
      </c>
      <c r="L3273" s="28" t="str">
        <f t="shared" ca="1" si="721"/>
        <v/>
      </c>
      <c r="M3273" s="28" t="str">
        <f t="shared" si="722"/>
        <v/>
      </c>
      <c r="N3273" s="93" t="str">
        <f t="shared" si="723"/>
        <v/>
      </c>
      <c r="O3273" s="94" t="str">
        <f t="shared" si="724"/>
        <v/>
      </c>
      <c r="P3273" s="70">
        <f t="shared" si="725"/>
        <v>0</v>
      </c>
      <c r="Q3273" s="28" t="str">
        <f t="shared" ca="1" si="726"/>
        <v/>
      </c>
      <c r="R3273" s="28" t="str">
        <f t="shared" si="727"/>
        <v/>
      </c>
      <c r="S3273" s="28" t="str">
        <f t="array" ref="S3273">IF(ISBLANK(A3273),"",INDEX(Info!$B$3:$H$6442,MATCH(J3273,IF(Info!$D$3:$D$6442=K3273,Info!$C$3:$C$6442),0),7))</f>
        <v/>
      </c>
    </row>
    <row r="3274" spans="1:19" x14ac:dyDescent="0.25">
      <c r="A3274" s="75"/>
      <c r="B3274" s="75"/>
      <c r="C3274" s="72"/>
      <c r="D3274" s="72"/>
      <c r="E3274" s="41" t="str">
        <f t="shared" si="714"/>
        <v/>
      </c>
      <c r="F3274" s="90" t="str">
        <f t="shared" ca="1" si="715"/>
        <v/>
      </c>
      <c r="G3274" s="91" t="str">
        <f t="shared" si="716"/>
        <v/>
      </c>
      <c r="H3274" s="41" t="str">
        <f t="shared" si="717"/>
        <v/>
      </c>
      <c r="I3274" s="92" t="str">
        <f t="shared" ca="1" si="718"/>
        <v/>
      </c>
      <c r="J3274" s="28" t="str">
        <f t="shared" si="719"/>
        <v/>
      </c>
      <c r="K3274" s="28" t="str">
        <f t="shared" si="720"/>
        <v/>
      </c>
      <c r="L3274" s="28" t="str">
        <f t="shared" ca="1" si="721"/>
        <v/>
      </c>
      <c r="M3274" s="28" t="str">
        <f t="shared" si="722"/>
        <v/>
      </c>
      <c r="N3274" s="93" t="str">
        <f t="shared" si="723"/>
        <v/>
      </c>
      <c r="O3274" s="94" t="str">
        <f t="shared" si="724"/>
        <v/>
      </c>
      <c r="P3274" s="70">
        <f t="shared" si="725"/>
        <v>0</v>
      </c>
      <c r="Q3274" s="28" t="str">
        <f t="shared" ca="1" si="726"/>
        <v/>
      </c>
      <c r="R3274" s="28" t="str">
        <f t="shared" si="727"/>
        <v/>
      </c>
      <c r="S3274" s="28" t="str">
        <f t="array" ref="S3274">IF(ISBLANK(A3274),"",INDEX(Info!$B$3:$H$6442,MATCH(J3274,IF(Info!$D$3:$D$6442=K3274,Info!$C$3:$C$6442),0),7))</f>
        <v/>
      </c>
    </row>
    <row r="3275" spans="1:19" x14ac:dyDescent="0.25">
      <c r="A3275" s="75"/>
      <c r="B3275" s="75"/>
      <c r="C3275" s="72"/>
      <c r="D3275" s="72"/>
      <c r="E3275" s="41" t="str">
        <f t="shared" si="714"/>
        <v/>
      </c>
      <c r="F3275" s="90" t="str">
        <f t="shared" ca="1" si="715"/>
        <v/>
      </c>
      <c r="G3275" s="91" t="str">
        <f t="shared" si="716"/>
        <v/>
      </c>
      <c r="H3275" s="41" t="str">
        <f t="shared" si="717"/>
        <v/>
      </c>
      <c r="I3275" s="92" t="str">
        <f t="shared" ca="1" si="718"/>
        <v/>
      </c>
      <c r="J3275" s="28" t="str">
        <f t="shared" si="719"/>
        <v/>
      </c>
      <c r="K3275" s="28" t="str">
        <f t="shared" si="720"/>
        <v/>
      </c>
      <c r="L3275" s="28" t="str">
        <f t="shared" ca="1" si="721"/>
        <v/>
      </c>
      <c r="M3275" s="28" t="str">
        <f t="shared" si="722"/>
        <v/>
      </c>
      <c r="N3275" s="93" t="str">
        <f t="shared" si="723"/>
        <v/>
      </c>
      <c r="O3275" s="94" t="str">
        <f t="shared" si="724"/>
        <v/>
      </c>
      <c r="P3275" s="70">
        <f t="shared" si="725"/>
        <v>0</v>
      </c>
      <c r="Q3275" s="28" t="str">
        <f t="shared" ca="1" si="726"/>
        <v/>
      </c>
      <c r="R3275" s="28" t="str">
        <f t="shared" si="727"/>
        <v/>
      </c>
      <c r="S3275" s="28" t="str">
        <f t="array" ref="S3275">IF(ISBLANK(A3275),"",INDEX(Info!$B$3:$H$6442,MATCH(J3275,IF(Info!$D$3:$D$6442=K3275,Info!$C$3:$C$6442),0),7))</f>
        <v/>
      </c>
    </row>
    <row r="3276" spans="1:19" x14ac:dyDescent="0.25">
      <c r="A3276" s="75"/>
      <c r="B3276" s="75"/>
      <c r="C3276" s="72"/>
      <c r="D3276" s="72"/>
      <c r="E3276" s="41" t="str">
        <f t="shared" si="714"/>
        <v/>
      </c>
      <c r="F3276" s="90" t="str">
        <f t="shared" ca="1" si="715"/>
        <v/>
      </c>
      <c r="G3276" s="91" t="str">
        <f t="shared" si="716"/>
        <v/>
      </c>
      <c r="H3276" s="41" t="str">
        <f t="shared" si="717"/>
        <v/>
      </c>
      <c r="I3276" s="92" t="str">
        <f t="shared" ca="1" si="718"/>
        <v/>
      </c>
      <c r="J3276" s="28" t="str">
        <f t="shared" si="719"/>
        <v/>
      </c>
      <c r="K3276" s="28" t="str">
        <f t="shared" si="720"/>
        <v/>
      </c>
      <c r="L3276" s="28" t="str">
        <f t="shared" ca="1" si="721"/>
        <v/>
      </c>
      <c r="M3276" s="28" t="str">
        <f t="shared" si="722"/>
        <v/>
      </c>
      <c r="N3276" s="93" t="str">
        <f t="shared" si="723"/>
        <v/>
      </c>
      <c r="O3276" s="94" t="str">
        <f t="shared" si="724"/>
        <v/>
      </c>
      <c r="P3276" s="70">
        <f t="shared" si="725"/>
        <v>0</v>
      </c>
      <c r="Q3276" s="28" t="str">
        <f t="shared" ca="1" si="726"/>
        <v/>
      </c>
      <c r="R3276" s="28" t="str">
        <f t="shared" si="727"/>
        <v/>
      </c>
      <c r="S3276" s="28" t="str">
        <f t="array" ref="S3276">IF(ISBLANK(A3276),"",INDEX(Info!$B$3:$H$6442,MATCH(J3276,IF(Info!$D$3:$D$6442=K3276,Info!$C$3:$C$6442),0),7))</f>
        <v/>
      </c>
    </row>
    <row r="3277" spans="1:19" x14ac:dyDescent="0.25">
      <c r="A3277" s="75"/>
      <c r="B3277" s="75"/>
      <c r="C3277" s="72"/>
      <c r="D3277" s="72"/>
      <c r="E3277" s="41" t="str">
        <f t="shared" si="714"/>
        <v/>
      </c>
      <c r="F3277" s="90" t="str">
        <f t="shared" ca="1" si="715"/>
        <v/>
      </c>
      <c r="G3277" s="91" t="str">
        <f t="shared" si="716"/>
        <v/>
      </c>
      <c r="H3277" s="41" t="str">
        <f t="shared" si="717"/>
        <v/>
      </c>
      <c r="I3277" s="92" t="str">
        <f t="shared" ca="1" si="718"/>
        <v/>
      </c>
      <c r="J3277" s="28" t="str">
        <f t="shared" si="719"/>
        <v/>
      </c>
      <c r="K3277" s="28" t="str">
        <f t="shared" si="720"/>
        <v/>
      </c>
      <c r="L3277" s="28" t="str">
        <f t="shared" ca="1" si="721"/>
        <v/>
      </c>
      <c r="M3277" s="28" t="str">
        <f t="shared" si="722"/>
        <v/>
      </c>
      <c r="N3277" s="93" t="str">
        <f t="shared" si="723"/>
        <v/>
      </c>
      <c r="O3277" s="94" t="str">
        <f t="shared" si="724"/>
        <v/>
      </c>
      <c r="P3277" s="70">
        <f t="shared" si="725"/>
        <v>0</v>
      </c>
      <c r="Q3277" s="28" t="str">
        <f t="shared" ca="1" si="726"/>
        <v/>
      </c>
      <c r="R3277" s="28" t="str">
        <f t="shared" si="727"/>
        <v/>
      </c>
      <c r="S3277" s="28" t="str">
        <f t="array" ref="S3277">IF(ISBLANK(A3277),"",INDEX(Info!$B$3:$H$6442,MATCH(J3277,IF(Info!$D$3:$D$6442=K3277,Info!$C$3:$C$6442),0),7))</f>
        <v/>
      </c>
    </row>
    <row r="3278" spans="1:19" x14ac:dyDescent="0.25">
      <c r="A3278" s="75"/>
      <c r="B3278" s="75"/>
      <c r="C3278" s="72"/>
      <c r="D3278" s="72"/>
      <c r="E3278" s="41" t="str">
        <f t="shared" si="714"/>
        <v/>
      </c>
      <c r="F3278" s="90" t="str">
        <f t="shared" ca="1" si="715"/>
        <v/>
      </c>
      <c r="G3278" s="91" t="str">
        <f t="shared" si="716"/>
        <v/>
      </c>
      <c r="H3278" s="41" t="str">
        <f t="shared" si="717"/>
        <v/>
      </c>
      <c r="I3278" s="92" t="str">
        <f t="shared" ca="1" si="718"/>
        <v/>
      </c>
      <c r="J3278" s="28" t="str">
        <f t="shared" si="719"/>
        <v/>
      </c>
      <c r="K3278" s="28" t="str">
        <f t="shared" si="720"/>
        <v/>
      </c>
      <c r="L3278" s="28" t="str">
        <f t="shared" ca="1" si="721"/>
        <v/>
      </c>
      <c r="M3278" s="28" t="str">
        <f t="shared" si="722"/>
        <v/>
      </c>
      <c r="N3278" s="93" t="str">
        <f t="shared" si="723"/>
        <v/>
      </c>
      <c r="O3278" s="94" t="str">
        <f t="shared" si="724"/>
        <v/>
      </c>
      <c r="P3278" s="70">
        <f t="shared" si="725"/>
        <v>0</v>
      </c>
      <c r="Q3278" s="28" t="str">
        <f t="shared" ca="1" si="726"/>
        <v/>
      </c>
      <c r="R3278" s="28" t="str">
        <f t="shared" si="727"/>
        <v/>
      </c>
      <c r="S3278" s="28" t="str">
        <f t="array" ref="S3278">IF(ISBLANK(A3278),"",INDEX(Info!$B$3:$H$6442,MATCH(J3278,IF(Info!$D$3:$D$6442=K3278,Info!$C$3:$C$6442),0),7))</f>
        <v/>
      </c>
    </row>
    <row r="3279" spans="1:19" x14ac:dyDescent="0.25">
      <c r="A3279" s="75"/>
      <c r="B3279" s="75"/>
      <c r="C3279" s="72"/>
      <c r="D3279" s="72"/>
      <c r="E3279" s="41" t="str">
        <f t="shared" si="714"/>
        <v/>
      </c>
      <c r="F3279" s="90" t="str">
        <f t="shared" ca="1" si="715"/>
        <v/>
      </c>
      <c r="G3279" s="91" t="str">
        <f t="shared" si="716"/>
        <v/>
      </c>
      <c r="H3279" s="41" t="str">
        <f t="shared" si="717"/>
        <v/>
      </c>
      <c r="I3279" s="92" t="str">
        <f t="shared" ca="1" si="718"/>
        <v/>
      </c>
      <c r="J3279" s="28" t="str">
        <f t="shared" si="719"/>
        <v/>
      </c>
      <c r="K3279" s="28" t="str">
        <f t="shared" si="720"/>
        <v/>
      </c>
      <c r="L3279" s="28" t="str">
        <f t="shared" ca="1" si="721"/>
        <v/>
      </c>
      <c r="M3279" s="28" t="str">
        <f t="shared" si="722"/>
        <v/>
      </c>
      <c r="N3279" s="93" t="str">
        <f t="shared" si="723"/>
        <v/>
      </c>
      <c r="O3279" s="94" t="str">
        <f t="shared" si="724"/>
        <v/>
      </c>
      <c r="P3279" s="70">
        <f t="shared" si="725"/>
        <v>0</v>
      </c>
      <c r="Q3279" s="28" t="str">
        <f t="shared" ca="1" si="726"/>
        <v/>
      </c>
      <c r="R3279" s="28" t="str">
        <f t="shared" si="727"/>
        <v/>
      </c>
      <c r="S3279" s="28" t="str">
        <f t="array" ref="S3279">IF(ISBLANK(A3279),"",INDEX(Info!$B$3:$H$6442,MATCH(J3279,IF(Info!$D$3:$D$6442=K3279,Info!$C$3:$C$6442),0),7))</f>
        <v/>
      </c>
    </row>
    <row r="3280" spans="1:19" x14ac:dyDescent="0.25">
      <c r="A3280" s="75"/>
      <c r="B3280" s="75"/>
      <c r="C3280" s="72"/>
      <c r="D3280" s="72"/>
      <c r="E3280" s="41" t="str">
        <f t="shared" si="714"/>
        <v/>
      </c>
      <c r="F3280" s="90" t="str">
        <f t="shared" ca="1" si="715"/>
        <v/>
      </c>
      <c r="G3280" s="91" t="str">
        <f t="shared" si="716"/>
        <v/>
      </c>
      <c r="H3280" s="41" t="str">
        <f t="shared" si="717"/>
        <v/>
      </c>
      <c r="I3280" s="92" t="str">
        <f t="shared" ca="1" si="718"/>
        <v/>
      </c>
      <c r="J3280" s="28" t="str">
        <f t="shared" si="719"/>
        <v/>
      </c>
      <c r="K3280" s="28" t="str">
        <f t="shared" si="720"/>
        <v/>
      </c>
      <c r="L3280" s="28" t="str">
        <f t="shared" ca="1" si="721"/>
        <v/>
      </c>
      <c r="M3280" s="28" t="str">
        <f t="shared" si="722"/>
        <v/>
      </c>
      <c r="N3280" s="93" t="str">
        <f t="shared" si="723"/>
        <v/>
      </c>
      <c r="O3280" s="94" t="str">
        <f t="shared" si="724"/>
        <v/>
      </c>
      <c r="P3280" s="70">
        <f t="shared" si="725"/>
        <v>0</v>
      </c>
      <c r="Q3280" s="28" t="str">
        <f t="shared" ca="1" si="726"/>
        <v/>
      </c>
      <c r="R3280" s="28" t="str">
        <f t="shared" si="727"/>
        <v/>
      </c>
      <c r="S3280" s="28" t="str">
        <f t="array" ref="S3280">IF(ISBLANK(A3280),"",INDEX(Info!$B$3:$H$6442,MATCH(J3280,IF(Info!$D$3:$D$6442=K3280,Info!$C$3:$C$6442),0),7))</f>
        <v/>
      </c>
    </row>
    <row r="3281" spans="1:19" x14ac:dyDescent="0.25">
      <c r="A3281" s="75"/>
      <c r="B3281" s="75"/>
      <c r="C3281" s="72"/>
      <c r="D3281" s="72"/>
      <c r="E3281" s="41" t="str">
        <f t="shared" si="714"/>
        <v/>
      </c>
      <c r="F3281" s="90" t="str">
        <f t="shared" ca="1" si="715"/>
        <v/>
      </c>
      <c r="G3281" s="91" t="str">
        <f t="shared" si="716"/>
        <v/>
      </c>
      <c r="H3281" s="41" t="str">
        <f t="shared" si="717"/>
        <v/>
      </c>
      <c r="I3281" s="92" t="str">
        <f t="shared" ca="1" si="718"/>
        <v/>
      </c>
      <c r="J3281" s="28" t="str">
        <f t="shared" si="719"/>
        <v/>
      </c>
      <c r="K3281" s="28" t="str">
        <f t="shared" si="720"/>
        <v/>
      </c>
      <c r="L3281" s="28" t="str">
        <f t="shared" ca="1" si="721"/>
        <v/>
      </c>
      <c r="M3281" s="28" t="str">
        <f t="shared" si="722"/>
        <v/>
      </c>
      <c r="N3281" s="93" t="str">
        <f t="shared" si="723"/>
        <v/>
      </c>
      <c r="O3281" s="94" t="str">
        <f t="shared" si="724"/>
        <v/>
      </c>
      <c r="P3281" s="70">
        <f t="shared" si="725"/>
        <v>0</v>
      </c>
      <c r="Q3281" s="28" t="str">
        <f t="shared" ca="1" si="726"/>
        <v/>
      </c>
      <c r="R3281" s="28" t="str">
        <f t="shared" si="727"/>
        <v/>
      </c>
      <c r="S3281" s="28" t="str">
        <f t="array" ref="S3281">IF(ISBLANK(A3281),"",INDEX(Info!$B$3:$H$6442,MATCH(J3281,IF(Info!$D$3:$D$6442=K3281,Info!$C$3:$C$6442),0),7))</f>
        <v/>
      </c>
    </row>
    <row r="3282" spans="1:19" x14ac:dyDescent="0.25">
      <c r="A3282" s="75"/>
      <c r="B3282" s="75"/>
      <c r="C3282" s="72"/>
      <c r="D3282" s="72"/>
      <c r="E3282" s="41" t="str">
        <f t="shared" si="714"/>
        <v/>
      </c>
      <c r="F3282" s="90" t="str">
        <f t="shared" ca="1" si="715"/>
        <v/>
      </c>
      <c r="G3282" s="91" t="str">
        <f t="shared" si="716"/>
        <v/>
      </c>
      <c r="H3282" s="41" t="str">
        <f t="shared" si="717"/>
        <v/>
      </c>
      <c r="I3282" s="92" t="str">
        <f t="shared" ca="1" si="718"/>
        <v/>
      </c>
      <c r="J3282" s="28" t="str">
        <f t="shared" si="719"/>
        <v/>
      </c>
      <c r="K3282" s="28" t="str">
        <f t="shared" si="720"/>
        <v/>
      </c>
      <c r="L3282" s="28" t="str">
        <f t="shared" ca="1" si="721"/>
        <v/>
      </c>
      <c r="M3282" s="28" t="str">
        <f t="shared" si="722"/>
        <v/>
      </c>
      <c r="N3282" s="93" t="str">
        <f t="shared" si="723"/>
        <v/>
      </c>
      <c r="O3282" s="94" t="str">
        <f t="shared" si="724"/>
        <v/>
      </c>
      <c r="P3282" s="70">
        <f t="shared" si="725"/>
        <v>0</v>
      </c>
      <c r="Q3282" s="28" t="str">
        <f t="shared" ca="1" si="726"/>
        <v/>
      </c>
      <c r="R3282" s="28" t="str">
        <f t="shared" si="727"/>
        <v/>
      </c>
      <c r="S3282" s="28" t="str">
        <f t="array" ref="S3282">IF(ISBLANK(A3282),"",INDEX(Info!$B$3:$H$6442,MATCH(J3282,IF(Info!$D$3:$D$6442=K3282,Info!$C$3:$C$6442),0),7))</f>
        <v/>
      </c>
    </row>
    <row r="3283" spans="1:19" x14ac:dyDescent="0.25">
      <c r="A3283" s="75"/>
      <c r="B3283" s="75"/>
      <c r="C3283" s="72"/>
      <c r="D3283" s="72"/>
      <c r="E3283" s="41" t="str">
        <f t="shared" si="714"/>
        <v/>
      </c>
      <c r="F3283" s="90" t="str">
        <f t="shared" ca="1" si="715"/>
        <v/>
      </c>
      <c r="G3283" s="91" t="str">
        <f t="shared" si="716"/>
        <v/>
      </c>
      <c r="H3283" s="41" t="str">
        <f t="shared" si="717"/>
        <v/>
      </c>
      <c r="I3283" s="92" t="str">
        <f t="shared" ca="1" si="718"/>
        <v/>
      </c>
      <c r="J3283" s="28" t="str">
        <f t="shared" si="719"/>
        <v/>
      </c>
      <c r="K3283" s="28" t="str">
        <f t="shared" si="720"/>
        <v/>
      </c>
      <c r="L3283" s="28" t="str">
        <f t="shared" ca="1" si="721"/>
        <v/>
      </c>
      <c r="M3283" s="28" t="str">
        <f t="shared" si="722"/>
        <v/>
      </c>
      <c r="N3283" s="93" t="str">
        <f t="shared" si="723"/>
        <v/>
      </c>
      <c r="O3283" s="94" t="str">
        <f t="shared" si="724"/>
        <v/>
      </c>
      <c r="P3283" s="70">
        <f t="shared" si="725"/>
        <v>0</v>
      </c>
      <c r="Q3283" s="28" t="str">
        <f t="shared" ca="1" si="726"/>
        <v/>
      </c>
      <c r="R3283" s="28" t="str">
        <f t="shared" si="727"/>
        <v/>
      </c>
      <c r="S3283" s="28" t="str">
        <f t="array" ref="S3283">IF(ISBLANK(A3283),"",INDEX(Info!$B$3:$H$6442,MATCH(J3283,IF(Info!$D$3:$D$6442=K3283,Info!$C$3:$C$6442),0),7))</f>
        <v/>
      </c>
    </row>
    <row r="3284" spans="1:19" x14ac:dyDescent="0.25">
      <c r="A3284" s="75"/>
      <c r="B3284" s="75"/>
      <c r="C3284" s="72"/>
      <c r="D3284" s="72"/>
      <c r="E3284" s="41" t="str">
        <f t="shared" si="714"/>
        <v/>
      </c>
      <c r="F3284" s="90" t="str">
        <f t="shared" ca="1" si="715"/>
        <v/>
      </c>
      <c r="G3284" s="91" t="str">
        <f t="shared" si="716"/>
        <v/>
      </c>
      <c r="H3284" s="41" t="str">
        <f t="shared" si="717"/>
        <v/>
      </c>
      <c r="I3284" s="92" t="str">
        <f t="shared" ca="1" si="718"/>
        <v/>
      </c>
      <c r="J3284" s="28" t="str">
        <f t="shared" si="719"/>
        <v/>
      </c>
      <c r="K3284" s="28" t="str">
        <f t="shared" si="720"/>
        <v/>
      </c>
      <c r="L3284" s="28" t="str">
        <f t="shared" ca="1" si="721"/>
        <v/>
      </c>
      <c r="M3284" s="28" t="str">
        <f t="shared" si="722"/>
        <v/>
      </c>
      <c r="N3284" s="93" t="str">
        <f t="shared" si="723"/>
        <v/>
      </c>
      <c r="O3284" s="94" t="str">
        <f t="shared" si="724"/>
        <v/>
      </c>
      <c r="P3284" s="70">
        <f t="shared" si="725"/>
        <v>0</v>
      </c>
      <c r="Q3284" s="28" t="str">
        <f t="shared" ca="1" si="726"/>
        <v/>
      </c>
      <c r="R3284" s="28" t="str">
        <f t="shared" si="727"/>
        <v/>
      </c>
      <c r="S3284" s="28" t="str">
        <f t="array" ref="S3284">IF(ISBLANK(A3284),"",INDEX(Info!$B$3:$H$6442,MATCH(J3284,IF(Info!$D$3:$D$6442=K3284,Info!$C$3:$C$6442),0),7))</f>
        <v/>
      </c>
    </row>
    <row r="3285" spans="1:19" x14ac:dyDescent="0.25">
      <c r="A3285" s="75"/>
      <c r="B3285" s="75"/>
      <c r="C3285" s="72"/>
      <c r="D3285" s="72"/>
      <c r="E3285" s="41" t="str">
        <f t="shared" si="714"/>
        <v/>
      </c>
      <c r="F3285" s="90" t="str">
        <f t="shared" ca="1" si="715"/>
        <v/>
      </c>
      <c r="G3285" s="91" t="str">
        <f t="shared" si="716"/>
        <v/>
      </c>
      <c r="H3285" s="41" t="str">
        <f t="shared" si="717"/>
        <v/>
      </c>
      <c r="I3285" s="92" t="str">
        <f t="shared" ca="1" si="718"/>
        <v/>
      </c>
      <c r="J3285" s="28" t="str">
        <f t="shared" si="719"/>
        <v/>
      </c>
      <c r="K3285" s="28" t="str">
        <f t="shared" si="720"/>
        <v/>
      </c>
      <c r="L3285" s="28" t="str">
        <f t="shared" ca="1" si="721"/>
        <v/>
      </c>
      <c r="M3285" s="28" t="str">
        <f t="shared" si="722"/>
        <v/>
      </c>
      <c r="N3285" s="93" t="str">
        <f t="shared" si="723"/>
        <v/>
      </c>
      <c r="O3285" s="94" t="str">
        <f t="shared" si="724"/>
        <v/>
      </c>
      <c r="P3285" s="70">
        <f t="shared" si="725"/>
        <v>0</v>
      </c>
      <c r="Q3285" s="28" t="str">
        <f t="shared" ca="1" si="726"/>
        <v/>
      </c>
      <c r="R3285" s="28" t="str">
        <f t="shared" si="727"/>
        <v/>
      </c>
      <c r="S3285" s="28" t="str">
        <f t="array" ref="S3285">IF(ISBLANK(A3285),"",INDEX(Info!$B$3:$H$6442,MATCH(J3285,IF(Info!$D$3:$D$6442=K3285,Info!$C$3:$C$6442),0),7))</f>
        <v/>
      </c>
    </row>
    <row r="3286" spans="1:19" x14ac:dyDescent="0.25">
      <c r="A3286" s="75"/>
      <c r="B3286" s="75"/>
      <c r="C3286" s="72"/>
      <c r="D3286" s="72"/>
      <c r="E3286" s="41" t="str">
        <f t="shared" si="714"/>
        <v/>
      </c>
      <c r="F3286" s="90" t="str">
        <f t="shared" ca="1" si="715"/>
        <v/>
      </c>
      <c r="G3286" s="91" t="str">
        <f t="shared" si="716"/>
        <v/>
      </c>
      <c r="H3286" s="41" t="str">
        <f t="shared" si="717"/>
        <v/>
      </c>
      <c r="I3286" s="92" t="str">
        <f t="shared" ca="1" si="718"/>
        <v/>
      </c>
      <c r="J3286" s="28" t="str">
        <f t="shared" si="719"/>
        <v/>
      </c>
      <c r="K3286" s="28" t="str">
        <f t="shared" si="720"/>
        <v/>
      </c>
      <c r="L3286" s="28" t="str">
        <f t="shared" ca="1" si="721"/>
        <v/>
      </c>
      <c r="M3286" s="28" t="str">
        <f t="shared" si="722"/>
        <v/>
      </c>
      <c r="N3286" s="93" t="str">
        <f t="shared" si="723"/>
        <v/>
      </c>
      <c r="O3286" s="94" t="str">
        <f t="shared" si="724"/>
        <v/>
      </c>
      <c r="P3286" s="70">
        <f t="shared" si="725"/>
        <v>0</v>
      </c>
      <c r="Q3286" s="28" t="str">
        <f t="shared" ca="1" si="726"/>
        <v/>
      </c>
      <c r="R3286" s="28" t="str">
        <f t="shared" si="727"/>
        <v/>
      </c>
      <c r="S3286" s="28" t="str">
        <f t="array" ref="S3286">IF(ISBLANK(A3286),"",INDEX(Info!$B$3:$H$6442,MATCH(J3286,IF(Info!$D$3:$D$6442=K3286,Info!$C$3:$C$6442),0),7))</f>
        <v/>
      </c>
    </row>
    <row r="3287" spans="1:19" x14ac:dyDescent="0.25">
      <c r="A3287" s="75"/>
      <c r="B3287" s="75"/>
      <c r="C3287" s="72"/>
      <c r="D3287" s="72"/>
      <c r="E3287" s="41" t="str">
        <f t="shared" si="714"/>
        <v/>
      </c>
      <c r="F3287" s="90" t="str">
        <f t="shared" ca="1" si="715"/>
        <v/>
      </c>
      <c r="G3287" s="91" t="str">
        <f t="shared" si="716"/>
        <v/>
      </c>
      <c r="H3287" s="41" t="str">
        <f t="shared" si="717"/>
        <v/>
      </c>
      <c r="I3287" s="92" t="str">
        <f t="shared" ca="1" si="718"/>
        <v/>
      </c>
      <c r="J3287" s="28" t="str">
        <f t="shared" si="719"/>
        <v/>
      </c>
      <c r="K3287" s="28" t="str">
        <f t="shared" si="720"/>
        <v/>
      </c>
      <c r="L3287" s="28" t="str">
        <f t="shared" ca="1" si="721"/>
        <v/>
      </c>
      <c r="M3287" s="28" t="str">
        <f t="shared" si="722"/>
        <v/>
      </c>
      <c r="N3287" s="93" t="str">
        <f t="shared" si="723"/>
        <v/>
      </c>
      <c r="O3287" s="94" t="str">
        <f t="shared" si="724"/>
        <v/>
      </c>
      <c r="P3287" s="70">
        <f t="shared" si="725"/>
        <v>0</v>
      </c>
      <c r="Q3287" s="28" t="str">
        <f t="shared" ca="1" si="726"/>
        <v/>
      </c>
      <c r="R3287" s="28" t="str">
        <f t="shared" si="727"/>
        <v/>
      </c>
      <c r="S3287" s="28" t="str">
        <f t="array" ref="S3287">IF(ISBLANK(A3287),"",INDEX(Info!$B$3:$H$6442,MATCH(J3287,IF(Info!$D$3:$D$6442=K3287,Info!$C$3:$C$6442),0),7))</f>
        <v/>
      </c>
    </row>
    <row r="3288" spans="1:19" x14ac:dyDescent="0.25">
      <c r="A3288" s="75"/>
      <c r="B3288" s="75"/>
      <c r="C3288" s="72"/>
      <c r="D3288" s="72"/>
      <c r="E3288" s="41" t="str">
        <f t="shared" si="714"/>
        <v/>
      </c>
      <c r="F3288" s="90" t="str">
        <f t="shared" ca="1" si="715"/>
        <v/>
      </c>
      <c r="G3288" s="91" t="str">
        <f t="shared" si="716"/>
        <v/>
      </c>
      <c r="H3288" s="41" t="str">
        <f t="shared" si="717"/>
        <v/>
      </c>
      <c r="I3288" s="92" t="str">
        <f t="shared" ca="1" si="718"/>
        <v/>
      </c>
      <c r="J3288" s="28" t="str">
        <f t="shared" si="719"/>
        <v/>
      </c>
      <c r="K3288" s="28" t="str">
        <f t="shared" si="720"/>
        <v/>
      </c>
      <c r="L3288" s="28" t="str">
        <f t="shared" ca="1" si="721"/>
        <v/>
      </c>
      <c r="M3288" s="28" t="str">
        <f t="shared" si="722"/>
        <v/>
      </c>
      <c r="N3288" s="93" t="str">
        <f t="shared" si="723"/>
        <v/>
      </c>
      <c r="O3288" s="94" t="str">
        <f t="shared" si="724"/>
        <v/>
      </c>
      <c r="P3288" s="70">
        <f t="shared" si="725"/>
        <v>0</v>
      </c>
      <c r="Q3288" s="28" t="str">
        <f t="shared" ca="1" si="726"/>
        <v/>
      </c>
      <c r="R3288" s="28" t="str">
        <f t="shared" si="727"/>
        <v/>
      </c>
      <c r="S3288" s="28" t="str">
        <f t="array" ref="S3288">IF(ISBLANK(A3288),"",INDEX(Info!$B$3:$H$6442,MATCH(J3288,IF(Info!$D$3:$D$6442=K3288,Info!$C$3:$C$6442),0),7))</f>
        <v/>
      </c>
    </row>
    <row r="3289" spans="1:19" x14ac:dyDescent="0.25">
      <c r="A3289" s="75"/>
      <c r="B3289" s="75"/>
      <c r="C3289" s="72"/>
      <c r="D3289" s="72"/>
      <c r="E3289" s="41" t="str">
        <f t="shared" si="714"/>
        <v/>
      </c>
      <c r="F3289" s="90" t="str">
        <f t="shared" ca="1" si="715"/>
        <v/>
      </c>
      <c r="G3289" s="91" t="str">
        <f t="shared" si="716"/>
        <v/>
      </c>
      <c r="H3289" s="41" t="str">
        <f t="shared" si="717"/>
        <v/>
      </c>
      <c r="I3289" s="92" t="str">
        <f t="shared" ca="1" si="718"/>
        <v/>
      </c>
      <c r="J3289" s="28" t="str">
        <f t="shared" si="719"/>
        <v/>
      </c>
      <c r="K3289" s="28" t="str">
        <f t="shared" si="720"/>
        <v/>
      </c>
      <c r="L3289" s="28" t="str">
        <f t="shared" ca="1" si="721"/>
        <v/>
      </c>
      <c r="M3289" s="28" t="str">
        <f t="shared" si="722"/>
        <v/>
      </c>
      <c r="N3289" s="93" t="str">
        <f t="shared" si="723"/>
        <v/>
      </c>
      <c r="O3289" s="94" t="str">
        <f t="shared" si="724"/>
        <v/>
      </c>
      <c r="P3289" s="70">
        <f t="shared" si="725"/>
        <v>0</v>
      </c>
      <c r="Q3289" s="28" t="str">
        <f t="shared" ca="1" si="726"/>
        <v/>
      </c>
      <c r="R3289" s="28" t="str">
        <f t="shared" si="727"/>
        <v/>
      </c>
      <c r="S3289" s="28" t="str">
        <f t="array" ref="S3289">IF(ISBLANK(A3289),"",INDEX(Info!$B$3:$H$6442,MATCH(J3289,IF(Info!$D$3:$D$6442=K3289,Info!$C$3:$C$6442),0),7))</f>
        <v/>
      </c>
    </row>
    <row r="3290" spans="1:19" x14ac:dyDescent="0.25">
      <c r="A3290" s="75"/>
      <c r="B3290" s="75"/>
      <c r="C3290" s="72"/>
      <c r="D3290" s="72"/>
      <c r="E3290" s="41" t="str">
        <f t="shared" si="714"/>
        <v/>
      </c>
      <c r="F3290" s="90" t="str">
        <f t="shared" ca="1" si="715"/>
        <v/>
      </c>
      <c r="G3290" s="91" t="str">
        <f t="shared" si="716"/>
        <v/>
      </c>
      <c r="H3290" s="41" t="str">
        <f t="shared" si="717"/>
        <v/>
      </c>
      <c r="I3290" s="92" t="str">
        <f t="shared" ca="1" si="718"/>
        <v/>
      </c>
      <c r="J3290" s="28" t="str">
        <f t="shared" si="719"/>
        <v/>
      </c>
      <c r="K3290" s="28" t="str">
        <f t="shared" si="720"/>
        <v/>
      </c>
      <c r="L3290" s="28" t="str">
        <f t="shared" ca="1" si="721"/>
        <v/>
      </c>
      <c r="M3290" s="28" t="str">
        <f t="shared" si="722"/>
        <v/>
      </c>
      <c r="N3290" s="93" t="str">
        <f t="shared" si="723"/>
        <v/>
      </c>
      <c r="O3290" s="94" t="str">
        <f t="shared" si="724"/>
        <v/>
      </c>
      <c r="P3290" s="70">
        <f t="shared" si="725"/>
        <v>0</v>
      </c>
      <c r="Q3290" s="28" t="str">
        <f t="shared" ca="1" si="726"/>
        <v/>
      </c>
      <c r="R3290" s="28" t="str">
        <f t="shared" si="727"/>
        <v/>
      </c>
      <c r="S3290" s="28" t="str">
        <f t="array" ref="S3290">IF(ISBLANK(A3290),"",INDEX(Info!$B$3:$H$6442,MATCH(J3290,IF(Info!$D$3:$D$6442=K3290,Info!$C$3:$C$6442),0),7))</f>
        <v/>
      </c>
    </row>
    <row r="3291" spans="1:19" x14ac:dyDescent="0.25">
      <c r="A3291" s="75"/>
      <c r="B3291" s="75"/>
      <c r="C3291" s="72"/>
      <c r="D3291" s="72"/>
      <c r="E3291" s="41" t="str">
        <f t="shared" si="714"/>
        <v/>
      </c>
      <c r="F3291" s="90" t="str">
        <f t="shared" ca="1" si="715"/>
        <v/>
      </c>
      <c r="G3291" s="91" t="str">
        <f t="shared" si="716"/>
        <v/>
      </c>
      <c r="H3291" s="41" t="str">
        <f t="shared" si="717"/>
        <v/>
      </c>
      <c r="I3291" s="92" t="str">
        <f t="shared" ca="1" si="718"/>
        <v/>
      </c>
      <c r="J3291" s="28" t="str">
        <f t="shared" si="719"/>
        <v/>
      </c>
      <c r="K3291" s="28" t="str">
        <f t="shared" si="720"/>
        <v/>
      </c>
      <c r="L3291" s="28" t="str">
        <f t="shared" ca="1" si="721"/>
        <v/>
      </c>
      <c r="M3291" s="28" t="str">
        <f t="shared" si="722"/>
        <v/>
      </c>
      <c r="N3291" s="93" t="str">
        <f t="shared" si="723"/>
        <v/>
      </c>
      <c r="O3291" s="94" t="str">
        <f t="shared" si="724"/>
        <v/>
      </c>
      <c r="P3291" s="70">
        <f t="shared" si="725"/>
        <v>0</v>
      </c>
      <c r="Q3291" s="28" t="str">
        <f t="shared" ca="1" si="726"/>
        <v/>
      </c>
      <c r="R3291" s="28" t="str">
        <f t="shared" si="727"/>
        <v/>
      </c>
      <c r="S3291" s="28" t="str">
        <f t="array" ref="S3291">IF(ISBLANK(A3291),"",INDEX(Info!$B$3:$H$6442,MATCH(J3291,IF(Info!$D$3:$D$6442=K3291,Info!$C$3:$C$6442),0),7))</f>
        <v/>
      </c>
    </row>
    <row r="3292" spans="1:19" x14ac:dyDescent="0.25">
      <c r="A3292" s="75"/>
      <c r="B3292" s="75"/>
      <c r="C3292" s="72"/>
      <c r="D3292" s="72"/>
      <c r="E3292" s="41" t="str">
        <f t="shared" si="714"/>
        <v/>
      </c>
      <c r="F3292" s="90" t="str">
        <f t="shared" ca="1" si="715"/>
        <v/>
      </c>
      <c r="G3292" s="91" t="str">
        <f t="shared" si="716"/>
        <v/>
      </c>
      <c r="H3292" s="41" t="str">
        <f t="shared" si="717"/>
        <v/>
      </c>
      <c r="I3292" s="92" t="str">
        <f t="shared" ca="1" si="718"/>
        <v/>
      </c>
      <c r="J3292" s="28" t="str">
        <f t="shared" si="719"/>
        <v/>
      </c>
      <c r="K3292" s="28" t="str">
        <f t="shared" si="720"/>
        <v/>
      </c>
      <c r="L3292" s="28" t="str">
        <f t="shared" ca="1" si="721"/>
        <v/>
      </c>
      <c r="M3292" s="28" t="str">
        <f t="shared" si="722"/>
        <v/>
      </c>
      <c r="N3292" s="93" t="str">
        <f t="shared" si="723"/>
        <v/>
      </c>
      <c r="O3292" s="94" t="str">
        <f t="shared" si="724"/>
        <v/>
      </c>
      <c r="P3292" s="70">
        <f t="shared" si="725"/>
        <v>0</v>
      </c>
      <c r="Q3292" s="28" t="str">
        <f t="shared" ca="1" si="726"/>
        <v/>
      </c>
      <c r="R3292" s="28" t="str">
        <f t="shared" si="727"/>
        <v/>
      </c>
      <c r="S3292" s="28" t="str">
        <f t="array" ref="S3292">IF(ISBLANK(A3292),"",INDEX(Info!$B$3:$H$6442,MATCH(J3292,IF(Info!$D$3:$D$6442=K3292,Info!$C$3:$C$6442),0),7))</f>
        <v/>
      </c>
    </row>
    <row r="3293" spans="1:19" x14ac:dyDescent="0.25">
      <c r="A3293" s="75"/>
      <c r="B3293" s="75"/>
      <c r="C3293" s="72"/>
      <c r="D3293" s="72"/>
      <c r="E3293" s="41" t="str">
        <f t="shared" si="714"/>
        <v/>
      </c>
      <c r="F3293" s="90" t="str">
        <f t="shared" ca="1" si="715"/>
        <v/>
      </c>
      <c r="G3293" s="91" t="str">
        <f t="shared" si="716"/>
        <v/>
      </c>
      <c r="H3293" s="41" t="str">
        <f t="shared" si="717"/>
        <v/>
      </c>
      <c r="I3293" s="92" t="str">
        <f t="shared" ca="1" si="718"/>
        <v/>
      </c>
      <c r="J3293" s="28" t="str">
        <f t="shared" si="719"/>
        <v/>
      </c>
      <c r="K3293" s="28" t="str">
        <f t="shared" si="720"/>
        <v/>
      </c>
      <c r="L3293" s="28" t="str">
        <f t="shared" ca="1" si="721"/>
        <v/>
      </c>
      <c r="M3293" s="28" t="str">
        <f t="shared" si="722"/>
        <v/>
      </c>
      <c r="N3293" s="93" t="str">
        <f t="shared" si="723"/>
        <v/>
      </c>
      <c r="O3293" s="94" t="str">
        <f t="shared" si="724"/>
        <v/>
      </c>
      <c r="P3293" s="70">
        <f t="shared" si="725"/>
        <v>0</v>
      </c>
      <c r="Q3293" s="28" t="str">
        <f t="shared" ca="1" si="726"/>
        <v/>
      </c>
      <c r="R3293" s="28" t="str">
        <f t="shared" si="727"/>
        <v/>
      </c>
      <c r="S3293" s="28" t="str">
        <f t="array" ref="S3293">IF(ISBLANK(A3293),"",INDEX(Info!$B$3:$H$6442,MATCH(J3293,IF(Info!$D$3:$D$6442=K3293,Info!$C$3:$C$6442),0),7))</f>
        <v/>
      </c>
    </row>
    <row r="3294" spans="1:19" x14ac:dyDescent="0.25">
      <c r="A3294" s="75"/>
      <c r="B3294" s="75"/>
      <c r="C3294" s="72"/>
      <c r="D3294" s="72"/>
      <c r="E3294" s="41" t="str">
        <f t="shared" si="714"/>
        <v/>
      </c>
      <c r="F3294" s="90" t="str">
        <f t="shared" ca="1" si="715"/>
        <v/>
      </c>
      <c r="G3294" s="91" t="str">
        <f t="shared" si="716"/>
        <v/>
      </c>
      <c r="H3294" s="41" t="str">
        <f t="shared" si="717"/>
        <v/>
      </c>
      <c r="I3294" s="92" t="str">
        <f t="shared" ca="1" si="718"/>
        <v/>
      </c>
      <c r="J3294" s="28" t="str">
        <f t="shared" si="719"/>
        <v/>
      </c>
      <c r="K3294" s="28" t="str">
        <f t="shared" si="720"/>
        <v/>
      </c>
      <c r="L3294" s="28" t="str">
        <f t="shared" ca="1" si="721"/>
        <v/>
      </c>
      <c r="M3294" s="28" t="str">
        <f t="shared" si="722"/>
        <v/>
      </c>
      <c r="N3294" s="93" t="str">
        <f t="shared" si="723"/>
        <v/>
      </c>
      <c r="O3294" s="94" t="str">
        <f t="shared" si="724"/>
        <v/>
      </c>
      <c r="P3294" s="70">
        <f t="shared" si="725"/>
        <v>0</v>
      </c>
      <c r="Q3294" s="28" t="str">
        <f t="shared" ca="1" si="726"/>
        <v/>
      </c>
      <c r="R3294" s="28" t="str">
        <f t="shared" si="727"/>
        <v/>
      </c>
      <c r="S3294" s="28" t="str">
        <f t="array" ref="S3294">IF(ISBLANK(A3294),"",INDEX(Info!$B$3:$H$6442,MATCH(J3294,IF(Info!$D$3:$D$6442=K3294,Info!$C$3:$C$6442),0),7))</f>
        <v/>
      </c>
    </row>
    <row r="3295" spans="1:19" x14ac:dyDescent="0.25">
      <c r="A3295" s="75"/>
      <c r="B3295" s="75"/>
      <c r="C3295" s="72"/>
      <c r="D3295" s="72"/>
      <c r="E3295" s="41" t="str">
        <f t="shared" si="714"/>
        <v/>
      </c>
      <c r="F3295" s="90" t="str">
        <f t="shared" ca="1" si="715"/>
        <v/>
      </c>
      <c r="G3295" s="91" t="str">
        <f t="shared" si="716"/>
        <v/>
      </c>
      <c r="H3295" s="41" t="str">
        <f t="shared" si="717"/>
        <v/>
      </c>
      <c r="I3295" s="92" t="str">
        <f t="shared" ca="1" si="718"/>
        <v/>
      </c>
      <c r="J3295" s="28" t="str">
        <f t="shared" si="719"/>
        <v/>
      </c>
      <c r="K3295" s="28" t="str">
        <f t="shared" si="720"/>
        <v/>
      </c>
      <c r="L3295" s="28" t="str">
        <f t="shared" ca="1" si="721"/>
        <v/>
      </c>
      <c r="M3295" s="28" t="str">
        <f t="shared" si="722"/>
        <v/>
      </c>
      <c r="N3295" s="93" t="str">
        <f t="shared" si="723"/>
        <v/>
      </c>
      <c r="O3295" s="94" t="str">
        <f t="shared" si="724"/>
        <v/>
      </c>
      <c r="P3295" s="70">
        <f t="shared" si="725"/>
        <v>0</v>
      </c>
      <c r="Q3295" s="28" t="str">
        <f t="shared" ca="1" si="726"/>
        <v/>
      </c>
      <c r="R3295" s="28" t="str">
        <f t="shared" si="727"/>
        <v/>
      </c>
      <c r="S3295" s="28" t="str">
        <f t="array" ref="S3295">IF(ISBLANK(A3295),"",INDEX(Info!$B$3:$H$6442,MATCH(J3295,IF(Info!$D$3:$D$6442=K3295,Info!$C$3:$C$6442),0),7))</f>
        <v/>
      </c>
    </row>
    <row r="3296" spans="1:19" x14ac:dyDescent="0.25">
      <c r="A3296" s="75"/>
      <c r="B3296" s="75"/>
      <c r="C3296" s="72"/>
      <c r="D3296" s="72"/>
      <c r="E3296" s="41" t="str">
        <f t="shared" si="714"/>
        <v/>
      </c>
      <c r="F3296" s="90" t="str">
        <f t="shared" ca="1" si="715"/>
        <v/>
      </c>
      <c r="G3296" s="91" t="str">
        <f t="shared" si="716"/>
        <v/>
      </c>
      <c r="H3296" s="41" t="str">
        <f t="shared" si="717"/>
        <v/>
      </c>
      <c r="I3296" s="92" t="str">
        <f t="shared" ca="1" si="718"/>
        <v/>
      </c>
      <c r="J3296" s="28" t="str">
        <f t="shared" si="719"/>
        <v/>
      </c>
      <c r="K3296" s="28" t="str">
        <f t="shared" si="720"/>
        <v/>
      </c>
      <c r="L3296" s="28" t="str">
        <f t="shared" ca="1" si="721"/>
        <v/>
      </c>
      <c r="M3296" s="28" t="str">
        <f t="shared" si="722"/>
        <v/>
      </c>
      <c r="N3296" s="93" t="str">
        <f t="shared" si="723"/>
        <v/>
      </c>
      <c r="O3296" s="94" t="str">
        <f t="shared" si="724"/>
        <v/>
      </c>
      <c r="P3296" s="70">
        <f t="shared" si="725"/>
        <v>0</v>
      </c>
      <c r="Q3296" s="28" t="str">
        <f t="shared" ca="1" si="726"/>
        <v/>
      </c>
      <c r="R3296" s="28" t="str">
        <f t="shared" si="727"/>
        <v/>
      </c>
      <c r="S3296" s="28" t="str">
        <f t="array" ref="S3296">IF(ISBLANK(A3296),"",INDEX(Info!$B$3:$H$6442,MATCH(J3296,IF(Info!$D$3:$D$6442=K3296,Info!$C$3:$C$6442),0),7))</f>
        <v/>
      </c>
    </row>
    <row r="3297" spans="1:19" x14ac:dyDescent="0.25">
      <c r="A3297" s="75"/>
      <c r="B3297" s="75"/>
      <c r="C3297" s="72"/>
      <c r="D3297" s="72"/>
      <c r="E3297" s="41" t="str">
        <f t="shared" si="714"/>
        <v/>
      </c>
      <c r="F3297" s="90" t="str">
        <f t="shared" ca="1" si="715"/>
        <v/>
      </c>
      <c r="G3297" s="91" t="str">
        <f t="shared" si="716"/>
        <v/>
      </c>
      <c r="H3297" s="41" t="str">
        <f t="shared" si="717"/>
        <v/>
      </c>
      <c r="I3297" s="92" t="str">
        <f t="shared" ca="1" si="718"/>
        <v/>
      </c>
      <c r="J3297" s="28" t="str">
        <f t="shared" si="719"/>
        <v/>
      </c>
      <c r="K3297" s="28" t="str">
        <f t="shared" si="720"/>
        <v/>
      </c>
      <c r="L3297" s="28" t="str">
        <f t="shared" ca="1" si="721"/>
        <v/>
      </c>
      <c r="M3297" s="28" t="str">
        <f t="shared" si="722"/>
        <v/>
      </c>
      <c r="N3297" s="93" t="str">
        <f t="shared" si="723"/>
        <v/>
      </c>
      <c r="O3297" s="94" t="str">
        <f t="shared" si="724"/>
        <v/>
      </c>
      <c r="P3297" s="70">
        <f t="shared" si="725"/>
        <v>0</v>
      </c>
      <c r="Q3297" s="28" t="str">
        <f t="shared" ca="1" si="726"/>
        <v/>
      </c>
      <c r="R3297" s="28" t="str">
        <f t="shared" si="727"/>
        <v/>
      </c>
      <c r="S3297" s="28" t="str">
        <f t="array" ref="S3297">IF(ISBLANK(A3297),"",INDEX(Info!$B$3:$H$6442,MATCH(J3297,IF(Info!$D$3:$D$6442=K3297,Info!$C$3:$C$6442),0),7))</f>
        <v/>
      </c>
    </row>
    <row r="3298" spans="1:19" x14ac:dyDescent="0.25">
      <c r="A3298" s="75"/>
      <c r="B3298" s="75"/>
      <c r="C3298" s="72"/>
      <c r="D3298" s="72"/>
      <c r="E3298" s="41" t="str">
        <f t="shared" si="714"/>
        <v/>
      </c>
      <c r="F3298" s="90" t="str">
        <f t="shared" ca="1" si="715"/>
        <v/>
      </c>
      <c r="G3298" s="91" t="str">
        <f t="shared" si="716"/>
        <v/>
      </c>
      <c r="H3298" s="41" t="str">
        <f t="shared" si="717"/>
        <v/>
      </c>
      <c r="I3298" s="92" t="str">
        <f t="shared" ca="1" si="718"/>
        <v/>
      </c>
      <c r="J3298" s="28" t="str">
        <f t="shared" si="719"/>
        <v/>
      </c>
      <c r="K3298" s="28" t="str">
        <f t="shared" si="720"/>
        <v/>
      </c>
      <c r="L3298" s="28" t="str">
        <f t="shared" ca="1" si="721"/>
        <v/>
      </c>
      <c r="M3298" s="28" t="str">
        <f t="shared" si="722"/>
        <v/>
      </c>
      <c r="N3298" s="93" t="str">
        <f t="shared" si="723"/>
        <v/>
      </c>
      <c r="O3298" s="94" t="str">
        <f t="shared" si="724"/>
        <v/>
      </c>
      <c r="P3298" s="70">
        <f t="shared" si="725"/>
        <v>0</v>
      </c>
      <c r="Q3298" s="28" t="str">
        <f t="shared" ca="1" si="726"/>
        <v/>
      </c>
      <c r="R3298" s="28" t="str">
        <f t="shared" si="727"/>
        <v/>
      </c>
      <c r="S3298" s="28" t="str">
        <f t="array" ref="S3298">IF(ISBLANK(A3298),"",INDEX(Info!$B$3:$H$6442,MATCH(J3298,IF(Info!$D$3:$D$6442=K3298,Info!$C$3:$C$6442),0),7))</f>
        <v/>
      </c>
    </row>
    <row r="3299" spans="1:19" x14ac:dyDescent="0.25">
      <c r="A3299" s="75"/>
      <c r="B3299" s="75"/>
      <c r="C3299" s="72"/>
      <c r="D3299" s="72"/>
      <c r="E3299" s="41" t="str">
        <f t="shared" si="714"/>
        <v/>
      </c>
      <c r="F3299" s="90" t="str">
        <f t="shared" ca="1" si="715"/>
        <v/>
      </c>
      <c r="G3299" s="91" t="str">
        <f t="shared" si="716"/>
        <v/>
      </c>
      <c r="H3299" s="41" t="str">
        <f t="shared" si="717"/>
        <v/>
      </c>
      <c r="I3299" s="92" t="str">
        <f t="shared" ca="1" si="718"/>
        <v/>
      </c>
      <c r="J3299" s="28" t="str">
        <f t="shared" si="719"/>
        <v/>
      </c>
      <c r="K3299" s="28" t="str">
        <f t="shared" si="720"/>
        <v/>
      </c>
      <c r="L3299" s="28" t="str">
        <f t="shared" ca="1" si="721"/>
        <v/>
      </c>
      <c r="M3299" s="28" t="str">
        <f t="shared" si="722"/>
        <v/>
      </c>
      <c r="N3299" s="93" t="str">
        <f t="shared" si="723"/>
        <v/>
      </c>
      <c r="O3299" s="94" t="str">
        <f t="shared" si="724"/>
        <v/>
      </c>
      <c r="P3299" s="70">
        <f t="shared" si="725"/>
        <v>0</v>
      </c>
      <c r="Q3299" s="28" t="str">
        <f t="shared" ca="1" si="726"/>
        <v/>
      </c>
      <c r="R3299" s="28" t="str">
        <f t="shared" si="727"/>
        <v/>
      </c>
      <c r="S3299" s="28" t="str">
        <f t="array" ref="S3299">IF(ISBLANK(A3299),"",INDEX(Info!$B$3:$H$6442,MATCH(J3299,IF(Info!$D$3:$D$6442=K3299,Info!$C$3:$C$6442),0),7))</f>
        <v/>
      </c>
    </row>
    <row r="3300" spans="1:19" x14ac:dyDescent="0.25">
      <c r="A3300" s="75"/>
      <c r="B3300" s="75"/>
      <c r="C3300" s="72"/>
      <c r="D3300" s="72"/>
      <c r="E3300" s="41" t="str">
        <f t="shared" si="714"/>
        <v/>
      </c>
      <c r="F3300" s="90" t="str">
        <f t="shared" ca="1" si="715"/>
        <v/>
      </c>
      <c r="G3300" s="91" t="str">
        <f t="shared" si="716"/>
        <v/>
      </c>
      <c r="H3300" s="41" t="str">
        <f t="shared" si="717"/>
        <v/>
      </c>
      <c r="I3300" s="92" t="str">
        <f t="shared" ca="1" si="718"/>
        <v/>
      </c>
      <c r="J3300" s="28" t="str">
        <f t="shared" si="719"/>
        <v/>
      </c>
      <c r="K3300" s="28" t="str">
        <f t="shared" si="720"/>
        <v/>
      </c>
      <c r="L3300" s="28" t="str">
        <f t="shared" ca="1" si="721"/>
        <v/>
      </c>
      <c r="M3300" s="28" t="str">
        <f t="shared" si="722"/>
        <v/>
      </c>
      <c r="N3300" s="93" t="str">
        <f t="shared" si="723"/>
        <v/>
      </c>
      <c r="O3300" s="94" t="str">
        <f t="shared" si="724"/>
        <v/>
      </c>
      <c r="P3300" s="70">
        <f t="shared" si="725"/>
        <v>0</v>
      </c>
      <c r="Q3300" s="28" t="str">
        <f t="shared" ca="1" si="726"/>
        <v/>
      </c>
      <c r="R3300" s="28" t="str">
        <f t="shared" si="727"/>
        <v/>
      </c>
      <c r="S3300" s="28" t="str">
        <f t="array" ref="S3300">IF(ISBLANK(A3300),"",INDEX(Info!$B$3:$H$6442,MATCH(J3300,IF(Info!$D$3:$D$6442=K3300,Info!$C$3:$C$6442),0),7))</f>
        <v/>
      </c>
    </row>
    <row r="3301" spans="1:19" x14ac:dyDescent="0.25">
      <c r="A3301" s="75"/>
      <c r="B3301" s="75"/>
      <c r="C3301" s="72"/>
      <c r="D3301" s="72"/>
      <c r="E3301" s="41" t="str">
        <f t="shared" si="714"/>
        <v/>
      </c>
      <c r="F3301" s="90" t="str">
        <f t="shared" ca="1" si="715"/>
        <v/>
      </c>
      <c r="G3301" s="91" t="str">
        <f t="shared" si="716"/>
        <v/>
      </c>
      <c r="H3301" s="41" t="str">
        <f t="shared" si="717"/>
        <v/>
      </c>
      <c r="I3301" s="92" t="str">
        <f t="shared" ca="1" si="718"/>
        <v/>
      </c>
      <c r="J3301" s="28" t="str">
        <f t="shared" si="719"/>
        <v/>
      </c>
      <c r="K3301" s="28" t="str">
        <f t="shared" si="720"/>
        <v/>
      </c>
      <c r="L3301" s="28" t="str">
        <f t="shared" ca="1" si="721"/>
        <v/>
      </c>
      <c r="M3301" s="28" t="str">
        <f t="shared" si="722"/>
        <v/>
      </c>
      <c r="N3301" s="93" t="str">
        <f t="shared" si="723"/>
        <v/>
      </c>
      <c r="O3301" s="94" t="str">
        <f t="shared" si="724"/>
        <v/>
      </c>
      <c r="P3301" s="70">
        <f t="shared" si="725"/>
        <v>0</v>
      </c>
      <c r="Q3301" s="28" t="str">
        <f t="shared" ca="1" si="726"/>
        <v/>
      </c>
      <c r="R3301" s="28" t="str">
        <f t="shared" si="727"/>
        <v/>
      </c>
      <c r="S3301" s="28" t="str">
        <f t="array" ref="S3301">IF(ISBLANK(A3301),"",INDEX(Info!$B$3:$H$6442,MATCH(J3301,IF(Info!$D$3:$D$6442=K3301,Info!$C$3:$C$6442),0),7))</f>
        <v/>
      </c>
    </row>
    <row r="3302" spans="1:19" x14ac:dyDescent="0.25">
      <c r="A3302" s="75"/>
      <c r="B3302" s="75"/>
      <c r="C3302" s="72"/>
      <c r="D3302" s="72"/>
      <c r="E3302" s="41" t="str">
        <f t="shared" si="714"/>
        <v/>
      </c>
      <c r="F3302" s="90" t="str">
        <f t="shared" ca="1" si="715"/>
        <v/>
      </c>
      <c r="G3302" s="91" t="str">
        <f t="shared" si="716"/>
        <v/>
      </c>
      <c r="H3302" s="41" t="str">
        <f t="shared" si="717"/>
        <v/>
      </c>
      <c r="I3302" s="92" t="str">
        <f t="shared" ca="1" si="718"/>
        <v/>
      </c>
      <c r="J3302" s="28" t="str">
        <f t="shared" si="719"/>
        <v/>
      </c>
      <c r="K3302" s="28" t="str">
        <f t="shared" si="720"/>
        <v/>
      </c>
      <c r="L3302" s="28" t="str">
        <f t="shared" ca="1" si="721"/>
        <v/>
      </c>
      <c r="M3302" s="28" t="str">
        <f t="shared" si="722"/>
        <v/>
      </c>
      <c r="N3302" s="93" t="str">
        <f t="shared" si="723"/>
        <v/>
      </c>
      <c r="O3302" s="94" t="str">
        <f t="shared" si="724"/>
        <v/>
      </c>
      <c r="P3302" s="70">
        <f t="shared" si="725"/>
        <v>0</v>
      </c>
      <c r="Q3302" s="28" t="str">
        <f t="shared" ca="1" si="726"/>
        <v/>
      </c>
      <c r="R3302" s="28" t="str">
        <f t="shared" si="727"/>
        <v/>
      </c>
      <c r="S3302" s="28" t="str">
        <f t="array" ref="S3302">IF(ISBLANK(A3302),"",INDEX(Info!$B$3:$H$6442,MATCH(J3302,IF(Info!$D$3:$D$6442=K3302,Info!$C$3:$C$6442),0),7))</f>
        <v/>
      </c>
    </row>
    <row r="3303" spans="1:19" x14ac:dyDescent="0.25">
      <c r="A3303" s="75"/>
      <c r="B3303" s="75"/>
      <c r="C3303" s="72"/>
      <c r="D3303" s="72"/>
      <c r="E3303" s="41" t="str">
        <f t="shared" si="714"/>
        <v/>
      </c>
      <c r="F3303" s="90" t="str">
        <f t="shared" ca="1" si="715"/>
        <v/>
      </c>
      <c r="G3303" s="91" t="str">
        <f t="shared" si="716"/>
        <v/>
      </c>
      <c r="H3303" s="41" t="str">
        <f t="shared" si="717"/>
        <v/>
      </c>
      <c r="I3303" s="92" t="str">
        <f t="shared" ca="1" si="718"/>
        <v/>
      </c>
      <c r="J3303" s="28" t="str">
        <f t="shared" si="719"/>
        <v/>
      </c>
      <c r="K3303" s="28" t="str">
        <f t="shared" si="720"/>
        <v/>
      </c>
      <c r="L3303" s="28" t="str">
        <f t="shared" ca="1" si="721"/>
        <v/>
      </c>
      <c r="M3303" s="28" t="str">
        <f t="shared" si="722"/>
        <v/>
      </c>
      <c r="N3303" s="93" t="str">
        <f t="shared" si="723"/>
        <v/>
      </c>
      <c r="O3303" s="94" t="str">
        <f t="shared" si="724"/>
        <v/>
      </c>
      <c r="P3303" s="70">
        <f t="shared" si="725"/>
        <v>0</v>
      </c>
      <c r="Q3303" s="28" t="str">
        <f t="shared" ca="1" si="726"/>
        <v/>
      </c>
      <c r="R3303" s="28" t="str">
        <f t="shared" si="727"/>
        <v/>
      </c>
      <c r="S3303" s="28" t="str">
        <f t="array" ref="S3303">IF(ISBLANK(A3303),"",INDEX(Info!$B$3:$H$6442,MATCH(J3303,IF(Info!$D$3:$D$6442=K3303,Info!$C$3:$C$6442),0),7))</f>
        <v/>
      </c>
    </row>
    <row r="3304" spans="1:19" x14ac:dyDescent="0.25">
      <c r="A3304" s="75"/>
      <c r="B3304" s="75"/>
      <c r="C3304" s="72"/>
      <c r="D3304" s="72"/>
      <c r="E3304" s="41" t="str">
        <f t="shared" si="714"/>
        <v/>
      </c>
      <c r="F3304" s="90" t="str">
        <f t="shared" ca="1" si="715"/>
        <v/>
      </c>
      <c r="G3304" s="91" t="str">
        <f t="shared" si="716"/>
        <v/>
      </c>
      <c r="H3304" s="41" t="str">
        <f t="shared" si="717"/>
        <v/>
      </c>
      <c r="I3304" s="92" t="str">
        <f t="shared" ca="1" si="718"/>
        <v/>
      </c>
      <c r="J3304" s="28" t="str">
        <f t="shared" si="719"/>
        <v/>
      </c>
      <c r="K3304" s="28" t="str">
        <f t="shared" si="720"/>
        <v/>
      </c>
      <c r="L3304" s="28" t="str">
        <f t="shared" ca="1" si="721"/>
        <v/>
      </c>
      <c r="M3304" s="28" t="str">
        <f t="shared" si="722"/>
        <v/>
      </c>
      <c r="N3304" s="93" t="str">
        <f t="shared" si="723"/>
        <v/>
      </c>
      <c r="O3304" s="94" t="str">
        <f t="shared" si="724"/>
        <v/>
      </c>
      <c r="P3304" s="70">
        <f t="shared" si="725"/>
        <v>0</v>
      </c>
      <c r="Q3304" s="28" t="str">
        <f t="shared" ca="1" si="726"/>
        <v/>
      </c>
      <c r="R3304" s="28" t="str">
        <f t="shared" si="727"/>
        <v/>
      </c>
      <c r="S3304" s="28" t="str">
        <f t="array" ref="S3304">IF(ISBLANK(A3304),"",INDEX(Info!$B$3:$H$6442,MATCH(J3304,IF(Info!$D$3:$D$6442=K3304,Info!$C$3:$C$6442),0),7))</f>
        <v/>
      </c>
    </row>
    <row r="3305" spans="1:19" x14ac:dyDescent="0.25">
      <c r="A3305" s="75"/>
      <c r="B3305" s="75"/>
      <c r="C3305" s="72"/>
      <c r="D3305" s="72"/>
      <c r="E3305" s="41" t="str">
        <f t="shared" si="714"/>
        <v/>
      </c>
      <c r="F3305" s="90" t="str">
        <f t="shared" ca="1" si="715"/>
        <v/>
      </c>
      <c r="G3305" s="91" t="str">
        <f t="shared" si="716"/>
        <v/>
      </c>
      <c r="H3305" s="41" t="str">
        <f t="shared" si="717"/>
        <v/>
      </c>
      <c r="I3305" s="92" t="str">
        <f t="shared" ca="1" si="718"/>
        <v/>
      </c>
      <c r="J3305" s="28" t="str">
        <f t="shared" si="719"/>
        <v/>
      </c>
      <c r="K3305" s="28" t="str">
        <f t="shared" si="720"/>
        <v/>
      </c>
      <c r="L3305" s="28" t="str">
        <f t="shared" ca="1" si="721"/>
        <v/>
      </c>
      <c r="M3305" s="28" t="str">
        <f t="shared" si="722"/>
        <v/>
      </c>
      <c r="N3305" s="93" t="str">
        <f t="shared" si="723"/>
        <v/>
      </c>
      <c r="O3305" s="94" t="str">
        <f t="shared" si="724"/>
        <v/>
      </c>
      <c r="P3305" s="70">
        <f t="shared" si="725"/>
        <v>0</v>
      </c>
      <c r="Q3305" s="28" t="str">
        <f t="shared" ca="1" si="726"/>
        <v/>
      </c>
      <c r="R3305" s="28" t="str">
        <f t="shared" si="727"/>
        <v/>
      </c>
      <c r="S3305" s="28" t="str">
        <f t="array" ref="S3305">IF(ISBLANK(A3305),"",INDEX(Info!$B$3:$H$6442,MATCH(J3305,IF(Info!$D$3:$D$6442=K3305,Info!$C$3:$C$6442),0),7))</f>
        <v/>
      </c>
    </row>
    <row r="3306" spans="1:19" x14ac:dyDescent="0.25">
      <c r="A3306" s="75"/>
      <c r="B3306" s="75"/>
      <c r="C3306" s="72"/>
      <c r="D3306" s="72"/>
      <c r="E3306" s="41" t="str">
        <f t="shared" si="714"/>
        <v/>
      </c>
      <c r="F3306" s="90" t="str">
        <f t="shared" ca="1" si="715"/>
        <v/>
      </c>
      <c r="G3306" s="91" t="str">
        <f t="shared" si="716"/>
        <v/>
      </c>
      <c r="H3306" s="41" t="str">
        <f t="shared" si="717"/>
        <v/>
      </c>
      <c r="I3306" s="92" t="str">
        <f t="shared" ca="1" si="718"/>
        <v/>
      </c>
      <c r="J3306" s="28" t="str">
        <f t="shared" si="719"/>
        <v/>
      </c>
      <c r="K3306" s="28" t="str">
        <f t="shared" si="720"/>
        <v/>
      </c>
      <c r="L3306" s="28" t="str">
        <f t="shared" ca="1" si="721"/>
        <v/>
      </c>
      <c r="M3306" s="28" t="str">
        <f t="shared" si="722"/>
        <v/>
      </c>
      <c r="N3306" s="93" t="str">
        <f t="shared" si="723"/>
        <v/>
      </c>
      <c r="O3306" s="94" t="str">
        <f t="shared" si="724"/>
        <v/>
      </c>
      <c r="P3306" s="70">
        <f t="shared" si="725"/>
        <v>0</v>
      </c>
      <c r="Q3306" s="28" t="str">
        <f t="shared" ca="1" si="726"/>
        <v/>
      </c>
      <c r="R3306" s="28" t="str">
        <f t="shared" si="727"/>
        <v/>
      </c>
      <c r="S3306" s="28" t="str">
        <f t="array" ref="S3306">IF(ISBLANK(A3306),"",INDEX(Info!$B$3:$H$6442,MATCH(J3306,IF(Info!$D$3:$D$6442=K3306,Info!$C$3:$C$6442),0),7))</f>
        <v/>
      </c>
    </row>
    <row r="3307" spans="1:19" x14ac:dyDescent="0.25">
      <c r="A3307" s="75"/>
      <c r="B3307" s="75"/>
      <c r="C3307" s="72"/>
      <c r="D3307" s="72"/>
      <c r="E3307" s="41" t="str">
        <f t="shared" si="714"/>
        <v/>
      </c>
      <c r="F3307" s="90" t="str">
        <f t="shared" ca="1" si="715"/>
        <v/>
      </c>
      <c r="G3307" s="91" t="str">
        <f t="shared" si="716"/>
        <v/>
      </c>
      <c r="H3307" s="41" t="str">
        <f t="shared" si="717"/>
        <v/>
      </c>
      <c r="I3307" s="92" t="str">
        <f t="shared" ca="1" si="718"/>
        <v/>
      </c>
      <c r="J3307" s="28" t="str">
        <f t="shared" si="719"/>
        <v/>
      </c>
      <c r="K3307" s="28" t="str">
        <f t="shared" si="720"/>
        <v/>
      </c>
      <c r="L3307" s="28" t="str">
        <f t="shared" ca="1" si="721"/>
        <v/>
      </c>
      <c r="M3307" s="28" t="str">
        <f t="shared" si="722"/>
        <v/>
      </c>
      <c r="N3307" s="93" t="str">
        <f t="shared" si="723"/>
        <v/>
      </c>
      <c r="O3307" s="94" t="str">
        <f t="shared" si="724"/>
        <v/>
      </c>
      <c r="P3307" s="70">
        <f t="shared" si="725"/>
        <v>0</v>
      </c>
      <c r="Q3307" s="28" t="str">
        <f t="shared" ca="1" si="726"/>
        <v/>
      </c>
      <c r="R3307" s="28" t="str">
        <f t="shared" si="727"/>
        <v/>
      </c>
      <c r="S3307" s="28" t="str">
        <f t="array" ref="S3307">IF(ISBLANK(A3307),"",INDEX(Info!$B$3:$H$6442,MATCH(J3307,IF(Info!$D$3:$D$6442=K3307,Info!$C$3:$C$6442),0),7))</f>
        <v/>
      </c>
    </row>
    <row r="3308" spans="1:19" x14ac:dyDescent="0.25">
      <c r="A3308" s="75"/>
      <c r="B3308" s="75"/>
      <c r="C3308" s="72"/>
      <c r="D3308" s="72"/>
      <c r="E3308" s="41" t="str">
        <f t="shared" si="714"/>
        <v/>
      </c>
      <c r="F3308" s="90" t="str">
        <f t="shared" ca="1" si="715"/>
        <v/>
      </c>
      <c r="G3308" s="91" t="str">
        <f t="shared" si="716"/>
        <v/>
      </c>
      <c r="H3308" s="41" t="str">
        <f t="shared" si="717"/>
        <v/>
      </c>
      <c r="I3308" s="92" t="str">
        <f t="shared" ca="1" si="718"/>
        <v/>
      </c>
      <c r="J3308" s="28" t="str">
        <f t="shared" si="719"/>
        <v/>
      </c>
      <c r="K3308" s="28" t="str">
        <f t="shared" si="720"/>
        <v/>
      </c>
      <c r="L3308" s="28" t="str">
        <f t="shared" ca="1" si="721"/>
        <v/>
      </c>
      <c r="M3308" s="28" t="str">
        <f t="shared" si="722"/>
        <v/>
      </c>
      <c r="N3308" s="93" t="str">
        <f t="shared" si="723"/>
        <v/>
      </c>
      <c r="O3308" s="94" t="str">
        <f t="shared" si="724"/>
        <v/>
      </c>
      <c r="P3308" s="70">
        <f t="shared" si="725"/>
        <v>0</v>
      </c>
      <c r="Q3308" s="28" t="str">
        <f t="shared" ca="1" si="726"/>
        <v/>
      </c>
      <c r="R3308" s="28" t="str">
        <f t="shared" si="727"/>
        <v/>
      </c>
      <c r="S3308" s="28" t="str">
        <f t="array" ref="S3308">IF(ISBLANK(A3308),"",INDEX(Info!$B$3:$H$6442,MATCH(J3308,IF(Info!$D$3:$D$6442=K3308,Info!$C$3:$C$6442),0),7))</f>
        <v/>
      </c>
    </row>
    <row r="3309" spans="1:19" x14ac:dyDescent="0.25">
      <c r="A3309" s="75"/>
      <c r="B3309" s="75"/>
      <c r="C3309" s="72"/>
      <c r="D3309" s="72"/>
      <c r="E3309" s="41" t="str">
        <f t="shared" si="714"/>
        <v/>
      </c>
      <c r="F3309" s="90" t="str">
        <f t="shared" ca="1" si="715"/>
        <v/>
      </c>
      <c r="G3309" s="91" t="str">
        <f t="shared" si="716"/>
        <v/>
      </c>
      <c r="H3309" s="41" t="str">
        <f t="shared" si="717"/>
        <v/>
      </c>
      <c r="I3309" s="92" t="str">
        <f t="shared" ca="1" si="718"/>
        <v/>
      </c>
      <c r="J3309" s="28" t="str">
        <f t="shared" si="719"/>
        <v/>
      </c>
      <c r="K3309" s="28" t="str">
        <f t="shared" si="720"/>
        <v/>
      </c>
      <c r="L3309" s="28" t="str">
        <f t="shared" ca="1" si="721"/>
        <v/>
      </c>
      <c r="M3309" s="28" t="str">
        <f t="shared" si="722"/>
        <v/>
      </c>
      <c r="N3309" s="93" t="str">
        <f t="shared" si="723"/>
        <v/>
      </c>
      <c r="O3309" s="94" t="str">
        <f t="shared" si="724"/>
        <v/>
      </c>
      <c r="P3309" s="70">
        <f t="shared" si="725"/>
        <v>0</v>
      </c>
      <c r="Q3309" s="28" t="str">
        <f t="shared" ca="1" si="726"/>
        <v/>
      </c>
      <c r="R3309" s="28" t="str">
        <f t="shared" si="727"/>
        <v/>
      </c>
      <c r="S3309" s="28" t="str">
        <f t="array" ref="S3309">IF(ISBLANK(A3309),"",INDEX(Info!$B$3:$H$6442,MATCH(J3309,IF(Info!$D$3:$D$6442=K3309,Info!$C$3:$C$6442),0),7))</f>
        <v/>
      </c>
    </row>
    <row r="3310" spans="1:19" x14ac:dyDescent="0.25">
      <c r="A3310" s="75"/>
      <c r="B3310" s="75"/>
      <c r="C3310" s="72"/>
      <c r="D3310" s="72"/>
      <c r="E3310" s="41" t="str">
        <f t="shared" si="714"/>
        <v/>
      </c>
      <c r="F3310" s="90" t="str">
        <f t="shared" ca="1" si="715"/>
        <v/>
      </c>
      <c r="G3310" s="91" t="str">
        <f t="shared" si="716"/>
        <v/>
      </c>
      <c r="H3310" s="41" t="str">
        <f t="shared" si="717"/>
        <v/>
      </c>
      <c r="I3310" s="92" t="str">
        <f t="shared" ca="1" si="718"/>
        <v/>
      </c>
      <c r="J3310" s="28" t="str">
        <f t="shared" si="719"/>
        <v/>
      </c>
      <c r="K3310" s="28" t="str">
        <f t="shared" si="720"/>
        <v/>
      </c>
      <c r="L3310" s="28" t="str">
        <f t="shared" ca="1" si="721"/>
        <v/>
      </c>
      <c r="M3310" s="28" t="str">
        <f t="shared" si="722"/>
        <v/>
      </c>
      <c r="N3310" s="93" t="str">
        <f t="shared" si="723"/>
        <v/>
      </c>
      <c r="O3310" s="94" t="str">
        <f t="shared" si="724"/>
        <v/>
      </c>
      <c r="P3310" s="70">
        <f t="shared" si="725"/>
        <v>0</v>
      </c>
      <c r="Q3310" s="28" t="str">
        <f t="shared" ca="1" si="726"/>
        <v/>
      </c>
      <c r="R3310" s="28" t="str">
        <f t="shared" si="727"/>
        <v/>
      </c>
      <c r="S3310" s="28" t="str">
        <f t="array" ref="S3310">IF(ISBLANK(A3310),"",INDEX(Info!$B$3:$H$6442,MATCH(J3310,IF(Info!$D$3:$D$6442=K3310,Info!$C$3:$C$6442),0),7))</f>
        <v/>
      </c>
    </row>
    <row r="3311" spans="1:19" x14ac:dyDescent="0.25">
      <c r="A3311" s="75"/>
      <c r="B3311" s="75"/>
      <c r="C3311" s="72"/>
      <c r="D3311" s="72"/>
      <c r="E3311" s="41" t="str">
        <f t="shared" si="714"/>
        <v/>
      </c>
      <c r="F3311" s="90" t="str">
        <f t="shared" ca="1" si="715"/>
        <v/>
      </c>
      <c r="G3311" s="91" t="str">
        <f t="shared" si="716"/>
        <v/>
      </c>
      <c r="H3311" s="41" t="str">
        <f t="shared" si="717"/>
        <v/>
      </c>
      <c r="I3311" s="92" t="str">
        <f t="shared" ca="1" si="718"/>
        <v/>
      </c>
      <c r="J3311" s="28" t="str">
        <f t="shared" si="719"/>
        <v/>
      </c>
      <c r="K3311" s="28" t="str">
        <f t="shared" si="720"/>
        <v/>
      </c>
      <c r="L3311" s="28" t="str">
        <f t="shared" ca="1" si="721"/>
        <v/>
      </c>
      <c r="M3311" s="28" t="str">
        <f t="shared" si="722"/>
        <v/>
      </c>
      <c r="N3311" s="93" t="str">
        <f t="shared" si="723"/>
        <v/>
      </c>
      <c r="O3311" s="94" t="str">
        <f t="shared" si="724"/>
        <v/>
      </c>
      <c r="P3311" s="70">
        <f t="shared" si="725"/>
        <v>0</v>
      </c>
      <c r="Q3311" s="28" t="str">
        <f t="shared" ca="1" si="726"/>
        <v/>
      </c>
      <c r="R3311" s="28" t="str">
        <f t="shared" si="727"/>
        <v/>
      </c>
      <c r="S3311" s="28" t="str">
        <f t="array" ref="S3311">IF(ISBLANK(A3311),"",INDEX(Info!$B$3:$H$6442,MATCH(J3311,IF(Info!$D$3:$D$6442=K3311,Info!$C$3:$C$6442),0),7))</f>
        <v/>
      </c>
    </row>
    <row r="3312" spans="1:19" x14ac:dyDescent="0.25">
      <c r="A3312" s="75"/>
      <c r="B3312" s="75"/>
      <c r="C3312" s="72"/>
      <c r="D3312" s="72"/>
      <c r="E3312" s="41" t="str">
        <f t="shared" si="714"/>
        <v/>
      </c>
      <c r="F3312" s="90" t="str">
        <f t="shared" ca="1" si="715"/>
        <v/>
      </c>
      <c r="G3312" s="91" t="str">
        <f t="shared" si="716"/>
        <v/>
      </c>
      <c r="H3312" s="41" t="str">
        <f t="shared" si="717"/>
        <v/>
      </c>
      <c r="I3312" s="92" t="str">
        <f t="shared" ca="1" si="718"/>
        <v/>
      </c>
      <c r="J3312" s="28" t="str">
        <f t="shared" si="719"/>
        <v/>
      </c>
      <c r="K3312" s="28" t="str">
        <f t="shared" si="720"/>
        <v/>
      </c>
      <c r="L3312" s="28" t="str">
        <f t="shared" ca="1" si="721"/>
        <v/>
      </c>
      <c r="M3312" s="28" t="str">
        <f t="shared" si="722"/>
        <v/>
      </c>
      <c r="N3312" s="93" t="str">
        <f t="shared" si="723"/>
        <v/>
      </c>
      <c r="O3312" s="94" t="str">
        <f t="shared" si="724"/>
        <v/>
      </c>
      <c r="P3312" s="70">
        <f t="shared" si="725"/>
        <v>0</v>
      </c>
      <c r="Q3312" s="28" t="str">
        <f t="shared" ca="1" si="726"/>
        <v/>
      </c>
      <c r="R3312" s="28" t="str">
        <f t="shared" si="727"/>
        <v/>
      </c>
      <c r="S3312" s="28" t="str">
        <f t="array" ref="S3312">IF(ISBLANK(A3312),"",INDEX(Info!$B$3:$H$6442,MATCH(J3312,IF(Info!$D$3:$D$6442=K3312,Info!$C$3:$C$6442),0),7))</f>
        <v/>
      </c>
    </row>
    <row r="3313" spans="1:19" x14ac:dyDescent="0.25">
      <c r="A3313" s="75"/>
      <c r="B3313" s="75"/>
      <c r="C3313" s="72"/>
      <c r="D3313" s="72"/>
      <c r="E3313" s="41" t="str">
        <f t="shared" si="714"/>
        <v/>
      </c>
      <c r="F3313" s="90" t="str">
        <f t="shared" ca="1" si="715"/>
        <v/>
      </c>
      <c r="G3313" s="91" t="str">
        <f t="shared" si="716"/>
        <v/>
      </c>
      <c r="H3313" s="41" t="str">
        <f t="shared" si="717"/>
        <v/>
      </c>
      <c r="I3313" s="92" t="str">
        <f t="shared" ca="1" si="718"/>
        <v/>
      </c>
      <c r="J3313" s="28" t="str">
        <f t="shared" si="719"/>
        <v/>
      </c>
      <c r="K3313" s="28" t="str">
        <f t="shared" si="720"/>
        <v/>
      </c>
      <c r="L3313" s="28" t="str">
        <f t="shared" ca="1" si="721"/>
        <v/>
      </c>
      <c r="M3313" s="28" t="str">
        <f t="shared" si="722"/>
        <v/>
      </c>
      <c r="N3313" s="93" t="str">
        <f t="shared" si="723"/>
        <v/>
      </c>
      <c r="O3313" s="94" t="str">
        <f t="shared" si="724"/>
        <v/>
      </c>
      <c r="P3313" s="70">
        <f t="shared" si="725"/>
        <v>0</v>
      </c>
      <c r="Q3313" s="28" t="str">
        <f t="shared" ca="1" si="726"/>
        <v/>
      </c>
      <c r="R3313" s="28" t="str">
        <f t="shared" si="727"/>
        <v/>
      </c>
      <c r="S3313" s="28" t="str">
        <f t="array" ref="S3313">IF(ISBLANK(A3313),"",INDEX(Info!$B$3:$H$6442,MATCH(J3313,IF(Info!$D$3:$D$6442=K3313,Info!$C$3:$C$6442),0),7))</f>
        <v/>
      </c>
    </row>
    <row r="3314" spans="1:19" x14ac:dyDescent="0.25">
      <c r="A3314" s="75"/>
      <c r="B3314" s="75"/>
      <c r="C3314" s="72"/>
      <c r="D3314" s="72"/>
      <c r="E3314" s="41" t="str">
        <f t="shared" si="714"/>
        <v/>
      </c>
      <c r="F3314" s="90" t="str">
        <f t="shared" ca="1" si="715"/>
        <v/>
      </c>
      <c r="G3314" s="91" t="str">
        <f t="shared" si="716"/>
        <v/>
      </c>
      <c r="H3314" s="41" t="str">
        <f t="shared" si="717"/>
        <v/>
      </c>
      <c r="I3314" s="92" t="str">
        <f t="shared" ca="1" si="718"/>
        <v/>
      </c>
      <c r="J3314" s="28" t="str">
        <f t="shared" si="719"/>
        <v/>
      </c>
      <c r="K3314" s="28" t="str">
        <f t="shared" si="720"/>
        <v/>
      </c>
      <c r="L3314" s="28" t="str">
        <f t="shared" ca="1" si="721"/>
        <v/>
      </c>
      <c r="M3314" s="28" t="str">
        <f t="shared" si="722"/>
        <v/>
      </c>
      <c r="N3314" s="93" t="str">
        <f t="shared" si="723"/>
        <v/>
      </c>
      <c r="O3314" s="94" t="str">
        <f t="shared" si="724"/>
        <v/>
      </c>
      <c r="P3314" s="70">
        <f t="shared" si="725"/>
        <v>0</v>
      </c>
      <c r="Q3314" s="28" t="str">
        <f t="shared" ca="1" si="726"/>
        <v/>
      </c>
      <c r="R3314" s="28" t="str">
        <f t="shared" si="727"/>
        <v/>
      </c>
      <c r="S3314" s="28" t="str">
        <f t="array" ref="S3314">IF(ISBLANK(A3314),"",INDEX(Info!$B$3:$H$6442,MATCH(J3314,IF(Info!$D$3:$D$6442=K3314,Info!$C$3:$C$6442),0),7))</f>
        <v/>
      </c>
    </row>
    <row r="3315" spans="1:19" x14ac:dyDescent="0.25">
      <c r="A3315" s="75"/>
      <c r="B3315" s="75"/>
      <c r="C3315" s="72"/>
      <c r="D3315" s="72"/>
      <c r="E3315" s="41" t="str">
        <f t="shared" si="714"/>
        <v/>
      </c>
      <c r="F3315" s="90" t="str">
        <f t="shared" ca="1" si="715"/>
        <v/>
      </c>
      <c r="G3315" s="91" t="str">
        <f t="shared" si="716"/>
        <v/>
      </c>
      <c r="H3315" s="41" t="str">
        <f t="shared" si="717"/>
        <v/>
      </c>
      <c r="I3315" s="92" t="str">
        <f t="shared" ca="1" si="718"/>
        <v/>
      </c>
      <c r="J3315" s="28" t="str">
        <f t="shared" si="719"/>
        <v/>
      </c>
      <c r="K3315" s="28" t="str">
        <f t="shared" si="720"/>
        <v/>
      </c>
      <c r="L3315" s="28" t="str">
        <f t="shared" ca="1" si="721"/>
        <v/>
      </c>
      <c r="M3315" s="28" t="str">
        <f t="shared" si="722"/>
        <v/>
      </c>
      <c r="N3315" s="93" t="str">
        <f t="shared" si="723"/>
        <v/>
      </c>
      <c r="O3315" s="94" t="str">
        <f t="shared" si="724"/>
        <v/>
      </c>
      <c r="P3315" s="70">
        <f t="shared" si="725"/>
        <v>0</v>
      </c>
      <c r="Q3315" s="28" t="str">
        <f t="shared" ca="1" si="726"/>
        <v/>
      </c>
      <c r="R3315" s="28" t="str">
        <f t="shared" si="727"/>
        <v/>
      </c>
      <c r="S3315" s="28" t="str">
        <f t="array" ref="S3315">IF(ISBLANK(A3315),"",INDEX(Info!$B$3:$H$6442,MATCH(J3315,IF(Info!$D$3:$D$6442=K3315,Info!$C$3:$C$6442),0),7))</f>
        <v/>
      </c>
    </row>
    <row r="3316" spans="1:19" x14ac:dyDescent="0.25">
      <c r="A3316" s="75"/>
      <c r="B3316" s="75"/>
      <c r="C3316" s="72"/>
      <c r="D3316" s="72"/>
      <c r="E3316" s="41" t="str">
        <f t="shared" si="714"/>
        <v/>
      </c>
      <c r="F3316" s="90" t="str">
        <f t="shared" ca="1" si="715"/>
        <v/>
      </c>
      <c r="G3316" s="91" t="str">
        <f t="shared" si="716"/>
        <v/>
      </c>
      <c r="H3316" s="41" t="str">
        <f t="shared" si="717"/>
        <v/>
      </c>
      <c r="I3316" s="92" t="str">
        <f t="shared" ca="1" si="718"/>
        <v/>
      </c>
      <c r="J3316" s="28" t="str">
        <f t="shared" si="719"/>
        <v/>
      </c>
      <c r="K3316" s="28" t="str">
        <f t="shared" si="720"/>
        <v/>
      </c>
      <c r="L3316" s="28" t="str">
        <f t="shared" ca="1" si="721"/>
        <v/>
      </c>
      <c r="M3316" s="28" t="str">
        <f t="shared" si="722"/>
        <v/>
      </c>
      <c r="N3316" s="93" t="str">
        <f t="shared" si="723"/>
        <v/>
      </c>
      <c r="O3316" s="94" t="str">
        <f t="shared" si="724"/>
        <v/>
      </c>
      <c r="P3316" s="70">
        <f t="shared" si="725"/>
        <v>0</v>
      </c>
      <c r="Q3316" s="28" t="str">
        <f t="shared" ca="1" si="726"/>
        <v/>
      </c>
      <c r="R3316" s="28" t="str">
        <f t="shared" si="727"/>
        <v/>
      </c>
      <c r="S3316" s="28" t="str">
        <f t="array" ref="S3316">IF(ISBLANK(A3316),"",INDEX(Info!$B$3:$H$6442,MATCH(J3316,IF(Info!$D$3:$D$6442=K3316,Info!$C$3:$C$6442),0),7))</f>
        <v/>
      </c>
    </row>
    <row r="3317" spans="1:19" x14ac:dyDescent="0.25">
      <c r="A3317" s="75"/>
      <c r="B3317" s="75"/>
      <c r="C3317" s="72"/>
      <c r="D3317" s="72"/>
      <c r="E3317" s="41" t="str">
        <f t="shared" si="714"/>
        <v/>
      </c>
      <c r="F3317" s="90" t="str">
        <f t="shared" ca="1" si="715"/>
        <v/>
      </c>
      <c r="G3317" s="91" t="str">
        <f t="shared" si="716"/>
        <v/>
      </c>
      <c r="H3317" s="41" t="str">
        <f t="shared" si="717"/>
        <v/>
      </c>
      <c r="I3317" s="92" t="str">
        <f t="shared" ca="1" si="718"/>
        <v/>
      </c>
      <c r="J3317" s="28" t="str">
        <f t="shared" si="719"/>
        <v/>
      </c>
      <c r="K3317" s="28" t="str">
        <f t="shared" si="720"/>
        <v/>
      </c>
      <c r="L3317" s="28" t="str">
        <f t="shared" ca="1" si="721"/>
        <v/>
      </c>
      <c r="M3317" s="28" t="str">
        <f t="shared" si="722"/>
        <v/>
      </c>
      <c r="N3317" s="93" t="str">
        <f t="shared" si="723"/>
        <v/>
      </c>
      <c r="O3317" s="94" t="str">
        <f t="shared" si="724"/>
        <v/>
      </c>
      <c r="P3317" s="70">
        <f t="shared" si="725"/>
        <v>0</v>
      </c>
      <c r="Q3317" s="28" t="str">
        <f t="shared" ca="1" si="726"/>
        <v/>
      </c>
      <c r="R3317" s="28" t="str">
        <f t="shared" si="727"/>
        <v/>
      </c>
      <c r="S3317" s="28" t="str">
        <f t="array" ref="S3317">IF(ISBLANK(A3317),"",INDEX(Info!$B$3:$H$6442,MATCH(J3317,IF(Info!$D$3:$D$6442=K3317,Info!$C$3:$C$6442),0),7))</f>
        <v/>
      </c>
    </row>
    <row r="3318" spans="1:19" x14ac:dyDescent="0.25">
      <c r="A3318" s="75"/>
      <c r="B3318" s="75"/>
      <c r="C3318" s="72"/>
      <c r="D3318" s="72"/>
      <c r="E3318" s="41" t="str">
        <f t="shared" si="714"/>
        <v/>
      </c>
      <c r="F3318" s="90" t="str">
        <f t="shared" ca="1" si="715"/>
        <v/>
      </c>
      <c r="G3318" s="91" t="str">
        <f t="shared" si="716"/>
        <v/>
      </c>
      <c r="H3318" s="41" t="str">
        <f t="shared" si="717"/>
        <v/>
      </c>
      <c r="I3318" s="92" t="str">
        <f t="shared" ca="1" si="718"/>
        <v/>
      </c>
      <c r="J3318" s="28" t="str">
        <f t="shared" si="719"/>
        <v/>
      </c>
      <c r="K3318" s="28" t="str">
        <f t="shared" si="720"/>
        <v/>
      </c>
      <c r="L3318" s="28" t="str">
        <f t="shared" ca="1" si="721"/>
        <v/>
      </c>
      <c r="M3318" s="28" t="str">
        <f t="shared" si="722"/>
        <v/>
      </c>
      <c r="N3318" s="93" t="str">
        <f t="shared" si="723"/>
        <v/>
      </c>
      <c r="O3318" s="94" t="str">
        <f t="shared" si="724"/>
        <v/>
      </c>
      <c r="P3318" s="70">
        <f t="shared" si="725"/>
        <v>0</v>
      </c>
      <c r="Q3318" s="28" t="str">
        <f t="shared" ca="1" si="726"/>
        <v/>
      </c>
      <c r="R3318" s="28" t="str">
        <f t="shared" si="727"/>
        <v/>
      </c>
      <c r="S3318" s="28" t="str">
        <f t="array" ref="S3318">IF(ISBLANK(A3318),"",INDEX(Info!$B$3:$H$6442,MATCH(J3318,IF(Info!$D$3:$D$6442=K3318,Info!$C$3:$C$6442),0),7))</f>
        <v/>
      </c>
    </row>
    <row r="3319" spans="1:19" x14ac:dyDescent="0.25">
      <c r="A3319" s="75"/>
      <c r="B3319" s="75"/>
      <c r="C3319" s="72"/>
      <c r="D3319" s="72"/>
      <c r="E3319" s="41" t="str">
        <f t="shared" si="714"/>
        <v/>
      </c>
      <c r="F3319" s="90" t="str">
        <f t="shared" ca="1" si="715"/>
        <v/>
      </c>
      <c r="G3319" s="91" t="str">
        <f t="shared" si="716"/>
        <v/>
      </c>
      <c r="H3319" s="41" t="str">
        <f t="shared" si="717"/>
        <v/>
      </c>
      <c r="I3319" s="92" t="str">
        <f t="shared" ca="1" si="718"/>
        <v/>
      </c>
      <c r="J3319" s="28" t="str">
        <f t="shared" si="719"/>
        <v/>
      </c>
      <c r="K3319" s="28" t="str">
        <f t="shared" si="720"/>
        <v/>
      </c>
      <c r="L3319" s="28" t="str">
        <f t="shared" ca="1" si="721"/>
        <v/>
      </c>
      <c r="M3319" s="28" t="str">
        <f t="shared" si="722"/>
        <v/>
      </c>
      <c r="N3319" s="93" t="str">
        <f t="shared" si="723"/>
        <v/>
      </c>
      <c r="O3319" s="94" t="str">
        <f t="shared" si="724"/>
        <v/>
      </c>
      <c r="P3319" s="70">
        <f t="shared" si="725"/>
        <v>0</v>
      </c>
      <c r="Q3319" s="28" t="str">
        <f t="shared" ca="1" si="726"/>
        <v/>
      </c>
      <c r="R3319" s="28" t="str">
        <f t="shared" si="727"/>
        <v/>
      </c>
      <c r="S3319" s="28" t="str">
        <f t="array" ref="S3319">IF(ISBLANK(A3319),"",INDEX(Info!$B$3:$H$6442,MATCH(J3319,IF(Info!$D$3:$D$6442=K3319,Info!$C$3:$C$6442),0),7))</f>
        <v/>
      </c>
    </row>
    <row r="3320" spans="1:19" x14ac:dyDescent="0.25">
      <c r="A3320" s="75"/>
      <c r="B3320" s="75"/>
      <c r="C3320" s="72"/>
      <c r="D3320" s="72"/>
      <c r="E3320" s="41" t="str">
        <f t="shared" si="714"/>
        <v/>
      </c>
      <c r="F3320" s="90" t="str">
        <f t="shared" ca="1" si="715"/>
        <v/>
      </c>
      <c r="G3320" s="91" t="str">
        <f t="shared" si="716"/>
        <v/>
      </c>
      <c r="H3320" s="41" t="str">
        <f t="shared" si="717"/>
        <v/>
      </c>
      <c r="I3320" s="92" t="str">
        <f t="shared" ca="1" si="718"/>
        <v/>
      </c>
      <c r="J3320" s="28" t="str">
        <f t="shared" si="719"/>
        <v/>
      </c>
      <c r="K3320" s="28" t="str">
        <f t="shared" si="720"/>
        <v/>
      </c>
      <c r="L3320" s="28" t="str">
        <f t="shared" ca="1" si="721"/>
        <v/>
      </c>
      <c r="M3320" s="28" t="str">
        <f t="shared" si="722"/>
        <v/>
      </c>
      <c r="N3320" s="93" t="str">
        <f t="shared" si="723"/>
        <v/>
      </c>
      <c r="O3320" s="94" t="str">
        <f t="shared" si="724"/>
        <v/>
      </c>
      <c r="P3320" s="70">
        <f t="shared" si="725"/>
        <v>0</v>
      </c>
      <c r="Q3320" s="28" t="str">
        <f t="shared" ca="1" si="726"/>
        <v/>
      </c>
      <c r="R3320" s="28" t="str">
        <f t="shared" si="727"/>
        <v/>
      </c>
      <c r="S3320" s="28" t="str">
        <f t="array" ref="S3320">IF(ISBLANK(A3320),"",INDEX(Info!$B$3:$H$6442,MATCH(J3320,IF(Info!$D$3:$D$6442=K3320,Info!$C$3:$C$6442),0),7))</f>
        <v/>
      </c>
    </row>
    <row r="3321" spans="1:19" x14ac:dyDescent="0.25">
      <c r="A3321" s="75"/>
      <c r="B3321" s="75"/>
      <c r="C3321" s="72"/>
      <c r="D3321" s="72"/>
      <c r="E3321" s="41" t="str">
        <f t="shared" si="714"/>
        <v/>
      </c>
      <c r="F3321" s="90" t="str">
        <f t="shared" ca="1" si="715"/>
        <v/>
      </c>
      <c r="G3321" s="91" t="str">
        <f t="shared" si="716"/>
        <v/>
      </c>
      <c r="H3321" s="41" t="str">
        <f t="shared" si="717"/>
        <v/>
      </c>
      <c r="I3321" s="92" t="str">
        <f t="shared" ca="1" si="718"/>
        <v/>
      </c>
      <c r="J3321" s="28" t="str">
        <f t="shared" si="719"/>
        <v/>
      </c>
      <c r="K3321" s="28" t="str">
        <f t="shared" si="720"/>
        <v/>
      </c>
      <c r="L3321" s="28" t="str">
        <f t="shared" ca="1" si="721"/>
        <v/>
      </c>
      <c r="M3321" s="28" t="str">
        <f t="shared" si="722"/>
        <v/>
      </c>
      <c r="N3321" s="93" t="str">
        <f t="shared" si="723"/>
        <v/>
      </c>
      <c r="O3321" s="94" t="str">
        <f t="shared" si="724"/>
        <v/>
      </c>
      <c r="P3321" s="70">
        <f t="shared" si="725"/>
        <v>0</v>
      </c>
      <c r="Q3321" s="28" t="str">
        <f t="shared" ca="1" si="726"/>
        <v/>
      </c>
      <c r="R3321" s="28" t="str">
        <f t="shared" si="727"/>
        <v/>
      </c>
      <c r="S3321" s="28" t="str">
        <f t="array" ref="S3321">IF(ISBLANK(A3321),"",INDEX(Info!$B$3:$H$6442,MATCH(J3321,IF(Info!$D$3:$D$6442=K3321,Info!$C$3:$C$6442),0),7))</f>
        <v/>
      </c>
    </row>
    <row r="3322" spans="1:19" x14ac:dyDescent="0.25">
      <c r="A3322" s="75"/>
      <c r="B3322" s="75"/>
      <c r="C3322" s="72"/>
      <c r="D3322" s="72"/>
      <c r="E3322" s="41" t="str">
        <f t="shared" si="714"/>
        <v/>
      </c>
      <c r="F3322" s="90" t="str">
        <f t="shared" ca="1" si="715"/>
        <v/>
      </c>
      <c r="G3322" s="91" t="str">
        <f t="shared" si="716"/>
        <v/>
      </c>
      <c r="H3322" s="41" t="str">
        <f t="shared" si="717"/>
        <v/>
      </c>
      <c r="I3322" s="92" t="str">
        <f t="shared" ca="1" si="718"/>
        <v/>
      </c>
      <c r="J3322" s="28" t="str">
        <f t="shared" si="719"/>
        <v/>
      </c>
      <c r="K3322" s="28" t="str">
        <f t="shared" si="720"/>
        <v/>
      </c>
      <c r="L3322" s="28" t="str">
        <f t="shared" ca="1" si="721"/>
        <v/>
      </c>
      <c r="M3322" s="28" t="str">
        <f t="shared" si="722"/>
        <v/>
      </c>
      <c r="N3322" s="93" t="str">
        <f t="shared" si="723"/>
        <v/>
      </c>
      <c r="O3322" s="94" t="str">
        <f t="shared" si="724"/>
        <v/>
      </c>
      <c r="P3322" s="70">
        <f t="shared" si="725"/>
        <v>0</v>
      </c>
      <c r="Q3322" s="28" t="str">
        <f t="shared" ca="1" si="726"/>
        <v/>
      </c>
      <c r="R3322" s="28" t="str">
        <f t="shared" si="727"/>
        <v/>
      </c>
      <c r="S3322" s="28" t="str">
        <f t="array" ref="S3322">IF(ISBLANK(A3322),"",INDEX(Info!$B$3:$H$6442,MATCH(J3322,IF(Info!$D$3:$D$6442=K3322,Info!$C$3:$C$6442),0),7))</f>
        <v/>
      </c>
    </row>
    <row r="3323" spans="1:19" x14ac:dyDescent="0.25">
      <c r="A3323" s="75"/>
      <c r="B3323" s="75"/>
      <c r="C3323" s="72"/>
      <c r="D3323" s="72"/>
      <c r="E3323" s="41" t="str">
        <f t="shared" si="714"/>
        <v/>
      </c>
      <c r="F3323" s="90" t="str">
        <f t="shared" ca="1" si="715"/>
        <v/>
      </c>
      <c r="G3323" s="91" t="str">
        <f t="shared" si="716"/>
        <v/>
      </c>
      <c r="H3323" s="41" t="str">
        <f t="shared" si="717"/>
        <v/>
      </c>
      <c r="I3323" s="92" t="str">
        <f t="shared" ca="1" si="718"/>
        <v/>
      </c>
      <c r="J3323" s="28" t="str">
        <f t="shared" si="719"/>
        <v/>
      </c>
      <c r="K3323" s="28" t="str">
        <f t="shared" si="720"/>
        <v/>
      </c>
      <c r="L3323" s="28" t="str">
        <f t="shared" ca="1" si="721"/>
        <v/>
      </c>
      <c r="M3323" s="28" t="str">
        <f t="shared" si="722"/>
        <v/>
      </c>
      <c r="N3323" s="93" t="str">
        <f t="shared" si="723"/>
        <v/>
      </c>
      <c r="O3323" s="94" t="str">
        <f t="shared" si="724"/>
        <v/>
      </c>
      <c r="P3323" s="70">
        <f t="shared" si="725"/>
        <v>0</v>
      </c>
      <c r="Q3323" s="28" t="str">
        <f t="shared" ca="1" si="726"/>
        <v/>
      </c>
      <c r="R3323" s="28" t="str">
        <f t="shared" si="727"/>
        <v/>
      </c>
      <c r="S3323" s="28" t="str">
        <f t="array" ref="S3323">IF(ISBLANK(A3323),"",INDEX(Info!$B$3:$H$6442,MATCH(J3323,IF(Info!$D$3:$D$6442=K3323,Info!$C$3:$C$6442),0),7))</f>
        <v/>
      </c>
    </row>
    <row r="3324" spans="1:19" x14ac:dyDescent="0.25">
      <c r="A3324" s="75"/>
      <c r="B3324" s="75"/>
      <c r="C3324" s="72"/>
      <c r="D3324" s="72"/>
      <c r="E3324" s="41" t="str">
        <f t="shared" si="714"/>
        <v/>
      </c>
      <c r="F3324" s="90" t="str">
        <f t="shared" ca="1" si="715"/>
        <v/>
      </c>
      <c r="G3324" s="91" t="str">
        <f t="shared" si="716"/>
        <v/>
      </c>
      <c r="H3324" s="41" t="str">
        <f t="shared" si="717"/>
        <v/>
      </c>
      <c r="I3324" s="92" t="str">
        <f t="shared" ca="1" si="718"/>
        <v/>
      </c>
      <c r="J3324" s="28" t="str">
        <f t="shared" si="719"/>
        <v/>
      </c>
      <c r="K3324" s="28" t="str">
        <f t="shared" si="720"/>
        <v/>
      </c>
      <c r="L3324" s="28" t="str">
        <f t="shared" ca="1" si="721"/>
        <v/>
      </c>
      <c r="M3324" s="28" t="str">
        <f t="shared" si="722"/>
        <v/>
      </c>
      <c r="N3324" s="93" t="str">
        <f t="shared" si="723"/>
        <v/>
      </c>
      <c r="O3324" s="94" t="str">
        <f t="shared" si="724"/>
        <v/>
      </c>
      <c r="P3324" s="70">
        <f t="shared" si="725"/>
        <v>0</v>
      </c>
      <c r="Q3324" s="28" t="str">
        <f t="shared" ca="1" si="726"/>
        <v/>
      </c>
      <c r="R3324" s="28" t="str">
        <f t="shared" si="727"/>
        <v/>
      </c>
      <c r="S3324" s="28" t="str">
        <f t="array" ref="S3324">IF(ISBLANK(A3324),"",INDEX(Info!$B$3:$H$6442,MATCH(J3324,IF(Info!$D$3:$D$6442=K3324,Info!$C$3:$C$6442),0),7))</f>
        <v/>
      </c>
    </row>
    <row r="3325" spans="1:19" x14ac:dyDescent="0.25">
      <c r="A3325" s="75"/>
      <c r="B3325" s="75"/>
      <c r="C3325" s="72"/>
      <c r="D3325" s="72"/>
      <c r="E3325" s="41" t="str">
        <f t="shared" si="714"/>
        <v/>
      </c>
      <c r="F3325" s="90" t="str">
        <f t="shared" ca="1" si="715"/>
        <v/>
      </c>
      <c r="G3325" s="91" t="str">
        <f t="shared" si="716"/>
        <v/>
      </c>
      <c r="H3325" s="41" t="str">
        <f t="shared" si="717"/>
        <v/>
      </c>
      <c r="I3325" s="92" t="str">
        <f t="shared" ca="1" si="718"/>
        <v/>
      </c>
      <c r="J3325" s="28" t="str">
        <f t="shared" si="719"/>
        <v/>
      </c>
      <c r="K3325" s="28" t="str">
        <f t="shared" si="720"/>
        <v/>
      </c>
      <c r="L3325" s="28" t="str">
        <f t="shared" ca="1" si="721"/>
        <v/>
      </c>
      <c r="M3325" s="28" t="str">
        <f t="shared" si="722"/>
        <v/>
      </c>
      <c r="N3325" s="93" t="str">
        <f t="shared" si="723"/>
        <v/>
      </c>
      <c r="O3325" s="94" t="str">
        <f t="shared" si="724"/>
        <v/>
      </c>
      <c r="P3325" s="70">
        <f t="shared" si="725"/>
        <v>0</v>
      </c>
      <c r="Q3325" s="28" t="str">
        <f t="shared" ca="1" si="726"/>
        <v/>
      </c>
      <c r="R3325" s="28" t="str">
        <f t="shared" si="727"/>
        <v/>
      </c>
      <c r="S3325" s="28" t="str">
        <f t="array" ref="S3325">IF(ISBLANK(A3325),"",INDEX(Info!$B$3:$H$6442,MATCH(J3325,IF(Info!$D$3:$D$6442=K3325,Info!$C$3:$C$6442),0),7))</f>
        <v/>
      </c>
    </row>
    <row r="3326" spans="1:19" x14ac:dyDescent="0.25">
      <c r="A3326" s="75"/>
      <c r="B3326" s="75"/>
      <c r="C3326" s="72"/>
      <c r="D3326" s="72"/>
      <c r="E3326" s="41" t="str">
        <f t="shared" si="714"/>
        <v/>
      </c>
      <c r="F3326" s="90" t="str">
        <f t="shared" ca="1" si="715"/>
        <v/>
      </c>
      <c r="G3326" s="91" t="str">
        <f t="shared" si="716"/>
        <v/>
      </c>
      <c r="H3326" s="41" t="str">
        <f t="shared" si="717"/>
        <v/>
      </c>
      <c r="I3326" s="92" t="str">
        <f t="shared" ca="1" si="718"/>
        <v/>
      </c>
      <c r="J3326" s="28" t="str">
        <f t="shared" si="719"/>
        <v/>
      </c>
      <c r="K3326" s="28" t="str">
        <f t="shared" si="720"/>
        <v/>
      </c>
      <c r="L3326" s="28" t="str">
        <f t="shared" ca="1" si="721"/>
        <v/>
      </c>
      <c r="M3326" s="28" t="str">
        <f t="shared" si="722"/>
        <v/>
      </c>
      <c r="N3326" s="93" t="str">
        <f t="shared" si="723"/>
        <v/>
      </c>
      <c r="O3326" s="94" t="str">
        <f t="shared" si="724"/>
        <v/>
      </c>
      <c r="P3326" s="70">
        <f t="shared" si="725"/>
        <v>0</v>
      </c>
      <c r="Q3326" s="28" t="str">
        <f t="shared" ca="1" si="726"/>
        <v/>
      </c>
      <c r="R3326" s="28" t="str">
        <f t="shared" si="727"/>
        <v/>
      </c>
      <c r="S3326" s="28" t="str">
        <f t="array" ref="S3326">IF(ISBLANK(A3326),"",INDEX(Info!$B$3:$H$6442,MATCH(J3326,IF(Info!$D$3:$D$6442=K3326,Info!$C$3:$C$6442),0),7))</f>
        <v/>
      </c>
    </row>
    <row r="3327" spans="1:19" x14ac:dyDescent="0.25">
      <c r="A3327" s="75"/>
      <c r="B3327" s="75"/>
      <c r="C3327" s="72"/>
      <c r="D3327" s="72"/>
      <c r="E3327" s="41" t="str">
        <f t="shared" si="714"/>
        <v/>
      </c>
      <c r="F3327" s="90" t="str">
        <f t="shared" ca="1" si="715"/>
        <v/>
      </c>
      <c r="G3327" s="91" t="str">
        <f t="shared" si="716"/>
        <v/>
      </c>
      <c r="H3327" s="41" t="str">
        <f t="shared" si="717"/>
        <v/>
      </c>
      <c r="I3327" s="92" t="str">
        <f t="shared" ca="1" si="718"/>
        <v/>
      </c>
      <c r="J3327" s="28" t="str">
        <f t="shared" si="719"/>
        <v/>
      </c>
      <c r="K3327" s="28" t="str">
        <f t="shared" si="720"/>
        <v/>
      </c>
      <c r="L3327" s="28" t="str">
        <f t="shared" ca="1" si="721"/>
        <v/>
      </c>
      <c r="M3327" s="28" t="str">
        <f t="shared" si="722"/>
        <v/>
      </c>
      <c r="N3327" s="93" t="str">
        <f t="shared" si="723"/>
        <v/>
      </c>
      <c r="O3327" s="94" t="str">
        <f t="shared" si="724"/>
        <v/>
      </c>
      <c r="P3327" s="70">
        <f t="shared" si="725"/>
        <v>0</v>
      </c>
      <c r="Q3327" s="28" t="str">
        <f t="shared" ca="1" si="726"/>
        <v/>
      </c>
      <c r="R3327" s="28" t="str">
        <f t="shared" si="727"/>
        <v/>
      </c>
      <c r="S3327" s="28" t="str">
        <f t="array" ref="S3327">IF(ISBLANK(A3327),"",INDEX(Info!$B$3:$H$6442,MATCH(J3327,IF(Info!$D$3:$D$6442=K3327,Info!$C$3:$C$6442),0),7))</f>
        <v/>
      </c>
    </row>
    <row r="3328" spans="1:19" x14ac:dyDescent="0.25">
      <c r="A3328" s="75"/>
      <c r="B3328" s="75"/>
      <c r="C3328" s="72"/>
      <c r="D3328" s="72"/>
      <c r="E3328" s="41" t="str">
        <f t="shared" si="714"/>
        <v/>
      </c>
      <c r="F3328" s="90" t="str">
        <f t="shared" ca="1" si="715"/>
        <v/>
      </c>
      <c r="G3328" s="91" t="str">
        <f t="shared" si="716"/>
        <v/>
      </c>
      <c r="H3328" s="41" t="str">
        <f t="shared" si="717"/>
        <v/>
      </c>
      <c r="I3328" s="92" t="str">
        <f t="shared" ca="1" si="718"/>
        <v/>
      </c>
      <c r="J3328" s="28" t="str">
        <f t="shared" si="719"/>
        <v/>
      </c>
      <c r="K3328" s="28" t="str">
        <f t="shared" si="720"/>
        <v/>
      </c>
      <c r="L3328" s="28" t="str">
        <f t="shared" ca="1" si="721"/>
        <v/>
      </c>
      <c r="M3328" s="28" t="str">
        <f t="shared" si="722"/>
        <v/>
      </c>
      <c r="N3328" s="93" t="str">
        <f t="shared" si="723"/>
        <v/>
      </c>
      <c r="O3328" s="94" t="str">
        <f t="shared" si="724"/>
        <v/>
      </c>
      <c r="P3328" s="70">
        <f t="shared" si="725"/>
        <v>0</v>
      </c>
      <c r="Q3328" s="28" t="str">
        <f t="shared" ca="1" si="726"/>
        <v/>
      </c>
      <c r="R3328" s="28" t="str">
        <f t="shared" si="727"/>
        <v/>
      </c>
      <c r="S3328" s="28" t="str">
        <f t="array" ref="S3328">IF(ISBLANK(A3328),"",INDEX(Info!$B$3:$H$6442,MATCH(J3328,IF(Info!$D$3:$D$6442=K3328,Info!$C$3:$C$6442),0),7))</f>
        <v/>
      </c>
    </row>
    <row r="3329" spans="1:19" x14ac:dyDescent="0.25">
      <c r="A3329" s="75"/>
      <c r="B3329" s="75"/>
      <c r="C3329" s="72"/>
      <c r="D3329" s="72"/>
      <c r="E3329" s="41" t="str">
        <f t="shared" si="714"/>
        <v/>
      </c>
      <c r="F3329" s="90" t="str">
        <f t="shared" ca="1" si="715"/>
        <v/>
      </c>
      <c r="G3329" s="91" t="str">
        <f t="shared" si="716"/>
        <v/>
      </c>
      <c r="H3329" s="41" t="str">
        <f t="shared" si="717"/>
        <v/>
      </c>
      <c r="I3329" s="92" t="str">
        <f t="shared" ca="1" si="718"/>
        <v/>
      </c>
      <c r="J3329" s="28" t="str">
        <f t="shared" si="719"/>
        <v/>
      </c>
      <c r="K3329" s="28" t="str">
        <f t="shared" si="720"/>
        <v/>
      </c>
      <c r="L3329" s="28" t="str">
        <f t="shared" ca="1" si="721"/>
        <v/>
      </c>
      <c r="M3329" s="28" t="str">
        <f t="shared" si="722"/>
        <v/>
      </c>
      <c r="N3329" s="93" t="str">
        <f t="shared" si="723"/>
        <v/>
      </c>
      <c r="O3329" s="94" t="str">
        <f t="shared" si="724"/>
        <v/>
      </c>
      <c r="P3329" s="70">
        <f t="shared" si="725"/>
        <v>0</v>
      </c>
      <c r="Q3329" s="28" t="str">
        <f t="shared" ca="1" si="726"/>
        <v/>
      </c>
      <c r="R3329" s="28" t="str">
        <f t="shared" si="727"/>
        <v/>
      </c>
      <c r="S3329" s="28" t="str">
        <f t="array" ref="S3329">IF(ISBLANK(A3329),"",INDEX(Info!$B$3:$H$6442,MATCH(J3329,IF(Info!$D$3:$D$6442=K3329,Info!$C$3:$C$6442),0),7))</f>
        <v/>
      </c>
    </row>
    <row r="3330" spans="1:19" x14ac:dyDescent="0.25">
      <c r="A3330" s="75"/>
      <c r="B3330" s="75"/>
      <c r="C3330" s="72"/>
      <c r="D3330" s="72"/>
      <c r="E3330" s="41" t="str">
        <f t="shared" si="714"/>
        <v/>
      </c>
      <c r="F3330" s="90" t="str">
        <f t="shared" ca="1" si="715"/>
        <v/>
      </c>
      <c r="G3330" s="91" t="str">
        <f t="shared" si="716"/>
        <v/>
      </c>
      <c r="H3330" s="41" t="str">
        <f t="shared" si="717"/>
        <v/>
      </c>
      <c r="I3330" s="92" t="str">
        <f t="shared" ca="1" si="718"/>
        <v/>
      </c>
      <c r="J3330" s="28" t="str">
        <f t="shared" si="719"/>
        <v/>
      </c>
      <c r="K3330" s="28" t="str">
        <f t="shared" si="720"/>
        <v/>
      </c>
      <c r="L3330" s="28" t="str">
        <f t="shared" ca="1" si="721"/>
        <v/>
      </c>
      <c r="M3330" s="28" t="str">
        <f t="shared" si="722"/>
        <v/>
      </c>
      <c r="N3330" s="93" t="str">
        <f t="shared" si="723"/>
        <v/>
      </c>
      <c r="O3330" s="94" t="str">
        <f t="shared" si="724"/>
        <v/>
      </c>
      <c r="P3330" s="70">
        <f t="shared" si="725"/>
        <v>0</v>
      </c>
      <c r="Q3330" s="28" t="str">
        <f t="shared" ca="1" si="726"/>
        <v/>
      </c>
      <c r="R3330" s="28" t="str">
        <f t="shared" si="727"/>
        <v/>
      </c>
      <c r="S3330" s="28" t="str">
        <f t="array" ref="S3330">IF(ISBLANK(A3330),"",INDEX(Info!$B$3:$H$6442,MATCH(J3330,IF(Info!$D$3:$D$6442=K3330,Info!$C$3:$C$6442),0),7))</f>
        <v/>
      </c>
    </row>
    <row r="3331" spans="1:19" x14ac:dyDescent="0.25">
      <c r="A3331" s="75"/>
      <c r="B3331" s="75"/>
      <c r="C3331" s="72"/>
      <c r="D3331" s="72"/>
      <c r="E3331" s="41" t="str">
        <f t="shared" si="714"/>
        <v/>
      </c>
      <c r="F3331" s="90" t="str">
        <f t="shared" ca="1" si="715"/>
        <v/>
      </c>
      <c r="G3331" s="91" t="str">
        <f t="shared" si="716"/>
        <v/>
      </c>
      <c r="H3331" s="41" t="str">
        <f t="shared" si="717"/>
        <v/>
      </c>
      <c r="I3331" s="92" t="str">
        <f t="shared" ca="1" si="718"/>
        <v/>
      </c>
      <c r="J3331" s="28" t="str">
        <f t="shared" si="719"/>
        <v/>
      </c>
      <c r="K3331" s="28" t="str">
        <f t="shared" si="720"/>
        <v/>
      </c>
      <c r="L3331" s="28" t="str">
        <f t="shared" ca="1" si="721"/>
        <v/>
      </c>
      <c r="M3331" s="28" t="str">
        <f t="shared" si="722"/>
        <v/>
      </c>
      <c r="N3331" s="93" t="str">
        <f t="shared" si="723"/>
        <v/>
      </c>
      <c r="O3331" s="94" t="str">
        <f t="shared" si="724"/>
        <v/>
      </c>
      <c r="P3331" s="70">
        <f t="shared" si="725"/>
        <v>0</v>
      </c>
      <c r="Q3331" s="28" t="str">
        <f t="shared" ca="1" si="726"/>
        <v/>
      </c>
      <c r="R3331" s="28" t="str">
        <f t="shared" si="727"/>
        <v/>
      </c>
      <c r="S3331" s="28" t="str">
        <f t="array" ref="S3331">IF(ISBLANK(A3331),"",INDEX(Info!$B$3:$H$6442,MATCH(J3331,IF(Info!$D$3:$D$6442=K3331,Info!$C$3:$C$6442),0),7))</f>
        <v/>
      </c>
    </row>
    <row r="3332" spans="1:19" x14ac:dyDescent="0.25">
      <c r="A3332" s="75"/>
      <c r="B3332" s="75"/>
      <c r="C3332" s="72"/>
      <c r="D3332" s="72"/>
      <c r="E3332" s="41" t="str">
        <f t="shared" ref="E3332:E3395" si="728">IF(OR(ISNA(INDEX($S:$S,ROW())),ISBLANK(INDEX($A:$A,ROW()))),"",RIGHT(INDEX($S:$S,ROW()),LEN(INDEX($S:$S,ROW()))-FIND("$",INDEX($S:$S,ROW()))))</f>
        <v/>
      </c>
      <c r="F3332" s="90" t="str">
        <f t="shared" ref="F3332:F3395" ca="1" si="72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332" s="91" t="str">
        <f t="shared" ref="G3332:G3395" si="73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332" s="41" t="str">
        <f t="shared" ref="H3332:H3395" si="731">IF(ISBLANK(INDEX($A:$A,ROW())),"",IF(AND(ISNUMBER(INDEX($F:$F,ROW())),ISNUMBER(INDEX($G:$G,ROW()))),SUMPRODUCT(INDEX($F:$F,ROW()),INDEX($G:$G,ROW())),"Onbekend"))</f>
        <v/>
      </c>
      <c r="I3332" s="92" t="str">
        <f t="shared" ref="I3332:I3395" ca="1" si="73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332" s="28" t="str">
        <f t="shared" ref="J3332:J3395" si="733">IF(ISBLANK(INDEX($A:$A,ROW())),"",IF(AND(COUNT(LOOKUP("E",INDEX($A:$A,ROW())))=0,LEN(INDEX($A:$A,ROW()))&lt;7),TEXT(INDEX($A:$A,ROW()),"000000"),INDEX($A:$A,ROW())))</f>
        <v/>
      </c>
      <c r="K3332" s="28" t="str">
        <f t="shared" ref="K3332:K3395" si="734">IF(ISBLANK(INDEX($B:$B,ROW())),"",TEXT(INDEX($B:$B,ROW()),"000000000"))</f>
        <v/>
      </c>
      <c r="L3332" s="28" t="str">
        <f t="shared" ref="L3332:L3395" ca="1" si="735">IF(ISBLANK(INDEX($A:$A,ROW())),"",SUMPRODUCT(--ISERROR(INDIRECT("A"&amp;INDEX(ROW(),1)&amp;":H"&amp;INDEX(ROW(),1))))&gt;0)</f>
        <v/>
      </c>
      <c r="M3332" s="28" t="str">
        <f t="shared" ref="M3332:M3395" si="736">IF(ISBLANK(INDEX($A:$A,ROW())),"",SUMPRODUCT(--($J$3:$J$6442&amp;$K$3:$K$6442=INDEX($J:$J,ROW())&amp;INDEX($K:$K,ROW())))&gt;1)</f>
        <v/>
      </c>
      <c r="N3332" s="93" t="str">
        <f t="shared" ref="N3332:N3395" si="737">IF(INDEX($S:$S,ROW())="","",IFERROR((LEFT(INDEX($S:$S,ROW()),FIND("#",INDEX($S:$S,ROW()))-1)/100),(LEFT(INDEX($S:$S,ROW()),FIND("#",INDEX($S:$S,ROW()))-1))))</f>
        <v/>
      </c>
      <c r="O3332" s="94" t="str">
        <f t="shared" ref="O3332:O3395" si="73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332" s="70">
        <f t="shared" ref="P3332:P3395" si="739">IF(INDEX($S:$S,ROW())="",0,MID(INDEX($S:$S,ROW()),FIND("@",INDEX($S:$S,ROW()))+1,FIND("$",RIGHT(INDEX($S:$S,ROW()), LEN(INDEX($S:$S,ROW()))-FIND("@",INDEX($S:$S,ROW()),1)),1)-1))*1</f>
        <v>0</v>
      </c>
      <c r="Q3332" s="28" t="str">
        <f t="shared" ref="Q3332:Q3395" ca="1" si="740">IF(OR(ISBLANK(INDEX($A:$A,ROW())),INDEX($L:$L,ROW())=TRUE),"",INDEX($D:$D,ROW()))</f>
        <v/>
      </c>
      <c r="R3332" s="28" t="str">
        <f t="shared" ref="R3332:R3395" si="74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332" s="28" t="str">
        <f t="array" ref="S3332">IF(ISBLANK(A3332),"",INDEX(Info!$B$3:$H$6442,MATCH(J3332,IF(Info!$D$3:$D$6442=K3332,Info!$C$3:$C$6442),0),7))</f>
        <v/>
      </c>
    </row>
    <row r="3333" spans="1:19" x14ac:dyDescent="0.25">
      <c r="A3333" s="75"/>
      <c r="B3333" s="75"/>
      <c r="C3333" s="72"/>
      <c r="D3333" s="72"/>
      <c r="E3333" s="41" t="str">
        <f t="shared" si="728"/>
        <v/>
      </c>
      <c r="F3333" s="90" t="str">
        <f t="shared" ca="1" si="729"/>
        <v/>
      </c>
      <c r="G3333" s="91" t="str">
        <f t="shared" si="730"/>
        <v/>
      </c>
      <c r="H3333" s="41" t="str">
        <f t="shared" si="731"/>
        <v/>
      </c>
      <c r="I3333" s="92" t="str">
        <f t="shared" ca="1" si="732"/>
        <v/>
      </c>
      <c r="J3333" s="28" t="str">
        <f t="shared" si="733"/>
        <v/>
      </c>
      <c r="K3333" s="28" t="str">
        <f t="shared" si="734"/>
        <v/>
      </c>
      <c r="L3333" s="28" t="str">
        <f t="shared" ca="1" si="735"/>
        <v/>
      </c>
      <c r="M3333" s="28" t="str">
        <f t="shared" si="736"/>
        <v/>
      </c>
      <c r="N3333" s="93" t="str">
        <f t="shared" si="737"/>
        <v/>
      </c>
      <c r="O3333" s="94" t="str">
        <f t="shared" si="738"/>
        <v/>
      </c>
      <c r="P3333" s="70">
        <f t="shared" si="739"/>
        <v>0</v>
      </c>
      <c r="Q3333" s="28" t="str">
        <f t="shared" ca="1" si="740"/>
        <v/>
      </c>
      <c r="R3333" s="28" t="str">
        <f t="shared" si="741"/>
        <v/>
      </c>
      <c r="S3333" s="28" t="str">
        <f t="array" ref="S3333">IF(ISBLANK(A3333),"",INDEX(Info!$B$3:$H$6442,MATCH(J3333,IF(Info!$D$3:$D$6442=K3333,Info!$C$3:$C$6442),0),7))</f>
        <v/>
      </c>
    </row>
    <row r="3334" spans="1:19" x14ac:dyDescent="0.25">
      <c r="A3334" s="75"/>
      <c r="B3334" s="75"/>
      <c r="C3334" s="72"/>
      <c r="D3334" s="72"/>
      <c r="E3334" s="41" t="str">
        <f t="shared" si="728"/>
        <v/>
      </c>
      <c r="F3334" s="90" t="str">
        <f t="shared" ca="1" si="729"/>
        <v/>
      </c>
      <c r="G3334" s="91" t="str">
        <f t="shared" si="730"/>
        <v/>
      </c>
      <c r="H3334" s="41" t="str">
        <f t="shared" si="731"/>
        <v/>
      </c>
      <c r="I3334" s="92" t="str">
        <f t="shared" ca="1" si="732"/>
        <v/>
      </c>
      <c r="J3334" s="28" t="str">
        <f t="shared" si="733"/>
        <v/>
      </c>
      <c r="K3334" s="28" t="str">
        <f t="shared" si="734"/>
        <v/>
      </c>
      <c r="L3334" s="28" t="str">
        <f t="shared" ca="1" si="735"/>
        <v/>
      </c>
      <c r="M3334" s="28" t="str">
        <f t="shared" si="736"/>
        <v/>
      </c>
      <c r="N3334" s="93" t="str">
        <f t="shared" si="737"/>
        <v/>
      </c>
      <c r="O3334" s="94" t="str">
        <f t="shared" si="738"/>
        <v/>
      </c>
      <c r="P3334" s="70">
        <f t="shared" si="739"/>
        <v>0</v>
      </c>
      <c r="Q3334" s="28" t="str">
        <f t="shared" ca="1" si="740"/>
        <v/>
      </c>
      <c r="R3334" s="28" t="str">
        <f t="shared" si="741"/>
        <v/>
      </c>
      <c r="S3334" s="28" t="str">
        <f t="array" ref="S3334">IF(ISBLANK(A3334),"",INDEX(Info!$B$3:$H$6442,MATCH(J3334,IF(Info!$D$3:$D$6442=K3334,Info!$C$3:$C$6442),0),7))</f>
        <v/>
      </c>
    </row>
    <row r="3335" spans="1:19" x14ac:dyDescent="0.25">
      <c r="A3335" s="75"/>
      <c r="B3335" s="75"/>
      <c r="C3335" s="72"/>
      <c r="D3335" s="72"/>
      <c r="E3335" s="41" t="str">
        <f t="shared" si="728"/>
        <v/>
      </c>
      <c r="F3335" s="90" t="str">
        <f t="shared" ca="1" si="729"/>
        <v/>
      </c>
      <c r="G3335" s="91" t="str">
        <f t="shared" si="730"/>
        <v/>
      </c>
      <c r="H3335" s="41" t="str">
        <f t="shared" si="731"/>
        <v/>
      </c>
      <c r="I3335" s="92" t="str">
        <f t="shared" ca="1" si="732"/>
        <v/>
      </c>
      <c r="J3335" s="28" t="str">
        <f t="shared" si="733"/>
        <v/>
      </c>
      <c r="K3335" s="28" t="str">
        <f t="shared" si="734"/>
        <v/>
      </c>
      <c r="L3335" s="28" t="str">
        <f t="shared" ca="1" si="735"/>
        <v/>
      </c>
      <c r="M3335" s="28" t="str">
        <f t="shared" si="736"/>
        <v/>
      </c>
      <c r="N3335" s="93" t="str">
        <f t="shared" si="737"/>
        <v/>
      </c>
      <c r="O3335" s="94" t="str">
        <f t="shared" si="738"/>
        <v/>
      </c>
      <c r="P3335" s="70">
        <f t="shared" si="739"/>
        <v>0</v>
      </c>
      <c r="Q3335" s="28" t="str">
        <f t="shared" ca="1" si="740"/>
        <v/>
      </c>
      <c r="R3335" s="28" t="str">
        <f t="shared" si="741"/>
        <v/>
      </c>
      <c r="S3335" s="28" t="str">
        <f t="array" ref="S3335">IF(ISBLANK(A3335),"",INDEX(Info!$B$3:$H$6442,MATCH(J3335,IF(Info!$D$3:$D$6442=K3335,Info!$C$3:$C$6442),0),7))</f>
        <v/>
      </c>
    </row>
    <row r="3336" spans="1:19" x14ac:dyDescent="0.25">
      <c r="A3336" s="75"/>
      <c r="B3336" s="75"/>
      <c r="C3336" s="72"/>
      <c r="D3336" s="72"/>
      <c r="E3336" s="41" t="str">
        <f t="shared" si="728"/>
        <v/>
      </c>
      <c r="F3336" s="90" t="str">
        <f t="shared" ca="1" si="729"/>
        <v/>
      </c>
      <c r="G3336" s="91" t="str">
        <f t="shared" si="730"/>
        <v/>
      </c>
      <c r="H3336" s="41" t="str">
        <f t="shared" si="731"/>
        <v/>
      </c>
      <c r="I3336" s="92" t="str">
        <f t="shared" ca="1" si="732"/>
        <v/>
      </c>
      <c r="J3336" s="28" t="str">
        <f t="shared" si="733"/>
        <v/>
      </c>
      <c r="K3336" s="28" t="str">
        <f t="shared" si="734"/>
        <v/>
      </c>
      <c r="L3336" s="28" t="str">
        <f t="shared" ca="1" si="735"/>
        <v/>
      </c>
      <c r="M3336" s="28" t="str">
        <f t="shared" si="736"/>
        <v/>
      </c>
      <c r="N3336" s="93" t="str">
        <f t="shared" si="737"/>
        <v/>
      </c>
      <c r="O3336" s="94" t="str">
        <f t="shared" si="738"/>
        <v/>
      </c>
      <c r="P3336" s="70">
        <f t="shared" si="739"/>
        <v>0</v>
      </c>
      <c r="Q3336" s="28" t="str">
        <f t="shared" ca="1" si="740"/>
        <v/>
      </c>
      <c r="R3336" s="28" t="str">
        <f t="shared" si="741"/>
        <v/>
      </c>
      <c r="S3336" s="28" t="str">
        <f t="array" ref="S3336">IF(ISBLANK(A3336),"",INDEX(Info!$B$3:$H$6442,MATCH(J3336,IF(Info!$D$3:$D$6442=K3336,Info!$C$3:$C$6442),0),7))</f>
        <v/>
      </c>
    </row>
    <row r="3337" spans="1:19" x14ac:dyDescent="0.25">
      <c r="A3337" s="75"/>
      <c r="B3337" s="75"/>
      <c r="C3337" s="72"/>
      <c r="D3337" s="72"/>
      <c r="E3337" s="41" t="str">
        <f t="shared" si="728"/>
        <v/>
      </c>
      <c r="F3337" s="90" t="str">
        <f t="shared" ca="1" si="729"/>
        <v/>
      </c>
      <c r="G3337" s="91" t="str">
        <f t="shared" si="730"/>
        <v/>
      </c>
      <c r="H3337" s="41" t="str">
        <f t="shared" si="731"/>
        <v/>
      </c>
      <c r="I3337" s="92" t="str">
        <f t="shared" ca="1" si="732"/>
        <v/>
      </c>
      <c r="J3337" s="28" t="str">
        <f t="shared" si="733"/>
        <v/>
      </c>
      <c r="K3337" s="28" t="str">
        <f t="shared" si="734"/>
        <v/>
      </c>
      <c r="L3337" s="28" t="str">
        <f t="shared" ca="1" si="735"/>
        <v/>
      </c>
      <c r="M3337" s="28" t="str">
        <f t="shared" si="736"/>
        <v/>
      </c>
      <c r="N3337" s="93" t="str">
        <f t="shared" si="737"/>
        <v/>
      </c>
      <c r="O3337" s="94" t="str">
        <f t="shared" si="738"/>
        <v/>
      </c>
      <c r="P3337" s="70">
        <f t="shared" si="739"/>
        <v>0</v>
      </c>
      <c r="Q3337" s="28" t="str">
        <f t="shared" ca="1" si="740"/>
        <v/>
      </c>
      <c r="R3337" s="28" t="str">
        <f t="shared" si="741"/>
        <v/>
      </c>
      <c r="S3337" s="28" t="str">
        <f t="array" ref="S3337">IF(ISBLANK(A3337),"",INDEX(Info!$B$3:$H$6442,MATCH(J3337,IF(Info!$D$3:$D$6442=K3337,Info!$C$3:$C$6442),0),7))</f>
        <v/>
      </c>
    </row>
    <row r="3338" spans="1:19" x14ac:dyDescent="0.25">
      <c r="A3338" s="75"/>
      <c r="B3338" s="75"/>
      <c r="C3338" s="72"/>
      <c r="D3338" s="72"/>
      <c r="E3338" s="41" t="str">
        <f t="shared" si="728"/>
        <v/>
      </c>
      <c r="F3338" s="90" t="str">
        <f t="shared" ca="1" si="729"/>
        <v/>
      </c>
      <c r="G3338" s="91" t="str">
        <f t="shared" si="730"/>
        <v/>
      </c>
      <c r="H3338" s="41" t="str">
        <f t="shared" si="731"/>
        <v/>
      </c>
      <c r="I3338" s="92" t="str">
        <f t="shared" ca="1" si="732"/>
        <v/>
      </c>
      <c r="J3338" s="28" t="str">
        <f t="shared" si="733"/>
        <v/>
      </c>
      <c r="K3338" s="28" t="str">
        <f t="shared" si="734"/>
        <v/>
      </c>
      <c r="L3338" s="28" t="str">
        <f t="shared" ca="1" si="735"/>
        <v/>
      </c>
      <c r="M3338" s="28" t="str">
        <f t="shared" si="736"/>
        <v/>
      </c>
      <c r="N3338" s="93" t="str">
        <f t="shared" si="737"/>
        <v/>
      </c>
      <c r="O3338" s="94" t="str">
        <f t="shared" si="738"/>
        <v/>
      </c>
      <c r="P3338" s="70">
        <f t="shared" si="739"/>
        <v>0</v>
      </c>
      <c r="Q3338" s="28" t="str">
        <f t="shared" ca="1" si="740"/>
        <v/>
      </c>
      <c r="R3338" s="28" t="str">
        <f t="shared" si="741"/>
        <v/>
      </c>
      <c r="S3338" s="28" t="str">
        <f t="array" ref="S3338">IF(ISBLANK(A3338),"",INDEX(Info!$B$3:$H$6442,MATCH(J3338,IF(Info!$D$3:$D$6442=K3338,Info!$C$3:$C$6442),0),7))</f>
        <v/>
      </c>
    </row>
    <row r="3339" spans="1:19" x14ac:dyDescent="0.25">
      <c r="A3339" s="75"/>
      <c r="B3339" s="75"/>
      <c r="C3339" s="72"/>
      <c r="D3339" s="72"/>
      <c r="E3339" s="41" t="str">
        <f t="shared" si="728"/>
        <v/>
      </c>
      <c r="F3339" s="90" t="str">
        <f t="shared" ca="1" si="729"/>
        <v/>
      </c>
      <c r="G3339" s="91" t="str">
        <f t="shared" si="730"/>
        <v/>
      </c>
      <c r="H3339" s="41" t="str">
        <f t="shared" si="731"/>
        <v/>
      </c>
      <c r="I3339" s="92" t="str">
        <f t="shared" ca="1" si="732"/>
        <v/>
      </c>
      <c r="J3339" s="28" t="str">
        <f t="shared" si="733"/>
        <v/>
      </c>
      <c r="K3339" s="28" t="str">
        <f t="shared" si="734"/>
        <v/>
      </c>
      <c r="L3339" s="28" t="str">
        <f t="shared" ca="1" si="735"/>
        <v/>
      </c>
      <c r="M3339" s="28" t="str">
        <f t="shared" si="736"/>
        <v/>
      </c>
      <c r="N3339" s="93" t="str">
        <f t="shared" si="737"/>
        <v/>
      </c>
      <c r="O3339" s="94" t="str">
        <f t="shared" si="738"/>
        <v/>
      </c>
      <c r="P3339" s="70">
        <f t="shared" si="739"/>
        <v>0</v>
      </c>
      <c r="Q3339" s="28" t="str">
        <f t="shared" ca="1" si="740"/>
        <v/>
      </c>
      <c r="R3339" s="28" t="str">
        <f t="shared" si="741"/>
        <v/>
      </c>
      <c r="S3339" s="28" t="str">
        <f t="array" ref="S3339">IF(ISBLANK(A3339),"",INDEX(Info!$B$3:$H$6442,MATCH(J3339,IF(Info!$D$3:$D$6442=K3339,Info!$C$3:$C$6442),0),7))</f>
        <v/>
      </c>
    </row>
    <row r="3340" spans="1:19" x14ac:dyDescent="0.25">
      <c r="A3340" s="75"/>
      <c r="B3340" s="75"/>
      <c r="C3340" s="72"/>
      <c r="D3340" s="72"/>
      <c r="E3340" s="41" t="str">
        <f t="shared" si="728"/>
        <v/>
      </c>
      <c r="F3340" s="90" t="str">
        <f t="shared" ca="1" si="729"/>
        <v/>
      </c>
      <c r="G3340" s="91" t="str">
        <f t="shared" si="730"/>
        <v/>
      </c>
      <c r="H3340" s="41" t="str">
        <f t="shared" si="731"/>
        <v/>
      </c>
      <c r="I3340" s="92" t="str">
        <f t="shared" ca="1" si="732"/>
        <v/>
      </c>
      <c r="J3340" s="28" t="str">
        <f t="shared" si="733"/>
        <v/>
      </c>
      <c r="K3340" s="28" t="str">
        <f t="shared" si="734"/>
        <v/>
      </c>
      <c r="L3340" s="28" t="str">
        <f t="shared" ca="1" si="735"/>
        <v/>
      </c>
      <c r="M3340" s="28" t="str">
        <f t="shared" si="736"/>
        <v/>
      </c>
      <c r="N3340" s="93" t="str">
        <f t="shared" si="737"/>
        <v/>
      </c>
      <c r="O3340" s="94" t="str">
        <f t="shared" si="738"/>
        <v/>
      </c>
      <c r="P3340" s="70">
        <f t="shared" si="739"/>
        <v>0</v>
      </c>
      <c r="Q3340" s="28" t="str">
        <f t="shared" ca="1" si="740"/>
        <v/>
      </c>
      <c r="R3340" s="28" t="str">
        <f t="shared" si="741"/>
        <v/>
      </c>
      <c r="S3340" s="28" t="str">
        <f t="array" ref="S3340">IF(ISBLANK(A3340),"",INDEX(Info!$B$3:$H$6442,MATCH(J3340,IF(Info!$D$3:$D$6442=K3340,Info!$C$3:$C$6442),0),7))</f>
        <v/>
      </c>
    </row>
    <row r="3341" spans="1:19" x14ac:dyDescent="0.25">
      <c r="A3341" s="75"/>
      <c r="B3341" s="75"/>
      <c r="C3341" s="72"/>
      <c r="D3341" s="72"/>
      <c r="E3341" s="41" t="str">
        <f t="shared" si="728"/>
        <v/>
      </c>
      <c r="F3341" s="90" t="str">
        <f t="shared" ca="1" si="729"/>
        <v/>
      </c>
      <c r="G3341" s="91" t="str">
        <f t="shared" si="730"/>
        <v/>
      </c>
      <c r="H3341" s="41" t="str">
        <f t="shared" si="731"/>
        <v/>
      </c>
      <c r="I3341" s="92" t="str">
        <f t="shared" ca="1" si="732"/>
        <v/>
      </c>
      <c r="J3341" s="28" t="str">
        <f t="shared" si="733"/>
        <v/>
      </c>
      <c r="K3341" s="28" t="str">
        <f t="shared" si="734"/>
        <v/>
      </c>
      <c r="L3341" s="28" t="str">
        <f t="shared" ca="1" si="735"/>
        <v/>
      </c>
      <c r="M3341" s="28" t="str">
        <f t="shared" si="736"/>
        <v/>
      </c>
      <c r="N3341" s="93" t="str">
        <f t="shared" si="737"/>
        <v/>
      </c>
      <c r="O3341" s="94" t="str">
        <f t="shared" si="738"/>
        <v/>
      </c>
      <c r="P3341" s="70">
        <f t="shared" si="739"/>
        <v>0</v>
      </c>
      <c r="Q3341" s="28" t="str">
        <f t="shared" ca="1" si="740"/>
        <v/>
      </c>
      <c r="R3341" s="28" t="str">
        <f t="shared" si="741"/>
        <v/>
      </c>
      <c r="S3341" s="28" t="str">
        <f t="array" ref="S3341">IF(ISBLANK(A3341),"",INDEX(Info!$B$3:$H$6442,MATCH(J3341,IF(Info!$D$3:$D$6442=K3341,Info!$C$3:$C$6442),0),7))</f>
        <v/>
      </c>
    </row>
    <row r="3342" spans="1:19" x14ac:dyDescent="0.25">
      <c r="A3342" s="75"/>
      <c r="B3342" s="75"/>
      <c r="C3342" s="72"/>
      <c r="D3342" s="72"/>
      <c r="E3342" s="41" t="str">
        <f t="shared" si="728"/>
        <v/>
      </c>
      <c r="F3342" s="90" t="str">
        <f t="shared" ca="1" si="729"/>
        <v/>
      </c>
      <c r="G3342" s="91" t="str">
        <f t="shared" si="730"/>
        <v/>
      </c>
      <c r="H3342" s="41" t="str">
        <f t="shared" si="731"/>
        <v/>
      </c>
      <c r="I3342" s="92" t="str">
        <f t="shared" ca="1" si="732"/>
        <v/>
      </c>
      <c r="J3342" s="28" t="str">
        <f t="shared" si="733"/>
        <v/>
      </c>
      <c r="K3342" s="28" t="str">
        <f t="shared" si="734"/>
        <v/>
      </c>
      <c r="L3342" s="28" t="str">
        <f t="shared" ca="1" si="735"/>
        <v/>
      </c>
      <c r="M3342" s="28" t="str">
        <f t="shared" si="736"/>
        <v/>
      </c>
      <c r="N3342" s="93" t="str">
        <f t="shared" si="737"/>
        <v/>
      </c>
      <c r="O3342" s="94" t="str">
        <f t="shared" si="738"/>
        <v/>
      </c>
      <c r="P3342" s="70">
        <f t="shared" si="739"/>
        <v>0</v>
      </c>
      <c r="Q3342" s="28" t="str">
        <f t="shared" ca="1" si="740"/>
        <v/>
      </c>
      <c r="R3342" s="28" t="str">
        <f t="shared" si="741"/>
        <v/>
      </c>
      <c r="S3342" s="28" t="str">
        <f t="array" ref="S3342">IF(ISBLANK(A3342),"",INDEX(Info!$B$3:$H$6442,MATCH(J3342,IF(Info!$D$3:$D$6442=K3342,Info!$C$3:$C$6442),0),7))</f>
        <v/>
      </c>
    </row>
    <row r="3343" spans="1:19" x14ac:dyDescent="0.25">
      <c r="A3343" s="75"/>
      <c r="B3343" s="75"/>
      <c r="C3343" s="72"/>
      <c r="D3343" s="72"/>
      <c r="E3343" s="41" t="str">
        <f t="shared" si="728"/>
        <v/>
      </c>
      <c r="F3343" s="90" t="str">
        <f t="shared" ca="1" si="729"/>
        <v/>
      </c>
      <c r="G3343" s="91" t="str">
        <f t="shared" si="730"/>
        <v/>
      </c>
      <c r="H3343" s="41" t="str">
        <f t="shared" si="731"/>
        <v/>
      </c>
      <c r="I3343" s="92" t="str">
        <f t="shared" ca="1" si="732"/>
        <v/>
      </c>
      <c r="J3343" s="28" t="str">
        <f t="shared" si="733"/>
        <v/>
      </c>
      <c r="K3343" s="28" t="str">
        <f t="shared" si="734"/>
        <v/>
      </c>
      <c r="L3343" s="28" t="str">
        <f t="shared" ca="1" si="735"/>
        <v/>
      </c>
      <c r="M3343" s="28" t="str">
        <f t="shared" si="736"/>
        <v/>
      </c>
      <c r="N3343" s="93" t="str">
        <f t="shared" si="737"/>
        <v/>
      </c>
      <c r="O3343" s="94" t="str">
        <f t="shared" si="738"/>
        <v/>
      </c>
      <c r="P3343" s="70">
        <f t="shared" si="739"/>
        <v>0</v>
      </c>
      <c r="Q3343" s="28" t="str">
        <f t="shared" ca="1" si="740"/>
        <v/>
      </c>
      <c r="R3343" s="28" t="str">
        <f t="shared" si="741"/>
        <v/>
      </c>
      <c r="S3343" s="28" t="str">
        <f t="array" ref="S3343">IF(ISBLANK(A3343),"",INDEX(Info!$B$3:$H$6442,MATCH(J3343,IF(Info!$D$3:$D$6442=K3343,Info!$C$3:$C$6442),0),7))</f>
        <v/>
      </c>
    </row>
    <row r="3344" spans="1:19" x14ac:dyDescent="0.25">
      <c r="A3344" s="75"/>
      <c r="B3344" s="75"/>
      <c r="C3344" s="72"/>
      <c r="D3344" s="72"/>
      <c r="E3344" s="41" t="str">
        <f t="shared" si="728"/>
        <v/>
      </c>
      <c r="F3344" s="90" t="str">
        <f t="shared" ca="1" si="729"/>
        <v/>
      </c>
      <c r="G3344" s="91" t="str">
        <f t="shared" si="730"/>
        <v/>
      </c>
      <c r="H3344" s="41" t="str">
        <f t="shared" si="731"/>
        <v/>
      </c>
      <c r="I3344" s="92" t="str">
        <f t="shared" ca="1" si="732"/>
        <v/>
      </c>
      <c r="J3344" s="28" t="str">
        <f t="shared" si="733"/>
        <v/>
      </c>
      <c r="K3344" s="28" t="str">
        <f t="shared" si="734"/>
        <v/>
      </c>
      <c r="L3344" s="28" t="str">
        <f t="shared" ca="1" si="735"/>
        <v/>
      </c>
      <c r="M3344" s="28" t="str">
        <f t="shared" si="736"/>
        <v/>
      </c>
      <c r="N3344" s="93" t="str">
        <f t="shared" si="737"/>
        <v/>
      </c>
      <c r="O3344" s="94" t="str">
        <f t="shared" si="738"/>
        <v/>
      </c>
      <c r="P3344" s="70">
        <f t="shared" si="739"/>
        <v>0</v>
      </c>
      <c r="Q3344" s="28" t="str">
        <f t="shared" ca="1" si="740"/>
        <v/>
      </c>
      <c r="R3344" s="28" t="str">
        <f t="shared" si="741"/>
        <v/>
      </c>
      <c r="S3344" s="28" t="str">
        <f t="array" ref="S3344">IF(ISBLANK(A3344),"",INDEX(Info!$B$3:$H$6442,MATCH(J3344,IF(Info!$D$3:$D$6442=K3344,Info!$C$3:$C$6442),0),7))</f>
        <v/>
      </c>
    </row>
    <row r="3345" spans="1:19" x14ac:dyDescent="0.25">
      <c r="A3345" s="75"/>
      <c r="B3345" s="75"/>
      <c r="C3345" s="72"/>
      <c r="D3345" s="72"/>
      <c r="E3345" s="41" t="str">
        <f t="shared" si="728"/>
        <v/>
      </c>
      <c r="F3345" s="90" t="str">
        <f t="shared" ca="1" si="729"/>
        <v/>
      </c>
      <c r="G3345" s="91" t="str">
        <f t="shared" si="730"/>
        <v/>
      </c>
      <c r="H3345" s="41" t="str">
        <f t="shared" si="731"/>
        <v/>
      </c>
      <c r="I3345" s="92" t="str">
        <f t="shared" ca="1" si="732"/>
        <v/>
      </c>
      <c r="J3345" s="28" t="str">
        <f t="shared" si="733"/>
        <v/>
      </c>
      <c r="K3345" s="28" t="str">
        <f t="shared" si="734"/>
        <v/>
      </c>
      <c r="L3345" s="28" t="str">
        <f t="shared" ca="1" si="735"/>
        <v/>
      </c>
      <c r="M3345" s="28" t="str">
        <f t="shared" si="736"/>
        <v/>
      </c>
      <c r="N3345" s="93" t="str">
        <f t="shared" si="737"/>
        <v/>
      </c>
      <c r="O3345" s="94" t="str">
        <f t="shared" si="738"/>
        <v/>
      </c>
      <c r="P3345" s="70">
        <f t="shared" si="739"/>
        <v>0</v>
      </c>
      <c r="Q3345" s="28" t="str">
        <f t="shared" ca="1" si="740"/>
        <v/>
      </c>
      <c r="R3345" s="28" t="str">
        <f t="shared" si="741"/>
        <v/>
      </c>
      <c r="S3345" s="28" t="str">
        <f t="array" ref="S3345">IF(ISBLANK(A3345),"",INDEX(Info!$B$3:$H$6442,MATCH(J3345,IF(Info!$D$3:$D$6442=K3345,Info!$C$3:$C$6442),0),7))</f>
        <v/>
      </c>
    </row>
    <row r="3346" spans="1:19" x14ac:dyDescent="0.25">
      <c r="A3346" s="75"/>
      <c r="B3346" s="75"/>
      <c r="C3346" s="72"/>
      <c r="D3346" s="72"/>
      <c r="E3346" s="41" t="str">
        <f t="shared" si="728"/>
        <v/>
      </c>
      <c r="F3346" s="90" t="str">
        <f t="shared" ca="1" si="729"/>
        <v/>
      </c>
      <c r="G3346" s="91" t="str">
        <f t="shared" si="730"/>
        <v/>
      </c>
      <c r="H3346" s="41" t="str">
        <f t="shared" si="731"/>
        <v/>
      </c>
      <c r="I3346" s="92" t="str">
        <f t="shared" ca="1" si="732"/>
        <v/>
      </c>
      <c r="J3346" s="28" t="str">
        <f t="shared" si="733"/>
        <v/>
      </c>
      <c r="K3346" s="28" t="str">
        <f t="shared" si="734"/>
        <v/>
      </c>
      <c r="L3346" s="28" t="str">
        <f t="shared" ca="1" si="735"/>
        <v/>
      </c>
      <c r="M3346" s="28" t="str">
        <f t="shared" si="736"/>
        <v/>
      </c>
      <c r="N3346" s="93" t="str">
        <f t="shared" si="737"/>
        <v/>
      </c>
      <c r="O3346" s="94" t="str">
        <f t="shared" si="738"/>
        <v/>
      </c>
      <c r="P3346" s="70">
        <f t="shared" si="739"/>
        <v>0</v>
      </c>
      <c r="Q3346" s="28" t="str">
        <f t="shared" ca="1" si="740"/>
        <v/>
      </c>
      <c r="R3346" s="28" t="str">
        <f t="shared" si="741"/>
        <v/>
      </c>
      <c r="S3346" s="28" t="str">
        <f t="array" ref="S3346">IF(ISBLANK(A3346),"",INDEX(Info!$B$3:$H$6442,MATCH(J3346,IF(Info!$D$3:$D$6442=K3346,Info!$C$3:$C$6442),0),7))</f>
        <v/>
      </c>
    </row>
    <row r="3347" spans="1:19" x14ac:dyDescent="0.25">
      <c r="A3347" s="75"/>
      <c r="B3347" s="75"/>
      <c r="C3347" s="72"/>
      <c r="D3347" s="72"/>
      <c r="E3347" s="41" t="str">
        <f t="shared" si="728"/>
        <v/>
      </c>
      <c r="F3347" s="90" t="str">
        <f t="shared" ca="1" si="729"/>
        <v/>
      </c>
      <c r="G3347" s="91" t="str">
        <f t="shared" si="730"/>
        <v/>
      </c>
      <c r="H3347" s="41" t="str">
        <f t="shared" si="731"/>
        <v/>
      </c>
      <c r="I3347" s="92" t="str">
        <f t="shared" ca="1" si="732"/>
        <v/>
      </c>
      <c r="J3347" s="28" t="str">
        <f t="shared" si="733"/>
        <v/>
      </c>
      <c r="K3347" s="28" t="str">
        <f t="shared" si="734"/>
        <v/>
      </c>
      <c r="L3347" s="28" t="str">
        <f t="shared" ca="1" si="735"/>
        <v/>
      </c>
      <c r="M3347" s="28" t="str">
        <f t="shared" si="736"/>
        <v/>
      </c>
      <c r="N3347" s="93" t="str">
        <f t="shared" si="737"/>
        <v/>
      </c>
      <c r="O3347" s="94" t="str">
        <f t="shared" si="738"/>
        <v/>
      </c>
      <c r="P3347" s="70">
        <f t="shared" si="739"/>
        <v>0</v>
      </c>
      <c r="Q3347" s="28" t="str">
        <f t="shared" ca="1" si="740"/>
        <v/>
      </c>
      <c r="R3347" s="28" t="str">
        <f t="shared" si="741"/>
        <v/>
      </c>
      <c r="S3347" s="28" t="str">
        <f t="array" ref="S3347">IF(ISBLANK(A3347),"",INDEX(Info!$B$3:$H$6442,MATCH(J3347,IF(Info!$D$3:$D$6442=K3347,Info!$C$3:$C$6442),0),7))</f>
        <v/>
      </c>
    </row>
    <row r="3348" spans="1:19" x14ac:dyDescent="0.25">
      <c r="A3348" s="75"/>
      <c r="B3348" s="75"/>
      <c r="C3348" s="72"/>
      <c r="D3348" s="72"/>
      <c r="E3348" s="41" t="str">
        <f t="shared" si="728"/>
        <v/>
      </c>
      <c r="F3348" s="90" t="str">
        <f t="shared" ca="1" si="729"/>
        <v/>
      </c>
      <c r="G3348" s="91" t="str">
        <f t="shared" si="730"/>
        <v/>
      </c>
      <c r="H3348" s="41" t="str">
        <f t="shared" si="731"/>
        <v/>
      </c>
      <c r="I3348" s="92" t="str">
        <f t="shared" ca="1" si="732"/>
        <v/>
      </c>
      <c r="J3348" s="28" t="str">
        <f t="shared" si="733"/>
        <v/>
      </c>
      <c r="K3348" s="28" t="str">
        <f t="shared" si="734"/>
        <v/>
      </c>
      <c r="L3348" s="28" t="str">
        <f t="shared" ca="1" si="735"/>
        <v/>
      </c>
      <c r="M3348" s="28" t="str">
        <f t="shared" si="736"/>
        <v/>
      </c>
      <c r="N3348" s="93" t="str">
        <f t="shared" si="737"/>
        <v/>
      </c>
      <c r="O3348" s="94" t="str">
        <f t="shared" si="738"/>
        <v/>
      </c>
      <c r="P3348" s="70">
        <f t="shared" si="739"/>
        <v>0</v>
      </c>
      <c r="Q3348" s="28" t="str">
        <f t="shared" ca="1" si="740"/>
        <v/>
      </c>
      <c r="R3348" s="28" t="str">
        <f t="shared" si="741"/>
        <v/>
      </c>
      <c r="S3348" s="28" t="str">
        <f t="array" ref="S3348">IF(ISBLANK(A3348),"",INDEX(Info!$B$3:$H$6442,MATCH(J3348,IF(Info!$D$3:$D$6442=K3348,Info!$C$3:$C$6442),0),7))</f>
        <v/>
      </c>
    </row>
    <row r="3349" spans="1:19" x14ac:dyDescent="0.25">
      <c r="A3349" s="75"/>
      <c r="B3349" s="75"/>
      <c r="C3349" s="72"/>
      <c r="D3349" s="72"/>
      <c r="E3349" s="41" t="str">
        <f t="shared" si="728"/>
        <v/>
      </c>
      <c r="F3349" s="90" t="str">
        <f t="shared" ca="1" si="729"/>
        <v/>
      </c>
      <c r="G3349" s="91" t="str">
        <f t="shared" si="730"/>
        <v/>
      </c>
      <c r="H3349" s="41" t="str">
        <f t="shared" si="731"/>
        <v/>
      </c>
      <c r="I3349" s="92" t="str">
        <f t="shared" ca="1" si="732"/>
        <v/>
      </c>
      <c r="J3349" s="28" t="str">
        <f t="shared" si="733"/>
        <v/>
      </c>
      <c r="K3349" s="28" t="str">
        <f t="shared" si="734"/>
        <v/>
      </c>
      <c r="L3349" s="28" t="str">
        <f t="shared" ca="1" si="735"/>
        <v/>
      </c>
      <c r="M3349" s="28" t="str">
        <f t="shared" si="736"/>
        <v/>
      </c>
      <c r="N3349" s="93" t="str">
        <f t="shared" si="737"/>
        <v/>
      </c>
      <c r="O3349" s="94" t="str">
        <f t="shared" si="738"/>
        <v/>
      </c>
      <c r="P3349" s="70">
        <f t="shared" si="739"/>
        <v>0</v>
      </c>
      <c r="Q3349" s="28" t="str">
        <f t="shared" ca="1" si="740"/>
        <v/>
      </c>
      <c r="R3349" s="28" t="str">
        <f t="shared" si="741"/>
        <v/>
      </c>
      <c r="S3349" s="28" t="str">
        <f t="array" ref="S3349">IF(ISBLANK(A3349),"",INDEX(Info!$B$3:$H$6442,MATCH(J3349,IF(Info!$D$3:$D$6442=K3349,Info!$C$3:$C$6442),0),7))</f>
        <v/>
      </c>
    </row>
    <row r="3350" spans="1:19" x14ac:dyDescent="0.25">
      <c r="A3350" s="75"/>
      <c r="B3350" s="75"/>
      <c r="C3350" s="72"/>
      <c r="D3350" s="72"/>
      <c r="E3350" s="41" t="str">
        <f t="shared" si="728"/>
        <v/>
      </c>
      <c r="F3350" s="90" t="str">
        <f t="shared" ca="1" si="729"/>
        <v/>
      </c>
      <c r="G3350" s="91" t="str">
        <f t="shared" si="730"/>
        <v/>
      </c>
      <c r="H3350" s="41" t="str">
        <f t="shared" si="731"/>
        <v/>
      </c>
      <c r="I3350" s="92" t="str">
        <f t="shared" ca="1" si="732"/>
        <v/>
      </c>
      <c r="J3350" s="28" t="str">
        <f t="shared" si="733"/>
        <v/>
      </c>
      <c r="K3350" s="28" t="str">
        <f t="shared" si="734"/>
        <v/>
      </c>
      <c r="L3350" s="28" t="str">
        <f t="shared" ca="1" si="735"/>
        <v/>
      </c>
      <c r="M3350" s="28" t="str">
        <f t="shared" si="736"/>
        <v/>
      </c>
      <c r="N3350" s="93" t="str">
        <f t="shared" si="737"/>
        <v/>
      </c>
      <c r="O3350" s="94" t="str">
        <f t="shared" si="738"/>
        <v/>
      </c>
      <c r="P3350" s="70">
        <f t="shared" si="739"/>
        <v>0</v>
      </c>
      <c r="Q3350" s="28" t="str">
        <f t="shared" ca="1" si="740"/>
        <v/>
      </c>
      <c r="R3350" s="28" t="str">
        <f t="shared" si="741"/>
        <v/>
      </c>
      <c r="S3350" s="28" t="str">
        <f t="array" ref="S3350">IF(ISBLANK(A3350),"",INDEX(Info!$B$3:$H$6442,MATCH(J3350,IF(Info!$D$3:$D$6442=K3350,Info!$C$3:$C$6442),0),7))</f>
        <v/>
      </c>
    </row>
    <row r="3351" spans="1:19" x14ac:dyDescent="0.25">
      <c r="A3351" s="75"/>
      <c r="B3351" s="75"/>
      <c r="C3351" s="72"/>
      <c r="D3351" s="72"/>
      <c r="E3351" s="41" t="str">
        <f t="shared" si="728"/>
        <v/>
      </c>
      <c r="F3351" s="90" t="str">
        <f t="shared" ca="1" si="729"/>
        <v/>
      </c>
      <c r="G3351" s="91" t="str">
        <f t="shared" si="730"/>
        <v/>
      </c>
      <c r="H3351" s="41" t="str">
        <f t="shared" si="731"/>
        <v/>
      </c>
      <c r="I3351" s="92" t="str">
        <f t="shared" ca="1" si="732"/>
        <v/>
      </c>
      <c r="J3351" s="28" t="str">
        <f t="shared" si="733"/>
        <v/>
      </c>
      <c r="K3351" s="28" t="str">
        <f t="shared" si="734"/>
        <v/>
      </c>
      <c r="L3351" s="28" t="str">
        <f t="shared" ca="1" si="735"/>
        <v/>
      </c>
      <c r="M3351" s="28" t="str">
        <f t="shared" si="736"/>
        <v/>
      </c>
      <c r="N3351" s="93" t="str">
        <f t="shared" si="737"/>
        <v/>
      </c>
      <c r="O3351" s="94" t="str">
        <f t="shared" si="738"/>
        <v/>
      </c>
      <c r="P3351" s="70">
        <f t="shared" si="739"/>
        <v>0</v>
      </c>
      <c r="Q3351" s="28" t="str">
        <f t="shared" ca="1" si="740"/>
        <v/>
      </c>
      <c r="R3351" s="28" t="str">
        <f t="shared" si="741"/>
        <v/>
      </c>
      <c r="S3351" s="28" t="str">
        <f t="array" ref="S3351">IF(ISBLANK(A3351),"",INDEX(Info!$B$3:$H$6442,MATCH(J3351,IF(Info!$D$3:$D$6442=K3351,Info!$C$3:$C$6442),0),7))</f>
        <v/>
      </c>
    </row>
    <row r="3352" spans="1:19" x14ac:dyDescent="0.25">
      <c r="A3352" s="75"/>
      <c r="B3352" s="75"/>
      <c r="C3352" s="72"/>
      <c r="D3352" s="72"/>
      <c r="E3352" s="41" t="str">
        <f t="shared" si="728"/>
        <v/>
      </c>
      <c r="F3352" s="90" t="str">
        <f t="shared" ca="1" si="729"/>
        <v/>
      </c>
      <c r="G3352" s="91" t="str">
        <f t="shared" si="730"/>
        <v/>
      </c>
      <c r="H3352" s="41" t="str">
        <f t="shared" si="731"/>
        <v/>
      </c>
      <c r="I3352" s="92" t="str">
        <f t="shared" ca="1" si="732"/>
        <v/>
      </c>
      <c r="J3352" s="28" t="str">
        <f t="shared" si="733"/>
        <v/>
      </c>
      <c r="K3352" s="28" t="str">
        <f t="shared" si="734"/>
        <v/>
      </c>
      <c r="L3352" s="28" t="str">
        <f t="shared" ca="1" si="735"/>
        <v/>
      </c>
      <c r="M3352" s="28" t="str">
        <f t="shared" si="736"/>
        <v/>
      </c>
      <c r="N3352" s="93" t="str">
        <f t="shared" si="737"/>
        <v/>
      </c>
      <c r="O3352" s="94" t="str">
        <f t="shared" si="738"/>
        <v/>
      </c>
      <c r="P3352" s="70">
        <f t="shared" si="739"/>
        <v>0</v>
      </c>
      <c r="Q3352" s="28" t="str">
        <f t="shared" ca="1" si="740"/>
        <v/>
      </c>
      <c r="R3352" s="28" t="str">
        <f t="shared" si="741"/>
        <v/>
      </c>
      <c r="S3352" s="28" t="str">
        <f t="array" ref="S3352">IF(ISBLANK(A3352),"",INDEX(Info!$B$3:$H$6442,MATCH(J3352,IF(Info!$D$3:$D$6442=K3352,Info!$C$3:$C$6442),0),7))</f>
        <v/>
      </c>
    </row>
    <row r="3353" spans="1:19" x14ac:dyDescent="0.25">
      <c r="A3353" s="75"/>
      <c r="B3353" s="75"/>
      <c r="C3353" s="72"/>
      <c r="D3353" s="72"/>
      <c r="E3353" s="41" t="str">
        <f t="shared" si="728"/>
        <v/>
      </c>
      <c r="F3353" s="90" t="str">
        <f t="shared" ca="1" si="729"/>
        <v/>
      </c>
      <c r="G3353" s="91" t="str">
        <f t="shared" si="730"/>
        <v/>
      </c>
      <c r="H3353" s="41" t="str">
        <f t="shared" si="731"/>
        <v/>
      </c>
      <c r="I3353" s="92" t="str">
        <f t="shared" ca="1" si="732"/>
        <v/>
      </c>
      <c r="J3353" s="28" t="str">
        <f t="shared" si="733"/>
        <v/>
      </c>
      <c r="K3353" s="28" t="str">
        <f t="shared" si="734"/>
        <v/>
      </c>
      <c r="L3353" s="28" t="str">
        <f t="shared" ca="1" si="735"/>
        <v/>
      </c>
      <c r="M3353" s="28" t="str">
        <f t="shared" si="736"/>
        <v/>
      </c>
      <c r="N3353" s="93" t="str">
        <f t="shared" si="737"/>
        <v/>
      </c>
      <c r="O3353" s="94" t="str">
        <f t="shared" si="738"/>
        <v/>
      </c>
      <c r="P3353" s="70">
        <f t="shared" si="739"/>
        <v>0</v>
      </c>
      <c r="Q3353" s="28" t="str">
        <f t="shared" ca="1" si="740"/>
        <v/>
      </c>
      <c r="R3353" s="28" t="str">
        <f t="shared" si="741"/>
        <v/>
      </c>
      <c r="S3353" s="28" t="str">
        <f t="array" ref="S3353">IF(ISBLANK(A3353),"",INDEX(Info!$B$3:$H$6442,MATCH(J3353,IF(Info!$D$3:$D$6442=K3353,Info!$C$3:$C$6442),0),7))</f>
        <v/>
      </c>
    </row>
    <row r="3354" spans="1:19" x14ac:dyDescent="0.25">
      <c r="A3354" s="75"/>
      <c r="B3354" s="75"/>
      <c r="C3354" s="72"/>
      <c r="D3354" s="72"/>
      <c r="E3354" s="41" t="str">
        <f t="shared" si="728"/>
        <v/>
      </c>
      <c r="F3354" s="90" t="str">
        <f t="shared" ca="1" si="729"/>
        <v/>
      </c>
      <c r="G3354" s="91" t="str">
        <f t="shared" si="730"/>
        <v/>
      </c>
      <c r="H3354" s="41" t="str">
        <f t="shared" si="731"/>
        <v/>
      </c>
      <c r="I3354" s="92" t="str">
        <f t="shared" ca="1" si="732"/>
        <v/>
      </c>
      <c r="J3354" s="28" t="str">
        <f t="shared" si="733"/>
        <v/>
      </c>
      <c r="K3354" s="28" t="str">
        <f t="shared" si="734"/>
        <v/>
      </c>
      <c r="L3354" s="28" t="str">
        <f t="shared" ca="1" si="735"/>
        <v/>
      </c>
      <c r="M3354" s="28" t="str">
        <f t="shared" si="736"/>
        <v/>
      </c>
      <c r="N3354" s="93" t="str">
        <f t="shared" si="737"/>
        <v/>
      </c>
      <c r="O3354" s="94" t="str">
        <f t="shared" si="738"/>
        <v/>
      </c>
      <c r="P3354" s="70">
        <f t="shared" si="739"/>
        <v>0</v>
      </c>
      <c r="Q3354" s="28" t="str">
        <f t="shared" ca="1" si="740"/>
        <v/>
      </c>
      <c r="R3354" s="28" t="str">
        <f t="shared" si="741"/>
        <v/>
      </c>
      <c r="S3354" s="28" t="str">
        <f t="array" ref="S3354">IF(ISBLANK(A3354),"",INDEX(Info!$B$3:$H$6442,MATCH(J3354,IF(Info!$D$3:$D$6442=K3354,Info!$C$3:$C$6442),0),7))</f>
        <v/>
      </c>
    </row>
    <row r="3355" spans="1:19" x14ac:dyDescent="0.25">
      <c r="A3355" s="75"/>
      <c r="B3355" s="75"/>
      <c r="C3355" s="72"/>
      <c r="D3355" s="72"/>
      <c r="E3355" s="41" t="str">
        <f t="shared" si="728"/>
        <v/>
      </c>
      <c r="F3355" s="90" t="str">
        <f t="shared" ca="1" si="729"/>
        <v/>
      </c>
      <c r="G3355" s="91" t="str">
        <f t="shared" si="730"/>
        <v/>
      </c>
      <c r="H3355" s="41" t="str">
        <f t="shared" si="731"/>
        <v/>
      </c>
      <c r="I3355" s="92" t="str">
        <f t="shared" ca="1" si="732"/>
        <v/>
      </c>
      <c r="J3355" s="28" t="str">
        <f t="shared" si="733"/>
        <v/>
      </c>
      <c r="K3355" s="28" t="str">
        <f t="shared" si="734"/>
        <v/>
      </c>
      <c r="L3355" s="28" t="str">
        <f t="shared" ca="1" si="735"/>
        <v/>
      </c>
      <c r="M3355" s="28" t="str">
        <f t="shared" si="736"/>
        <v/>
      </c>
      <c r="N3355" s="93" t="str">
        <f t="shared" si="737"/>
        <v/>
      </c>
      <c r="O3355" s="94" t="str">
        <f t="shared" si="738"/>
        <v/>
      </c>
      <c r="P3355" s="70">
        <f t="shared" si="739"/>
        <v>0</v>
      </c>
      <c r="Q3355" s="28" t="str">
        <f t="shared" ca="1" si="740"/>
        <v/>
      </c>
      <c r="R3355" s="28" t="str">
        <f t="shared" si="741"/>
        <v/>
      </c>
      <c r="S3355" s="28" t="str">
        <f t="array" ref="S3355">IF(ISBLANK(A3355),"",INDEX(Info!$B$3:$H$6442,MATCH(J3355,IF(Info!$D$3:$D$6442=K3355,Info!$C$3:$C$6442),0),7))</f>
        <v/>
      </c>
    </row>
    <row r="3356" spans="1:19" x14ac:dyDescent="0.25">
      <c r="A3356" s="75"/>
      <c r="B3356" s="75"/>
      <c r="C3356" s="72"/>
      <c r="D3356" s="72"/>
      <c r="E3356" s="41" t="str">
        <f t="shared" si="728"/>
        <v/>
      </c>
      <c r="F3356" s="90" t="str">
        <f t="shared" ca="1" si="729"/>
        <v/>
      </c>
      <c r="G3356" s="91" t="str">
        <f t="shared" si="730"/>
        <v/>
      </c>
      <c r="H3356" s="41" t="str">
        <f t="shared" si="731"/>
        <v/>
      </c>
      <c r="I3356" s="92" t="str">
        <f t="shared" ca="1" si="732"/>
        <v/>
      </c>
      <c r="J3356" s="28" t="str">
        <f t="shared" si="733"/>
        <v/>
      </c>
      <c r="K3356" s="28" t="str">
        <f t="shared" si="734"/>
        <v/>
      </c>
      <c r="L3356" s="28" t="str">
        <f t="shared" ca="1" si="735"/>
        <v/>
      </c>
      <c r="M3356" s="28" t="str">
        <f t="shared" si="736"/>
        <v/>
      </c>
      <c r="N3356" s="93" t="str">
        <f t="shared" si="737"/>
        <v/>
      </c>
      <c r="O3356" s="94" t="str">
        <f t="shared" si="738"/>
        <v/>
      </c>
      <c r="P3356" s="70">
        <f t="shared" si="739"/>
        <v>0</v>
      </c>
      <c r="Q3356" s="28" t="str">
        <f t="shared" ca="1" si="740"/>
        <v/>
      </c>
      <c r="R3356" s="28" t="str">
        <f t="shared" si="741"/>
        <v/>
      </c>
      <c r="S3356" s="28" t="str">
        <f t="array" ref="S3356">IF(ISBLANK(A3356),"",INDEX(Info!$B$3:$H$6442,MATCH(J3356,IF(Info!$D$3:$D$6442=K3356,Info!$C$3:$C$6442),0),7))</f>
        <v/>
      </c>
    </row>
    <row r="3357" spans="1:19" x14ac:dyDescent="0.25">
      <c r="A3357" s="75"/>
      <c r="B3357" s="75"/>
      <c r="C3357" s="72"/>
      <c r="D3357" s="72"/>
      <c r="E3357" s="41" t="str">
        <f t="shared" si="728"/>
        <v/>
      </c>
      <c r="F3357" s="90" t="str">
        <f t="shared" ca="1" si="729"/>
        <v/>
      </c>
      <c r="G3357" s="91" t="str">
        <f t="shared" si="730"/>
        <v/>
      </c>
      <c r="H3357" s="41" t="str">
        <f t="shared" si="731"/>
        <v/>
      </c>
      <c r="I3357" s="92" t="str">
        <f t="shared" ca="1" si="732"/>
        <v/>
      </c>
      <c r="J3357" s="28" t="str">
        <f t="shared" si="733"/>
        <v/>
      </c>
      <c r="K3357" s="28" t="str">
        <f t="shared" si="734"/>
        <v/>
      </c>
      <c r="L3357" s="28" t="str">
        <f t="shared" ca="1" si="735"/>
        <v/>
      </c>
      <c r="M3357" s="28" t="str">
        <f t="shared" si="736"/>
        <v/>
      </c>
      <c r="N3357" s="93" t="str">
        <f t="shared" si="737"/>
        <v/>
      </c>
      <c r="O3357" s="94" t="str">
        <f t="shared" si="738"/>
        <v/>
      </c>
      <c r="P3357" s="70">
        <f t="shared" si="739"/>
        <v>0</v>
      </c>
      <c r="Q3357" s="28" t="str">
        <f t="shared" ca="1" si="740"/>
        <v/>
      </c>
      <c r="R3357" s="28" t="str">
        <f t="shared" si="741"/>
        <v/>
      </c>
      <c r="S3357" s="28" t="str">
        <f t="array" ref="S3357">IF(ISBLANK(A3357),"",INDEX(Info!$B$3:$H$6442,MATCH(J3357,IF(Info!$D$3:$D$6442=K3357,Info!$C$3:$C$6442),0),7))</f>
        <v/>
      </c>
    </row>
    <row r="3358" spans="1:19" x14ac:dyDescent="0.25">
      <c r="A3358" s="75"/>
      <c r="B3358" s="75"/>
      <c r="C3358" s="72"/>
      <c r="D3358" s="72"/>
      <c r="E3358" s="41" t="str">
        <f t="shared" si="728"/>
        <v/>
      </c>
      <c r="F3358" s="90" t="str">
        <f t="shared" ca="1" si="729"/>
        <v/>
      </c>
      <c r="G3358" s="91" t="str">
        <f t="shared" si="730"/>
        <v/>
      </c>
      <c r="H3358" s="41" t="str">
        <f t="shared" si="731"/>
        <v/>
      </c>
      <c r="I3358" s="92" t="str">
        <f t="shared" ca="1" si="732"/>
        <v/>
      </c>
      <c r="J3358" s="28" t="str">
        <f t="shared" si="733"/>
        <v/>
      </c>
      <c r="K3358" s="28" t="str">
        <f t="shared" si="734"/>
        <v/>
      </c>
      <c r="L3358" s="28" t="str">
        <f t="shared" ca="1" si="735"/>
        <v/>
      </c>
      <c r="M3358" s="28" t="str">
        <f t="shared" si="736"/>
        <v/>
      </c>
      <c r="N3358" s="93" t="str">
        <f t="shared" si="737"/>
        <v/>
      </c>
      <c r="O3358" s="94" t="str">
        <f t="shared" si="738"/>
        <v/>
      </c>
      <c r="P3358" s="70">
        <f t="shared" si="739"/>
        <v>0</v>
      </c>
      <c r="Q3358" s="28" t="str">
        <f t="shared" ca="1" si="740"/>
        <v/>
      </c>
      <c r="R3358" s="28" t="str">
        <f t="shared" si="741"/>
        <v/>
      </c>
      <c r="S3358" s="28" t="str">
        <f t="array" ref="S3358">IF(ISBLANK(A3358),"",INDEX(Info!$B$3:$H$6442,MATCH(J3358,IF(Info!$D$3:$D$6442=K3358,Info!$C$3:$C$6442),0),7))</f>
        <v/>
      </c>
    </row>
    <row r="3359" spans="1:19" x14ac:dyDescent="0.25">
      <c r="A3359" s="75"/>
      <c r="B3359" s="75"/>
      <c r="C3359" s="72"/>
      <c r="D3359" s="72"/>
      <c r="E3359" s="41" t="str">
        <f t="shared" si="728"/>
        <v/>
      </c>
      <c r="F3359" s="90" t="str">
        <f t="shared" ca="1" si="729"/>
        <v/>
      </c>
      <c r="G3359" s="91" t="str">
        <f t="shared" si="730"/>
        <v/>
      </c>
      <c r="H3359" s="41" t="str">
        <f t="shared" si="731"/>
        <v/>
      </c>
      <c r="I3359" s="92" t="str">
        <f t="shared" ca="1" si="732"/>
        <v/>
      </c>
      <c r="J3359" s="28" t="str">
        <f t="shared" si="733"/>
        <v/>
      </c>
      <c r="K3359" s="28" t="str">
        <f t="shared" si="734"/>
        <v/>
      </c>
      <c r="L3359" s="28" t="str">
        <f t="shared" ca="1" si="735"/>
        <v/>
      </c>
      <c r="M3359" s="28" t="str">
        <f t="shared" si="736"/>
        <v/>
      </c>
      <c r="N3359" s="93" t="str">
        <f t="shared" si="737"/>
        <v/>
      </c>
      <c r="O3359" s="94" t="str">
        <f t="shared" si="738"/>
        <v/>
      </c>
      <c r="P3359" s="70">
        <f t="shared" si="739"/>
        <v>0</v>
      </c>
      <c r="Q3359" s="28" t="str">
        <f t="shared" ca="1" si="740"/>
        <v/>
      </c>
      <c r="R3359" s="28" t="str">
        <f t="shared" si="741"/>
        <v/>
      </c>
      <c r="S3359" s="28" t="str">
        <f t="array" ref="S3359">IF(ISBLANK(A3359),"",INDEX(Info!$B$3:$H$6442,MATCH(J3359,IF(Info!$D$3:$D$6442=K3359,Info!$C$3:$C$6442),0),7))</f>
        <v/>
      </c>
    </row>
    <row r="3360" spans="1:19" x14ac:dyDescent="0.25">
      <c r="A3360" s="75"/>
      <c r="B3360" s="75"/>
      <c r="C3360" s="72"/>
      <c r="D3360" s="72"/>
      <c r="E3360" s="41" t="str">
        <f t="shared" si="728"/>
        <v/>
      </c>
      <c r="F3360" s="90" t="str">
        <f t="shared" ca="1" si="729"/>
        <v/>
      </c>
      <c r="G3360" s="91" t="str">
        <f t="shared" si="730"/>
        <v/>
      </c>
      <c r="H3360" s="41" t="str">
        <f t="shared" si="731"/>
        <v/>
      </c>
      <c r="I3360" s="92" t="str">
        <f t="shared" ca="1" si="732"/>
        <v/>
      </c>
      <c r="J3360" s="28" t="str">
        <f t="shared" si="733"/>
        <v/>
      </c>
      <c r="K3360" s="28" t="str">
        <f t="shared" si="734"/>
        <v/>
      </c>
      <c r="L3360" s="28" t="str">
        <f t="shared" ca="1" si="735"/>
        <v/>
      </c>
      <c r="M3360" s="28" t="str">
        <f t="shared" si="736"/>
        <v/>
      </c>
      <c r="N3360" s="93" t="str">
        <f t="shared" si="737"/>
        <v/>
      </c>
      <c r="O3360" s="94" t="str">
        <f t="shared" si="738"/>
        <v/>
      </c>
      <c r="P3360" s="70">
        <f t="shared" si="739"/>
        <v>0</v>
      </c>
      <c r="Q3360" s="28" t="str">
        <f t="shared" ca="1" si="740"/>
        <v/>
      </c>
      <c r="R3360" s="28" t="str">
        <f t="shared" si="741"/>
        <v/>
      </c>
      <c r="S3360" s="28" t="str">
        <f t="array" ref="S3360">IF(ISBLANK(A3360),"",INDEX(Info!$B$3:$H$6442,MATCH(J3360,IF(Info!$D$3:$D$6442=K3360,Info!$C$3:$C$6442),0),7))</f>
        <v/>
      </c>
    </row>
    <row r="3361" spans="1:19" x14ac:dyDescent="0.25">
      <c r="A3361" s="75"/>
      <c r="B3361" s="75"/>
      <c r="C3361" s="72"/>
      <c r="D3361" s="72"/>
      <c r="E3361" s="41" t="str">
        <f t="shared" si="728"/>
        <v/>
      </c>
      <c r="F3361" s="90" t="str">
        <f t="shared" ca="1" si="729"/>
        <v/>
      </c>
      <c r="G3361" s="91" t="str">
        <f t="shared" si="730"/>
        <v/>
      </c>
      <c r="H3361" s="41" t="str">
        <f t="shared" si="731"/>
        <v/>
      </c>
      <c r="I3361" s="92" t="str">
        <f t="shared" ca="1" si="732"/>
        <v/>
      </c>
      <c r="J3361" s="28" t="str">
        <f t="shared" si="733"/>
        <v/>
      </c>
      <c r="K3361" s="28" t="str">
        <f t="shared" si="734"/>
        <v/>
      </c>
      <c r="L3361" s="28" t="str">
        <f t="shared" ca="1" si="735"/>
        <v/>
      </c>
      <c r="M3361" s="28" t="str">
        <f t="shared" si="736"/>
        <v/>
      </c>
      <c r="N3361" s="93" t="str">
        <f t="shared" si="737"/>
        <v/>
      </c>
      <c r="O3361" s="94" t="str">
        <f t="shared" si="738"/>
        <v/>
      </c>
      <c r="P3361" s="70">
        <f t="shared" si="739"/>
        <v>0</v>
      </c>
      <c r="Q3361" s="28" t="str">
        <f t="shared" ca="1" si="740"/>
        <v/>
      </c>
      <c r="R3361" s="28" t="str">
        <f t="shared" si="741"/>
        <v/>
      </c>
      <c r="S3361" s="28" t="str">
        <f t="array" ref="S3361">IF(ISBLANK(A3361),"",INDEX(Info!$B$3:$H$6442,MATCH(J3361,IF(Info!$D$3:$D$6442=K3361,Info!$C$3:$C$6442),0),7))</f>
        <v/>
      </c>
    </row>
    <row r="3362" spans="1:19" x14ac:dyDescent="0.25">
      <c r="A3362" s="75"/>
      <c r="B3362" s="75"/>
      <c r="C3362" s="72"/>
      <c r="D3362" s="72"/>
      <c r="E3362" s="41" t="str">
        <f t="shared" si="728"/>
        <v/>
      </c>
      <c r="F3362" s="90" t="str">
        <f t="shared" ca="1" si="729"/>
        <v/>
      </c>
      <c r="G3362" s="91" t="str">
        <f t="shared" si="730"/>
        <v/>
      </c>
      <c r="H3362" s="41" t="str">
        <f t="shared" si="731"/>
        <v/>
      </c>
      <c r="I3362" s="92" t="str">
        <f t="shared" ca="1" si="732"/>
        <v/>
      </c>
      <c r="J3362" s="28" t="str">
        <f t="shared" si="733"/>
        <v/>
      </c>
      <c r="K3362" s="28" t="str">
        <f t="shared" si="734"/>
        <v/>
      </c>
      <c r="L3362" s="28" t="str">
        <f t="shared" ca="1" si="735"/>
        <v/>
      </c>
      <c r="M3362" s="28" t="str">
        <f t="shared" si="736"/>
        <v/>
      </c>
      <c r="N3362" s="93" t="str">
        <f t="shared" si="737"/>
        <v/>
      </c>
      <c r="O3362" s="94" t="str">
        <f t="shared" si="738"/>
        <v/>
      </c>
      <c r="P3362" s="70">
        <f t="shared" si="739"/>
        <v>0</v>
      </c>
      <c r="Q3362" s="28" t="str">
        <f t="shared" ca="1" si="740"/>
        <v/>
      </c>
      <c r="R3362" s="28" t="str">
        <f t="shared" si="741"/>
        <v/>
      </c>
      <c r="S3362" s="28" t="str">
        <f t="array" ref="S3362">IF(ISBLANK(A3362),"",INDEX(Info!$B$3:$H$6442,MATCH(J3362,IF(Info!$D$3:$D$6442=K3362,Info!$C$3:$C$6442),0),7))</f>
        <v/>
      </c>
    </row>
    <row r="3363" spans="1:19" x14ac:dyDescent="0.25">
      <c r="A3363" s="75"/>
      <c r="B3363" s="75"/>
      <c r="C3363" s="72"/>
      <c r="D3363" s="72"/>
      <c r="E3363" s="41" t="str">
        <f t="shared" si="728"/>
        <v/>
      </c>
      <c r="F3363" s="90" t="str">
        <f t="shared" ca="1" si="729"/>
        <v/>
      </c>
      <c r="G3363" s="91" t="str">
        <f t="shared" si="730"/>
        <v/>
      </c>
      <c r="H3363" s="41" t="str">
        <f t="shared" si="731"/>
        <v/>
      </c>
      <c r="I3363" s="92" t="str">
        <f t="shared" ca="1" si="732"/>
        <v/>
      </c>
      <c r="J3363" s="28" t="str">
        <f t="shared" si="733"/>
        <v/>
      </c>
      <c r="K3363" s="28" t="str">
        <f t="shared" si="734"/>
        <v/>
      </c>
      <c r="L3363" s="28" t="str">
        <f t="shared" ca="1" si="735"/>
        <v/>
      </c>
      <c r="M3363" s="28" t="str">
        <f t="shared" si="736"/>
        <v/>
      </c>
      <c r="N3363" s="93" t="str">
        <f t="shared" si="737"/>
        <v/>
      </c>
      <c r="O3363" s="94" t="str">
        <f t="shared" si="738"/>
        <v/>
      </c>
      <c r="P3363" s="70">
        <f t="shared" si="739"/>
        <v>0</v>
      </c>
      <c r="Q3363" s="28" t="str">
        <f t="shared" ca="1" si="740"/>
        <v/>
      </c>
      <c r="R3363" s="28" t="str">
        <f t="shared" si="741"/>
        <v/>
      </c>
      <c r="S3363" s="28" t="str">
        <f t="array" ref="S3363">IF(ISBLANK(A3363),"",INDEX(Info!$B$3:$H$6442,MATCH(J3363,IF(Info!$D$3:$D$6442=K3363,Info!$C$3:$C$6442),0),7))</f>
        <v/>
      </c>
    </row>
    <row r="3364" spans="1:19" x14ac:dyDescent="0.25">
      <c r="A3364" s="75"/>
      <c r="B3364" s="75"/>
      <c r="C3364" s="72"/>
      <c r="D3364" s="72"/>
      <c r="E3364" s="41" t="str">
        <f t="shared" si="728"/>
        <v/>
      </c>
      <c r="F3364" s="90" t="str">
        <f t="shared" ca="1" si="729"/>
        <v/>
      </c>
      <c r="G3364" s="91" t="str">
        <f t="shared" si="730"/>
        <v/>
      </c>
      <c r="H3364" s="41" t="str">
        <f t="shared" si="731"/>
        <v/>
      </c>
      <c r="I3364" s="92" t="str">
        <f t="shared" ca="1" si="732"/>
        <v/>
      </c>
      <c r="J3364" s="28" t="str">
        <f t="shared" si="733"/>
        <v/>
      </c>
      <c r="K3364" s="28" t="str">
        <f t="shared" si="734"/>
        <v/>
      </c>
      <c r="L3364" s="28" t="str">
        <f t="shared" ca="1" si="735"/>
        <v/>
      </c>
      <c r="M3364" s="28" t="str">
        <f t="shared" si="736"/>
        <v/>
      </c>
      <c r="N3364" s="93" t="str">
        <f t="shared" si="737"/>
        <v/>
      </c>
      <c r="O3364" s="94" t="str">
        <f t="shared" si="738"/>
        <v/>
      </c>
      <c r="P3364" s="70">
        <f t="shared" si="739"/>
        <v>0</v>
      </c>
      <c r="Q3364" s="28" t="str">
        <f t="shared" ca="1" si="740"/>
        <v/>
      </c>
      <c r="R3364" s="28" t="str">
        <f t="shared" si="741"/>
        <v/>
      </c>
      <c r="S3364" s="28" t="str">
        <f t="array" ref="S3364">IF(ISBLANK(A3364),"",INDEX(Info!$B$3:$H$6442,MATCH(J3364,IF(Info!$D$3:$D$6442=K3364,Info!$C$3:$C$6442),0),7))</f>
        <v/>
      </c>
    </row>
    <row r="3365" spans="1:19" x14ac:dyDescent="0.25">
      <c r="A3365" s="75"/>
      <c r="B3365" s="75"/>
      <c r="C3365" s="72"/>
      <c r="D3365" s="72"/>
      <c r="E3365" s="41" t="str">
        <f t="shared" si="728"/>
        <v/>
      </c>
      <c r="F3365" s="90" t="str">
        <f t="shared" ca="1" si="729"/>
        <v/>
      </c>
      <c r="G3365" s="91" t="str">
        <f t="shared" si="730"/>
        <v/>
      </c>
      <c r="H3365" s="41" t="str">
        <f t="shared" si="731"/>
        <v/>
      </c>
      <c r="I3365" s="92" t="str">
        <f t="shared" ca="1" si="732"/>
        <v/>
      </c>
      <c r="J3365" s="28" t="str">
        <f t="shared" si="733"/>
        <v/>
      </c>
      <c r="K3365" s="28" t="str">
        <f t="shared" si="734"/>
        <v/>
      </c>
      <c r="L3365" s="28" t="str">
        <f t="shared" ca="1" si="735"/>
        <v/>
      </c>
      <c r="M3365" s="28" t="str">
        <f t="shared" si="736"/>
        <v/>
      </c>
      <c r="N3365" s="93" t="str">
        <f t="shared" si="737"/>
        <v/>
      </c>
      <c r="O3365" s="94" t="str">
        <f t="shared" si="738"/>
        <v/>
      </c>
      <c r="P3365" s="70">
        <f t="shared" si="739"/>
        <v>0</v>
      </c>
      <c r="Q3365" s="28" t="str">
        <f t="shared" ca="1" si="740"/>
        <v/>
      </c>
      <c r="R3365" s="28" t="str">
        <f t="shared" si="741"/>
        <v/>
      </c>
      <c r="S3365" s="28" t="str">
        <f t="array" ref="S3365">IF(ISBLANK(A3365),"",INDEX(Info!$B$3:$H$6442,MATCH(J3365,IF(Info!$D$3:$D$6442=K3365,Info!$C$3:$C$6442),0),7))</f>
        <v/>
      </c>
    </row>
    <row r="3366" spans="1:19" x14ac:dyDescent="0.25">
      <c r="A3366" s="75"/>
      <c r="B3366" s="75"/>
      <c r="C3366" s="72"/>
      <c r="D3366" s="72"/>
      <c r="E3366" s="41" t="str">
        <f t="shared" si="728"/>
        <v/>
      </c>
      <c r="F3366" s="90" t="str">
        <f t="shared" ca="1" si="729"/>
        <v/>
      </c>
      <c r="G3366" s="91" t="str">
        <f t="shared" si="730"/>
        <v/>
      </c>
      <c r="H3366" s="41" t="str">
        <f t="shared" si="731"/>
        <v/>
      </c>
      <c r="I3366" s="92" t="str">
        <f t="shared" ca="1" si="732"/>
        <v/>
      </c>
      <c r="J3366" s="28" t="str">
        <f t="shared" si="733"/>
        <v/>
      </c>
      <c r="K3366" s="28" t="str">
        <f t="shared" si="734"/>
        <v/>
      </c>
      <c r="L3366" s="28" t="str">
        <f t="shared" ca="1" si="735"/>
        <v/>
      </c>
      <c r="M3366" s="28" t="str">
        <f t="shared" si="736"/>
        <v/>
      </c>
      <c r="N3366" s="93" t="str">
        <f t="shared" si="737"/>
        <v/>
      </c>
      <c r="O3366" s="94" t="str">
        <f t="shared" si="738"/>
        <v/>
      </c>
      <c r="P3366" s="70">
        <f t="shared" si="739"/>
        <v>0</v>
      </c>
      <c r="Q3366" s="28" t="str">
        <f t="shared" ca="1" si="740"/>
        <v/>
      </c>
      <c r="R3366" s="28" t="str">
        <f t="shared" si="741"/>
        <v/>
      </c>
      <c r="S3366" s="28" t="str">
        <f t="array" ref="S3366">IF(ISBLANK(A3366),"",INDEX(Info!$B$3:$H$6442,MATCH(J3366,IF(Info!$D$3:$D$6442=K3366,Info!$C$3:$C$6442),0),7))</f>
        <v/>
      </c>
    </row>
    <row r="3367" spans="1:19" x14ac:dyDescent="0.25">
      <c r="A3367" s="75"/>
      <c r="B3367" s="75"/>
      <c r="C3367" s="72"/>
      <c r="D3367" s="72"/>
      <c r="E3367" s="41" t="str">
        <f t="shared" si="728"/>
        <v/>
      </c>
      <c r="F3367" s="90" t="str">
        <f t="shared" ca="1" si="729"/>
        <v/>
      </c>
      <c r="G3367" s="91" t="str">
        <f t="shared" si="730"/>
        <v/>
      </c>
      <c r="H3367" s="41" t="str">
        <f t="shared" si="731"/>
        <v/>
      </c>
      <c r="I3367" s="92" t="str">
        <f t="shared" ca="1" si="732"/>
        <v/>
      </c>
      <c r="J3367" s="28" t="str">
        <f t="shared" si="733"/>
        <v/>
      </c>
      <c r="K3367" s="28" t="str">
        <f t="shared" si="734"/>
        <v/>
      </c>
      <c r="L3367" s="28" t="str">
        <f t="shared" ca="1" si="735"/>
        <v/>
      </c>
      <c r="M3367" s="28" t="str">
        <f t="shared" si="736"/>
        <v/>
      </c>
      <c r="N3367" s="93" t="str">
        <f t="shared" si="737"/>
        <v/>
      </c>
      <c r="O3367" s="94" t="str">
        <f t="shared" si="738"/>
        <v/>
      </c>
      <c r="P3367" s="70">
        <f t="shared" si="739"/>
        <v>0</v>
      </c>
      <c r="Q3367" s="28" t="str">
        <f t="shared" ca="1" si="740"/>
        <v/>
      </c>
      <c r="R3367" s="28" t="str">
        <f t="shared" si="741"/>
        <v/>
      </c>
      <c r="S3367" s="28" t="str">
        <f t="array" ref="S3367">IF(ISBLANK(A3367),"",INDEX(Info!$B$3:$H$6442,MATCH(J3367,IF(Info!$D$3:$D$6442=K3367,Info!$C$3:$C$6442),0),7))</f>
        <v/>
      </c>
    </row>
    <row r="3368" spans="1:19" x14ac:dyDescent="0.25">
      <c r="A3368" s="75"/>
      <c r="B3368" s="75"/>
      <c r="C3368" s="72"/>
      <c r="D3368" s="72"/>
      <c r="E3368" s="41" t="str">
        <f t="shared" si="728"/>
        <v/>
      </c>
      <c r="F3368" s="90" t="str">
        <f t="shared" ca="1" si="729"/>
        <v/>
      </c>
      <c r="G3368" s="91" t="str">
        <f t="shared" si="730"/>
        <v/>
      </c>
      <c r="H3368" s="41" t="str">
        <f t="shared" si="731"/>
        <v/>
      </c>
      <c r="I3368" s="92" t="str">
        <f t="shared" ca="1" si="732"/>
        <v/>
      </c>
      <c r="J3368" s="28" t="str">
        <f t="shared" si="733"/>
        <v/>
      </c>
      <c r="K3368" s="28" t="str">
        <f t="shared" si="734"/>
        <v/>
      </c>
      <c r="L3368" s="28" t="str">
        <f t="shared" ca="1" si="735"/>
        <v/>
      </c>
      <c r="M3368" s="28" t="str">
        <f t="shared" si="736"/>
        <v/>
      </c>
      <c r="N3368" s="93" t="str">
        <f t="shared" si="737"/>
        <v/>
      </c>
      <c r="O3368" s="94" t="str">
        <f t="shared" si="738"/>
        <v/>
      </c>
      <c r="P3368" s="70">
        <f t="shared" si="739"/>
        <v>0</v>
      </c>
      <c r="Q3368" s="28" t="str">
        <f t="shared" ca="1" si="740"/>
        <v/>
      </c>
      <c r="R3368" s="28" t="str">
        <f t="shared" si="741"/>
        <v/>
      </c>
      <c r="S3368" s="28" t="str">
        <f t="array" ref="S3368">IF(ISBLANK(A3368),"",INDEX(Info!$B$3:$H$6442,MATCH(J3368,IF(Info!$D$3:$D$6442=K3368,Info!$C$3:$C$6442),0),7))</f>
        <v/>
      </c>
    </row>
    <row r="3369" spans="1:19" x14ac:dyDescent="0.25">
      <c r="A3369" s="75"/>
      <c r="B3369" s="75"/>
      <c r="C3369" s="72"/>
      <c r="D3369" s="72"/>
      <c r="E3369" s="41" t="str">
        <f t="shared" si="728"/>
        <v/>
      </c>
      <c r="F3369" s="90" t="str">
        <f t="shared" ca="1" si="729"/>
        <v/>
      </c>
      <c r="G3369" s="91" t="str">
        <f t="shared" si="730"/>
        <v/>
      </c>
      <c r="H3369" s="41" t="str">
        <f t="shared" si="731"/>
        <v/>
      </c>
      <c r="I3369" s="92" t="str">
        <f t="shared" ca="1" si="732"/>
        <v/>
      </c>
      <c r="J3369" s="28" t="str">
        <f t="shared" si="733"/>
        <v/>
      </c>
      <c r="K3369" s="28" t="str">
        <f t="shared" si="734"/>
        <v/>
      </c>
      <c r="L3369" s="28" t="str">
        <f t="shared" ca="1" si="735"/>
        <v/>
      </c>
      <c r="M3369" s="28" t="str">
        <f t="shared" si="736"/>
        <v/>
      </c>
      <c r="N3369" s="93" t="str">
        <f t="shared" si="737"/>
        <v/>
      </c>
      <c r="O3369" s="94" t="str">
        <f t="shared" si="738"/>
        <v/>
      </c>
      <c r="P3369" s="70">
        <f t="shared" si="739"/>
        <v>0</v>
      </c>
      <c r="Q3369" s="28" t="str">
        <f t="shared" ca="1" si="740"/>
        <v/>
      </c>
      <c r="R3369" s="28" t="str">
        <f t="shared" si="741"/>
        <v/>
      </c>
      <c r="S3369" s="28" t="str">
        <f t="array" ref="S3369">IF(ISBLANK(A3369),"",INDEX(Info!$B$3:$H$6442,MATCH(J3369,IF(Info!$D$3:$D$6442=K3369,Info!$C$3:$C$6442),0),7))</f>
        <v/>
      </c>
    </row>
    <row r="3370" spans="1:19" x14ac:dyDescent="0.25">
      <c r="A3370" s="75"/>
      <c r="B3370" s="75"/>
      <c r="C3370" s="72"/>
      <c r="D3370" s="72"/>
      <c r="E3370" s="41" t="str">
        <f t="shared" si="728"/>
        <v/>
      </c>
      <c r="F3370" s="90" t="str">
        <f t="shared" ca="1" si="729"/>
        <v/>
      </c>
      <c r="G3370" s="91" t="str">
        <f t="shared" si="730"/>
        <v/>
      </c>
      <c r="H3370" s="41" t="str">
        <f t="shared" si="731"/>
        <v/>
      </c>
      <c r="I3370" s="92" t="str">
        <f t="shared" ca="1" si="732"/>
        <v/>
      </c>
      <c r="J3370" s="28" t="str">
        <f t="shared" si="733"/>
        <v/>
      </c>
      <c r="K3370" s="28" t="str">
        <f t="shared" si="734"/>
        <v/>
      </c>
      <c r="L3370" s="28" t="str">
        <f t="shared" ca="1" si="735"/>
        <v/>
      </c>
      <c r="M3370" s="28" t="str">
        <f t="shared" si="736"/>
        <v/>
      </c>
      <c r="N3370" s="93" t="str">
        <f t="shared" si="737"/>
        <v/>
      </c>
      <c r="O3370" s="94" t="str">
        <f t="shared" si="738"/>
        <v/>
      </c>
      <c r="P3370" s="70">
        <f t="shared" si="739"/>
        <v>0</v>
      </c>
      <c r="Q3370" s="28" t="str">
        <f t="shared" ca="1" si="740"/>
        <v/>
      </c>
      <c r="R3370" s="28" t="str">
        <f t="shared" si="741"/>
        <v/>
      </c>
      <c r="S3370" s="28" t="str">
        <f t="array" ref="S3370">IF(ISBLANK(A3370),"",INDEX(Info!$B$3:$H$6442,MATCH(J3370,IF(Info!$D$3:$D$6442=K3370,Info!$C$3:$C$6442),0),7))</f>
        <v/>
      </c>
    </row>
    <row r="3371" spans="1:19" x14ac:dyDescent="0.25">
      <c r="A3371" s="75"/>
      <c r="B3371" s="75"/>
      <c r="C3371" s="72"/>
      <c r="D3371" s="72"/>
      <c r="E3371" s="41" t="str">
        <f t="shared" si="728"/>
        <v/>
      </c>
      <c r="F3371" s="90" t="str">
        <f t="shared" ca="1" si="729"/>
        <v/>
      </c>
      <c r="G3371" s="91" t="str">
        <f t="shared" si="730"/>
        <v/>
      </c>
      <c r="H3371" s="41" t="str">
        <f t="shared" si="731"/>
        <v/>
      </c>
      <c r="I3371" s="92" t="str">
        <f t="shared" ca="1" si="732"/>
        <v/>
      </c>
      <c r="J3371" s="28" t="str">
        <f t="shared" si="733"/>
        <v/>
      </c>
      <c r="K3371" s="28" t="str">
        <f t="shared" si="734"/>
        <v/>
      </c>
      <c r="L3371" s="28" t="str">
        <f t="shared" ca="1" si="735"/>
        <v/>
      </c>
      <c r="M3371" s="28" t="str">
        <f t="shared" si="736"/>
        <v/>
      </c>
      <c r="N3371" s="93" t="str">
        <f t="shared" si="737"/>
        <v/>
      </c>
      <c r="O3371" s="94" t="str">
        <f t="shared" si="738"/>
        <v/>
      </c>
      <c r="P3371" s="70">
        <f t="shared" si="739"/>
        <v>0</v>
      </c>
      <c r="Q3371" s="28" t="str">
        <f t="shared" ca="1" si="740"/>
        <v/>
      </c>
      <c r="R3371" s="28" t="str">
        <f t="shared" si="741"/>
        <v/>
      </c>
      <c r="S3371" s="28" t="str">
        <f t="array" ref="S3371">IF(ISBLANK(A3371),"",INDEX(Info!$B$3:$H$6442,MATCH(J3371,IF(Info!$D$3:$D$6442=K3371,Info!$C$3:$C$6442),0),7))</f>
        <v/>
      </c>
    </row>
    <row r="3372" spans="1:19" x14ac:dyDescent="0.25">
      <c r="A3372" s="75"/>
      <c r="B3372" s="75"/>
      <c r="C3372" s="72"/>
      <c r="D3372" s="72"/>
      <c r="E3372" s="41" t="str">
        <f t="shared" si="728"/>
        <v/>
      </c>
      <c r="F3372" s="90" t="str">
        <f t="shared" ca="1" si="729"/>
        <v/>
      </c>
      <c r="G3372" s="91" t="str">
        <f t="shared" si="730"/>
        <v/>
      </c>
      <c r="H3372" s="41" t="str">
        <f t="shared" si="731"/>
        <v/>
      </c>
      <c r="I3372" s="92" t="str">
        <f t="shared" ca="1" si="732"/>
        <v/>
      </c>
      <c r="J3372" s="28" t="str">
        <f t="shared" si="733"/>
        <v/>
      </c>
      <c r="K3372" s="28" t="str">
        <f t="shared" si="734"/>
        <v/>
      </c>
      <c r="L3372" s="28" t="str">
        <f t="shared" ca="1" si="735"/>
        <v/>
      </c>
      <c r="M3372" s="28" t="str">
        <f t="shared" si="736"/>
        <v/>
      </c>
      <c r="N3372" s="93" t="str">
        <f t="shared" si="737"/>
        <v/>
      </c>
      <c r="O3372" s="94" t="str">
        <f t="shared" si="738"/>
        <v/>
      </c>
      <c r="P3372" s="70">
        <f t="shared" si="739"/>
        <v>0</v>
      </c>
      <c r="Q3372" s="28" t="str">
        <f t="shared" ca="1" si="740"/>
        <v/>
      </c>
      <c r="R3372" s="28" t="str">
        <f t="shared" si="741"/>
        <v/>
      </c>
      <c r="S3372" s="28" t="str">
        <f t="array" ref="S3372">IF(ISBLANK(A3372),"",INDEX(Info!$B$3:$H$6442,MATCH(J3372,IF(Info!$D$3:$D$6442=K3372,Info!$C$3:$C$6442),0),7))</f>
        <v/>
      </c>
    </row>
    <row r="3373" spans="1:19" x14ac:dyDescent="0.25">
      <c r="A3373" s="75"/>
      <c r="B3373" s="75"/>
      <c r="C3373" s="72"/>
      <c r="D3373" s="72"/>
      <c r="E3373" s="41" t="str">
        <f t="shared" si="728"/>
        <v/>
      </c>
      <c r="F3373" s="90" t="str">
        <f t="shared" ca="1" si="729"/>
        <v/>
      </c>
      <c r="G3373" s="91" t="str">
        <f t="shared" si="730"/>
        <v/>
      </c>
      <c r="H3373" s="41" t="str">
        <f t="shared" si="731"/>
        <v/>
      </c>
      <c r="I3373" s="92" t="str">
        <f t="shared" ca="1" si="732"/>
        <v/>
      </c>
      <c r="J3373" s="28" t="str">
        <f t="shared" si="733"/>
        <v/>
      </c>
      <c r="K3373" s="28" t="str">
        <f t="shared" si="734"/>
        <v/>
      </c>
      <c r="L3373" s="28" t="str">
        <f t="shared" ca="1" si="735"/>
        <v/>
      </c>
      <c r="M3373" s="28" t="str">
        <f t="shared" si="736"/>
        <v/>
      </c>
      <c r="N3373" s="93" t="str">
        <f t="shared" si="737"/>
        <v/>
      </c>
      <c r="O3373" s="94" t="str">
        <f t="shared" si="738"/>
        <v/>
      </c>
      <c r="P3373" s="70">
        <f t="shared" si="739"/>
        <v>0</v>
      </c>
      <c r="Q3373" s="28" t="str">
        <f t="shared" ca="1" si="740"/>
        <v/>
      </c>
      <c r="R3373" s="28" t="str">
        <f t="shared" si="741"/>
        <v/>
      </c>
      <c r="S3373" s="28" t="str">
        <f t="array" ref="S3373">IF(ISBLANK(A3373),"",INDEX(Info!$B$3:$H$6442,MATCH(J3373,IF(Info!$D$3:$D$6442=K3373,Info!$C$3:$C$6442),0),7))</f>
        <v/>
      </c>
    </row>
    <row r="3374" spans="1:19" x14ac:dyDescent="0.25">
      <c r="A3374" s="75"/>
      <c r="B3374" s="75"/>
      <c r="C3374" s="72"/>
      <c r="D3374" s="72"/>
      <c r="E3374" s="41" t="str">
        <f t="shared" si="728"/>
        <v/>
      </c>
      <c r="F3374" s="90" t="str">
        <f t="shared" ca="1" si="729"/>
        <v/>
      </c>
      <c r="G3374" s="91" t="str">
        <f t="shared" si="730"/>
        <v/>
      </c>
      <c r="H3374" s="41" t="str">
        <f t="shared" si="731"/>
        <v/>
      </c>
      <c r="I3374" s="92" t="str">
        <f t="shared" ca="1" si="732"/>
        <v/>
      </c>
      <c r="J3374" s="28" t="str">
        <f t="shared" si="733"/>
        <v/>
      </c>
      <c r="K3374" s="28" t="str">
        <f t="shared" si="734"/>
        <v/>
      </c>
      <c r="L3374" s="28" t="str">
        <f t="shared" ca="1" si="735"/>
        <v/>
      </c>
      <c r="M3374" s="28" t="str">
        <f t="shared" si="736"/>
        <v/>
      </c>
      <c r="N3374" s="93" t="str">
        <f t="shared" si="737"/>
        <v/>
      </c>
      <c r="O3374" s="94" t="str">
        <f t="shared" si="738"/>
        <v/>
      </c>
      <c r="P3374" s="70">
        <f t="shared" si="739"/>
        <v>0</v>
      </c>
      <c r="Q3374" s="28" t="str">
        <f t="shared" ca="1" si="740"/>
        <v/>
      </c>
      <c r="R3374" s="28" t="str">
        <f t="shared" si="741"/>
        <v/>
      </c>
      <c r="S3374" s="28" t="str">
        <f t="array" ref="S3374">IF(ISBLANK(A3374),"",INDEX(Info!$B$3:$H$6442,MATCH(J3374,IF(Info!$D$3:$D$6442=K3374,Info!$C$3:$C$6442),0),7))</f>
        <v/>
      </c>
    </row>
    <row r="3375" spans="1:19" x14ac:dyDescent="0.25">
      <c r="A3375" s="75"/>
      <c r="B3375" s="75"/>
      <c r="C3375" s="72"/>
      <c r="D3375" s="72"/>
      <c r="E3375" s="41" t="str">
        <f t="shared" si="728"/>
        <v/>
      </c>
      <c r="F3375" s="90" t="str">
        <f t="shared" ca="1" si="729"/>
        <v/>
      </c>
      <c r="G3375" s="91" t="str">
        <f t="shared" si="730"/>
        <v/>
      </c>
      <c r="H3375" s="41" t="str">
        <f t="shared" si="731"/>
        <v/>
      </c>
      <c r="I3375" s="92" t="str">
        <f t="shared" ca="1" si="732"/>
        <v/>
      </c>
      <c r="J3375" s="28" t="str">
        <f t="shared" si="733"/>
        <v/>
      </c>
      <c r="K3375" s="28" t="str">
        <f t="shared" si="734"/>
        <v/>
      </c>
      <c r="L3375" s="28" t="str">
        <f t="shared" ca="1" si="735"/>
        <v/>
      </c>
      <c r="M3375" s="28" t="str">
        <f t="shared" si="736"/>
        <v/>
      </c>
      <c r="N3375" s="93" t="str">
        <f t="shared" si="737"/>
        <v/>
      </c>
      <c r="O3375" s="94" t="str">
        <f t="shared" si="738"/>
        <v/>
      </c>
      <c r="P3375" s="70">
        <f t="shared" si="739"/>
        <v>0</v>
      </c>
      <c r="Q3375" s="28" t="str">
        <f t="shared" ca="1" si="740"/>
        <v/>
      </c>
      <c r="R3375" s="28" t="str">
        <f t="shared" si="741"/>
        <v/>
      </c>
      <c r="S3375" s="28" t="str">
        <f t="array" ref="S3375">IF(ISBLANK(A3375),"",INDEX(Info!$B$3:$H$6442,MATCH(J3375,IF(Info!$D$3:$D$6442=K3375,Info!$C$3:$C$6442),0),7))</f>
        <v/>
      </c>
    </row>
    <row r="3376" spans="1:19" x14ac:dyDescent="0.25">
      <c r="A3376" s="75"/>
      <c r="B3376" s="75"/>
      <c r="C3376" s="72"/>
      <c r="D3376" s="72"/>
      <c r="E3376" s="41" t="str">
        <f t="shared" si="728"/>
        <v/>
      </c>
      <c r="F3376" s="90" t="str">
        <f t="shared" ca="1" si="729"/>
        <v/>
      </c>
      <c r="G3376" s="91" t="str">
        <f t="shared" si="730"/>
        <v/>
      </c>
      <c r="H3376" s="41" t="str">
        <f t="shared" si="731"/>
        <v/>
      </c>
      <c r="I3376" s="92" t="str">
        <f t="shared" ca="1" si="732"/>
        <v/>
      </c>
      <c r="J3376" s="28" t="str">
        <f t="shared" si="733"/>
        <v/>
      </c>
      <c r="K3376" s="28" t="str">
        <f t="shared" si="734"/>
        <v/>
      </c>
      <c r="L3376" s="28" t="str">
        <f t="shared" ca="1" si="735"/>
        <v/>
      </c>
      <c r="M3376" s="28" t="str">
        <f t="shared" si="736"/>
        <v/>
      </c>
      <c r="N3376" s="93" t="str">
        <f t="shared" si="737"/>
        <v/>
      </c>
      <c r="O3376" s="94" t="str">
        <f t="shared" si="738"/>
        <v/>
      </c>
      <c r="P3376" s="70">
        <f t="shared" si="739"/>
        <v>0</v>
      </c>
      <c r="Q3376" s="28" t="str">
        <f t="shared" ca="1" si="740"/>
        <v/>
      </c>
      <c r="R3376" s="28" t="str">
        <f t="shared" si="741"/>
        <v/>
      </c>
      <c r="S3376" s="28" t="str">
        <f t="array" ref="S3376">IF(ISBLANK(A3376),"",INDEX(Info!$B$3:$H$6442,MATCH(J3376,IF(Info!$D$3:$D$6442=K3376,Info!$C$3:$C$6442),0),7))</f>
        <v/>
      </c>
    </row>
    <row r="3377" spans="1:19" x14ac:dyDescent="0.25">
      <c r="A3377" s="75"/>
      <c r="B3377" s="75"/>
      <c r="C3377" s="72"/>
      <c r="D3377" s="72"/>
      <c r="E3377" s="41" t="str">
        <f t="shared" si="728"/>
        <v/>
      </c>
      <c r="F3377" s="90" t="str">
        <f t="shared" ca="1" si="729"/>
        <v/>
      </c>
      <c r="G3377" s="91" t="str">
        <f t="shared" si="730"/>
        <v/>
      </c>
      <c r="H3377" s="41" t="str">
        <f t="shared" si="731"/>
        <v/>
      </c>
      <c r="I3377" s="92" t="str">
        <f t="shared" ca="1" si="732"/>
        <v/>
      </c>
      <c r="J3377" s="28" t="str">
        <f t="shared" si="733"/>
        <v/>
      </c>
      <c r="K3377" s="28" t="str">
        <f t="shared" si="734"/>
        <v/>
      </c>
      <c r="L3377" s="28" t="str">
        <f t="shared" ca="1" si="735"/>
        <v/>
      </c>
      <c r="M3377" s="28" t="str">
        <f t="shared" si="736"/>
        <v/>
      </c>
      <c r="N3377" s="93" t="str">
        <f t="shared" si="737"/>
        <v/>
      </c>
      <c r="O3377" s="94" t="str">
        <f t="shared" si="738"/>
        <v/>
      </c>
      <c r="P3377" s="70">
        <f t="shared" si="739"/>
        <v>0</v>
      </c>
      <c r="Q3377" s="28" t="str">
        <f t="shared" ca="1" si="740"/>
        <v/>
      </c>
      <c r="R3377" s="28" t="str">
        <f t="shared" si="741"/>
        <v/>
      </c>
      <c r="S3377" s="28" t="str">
        <f t="array" ref="S3377">IF(ISBLANK(A3377),"",INDEX(Info!$B$3:$H$6442,MATCH(J3377,IF(Info!$D$3:$D$6442=K3377,Info!$C$3:$C$6442),0),7))</f>
        <v/>
      </c>
    </row>
    <row r="3378" spans="1:19" x14ac:dyDescent="0.25">
      <c r="A3378" s="75"/>
      <c r="B3378" s="75"/>
      <c r="C3378" s="72"/>
      <c r="D3378" s="72"/>
      <c r="E3378" s="41" t="str">
        <f t="shared" si="728"/>
        <v/>
      </c>
      <c r="F3378" s="90" t="str">
        <f t="shared" ca="1" si="729"/>
        <v/>
      </c>
      <c r="G3378" s="91" t="str">
        <f t="shared" si="730"/>
        <v/>
      </c>
      <c r="H3378" s="41" t="str">
        <f t="shared" si="731"/>
        <v/>
      </c>
      <c r="I3378" s="92" t="str">
        <f t="shared" ca="1" si="732"/>
        <v/>
      </c>
      <c r="J3378" s="28" t="str">
        <f t="shared" si="733"/>
        <v/>
      </c>
      <c r="K3378" s="28" t="str">
        <f t="shared" si="734"/>
        <v/>
      </c>
      <c r="L3378" s="28" t="str">
        <f t="shared" ca="1" si="735"/>
        <v/>
      </c>
      <c r="M3378" s="28" t="str">
        <f t="shared" si="736"/>
        <v/>
      </c>
      <c r="N3378" s="93" t="str">
        <f t="shared" si="737"/>
        <v/>
      </c>
      <c r="O3378" s="94" t="str">
        <f t="shared" si="738"/>
        <v/>
      </c>
      <c r="P3378" s="70">
        <f t="shared" si="739"/>
        <v>0</v>
      </c>
      <c r="Q3378" s="28" t="str">
        <f t="shared" ca="1" si="740"/>
        <v/>
      </c>
      <c r="R3378" s="28" t="str">
        <f t="shared" si="741"/>
        <v/>
      </c>
      <c r="S3378" s="28" t="str">
        <f t="array" ref="S3378">IF(ISBLANK(A3378),"",INDEX(Info!$B$3:$H$6442,MATCH(J3378,IF(Info!$D$3:$D$6442=K3378,Info!$C$3:$C$6442),0),7))</f>
        <v/>
      </c>
    </row>
    <row r="3379" spans="1:19" x14ac:dyDescent="0.25">
      <c r="A3379" s="75"/>
      <c r="B3379" s="75"/>
      <c r="C3379" s="72"/>
      <c r="D3379" s="72"/>
      <c r="E3379" s="41" t="str">
        <f t="shared" si="728"/>
        <v/>
      </c>
      <c r="F3379" s="90" t="str">
        <f t="shared" ca="1" si="729"/>
        <v/>
      </c>
      <c r="G3379" s="91" t="str">
        <f t="shared" si="730"/>
        <v/>
      </c>
      <c r="H3379" s="41" t="str">
        <f t="shared" si="731"/>
        <v/>
      </c>
      <c r="I3379" s="92" t="str">
        <f t="shared" ca="1" si="732"/>
        <v/>
      </c>
      <c r="J3379" s="28" t="str">
        <f t="shared" si="733"/>
        <v/>
      </c>
      <c r="K3379" s="28" t="str">
        <f t="shared" si="734"/>
        <v/>
      </c>
      <c r="L3379" s="28" t="str">
        <f t="shared" ca="1" si="735"/>
        <v/>
      </c>
      <c r="M3379" s="28" t="str">
        <f t="shared" si="736"/>
        <v/>
      </c>
      <c r="N3379" s="93" t="str">
        <f t="shared" si="737"/>
        <v/>
      </c>
      <c r="O3379" s="94" t="str">
        <f t="shared" si="738"/>
        <v/>
      </c>
      <c r="P3379" s="70">
        <f t="shared" si="739"/>
        <v>0</v>
      </c>
      <c r="Q3379" s="28" t="str">
        <f t="shared" ca="1" si="740"/>
        <v/>
      </c>
      <c r="R3379" s="28" t="str">
        <f t="shared" si="741"/>
        <v/>
      </c>
      <c r="S3379" s="28" t="str">
        <f t="array" ref="S3379">IF(ISBLANK(A3379),"",INDEX(Info!$B$3:$H$6442,MATCH(J3379,IF(Info!$D$3:$D$6442=K3379,Info!$C$3:$C$6442),0),7))</f>
        <v/>
      </c>
    </row>
    <row r="3380" spans="1:19" x14ac:dyDescent="0.25">
      <c r="A3380" s="75"/>
      <c r="B3380" s="75"/>
      <c r="C3380" s="72"/>
      <c r="D3380" s="72"/>
      <c r="E3380" s="41" t="str">
        <f t="shared" si="728"/>
        <v/>
      </c>
      <c r="F3380" s="90" t="str">
        <f t="shared" ca="1" si="729"/>
        <v/>
      </c>
      <c r="G3380" s="91" t="str">
        <f t="shared" si="730"/>
        <v/>
      </c>
      <c r="H3380" s="41" t="str">
        <f t="shared" si="731"/>
        <v/>
      </c>
      <c r="I3380" s="92" t="str">
        <f t="shared" ca="1" si="732"/>
        <v/>
      </c>
      <c r="J3380" s="28" t="str">
        <f t="shared" si="733"/>
        <v/>
      </c>
      <c r="K3380" s="28" t="str">
        <f t="shared" si="734"/>
        <v/>
      </c>
      <c r="L3380" s="28" t="str">
        <f t="shared" ca="1" si="735"/>
        <v/>
      </c>
      <c r="M3380" s="28" t="str">
        <f t="shared" si="736"/>
        <v/>
      </c>
      <c r="N3380" s="93" t="str">
        <f t="shared" si="737"/>
        <v/>
      </c>
      <c r="O3380" s="94" t="str">
        <f t="shared" si="738"/>
        <v/>
      </c>
      <c r="P3380" s="70">
        <f t="shared" si="739"/>
        <v>0</v>
      </c>
      <c r="Q3380" s="28" t="str">
        <f t="shared" ca="1" si="740"/>
        <v/>
      </c>
      <c r="R3380" s="28" t="str">
        <f t="shared" si="741"/>
        <v/>
      </c>
      <c r="S3380" s="28" t="str">
        <f t="array" ref="S3380">IF(ISBLANK(A3380),"",INDEX(Info!$B$3:$H$6442,MATCH(J3380,IF(Info!$D$3:$D$6442=K3380,Info!$C$3:$C$6442),0),7))</f>
        <v/>
      </c>
    </row>
    <row r="3381" spans="1:19" x14ac:dyDescent="0.25">
      <c r="A3381" s="75"/>
      <c r="B3381" s="75"/>
      <c r="C3381" s="72"/>
      <c r="D3381" s="72"/>
      <c r="E3381" s="41" t="str">
        <f t="shared" si="728"/>
        <v/>
      </c>
      <c r="F3381" s="90" t="str">
        <f t="shared" ca="1" si="729"/>
        <v/>
      </c>
      <c r="G3381" s="91" t="str">
        <f t="shared" si="730"/>
        <v/>
      </c>
      <c r="H3381" s="41" t="str">
        <f t="shared" si="731"/>
        <v/>
      </c>
      <c r="I3381" s="92" t="str">
        <f t="shared" ca="1" si="732"/>
        <v/>
      </c>
      <c r="J3381" s="28" t="str">
        <f t="shared" si="733"/>
        <v/>
      </c>
      <c r="K3381" s="28" t="str">
        <f t="shared" si="734"/>
        <v/>
      </c>
      <c r="L3381" s="28" t="str">
        <f t="shared" ca="1" si="735"/>
        <v/>
      </c>
      <c r="M3381" s="28" t="str">
        <f t="shared" si="736"/>
        <v/>
      </c>
      <c r="N3381" s="93" t="str">
        <f t="shared" si="737"/>
        <v/>
      </c>
      <c r="O3381" s="94" t="str">
        <f t="shared" si="738"/>
        <v/>
      </c>
      <c r="P3381" s="70">
        <f t="shared" si="739"/>
        <v>0</v>
      </c>
      <c r="Q3381" s="28" t="str">
        <f t="shared" ca="1" si="740"/>
        <v/>
      </c>
      <c r="R3381" s="28" t="str">
        <f t="shared" si="741"/>
        <v/>
      </c>
      <c r="S3381" s="28" t="str">
        <f t="array" ref="S3381">IF(ISBLANK(A3381),"",INDEX(Info!$B$3:$H$6442,MATCH(J3381,IF(Info!$D$3:$D$6442=K3381,Info!$C$3:$C$6442),0),7))</f>
        <v/>
      </c>
    </row>
    <row r="3382" spans="1:19" x14ac:dyDescent="0.25">
      <c r="A3382" s="75"/>
      <c r="B3382" s="75"/>
      <c r="C3382" s="72"/>
      <c r="D3382" s="72"/>
      <c r="E3382" s="41" t="str">
        <f t="shared" si="728"/>
        <v/>
      </c>
      <c r="F3382" s="90" t="str">
        <f t="shared" ca="1" si="729"/>
        <v/>
      </c>
      <c r="G3382" s="91" t="str">
        <f t="shared" si="730"/>
        <v/>
      </c>
      <c r="H3382" s="41" t="str">
        <f t="shared" si="731"/>
        <v/>
      </c>
      <c r="I3382" s="92" t="str">
        <f t="shared" ca="1" si="732"/>
        <v/>
      </c>
      <c r="J3382" s="28" t="str">
        <f t="shared" si="733"/>
        <v/>
      </c>
      <c r="K3382" s="28" t="str">
        <f t="shared" si="734"/>
        <v/>
      </c>
      <c r="L3382" s="28" t="str">
        <f t="shared" ca="1" si="735"/>
        <v/>
      </c>
      <c r="M3382" s="28" t="str">
        <f t="shared" si="736"/>
        <v/>
      </c>
      <c r="N3382" s="93" t="str">
        <f t="shared" si="737"/>
        <v/>
      </c>
      <c r="O3382" s="94" t="str">
        <f t="shared" si="738"/>
        <v/>
      </c>
      <c r="P3382" s="70">
        <f t="shared" si="739"/>
        <v>0</v>
      </c>
      <c r="Q3382" s="28" t="str">
        <f t="shared" ca="1" si="740"/>
        <v/>
      </c>
      <c r="R3382" s="28" t="str">
        <f t="shared" si="741"/>
        <v/>
      </c>
      <c r="S3382" s="28" t="str">
        <f t="array" ref="S3382">IF(ISBLANK(A3382),"",INDEX(Info!$B$3:$H$6442,MATCH(J3382,IF(Info!$D$3:$D$6442=K3382,Info!$C$3:$C$6442),0),7))</f>
        <v/>
      </c>
    </row>
    <row r="3383" spans="1:19" x14ac:dyDescent="0.25">
      <c r="A3383" s="75"/>
      <c r="B3383" s="75"/>
      <c r="C3383" s="72"/>
      <c r="D3383" s="72"/>
      <c r="E3383" s="41" t="str">
        <f t="shared" si="728"/>
        <v/>
      </c>
      <c r="F3383" s="90" t="str">
        <f t="shared" ca="1" si="729"/>
        <v/>
      </c>
      <c r="G3383" s="91" t="str">
        <f t="shared" si="730"/>
        <v/>
      </c>
      <c r="H3383" s="41" t="str">
        <f t="shared" si="731"/>
        <v/>
      </c>
      <c r="I3383" s="92" t="str">
        <f t="shared" ca="1" si="732"/>
        <v/>
      </c>
      <c r="J3383" s="28" t="str">
        <f t="shared" si="733"/>
        <v/>
      </c>
      <c r="K3383" s="28" t="str">
        <f t="shared" si="734"/>
        <v/>
      </c>
      <c r="L3383" s="28" t="str">
        <f t="shared" ca="1" si="735"/>
        <v/>
      </c>
      <c r="M3383" s="28" t="str">
        <f t="shared" si="736"/>
        <v/>
      </c>
      <c r="N3383" s="93" t="str">
        <f t="shared" si="737"/>
        <v/>
      </c>
      <c r="O3383" s="94" t="str">
        <f t="shared" si="738"/>
        <v/>
      </c>
      <c r="P3383" s="70">
        <f t="shared" si="739"/>
        <v>0</v>
      </c>
      <c r="Q3383" s="28" t="str">
        <f t="shared" ca="1" si="740"/>
        <v/>
      </c>
      <c r="R3383" s="28" t="str">
        <f t="shared" si="741"/>
        <v/>
      </c>
      <c r="S3383" s="28" t="str">
        <f t="array" ref="S3383">IF(ISBLANK(A3383),"",INDEX(Info!$B$3:$H$6442,MATCH(J3383,IF(Info!$D$3:$D$6442=K3383,Info!$C$3:$C$6442),0),7))</f>
        <v/>
      </c>
    </row>
    <row r="3384" spans="1:19" x14ac:dyDescent="0.25">
      <c r="A3384" s="75"/>
      <c r="B3384" s="75"/>
      <c r="C3384" s="72"/>
      <c r="D3384" s="72"/>
      <c r="E3384" s="41" t="str">
        <f t="shared" si="728"/>
        <v/>
      </c>
      <c r="F3384" s="90" t="str">
        <f t="shared" ca="1" si="729"/>
        <v/>
      </c>
      <c r="G3384" s="91" t="str">
        <f t="shared" si="730"/>
        <v/>
      </c>
      <c r="H3384" s="41" t="str">
        <f t="shared" si="731"/>
        <v/>
      </c>
      <c r="I3384" s="92" t="str">
        <f t="shared" ca="1" si="732"/>
        <v/>
      </c>
      <c r="J3384" s="28" t="str">
        <f t="shared" si="733"/>
        <v/>
      </c>
      <c r="K3384" s="28" t="str">
        <f t="shared" si="734"/>
        <v/>
      </c>
      <c r="L3384" s="28" t="str">
        <f t="shared" ca="1" si="735"/>
        <v/>
      </c>
      <c r="M3384" s="28" t="str">
        <f t="shared" si="736"/>
        <v/>
      </c>
      <c r="N3384" s="93" t="str">
        <f t="shared" si="737"/>
        <v/>
      </c>
      <c r="O3384" s="94" t="str">
        <f t="shared" si="738"/>
        <v/>
      </c>
      <c r="P3384" s="70">
        <f t="shared" si="739"/>
        <v>0</v>
      </c>
      <c r="Q3384" s="28" t="str">
        <f t="shared" ca="1" si="740"/>
        <v/>
      </c>
      <c r="R3384" s="28" t="str">
        <f t="shared" si="741"/>
        <v/>
      </c>
      <c r="S3384" s="28" t="str">
        <f t="array" ref="S3384">IF(ISBLANK(A3384),"",INDEX(Info!$B$3:$H$6442,MATCH(J3384,IF(Info!$D$3:$D$6442=K3384,Info!$C$3:$C$6442),0),7))</f>
        <v/>
      </c>
    </row>
    <row r="3385" spans="1:19" x14ac:dyDescent="0.25">
      <c r="A3385" s="75"/>
      <c r="B3385" s="75"/>
      <c r="C3385" s="72"/>
      <c r="D3385" s="72"/>
      <c r="E3385" s="41" t="str">
        <f t="shared" si="728"/>
        <v/>
      </c>
      <c r="F3385" s="90" t="str">
        <f t="shared" ca="1" si="729"/>
        <v/>
      </c>
      <c r="G3385" s="91" t="str">
        <f t="shared" si="730"/>
        <v/>
      </c>
      <c r="H3385" s="41" t="str">
        <f t="shared" si="731"/>
        <v/>
      </c>
      <c r="I3385" s="92" t="str">
        <f t="shared" ca="1" si="732"/>
        <v/>
      </c>
      <c r="J3385" s="28" t="str">
        <f t="shared" si="733"/>
        <v/>
      </c>
      <c r="K3385" s="28" t="str">
        <f t="shared" si="734"/>
        <v/>
      </c>
      <c r="L3385" s="28" t="str">
        <f t="shared" ca="1" si="735"/>
        <v/>
      </c>
      <c r="M3385" s="28" t="str">
        <f t="shared" si="736"/>
        <v/>
      </c>
      <c r="N3385" s="93" t="str">
        <f t="shared" si="737"/>
        <v/>
      </c>
      <c r="O3385" s="94" t="str">
        <f t="shared" si="738"/>
        <v/>
      </c>
      <c r="P3385" s="70">
        <f t="shared" si="739"/>
        <v>0</v>
      </c>
      <c r="Q3385" s="28" t="str">
        <f t="shared" ca="1" si="740"/>
        <v/>
      </c>
      <c r="R3385" s="28" t="str">
        <f t="shared" si="741"/>
        <v/>
      </c>
      <c r="S3385" s="28" t="str">
        <f t="array" ref="S3385">IF(ISBLANK(A3385),"",INDEX(Info!$B$3:$H$6442,MATCH(J3385,IF(Info!$D$3:$D$6442=K3385,Info!$C$3:$C$6442),0),7))</f>
        <v/>
      </c>
    </row>
    <row r="3386" spans="1:19" x14ac:dyDescent="0.25">
      <c r="A3386" s="75"/>
      <c r="B3386" s="75"/>
      <c r="C3386" s="72"/>
      <c r="D3386" s="72"/>
      <c r="E3386" s="41" t="str">
        <f t="shared" si="728"/>
        <v/>
      </c>
      <c r="F3386" s="90" t="str">
        <f t="shared" ca="1" si="729"/>
        <v/>
      </c>
      <c r="G3386" s="91" t="str">
        <f t="shared" si="730"/>
        <v/>
      </c>
      <c r="H3386" s="41" t="str">
        <f t="shared" si="731"/>
        <v/>
      </c>
      <c r="I3386" s="92" t="str">
        <f t="shared" ca="1" si="732"/>
        <v/>
      </c>
      <c r="J3386" s="28" t="str">
        <f t="shared" si="733"/>
        <v/>
      </c>
      <c r="K3386" s="28" t="str">
        <f t="shared" si="734"/>
        <v/>
      </c>
      <c r="L3386" s="28" t="str">
        <f t="shared" ca="1" si="735"/>
        <v/>
      </c>
      <c r="M3386" s="28" t="str">
        <f t="shared" si="736"/>
        <v/>
      </c>
      <c r="N3386" s="93" t="str">
        <f t="shared" si="737"/>
        <v/>
      </c>
      <c r="O3386" s="94" t="str">
        <f t="shared" si="738"/>
        <v/>
      </c>
      <c r="P3386" s="70">
        <f t="shared" si="739"/>
        <v>0</v>
      </c>
      <c r="Q3386" s="28" t="str">
        <f t="shared" ca="1" si="740"/>
        <v/>
      </c>
      <c r="R3386" s="28" t="str">
        <f t="shared" si="741"/>
        <v/>
      </c>
      <c r="S3386" s="28" t="str">
        <f t="array" ref="S3386">IF(ISBLANK(A3386),"",INDEX(Info!$B$3:$H$6442,MATCH(J3386,IF(Info!$D$3:$D$6442=K3386,Info!$C$3:$C$6442),0),7))</f>
        <v/>
      </c>
    </row>
    <row r="3387" spans="1:19" x14ac:dyDescent="0.25">
      <c r="A3387" s="75"/>
      <c r="B3387" s="75"/>
      <c r="C3387" s="72"/>
      <c r="D3387" s="72"/>
      <c r="E3387" s="41" t="str">
        <f t="shared" si="728"/>
        <v/>
      </c>
      <c r="F3387" s="90" t="str">
        <f t="shared" ca="1" si="729"/>
        <v/>
      </c>
      <c r="G3387" s="91" t="str">
        <f t="shared" si="730"/>
        <v/>
      </c>
      <c r="H3387" s="41" t="str">
        <f t="shared" si="731"/>
        <v/>
      </c>
      <c r="I3387" s="92" t="str">
        <f t="shared" ca="1" si="732"/>
        <v/>
      </c>
      <c r="J3387" s="28" t="str">
        <f t="shared" si="733"/>
        <v/>
      </c>
      <c r="K3387" s="28" t="str">
        <f t="shared" si="734"/>
        <v/>
      </c>
      <c r="L3387" s="28" t="str">
        <f t="shared" ca="1" si="735"/>
        <v/>
      </c>
      <c r="M3387" s="28" t="str">
        <f t="shared" si="736"/>
        <v/>
      </c>
      <c r="N3387" s="93" t="str">
        <f t="shared" si="737"/>
        <v/>
      </c>
      <c r="O3387" s="94" t="str">
        <f t="shared" si="738"/>
        <v/>
      </c>
      <c r="P3387" s="70">
        <f t="shared" si="739"/>
        <v>0</v>
      </c>
      <c r="Q3387" s="28" t="str">
        <f t="shared" ca="1" si="740"/>
        <v/>
      </c>
      <c r="R3387" s="28" t="str">
        <f t="shared" si="741"/>
        <v/>
      </c>
      <c r="S3387" s="28" t="str">
        <f t="array" ref="S3387">IF(ISBLANK(A3387),"",INDEX(Info!$B$3:$H$6442,MATCH(J3387,IF(Info!$D$3:$D$6442=K3387,Info!$C$3:$C$6442),0),7))</f>
        <v/>
      </c>
    </row>
    <row r="3388" spans="1:19" x14ac:dyDescent="0.25">
      <c r="A3388" s="75"/>
      <c r="B3388" s="75"/>
      <c r="C3388" s="72"/>
      <c r="D3388" s="72"/>
      <c r="E3388" s="41" t="str">
        <f t="shared" si="728"/>
        <v/>
      </c>
      <c r="F3388" s="90" t="str">
        <f t="shared" ca="1" si="729"/>
        <v/>
      </c>
      <c r="G3388" s="91" t="str">
        <f t="shared" si="730"/>
        <v/>
      </c>
      <c r="H3388" s="41" t="str">
        <f t="shared" si="731"/>
        <v/>
      </c>
      <c r="I3388" s="92" t="str">
        <f t="shared" ca="1" si="732"/>
        <v/>
      </c>
      <c r="J3388" s="28" t="str">
        <f t="shared" si="733"/>
        <v/>
      </c>
      <c r="K3388" s="28" t="str">
        <f t="shared" si="734"/>
        <v/>
      </c>
      <c r="L3388" s="28" t="str">
        <f t="shared" ca="1" si="735"/>
        <v/>
      </c>
      <c r="M3388" s="28" t="str">
        <f t="shared" si="736"/>
        <v/>
      </c>
      <c r="N3388" s="93" t="str">
        <f t="shared" si="737"/>
        <v/>
      </c>
      <c r="O3388" s="94" t="str">
        <f t="shared" si="738"/>
        <v/>
      </c>
      <c r="P3388" s="70">
        <f t="shared" si="739"/>
        <v>0</v>
      </c>
      <c r="Q3388" s="28" t="str">
        <f t="shared" ca="1" si="740"/>
        <v/>
      </c>
      <c r="R3388" s="28" t="str">
        <f t="shared" si="741"/>
        <v/>
      </c>
      <c r="S3388" s="28" t="str">
        <f t="array" ref="S3388">IF(ISBLANK(A3388),"",INDEX(Info!$B$3:$H$6442,MATCH(J3388,IF(Info!$D$3:$D$6442=K3388,Info!$C$3:$C$6442),0),7))</f>
        <v/>
      </c>
    </row>
    <row r="3389" spans="1:19" x14ac:dyDescent="0.25">
      <c r="A3389" s="75"/>
      <c r="B3389" s="75"/>
      <c r="C3389" s="72"/>
      <c r="D3389" s="72"/>
      <c r="E3389" s="41" t="str">
        <f t="shared" si="728"/>
        <v/>
      </c>
      <c r="F3389" s="90" t="str">
        <f t="shared" ca="1" si="729"/>
        <v/>
      </c>
      <c r="G3389" s="91" t="str">
        <f t="shared" si="730"/>
        <v/>
      </c>
      <c r="H3389" s="41" t="str">
        <f t="shared" si="731"/>
        <v/>
      </c>
      <c r="I3389" s="92" t="str">
        <f t="shared" ca="1" si="732"/>
        <v/>
      </c>
      <c r="J3389" s="28" t="str">
        <f t="shared" si="733"/>
        <v/>
      </c>
      <c r="K3389" s="28" t="str">
        <f t="shared" si="734"/>
        <v/>
      </c>
      <c r="L3389" s="28" t="str">
        <f t="shared" ca="1" si="735"/>
        <v/>
      </c>
      <c r="M3389" s="28" t="str">
        <f t="shared" si="736"/>
        <v/>
      </c>
      <c r="N3389" s="93" t="str">
        <f t="shared" si="737"/>
        <v/>
      </c>
      <c r="O3389" s="94" t="str">
        <f t="shared" si="738"/>
        <v/>
      </c>
      <c r="P3389" s="70">
        <f t="shared" si="739"/>
        <v>0</v>
      </c>
      <c r="Q3389" s="28" t="str">
        <f t="shared" ca="1" si="740"/>
        <v/>
      </c>
      <c r="R3389" s="28" t="str">
        <f t="shared" si="741"/>
        <v/>
      </c>
      <c r="S3389" s="28" t="str">
        <f t="array" ref="S3389">IF(ISBLANK(A3389),"",INDEX(Info!$B$3:$H$6442,MATCH(J3389,IF(Info!$D$3:$D$6442=K3389,Info!$C$3:$C$6442),0),7))</f>
        <v/>
      </c>
    </row>
    <row r="3390" spans="1:19" x14ac:dyDescent="0.25">
      <c r="A3390" s="75"/>
      <c r="B3390" s="75"/>
      <c r="C3390" s="72"/>
      <c r="D3390" s="72"/>
      <c r="E3390" s="41" t="str">
        <f t="shared" si="728"/>
        <v/>
      </c>
      <c r="F3390" s="90" t="str">
        <f t="shared" ca="1" si="729"/>
        <v/>
      </c>
      <c r="G3390" s="91" t="str">
        <f t="shared" si="730"/>
        <v/>
      </c>
      <c r="H3390" s="41" t="str">
        <f t="shared" si="731"/>
        <v/>
      </c>
      <c r="I3390" s="92" t="str">
        <f t="shared" ca="1" si="732"/>
        <v/>
      </c>
      <c r="J3390" s="28" t="str">
        <f t="shared" si="733"/>
        <v/>
      </c>
      <c r="K3390" s="28" t="str">
        <f t="shared" si="734"/>
        <v/>
      </c>
      <c r="L3390" s="28" t="str">
        <f t="shared" ca="1" si="735"/>
        <v/>
      </c>
      <c r="M3390" s="28" t="str">
        <f t="shared" si="736"/>
        <v/>
      </c>
      <c r="N3390" s="93" t="str">
        <f t="shared" si="737"/>
        <v/>
      </c>
      <c r="O3390" s="94" t="str">
        <f t="shared" si="738"/>
        <v/>
      </c>
      <c r="P3390" s="70">
        <f t="shared" si="739"/>
        <v>0</v>
      </c>
      <c r="Q3390" s="28" t="str">
        <f t="shared" ca="1" si="740"/>
        <v/>
      </c>
      <c r="R3390" s="28" t="str">
        <f t="shared" si="741"/>
        <v/>
      </c>
      <c r="S3390" s="28" t="str">
        <f t="array" ref="S3390">IF(ISBLANK(A3390),"",INDEX(Info!$B$3:$H$6442,MATCH(J3390,IF(Info!$D$3:$D$6442=K3390,Info!$C$3:$C$6442),0),7))</f>
        <v/>
      </c>
    </row>
    <row r="3391" spans="1:19" x14ac:dyDescent="0.25">
      <c r="A3391" s="75"/>
      <c r="B3391" s="75"/>
      <c r="C3391" s="72"/>
      <c r="D3391" s="72"/>
      <c r="E3391" s="41" t="str">
        <f t="shared" si="728"/>
        <v/>
      </c>
      <c r="F3391" s="90" t="str">
        <f t="shared" ca="1" si="729"/>
        <v/>
      </c>
      <c r="G3391" s="91" t="str">
        <f t="shared" si="730"/>
        <v/>
      </c>
      <c r="H3391" s="41" t="str">
        <f t="shared" si="731"/>
        <v/>
      </c>
      <c r="I3391" s="92" t="str">
        <f t="shared" ca="1" si="732"/>
        <v/>
      </c>
      <c r="J3391" s="28" t="str">
        <f t="shared" si="733"/>
        <v/>
      </c>
      <c r="K3391" s="28" t="str">
        <f t="shared" si="734"/>
        <v/>
      </c>
      <c r="L3391" s="28" t="str">
        <f t="shared" ca="1" si="735"/>
        <v/>
      </c>
      <c r="M3391" s="28" t="str">
        <f t="shared" si="736"/>
        <v/>
      </c>
      <c r="N3391" s="93" t="str">
        <f t="shared" si="737"/>
        <v/>
      </c>
      <c r="O3391" s="94" t="str">
        <f t="shared" si="738"/>
        <v/>
      </c>
      <c r="P3391" s="70">
        <f t="shared" si="739"/>
        <v>0</v>
      </c>
      <c r="Q3391" s="28" t="str">
        <f t="shared" ca="1" si="740"/>
        <v/>
      </c>
      <c r="R3391" s="28" t="str">
        <f t="shared" si="741"/>
        <v/>
      </c>
      <c r="S3391" s="28" t="str">
        <f t="array" ref="S3391">IF(ISBLANK(A3391),"",INDEX(Info!$B$3:$H$6442,MATCH(J3391,IF(Info!$D$3:$D$6442=K3391,Info!$C$3:$C$6442),0),7))</f>
        <v/>
      </c>
    </row>
    <row r="3392" spans="1:19" x14ac:dyDescent="0.25">
      <c r="A3392" s="75"/>
      <c r="B3392" s="75"/>
      <c r="C3392" s="72"/>
      <c r="D3392" s="72"/>
      <c r="E3392" s="41" t="str">
        <f t="shared" si="728"/>
        <v/>
      </c>
      <c r="F3392" s="90" t="str">
        <f t="shared" ca="1" si="729"/>
        <v/>
      </c>
      <c r="G3392" s="91" t="str">
        <f t="shared" si="730"/>
        <v/>
      </c>
      <c r="H3392" s="41" t="str">
        <f t="shared" si="731"/>
        <v/>
      </c>
      <c r="I3392" s="92" t="str">
        <f t="shared" ca="1" si="732"/>
        <v/>
      </c>
      <c r="J3392" s="28" t="str">
        <f t="shared" si="733"/>
        <v/>
      </c>
      <c r="K3392" s="28" t="str">
        <f t="shared" si="734"/>
        <v/>
      </c>
      <c r="L3392" s="28" t="str">
        <f t="shared" ca="1" si="735"/>
        <v/>
      </c>
      <c r="M3392" s="28" t="str">
        <f t="shared" si="736"/>
        <v/>
      </c>
      <c r="N3392" s="93" t="str">
        <f t="shared" si="737"/>
        <v/>
      </c>
      <c r="O3392" s="94" t="str">
        <f t="shared" si="738"/>
        <v/>
      </c>
      <c r="P3392" s="70">
        <f t="shared" si="739"/>
        <v>0</v>
      </c>
      <c r="Q3392" s="28" t="str">
        <f t="shared" ca="1" si="740"/>
        <v/>
      </c>
      <c r="R3392" s="28" t="str">
        <f t="shared" si="741"/>
        <v/>
      </c>
      <c r="S3392" s="28" t="str">
        <f t="array" ref="S3392">IF(ISBLANK(A3392),"",INDEX(Info!$B$3:$H$6442,MATCH(J3392,IF(Info!$D$3:$D$6442=K3392,Info!$C$3:$C$6442),0),7))</f>
        <v/>
      </c>
    </row>
    <row r="3393" spans="1:19" x14ac:dyDescent="0.25">
      <c r="A3393" s="75"/>
      <c r="B3393" s="75"/>
      <c r="C3393" s="72"/>
      <c r="D3393" s="72"/>
      <c r="E3393" s="41" t="str">
        <f t="shared" si="728"/>
        <v/>
      </c>
      <c r="F3393" s="90" t="str">
        <f t="shared" ca="1" si="729"/>
        <v/>
      </c>
      <c r="G3393" s="91" t="str">
        <f t="shared" si="730"/>
        <v/>
      </c>
      <c r="H3393" s="41" t="str">
        <f t="shared" si="731"/>
        <v/>
      </c>
      <c r="I3393" s="92" t="str">
        <f t="shared" ca="1" si="732"/>
        <v/>
      </c>
      <c r="J3393" s="28" t="str">
        <f t="shared" si="733"/>
        <v/>
      </c>
      <c r="K3393" s="28" t="str">
        <f t="shared" si="734"/>
        <v/>
      </c>
      <c r="L3393" s="28" t="str">
        <f t="shared" ca="1" si="735"/>
        <v/>
      </c>
      <c r="M3393" s="28" t="str">
        <f t="shared" si="736"/>
        <v/>
      </c>
      <c r="N3393" s="93" t="str">
        <f t="shared" si="737"/>
        <v/>
      </c>
      <c r="O3393" s="94" t="str">
        <f t="shared" si="738"/>
        <v/>
      </c>
      <c r="P3393" s="70">
        <f t="shared" si="739"/>
        <v>0</v>
      </c>
      <c r="Q3393" s="28" t="str">
        <f t="shared" ca="1" si="740"/>
        <v/>
      </c>
      <c r="R3393" s="28" t="str">
        <f t="shared" si="741"/>
        <v/>
      </c>
      <c r="S3393" s="28" t="str">
        <f t="array" ref="S3393">IF(ISBLANK(A3393),"",INDEX(Info!$B$3:$H$6442,MATCH(J3393,IF(Info!$D$3:$D$6442=K3393,Info!$C$3:$C$6442),0),7))</f>
        <v/>
      </c>
    </row>
    <row r="3394" spans="1:19" x14ac:dyDescent="0.25">
      <c r="A3394" s="75"/>
      <c r="B3394" s="75"/>
      <c r="C3394" s="72"/>
      <c r="D3394" s="72"/>
      <c r="E3394" s="41" t="str">
        <f t="shared" si="728"/>
        <v/>
      </c>
      <c r="F3394" s="90" t="str">
        <f t="shared" ca="1" si="729"/>
        <v/>
      </c>
      <c r="G3394" s="91" t="str">
        <f t="shared" si="730"/>
        <v/>
      </c>
      <c r="H3394" s="41" t="str">
        <f t="shared" si="731"/>
        <v/>
      </c>
      <c r="I3394" s="92" t="str">
        <f t="shared" ca="1" si="732"/>
        <v/>
      </c>
      <c r="J3394" s="28" t="str">
        <f t="shared" si="733"/>
        <v/>
      </c>
      <c r="K3394" s="28" t="str">
        <f t="shared" si="734"/>
        <v/>
      </c>
      <c r="L3394" s="28" t="str">
        <f t="shared" ca="1" si="735"/>
        <v/>
      </c>
      <c r="M3394" s="28" t="str">
        <f t="shared" si="736"/>
        <v/>
      </c>
      <c r="N3394" s="93" t="str">
        <f t="shared" si="737"/>
        <v/>
      </c>
      <c r="O3394" s="94" t="str">
        <f t="shared" si="738"/>
        <v/>
      </c>
      <c r="P3394" s="70">
        <f t="shared" si="739"/>
        <v>0</v>
      </c>
      <c r="Q3394" s="28" t="str">
        <f t="shared" ca="1" si="740"/>
        <v/>
      </c>
      <c r="R3394" s="28" t="str">
        <f t="shared" si="741"/>
        <v/>
      </c>
      <c r="S3394" s="28" t="str">
        <f t="array" ref="S3394">IF(ISBLANK(A3394),"",INDEX(Info!$B$3:$H$6442,MATCH(J3394,IF(Info!$D$3:$D$6442=K3394,Info!$C$3:$C$6442),0),7))</f>
        <v/>
      </c>
    </row>
    <row r="3395" spans="1:19" x14ac:dyDescent="0.25">
      <c r="A3395" s="75"/>
      <c r="B3395" s="75"/>
      <c r="C3395" s="72"/>
      <c r="D3395" s="72"/>
      <c r="E3395" s="41" t="str">
        <f t="shared" si="728"/>
        <v/>
      </c>
      <c r="F3395" s="90" t="str">
        <f t="shared" ca="1" si="729"/>
        <v/>
      </c>
      <c r="G3395" s="91" t="str">
        <f t="shared" si="730"/>
        <v/>
      </c>
      <c r="H3395" s="41" t="str">
        <f t="shared" si="731"/>
        <v/>
      </c>
      <c r="I3395" s="92" t="str">
        <f t="shared" ca="1" si="732"/>
        <v/>
      </c>
      <c r="J3395" s="28" t="str">
        <f t="shared" si="733"/>
        <v/>
      </c>
      <c r="K3395" s="28" t="str">
        <f t="shared" si="734"/>
        <v/>
      </c>
      <c r="L3395" s="28" t="str">
        <f t="shared" ca="1" si="735"/>
        <v/>
      </c>
      <c r="M3395" s="28" t="str">
        <f t="shared" si="736"/>
        <v/>
      </c>
      <c r="N3395" s="93" t="str">
        <f t="shared" si="737"/>
        <v/>
      </c>
      <c r="O3395" s="94" t="str">
        <f t="shared" si="738"/>
        <v/>
      </c>
      <c r="P3395" s="70">
        <f t="shared" si="739"/>
        <v>0</v>
      </c>
      <c r="Q3395" s="28" t="str">
        <f t="shared" ca="1" si="740"/>
        <v/>
      </c>
      <c r="R3395" s="28" t="str">
        <f t="shared" si="741"/>
        <v/>
      </c>
      <c r="S3395" s="28" t="str">
        <f t="array" ref="S3395">IF(ISBLANK(A3395),"",INDEX(Info!$B$3:$H$6442,MATCH(J3395,IF(Info!$D$3:$D$6442=K3395,Info!$C$3:$C$6442),0),7))</f>
        <v/>
      </c>
    </row>
    <row r="3396" spans="1:19" x14ac:dyDescent="0.25">
      <c r="A3396" s="75"/>
      <c r="B3396" s="75"/>
      <c r="C3396" s="72"/>
      <c r="D3396" s="72"/>
      <c r="E3396" s="41" t="str">
        <f t="shared" ref="E3396:E3459" si="742">IF(OR(ISNA(INDEX($S:$S,ROW())),ISBLANK(INDEX($A:$A,ROW()))),"",RIGHT(INDEX($S:$S,ROW()),LEN(INDEX($S:$S,ROW()))-FIND("$",INDEX($S:$S,ROW()))))</f>
        <v/>
      </c>
      <c r="F3396" s="90" t="str">
        <f t="shared" ref="F3396:F3459" ca="1" si="74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396" s="91" t="str">
        <f t="shared" ref="G3396:G3459" si="74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396" s="41" t="str">
        <f t="shared" ref="H3396:H3459" si="745">IF(ISBLANK(INDEX($A:$A,ROW())),"",IF(AND(ISNUMBER(INDEX($F:$F,ROW())),ISNUMBER(INDEX($G:$G,ROW()))),SUMPRODUCT(INDEX($F:$F,ROW()),INDEX($G:$G,ROW())),"Onbekend"))</f>
        <v/>
      </c>
      <c r="I3396" s="92" t="str">
        <f t="shared" ref="I3396:I3459" ca="1" si="74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396" s="28" t="str">
        <f t="shared" ref="J3396:J3459" si="747">IF(ISBLANK(INDEX($A:$A,ROW())),"",IF(AND(COUNT(LOOKUP("E",INDEX($A:$A,ROW())))=0,LEN(INDEX($A:$A,ROW()))&lt;7),TEXT(INDEX($A:$A,ROW()),"000000"),INDEX($A:$A,ROW())))</f>
        <v/>
      </c>
      <c r="K3396" s="28" t="str">
        <f t="shared" ref="K3396:K3459" si="748">IF(ISBLANK(INDEX($B:$B,ROW())),"",TEXT(INDEX($B:$B,ROW()),"000000000"))</f>
        <v/>
      </c>
      <c r="L3396" s="28" t="str">
        <f t="shared" ref="L3396:L3459" ca="1" si="749">IF(ISBLANK(INDEX($A:$A,ROW())),"",SUMPRODUCT(--ISERROR(INDIRECT("A"&amp;INDEX(ROW(),1)&amp;":H"&amp;INDEX(ROW(),1))))&gt;0)</f>
        <v/>
      </c>
      <c r="M3396" s="28" t="str">
        <f t="shared" ref="M3396:M3459" si="750">IF(ISBLANK(INDEX($A:$A,ROW())),"",SUMPRODUCT(--($J$3:$J$6442&amp;$K$3:$K$6442=INDEX($J:$J,ROW())&amp;INDEX($K:$K,ROW())))&gt;1)</f>
        <v/>
      </c>
      <c r="N3396" s="93" t="str">
        <f t="shared" ref="N3396:N3459" si="751">IF(INDEX($S:$S,ROW())="","",IFERROR((LEFT(INDEX($S:$S,ROW()),FIND("#",INDEX($S:$S,ROW()))-1)/100),(LEFT(INDEX($S:$S,ROW()),FIND("#",INDEX($S:$S,ROW()))-1))))</f>
        <v/>
      </c>
      <c r="O3396" s="94" t="str">
        <f t="shared" ref="O3396:O3459" si="75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396" s="70">
        <f t="shared" ref="P3396:P3459" si="753">IF(INDEX($S:$S,ROW())="",0,MID(INDEX($S:$S,ROW()),FIND("@",INDEX($S:$S,ROW()))+1,FIND("$",RIGHT(INDEX($S:$S,ROW()), LEN(INDEX($S:$S,ROW()))-FIND("@",INDEX($S:$S,ROW()),1)),1)-1))*1</f>
        <v>0</v>
      </c>
      <c r="Q3396" s="28" t="str">
        <f t="shared" ref="Q3396:Q3459" ca="1" si="754">IF(OR(ISBLANK(INDEX($A:$A,ROW())),INDEX($L:$L,ROW())=TRUE),"",INDEX($D:$D,ROW()))</f>
        <v/>
      </c>
      <c r="R3396" s="28" t="str">
        <f t="shared" ref="R3396:R3459" si="75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396" s="28" t="str">
        <f t="array" ref="S3396">IF(ISBLANK(A3396),"",INDEX(Info!$B$3:$H$6442,MATCH(J3396,IF(Info!$D$3:$D$6442=K3396,Info!$C$3:$C$6442),0),7))</f>
        <v/>
      </c>
    </row>
    <row r="3397" spans="1:19" x14ac:dyDescent="0.25">
      <c r="A3397" s="75"/>
      <c r="B3397" s="75"/>
      <c r="C3397" s="72"/>
      <c r="D3397" s="72"/>
      <c r="E3397" s="41" t="str">
        <f t="shared" si="742"/>
        <v/>
      </c>
      <c r="F3397" s="90" t="str">
        <f t="shared" ca="1" si="743"/>
        <v/>
      </c>
      <c r="G3397" s="91" t="str">
        <f t="shared" si="744"/>
        <v/>
      </c>
      <c r="H3397" s="41" t="str">
        <f t="shared" si="745"/>
        <v/>
      </c>
      <c r="I3397" s="92" t="str">
        <f t="shared" ca="1" si="746"/>
        <v/>
      </c>
      <c r="J3397" s="28" t="str">
        <f t="shared" si="747"/>
        <v/>
      </c>
      <c r="K3397" s="28" t="str">
        <f t="shared" si="748"/>
        <v/>
      </c>
      <c r="L3397" s="28" t="str">
        <f t="shared" ca="1" si="749"/>
        <v/>
      </c>
      <c r="M3397" s="28" t="str">
        <f t="shared" si="750"/>
        <v/>
      </c>
      <c r="N3397" s="93" t="str">
        <f t="shared" si="751"/>
        <v/>
      </c>
      <c r="O3397" s="94" t="str">
        <f t="shared" si="752"/>
        <v/>
      </c>
      <c r="P3397" s="70">
        <f t="shared" si="753"/>
        <v>0</v>
      </c>
      <c r="Q3397" s="28" t="str">
        <f t="shared" ca="1" si="754"/>
        <v/>
      </c>
      <c r="R3397" s="28" t="str">
        <f t="shared" si="755"/>
        <v/>
      </c>
      <c r="S3397" s="28" t="str">
        <f t="array" ref="S3397">IF(ISBLANK(A3397),"",INDEX(Info!$B$3:$H$6442,MATCH(J3397,IF(Info!$D$3:$D$6442=K3397,Info!$C$3:$C$6442),0),7))</f>
        <v/>
      </c>
    </row>
    <row r="3398" spans="1:19" x14ac:dyDescent="0.25">
      <c r="A3398" s="75"/>
      <c r="B3398" s="75"/>
      <c r="C3398" s="72"/>
      <c r="D3398" s="72"/>
      <c r="E3398" s="41" t="str">
        <f t="shared" si="742"/>
        <v/>
      </c>
      <c r="F3398" s="90" t="str">
        <f t="shared" ca="1" si="743"/>
        <v/>
      </c>
      <c r="G3398" s="91" t="str">
        <f t="shared" si="744"/>
        <v/>
      </c>
      <c r="H3398" s="41" t="str">
        <f t="shared" si="745"/>
        <v/>
      </c>
      <c r="I3398" s="92" t="str">
        <f t="shared" ca="1" si="746"/>
        <v/>
      </c>
      <c r="J3398" s="28" t="str">
        <f t="shared" si="747"/>
        <v/>
      </c>
      <c r="K3398" s="28" t="str">
        <f t="shared" si="748"/>
        <v/>
      </c>
      <c r="L3398" s="28" t="str">
        <f t="shared" ca="1" si="749"/>
        <v/>
      </c>
      <c r="M3398" s="28" t="str">
        <f t="shared" si="750"/>
        <v/>
      </c>
      <c r="N3398" s="93" t="str">
        <f t="shared" si="751"/>
        <v/>
      </c>
      <c r="O3398" s="94" t="str">
        <f t="shared" si="752"/>
        <v/>
      </c>
      <c r="P3398" s="70">
        <f t="shared" si="753"/>
        <v>0</v>
      </c>
      <c r="Q3398" s="28" t="str">
        <f t="shared" ca="1" si="754"/>
        <v/>
      </c>
      <c r="R3398" s="28" t="str">
        <f t="shared" si="755"/>
        <v/>
      </c>
      <c r="S3398" s="28" t="str">
        <f t="array" ref="S3398">IF(ISBLANK(A3398),"",INDEX(Info!$B$3:$H$6442,MATCH(J3398,IF(Info!$D$3:$D$6442=K3398,Info!$C$3:$C$6442),0),7))</f>
        <v/>
      </c>
    </row>
    <row r="3399" spans="1:19" x14ac:dyDescent="0.25">
      <c r="A3399" s="75"/>
      <c r="B3399" s="75"/>
      <c r="C3399" s="72"/>
      <c r="D3399" s="72"/>
      <c r="E3399" s="41" t="str">
        <f t="shared" si="742"/>
        <v/>
      </c>
      <c r="F3399" s="90" t="str">
        <f t="shared" ca="1" si="743"/>
        <v/>
      </c>
      <c r="G3399" s="91" t="str">
        <f t="shared" si="744"/>
        <v/>
      </c>
      <c r="H3399" s="41" t="str">
        <f t="shared" si="745"/>
        <v/>
      </c>
      <c r="I3399" s="92" t="str">
        <f t="shared" ca="1" si="746"/>
        <v/>
      </c>
      <c r="J3399" s="28" t="str">
        <f t="shared" si="747"/>
        <v/>
      </c>
      <c r="K3399" s="28" t="str">
        <f t="shared" si="748"/>
        <v/>
      </c>
      <c r="L3399" s="28" t="str">
        <f t="shared" ca="1" si="749"/>
        <v/>
      </c>
      <c r="M3399" s="28" t="str">
        <f t="shared" si="750"/>
        <v/>
      </c>
      <c r="N3399" s="93" t="str">
        <f t="shared" si="751"/>
        <v/>
      </c>
      <c r="O3399" s="94" t="str">
        <f t="shared" si="752"/>
        <v/>
      </c>
      <c r="P3399" s="70">
        <f t="shared" si="753"/>
        <v>0</v>
      </c>
      <c r="Q3399" s="28" t="str">
        <f t="shared" ca="1" si="754"/>
        <v/>
      </c>
      <c r="R3399" s="28" t="str">
        <f t="shared" si="755"/>
        <v/>
      </c>
      <c r="S3399" s="28" t="str">
        <f t="array" ref="S3399">IF(ISBLANK(A3399),"",INDEX(Info!$B$3:$H$6442,MATCH(J3399,IF(Info!$D$3:$D$6442=K3399,Info!$C$3:$C$6442),0),7))</f>
        <v/>
      </c>
    </row>
    <row r="3400" spans="1:19" x14ac:dyDescent="0.25">
      <c r="A3400" s="75"/>
      <c r="B3400" s="75"/>
      <c r="C3400" s="72"/>
      <c r="D3400" s="72"/>
      <c r="E3400" s="41" t="str">
        <f t="shared" si="742"/>
        <v/>
      </c>
      <c r="F3400" s="90" t="str">
        <f t="shared" ca="1" si="743"/>
        <v/>
      </c>
      <c r="G3400" s="91" t="str">
        <f t="shared" si="744"/>
        <v/>
      </c>
      <c r="H3400" s="41" t="str">
        <f t="shared" si="745"/>
        <v/>
      </c>
      <c r="I3400" s="92" t="str">
        <f t="shared" ca="1" si="746"/>
        <v/>
      </c>
      <c r="J3400" s="28" t="str">
        <f t="shared" si="747"/>
        <v/>
      </c>
      <c r="K3400" s="28" t="str">
        <f t="shared" si="748"/>
        <v/>
      </c>
      <c r="L3400" s="28" t="str">
        <f t="shared" ca="1" si="749"/>
        <v/>
      </c>
      <c r="M3400" s="28" t="str">
        <f t="shared" si="750"/>
        <v/>
      </c>
      <c r="N3400" s="93" t="str">
        <f t="shared" si="751"/>
        <v/>
      </c>
      <c r="O3400" s="94" t="str">
        <f t="shared" si="752"/>
        <v/>
      </c>
      <c r="P3400" s="70">
        <f t="shared" si="753"/>
        <v>0</v>
      </c>
      <c r="Q3400" s="28" t="str">
        <f t="shared" ca="1" si="754"/>
        <v/>
      </c>
      <c r="R3400" s="28" t="str">
        <f t="shared" si="755"/>
        <v/>
      </c>
      <c r="S3400" s="28" t="str">
        <f t="array" ref="S3400">IF(ISBLANK(A3400),"",INDEX(Info!$B$3:$H$6442,MATCH(J3400,IF(Info!$D$3:$D$6442=K3400,Info!$C$3:$C$6442),0),7))</f>
        <v/>
      </c>
    </row>
    <row r="3401" spans="1:19" x14ac:dyDescent="0.25">
      <c r="A3401" s="75"/>
      <c r="B3401" s="75"/>
      <c r="C3401" s="72"/>
      <c r="D3401" s="72"/>
      <c r="E3401" s="41" t="str">
        <f t="shared" si="742"/>
        <v/>
      </c>
      <c r="F3401" s="90" t="str">
        <f t="shared" ca="1" si="743"/>
        <v/>
      </c>
      <c r="G3401" s="91" t="str">
        <f t="shared" si="744"/>
        <v/>
      </c>
      <c r="H3401" s="41" t="str">
        <f t="shared" si="745"/>
        <v/>
      </c>
      <c r="I3401" s="92" t="str">
        <f t="shared" ca="1" si="746"/>
        <v/>
      </c>
      <c r="J3401" s="28" t="str">
        <f t="shared" si="747"/>
        <v/>
      </c>
      <c r="K3401" s="28" t="str">
        <f t="shared" si="748"/>
        <v/>
      </c>
      <c r="L3401" s="28" t="str">
        <f t="shared" ca="1" si="749"/>
        <v/>
      </c>
      <c r="M3401" s="28" t="str">
        <f t="shared" si="750"/>
        <v/>
      </c>
      <c r="N3401" s="93" t="str">
        <f t="shared" si="751"/>
        <v/>
      </c>
      <c r="O3401" s="94" t="str">
        <f t="shared" si="752"/>
        <v/>
      </c>
      <c r="P3401" s="70">
        <f t="shared" si="753"/>
        <v>0</v>
      </c>
      <c r="Q3401" s="28" t="str">
        <f t="shared" ca="1" si="754"/>
        <v/>
      </c>
      <c r="R3401" s="28" t="str">
        <f t="shared" si="755"/>
        <v/>
      </c>
      <c r="S3401" s="28" t="str">
        <f t="array" ref="S3401">IF(ISBLANK(A3401),"",INDEX(Info!$B$3:$H$6442,MATCH(J3401,IF(Info!$D$3:$D$6442=K3401,Info!$C$3:$C$6442),0),7))</f>
        <v/>
      </c>
    </row>
    <row r="3402" spans="1:19" x14ac:dyDescent="0.25">
      <c r="A3402" s="75"/>
      <c r="B3402" s="75"/>
      <c r="C3402" s="72"/>
      <c r="D3402" s="72"/>
      <c r="E3402" s="41" t="str">
        <f t="shared" si="742"/>
        <v/>
      </c>
      <c r="F3402" s="90" t="str">
        <f t="shared" ca="1" si="743"/>
        <v/>
      </c>
      <c r="G3402" s="91" t="str">
        <f t="shared" si="744"/>
        <v/>
      </c>
      <c r="H3402" s="41" t="str">
        <f t="shared" si="745"/>
        <v/>
      </c>
      <c r="I3402" s="92" t="str">
        <f t="shared" ca="1" si="746"/>
        <v/>
      </c>
      <c r="J3402" s="28" t="str">
        <f t="shared" si="747"/>
        <v/>
      </c>
      <c r="K3402" s="28" t="str">
        <f t="shared" si="748"/>
        <v/>
      </c>
      <c r="L3402" s="28" t="str">
        <f t="shared" ca="1" si="749"/>
        <v/>
      </c>
      <c r="M3402" s="28" t="str">
        <f t="shared" si="750"/>
        <v/>
      </c>
      <c r="N3402" s="93" t="str">
        <f t="shared" si="751"/>
        <v/>
      </c>
      <c r="O3402" s="94" t="str">
        <f t="shared" si="752"/>
        <v/>
      </c>
      <c r="P3402" s="70">
        <f t="shared" si="753"/>
        <v>0</v>
      </c>
      <c r="Q3402" s="28" t="str">
        <f t="shared" ca="1" si="754"/>
        <v/>
      </c>
      <c r="R3402" s="28" t="str">
        <f t="shared" si="755"/>
        <v/>
      </c>
      <c r="S3402" s="28" t="str">
        <f t="array" ref="S3402">IF(ISBLANK(A3402),"",INDEX(Info!$B$3:$H$6442,MATCH(J3402,IF(Info!$D$3:$D$6442=K3402,Info!$C$3:$C$6442),0),7))</f>
        <v/>
      </c>
    </row>
    <row r="3403" spans="1:19" x14ac:dyDescent="0.25">
      <c r="A3403" s="75"/>
      <c r="B3403" s="75"/>
      <c r="C3403" s="72"/>
      <c r="D3403" s="72"/>
      <c r="E3403" s="41" t="str">
        <f t="shared" si="742"/>
        <v/>
      </c>
      <c r="F3403" s="90" t="str">
        <f t="shared" ca="1" si="743"/>
        <v/>
      </c>
      <c r="G3403" s="91" t="str">
        <f t="shared" si="744"/>
        <v/>
      </c>
      <c r="H3403" s="41" t="str">
        <f t="shared" si="745"/>
        <v/>
      </c>
      <c r="I3403" s="92" t="str">
        <f t="shared" ca="1" si="746"/>
        <v/>
      </c>
      <c r="J3403" s="28" t="str">
        <f t="shared" si="747"/>
        <v/>
      </c>
      <c r="K3403" s="28" t="str">
        <f t="shared" si="748"/>
        <v/>
      </c>
      <c r="L3403" s="28" t="str">
        <f t="shared" ca="1" si="749"/>
        <v/>
      </c>
      <c r="M3403" s="28" t="str">
        <f t="shared" si="750"/>
        <v/>
      </c>
      <c r="N3403" s="93" t="str">
        <f t="shared" si="751"/>
        <v/>
      </c>
      <c r="O3403" s="94" t="str">
        <f t="shared" si="752"/>
        <v/>
      </c>
      <c r="P3403" s="70">
        <f t="shared" si="753"/>
        <v>0</v>
      </c>
      <c r="Q3403" s="28" t="str">
        <f t="shared" ca="1" si="754"/>
        <v/>
      </c>
      <c r="R3403" s="28" t="str">
        <f t="shared" si="755"/>
        <v/>
      </c>
      <c r="S3403" s="28" t="str">
        <f t="array" ref="S3403">IF(ISBLANK(A3403),"",INDEX(Info!$B$3:$H$6442,MATCH(J3403,IF(Info!$D$3:$D$6442=K3403,Info!$C$3:$C$6442),0),7))</f>
        <v/>
      </c>
    </row>
    <row r="3404" spans="1:19" x14ac:dyDescent="0.25">
      <c r="A3404" s="75"/>
      <c r="B3404" s="75"/>
      <c r="C3404" s="72"/>
      <c r="D3404" s="72"/>
      <c r="E3404" s="41" t="str">
        <f t="shared" si="742"/>
        <v/>
      </c>
      <c r="F3404" s="90" t="str">
        <f t="shared" ca="1" si="743"/>
        <v/>
      </c>
      <c r="G3404" s="91" t="str">
        <f t="shared" si="744"/>
        <v/>
      </c>
      <c r="H3404" s="41" t="str">
        <f t="shared" si="745"/>
        <v/>
      </c>
      <c r="I3404" s="92" t="str">
        <f t="shared" ca="1" si="746"/>
        <v/>
      </c>
      <c r="J3404" s="28" t="str">
        <f t="shared" si="747"/>
        <v/>
      </c>
      <c r="K3404" s="28" t="str">
        <f t="shared" si="748"/>
        <v/>
      </c>
      <c r="L3404" s="28" t="str">
        <f t="shared" ca="1" si="749"/>
        <v/>
      </c>
      <c r="M3404" s="28" t="str">
        <f t="shared" si="750"/>
        <v/>
      </c>
      <c r="N3404" s="93" t="str">
        <f t="shared" si="751"/>
        <v/>
      </c>
      <c r="O3404" s="94" t="str">
        <f t="shared" si="752"/>
        <v/>
      </c>
      <c r="P3404" s="70">
        <f t="shared" si="753"/>
        <v>0</v>
      </c>
      <c r="Q3404" s="28" t="str">
        <f t="shared" ca="1" si="754"/>
        <v/>
      </c>
      <c r="R3404" s="28" t="str">
        <f t="shared" si="755"/>
        <v/>
      </c>
      <c r="S3404" s="28" t="str">
        <f t="array" ref="S3404">IF(ISBLANK(A3404),"",INDEX(Info!$B$3:$H$6442,MATCH(J3404,IF(Info!$D$3:$D$6442=K3404,Info!$C$3:$C$6442),0),7))</f>
        <v/>
      </c>
    </row>
    <row r="3405" spans="1:19" x14ac:dyDescent="0.25">
      <c r="A3405" s="75"/>
      <c r="B3405" s="75"/>
      <c r="C3405" s="72"/>
      <c r="D3405" s="72"/>
      <c r="E3405" s="41" t="str">
        <f t="shared" si="742"/>
        <v/>
      </c>
      <c r="F3405" s="90" t="str">
        <f t="shared" ca="1" si="743"/>
        <v/>
      </c>
      <c r="G3405" s="91" t="str">
        <f t="shared" si="744"/>
        <v/>
      </c>
      <c r="H3405" s="41" t="str">
        <f t="shared" si="745"/>
        <v/>
      </c>
      <c r="I3405" s="92" t="str">
        <f t="shared" ca="1" si="746"/>
        <v/>
      </c>
      <c r="J3405" s="28" t="str">
        <f t="shared" si="747"/>
        <v/>
      </c>
      <c r="K3405" s="28" t="str">
        <f t="shared" si="748"/>
        <v/>
      </c>
      <c r="L3405" s="28" t="str">
        <f t="shared" ca="1" si="749"/>
        <v/>
      </c>
      <c r="M3405" s="28" t="str">
        <f t="shared" si="750"/>
        <v/>
      </c>
      <c r="N3405" s="93" t="str">
        <f t="shared" si="751"/>
        <v/>
      </c>
      <c r="O3405" s="94" t="str">
        <f t="shared" si="752"/>
        <v/>
      </c>
      <c r="P3405" s="70">
        <f t="shared" si="753"/>
        <v>0</v>
      </c>
      <c r="Q3405" s="28" t="str">
        <f t="shared" ca="1" si="754"/>
        <v/>
      </c>
      <c r="R3405" s="28" t="str">
        <f t="shared" si="755"/>
        <v/>
      </c>
      <c r="S3405" s="28" t="str">
        <f t="array" ref="S3405">IF(ISBLANK(A3405),"",INDEX(Info!$B$3:$H$6442,MATCH(J3405,IF(Info!$D$3:$D$6442=K3405,Info!$C$3:$C$6442),0),7))</f>
        <v/>
      </c>
    </row>
    <row r="3406" spans="1:19" x14ac:dyDescent="0.25">
      <c r="A3406" s="75"/>
      <c r="B3406" s="75"/>
      <c r="C3406" s="72"/>
      <c r="D3406" s="72"/>
      <c r="E3406" s="41" t="str">
        <f t="shared" si="742"/>
        <v/>
      </c>
      <c r="F3406" s="90" t="str">
        <f t="shared" ca="1" si="743"/>
        <v/>
      </c>
      <c r="G3406" s="91" t="str">
        <f t="shared" si="744"/>
        <v/>
      </c>
      <c r="H3406" s="41" t="str">
        <f t="shared" si="745"/>
        <v/>
      </c>
      <c r="I3406" s="92" t="str">
        <f t="shared" ca="1" si="746"/>
        <v/>
      </c>
      <c r="J3406" s="28" t="str">
        <f t="shared" si="747"/>
        <v/>
      </c>
      <c r="K3406" s="28" t="str">
        <f t="shared" si="748"/>
        <v/>
      </c>
      <c r="L3406" s="28" t="str">
        <f t="shared" ca="1" si="749"/>
        <v/>
      </c>
      <c r="M3406" s="28" t="str">
        <f t="shared" si="750"/>
        <v/>
      </c>
      <c r="N3406" s="93" t="str">
        <f t="shared" si="751"/>
        <v/>
      </c>
      <c r="O3406" s="94" t="str">
        <f t="shared" si="752"/>
        <v/>
      </c>
      <c r="P3406" s="70">
        <f t="shared" si="753"/>
        <v>0</v>
      </c>
      <c r="Q3406" s="28" t="str">
        <f t="shared" ca="1" si="754"/>
        <v/>
      </c>
      <c r="R3406" s="28" t="str">
        <f t="shared" si="755"/>
        <v/>
      </c>
      <c r="S3406" s="28" t="str">
        <f t="array" ref="S3406">IF(ISBLANK(A3406),"",INDEX(Info!$B$3:$H$6442,MATCH(J3406,IF(Info!$D$3:$D$6442=K3406,Info!$C$3:$C$6442),0),7))</f>
        <v/>
      </c>
    </row>
    <row r="3407" spans="1:19" x14ac:dyDescent="0.25">
      <c r="A3407" s="75"/>
      <c r="B3407" s="75"/>
      <c r="C3407" s="72"/>
      <c r="D3407" s="72"/>
      <c r="E3407" s="41" t="str">
        <f t="shared" si="742"/>
        <v/>
      </c>
      <c r="F3407" s="90" t="str">
        <f t="shared" ca="1" si="743"/>
        <v/>
      </c>
      <c r="G3407" s="91" t="str">
        <f t="shared" si="744"/>
        <v/>
      </c>
      <c r="H3407" s="41" t="str">
        <f t="shared" si="745"/>
        <v/>
      </c>
      <c r="I3407" s="92" t="str">
        <f t="shared" ca="1" si="746"/>
        <v/>
      </c>
      <c r="J3407" s="28" t="str">
        <f t="shared" si="747"/>
        <v/>
      </c>
      <c r="K3407" s="28" t="str">
        <f t="shared" si="748"/>
        <v/>
      </c>
      <c r="L3407" s="28" t="str">
        <f t="shared" ca="1" si="749"/>
        <v/>
      </c>
      <c r="M3407" s="28" t="str">
        <f t="shared" si="750"/>
        <v/>
      </c>
      <c r="N3407" s="93" t="str">
        <f t="shared" si="751"/>
        <v/>
      </c>
      <c r="O3407" s="94" t="str">
        <f t="shared" si="752"/>
        <v/>
      </c>
      <c r="P3407" s="70">
        <f t="shared" si="753"/>
        <v>0</v>
      </c>
      <c r="Q3407" s="28" t="str">
        <f t="shared" ca="1" si="754"/>
        <v/>
      </c>
      <c r="R3407" s="28" t="str">
        <f t="shared" si="755"/>
        <v/>
      </c>
      <c r="S3407" s="28" t="str">
        <f t="array" ref="S3407">IF(ISBLANK(A3407),"",INDEX(Info!$B$3:$H$6442,MATCH(J3407,IF(Info!$D$3:$D$6442=K3407,Info!$C$3:$C$6442),0),7))</f>
        <v/>
      </c>
    </row>
    <row r="3408" spans="1:19" x14ac:dyDescent="0.25">
      <c r="A3408" s="75"/>
      <c r="B3408" s="75"/>
      <c r="C3408" s="72"/>
      <c r="D3408" s="72"/>
      <c r="E3408" s="41" t="str">
        <f t="shared" si="742"/>
        <v/>
      </c>
      <c r="F3408" s="90" t="str">
        <f t="shared" ca="1" si="743"/>
        <v/>
      </c>
      <c r="G3408" s="91" t="str">
        <f t="shared" si="744"/>
        <v/>
      </c>
      <c r="H3408" s="41" t="str">
        <f t="shared" si="745"/>
        <v/>
      </c>
      <c r="I3408" s="92" t="str">
        <f t="shared" ca="1" si="746"/>
        <v/>
      </c>
      <c r="J3408" s="28" t="str">
        <f t="shared" si="747"/>
        <v/>
      </c>
      <c r="K3408" s="28" t="str">
        <f t="shared" si="748"/>
        <v/>
      </c>
      <c r="L3408" s="28" t="str">
        <f t="shared" ca="1" si="749"/>
        <v/>
      </c>
      <c r="M3408" s="28" t="str">
        <f t="shared" si="750"/>
        <v/>
      </c>
      <c r="N3408" s="93" t="str">
        <f t="shared" si="751"/>
        <v/>
      </c>
      <c r="O3408" s="94" t="str">
        <f t="shared" si="752"/>
        <v/>
      </c>
      <c r="P3408" s="70">
        <f t="shared" si="753"/>
        <v>0</v>
      </c>
      <c r="Q3408" s="28" t="str">
        <f t="shared" ca="1" si="754"/>
        <v/>
      </c>
      <c r="R3408" s="28" t="str">
        <f t="shared" si="755"/>
        <v/>
      </c>
      <c r="S3408" s="28" t="str">
        <f t="array" ref="S3408">IF(ISBLANK(A3408),"",INDEX(Info!$B$3:$H$6442,MATCH(J3408,IF(Info!$D$3:$D$6442=K3408,Info!$C$3:$C$6442),0),7))</f>
        <v/>
      </c>
    </row>
    <row r="3409" spans="1:19" x14ac:dyDescent="0.25">
      <c r="A3409" s="75"/>
      <c r="B3409" s="75"/>
      <c r="C3409" s="72"/>
      <c r="D3409" s="72"/>
      <c r="E3409" s="41" t="str">
        <f t="shared" si="742"/>
        <v/>
      </c>
      <c r="F3409" s="90" t="str">
        <f t="shared" ca="1" si="743"/>
        <v/>
      </c>
      <c r="G3409" s="91" t="str">
        <f t="shared" si="744"/>
        <v/>
      </c>
      <c r="H3409" s="41" t="str">
        <f t="shared" si="745"/>
        <v/>
      </c>
      <c r="I3409" s="92" t="str">
        <f t="shared" ca="1" si="746"/>
        <v/>
      </c>
      <c r="J3409" s="28" t="str">
        <f t="shared" si="747"/>
        <v/>
      </c>
      <c r="K3409" s="28" t="str">
        <f t="shared" si="748"/>
        <v/>
      </c>
      <c r="L3409" s="28" t="str">
        <f t="shared" ca="1" si="749"/>
        <v/>
      </c>
      <c r="M3409" s="28" t="str">
        <f t="shared" si="750"/>
        <v/>
      </c>
      <c r="N3409" s="93" t="str">
        <f t="shared" si="751"/>
        <v/>
      </c>
      <c r="O3409" s="94" t="str">
        <f t="shared" si="752"/>
        <v/>
      </c>
      <c r="P3409" s="70">
        <f t="shared" si="753"/>
        <v>0</v>
      </c>
      <c r="Q3409" s="28" t="str">
        <f t="shared" ca="1" si="754"/>
        <v/>
      </c>
      <c r="R3409" s="28" t="str">
        <f t="shared" si="755"/>
        <v/>
      </c>
      <c r="S3409" s="28" t="str">
        <f t="array" ref="S3409">IF(ISBLANK(A3409),"",INDEX(Info!$B$3:$H$6442,MATCH(J3409,IF(Info!$D$3:$D$6442=K3409,Info!$C$3:$C$6442),0),7))</f>
        <v/>
      </c>
    </row>
    <row r="3410" spans="1:19" x14ac:dyDescent="0.25">
      <c r="A3410" s="75"/>
      <c r="B3410" s="75"/>
      <c r="C3410" s="72"/>
      <c r="D3410" s="72"/>
      <c r="E3410" s="41" t="str">
        <f t="shared" si="742"/>
        <v/>
      </c>
      <c r="F3410" s="90" t="str">
        <f t="shared" ca="1" si="743"/>
        <v/>
      </c>
      <c r="G3410" s="91" t="str">
        <f t="shared" si="744"/>
        <v/>
      </c>
      <c r="H3410" s="41" t="str">
        <f t="shared" si="745"/>
        <v/>
      </c>
      <c r="I3410" s="92" t="str">
        <f t="shared" ca="1" si="746"/>
        <v/>
      </c>
      <c r="J3410" s="28" t="str">
        <f t="shared" si="747"/>
        <v/>
      </c>
      <c r="K3410" s="28" t="str">
        <f t="shared" si="748"/>
        <v/>
      </c>
      <c r="L3410" s="28" t="str">
        <f t="shared" ca="1" si="749"/>
        <v/>
      </c>
      <c r="M3410" s="28" t="str">
        <f t="shared" si="750"/>
        <v/>
      </c>
      <c r="N3410" s="93" t="str">
        <f t="shared" si="751"/>
        <v/>
      </c>
      <c r="O3410" s="94" t="str">
        <f t="shared" si="752"/>
        <v/>
      </c>
      <c r="P3410" s="70">
        <f t="shared" si="753"/>
        <v>0</v>
      </c>
      <c r="Q3410" s="28" t="str">
        <f t="shared" ca="1" si="754"/>
        <v/>
      </c>
      <c r="R3410" s="28" t="str">
        <f t="shared" si="755"/>
        <v/>
      </c>
      <c r="S3410" s="28" t="str">
        <f t="array" ref="S3410">IF(ISBLANK(A3410),"",INDEX(Info!$B$3:$H$6442,MATCH(J3410,IF(Info!$D$3:$D$6442=K3410,Info!$C$3:$C$6442),0),7))</f>
        <v/>
      </c>
    </row>
    <row r="3411" spans="1:19" x14ac:dyDescent="0.25">
      <c r="A3411" s="75"/>
      <c r="B3411" s="75"/>
      <c r="C3411" s="72"/>
      <c r="D3411" s="72"/>
      <c r="E3411" s="41" t="str">
        <f t="shared" si="742"/>
        <v/>
      </c>
      <c r="F3411" s="90" t="str">
        <f t="shared" ca="1" si="743"/>
        <v/>
      </c>
      <c r="G3411" s="91" t="str">
        <f t="shared" si="744"/>
        <v/>
      </c>
      <c r="H3411" s="41" t="str">
        <f t="shared" si="745"/>
        <v/>
      </c>
      <c r="I3411" s="92" t="str">
        <f t="shared" ca="1" si="746"/>
        <v/>
      </c>
      <c r="J3411" s="28" t="str">
        <f t="shared" si="747"/>
        <v/>
      </c>
      <c r="K3411" s="28" t="str">
        <f t="shared" si="748"/>
        <v/>
      </c>
      <c r="L3411" s="28" t="str">
        <f t="shared" ca="1" si="749"/>
        <v/>
      </c>
      <c r="M3411" s="28" t="str">
        <f t="shared" si="750"/>
        <v/>
      </c>
      <c r="N3411" s="93" t="str">
        <f t="shared" si="751"/>
        <v/>
      </c>
      <c r="O3411" s="94" t="str">
        <f t="shared" si="752"/>
        <v/>
      </c>
      <c r="P3411" s="70">
        <f t="shared" si="753"/>
        <v>0</v>
      </c>
      <c r="Q3411" s="28" t="str">
        <f t="shared" ca="1" si="754"/>
        <v/>
      </c>
      <c r="R3411" s="28" t="str">
        <f t="shared" si="755"/>
        <v/>
      </c>
      <c r="S3411" s="28" t="str">
        <f t="array" ref="S3411">IF(ISBLANK(A3411),"",INDEX(Info!$B$3:$H$6442,MATCH(J3411,IF(Info!$D$3:$D$6442=K3411,Info!$C$3:$C$6442),0),7))</f>
        <v/>
      </c>
    </row>
    <row r="3412" spans="1:19" x14ac:dyDescent="0.25">
      <c r="A3412" s="75"/>
      <c r="B3412" s="75"/>
      <c r="C3412" s="72"/>
      <c r="D3412" s="72"/>
      <c r="E3412" s="41" t="str">
        <f t="shared" si="742"/>
        <v/>
      </c>
      <c r="F3412" s="90" t="str">
        <f t="shared" ca="1" si="743"/>
        <v/>
      </c>
      <c r="G3412" s="91" t="str">
        <f t="shared" si="744"/>
        <v/>
      </c>
      <c r="H3412" s="41" t="str">
        <f t="shared" si="745"/>
        <v/>
      </c>
      <c r="I3412" s="92" t="str">
        <f t="shared" ca="1" si="746"/>
        <v/>
      </c>
      <c r="J3412" s="28" t="str">
        <f t="shared" si="747"/>
        <v/>
      </c>
      <c r="K3412" s="28" t="str">
        <f t="shared" si="748"/>
        <v/>
      </c>
      <c r="L3412" s="28" t="str">
        <f t="shared" ca="1" si="749"/>
        <v/>
      </c>
      <c r="M3412" s="28" t="str">
        <f t="shared" si="750"/>
        <v/>
      </c>
      <c r="N3412" s="93" t="str">
        <f t="shared" si="751"/>
        <v/>
      </c>
      <c r="O3412" s="94" t="str">
        <f t="shared" si="752"/>
        <v/>
      </c>
      <c r="P3412" s="70">
        <f t="shared" si="753"/>
        <v>0</v>
      </c>
      <c r="Q3412" s="28" t="str">
        <f t="shared" ca="1" si="754"/>
        <v/>
      </c>
      <c r="R3412" s="28" t="str">
        <f t="shared" si="755"/>
        <v/>
      </c>
      <c r="S3412" s="28" t="str">
        <f t="array" ref="S3412">IF(ISBLANK(A3412),"",INDEX(Info!$B$3:$H$6442,MATCH(J3412,IF(Info!$D$3:$D$6442=K3412,Info!$C$3:$C$6442),0),7))</f>
        <v/>
      </c>
    </row>
    <row r="3413" spans="1:19" x14ac:dyDescent="0.25">
      <c r="A3413" s="75"/>
      <c r="B3413" s="75"/>
      <c r="C3413" s="72"/>
      <c r="D3413" s="72"/>
      <c r="E3413" s="41" t="str">
        <f t="shared" si="742"/>
        <v/>
      </c>
      <c r="F3413" s="90" t="str">
        <f t="shared" ca="1" si="743"/>
        <v/>
      </c>
      <c r="G3413" s="91" t="str">
        <f t="shared" si="744"/>
        <v/>
      </c>
      <c r="H3413" s="41" t="str">
        <f t="shared" si="745"/>
        <v/>
      </c>
      <c r="I3413" s="92" t="str">
        <f t="shared" ca="1" si="746"/>
        <v/>
      </c>
      <c r="J3413" s="28" t="str">
        <f t="shared" si="747"/>
        <v/>
      </c>
      <c r="K3413" s="28" t="str">
        <f t="shared" si="748"/>
        <v/>
      </c>
      <c r="L3413" s="28" t="str">
        <f t="shared" ca="1" si="749"/>
        <v/>
      </c>
      <c r="M3413" s="28" t="str">
        <f t="shared" si="750"/>
        <v/>
      </c>
      <c r="N3413" s="93" t="str">
        <f t="shared" si="751"/>
        <v/>
      </c>
      <c r="O3413" s="94" t="str">
        <f t="shared" si="752"/>
        <v/>
      </c>
      <c r="P3413" s="70">
        <f t="shared" si="753"/>
        <v>0</v>
      </c>
      <c r="Q3413" s="28" t="str">
        <f t="shared" ca="1" si="754"/>
        <v/>
      </c>
      <c r="R3413" s="28" t="str">
        <f t="shared" si="755"/>
        <v/>
      </c>
      <c r="S3413" s="28" t="str">
        <f t="array" ref="S3413">IF(ISBLANK(A3413),"",INDEX(Info!$B$3:$H$6442,MATCH(J3413,IF(Info!$D$3:$D$6442=K3413,Info!$C$3:$C$6442),0),7))</f>
        <v/>
      </c>
    </row>
    <row r="3414" spans="1:19" x14ac:dyDescent="0.25">
      <c r="A3414" s="75"/>
      <c r="B3414" s="75"/>
      <c r="C3414" s="72"/>
      <c r="D3414" s="72"/>
      <c r="E3414" s="41" t="str">
        <f t="shared" si="742"/>
        <v/>
      </c>
      <c r="F3414" s="90" t="str">
        <f t="shared" ca="1" si="743"/>
        <v/>
      </c>
      <c r="G3414" s="91" t="str">
        <f t="shared" si="744"/>
        <v/>
      </c>
      <c r="H3414" s="41" t="str">
        <f t="shared" si="745"/>
        <v/>
      </c>
      <c r="I3414" s="92" t="str">
        <f t="shared" ca="1" si="746"/>
        <v/>
      </c>
      <c r="J3414" s="28" t="str">
        <f t="shared" si="747"/>
        <v/>
      </c>
      <c r="K3414" s="28" t="str">
        <f t="shared" si="748"/>
        <v/>
      </c>
      <c r="L3414" s="28" t="str">
        <f t="shared" ca="1" si="749"/>
        <v/>
      </c>
      <c r="M3414" s="28" t="str">
        <f t="shared" si="750"/>
        <v/>
      </c>
      <c r="N3414" s="93" t="str">
        <f t="shared" si="751"/>
        <v/>
      </c>
      <c r="O3414" s="94" t="str">
        <f t="shared" si="752"/>
        <v/>
      </c>
      <c r="P3414" s="70">
        <f t="shared" si="753"/>
        <v>0</v>
      </c>
      <c r="Q3414" s="28" t="str">
        <f t="shared" ca="1" si="754"/>
        <v/>
      </c>
      <c r="R3414" s="28" t="str">
        <f t="shared" si="755"/>
        <v/>
      </c>
      <c r="S3414" s="28" t="str">
        <f t="array" ref="S3414">IF(ISBLANK(A3414),"",INDEX(Info!$B$3:$H$6442,MATCH(J3414,IF(Info!$D$3:$D$6442=K3414,Info!$C$3:$C$6442),0),7))</f>
        <v/>
      </c>
    </row>
    <row r="3415" spans="1:19" x14ac:dyDescent="0.25">
      <c r="A3415" s="75"/>
      <c r="B3415" s="75"/>
      <c r="C3415" s="72"/>
      <c r="D3415" s="72"/>
      <c r="E3415" s="41" t="str">
        <f t="shared" si="742"/>
        <v/>
      </c>
      <c r="F3415" s="90" t="str">
        <f t="shared" ca="1" si="743"/>
        <v/>
      </c>
      <c r="G3415" s="91" t="str">
        <f t="shared" si="744"/>
        <v/>
      </c>
      <c r="H3415" s="41" t="str">
        <f t="shared" si="745"/>
        <v/>
      </c>
      <c r="I3415" s="92" t="str">
        <f t="shared" ca="1" si="746"/>
        <v/>
      </c>
      <c r="J3415" s="28" t="str">
        <f t="shared" si="747"/>
        <v/>
      </c>
      <c r="K3415" s="28" t="str">
        <f t="shared" si="748"/>
        <v/>
      </c>
      <c r="L3415" s="28" t="str">
        <f t="shared" ca="1" si="749"/>
        <v/>
      </c>
      <c r="M3415" s="28" t="str">
        <f t="shared" si="750"/>
        <v/>
      </c>
      <c r="N3415" s="93" t="str">
        <f t="shared" si="751"/>
        <v/>
      </c>
      <c r="O3415" s="94" t="str">
        <f t="shared" si="752"/>
        <v/>
      </c>
      <c r="P3415" s="70">
        <f t="shared" si="753"/>
        <v>0</v>
      </c>
      <c r="Q3415" s="28" t="str">
        <f t="shared" ca="1" si="754"/>
        <v/>
      </c>
      <c r="R3415" s="28" t="str">
        <f t="shared" si="755"/>
        <v/>
      </c>
      <c r="S3415" s="28" t="str">
        <f t="array" ref="S3415">IF(ISBLANK(A3415),"",INDEX(Info!$B$3:$H$6442,MATCH(J3415,IF(Info!$D$3:$D$6442=K3415,Info!$C$3:$C$6442),0),7))</f>
        <v/>
      </c>
    </row>
    <row r="3416" spans="1:19" x14ac:dyDescent="0.25">
      <c r="A3416" s="75"/>
      <c r="B3416" s="75"/>
      <c r="C3416" s="72"/>
      <c r="D3416" s="72"/>
      <c r="E3416" s="41" t="str">
        <f t="shared" si="742"/>
        <v/>
      </c>
      <c r="F3416" s="90" t="str">
        <f t="shared" ca="1" si="743"/>
        <v/>
      </c>
      <c r="G3416" s="91" t="str">
        <f t="shared" si="744"/>
        <v/>
      </c>
      <c r="H3416" s="41" t="str">
        <f t="shared" si="745"/>
        <v/>
      </c>
      <c r="I3416" s="92" t="str">
        <f t="shared" ca="1" si="746"/>
        <v/>
      </c>
      <c r="J3416" s="28" t="str">
        <f t="shared" si="747"/>
        <v/>
      </c>
      <c r="K3416" s="28" t="str">
        <f t="shared" si="748"/>
        <v/>
      </c>
      <c r="L3416" s="28" t="str">
        <f t="shared" ca="1" si="749"/>
        <v/>
      </c>
      <c r="M3416" s="28" t="str">
        <f t="shared" si="750"/>
        <v/>
      </c>
      <c r="N3416" s="93" t="str">
        <f t="shared" si="751"/>
        <v/>
      </c>
      <c r="O3416" s="94" t="str">
        <f t="shared" si="752"/>
        <v/>
      </c>
      <c r="P3416" s="70">
        <f t="shared" si="753"/>
        <v>0</v>
      </c>
      <c r="Q3416" s="28" t="str">
        <f t="shared" ca="1" si="754"/>
        <v/>
      </c>
      <c r="R3416" s="28" t="str">
        <f t="shared" si="755"/>
        <v/>
      </c>
      <c r="S3416" s="28" t="str">
        <f t="array" ref="S3416">IF(ISBLANK(A3416),"",INDEX(Info!$B$3:$H$6442,MATCH(J3416,IF(Info!$D$3:$D$6442=K3416,Info!$C$3:$C$6442),0),7))</f>
        <v/>
      </c>
    </row>
    <row r="3417" spans="1:19" x14ac:dyDescent="0.25">
      <c r="A3417" s="75"/>
      <c r="B3417" s="75"/>
      <c r="C3417" s="72"/>
      <c r="D3417" s="72"/>
      <c r="E3417" s="41" t="str">
        <f t="shared" si="742"/>
        <v/>
      </c>
      <c r="F3417" s="90" t="str">
        <f t="shared" ca="1" si="743"/>
        <v/>
      </c>
      <c r="G3417" s="91" t="str">
        <f t="shared" si="744"/>
        <v/>
      </c>
      <c r="H3417" s="41" t="str">
        <f t="shared" si="745"/>
        <v/>
      </c>
      <c r="I3417" s="92" t="str">
        <f t="shared" ca="1" si="746"/>
        <v/>
      </c>
      <c r="J3417" s="28" t="str">
        <f t="shared" si="747"/>
        <v/>
      </c>
      <c r="K3417" s="28" t="str">
        <f t="shared" si="748"/>
        <v/>
      </c>
      <c r="L3417" s="28" t="str">
        <f t="shared" ca="1" si="749"/>
        <v/>
      </c>
      <c r="M3417" s="28" t="str">
        <f t="shared" si="750"/>
        <v/>
      </c>
      <c r="N3417" s="93" t="str">
        <f t="shared" si="751"/>
        <v/>
      </c>
      <c r="O3417" s="94" t="str">
        <f t="shared" si="752"/>
        <v/>
      </c>
      <c r="P3417" s="70">
        <f t="shared" si="753"/>
        <v>0</v>
      </c>
      <c r="Q3417" s="28" t="str">
        <f t="shared" ca="1" si="754"/>
        <v/>
      </c>
      <c r="R3417" s="28" t="str">
        <f t="shared" si="755"/>
        <v/>
      </c>
      <c r="S3417" s="28" t="str">
        <f t="array" ref="S3417">IF(ISBLANK(A3417),"",INDEX(Info!$B$3:$H$6442,MATCH(J3417,IF(Info!$D$3:$D$6442=K3417,Info!$C$3:$C$6442),0),7))</f>
        <v/>
      </c>
    </row>
    <row r="3418" spans="1:19" x14ac:dyDescent="0.25">
      <c r="A3418" s="75"/>
      <c r="B3418" s="75"/>
      <c r="C3418" s="72"/>
      <c r="D3418" s="72"/>
      <c r="E3418" s="41" t="str">
        <f t="shared" si="742"/>
        <v/>
      </c>
      <c r="F3418" s="90" t="str">
        <f t="shared" ca="1" si="743"/>
        <v/>
      </c>
      <c r="G3418" s="91" t="str">
        <f t="shared" si="744"/>
        <v/>
      </c>
      <c r="H3418" s="41" t="str">
        <f t="shared" si="745"/>
        <v/>
      </c>
      <c r="I3418" s="92" t="str">
        <f t="shared" ca="1" si="746"/>
        <v/>
      </c>
      <c r="J3418" s="28" t="str">
        <f t="shared" si="747"/>
        <v/>
      </c>
      <c r="K3418" s="28" t="str">
        <f t="shared" si="748"/>
        <v/>
      </c>
      <c r="L3418" s="28" t="str">
        <f t="shared" ca="1" si="749"/>
        <v/>
      </c>
      <c r="M3418" s="28" t="str">
        <f t="shared" si="750"/>
        <v/>
      </c>
      <c r="N3418" s="93" t="str">
        <f t="shared" si="751"/>
        <v/>
      </c>
      <c r="O3418" s="94" t="str">
        <f t="shared" si="752"/>
        <v/>
      </c>
      <c r="P3418" s="70">
        <f t="shared" si="753"/>
        <v>0</v>
      </c>
      <c r="Q3418" s="28" t="str">
        <f t="shared" ca="1" si="754"/>
        <v/>
      </c>
      <c r="R3418" s="28" t="str">
        <f t="shared" si="755"/>
        <v/>
      </c>
      <c r="S3418" s="28" t="str">
        <f t="array" ref="S3418">IF(ISBLANK(A3418),"",INDEX(Info!$B$3:$H$6442,MATCH(J3418,IF(Info!$D$3:$D$6442=K3418,Info!$C$3:$C$6442),0),7))</f>
        <v/>
      </c>
    </row>
    <row r="3419" spans="1:19" x14ac:dyDescent="0.25">
      <c r="A3419" s="75"/>
      <c r="B3419" s="75"/>
      <c r="C3419" s="72"/>
      <c r="D3419" s="72"/>
      <c r="E3419" s="41" t="str">
        <f t="shared" si="742"/>
        <v/>
      </c>
      <c r="F3419" s="90" t="str">
        <f t="shared" ca="1" si="743"/>
        <v/>
      </c>
      <c r="G3419" s="91" t="str">
        <f t="shared" si="744"/>
        <v/>
      </c>
      <c r="H3419" s="41" t="str">
        <f t="shared" si="745"/>
        <v/>
      </c>
      <c r="I3419" s="92" t="str">
        <f t="shared" ca="1" si="746"/>
        <v/>
      </c>
      <c r="J3419" s="28" t="str">
        <f t="shared" si="747"/>
        <v/>
      </c>
      <c r="K3419" s="28" t="str">
        <f t="shared" si="748"/>
        <v/>
      </c>
      <c r="L3419" s="28" t="str">
        <f t="shared" ca="1" si="749"/>
        <v/>
      </c>
      <c r="M3419" s="28" t="str">
        <f t="shared" si="750"/>
        <v/>
      </c>
      <c r="N3419" s="93" t="str">
        <f t="shared" si="751"/>
        <v/>
      </c>
      <c r="O3419" s="94" t="str">
        <f t="shared" si="752"/>
        <v/>
      </c>
      <c r="P3419" s="70">
        <f t="shared" si="753"/>
        <v>0</v>
      </c>
      <c r="Q3419" s="28" t="str">
        <f t="shared" ca="1" si="754"/>
        <v/>
      </c>
      <c r="R3419" s="28" t="str">
        <f t="shared" si="755"/>
        <v/>
      </c>
      <c r="S3419" s="28" t="str">
        <f t="array" ref="S3419">IF(ISBLANK(A3419),"",INDEX(Info!$B$3:$H$6442,MATCH(J3419,IF(Info!$D$3:$D$6442=K3419,Info!$C$3:$C$6442),0),7))</f>
        <v/>
      </c>
    </row>
    <row r="3420" spans="1:19" x14ac:dyDescent="0.25">
      <c r="A3420" s="75"/>
      <c r="B3420" s="75"/>
      <c r="C3420" s="72"/>
      <c r="D3420" s="72"/>
      <c r="E3420" s="41" t="str">
        <f t="shared" si="742"/>
        <v/>
      </c>
      <c r="F3420" s="90" t="str">
        <f t="shared" ca="1" si="743"/>
        <v/>
      </c>
      <c r="G3420" s="91" t="str">
        <f t="shared" si="744"/>
        <v/>
      </c>
      <c r="H3420" s="41" t="str">
        <f t="shared" si="745"/>
        <v/>
      </c>
      <c r="I3420" s="92" t="str">
        <f t="shared" ca="1" si="746"/>
        <v/>
      </c>
      <c r="J3420" s="28" t="str">
        <f t="shared" si="747"/>
        <v/>
      </c>
      <c r="K3420" s="28" t="str">
        <f t="shared" si="748"/>
        <v/>
      </c>
      <c r="L3420" s="28" t="str">
        <f t="shared" ca="1" si="749"/>
        <v/>
      </c>
      <c r="M3420" s="28" t="str">
        <f t="shared" si="750"/>
        <v/>
      </c>
      <c r="N3420" s="93" t="str">
        <f t="shared" si="751"/>
        <v/>
      </c>
      <c r="O3420" s="94" t="str">
        <f t="shared" si="752"/>
        <v/>
      </c>
      <c r="P3420" s="70">
        <f t="shared" si="753"/>
        <v>0</v>
      </c>
      <c r="Q3420" s="28" t="str">
        <f t="shared" ca="1" si="754"/>
        <v/>
      </c>
      <c r="R3420" s="28" t="str">
        <f t="shared" si="755"/>
        <v/>
      </c>
      <c r="S3420" s="28" t="str">
        <f t="array" ref="S3420">IF(ISBLANK(A3420),"",INDEX(Info!$B$3:$H$6442,MATCH(J3420,IF(Info!$D$3:$D$6442=K3420,Info!$C$3:$C$6442),0),7))</f>
        <v/>
      </c>
    </row>
    <row r="3421" spans="1:19" x14ac:dyDescent="0.25">
      <c r="A3421" s="75"/>
      <c r="B3421" s="75"/>
      <c r="C3421" s="72"/>
      <c r="D3421" s="72"/>
      <c r="E3421" s="41" t="str">
        <f t="shared" si="742"/>
        <v/>
      </c>
      <c r="F3421" s="90" t="str">
        <f t="shared" ca="1" si="743"/>
        <v/>
      </c>
      <c r="G3421" s="91" t="str">
        <f t="shared" si="744"/>
        <v/>
      </c>
      <c r="H3421" s="41" t="str">
        <f t="shared" si="745"/>
        <v/>
      </c>
      <c r="I3421" s="92" t="str">
        <f t="shared" ca="1" si="746"/>
        <v/>
      </c>
      <c r="J3421" s="28" t="str">
        <f t="shared" si="747"/>
        <v/>
      </c>
      <c r="K3421" s="28" t="str">
        <f t="shared" si="748"/>
        <v/>
      </c>
      <c r="L3421" s="28" t="str">
        <f t="shared" ca="1" si="749"/>
        <v/>
      </c>
      <c r="M3421" s="28" t="str">
        <f t="shared" si="750"/>
        <v/>
      </c>
      <c r="N3421" s="93" t="str">
        <f t="shared" si="751"/>
        <v/>
      </c>
      <c r="O3421" s="94" t="str">
        <f t="shared" si="752"/>
        <v/>
      </c>
      <c r="P3421" s="70">
        <f t="shared" si="753"/>
        <v>0</v>
      </c>
      <c r="Q3421" s="28" t="str">
        <f t="shared" ca="1" si="754"/>
        <v/>
      </c>
      <c r="R3421" s="28" t="str">
        <f t="shared" si="755"/>
        <v/>
      </c>
      <c r="S3421" s="28" t="str">
        <f t="array" ref="S3421">IF(ISBLANK(A3421),"",INDEX(Info!$B$3:$H$6442,MATCH(J3421,IF(Info!$D$3:$D$6442=K3421,Info!$C$3:$C$6442),0),7))</f>
        <v/>
      </c>
    </row>
    <row r="3422" spans="1:19" x14ac:dyDescent="0.25">
      <c r="A3422" s="75"/>
      <c r="B3422" s="75"/>
      <c r="C3422" s="72"/>
      <c r="D3422" s="72"/>
      <c r="E3422" s="41" t="str">
        <f t="shared" si="742"/>
        <v/>
      </c>
      <c r="F3422" s="90" t="str">
        <f t="shared" ca="1" si="743"/>
        <v/>
      </c>
      <c r="G3422" s="91" t="str">
        <f t="shared" si="744"/>
        <v/>
      </c>
      <c r="H3422" s="41" t="str">
        <f t="shared" si="745"/>
        <v/>
      </c>
      <c r="I3422" s="92" t="str">
        <f t="shared" ca="1" si="746"/>
        <v/>
      </c>
      <c r="J3422" s="28" t="str">
        <f t="shared" si="747"/>
        <v/>
      </c>
      <c r="K3422" s="28" t="str">
        <f t="shared" si="748"/>
        <v/>
      </c>
      <c r="L3422" s="28" t="str">
        <f t="shared" ca="1" si="749"/>
        <v/>
      </c>
      <c r="M3422" s="28" t="str">
        <f t="shared" si="750"/>
        <v/>
      </c>
      <c r="N3422" s="93" t="str">
        <f t="shared" si="751"/>
        <v/>
      </c>
      <c r="O3422" s="94" t="str">
        <f t="shared" si="752"/>
        <v/>
      </c>
      <c r="P3422" s="70">
        <f t="shared" si="753"/>
        <v>0</v>
      </c>
      <c r="Q3422" s="28" t="str">
        <f t="shared" ca="1" si="754"/>
        <v/>
      </c>
      <c r="R3422" s="28" t="str">
        <f t="shared" si="755"/>
        <v/>
      </c>
      <c r="S3422" s="28" t="str">
        <f t="array" ref="S3422">IF(ISBLANK(A3422),"",INDEX(Info!$B$3:$H$6442,MATCH(J3422,IF(Info!$D$3:$D$6442=K3422,Info!$C$3:$C$6442),0),7))</f>
        <v/>
      </c>
    </row>
    <row r="3423" spans="1:19" x14ac:dyDescent="0.25">
      <c r="A3423" s="75"/>
      <c r="B3423" s="75"/>
      <c r="C3423" s="72"/>
      <c r="D3423" s="72"/>
      <c r="E3423" s="41" t="str">
        <f t="shared" si="742"/>
        <v/>
      </c>
      <c r="F3423" s="90" t="str">
        <f t="shared" ca="1" si="743"/>
        <v/>
      </c>
      <c r="G3423" s="91" t="str">
        <f t="shared" si="744"/>
        <v/>
      </c>
      <c r="H3423" s="41" t="str">
        <f t="shared" si="745"/>
        <v/>
      </c>
      <c r="I3423" s="92" t="str">
        <f t="shared" ca="1" si="746"/>
        <v/>
      </c>
      <c r="J3423" s="28" t="str">
        <f t="shared" si="747"/>
        <v/>
      </c>
      <c r="K3423" s="28" t="str">
        <f t="shared" si="748"/>
        <v/>
      </c>
      <c r="L3423" s="28" t="str">
        <f t="shared" ca="1" si="749"/>
        <v/>
      </c>
      <c r="M3423" s="28" t="str">
        <f t="shared" si="750"/>
        <v/>
      </c>
      <c r="N3423" s="93" t="str">
        <f t="shared" si="751"/>
        <v/>
      </c>
      <c r="O3423" s="94" t="str">
        <f t="shared" si="752"/>
        <v/>
      </c>
      <c r="P3423" s="70">
        <f t="shared" si="753"/>
        <v>0</v>
      </c>
      <c r="Q3423" s="28" t="str">
        <f t="shared" ca="1" si="754"/>
        <v/>
      </c>
      <c r="R3423" s="28" t="str">
        <f t="shared" si="755"/>
        <v/>
      </c>
      <c r="S3423" s="28" t="str">
        <f t="array" ref="S3423">IF(ISBLANK(A3423),"",INDEX(Info!$B$3:$H$6442,MATCH(J3423,IF(Info!$D$3:$D$6442=K3423,Info!$C$3:$C$6442),0),7))</f>
        <v/>
      </c>
    </row>
    <row r="3424" spans="1:19" x14ac:dyDescent="0.25">
      <c r="A3424" s="75"/>
      <c r="B3424" s="75"/>
      <c r="C3424" s="72"/>
      <c r="D3424" s="72"/>
      <c r="E3424" s="41" t="str">
        <f t="shared" si="742"/>
        <v/>
      </c>
      <c r="F3424" s="90" t="str">
        <f t="shared" ca="1" si="743"/>
        <v/>
      </c>
      <c r="G3424" s="91" t="str">
        <f t="shared" si="744"/>
        <v/>
      </c>
      <c r="H3424" s="41" t="str">
        <f t="shared" si="745"/>
        <v/>
      </c>
      <c r="I3424" s="92" t="str">
        <f t="shared" ca="1" si="746"/>
        <v/>
      </c>
      <c r="J3424" s="28" t="str">
        <f t="shared" si="747"/>
        <v/>
      </c>
      <c r="K3424" s="28" t="str">
        <f t="shared" si="748"/>
        <v/>
      </c>
      <c r="L3424" s="28" t="str">
        <f t="shared" ca="1" si="749"/>
        <v/>
      </c>
      <c r="M3424" s="28" t="str">
        <f t="shared" si="750"/>
        <v/>
      </c>
      <c r="N3424" s="93" t="str">
        <f t="shared" si="751"/>
        <v/>
      </c>
      <c r="O3424" s="94" t="str">
        <f t="shared" si="752"/>
        <v/>
      </c>
      <c r="P3424" s="70">
        <f t="shared" si="753"/>
        <v>0</v>
      </c>
      <c r="Q3424" s="28" t="str">
        <f t="shared" ca="1" si="754"/>
        <v/>
      </c>
      <c r="R3424" s="28" t="str">
        <f t="shared" si="755"/>
        <v/>
      </c>
      <c r="S3424" s="28" t="str">
        <f t="array" ref="S3424">IF(ISBLANK(A3424),"",INDEX(Info!$B$3:$H$6442,MATCH(J3424,IF(Info!$D$3:$D$6442=K3424,Info!$C$3:$C$6442),0),7))</f>
        <v/>
      </c>
    </row>
    <row r="3425" spans="1:19" x14ac:dyDescent="0.25">
      <c r="A3425" s="75"/>
      <c r="B3425" s="75"/>
      <c r="C3425" s="72"/>
      <c r="D3425" s="72"/>
      <c r="E3425" s="41" t="str">
        <f t="shared" si="742"/>
        <v/>
      </c>
      <c r="F3425" s="90" t="str">
        <f t="shared" ca="1" si="743"/>
        <v/>
      </c>
      <c r="G3425" s="91" t="str">
        <f t="shared" si="744"/>
        <v/>
      </c>
      <c r="H3425" s="41" t="str">
        <f t="shared" si="745"/>
        <v/>
      </c>
      <c r="I3425" s="92" t="str">
        <f t="shared" ca="1" si="746"/>
        <v/>
      </c>
      <c r="J3425" s="28" t="str">
        <f t="shared" si="747"/>
        <v/>
      </c>
      <c r="K3425" s="28" t="str">
        <f t="shared" si="748"/>
        <v/>
      </c>
      <c r="L3425" s="28" t="str">
        <f t="shared" ca="1" si="749"/>
        <v/>
      </c>
      <c r="M3425" s="28" t="str">
        <f t="shared" si="750"/>
        <v/>
      </c>
      <c r="N3425" s="93" t="str">
        <f t="shared" si="751"/>
        <v/>
      </c>
      <c r="O3425" s="94" t="str">
        <f t="shared" si="752"/>
        <v/>
      </c>
      <c r="P3425" s="70">
        <f t="shared" si="753"/>
        <v>0</v>
      </c>
      <c r="Q3425" s="28" t="str">
        <f t="shared" ca="1" si="754"/>
        <v/>
      </c>
      <c r="R3425" s="28" t="str">
        <f t="shared" si="755"/>
        <v/>
      </c>
      <c r="S3425" s="28" t="str">
        <f t="array" ref="S3425">IF(ISBLANK(A3425),"",INDEX(Info!$B$3:$H$6442,MATCH(J3425,IF(Info!$D$3:$D$6442=K3425,Info!$C$3:$C$6442),0),7))</f>
        <v/>
      </c>
    </row>
    <row r="3426" spans="1:19" x14ac:dyDescent="0.25">
      <c r="A3426" s="75"/>
      <c r="B3426" s="75"/>
      <c r="C3426" s="72"/>
      <c r="D3426" s="72"/>
      <c r="E3426" s="41" t="str">
        <f t="shared" si="742"/>
        <v/>
      </c>
      <c r="F3426" s="90" t="str">
        <f t="shared" ca="1" si="743"/>
        <v/>
      </c>
      <c r="G3426" s="91" t="str">
        <f t="shared" si="744"/>
        <v/>
      </c>
      <c r="H3426" s="41" t="str">
        <f t="shared" si="745"/>
        <v/>
      </c>
      <c r="I3426" s="92" t="str">
        <f t="shared" ca="1" si="746"/>
        <v/>
      </c>
      <c r="J3426" s="28" t="str">
        <f t="shared" si="747"/>
        <v/>
      </c>
      <c r="K3426" s="28" t="str">
        <f t="shared" si="748"/>
        <v/>
      </c>
      <c r="L3426" s="28" t="str">
        <f t="shared" ca="1" si="749"/>
        <v/>
      </c>
      <c r="M3426" s="28" t="str">
        <f t="shared" si="750"/>
        <v/>
      </c>
      <c r="N3426" s="93" t="str">
        <f t="shared" si="751"/>
        <v/>
      </c>
      <c r="O3426" s="94" t="str">
        <f t="shared" si="752"/>
        <v/>
      </c>
      <c r="P3426" s="70">
        <f t="shared" si="753"/>
        <v>0</v>
      </c>
      <c r="Q3426" s="28" t="str">
        <f t="shared" ca="1" si="754"/>
        <v/>
      </c>
      <c r="R3426" s="28" t="str">
        <f t="shared" si="755"/>
        <v/>
      </c>
      <c r="S3426" s="28" t="str">
        <f t="array" ref="S3426">IF(ISBLANK(A3426),"",INDEX(Info!$B$3:$H$6442,MATCH(J3426,IF(Info!$D$3:$D$6442=K3426,Info!$C$3:$C$6442),0),7))</f>
        <v/>
      </c>
    </row>
    <row r="3427" spans="1:19" x14ac:dyDescent="0.25">
      <c r="A3427" s="75"/>
      <c r="B3427" s="75"/>
      <c r="C3427" s="72"/>
      <c r="D3427" s="72"/>
      <c r="E3427" s="41" t="str">
        <f t="shared" si="742"/>
        <v/>
      </c>
      <c r="F3427" s="90" t="str">
        <f t="shared" ca="1" si="743"/>
        <v/>
      </c>
      <c r="G3427" s="91" t="str">
        <f t="shared" si="744"/>
        <v/>
      </c>
      <c r="H3427" s="41" t="str">
        <f t="shared" si="745"/>
        <v/>
      </c>
      <c r="I3427" s="92" t="str">
        <f t="shared" ca="1" si="746"/>
        <v/>
      </c>
      <c r="J3427" s="28" t="str">
        <f t="shared" si="747"/>
        <v/>
      </c>
      <c r="K3427" s="28" t="str">
        <f t="shared" si="748"/>
        <v/>
      </c>
      <c r="L3427" s="28" t="str">
        <f t="shared" ca="1" si="749"/>
        <v/>
      </c>
      <c r="M3427" s="28" t="str">
        <f t="shared" si="750"/>
        <v/>
      </c>
      <c r="N3427" s="93" t="str">
        <f t="shared" si="751"/>
        <v/>
      </c>
      <c r="O3427" s="94" t="str">
        <f t="shared" si="752"/>
        <v/>
      </c>
      <c r="P3427" s="70">
        <f t="shared" si="753"/>
        <v>0</v>
      </c>
      <c r="Q3427" s="28" t="str">
        <f t="shared" ca="1" si="754"/>
        <v/>
      </c>
      <c r="R3427" s="28" t="str">
        <f t="shared" si="755"/>
        <v/>
      </c>
      <c r="S3427" s="28" t="str">
        <f t="array" ref="S3427">IF(ISBLANK(A3427),"",INDEX(Info!$B$3:$H$6442,MATCH(J3427,IF(Info!$D$3:$D$6442=K3427,Info!$C$3:$C$6442),0),7))</f>
        <v/>
      </c>
    </row>
    <row r="3428" spans="1:19" x14ac:dyDescent="0.25">
      <c r="A3428" s="75"/>
      <c r="B3428" s="75"/>
      <c r="C3428" s="72"/>
      <c r="D3428" s="72"/>
      <c r="E3428" s="41" t="str">
        <f t="shared" si="742"/>
        <v/>
      </c>
      <c r="F3428" s="90" t="str">
        <f t="shared" ca="1" si="743"/>
        <v/>
      </c>
      <c r="G3428" s="91" t="str">
        <f t="shared" si="744"/>
        <v/>
      </c>
      <c r="H3428" s="41" t="str">
        <f t="shared" si="745"/>
        <v/>
      </c>
      <c r="I3428" s="92" t="str">
        <f t="shared" ca="1" si="746"/>
        <v/>
      </c>
      <c r="J3428" s="28" t="str">
        <f t="shared" si="747"/>
        <v/>
      </c>
      <c r="K3428" s="28" t="str">
        <f t="shared" si="748"/>
        <v/>
      </c>
      <c r="L3428" s="28" t="str">
        <f t="shared" ca="1" si="749"/>
        <v/>
      </c>
      <c r="M3428" s="28" t="str">
        <f t="shared" si="750"/>
        <v/>
      </c>
      <c r="N3428" s="93" t="str">
        <f t="shared" si="751"/>
        <v/>
      </c>
      <c r="O3428" s="94" t="str">
        <f t="shared" si="752"/>
        <v/>
      </c>
      <c r="P3428" s="70">
        <f t="shared" si="753"/>
        <v>0</v>
      </c>
      <c r="Q3428" s="28" t="str">
        <f t="shared" ca="1" si="754"/>
        <v/>
      </c>
      <c r="R3428" s="28" t="str">
        <f t="shared" si="755"/>
        <v/>
      </c>
      <c r="S3428" s="28" t="str">
        <f t="array" ref="S3428">IF(ISBLANK(A3428),"",INDEX(Info!$B$3:$H$6442,MATCH(J3428,IF(Info!$D$3:$D$6442=K3428,Info!$C$3:$C$6442),0),7))</f>
        <v/>
      </c>
    </row>
    <row r="3429" spans="1:19" x14ac:dyDescent="0.25">
      <c r="A3429" s="75"/>
      <c r="B3429" s="75"/>
      <c r="C3429" s="72"/>
      <c r="D3429" s="72"/>
      <c r="E3429" s="41" t="str">
        <f t="shared" si="742"/>
        <v/>
      </c>
      <c r="F3429" s="90" t="str">
        <f t="shared" ca="1" si="743"/>
        <v/>
      </c>
      <c r="G3429" s="91" t="str">
        <f t="shared" si="744"/>
        <v/>
      </c>
      <c r="H3429" s="41" t="str">
        <f t="shared" si="745"/>
        <v/>
      </c>
      <c r="I3429" s="92" t="str">
        <f t="shared" ca="1" si="746"/>
        <v/>
      </c>
      <c r="J3429" s="28" t="str">
        <f t="shared" si="747"/>
        <v/>
      </c>
      <c r="K3429" s="28" t="str">
        <f t="shared" si="748"/>
        <v/>
      </c>
      <c r="L3429" s="28" t="str">
        <f t="shared" ca="1" si="749"/>
        <v/>
      </c>
      <c r="M3429" s="28" t="str">
        <f t="shared" si="750"/>
        <v/>
      </c>
      <c r="N3429" s="93" t="str">
        <f t="shared" si="751"/>
        <v/>
      </c>
      <c r="O3429" s="94" t="str">
        <f t="shared" si="752"/>
        <v/>
      </c>
      <c r="P3429" s="70">
        <f t="shared" si="753"/>
        <v>0</v>
      </c>
      <c r="Q3429" s="28" t="str">
        <f t="shared" ca="1" si="754"/>
        <v/>
      </c>
      <c r="R3429" s="28" t="str">
        <f t="shared" si="755"/>
        <v/>
      </c>
      <c r="S3429" s="28" t="str">
        <f t="array" ref="S3429">IF(ISBLANK(A3429),"",INDEX(Info!$B$3:$H$6442,MATCH(J3429,IF(Info!$D$3:$D$6442=K3429,Info!$C$3:$C$6442),0),7))</f>
        <v/>
      </c>
    </row>
    <row r="3430" spans="1:19" x14ac:dyDescent="0.25">
      <c r="A3430" s="75"/>
      <c r="B3430" s="75"/>
      <c r="C3430" s="72"/>
      <c r="D3430" s="72"/>
      <c r="E3430" s="41" t="str">
        <f t="shared" si="742"/>
        <v/>
      </c>
      <c r="F3430" s="90" t="str">
        <f t="shared" ca="1" si="743"/>
        <v/>
      </c>
      <c r="G3430" s="91" t="str">
        <f t="shared" si="744"/>
        <v/>
      </c>
      <c r="H3430" s="41" t="str">
        <f t="shared" si="745"/>
        <v/>
      </c>
      <c r="I3430" s="92" t="str">
        <f t="shared" ca="1" si="746"/>
        <v/>
      </c>
      <c r="J3430" s="28" t="str">
        <f t="shared" si="747"/>
        <v/>
      </c>
      <c r="K3430" s="28" t="str">
        <f t="shared" si="748"/>
        <v/>
      </c>
      <c r="L3430" s="28" t="str">
        <f t="shared" ca="1" si="749"/>
        <v/>
      </c>
      <c r="M3430" s="28" t="str">
        <f t="shared" si="750"/>
        <v/>
      </c>
      <c r="N3430" s="93" t="str">
        <f t="shared" si="751"/>
        <v/>
      </c>
      <c r="O3430" s="94" t="str">
        <f t="shared" si="752"/>
        <v/>
      </c>
      <c r="P3430" s="70">
        <f t="shared" si="753"/>
        <v>0</v>
      </c>
      <c r="Q3430" s="28" t="str">
        <f t="shared" ca="1" si="754"/>
        <v/>
      </c>
      <c r="R3430" s="28" t="str">
        <f t="shared" si="755"/>
        <v/>
      </c>
      <c r="S3430" s="28" t="str">
        <f t="array" ref="S3430">IF(ISBLANK(A3430),"",INDEX(Info!$B$3:$H$6442,MATCH(J3430,IF(Info!$D$3:$D$6442=K3430,Info!$C$3:$C$6442),0),7))</f>
        <v/>
      </c>
    </row>
    <row r="3431" spans="1:19" x14ac:dyDescent="0.25">
      <c r="A3431" s="75"/>
      <c r="B3431" s="75"/>
      <c r="C3431" s="72"/>
      <c r="D3431" s="72"/>
      <c r="E3431" s="41" t="str">
        <f t="shared" si="742"/>
        <v/>
      </c>
      <c r="F3431" s="90" t="str">
        <f t="shared" ca="1" si="743"/>
        <v/>
      </c>
      <c r="G3431" s="91" t="str">
        <f t="shared" si="744"/>
        <v/>
      </c>
      <c r="H3431" s="41" t="str">
        <f t="shared" si="745"/>
        <v/>
      </c>
      <c r="I3431" s="92" t="str">
        <f t="shared" ca="1" si="746"/>
        <v/>
      </c>
      <c r="J3431" s="28" t="str">
        <f t="shared" si="747"/>
        <v/>
      </c>
      <c r="K3431" s="28" t="str">
        <f t="shared" si="748"/>
        <v/>
      </c>
      <c r="L3431" s="28" t="str">
        <f t="shared" ca="1" si="749"/>
        <v/>
      </c>
      <c r="M3431" s="28" t="str">
        <f t="shared" si="750"/>
        <v/>
      </c>
      <c r="N3431" s="93" t="str">
        <f t="shared" si="751"/>
        <v/>
      </c>
      <c r="O3431" s="94" t="str">
        <f t="shared" si="752"/>
        <v/>
      </c>
      <c r="P3431" s="70">
        <f t="shared" si="753"/>
        <v>0</v>
      </c>
      <c r="Q3431" s="28" t="str">
        <f t="shared" ca="1" si="754"/>
        <v/>
      </c>
      <c r="R3431" s="28" t="str">
        <f t="shared" si="755"/>
        <v/>
      </c>
      <c r="S3431" s="28" t="str">
        <f t="array" ref="S3431">IF(ISBLANK(A3431),"",INDEX(Info!$B$3:$H$6442,MATCH(J3431,IF(Info!$D$3:$D$6442=K3431,Info!$C$3:$C$6442),0),7))</f>
        <v/>
      </c>
    </row>
    <row r="3432" spans="1:19" x14ac:dyDescent="0.25">
      <c r="A3432" s="75"/>
      <c r="B3432" s="75"/>
      <c r="C3432" s="72"/>
      <c r="D3432" s="72"/>
      <c r="E3432" s="41" t="str">
        <f t="shared" si="742"/>
        <v/>
      </c>
      <c r="F3432" s="90" t="str">
        <f t="shared" ca="1" si="743"/>
        <v/>
      </c>
      <c r="G3432" s="91" t="str">
        <f t="shared" si="744"/>
        <v/>
      </c>
      <c r="H3432" s="41" t="str">
        <f t="shared" si="745"/>
        <v/>
      </c>
      <c r="I3432" s="92" t="str">
        <f t="shared" ca="1" si="746"/>
        <v/>
      </c>
      <c r="J3432" s="28" t="str">
        <f t="shared" si="747"/>
        <v/>
      </c>
      <c r="K3432" s="28" t="str">
        <f t="shared" si="748"/>
        <v/>
      </c>
      <c r="L3432" s="28" t="str">
        <f t="shared" ca="1" si="749"/>
        <v/>
      </c>
      <c r="M3432" s="28" t="str">
        <f t="shared" si="750"/>
        <v/>
      </c>
      <c r="N3432" s="93" t="str">
        <f t="shared" si="751"/>
        <v/>
      </c>
      <c r="O3432" s="94" t="str">
        <f t="shared" si="752"/>
        <v/>
      </c>
      <c r="P3432" s="70">
        <f t="shared" si="753"/>
        <v>0</v>
      </c>
      <c r="Q3432" s="28" t="str">
        <f t="shared" ca="1" si="754"/>
        <v/>
      </c>
      <c r="R3432" s="28" t="str">
        <f t="shared" si="755"/>
        <v/>
      </c>
      <c r="S3432" s="28" t="str">
        <f t="array" ref="S3432">IF(ISBLANK(A3432),"",INDEX(Info!$B$3:$H$6442,MATCH(J3432,IF(Info!$D$3:$D$6442=K3432,Info!$C$3:$C$6442),0),7))</f>
        <v/>
      </c>
    </row>
    <row r="3433" spans="1:19" x14ac:dyDescent="0.25">
      <c r="A3433" s="75"/>
      <c r="B3433" s="75"/>
      <c r="C3433" s="72"/>
      <c r="D3433" s="72"/>
      <c r="E3433" s="41" t="str">
        <f t="shared" si="742"/>
        <v/>
      </c>
      <c r="F3433" s="90" t="str">
        <f t="shared" ca="1" si="743"/>
        <v/>
      </c>
      <c r="G3433" s="91" t="str">
        <f t="shared" si="744"/>
        <v/>
      </c>
      <c r="H3433" s="41" t="str">
        <f t="shared" si="745"/>
        <v/>
      </c>
      <c r="I3433" s="92" t="str">
        <f t="shared" ca="1" si="746"/>
        <v/>
      </c>
      <c r="J3433" s="28" t="str">
        <f t="shared" si="747"/>
        <v/>
      </c>
      <c r="K3433" s="28" t="str">
        <f t="shared" si="748"/>
        <v/>
      </c>
      <c r="L3433" s="28" t="str">
        <f t="shared" ca="1" si="749"/>
        <v/>
      </c>
      <c r="M3433" s="28" t="str">
        <f t="shared" si="750"/>
        <v/>
      </c>
      <c r="N3433" s="93" t="str">
        <f t="shared" si="751"/>
        <v/>
      </c>
      <c r="O3433" s="94" t="str">
        <f t="shared" si="752"/>
        <v/>
      </c>
      <c r="P3433" s="70">
        <f t="shared" si="753"/>
        <v>0</v>
      </c>
      <c r="Q3433" s="28" t="str">
        <f t="shared" ca="1" si="754"/>
        <v/>
      </c>
      <c r="R3433" s="28" t="str">
        <f t="shared" si="755"/>
        <v/>
      </c>
      <c r="S3433" s="28" t="str">
        <f t="array" ref="S3433">IF(ISBLANK(A3433),"",INDEX(Info!$B$3:$H$6442,MATCH(J3433,IF(Info!$D$3:$D$6442=K3433,Info!$C$3:$C$6442),0),7))</f>
        <v/>
      </c>
    </row>
    <row r="3434" spans="1:19" x14ac:dyDescent="0.25">
      <c r="A3434" s="75"/>
      <c r="B3434" s="75"/>
      <c r="C3434" s="72"/>
      <c r="D3434" s="72"/>
      <c r="E3434" s="41" t="str">
        <f t="shared" si="742"/>
        <v/>
      </c>
      <c r="F3434" s="90" t="str">
        <f t="shared" ca="1" si="743"/>
        <v/>
      </c>
      <c r="G3434" s="91" t="str">
        <f t="shared" si="744"/>
        <v/>
      </c>
      <c r="H3434" s="41" t="str">
        <f t="shared" si="745"/>
        <v/>
      </c>
      <c r="I3434" s="92" t="str">
        <f t="shared" ca="1" si="746"/>
        <v/>
      </c>
      <c r="J3434" s="28" t="str">
        <f t="shared" si="747"/>
        <v/>
      </c>
      <c r="K3434" s="28" t="str">
        <f t="shared" si="748"/>
        <v/>
      </c>
      <c r="L3434" s="28" t="str">
        <f t="shared" ca="1" si="749"/>
        <v/>
      </c>
      <c r="M3434" s="28" t="str">
        <f t="shared" si="750"/>
        <v/>
      </c>
      <c r="N3434" s="93" t="str">
        <f t="shared" si="751"/>
        <v/>
      </c>
      <c r="O3434" s="94" t="str">
        <f t="shared" si="752"/>
        <v/>
      </c>
      <c r="P3434" s="70">
        <f t="shared" si="753"/>
        <v>0</v>
      </c>
      <c r="Q3434" s="28" t="str">
        <f t="shared" ca="1" si="754"/>
        <v/>
      </c>
      <c r="R3434" s="28" t="str">
        <f t="shared" si="755"/>
        <v/>
      </c>
      <c r="S3434" s="28" t="str">
        <f t="array" ref="S3434">IF(ISBLANK(A3434),"",INDEX(Info!$B$3:$H$6442,MATCH(J3434,IF(Info!$D$3:$D$6442=K3434,Info!$C$3:$C$6442),0),7))</f>
        <v/>
      </c>
    </row>
    <row r="3435" spans="1:19" x14ac:dyDescent="0.25">
      <c r="A3435" s="75"/>
      <c r="B3435" s="75"/>
      <c r="C3435" s="72"/>
      <c r="D3435" s="72"/>
      <c r="E3435" s="41" t="str">
        <f t="shared" si="742"/>
        <v/>
      </c>
      <c r="F3435" s="90" t="str">
        <f t="shared" ca="1" si="743"/>
        <v/>
      </c>
      <c r="G3435" s="91" t="str">
        <f t="shared" si="744"/>
        <v/>
      </c>
      <c r="H3435" s="41" t="str">
        <f t="shared" si="745"/>
        <v/>
      </c>
      <c r="I3435" s="92" t="str">
        <f t="shared" ca="1" si="746"/>
        <v/>
      </c>
      <c r="J3435" s="28" t="str">
        <f t="shared" si="747"/>
        <v/>
      </c>
      <c r="K3435" s="28" t="str">
        <f t="shared" si="748"/>
        <v/>
      </c>
      <c r="L3435" s="28" t="str">
        <f t="shared" ca="1" si="749"/>
        <v/>
      </c>
      <c r="M3435" s="28" t="str">
        <f t="shared" si="750"/>
        <v/>
      </c>
      <c r="N3435" s="93" t="str">
        <f t="shared" si="751"/>
        <v/>
      </c>
      <c r="O3435" s="94" t="str">
        <f t="shared" si="752"/>
        <v/>
      </c>
      <c r="P3435" s="70">
        <f t="shared" si="753"/>
        <v>0</v>
      </c>
      <c r="Q3435" s="28" t="str">
        <f t="shared" ca="1" si="754"/>
        <v/>
      </c>
      <c r="R3435" s="28" t="str">
        <f t="shared" si="755"/>
        <v/>
      </c>
      <c r="S3435" s="28" t="str">
        <f t="array" ref="S3435">IF(ISBLANK(A3435),"",INDEX(Info!$B$3:$H$6442,MATCH(J3435,IF(Info!$D$3:$D$6442=K3435,Info!$C$3:$C$6442),0),7))</f>
        <v/>
      </c>
    </row>
    <row r="3436" spans="1:19" x14ac:dyDescent="0.25">
      <c r="A3436" s="75"/>
      <c r="B3436" s="75"/>
      <c r="C3436" s="72"/>
      <c r="D3436" s="72"/>
      <c r="E3436" s="41" t="str">
        <f t="shared" si="742"/>
        <v/>
      </c>
      <c r="F3436" s="90" t="str">
        <f t="shared" ca="1" si="743"/>
        <v/>
      </c>
      <c r="G3436" s="91" t="str">
        <f t="shared" si="744"/>
        <v/>
      </c>
      <c r="H3436" s="41" t="str">
        <f t="shared" si="745"/>
        <v/>
      </c>
      <c r="I3436" s="92" t="str">
        <f t="shared" ca="1" si="746"/>
        <v/>
      </c>
      <c r="J3436" s="28" t="str">
        <f t="shared" si="747"/>
        <v/>
      </c>
      <c r="K3436" s="28" t="str">
        <f t="shared" si="748"/>
        <v/>
      </c>
      <c r="L3436" s="28" t="str">
        <f t="shared" ca="1" si="749"/>
        <v/>
      </c>
      <c r="M3436" s="28" t="str">
        <f t="shared" si="750"/>
        <v/>
      </c>
      <c r="N3436" s="93" t="str">
        <f t="shared" si="751"/>
        <v/>
      </c>
      <c r="O3436" s="94" t="str">
        <f t="shared" si="752"/>
        <v/>
      </c>
      <c r="P3436" s="70">
        <f t="shared" si="753"/>
        <v>0</v>
      </c>
      <c r="Q3436" s="28" t="str">
        <f t="shared" ca="1" si="754"/>
        <v/>
      </c>
      <c r="R3436" s="28" t="str">
        <f t="shared" si="755"/>
        <v/>
      </c>
      <c r="S3436" s="28" t="str">
        <f t="array" ref="S3436">IF(ISBLANK(A3436),"",INDEX(Info!$B$3:$H$6442,MATCH(J3436,IF(Info!$D$3:$D$6442=K3436,Info!$C$3:$C$6442),0),7))</f>
        <v/>
      </c>
    </row>
    <row r="3437" spans="1:19" x14ac:dyDescent="0.25">
      <c r="A3437" s="75"/>
      <c r="B3437" s="75"/>
      <c r="C3437" s="72"/>
      <c r="D3437" s="72"/>
      <c r="E3437" s="41" t="str">
        <f t="shared" si="742"/>
        <v/>
      </c>
      <c r="F3437" s="90" t="str">
        <f t="shared" ca="1" si="743"/>
        <v/>
      </c>
      <c r="G3437" s="91" t="str">
        <f t="shared" si="744"/>
        <v/>
      </c>
      <c r="H3437" s="41" t="str">
        <f t="shared" si="745"/>
        <v/>
      </c>
      <c r="I3437" s="92" t="str">
        <f t="shared" ca="1" si="746"/>
        <v/>
      </c>
      <c r="J3437" s="28" t="str">
        <f t="shared" si="747"/>
        <v/>
      </c>
      <c r="K3437" s="28" t="str">
        <f t="shared" si="748"/>
        <v/>
      </c>
      <c r="L3437" s="28" t="str">
        <f t="shared" ca="1" si="749"/>
        <v/>
      </c>
      <c r="M3437" s="28" t="str">
        <f t="shared" si="750"/>
        <v/>
      </c>
      <c r="N3437" s="93" t="str">
        <f t="shared" si="751"/>
        <v/>
      </c>
      <c r="O3437" s="94" t="str">
        <f t="shared" si="752"/>
        <v/>
      </c>
      <c r="P3437" s="70">
        <f t="shared" si="753"/>
        <v>0</v>
      </c>
      <c r="Q3437" s="28" t="str">
        <f t="shared" ca="1" si="754"/>
        <v/>
      </c>
      <c r="R3437" s="28" t="str">
        <f t="shared" si="755"/>
        <v/>
      </c>
      <c r="S3437" s="28" t="str">
        <f t="array" ref="S3437">IF(ISBLANK(A3437),"",INDEX(Info!$B$3:$H$6442,MATCH(J3437,IF(Info!$D$3:$D$6442=K3437,Info!$C$3:$C$6442),0),7))</f>
        <v/>
      </c>
    </row>
    <row r="3438" spans="1:19" x14ac:dyDescent="0.25">
      <c r="A3438" s="75"/>
      <c r="B3438" s="75"/>
      <c r="C3438" s="72"/>
      <c r="D3438" s="72"/>
      <c r="E3438" s="41" t="str">
        <f t="shared" si="742"/>
        <v/>
      </c>
      <c r="F3438" s="90" t="str">
        <f t="shared" ca="1" si="743"/>
        <v/>
      </c>
      <c r="G3438" s="91" t="str">
        <f t="shared" si="744"/>
        <v/>
      </c>
      <c r="H3438" s="41" t="str">
        <f t="shared" si="745"/>
        <v/>
      </c>
      <c r="I3438" s="92" t="str">
        <f t="shared" ca="1" si="746"/>
        <v/>
      </c>
      <c r="J3438" s="28" t="str">
        <f t="shared" si="747"/>
        <v/>
      </c>
      <c r="K3438" s="28" t="str">
        <f t="shared" si="748"/>
        <v/>
      </c>
      <c r="L3438" s="28" t="str">
        <f t="shared" ca="1" si="749"/>
        <v/>
      </c>
      <c r="M3438" s="28" t="str">
        <f t="shared" si="750"/>
        <v/>
      </c>
      <c r="N3438" s="93" t="str">
        <f t="shared" si="751"/>
        <v/>
      </c>
      <c r="O3438" s="94" t="str">
        <f t="shared" si="752"/>
        <v/>
      </c>
      <c r="P3438" s="70">
        <f t="shared" si="753"/>
        <v>0</v>
      </c>
      <c r="Q3438" s="28" t="str">
        <f t="shared" ca="1" si="754"/>
        <v/>
      </c>
      <c r="R3438" s="28" t="str">
        <f t="shared" si="755"/>
        <v/>
      </c>
      <c r="S3438" s="28" t="str">
        <f t="array" ref="S3438">IF(ISBLANK(A3438),"",INDEX(Info!$B$3:$H$6442,MATCH(J3438,IF(Info!$D$3:$D$6442=K3438,Info!$C$3:$C$6442),0),7))</f>
        <v/>
      </c>
    </row>
    <row r="3439" spans="1:19" x14ac:dyDescent="0.25">
      <c r="A3439" s="75"/>
      <c r="B3439" s="75"/>
      <c r="C3439" s="72"/>
      <c r="D3439" s="72"/>
      <c r="E3439" s="41" t="str">
        <f t="shared" si="742"/>
        <v/>
      </c>
      <c r="F3439" s="90" t="str">
        <f t="shared" ca="1" si="743"/>
        <v/>
      </c>
      <c r="G3439" s="91" t="str">
        <f t="shared" si="744"/>
        <v/>
      </c>
      <c r="H3439" s="41" t="str">
        <f t="shared" si="745"/>
        <v/>
      </c>
      <c r="I3439" s="92" t="str">
        <f t="shared" ca="1" si="746"/>
        <v/>
      </c>
      <c r="J3439" s="28" t="str">
        <f t="shared" si="747"/>
        <v/>
      </c>
      <c r="K3439" s="28" t="str">
        <f t="shared" si="748"/>
        <v/>
      </c>
      <c r="L3439" s="28" t="str">
        <f t="shared" ca="1" si="749"/>
        <v/>
      </c>
      <c r="M3439" s="28" t="str">
        <f t="shared" si="750"/>
        <v/>
      </c>
      <c r="N3439" s="93" t="str">
        <f t="shared" si="751"/>
        <v/>
      </c>
      <c r="O3439" s="94" t="str">
        <f t="shared" si="752"/>
        <v/>
      </c>
      <c r="P3439" s="70">
        <f t="shared" si="753"/>
        <v>0</v>
      </c>
      <c r="Q3439" s="28" t="str">
        <f t="shared" ca="1" si="754"/>
        <v/>
      </c>
      <c r="R3439" s="28" t="str">
        <f t="shared" si="755"/>
        <v/>
      </c>
      <c r="S3439" s="28" t="str">
        <f t="array" ref="S3439">IF(ISBLANK(A3439),"",INDEX(Info!$B$3:$H$6442,MATCH(J3439,IF(Info!$D$3:$D$6442=K3439,Info!$C$3:$C$6442),0),7))</f>
        <v/>
      </c>
    </row>
    <row r="3440" spans="1:19" x14ac:dyDescent="0.25">
      <c r="A3440" s="75"/>
      <c r="B3440" s="75"/>
      <c r="C3440" s="72"/>
      <c r="D3440" s="72"/>
      <c r="E3440" s="41" t="str">
        <f t="shared" si="742"/>
        <v/>
      </c>
      <c r="F3440" s="90" t="str">
        <f t="shared" ca="1" si="743"/>
        <v/>
      </c>
      <c r="G3440" s="91" t="str">
        <f t="shared" si="744"/>
        <v/>
      </c>
      <c r="H3440" s="41" t="str">
        <f t="shared" si="745"/>
        <v/>
      </c>
      <c r="I3440" s="92" t="str">
        <f t="shared" ca="1" si="746"/>
        <v/>
      </c>
      <c r="J3440" s="28" t="str">
        <f t="shared" si="747"/>
        <v/>
      </c>
      <c r="K3440" s="28" t="str">
        <f t="shared" si="748"/>
        <v/>
      </c>
      <c r="L3440" s="28" t="str">
        <f t="shared" ca="1" si="749"/>
        <v/>
      </c>
      <c r="M3440" s="28" t="str">
        <f t="shared" si="750"/>
        <v/>
      </c>
      <c r="N3440" s="93" t="str">
        <f t="shared" si="751"/>
        <v/>
      </c>
      <c r="O3440" s="94" t="str">
        <f t="shared" si="752"/>
        <v/>
      </c>
      <c r="P3440" s="70">
        <f t="shared" si="753"/>
        <v>0</v>
      </c>
      <c r="Q3440" s="28" t="str">
        <f t="shared" ca="1" si="754"/>
        <v/>
      </c>
      <c r="R3440" s="28" t="str">
        <f t="shared" si="755"/>
        <v/>
      </c>
      <c r="S3440" s="28" t="str">
        <f t="array" ref="S3440">IF(ISBLANK(A3440),"",INDEX(Info!$B$3:$H$6442,MATCH(J3440,IF(Info!$D$3:$D$6442=K3440,Info!$C$3:$C$6442),0),7))</f>
        <v/>
      </c>
    </row>
    <row r="3441" spans="1:19" x14ac:dyDescent="0.25">
      <c r="A3441" s="75"/>
      <c r="B3441" s="75"/>
      <c r="C3441" s="72"/>
      <c r="D3441" s="72"/>
      <c r="E3441" s="41" t="str">
        <f t="shared" si="742"/>
        <v/>
      </c>
      <c r="F3441" s="90" t="str">
        <f t="shared" ca="1" si="743"/>
        <v/>
      </c>
      <c r="G3441" s="91" t="str">
        <f t="shared" si="744"/>
        <v/>
      </c>
      <c r="H3441" s="41" t="str">
        <f t="shared" si="745"/>
        <v/>
      </c>
      <c r="I3441" s="92" t="str">
        <f t="shared" ca="1" si="746"/>
        <v/>
      </c>
      <c r="J3441" s="28" t="str">
        <f t="shared" si="747"/>
        <v/>
      </c>
      <c r="K3441" s="28" t="str">
        <f t="shared" si="748"/>
        <v/>
      </c>
      <c r="L3441" s="28" t="str">
        <f t="shared" ca="1" si="749"/>
        <v/>
      </c>
      <c r="M3441" s="28" t="str">
        <f t="shared" si="750"/>
        <v/>
      </c>
      <c r="N3441" s="93" t="str">
        <f t="shared" si="751"/>
        <v/>
      </c>
      <c r="O3441" s="94" t="str">
        <f t="shared" si="752"/>
        <v/>
      </c>
      <c r="P3441" s="70">
        <f t="shared" si="753"/>
        <v>0</v>
      </c>
      <c r="Q3441" s="28" t="str">
        <f t="shared" ca="1" si="754"/>
        <v/>
      </c>
      <c r="R3441" s="28" t="str">
        <f t="shared" si="755"/>
        <v/>
      </c>
      <c r="S3441" s="28" t="str">
        <f t="array" ref="S3441">IF(ISBLANK(A3441),"",INDEX(Info!$B$3:$H$6442,MATCH(J3441,IF(Info!$D$3:$D$6442=K3441,Info!$C$3:$C$6442),0),7))</f>
        <v/>
      </c>
    </row>
    <row r="3442" spans="1:19" x14ac:dyDescent="0.25">
      <c r="A3442" s="75"/>
      <c r="B3442" s="75"/>
      <c r="C3442" s="72"/>
      <c r="D3442" s="72"/>
      <c r="E3442" s="41" t="str">
        <f t="shared" si="742"/>
        <v/>
      </c>
      <c r="F3442" s="90" t="str">
        <f t="shared" ca="1" si="743"/>
        <v/>
      </c>
      <c r="G3442" s="91" t="str">
        <f t="shared" si="744"/>
        <v/>
      </c>
      <c r="H3442" s="41" t="str">
        <f t="shared" si="745"/>
        <v/>
      </c>
      <c r="I3442" s="92" t="str">
        <f t="shared" ca="1" si="746"/>
        <v/>
      </c>
      <c r="J3442" s="28" t="str">
        <f t="shared" si="747"/>
        <v/>
      </c>
      <c r="K3442" s="28" t="str">
        <f t="shared" si="748"/>
        <v/>
      </c>
      <c r="L3442" s="28" t="str">
        <f t="shared" ca="1" si="749"/>
        <v/>
      </c>
      <c r="M3442" s="28" t="str">
        <f t="shared" si="750"/>
        <v/>
      </c>
      <c r="N3442" s="93" t="str">
        <f t="shared" si="751"/>
        <v/>
      </c>
      <c r="O3442" s="94" t="str">
        <f t="shared" si="752"/>
        <v/>
      </c>
      <c r="P3442" s="70">
        <f t="shared" si="753"/>
        <v>0</v>
      </c>
      <c r="Q3442" s="28" t="str">
        <f t="shared" ca="1" si="754"/>
        <v/>
      </c>
      <c r="R3442" s="28" t="str">
        <f t="shared" si="755"/>
        <v/>
      </c>
      <c r="S3442" s="28" t="str">
        <f t="array" ref="S3442">IF(ISBLANK(A3442),"",INDEX(Info!$B$3:$H$6442,MATCH(J3442,IF(Info!$D$3:$D$6442=K3442,Info!$C$3:$C$6442),0),7))</f>
        <v/>
      </c>
    </row>
    <row r="3443" spans="1:19" x14ac:dyDescent="0.25">
      <c r="A3443" s="75"/>
      <c r="B3443" s="75"/>
      <c r="C3443" s="72"/>
      <c r="D3443" s="72"/>
      <c r="E3443" s="41" t="str">
        <f t="shared" si="742"/>
        <v/>
      </c>
      <c r="F3443" s="90" t="str">
        <f t="shared" ca="1" si="743"/>
        <v/>
      </c>
      <c r="G3443" s="91" t="str">
        <f t="shared" si="744"/>
        <v/>
      </c>
      <c r="H3443" s="41" t="str">
        <f t="shared" si="745"/>
        <v/>
      </c>
      <c r="I3443" s="92" t="str">
        <f t="shared" ca="1" si="746"/>
        <v/>
      </c>
      <c r="J3443" s="28" t="str">
        <f t="shared" si="747"/>
        <v/>
      </c>
      <c r="K3443" s="28" t="str">
        <f t="shared" si="748"/>
        <v/>
      </c>
      <c r="L3443" s="28" t="str">
        <f t="shared" ca="1" si="749"/>
        <v/>
      </c>
      <c r="M3443" s="28" t="str">
        <f t="shared" si="750"/>
        <v/>
      </c>
      <c r="N3443" s="93" t="str">
        <f t="shared" si="751"/>
        <v/>
      </c>
      <c r="O3443" s="94" t="str">
        <f t="shared" si="752"/>
        <v/>
      </c>
      <c r="P3443" s="70">
        <f t="shared" si="753"/>
        <v>0</v>
      </c>
      <c r="Q3443" s="28" t="str">
        <f t="shared" ca="1" si="754"/>
        <v/>
      </c>
      <c r="R3443" s="28" t="str">
        <f t="shared" si="755"/>
        <v/>
      </c>
      <c r="S3443" s="28" t="str">
        <f t="array" ref="S3443">IF(ISBLANK(A3443),"",INDEX(Info!$B$3:$H$6442,MATCH(J3443,IF(Info!$D$3:$D$6442=K3443,Info!$C$3:$C$6442),0),7))</f>
        <v/>
      </c>
    </row>
    <row r="3444" spans="1:19" x14ac:dyDescent="0.25">
      <c r="A3444" s="75"/>
      <c r="B3444" s="75"/>
      <c r="C3444" s="72"/>
      <c r="D3444" s="72"/>
      <c r="E3444" s="41" t="str">
        <f t="shared" si="742"/>
        <v/>
      </c>
      <c r="F3444" s="90" t="str">
        <f t="shared" ca="1" si="743"/>
        <v/>
      </c>
      <c r="G3444" s="91" t="str">
        <f t="shared" si="744"/>
        <v/>
      </c>
      <c r="H3444" s="41" t="str">
        <f t="shared" si="745"/>
        <v/>
      </c>
      <c r="I3444" s="92" t="str">
        <f t="shared" ca="1" si="746"/>
        <v/>
      </c>
      <c r="J3444" s="28" t="str">
        <f t="shared" si="747"/>
        <v/>
      </c>
      <c r="K3444" s="28" t="str">
        <f t="shared" si="748"/>
        <v/>
      </c>
      <c r="L3444" s="28" t="str">
        <f t="shared" ca="1" si="749"/>
        <v/>
      </c>
      <c r="M3444" s="28" t="str">
        <f t="shared" si="750"/>
        <v/>
      </c>
      <c r="N3444" s="93" t="str">
        <f t="shared" si="751"/>
        <v/>
      </c>
      <c r="O3444" s="94" t="str">
        <f t="shared" si="752"/>
        <v/>
      </c>
      <c r="P3444" s="70">
        <f t="shared" si="753"/>
        <v>0</v>
      </c>
      <c r="Q3444" s="28" t="str">
        <f t="shared" ca="1" si="754"/>
        <v/>
      </c>
      <c r="R3444" s="28" t="str">
        <f t="shared" si="755"/>
        <v/>
      </c>
      <c r="S3444" s="28" t="str">
        <f t="array" ref="S3444">IF(ISBLANK(A3444),"",INDEX(Info!$B$3:$H$6442,MATCH(J3444,IF(Info!$D$3:$D$6442=K3444,Info!$C$3:$C$6442),0),7))</f>
        <v/>
      </c>
    </row>
    <row r="3445" spans="1:19" x14ac:dyDescent="0.25">
      <c r="A3445" s="75"/>
      <c r="B3445" s="75"/>
      <c r="C3445" s="72"/>
      <c r="D3445" s="72"/>
      <c r="E3445" s="41" t="str">
        <f t="shared" si="742"/>
        <v/>
      </c>
      <c r="F3445" s="90" t="str">
        <f t="shared" ca="1" si="743"/>
        <v/>
      </c>
      <c r="G3445" s="91" t="str">
        <f t="shared" si="744"/>
        <v/>
      </c>
      <c r="H3445" s="41" t="str">
        <f t="shared" si="745"/>
        <v/>
      </c>
      <c r="I3445" s="92" t="str">
        <f t="shared" ca="1" si="746"/>
        <v/>
      </c>
      <c r="J3445" s="28" t="str">
        <f t="shared" si="747"/>
        <v/>
      </c>
      <c r="K3445" s="28" t="str">
        <f t="shared" si="748"/>
        <v/>
      </c>
      <c r="L3445" s="28" t="str">
        <f t="shared" ca="1" si="749"/>
        <v/>
      </c>
      <c r="M3445" s="28" t="str">
        <f t="shared" si="750"/>
        <v/>
      </c>
      <c r="N3445" s="93" t="str">
        <f t="shared" si="751"/>
        <v/>
      </c>
      <c r="O3445" s="94" t="str">
        <f t="shared" si="752"/>
        <v/>
      </c>
      <c r="P3445" s="70">
        <f t="shared" si="753"/>
        <v>0</v>
      </c>
      <c r="Q3445" s="28" t="str">
        <f t="shared" ca="1" si="754"/>
        <v/>
      </c>
      <c r="R3445" s="28" t="str">
        <f t="shared" si="755"/>
        <v/>
      </c>
      <c r="S3445" s="28" t="str">
        <f t="array" ref="S3445">IF(ISBLANK(A3445),"",INDEX(Info!$B$3:$H$6442,MATCH(J3445,IF(Info!$D$3:$D$6442=K3445,Info!$C$3:$C$6442),0),7))</f>
        <v/>
      </c>
    </row>
    <row r="3446" spans="1:19" x14ac:dyDescent="0.25">
      <c r="A3446" s="75"/>
      <c r="B3446" s="75"/>
      <c r="C3446" s="72"/>
      <c r="D3446" s="72"/>
      <c r="E3446" s="41" t="str">
        <f t="shared" si="742"/>
        <v/>
      </c>
      <c r="F3446" s="90" t="str">
        <f t="shared" ca="1" si="743"/>
        <v/>
      </c>
      <c r="G3446" s="91" t="str">
        <f t="shared" si="744"/>
        <v/>
      </c>
      <c r="H3446" s="41" t="str">
        <f t="shared" si="745"/>
        <v/>
      </c>
      <c r="I3446" s="92" t="str">
        <f t="shared" ca="1" si="746"/>
        <v/>
      </c>
      <c r="J3446" s="28" t="str">
        <f t="shared" si="747"/>
        <v/>
      </c>
      <c r="K3446" s="28" t="str">
        <f t="shared" si="748"/>
        <v/>
      </c>
      <c r="L3446" s="28" t="str">
        <f t="shared" ca="1" si="749"/>
        <v/>
      </c>
      <c r="M3446" s="28" t="str">
        <f t="shared" si="750"/>
        <v/>
      </c>
      <c r="N3446" s="93" t="str">
        <f t="shared" si="751"/>
        <v/>
      </c>
      <c r="O3446" s="94" t="str">
        <f t="shared" si="752"/>
        <v/>
      </c>
      <c r="P3446" s="70">
        <f t="shared" si="753"/>
        <v>0</v>
      </c>
      <c r="Q3446" s="28" t="str">
        <f t="shared" ca="1" si="754"/>
        <v/>
      </c>
      <c r="R3446" s="28" t="str">
        <f t="shared" si="755"/>
        <v/>
      </c>
      <c r="S3446" s="28" t="str">
        <f t="array" ref="S3446">IF(ISBLANK(A3446),"",INDEX(Info!$B$3:$H$6442,MATCH(J3446,IF(Info!$D$3:$D$6442=K3446,Info!$C$3:$C$6442),0),7))</f>
        <v/>
      </c>
    </row>
    <row r="3447" spans="1:19" x14ac:dyDescent="0.25">
      <c r="A3447" s="75"/>
      <c r="B3447" s="75"/>
      <c r="C3447" s="72"/>
      <c r="D3447" s="72"/>
      <c r="E3447" s="41" t="str">
        <f t="shared" si="742"/>
        <v/>
      </c>
      <c r="F3447" s="90" t="str">
        <f t="shared" ca="1" si="743"/>
        <v/>
      </c>
      <c r="G3447" s="91" t="str">
        <f t="shared" si="744"/>
        <v/>
      </c>
      <c r="H3447" s="41" t="str">
        <f t="shared" si="745"/>
        <v/>
      </c>
      <c r="I3447" s="92" t="str">
        <f t="shared" ca="1" si="746"/>
        <v/>
      </c>
      <c r="J3447" s="28" t="str">
        <f t="shared" si="747"/>
        <v/>
      </c>
      <c r="K3447" s="28" t="str">
        <f t="shared" si="748"/>
        <v/>
      </c>
      <c r="L3447" s="28" t="str">
        <f t="shared" ca="1" si="749"/>
        <v/>
      </c>
      <c r="M3447" s="28" t="str">
        <f t="shared" si="750"/>
        <v/>
      </c>
      <c r="N3447" s="93" t="str">
        <f t="shared" si="751"/>
        <v/>
      </c>
      <c r="O3447" s="94" t="str">
        <f t="shared" si="752"/>
        <v/>
      </c>
      <c r="P3447" s="70">
        <f t="shared" si="753"/>
        <v>0</v>
      </c>
      <c r="Q3447" s="28" t="str">
        <f t="shared" ca="1" si="754"/>
        <v/>
      </c>
      <c r="R3447" s="28" t="str">
        <f t="shared" si="755"/>
        <v/>
      </c>
      <c r="S3447" s="28" t="str">
        <f t="array" ref="S3447">IF(ISBLANK(A3447),"",INDEX(Info!$B$3:$H$6442,MATCH(J3447,IF(Info!$D$3:$D$6442=K3447,Info!$C$3:$C$6442),0),7))</f>
        <v/>
      </c>
    </row>
    <row r="3448" spans="1:19" x14ac:dyDescent="0.25">
      <c r="A3448" s="75"/>
      <c r="B3448" s="75"/>
      <c r="C3448" s="72"/>
      <c r="D3448" s="72"/>
      <c r="E3448" s="41" t="str">
        <f t="shared" si="742"/>
        <v/>
      </c>
      <c r="F3448" s="90" t="str">
        <f t="shared" ca="1" si="743"/>
        <v/>
      </c>
      <c r="G3448" s="91" t="str">
        <f t="shared" si="744"/>
        <v/>
      </c>
      <c r="H3448" s="41" t="str">
        <f t="shared" si="745"/>
        <v/>
      </c>
      <c r="I3448" s="92" t="str">
        <f t="shared" ca="1" si="746"/>
        <v/>
      </c>
      <c r="J3448" s="28" t="str">
        <f t="shared" si="747"/>
        <v/>
      </c>
      <c r="K3448" s="28" t="str">
        <f t="shared" si="748"/>
        <v/>
      </c>
      <c r="L3448" s="28" t="str">
        <f t="shared" ca="1" si="749"/>
        <v/>
      </c>
      <c r="M3448" s="28" t="str">
        <f t="shared" si="750"/>
        <v/>
      </c>
      <c r="N3448" s="93" t="str">
        <f t="shared" si="751"/>
        <v/>
      </c>
      <c r="O3448" s="94" t="str">
        <f t="shared" si="752"/>
        <v/>
      </c>
      <c r="P3448" s="70">
        <f t="shared" si="753"/>
        <v>0</v>
      </c>
      <c r="Q3448" s="28" t="str">
        <f t="shared" ca="1" si="754"/>
        <v/>
      </c>
      <c r="R3448" s="28" t="str">
        <f t="shared" si="755"/>
        <v/>
      </c>
      <c r="S3448" s="28" t="str">
        <f t="array" ref="S3448">IF(ISBLANK(A3448),"",INDEX(Info!$B$3:$H$6442,MATCH(J3448,IF(Info!$D$3:$D$6442=K3448,Info!$C$3:$C$6442),0),7))</f>
        <v/>
      </c>
    </row>
    <row r="3449" spans="1:19" x14ac:dyDescent="0.25">
      <c r="A3449" s="75"/>
      <c r="B3449" s="75"/>
      <c r="C3449" s="72"/>
      <c r="D3449" s="72"/>
      <c r="E3449" s="41" t="str">
        <f t="shared" si="742"/>
        <v/>
      </c>
      <c r="F3449" s="90" t="str">
        <f t="shared" ca="1" si="743"/>
        <v/>
      </c>
      <c r="G3449" s="91" t="str">
        <f t="shared" si="744"/>
        <v/>
      </c>
      <c r="H3449" s="41" t="str">
        <f t="shared" si="745"/>
        <v/>
      </c>
      <c r="I3449" s="92" t="str">
        <f t="shared" ca="1" si="746"/>
        <v/>
      </c>
      <c r="J3449" s="28" t="str">
        <f t="shared" si="747"/>
        <v/>
      </c>
      <c r="K3449" s="28" t="str">
        <f t="shared" si="748"/>
        <v/>
      </c>
      <c r="L3449" s="28" t="str">
        <f t="shared" ca="1" si="749"/>
        <v/>
      </c>
      <c r="M3449" s="28" t="str">
        <f t="shared" si="750"/>
        <v/>
      </c>
      <c r="N3449" s="93" t="str">
        <f t="shared" si="751"/>
        <v/>
      </c>
      <c r="O3449" s="94" t="str">
        <f t="shared" si="752"/>
        <v/>
      </c>
      <c r="P3449" s="70">
        <f t="shared" si="753"/>
        <v>0</v>
      </c>
      <c r="Q3449" s="28" t="str">
        <f t="shared" ca="1" si="754"/>
        <v/>
      </c>
      <c r="R3449" s="28" t="str">
        <f t="shared" si="755"/>
        <v/>
      </c>
      <c r="S3449" s="28" t="str">
        <f t="array" ref="S3449">IF(ISBLANK(A3449),"",INDEX(Info!$B$3:$H$6442,MATCH(J3449,IF(Info!$D$3:$D$6442=K3449,Info!$C$3:$C$6442),0),7))</f>
        <v/>
      </c>
    </row>
    <row r="3450" spans="1:19" x14ac:dyDescent="0.25">
      <c r="A3450" s="75"/>
      <c r="B3450" s="75"/>
      <c r="C3450" s="72"/>
      <c r="D3450" s="72"/>
      <c r="E3450" s="41" t="str">
        <f t="shared" si="742"/>
        <v/>
      </c>
      <c r="F3450" s="90" t="str">
        <f t="shared" ca="1" si="743"/>
        <v/>
      </c>
      <c r="G3450" s="91" t="str">
        <f t="shared" si="744"/>
        <v/>
      </c>
      <c r="H3450" s="41" t="str">
        <f t="shared" si="745"/>
        <v/>
      </c>
      <c r="I3450" s="92" t="str">
        <f t="shared" ca="1" si="746"/>
        <v/>
      </c>
      <c r="J3450" s="28" t="str">
        <f t="shared" si="747"/>
        <v/>
      </c>
      <c r="K3450" s="28" t="str">
        <f t="shared" si="748"/>
        <v/>
      </c>
      <c r="L3450" s="28" t="str">
        <f t="shared" ca="1" si="749"/>
        <v/>
      </c>
      <c r="M3450" s="28" t="str">
        <f t="shared" si="750"/>
        <v/>
      </c>
      <c r="N3450" s="93" t="str">
        <f t="shared" si="751"/>
        <v/>
      </c>
      <c r="O3450" s="94" t="str">
        <f t="shared" si="752"/>
        <v/>
      </c>
      <c r="P3450" s="70">
        <f t="shared" si="753"/>
        <v>0</v>
      </c>
      <c r="Q3450" s="28" t="str">
        <f t="shared" ca="1" si="754"/>
        <v/>
      </c>
      <c r="R3450" s="28" t="str">
        <f t="shared" si="755"/>
        <v/>
      </c>
      <c r="S3450" s="28" t="str">
        <f t="array" ref="S3450">IF(ISBLANK(A3450),"",INDEX(Info!$B$3:$H$6442,MATCH(J3450,IF(Info!$D$3:$D$6442=K3450,Info!$C$3:$C$6442),0),7))</f>
        <v/>
      </c>
    </row>
    <row r="3451" spans="1:19" x14ac:dyDescent="0.25">
      <c r="A3451" s="75"/>
      <c r="B3451" s="75"/>
      <c r="C3451" s="72"/>
      <c r="D3451" s="72"/>
      <c r="E3451" s="41" t="str">
        <f t="shared" si="742"/>
        <v/>
      </c>
      <c r="F3451" s="90" t="str">
        <f t="shared" ca="1" si="743"/>
        <v/>
      </c>
      <c r="G3451" s="91" t="str">
        <f t="shared" si="744"/>
        <v/>
      </c>
      <c r="H3451" s="41" t="str">
        <f t="shared" si="745"/>
        <v/>
      </c>
      <c r="I3451" s="92" t="str">
        <f t="shared" ca="1" si="746"/>
        <v/>
      </c>
      <c r="J3451" s="28" t="str">
        <f t="shared" si="747"/>
        <v/>
      </c>
      <c r="K3451" s="28" t="str">
        <f t="shared" si="748"/>
        <v/>
      </c>
      <c r="L3451" s="28" t="str">
        <f t="shared" ca="1" si="749"/>
        <v/>
      </c>
      <c r="M3451" s="28" t="str">
        <f t="shared" si="750"/>
        <v/>
      </c>
      <c r="N3451" s="93" t="str">
        <f t="shared" si="751"/>
        <v/>
      </c>
      <c r="O3451" s="94" t="str">
        <f t="shared" si="752"/>
        <v/>
      </c>
      <c r="P3451" s="70">
        <f t="shared" si="753"/>
        <v>0</v>
      </c>
      <c r="Q3451" s="28" t="str">
        <f t="shared" ca="1" si="754"/>
        <v/>
      </c>
      <c r="R3451" s="28" t="str">
        <f t="shared" si="755"/>
        <v/>
      </c>
      <c r="S3451" s="28" t="str">
        <f t="array" ref="S3451">IF(ISBLANK(A3451),"",INDEX(Info!$B$3:$H$6442,MATCH(J3451,IF(Info!$D$3:$D$6442=K3451,Info!$C$3:$C$6442),0),7))</f>
        <v/>
      </c>
    </row>
    <row r="3452" spans="1:19" x14ac:dyDescent="0.25">
      <c r="A3452" s="75"/>
      <c r="B3452" s="75"/>
      <c r="C3452" s="72"/>
      <c r="D3452" s="72"/>
      <c r="E3452" s="41" t="str">
        <f t="shared" si="742"/>
        <v/>
      </c>
      <c r="F3452" s="90" t="str">
        <f t="shared" ca="1" si="743"/>
        <v/>
      </c>
      <c r="G3452" s="91" t="str">
        <f t="shared" si="744"/>
        <v/>
      </c>
      <c r="H3452" s="41" t="str">
        <f t="shared" si="745"/>
        <v/>
      </c>
      <c r="I3452" s="92" t="str">
        <f t="shared" ca="1" si="746"/>
        <v/>
      </c>
      <c r="J3452" s="28" t="str">
        <f t="shared" si="747"/>
        <v/>
      </c>
      <c r="K3452" s="28" t="str">
        <f t="shared" si="748"/>
        <v/>
      </c>
      <c r="L3452" s="28" t="str">
        <f t="shared" ca="1" si="749"/>
        <v/>
      </c>
      <c r="M3452" s="28" t="str">
        <f t="shared" si="750"/>
        <v/>
      </c>
      <c r="N3452" s="93" t="str">
        <f t="shared" si="751"/>
        <v/>
      </c>
      <c r="O3452" s="94" t="str">
        <f t="shared" si="752"/>
        <v/>
      </c>
      <c r="P3452" s="70">
        <f t="shared" si="753"/>
        <v>0</v>
      </c>
      <c r="Q3452" s="28" t="str">
        <f t="shared" ca="1" si="754"/>
        <v/>
      </c>
      <c r="R3452" s="28" t="str">
        <f t="shared" si="755"/>
        <v/>
      </c>
      <c r="S3452" s="28" t="str">
        <f t="array" ref="S3452">IF(ISBLANK(A3452),"",INDEX(Info!$B$3:$H$6442,MATCH(J3452,IF(Info!$D$3:$D$6442=K3452,Info!$C$3:$C$6442),0),7))</f>
        <v/>
      </c>
    </row>
    <row r="3453" spans="1:19" x14ac:dyDescent="0.25">
      <c r="A3453" s="75"/>
      <c r="B3453" s="75"/>
      <c r="C3453" s="72"/>
      <c r="D3453" s="72"/>
      <c r="E3453" s="41" t="str">
        <f t="shared" si="742"/>
        <v/>
      </c>
      <c r="F3453" s="90" t="str">
        <f t="shared" ca="1" si="743"/>
        <v/>
      </c>
      <c r="G3453" s="91" t="str">
        <f t="shared" si="744"/>
        <v/>
      </c>
      <c r="H3453" s="41" t="str">
        <f t="shared" si="745"/>
        <v/>
      </c>
      <c r="I3453" s="92" t="str">
        <f t="shared" ca="1" si="746"/>
        <v/>
      </c>
      <c r="J3453" s="28" t="str">
        <f t="shared" si="747"/>
        <v/>
      </c>
      <c r="K3453" s="28" t="str">
        <f t="shared" si="748"/>
        <v/>
      </c>
      <c r="L3453" s="28" t="str">
        <f t="shared" ca="1" si="749"/>
        <v/>
      </c>
      <c r="M3453" s="28" t="str">
        <f t="shared" si="750"/>
        <v/>
      </c>
      <c r="N3453" s="93" t="str">
        <f t="shared" si="751"/>
        <v/>
      </c>
      <c r="O3453" s="94" t="str">
        <f t="shared" si="752"/>
        <v/>
      </c>
      <c r="P3453" s="70">
        <f t="shared" si="753"/>
        <v>0</v>
      </c>
      <c r="Q3453" s="28" t="str">
        <f t="shared" ca="1" si="754"/>
        <v/>
      </c>
      <c r="R3453" s="28" t="str">
        <f t="shared" si="755"/>
        <v/>
      </c>
      <c r="S3453" s="28" t="str">
        <f t="array" ref="S3453">IF(ISBLANK(A3453),"",INDEX(Info!$B$3:$H$6442,MATCH(J3453,IF(Info!$D$3:$D$6442=K3453,Info!$C$3:$C$6442),0),7))</f>
        <v/>
      </c>
    </row>
    <row r="3454" spans="1:19" x14ac:dyDescent="0.25">
      <c r="A3454" s="75"/>
      <c r="B3454" s="75"/>
      <c r="C3454" s="72"/>
      <c r="D3454" s="72"/>
      <c r="E3454" s="41" t="str">
        <f t="shared" si="742"/>
        <v/>
      </c>
      <c r="F3454" s="90" t="str">
        <f t="shared" ca="1" si="743"/>
        <v/>
      </c>
      <c r="G3454" s="91" t="str">
        <f t="shared" si="744"/>
        <v/>
      </c>
      <c r="H3454" s="41" t="str">
        <f t="shared" si="745"/>
        <v/>
      </c>
      <c r="I3454" s="92" t="str">
        <f t="shared" ca="1" si="746"/>
        <v/>
      </c>
      <c r="J3454" s="28" t="str">
        <f t="shared" si="747"/>
        <v/>
      </c>
      <c r="K3454" s="28" t="str">
        <f t="shared" si="748"/>
        <v/>
      </c>
      <c r="L3454" s="28" t="str">
        <f t="shared" ca="1" si="749"/>
        <v/>
      </c>
      <c r="M3454" s="28" t="str">
        <f t="shared" si="750"/>
        <v/>
      </c>
      <c r="N3454" s="93" t="str">
        <f t="shared" si="751"/>
        <v/>
      </c>
      <c r="O3454" s="94" t="str">
        <f t="shared" si="752"/>
        <v/>
      </c>
      <c r="P3454" s="70">
        <f t="shared" si="753"/>
        <v>0</v>
      </c>
      <c r="Q3454" s="28" t="str">
        <f t="shared" ca="1" si="754"/>
        <v/>
      </c>
      <c r="R3454" s="28" t="str">
        <f t="shared" si="755"/>
        <v/>
      </c>
      <c r="S3454" s="28" t="str">
        <f t="array" ref="S3454">IF(ISBLANK(A3454),"",INDEX(Info!$B$3:$H$6442,MATCH(J3454,IF(Info!$D$3:$D$6442=K3454,Info!$C$3:$C$6442),0),7))</f>
        <v/>
      </c>
    </row>
    <row r="3455" spans="1:19" x14ac:dyDescent="0.25">
      <c r="A3455" s="75"/>
      <c r="B3455" s="75"/>
      <c r="C3455" s="72"/>
      <c r="D3455" s="72"/>
      <c r="E3455" s="41" t="str">
        <f t="shared" si="742"/>
        <v/>
      </c>
      <c r="F3455" s="90" t="str">
        <f t="shared" ca="1" si="743"/>
        <v/>
      </c>
      <c r="G3455" s="91" t="str">
        <f t="shared" si="744"/>
        <v/>
      </c>
      <c r="H3455" s="41" t="str">
        <f t="shared" si="745"/>
        <v/>
      </c>
      <c r="I3455" s="92" t="str">
        <f t="shared" ca="1" si="746"/>
        <v/>
      </c>
      <c r="J3455" s="28" t="str">
        <f t="shared" si="747"/>
        <v/>
      </c>
      <c r="K3455" s="28" t="str">
        <f t="shared" si="748"/>
        <v/>
      </c>
      <c r="L3455" s="28" t="str">
        <f t="shared" ca="1" si="749"/>
        <v/>
      </c>
      <c r="M3455" s="28" t="str">
        <f t="shared" si="750"/>
        <v/>
      </c>
      <c r="N3455" s="93" t="str">
        <f t="shared" si="751"/>
        <v/>
      </c>
      <c r="O3455" s="94" t="str">
        <f t="shared" si="752"/>
        <v/>
      </c>
      <c r="P3455" s="70">
        <f t="shared" si="753"/>
        <v>0</v>
      </c>
      <c r="Q3455" s="28" t="str">
        <f t="shared" ca="1" si="754"/>
        <v/>
      </c>
      <c r="R3455" s="28" t="str">
        <f t="shared" si="755"/>
        <v/>
      </c>
      <c r="S3455" s="28" t="str">
        <f t="array" ref="S3455">IF(ISBLANK(A3455),"",INDEX(Info!$B$3:$H$6442,MATCH(J3455,IF(Info!$D$3:$D$6442=K3455,Info!$C$3:$C$6442),0),7))</f>
        <v/>
      </c>
    </row>
    <row r="3456" spans="1:19" x14ac:dyDescent="0.25">
      <c r="A3456" s="75"/>
      <c r="B3456" s="75"/>
      <c r="C3456" s="72"/>
      <c r="D3456" s="72"/>
      <c r="E3456" s="41" t="str">
        <f t="shared" si="742"/>
        <v/>
      </c>
      <c r="F3456" s="90" t="str">
        <f t="shared" ca="1" si="743"/>
        <v/>
      </c>
      <c r="G3456" s="91" t="str">
        <f t="shared" si="744"/>
        <v/>
      </c>
      <c r="H3456" s="41" t="str">
        <f t="shared" si="745"/>
        <v/>
      </c>
      <c r="I3456" s="92" t="str">
        <f t="shared" ca="1" si="746"/>
        <v/>
      </c>
      <c r="J3456" s="28" t="str">
        <f t="shared" si="747"/>
        <v/>
      </c>
      <c r="K3456" s="28" t="str">
        <f t="shared" si="748"/>
        <v/>
      </c>
      <c r="L3456" s="28" t="str">
        <f t="shared" ca="1" si="749"/>
        <v/>
      </c>
      <c r="M3456" s="28" t="str">
        <f t="shared" si="750"/>
        <v/>
      </c>
      <c r="N3456" s="93" t="str">
        <f t="shared" si="751"/>
        <v/>
      </c>
      <c r="O3456" s="94" t="str">
        <f t="shared" si="752"/>
        <v/>
      </c>
      <c r="P3456" s="70">
        <f t="shared" si="753"/>
        <v>0</v>
      </c>
      <c r="Q3456" s="28" t="str">
        <f t="shared" ca="1" si="754"/>
        <v/>
      </c>
      <c r="R3456" s="28" t="str">
        <f t="shared" si="755"/>
        <v/>
      </c>
      <c r="S3456" s="28" t="str">
        <f t="array" ref="S3456">IF(ISBLANK(A3456),"",INDEX(Info!$B$3:$H$6442,MATCH(J3456,IF(Info!$D$3:$D$6442=K3456,Info!$C$3:$C$6442),0),7))</f>
        <v/>
      </c>
    </row>
    <row r="3457" spans="1:19" x14ac:dyDescent="0.25">
      <c r="A3457" s="75"/>
      <c r="B3457" s="75"/>
      <c r="C3457" s="72"/>
      <c r="D3457" s="72"/>
      <c r="E3457" s="41" t="str">
        <f t="shared" si="742"/>
        <v/>
      </c>
      <c r="F3457" s="90" t="str">
        <f t="shared" ca="1" si="743"/>
        <v/>
      </c>
      <c r="G3457" s="91" t="str">
        <f t="shared" si="744"/>
        <v/>
      </c>
      <c r="H3457" s="41" t="str">
        <f t="shared" si="745"/>
        <v/>
      </c>
      <c r="I3457" s="92" t="str">
        <f t="shared" ca="1" si="746"/>
        <v/>
      </c>
      <c r="J3457" s="28" t="str">
        <f t="shared" si="747"/>
        <v/>
      </c>
      <c r="K3457" s="28" t="str">
        <f t="shared" si="748"/>
        <v/>
      </c>
      <c r="L3457" s="28" t="str">
        <f t="shared" ca="1" si="749"/>
        <v/>
      </c>
      <c r="M3457" s="28" t="str">
        <f t="shared" si="750"/>
        <v/>
      </c>
      <c r="N3457" s="93" t="str">
        <f t="shared" si="751"/>
        <v/>
      </c>
      <c r="O3457" s="94" t="str">
        <f t="shared" si="752"/>
        <v/>
      </c>
      <c r="P3457" s="70">
        <f t="shared" si="753"/>
        <v>0</v>
      </c>
      <c r="Q3457" s="28" t="str">
        <f t="shared" ca="1" si="754"/>
        <v/>
      </c>
      <c r="R3457" s="28" t="str">
        <f t="shared" si="755"/>
        <v/>
      </c>
      <c r="S3457" s="28" t="str">
        <f t="array" ref="S3457">IF(ISBLANK(A3457),"",INDEX(Info!$B$3:$H$6442,MATCH(J3457,IF(Info!$D$3:$D$6442=K3457,Info!$C$3:$C$6442),0),7))</f>
        <v/>
      </c>
    </row>
    <row r="3458" spans="1:19" x14ac:dyDescent="0.25">
      <c r="A3458" s="75"/>
      <c r="B3458" s="75"/>
      <c r="C3458" s="72"/>
      <c r="D3458" s="72"/>
      <c r="E3458" s="41" t="str">
        <f t="shared" si="742"/>
        <v/>
      </c>
      <c r="F3458" s="90" t="str">
        <f t="shared" ca="1" si="743"/>
        <v/>
      </c>
      <c r="G3458" s="91" t="str">
        <f t="shared" si="744"/>
        <v/>
      </c>
      <c r="H3458" s="41" t="str">
        <f t="shared" si="745"/>
        <v/>
      </c>
      <c r="I3458" s="92" t="str">
        <f t="shared" ca="1" si="746"/>
        <v/>
      </c>
      <c r="J3458" s="28" t="str">
        <f t="shared" si="747"/>
        <v/>
      </c>
      <c r="K3458" s="28" t="str">
        <f t="shared" si="748"/>
        <v/>
      </c>
      <c r="L3458" s="28" t="str">
        <f t="shared" ca="1" si="749"/>
        <v/>
      </c>
      <c r="M3458" s="28" t="str">
        <f t="shared" si="750"/>
        <v/>
      </c>
      <c r="N3458" s="93" t="str">
        <f t="shared" si="751"/>
        <v/>
      </c>
      <c r="O3458" s="94" t="str">
        <f t="shared" si="752"/>
        <v/>
      </c>
      <c r="P3458" s="70">
        <f t="shared" si="753"/>
        <v>0</v>
      </c>
      <c r="Q3458" s="28" t="str">
        <f t="shared" ca="1" si="754"/>
        <v/>
      </c>
      <c r="R3458" s="28" t="str">
        <f t="shared" si="755"/>
        <v/>
      </c>
      <c r="S3458" s="28" t="str">
        <f t="array" ref="S3458">IF(ISBLANK(A3458),"",INDEX(Info!$B$3:$H$6442,MATCH(J3458,IF(Info!$D$3:$D$6442=K3458,Info!$C$3:$C$6442),0),7))</f>
        <v/>
      </c>
    </row>
    <row r="3459" spans="1:19" x14ac:dyDescent="0.25">
      <c r="A3459" s="75"/>
      <c r="B3459" s="75"/>
      <c r="C3459" s="72"/>
      <c r="D3459" s="72"/>
      <c r="E3459" s="41" t="str">
        <f t="shared" si="742"/>
        <v/>
      </c>
      <c r="F3459" s="90" t="str">
        <f t="shared" ca="1" si="743"/>
        <v/>
      </c>
      <c r="G3459" s="91" t="str">
        <f t="shared" si="744"/>
        <v/>
      </c>
      <c r="H3459" s="41" t="str">
        <f t="shared" si="745"/>
        <v/>
      </c>
      <c r="I3459" s="92" t="str">
        <f t="shared" ca="1" si="746"/>
        <v/>
      </c>
      <c r="J3459" s="28" t="str">
        <f t="shared" si="747"/>
        <v/>
      </c>
      <c r="K3459" s="28" t="str">
        <f t="shared" si="748"/>
        <v/>
      </c>
      <c r="L3459" s="28" t="str">
        <f t="shared" ca="1" si="749"/>
        <v/>
      </c>
      <c r="M3459" s="28" t="str">
        <f t="shared" si="750"/>
        <v/>
      </c>
      <c r="N3459" s="93" t="str">
        <f t="shared" si="751"/>
        <v/>
      </c>
      <c r="O3459" s="94" t="str">
        <f t="shared" si="752"/>
        <v/>
      </c>
      <c r="P3459" s="70">
        <f t="shared" si="753"/>
        <v>0</v>
      </c>
      <c r="Q3459" s="28" t="str">
        <f t="shared" ca="1" si="754"/>
        <v/>
      </c>
      <c r="R3459" s="28" t="str">
        <f t="shared" si="755"/>
        <v/>
      </c>
      <c r="S3459" s="28" t="str">
        <f t="array" ref="S3459">IF(ISBLANK(A3459),"",INDEX(Info!$B$3:$H$6442,MATCH(J3459,IF(Info!$D$3:$D$6442=K3459,Info!$C$3:$C$6442),0),7))</f>
        <v/>
      </c>
    </row>
    <row r="3460" spans="1:19" x14ac:dyDescent="0.25">
      <c r="A3460" s="75"/>
      <c r="B3460" s="75"/>
      <c r="C3460" s="72"/>
      <c r="D3460" s="72"/>
      <c r="E3460" s="41" t="str">
        <f t="shared" ref="E3460:E3523" si="756">IF(OR(ISNA(INDEX($S:$S,ROW())),ISBLANK(INDEX($A:$A,ROW()))),"",RIGHT(INDEX($S:$S,ROW()),LEN(INDEX($S:$S,ROW()))-FIND("$",INDEX($S:$S,ROW()))))</f>
        <v/>
      </c>
      <c r="F3460" s="90" t="str">
        <f t="shared" ref="F3460:F3523" ca="1" si="75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460" s="91" t="str">
        <f t="shared" ref="G3460:G3523" si="75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460" s="41" t="str">
        <f t="shared" ref="H3460:H3523" si="759">IF(ISBLANK(INDEX($A:$A,ROW())),"",IF(AND(ISNUMBER(INDEX($F:$F,ROW())),ISNUMBER(INDEX($G:$G,ROW()))),SUMPRODUCT(INDEX($F:$F,ROW()),INDEX($G:$G,ROW())),"Onbekend"))</f>
        <v/>
      </c>
      <c r="I3460" s="92" t="str">
        <f t="shared" ref="I3460:I3523" ca="1" si="76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460" s="28" t="str">
        <f t="shared" ref="J3460:J3523" si="761">IF(ISBLANK(INDEX($A:$A,ROW())),"",IF(AND(COUNT(LOOKUP("E",INDEX($A:$A,ROW())))=0,LEN(INDEX($A:$A,ROW()))&lt;7),TEXT(INDEX($A:$A,ROW()),"000000"),INDEX($A:$A,ROW())))</f>
        <v/>
      </c>
      <c r="K3460" s="28" t="str">
        <f t="shared" ref="K3460:K3523" si="762">IF(ISBLANK(INDEX($B:$B,ROW())),"",TEXT(INDEX($B:$B,ROW()),"000000000"))</f>
        <v/>
      </c>
      <c r="L3460" s="28" t="str">
        <f t="shared" ref="L3460:L3523" ca="1" si="763">IF(ISBLANK(INDEX($A:$A,ROW())),"",SUMPRODUCT(--ISERROR(INDIRECT("A"&amp;INDEX(ROW(),1)&amp;":H"&amp;INDEX(ROW(),1))))&gt;0)</f>
        <v/>
      </c>
      <c r="M3460" s="28" t="str">
        <f t="shared" ref="M3460:M3523" si="764">IF(ISBLANK(INDEX($A:$A,ROW())),"",SUMPRODUCT(--($J$3:$J$6442&amp;$K$3:$K$6442=INDEX($J:$J,ROW())&amp;INDEX($K:$K,ROW())))&gt;1)</f>
        <v/>
      </c>
      <c r="N3460" s="93" t="str">
        <f t="shared" ref="N3460:N3523" si="765">IF(INDEX($S:$S,ROW())="","",IFERROR((LEFT(INDEX($S:$S,ROW()),FIND("#",INDEX($S:$S,ROW()))-1)/100),(LEFT(INDEX($S:$S,ROW()),FIND("#",INDEX($S:$S,ROW()))-1))))</f>
        <v/>
      </c>
      <c r="O3460" s="94" t="str">
        <f t="shared" ref="O3460:O3523" si="76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460" s="70">
        <f t="shared" ref="P3460:P3523" si="767">IF(INDEX($S:$S,ROW())="",0,MID(INDEX($S:$S,ROW()),FIND("@",INDEX($S:$S,ROW()))+1,FIND("$",RIGHT(INDEX($S:$S,ROW()), LEN(INDEX($S:$S,ROW()))-FIND("@",INDEX($S:$S,ROW()),1)),1)-1))*1</f>
        <v>0</v>
      </c>
      <c r="Q3460" s="28" t="str">
        <f t="shared" ref="Q3460:Q3523" ca="1" si="768">IF(OR(ISBLANK(INDEX($A:$A,ROW())),INDEX($L:$L,ROW())=TRUE),"",INDEX($D:$D,ROW()))</f>
        <v/>
      </c>
      <c r="R3460" s="28" t="str">
        <f t="shared" ref="R3460:R3523" si="76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460" s="28" t="str">
        <f t="array" ref="S3460">IF(ISBLANK(A3460),"",INDEX(Info!$B$3:$H$6442,MATCH(J3460,IF(Info!$D$3:$D$6442=K3460,Info!$C$3:$C$6442),0),7))</f>
        <v/>
      </c>
    </row>
    <row r="3461" spans="1:19" x14ac:dyDescent="0.25">
      <c r="A3461" s="75"/>
      <c r="B3461" s="75"/>
      <c r="C3461" s="72"/>
      <c r="D3461" s="72"/>
      <c r="E3461" s="41" t="str">
        <f t="shared" si="756"/>
        <v/>
      </c>
      <c r="F3461" s="90" t="str">
        <f t="shared" ca="1" si="757"/>
        <v/>
      </c>
      <c r="G3461" s="91" t="str">
        <f t="shared" si="758"/>
        <v/>
      </c>
      <c r="H3461" s="41" t="str">
        <f t="shared" si="759"/>
        <v/>
      </c>
      <c r="I3461" s="92" t="str">
        <f t="shared" ca="1" si="760"/>
        <v/>
      </c>
      <c r="J3461" s="28" t="str">
        <f t="shared" si="761"/>
        <v/>
      </c>
      <c r="K3461" s="28" t="str">
        <f t="shared" si="762"/>
        <v/>
      </c>
      <c r="L3461" s="28" t="str">
        <f t="shared" ca="1" si="763"/>
        <v/>
      </c>
      <c r="M3461" s="28" t="str">
        <f t="shared" si="764"/>
        <v/>
      </c>
      <c r="N3461" s="93" t="str">
        <f t="shared" si="765"/>
        <v/>
      </c>
      <c r="O3461" s="94" t="str">
        <f t="shared" si="766"/>
        <v/>
      </c>
      <c r="P3461" s="70">
        <f t="shared" si="767"/>
        <v>0</v>
      </c>
      <c r="Q3461" s="28" t="str">
        <f t="shared" ca="1" si="768"/>
        <v/>
      </c>
      <c r="R3461" s="28" t="str">
        <f t="shared" si="769"/>
        <v/>
      </c>
      <c r="S3461" s="28" t="str">
        <f t="array" ref="S3461">IF(ISBLANK(A3461),"",INDEX(Info!$B$3:$H$6442,MATCH(J3461,IF(Info!$D$3:$D$6442=K3461,Info!$C$3:$C$6442),0),7))</f>
        <v/>
      </c>
    </row>
    <row r="3462" spans="1:19" x14ac:dyDescent="0.25">
      <c r="A3462" s="75"/>
      <c r="B3462" s="75"/>
      <c r="C3462" s="72"/>
      <c r="D3462" s="72"/>
      <c r="E3462" s="41" t="str">
        <f t="shared" si="756"/>
        <v/>
      </c>
      <c r="F3462" s="90" t="str">
        <f t="shared" ca="1" si="757"/>
        <v/>
      </c>
      <c r="G3462" s="91" t="str">
        <f t="shared" si="758"/>
        <v/>
      </c>
      <c r="H3462" s="41" t="str">
        <f t="shared" si="759"/>
        <v/>
      </c>
      <c r="I3462" s="92" t="str">
        <f t="shared" ca="1" si="760"/>
        <v/>
      </c>
      <c r="J3462" s="28" t="str">
        <f t="shared" si="761"/>
        <v/>
      </c>
      <c r="K3462" s="28" t="str">
        <f t="shared" si="762"/>
        <v/>
      </c>
      <c r="L3462" s="28" t="str">
        <f t="shared" ca="1" si="763"/>
        <v/>
      </c>
      <c r="M3462" s="28" t="str">
        <f t="shared" si="764"/>
        <v/>
      </c>
      <c r="N3462" s="93" t="str">
        <f t="shared" si="765"/>
        <v/>
      </c>
      <c r="O3462" s="94" t="str">
        <f t="shared" si="766"/>
        <v/>
      </c>
      <c r="P3462" s="70">
        <f t="shared" si="767"/>
        <v>0</v>
      </c>
      <c r="Q3462" s="28" t="str">
        <f t="shared" ca="1" si="768"/>
        <v/>
      </c>
      <c r="R3462" s="28" t="str">
        <f t="shared" si="769"/>
        <v/>
      </c>
      <c r="S3462" s="28" t="str">
        <f t="array" ref="S3462">IF(ISBLANK(A3462),"",INDEX(Info!$B$3:$H$6442,MATCH(J3462,IF(Info!$D$3:$D$6442=K3462,Info!$C$3:$C$6442),0),7))</f>
        <v/>
      </c>
    </row>
    <row r="3463" spans="1:19" x14ac:dyDescent="0.25">
      <c r="A3463" s="75"/>
      <c r="B3463" s="75"/>
      <c r="C3463" s="72"/>
      <c r="D3463" s="72"/>
      <c r="E3463" s="41" t="str">
        <f t="shared" si="756"/>
        <v/>
      </c>
      <c r="F3463" s="90" t="str">
        <f t="shared" ca="1" si="757"/>
        <v/>
      </c>
      <c r="G3463" s="91" t="str">
        <f t="shared" si="758"/>
        <v/>
      </c>
      <c r="H3463" s="41" t="str">
        <f t="shared" si="759"/>
        <v/>
      </c>
      <c r="I3463" s="92" t="str">
        <f t="shared" ca="1" si="760"/>
        <v/>
      </c>
      <c r="J3463" s="28" t="str">
        <f t="shared" si="761"/>
        <v/>
      </c>
      <c r="K3463" s="28" t="str">
        <f t="shared" si="762"/>
        <v/>
      </c>
      <c r="L3463" s="28" t="str">
        <f t="shared" ca="1" si="763"/>
        <v/>
      </c>
      <c r="M3463" s="28" t="str">
        <f t="shared" si="764"/>
        <v/>
      </c>
      <c r="N3463" s="93" t="str">
        <f t="shared" si="765"/>
        <v/>
      </c>
      <c r="O3463" s="94" t="str">
        <f t="shared" si="766"/>
        <v/>
      </c>
      <c r="P3463" s="70">
        <f t="shared" si="767"/>
        <v>0</v>
      </c>
      <c r="Q3463" s="28" t="str">
        <f t="shared" ca="1" si="768"/>
        <v/>
      </c>
      <c r="R3463" s="28" t="str">
        <f t="shared" si="769"/>
        <v/>
      </c>
      <c r="S3463" s="28" t="str">
        <f t="array" ref="S3463">IF(ISBLANK(A3463),"",INDEX(Info!$B$3:$H$6442,MATCH(J3463,IF(Info!$D$3:$D$6442=K3463,Info!$C$3:$C$6442),0),7))</f>
        <v/>
      </c>
    </row>
    <row r="3464" spans="1:19" x14ac:dyDescent="0.25">
      <c r="A3464" s="75"/>
      <c r="B3464" s="75"/>
      <c r="C3464" s="72"/>
      <c r="D3464" s="72"/>
      <c r="E3464" s="41" t="str">
        <f t="shared" si="756"/>
        <v/>
      </c>
      <c r="F3464" s="90" t="str">
        <f t="shared" ca="1" si="757"/>
        <v/>
      </c>
      <c r="G3464" s="91" t="str">
        <f t="shared" si="758"/>
        <v/>
      </c>
      <c r="H3464" s="41" t="str">
        <f t="shared" si="759"/>
        <v/>
      </c>
      <c r="I3464" s="92" t="str">
        <f t="shared" ca="1" si="760"/>
        <v/>
      </c>
      <c r="J3464" s="28" t="str">
        <f t="shared" si="761"/>
        <v/>
      </c>
      <c r="K3464" s="28" t="str">
        <f t="shared" si="762"/>
        <v/>
      </c>
      <c r="L3464" s="28" t="str">
        <f t="shared" ca="1" si="763"/>
        <v/>
      </c>
      <c r="M3464" s="28" t="str">
        <f t="shared" si="764"/>
        <v/>
      </c>
      <c r="N3464" s="93" t="str">
        <f t="shared" si="765"/>
        <v/>
      </c>
      <c r="O3464" s="94" t="str">
        <f t="shared" si="766"/>
        <v/>
      </c>
      <c r="P3464" s="70">
        <f t="shared" si="767"/>
        <v>0</v>
      </c>
      <c r="Q3464" s="28" t="str">
        <f t="shared" ca="1" si="768"/>
        <v/>
      </c>
      <c r="R3464" s="28" t="str">
        <f t="shared" si="769"/>
        <v/>
      </c>
      <c r="S3464" s="28" t="str">
        <f t="array" ref="S3464">IF(ISBLANK(A3464),"",INDEX(Info!$B$3:$H$6442,MATCH(J3464,IF(Info!$D$3:$D$6442=K3464,Info!$C$3:$C$6442),0),7))</f>
        <v/>
      </c>
    </row>
    <row r="3465" spans="1:19" x14ac:dyDescent="0.25">
      <c r="A3465" s="75"/>
      <c r="B3465" s="75"/>
      <c r="C3465" s="72"/>
      <c r="D3465" s="72"/>
      <c r="E3465" s="41" t="str">
        <f t="shared" si="756"/>
        <v/>
      </c>
      <c r="F3465" s="90" t="str">
        <f t="shared" ca="1" si="757"/>
        <v/>
      </c>
      <c r="G3465" s="91" t="str">
        <f t="shared" si="758"/>
        <v/>
      </c>
      <c r="H3465" s="41" t="str">
        <f t="shared" si="759"/>
        <v/>
      </c>
      <c r="I3465" s="92" t="str">
        <f t="shared" ca="1" si="760"/>
        <v/>
      </c>
      <c r="J3465" s="28" t="str">
        <f t="shared" si="761"/>
        <v/>
      </c>
      <c r="K3465" s="28" t="str">
        <f t="shared" si="762"/>
        <v/>
      </c>
      <c r="L3465" s="28" t="str">
        <f t="shared" ca="1" si="763"/>
        <v/>
      </c>
      <c r="M3465" s="28" t="str">
        <f t="shared" si="764"/>
        <v/>
      </c>
      <c r="N3465" s="93" t="str">
        <f t="shared" si="765"/>
        <v/>
      </c>
      <c r="O3465" s="94" t="str">
        <f t="shared" si="766"/>
        <v/>
      </c>
      <c r="P3465" s="70">
        <f t="shared" si="767"/>
        <v>0</v>
      </c>
      <c r="Q3465" s="28" t="str">
        <f t="shared" ca="1" si="768"/>
        <v/>
      </c>
      <c r="R3465" s="28" t="str">
        <f t="shared" si="769"/>
        <v/>
      </c>
      <c r="S3465" s="28" t="str">
        <f t="array" ref="S3465">IF(ISBLANK(A3465),"",INDEX(Info!$B$3:$H$6442,MATCH(J3465,IF(Info!$D$3:$D$6442=K3465,Info!$C$3:$C$6442),0),7))</f>
        <v/>
      </c>
    </row>
    <row r="3466" spans="1:19" x14ac:dyDescent="0.25">
      <c r="A3466" s="75"/>
      <c r="B3466" s="75"/>
      <c r="C3466" s="72"/>
      <c r="D3466" s="72"/>
      <c r="E3466" s="41" t="str">
        <f t="shared" si="756"/>
        <v/>
      </c>
      <c r="F3466" s="90" t="str">
        <f t="shared" ca="1" si="757"/>
        <v/>
      </c>
      <c r="G3466" s="91" t="str">
        <f t="shared" si="758"/>
        <v/>
      </c>
      <c r="H3466" s="41" t="str">
        <f t="shared" si="759"/>
        <v/>
      </c>
      <c r="I3466" s="92" t="str">
        <f t="shared" ca="1" si="760"/>
        <v/>
      </c>
      <c r="J3466" s="28" t="str">
        <f t="shared" si="761"/>
        <v/>
      </c>
      <c r="K3466" s="28" t="str">
        <f t="shared" si="762"/>
        <v/>
      </c>
      <c r="L3466" s="28" t="str">
        <f t="shared" ca="1" si="763"/>
        <v/>
      </c>
      <c r="M3466" s="28" t="str">
        <f t="shared" si="764"/>
        <v/>
      </c>
      <c r="N3466" s="93" t="str">
        <f t="shared" si="765"/>
        <v/>
      </c>
      <c r="O3466" s="94" t="str">
        <f t="shared" si="766"/>
        <v/>
      </c>
      <c r="P3466" s="70">
        <f t="shared" si="767"/>
        <v>0</v>
      </c>
      <c r="Q3466" s="28" t="str">
        <f t="shared" ca="1" si="768"/>
        <v/>
      </c>
      <c r="R3466" s="28" t="str">
        <f t="shared" si="769"/>
        <v/>
      </c>
      <c r="S3466" s="28" t="str">
        <f t="array" ref="S3466">IF(ISBLANK(A3466),"",INDEX(Info!$B$3:$H$6442,MATCH(J3466,IF(Info!$D$3:$D$6442=K3466,Info!$C$3:$C$6442),0),7))</f>
        <v/>
      </c>
    </row>
    <row r="3467" spans="1:19" x14ac:dyDescent="0.25">
      <c r="A3467" s="75"/>
      <c r="B3467" s="75"/>
      <c r="C3467" s="72"/>
      <c r="D3467" s="72"/>
      <c r="E3467" s="41" t="str">
        <f t="shared" si="756"/>
        <v/>
      </c>
      <c r="F3467" s="90" t="str">
        <f t="shared" ca="1" si="757"/>
        <v/>
      </c>
      <c r="G3467" s="91" t="str">
        <f t="shared" si="758"/>
        <v/>
      </c>
      <c r="H3467" s="41" t="str">
        <f t="shared" si="759"/>
        <v/>
      </c>
      <c r="I3467" s="92" t="str">
        <f t="shared" ca="1" si="760"/>
        <v/>
      </c>
      <c r="J3467" s="28" t="str">
        <f t="shared" si="761"/>
        <v/>
      </c>
      <c r="K3467" s="28" t="str">
        <f t="shared" si="762"/>
        <v/>
      </c>
      <c r="L3467" s="28" t="str">
        <f t="shared" ca="1" si="763"/>
        <v/>
      </c>
      <c r="M3467" s="28" t="str">
        <f t="shared" si="764"/>
        <v/>
      </c>
      <c r="N3467" s="93" t="str">
        <f t="shared" si="765"/>
        <v/>
      </c>
      <c r="O3467" s="94" t="str">
        <f t="shared" si="766"/>
        <v/>
      </c>
      <c r="P3467" s="70">
        <f t="shared" si="767"/>
        <v>0</v>
      </c>
      <c r="Q3467" s="28" t="str">
        <f t="shared" ca="1" si="768"/>
        <v/>
      </c>
      <c r="R3467" s="28" t="str">
        <f t="shared" si="769"/>
        <v/>
      </c>
      <c r="S3467" s="28" t="str">
        <f t="array" ref="S3467">IF(ISBLANK(A3467),"",INDEX(Info!$B$3:$H$6442,MATCH(J3467,IF(Info!$D$3:$D$6442=K3467,Info!$C$3:$C$6442),0),7))</f>
        <v/>
      </c>
    </row>
    <row r="3468" spans="1:19" x14ac:dyDescent="0.25">
      <c r="A3468" s="75"/>
      <c r="B3468" s="75"/>
      <c r="C3468" s="72"/>
      <c r="D3468" s="72"/>
      <c r="E3468" s="41" t="str">
        <f t="shared" si="756"/>
        <v/>
      </c>
      <c r="F3468" s="90" t="str">
        <f t="shared" ca="1" si="757"/>
        <v/>
      </c>
      <c r="G3468" s="91" t="str">
        <f t="shared" si="758"/>
        <v/>
      </c>
      <c r="H3468" s="41" t="str">
        <f t="shared" si="759"/>
        <v/>
      </c>
      <c r="I3468" s="92" t="str">
        <f t="shared" ca="1" si="760"/>
        <v/>
      </c>
      <c r="J3468" s="28" t="str">
        <f t="shared" si="761"/>
        <v/>
      </c>
      <c r="K3468" s="28" t="str">
        <f t="shared" si="762"/>
        <v/>
      </c>
      <c r="L3468" s="28" t="str">
        <f t="shared" ca="1" si="763"/>
        <v/>
      </c>
      <c r="M3468" s="28" t="str">
        <f t="shared" si="764"/>
        <v/>
      </c>
      <c r="N3468" s="93" t="str">
        <f t="shared" si="765"/>
        <v/>
      </c>
      <c r="O3468" s="94" t="str">
        <f t="shared" si="766"/>
        <v/>
      </c>
      <c r="P3468" s="70">
        <f t="shared" si="767"/>
        <v>0</v>
      </c>
      <c r="Q3468" s="28" t="str">
        <f t="shared" ca="1" si="768"/>
        <v/>
      </c>
      <c r="R3468" s="28" t="str">
        <f t="shared" si="769"/>
        <v/>
      </c>
      <c r="S3468" s="28" t="str">
        <f t="array" ref="S3468">IF(ISBLANK(A3468),"",INDEX(Info!$B$3:$H$6442,MATCH(J3468,IF(Info!$D$3:$D$6442=K3468,Info!$C$3:$C$6442),0),7))</f>
        <v/>
      </c>
    </row>
    <row r="3469" spans="1:19" x14ac:dyDescent="0.25">
      <c r="A3469" s="75"/>
      <c r="B3469" s="75"/>
      <c r="C3469" s="72"/>
      <c r="D3469" s="72"/>
      <c r="E3469" s="41" t="str">
        <f t="shared" si="756"/>
        <v/>
      </c>
      <c r="F3469" s="90" t="str">
        <f t="shared" ca="1" si="757"/>
        <v/>
      </c>
      <c r="G3469" s="91" t="str">
        <f t="shared" si="758"/>
        <v/>
      </c>
      <c r="H3469" s="41" t="str">
        <f t="shared" si="759"/>
        <v/>
      </c>
      <c r="I3469" s="92" t="str">
        <f t="shared" ca="1" si="760"/>
        <v/>
      </c>
      <c r="J3469" s="28" t="str">
        <f t="shared" si="761"/>
        <v/>
      </c>
      <c r="K3469" s="28" t="str">
        <f t="shared" si="762"/>
        <v/>
      </c>
      <c r="L3469" s="28" t="str">
        <f t="shared" ca="1" si="763"/>
        <v/>
      </c>
      <c r="M3469" s="28" t="str">
        <f t="shared" si="764"/>
        <v/>
      </c>
      <c r="N3469" s="93" t="str">
        <f t="shared" si="765"/>
        <v/>
      </c>
      <c r="O3469" s="94" t="str">
        <f t="shared" si="766"/>
        <v/>
      </c>
      <c r="P3469" s="70">
        <f t="shared" si="767"/>
        <v>0</v>
      </c>
      <c r="Q3469" s="28" t="str">
        <f t="shared" ca="1" si="768"/>
        <v/>
      </c>
      <c r="R3469" s="28" t="str">
        <f t="shared" si="769"/>
        <v/>
      </c>
      <c r="S3469" s="28" t="str">
        <f t="array" ref="S3469">IF(ISBLANK(A3469),"",INDEX(Info!$B$3:$H$6442,MATCH(J3469,IF(Info!$D$3:$D$6442=K3469,Info!$C$3:$C$6442),0),7))</f>
        <v/>
      </c>
    </row>
    <row r="3470" spans="1:19" x14ac:dyDescent="0.25">
      <c r="A3470" s="75"/>
      <c r="B3470" s="75"/>
      <c r="C3470" s="72"/>
      <c r="D3470" s="72"/>
      <c r="E3470" s="41" t="str">
        <f t="shared" si="756"/>
        <v/>
      </c>
      <c r="F3470" s="90" t="str">
        <f t="shared" ca="1" si="757"/>
        <v/>
      </c>
      <c r="G3470" s="91" t="str">
        <f t="shared" si="758"/>
        <v/>
      </c>
      <c r="H3470" s="41" t="str">
        <f t="shared" si="759"/>
        <v/>
      </c>
      <c r="I3470" s="92" t="str">
        <f t="shared" ca="1" si="760"/>
        <v/>
      </c>
      <c r="J3470" s="28" t="str">
        <f t="shared" si="761"/>
        <v/>
      </c>
      <c r="K3470" s="28" t="str">
        <f t="shared" si="762"/>
        <v/>
      </c>
      <c r="L3470" s="28" t="str">
        <f t="shared" ca="1" si="763"/>
        <v/>
      </c>
      <c r="M3470" s="28" t="str">
        <f t="shared" si="764"/>
        <v/>
      </c>
      <c r="N3470" s="93" t="str">
        <f t="shared" si="765"/>
        <v/>
      </c>
      <c r="O3470" s="94" t="str">
        <f t="shared" si="766"/>
        <v/>
      </c>
      <c r="P3470" s="70">
        <f t="shared" si="767"/>
        <v>0</v>
      </c>
      <c r="Q3470" s="28" t="str">
        <f t="shared" ca="1" si="768"/>
        <v/>
      </c>
      <c r="R3470" s="28" t="str">
        <f t="shared" si="769"/>
        <v/>
      </c>
      <c r="S3470" s="28" t="str">
        <f t="array" ref="S3470">IF(ISBLANK(A3470),"",INDEX(Info!$B$3:$H$6442,MATCH(J3470,IF(Info!$D$3:$D$6442=K3470,Info!$C$3:$C$6442),0),7))</f>
        <v/>
      </c>
    </row>
    <row r="3471" spans="1:19" x14ac:dyDescent="0.25">
      <c r="A3471" s="75"/>
      <c r="B3471" s="75"/>
      <c r="C3471" s="72"/>
      <c r="D3471" s="72"/>
      <c r="E3471" s="41" t="str">
        <f t="shared" si="756"/>
        <v/>
      </c>
      <c r="F3471" s="90" t="str">
        <f t="shared" ca="1" si="757"/>
        <v/>
      </c>
      <c r="G3471" s="91" t="str">
        <f t="shared" si="758"/>
        <v/>
      </c>
      <c r="H3471" s="41" t="str">
        <f t="shared" si="759"/>
        <v/>
      </c>
      <c r="I3471" s="92" t="str">
        <f t="shared" ca="1" si="760"/>
        <v/>
      </c>
      <c r="J3471" s="28" t="str">
        <f t="shared" si="761"/>
        <v/>
      </c>
      <c r="K3471" s="28" t="str">
        <f t="shared" si="762"/>
        <v/>
      </c>
      <c r="L3471" s="28" t="str">
        <f t="shared" ca="1" si="763"/>
        <v/>
      </c>
      <c r="M3471" s="28" t="str">
        <f t="shared" si="764"/>
        <v/>
      </c>
      <c r="N3471" s="93" t="str">
        <f t="shared" si="765"/>
        <v/>
      </c>
      <c r="O3471" s="94" t="str">
        <f t="shared" si="766"/>
        <v/>
      </c>
      <c r="P3471" s="70">
        <f t="shared" si="767"/>
        <v>0</v>
      </c>
      <c r="Q3471" s="28" t="str">
        <f t="shared" ca="1" si="768"/>
        <v/>
      </c>
      <c r="R3471" s="28" t="str">
        <f t="shared" si="769"/>
        <v/>
      </c>
      <c r="S3471" s="28" t="str">
        <f t="array" ref="S3471">IF(ISBLANK(A3471),"",INDEX(Info!$B$3:$H$6442,MATCH(J3471,IF(Info!$D$3:$D$6442=K3471,Info!$C$3:$C$6442),0),7))</f>
        <v/>
      </c>
    </row>
    <row r="3472" spans="1:19" x14ac:dyDescent="0.25">
      <c r="A3472" s="75"/>
      <c r="B3472" s="75"/>
      <c r="C3472" s="72"/>
      <c r="D3472" s="72"/>
      <c r="E3472" s="41" t="str">
        <f t="shared" si="756"/>
        <v/>
      </c>
      <c r="F3472" s="90" t="str">
        <f t="shared" ca="1" si="757"/>
        <v/>
      </c>
      <c r="G3472" s="91" t="str">
        <f t="shared" si="758"/>
        <v/>
      </c>
      <c r="H3472" s="41" t="str">
        <f t="shared" si="759"/>
        <v/>
      </c>
      <c r="I3472" s="92" t="str">
        <f t="shared" ca="1" si="760"/>
        <v/>
      </c>
      <c r="J3472" s="28" t="str">
        <f t="shared" si="761"/>
        <v/>
      </c>
      <c r="K3472" s="28" t="str">
        <f t="shared" si="762"/>
        <v/>
      </c>
      <c r="L3472" s="28" t="str">
        <f t="shared" ca="1" si="763"/>
        <v/>
      </c>
      <c r="M3472" s="28" t="str">
        <f t="shared" si="764"/>
        <v/>
      </c>
      <c r="N3472" s="93" t="str">
        <f t="shared" si="765"/>
        <v/>
      </c>
      <c r="O3472" s="94" t="str">
        <f t="shared" si="766"/>
        <v/>
      </c>
      <c r="P3472" s="70">
        <f t="shared" si="767"/>
        <v>0</v>
      </c>
      <c r="Q3472" s="28" t="str">
        <f t="shared" ca="1" si="768"/>
        <v/>
      </c>
      <c r="R3472" s="28" t="str">
        <f t="shared" si="769"/>
        <v/>
      </c>
      <c r="S3472" s="28" t="str">
        <f t="array" ref="S3472">IF(ISBLANK(A3472),"",INDEX(Info!$B$3:$H$6442,MATCH(J3472,IF(Info!$D$3:$D$6442=K3472,Info!$C$3:$C$6442),0),7))</f>
        <v/>
      </c>
    </row>
    <row r="3473" spans="1:19" x14ac:dyDescent="0.25">
      <c r="A3473" s="75"/>
      <c r="B3473" s="75"/>
      <c r="C3473" s="72"/>
      <c r="D3473" s="72"/>
      <c r="E3473" s="41" t="str">
        <f t="shared" si="756"/>
        <v/>
      </c>
      <c r="F3473" s="90" t="str">
        <f t="shared" ca="1" si="757"/>
        <v/>
      </c>
      <c r="G3473" s="91" t="str">
        <f t="shared" si="758"/>
        <v/>
      </c>
      <c r="H3473" s="41" t="str">
        <f t="shared" si="759"/>
        <v/>
      </c>
      <c r="I3473" s="92" t="str">
        <f t="shared" ca="1" si="760"/>
        <v/>
      </c>
      <c r="J3473" s="28" t="str">
        <f t="shared" si="761"/>
        <v/>
      </c>
      <c r="K3473" s="28" t="str">
        <f t="shared" si="762"/>
        <v/>
      </c>
      <c r="L3473" s="28" t="str">
        <f t="shared" ca="1" si="763"/>
        <v/>
      </c>
      <c r="M3473" s="28" t="str">
        <f t="shared" si="764"/>
        <v/>
      </c>
      <c r="N3473" s="93" t="str">
        <f t="shared" si="765"/>
        <v/>
      </c>
      <c r="O3473" s="94" t="str">
        <f t="shared" si="766"/>
        <v/>
      </c>
      <c r="P3473" s="70">
        <f t="shared" si="767"/>
        <v>0</v>
      </c>
      <c r="Q3473" s="28" t="str">
        <f t="shared" ca="1" si="768"/>
        <v/>
      </c>
      <c r="R3473" s="28" t="str">
        <f t="shared" si="769"/>
        <v/>
      </c>
      <c r="S3473" s="28" t="str">
        <f t="array" ref="S3473">IF(ISBLANK(A3473),"",INDEX(Info!$B$3:$H$6442,MATCH(J3473,IF(Info!$D$3:$D$6442=K3473,Info!$C$3:$C$6442),0),7))</f>
        <v/>
      </c>
    </row>
    <row r="3474" spans="1:19" x14ac:dyDescent="0.25">
      <c r="A3474" s="75"/>
      <c r="B3474" s="75"/>
      <c r="C3474" s="72"/>
      <c r="D3474" s="72"/>
      <c r="E3474" s="41" t="str">
        <f t="shared" si="756"/>
        <v/>
      </c>
      <c r="F3474" s="90" t="str">
        <f t="shared" ca="1" si="757"/>
        <v/>
      </c>
      <c r="G3474" s="91" t="str">
        <f t="shared" si="758"/>
        <v/>
      </c>
      <c r="H3474" s="41" t="str">
        <f t="shared" si="759"/>
        <v/>
      </c>
      <c r="I3474" s="92" t="str">
        <f t="shared" ca="1" si="760"/>
        <v/>
      </c>
      <c r="J3474" s="28" t="str">
        <f t="shared" si="761"/>
        <v/>
      </c>
      <c r="K3474" s="28" t="str">
        <f t="shared" si="762"/>
        <v/>
      </c>
      <c r="L3474" s="28" t="str">
        <f t="shared" ca="1" si="763"/>
        <v/>
      </c>
      <c r="M3474" s="28" t="str">
        <f t="shared" si="764"/>
        <v/>
      </c>
      <c r="N3474" s="93" t="str">
        <f t="shared" si="765"/>
        <v/>
      </c>
      <c r="O3474" s="94" t="str">
        <f t="shared" si="766"/>
        <v/>
      </c>
      <c r="P3474" s="70">
        <f t="shared" si="767"/>
        <v>0</v>
      </c>
      <c r="Q3474" s="28" t="str">
        <f t="shared" ca="1" si="768"/>
        <v/>
      </c>
      <c r="R3474" s="28" t="str">
        <f t="shared" si="769"/>
        <v/>
      </c>
      <c r="S3474" s="28" t="str">
        <f t="array" ref="S3474">IF(ISBLANK(A3474),"",INDEX(Info!$B$3:$H$6442,MATCH(J3474,IF(Info!$D$3:$D$6442=K3474,Info!$C$3:$C$6442),0),7))</f>
        <v/>
      </c>
    </row>
    <row r="3475" spans="1:19" x14ac:dyDescent="0.25">
      <c r="A3475" s="75"/>
      <c r="B3475" s="75"/>
      <c r="C3475" s="72"/>
      <c r="D3475" s="72"/>
      <c r="E3475" s="41" t="str">
        <f t="shared" si="756"/>
        <v/>
      </c>
      <c r="F3475" s="90" t="str">
        <f t="shared" ca="1" si="757"/>
        <v/>
      </c>
      <c r="G3475" s="91" t="str">
        <f t="shared" si="758"/>
        <v/>
      </c>
      <c r="H3475" s="41" t="str">
        <f t="shared" si="759"/>
        <v/>
      </c>
      <c r="I3475" s="92" t="str">
        <f t="shared" ca="1" si="760"/>
        <v/>
      </c>
      <c r="J3475" s="28" t="str">
        <f t="shared" si="761"/>
        <v/>
      </c>
      <c r="K3475" s="28" t="str">
        <f t="shared" si="762"/>
        <v/>
      </c>
      <c r="L3475" s="28" t="str">
        <f t="shared" ca="1" si="763"/>
        <v/>
      </c>
      <c r="M3475" s="28" t="str">
        <f t="shared" si="764"/>
        <v/>
      </c>
      <c r="N3475" s="93" t="str">
        <f t="shared" si="765"/>
        <v/>
      </c>
      <c r="O3475" s="94" t="str">
        <f t="shared" si="766"/>
        <v/>
      </c>
      <c r="P3475" s="70">
        <f t="shared" si="767"/>
        <v>0</v>
      </c>
      <c r="Q3475" s="28" t="str">
        <f t="shared" ca="1" si="768"/>
        <v/>
      </c>
      <c r="R3475" s="28" t="str">
        <f t="shared" si="769"/>
        <v/>
      </c>
      <c r="S3475" s="28" t="str">
        <f t="array" ref="S3475">IF(ISBLANK(A3475),"",INDEX(Info!$B$3:$H$6442,MATCH(J3475,IF(Info!$D$3:$D$6442=K3475,Info!$C$3:$C$6442),0),7))</f>
        <v/>
      </c>
    </row>
    <row r="3476" spans="1:19" x14ac:dyDescent="0.25">
      <c r="A3476" s="75"/>
      <c r="B3476" s="75"/>
      <c r="C3476" s="72"/>
      <c r="D3476" s="72"/>
      <c r="E3476" s="41" t="str">
        <f t="shared" si="756"/>
        <v/>
      </c>
      <c r="F3476" s="90" t="str">
        <f t="shared" ca="1" si="757"/>
        <v/>
      </c>
      <c r="G3476" s="91" t="str">
        <f t="shared" si="758"/>
        <v/>
      </c>
      <c r="H3476" s="41" t="str">
        <f t="shared" si="759"/>
        <v/>
      </c>
      <c r="I3476" s="92" t="str">
        <f t="shared" ca="1" si="760"/>
        <v/>
      </c>
      <c r="J3476" s="28" t="str">
        <f t="shared" si="761"/>
        <v/>
      </c>
      <c r="K3476" s="28" t="str">
        <f t="shared" si="762"/>
        <v/>
      </c>
      <c r="L3476" s="28" t="str">
        <f t="shared" ca="1" si="763"/>
        <v/>
      </c>
      <c r="M3476" s="28" t="str">
        <f t="shared" si="764"/>
        <v/>
      </c>
      <c r="N3476" s="93" t="str">
        <f t="shared" si="765"/>
        <v/>
      </c>
      <c r="O3476" s="94" t="str">
        <f t="shared" si="766"/>
        <v/>
      </c>
      <c r="P3476" s="70">
        <f t="shared" si="767"/>
        <v>0</v>
      </c>
      <c r="Q3476" s="28" t="str">
        <f t="shared" ca="1" si="768"/>
        <v/>
      </c>
      <c r="R3476" s="28" t="str">
        <f t="shared" si="769"/>
        <v/>
      </c>
      <c r="S3476" s="28" t="str">
        <f t="array" ref="S3476">IF(ISBLANK(A3476),"",INDEX(Info!$B$3:$H$6442,MATCH(J3476,IF(Info!$D$3:$D$6442=K3476,Info!$C$3:$C$6442),0),7))</f>
        <v/>
      </c>
    </row>
    <row r="3477" spans="1:19" x14ac:dyDescent="0.25">
      <c r="A3477" s="75"/>
      <c r="B3477" s="75"/>
      <c r="C3477" s="72"/>
      <c r="D3477" s="72"/>
      <c r="E3477" s="41" t="str">
        <f t="shared" si="756"/>
        <v/>
      </c>
      <c r="F3477" s="90" t="str">
        <f t="shared" ca="1" si="757"/>
        <v/>
      </c>
      <c r="G3477" s="91" t="str">
        <f t="shared" si="758"/>
        <v/>
      </c>
      <c r="H3477" s="41" t="str">
        <f t="shared" si="759"/>
        <v/>
      </c>
      <c r="I3477" s="92" t="str">
        <f t="shared" ca="1" si="760"/>
        <v/>
      </c>
      <c r="J3477" s="28" t="str">
        <f t="shared" si="761"/>
        <v/>
      </c>
      <c r="K3477" s="28" t="str">
        <f t="shared" si="762"/>
        <v/>
      </c>
      <c r="L3477" s="28" t="str">
        <f t="shared" ca="1" si="763"/>
        <v/>
      </c>
      <c r="M3477" s="28" t="str">
        <f t="shared" si="764"/>
        <v/>
      </c>
      <c r="N3477" s="93" t="str">
        <f t="shared" si="765"/>
        <v/>
      </c>
      <c r="O3477" s="94" t="str">
        <f t="shared" si="766"/>
        <v/>
      </c>
      <c r="P3477" s="70">
        <f t="shared" si="767"/>
        <v>0</v>
      </c>
      <c r="Q3477" s="28" t="str">
        <f t="shared" ca="1" si="768"/>
        <v/>
      </c>
      <c r="R3477" s="28" t="str">
        <f t="shared" si="769"/>
        <v/>
      </c>
      <c r="S3477" s="28" t="str">
        <f t="array" ref="S3477">IF(ISBLANK(A3477),"",INDEX(Info!$B$3:$H$6442,MATCH(J3477,IF(Info!$D$3:$D$6442=K3477,Info!$C$3:$C$6442),0),7))</f>
        <v/>
      </c>
    </row>
    <row r="3478" spans="1:19" x14ac:dyDescent="0.25">
      <c r="A3478" s="75"/>
      <c r="B3478" s="75"/>
      <c r="C3478" s="72"/>
      <c r="D3478" s="72"/>
      <c r="E3478" s="41" t="str">
        <f t="shared" si="756"/>
        <v/>
      </c>
      <c r="F3478" s="90" t="str">
        <f t="shared" ca="1" si="757"/>
        <v/>
      </c>
      <c r="G3478" s="91" t="str">
        <f t="shared" si="758"/>
        <v/>
      </c>
      <c r="H3478" s="41" t="str">
        <f t="shared" si="759"/>
        <v/>
      </c>
      <c r="I3478" s="92" t="str">
        <f t="shared" ca="1" si="760"/>
        <v/>
      </c>
      <c r="J3478" s="28" t="str">
        <f t="shared" si="761"/>
        <v/>
      </c>
      <c r="K3478" s="28" t="str">
        <f t="shared" si="762"/>
        <v/>
      </c>
      <c r="L3478" s="28" t="str">
        <f t="shared" ca="1" si="763"/>
        <v/>
      </c>
      <c r="M3478" s="28" t="str">
        <f t="shared" si="764"/>
        <v/>
      </c>
      <c r="N3478" s="93" t="str">
        <f t="shared" si="765"/>
        <v/>
      </c>
      <c r="O3478" s="94" t="str">
        <f t="shared" si="766"/>
        <v/>
      </c>
      <c r="P3478" s="70">
        <f t="shared" si="767"/>
        <v>0</v>
      </c>
      <c r="Q3478" s="28" t="str">
        <f t="shared" ca="1" si="768"/>
        <v/>
      </c>
      <c r="R3478" s="28" t="str">
        <f t="shared" si="769"/>
        <v/>
      </c>
      <c r="S3478" s="28" t="str">
        <f t="array" ref="S3478">IF(ISBLANK(A3478),"",INDEX(Info!$B$3:$H$6442,MATCH(J3478,IF(Info!$D$3:$D$6442=K3478,Info!$C$3:$C$6442),0),7))</f>
        <v/>
      </c>
    </row>
    <row r="3479" spans="1:19" x14ac:dyDescent="0.25">
      <c r="A3479" s="75"/>
      <c r="B3479" s="75"/>
      <c r="C3479" s="72"/>
      <c r="D3479" s="72"/>
      <c r="E3479" s="41" t="str">
        <f t="shared" si="756"/>
        <v/>
      </c>
      <c r="F3479" s="90" t="str">
        <f t="shared" ca="1" si="757"/>
        <v/>
      </c>
      <c r="G3479" s="91" t="str">
        <f t="shared" si="758"/>
        <v/>
      </c>
      <c r="H3479" s="41" t="str">
        <f t="shared" si="759"/>
        <v/>
      </c>
      <c r="I3479" s="92" t="str">
        <f t="shared" ca="1" si="760"/>
        <v/>
      </c>
      <c r="J3479" s="28" t="str">
        <f t="shared" si="761"/>
        <v/>
      </c>
      <c r="K3479" s="28" t="str">
        <f t="shared" si="762"/>
        <v/>
      </c>
      <c r="L3479" s="28" t="str">
        <f t="shared" ca="1" si="763"/>
        <v/>
      </c>
      <c r="M3479" s="28" t="str">
        <f t="shared" si="764"/>
        <v/>
      </c>
      <c r="N3479" s="93" t="str">
        <f t="shared" si="765"/>
        <v/>
      </c>
      <c r="O3479" s="94" t="str">
        <f t="shared" si="766"/>
        <v/>
      </c>
      <c r="P3479" s="70">
        <f t="shared" si="767"/>
        <v>0</v>
      </c>
      <c r="Q3479" s="28" t="str">
        <f t="shared" ca="1" si="768"/>
        <v/>
      </c>
      <c r="R3479" s="28" t="str">
        <f t="shared" si="769"/>
        <v/>
      </c>
      <c r="S3479" s="28" t="str">
        <f t="array" ref="S3479">IF(ISBLANK(A3479),"",INDEX(Info!$B$3:$H$6442,MATCH(J3479,IF(Info!$D$3:$D$6442=K3479,Info!$C$3:$C$6442),0),7))</f>
        <v/>
      </c>
    </row>
    <row r="3480" spans="1:19" x14ac:dyDescent="0.25">
      <c r="A3480" s="75"/>
      <c r="B3480" s="75"/>
      <c r="C3480" s="72"/>
      <c r="D3480" s="72"/>
      <c r="E3480" s="41" t="str">
        <f t="shared" si="756"/>
        <v/>
      </c>
      <c r="F3480" s="90" t="str">
        <f t="shared" ca="1" si="757"/>
        <v/>
      </c>
      <c r="G3480" s="91" t="str">
        <f t="shared" si="758"/>
        <v/>
      </c>
      <c r="H3480" s="41" t="str">
        <f t="shared" si="759"/>
        <v/>
      </c>
      <c r="I3480" s="92" t="str">
        <f t="shared" ca="1" si="760"/>
        <v/>
      </c>
      <c r="J3480" s="28" t="str">
        <f t="shared" si="761"/>
        <v/>
      </c>
      <c r="K3480" s="28" t="str">
        <f t="shared" si="762"/>
        <v/>
      </c>
      <c r="L3480" s="28" t="str">
        <f t="shared" ca="1" si="763"/>
        <v/>
      </c>
      <c r="M3480" s="28" t="str">
        <f t="shared" si="764"/>
        <v/>
      </c>
      <c r="N3480" s="93" t="str">
        <f t="shared" si="765"/>
        <v/>
      </c>
      <c r="O3480" s="94" t="str">
        <f t="shared" si="766"/>
        <v/>
      </c>
      <c r="P3480" s="70">
        <f t="shared" si="767"/>
        <v>0</v>
      </c>
      <c r="Q3480" s="28" t="str">
        <f t="shared" ca="1" si="768"/>
        <v/>
      </c>
      <c r="R3480" s="28" t="str">
        <f t="shared" si="769"/>
        <v/>
      </c>
      <c r="S3480" s="28" t="str">
        <f t="array" ref="S3480">IF(ISBLANK(A3480),"",INDEX(Info!$B$3:$H$6442,MATCH(J3480,IF(Info!$D$3:$D$6442=K3480,Info!$C$3:$C$6442),0),7))</f>
        <v/>
      </c>
    </row>
    <row r="3481" spans="1:19" x14ac:dyDescent="0.25">
      <c r="A3481" s="75"/>
      <c r="B3481" s="75"/>
      <c r="C3481" s="72"/>
      <c r="D3481" s="72"/>
      <c r="E3481" s="41" t="str">
        <f t="shared" si="756"/>
        <v/>
      </c>
      <c r="F3481" s="90" t="str">
        <f t="shared" ca="1" si="757"/>
        <v/>
      </c>
      <c r="G3481" s="91" t="str">
        <f t="shared" si="758"/>
        <v/>
      </c>
      <c r="H3481" s="41" t="str">
        <f t="shared" si="759"/>
        <v/>
      </c>
      <c r="I3481" s="92" t="str">
        <f t="shared" ca="1" si="760"/>
        <v/>
      </c>
      <c r="J3481" s="28" t="str">
        <f t="shared" si="761"/>
        <v/>
      </c>
      <c r="K3481" s="28" t="str">
        <f t="shared" si="762"/>
        <v/>
      </c>
      <c r="L3481" s="28" t="str">
        <f t="shared" ca="1" si="763"/>
        <v/>
      </c>
      <c r="M3481" s="28" t="str">
        <f t="shared" si="764"/>
        <v/>
      </c>
      <c r="N3481" s="93" t="str">
        <f t="shared" si="765"/>
        <v/>
      </c>
      <c r="O3481" s="94" t="str">
        <f t="shared" si="766"/>
        <v/>
      </c>
      <c r="P3481" s="70">
        <f t="shared" si="767"/>
        <v>0</v>
      </c>
      <c r="Q3481" s="28" t="str">
        <f t="shared" ca="1" si="768"/>
        <v/>
      </c>
      <c r="R3481" s="28" t="str">
        <f t="shared" si="769"/>
        <v/>
      </c>
      <c r="S3481" s="28" t="str">
        <f t="array" ref="S3481">IF(ISBLANK(A3481),"",INDEX(Info!$B$3:$H$6442,MATCH(J3481,IF(Info!$D$3:$D$6442=K3481,Info!$C$3:$C$6442),0),7))</f>
        <v/>
      </c>
    </row>
    <row r="3482" spans="1:19" x14ac:dyDescent="0.25">
      <c r="A3482" s="75"/>
      <c r="B3482" s="75"/>
      <c r="C3482" s="72"/>
      <c r="D3482" s="72"/>
      <c r="E3482" s="41" t="str">
        <f t="shared" si="756"/>
        <v/>
      </c>
      <c r="F3482" s="90" t="str">
        <f t="shared" ca="1" si="757"/>
        <v/>
      </c>
      <c r="G3482" s="91" t="str">
        <f t="shared" si="758"/>
        <v/>
      </c>
      <c r="H3482" s="41" t="str">
        <f t="shared" si="759"/>
        <v/>
      </c>
      <c r="I3482" s="92" t="str">
        <f t="shared" ca="1" si="760"/>
        <v/>
      </c>
      <c r="J3482" s="28" t="str">
        <f t="shared" si="761"/>
        <v/>
      </c>
      <c r="K3482" s="28" t="str">
        <f t="shared" si="762"/>
        <v/>
      </c>
      <c r="L3482" s="28" t="str">
        <f t="shared" ca="1" si="763"/>
        <v/>
      </c>
      <c r="M3482" s="28" t="str">
        <f t="shared" si="764"/>
        <v/>
      </c>
      <c r="N3482" s="93" t="str">
        <f t="shared" si="765"/>
        <v/>
      </c>
      <c r="O3482" s="94" t="str">
        <f t="shared" si="766"/>
        <v/>
      </c>
      <c r="P3482" s="70">
        <f t="shared" si="767"/>
        <v>0</v>
      </c>
      <c r="Q3482" s="28" t="str">
        <f t="shared" ca="1" si="768"/>
        <v/>
      </c>
      <c r="R3482" s="28" t="str">
        <f t="shared" si="769"/>
        <v/>
      </c>
      <c r="S3482" s="28" t="str">
        <f t="array" ref="S3482">IF(ISBLANK(A3482),"",INDEX(Info!$B$3:$H$6442,MATCH(J3482,IF(Info!$D$3:$D$6442=K3482,Info!$C$3:$C$6442),0),7))</f>
        <v/>
      </c>
    </row>
    <row r="3483" spans="1:19" x14ac:dyDescent="0.25">
      <c r="A3483" s="75"/>
      <c r="B3483" s="75"/>
      <c r="C3483" s="72"/>
      <c r="D3483" s="72"/>
      <c r="E3483" s="41" t="str">
        <f t="shared" si="756"/>
        <v/>
      </c>
      <c r="F3483" s="90" t="str">
        <f t="shared" ca="1" si="757"/>
        <v/>
      </c>
      <c r="G3483" s="91" t="str">
        <f t="shared" si="758"/>
        <v/>
      </c>
      <c r="H3483" s="41" t="str">
        <f t="shared" si="759"/>
        <v/>
      </c>
      <c r="I3483" s="92" t="str">
        <f t="shared" ca="1" si="760"/>
        <v/>
      </c>
      <c r="J3483" s="28" t="str">
        <f t="shared" si="761"/>
        <v/>
      </c>
      <c r="K3483" s="28" t="str">
        <f t="shared" si="762"/>
        <v/>
      </c>
      <c r="L3483" s="28" t="str">
        <f t="shared" ca="1" si="763"/>
        <v/>
      </c>
      <c r="M3483" s="28" t="str">
        <f t="shared" si="764"/>
        <v/>
      </c>
      <c r="N3483" s="93" t="str">
        <f t="shared" si="765"/>
        <v/>
      </c>
      <c r="O3483" s="94" t="str">
        <f t="shared" si="766"/>
        <v/>
      </c>
      <c r="P3483" s="70">
        <f t="shared" si="767"/>
        <v>0</v>
      </c>
      <c r="Q3483" s="28" t="str">
        <f t="shared" ca="1" si="768"/>
        <v/>
      </c>
      <c r="R3483" s="28" t="str">
        <f t="shared" si="769"/>
        <v/>
      </c>
      <c r="S3483" s="28" t="str">
        <f t="array" ref="S3483">IF(ISBLANK(A3483),"",INDEX(Info!$B$3:$H$6442,MATCH(J3483,IF(Info!$D$3:$D$6442=K3483,Info!$C$3:$C$6442),0),7))</f>
        <v/>
      </c>
    </row>
    <row r="3484" spans="1:19" x14ac:dyDescent="0.25">
      <c r="A3484" s="75"/>
      <c r="B3484" s="75"/>
      <c r="C3484" s="72"/>
      <c r="D3484" s="72"/>
      <c r="E3484" s="41" t="str">
        <f t="shared" si="756"/>
        <v/>
      </c>
      <c r="F3484" s="90" t="str">
        <f t="shared" ca="1" si="757"/>
        <v/>
      </c>
      <c r="G3484" s="91" t="str">
        <f t="shared" si="758"/>
        <v/>
      </c>
      <c r="H3484" s="41" t="str">
        <f t="shared" si="759"/>
        <v/>
      </c>
      <c r="I3484" s="92" t="str">
        <f t="shared" ca="1" si="760"/>
        <v/>
      </c>
      <c r="J3484" s="28" t="str">
        <f t="shared" si="761"/>
        <v/>
      </c>
      <c r="K3484" s="28" t="str">
        <f t="shared" si="762"/>
        <v/>
      </c>
      <c r="L3484" s="28" t="str">
        <f t="shared" ca="1" si="763"/>
        <v/>
      </c>
      <c r="M3484" s="28" t="str">
        <f t="shared" si="764"/>
        <v/>
      </c>
      <c r="N3484" s="93" t="str">
        <f t="shared" si="765"/>
        <v/>
      </c>
      <c r="O3484" s="94" t="str">
        <f t="shared" si="766"/>
        <v/>
      </c>
      <c r="P3484" s="70">
        <f t="shared" si="767"/>
        <v>0</v>
      </c>
      <c r="Q3484" s="28" t="str">
        <f t="shared" ca="1" si="768"/>
        <v/>
      </c>
      <c r="R3484" s="28" t="str">
        <f t="shared" si="769"/>
        <v/>
      </c>
      <c r="S3484" s="28" t="str">
        <f t="array" ref="S3484">IF(ISBLANK(A3484),"",INDEX(Info!$B$3:$H$6442,MATCH(J3484,IF(Info!$D$3:$D$6442=K3484,Info!$C$3:$C$6442),0),7))</f>
        <v/>
      </c>
    </row>
    <row r="3485" spans="1:19" x14ac:dyDescent="0.25">
      <c r="A3485" s="75"/>
      <c r="B3485" s="75"/>
      <c r="C3485" s="72"/>
      <c r="D3485" s="72"/>
      <c r="E3485" s="41" t="str">
        <f t="shared" si="756"/>
        <v/>
      </c>
      <c r="F3485" s="90" t="str">
        <f t="shared" ca="1" si="757"/>
        <v/>
      </c>
      <c r="G3485" s="91" t="str">
        <f t="shared" si="758"/>
        <v/>
      </c>
      <c r="H3485" s="41" t="str">
        <f t="shared" si="759"/>
        <v/>
      </c>
      <c r="I3485" s="92" t="str">
        <f t="shared" ca="1" si="760"/>
        <v/>
      </c>
      <c r="J3485" s="28" t="str">
        <f t="shared" si="761"/>
        <v/>
      </c>
      <c r="K3485" s="28" t="str">
        <f t="shared" si="762"/>
        <v/>
      </c>
      <c r="L3485" s="28" t="str">
        <f t="shared" ca="1" si="763"/>
        <v/>
      </c>
      <c r="M3485" s="28" t="str">
        <f t="shared" si="764"/>
        <v/>
      </c>
      <c r="N3485" s="93" t="str">
        <f t="shared" si="765"/>
        <v/>
      </c>
      <c r="O3485" s="94" t="str">
        <f t="shared" si="766"/>
        <v/>
      </c>
      <c r="P3485" s="70">
        <f t="shared" si="767"/>
        <v>0</v>
      </c>
      <c r="Q3485" s="28" t="str">
        <f t="shared" ca="1" si="768"/>
        <v/>
      </c>
      <c r="R3485" s="28" t="str">
        <f t="shared" si="769"/>
        <v/>
      </c>
      <c r="S3485" s="28" t="str">
        <f t="array" ref="S3485">IF(ISBLANK(A3485),"",INDEX(Info!$B$3:$H$6442,MATCH(J3485,IF(Info!$D$3:$D$6442=K3485,Info!$C$3:$C$6442),0),7))</f>
        <v/>
      </c>
    </row>
    <row r="3486" spans="1:19" x14ac:dyDescent="0.25">
      <c r="A3486" s="75"/>
      <c r="B3486" s="75"/>
      <c r="C3486" s="72"/>
      <c r="D3486" s="72"/>
      <c r="E3486" s="41" t="str">
        <f t="shared" si="756"/>
        <v/>
      </c>
      <c r="F3486" s="90" t="str">
        <f t="shared" ca="1" si="757"/>
        <v/>
      </c>
      <c r="G3486" s="91" t="str">
        <f t="shared" si="758"/>
        <v/>
      </c>
      <c r="H3486" s="41" t="str">
        <f t="shared" si="759"/>
        <v/>
      </c>
      <c r="I3486" s="92" t="str">
        <f t="shared" ca="1" si="760"/>
        <v/>
      </c>
      <c r="J3486" s="28" t="str">
        <f t="shared" si="761"/>
        <v/>
      </c>
      <c r="K3486" s="28" t="str">
        <f t="shared" si="762"/>
        <v/>
      </c>
      <c r="L3486" s="28" t="str">
        <f t="shared" ca="1" si="763"/>
        <v/>
      </c>
      <c r="M3486" s="28" t="str">
        <f t="shared" si="764"/>
        <v/>
      </c>
      <c r="N3486" s="93" t="str">
        <f t="shared" si="765"/>
        <v/>
      </c>
      <c r="O3486" s="94" t="str">
        <f t="shared" si="766"/>
        <v/>
      </c>
      <c r="P3486" s="70">
        <f t="shared" si="767"/>
        <v>0</v>
      </c>
      <c r="Q3486" s="28" t="str">
        <f t="shared" ca="1" si="768"/>
        <v/>
      </c>
      <c r="R3486" s="28" t="str">
        <f t="shared" si="769"/>
        <v/>
      </c>
      <c r="S3486" s="28" t="str">
        <f t="array" ref="S3486">IF(ISBLANK(A3486),"",INDEX(Info!$B$3:$H$6442,MATCH(J3486,IF(Info!$D$3:$D$6442=K3486,Info!$C$3:$C$6442),0),7))</f>
        <v/>
      </c>
    </row>
    <row r="3487" spans="1:19" x14ac:dyDescent="0.25">
      <c r="A3487" s="75"/>
      <c r="B3487" s="75"/>
      <c r="C3487" s="72"/>
      <c r="D3487" s="72"/>
      <c r="E3487" s="41" t="str">
        <f t="shared" si="756"/>
        <v/>
      </c>
      <c r="F3487" s="90" t="str">
        <f t="shared" ca="1" si="757"/>
        <v/>
      </c>
      <c r="G3487" s="91" t="str">
        <f t="shared" si="758"/>
        <v/>
      </c>
      <c r="H3487" s="41" t="str">
        <f t="shared" si="759"/>
        <v/>
      </c>
      <c r="I3487" s="92" t="str">
        <f t="shared" ca="1" si="760"/>
        <v/>
      </c>
      <c r="J3487" s="28" t="str">
        <f t="shared" si="761"/>
        <v/>
      </c>
      <c r="K3487" s="28" t="str">
        <f t="shared" si="762"/>
        <v/>
      </c>
      <c r="L3487" s="28" t="str">
        <f t="shared" ca="1" si="763"/>
        <v/>
      </c>
      <c r="M3487" s="28" t="str">
        <f t="shared" si="764"/>
        <v/>
      </c>
      <c r="N3487" s="93" t="str">
        <f t="shared" si="765"/>
        <v/>
      </c>
      <c r="O3487" s="94" t="str">
        <f t="shared" si="766"/>
        <v/>
      </c>
      <c r="P3487" s="70">
        <f t="shared" si="767"/>
        <v>0</v>
      </c>
      <c r="Q3487" s="28" t="str">
        <f t="shared" ca="1" si="768"/>
        <v/>
      </c>
      <c r="R3487" s="28" t="str">
        <f t="shared" si="769"/>
        <v/>
      </c>
      <c r="S3487" s="28" t="str">
        <f t="array" ref="S3487">IF(ISBLANK(A3487),"",INDEX(Info!$B$3:$H$6442,MATCH(J3487,IF(Info!$D$3:$D$6442=K3487,Info!$C$3:$C$6442),0),7))</f>
        <v/>
      </c>
    </row>
    <row r="3488" spans="1:19" x14ac:dyDescent="0.25">
      <c r="A3488" s="75"/>
      <c r="B3488" s="75"/>
      <c r="C3488" s="72"/>
      <c r="D3488" s="72"/>
      <c r="E3488" s="41" t="str">
        <f t="shared" si="756"/>
        <v/>
      </c>
      <c r="F3488" s="90" t="str">
        <f t="shared" ca="1" si="757"/>
        <v/>
      </c>
      <c r="G3488" s="91" t="str">
        <f t="shared" si="758"/>
        <v/>
      </c>
      <c r="H3488" s="41" t="str">
        <f t="shared" si="759"/>
        <v/>
      </c>
      <c r="I3488" s="92" t="str">
        <f t="shared" ca="1" si="760"/>
        <v/>
      </c>
      <c r="J3488" s="28" t="str">
        <f t="shared" si="761"/>
        <v/>
      </c>
      <c r="K3488" s="28" t="str">
        <f t="shared" si="762"/>
        <v/>
      </c>
      <c r="L3488" s="28" t="str">
        <f t="shared" ca="1" si="763"/>
        <v/>
      </c>
      <c r="M3488" s="28" t="str">
        <f t="shared" si="764"/>
        <v/>
      </c>
      <c r="N3488" s="93" t="str">
        <f t="shared" si="765"/>
        <v/>
      </c>
      <c r="O3488" s="94" t="str">
        <f t="shared" si="766"/>
        <v/>
      </c>
      <c r="P3488" s="70">
        <f t="shared" si="767"/>
        <v>0</v>
      </c>
      <c r="Q3488" s="28" t="str">
        <f t="shared" ca="1" si="768"/>
        <v/>
      </c>
      <c r="R3488" s="28" t="str">
        <f t="shared" si="769"/>
        <v/>
      </c>
      <c r="S3488" s="28" t="str">
        <f t="array" ref="S3488">IF(ISBLANK(A3488),"",INDEX(Info!$B$3:$H$6442,MATCH(J3488,IF(Info!$D$3:$D$6442=K3488,Info!$C$3:$C$6442),0),7))</f>
        <v/>
      </c>
    </row>
    <row r="3489" spans="1:19" x14ac:dyDescent="0.25">
      <c r="A3489" s="75"/>
      <c r="B3489" s="75"/>
      <c r="C3489" s="72"/>
      <c r="D3489" s="72"/>
      <c r="E3489" s="41" t="str">
        <f t="shared" si="756"/>
        <v/>
      </c>
      <c r="F3489" s="90" t="str">
        <f t="shared" ca="1" si="757"/>
        <v/>
      </c>
      <c r="G3489" s="91" t="str">
        <f t="shared" si="758"/>
        <v/>
      </c>
      <c r="H3489" s="41" t="str">
        <f t="shared" si="759"/>
        <v/>
      </c>
      <c r="I3489" s="92" t="str">
        <f t="shared" ca="1" si="760"/>
        <v/>
      </c>
      <c r="J3489" s="28" t="str">
        <f t="shared" si="761"/>
        <v/>
      </c>
      <c r="K3489" s="28" t="str">
        <f t="shared" si="762"/>
        <v/>
      </c>
      <c r="L3489" s="28" t="str">
        <f t="shared" ca="1" si="763"/>
        <v/>
      </c>
      <c r="M3489" s="28" t="str">
        <f t="shared" si="764"/>
        <v/>
      </c>
      <c r="N3489" s="93" t="str">
        <f t="shared" si="765"/>
        <v/>
      </c>
      <c r="O3489" s="94" t="str">
        <f t="shared" si="766"/>
        <v/>
      </c>
      <c r="P3489" s="70">
        <f t="shared" si="767"/>
        <v>0</v>
      </c>
      <c r="Q3489" s="28" t="str">
        <f t="shared" ca="1" si="768"/>
        <v/>
      </c>
      <c r="R3489" s="28" t="str">
        <f t="shared" si="769"/>
        <v/>
      </c>
      <c r="S3489" s="28" t="str">
        <f t="array" ref="S3489">IF(ISBLANK(A3489),"",INDEX(Info!$B$3:$H$6442,MATCH(J3489,IF(Info!$D$3:$D$6442=K3489,Info!$C$3:$C$6442),0),7))</f>
        <v/>
      </c>
    </row>
    <row r="3490" spans="1:19" x14ac:dyDescent="0.25">
      <c r="A3490" s="75"/>
      <c r="B3490" s="75"/>
      <c r="C3490" s="72"/>
      <c r="D3490" s="72"/>
      <c r="E3490" s="41" t="str">
        <f t="shared" si="756"/>
        <v/>
      </c>
      <c r="F3490" s="90" t="str">
        <f t="shared" ca="1" si="757"/>
        <v/>
      </c>
      <c r="G3490" s="91" t="str">
        <f t="shared" si="758"/>
        <v/>
      </c>
      <c r="H3490" s="41" t="str">
        <f t="shared" si="759"/>
        <v/>
      </c>
      <c r="I3490" s="92" t="str">
        <f t="shared" ca="1" si="760"/>
        <v/>
      </c>
      <c r="J3490" s="28" t="str">
        <f t="shared" si="761"/>
        <v/>
      </c>
      <c r="K3490" s="28" t="str">
        <f t="shared" si="762"/>
        <v/>
      </c>
      <c r="L3490" s="28" t="str">
        <f t="shared" ca="1" si="763"/>
        <v/>
      </c>
      <c r="M3490" s="28" t="str">
        <f t="shared" si="764"/>
        <v/>
      </c>
      <c r="N3490" s="93" t="str">
        <f t="shared" si="765"/>
        <v/>
      </c>
      <c r="O3490" s="94" t="str">
        <f t="shared" si="766"/>
        <v/>
      </c>
      <c r="P3490" s="70">
        <f t="shared" si="767"/>
        <v>0</v>
      </c>
      <c r="Q3490" s="28" t="str">
        <f t="shared" ca="1" si="768"/>
        <v/>
      </c>
      <c r="R3490" s="28" t="str">
        <f t="shared" si="769"/>
        <v/>
      </c>
      <c r="S3490" s="28" t="str">
        <f t="array" ref="S3490">IF(ISBLANK(A3490),"",INDEX(Info!$B$3:$H$6442,MATCH(J3490,IF(Info!$D$3:$D$6442=K3490,Info!$C$3:$C$6442),0),7))</f>
        <v/>
      </c>
    </row>
    <row r="3491" spans="1:19" x14ac:dyDescent="0.25">
      <c r="A3491" s="75"/>
      <c r="B3491" s="75"/>
      <c r="C3491" s="72"/>
      <c r="D3491" s="72"/>
      <c r="E3491" s="41" t="str">
        <f t="shared" si="756"/>
        <v/>
      </c>
      <c r="F3491" s="90" t="str">
        <f t="shared" ca="1" si="757"/>
        <v/>
      </c>
      <c r="G3491" s="91" t="str">
        <f t="shared" si="758"/>
        <v/>
      </c>
      <c r="H3491" s="41" t="str">
        <f t="shared" si="759"/>
        <v/>
      </c>
      <c r="I3491" s="92" t="str">
        <f t="shared" ca="1" si="760"/>
        <v/>
      </c>
      <c r="J3491" s="28" t="str">
        <f t="shared" si="761"/>
        <v/>
      </c>
      <c r="K3491" s="28" t="str">
        <f t="shared" si="762"/>
        <v/>
      </c>
      <c r="L3491" s="28" t="str">
        <f t="shared" ca="1" si="763"/>
        <v/>
      </c>
      <c r="M3491" s="28" t="str">
        <f t="shared" si="764"/>
        <v/>
      </c>
      <c r="N3491" s="93" t="str">
        <f t="shared" si="765"/>
        <v/>
      </c>
      <c r="O3491" s="94" t="str">
        <f t="shared" si="766"/>
        <v/>
      </c>
      <c r="P3491" s="70">
        <f t="shared" si="767"/>
        <v>0</v>
      </c>
      <c r="Q3491" s="28" t="str">
        <f t="shared" ca="1" si="768"/>
        <v/>
      </c>
      <c r="R3491" s="28" t="str">
        <f t="shared" si="769"/>
        <v/>
      </c>
      <c r="S3491" s="28" t="str">
        <f t="array" ref="S3491">IF(ISBLANK(A3491),"",INDEX(Info!$B$3:$H$6442,MATCH(J3491,IF(Info!$D$3:$D$6442=K3491,Info!$C$3:$C$6442),0),7))</f>
        <v/>
      </c>
    </row>
    <row r="3492" spans="1:19" x14ac:dyDescent="0.25">
      <c r="A3492" s="75"/>
      <c r="B3492" s="75"/>
      <c r="C3492" s="72"/>
      <c r="D3492" s="72"/>
      <c r="E3492" s="41" t="str">
        <f t="shared" si="756"/>
        <v/>
      </c>
      <c r="F3492" s="90" t="str">
        <f t="shared" ca="1" si="757"/>
        <v/>
      </c>
      <c r="G3492" s="91" t="str">
        <f t="shared" si="758"/>
        <v/>
      </c>
      <c r="H3492" s="41" t="str">
        <f t="shared" si="759"/>
        <v/>
      </c>
      <c r="I3492" s="92" t="str">
        <f t="shared" ca="1" si="760"/>
        <v/>
      </c>
      <c r="J3492" s="28" t="str">
        <f t="shared" si="761"/>
        <v/>
      </c>
      <c r="K3492" s="28" t="str">
        <f t="shared" si="762"/>
        <v/>
      </c>
      <c r="L3492" s="28" t="str">
        <f t="shared" ca="1" si="763"/>
        <v/>
      </c>
      <c r="M3492" s="28" t="str">
        <f t="shared" si="764"/>
        <v/>
      </c>
      <c r="N3492" s="93" t="str">
        <f t="shared" si="765"/>
        <v/>
      </c>
      <c r="O3492" s="94" t="str">
        <f t="shared" si="766"/>
        <v/>
      </c>
      <c r="P3492" s="70">
        <f t="shared" si="767"/>
        <v>0</v>
      </c>
      <c r="Q3492" s="28" t="str">
        <f t="shared" ca="1" si="768"/>
        <v/>
      </c>
      <c r="R3492" s="28" t="str">
        <f t="shared" si="769"/>
        <v/>
      </c>
      <c r="S3492" s="28" t="str">
        <f t="array" ref="S3492">IF(ISBLANK(A3492),"",INDEX(Info!$B$3:$H$6442,MATCH(J3492,IF(Info!$D$3:$D$6442=K3492,Info!$C$3:$C$6442),0),7))</f>
        <v/>
      </c>
    </row>
    <row r="3493" spans="1:19" x14ac:dyDescent="0.25">
      <c r="A3493" s="75"/>
      <c r="B3493" s="75"/>
      <c r="C3493" s="72"/>
      <c r="D3493" s="72"/>
      <c r="E3493" s="41" t="str">
        <f t="shared" si="756"/>
        <v/>
      </c>
      <c r="F3493" s="90" t="str">
        <f t="shared" ca="1" si="757"/>
        <v/>
      </c>
      <c r="G3493" s="91" t="str">
        <f t="shared" si="758"/>
        <v/>
      </c>
      <c r="H3493" s="41" t="str">
        <f t="shared" si="759"/>
        <v/>
      </c>
      <c r="I3493" s="92" t="str">
        <f t="shared" ca="1" si="760"/>
        <v/>
      </c>
      <c r="J3493" s="28" t="str">
        <f t="shared" si="761"/>
        <v/>
      </c>
      <c r="K3493" s="28" t="str">
        <f t="shared" si="762"/>
        <v/>
      </c>
      <c r="L3493" s="28" t="str">
        <f t="shared" ca="1" si="763"/>
        <v/>
      </c>
      <c r="M3493" s="28" t="str">
        <f t="shared" si="764"/>
        <v/>
      </c>
      <c r="N3493" s="93" t="str">
        <f t="shared" si="765"/>
        <v/>
      </c>
      <c r="O3493" s="94" t="str">
        <f t="shared" si="766"/>
        <v/>
      </c>
      <c r="P3493" s="70">
        <f t="shared" si="767"/>
        <v>0</v>
      </c>
      <c r="Q3493" s="28" t="str">
        <f t="shared" ca="1" si="768"/>
        <v/>
      </c>
      <c r="R3493" s="28" t="str">
        <f t="shared" si="769"/>
        <v/>
      </c>
      <c r="S3493" s="28" t="str">
        <f t="array" ref="S3493">IF(ISBLANK(A3493),"",INDEX(Info!$B$3:$H$6442,MATCH(J3493,IF(Info!$D$3:$D$6442=K3493,Info!$C$3:$C$6442),0),7))</f>
        <v/>
      </c>
    </row>
    <row r="3494" spans="1:19" x14ac:dyDescent="0.25">
      <c r="A3494" s="75"/>
      <c r="B3494" s="75"/>
      <c r="C3494" s="72"/>
      <c r="D3494" s="72"/>
      <c r="E3494" s="41" t="str">
        <f t="shared" si="756"/>
        <v/>
      </c>
      <c r="F3494" s="90" t="str">
        <f t="shared" ca="1" si="757"/>
        <v/>
      </c>
      <c r="G3494" s="91" t="str">
        <f t="shared" si="758"/>
        <v/>
      </c>
      <c r="H3494" s="41" t="str">
        <f t="shared" si="759"/>
        <v/>
      </c>
      <c r="I3494" s="92" t="str">
        <f t="shared" ca="1" si="760"/>
        <v/>
      </c>
      <c r="J3494" s="28" t="str">
        <f t="shared" si="761"/>
        <v/>
      </c>
      <c r="K3494" s="28" t="str">
        <f t="shared" si="762"/>
        <v/>
      </c>
      <c r="L3494" s="28" t="str">
        <f t="shared" ca="1" si="763"/>
        <v/>
      </c>
      <c r="M3494" s="28" t="str">
        <f t="shared" si="764"/>
        <v/>
      </c>
      <c r="N3494" s="93" t="str">
        <f t="shared" si="765"/>
        <v/>
      </c>
      <c r="O3494" s="94" t="str">
        <f t="shared" si="766"/>
        <v/>
      </c>
      <c r="P3494" s="70">
        <f t="shared" si="767"/>
        <v>0</v>
      </c>
      <c r="Q3494" s="28" t="str">
        <f t="shared" ca="1" si="768"/>
        <v/>
      </c>
      <c r="R3494" s="28" t="str">
        <f t="shared" si="769"/>
        <v/>
      </c>
      <c r="S3494" s="28" t="str">
        <f t="array" ref="S3494">IF(ISBLANK(A3494),"",INDEX(Info!$B$3:$H$6442,MATCH(J3494,IF(Info!$D$3:$D$6442=K3494,Info!$C$3:$C$6442),0),7))</f>
        <v/>
      </c>
    </row>
    <row r="3495" spans="1:19" x14ac:dyDescent="0.25">
      <c r="A3495" s="75"/>
      <c r="B3495" s="75"/>
      <c r="C3495" s="72"/>
      <c r="D3495" s="72"/>
      <c r="E3495" s="41" t="str">
        <f t="shared" si="756"/>
        <v/>
      </c>
      <c r="F3495" s="90" t="str">
        <f t="shared" ca="1" si="757"/>
        <v/>
      </c>
      <c r="G3495" s="91" t="str">
        <f t="shared" si="758"/>
        <v/>
      </c>
      <c r="H3495" s="41" t="str">
        <f t="shared" si="759"/>
        <v/>
      </c>
      <c r="I3495" s="92" t="str">
        <f t="shared" ca="1" si="760"/>
        <v/>
      </c>
      <c r="J3495" s="28" t="str">
        <f t="shared" si="761"/>
        <v/>
      </c>
      <c r="K3495" s="28" t="str">
        <f t="shared" si="762"/>
        <v/>
      </c>
      <c r="L3495" s="28" t="str">
        <f t="shared" ca="1" si="763"/>
        <v/>
      </c>
      <c r="M3495" s="28" t="str">
        <f t="shared" si="764"/>
        <v/>
      </c>
      <c r="N3495" s="93" t="str">
        <f t="shared" si="765"/>
        <v/>
      </c>
      <c r="O3495" s="94" t="str">
        <f t="shared" si="766"/>
        <v/>
      </c>
      <c r="P3495" s="70">
        <f t="shared" si="767"/>
        <v>0</v>
      </c>
      <c r="Q3495" s="28" t="str">
        <f t="shared" ca="1" si="768"/>
        <v/>
      </c>
      <c r="R3495" s="28" t="str">
        <f t="shared" si="769"/>
        <v/>
      </c>
      <c r="S3495" s="28" t="str">
        <f t="array" ref="S3495">IF(ISBLANK(A3495),"",INDEX(Info!$B$3:$H$6442,MATCH(J3495,IF(Info!$D$3:$D$6442=K3495,Info!$C$3:$C$6442),0),7))</f>
        <v/>
      </c>
    </row>
    <row r="3496" spans="1:19" x14ac:dyDescent="0.25">
      <c r="A3496" s="75"/>
      <c r="B3496" s="75"/>
      <c r="C3496" s="72"/>
      <c r="D3496" s="72"/>
      <c r="E3496" s="41" t="str">
        <f t="shared" si="756"/>
        <v/>
      </c>
      <c r="F3496" s="90" t="str">
        <f t="shared" ca="1" si="757"/>
        <v/>
      </c>
      <c r="G3496" s="91" t="str">
        <f t="shared" si="758"/>
        <v/>
      </c>
      <c r="H3496" s="41" t="str">
        <f t="shared" si="759"/>
        <v/>
      </c>
      <c r="I3496" s="92" t="str">
        <f t="shared" ca="1" si="760"/>
        <v/>
      </c>
      <c r="J3496" s="28" t="str">
        <f t="shared" si="761"/>
        <v/>
      </c>
      <c r="K3496" s="28" t="str">
        <f t="shared" si="762"/>
        <v/>
      </c>
      <c r="L3496" s="28" t="str">
        <f t="shared" ca="1" si="763"/>
        <v/>
      </c>
      <c r="M3496" s="28" t="str">
        <f t="shared" si="764"/>
        <v/>
      </c>
      <c r="N3496" s="93" t="str">
        <f t="shared" si="765"/>
        <v/>
      </c>
      <c r="O3496" s="94" t="str">
        <f t="shared" si="766"/>
        <v/>
      </c>
      <c r="P3496" s="70">
        <f t="shared" si="767"/>
        <v>0</v>
      </c>
      <c r="Q3496" s="28" t="str">
        <f t="shared" ca="1" si="768"/>
        <v/>
      </c>
      <c r="R3496" s="28" t="str">
        <f t="shared" si="769"/>
        <v/>
      </c>
      <c r="S3496" s="28" t="str">
        <f t="array" ref="S3496">IF(ISBLANK(A3496),"",INDEX(Info!$B$3:$H$6442,MATCH(J3496,IF(Info!$D$3:$D$6442=K3496,Info!$C$3:$C$6442),0),7))</f>
        <v/>
      </c>
    </row>
    <row r="3497" spans="1:19" x14ac:dyDescent="0.25">
      <c r="A3497" s="75"/>
      <c r="B3497" s="75"/>
      <c r="C3497" s="72"/>
      <c r="D3497" s="72"/>
      <c r="E3497" s="41" t="str">
        <f t="shared" si="756"/>
        <v/>
      </c>
      <c r="F3497" s="90" t="str">
        <f t="shared" ca="1" si="757"/>
        <v/>
      </c>
      <c r="G3497" s="91" t="str">
        <f t="shared" si="758"/>
        <v/>
      </c>
      <c r="H3497" s="41" t="str">
        <f t="shared" si="759"/>
        <v/>
      </c>
      <c r="I3497" s="92" t="str">
        <f t="shared" ca="1" si="760"/>
        <v/>
      </c>
      <c r="J3497" s="28" t="str">
        <f t="shared" si="761"/>
        <v/>
      </c>
      <c r="K3497" s="28" t="str">
        <f t="shared" si="762"/>
        <v/>
      </c>
      <c r="L3497" s="28" t="str">
        <f t="shared" ca="1" si="763"/>
        <v/>
      </c>
      <c r="M3497" s="28" t="str">
        <f t="shared" si="764"/>
        <v/>
      </c>
      <c r="N3497" s="93" t="str">
        <f t="shared" si="765"/>
        <v/>
      </c>
      <c r="O3497" s="94" t="str">
        <f t="shared" si="766"/>
        <v/>
      </c>
      <c r="P3497" s="70">
        <f t="shared" si="767"/>
        <v>0</v>
      </c>
      <c r="Q3497" s="28" t="str">
        <f t="shared" ca="1" si="768"/>
        <v/>
      </c>
      <c r="R3497" s="28" t="str">
        <f t="shared" si="769"/>
        <v/>
      </c>
      <c r="S3497" s="28" t="str">
        <f t="array" ref="S3497">IF(ISBLANK(A3497),"",INDEX(Info!$B$3:$H$6442,MATCH(J3497,IF(Info!$D$3:$D$6442=K3497,Info!$C$3:$C$6442),0),7))</f>
        <v/>
      </c>
    </row>
    <row r="3498" spans="1:19" x14ac:dyDescent="0.25">
      <c r="A3498" s="75"/>
      <c r="B3498" s="75"/>
      <c r="C3498" s="72"/>
      <c r="D3498" s="72"/>
      <c r="E3498" s="41" t="str">
        <f t="shared" si="756"/>
        <v/>
      </c>
      <c r="F3498" s="90" t="str">
        <f t="shared" ca="1" si="757"/>
        <v/>
      </c>
      <c r="G3498" s="91" t="str">
        <f t="shared" si="758"/>
        <v/>
      </c>
      <c r="H3498" s="41" t="str">
        <f t="shared" si="759"/>
        <v/>
      </c>
      <c r="I3498" s="92" t="str">
        <f t="shared" ca="1" si="760"/>
        <v/>
      </c>
      <c r="J3498" s="28" t="str">
        <f t="shared" si="761"/>
        <v/>
      </c>
      <c r="K3498" s="28" t="str">
        <f t="shared" si="762"/>
        <v/>
      </c>
      <c r="L3498" s="28" t="str">
        <f t="shared" ca="1" si="763"/>
        <v/>
      </c>
      <c r="M3498" s="28" t="str">
        <f t="shared" si="764"/>
        <v/>
      </c>
      <c r="N3498" s="93" t="str">
        <f t="shared" si="765"/>
        <v/>
      </c>
      <c r="O3498" s="94" t="str">
        <f t="shared" si="766"/>
        <v/>
      </c>
      <c r="P3498" s="70">
        <f t="shared" si="767"/>
        <v>0</v>
      </c>
      <c r="Q3498" s="28" t="str">
        <f t="shared" ca="1" si="768"/>
        <v/>
      </c>
      <c r="R3498" s="28" t="str">
        <f t="shared" si="769"/>
        <v/>
      </c>
      <c r="S3498" s="28" t="str">
        <f t="array" ref="S3498">IF(ISBLANK(A3498),"",INDEX(Info!$B$3:$H$6442,MATCH(J3498,IF(Info!$D$3:$D$6442=K3498,Info!$C$3:$C$6442),0),7))</f>
        <v/>
      </c>
    </row>
    <row r="3499" spans="1:19" x14ac:dyDescent="0.25">
      <c r="A3499" s="75"/>
      <c r="B3499" s="75"/>
      <c r="C3499" s="72"/>
      <c r="D3499" s="72"/>
      <c r="E3499" s="41" t="str">
        <f t="shared" si="756"/>
        <v/>
      </c>
      <c r="F3499" s="90" t="str">
        <f t="shared" ca="1" si="757"/>
        <v/>
      </c>
      <c r="G3499" s="91" t="str">
        <f t="shared" si="758"/>
        <v/>
      </c>
      <c r="H3499" s="41" t="str">
        <f t="shared" si="759"/>
        <v/>
      </c>
      <c r="I3499" s="92" t="str">
        <f t="shared" ca="1" si="760"/>
        <v/>
      </c>
      <c r="J3499" s="28" t="str">
        <f t="shared" si="761"/>
        <v/>
      </c>
      <c r="K3499" s="28" t="str">
        <f t="shared" si="762"/>
        <v/>
      </c>
      <c r="L3499" s="28" t="str">
        <f t="shared" ca="1" si="763"/>
        <v/>
      </c>
      <c r="M3499" s="28" t="str">
        <f t="shared" si="764"/>
        <v/>
      </c>
      <c r="N3499" s="93" t="str">
        <f t="shared" si="765"/>
        <v/>
      </c>
      <c r="O3499" s="94" t="str">
        <f t="shared" si="766"/>
        <v/>
      </c>
      <c r="P3499" s="70">
        <f t="shared" si="767"/>
        <v>0</v>
      </c>
      <c r="Q3499" s="28" t="str">
        <f t="shared" ca="1" si="768"/>
        <v/>
      </c>
      <c r="R3499" s="28" t="str">
        <f t="shared" si="769"/>
        <v/>
      </c>
      <c r="S3499" s="28" t="str">
        <f t="array" ref="S3499">IF(ISBLANK(A3499),"",INDEX(Info!$B$3:$H$6442,MATCH(J3499,IF(Info!$D$3:$D$6442=K3499,Info!$C$3:$C$6442),0),7))</f>
        <v/>
      </c>
    </row>
    <row r="3500" spans="1:19" x14ac:dyDescent="0.25">
      <c r="A3500" s="75"/>
      <c r="B3500" s="75"/>
      <c r="C3500" s="72"/>
      <c r="D3500" s="72"/>
      <c r="E3500" s="41" t="str">
        <f t="shared" si="756"/>
        <v/>
      </c>
      <c r="F3500" s="90" t="str">
        <f t="shared" ca="1" si="757"/>
        <v/>
      </c>
      <c r="G3500" s="91" t="str">
        <f t="shared" si="758"/>
        <v/>
      </c>
      <c r="H3500" s="41" t="str">
        <f t="shared" si="759"/>
        <v/>
      </c>
      <c r="I3500" s="92" t="str">
        <f t="shared" ca="1" si="760"/>
        <v/>
      </c>
      <c r="J3500" s="28" t="str">
        <f t="shared" si="761"/>
        <v/>
      </c>
      <c r="K3500" s="28" t="str">
        <f t="shared" si="762"/>
        <v/>
      </c>
      <c r="L3500" s="28" t="str">
        <f t="shared" ca="1" si="763"/>
        <v/>
      </c>
      <c r="M3500" s="28" t="str">
        <f t="shared" si="764"/>
        <v/>
      </c>
      <c r="N3500" s="93" t="str">
        <f t="shared" si="765"/>
        <v/>
      </c>
      <c r="O3500" s="94" t="str">
        <f t="shared" si="766"/>
        <v/>
      </c>
      <c r="P3500" s="70">
        <f t="shared" si="767"/>
        <v>0</v>
      </c>
      <c r="Q3500" s="28" t="str">
        <f t="shared" ca="1" si="768"/>
        <v/>
      </c>
      <c r="R3500" s="28" t="str">
        <f t="shared" si="769"/>
        <v/>
      </c>
      <c r="S3500" s="28" t="str">
        <f t="array" ref="S3500">IF(ISBLANK(A3500),"",INDEX(Info!$B$3:$H$6442,MATCH(J3500,IF(Info!$D$3:$D$6442=K3500,Info!$C$3:$C$6442),0),7))</f>
        <v/>
      </c>
    </row>
    <row r="3501" spans="1:19" x14ac:dyDescent="0.25">
      <c r="A3501" s="75"/>
      <c r="B3501" s="75"/>
      <c r="C3501" s="72"/>
      <c r="D3501" s="72"/>
      <c r="E3501" s="41" t="str">
        <f t="shared" si="756"/>
        <v/>
      </c>
      <c r="F3501" s="90" t="str">
        <f t="shared" ca="1" si="757"/>
        <v/>
      </c>
      <c r="G3501" s="91" t="str">
        <f t="shared" si="758"/>
        <v/>
      </c>
      <c r="H3501" s="41" t="str">
        <f t="shared" si="759"/>
        <v/>
      </c>
      <c r="I3501" s="92" t="str">
        <f t="shared" ca="1" si="760"/>
        <v/>
      </c>
      <c r="J3501" s="28" t="str">
        <f t="shared" si="761"/>
        <v/>
      </c>
      <c r="K3501" s="28" t="str">
        <f t="shared" si="762"/>
        <v/>
      </c>
      <c r="L3501" s="28" t="str">
        <f t="shared" ca="1" si="763"/>
        <v/>
      </c>
      <c r="M3501" s="28" t="str">
        <f t="shared" si="764"/>
        <v/>
      </c>
      <c r="N3501" s="93" t="str">
        <f t="shared" si="765"/>
        <v/>
      </c>
      <c r="O3501" s="94" t="str">
        <f t="shared" si="766"/>
        <v/>
      </c>
      <c r="P3501" s="70">
        <f t="shared" si="767"/>
        <v>0</v>
      </c>
      <c r="Q3501" s="28" t="str">
        <f t="shared" ca="1" si="768"/>
        <v/>
      </c>
      <c r="R3501" s="28" t="str">
        <f t="shared" si="769"/>
        <v/>
      </c>
      <c r="S3501" s="28" t="str">
        <f t="array" ref="S3501">IF(ISBLANK(A3501),"",INDEX(Info!$B$3:$H$6442,MATCH(J3501,IF(Info!$D$3:$D$6442=K3501,Info!$C$3:$C$6442),0),7))</f>
        <v/>
      </c>
    </row>
    <row r="3502" spans="1:19" x14ac:dyDescent="0.25">
      <c r="A3502" s="75"/>
      <c r="B3502" s="75"/>
      <c r="C3502" s="72"/>
      <c r="D3502" s="72"/>
      <c r="E3502" s="41" t="str">
        <f t="shared" si="756"/>
        <v/>
      </c>
      <c r="F3502" s="90" t="str">
        <f t="shared" ca="1" si="757"/>
        <v/>
      </c>
      <c r="G3502" s="91" t="str">
        <f t="shared" si="758"/>
        <v/>
      </c>
      <c r="H3502" s="41" t="str">
        <f t="shared" si="759"/>
        <v/>
      </c>
      <c r="I3502" s="92" t="str">
        <f t="shared" ca="1" si="760"/>
        <v/>
      </c>
      <c r="J3502" s="28" t="str">
        <f t="shared" si="761"/>
        <v/>
      </c>
      <c r="K3502" s="28" t="str">
        <f t="shared" si="762"/>
        <v/>
      </c>
      <c r="L3502" s="28" t="str">
        <f t="shared" ca="1" si="763"/>
        <v/>
      </c>
      <c r="M3502" s="28" t="str">
        <f t="shared" si="764"/>
        <v/>
      </c>
      <c r="N3502" s="93" t="str">
        <f t="shared" si="765"/>
        <v/>
      </c>
      <c r="O3502" s="94" t="str">
        <f t="shared" si="766"/>
        <v/>
      </c>
      <c r="P3502" s="70">
        <f t="shared" si="767"/>
        <v>0</v>
      </c>
      <c r="Q3502" s="28" t="str">
        <f t="shared" ca="1" si="768"/>
        <v/>
      </c>
      <c r="R3502" s="28" t="str">
        <f t="shared" si="769"/>
        <v/>
      </c>
      <c r="S3502" s="28" t="str">
        <f t="array" ref="S3502">IF(ISBLANK(A3502),"",INDEX(Info!$B$3:$H$6442,MATCH(J3502,IF(Info!$D$3:$D$6442=K3502,Info!$C$3:$C$6442),0),7))</f>
        <v/>
      </c>
    </row>
    <row r="3503" spans="1:19" x14ac:dyDescent="0.25">
      <c r="A3503" s="75"/>
      <c r="B3503" s="75"/>
      <c r="C3503" s="72"/>
      <c r="D3503" s="72"/>
      <c r="E3503" s="41" t="str">
        <f t="shared" si="756"/>
        <v/>
      </c>
      <c r="F3503" s="90" t="str">
        <f t="shared" ca="1" si="757"/>
        <v/>
      </c>
      <c r="G3503" s="91" t="str">
        <f t="shared" si="758"/>
        <v/>
      </c>
      <c r="H3503" s="41" t="str">
        <f t="shared" si="759"/>
        <v/>
      </c>
      <c r="I3503" s="92" t="str">
        <f t="shared" ca="1" si="760"/>
        <v/>
      </c>
      <c r="J3503" s="28" t="str">
        <f t="shared" si="761"/>
        <v/>
      </c>
      <c r="K3503" s="28" t="str">
        <f t="shared" si="762"/>
        <v/>
      </c>
      <c r="L3503" s="28" t="str">
        <f t="shared" ca="1" si="763"/>
        <v/>
      </c>
      <c r="M3503" s="28" t="str">
        <f t="shared" si="764"/>
        <v/>
      </c>
      <c r="N3503" s="93" t="str">
        <f t="shared" si="765"/>
        <v/>
      </c>
      <c r="O3503" s="94" t="str">
        <f t="shared" si="766"/>
        <v/>
      </c>
      <c r="P3503" s="70">
        <f t="shared" si="767"/>
        <v>0</v>
      </c>
      <c r="Q3503" s="28" t="str">
        <f t="shared" ca="1" si="768"/>
        <v/>
      </c>
      <c r="R3503" s="28" t="str">
        <f t="shared" si="769"/>
        <v/>
      </c>
      <c r="S3503" s="28" t="str">
        <f t="array" ref="S3503">IF(ISBLANK(A3503),"",INDEX(Info!$B$3:$H$6442,MATCH(J3503,IF(Info!$D$3:$D$6442=K3503,Info!$C$3:$C$6442),0),7))</f>
        <v/>
      </c>
    </row>
    <row r="3504" spans="1:19" x14ac:dyDescent="0.25">
      <c r="A3504" s="75"/>
      <c r="B3504" s="75"/>
      <c r="C3504" s="72"/>
      <c r="D3504" s="72"/>
      <c r="E3504" s="41" t="str">
        <f t="shared" si="756"/>
        <v/>
      </c>
      <c r="F3504" s="90" t="str">
        <f t="shared" ca="1" si="757"/>
        <v/>
      </c>
      <c r="G3504" s="91" t="str">
        <f t="shared" si="758"/>
        <v/>
      </c>
      <c r="H3504" s="41" t="str">
        <f t="shared" si="759"/>
        <v/>
      </c>
      <c r="I3504" s="92" t="str">
        <f t="shared" ca="1" si="760"/>
        <v/>
      </c>
      <c r="J3504" s="28" t="str">
        <f t="shared" si="761"/>
        <v/>
      </c>
      <c r="K3504" s="28" t="str">
        <f t="shared" si="762"/>
        <v/>
      </c>
      <c r="L3504" s="28" t="str">
        <f t="shared" ca="1" si="763"/>
        <v/>
      </c>
      <c r="M3504" s="28" t="str">
        <f t="shared" si="764"/>
        <v/>
      </c>
      <c r="N3504" s="93" t="str">
        <f t="shared" si="765"/>
        <v/>
      </c>
      <c r="O3504" s="94" t="str">
        <f t="shared" si="766"/>
        <v/>
      </c>
      <c r="P3504" s="70">
        <f t="shared" si="767"/>
        <v>0</v>
      </c>
      <c r="Q3504" s="28" t="str">
        <f t="shared" ca="1" si="768"/>
        <v/>
      </c>
      <c r="R3504" s="28" t="str">
        <f t="shared" si="769"/>
        <v/>
      </c>
      <c r="S3504" s="28" t="str">
        <f t="array" ref="S3504">IF(ISBLANK(A3504),"",INDEX(Info!$B$3:$H$6442,MATCH(J3504,IF(Info!$D$3:$D$6442=K3504,Info!$C$3:$C$6442),0),7))</f>
        <v/>
      </c>
    </row>
    <row r="3505" spans="1:19" x14ac:dyDescent="0.25">
      <c r="A3505" s="75"/>
      <c r="B3505" s="75"/>
      <c r="C3505" s="72"/>
      <c r="D3505" s="72"/>
      <c r="E3505" s="41" t="str">
        <f t="shared" si="756"/>
        <v/>
      </c>
      <c r="F3505" s="90" t="str">
        <f t="shared" ca="1" si="757"/>
        <v/>
      </c>
      <c r="G3505" s="91" t="str">
        <f t="shared" si="758"/>
        <v/>
      </c>
      <c r="H3505" s="41" t="str">
        <f t="shared" si="759"/>
        <v/>
      </c>
      <c r="I3505" s="92" t="str">
        <f t="shared" ca="1" si="760"/>
        <v/>
      </c>
      <c r="J3505" s="28" t="str">
        <f t="shared" si="761"/>
        <v/>
      </c>
      <c r="K3505" s="28" t="str">
        <f t="shared" si="762"/>
        <v/>
      </c>
      <c r="L3505" s="28" t="str">
        <f t="shared" ca="1" si="763"/>
        <v/>
      </c>
      <c r="M3505" s="28" t="str">
        <f t="shared" si="764"/>
        <v/>
      </c>
      <c r="N3505" s="93" t="str">
        <f t="shared" si="765"/>
        <v/>
      </c>
      <c r="O3505" s="94" t="str">
        <f t="shared" si="766"/>
        <v/>
      </c>
      <c r="P3505" s="70">
        <f t="shared" si="767"/>
        <v>0</v>
      </c>
      <c r="Q3505" s="28" t="str">
        <f t="shared" ca="1" si="768"/>
        <v/>
      </c>
      <c r="R3505" s="28" t="str">
        <f t="shared" si="769"/>
        <v/>
      </c>
      <c r="S3505" s="28" t="str">
        <f t="array" ref="S3505">IF(ISBLANK(A3505),"",INDEX(Info!$B$3:$H$6442,MATCH(J3505,IF(Info!$D$3:$D$6442=K3505,Info!$C$3:$C$6442),0),7))</f>
        <v/>
      </c>
    </row>
    <row r="3506" spans="1:19" x14ac:dyDescent="0.25">
      <c r="A3506" s="75"/>
      <c r="B3506" s="75"/>
      <c r="C3506" s="72"/>
      <c r="D3506" s="72"/>
      <c r="E3506" s="41" t="str">
        <f t="shared" si="756"/>
        <v/>
      </c>
      <c r="F3506" s="90" t="str">
        <f t="shared" ca="1" si="757"/>
        <v/>
      </c>
      <c r="G3506" s="91" t="str">
        <f t="shared" si="758"/>
        <v/>
      </c>
      <c r="H3506" s="41" t="str">
        <f t="shared" si="759"/>
        <v/>
      </c>
      <c r="I3506" s="92" t="str">
        <f t="shared" ca="1" si="760"/>
        <v/>
      </c>
      <c r="J3506" s="28" t="str">
        <f t="shared" si="761"/>
        <v/>
      </c>
      <c r="K3506" s="28" t="str">
        <f t="shared" si="762"/>
        <v/>
      </c>
      <c r="L3506" s="28" t="str">
        <f t="shared" ca="1" si="763"/>
        <v/>
      </c>
      <c r="M3506" s="28" t="str">
        <f t="shared" si="764"/>
        <v/>
      </c>
      <c r="N3506" s="93" t="str">
        <f t="shared" si="765"/>
        <v/>
      </c>
      <c r="O3506" s="94" t="str">
        <f t="shared" si="766"/>
        <v/>
      </c>
      <c r="P3506" s="70">
        <f t="shared" si="767"/>
        <v>0</v>
      </c>
      <c r="Q3506" s="28" t="str">
        <f t="shared" ca="1" si="768"/>
        <v/>
      </c>
      <c r="R3506" s="28" t="str">
        <f t="shared" si="769"/>
        <v/>
      </c>
      <c r="S3506" s="28" t="str">
        <f t="array" ref="S3506">IF(ISBLANK(A3506),"",INDEX(Info!$B$3:$H$6442,MATCH(J3506,IF(Info!$D$3:$D$6442=K3506,Info!$C$3:$C$6442),0),7))</f>
        <v/>
      </c>
    </row>
    <row r="3507" spans="1:19" x14ac:dyDescent="0.25">
      <c r="A3507" s="75"/>
      <c r="B3507" s="75"/>
      <c r="C3507" s="72"/>
      <c r="D3507" s="72"/>
      <c r="E3507" s="41" t="str">
        <f t="shared" si="756"/>
        <v/>
      </c>
      <c r="F3507" s="90" t="str">
        <f t="shared" ca="1" si="757"/>
        <v/>
      </c>
      <c r="G3507" s="91" t="str">
        <f t="shared" si="758"/>
        <v/>
      </c>
      <c r="H3507" s="41" t="str">
        <f t="shared" si="759"/>
        <v/>
      </c>
      <c r="I3507" s="92" t="str">
        <f t="shared" ca="1" si="760"/>
        <v/>
      </c>
      <c r="J3507" s="28" t="str">
        <f t="shared" si="761"/>
        <v/>
      </c>
      <c r="K3507" s="28" t="str">
        <f t="shared" si="762"/>
        <v/>
      </c>
      <c r="L3507" s="28" t="str">
        <f t="shared" ca="1" si="763"/>
        <v/>
      </c>
      <c r="M3507" s="28" t="str">
        <f t="shared" si="764"/>
        <v/>
      </c>
      <c r="N3507" s="93" t="str">
        <f t="shared" si="765"/>
        <v/>
      </c>
      <c r="O3507" s="94" t="str">
        <f t="shared" si="766"/>
        <v/>
      </c>
      <c r="P3507" s="70">
        <f t="shared" si="767"/>
        <v>0</v>
      </c>
      <c r="Q3507" s="28" t="str">
        <f t="shared" ca="1" si="768"/>
        <v/>
      </c>
      <c r="R3507" s="28" t="str">
        <f t="shared" si="769"/>
        <v/>
      </c>
      <c r="S3507" s="28" t="str">
        <f t="array" ref="S3507">IF(ISBLANK(A3507),"",INDEX(Info!$B$3:$H$6442,MATCH(J3507,IF(Info!$D$3:$D$6442=K3507,Info!$C$3:$C$6442),0),7))</f>
        <v/>
      </c>
    </row>
    <row r="3508" spans="1:19" x14ac:dyDescent="0.25">
      <c r="A3508" s="75"/>
      <c r="B3508" s="75"/>
      <c r="C3508" s="72"/>
      <c r="D3508" s="72"/>
      <c r="E3508" s="41" t="str">
        <f t="shared" si="756"/>
        <v/>
      </c>
      <c r="F3508" s="90" t="str">
        <f t="shared" ca="1" si="757"/>
        <v/>
      </c>
      <c r="G3508" s="91" t="str">
        <f t="shared" si="758"/>
        <v/>
      </c>
      <c r="H3508" s="41" t="str">
        <f t="shared" si="759"/>
        <v/>
      </c>
      <c r="I3508" s="92" t="str">
        <f t="shared" ca="1" si="760"/>
        <v/>
      </c>
      <c r="J3508" s="28" t="str">
        <f t="shared" si="761"/>
        <v/>
      </c>
      <c r="K3508" s="28" t="str">
        <f t="shared" si="762"/>
        <v/>
      </c>
      <c r="L3508" s="28" t="str">
        <f t="shared" ca="1" si="763"/>
        <v/>
      </c>
      <c r="M3508" s="28" t="str">
        <f t="shared" si="764"/>
        <v/>
      </c>
      <c r="N3508" s="93" t="str">
        <f t="shared" si="765"/>
        <v/>
      </c>
      <c r="O3508" s="94" t="str">
        <f t="shared" si="766"/>
        <v/>
      </c>
      <c r="P3508" s="70">
        <f t="shared" si="767"/>
        <v>0</v>
      </c>
      <c r="Q3508" s="28" t="str">
        <f t="shared" ca="1" si="768"/>
        <v/>
      </c>
      <c r="R3508" s="28" t="str">
        <f t="shared" si="769"/>
        <v/>
      </c>
      <c r="S3508" s="28" t="str">
        <f t="array" ref="S3508">IF(ISBLANK(A3508),"",INDEX(Info!$B$3:$H$6442,MATCH(J3508,IF(Info!$D$3:$D$6442=K3508,Info!$C$3:$C$6442),0),7))</f>
        <v/>
      </c>
    </row>
    <row r="3509" spans="1:19" x14ac:dyDescent="0.25">
      <c r="A3509" s="75"/>
      <c r="B3509" s="75"/>
      <c r="C3509" s="72"/>
      <c r="D3509" s="72"/>
      <c r="E3509" s="41" t="str">
        <f t="shared" si="756"/>
        <v/>
      </c>
      <c r="F3509" s="90" t="str">
        <f t="shared" ca="1" si="757"/>
        <v/>
      </c>
      <c r="G3509" s="91" t="str">
        <f t="shared" si="758"/>
        <v/>
      </c>
      <c r="H3509" s="41" t="str">
        <f t="shared" si="759"/>
        <v/>
      </c>
      <c r="I3509" s="92" t="str">
        <f t="shared" ca="1" si="760"/>
        <v/>
      </c>
      <c r="J3509" s="28" t="str">
        <f t="shared" si="761"/>
        <v/>
      </c>
      <c r="K3509" s="28" t="str">
        <f t="shared" si="762"/>
        <v/>
      </c>
      <c r="L3509" s="28" t="str">
        <f t="shared" ca="1" si="763"/>
        <v/>
      </c>
      <c r="M3509" s="28" t="str">
        <f t="shared" si="764"/>
        <v/>
      </c>
      <c r="N3509" s="93" t="str">
        <f t="shared" si="765"/>
        <v/>
      </c>
      <c r="O3509" s="94" t="str">
        <f t="shared" si="766"/>
        <v/>
      </c>
      <c r="P3509" s="70">
        <f t="shared" si="767"/>
        <v>0</v>
      </c>
      <c r="Q3509" s="28" t="str">
        <f t="shared" ca="1" si="768"/>
        <v/>
      </c>
      <c r="R3509" s="28" t="str">
        <f t="shared" si="769"/>
        <v/>
      </c>
      <c r="S3509" s="28" t="str">
        <f t="array" ref="S3509">IF(ISBLANK(A3509),"",INDEX(Info!$B$3:$H$6442,MATCH(J3509,IF(Info!$D$3:$D$6442=K3509,Info!$C$3:$C$6442),0),7))</f>
        <v/>
      </c>
    </row>
    <row r="3510" spans="1:19" x14ac:dyDescent="0.25">
      <c r="A3510" s="75"/>
      <c r="B3510" s="75"/>
      <c r="C3510" s="72"/>
      <c r="D3510" s="72"/>
      <c r="E3510" s="41" t="str">
        <f t="shared" si="756"/>
        <v/>
      </c>
      <c r="F3510" s="90" t="str">
        <f t="shared" ca="1" si="757"/>
        <v/>
      </c>
      <c r="G3510" s="91" t="str">
        <f t="shared" si="758"/>
        <v/>
      </c>
      <c r="H3510" s="41" t="str">
        <f t="shared" si="759"/>
        <v/>
      </c>
      <c r="I3510" s="92" t="str">
        <f t="shared" ca="1" si="760"/>
        <v/>
      </c>
      <c r="J3510" s="28" t="str">
        <f t="shared" si="761"/>
        <v/>
      </c>
      <c r="K3510" s="28" t="str">
        <f t="shared" si="762"/>
        <v/>
      </c>
      <c r="L3510" s="28" t="str">
        <f t="shared" ca="1" si="763"/>
        <v/>
      </c>
      <c r="M3510" s="28" t="str">
        <f t="shared" si="764"/>
        <v/>
      </c>
      <c r="N3510" s="93" t="str">
        <f t="shared" si="765"/>
        <v/>
      </c>
      <c r="O3510" s="94" t="str">
        <f t="shared" si="766"/>
        <v/>
      </c>
      <c r="P3510" s="70">
        <f t="shared" si="767"/>
        <v>0</v>
      </c>
      <c r="Q3510" s="28" t="str">
        <f t="shared" ca="1" si="768"/>
        <v/>
      </c>
      <c r="R3510" s="28" t="str">
        <f t="shared" si="769"/>
        <v/>
      </c>
      <c r="S3510" s="28" t="str">
        <f t="array" ref="S3510">IF(ISBLANK(A3510),"",INDEX(Info!$B$3:$H$6442,MATCH(J3510,IF(Info!$D$3:$D$6442=K3510,Info!$C$3:$C$6442),0),7))</f>
        <v/>
      </c>
    </row>
    <row r="3511" spans="1:19" x14ac:dyDescent="0.25">
      <c r="A3511" s="75"/>
      <c r="B3511" s="75"/>
      <c r="C3511" s="72"/>
      <c r="D3511" s="72"/>
      <c r="E3511" s="41" t="str">
        <f t="shared" si="756"/>
        <v/>
      </c>
      <c r="F3511" s="90" t="str">
        <f t="shared" ca="1" si="757"/>
        <v/>
      </c>
      <c r="G3511" s="91" t="str">
        <f t="shared" si="758"/>
        <v/>
      </c>
      <c r="H3511" s="41" t="str">
        <f t="shared" si="759"/>
        <v/>
      </c>
      <c r="I3511" s="92" t="str">
        <f t="shared" ca="1" si="760"/>
        <v/>
      </c>
      <c r="J3511" s="28" t="str">
        <f t="shared" si="761"/>
        <v/>
      </c>
      <c r="K3511" s="28" t="str">
        <f t="shared" si="762"/>
        <v/>
      </c>
      <c r="L3511" s="28" t="str">
        <f t="shared" ca="1" si="763"/>
        <v/>
      </c>
      <c r="M3511" s="28" t="str">
        <f t="shared" si="764"/>
        <v/>
      </c>
      <c r="N3511" s="93" t="str">
        <f t="shared" si="765"/>
        <v/>
      </c>
      <c r="O3511" s="94" t="str">
        <f t="shared" si="766"/>
        <v/>
      </c>
      <c r="P3511" s="70">
        <f t="shared" si="767"/>
        <v>0</v>
      </c>
      <c r="Q3511" s="28" t="str">
        <f t="shared" ca="1" si="768"/>
        <v/>
      </c>
      <c r="R3511" s="28" t="str">
        <f t="shared" si="769"/>
        <v/>
      </c>
      <c r="S3511" s="28" t="str">
        <f t="array" ref="S3511">IF(ISBLANK(A3511),"",INDEX(Info!$B$3:$H$6442,MATCH(J3511,IF(Info!$D$3:$D$6442=K3511,Info!$C$3:$C$6442),0),7))</f>
        <v/>
      </c>
    </row>
    <row r="3512" spans="1:19" x14ac:dyDescent="0.25">
      <c r="A3512" s="75"/>
      <c r="B3512" s="75"/>
      <c r="C3512" s="72"/>
      <c r="D3512" s="72"/>
      <c r="E3512" s="41" t="str">
        <f t="shared" si="756"/>
        <v/>
      </c>
      <c r="F3512" s="90" t="str">
        <f t="shared" ca="1" si="757"/>
        <v/>
      </c>
      <c r="G3512" s="91" t="str">
        <f t="shared" si="758"/>
        <v/>
      </c>
      <c r="H3512" s="41" t="str">
        <f t="shared" si="759"/>
        <v/>
      </c>
      <c r="I3512" s="92" t="str">
        <f t="shared" ca="1" si="760"/>
        <v/>
      </c>
      <c r="J3512" s="28" t="str">
        <f t="shared" si="761"/>
        <v/>
      </c>
      <c r="K3512" s="28" t="str">
        <f t="shared" si="762"/>
        <v/>
      </c>
      <c r="L3512" s="28" t="str">
        <f t="shared" ca="1" si="763"/>
        <v/>
      </c>
      <c r="M3512" s="28" t="str">
        <f t="shared" si="764"/>
        <v/>
      </c>
      <c r="N3512" s="93" t="str">
        <f t="shared" si="765"/>
        <v/>
      </c>
      <c r="O3512" s="94" t="str">
        <f t="shared" si="766"/>
        <v/>
      </c>
      <c r="P3512" s="70">
        <f t="shared" si="767"/>
        <v>0</v>
      </c>
      <c r="Q3512" s="28" t="str">
        <f t="shared" ca="1" si="768"/>
        <v/>
      </c>
      <c r="R3512" s="28" t="str">
        <f t="shared" si="769"/>
        <v/>
      </c>
      <c r="S3512" s="28" t="str">
        <f t="array" ref="S3512">IF(ISBLANK(A3512),"",INDEX(Info!$B$3:$H$6442,MATCH(J3512,IF(Info!$D$3:$D$6442=K3512,Info!$C$3:$C$6442),0),7))</f>
        <v/>
      </c>
    </row>
    <row r="3513" spans="1:19" x14ac:dyDescent="0.25">
      <c r="A3513" s="75"/>
      <c r="B3513" s="75"/>
      <c r="C3513" s="72"/>
      <c r="D3513" s="72"/>
      <c r="E3513" s="41" t="str">
        <f t="shared" si="756"/>
        <v/>
      </c>
      <c r="F3513" s="90" t="str">
        <f t="shared" ca="1" si="757"/>
        <v/>
      </c>
      <c r="G3513" s="91" t="str">
        <f t="shared" si="758"/>
        <v/>
      </c>
      <c r="H3513" s="41" t="str">
        <f t="shared" si="759"/>
        <v/>
      </c>
      <c r="I3513" s="92" t="str">
        <f t="shared" ca="1" si="760"/>
        <v/>
      </c>
      <c r="J3513" s="28" t="str">
        <f t="shared" si="761"/>
        <v/>
      </c>
      <c r="K3513" s="28" t="str">
        <f t="shared" si="762"/>
        <v/>
      </c>
      <c r="L3513" s="28" t="str">
        <f t="shared" ca="1" si="763"/>
        <v/>
      </c>
      <c r="M3513" s="28" t="str">
        <f t="shared" si="764"/>
        <v/>
      </c>
      <c r="N3513" s="93" t="str">
        <f t="shared" si="765"/>
        <v/>
      </c>
      <c r="O3513" s="94" t="str">
        <f t="shared" si="766"/>
        <v/>
      </c>
      <c r="P3513" s="70">
        <f t="shared" si="767"/>
        <v>0</v>
      </c>
      <c r="Q3513" s="28" t="str">
        <f t="shared" ca="1" si="768"/>
        <v/>
      </c>
      <c r="R3513" s="28" t="str">
        <f t="shared" si="769"/>
        <v/>
      </c>
      <c r="S3513" s="28" t="str">
        <f t="array" ref="S3513">IF(ISBLANK(A3513),"",INDEX(Info!$B$3:$H$6442,MATCH(J3513,IF(Info!$D$3:$D$6442=K3513,Info!$C$3:$C$6442),0),7))</f>
        <v/>
      </c>
    </row>
    <row r="3514" spans="1:19" x14ac:dyDescent="0.25">
      <c r="A3514" s="75"/>
      <c r="B3514" s="75"/>
      <c r="C3514" s="72"/>
      <c r="D3514" s="72"/>
      <c r="E3514" s="41" t="str">
        <f t="shared" si="756"/>
        <v/>
      </c>
      <c r="F3514" s="90" t="str">
        <f t="shared" ca="1" si="757"/>
        <v/>
      </c>
      <c r="G3514" s="91" t="str">
        <f t="shared" si="758"/>
        <v/>
      </c>
      <c r="H3514" s="41" t="str">
        <f t="shared" si="759"/>
        <v/>
      </c>
      <c r="I3514" s="92" t="str">
        <f t="shared" ca="1" si="760"/>
        <v/>
      </c>
      <c r="J3514" s="28" t="str">
        <f t="shared" si="761"/>
        <v/>
      </c>
      <c r="K3514" s="28" t="str">
        <f t="shared" si="762"/>
        <v/>
      </c>
      <c r="L3514" s="28" t="str">
        <f t="shared" ca="1" si="763"/>
        <v/>
      </c>
      <c r="M3514" s="28" t="str">
        <f t="shared" si="764"/>
        <v/>
      </c>
      <c r="N3514" s="93" t="str">
        <f t="shared" si="765"/>
        <v/>
      </c>
      <c r="O3514" s="94" t="str">
        <f t="shared" si="766"/>
        <v/>
      </c>
      <c r="P3514" s="70">
        <f t="shared" si="767"/>
        <v>0</v>
      </c>
      <c r="Q3514" s="28" t="str">
        <f t="shared" ca="1" si="768"/>
        <v/>
      </c>
      <c r="R3514" s="28" t="str">
        <f t="shared" si="769"/>
        <v/>
      </c>
      <c r="S3514" s="28" t="str">
        <f t="array" ref="S3514">IF(ISBLANK(A3514),"",INDEX(Info!$B$3:$H$6442,MATCH(J3514,IF(Info!$D$3:$D$6442=K3514,Info!$C$3:$C$6442),0),7))</f>
        <v/>
      </c>
    </row>
    <row r="3515" spans="1:19" x14ac:dyDescent="0.25">
      <c r="A3515" s="75"/>
      <c r="B3515" s="75"/>
      <c r="C3515" s="72"/>
      <c r="D3515" s="72"/>
      <c r="E3515" s="41" t="str">
        <f t="shared" si="756"/>
        <v/>
      </c>
      <c r="F3515" s="90" t="str">
        <f t="shared" ca="1" si="757"/>
        <v/>
      </c>
      <c r="G3515" s="91" t="str">
        <f t="shared" si="758"/>
        <v/>
      </c>
      <c r="H3515" s="41" t="str">
        <f t="shared" si="759"/>
        <v/>
      </c>
      <c r="I3515" s="92" t="str">
        <f t="shared" ca="1" si="760"/>
        <v/>
      </c>
      <c r="J3515" s="28" t="str">
        <f t="shared" si="761"/>
        <v/>
      </c>
      <c r="K3515" s="28" t="str">
        <f t="shared" si="762"/>
        <v/>
      </c>
      <c r="L3515" s="28" t="str">
        <f t="shared" ca="1" si="763"/>
        <v/>
      </c>
      <c r="M3515" s="28" t="str">
        <f t="shared" si="764"/>
        <v/>
      </c>
      <c r="N3515" s="93" t="str">
        <f t="shared" si="765"/>
        <v/>
      </c>
      <c r="O3515" s="94" t="str">
        <f t="shared" si="766"/>
        <v/>
      </c>
      <c r="P3515" s="70">
        <f t="shared" si="767"/>
        <v>0</v>
      </c>
      <c r="Q3515" s="28" t="str">
        <f t="shared" ca="1" si="768"/>
        <v/>
      </c>
      <c r="R3515" s="28" t="str">
        <f t="shared" si="769"/>
        <v/>
      </c>
      <c r="S3515" s="28" t="str">
        <f t="array" ref="S3515">IF(ISBLANK(A3515),"",INDEX(Info!$B$3:$H$6442,MATCH(J3515,IF(Info!$D$3:$D$6442=K3515,Info!$C$3:$C$6442),0),7))</f>
        <v/>
      </c>
    </row>
    <row r="3516" spans="1:19" x14ac:dyDescent="0.25">
      <c r="A3516" s="75"/>
      <c r="B3516" s="75"/>
      <c r="C3516" s="72"/>
      <c r="D3516" s="72"/>
      <c r="E3516" s="41" t="str">
        <f t="shared" si="756"/>
        <v/>
      </c>
      <c r="F3516" s="90" t="str">
        <f t="shared" ca="1" si="757"/>
        <v/>
      </c>
      <c r="G3516" s="91" t="str">
        <f t="shared" si="758"/>
        <v/>
      </c>
      <c r="H3516" s="41" t="str">
        <f t="shared" si="759"/>
        <v/>
      </c>
      <c r="I3516" s="92" t="str">
        <f t="shared" ca="1" si="760"/>
        <v/>
      </c>
      <c r="J3516" s="28" t="str">
        <f t="shared" si="761"/>
        <v/>
      </c>
      <c r="K3516" s="28" t="str">
        <f t="shared" si="762"/>
        <v/>
      </c>
      <c r="L3516" s="28" t="str">
        <f t="shared" ca="1" si="763"/>
        <v/>
      </c>
      <c r="M3516" s="28" t="str">
        <f t="shared" si="764"/>
        <v/>
      </c>
      <c r="N3516" s="93" t="str">
        <f t="shared" si="765"/>
        <v/>
      </c>
      <c r="O3516" s="94" t="str">
        <f t="shared" si="766"/>
        <v/>
      </c>
      <c r="P3516" s="70">
        <f t="shared" si="767"/>
        <v>0</v>
      </c>
      <c r="Q3516" s="28" t="str">
        <f t="shared" ca="1" si="768"/>
        <v/>
      </c>
      <c r="R3516" s="28" t="str">
        <f t="shared" si="769"/>
        <v/>
      </c>
      <c r="S3516" s="28" t="str">
        <f t="array" ref="S3516">IF(ISBLANK(A3516),"",INDEX(Info!$B$3:$H$6442,MATCH(J3516,IF(Info!$D$3:$D$6442=K3516,Info!$C$3:$C$6442),0),7))</f>
        <v/>
      </c>
    </row>
    <row r="3517" spans="1:19" x14ac:dyDescent="0.25">
      <c r="A3517" s="75"/>
      <c r="B3517" s="75"/>
      <c r="C3517" s="72"/>
      <c r="D3517" s="72"/>
      <c r="E3517" s="41" t="str">
        <f t="shared" si="756"/>
        <v/>
      </c>
      <c r="F3517" s="90" t="str">
        <f t="shared" ca="1" si="757"/>
        <v/>
      </c>
      <c r="G3517" s="91" t="str">
        <f t="shared" si="758"/>
        <v/>
      </c>
      <c r="H3517" s="41" t="str">
        <f t="shared" si="759"/>
        <v/>
      </c>
      <c r="I3517" s="92" t="str">
        <f t="shared" ca="1" si="760"/>
        <v/>
      </c>
      <c r="J3517" s="28" t="str">
        <f t="shared" si="761"/>
        <v/>
      </c>
      <c r="K3517" s="28" t="str">
        <f t="shared" si="762"/>
        <v/>
      </c>
      <c r="L3517" s="28" t="str">
        <f t="shared" ca="1" si="763"/>
        <v/>
      </c>
      <c r="M3517" s="28" t="str">
        <f t="shared" si="764"/>
        <v/>
      </c>
      <c r="N3517" s="93" t="str">
        <f t="shared" si="765"/>
        <v/>
      </c>
      <c r="O3517" s="94" t="str">
        <f t="shared" si="766"/>
        <v/>
      </c>
      <c r="P3517" s="70">
        <f t="shared" si="767"/>
        <v>0</v>
      </c>
      <c r="Q3517" s="28" t="str">
        <f t="shared" ca="1" si="768"/>
        <v/>
      </c>
      <c r="R3517" s="28" t="str">
        <f t="shared" si="769"/>
        <v/>
      </c>
      <c r="S3517" s="28" t="str">
        <f t="array" ref="S3517">IF(ISBLANK(A3517),"",INDEX(Info!$B$3:$H$6442,MATCH(J3517,IF(Info!$D$3:$D$6442=K3517,Info!$C$3:$C$6442),0),7))</f>
        <v/>
      </c>
    </row>
    <row r="3518" spans="1:19" x14ac:dyDescent="0.25">
      <c r="A3518" s="75"/>
      <c r="B3518" s="75"/>
      <c r="C3518" s="72"/>
      <c r="D3518" s="72"/>
      <c r="E3518" s="41" t="str">
        <f t="shared" si="756"/>
        <v/>
      </c>
      <c r="F3518" s="90" t="str">
        <f t="shared" ca="1" si="757"/>
        <v/>
      </c>
      <c r="G3518" s="91" t="str">
        <f t="shared" si="758"/>
        <v/>
      </c>
      <c r="H3518" s="41" t="str">
        <f t="shared" si="759"/>
        <v/>
      </c>
      <c r="I3518" s="92" t="str">
        <f t="shared" ca="1" si="760"/>
        <v/>
      </c>
      <c r="J3518" s="28" t="str">
        <f t="shared" si="761"/>
        <v/>
      </c>
      <c r="K3518" s="28" t="str">
        <f t="shared" si="762"/>
        <v/>
      </c>
      <c r="L3518" s="28" t="str">
        <f t="shared" ca="1" si="763"/>
        <v/>
      </c>
      <c r="M3518" s="28" t="str">
        <f t="shared" si="764"/>
        <v/>
      </c>
      <c r="N3518" s="93" t="str">
        <f t="shared" si="765"/>
        <v/>
      </c>
      <c r="O3518" s="94" t="str">
        <f t="shared" si="766"/>
        <v/>
      </c>
      <c r="P3518" s="70">
        <f t="shared" si="767"/>
        <v>0</v>
      </c>
      <c r="Q3518" s="28" t="str">
        <f t="shared" ca="1" si="768"/>
        <v/>
      </c>
      <c r="R3518" s="28" t="str">
        <f t="shared" si="769"/>
        <v/>
      </c>
      <c r="S3518" s="28" t="str">
        <f t="array" ref="S3518">IF(ISBLANK(A3518),"",INDEX(Info!$B$3:$H$6442,MATCH(J3518,IF(Info!$D$3:$D$6442=K3518,Info!$C$3:$C$6442),0),7))</f>
        <v/>
      </c>
    </row>
    <row r="3519" spans="1:19" x14ac:dyDescent="0.25">
      <c r="A3519" s="75"/>
      <c r="B3519" s="75"/>
      <c r="C3519" s="72"/>
      <c r="D3519" s="72"/>
      <c r="E3519" s="41" t="str">
        <f t="shared" si="756"/>
        <v/>
      </c>
      <c r="F3519" s="90" t="str">
        <f t="shared" ca="1" si="757"/>
        <v/>
      </c>
      <c r="G3519" s="91" t="str">
        <f t="shared" si="758"/>
        <v/>
      </c>
      <c r="H3519" s="41" t="str">
        <f t="shared" si="759"/>
        <v/>
      </c>
      <c r="I3519" s="92" t="str">
        <f t="shared" ca="1" si="760"/>
        <v/>
      </c>
      <c r="J3519" s="28" t="str">
        <f t="shared" si="761"/>
        <v/>
      </c>
      <c r="K3519" s="28" t="str">
        <f t="shared" si="762"/>
        <v/>
      </c>
      <c r="L3519" s="28" t="str">
        <f t="shared" ca="1" si="763"/>
        <v/>
      </c>
      <c r="M3519" s="28" t="str">
        <f t="shared" si="764"/>
        <v/>
      </c>
      <c r="N3519" s="93" t="str">
        <f t="shared" si="765"/>
        <v/>
      </c>
      <c r="O3519" s="94" t="str">
        <f t="shared" si="766"/>
        <v/>
      </c>
      <c r="P3519" s="70">
        <f t="shared" si="767"/>
        <v>0</v>
      </c>
      <c r="Q3519" s="28" t="str">
        <f t="shared" ca="1" si="768"/>
        <v/>
      </c>
      <c r="R3519" s="28" t="str">
        <f t="shared" si="769"/>
        <v/>
      </c>
      <c r="S3519" s="28" t="str">
        <f t="array" ref="S3519">IF(ISBLANK(A3519),"",INDEX(Info!$B$3:$H$6442,MATCH(J3519,IF(Info!$D$3:$D$6442=K3519,Info!$C$3:$C$6442),0),7))</f>
        <v/>
      </c>
    </row>
    <row r="3520" spans="1:19" x14ac:dyDescent="0.25">
      <c r="A3520" s="75"/>
      <c r="B3520" s="75"/>
      <c r="C3520" s="72"/>
      <c r="D3520" s="72"/>
      <c r="E3520" s="41" t="str">
        <f t="shared" si="756"/>
        <v/>
      </c>
      <c r="F3520" s="90" t="str">
        <f t="shared" ca="1" si="757"/>
        <v/>
      </c>
      <c r="G3520" s="91" t="str">
        <f t="shared" si="758"/>
        <v/>
      </c>
      <c r="H3520" s="41" t="str">
        <f t="shared" si="759"/>
        <v/>
      </c>
      <c r="I3520" s="92" t="str">
        <f t="shared" ca="1" si="760"/>
        <v/>
      </c>
      <c r="J3520" s="28" t="str">
        <f t="shared" si="761"/>
        <v/>
      </c>
      <c r="K3520" s="28" t="str">
        <f t="shared" si="762"/>
        <v/>
      </c>
      <c r="L3520" s="28" t="str">
        <f t="shared" ca="1" si="763"/>
        <v/>
      </c>
      <c r="M3520" s="28" t="str">
        <f t="shared" si="764"/>
        <v/>
      </c>
      <c r="N3520" s="93" t="str">
        <f t="shared" si="765"/>
        <v/>
      </c>
      <c r="O3520" s="94" t="str">
        <f t="shared" si="766"/>
        <v/>
      </c>
      <c r="P3520" s="70">
        <f t="shared" si="767"/>
        <v>0</v>
      </c>
      <c r="Q3520" s="28" t="str">
        <f t="shared" ca="1" si="768"/>
        <v/>
      </c>
      <c r="R3520" s="28" t="str">
        <f t="shared" si="769"/>
        <v/>
      </c>
      <c r="S3520" s="28" t="str">
        <f t="array" ref="S3520">IF(ISBLANK(A3520),"",INDEX(Info!$B$3:$H$6442,MATCH(J3520,IF(Info!$D$3:$D$6442=K3520,Info!$C$3:$C$6442),0),7))</f>
        <v/>
      </c>
    </row>
    <row r="3521" spans="1:19" x14ac:dyDescent="0.25">
      <c r="A3521" s="75"/>
      <c r="B3521" s="75"/>
      <c r="C3521" s="72"/>
      <c r="D3521" s="72"/>
      <c r="E3521" s="41" t="str">
        <f t="shared" si="756"/>
        <v/>
      </c>
      <c r="F3521" s="90" t="str">
        <f t="shared" ca="1" si="757"/>
        <v/>
      </c>
      <c r="G3521" s="91" t="str">
        <f t="shared" si="758"/>
        <v/>
      </c>
      <c r="H3521" s="41" t="str">
        <f t="shared" si="759"/>
        <v/>
      </c>
      <c r="I3521" s="92" t="str">
        <f t="shared" ca="1" si="760"/>
        <v/>
      </c>
      <c r="J3521" s="28" t="str">
        <f t="shared" si="761"/>
        <v/>
      </c>
      <c r="K3521" s="28" t="str">
        <f t="shared" si="762"/>
        <v/>
      </c>
      <c r="L3521" s="28" t="str">
        <f t="shared" ca="1" si="763"/>
        <v/>
      </c>
      <c r="M3521" s="28" t="str">
        <f t="shared" si="764"/>
        <v/>
      </c>
      <c r="N3521" s="93" t="str">
        <f t="shared" si="765"/>
        <v/>
      </c>
      <c r="O3521" s="94" t="str">
        <f t="shared" si="766"/>
        <v/>
      </c>
      <c r="P3521" s="70">
        <f t="shared" si="767"/>
        <v>0</v>
      </c>
      <c r="Q3521" s="28" t="str">
        <f t="shared" ca="1" si="768"/>
        <v/>
      </c>
      <c r="R3521" s="28" t="str">
        <f t="shared" si="769"/>
        <v/>
      </c>
      <c r="S3521" s="28" t="str">
        <f t="array" ref="S3521">IF(ISBLANK(A3521),"",INDEX(Info!$B$3:$H$6442,MATCH(J3521,IF(Info!$D$3:$D$6442=K3521,Info!$C$3:$C$6442),0),7))</f>
        <v/>
      </c>
    </row>
    <row r="3522" spans="1:19" x14ac:dyDescent="0.25">
      <c r="A3522" s="75"/>
      <c r="B3522" s="75"/>
      <c r="C3522" s="72"/>
      <c r="D3522" s="72"/>
      <c r="E3522" s="41" t="str">
        <f t="shared" si="756"/>
        <v/>
      </c>
      <c r="F3522" s="90" t="str">
        <f t="shared" ca="1" si="757"/>
        <v/>
      </c>
      <c r="G3522" s="91" t="str">
        <f t="shared" si="758"/>
        <v/>
      </c>
      <c r="H3522" s="41" t="str">
        <f t="shared" si="759"/>
        <v/>
      </c>
      <c r="I3522" s="92" t="str">
        <f t="shared" ca="1" si="760"/>
        <v/>
      </c>
      <c r="J3522" s="28" t="str">
        <f t="shared" si="761"/>
        <v/>
      </c>
      <c r="K3522" s="28" t="str">
        <f t="shared" si="762"/>
        <v/>
      </c>
      <c r="L3522" s="28" t="str">
        <f t="shared" ca="1" si="763"/>
        <v/>
      </c>
      <c r="M3522" s="28" t="str">
        <f t="shared" si="764"/>
        <v/>
      </c>
      <c r="N3522" s="93" t="str">
        <f t="shared" si="765"/>
        <v/>
      </c>
      <c r="O3522" s="94" t="str">
        <f t="shared" si="766"/>
        <v/>
      </c>
      <c r="P3522" s="70">
        <f t="shared" si="767"/>
        <v>0</v>
      </c>
      <c r="Q3522" s="28" t="str">
        <f t="shared" ca="1" si="768"/>
        <v/>
      </c>
      <c r="R3522" s="28" t="str">
        <f t="shared" si="769"/>
        <v/>
      </c>
      <c r="S3522" s="28" t="str">
        <f t="array" ref="S3522">IF(ISBLANK(A3522),"",INDEX(Info!$B$3:$H$6442,MATCH(J3522,IF(Info!$D$3:$D$6442=K3522,Info!$C$3:$C$6442),0),7))</f>
        <v/>
      </c>
    </row>
    <row r="3523" spans="1:19" x14ac:dyDescent="0.25">
      <c r="A3523" s="75"/>
      <c r="B3523" s="75"/>
      <c r="C3523" s="72"/>
      <c r="D3523" s="72"/>
      <c r="E3523" s="41" t="str">
        <f t="shared" si="756"/>
        <v/>
      </c>
      <c r="F3523" s="90" t="str">
        <f t="shared" ca="1" si="757"/>
        <v/>
      </c>
      <c r="G3523" s="91" t="str">
        <f t="shared" si="758"/>
        <v/>
      </c>
      <c r="H3523" s="41" t="str">
        <f t="shared" si="759"/>
        <v/>
      </c>
      <c r="I3523" s="92" t="str">
        <f t="shared" ca="1" si="760"/>
        <v/>
      </c>
      <c r="J3523" s="28" t="str">
        <f t="shared" si="761"/>
        <v/>
      </c>
      <c r="K3523" s="28" t="str">
        <f t="shared" si="762"/>
        <v/>
      </c>
      <c r="L3523" s="28" t="str">
        <f t="shared" ca="1" si="763"/>
        <v/>
      </c>
      <c r="M3523" s="28" t="str">
        <f t="shared" si="764"/>
        <v/>
      </c>
      <c r="N3523" s="93" t="str">
        <f t="shared" si="765"/>
        <v/>
      </c>
      <c r="O3523" s="94" t="str">
        <f t="shared" si="766"/>
        <v/>
      </c>
      <c r="P3523" s="70">
        <f t="shared" si="767"/>
        <v>0</v>
      </c>
      <c r="Q3523" s="28" t="str">
        <f t="shared" ca="1" si="768"/>
        <v/>
      </c>
      <c r="R3523" s="28" t="str">
        <f t="shared" si="769"/>
        <v/>
      </c>
      <c r="S3523" s="28" t="str">
        <f t="array" ref="S3523">IF(ISBLANK(A3523),"",INDEX(Info!$B$3:$H$6442,MATCH(J3523,IF(Info!$D$3:$D$6442=K3523,Info!$C$3:$C$6442),0),7))</f>
        <v/>
      </c>
    </row>
    <row r="3524" spans="1:19" x14ac:dyDescent="0.25">
      <c r="A3524" s="75"/>
      <c r="B3524" s="75"/>
      <c r="C3524" s="72"/>
      <c r="D3524" s="72"/>
      <c r="E3524" s="41" t="str">
        <f t="shared" ref="E3524:E3587" si="770">IF(OR(ISNA(INDEX($S:$S,ROW())),ISBLANK(INDEX($A:$A,ROW()))),"",RIGHT(INDEX($S:$S,ROW()),LEN(INDEX($S:$S,ROW()))-FIND("$",INDEX($S:$S,ROW()))))</f>
        <v/>
      </c>
      <c r="F3524" s="90" t="str">
        <f t="shared" ref="F3524:F3587" ca="1" si="77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524" s="91" t="str">
        <f t="shared" ref="G3524:G3587" si="77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524" s="41" t="str">
        <f t="shared" ref="H3524:H3587" si="773">IF(ISBLANK(INDEX($A:$A,ROW())),"",IF(AND(ISNUMBER(INDEX($F:$F,ROW())),ISNUMBER(INDEX($G:$G,ROW()))),SUMPRODUCT(INDEX($F:$F,ROW()),INDEX($G:$G,ROW())),"Onbekend"))</f>
        <v/>
      </c>
      <c r="I3524" s="92" t="str">
        <f t="shared" ref="I3524:I3587" ca="1" si="77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524" s="28" t="str">
        <f t="shared" ref="J3524:J3587" si="775">IF(ISBLANK(INDEX($A:$A,ROW())),"",IF(AND(COUNT(LOOKUP("E",INDEX($A:$A,ROW())))=0,LEN(INDEX($A:$A,ROW()))&lt;7),TEXT(INDEX($A:$A,ROW()),"000000"),INDEX($A:$A,ROW())))</f>
        <v/>
      </c>
      <c r="K3524" s="28" t="str">
        <f t="shared" ref="K3524:K3587" si="776">IF(ISBLANK(INDEX($B:$B,ROW())),"",TEXT(INDEX($B:$B,ROW()),"000000000"))</f>
        <v/>
      </c>
      <c r="L3524" s="28" t="str">
        <f t="shared" ref="L3524:L3587" ca="1" si="777">IF(ISBLANK(INDEX($A:$A,ROW())),"",SUMPRODUCT(--ISERROR(INDIRECT("A"&amp;INDEX(ROW(),1)&amp;":H"&amp;INDEX(ROW(),1))))&gt;0)</f>
        <v/>
      </c>
      <c r="M3524" s="28" t="str">
        <f t="shared" ref="M3524:M3587" si="778">IF(ISBLANK(INDEX($A:$A,ROW())),"",SUMPRODUCT(--($J$3:$J$6442&amp;$K$3:$K$6442=INDEX($J:$J,ROW())&amp;INDEX($K:$K,ROW())))&gt;1)</f>
        <v/>
      </c>
      <c r="N3524" s="93" t="str">
        <f t="shared" ref="N3524:N3587" si="779">IF(INDEX($S:$S,ROW())="","",IFERROR((LEFT(INDEX($S:$S,ROW()),FIND("#",INDEX($S:$S,ROW()))-1)/100),(LEFT(INDEX($S:$S,ROW()),FIND("#",INDEX($S:$S,ROW()))-1))))</f>
        <v/>
      </c>
      <c r="O3524" s="94" t="str">
        <f t="shared" ref="O3524:O3587" si="78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524" s="70">
        <f t="shared" ref="P3524:P3587" si="781">IF(INDEX($S:$S,ROW())="",0,MID(INDEX($S:$S,ROW()),FIND("@",INDEX($S:$S,ROW()))+1,FIND("$",RIGHT(INDEX($S:$S,ROW()), LEN(INDEX($S:$S,ROW()))-FIND("@",INDEX($S:$S,ROW()),1)),1)-1))*1</f>
        <v>0</v>
      </c>
      <c r="Q3524" s="28" t="str">
        <f t="shared" ref="Q3524:Q3587" ca="1" si="782">IF(OR(ISBLANK(INDEX($A:$A,ROW())),INDEX($L:$L,ROW())=TRUE),"",INDEX($D:$D,ROW()))</f>
        <v/>
      </c>
      <c r="R3524" s="28" t="str">
        <f t="shared" ref="R3524:R3587" si="78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524" s="28" t="str">
        <f t="array" ref="S3524">IF(ISBLANK(A3524),"",INDEX(Info!$B$3:$H$6442,MATCH(J3524,IF(Info!$D$3:$D$6442=K3524,Info!$C$3:$C$6442),0),7))</f>
        <v/>
      </c>
    </row>
    <row r="3525" spans="1:19" x14ac:dyDescent="0.25">
      <c r="A3525" s="75"/>
      <c r="B3525" s="75"/>
      <c r="C3525" s="72"/>
      <c r="D3525" s="72"/>
      <c r="E3525" s="41" t="str">
        <f t="shared" si="770"/>
        <v/>
      </c>
      <c r="F3525" s="90" t="str">
        <f t="shared" ca="1" si="771"/>
        <v/>
      </c>
      <c r="G3525" s="91" t="str">
        <f t="shared" si="772"/>
        <v/>
      </c>
      <c r="H3525" s="41" t="str">
        <f t="shared" si="773"/>
        <v/>
      </c>
      <c r="I3525" s="92" t="str">
        <f t="shared" ca="1" si="774"/>
        <v/>
      </c>
      <c r="J3525" s="28" t="str">
        <f t="shared" si="775"/>
        <v/>
      </c>
      <c r="K3525" s="28" t="str">
        <f t="shared" si="776"/>
        <v/>
      </c>
      <c r="L3525" s="28" t="str">
        <f t="shared" ca="1" si="777"/>
        <v/>
      </c>
      <c r="M3525" s="28" t="str">
        <f t="shared" si="778"/>
        <v/>
      </c>
      <c r="N3525" s="93" t="str">
        <f t="shared" si="779"/>
        <v/>
      </c>
      <c r="O3525" s="94" t="str">
        <f t="shared" si="780"/>
        <v/>
      </c>
      <c r="P3525" s="70">
        <f t="shared" si="781"/>
        <v>0</v>
      </c>
      <c r="Q3525" s="28" t="str">
        <f t="shared" ca="1" si="782"/>
        <v/>
      </c>
      <c r="R3525" s="28" t="str">
        <f t="shared" si="783"/>
        <v/>
      </c>
      <c r="S3525" s="28" t="str">
        <f t="array" ref="S3525">IF(ISBLANK(A3525),"",INDEX(Info!$B$3:$H$6442,MATCH(J3525,IF(Info!$D$3:$D$6442=K3525,Info!$C$3:$C$6442),0),7))</f>
        <v/>
      </c>
    </row>
    <row r="3526" spans="1:19" x14ac:dyDescent="0.25">
      <c r="A3526" s="75"/>
      <c r="B3526" s="75"/>
      <c r="C3526" s="72"/>
      <c r="D3526" s="72"/>
      <c r="E3526" s="41" t="str">
        <f t="shared" si="770"/>
        <v/>
      </c>
      <c r="F3526" s="90" t="str">
        <f t="shared" ca="1" si="771"/>
        <v/>
      </c>
      <c r="G3526" s="91" t="str">
        <f t="shared" si="772"/>
        <v/>
      </c>
      <c r="H3526" s="41" t="str">
        <f t="shared" si="773"/>
        <v/>
      </c>
      <c r="I3526" s="92" t="str">
        <f t="shared" ca="1" si="774"/>
        <v/>
      </c>
      <c r="J3526" s="28" t="str">
        <f t="shared" si="775"/>
        <v/>
      </c>
      <c r="K3526" s="28" t="str">
        <f t="shared" si="776"/>
        <v/>
      </c>
      <c r="L3526" s="28" t="str">
        <f t="shared" ca="1" si="777"/>
        <v/>
      </c>
      <c r="M3526" s="28" t="str">
        <f t="shared" si="778"/>
        <v/>
      </c>
      <c r="N3526" s="93" t="str">
        <f t="shared" si="779"/>
        <v/>
      </c>
      <c r="O3526" s="94" t="str">
        <f t="shared" si="780"/>
        <v/>
      </c>
      <c r="P3526" s="70">
        <f t="shared" si="781"/>
        <v>0</v>
      </c>
      <c r="Q3526" s="28" t="str">
        <f t="shared" ca="1" si="782"/>
        <v/>
      </c>
      <c r="R3526" s="28" t="str">
        <f t="shared" si="783"/>
        <v/>
      </c>
      <c r="S3526" s="28" t="str">
        <f t="array" ref="S3526">IF(ISBLANK(A3526),"",INDEX(Info!$B$3:$H$6442,MATCH(J3526,IF(Info!$D$3:$D$6442=K3526,Info!$C$3:$C$6442),0),7))</f>
        <v/>
      </c>
    </row>
    <row r="3527" spans="1:19" x14ac:dyDescent="0.25">
      <c r="A3527" s="75"/>
      <c r="B3527" s="75"/>
      <c r="C3527" s="72"/>
      <c r="D3527" s="72"/>
      <c r="E3527" s="41" t="str">
        <f t="shared" si="770"/>
        <v/>
      </c>
      <c r="F3527" s="90" t="str">
        <f t="shared" ca="1" si="771"/>
        <v/>
      </c>
      <c r="G3527" s="91" t="str">
        <f t="shared" si="772"/>
        <v/>
      </c>
      <c r="H3527" s="41" t="str">
        <f t="shared" si="773"/>
        <v/>
      </c>
      <c r="I3527" s="92" t="str">
        <f t="shared" ca="1" si="774"/>
        <v/>
      </c>
      <c r="J3527" s="28" t="str">
        <f t="shared" si="775"/>
        <v/>
      </c>
      <c r="K3527" s="28" t="str">
        <f t="shared" si="776"/>
        <v/>
      </c>
      <c r="L3527" s="28" t="str">
        <f t="shared" ca="1" si="777"/>
        <v/>
      </c>
      <c r="M3527" s="28" t="str">
        <f t="shared" si="778"/>
        <v/>
      </c>
      <c r="N3527" s="93" t="str">
        <f t="shared" si="779"/>
        <v/>
      </c>
      <c r="O3527" s="94" t="str">
        <f t="shared" si="780"/>
        <v/>
      </c>
      <c r="P3527" s="70">
        <f t="shared" si="781"/>
        <v>0</v>
      </c>
      <c r="Q3527" s="28" t="str">
        <f t="shared" ca="1" si="782"/>
        <v/>
      </c>
      <c r="R3527" s="28" t="str">
        <f t="shared" si="783"/>
        <v/>
      </c>
      <c r="S3527" s="28" t="str">
        <f t="array" ref="S3527">IF(ISBLANK(A3527),"",INDEX(Info!$B$3:$H$6442,MATCH(J3527,IF(Info!$D$3:$D$6442=K3527,Info!$C$3:$C$6442),0),7))</f>
        <v/>
      </c>
    </row>
    <row r="3528" spans="1:19" x14ac:dyDescent="0.25">
      <c r="A3528" s="75"/>
      <c r="B3528" s="75"/>
      <c r="C3528" s="72"/>
      <c r="D3528" s="72"/>
      <c r="E3528" s="41" t="str">
        <f t="shared" si="770"/>
        <v/>
      </c>
      <c r="F3528" s="90" t="str">
        <f t="shared" ca="1" si="771"/>
        <v/>
      </c>
      <c r="G3528" s="91" t="str">
        <f t="shared" si="772"/>
        <v/>
      </c>
      <c r="H3528" s="41" t="str">
        <f t="shared" si="773"/>
        <v/>
      </c>
      <c r="I3528" s="92" t="str">
        <f t="shared" ca="1" si="774"/>
        <v/>
      </c>
      <c r="J3528" s="28" t="str">
        <f t="shared" si="775"/>
        <v/>
      </c>
      <c r="K3528" s="28" t="str">
        <f t="shared" si="776"/>
        <v/>
      </c>
      <c r="L3528" s="28" t="str">
        <f t="shared" ca="1" si="777"/>
        <v/>
      </c>
      <c r="M3528" s="28" t="str">
        <f t="shared" si="778"/>
        <v/>
      </c>
      <c r="N3528" s="93" t="str">
        <f t="shared" si="779"/>
        <v/>
      </c>
      <c r="O3528" s="94" t="str">
        <f t="shared" si="780"/>
        <v/>
      </c>
      <c r="P3528" s="70">
        <f t="shared" si="781"/>
        <v>0</v>
      </c>
      <c r="Q3528" s="28" t="str">
        <f t="shared" ca="1" si="782"/>
        <v/>
      </c>
      <c r="R3528" s="28" t="str">
        <f t="shared" si="783"/>
        <v/>
      </c>
      <c r="S3528" s="28" t="str">
        <f t="array" ref="S3528">IF(ISBLANK(A3528),"",INDEX(Info!$B$3:$H$6442,MATCH(J3528,IF(Info!$D$3:$D$6442=K3528,Info!$C$3:$C$6442),0),7))</f>
        <v/>
      </c>
    </row>
    <row r="3529" spans="1:19" x14ac:dyDescent="0.25">
      <c r="A3529" s="75"/>
      <c r="B3529" s="75"/>
      <c r="C3529" s="72"/>
      <c r="D3529" s="72"/>
      <c r="E3529" s="41" t="str">
        <f t="shared" si="770"/>
        <v/>
      </c>
      <c r="F3529" s="90" t="str">
        <f t="shared" ca="1" si="771"/>
        <v/>
      </c>
      <c r="G3529" s="91" t="str">
        <f t="shared" si="772"/>
        <v/>
      </c>
      <c r="H3529" s="41" t="str">
        <f t="shared" si="773"/>
        <v/>
      </c>
      <c r="I3529" s="92" t="str">
        <f t="shared" ca="1" si="774"/>
        <v/>
      </c>
      <c r="J3529" s="28" t="str">
        <f t="shared" si="775"/>
        <v/>
      </c>
      <c r="K3529" s="28" t="str">
        <f t="shared" si="776"/>
        <v/>
      </c>
      <c r="L3529" s="28" t="str">
        <f t="shared" ca="1" si="777"/>
        <v/>
      </c>
      <c r="M3529" s="28" t="str">
        <f t="shared" si="778"/>
        <v/>
      </c>
      <c r="N3529" s="93" t="str">
        <f t="shared" si="779"/>
        <v/>
      </c>
      <c r="O3529" s="94" t="str">
        <f t="shared" si="780"/>
        <v/>
      </c>
      <c r="P3529" s="70">
        <f t="shared" si="781"/>
        <v>0</v>
      </c>
      <c r="Q3529" s="28" t="str">
        <f t="shared" ca="1" si="782"/>
        <v/>
      </c>
      <c r="R3529" s="28" t="str">
        <f t="shared" si="783"/>
        <v/>
      </c>
      <c r="S3529" s="28" t="str">
        <f t="array" ref="S3529">IF(ISBLANK(A3529),"",INDEX(Info!$B$3:$H$6442,MATCH(J3529,IF(Info!$D$3:$D$6442=K3529,Info!$C$3:$C$6442),0),7))</f>
        <v/>
      </c>
    </row>
    <row r="3530" spans="1:19" x14ac:dyDescent="0.25">
      <c r="A3530" s="75"/>
      <c r="B3530" s="75"/>
      <c r="C3530" s="72"/>
      <c r="D3530" s="72"/>
      <c r="E3530" s="41" t="str">
        <f t="shared" si="770"/>
        <v/>
      </c>
      <c r="F3530" s="90" t="str">
        <f t="shared" ca="1" si="771"/>
        <v/>
      </c>
      <c r="G3530" s="91" t="str">
        <f t="shared" si="772"/>
        <v/>
      </c>
      <c r="H3530" s="41" t="str">
        <f t="shared" si="773"/>
        <v/>
      </c>
      <c r="I3530" s="92" t="str">
        <f t="shared" ca="1" si="774"/>
        <v/>
      </c>
      <c r="J3530" s="28" t="str">
        <f t="shared" si="775"/>
        <v/>
      </c>
      <c r="K3530" s="28" t="str">
        <f t="shared" si="776"/>
        <v/>
      </c>
      <c r="L3530" s="28" t="str">
        <f t="shared" ca="1" si="777"/>
        <v/>
      </c>
      <c r="M3530" s="28" t="str">
        <f t="shared" si="778"/>
        <v/>
      </c>
      <c r="N3530" s="93" t="str">
        <f t="shared" si="779"/>
        <v/>
      </c>
      <c r="O3530" s="94" t="str">
        <f t="shared" si="780"/>
        <v/>
      </c>
      <c r="P3530" s="70">
        <f t="shared" si="781"/>
        <v>0</v>
      </c>
      <c r="Q3530" s="28" t="str">
        <f t="shared" ca="1" si="782"/>
        <v/>
      </c>
      <c r="R3530" s="28" t="str">
        <f t="shared" si="783"/>
        <v/>
      </c>
      <c r="S3530" s="28" t="str">
        <f t="array" ref="S3530">IF(ISBLANK(A3530),"",INDEX(Info!$B$3:$H$6442,MATCH(J3530,IF(Info!$D$3:$D$6442=K3530,Info!$C$3:$C$6442),0),7))</f>
        <v/>
      </c>
    </row>
    <row r="3531" spans="1:19" x14ac:dyDescent="0.25">
      <c r="A3531" s="75"/>
      <c r="B3531" s="75"/>
      <c r="C3531" s="72"/>
      <c r="D3531" s="72"/>
      <c r="E3531" s="41" t="str">
        <f t="shared" si="770"/>
        <v/>
      </c>
      <c r="F3531" s="90" t="str">
        <f t="shared" ca="1" si="771"/>
        <v/>
      </c>
      <c r="G3531" s="91" t="str">
        <f t="shared" si="772"/>
        <v/>
      </c>
      <c r="H3531" s="41" t="str">
        <f t="shared" si="773"/>
        <v/>
      </c>
      <c r="I3531" s="92" t="str">
        <f t="shared" ca="1" si="774"/>
        <v/>
      </c>
      <c r="J3531" s="28" t="str">
        <f t="shared" si="775"/>
        <v/>
      </c>
      <c r="K3531" s="28" t="str">
        <f t="shared" si="776"/>
        <v/>
      </c>
      <c r="L3531" s="28" t="str">
        <f t="shared" ca="1" si="777"/>
        <v/>
      </c>
      <c r="M3531" s="28" t="str">
        <f t="shared" si="778"/>
        <v/>
      </c>
      <c r="N3531" s="93" t="str">
        <f t="shared" si="779"/>
        <v/>
      </c>
      <c r="O3531" s="94" t="str">
        <f t="shared" si="780"/>
        <v/>
      </c>
      <c r="P3531" s="70">
        <f t="shared" si="781"/>
        <v>0</v>
      </c>
      <c r="Q3531" s="28" t="str">
        <f t="shared" ca="1" si="782"/>
        <v/>
      </c>
      <c r="R3531" s="28" t="str">
        <f t="shared" si="783"/>
        <v/>
      </c>
      <c r="S3531" s="28" t="str">
        <f t="array" ref="S3531">IF(ISBLANK(A3531),"",INDEX(Info!$B$3:$H$6442,MATCH(J3531,IF(Info!$D$3:$D$6442=K3531,Info!$C$3:$C$6442),0),7))</f>
        <v/>
      </c>
    </row>
    <row r="3532" spans="1:19" x14ac:dyDescent="0.25">
      <c r="A3532" s="75"/>
      <c r="B3532" s="75"/>
      <c r="C3532" s="72"/>
      <c r="D3532" s="72"/>
      <c r="E3532" s="41" t="str">
        <f t="shared" si="770"/>
        <v/>
      </c>
      <c r="F3532" s="90" t="str">
        <f t="shared" ca="1" si="771"/>
        <v/>
      </c>
      <c r="G3532" s="91" t="str">
        <f t="shared" si="772"/>
        <v/>
      </c>
      <c r="H3532" s="41" t="str">
        <f t="shared" si="773"/>
        <v/>
      </c>
      <c r="I3532" s="92" t="str">
        <f t="shared" ca="1" si="774"/>
        <v/>
      </c>
      <c r="J3532" s="28" t="str">
        <f t="shared" si="775"/>
        <v/>
      </c>
      <c r="K3532" s="28" t="str">
        <f t="shared" si="776"/>
        <v/>
      </c>
      <c r="L3532" s="28" t="str">
        <f t="shared" ca="1" si="777"/>
        <v/>
      </c>
      <c r="M3532" s="28" t="str">
        <f t="shared" si="778"/>
        <v/>
      </c>
      <c r="N3532" s="93" t="str">
        <f t="shared" si="779"/>
        <v/>
      </c>
      <c r="O3532" s="94" t="str">
        <f t="shared" si="780"/>
        <v/>
      </c>
      <c r="P3532" s="70">
        <f t="shared" si="781"/>
        <v>0</v>
      </c>
      <c r="Q3532" s="28" t="str">
        <f t="shared" ca="1" si="782"/>
        <v/>
      </c>
      <c r="R3532" s="28" t="str">
        <f t="shared" si="783"/>
        <v/>
      </c>
      <c r="S3532" s="28" t="str">
        <f t="array" ref="S3532">IF(ISBLANK(A3532),"",INDEX(Info!$B$3:$H$6442,MATCH(J3532,IF(Info!$D$3:$D$6442=K3532,Info!$C$3:$C$6442),0),7))</f>
        <v/>
      </c>
    </row>
    <row r="3533" spans="1:19" x14ac:dyDescent="0.25">
      <c r="A3533" s="75"/>
      <c r="B3533" s="75"/>
      <c r="C3533" s="72"/>
      <c r="D3533" s="72"/>
      <c r="E3533" s="41" t="str">
        <f t="shared" si="770"/>
        <v/>
      </c>
      <c r="F3533" s="90" t="str">
        <f t="shared" ca="1" si="771"/>
        <v/>
      </c>
      <c r="G3533" s="91" t="str">
        <f t="shared" si="772"/>
        <v/>
      </c>
      <c r="H3533" s="41" t="str">
        <f t="shared" si="773"/>
        <v/>
      </c>
      <c r="I3533" s="92" t="str">
        <f t="shared" ca="1" si="774"/>
        <v/>
      </c>
      <c r="J3533" s="28" t="str">
        <f t="shared" si="775"/>
        <v/>
      </c>
      <c r="K3533" s="28" t="str">
        <f t="shared" si="776"/>
        <v/>
      </c>
      <c r="L3533" s="28" t="str">
        <f t="shared" ca="1" si="777"/>
        <v/>
      </c>
      <c r="M3533" s="28" t="str">
        <f t="shared" si="778"/>
        <v/>
      </c>
      <c r="N3533" s="93" t="str">
        <f t="shared" si="779"/>
        <v/>
      </c>
      <c r="O3533" s="94" t="str">
        <f t="shared" si="780"/>
        <v/>
      </c>
      <c r="P3533" s="70">
        <f t="shared" si="781"/>
        <v>0</v>
      </c>
      <c r="Q3533" s="28" t="str">
        <f t="shared" ca="1" si="782"/>
        <v/>
      </c>
      <c r="R3533" s="28" t="str">
        <f t="shared" si="783"/>
        <v/>
      </c>
      <c r="S3533" s="28" t="str">
        <f t="array" ref="S3533">IF(ISBLANK(A3533),"",INDEX(Info!$B$3:$H$6442,MATCH(J3533,IF(Info!$D$3:$D$6442=K3533,Info!$C$3:$C$6442),0),7))</f>
        <v/>
      </c>
    </row>
    <row r="3534" spans="1:19" x14ac:dyDescent="0.25">
      <c r="A3534" s="75"/>
      <c r="B3534" s="75"/>
      <c r="C3534" s="72"/>
      <c r="D3534" s="72"/>
      <c r="E3534" s="41" t="str">
        <f t="shared" si="770"/>
        <v/>
      </c>
      <c r="F3534" s="90" t="str">
        <f t="shared" ca="1" si="771"/>
        <v/>
      </c>
      <c r="G3534" s="91" t="str">
        <f t="shared" si="772"/>
        <v/>
      </c>
      <c r="H3534" s="41" t="str">
        <f t="shared" si="773"/>
        <v/>
      </c>
      <c r="I3534" s="92" t="str">
        <f t="shared" ca="1" si="774"/>
        <v/>
      </c>
      <c r="J3534" s="28" t="str">
        <f t="shared" si="775"/>
        <v/>
      </c>
      <c r="K3534" s="28" t="str">
        <f t="shared" si="776"/>
        <v/>
      </c>
      <c r="L3534" s="28" t="str">
        <f t="shared" ca="1" si="777"/>
        <v/>
      </c>
      <c r="M3534" s="28" t="str">
        <f t="shared" si="778"/>
        <v/>
      </c>
      <c r="N3534" s="93" t="str">
        <f t="shared" si="779"/>
        <v/>
      </c>
      <c r="O3534" s="94" t="str">
        <f t="shared" si="780"/>
        <v/>
      </c>
      <c r="P3534" s="70">
        <f t="shared" si="781"/>
        <v>0</v>
      </c>
      <c r="Q3534" s="28" t="str">
        <f t="shared" ca="1" si="782"/>
        <v/>
      </c>
      <c r="R3534" s="28" t="str">
        <f t="shared" si="783"/>
        <v/>
      </c>
      <c r="S3534" s="28" t="str">
        <f t="array" ref="S3534">IF(ISBLANK(A3534),"",INDEX(Info!$B$3:$H$6442,MATCH(J3534,IF(Info!$D$3:$D$6442=K3534,Info!$C$3:$C$6442),0),7))</f>
        <v/>
      </c>
    </row>
    <row r="3535" spans="1:19" x14ac:dyDescent="0.25">
      <c r="A3535" s="75"/>
      <c r="B3535" s="75"/>
      <c r="C3535" s="72"/>
      <c r="D3535" s="72"/>
      <c r="E3535" s="41" t="str">
        <f t="shared" si="770"/>
        <v/>
      </c>
      <c r="F3535" s="90" t="str">
        <f t="shared" ca="1" si="771"/>
        <v/>
      </c>
      <c r="G3535" s="91" t="str">
        <f t="shared" si="772"/>
        <v/>
      </c>
      <c r="H3535" s="41" t="str">
        <f t="shared" si="773"/>
        <v/>
      </c>
      <c r="I3535" s="92" t="str">
        <f t="shared" ca="1" si="774"/>
        <v/>
      </c>
      <c r="J3535" s="28" t="str">
        <f t="shared" si="775"/>
        <v/>
      </c>
      <c r="K3535" s="28" t="str">
        <f t="shared" si="776"/>
        <v/>
      </c>
      <c r="L3535" s="28" t="str">
        <f t="shared" ca="1" si="777"/>
        <v/>
      </c>
      <c r="M3535" s="28" t="str">
        <f t="shared" si="778"/>
        <v/>
      </c>
      <c r="N3535" s="93" t="str">
        <f t="shared" si="779"/>
        <v/>
      </c>
      <c r="O3535" s="94" t="str">
        <f t="shared" si="780"/>
        <v/>
      </c>
      <c r="P3535" s="70">
        <f t="shared" si="781"/>
        <v>0</v>
      </c>
      <c r="Q3535" s="28" t="str">
        <f t="shared" ca="1" si="782"/>
        <v/>
      </c>
      <c r="R3535" s="28" t="str">
        <f t="shared" si="783"/>
        <v/>
      </c>
      <c r="S3535" s="28" t="str">
        <f t="array" ref="S3535">IF(ISBLANK(A3535),"",INDEX(Info!$B$3:$H$6442,MATCH(J3535,IF(Info!$D$3:$D$6442=K3535,Info!$C$3:$C$6442),0),7))</f>
        <v/>
      </c>
    </row>
    <row r="3536" spans="1:19" x14ac:dyDescent="0.25">
      <c r="A3536" s="75"/>
      <c r="B3536" s="75"/>
      <c r="C3536" s="72"/>
      <c r="D3536" s="72"/>
      <c r="E3536" s="41" t="str">
        <f t="shared" si="770"/>
        <v/>
      </c>
      <c r="F3536" s="90" t="str">
        <f t="shared" ca="1" si="771"/>
        <v/>
      </c>
      <c r="G3536" s="91" t="str">
        <f t="shared" si="772"/>
        <v/>
      </c>
      <c r="H3536" s="41" t="str">
        <f t="shared" si="773"/>
        <v/>
      </c>
      <c r="I3536" s="92" t="str">
        <f t="shared" ca="1" si="774"/>
        <v/>
      </c>
      <c r="J3536" s="28" t="str">
        <f t="shared" si="775"/>
        <v/>
      </c>
      <c r="K3536" s="28" t="str">
        <f t="shared" si="776"/>
        <v/>
      </c>
      <c r="L3536" s="28" t="str">
        <f t="shared" ca="1" si="777"/>
        <v/>
      </c>
      <c r="M3536" s="28" t="str">
        <f t="shared" si="778"/>
        <v/>
      </c>
      <c r="N3536" s="93" t="str">
        <f t="shared" si="779"/>
        <v/>
      </c>
      <c r="O3536" s="94" t="str">
        <f t="shared" si="780"/>
        <v/>
      </c>
      <c r="P3536" s="70">
        <f t="shared" si="781"/>
        <v>0</v>
      </c>
      <c r="Q3536" s="28" t="str">
        <f t="shared" ca="1" si="782"/>
        <v/>
      </c>
      <c r="R3536" s="28" t="str">
        <f t="shared" si="783"/>
        <v/>
      </c>
      <c r="S3536" s="28" t="str">
        <f t="array" ref="S3536">IF(ISBLANK(A3536),"",INDEX(Info!$B$3:$H$6442,MATCH(J3536,IF(Info!$D$3:$D$6442=K3536,Info!$C$3:$C$6442),0),7))</f>
        <v/>
      </c>
    </row>
    <row r="3537" spans="1:19" x14ac:dyDescent="0.25">
      <c r="A3537" s="75"/>
      <c r="B3537" s="75"/>
      <c r="C3537" s="72"/>
      <c r="D3537" s="72"/>
      <c r="E3537" s="41" t="str">
        <f t="shared" si="770"/>
        <v/>
      </c>
      <c r="F3537" s="90" t="str">
        <f t="shared" ca="1" si="771"/>
        <v/>
      </c>
      <c r="G3537" s="91" t="str">
        <f t="shared" si="772"/>
        <v/>
      </c>
      <c r="H3537" s="41" t="str">
        <f t="shared" si="773"/>
        <v/>
      </c>
      <c r="I3537" s="92" t="str">
        <f t="shared" ca="1" si="774"/>
        <v/>
      </c>
      <c r="J3537" s="28" t="str">
        <f t="shared" si="775"/>
        <v/>
      </c>
      <c r="K3537" s="28" t="str">
        <f t="shared" si="776"/>
        <v/>
      </c>
      <c r="L3537" s="28" t="str">
        <f t="shared" ca="1" si="777"/>
        <v/>
      </c>
      <c r="M3537" s="28" t="str">
        <f t="shared" si="778"/>
        <v/>
      </c>
      <c r="N3537" s="93" t="str">
        <f t="shared" si="779"/>
        <v/>
      </c>
      <c r="O3537" s="94" t="str">
        <f t="shared" si="780"/>
        <v/>
      </c>
      <c r="P3537" s="70">
        <f t="shared" si="781"/>
        <v>0</v>
      </c>
      <c r="Q3537" s="28" t="str">
        <f t="shared" ca="1" si="782"/>
        <v/>
      </c>
      <c r="R3537" s="28" t="str">
        <f t="shared" si="783"/>
        <v/>
      </c>
      <c r="S3537" s="28" t="str">
        <f t="array" ref="S3537">IF(ISBLANK(A3537),"",INDEX(Info!$B$3:$H$6442,MATCH(J3537,IF(Info!$D$3:$D$6442=K3537,Info!$C$3:$C$6442),0),7))</f>
        <v/>
      </c>
    </row>
    <row r="3538" spans="1:19" x14ac:dyDescent="0.25">
      <c r="A3538" s="75"/>
      <c r="B3538" s="75"/>
      <c r="C3538" s="72"/>
      <c r="D3538" s="72"/>
      <c r="E3538" s="41" t="str">
        <f t="shared" si="770"/>
        <v/>
      </c>
      <c r="F3538" s="90" t="str">
        <f t="shared" ca="1" si="771"/>
        <v/>
      </c>
      <c r="G3538" s="91" t="str">
        <f t="shared" si="772"/>
        <v/>
      </c>
      <c r="H3538" s="41" t="str">
        <f t="shared" si="773"/>
        <v/>
      </c>
      <c r="I3538" s="92" t="str">
        <f t="shared" ca="1" si="774"/>
        <v/>
      </c>
      <c r="J3538" s="28" t="str">
        <f t="shared" si="775"/>
        <v/>
      </c>
      <c r="K3538" s="28" t="str">
        <f t="shared" si="776"/>
        <v/>
      </c>
      <c r="L3538" s="28" t="str">
        <f t="shared" ca="1" si="777"/>
        <v/>
      </c>
      <c r="M3538" s="28" t="str">
        <f t="shared" si="778"/>
        <v/>
      </c>
      <c r="N3538" s="93" t="str">
        <f t="shared" si="779"/>
        <v/>
      </c>
      <c r="O3538" s="94" t="str">
        <f t="shared" si="780"/>
        <v/>
      </c>
      <c r="P3538" s="70">
        <f t="shared" si="781"/>
        <v>0</v>
      </c>
      <c r="Q3538" s="28" t="str">
        <f t="shared" ca="1" si="782"/>
        <v/>
      </c>
      <c r="R3538" s="28" t="str">
        <f t="shared" si="783"/>
        <v/>
      </c>
      <c r="S3538" s="28" t="str">
        <f t="array" ref="S3538">IF(ISBLANK(A3538),"",INDEX(Info!$B$3:$H$6442,MATCH(J3538,IF(Info!$D$3:$D$6442=K3538,Info!$C$3:$C$6442),0),7))</f>
        <v/>
      </c>
    </row>
    <row r="3539" spans="1:19" x14ac:dyDescent="0.25">
      <c r="A3539" s="75"/>
      <c r="B3539" s="75"/>
      <c r="C3539" s="72"/>
      <c r="D3539" s="72"/>
      <c r="E3539" s="41" t="str">
        <f t="shared" si="770"/>
        <v/>
      </c>
      <c r="F3539" s="90" t="str">
        <f t="shared" ca="1" si="771"/>
        <v/>
      </c>
      <c r="G3539" s="91" t="str">
        <f t="shared" si="772"/>
        <v/>
      </c>
      <c r="H3539" s="41" t="str">
        <f t="shared" si="773"/>
        <v/>
      </c>
      <c r="I3539" s="92" t="str">
        <f t="shared" ca="1" si="774"/>
        <v/>
      </c>
      <c r="J3539" s="28" t="str">
        <f t="shared" si="775"/>
        <v/>
      </c>
      <c r="K3539" s="28" t="str">
        <f t="shared" si="776"/>
        <v/>
      </c>
      <c r="L3539" s="28" t="str">
        <f t="shared" ca="1" si="777"/>
        <v/>
      </c>
      <c r="M3539" s="28" t="str">
        <f t="shared" si="778"/>
        <v/>
      </c>
      <c r="N3539" s="93" t="str">
        <f t="shared" si="779"/>
        <v/>
      </c>
      <c r="O3539" s="94" t="str">
        <f t="shared" si="780"/>
        <v/>
      </c>
      <c r="P3539" s="70">
        <f t="shared" si="781"/>
        <v>0</v>
      </c>
      <c r="Q3539" s="28" t="str">
        <f t="shared" ca="1" si="782"/>
        <v/>
      </c>
      <c r="R3539" s="28" t="str">
        <f t="shared" si="783"/>
        <v/>
      </c>
      <c r="S3539" s="28" t="str">
        <f t="array" ref="S3539">IF(ISBLANK(A3539),"",INDEX(Info!$B$3:$H$6442,MATCH(J3539,IF(Info!$D$3:$D$6442=K3539,Info!$C$3:$C$6442),0),7))</f>
        <v/>
      </c>
    </row>
    <row r="3540" spans="1:19" x14ac:dyDescent="0.25">
      <c r="A3540" s="75"/>
      <c r="B3540" s="75"/>
      <c r="C3540" s="72"/>
      <c r="D3540" s="72"/>
      <c r="E3540" s="41" t="str">
        <f t="shared" si="770"/>
        <v/>
      </c>
      <c r="F3540" s="90" t="str">
        <f t="shared" ca="1" si="771"/>
        <v/>
      </c>
      <c r="G3540" s="91" t="str">
        <f t="shared" si="772"/>
        <v/>
      </c>
      <c r="H3540" s="41" t="str">
        <f t="shared" si="773"/>
        <v/>
      </c>
      <c r="I3540" s="92" t="str">
        <f t="shared" ca="1" si="774"/>
        <v/>
      </c>
      <c r="J3540" s="28" t="str">
        <f t="shared" si="775"/>
        <v/>
      </c>
      <c r="K3540" s="28" t="str">
        <f t="shared" si="776"/>
        <v/>
      </c>
      <c r="L3540" s="28" t="str">
        <f t="shared" ca="1" si="777"/>
        <v/>
      </c>
      <c r="M3540" s="28" t="str">
        <f t="shared" si="778"/>
        <v/>
      </c>
      <c r="N3540" s="93" t="str">
        <f t="shared" si="779"/>
        <v/>
      </c>
      <c r="O3540" s="94" t="str">
        <f t="shared" si="780"/>
        <v/>
      </c>
      <c r="P3540" s="70">
        <f t="shared" si="781"/>
        <v>0</v>
      </c>
      <c r="Q3540" s="28" t="str">
        <f t="shared" ca="1" si="782"/>
        <v/>
      </c>
      <c r="R3540" s="28" t="str">
        <f t="shared" si="783"/>
        <v/>
      </c>
      <c r="S3540" s="28" t="str">
        <f t="array" ref="S3540">IF(ISBLANK(A3540),"",INDEX(Info!$B$3:$H$6442,MATCH(J3540,IF(Info!$D$3:$D$6442=K3540,Info!$C$3:$C$6442),0),7))</f>
        <v/>
      </c>
    </row>
    <row r="3541" spans="1:19" x14ac:dyDescent="0.25">
      <c r="A3541" s="75"/>
      <c r="B3541" s="75"/>
      <c r="C3541" s="72"/>
      <c r="D3541" s="72"/>
      <c r="E3541" s="41" t="str">
        <f t="shared" si="770"/>
        <v/>
      </c>
      <c r="F3541" s="90" t="str">
        <f t="shared" ca="1" si="771"/>
        <v/>
      </c>
      <c r="G3541" s="91" t="str">
        <f t="shared" si="772"/>
        <v/>
      </c>
      <c r="H3541" s="41" t="str">
        <f t="shared" si="773"/>
        <v/>
      </c>
      <c r="I3541" s="92" t="str">
        <f t="shared" ca="1" si="774"/>
        <v/>
      </c>
      <c r="J3541" s="28" t="str">
        <f t="shared" si="775"/>
        <v/>
      </c>
      <c r="K3541" s="28" t="str">
        <f t="shared" si="776"/>
        <v/>
      </c>
      <c r="L3541" s="28" t="str">
        <f t="shared" ca="1" si="777"/>
        <v/>
      </c>
      <c r="M3541" s="28" t="str">
        <f t="shared" si="778"/>
        <v/>
      </c>
      <c r="N3541" s="93" t="str">
        <f t="shared" si="779"/>
        <v/>
      </c>
      <c r="O3541" s="94" t="str">
        <f t="shared" si="780"/>
        <v/>
      </c>
      <c r="P3541" s="70">
        <f t="shared" si="781"/>
        <v>0</v>
      </c>
      <c r="Q3541" s="28" t="str">
        <f t="shared" ca="1" si="782"/>
        <v/>
      </c>
      <c r="R3541" s="28" t="str">
        <f t="shared" si="783"/>
        <v/>
      </c>
      <c r="S3541" s="28" t="str">
        <f t="array" ref="S3541">IF(ISBLANK(A3541),"",INDEX(Info!$B$3:$H$6442,MATCH(J3541,IF(Info!$D$3:$D$6442=K3541,Info!$C$3:$C$6442),0),7))</f>
        <v/>
      </c>
    </row>
    <row r="3542" spans="1:19" x14ac:dyDescent="0.25">
      <c r="A3542" s="75"/>
      <c r="B3542" s="75"/>
      <c r="C3542" s="72"/>
      <c r="D3542" s="72"/>
      <c r="E3542" s="41" t="str">
        <f t="shared" si="770"/>
        <v/>
      </c>
      <c r="F3542" s="90" t="str">
        <f t="shared" ca="1" si="771"/>
        <v/>
      </c>
      <c r="G3542" s="91" t="str">
        <f t="shared" si="772"/>
        <v/>
      </c>
      <c r="H3542" s="41" t="str">
        <f t="shared" si="773"/>
        <v/>
      </c>
      <c r="I3542" s="92" t="str">
        <f t="shared" ca="1" si="774"/>
        <v/>
      </c>
      <c r="J3542" s="28" t="str">
        <f t="shared" si="775"/>
        <v/>
      </c>
      <c r="K3542" s="28" t="str">
        <f t="shared" si="776"/>
        <v/>
      </c>
      <c r="L3542" s="28" t="str">
        <f t="shared" ca="1" si="777"/>
        <v/>
      </c>
      <c r="M3542" s="28" t="str">
        <f t="shared" si="778"/>
        <v/>
      </c>
      <c r="N3542" s="93" t="str">
        <f t="shared" si="779"/>
        <v/>
      </c>
      <c r="O3542" s="94" t="str">
        <f t="shared" si="780"/>
        <v/>
      </c>
      <c r="P3542" s="70">
        <f t="shared" si="781"/>
        <v>0</v>
      </c>
      <c r="Q3542" s="28" t="str">
        <f t="shared" ca="1" si="782"/>
        <v/>
      </c>
      <c r="R3542" s="28" t="str">
        <f t="shared" si="783"/>
        <v/>
      </c>
      <c r="S3542" s="28" t="str">
        <f t="array" ref="S3542">IF(ISBLANK(A3542),"",INDEX(Info!$B$3:$H$6442,MATCH(J3542,IF(Info!$D$3:$D$6442=K3542,Info!$C$3:$C$6442),0),7))</f>
        <v/>
      </c>
    </row>
    <row r="3543" spans="1:19" x14ac:dyDescent="0.25">
      <c r="A3543" s="75"/>
      <c r="B3543" s="75"/>
      <c r="C3543" s="72"/>
      <c r="D3543" s="72"/>
      <c r="E3543" s="41" t="str">
        <f t="shared" si="770"/>
        <v/>
      </c>
      <c r="F3543" s="90" t="str">
        <f t="shared" ca="1" si="771"/>
        <v/>
      </c>
      <c r="G3543" s="91" t="str">
        <f t="shared" si="772"/>
        <v/>
      </c>
      <c r="H3543" s="41" t="str">
        <f t="shared" si="773"/>
        <v/>
      </c>
      <c r="I3543" s="92" t="str">
        <f t="shared" ca="1" si="774"/>
        <v/>
      </c>
      <c r="J3543" s="28" t="str">
        <f t="shared" si="775"/>
        <v/>
      </c>
      <c r="K3543" s="28" t="str">
        <f t="shared" si="776"/>
        <v/>
      </c>
      <c r="L3543" s="28" t="str">
        <f t="shared" ca="1" si="777"/>
        <v/>
      </c>
      <c r="M3543" s="28" t="str">
        <f t="shared" si="778"/>
        <v/>
      </c>
      <c r="N3543" s="93" t="str">
        <f t="shared" si="779"/>
        <v/>
      </c>
      <c r="O3543" s="94" t="str">
        <f t="shared" si="780"/>
        <v/>
      </c>
      <c r="P3543" s="70">
        <f t="shared" si="781"/>
        <v>0</v>
      </c>
      <c r="Q3543" s="28" t="str">
        <f t="shared" ca="1" si="782"/>
        <v/>
      </c>
      <c r="R3543" s="28" t="str">
        <f t="shared" si="783"/>
        <v/>
      </c>
      <c r="S3543" s="28" t="str">
        <f t="array" ref="S3543">IF(ISBLANK(A3543),"",INDEX(Info!$B$3:$H$6442,MATCH(J3543,IF(Info!$D$3:$D$6442=K3543,Info!$C$3:$C$6442),0),7))</f>
        <v/>
      </c>
    </row>
    <row r="3544" spans="1:19" x14ac:dyDescent="0.25">
      <c r="A3544" s="75"/>
      <c r="B3544" s="75"/>
      <c r="C3544" s="72"/>
      <c r="D3544" s="72"/>
      <c r="E3544" s="41" t="str">
        <f t="shared" si="770"/>
        <v/>
      </c>
      <c r="F3544" s="90" t="str">
        <f t="shared" ca="1" si="771"/>
        <v/>
      </c>
      <c r="G3544" s="91" t="str">
        <f t="shared" si="772"/>
        <v/>
      </c>
      <c r="H3544" s="41" t="str">
        <f t="shared" si="773"/>
        <v/>
      </c>
      <c r="I3544" s="92" t="str">
        <f t="shared" ca="1" si="774"/>
        <v/>
      </c>
      <c r="J3544" s="28" t="str">
        <f t="shared" si="775"/>
        <v/>
      </c>
      <c r="K3544" s="28" t="str">
        <f t="shared" si="776"/>
        <v/>
      </c>
      <c r="L3544" s="28" t="str">
        <f t="shared" ca="1" si="777"/>
        <v/>
      </c>
      <c r="M3544" s="28" t="str">
        <f t="shared" si="778"/>
        <v/>
      </c>
      <c r="N3544" s="93" t="str">
        <f t="shared" si="779"/>
        <v/>
      </c>
      <c r="O3544" s="94" t="str">
        <f t="shared" si="780"/>
        <v/>
      </c>
      <c r="P3544" s="70">
        <f t="shared" si="781"/>
        <v>0</v>
      </c>
      <c r="Q3544" s="28" t="str">
        <f t="shared" ca="1" si="782"/>
        <v/>
      </c>
      <c r="R3544" s="28" t="str">
        <f t="shared" si="783"/>
        <v/>
      </c>
      <c r="S3544" s="28" t="str">
        <f t="array" ref="S3544">IF(ISBLANK(A3544),"",INDEX(Info!$B$3:$H$6442,MATCH(J3544,IF(Info!$D$3:$D$6442=K3544,Info!$C$3:$C$6442),0),7))</f>
        <v/>
      </c>
    </row>
    <row r="3545" spans="1:19" x14ac:dyDescent="0.25">
      <c r="A3545" s="75"/>
      <c r="B3545" s="75"/>
      <c r="C3545" s="72"/>
      <c r="D3545" s="72"/>
      <c r="E3545" s="41" t="str">
        <f t="shared" si="770"/>
        <v/>
      </c>
      <c r="F3545" s="90" t="str">
        <f t="shared" ca="1" si="771"/>
        <v/>
      </c>
      <c r="G3545" s="91" t="str">
        <f t="shared" si="772"/>
        <v/>
      </c>
      <c r="H3545" s="41" t="str">
        <f t="shared" si="773"/>
        <v/>
      </c>
      <c r="I3545" s="92" t="str">
        <f t="shared" ca="1" si="774"/>
        <v/>
      </c>
      <c r="J3545" s="28" t="str">
        <f t="shared" si="775"/>
        <v/>
      </c>
      <c r="K3545" s="28" t="str">
        <f t="shared" si="776"/>
        <v/>
      </c>
      <c r="L3545" s="28" t="str">
        <f t="shared" ca="1" si="777"/>
        <v/>
      </c>
      <c r="M3545" s="28" t="str">
        <f t="shared" si="778"/>
        <v/>
      </c>
      <c r="N3545" s="93" t="str">
        <f t="shared" si="779"/>
        <v/>
      </c>
      <c r="O3545" s="94" t="str">
        <f t="shared" si="780"/>
        <v/>
      </c>
      <c r="P3545" s="70">
        <f t="shared" si="781"/>
        <v>0</v>
      </c>
      <c r="Q3545" s="28" t="str">
        <f t="shared" ca="1" si="782"/>
        <v/>
      </c>
      <c r="R3545" s="28" t="str">
        <f t="shared" si="783"/>
        <v/>
      </c>
      <c r="S3545" s="28" t="str">
        <f t="array" ref="S3545">IF(ISBLANK(A3545),"",INDEX(Info!$B$3:$H$6442,MATCH(J3545,IF(Info!$D$3:$D$6442=K3545,Info!$C$3:$C$6442),0),7))</f>
        <v/>
      </c>
    </row>
    <row r="3546" spans="1:19" x14ac:dyDescent="0.25">
      <c r="A3546" s="75"/>
      <c r="B3546" s="75"/>
      <c r="C3546" s="72"/>
      <c r="D3546" s="72"/>
      <c r="E3546" s="41" t="str">
        <f t="shared" si="770"/>
        <v/>
      </c>
      <c r="F3546" s="90" t="str">
        <f t="shared" ca="1" si="771"/>
        <v/>
      </c>
      <c r="G3546" s="91" t="str">
        <f t="shared" si="772"/>
        <v/>
      </c>
      <c r="H3546" s="41" t="str">
        <f t="shared" si="773"/>
        <v/>
      </c>
      <c r="I3546" s="92" t="str">
        <f t="shared" ca="1" si="774"/>
        <v/>
      </c>
      <c r="J3546" s="28" t="str">
        <f t="shared" si="775"/>
        <v/>
      </c>
      <c r="K3546" s="28" t="str">
        <f t="shared" si="776"/>
        <v/>
      </c>
      <c r="L3546" s="28" t="str">
        <f t="shared" ca="1" si="777"/>
        <v/>
      </c>
      <c r="M3546" s="28" t="str">
        <f t="shared" si="778"/>
        <v/>
      </c>
      <c r="N3546" s="93" t="str">
        <f t="shared" si="779"/>
        <v/>
      </c>
      <c r="O3546" s="94" t="str">
        <f t="shared" si="780"/>
        <v/>
      </c>
      <c r="P3546" s="70">
        <f t="shared" si="781"/>
        <v>0</v>
      </c>
      <c r="Q3546" s="28" t="str">
        <f t="shared" ca="1" si="782"/>
        <v/>
      </c>
      <c r="R3546" s="28" t="str">
        <f t="shared" si="783"/>
        <v/>
      </c>
      <c r="S3546" s="28" t="str">
        <f t="array" ref="S3546">IF(ISBLANK(A3546),"",INDEX(Info!$B$3:$H$6442,MATCH(J3546,IF(Info!$D$3:$D$6442=K3546,Info!$C$3:$C$6442),0),7))</f>
        <v/>
      </c>
    </row>
    <row r="3547" spans="1:19" x14ac:dyDescent="0.25">
      <c r="A3547" s="75"/>
      <c r="B3547" s="75"/>
      <c r="C3547" s="72"/>
      <c r="D3547" s="72"/>
      <c r="E3547" s="41" t="str">
        <f t="shared" si="770"/>
        <v/>
      </c>
      <c r="F3547" s="90" t="str">
        <f t="shared" ca="1" si="771"/>
        <v/>
      </c>
      <c r="G3547" s="91" t="str">
        <f t="shared" si="772"/>
        <v/>
      </c>
      <c r="H3547" s="41" t="str">
        <f t="shared" si="773"/>
        <v/>
      </c>
      <c r="I3547" s="92" t="str">
        <f t="shared" ca="1" si="774"/>
        <v/>
      </c>
      <c r="J3547" s="28" t="str">
        <f t="shared" si="775"/>
        <v/>
      </c>
      <c r="K3547" s="28" t="str">
        <f t="shared" si="776"/>
        <v/>
      </c>
      <c r="L3547" s="28" t="str">
        <f t="shared" ca="1" si="777"/>
        <v/>
      </c>
      <c r="M3547" s="28" t="str">
        <f t="shared" si="778"/>
        <v/>
      </c>
      <c r="N3547" s="93" t="str">
        <f t="shared" si="779"/>
        <v/>
      </c>
      <c r="O3547" s="94" t="str">
        <f t="shared" si="780"/>
        <v/>
      </c>
      <c r="P3547" s="70">
        <f t="shared" si="781"/>
        <v>0</v>
      </c>
      <c r="Q3547" s="28" t="str">
        <f t="shared" ca="1" si="782"/>
        <v/>
      </c>
      <c r="R3547" s="28" t="str">
        <f t="shared" si="783"/>
        <v/>
      </c>
      <c r="S3547" s="28" t="str">
        <f t="array" ref="S3547">IF(ISBLANK(A3547),"",INDEX(Info!$B$3:$H$6442,MATCH(J3547,IF(Info!$D$3:$D$6442=K3547,Info!$C$3:$C$6442),0),7))</f>
        <v/>
      </c>
    </row>
    <row r="3548" spans="1:19" x14ac:dyDescent="0.25">
      <c r="A3548" s="75"/>
      <c r="B3548" s="75"/>
      <c r="C3548" s="72"/>
      <c r="D3548" s="72"/>
      <c r="E3548" s="41" t="str">
        <f t="shared" si="770"/>
        <v/>
      </c>
      <c r="F3548" s="90" t="str">
        <f t="shared" ca="1" si="771"/>
        <v/>
      </c>
      <c r="G3548" s="91" t="str">
        <f t="shared" si="772"/>
        <v/>
      </c>
      <c r="H3548" s="41" t="str">
        <f t="shared" si="773"/>
        <v/>
      </c>
      <c r="I3548" s="92" t="str">
        <f t="shared" ca="1" si="774"/>
        <v/>
      </c>
      <c r="J3548" s="28" t="str">
        <f t="shared" si="775"/>
        <v/>
      </c>
      <c r="K3548" s="28" t="str">
        <f t="shared" si="776"/>
        <v/>
      </c>
      <c r="L3548" s="28" t="str">
        <f t="shared" ca="1" si="777"/>
        <v/>
      </c>
      <c r="M3548" s="28" t="str">
        <f t="shared" si="778"/>
        <v/>
      </c>
      <c r="N3548" s="93" t="str">
        <f t="shared" si="779"/>
        <v/>
      </c>
      <c r="O3548" s="94" t="str">
        <f t="shared" si="780"/>
        <v/>
      </c>
      <c r="P3548" s="70">
        <f t="shared" si="781"/>
        <v>0</v>
      </c>
      <c r="Q3548" s="28" t="str">
        <f t="shared" ca="1" si="782"/>
        <v/>
      </c>
      <c r="R3548" s="28" t="str">
        <f t="shared" si="783"/>
        <v/>
      </c>
      <c r="S3548" s="28" t="str">
        <f t="array" ref="S3548">IF(ISBLANK(A3548),"",INDEX(Info!$B$3:$H$6442,MATCH(J3548,IF(Info!$D$3:$D$6442=K3548,Info!$C$3:$C$6442),0),7))</f>
        <v/>
      </c>
    </row>
    <row r="3549" spans="1:19" x14ac:dyDescent="0.25">
      <c r="A3549" s="75"/>
      <c r="B3549" s="75"/>
      <c r="C3549" s="72"/>
      <c r="D3549" s="72"/>
      <c r="E3549" s="41" t="str">
        <f t="shared" si="770"/>
        <v/>
      </c>
      <c r="F3549" s="90" t="str">
        <f t="shared" ca="1" si="771"/>
        <v/>
      </c>
      <c r="G3549" s="91" t="str">
        <f t="shared" si="772"/>
        <v/>
      </c>
      <c r="H3549" s="41" t="str">
        <f t="shared" si="773"/>
        <v/>
      </c>
      <c r="I3549" s="92" t="str">
        <f t="shared" ca="1" si="774"/>
        <v/>
      </c>
      <c r="J3549" s="28" t="str">
        <f t="shared" si="775"/>
        <v/>
      </c>
      <c r="K3549" s="28" t="str">
        <f t="shared" si="776"/>
        <v/>
      </c>
      <c r="L3549" s="28" t="str">
        <f t="shared" ca="1" si="777"/>
        <v/>
      </c>
      <c r="M3549" s="28" t="str">
        <f t="shared" si="778"/>
        <v/>
      </c>
      <c r="N3549" s="93" t="str">
        <f t="shared" si="779"/>
        <v/>
      </c>
      <c r="O3549" s="94" t="str">
        <f t="shared" si="780"/>
        <v/>
      </c>
      <c r="P3549" s="70">
        <f t="shared" si="781"/>
        <v>0</v>
      </c>
      <c r="Q3549" s="28" t="str">
        <f t="shared" ca="1" si="782"/>
        <v/>
      </c>
      <c r="R3549" s="28" t="str">
        <f t="shared" si="783"/>
        <v/>
      </c>
      <c r="S3549" s="28" t="str">
        <f t="array" ref="S3549">IF(ISBLANK(A3549),"",INDEX(Info!$B$3:$H$6442,MATCH(J3549,IF(Info!$D$3:$D$6442=K3549,Info!$C$3:$C$6442),0),7))</f>
        <v/>
      </c>
    </row>
    <row r="3550" spans="1:19" x14ac:dyDescent="0.25">
      <c r="A3550" s="75"/>
      <c r="B3550" s="75"/>
      <c r="C3550" s="72"/>
      <c r="D3550" s="72"/>
      <c r="E3550" s="41" t="str">
        <f t="shared" si="770"/>
        <v/>
      </c>
      <c r="F3550" s="90" t="str">
        <f t="shared" ca="1" si="771"/>
        <v/>
      </c>
      <c r="G3550" s="91" t="str">
        <f t="shared" si="772"/>
        <v/>
      </c>
      <c r="H3550" s="41" t="str">
        <f t="shared" si="773"/>
        <v/>
      </c>
      <c r="I3550" s="92" t="str">
        <f t="shared" ca="1" si="774"/>
        <v/>
      </c>
      <c r="J3550" s="28" t="str">
        <f t="shared" si="775"/>
        <v/>
      </c>
      <c r="K3550" s="28" t="str">
        <f t="shared" si="776"/>
        <v/>
      </c>
      <c r="L3550" s="28" t="str">
        <f t="shared" ca="1" si="777"/>
        <v/>
      </c>
      <c r="M3550" s="28" t="str">
        <f t="shared" si="778"/>
        <v/>
      </c>
      <c r="N3550" s="93" t="str">
        <f t="shared" si="779"/>
        <v/>
      </c>
      <c r="O3550" s="94" t="str">
        <f t="shared" si="780"/>
        <v/>
      </c>
      <c r="P3550" s="70">
        <f t="shared" si="781"/>
        <v>0</v>
      </c>
      <c r="Q3550" s="28" t="str">
        <f t="shared" ca="1" si="782"/>
        <v/>
      </c>
      <c r="R3550" s="28" t="str">
        <f t="shared" si="783"/>
        <v/>
      </c>
      <c r="S3550" s="28" t="str">
        <f t="array" ref="S3550">IF(ISBLANK(A3550),"",INDEX(Info!$B$3:$H$6442,MATCH(J3550,IF(Info!$D$3:$D$6442=K3550,Info!$C$3:$C$6442),0),7))</f>
        <v/>
      </c>
    </row>
    <row r="3551" spans="1:19" x14ac:dyDescent="0.25">
      <c r="A3551" s="75"/>
      <c r="B3551" s="75"/>
      <c r="C3551" s="72"/>
      <c r="D3551" s="72"/>
      <c r="E3551" s="41" t="str">
        <f t="shared" si="770"/>
        <v/>
      </c>
      <c r="F3551" s="90" t="str">
        <f t="shared" ca="1" si="771"/>
        <v/>
      </c>
      <c r="G3551" s="91" t="str">
        <f t="shared" si="772"/>
        <v/>
      </c>
      <c r="H3551" s="41" t="str">
        <f t="shared" si="773"/>
        <v/>
      </c>
      <c r="I3551" s="92" t="str">
        <f t="shared" ca="1" si="774"/>
        <v/>
      </c>
      <c r="J3551" s="28" t="str">
        <f t="shared" si="775"/>
        <v/>
      </c>
      <c r="K3551" s="28" t="str">
        <f t="shared" si="776"/>
        <v/>
      </c>
      <c r="L3551" s="28" t="str">
        <f t="shared" ca="1" si="777"/>
        <v/>
      </c>
      <c r="M3551" s="28" t="str">
        <f t="shared" si="778"/>
        <v/>
      </c>
      <c r="N3551" s="93" t="str">
        <f t="shared" si="779"/>
        <v/>
      </c>
      <c r="O3551" s="94" t="str">
        <f t="shared" si="780"/>
        <v/>
      </c>
      <c r="P3551" s="70">
        <f t="shared" si="781"/>
        <v>0</v>
      </c>
      <c r="Q3551" s="28" t="str">
        <f t="shared" ca="1" si="782"/>
        <v/>
      </c>
      <c r="R3551" s="28" t="str">
        <f t="shared" si="783"/>
        <v/>
      </c>
      <c r="S3551" s="28" t="str">
        <f t="array" ref="S3551">IF(ISBLANK(A3551),"",INDEX(Info!$B$3:$H$6442,MATCH(J3551,IF(Info!$D$3:$D$6442=K3551,Info!$C$3:$C$6442),0),7))</f>
        <v/>
      </c>
    </row>
    <row r="3552" spans="1:19" x14ac:dyDescent="0.25">
      <c r="A3552" s="75"/>
      <c r="B3552" s="75"/>
      <c r="C3552" s="72"/>
      <c r="D3552" s="72"/>
      <c r="E3552" s="41" t="str">
        <f t="shared" si="770"/>
        <v/>
      </c>
      <c r="F3552" s="90" t="str">
        <f t="shared" ca="1" si="771"/>
        <v/>
      </c>
      <c r="G3552" s="91" t="str">
        <f t="shared" si="772"/>
        <v/>
      </c>
      <c r="H3552" s="41" t="str">
        <f t="shared" si="773"/>
        <v/>
      </c>
      <c r="I3552" s="92" t="str">
        <f t="shared" ca="1" si="774"/>
        <v/>
      </c>
      <c r="J3552" s="28" t="str">
        <f t="shared" si="775"/>
        <v/>
      </c>
      <c r="K3552" s="28" t="str">
        <f t="shared" si="776"/>
        <v/>
      </c>
      <c r="L3552" s="28" t="str">
        <f t="shared" ca="1" si="777"/>
        <v/>
      </c>
      <c r="M3552" s="28" t="str">
        <f t="shared" si="778"/>
        <v/>
      </c>
      <c r="N3552" s="93" t="str">
        <f t="shared" si="779"/>
        <v/>
      </c>
      <c r="O3552" s="94" t="str">
        <f t="shared" si="780"/>
        <v/>
      </c>
      <c r="P3552" s="70">
        <f t="shared" si="781"/>
        <v>0</v>
      </c>
      <c r="Q3552" s="28" t="str">
        <f t="shared" ca="1" si="782"/>
        <v/>
      </c>
      <c r="R3552" s="28" t="str">
        <f t="shared" si="783"/>
        <v/>
      </c>
      <c r="S3552" s="28" t="str">
        <f t="array" ref="S3552">IF(ISBLANK(A3552),"",INDEX(Info!$B$3:$H$6442,MATCH(J3552,IF(Info!$D$3:$D$6442=K3552,Info!$C$3:$C$6442),0),7))</f>
        <v/>
      </c>
    </row>
    <row r="3553" spans="1:19" x14ac:dyDescent="0.25">
      <c r="A3553" s="75"/>
      <c r="B3553" s="75"/>
      <c r="C3553" s="72"/>
      <c r="D3553" s="72"/>
      <c r="E3553" s="41" t="str">
        <f t="shared" si="770"/>
        <v/>
      </c>
      <c r="F3553" s="90" t="str">
        <f t="shared" ca="1" si="771"/>
        <v/>
      </c>
      <c r="G3553" s="91" t="str">
        <f t="shared" si="772"/>
        <v/>
      </c>
      <c r="H3553" s="41" t="str">
        <f t="shared" si="773"/>
        <v/>
      </c>
      <c r="I3553" s="92" t="str">
        <f t="shared" ca="1" si="774"/>
        <v/>
      </c>
      <c r="J3553" s="28" t="str">
        <f t="shared" si="775"/>
        <v/>
      </c>
      <c r="K3553" s="28" t="str">
        <f t="shared" si="776"/>
        <v/>
      </c>
      <c r="L3553" s="28" t="str">
        <f t="shared" ca="1" si="777"/>
        <v/>
      </c>
      <c r="M3553" s="28" t="str">
        <f t="shared" si="778"/>
        <v/>
      </c>
      <c r="N3553" s="93" t="str">
        <f t="shared" si="779"/>
        <v/>
      </c>
      <c r="O3553" s="94" t="str">
        <f t="shared" si="780"/>
        <v/>
      </c>
      <c r="P3553" s="70">
        <f t="shared" si="781"/>
        <v>0</v>
      </c>
      <c r="Q3553" s="28" t="str">
        <f t="shared" ca="1" si="782"/>
        <v/>
      </c>
      <c r="R3553" s="28" t="str">
        <f t="shared" si="783"/>
        <v/>
      </c>
      <c r="S3553" s="28" t="str">
        <f t="array" ref="S3553">IF(ISBLANK(A3553),"",INDEX(Info!$B$3:$H$6442,MATCH(J3553,IF(Info!$D$3:$D$6442=K3553,Info!$C$3:$C$6442),0),7))</f>
        <v/>
      </c>
    </row>
    <row r="3554" spans="1:19" x14ac:dyDescent="0.25">
      <c r="A3554" s="75"/>
      <c r="B3554" s="75"/>
      <c r="C3554" s="72"/>
      <c r="D3554" s="72"/>
      <c r="E3554" s="41" t="str">
        <f t="shared" si="770"/>
        <v/>
      </c>
      <c r="F3554" s="90" t="str">
        <f t="shared" ca="1" si="771"/>
        <v/>
      </c>
      <c r="G3554" s="91" t="str">
        <f t="shared" si="772"/>
        <v/>
      </c>
      <c r="H3554" s="41" t="str">
        <f t="shared" si="773"/>
        <v/>
      </c>
      <c r="I3554" s="92" t="str">
        <f t="shared" ca="1" si="774"/>
        <v/>
      </c>
      <c r="J3554" s="28" t="str">
        <f t="shared" si="775"/>
        <v/>
      </c>
      <c r="K3554" s="28" t="str">
        <f t="shared" si="776"/>
        <v/>
      </c>
      <c r="L3554" s="28" t="str">
        <f t="shared" ca="1" si="777"/>
        <v/>
      </c>
      <c r="M3554" s="28" t="str">
        <f t="shared" si="778"/>
        <v/>
      </c>
      <c r="N3554" s="93" t="str">
        <f t="shared" si="779"/>
        <v/>
      </c>
      <c r="O3554" s="94" t="str">
        <f t="shared" si="780"/>
        <v/>
      </c>
      <c r="P3554" s="70">
        <f t="shared" si="781"/>
        <v>0</v>
      </c>
      <c r="Q3554" s="28" t="str">
        <f t="shared" ca="1" si="782"/>
        <v/>
      </c>
      <c r="R3554" s="28" t="str">
        <f t="shared" si="783"/>
        <v/>
      </c>
      <c r="S3554" s="28" t="str">
        <f t="array" ref="S3554">IF(ISBLANK(A3554),"",INDEX(Info!$B$3:$H$6442,MATCH(J3554,IF(Info!$D$3:$D$6442=K3554,Info!$C$3:$C$6442),0),7))</f>
        <v/>
      </c>
    </row>
    <row r="3555" spans="1:19" x14ac:dyDescent="0.25">
      <c r="A3555" s="75"/>
      <c r="B3555" s="75"/>
      <c r="C3555" s="72"/>
      <c r="D3555" s="72"/>
      <c r="E3555" s="41" t="str">
        <f t="shared" si="770"/>
        <v/>
      </c>
      <c r="F3555" s="90" t="str">
        <f t="shared" ca="1" si="771"/>
        <v/>
      </c>
      <c r="G3555" s="91" t="str">
        <f t="shared" si="772"/>
        <v/>
      </c>
      <c r="H3555" s="41" t="str">
        <f t="shared" si="773"/>
        <v/>
      </c>
      <c r="I3555" s="92" t="str">
        <f t="shared" ca="1" si="774"/>
        <v/>
      </c>
      <c r="J3555" s="28" t="str">
        <f t="shared" si="775"/>
        <v/>
      </c>
      <c r="K3555" s="28" t="str">
        <f t="shared" si="776"/>
        <v/>
      </c>
      <c r="L3555" s="28" t="str">
        <f t="shared" ca="1" si="777"/>
        <v/>
      </c>
      <c r="M3555" s="28" t="str">
        <f t="shared" si="778"/>
        <v/>
      </c>
      <c r="N3555" s="93" t="str">
        <f t="shared" si="779"/>
        <v/>
      </c>
      <c r="O3555" s="94" t="str">
        <f t="shared" si="780"/>
        <v/>
      </c>
      <c r="P3555" s="70">
        <f t="shared" si="781"/>
        <v>0</v>
      </c>
      <c r="Q3555" s="28" t="str">
        <f t="shared" ca="1" si="782"/>
        <v/>
      </c>
      <c r="R3555" s="28" t="str">
        <f t="shared" si="783"/>
        <v/>
      </c>
      <c r="S3555" s="28" t="str">
        <f t="array" ref="S3555">IF(ISBLANK(A3555),"",INDEX(Info!$B$3:$H$6442,MATCH(J3555,IF(Info!$D$3:$D$6442=K3555,Info!$C$3:$C$6442),0),7))</f>
        <v/>
      </c>
    </row>
    <row r="3556" spans="1:19" x14ac:dyDescent="0.25">
      <c r="A3556" s="75"/>
      <c r="B3556" s="75"/>
      <c r="C3556" s="72"/>
      <c r="D3556" s="72"/>
      <c r="E3556" s="41" t="str">
        <f t="shared" si="770"/>
        <v/>
      </c>
      <c r="F3556" s="90" t="str">
        <f t="shared" ca="1" si="771"/>
        <v/>
      </c>
      <c r="G3556" s="91" t="str">
        <f t="shared" si="772"/>
        <v/>
      </c>
      <c r="H3556" s="41" t="str">
        <f t="shared" si="773"/>
        <v/>
      </c>
      <c r="I3556" s="92" t="str">
        <f t="shared" ca="1" si="774"/>
        <v/>
      </c>
      <c r="J3556" s="28" t="str">
        <f t="shared" si="775"/>
        <v/>
      </c>
      <c r="K3556" s="28" t="str">
        <f t="shared" si="776"/>
        <v/>
      </c>
      <c r="L3556" s="28" t="str">
        <f t="shared" ca="1" si="777"/>
        <v/>
      </c>
      <c r="M3556" s="28" t="str">
        <f t="shared" si="778"/>
        <v/>
      </c>
      <c r="N3556" s="93" t="str">
        <f t="shared" si="779"/>
        <v/>
      </c>
      <c r="O3556" s="94" t="str">
        <f t="shared" si="780"/>
        <v/>
      </c>
      <c r="P3556" s="70">
        <f t="shared" si="781"/>
        <v>0</v>
      </c>
      <c r="Q3556" s="28" t="str">
        <f t="shared" ca="1" si="782"/>
        <v/>
      </c>
      <c r="R3556" s="28" t="str">
        <f t="shared" si="783"/>
        <v/>
      </c>
      <c r="S3556" s="28" t="str">
        <f t="array" ref="S3556">IF(ISBLANK(A3556),"",INDEX(Info!$B$3:$H$6442,MATCH(J3556,IF(Info!$D$3:$D$6442=K3556,Info!$C$3:$C$6442),0),7))</f>
        <v/>
      </c>
    </row>
    <row r="3557" spans="1:19" x14ac:dyDescent="0.25">
      <c r="A3557" s="75"/>
      <c r="B3557" s="75"/>
      <c r="C3557" s="72"/>
      <c r="D3557" s="72"/>
      <c r="E3557" s="41" t="str">
        <f t="shared" si="770"/>
        <v/>
      </c>
      <c r="F3557" s="90" t="str">
        <f t="shared" ca="1" si="771"/>
        <v/>
      </c>
      <c r="G3557" s="91" t="str">
        <f t="shared" si="772"/>
        <v/>
      </c>
      <c r="H3557" s="41" t="str">
        <f t="shared" si="773"/>
        <v/>
      </c>
      <c r="I3557" s="92" t="str">
        <f t="shared" ca="1" si="774"/>
        <v/>
      </c>
      <c r="J3557" s="28" t="str">
        <f t="shared" si="775"/>
        <v/>
      </c>
      <c r="K3557" s="28" t="str">
        <f t="shared" si="776"/>
        <v/>
      </c>
      <c r="L3557" s="28" t="str">
        <f t="shared" ca="1" si="777"/>
        <v/>
      </c>
      <c r="M3557" s="28" t="str">
        <f t="shared" si="778"/>
        <v/>
      </c>
      <c r="N3557" s="93" t="str">
        <f t="shared" si="779"/>
        <v/>
      </c>
      <c r="O3557" s="94" t="str">
        <f t="shared" si="780"/>
        <v/>
      </c>
      <c r="P3557" s="70">
        <f t="shared" si="781"/>
        <v>0</v>
      </c>
      <c r="Q3557" s="28" t="str">
        <f t="shared" ca="1" si="782"/>
        <v/>
      </c>
      <c r="R3557" s="28" t="str">
        <f t="shared" si="783"/>
        <v/>
      </c>
      <c r="S3557" s="28" t="str">
        <f t="array" ref="S3557">IF(ISBLANK(A3557),"",INDEX(Info!$B$3:$H$6442,MATCH(J3557,IF(Info!$D$3:$D$6442=K3557,Info!$C$3:$C$6442),0),7))</f>
        <v/>
      </c>
    </row>
    <row r="3558" spans="1:19" x14ac:dyDescent="0.25">
      <c r="A3558" s="75"/>
      <c r="B3558" s="75"/>
      <c r="C3558" s="72"/>
      <c r="D3558" s="72"/>
      <c r="E3558" s="41" t="str">
        <f t="shared" si="770"/>
        <v/>
      </c>
      <c r="F3558" s="90" t="str">
        <f t="shared" ca="1" si="771"/>
        <v/>
      </c>
      <c r="G3558" s="91" t="str">
        <f t="shared" si="772"/>
        <v/>
      </c>
      <c r="H3558" s="41" t="str">
        <f t="shared" si="773"/>
        <v/>
      </c>
      <c r="I3558" s="92" t="str">
        <f t="shared" ca="1" si="774"/>
        <v/>
      </c>
      <c r="J3558" s="28" t="str">
        <f t="shared" si="775"/>
        <v/>
      </c>
      <c r="K3558" s="28" t="str">
        <f t="shared" si="776"/>
        <v/>
      </c>
      <c r="L3558" s="28" t="str">
        <f t="shared" ca="1" si="777"/>
        <v/>
      </c>
      <c r="M3558" s="28" t="str">
        <f t="shared" si="778"/>
        <v/>
      </c>
      <c r="N3558" s="93" t="str">
        <f t="shared" si="779"/>
        <v/>
      </c>
      <c r="O3558" s="94" t="str">
        <f t="shared" si="780"/>
        <v/>
      </c>
      <c r="P3558" s="70">
        <f t="shared" si="781"/>
        <v>0</v>
      </c>
      <c r="Q3558" s="28" t="str">
        <f t="shared" ca="1" si="782"/>
        <v/>
      </c>
      <c r="R3558" s="28" t="str">
        <f t="shared" si="783"/>
        <v/>
      </c>
      <c r="S3558" s="28" t="str">
        <f t="array" ref="S3558">IF(ISBLANK(A3558),"",INDEX(Info!$B$3:$H$6442,MATCH(J3558,IF(Info!$D$3:$D$6442=K3558,Info!$C$3:$C$6442),0),7))</f>
        <v/>
      </c>
    </row>
    <row r="3559" spans="1:19" x14ac:dyDescent="0.25">
      <c r="A3559" s="75"/>
      <c r="B3559" s="75"/>
      <c r="C3559" s="72"/>
      <c r="D3559" s="72"/>
      <c r="E3559" s="41" t="str">
        <f t="shared" si="770"/>
        <v/>
      </c>
      <c r="F3559" s="90" t="str">
        <f t="shared" ca="1" si="771"/>
        <v/>
      </c>
      <c r="G3559" s="91" t="str">
        <f t="shared" si="772"/>
        <v/>
      </c>
      <c r="H3559" s="41" t="str">
        <f t="shared" si="773"/>
        <v/>
      </c>
      <c r="I3559" s="92" t="str">
        <f t="shared" ca="1" si="774"/>
        <v/>
      </c>
      <c r="J3559" s="28" t="str">
        <f t="shared" si="775"/>
        <v/>
      </c>
      <c r="K3559" s="28" t="str">
        <f t="shared" si="776"/>
        <v/>
      </c>
      <c r="L3559" s="28" t="str">
        <f t="shared" ca="1" si="777"/>
        <v/>
      </c>
      <c r="M3559" s="28" t="str">
        <f t="shared" si="778"/>
        <v/>
      </c>
      <c r="N3559" s="93" t="str">
        <f t="shared" si="779"/>
        <v/>
      </c>
      <c r="O3559" s="94" t="str">
        <f t="shared" si="780"/>
        <v/>
      </c>
      <c r="P3559" s="70">
        <f t="shared" si="781"/>
        <v>0</v>
      </c>
      <c r="Q3559" s="28" t="str">
        <f t="shared" ca="1" si="782"/>
        <v/>
      </c>
      <c r="R3559" s="28" t="str">
        <f t="shared" si="783"/>
        <v/>
      </c>
      <c r="S3559" s="28" t="str">
        <f t="array" ref="S3559">IF(ISBLANK(A3559),"",INDEX(Info!$B$3:$H$6442,MATCH(J3559,IF(Info!$D$3:$D$6442=K3559,Info!$C$3:$C$6442),0),7))</f>
        <v/>
      </c>
    </row>
    <row r="3560" spans="1:19" x14ac:dyDescent="0.25">
      <c r="A3560" s="75"/>
      <c r="B3560" s="75"/>
      <c r="C3560" s="72"/>
      <c r="D3560" s="72"/>
      <c r="E3560" s="41" t="str">
        <f t="shared" si="770"/>
        <v/>
      </c>
      <c r="F3560" s="90" t="str">
        <f t="shared" ca="1" si="771"/>
        <v/>
      </c>
      <c r="G3560" s="91" t="str">
        <f t="shared" si="772"/>
        <v/>
      </c>
      <c r="H3560" s="41" t="str">
        <f t="shared" si="773"/>
        <v/>
      </c>
      <c r="I3560" s="92" t="str">
        <f t="shared" ca="1" si="774"/>
        <v/>
      </c>
      <c r="J3560" s="28" t="str">
        <f t="shared" si="775"/>
        <v/>
      </c>
      <c r="K3560" s="28" t="str">
        <f t="shared" si="776"/>
        <v/>
      </c>
      <c r="L3560" s="28" t="str">
        <f t="shared" ca="1" si="777"/>
        <v/>
      </c>
      <c r="M3560" s="28" t="str">
        <f t="shared" si="778"/>
        <v/>
      </c>
      <c r="N3560" s="93" t="str">
        <f t="shared" si="779"/>
        <v/>
      </c>
      <c r="O3560" s="94" t="str">
        <f t="shared" si="780"/>
        <v/>
      </c>
      <c r="P3560" s="70">
        <f t="shared" si="781"/>
        <v>0</v>
      </c>
      <c r="Q3560" s="28" t="str">
        <f t="shared" ca="1" si="782"/>
        <v/>
      </c>
      <c r="R3560" s="28" t="str">
        <f t="shared" si="783"/>
        <v/>
      </c>
      <c r="S3560" s="28" t="str">
        <f t="array" ref="S3560">IF(ISBLANK(A3560),"",INDEX(Info!$B$3:$H$6442,MATCH(J3560,IF(Info!$D$3:$D$6442=K3560,Info!$C$3:$C$6442),0),7))</f>
        <v/>
      </c>
    </row>
    <row r="3561" spans="1:19" x14ac:dyDescent="0.25">
      <c r="A3561" s="75"/>
      <c r="B3561" s="75"/>
      <c r="C3561" s="72"/>
      <c r="D3561" s="72"/>
      <c r="E3561" s="41" t="str">
        <f t="shared" si="770"/>
        <v/>
      </c>
      <c r="F3561" s="90" t="str">
        <f t="shared" ca="1" si="771"/>
        <v/>
      </c>
      <c r="G3561" s="91" t="str">
        <f t="shared" si="772"/>
        <v/>
      </c>
      <c r="H3561" s="41" t="str">
        <f t="shared" si="773"/>
        <v/>
      </c>
      <c r="I3561" s="92" t="str">
        <f t="shared" ca="1" si="774"/>
        <v/>
      </c>
      <c r="J3561" s="28" t="str">
        <f t="shared" si="775"/>
        <v/>
      </c>
      <c r="K3561" s="28" t="str">
        <f t="shared" si="776"/>
        <v/>
      </c>
      <c r="L3561" s="28" t="str">
        <f t="shared" ca="1" si="777"/>
        <v/>
      </c>
      <c r="M3561" s="28" t="str">
        <f t="shared" si="778"/>
        <v/>
      </c>
      <c r="N3561" s="93" t="str">
        <f t="shared" si="779"/>
        <v/>
      </c>
      <c r="O3561" s="94" t="str">
        <f t="shared" si="780"/>
        <v/>
      </c>
      <c r="P3561" s="70">
        <f t="shared" si="781"/>
        <v>0</v>
      </c>
      <c r="Q3561" s="28" t="str">
        <f t="shared" ca="1" si="782"/>
        <v/>
      </c>
      <c r="R3561" s="28" t="str">
        <f t="shared" si="783"/>
        <v/>
      </c>
      <c r="S3561" s="28" t="str">
        <f t="array" ref="S3561">IF(ISBLANK(A3561),"",INDEX(Info!$B$3:$H$6442,MATCH(J3561,IF(Info!$D$3:$D$6442=K3561,Info!$C$3:$C$6442),0),7))</f>
        <v/>
      </c>
    </row>
    <row r="3562" spans="1:19" x14ac:dyDescent="0.25">
      <c r="A3562" s="75"/>
      <c r="B3562" s="75"/>
      <c r="C3562" s="72"/>
      <c r="D3562" s="72"/>
      <c r="E3562" s="41" t="str">
        <f t="shared" si="770"/>
        <v/>
      </c>
      <c r="F3562" s="90" t="str">
        <f t="shared" ca="1" si="771"/>
        <v/>
      </c>
      <c r="G3562" s="91" t="str">
        <f t="shared" si="772"/>
        <v/>
      </c>
      <c r="H3562" s="41" t="str">
        <f t="shared" si="773"/>
        <v/>
      </c>
      <c r="I3562" s="92" t="str">
        <f t="shared" ca="1" si="774"/>
        <v/>
      </c>
      <c r="J3562" s="28" t="str">
        <f t="shared" si="775"/>
        <v/>
      </c>
      <c r="K3562" s="28" t="str">
        <f t="shared" si="776"/>
        <v/>
      </c>
      <c r="L3562" s="28" t="str">
        <f t="shared" ca="1" si="777"/>
        <v/>
      </c>
      <c r="M3562" s="28" t="str">
        <f t="shared" si="778"/>
        <v/>
      </c>
      <c r="N3562" s="93" t="str">
        <f t="shared" si="779"/>
        <v/>
      </c>
      <c r="O3562" s="94" t="str">
        <f t="shared" si="780"/>
        <v/>
      </c>
      <c r="P3562" s="70">
        <f t="shared" si="781"/>
        <v>0</v>
      </c>
      <c r="Q3562" s="28" t="str">
        <f t="shared" ca="1" si="782"/>
        <v/>
      </c>
      <c r="R3562" s="28" t="str">
        <f t="shared" si="783"/>
        <v/>
      </c>
      <c r="S3562" s="28" t="str">
        <f t="array" ref="S3562">IF(ISBLANK(A3562),"",INDEX(Info!$B$3:$H$6442,MATCH(J3562,IF(Info!$D$3:$D$6442=K3562,Info!$C$3:$C$6442),0),7))</f>
        <v/>
      </c>
    </row>
    <row r="3563" spans="1:19" x14ac:dyDescent="0.25">
      <c r="A3563" s="75"/>
      <c r="B3563" s="75"/>
      <c r="C3563" s="72"/>
      <c r="D3563" s="72"/>
      <c r="E3563" s="41" t="str">
        <f t="shared" si="770"/>
        <v/>
      </c>
      <c r="F3563" s="90" t="str">
        <f t="shared" ca="1" si="771"/>
        <v/>
      </c>
      <c r="G3563" s="91" t="str">
        <f t="shared" si="772"/>
        <v/>
      </c>
      <c r="H3563" s="41" t="str">
        <f t="shared" si="773"/>
        <v/>
      </c>
      <c r="I3563" s="92" t="str">
        <f t="shared" ca="1" si="774"/>
        <v/>
      </c>
      <c r="J3563" s="28" t="str">
        <f t="shared" si="775"/>
        <v/>
      </c>
      <c r="K3563" s="28" t="str">
        <f t="shared" si="776"/>
        <v/>
      </c>
      <c r="L3563" s="28" t="str">
        <f t="shared" ca="1" si="777"/>
        <v/>
      </c>
      <c r="M3563" s="28" t="str">
        <f t="shared" si="778"/>
        <v/>
      </c>
      <c r="N3563" s="93" t="str">
        <f t="shared" si="779"/>
        <v/>
      </c>
      <c r="O3563" s="94" t="str">
        <f t="shared" si="780"/>
        <v/>
      </c>
      <c r="P3563" s="70">
        <f t="shared" si="781"/>
        <v>0</v>
      </c>
      <c r="Q3563" s="28" t="str">
        <f t="shared" ca="1" si="782"/>
        <v/>
      </c>
      <c r="R3563" s="28" t="str">
        <f t="shared" si="783"/>
        <v/>
      </c>
      <c r="S3563" s="28" t="str">
        <f t="array" ref="S3563">IF(ISBLANK(A3563),"",INDEX(Info!$B$3:$H$6442,MATCH(J3563,IF(Info!$D$3:$D$6442=K3563,Info!$C$3:$C$6442),0),7))</f>
        <v/>
      </c>
    </row>
    <row r="3564" spans="1:19" x14ac:dyDescent="0.25">
      <c r="A3564" s="75"/>
      <c r="B3564" s="75"/>
      <c r="C3564" s="72"/>
      <c r="D3564" s="72"/>
      <c r="E3564" s="41" t="str">
        <f t="shared" si="770"/>
        <v/>
      </c>
      <c r="F3564" s="90" t="str">
        <f t="shared" ca="1" si="771"/>
        <v/>
      </c>
      <c r="G3564" s="91" t="str">
        <f t="shared" si="772"/>
        <v/>
      </c>
      <c r="H3564" s="41" t="str">
        <f t="shared" si="773"/>
        <v/>
      </c>
      <c r="I3564" s="92" t="str">
        <f t="shared" ca="1" si="774"/>
        <v/>
      </c>
      <c r="J3564" s="28" t="str">
        <f t="shared" si="775"/>
        <v/>
      </c>
      <c r="K3564" s="28" t="str">
        <f t="shared" si="776"/>
        <v/>
      </c>
      <c r="L3564" s="28" t="str">
        <f t="shared" ca="1" si="777"/>
        <v/>
      </c>
      <c r="M3564" s="28" t="str">
        <f t="shared" si="778"/>
        <v/>
      </c>
      <c r="N3564" s="93" t="str">
        <f t="shared" si="779"/>
        <v/>
      </c>
      <c r="O3564" s="94" t="str">
        <f t="shared" si="780"/>
        <v/>
      </c>
      <c r="P3564" s="70">
        <f t="shared" si="781"/>
        <v>0</v>
      </c>
      <c r="Q3564" s="28" t="str">
        <f t="shared" ca="1" si="782"/>
        <v/>
      </c>
      <c r="R3564" s="28" t="str">
        <f t="shared" si="783"/>
        <v/>
      </c>
      <c r="S3564" s="28" t="str">
        <f t="array" ref="S3564">IF(ISBLANK(A3564),"",INDEX(Info!$B$3:$H$6442,MATCH(J3564,IF(Info!$D$3:$D$6442=K3564,Info!$C$3:$C$6442),0),7))</f>
        <v/>
      </c>
    </row>
    <row r="3565" spans="1:19" x14ac:dyDescent="0.25">
      <c r="A3565" s="75"/>
      <c r="B3565" s="75"/>
      <c r="C3565" s="72"/>
      <c r="D3565" s="72"/>
      <c r="E3565" s="41" t="str">
        <f t="shared" si="770"/>
        <v/>
      </c>
      <c r="F3565" s="90" t="str">
        <f t="shared" ca="1" si="771"/>
        <v/>
      </c>
      <c r="G3565" s="91" t="str">
        <f t="shared" si="772"/>
        <v/>
      </c>
      <c r="H3565" s="41" t="str">
        <f t="shared" si="773"/>
        <v/>
      </c>
      <c r="I3565" s="92" t="str">
        <f t="shared" ca="1" si="774"/>
        <v/>
      </c>
      <c r="J3565" s="28" t="str">
        <f t="shared" si="775"/>
        <v/>
      </c>
      <c r="K3565" s="28" t="str">
        <f t="shared" si="776"/>
        <v/>
      </c>
      <c r="L3565" s="28" t="str">
        <f t="shared" ca="1" si="777"/>
        <v/>
      </c>
      <c r="M3565" s="28" t="str">
        <f t="shared" si="778"/>
        <v/>
      </c>
      <c r="N3565" s="93" t="str">
        <f t="shared" si="779"/>
        <v/>
      </c>
      <c r="O3565" s="94" t="str">
        <f t="shared" si="780"/>
        <v/>
      </c>
      <c r="P3565" s="70">
        <f t="shared" si="781"/>
        <v>0</v>
      </c>
      <c r="Q3565" s="28" t="str">
        <f t="shared" ca="1" si="782"/>
        <v/>
      </c>
      <c r="R3565" s="28" t="str">
        <f t="shared" si="783"/>
        <v/>
      </c>
      <c r="S3565" s="28" t="str">
        <f t="array" ref="S3565">IF(ISBLANK(A3565),"",INDEX(Info!$B$3:$H$6442,MATCH(J3565,IF(Info!$D$3:$D$6442=K3565,Info!$C$3:$C$6442),0),7))</f>
        <v/>
      </c>
    </row>
    <row r="3566" spans="1:19" x14ac:dyDescent="0.25">
      <c r="A3566" s="75"/>
      <c r="B3566" s="75"/>
      <c r="C3566" s="72"/>
      <c r="D3566" s="72"/>
      <c r="E3566" s="41" t="str">
        <f t="shared" si="770"/>
        <v/>
      </c>
      <c r="F3566" s="90" t="str">
        <f t="shared" ca="1" si="771"/>
        <v/>
      </c>
      <c r="G3566" s="91" t="str">
        <f t="shared" si="772"/>
        <v/>
      </c>
      <c r="H3566" s="41" t="str">
        <f t="shared" si="773"/>
        <v/>
      </c>
      <c r="I3566" s="92" t="str">
        <f t="shared" ca="1" si="774"/>
        <v/>
      </c>
      <c r="J3566" s="28" t="str">
        <f t="shared" si="775"/>
        <v/>
      </c>
      <c r="K3566" s="28" t="str">
        <f t="shared" si="776"/>
        <v/>
      </c>
      <c r="L3566" s="28" t="str">
        <f t="shared" ca="1" si="777"/>
        <v/>
      </c>
      <c r="M3566" s="28" t="str">
        <f t="shared" si="778"/>
        <v/>
      </c>
      <c r="N3566" s="93" t="str">
        <f t="shared" si="779"/>
        <v/>
      </c>
      <c r="O3566" s="94" t="str">
        <f t="shared" si="780"/>
        <v/>
      </c>
      <c r="P3566" s="70">
        <f t="shared" si="781"/>
        <v>0</v>
      </c>
      <c r="Q3566" s="28" t="str">
        <f t="shared" ca="1" si="782"/>
        <v/>
      </c>
      <c r="R3566" s="28" t="str">
        <f t="shared" si="783"/>
        <v/>
      </c>
      <c r="S3566" s="28" t="str">
        <f t="array" ref="S3566">IF(ISBLANK(A3566),"",INDEX(Info!$B$3:$H$6442,MATCH(J3566,IF(Info!$D$3:$D$6442=K3566,Info!$C$3:$C$6442),0),7))</f>
        <v/>
      </c>
    </row>
    <row r="3567" spans="1:19" x14ac:dyDescent="0.25">
      <c r="A3567" s="75"/>
      <c r="B3567" s="75"/>
      <c r="C3567" s="72"/>
      <c r="D3567" s="72"/>
      <c r="E3567" s="41" t="str">
        <f t="shared" si="770"/>
        <v/>
      </c>
      <c r="F3567" s="90" t="str">
        <f t="shared" ca="1" si="771"/>
        <v/>
      </c>
      <c r="G3567" s="91" t="str">
        <f t="shared" si="772"/>
        <v/>
      </c>
      <c r="H3567" s="41" t="str">
        <f t="shared" si="773"/>
        <v/>
      </c>
      <c r="I3567" s="92" t="str">
        <f t="shared" ca="1" si="774"/>
        <v/>
      </c>
      <c r="J3567" s="28" t="str">
        <f t="shared" si="775"/>
        <v/>
      </c>
      <c r="K3567" s="28" t="str">
        <f t="shared" si="776"/>
        <v/>
      </c>
      <c r="L3567" s="28" t="str">
        <f t="shared" ca="1" si="777"/>
        <v/>
      </c>
      <c r="M3567" s="28" t="str">
        <f t="shared" si="778"/>
        <v/>
      </c>
      <c r="N3567" s="93" t="str">
        <f t="shared" si="779"/>
        <v/>
      </c>
      <c r="O3567" s="94" t="str">
        <f t="shared" si="780"/>
        <v/>
      </c>
      <c r="P3567" s="70">
        <f t="shared" si="781"/>
        <v>0</v>
      </c>
      <c r="Q3567" s="28" t="str">
        <f t="shared" ca="1" si="782"/>
        <v/>
      </c>
      <c r="R3567" s="28" t="str">
        <f t="shared" si="783"/>
        <v/>
      </c>
      <c r="S3567" s="28" t="str">
        <f t="array" ref="S3567">IF(ISBLANK(A3567),"",INDEX(Info!$B$3:$H$6442,MATCH(J3567,IF(Info!$D$3:$D$6442=K3567,Info!$C$3:$C$6442),0),7))</f>
        <v/>
      </c>
    </row>
    <row r="3568" spans="1:19" x14ac:dyDescent="0.25">
      <c r="A3568" s="75"/>
      <c r="B3568" s="75"/>
      <c r="C3568" s="72"/>
      <c r="D3568" s="72"/>
      <c r="E3568" s="41" t="str">
        <f t="shared" si="770"/>
        <v/>
      </c>
      <c r="F3568" s="90" t="str">
        <f t="shared" ca="1" si="771"/>
        <v/>
      </c>
      <c r="G3568" s="91" t="str">
        <f t="shared" si="772"/>
        <v/>
      </c>
      <c r="H3568" s="41" t="str">
        <f t="shared" si="773"/>
        <v/>
      </c>
      <c r="I3568" s="92" t="str">
        <f t="shared" ca="1" si="774"/>
        <v/>
      </c>
      <c r="J3568" s="28" t="str">
        <f t="shared" si="775"/>
        <v/>
      </c>
      <c r="K3568" s="28" t="str">
        <f t="shared" si="776"/>
        <v/>
      </c>
      <c r="L3568" s="28" t="str">
        <f t="shared" ca="1" si="777"/>
        <v/>
      </c>
      <c r="M3568" s="28" t="str">
        <f t="shared" si="778"/>
        <v/>
      </c>
      <c r="N3568" s="93" t="str">
        <f t="shared" si="779"/>
        <v/>
      </c>
      <c r="O3568" s="94" t="str">
        <f t="shared" si="780"/>
        <v/>
      </c>
      <c r="P3568" s="70">
        <f t="shared" si="781"/>
        <v>0</v>
      </c>
      <c r="Q3568" s="28" t="str">
        <f t="shared" ca="1" si="782"/>
        <v/>
      </c>
      <c r="R3568" s="28" t="str">
        <f t="shared" si="783"/>
        <v/>
      </c>
      <c r="S3568" s="28" t="str">
        <f t="array" ref="S3568">IF(ISBLANK(A3568),"",INDEX(Info!$B$3:$H$6442,MATCH(J3568,IF(Info!$D$3:$D$6442=K3568,Info!$C$3:$C$6442),0),7))</f>
        <v/>
      </c>
    </row>
    <row r="3569" spans="1:19" x14ac:dyDescent="0.25">
      <c r="A3569" s="75"/>
      <c r="B3569" s="75"/>
      <c r="C3569" s="72"/>
      <c r="D3569" s="72"/>
      <c r="E3569" s="41" t="str">
        <f t="shared" si="770"/>
        <v/>
      </c>
      <c r="F3569" s="90" t="str">
        <f t="shared" ca="1" si="771"/>
        <v/>
      </c>
      <c r="G3569" s="91" t="str">
        <f t="shared" si="772"/>
        <v/>
      </c>
      <c r="H3569" s="41" t="str">
        <f t="shared" si="773"/>
        <v/>
      </c>
      <c r="I3569" s="92" t="str">
        <f t="shared" ca="1" si="774"/>
        <v/>
      </c>
      <c r="J3569" s="28" t="str">
        <f t="shared" si="775"/>
        <v/>
      </c>
      <c r="K3569" s="28" t="str">
        <f t="shared" si="776"/>
        <v/>
      </c>
      <c r="L3569" s="28" t="str">
        <f t="shared" ca="1" si="777"/>
        <v/>
      </c>
      <c r="M3569" s="28" t="str">
        <f t="shared" si="778"/>
        <v/>
      </c>
      <c r="N3569" s="93" t="str">
        <f t="shared" si="779"/>
        <v/>
      </c>
      <c r="O3569" s="94" t="str">
        <f t="shared" si="780"/>
        <v/>
      </c>
      <c r="P3569" s="70">
        <f t="shared" si="781"/>
        <v>0</v>
      </c>
      <c r="Q3569" s="28" t="str">
        <f t="shared" ca="1" si="782"/>
        <v/>
      </c>
      <c r="R3569" s="28" t="str">
        <f t="shared" si="783"/>
        <v/>
      </c>
      <c r="S3569" s="28" t="str">
        <f t="array" ref="S3569">IF(ISBLANK(A3569),"",INDEX(Info!$B$3:$H$6442,MATCH(J3569,IF(Info!$D$3:$D$6442=K3569,Info!$C$3:$C$6442),0),7))</f>
        <v/>
      </c>
    </row>
    <row r="3570" spans="1:19" x14ac:dyDescent="0.25">
      <c r="A3570" s="75"/>
      <c r="B3570" s="75"/>
      <c r="C3570" s="72"/>
      <c r="D3570" s="72"/>
      <c r="E3570" s="41" t="str">
        <f t="shared" si="770"/>
        <v/>
      </c>
      <c r="F3570" s="90" t="str">
        <f t="shared" ca="1" si="771"/>
        <v/>
      </c>
      <c r="G3570" s="91" t="str">
        <f t="shared" si="772"/>
        <v/>
      </c>
      <c r="H3570" s="41" t="str">
        <f t="shared" si="773"/>
        <v/>
      </c>
      <c r="I3570" s="92" t="str">
        <f t="shared" ca="1" si="774"/>
        <v/>
      </c>
      <c r="J3570" s="28" t="str">
        <f t="shared" si="775"/>
        <v/>
      </c>
      <c r="K3570" s="28" t="str">
        <f t="shared" si="776"/>
        <v/>
      </c>
      <c r="L3570" s="28" t="str">
        <f t="shared" ca="1" si="777"/>
        <v/>
      </c>
      <c r="M3570" s="28" t="str">
        <f t="shared" si="778"/>
        <v/>
      </c>
      <c r="N3570" s="93" t="str">
        <f t="shared" si="779"/>
        <v/>
      </c>
      <c r="O3570" s="94" t="str">
        <f t="shared" si="780"/>
        <v/>
      </c>
      <c r="P3570" s="70">
        <f t="shared" si="781"/>
        <v>0</v>
      </c>
      <c r="Q3570" s="28" t="str">
        <f t="shared" ca="1" si="782"/>
        <v/>
      </c>
      <c r="R3570" s="28" t="str">
        <f t="shared" si="783"/>
        <v/>
      </c>
      <c r="S3570" s="28" t="str">
        <f t="array" ref="S3570">IF(ISBLANK(A3570),"",INDEX(Info!$B$3:$H$6442,MATCH(J3570,IF(Info!$D$3:$D$6442=K3570,Info!$C$3:$C$6442),0),7))</f>
        <v/>
      </c>
    </row>
    <row r="3571" spans="1:19" x14ac:dyDescent="0.25">
      <c r="A3571" s="75"/>
      <c r="B3571" s="75"/>
      <c r="C3571" s="72"/>
      <c r="D3571" s="72"/>
      <c r="E3571" s="41" t="str">
        <f t="shared" si="770"/>
        <v/>
      </c>
      <c r="F3571" s="90" t="str">
        <f t="shared" ca="1" si="771"/>
        <v/>
      </c>
      <c r="G3571" s="91" t="str">
        <f t="shared" si="772"/>
        <v/>
      </c>
      <c r="H3571" s="41" t="str">
        <f t="shared" si="773"/>
        <v/>
      </c>
      <c r="I3571" s="92" t="str">
        <f t="shared" ca="1" si="774"/>
        <v/>
      </c>
      <c r="J3571" s="28" t="str">
        <f t="shared" si="775"/>
        <v/>
      </c>
      <c r="K3571" s="28" t="str">
        <f t="shared" si="776"/>
        <v/>
      </c>
      <c r="L3571" s="28" t="str">
        <f t="shared" ca="1" si="777"/>
        <v/>
      </c>
      <c r="M3571" s="28" t="str">
        <f t="shared" si="778"/>
        <v/>
      </c>
      <c r="N3571" s="93" t="str">
        <f t="shared" si="779"/>
        <v/>
      </c>
      <c r="O3571" s="94" t="str">
        <f t="shared" si="780"/>
        <v/>
      </c>
      <c r="P3571" s="70">
        <f t="shared" si="781"/>
        <v>0</v>
      </c>
      <c r="Q3571" s="28" t="str">
        <f t="shared" ca="1" si="782"/>
        <v/>
      </c>
      <c r="R3571" s="28" t="str">
        <f t="shared" si="783"/>
        <v/>
      </c>
      <c r="S3571" s="28" t="str">
        <f t="array" ref="S3571">IF(ISBLANK(A3571),"",INDEX(Info!$B$3:$H$6442,MATCH(J3571,IF(Info!$D$3:$D$6442=K3571,Info!$C$3:$C$6442),0),7))</f>
        <v/>
      </c>
    </row>
    <row r="3572" spans="1:19" x14ac:dyDescent="0.25">
      <c r="A3572" s="75"/>
      <c r="B3572" s="75"/>
      <c r="C3572" s="72"/>
      <c r="D3572" s="72"/>
      <c r="E3572" s="41" t="str">
        <f t="shared" si="770"/>
        <v/>
      </c>
      <c r="F3572" s="90" t="str">
        <f t="shared" ca="1" si="771"/>
        <v/>
      </c>
      <c r="G3572" s="91" t="str">
        <f t="shared" si="772"/>
        <v/>
      </c>
      <c r="H3572" s="41" t="str">
        <f t="shared" si="773"/>
        <v/>
      </c>
      <c r="I3572" s="92" t="str">
        <f t="shared" ca="1" si="774"/>
        <v/>
      </c>
      <c r="J3572" s="28" t="str">
        <f t="shared" si="775"/>
        <v/>
      </c>
      <c r="K3572" s="28" t="str">
        <f t="shared" si="776"/>
        <v/>
      </c>
      <c r="L3572" s="28" t="str">
        <f t="shared" ca="1" si="777"/>
        <v/>
      </c>
      <c r="M3572" s="28" t="str">
        <f t="shared" si="778"/>
        <v/>
      </c>
      <c r="N3572" s="93" t="str">
        <f t="shared" si="779"/>
        <v/>
      </c>
      <c r="O3572" s="94" t="str">
        <f t="shared" si="780"/>
        <v/>
      </c>
      <c r="P3572" s="70">
        <f t="shared" si="781"/>
        <v>0</v>
      </c>
      <c r="Q3572" s="28" t="str">
        <f t="shared" ca="1" si="782"/>
        <v/>
      </c>
      <c r="R3572" s="28" t="str">
        <f t="shared" si="783"/>
        <v/>
      </c>
      <c r="S3572" s="28" t="str">
        <f t="array" ref="S3572">IF(ISBLANK(A3572),"",INDEX(Info!$B$3:$H$6442,MATCH(J3572,IF(Info!$D$3:$D$6442=K3572,Info!$C$3:$C$6442),0),7))</f>
        <v/>
      </c>
    </row>
    <row r="3573" spans="1:19" x14ac:dyDescent="0.25">
      <c r="A3573" s="75"/>
      <c r="B3573" s="75"/>
      <c r="C3573" s="72"/>
      <c r="D3573" s="72"/>
      <c r="E3573" s="41" t="str">
        <f t="shared" si="770"/>
        <v/>
      </c>
      <c r="F3573" s="90" t="str">
        <f t="shared" ca="1" si="771"/>
        <v/>
      </c>
      <c r="G3573" s="91" t="str">
        <f t="shared" si="772"/>
        <v/>
      </c>
      <c r="H3573" s="41" t="str">
        <f t="shared" si="773"/>
        <v/>
      </c>
      <c r="I3573" s="92" t="str">
        <f t="shared" ca="1" si="774"/>
        <v/>
      </c>
      <c r="J3573" s="28" t="str">
        <f t="shared" si="775"/>
        <v/>
      </c>
      <c r="K3573" s="28" t="str">
        <f t="shared" si="776"/>
        <v/>
      </c>
      <c r="L3573" s="28" t="str">
        <f t="shared" ca="1" si="777"/>
        <v/>
      </c>
      <c r="M3573" s="28" t="str">
        <f t="shared" si="778"/>
        <v/>
      </c>
      <c r="N3573" s="93" t="str">
        <f t="shared" si="779"/>
        <v/>
      </c>
      <c r="O3573" s="94" t="str">
        <f t="shared" si="780"/>
        <v/>
      </c>
      <c r="P3573" s="70">
        <f t="shared" si="781"/>
        <v>0</v>
      </c>
      <c r="Q3573" s="28" t="str">
        <f t="shared" ca="1" si="782"/>
        <v/>
      </c>
      <c r="R3573" s="28" t="str">
        <f t="shared" si="783"/>
        <v/>
      </c>
      <c r="S3573" s="28" t="str">
        <f t="array" ref="S3573">IF(ISBLANK(A3573),"",INDEX(Info!$B$3:$H$6442,MATCH(J3573,IF(Info!$D$3:$D$6442=K3573,Info!$C$3:$C$6442),0),7))</f>
        <v/>
      </c>
    </row>
    <row r="3574" spans="1:19" x14ac:dyDescent="0.25">
      <c r="A3574" s="75"/>
      <c r="B3574" s="75"/>
      <c r="C3574" s="72"/>
      <c r="D3574" s="72"/>
      <c r="E3574" s="41" t="str">
        <f t="shared" si="770"/>
        <v/>
      </c>
      <c r="F3574" s="90" t="str">
        <f t="shared" ca="1" si="771"/>
        <v/>
      </c>
      <c r="G3574" s="91" t="str">
        <f t="shared" si="772"/>
        <v/>
      </c>
      <c r="H3574" s="41" t="str">
        <f t="shared" si="773"/>
        <v/>
      </c>
      <c r="I3574" s="92" t="str">
        <f t="shared" ca="1" si="774"/>
        <v/>
      </c>
      <c r="J3574" s="28" t="str">
        <f t="shared" si="775"/>
        <v/>
      </c>
      <c r="K3574" s="28" t="str">
        <f t="shared" si="776"/>
        <v/>
      </c>
      <c r="L3574" s="28" t="str">
        <f t="shared" ca="1" si="777"/>
        <v/>
      </c>
      <c r="M3574" s="28" t="str">
        <f t="shared" si="778"/>
        <v/>
      </c>
      <c r="N3574" s="93" t="str">
        <f t="shared" si="779"/>
        <v/>
      </c>
      <c r="O3574" s="94" t="str">
        <f t="shared" si="780"/>
        <v/>
      </c>
      <c r="P3574" s="70">
        <f t="shared" si="781"/>
        <v>0</v>
      </c>
      <c r="Q3574" s="28" t="str">
        <f t="shared" ca="1" si="782"/>
        <v/>
      </c>
      <c r="R3574" s="28" t="str">
        <f t="shared" si="783"/>
        <v/>
      </c>
      <c r="S3574" s="28" t="str">
        <f t="array" ref="S3574">IF(ISBLANK(A3574),"",INDEX(Info!$B$3:$H$6442,MATCH(J3574,IF(Info!$D$3:$D$6442=K3574,Info!$C$3:$C$6442),0),7))</f>
        <v/>
      </c>
    </row>
    <row r="3575" spans="1:19" x14ac:dyDescent="0.25">
      <c r="A3575" s="75"/>
      <c r="B3575" s="75"/>
      <c r="C3575" s="72"/>
      <c r="D3575" s="72"/>
      <c r="E3575" s="41" t="str">
        <f t="shared" si="770"/>
        <v/>
      </c>
      <c r="F3575" s="90" t="str">
        <f t="shared" ca="1" si="771"/>
        <v/>
      </c>
      <c r="G3575" s="91" t="str">
        <f t="shared" si="772"/>
        <v/>
      </c>
      <c r="H3575" s="41" t="str">
        <f t="shared" si="773"/>
        <v/>
      </c>
      <c r="I3575" s="92" t="str">
        <f t="shared" ca="1" si="774"/>
        <v/>
      </c>
      <c r="J3575" s="28" t="str">
        <f t="shared" si="775"/>
        <v/>
      </c>
      <c r="K3575" s="28" t="str">
        <f t="shared" si="776"/>
        <v/>
      </c>
      <c r="L3575" s="28" t="str">
        <f t="shared" ca="1" si="777"/>
        <v/>
      </c>
      <c r="M3575" s="28" t="str">
        <f t="shared" si="778"/>
        <v/>
      </c>
      <c r="N3575" s="93" t="str">
        <f t="shared" si="779"/>
        <v/>
      </c>
      <c r="O3575" s="94" t="str">
        <f t="shared" si="780"/>
        <v/>
      </c>
      <c r="P3575" s="70">
        <f t="shared" si="781"/>
        <v>0</v>
      </c>
      <c r="Q3575" s="28" t="str">
        <f t="shared" ca="1" si="782"/>
        <v/>
      </c>
      <c r="R3575" s="28" t="str">
        <f t="shared" si="783"/>
        <v/>
      </c>
      <c r="S3575" s="28" t="str">
        <f t="array" ref="S3575">IF(ISBLANK(A3575),"",INDEX(Info!$B$3:$H$6442,MATCH(J3575,IF(Info!$D$3:$D$6442=K3575,Info!$C$3:$C$6442),0),7))</f>
        <v/>
      </c>
    </row>
    <row r="3576" spans="1:19" x14ac:dyDescent="0.25">
      <c r="A3576" s="75"/>
      <c r="B3576" s="75"/>
      <c r="C3576" s="72"/>
      <c r="D3576" s="72"/>
      <c r="E3576" s="41" t="str">
        <f t="shared" si="770"/>
        <v/>
      </c>
      <c r="F3576" s="90" t="str">
        <f t="shared" ca="1" si="771"/>
        <v/>
      </c>
      <c r="G3576" s="91" t="str">
        <f t="shared" si="772"/>
        <v/>
      </c>
      <c r="H3576" s="41" t="str">
        <f t="shared" si="773"/>
        <v/>
      </c>
      <c r="I3576" s="92" t="str">
        <f t="shared" ca="1" si="774"/>
        <v/>
      </c>
      <c r="J3576" s="28" t="str">
        <f t="shared" si="775"/>
        <v/>
      </c>
      <c r="K3576" s="28" t="str">
        <f t="shared" si="776"/>
        <v/>
      </c>
      <c r="L3576" s="28" t="str">
        <f t="shared" ca="1" si="777"/>
        <v/>
      </c>
      <c r="M3576" s="28" t="str">
        <f t="shared" si="778"/>
        <v/>
      </c>
      <c r="N3576" s="93" t="str">
        <f t="shared" si="779"/>
        <v/>
      </c>
      <c r="O3576" s="94" t="str">
        <f t="shared" si="780"/>
        <v/>
      </c>
      <c r="P3576" s="70">
        <f t="shared" si="781"/>
        <v>0</v>
      </c>
      <c r="Q3576" s="28" t="str">
        <f t="shared" ca="1" si="782"/>
        <v/>
      </c>
      <c r="R3576" s="28" t="str">
        <f t="shared" si="783"/>
        <v/>
      </c>
      <c r="S3576" s="28" t="str">
        <f t="array" ref="S3576">IF(ISBLANK(A3576),"",INDEX(Info!$B$3:$H$6442,MATCH(J3576,IF(Info!$D$3:$D$6442=K3576,Info!$C$3:$C$6442),0),7))</f>
        <v/>
      </c>
    </row>
    <row r="3577" spans="1:19" x14ac:dyDescent="0.25">
      <c r="A3577" s="75"/>
      <c r="B3577" s="75"/>
      <c r="C3577" s="72"/>
      <c r="D3577" s="72"/>
      <c r="E3577" s="41" t="str">
        <f t="shared" si="770"/>
        <v/>
      </c>
      <c r="F3577" s="90" t="str">
        <f t="shared" ca="1" si="771"/>
        <v/>
      </c>
      <c r="G3577" s="91" t="str">
        <f t="shared" si="772"/>
        <v/>
      </c>
      <c r="H3577" s="41" t="str">
        <f t="shared" si="773"/>
        <v/>
      </c>
      <c r="I3577" s="92" t="str">
        <f t="shared" ca="1" si="774"/>
        <v/>
      </c>
      <c r="J3577" s="28" t="str">
        <f t="shared" si="775"/>
        <v/>
      </c>
      <c r="K3577" s="28" t="str">
        <f t="shared" si="776"/>
        <v/>
      </c>
      <c r="L3577" s="28" t="str">
        <f t="shared" ca="1" si="777"/>
        <v/>
      </c>
      <c r="M3577" s="28" t="str">
        <f t="shared" si="778"/>
        <v/>
      </c>
      <c r="N3577" s="93" t="str">
        <f t="shared" si="779"/>
        <v/>
      </c>
      <c r="O3577" s="94" t="str">
        <f t="shared" si="780"/>
        <v/>
      </c>
      <c r="P3577" s="70">
        <f t="shared" si="781"/>
        <v>0</v>
      </c>
      <c r="Q3577" s="28" t="str">
        <f t="shared" ca="1" si="782"/>
        <v/>
      </c>
      <c r="R3577" s="28" t="str">
        <f t="shared" si="783"/>
        <v/>
      </c>
      <c r="S3577" s="28" t="str">
        <f t="array" ref="S3577">IF(ISBLANK(A3577),"",INDEX(Info!$B$3:$H$6442,MATCH(J3577,IF(Info!$D$3:$D$6442=K3577,Info!$C$3:$C$6442),0),7))</f>
        <v/>
      </c>
    </row>
    <row r="3578" spans="1:19" x14ac:dyDescent="0.25">
      <c r="A3578" s="75"/>
      <c r="B3578" s="75"/>
      <c r="C3578" s="72"/>
      <c r="D3578" s="72"/>
      <c r="E3578" s="41" t="str">
        <f t="shared" si="770"/>
        <v/>
      </c>
      <c r="F3578" s="90" t="str">
        <f t="shared" ca="1" si="771"/>
        <v/>
      </c>
      <c r="G3578" s="91" t="str">
        <f t="shared" si="772"/>
        <v/>
      </c>
      <c r="H3578" s="41" t="str">
        <f t="shared" si="773"/>
        <v/>
      </c>
      <c r="I3578" s="92" t="str">
        <f t="shared" ca="1" si="774"/>
        <v/>
      </c>
      <c r="J3578" s="28" t="str">
        <f t="shared" si="775"/>
        <v/>
      </c>
      <c r="K3578" s="28" t="str">
        <f t="shared" si="776"/>
        <v/>
      </c>
      <c r="L3578" s="28" t="str">
        <f t="shared" ca="1" si="777"/>
        <v/>
      </c>
      <c r="M3578" s="28" t="str">
        <f t="shared" si="778"/>
        <v/>
      </c>
      <c r="N3578" s="93" t="str">
        <f t="shared" si="779"/>
        <v/>
      </c>
      <c r="O3578" s="94" t="str">
        <f t="shared" si="780"/>
        <v/>
      </c>
      <c r="P3578" s="70">
        <f t="shared" si="781"/>
        <v>0</v>
      </c>
      <c r="Q3578" s="28" t="str">
        <f t="shared" ca="1" si="782"/>
        <v/>
      </c>
      <c r="R3578" s="28" t="str">
        <f t="shared" si="783"/>
        <v/>
      </c>
      <c r="S3578" s="28" t="str">
        <f t="array" ref="S3578">IF(ISBLANK(A3578),"",INDEX(Info!$B$3:$H$6442,MATCH(J3578,IF(Info!$D$3:$D$6442=K3578,Info!$C$3:$C$6442),0),7))</f>
        <v/>
      </c>
    </row>
    <row r="3579" spans="1:19" x14ac:dyDescent="0.25">
      <c r="A3579" s="75"/>
      <c r="B3579" s="75"/>
      <c r="C3579" s="72"/>
      <c r="D3579" s="72"/>
      <c r="E3579" s="41" t="str">
        <f t="shared" si="770"/>
        <v/>
      </c>
      <c r="F3579" s="90" t="str">
        <f t="shared" ca="1" si="771"/>
        <v/>
      </c>
      <c r="G3579" s="91" t="str">
        <f t="shared" si="772"/>
        <v/>
      </c>
      <c r="H3579" s="41" t="str">
        <f t="shared" si="773"/>
        <v/>
      </c>
      <c r="I3579" s="92" t="str">
        <f t="shared" ca="1" si="774"/>
        <v/>
      </c>
      <c r="J3579" s="28" t="str">
        <f t="shared" si="775"/>
        <v/>
      </c>
      <c r="K3579" s="28" t="str">
        <f t="shared" si="776"/>
        <v/>
      </c>
      <c r="L3579" s="28" t="str">
        <f t="shared" ca="1" si="777"/>
        <v/>
      </c>
      <c r="M3579" s="28" t="str">
        <f t="shared" si="778"/>
        <v/>
      </c>
      <c r="N3579" s="93" t="str">
        <f t="shared" si="779"/>
        <v/>
      </c>
      <c r="O3579" s="94" t="str">
        <f t="shared" si="780"/>
        <v/>
      </c>
      <c r="P3579" s="70">
        <f t="shared" si="781"/>
        <v>0</v>
      </c>
      <c r="Q3579" s="28" t="str">
        <f t="shared" ca="1" si="782"/>
        <v/>
      </c>
      <c r="R3579" s="28" t="str">
        <f t="shared" si="783"/>
        <v/>
      </c>
      <c r="S3579" s="28" t="str">
        <f t="array" ref="S3579">IF(ISBLANK(A3579),"",INDEX(Info!$B$3:$H$6442,MATCH(J3579,IF(Info!$D$3:$D$6442=K3579,Info!$C$3:$C$6442),0),7))</f>
        <v/>
      </c>
    </row>
    <row r="3580" spans="1:19" x14ac:dyDescent="0.25">
      <c r="A3580" s="75"/>
      <c r="B3580" s="75"/>
      <c r="C3580" s="72"/>
      <c r="D3580" s="72"/>
      <c r="E3580" s="41" t="str">
        <f t="shared" si="770"/>
        <v/>
      </c>
      <c r="F3580" s="90" t="str">
        <f t="shared" ca="1" si="771"/>
        <v/>
      </c>
      <c r="G3580" s="91" t="str">
        <f t="shared" si="772"/>
        <v/>
      </c>
      <c r="H3580" s="41" t="str">
        <f t="shared" si="773"/>
        <v/>
      </c>
      <c r="I3580" s="92" t="str">
        <f t="shared" ca="1" si="774"/>
        <v/>
      </c>
      <c r="J3580" s="28" t="str">
        <f t="shared" si="775"/>
        <v/>
      </c>
      <c r="K3580" s="28" t="str">
        <f t="shared" si="776"/>
        <v/>
      </c>
      <c r="L3580" s="28" t="str">
        <f t="shared" ca="1" si="777"/>
        <v/>
      </c>
      <c r="M3580" s="28" t="str">
        <f t="shared" si="778"/>
        <v/>
      </c>
      <c r="N3580" s="93" t="str">
        <f t="shared" si="779"/>
        <v/>
      </c>
      <c r="O3580" s="94" t="str">
        <f t="shared" si="780"/>
        <v/>
      </c>
      <c r="P3580" s="70">
        <f t="shared" si="781"/>
        <v>0</v>
      </c>
      <c r="Q3580" s="28" t="str">
        <f t="shared" ca="1" si="782"/>
        <v/>
      </c>
      <c r="R3580" s="28" t="str">
        <f t="shared" si="783"/>
        <v/>
      </c>
      <c r="S3580" s="28" t="str">
        <f t="array" ref="S3580">IF(ISBLANK(A3580),"",INDEX(Info!$B$3:$H$6442,MATCH(J3580,IF(Info!$D$3:$D$6442=K3580,Info!$C$3:$C$6442),0),7))</f>
        <v/>
      </c>
    </row>
    <row r="3581" spans="1:19" x14ac:dyDescent="0.25">
      <c r="A3581" s="75"/>
      <c r="B3581" s="75"/>
      <c r="C3581" s="72"/>
      <c r="D3581" s="72"/>
      <c r="E3581" s="41" t="str">
        <f t="shared" si="770"/>
        <v/>
      </c>
      <c r="F3581" s="90" t="str">
        <f t="shared" ca="1" si="771"/>
        <v/>
      </c>
      <c r="G3581" s="91" t="str">
        <f t="shared" si="772"/>
        <v/>
      </c>
      <c r="H3581" s="41" t="str">
        <f t="shared" si="773"/>
        <v/>
      </c>
      <c r="I3581" s="92" t="str">
        <f t="shared" ca="1" si="774"/>
        <v/>
      </c>
      <c r="J3581" s="28" t="str">
        <f t="shared" si="775"/>
        <v/>
      </c>
      <c r="K3581" s="28" t="str">
        <f t="shared" si="776"/>
        <v/>
      </c>
      <c r="L3581" s="28" t="str">
        <f t="shared" ca="1" si="777"/>
        <v/>
      </c>
      <c r="M3581" s="28" t="str">
        <f t="shared" si="778"/>
        <v/>
      </c>
      <c r="N3581" s="93" t="str">
        <f t="shared" si="779"/>
        <v/>
      </c>
      <c r="O3581" s="94" t="str">
        <f t="shared" si="780"/>
        <v/>
      </c>
      <c r="P3581" s="70">
        <f t="shared" si="781"/>
        <v>0</v>
      </c>
      <c r="Q3581" s="28" t="str">
        <f t="shared" ca="1" si="782"/>
        <v/>
      </c>
      <c r="R3581" s="28" t="str">
        <f t="shared" si="783"/>
        <v/>
      </c>
      <c r="S3581" s="28" t="str">
        <f t="array" ref="S3581">IF(ISBLANK(A3581),"",INDEX(Info!$B$3:$H$6442,MATCH(J3581,IF(Info!$D$3:$D$6442=K3581,Info!$C$3:$C$6442),0),7))</f>
        <v/>
      </c>
    </row>
    <row r="3582" spans="1:19" x14ac:dyDescent="0.25">
      <c r="A3582" s="75"/>
      <c r="B3582" s="75"/>
      <c r="C3582" s="72"/>
      <c r="D3582" s="72"/>
      <c r="E3582" s="41" t="str">
        <f t="shared" si="770"/>
        <v/>
      </c>
      <c r="F3582" s="90" t="str">
        <f t="shared" ca="1" si="771"/>
        <v/>
      </c>
      <c r="G3582" s="91" t="str">
        <f t="shared" si="772"/>
        <v/>
      </c>
      <c r="H3582" s="41" t="str">
        <f t="shared" si="773"/>
        <v/>
      </c>
      <c r="I3582" s="92" t="str">
        <f t="shared" ca="1" si="774"/>
        <v/>
      </c>
      <c r="J3582" s="28" t="str">
        <f t="shared" si="775"/>
        <v/>
      </c>
      <c r="K3582" s="28" t="str">
        <f t="shared" si="776"/>
        <v/>
      </c>
      <c r="L3582" s="28" t="str">
        <f t="shared" ca="1" si="777"/>
        <v/>
      </c>
      <c r="M3582" s="28" t="str">
        <f t="shared" si="778"/>
        <v/>
      </c>
      <c r="N3582" s="93" t="str">
        <f t="shared" si="779"/>
        <v/>
      </c>
      <c r="O3582" s="94" t="str">
        <f t="shared" si="780"/>
        <v/>
      </c>
      <c r="P3582" s="70">
        <f t="shared" si="781"/>
        <v>0</v>
      </c>
      <c r="Q3582" s="28" t="str">
        <f t="shared" ca="1" si="782"/>
        <v/>
      </c>
      <c r="R3582" s="28" t="str">
        <f t="shared" si="783"/>
        <v/>
      </c>
      <c r="S3582" s="28" t="str">
        <f t="array" ref="S3582">IF(ISBLANK(A3582),"",INDEX(Info!$B$3:$H$6442,MATCH(J3582,IF(Info!$D$3:$D$6442=K3582,Info!$C$3:$C$6442),0),7))</f>
        <v/>
      </c>
    </row>
    <row r="3583" spans="1:19" x14ac:dyDescent="0.25">
      <c r="A3583" s="75"/>
      <c r="B3583" s="75"/>
      <c r="C3583" s="72"/>
      <c r="D3583" s="72"/>
      <c r="E3583" s="41" t="str">
        <f t="shared" si="770"/>
        <v/>
      </c>
      <c r="F3583" s="90" t="str">
        <f t="shared" ca="1" si="771"/>
        <v/>
      </c>
      <c r="G3583" s="91" t="str">
        <f t="shared" si="772"/>
        <v/>
      </c>
      <c r="H3583" s="41" t="str">
        <f t="shared" si="773"/>
        <v/>
      </c>
      <c r="I3583" s="92" t="str">
        <f t="shared" ca="1" si="774"/>
        <v/>
      </c>
      <c r="J3583" s="28" t="str">
        <f t="shared" si="775"/>
        <v/>
      </c>
      <c r="K3583" s="28" t="str">
        <f t="shared" si="776"/>
        <v/>
      </c>
      <c r="L3583" s="28" t="str">
        <f t="shared" ca="1" si="777"/>
        <v/>
      </c>
      <c r="M3583" s="28" t="str">
        <f t="shared" si="778"/>
        <v/>
      </c>
      <c r="N3583" s="93" t="str">
        <f t="shared" si="779"/>
        <v/>
      </c>
      <c r="O3583" s="94" t="str">
        <f t="shared" si="780"/>
        <v/>
      </c>
      <c r="P3583" s="70">
        <f t="shared" si="781"/>
        <v>0</v>
      </c>
      <c r="Q3583" s="28" t="str">
        <f t="shared" ca="1" si="782"/>
        <v/>
      </c>
      <c r="R3583" s="28" t="str">
        <f t="shared" si="783"/>
        <v/>
      </c>
      <c r="S3583" s="28" t="str">
        <f t="array" ref="S3583">IF(ISBLANK(A3583),"",INDEX(Info!$B$3:$H$6442,MATCH(J3583,IF(Info!$D$3:$D$6442=K3583,Info!$C$3:$C$6442),0),7))</f>
        <v/>
      </c>
    </row>
    <row r="3584" spans="1:19" x14ac:dyDescent="0.25">
      <c r="A3584" s="75"/>
      <c r="B3584" s="75"/>
      <c r="C3584" s="72"/>
      <c r="D3584" s="72"/>
      <c r="E3584" s="41" t="str">
        <f t="shared" si="770"/>
        <v/>
      </c>
      <c r="F3584" s="90" t="str">
        <f t="shared" ca="1" si="771"/>
        <v/>
      </c>
      <c r="G3584" s="91" t="str">
        <f t="shared" si="772"/>
        <v/>
      </c>
      <c r="H3584" s="41" t="str">
        <f t="shared" si="773"/>
        <v/>
      </c>
      <c r="I3584" s="92" t="str">
        <f t="shared" ca="1" si="774"/>
        <v/>
      </c>
      <c r="J3584" s="28" t="str">
        <f t="shared" si="775"/>
        <v/>
      </c>
      <c r="K3584" s="28" t="str">
        <f t="shared" si="776"/>
        <v/>
      </c>
      <c r="L3584" s="28" t="str">
        <f t="shared" ca="1" si="777"/>
        <v/>
      </c>
      <c r="M3584" s="28" t="str">
        <f t="shared" si="778"/>
        <v/>
      </c>
      <c r="N3584" s="93" t="str">
        <f t="shared" si="779"/>
        <v/>
      </c>
      <c r="O3584" s="94" t="str">
        <f t="shared" si="780"/>
        <v/>
      </c>
      <c r="P3584" s="70">
        <f t="shared" si="781"/>
        <v>0</v>
      </c>
      <c r="Q3584" s="28" t="str">
        <f t="shared" ca="1" si="782"/>
        <v/>
      </c>
      <c r="R3584" s="28" t="str">
        <f t="shared" si="783"/>
        <v/>
      </c>
      <c r="S3584" s="28" t="str">
        <f t="array" ref="S3584">IF(ISBLANK(A3584),"",INDEX(Info!$B$3:$H$6442,MATCH(J3584,IF(Info!$D$3:$D$6442=K3584,Info!$C$3:$C$6442),0),7))</f>
        <v/>
      </c>
    </row>
    <row r="3585" spans="1:19" x14ac:dyDescent="0.25">
      <c r="A3585" s="75"/>
      <c r="B3585" s="75"/>
      <c r="C3585" s="72"/>
      <c r="D3585" s="72"/>
      <c r="E3585" s="41" t="str">
        <f t="shared" si="770"/>
        <v/>
      </c>
      <c r="F3585" s="90" t="str">
        <f t="shared" ca="1" si="771"/>
        <v/>
      </c>
      <c r="G3585" s="91" t="str">
        <f t="shared" si="772"/>
        <v/>
      </c>
      <c r="H3585" s="41" t="str">
        <f t="shared" si="773"/>
        <v/>
      </c>
      <c r="I3585" s="92" t="str">
        <f t="shared" ca="1" si="774"/>
        <v/>
      </c>
      <c r="J3585" s="28" t="str">
        <f t="shared" si="775"/>
        <v/>
      </c>
      <c r="K3585" s="28" t="str">
        <f t="shared" si="776"/>
        <v/>
      </c>
      <c r="L3585" s="28" t="str">
        <f t="shared" ca="1" si="777"/>
        <v/>
      </c>
      <c r="M3585" s="28" t="str">
        <f t="shared" si="778"/>
        <v/>
      </c>
      <c r="N3585" s="93" t="str">
        <f t="shared" si="779"/>
        <v/>
      </c>
      <c r="O3585" s="94" t="str">
        <f t="shared" si="780"/>
        <v/>
      </c>
      <c r="P3585" s="70">
        <f t="shared" si="781"/>
        <v>0</v>
      </c>
      <c r="Q3585" s="28" t="str">
        <f t="shared" ca="1" si="782"/>
        <v/>
      </c>
      <c r="R3585" s="28" t="str">
        <f t="shared" si="783"/>
        <v/>
      </c>
      <c r="S3585" s="28" t="str">
        <f t="array" ref="S3585">IF(ISBLANK(A3585),"",INDEX(Info!$B$3:$H$6442,MATCH(J3585,IF(Info!$D$3:$D$6442=K3585,Info!$C$3:$C$6442),0),7))</f>
        <v/>
      </c>
    </row>
    <row r="3586" spans="1:19" x14ac:dyDescent="0.25">
      <c r="A3586" s="75"/>
      <c r="B3586" s="75"/>
      <c r="C3586" s="72"/>
      <c r="D3586" s="72"/>
      <c r="E3586" s="41" t="str">
        <f t="shared" si="770"/>
        <v/>
      </c>
      <c r="F3586" s="90" t="str">
        <f t="shared" ca="1" si="771"/>
        <v/>
      </c>
      <c r="G3586" s="91" t="str">
        <f t="shared" si="772"/>
        <v/>
      </c>
      <c r="H3586" s="41" t="str">
        <f t="shared" si="773"/>
        <v/>
      </c>
      <c r="I3586" s="92" t="str">
        <f t="shared" ca="1" si="774"/>
        <v/>
      </c>
      <c r="J3586" s="28" t="str">
        <f t="shared" si="775"/>
        <v/>
      </c>
      <c r="K3586" s="28" t="str">
        <f t="shared" si="776"/>
        <v/>
      </c>
      <c r="L3586" s="28" t="str">
        <f t="shared" ca="1" si="777"/>
        <v/>
      </c>
      <c r="M3586" s="28" t="str">
        <f t="shared" si="778"/>
        <v/>
      </c>
      <c r="N3586" s="93" t="str">
        <f t="shared" si="779"/>
        <v/>
      </c>
      <c r="O3586" s="94" t="str">
        <f t="shared" si="780"/>
        <v/>
      </c>
      <c r="P3586" s="70">
        <f t="shared" si="781"/>
        <v>0</v>
      </c>
      <c r="Q3586" s="28" t="str">
        <f t="shared" ca="1" si="782"/>
        <v/>
      </c>
      <c r="R3586" s="28" t="str">
        <f t="shared" si="783"/>
        <v/>
      </c>
      <c r="S3586" s="28" t="str">
        <f t="array" ref="S3586">IF(ISBLANK(A3586),"",INDEX(Info!$B$3:$H$6442,MATCH(J3586,IF(Info!$D$3:$D$6442=K3586,Info!$C$3:$C$6442),0),7))</f>
        <v/>
      </c>
    </row>
    <row r="3587" spans="1:19" x14ac:dyDescent="0.25">
      <c r="A3587" s="75"/>
      <c r="B3587" s="75"/>
      <c r="C3587" s="72"/>
      <c r="D3587" s="72"/>
      <c r="E3587" s="41" t="str">
        <f t="shared" si="770"/>
        <v/>
      </c>
      <c r="F3587" s="90" t="str">
        <f t="shared" ca="1" si="771"/>
        <v/>
      </c>
      <c r="G3587" s="91" t="str">
        <f t="shared" si="772"/>
        <v/>
      </c>
      <c r="H3587" s="41" t="str">
        <f t="shared" si="773"/>
        <v/>
      </c>
      <c r="I3587" s="92" t="str">
        <f t="shared" ca="1" si="774"/>
        <v/>
      </c>
      <c r="J3587" s="28" t="str">
        <f t="shared" si="775"/>
        <v/>
      </c>
      <c r="K3587" s="28" t="str">
        <f t="shared" si="776"/>
        <v/>
      </c>
      <c r="L3587" s="28" t="str">
        <f t="shared" ca="1" si="777"/>
        <v/>
      </c>
      <c r="M3587" s="28" t="str">
        <f t="shared" si="778"/>
        <v/>
      </c>
      <c r="N3587" s="93" t="str">
        <f t="shared" si="779"/>
        <v/>
      </c>
      <c r="O3587" s="94" t="str">
        <f t="shared" si="780"/>
        <v/>
      </c>
      <c r="P3587" s="70">
        <f t="shared" si="781"/>
        <v>0</v>
      </c>
      <c r="Q3587" s="28" t="str">
        <f t="shared" ca="1" si="782"/>
        <v/>
      </c>
      <c r="R3587" s="28" t="str">
        <f t="shared" si="783"/>
        <v/>
      </c>
      <c r="S3587" s="28" t="str">
        <f t="array" ref="S3587">IF(ISBLANK(A3587),"",INDEX(Info!$B$3:$H$6442,MATCH(J3587,IF(Info!$D$3:$D$6442=K3587,Info!$C$3:$C$6442),0),7))</f>
        <v/>
      </c>
    </row>
    <row r="3588" spans="1:19" x14ac:dyDescent="0.25">
      <c r="A3588" s="75"/>
      <c r="B3588" s="75"/>
      <c r="C3588" s="72"/>
      <c r="D3588" s="72"/>
      <c r="E3588" s="41" t="str">
        <f t="shared" ref="E3588:E3651" si="784">IF(OR(ISNA(INDEX($S:$S,ROW())),ISBLANK(INDEX($A:$A,ROW()))),"",RIGHT(INDEX($S:$S,ROW()),LEN(INDEX($S:$S,ROW()))-FIND("$",INDEX($S:$S,ROW()))))</f>
        <v/>
      </c>
      <c r="F3588" s="90" t="str">
        <f t="shared" ref="F3588:F3651" ca="1" si="78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588" s="91" t="str">
        <f t="shared" ref="G3588:G3651" si="78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588" s="41" t="str">
        <f t="shared" ref="H3588:H3651" si="787">IF(ISBLANK(INDEX($A:$A,ROW())),"",IF(AND(ISNUMBER(INDEX($F:$F,ROW())),ISNUMBER(INDEX($G:$G,ROW()))),SUMPRODUCT(INDEX($F:$F,ROW()),INDEX($G:$G,ROW())),"Onbekend"))</f>
        <v/>
      </c>
      <c r="I3588" s="92" t="str">
        <f t="shared" ref="I3588:I3651" ca="1" si="78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588" s="28" t="str">
        <f t="shared" ref="J3588:J3651" si="789">IF(ISBLANK(INDEX($A:$A,ROW())),"",IF(AND(COUNT(LOOKUP("E",INDEX($A:$A,ROW())))=0,LEN(INDEX($A:$A,ROW()))&lt;7),TEXT(INDEX($A:$A,ROW()),"000000"),INDEX($A:$A,ROW())))</f>
        <v/>
      </c>
      <c r="K3588" s="28" t="str">
        <f t="shared" ref="K3588:K3651" si="790">IF(ISBLANK(INDEX($B:$B,ROW())),"",TEXT(INDEX($B:$B,ROW()),"000000000"))</f>
        <v/>
      </c>
      <c r="L3588" s="28" t="str">
        <f t="shared" ref="L3588:L3651" ca="1" si="791">IF(ISBLANK(INDEX($A:$A,ROW())),"",SUMPRODUCT(--ISERROR(INDIRECT("A"&amp;INDEX(ROW(),1)&amp;":H"&amp;INDEX(ROW(),1))))&gt;0)</f>
        <v/>
      </c>
      <c r="M3588" s="28" t="str">
        <f t="shared" ref="M3588:M3651" si="792">IF(ISBLANK(INDEX($A:$A,ROW())),"",SUMPRODUCT(--($J$3:$J$6442&amp;$K$3:$K$6442=INDEX($J:$J,ROW())&amp;INDEX($K:$K,ROW())))&gt;1)</f>
        <v/>
      </c>
      <c r="N3588" s="93" t="str">
        <f t="shared" ref="N3588:N3651" si="793">IF(INDEX($S:$S,ROW())="","",IFERROR((LEFT(INDEX($S:$S,ROW()),FIND("#",INDEX($S:$S,ROW()))-1)/100),(LEFT(INDEX($S:$S,ROW()),FIND("#",INDEX($S:$S,ROW()))-1))))</f>
        <v/>
      </c>
      <c r="O3588" s="94" t="str">
        <f t="shared" ref="O3588:O3651" si="79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588" s="70">
        <f t="shared" ref="P3588:P3651" si="795">IF(INDEX($S:$S,ROW())="",0,MID(INDEX($S:$S,ROW()),FIND("@",INDEX($S:$S,ROW()))+1,FIND("$",RIGHT(INDEX($S:$S,ROW()), LEN(INDEX($S:$S,ROW()))-FIND("@",INDEX($S:$S,ROW()),1)),1)-1))*1</f>
        <v>0</v>
      </c>
      <c r="Q3588" s="28" t="str">
        <f t="shared" ref="Q3588:Q3651" ca="1" si="796">IF(OR(ISBLANK(INDEX($A:$A,ROW())),INDEX($L:$L,ROW())=TRUE),"",INDEX($D:$D,ROW()))</f>
        <v/>
      </c>
      <c r="R3588" s="28" t="str">
        <f t="shared" ref="R3588:R3651" si="79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588" s="28" t="str">
        <f t="array" ref="S3588">IF(ISBLANK(A3588),"",INDEX(Info!$B$3:$H$6442,MATCH(J3588,IF(Info!$D$3:$D$6442=K3588,Info!$C$3:$C$6442),0),7))</f>
        <v/>
      </c>
    </row>
    <row r="3589" spans="1:19" x14ac:dyDescent="0.25">
      <c r="A3589" s="75"/>
      <c r="B3589" s="75"/>
      <c r="C3589" s="72"/>
      <c r="D3589" s="72"/>
      <c r="E3589" s="41" t="str">
        <f t="shared" si="784"/>
        <v/>
      </c>
      <c r="F3589" s="90" t="str">
        <f t="shared" ca="1" si="785"/>
        <v/>
      </c>
      <c r="G3589" s="91" t="str">
        <f t="shared" si="786"/>
        <v/>
      </c>
      <c r="H3589" s="41" t="str">
        <f t="shared" si="787"/>
        <v/>
      </c>
      <c r="I3589" s="92" t="str">
        <f t="shared" ca="1" si="788"/>
        <v/>
      </c>
      <c r="J3589" s="28" t="str">
        <f t="shared" si="789"/>
        <v/>
      </c>
      <c r="K3589" s="28" t="str">
        <f t="shared" si="790"/>
        <v/>
      </c>
      <c r="L3589" s="28" t="str">
        <f t="shared" ca="1" si="791"/>
        <v/>
      </c>
      <c r="M3589" s="28" t="str">
        <f t="shared" si="792"/>
        <v/>
      </c>
      <c r="N3589" s="93" t="str">
        <f t="shared" si="793"/>
        <v/>
      </c>
      <c r="O3589" s="94" t="str">
        <f t="shared" si="794"/>
        <v/>
      </c>
      <c r="P3589" s="70">
        <f t="shared" si="795"/>
        <v>0</v>
      </c>
      <c r="Q3589" s="28" t="str">
        <f t="shared" ca="1" si="796"/>
        <v/>
      </c>
      <c r="R3589" s="28" t="str">
        <f t="shared" si="797"/>
        <v/>
      </c>
      <c r="S3589" s="28" t="str">
        <f t="array" ref="S3589">IF(ISBLANK(A3589),"",INDEX(Info!$B$3:$H$6442,MATCH(J3589,IF(Info!$D$3:$D$6442=K3589,Info!$C$3:$C$6442),0),7))</f>
        <v/>
      </c>
    </row>
    <row r="3590" spans="1:19" x14ac:dyDescent="0.25">
      <c r="A3590" s="75"/>
      <c r="B3590" s="75"/>
      <c r="C3590" s="72"/>
      <c r="D3590" s="72"/>
      <c r="E3590" s="41" t="str">
        <f t="shared" si="784"/>
        <v/>
      </c>
      <c r="F3590" s="90" t="str">
        <f t="shared" ca="1" si="785"/>
        <v/>
      </c>
      <c r="G3590" s="91" t="str">
        <f t="shared" si="786"/>
        <v/>
      </c>
      <c r="H3590" s="41" t="str">
        <f t="shared" si="787"/>
        <v/>
      </c>
      <c r="I3590" s="92" t="str">
        <f t="shared" ca="1" si="788"/>
        <v/>
      </c>
      <c r="J3590" s="28" t="str">
        <f t="shared" si="789"/>
        <v/>
      </c>
      <c r="K3590" s="28" t="str">
        <f t="shared" si="790"/>
        <v/>
      </c>
      <c r="L3590" s="28" t="str">
        <f t="shared" ca="1" si="791"/>
        <v/>
      </c>
      <c r="M3590" s="28" t="str">
        <f t="shared" si="792"/>
        <v/>
      </c>
      <c r="N3590" s="93" t="str">
        <f t="shared" si="793"/>
        <v/>
      </c>
      <c r="O3590" s="94" t="str">
        <f t="shared" si="794"/>
        <v/>
      </c>
      <c r="P3590" s="70">
        <f t="shared" si="795"/>
        <v>0</v>
      </c>
      <c r="Q3590" s="28" t="str">
        <f t="shared" ca="1" si="796"/>
        <v/>
      </c>
      <c r="R3590" s="28" t="str">
        <f t="shared" si="797"/>
        <v/>
      </c>
      <c r="S3590" s="28" t="str">
        <f t="array" ref="S3590">IF(ISBLANK(A3590),"",INDEX(Info!$B$3:$H$6442,MATCH(J3590,IF(Info!$D$3:$D$6442=K3590,Info!$C$3:$C$6442),0),7))</f>
        <v/>
      </c>
    </row>
    <row r="3591" spans="1:19" x14ac:dyDescent="0.25">
      <c r="A3591" s="75"/>
      <c r="B3591" s="75"/>
      <c r="C3591" s="72"/>
      <c r="D3591" s="72"/>
      <c r="E3591" s="41" t="str">
        <f t="shared" si="784"/>
        <v/>
      </c>
      <c r="F3591" s="90" t="str">
        <f t="shared" ca="1" si="785"/>
        <v/>
      </c>
      <c r="G3591" s="91" t="str">
        <f t="shared" si="786"/>
        <v/>
      </c>
      <c r="H3591" s="41" t="str">
        <f t="shared" si="787"/>
        <v/>
      </c>
      <c r="I3591" s="92" t="str">
        <f t="shared" ca="1" si="788"/>
        <v/>
      </c>
      <c r="J3591" s="28" t="str">
        <f t="shared" si="789"/>
        <v/>
      </c>
      <c r="K3591" s="28" t="str">
        <f t="shared" si="790"/>
        <v/>
      </c>
      <c r="L3591" s="28" t="str">
        <f t="shared" ca="1" si="791"/>
        <v/>
      </c>
      <c r="M3591" s="28" t="str">
        <f t="shared" si="792"/>
        <v/>
      </c>
      <c r="N3591" s="93" t="str">
        <f t="shared" si="793"/>
        <v/>
      </c>
      <c r="O3591" s="94" t="str">
        <f t="shared" si="794"/>
        <v/>
      </c>
      <c r="P3591" s="70">
        <f t="shared" si="795"/>
        <v>0</v>
      </c>
      <c r="Q3591" s="28" t="str">
        <f t="shared" ca="1" si="796"/>
        <v/>
      </c>
      <c r="R3591" s="28" t="str">
        <f t="shared" si="797"/>
        <v/>
      </c>
      <c r="S3591" s="28" t="str">
        <f t="array" ref="S3591">IF(ISBLANK(A3591),"",INDEX(Info!$B$3:$H$6442,MATCH(J3591,IF(Info!$D$3:$D$6442=K3591,Info!$C$3:$C$6442),0),7))</f>
        <v/>
      </c>
    </row>
    <row r="3592" spans="1:19" x14ac:dyDescent="0.25">
      <c r="A3592" s="75"/>
      <c r="B3592" s="75"/>
      <c r="C3592" s="72"/>
      <c r="D3592" s="72"/>
      <c r="E3592" s="41" t="str">
        <f t="shared" si="784"/>
        <v/>
      </c>
      <c r="F3592" s="90" t="str">
        <f t="shared" ca="1" si="785"/>
        <v/>
      </c>
      <c r="G3592" s="91" t="str">
        <f t="shared" si="786"/>
        <v/>
      </c>
      <c r="H3592" s="41" t="str">
        <f t="shared" si="787"/>
        <v/>
      </c>
      <c r="I3592" s="92" t="str">
        <f t="shared" ca="1" si="788"/>
        <v/>
      </c>
      <c r="J3592" s="28" t="str">
        <f t="shared" si="789"/>
        <v/>
      </c>
      <c r="K3592" s="28" t="str">
        <f t="shared" si="790"/>
        <v/>
      </c>
      <c r="L3592" s="28" t="str">
        <f t="shared" ca="1" si="791"/>
        <v/>
      </c>
      <c r="M3592" s="28" t="str">
        <f t="shared" si="792"/>
        <v/>
      </c>
      <c r="N3592" s="93" t="str">
        <f t="shared" si="793"/>
        <v/>
      </c>
      <c r="O3592" s="94" t="str">
        <f t="shared" si="794"/>
        <v/>
      </c>
      <c r="P3592" s="70">
        <f t="shared" si="795"/>
        <v>0</v>
      </c>
      <c r="Q3592" s="28" t="str">
        <f t="shared" ca="1" si="796"/>
        <v/>
      </c>
      <c r="R3592" s="28" t="str">
        <f t="shared" si="797"/>
        <v/>
      </c>
      <c r="S3592" s="28" t="str">
        <f t="array" ref="S3592">IF(ISBLANK(A3592),"",INDEX(Info!$B$3:$H$6442,MATCH(J3592,IF(Info!$D$3:$D$6442=K3592,Info!$C$3:$C$6442),0),7))</f>
        <v/>
      </c>
    </row>
    <row r="3593" spans="1:19" x14ac:dyDescent="0.25">
      <c r="A3593" s="75"/>
      <c r="B3593" s="75"/>
      <c r="C3593" s="72"/>
      <c r="D3593" s="72"/>
      <c r="E3593" s="41" t="str">
        <f t="shared" si="784"/>
        <v/>
      </c>
      <c r="F3593" s="90" t="str">
        <f t="shared" ca="1" si="785"/>
        <v/>
      </c>
      <c r="G3593" s="91" t="str">
        <f t="shared" si="786"/>
        <v/>
      </c>
      <c r="H3593" s="41" t="str">
        <f t="shared" si="787"/>
        <v/>
      </c>
      <c r="I3593" s="92" t="str">
        <f t="shared" ca="1" si="788"/>
        <v/>
      </c>
      <c r="J3593" s="28" t="str">
        <f t="shared" si="789"/>
        <v/>
      </c>
      <c r="K3593" s="28" t="str">
        <f t="shared" si="790"/>
        <v/>
      </c>
      <c r="L3593" s="28" t="str">
        <f t="shared" ca="1" si="791"/>
        <v/>
      </c>
      <c r="M3593" s="28" t="str">
        <f t="shared" si="792"/>
        <v/>
      </c>
      <c r="N3593" s="93" t="str">
        <f t="shared" si="793"/>
        <v/>
      </c>
      <c r="O3593" s="94" t="str">
        <f t="shared" si="794"/>
        <v/>
      </c>
      <c r="P3593" s="70">
        <f t="shared" si="795"/>
        <v>0</v>
      </c>
      <c r="Q3593" s="28" t="str">
        <f t="shared" ca="1" si="796"/>
        <v/>
      </c>
      <c r="R3593" s="28" t="str">
        <f t="shared" si="797"/>
        <v/>
      </c>
      <c r="S3593" s="28" t="str">
        <f t="array" ref="S3593">IF(ISBLANK(A3593),"",INDEX(Info!$B$3:$H$6442,MATCH(J3593,IF(Info!$D$3:$D$6442=K3593,Info!$C$3:$C$6442),0),7))</f>
        <v/>
      </c>
    </row>
    <row r="3594" spans="1:19" x14ac:dyDescent="0.25">
      <c r="A3594" s="75"/>
      <c r="B3594" s="75"/>
      <c r="C3594" s="72"/>
      <c r="D3594" s="72"/>
      <c r="E3594" s="41" t="str">
        <f t="shared" si="784"/>
        <v/>
      </c>
      <c r="F3594" s="90" t="str">
        <f t="shared" ca="1" si="785"/>
        <v/>
      </c>
      <c r="G3594" s="91" t="str">
        <f t="shared" si="786"/>
        <v/>
      </c>
      <c r="H3594" s="41" t="str">
        <f t="shared" si="787"/>
        <v/>
      </c>
      <c r="I3594" s="92" t="str">
        <f t="shared" ca="1" si="788"/>
        <v/>
      </c>
      <c r="J3594" s="28" t="str">
        <f t="shared" si="789"/>
        <v/>
      </c>
      <c r="K3594" s="28" t="str">
        <f t="shared" si="790"/>
        <v/>
      </c>
      <c r="L3594" s="28" t="str">
        <f t="shared" ca="1" si="791"/>
        <v/>
      </c>
      <c r="M3594" s="28" t="str">
        <f t="shared" si="792"/>
        <v/>
      </c>
      <c r="N3594" s="93" t="str">
        <f t="shared" si="793"/>
        <v/>
      </c>
      <c r="O3594" s="94" t="str">
        <f t="shared" si="794"/>
        <v/>
      </c>
      <c r="P3594" s="70">
        <f t="shared" si="795"/>
        <v>0</v>
      </c>
      <c r="Q3594" s="28" t="str">
        <f t="shared" ca="1" si="796"/>
        <v/>
      </c>
      <c r="R3594" s="28" t="str">
        <f t="shared" si="797"/>
        <v/>
      </c>
      <c r="S3594" s="28" t="str">
        <f t="array" ref="S3594">IF(ISBLANK(A3594),"",INDEX(Info!$B$3:$H$6442,MATCH(J3594,IF(Info!$D$3:$D$6442=K3594,Info!$C$3:$C$6442),0),7))</f>
        <v/>
      </c>
    </row>
    <row r="3595" spans="1:19" x14ac:dyDescent="0.25">
      <c r="A3595" s="75"/>
      <c r="B3595" s="75"/>
      <c r="C3595" s="72"/>
      <c r="D3595" s="72"/>
      <c r="E3595" s="41" t="str">
        <f t="shared" si="784"/>
        <v/>
      </c>
      <c r="F3595" s="90" t="str">
        <f t="shared" ca="1" si="785"/>
        <v/>
      </c>
      <c r="G3595" s="91" t="str">
        <f t="shared" si="786"/>
        <v/>
      </c>
      <c r="H3595" s="41" t="str">
        <f t="shared" si="787"/>
        <v/>
      </c>
      <c r="I3595" s="92" t="str">
        <f t="shared" ca="1" si="788"/>
        <v/>
      </c>
      <c r="J3595" s="28" t="str">
        <f t="shared" si="789"/>
        <v/>
      </c>
      <c r="K3595" s="28" t="str">
        <f t="shared" si="790"/>
        <v/>
      </c>
      <c r="L3595" s="28" t="str">
        <f t="shared" ca="1" si="791"/>
        <v/>
      </c>
      <c r="M3595" s="28" t="str">
        <f t="shared" si="792"/>
        <v/>
      </c>
      <c r="N3595" s="93" t="str">
        <f t="shared" si="793"/>
        <v/>
      </c>
      <c r="O3595" s="94" t="str">
        <f t="shared" si="794"/>
        <v/>
      </c>
      <c r="P3595" s="70">
        <f t="shared" si="795"/>
        <v>0</v>
      </c>
      <c r="Q3595" s="28" t="str">
        <f t="shared" ca="1" si="796"/>
        <v/>
      </c>
      <c r="R3595" s="28" t="str">
        <f t="shared" si="797"/>
        <v/>
      </c>
      <c r="S3595" s="28" t="str">
        <f t="array" ref="S3595">IF(ISBLANK(A3595),"",INDEX(Info!$B$3:$H$6442,MATCH(J3595,IF(Info!$D$3:$D$6442=K3595,Info!$C$3:$C$6442),0),7))</f>
        <v/>
      </c>
    </row>
    <row r="3596" spans="1:19" x14ac:dyDescent="0.25">
      <c r="A3596" s="75"/>
      <c r="B3596" s="75"/>
      <c r="C3596" s="72"/>
      <c r="D3596" s="72"/>
      <c r="E3596" s="41" t="str">
        <f t="shared" si="784"/>
        <v/>
      </c>
      <c r="F3596" s="90" t="str">
        <f t="shared" ca="1" si="785"/>
        <v/>
      </c>
      <c r="G3596" s="91" t="str">
        <f t="shared" si="786"/>
        <v/>
      </c>
      <c r="H3596" s="41" t="str">
        <f t="shared" si="787"/>
        <v/>
      </c>
      <c r="I3596" s="92" t="str">
        <f t="shared" ca="1" si="788"/>
        <v/>
      </c>
      <c r="J3596" s="28" t="str">
        <f t="shared" si="789"/>
        <v/>
      </c>
      <c r="K3596" s="28" t="str">
        <f t="shared" si="790"/>
        <v/>
      </c>
      <c r="L3596" s="28" t="str">
        <f t="shared" ca="1" si="791"/>
        <v/>
      </c>
      <c r="M3596" s="28" t="str">
        <f t="shared" si="792"/>
        <v/>
      </c>
      <c r="N3596" s="93" t="str">
        <f t="shared" si="793"/>
        <v/>
      </c>
      <c r="O3596" s="94" t="str">
        <f t="shared" si="794"/>
        <v/>
      </c>
      <c r="P3596" s="70">
        <f t="shared" si="795"/>
        <v>0</v>
      </c>
      <c r="Q3596" s="28" t="str">
        <f t="shared" ca="1" si="796"/>
        <v/>
      </c>
      <c r="R3596" s="28" t="str">
        <f t="shared" si="797"/>
        <v/>
      </c>
      <c r="S3596" s="28" t="str">
        <f t="array" ref="S3596">IF(ISBLANK(A3596),"",INDEX(Info!$B$3:$H$6442,MATCH(J3596,IF(Info!$D$3:$D$6442=K3596,Info!$C$3:$C$6442),0),7))</f>
        <v/>
      </c>
    </row>
    <row r="3597" spans="1:19" x14ac:dyDescent="0.25">
      <c r="A3597" s="75"/>
      <c r="B3597" s="75"/>
      <c r="C3597" s="72"/>
      <c r="D3597" s="72"/>
      <c r="E3597" s="41" t="str">
        <f t="shared" si="784"/>
        <v/>
      </c>
      <c r="F3597" s="90" t="str">
        <f t="shared" ca="1" si="785"/>
        <v/>
      </c>
      <c r="G3597" s="91" t="str">
        <f t="shared" si="786"/>
        <v/>
      </c>
      <c r="H3597" s="41" t="str">
        <f t="shared" si="787"/>
        <v/>
      </c>
      <c r="I3597" s="92" t="str">
        <f t="shared" ca="1" si="788"/>
        <v/>
      </c>
      <c r="J3597" s="28" t="str">
        <f t="shared" si="789"/>
        <v/>
      </c>
      <c r="K3597" s="28" t="str">
        <f t="shared" si="790"/>
        <v/>
      </c>
      <c r="L3597" s="28" t="str">
        <f t="shared" ca="1" si="791"/>
        <v/>
      </c>
      <c r="M3597" s="28" t="str">
        <f t="shared" si="792"/>
        <v/>
      </c>
      <c r="N3597" s="93" t="str">
        <f t="shared" si="793"/>
        <v/>
      </c>
      <c r="O3597" s="94" t="str">
        <f t="shared" si="794"/>
        <v/>
      </c>
      <c r="P3597" s="70">
        <f t="shared" si="795"/>
        <v>0</v>
      </c>
      <c r="Q3597" s="28" t="str">
        <f t="shared" ca="1" si="796"/>
        <v/>
      </c>
      <c r="R3597" s="28" t="str">
        <f t="shared" si="797"/>
        <v/>
      </c>
      <c r="S3597" s="28" t="str">
        <f t="array" ref="S3597">IF(ISBLANK(A3597),"",INDEX(Info!$B$3:$H$6442,MATCH(J3597,IF(Info!$D$3:$D$6442=K3597,Info!$C$3:$C$6442),0),7))</f>
        <v/>
      </c>
    </row>
    <row r="3598" spans="1:19" x14ac:dyDescent="0.25">
      <c r="A3598" s="75"/>
      <c r="B3598" s="75"/>
      <c r="C3598" s="72"/>
      <c r="D3598" s="72"/>
      <c r="E3598" s="41" t="str">
        <f t="shared" si="784"/>
        <v/>
      </c>
      <c r="F3598" s="90" t="str">
        <f t="shared" ca="1" si="785"/>
        <v/>
      </c>
      <c r="G3598" s="91" t="str">
        <f t="shared" si="786"/>
        <v/>
      </c>
      <c r="H3598" s="41" t="str">
        <f t="shared" si="787"/>
        <v/>
      </c>
      <c r="I3598" s="92" t="str">
        <f t="shared" ca="1" si="788"/>
        <v/>
      </c>
      <c r="J3598" s="28" t="str">
        <f t="shared" si="789"/>
        <v/>
      </c>
      <c r="K3598" s="28" t="str">
        <f t="shared" si="790"/>
        <v/>
      </c>
      <c r="L3598" s="28" t="str">
        <f t="shared" ca="1" si="791"/>
        <v/>
      </c>
      <c r="M3598" s="28" t="str">
        <f t="shared" si="792"/>
        <v/>
      </c>
      <c r="N3598" s="93" t="str">
        <f t="shared" si="793"/>
        <v/>
      </c>
      <c r="O3598" s="94" t="str">
        <f t="shared" si="794"/>
        <v/>
      </c>
      <c r="P3598" s="70">
        <f t="shared" si="795"/>
        <v>0</v>
      </c>
      <c r="Q3598" s="28" t="str">
        <f t="shared" ca="1" si="796"/>
        <v/>
      </c>
      <c r="R3598" s="28" t="str">
        <f t="shared" si="797"/>
        <v/>
      </c>
      <c r="S3598" s="28" t="str">
        <f t="array" ref="S3598">IF(ISBLANK(A3598),"",INDEX(Info!$B$3:$H$6442,MATCH(J3598,IF(Info!$D$3:$D$6442=K3598,Info!$C$3:$C$6442),0),7))</f>
        <v/>
      </c>
    </row>
    <row r="3599" spans="1:19" x14ac:dyDescent="0.25">
      <c r="A3599" s="75"/>
      <c r="B3599" s="75"/>
      <c r="C3599" s="72"/>
      <c r="D3599" s="72"/>
      <c r="E3599" s="41" t="str">
        <f t="shared" si="784"/>
        <v/>
      </c>
      <c r="F3599" s="90" t="str">
        <f t="shared" ca="1" si="785"/>
        <v/>
      </c>
      <c r="G3599" s="91" t="str">
        <f t="shared" si="786"/>
        <v/>
      </c>
      <c r="H3599" s="41" t="str">
        <f t="shared" si="787"/>
        <v/>
      </c>
      <c r="I3599" s="92" t="str">
        <f t="shared" ca="1" si="788"/>
        <v/>
      </c>
      <c r="J3599" s="28" t="str">
        <f t="shared" si="789"/>
        <v/>
      </c>
      <c r="K3599" s="28" t="str">
        <f t="shared" si="790"/>
        <v/>
      </c>
      <c r="L3599" s="28" t="str">
        <f t="shared" ca="1" si="791"/>
        <v/>
      </c>
      <c r="M3599" s="28" t="str">
        <f t="shared" si="792"/>
        <v/>
      </c>
      <c r="N3599" s="93" t="str">
        <f t="shared" si="793"/>
        <v/>
      </c>
      <c r="O3599" s="94" t="str">
        <f t="shared" si="794"/>
        <v/>
      </c>
      <c r="P3599" s="70">
        <f t="shared" si="795"/>
        <v>0</v>
      </c>
      <c r="Q3599" s="28" t="str">
        <f t="shared" ca="1" si="796"/>
        <v/>
      </c>
      <c r="R3599" s="28" t="str">
        <f t="shared" si="797"/>
        <v/>
      </c>
      <c r="S3599" s="28" t="str">
        <f t="array" ref="S3599">IF(ISBLANK(A3599),"",INDEX(Info!$B$3:$H$6442,MATCH(J3599,IF(Info!$D$3:$D$6442=K3599,Info!$C$3:$C$6442),0),7))</f>
        <v/>
      </c>
    </row>
    <row r="3600" spans="1:19" x14ac:dyDescent="0.25">
      <c r="A3600" s="75"/>
      <c r="B3600" s="75"/>
      <c r="C3600" s="72"/>
      <c r="D3600" s="72"/>
      <c r="E3600" s="41" t="str">
        <f t="shared" si="784"/>
        <v/>
      </c>
      <c r="F3600" s="90" t="str">
        <f t="shared" ca="1" si="785"/>
        <v/>
      </c>
      <c r="G3600" s="91" t="str">
        <f t="shared" si="786"/>
        <v/>
      </c>
      <c r="H3600" s="41" t="str">
        <f t="shared" si="787"/>
        <v/>
      </c>
      <c r="I3600" s="92" t="str">
        <f t="shared" ca="1" si="788"/>
        <v/>
      </c>
      <c r="J3600" s="28" t="str">
        <f t="shared" si="789"/>
        <v/>
      </c>
      <c r="K3600" s="28" t="str">
        <f t="shared" si="790"/>
        <v/>
      </c>
      <c r="L3600" s="28" t="str">
        <f t="shared" ca="1" si="791"/>
        <v/>
      </c>
      <c r="M3600" s="28" t="str">
        <f t="shared" si="792"/>
        <v/>
      </c>
      <c r="N3600" s="93" t="str">
        <f t="shared" si="793"/>
        <v/>
      </c>
      <c r="O3600" s="94" t="str">
        <f t="shared" si="794"/>
        <v/>
      </c>
      <c r="P3600" s="70">
        <f t="shared" si="795"/>
        <v>0</v>
      </c>
      <c r="Q3600" s="28" t="str">
        <f t="shared" ca="1" si="796"/>
        <v/>
      </c>
      <c r="R3600" s="28" t="str">
        <f t="shared" si="797"/>
        <v/>
      </c>
      <c r="S3600" s="28" t="str">
        <f t="array" ref="S3600">IF(ISBLANK(A3600),"",INDEX(Info!$B$3:$H$6442,MATCH(J3600,IF(Info!$D$3:$D$6442=K3600,Info!$C$3:$C$6442),0),7))</f>
        <v/>
      </c>
    </row>
    <row r="3601" spans="1:19" x14ac:dyDescent="0.25">
      <c r="A3601" s="75"/>
      <c r="B3601" s="75"/>
      <c r="C3601" s="72"/>
      <c r="D3601" s="72"/>
      <c r="E3601" s="41" t="str">
        <f t="shared" si="784"/>
        <v/>
      </c>
      <c r="F3601" s="90" t="str">
        <f t="shared" ca="1" si="785"/>
        <v/>
      </c>
      <c r="G3601" s="91" t="str">
        <f t="shared" si="786"/>
        <v/>
      </c>
      <c r="H3601" s="41" t="str">
        <f t="shared" si="787"/>
        <v/>
      </c>
      <c r="I3601" s="92" t="str">
        <f t="shared" ca="1" si="788"/>
        <v/>
      </c>
      <c r="J3601" s="28" t="str">
        <f t="shared" si="789"/>
        <v/>
      </c>
      <c r="K3601" s="28" t="str">
        <f t="shared" si="790"/>
        <v/>
      </c>
      <c r="L3601" s="28" t="str">
        <f t="shared" ca="1" si="791"/>
        <v/>
      </c>
      <c r="M3601" s="28" t="str">
        <f t="shared" si="792"/>
        <v/>
      </c>
      <c r="N3601" s="93" t="str">
        <f t="shared" si="793"/>
        <v/>
      </c>
      <c r="O3601" s="94" t="str">
        <f t="shared" si="794"/>
        <v/>
      </c>
      <c r="P3601" s="70">
        <f t="shared" si="795"/>
        <v>0</v>
      </c>
      <c r="Q3601" s="28" t="str">
        <f t="shared" ca="1" si="796"/>
        <v/>
      </c>
      <c r="R3601" s="28" t="str">
        <f t="shared" si="797"/>
        <v/>
      </c>
      <c r="S3601" s="28" t="str">
        <f t="array" ref="S3601">IF(ISBLANK(A3601),"",INDEX(Info!$B$3:$H$6442,MATCH(J3601,IF(Info!$D$3:$D$6442=K3601,Info!$C$3:$C$6442),0),7))</f>
        <v/>
      </c>
    </row>
    <row r="3602" spans="1:19" x14ac:dyDescent="0.25">
      <c r="A3602" s="75"/>
      <c r="B3602" s="75"/>
      <c r="C3602" s="72"/>
      <c r="D3602" s="72"/>
      <c r="E3602" s="41" t="str">
        <f t="shared" si="784"/>
        <v/>
      </c>
      <c r="F3602" s="90" t="str">
        <f t="shared" ca="1" si="785"/>
        <v/>
      </c>
      <c r="G3602" s="91" t="str">
        <f t="shared" si="786"/>
        <v/>
      </c>
      <c r="H3602" s="41" t="str">
        <f t="shared" si="787"/>
        <v/>
      </c>
      <c r="I3602" s="92" t="str">
        <f t="shared" ca="1" si="788"/>
        <v/>
      </c>
      <c r="J3602" s="28" t="str">
        <f t="shared" si="789"/>
        <v/>
      </c>
      <c r="K3602" s="28" t="str">
        <f t="shared" si="790"/>
        <v/>
      </c>
      <c r="L3602" s="28" t="str">
        <f t="shared" ca="1" si="791"/>
        <v/>
      </c>
      <c r="M3602" s="28" t="str">
        <f t="shared" si="792"/>
        <v/>
      </c>
      <c r="N3602" s="93" t="str">
        <f t="shared" si="793"/>
        <v/>
      </c>
      <c r="O3602" s="94" t="str">
        <f t="shared" si="794"/>
        <v/>
      </c>
      <c r="P3602" s="70">
        <f t="shared" si="795"/>
        <v>0</v>
      </c>
      <c r="Q3602" s="28" t="str">
        <f t="shared" ca="1" si="796"/>
        <v/>
      </c>
      <c r="R3602" s="28" t="str">
        <f t="shared" si="797"/>
        <v/>
      </c>
      <c r="S3602" s="28" t="str">
        <f t="array" ref="S3602">IF(ISBLANK(A3602),"",INDEX(Info!$B$3:$H$6442,MATCH(J3602,IF(Info!$D$3:$D$6442=K3602,Info!$C$3:$C$6442),0),7))</f>
        <v/>
      </c>
    </row>
    <row r="3603" spans="1:19" x14ac:dyDescent="0.25">
      <c r="A3603" s="75"/>
      <c r="B3603" s="75"/>
      <c r="C3603" s="72"/>
      <c r="D3603" s="72"/>
      <c r="E3603" s="41" t="str">
        <f t="shared" si="784"/>
        <v/>
      </c>
      <c r="F3603" s="90" t="str">
        <f t="shared" ca="1" si="785"/>
        <v/>
      </c>
      <c r="G3603" s="91" t="str">
        <f t="shared" si="786"/>
        <v/>
      </c>
      <c r="H3603" s="41" t="str">
        <f t="shared" si="787"/>
        <v/>
      </c>
      <c r="I3603" s="92" t="str">
        <f t="shared" ca="1" si="788"/>
        <v/>
      </c>
      <c r="J3603" s="28" t="str">
        <f t="shared" si="789"/>
        <v/>
      </c>
      <c r="K3603" s="28" t="str">
        <f t="shared" si="790"/>
        <v/>
      </c>
      <c r="L3603" s="28" t="str">
        <f t="shared" ca="1" si="791"/>
        <v/>
      </c>
      <c r="M3603" s="28" t="str">
        <f t="shared" si="792"/>
        <v/>
      </c>
      <c r="N3603" s="93" t="str">
        <f t="shared" si="793"/>
        <v/>
      </c>
      <c r="O3603" s="94" t="str">
        <f t="shared" si="794"/>
        <v/>
      </c>
      <c r="P3603" s="70">
        <f t="shared" si="795"/>
        <v>0</v>
      </c>
      <c r="Q3603" s="28" t="str">
        <f t="shared" ca="1" si="796"/>
        <v/>
      </c>
      <c r="R3603" s="28" t="str">
        <f t="shared" si="797"/>
        <v/>
      </c>
      <c r="S3603" s="28" t="str">
        <f t="array" ref="S3603">IF(ISBLANK(A3603),"",INDEX(Info!$B$3:$H$6442,MATCH(J3603,IF(Info!$D$3:$D$6442=K3603,Info!$C$3:$C$6442),0),7))</f>
        <v/>
      </c>
    </row>
    <row r="3604" spans="1:19" x14ac:dyDescent="0.25">
      <c r="A3604" s="75"/>
      <c r="B3604" s="75"/>
      <c r="C3604" s="72"/>
      <c r="D3604" s="72"/>
      <c r="E3604" s="41" t="str">
        <f t="shared" si="784"/>
        <v/>
      </c>
      <c r="F3604" s="90" t="str">
        <f t="shared" ca="1" si="785"/>
        <v/>
      </c>
      <c r="G3604" s="91" t="str">
        <f t="shared" si="786"/>
        <v/>
      </c>
      <c r="H3604" s="41" t="str">
        <f t="shared" si="787"/>
        <v/>
      </c>
      <c r="I3604" s="92" t="str">
        <f t="shared" ca="1" si="788"/>
        <v/>
      </c>
      <c r="J3604" s="28" t="str">
        <f t="shared" si="789"/>
        <v/>
      </c>
      <c r="K3604" s="28" t="str">
        <f t="shared" si="790"/>
        <v/>
      </c>
      <c r="L3604" s="28" t="str">
        <f t="shared" ca="1" si="791"/>
        <v/>
      </c>
      <c r="M3604" s="28" t="str">
        <f t="shared" si="792"/>
        <v/>
      </c>
      <c r="N3604" s="93" t="str">
        <f t="shared" si="793"/>
        <v/>
      </c>
      <c r="O3604" s="94" t="str">
        <f t="shared" si="794"/>
        <v/>
      </c>
      <c r="P3604" s="70">
        <f t="shared" si="795"/>
        <v>0</v>
      </c>
      <c r="Q3604" s="28" t="str">
        <f t="shared" ca="1" si="796"/>
        <v/>
      </c>
      <c r="R3604" s="28" t="str">
        <f t="shared" si="797"/>
        <v/>
      </c>
      <c r="S3604" s="28" t="str">
        <f t="array" ref="S3604">IF(ISBLANK(A3604),"",INDEX(Info!$B$3:$H$6442,MATCH(J3604,IF(Info!$D$3:$D$6442=K3604,Info!$C$3:$C$6442),0),7))</f>
        <v/>
      </c>
    </row>
    <row r="3605" spans="1:19" x14ac:dyDescent="0.25">
      <c r="A3605" s="75"/>
      <c r="B3605" s="75"/>
      <c r="C3605" s="72"/>
      <c r="D3605" s="72"/>
      <c r="E3605" s="41" t="str">
        <f t="shared" si="784"/>
        <v/>
      </c>
      <c r="F3605" s="90" t="str">
        <f t="shared" ca="1" si="785"/>
        <v/>
      </c>
      <c r="G3605" s="91" t="str">
        <f t="shared" si="786"/>
        <v/>
      </c>
      <c r="H3605" s="41" t="str">
        <f t="shared" si="787"/>
        <v/>
      </c>
      <c r="I3605" s="92" t="str">
        <f t="shared" ca="1" si="788"/>
        <v/>
      </c>
      <c r="J3605" s="28" t="str">
        <f t="shared" si="789"/>
        <v/>
      </c>
      <c r="K3605" s="28" t="str">
        <f t="shared" si="790"/>
        <v/>
      </c>
      <c r="L3605" s="28" t="str">
        <f t="shared" ca="1" si="791"/>
        <v/>
      </c>
      <c r="M3605" s="28" t="str">
        <f t="shared" si="792"/>
        <v/>
      </c>
      <c r="N3605" s="93" t="str">
        <f t="shared" si="793"/>
        <v/>
      </c>
      <c r="O3605" s="94" t="str">
        <f t="shared" si="794"/>
        <v/>
      </c>
      <c r="P3605" s="70">
        <f t="shared" si="795"/>
        <v>0</v>
      </c>
      <c r="Q3605" s="28" t="str">
        <f t="shared" ca="1" si="796"/>
        <v/>
      </c>
      <c r="R3605" s="28" t="str">
        <f t="shared" si="797"/>
        <v/>
      </c>
      <c r="S3605" s="28" t="str">
        <f t="array" ref="S3605">IF(ISBLANK(A3605),"",INDEX(Info!$B$3:$H$6442,MATCH(J3605,IF(Info!$D$3:$D$6442=K3605,Info!$C$3:$C$6442),0),7))</f>
        <v/>
      </c>
    </row>
    <row r="3606" spans="1:19" x14ac:dyDescent="0.25">
      <c r="A3606" s="75"/>
      <c r="B3606" s="75"/>
      <c r="C3606" s="72"/>
      <c r="D3606" s="72"/>
      <c r="E3606" s="41" t="str">
        <f t="shared" si="784"/>
        <v/>
      </c>
      <c r="F3606" s="90" t="str">
        <f t="shared" ca="1" si="785"/>
        <v/>
      </c>
      <c r="G3606" s="91" t="str">
        <f t="shared" si="786"/>
        <v/>
      </c>
      <c r="H3606" s="41" t="str">
        <f t="shared" si="787"/>
        <v/>
      </c>
      <c r="I3606" s="92" t="str">
        <f t="shared" ca="1" si="788"/>
        <v/>
      </c>
      <c r="J3606" s="28" t="str">
        <f t="shared" si="789"/>
        <v/>
      </c>
      <c r="K3606" s="28" t="str">
        <f t="shared" si="790"/>
        <v/>
      </c>
      <c r="L3606" s="28" t="str">
        <f t="shared" ca="1" si="791"/>
        <v/>
      </c>
      <c r="M3606" s="28" t="str">
        <f t="shared" si="792"/>
        <v/>
      </c>
      <c r="N3606" s="93" t="str">
        <f t="shared" si="793"/>
        <v/>
      </c>
      <c r="O3606" s="94" t="str">
        <f t="shared" si="794"/>
        <v/>
      </c>
      <c r="P3606" s="70">
        <f t="shared" si="795"/>
        <v>0</v>
      </c>
      <c r="Q3606" s="28" t="str">
        <f t="shared" ca="1" si="796"/>
        <v/>
      </c>
      <c r="R3606" s="28" t="str">
        <f t="shared" si="797"/>
        <v/>
      </c>
      <c r="S3606" s="28" t="str">
        <f t="array" ref="S3606">IF(ISBLANK(A3606),"",INDEX(Info!$B$3:$H$6442,MATCH(J3606,IF(Info!$D$3:$D$6442=K3606,Info!$C$3:$C$6442),0),7))</f>
        <v/>
      </c>
    </row>
    <row r="3607" spans="1:19" x14ac:dyDescent="0.25">
      <c r="A3607" s="75"/>
      <c r="B3607" s="75"/>
      <c r="C3607" s="72"/>
      <c r="D3607" s="72"/>
      <c r="E3607" s="41" t="str">
        <f t="shared" si="784"/>
        <v/>
      </c>
      <c r="F3607" s="90" t="str">
        <f t="shared" ca="1" si="785"/>
        <v/>
      </c>
      <c r="G3607" s="91" t="str">
        <f t="shared" si="786"/>
        <v/>
      </c>
      <c r="H3607" s="41" t="str">
        <f t="shared" si="787"/>
        <v/>
      </c>
      <c r="I3607" s="92" t="str">
        <f t="shared" ca="1" si="788"/>
        <v/>
      </c>
      <c r="J3607" s="28" t="str">
        <f t="shared" si="789"/>
        <v/>
      </c>
      <c r="K3607" s="28" t="str">
        <f t="shared" si="790"/>
        <v/>
      </c>
      <c r="L3607" s="28" t="str">
        <f t="shared" ca="1" si="791"/>
        <v/>
      </c>
      <c r="M3607" s="28" t="str">
        <f t="shared" si="792"/>
        <v/>
      </c>
      <c r="N3607" s="93" t="str">
        <f t="shared" si="793"/>
        <v/>
      </c>
      <c r="O3607" s="94" t="str">
        <f t="shared" si="794"/>
        <v/>
      </c>
      <c r="P3607" s="70">
        <f t="shared" si="795"/>
        <v>0</v>
      </c>
      <c r="Q3607" s="28" t="str">
        <f t="shared" ca="1" si="796"/>
        <v/>
      </c>
      <c r="R3607" s="28" t="str">
        <f t="shared" si="797"/>
        <v/>
      </c>
      <c r="S3607" s="28" t="str">
        <f t="array" ref="S3607">IF(ISBLANK(A3607),"",INDEX(Info!$B$3:$H$6442,MATCH(J3607,IF(Info!$D$3:$D$6442=K3607,Info!$C$3:$C$6442),0),7))</f>
        <v/>
      </c>
    </row>
    <row r="3608" spans="1:19" x14ac:dyDescent="0.25">
      <c r="A3608" s="75"/>
      <c r="B3608" s="75"/>
      <c r="C3608" s="72"/>
      <c r="D3608" s="72"/>
      <c r="E3608" s="41" t="str">
        <f t="shared" si="784"/>
        <v/>
      </c>
      <c r="F3608" s="90" t="str">
        <f t="shared" ca="1" si="785"/>
        <v/>
      </c>
      <c r="G3608" s="91" t="str">
        <f t="shared" si="786"/>
        <v/>
      </c>
      <c r="H3608" s="41" t="str">
        <f t="shared" si="787"/>
        <v/>
      </c>
      <c r="I3608" s="92" t="str">
        <f t="shared" ca="1" si="788"/>
        <v/>
      </c>
      <c r="J3608" s="28" t="str">
        <f t="shared" si="789"/>
        <v/>
      </c>
      <c r="K3608" s="28" t="str">
        <f t="shared" si="790"/>
        <v/>
      </c>
      <c r="L3608" s="28" t="str">
        <f t="shared" ca="1" si="791"/>
        <v/>
      </c>
      <c r="M3608" s="28" t="str">
        <f t="shared" si="792"/>
        <v/>
      </c>
      <c r="N3608" s="93" t="str">
        <f t="shared" si="793"/>
        <v/>
      </c>
      <c r="O3608" s="94" t="str">
        <f t="shared" si="794"/>
        <v/>
      </c>
      <c r="P3608" s="70">
        <f t="shared" si="795"/>
        <v>0</v>
      </c>
      <c r="Q3608" s="28" t="str">
        <f t="shared" ca="1" si="796"/>
        <v/>
      </c>
      <c r="R3608" s="28" t="str">
        <f t="shared" si="797"/>
        <v/>
      </c>
      <c r="S3608" s="28" t="str">
        <f t="array" ref="S3608">IF(ISBLANK(A3608),"",INDEX(Info!$B$3:$H$6442,MATCH(J3608,IF(Info!$D$3:$D$6442=K3608,Info!$C$3:$C$6442),0),7))</f>
        <v/>
      </c>
    </row>
    <row r="3609" spans="1:19" x14ac:dyDescent="0.25">
      <c r="A3609" s="75"/>
      <c r="B3609" s="75"/>
      <c r="C3609" s="72"/>
      <c r="D3609" s="72"/>
      <c r="E3609" s="41" t="str">
        <f t="shared" si="784"/>
        <v/>
      </c>
      <c r="F3609" s="90" t="str">
        <f t="shared" ca="1" si="785"/>
        <v/>
      </c>
      <c r="G3609" s="91" t="str">
        <f t="shared" si="786"/>
        <v/>
      </c>
      <c r="H3609" s="41" t="str">
        <f t="shared" si="787"/>
        <v/>
      </c>
      <c r="I3609" s="92" t="str">
        <f t="shared" ca="1" si="788"/>
        <v/>
      </c>
      <c r="J3609" s="28" t="str">
        <f t="shared" si="789"/>
        <v/>
      </c>
      <c r="K3609" s="28" t="str">
        <f t="shared" si="790"/>
        <v/>
      </c>
      <c r="L3609" s="28" t="str">
        <f t="shared" ca="1" si="791"/>
        <v/>
      </c>
      <c r="M3609" s="28" t="str">
        <f t="shared" si="792"/>
        <v/>
      </c>
      <c r="N3609" s="93" t="str">
        <f t="shared" si="793"/>
        <v/>
      </c>
      <c r="O3609" s="94" t="str">
        <f t="shared" si="794"/>
        <v/>
      </c>
      <c r="P3609" s="70">
        <f t="shared" si="795"/>
        <v>0</v>
      </c>
      <c r="Q3609" s="28" t="str">
        <f t="shared" ca="1" si="796"/>
        <v/>
      </c>
      <c r="R3609" s="28" t="str">
        <f t="shared" si="797"/>
        <v/>
      </c>
      <c r="S3609" s="28" t="str">
        <f t="array" ref="S3609">IF(ISBLANK(A3609),"",INDEX(Info!$B$3:$H$6442,MATCH(J3609,IF(Info!$D$3:$D$6442=K3609,Info!$C$3:$C$6442),0),7))</f>
        <v/>
      </c>
    </row>
    <row r="3610" spans="1:19" x14ac:dyDescent="0.25">
      <c r="A3610" s="75"/>
      <c r="B3610" s="75"/>
      <c r="C3610" s="72"/>
      <c r="D3610" s="72"/>
      <c r="E3610" s="41" t="str">
        <f t="shared" si="784"/>
        <v/>
      </c>
      <c r="F3610" s="90" t="str">
        <f t="shared" ca="1" si="785"/>
        <v/>
      </c>
      <c r="G3610" s="91" t="str">
        <f t="shared" si="786"/>
        <v/>
      </c>
      <c r="H3610" s="41" t="str">
        <f t="shared" si="787"/>
        <v/>
      </c>
      <c r="I3610" s="92" t="str">
        <f t="shared" ca="1" si="788"/>
        <v/>
      </c>
      <c r="J3610" s="28" t="str">
        <f t="shared" si="789"/>
        <v/>
      </c>
      <c r="K3610" s="28" t="str">
        <f t="shared" si="790"/>
        <v/>
      </c>
      <c r="L3610" s="28" t="str">
        <f t="shared" ca="1" si="791"/>
        <v/>
      </c>
      <c r="M3610" s="28" t="str">
        <f t="shared" si="792"/>
        <v/>
      </c>
      <c r="N3610" s="93" t="str">
        <f t="shared" si="793"/>
        <v/>
      </c>
      <c r="O3610" s="94" t="str">
        <f t="shared" si="794"/>
        <v/>
      </c>
      <c r="P3610" s="70">
        <f t="shared" si="795"/>
        <v>0</v>
      </c>
      <c r="Q3610" s="28" t="str">
        <f t="shared" ca="1" si="796"/>
        <v/>
      </c>
      <c r="R3610" s="28" t="str">
        <f t="shared" si="797"/>
        <v/>
      </c>
      <c r="S3610" s="28" t="str">
        <f t="array" ref="S3610">IF(ISBLANK(A3610),"",INDEX(Info!$B$3:$H$6442,MATCH(J3610,IF(Info!$D$3:$D$6442=K3610,Info!$C$3:$C$6442),0),7))</f>
        <v/>
      </c>
    </row>
    <row r="3611" spans="1:19" x14ac:dyDescent="0.25">
      <c r="A3611" s="75"/>
      <c r="B3611" s="75"/>
      <c r="C3611" s="72"/>
      <c r="D3611" s="72"/>
      <c r="E3611" s="41" t="str">
        <f t="shared" si="784"/>
        <v/>
      </c>
      <c r="F3611" s="90" t="str">
        <f t="shared" ca="1" si="785"/>
        <v/>
      </c>
      <c r="G3611" s="91" t="str">
        <f t="shared" si="786"/>
        <v/>
      </c>
      <c r="H3611" s="41" t="str">
        <f t="shared" si="787"/>
        <v/>
      </c>
      <c r="I3611" s="92" t="str">
        <f t="shared" ca="1" si="788"/>
        <v/>
      </c>
      <c r="J3611" s="28" t="str">
        <f t="shared" si="789"/>
        <v/>
      </c>
      <c r="K3611" s="28" t="str">
        <f t="shared" si="790"/>
        <v/>
      </c>
      <c r="L3611" s="28" t="str">
        <f t="shared" ca="1" si="791"/>
        <v/>
      </c>
      <c r="M3611" s="28" t="str">
        <f t="shared" si="792"/>
        <v/>
      </c>
      <c r="N3611" s="93" t="str">
        <f t="shared" si="793"/>
        <v/>
      </c>
      <c r="O3611" s="94" t="str">
        <f t="shared" si="794"/>
        <v/>
      </c>
      <c r="P3611" s="70">
        <f t="shared" si="795"/>
        <v>0</v>
      </c>
      <c r="Q3611" s="28" t="str">
        <f t="shared" ca="1" si="796"/>
        <v/>
      </c>
      <c r="R3611" s="28" t="str">
        <f t="shared" si="797"/>
        <v/>
      </c>
      <c r="S3611" s="28" t="str">
        <f t="array" ref="S3611">IF(ISBLANK(A3611),"",INDEX(Info!$B$3:$H$6442,MATCH(J3611,IF(Info!$D$3:$D$6442=K3611,Info!$C$3:$C$6442),0),7))</f>
        <v/>
      </c>
    </row>
    <row r="3612" spans="1:19" x14ac:dyDescent="0.25">
      <c r="A3612" s="75"/>
      <c r="B3612" s="75"/>
      <c r="C3612" s="72"/>
      <c r="D3612" s="72"/>
      <c r="E3612" s="41" t="str">
        <f t="shared" si="784"/>
        <v/>
      </c>
      <c r="F3612" s="90" t="str">
        <f t="shared" ca="1" si="785"/>
        <v/>
      </c>
      <c r="G3612" s="91" t="str">
        <f t="shared" si="786"/>
        <v/>
      </c>
      <c r="H3612" s="41" t="str">
        <f t="shared" si="787"/>
        <v/>
      </c>
      <c r="I3612" s="92" t="str">
        <f t="shared" ca="1" si="788"/>
        <v/>
      </c>
      <c r="J3612" s="28" t="str">
        <f t="shared" si="789"/>
        <v/>
      </c>
      <c r="K3612" s="28" t="str">
        <f t="shared" si="790"/>
        <v/>
      </c>
      <c r="L3612" s="28" t="str">
        <f t="shared" ca="1" si="791"/>
        <v/>
      </c>
      <c r="M3612" s="28" t="str">
        <f t="shared" si="792"/>
        <v/>
      </c>
      <c r="N3612" s="93" t="str">
        <f t="shared" si="793"/>
        <v/>
      </c>
      <c r="O3612" s="94" t="str">
        <f t="shared" si="794"/>
        <v/>
      </c>
      <c r="P3612" s="70">
        <f t="shared" si="795"/>
        <v>0</v>
      </c>
      <c r="Q3612" s="28" t="str">
        <f t="shared" ca="1" si="796"/>
        <v/>
      </c>
      <c r="R3612" s="28" t="str">
        <f t="shared" si="797"/>
        <v/>
      </c>
      <c r="S3612" s="28" t="str">
        <f t="array" ref="S3612">IF(ISBLANK(A3612),"",INDEX(Info!$B$3:$H$6442,MATCH(J3612,IF(Info!$D$3:$D$6442=K3612,Info!$C$3:$C$6442),0),7))</f>
        <v/>
      </c>
    </row>
    <row r="3613" spans="1:19" x14ac:dyDescent="0.25">
      <c r="A3613" s="75"/>
      <c r="B3613" s="75"/>
      <c r="C3613" s="72"/>
      <c r="D3613" s="72"/>
      <c r="E3613" s="41" t="str">
        <f t="shared" si="784"/>
        <v/>
      </c>
      <c r="F3613" s="90" t="str">
        <f t="shared" ca="1" si="785"/>
        <v/>
      </c>
      <c r="G3613" s="91" t="str">
        <f t="shared" si="786"/>
        <v/>
      </c>
      <c r="H3613" s="41" t="str">
        <f t="shared" si="787"/>
        <v/>
      </c>
      <c r="I3613" s="92" t="str">
        <f t="shared" ca="1" si="788"/>
        <v/>
      </c>
      <c r="J3613" s="28" t="str">
        <f t="shared" si="789"/>
        <v/>
      </c>
      <c r="K3613" s="28" t="str">
        <f t="shared" si="790"/>
        <v/>
      </c>
      <c r="L3613" s="28" t="str">
        <f t="shared" ca="1" si="791"/>
        <v/>
      </c>
      <c r="M3613" s="28" t="str">
        <f t="shared" si="792"/>
        <v/>
      </c>
      <c r="N3613" s="93" t="str">
        <f t="shared" si="793"/>
        <v/>
      </c>
      <c r="O3613" s="94" t="str">
        <f t="shared" si="794"/>
        <v/>
      </c>
      <c r="P3613" s="70">
        <f t="shared" si="795"/>
        <v>0</v>
      </c>
      <c r="Q3613" s="28" t="str">
        <f t="shared" ca="1" si="796"/>
        <v/>
      </c>
      <c r="R3613" s="28" t="str">
        <f t="shared" si="797"/>
        <v/>
      </c>
      <c r="S3613" s="28" t="str">
        <f t="array" ref="S3613">IF(ISBLANK(A3613),"",INDEX(Info!$B$3:$H$6442,MATCH(J3613,IF(Info!$D$3:$D$6442=K3613,Info!$C$3:$C$6442),0),7))</f>
        <v/>
      </c>
    </row>
    <row r="3614" spans="1:19" x14ac:dyDescent="0.25">
      <c r="A3614" s="75"/>
      <c r="B3614" s="75"/>
      <c r="C3614" s="72"/>
      <c r="D3614" s="72"/>
      <c r="E3614" s="41" t="str">
        <f t="shared" si="784"/>
        <v/>
      </c>
      <c r="F3614" s="90" t="str">
        <f t="shared" ca="1" si="785"/>
        <v/>
      </c>
      <c r="G3614" s="91" t="str">
        <f t="shared" si="786"/>
        <v/>
      </c>
      <c r="H3614" s="41" t="str">
        <f t="shared" si="787"/>
        <v/>
      </c>
      <c r="I3614" s="92" t="str">
        <f t="shared" ca="1" si="788"/>
        <v/>
      </c>
      <c r="J3614" s="28" t="str">
        <f t="shared" si="789"/>
        <v/>
      </c>
      <c r="K3614" s="28" t="str">
        <f t="shared" si="790"/>
        <v/>
      </c>
      <c r="L3614" s="28" t="str">
        <f t="shared" ca="1" si="791"/>
        <v/>
      </c>
      <c r="M3614" s="28" t="str">
        <f t="shared" si="792"/>
        <v/>
      </c>
      <c r="N3614" s="93" t="str">
        <f t="shared" si="793"/>
        <v/>
      </c>
      <c r="O3614" s="94" t="str">
        <f t="shared" si="794"/>
        <v/>
      </c>
      <c r="P3614" s="70">
        <f t="shared" si="795"/>
        <v>0</v>
      </c>
      <c r="Q3614" s="28" t="str">
        <f t="shared" ca="1" si="796"/>
        <v/>
      </c>
      <c r="R3614" s="28" t="str">
        <f t="shared" si="797"/>
        <v/>
      </c>
      <c r="S3614" s="28" t="str">
        <f t="array" ref="S3614">IF(ISBLANK(A3614),"",INDEX(Info!$B$3:$H$6442,MATCH(J3614,IF(Info!$D$3:$D$6442=K3614,Info!$C$3:$C$6442),0),7))</f>
        <v/>
      </c>
    </row>
    <row r="3615" spans="1:19" x14ac:dyDescent="0.25">
      <c r="A3615" s="75"/>
      <c r="B3615" s="75"/>
      <c r="C3615" s="72"/>
      <c r="D3615" s="72"/>
      <c r="E3615" s="41" t="str">
        <f t="shared" si="784"/>
        <v/>
      </c>
      <c r="F3615" s="90" t="str">
        <f t="shared" ca="1" si="785"/>
        <v/>
      </c>
      <c r="G3615" s="91" t="str">
        <f t="shared" si="786"/>
        <v/>
      </c>
      <c r="H3615" s="41" t="str">
        <f t="shared" si="787"/>
        <v/>
      </c>
      <c r="I3615" s="92" t="str">
        <f t="shared" ca="1" si="788"/>
        <v/>
      </c>
      <c r="J3615" s="28" t="str">
        <f t="shared" si="789"/>
        <v/>
      </c>
      <c r="K3615" s="28" t="str">
        <f t="shared" si="790"/>
        <v/>
      </c>
      <c r="L3615" s="28" t="str">
        <f t="shared" ca="1" si="791"/>
        <v/>
      </c>
      <c r="M3615" s="28" t="str">
        <f t="shared" si="792"/>
        <v/>
      </c>
      <c r="N3615" s="93" t="str">
        <f t="shared" si="793"/>
        <v/>
      </c>
      <c r="O3615" s="94" t="str">
        <f t="shared" si="794"/>
        <v/>
      </c>
      <c r="P3615" s="70">
        <f t="shared" si="795"/>
        <v>0</v>
      </c>
      <c r="Q3615" s="28" t="str">
        <f t="shared" ca="1" si="796"/>
        <v/>
      </c>
      <c r="R3615" s="28" t="str">
        <f t="shared" si="797"/>
        <v/>
      </c>
      <c r="S3615" s="28" t="str">
        <f t="array" ref="S3615">IF(ISBLANK(A3615),"",INDEX(Info!$B$3:$H$6442,MATCH(J3615,IF(Info!$D$3:$D$6442=K3615,Info!$C$3:$C$6442),0),7))</f>
        <v/>
      </c>
    </row>
    <row r="3616" spans="1:19" x14ac:dyDescent="0.25">
      <c r="A3616" s="75"/>
      <c r="B3616" s="75"/>
      <c r="C3616" s="72"/>
      <c r="D3616" s="72"/>
      <c r="E3616" s="41" t="str">
        <f t="shared" si="784"/>
        <v/>
      </c>
      <c r="F3616" s="90" t="str">
        <f t="shared" ca="1" si="785"/>
        <v/>
      </c>
      <c r="G3616" s="91" t="str">
        <f t="shared" si="786"/>
        <v/>
      </c>
      <c r="H3616" s="41" t="str">
        <f t="shared" si="787"/>
        <v/>
      </c>
      <c r="I3616" s="92" t="str">
        <f t="shared" ca="1" si="788"/>
        <v/>
      </c>
      <c r="J3616" s="28" t="str">
        <f t="shared" si="789"/>
        <v/>
      </c>
      <c r="K3616" s="28" t="str">
        <f t="shared" si="790"/>
        <v/>
      </c>
      <c r="L3616" s="28" t="str">
        <f t="shared" ca="1" si="791"/>
        <v/>
      </c>
      <c r="M3616" s="28" t="str">
        <f t="shared" si="792"/>
        <v/>
      </c>
      <c r="N3616" s="93" t="str">
        <f t="shared" si="793"/>
        <v/>
      </c>
      <c r="O3616" s="94" t="str">
        <f t="shared" si="794"/>
        <v/>
      </c>
      <c r="P3616" s="70">
        <f t="shared" si="795"/>
        <v>0</v>
      </c>
      <c r="Q3616" s="28" t="str">
        <f t="shared" ca="1" si="796"/>
        <v/>
      </c>
      <c r="R3616" s="28" t="str">
        <f t="shared" si="797"/>
        <v/>
      </c>
      <c r="S3616" s="28" t="str">
        <f t="array" ref="S3616">IF(ISBLANK(A3616),"",INDEX(Info!$B$3:$H$6442,MATCH(J3616,IF(Info!$D$3:$D$6442=K3616,Info!$C$3:$C$6442),0),7))</f>
        <v/>
      </c>
    </row>
    <row r="3617" spans="1:19" x14ac:dyDescent="0.25">
      <c r="A3617" s="75"/>
      <c r="B3617" s="75"/>
      <c r="C3617" s="72"/>
      <c r="D3617" s="72"/>
      <c r="E3617" s="41" t="str">
        <f t="shared" si="784"/>
        <v/>
      </c>
      <c r="F3617" s="90" t="str">
        <f t="shared" ca="1" si="785"/>
        <v/>
      </c>
      <c r="G3617" s="91" t="str">
        <f t="shared" si="786"/>
        <v/>
      </c>
      <c r="H3617" s="41" t="str">
        <f t="shared" si="787"/>
        <v/>
      </c>
      <c r="I3617" s="92" t="str">
        <f t="shared" ca="1" si="788"/>
        <v/>
      </c>
      <c r="J3617" s="28" t="str">
        <f t="shared" si="789"/>
        <v/>
      </c>
      <c r="K3617" s="28" t="str">
        <f t="shared" si="790"/>
        <v/>
      </c>
      <c r="L3617" s="28" t="str">
        <f t="shared" ca="1" si="791"/>
        <v/>
      </c>
      <c r="M3617" s="28" t="str">
        <f t="shared" si="792"/>
        <v/>
      </c>
      <c r="N3617" s="93" t="str">
        <f t="shared" si="793"/>
        <v/>
      </c>
      <c r="O3617" s="94" t="str">
        <f t="shared" si="794"/>
        <v/>
      </c>
      <c r="P3617" s="70">
        <f t="shared" si="795"/>
        <v>0</v>
      </c>
      <c r="Q3617" s="28" t="str">
        <f t="shared" ca="1" si="796"/>
        <v/>
      </c>
      <c r="R3617" s="28" t="str">
        <f t="shared" si="797"/>
        <v/>
      </c>
      <c r="S3617" s="28" t="str">
        <f t="array" ref="S3617">IF(ISBLANK(A3617),"",INDEX(Info!$B$3:$H$6442,MATCH(J3617,IF(Info!$D$3:$D$6442=K3617,Info!$C$3:$C$6442),0),7))</f>
        <v/>
      </c>
    </row>
    <row r="3618" spans="1:19" x14ac:dyDescent="0.25">
      <c r="A3618" s="75"/>
      <c r="B3618" s="75"/>
      <c r="C3618" s="72"/>
      <c r="D3618" s="72"/>
      <c r="E3618" s="41" t="str">
        <f t="shared" si="784"/>
        <v/>
      </c>
      <c r="F3618" s="90" t="str">
        <f t="shared" ca="1" si="785"/>
        <v/>
      </c>
      <c r="G3618" s="91" t="str">
        <f t="shared" si="786"/>
        <v/>
      </c>
      <c r="H3618" s="41" t="str">
        <f t="shared" si="787"/>
        <v/>
      </c>
      <c r="I3618" s="92" t="str">
        <f t="shared" ca="1" si="788"/>
        <v/>
      </c>
      <c r="J3618" s="28" t="str">
        <f t="shared" si="789"/>
        <v/>
      </c>
      <c r="K3618" s="28" t="str">
        <f t="shared" si="790"/>
        <v/>
      </c>
      <c r="L3618" s="28" t="str">
        <f t="shared" ca="1" si="791"/>
        <v/>
      </c>
      <c r="M3618" s="28" t="str">
        <f t="shared" si="792"/>
        <v/>
      </c>
      <c r="N3618" s="93" t="str">
        <f t="shared" si="793"/>
        <v/>
      </c>
      <c r="O3618" s="94" t="str">
        <f t="shared" si="794"/>
        <v/>
      </c>
      <c r="P3618" s="70">
        <f t="shared" si="795"/>
        <v>0</v>
      </c>
      <c r="Q3618" s="28" t="str">
        <f t="shared" ca="1" si="796"/>
        <v/>
      </c>
      <c r="R3618" s="28" t="str">
        <f t="shared" si="797"/>
        <v/>
      </c>
      <c r="S3618" s="28" t="str">
        <f t="array" ref="S3618">IF(ISBLANK(A3618),"",INDEX(Info!$B$3:$H$6442,MATCH(J3618,IF(Info!$D$3:$D$6442=K3618,Info!$C$3:$C$6442),0),7))</f>
        <v/>
      </c>
    </row>
    <row r="3619" spans="1:19" x14ac:dyDescent="0.25">
      <c r="A3619" s="75"/>
      <c r="B3619" s="75"/>
      <c r="C3619" s="72"/>
      <c r="D3619" s="72"/>
      <c r="E3619" s="41" t="str">
        <f t="shared" si="784"/>
        <v/>
      </c>
      <c r="F3619" s="90" t="str">
        <f t="shared" ca="1" si="785"/>
        <v/>
      </c>
      <c r="G3619" s="91" t="str">
        <f t="shared" si="786"/>
        <v/>
      </c>
      <c r="H3619" s="41" t="str">
        <f t="shared" si="787"/>
        <v/>
      </c>
      <c r="I3619" s="92" t="str">
        <f t="shared" ca="1" si="788"/>
        <v/>
      </c>
      <c r="J3619" s="28" t="str">
        <f t="shared" si="789"/>
        <v/>
      </c>
      <c r="K3619" s="28" t="str">
        <f t="shared" si="790"/>
        <v/>
      </c>
      <c r="L3619" s="28" t="str">
        <f t="shared" ca="1" si="791"/>
        <v/>
      </c>
      <c r="M3619" s="28" t="str">
        <f t="shared" si="792"/>
        <v/>
      </c>
      <c r="N3619" s="93" t="str">
        <f t="shared" si="793"/>
        <v/>
      </c>
      <c r="O3619" s="94" t="str">
        <f t="shared" si="794"/>
        <v/>
      </c>
      <c r="P3619" s="70">
        <f t="shared" si="795"/>
        <v>0</v>
      </c>
      <c r="Q3619" s="28" t="str">
        <f t="shared" ca="1" si="796"/>
        <v/>
      </c>
      <c r="R3619" s="28" t="str">
        <f t="shared" si="797"/>
        <v/>
      </c>
      <c r="S3619" s="28" t="str">
        <f t="array" ref="S3619">IF(ISBLANK(A3619),"",INDEX(Info!$B$3:$H$6442,MATCH(J3619,IF(Info!$D$3:$D$6442=K3619,Info!$C$3:$C$6442),0),7))</f>
        <v/>
      </c>
    </row>
    <row r="3620" spans="1:19" x14ac:dyDescent="0.25">
      <c r="A3620" s="75"/>
      <c r="B3620" s="75"/>
      <c r="C3620" s="72"/>
      <c r="D3620" s="72"/>
      <c r="E3620" s="41" t="str">
        <f t="shared" si="784"/>
        <v/>
      </c>
      <c r="F3620" s="90" t="str">
        <f t="shared" ca="1" si="785"/>
        <v/>
      </c>
      <c r="G3620" s="91" t="str">
        <f t="shared" si="786"/>
        <v/>
      </c>
      <c r="H3620" s="41" t="str">
        <f t="shared" si="787"/>
        <v/>
      </c>
      <c r="I3620" s="92" t="str">
        <f t="shared" ca="1" si="788"/>
        <v/>
      </c>
      <c r="J3620" s="28" t="str">
        <f t="shared" si="789"/>
        <v/>
      </c>
      <c r="K3620" s="28" t="str">
        <f t="shared" si="790"/>
        <v/>
      </c>
      <c r="L3620" s="28" t="str">
        <f t="shared" ca="1" si="791"/>
        <v/>
      </c>
      <c r="M3620" s="28" t="str">
        <f t="shared" si="792"/>
        <v/>
      </c>
      <c r="N3620" s="93" t="str">
        <f t="shared" si="793"/>
        <v/>
      </c>
      <c r="O3620" s="94" t="str">
        <f t="shared" si="794"/>
        <v/>
      </c>
      <c r="P3620" s="70">
        <f t="shared" si="795"/>
        <v>0</v>
      </c>
      <c r="Q3620" s="28" t="str">
        <f t="shared" ca="1" si="796"/>
        <v/>
      </c>
      <c r="R3620" s="28" t="str">
        <f t="shared" si="797"/>
        <v/>
      </c>
      <c r="S3620" s="28" t="str">
        <f t="array" ref="S3620">IF(ISBLANK(A3620),"",INDEX(Info!$B$3:$H$6442,MATCH(J3620,IF(Info!$D$3:$D$6442=K3620,Info!$C$3:$C$6442),0),7))</f>
        <v/>
      </c>
    </row>
    <row r="3621" spans="1:19" x14ac:dyDescent="0.25">
      <c r="A3621" s="75"/>
      <c r="B3621" s="75"/>
      <c r="C3621" s="72"/>
      <c r="D3621" s="72"/>
      <c r="E3621" s="41" t="str">
        <f t="shared" si="784"/>
        <v/>
      </c>
      <c r="F3621" s="90" t="str">
        <f t="shared" ca="1" si="785"/>
        <v/>
      </c>
      <c r="G3621" s="91" t="str">
        <f t="shared" si="786"/>
        <v/>
      </c>
      <c r="H3621" s="41" t="str">
        <f t="shared" si="787"/>
        <v/>
      </c>
      <c r="I3621" s="92" t="str">
        <f t="shared" ca="1" si="788"/>
        <v/>
      </c>
      <c r="J3621" s="28" t="str">
        <f t="shared" si="789"/>
        <v/>
      </c>
      <c r="K3621" s="28" t="str">
        <f t="shared" si="790"/>
        <v/>
      </c>
      <c r="L3621" s="28" t="str">
        <f t="shared" ca="1" si="791"/>
        <v/>
      </c>
      <c r="M3621" s="28" t="str">
        <f t="shared" si="792"/>
        <v/>
      </c>
      <c r="N3621" s="93" t="str">
        <f t="shared" si="793"/>
        <v/>
      </c>
      <c r="O3621" s="94" t="str">
        <f t="shared" si="794"/>
        <v/>
      </c>
      <c r="P3621" s="70">
        <f t="shared" si="795"/>
        <v>0</v>
      </c>
      <c r="Q3621" s="28" t="str">
        <f t="shared" ca="1" si="796"/>
        <v/>
      </c>
      <c r="R3621" s="28" t="str">
        <f t="shared" si="797"/>
        <v/>
      </c>
      <c r="S3621" s="28" t="str">
        <f t="array" ref="S3621">IF(ISBLANK(A3621),"",INDEX(Info!$B$3:$H$6442,MATCH(J3621,IF(Info!$D$3:$D$6442=K3621,Info!$C$3:$C$6442),0),7))</f>
        <v/>
      </c>
    </row>
    <row r="3622" spans="1:19" x14ac:dyDescent="0.25">
      <c r="A3622" s="75"/>
      <c r="B3622" s="75"/>
      <c r="C3622" s="72"/>
      <c r="D3622" s="72"/>
      <c r="E3622" s="41" t="str">
        <f t="shared" si="784"/>
        <v/>
      </c>
      <c r="F3622" s="90" t="str">
        <f t="shared" ca="1" si="785"/>
        <v/>
      </c>
      <c r="G3622" s="91" t="str">
        <f t="shared" si="786"/>
        <v/>
      </c>
      <c r="H3622" s="41" t="str">
        <f t="shared" si="787"/>
        <v/>
      </c>
      <c r="I3622" s="92" t="str">
        <f t="shared" ca="1" si="788"/>
        <v/>
      </c>
      <c r="J3622" s="28" t="str">
        <f t="shared" si="789"/>
        <v/>
      </c>
      <c r="K3622" s="28" t="str">
        <f t="shared" si="790"/>
        <v/>
      </c>
      <c r="L3622" s="28" t="str">
        <f t="shared" ca="1" si="791"/>
        <v/>
      </c>
      <c r="M3622" s="28" t="str">
        <f t="shared" si="792"/>
        <v/>
      </c>
      <c r="N3622" s="93" t="str">
        <f t="shared" si="793"/>
        <v/>
      </c>
      <c r="O3622" s="94" t="str">
        <f t="shared" si="794"/>
        <v/>
      </c>
      <c r="P3622" s="70">
        <f t="shared" si="795"/>
        <v>0</v>
      </c>
      <c r="Q3622" s="28" t="str">
        <f t="shared" ca="1" si="796"/>
        <v/>
      </c>
      <c r="R3622" s="28" t="str">
        <f t="shared" si="797"/>
        <v/>
      </c>
      <c r="S3622" s="28" t="str">
        <f t="array" ref="S3622">IF(ISBLANK(A3622),"",INDEX(Info!$B$3:$H$6442,MATCH(J3622,IF(Info!$D$3:$D$6442=K3622,Info!$C$3:$C$6442),0),7))</f>
        <v/>
      </c>
    </row>
    <row r="3623" spans="1:19" x14ac:dyDescent="0.25">
      <c r="A3623" s="75"/>
      <c r="B3623" s="75"/>
      <c r="C3623" s="72"/>
      <c r="D3623" s="72"/>
      <c r="E3623" s="41" t="str">
        <f t="shared" si="784"/>
        <v/>
      </c>
      <c r="F3623" s="90" t="str">
        <f t="shared" ca="1" si="785"/>
        <v/>
      </c>
      <c r="G3623" s="91" t="str">
        <f t="shared" si="786"/>
        <v/>
      </c>
      <c r="H3623" s="41" t="str">
        <f t="shared" si="787"/>
        <v/>
      </c>
      <c r="I3623" s="92" t="str">
        <f t="shared" ca="1" si="788"/>
        <v/>
      </c>
      <c r="J3623" s="28" t="str">
        <f t="shared" si="789"/>
        <v/>
      </c>
      <c r="K3623" s="28" t="str">
        <f t="shared" si="790"/>
        <v/>
      </c>
      <c r="L3623" s="28" t="str">
        <f t="shared" ca="1" si="791"/>
        <v/>
      </c>
      <c r="M3623" s="28" t="str">
        <f t="shared" si="792"/>
        <v/>
      </c>
      <c r="N3623" s="93" t="str">
        <f t="shared" si="793"/>
        <v/>
      </c>
      <c r="O3623" s="94" t="str">
        <f t="shared" si="794"/>
        <v/>
      </c>
      <c r="P3623" s="70">
        <f t="shared" si="795"/>
        <v>0</v>
      </c>
      <c r="Q3623" s="28" t="str">
        <f t="shared" ca="1" si="796"/>
        <v/>
      </c>
      <c r="R3623" s="28" t="str">
        <f t="shared" si="797"/>
        <v/>
      </c>
      <c r="S3623" s="28" t="str">
        <f t="array" ref="S3623">IF(ISBLANK(A3623),"",INDEX(Info!$B$3:$H$6442,MATCH(J3623,IF(Info!$D$3:$D$6442=K3623,Info!$C$3:$C$6442),0),7))</f>
        <v/>
      </c>
    </row>
    <row r="3624" spans="1:19" x14ac:dyDescent="0.25">
      <c r="A3624" s="75"/>
      <c r="B3624" s="75"/>
      <c r="C3624" s="72"/>
      <c r="D3624" s="72"/>
      <c r="E3624" s="41" t="str">
        <f t="shared" si="784"/>
        <v/>
      </c>
      <c r="F3624" s="90" t="str">
        <f t="shared" ca="1" si="785"/>
        <v/>
      </c>
      <c r="G3624" s="91" t="str">
        <f t="shared" si="786"/>
        <v/>
      </c>
      <c r="H3624" s="41" t="str">
        <f t="shared" si="787"/>
        <v/>
      </c>
      <c r="I3624" s="92" t="str">
        <f t="shared" ca="1" si="788"/>
        <v/>
      </c>
      <c r="J3624" s="28" t="str">
        <f t="shared" si="789"/>
        <v/>
      </c>
      <c r="K3624" s="28" t="str">
        <f t="shared" si="790"/>
        <v/>
      </c>
      <c r="L3624" s="28" t="str">
        <f t="shared" ca="1" si="791"/>
        <v/>
      </c>
      <c r="M3624" s="28" t="str">
        <f t="shared" si="792"/>
        <v/>
      </c>
      <c r="N3624" s="93" t="str">
        <f t="shared" si="793"/>
        <v/>
      </c>
      <c r="O3624" s="94" t="str">
        <f t="shared" si="794"/>
        <v/>
      </c>
      <c r="P3624" s="70">
        <f t="shared" si="795"/>
        <v>0</v>
      </c>
      <c r="Q3624" s="28" t="str">
        <f t="shared" ca="1" si="796"/>
        <v/>
      </c>
      <c r="R3624" s="28" t="str">
        <f t="shared" si="797"/>
        <v/>
      </c>
      <c r="S3624" s="28" t="str">
        <f t="array" ref="S3624">IF(ISBLANK(A3624),"",INDEX(Info!$B$3:$H$6442,MATCH(J3624,IF(Info!$D$3:$D$6442=K3624,Info!$C$3:$C$6442),0),7))</f>
        <v/>
      </c>
    </row>
    <row r="3625" spans="1:19" x14ac:dyDescent="0.25">
      <c r="A3625" s="75"/>
      <c r="B3625" s="75"/>
      <c r="C3625" s="72"/>
      <c r="D3625" s="72"/>
      <c r="E3625" s="41" t="str">
        <f t="shared" si="784"/>
        <v/>
      </c>
      <c r="F3625" s="90" t="str">
        <f t="shared" ca="1" si="785"/>
        <v/>
      </c>
      <c r="G3625" s="91" t="str">
        <f t="shared" si="786"/>
        <v/>
      </c>
      <c r="H3625" s="41" t="str">
        <f t="shared" si="787"/>
        <v/>
      </c>
      <c r="I3625" s="92" t="str">
        <f t="shared" ca="1" si="788"/>
        <v/>
      </c>
      <c r="J3625" s="28" t="str">
        <f t="shared" si="789"/>
        <v/>
      </c>
      <c r="K3625" s="28" t="str">
        <f t="shared" si="790"/>
        <v/>
      </c>
      <c r="L3625" s="28" t="str">
        <f t="shared" ca="1" si="791"/>
        <v/>
      </c>
      <c r="M3625" s="28" t="str">
        <f t="shared" si="792"/>
        <v/>
      </c>
      <c r="N3625" s="93" t="str">
        <f t="shared" si="793"/>
        <v/>
      </c>
      <c r="O3625" s="94" t="str">
        <f t="shared" si="794"/>
        <v/>
      </c>
      <c r="P3625" s="70">
        <f t="shared" si="795"/>
        <v>0</v>
      </c>
      <c r="Q3625" s="28" t="str">
        <f t="shared" ca="1" si="796"/>
        <v/>
      </c>
      <c r="R3625" s="28" t="str">
        <f t="shared" si="797"/>
        <v/>
      </c>
      <c r="S3625" s="28" t="str">
        <f t="array" ref="S3625">IF(ISBLANK(A3625),"",INDEX(Info!$B$3:$H$6442,MATCH(J3625,IF(Info!$D$3:$D$6442=K3625,Info!$C$3:$C$6442),0),7))</f>
        <v/>
      </c>
    </row>
    <row r="3626" spans="1:19" x14ac:dyDescent="0.25">
      <c r="A3626" s="75"/>
      <c r="B3626" s="75"/>
      <c r="C3626" s="72"/>
      <c r="D3626" s="72"/>
      <c r="E3626" s="41" t="str">
        <f t="shared" si="784"/>
        <v/>
      </c>
      <c r="F3626" s="90" t="str">
        <f t="shared" ca="1" si="785"/>
        <v/>
      </c>
      <c r="G3626" s="91" t="str">
        <f t="shared" si="786"/>
        <v/>
      </c>
      <c r="H3626" s="41" t="str">
        <f t="shared" si="787"/>
        <v/>
      </c>
      <c r="I3626" s="92" t="str">
        <f t="shared" ca="1" si="788"/>
        <v/>
      </c>
      <c r="J3626" s="28" t="str">
        <f t="shared" si="789"/>
        <v/>
      </c>
      <c r="K3626" s="28" t="str">
        <f t="shared" si="790"/>
        <v/>
      </c>
      <c r="L3626" s="28" t="str">
        <f t="shared" ca="1" si="791"/>
        <v/>
      </c>
      <c r="M3626" s="28" t="str">
        <f t="shared" si="792"/>
        <v/>
      </c>
      <c r="N3626" s="93" t="str">
        <f t="shared" si="793"/>
        <v/>
      </c>
      <c r="O3626" s="94" t="str">
        <f t="shared" si="794"/>
        <v/>
      </c>
      <c r="P3626" s="70">
        <f t="shared" si="795"/>
        <v>0</v>
      </c>
      <c r="Q3626" s="28" t="str">
        <f t="shared" ca="1" si="796"/>
        <v/>
      </c>
      <c r="R3626" s="28" t="str">
        <f t="shared" si="797"/>
        <v/>
      </c>
      <c r="S3626" s="28" t="str">
        <f t="array" ref="S3626">IF(ISBLANK(A3626),"",INDEX(Info!$B$3:$H$6442,MATCH(J3626,IF(Info!$D$3:$D$6442=K3626,Info!$C$3:$C$6442),0),7))</f>
        <v/>
      </c>
    </row>
    <row r="3627" spans="1:19" x14ac:dyDescent="0.25">
      <c r="A3627" s="75"/>
      <c r="B3627" s="75"/>
      <c r="C3627" s="72"/>
      <c r="D3627" s="72"/>
      <c r="E3627" s="41" t="str">
        <f t="shared" si="784"/>
        <v/>
      </c>
      <c r="F3627" s="90" t="str">
        <f t="shared" ca="1" si="785"/>
        <v/>
      </c>
      <c r="G3627" s="91" t="str">
        <f t="shared" si="786"/>
        <v/>
      </c>
      <c r="H3627" s="41" t="str">
        <f t="shared" si="787"/>
        <v/>
      </c>
      <c r="I3627" s="92" t="str">
        <f t="shared" ca="1" si="788"/>
        <v/>
      </c>
      <c r="J3627" s="28" t="str">
        <f t="shared" si="789"/>
        <v/>
      </c>
      <c r="K3627" s="28" t="str">
        <f t="shared" si="790"/>
        <v/>
      </c>
      <c r="L3627" s="28" t="str">
        <f t="shared" ca="1" si="791"/>
        <v/>
      </c>
      <c r="M3627" s="28" t="str">
        <f t="shared" si="792"/>
        <v/>
      </c>
      <c r="N3627" s="93" t="str">
        <f t="shared" si="793"/>
        <v/>
      </c>
      <c r="O3627" s="94" t="str">
        <f t="shared" si="794"/>
        <v/>
      </c>
      <c r="P3627" s="70">
        <f t="shared" si="795"/>
        <v>0</v>
      </c>
      <c r="Q3627" s="28" t="str">
        <f t="shared" ca="1" si="796"/>
        <v/>
      </c>
      <c r="R3627" s="28" t="str">
        <f t="shared" si="797"/>
        <v/>
      </c>
      <c r="S3627" s="28" t="str">
        <f t="array" ref="S3627">IF(ISBLANK(A3627),"",INDEX(Info!$B$3:$H$6442,MATCH(J3627,IF(Info!$D$3:$D$6442=K3627,Info!$C$3:$C$6442),0),7))</f>
        <v/>
      </c>
    </row>
    <row r="3628" spans="1:19" x14ac:dyDescent="0.25">
      <c r="A3628" s="75"/>
      <c r="B3628" s="75"/>
      <c r="C3628" s="72"/>
      <c r="D3628" s="72"/>
      <c r="E3628" s="41" t="str">
        <f t="shared" si="784"/>
        <v/>
      </c>
      <c r="F3628" s="90" t="str">
        <f t="shared" ca="1" si="785"/>
        <v/>
      </c>
      <c r="G3628" s="91" t="str">
        <f t="shared" si="786"/>
        <v/>
      </c>
      <c r="H3628" s="41" t="str">
        <f t="shared" si="787"/>
        <v/>
      </c>
      <c r="I3628" s="92" t="str">
        <f t="shared" ca="1" si="788"/>
        <v/>
      </c>
      <c r="J3628" s="28" t="str">
        <f t="shared" si="789"/>
        <v/>
      </c>
      <c r="K3628" s="28" t="str">
        <f t="shared" si="790"/>
        <v/>
      </c>
      <c r="L3628" s="28" t="str">
        <f t="shared" ca="1" si="791"/>
        <v/>
      </c>
      <c r="M3628" s="28" t="str">
        <f t="shared" si="792"/>
        <v/>
      </c>
      <c r="N3628" s="93" t="str">
        <f t="shared" si="793"/>
        <v/>
      </c>
      <c r="O3628" s="94" t="str">
        <f t="shared" si="794"/>
        <v/>
      </c>
      <c r="P3628" s="70">
        <f t="shared" si="795"/>
        <v>0</v>
      </c>
      <c r="Q3628" s="28" t="str">
        <f t="shared" ca="1" si="796"/>
        <v/>
      </c>
      <c r="R3628" s="28" t="str">
        <f t="shared" si="797"/>
        <v/>
      </c>
      <c r="S3628" s="28" t="str">
        <f t="array" ref="S3628">IF(ISBLANK(A3628),"",INDEX(Info!$B$3:$H$6442,MATCH(J3628,IF(Info!$D$3:$D$6442=K3628,Info!$C$3:$C$6442),0),7))</f>
        <v/>
      </c>
    </row>
    <row r="3629" spans="1:19" x14ac:dyDescent="0.25">
      <c r="A3629" s="75"/>
      <c r="B3629" s="75"/>
      <c r="C3629" s="72"/>
      <c r="D3629" s="72"/>
      <c r="E3629" s="41" t="str">
        <f t="shared" si="784"/>
        <v/>
      </c>
      <c r="F3629" s="90" t="str">
        <f t="shared" ca="1" si="785"/>
        <v/>
      </c>
      <c r="G3629" s="91" t="str">
        <f t="shared" si="786"/>
        <v/>
      </c>
      <c r="H3629" s="41" t="str">
        <f t="shared" si="787"/>
        <v/>
      </c>
      <c r="I3629" s="92" t="str">
        <f t="shared" ca="1" si="788"/>
        <v/>
      </c>
      <c r="J3629" s="28" t="str">
        <f t="shared" si="789"/>
        <v/>
      </c>
      <c r="K3629" s="28" t="str">
        <f t="shared" si="790"/>
        <v/>
      </c>
      <c r="L3629" s="28" t="str">
        <f t="shared" ca="1" si="791"/>
        <v/>
      </c>
      <c r="M3629" s="28" t="str">
        <f t="shared" si="792"/>
        <v/>
      </c>
      <c r="N3629" s="93" t="str">
        <f t="shared" si="793"/>
        <v/>
      </c>
      <c r="O3629" s="94" t="str">
        <f t="shared" si="794"/>
        <v/>
      </c>
      <c r="P3629" s="70">
        <f t="shared" si="795"/>
        <v>0</v>
      </c>
      <c r="Q3629" s="28" t="str">
        <f t="shared" ca="1" si="796"/>
        <v/>
      </c>
      <c r="R3629" s="28" t="str">
        <f t="shared" si="797"/>
        <v/>
      </c>
      <c r="S3629" s="28" t="str">
        <f t="array" ref="S3629">IF(ISBLANK(A3629),"",INDEX(Info!$B$3:$H$6442,MATCH(J3629,IF(Info!$D$3:$D$6442=K3629,Info!$C$3:$C$6442),0),7))</f>
        <v/>
      </c>
    </row>
    <row r="3630" spans="1:19" x14ac:dyDescent="0.25">
      <c r="A3630" s="75"/>
      <c r="B3630" s="75"/>
      <c r="C3630" s="72"/>
      <c r="D3630" s="72"/>
      <c r="E3630" s="41" t="str">
        <f t="shared" si="784"/>
        <v/>
      </c>
      <c r="F3630" s="90" t="str">
        <f t="shared" ca="1" si="785"/>
        <v/>
      </c>
      <c r="G3630" s="91" t="str">
        <f t="shared" si="786"/>
        <v/>
      </c>
      <c r="H3630" s="41" t="str">
        <f t="shared" si="787"/>
        <v/>
      </c>
      <c r="I3630" s="92" t="str">
        <f t="shared" ca="1" si="788"/>
        <v/>
      </c>
      <c r="J3630" s="28" t="str">
        <f t="shared" si="789"/>
        <v/>
      </c>
      <c r="K3630" s="28" t="str">
        <f t="shared" si="790"/>
        <v/>
      </c>
      <c r="L3630" s="28" t="str">
        <f t="shared" ca="1" si="791"/>
        <v/>
      </c>
      <c r="M3630" s="28" t="str">
        <f t="shared" si="792"/>
        <v/>
      </c>
      <c r="N3630" s="93" t="str">
        <f t="shared" si="793"/>
        <v/>
      </c>
      <c r="O3630" s="94" t="str">
        <f t="shared" si="794"/>
        <v/>
      </c>
      <c r="P3630" s="70">
        <f t="shared" si="795"/>
        <v>0</v>
      </c>
      <c r="Q3630" s="28" t="str">
        <f t="shared" ca="1" si="796"/>
        <v/>
      </c>
      <c r="R3630" s="28" t="str">
        <f t="shared" si="797"/>
        <v/>
      </c>
      <c r="S3630" s="28" t="str">
        <f t="array" ref="S3630">IF(ISBLANK(A3630),"",INDEX(Info!$B$3:$H$6442,MATCH(J3630,IF(Info!$D$3:$D$6442=K3630,Info!$C$3:$C$6442),0),7))</f>
        <v/>
      </c>
    </row>
    <row r="3631" spans="1:19" x14ac:dyDescent="0.25">
      <c r="A3631" s="75"/>
      <c r="B3631" s="75"/>
      <c r="C3631" s="72"/>
      <c r="D3631" s="72"/>
      <c r="E3631" s="41" t="str">
        <f t="shared" si="784"/>
        <v/>
      </c>
      <c r="F3631" s="90" t="str">
        <f t="shared" ca="1" si="785"/>
        <v/>
      </c>
      <c r="G3631" s="91" t="str">
        <f t="shared" si="786"/>
        <v/>
      </c>
      <c r="H3631" s="41" t="str">
        <f t="shared" si="787"/>
        <v/>
      </c>
      <c r="I3631" s="92" t="str">
        <f t="shared" ca="1" si="788"/>
        <v/>
      </c>
      <c r="J3631" s="28" t="str">
        <f t="shared" si="789"/>
        <v/>
      </c>
      <c r="K3631" s="28" t="str">
        <f t="shared" si="790"/>
        <v/>
      </c>
      <c r="L3631" s="28" t="str">
        <f t="shared" ca="1" si="791"/>
        <v/>
      </c>
      <c r="M3631" s="28" t="str">
        <f t="shared" si="792"/>
        <v/>
      </c>
      <c r="N3631" s="93" t="str">
        <f t="shared" si="793"/>
        <v/>
      </c>
      <c r="O3631" s="94" t="str">
        <f t="shared" si="794"/>
        <v/>
      </c>
      <c r="P3631" s="70">
        <f t="shared" si="795"/>
        <v>0</v>
      </c>
      <c r="Q3631" s="28" t="str">
        <f t="shared" ca="1" si="796"/>
        <v/>
      </c>
      <c r="R3631" s="28" t="str">
        <f t="shared" si="797"/>
        <v/>
      </c>
      <c r="S3631" s="28" t="str">
        <f t="array" ref="S3631">IF(ISBLANK(A3631),"",INDEX(Info!$B$3:$H$6442,MATCH(J3631,IF(Info!$D$3:$D$6442=K3631,Info!$C$3:$C$6442),0),7))</f>
        <v/>
      </c>
    </row>
    <row r="3632" spans="1:19" x14ac:dyDescent="0.25">
      <c r="A3632" s="75"/>
      <c r="B3632" s="75"/>
      <c r="C3632" s="72"/>
      <c r="D3632" s="72"/>
      <c r="E3632" s="41" t="str">
        <f t="shared" si="784"/>
        <v/>
      </c>
      <c r="F3632" s="90" t="str">
        <f t="shared" ca="1" si="785"/>
        <v/>
      </c>
      <c r="G3632" s="91" t="str">
        <f t="shared" si="786"/>
        <v/>
      </c>
      <c r="H3632" s="41" t="str">
        <f t="shared" si="787"/>
        <v/>
      </c>
      <c r="I3632" s="92" t="str">
        <f t="shared" ca="1" si="788"/>
        <v/>
      </c>
      <c r="J3632" s="28" t="str">
        <f t="shared" si="789"/>
        <v/>
      </c>
      <c r="K3632" s="28" t="str">
        <f t="shared" si="790"/>
        <v/>
      </c>
      <c r="L3632" s="28" t="str">
        <f t="shared" ca="1" si="791"/>
        <v/>
      </c>
      <c r="M3632" s="28" t="str">
        <f t="shared" si="792"/>
        <v/>
      </c>
      <c r="N3632" s="93" t="str">
        <f t="shared" si="793"/>
        <v/>
      </c>
      <c r="O3632" s="94" t="str">
        <f t="shared" si="794"/>
        <v/>
      </c>
      <c r="P3632" s="70">
        <f t="shared" si="795"/>
        <v>0</v>
      </c>
      <c r="Q3632" s="28" t="str">
        <f t="shared" ca="1" si="796"/>
        <v/>
      </c>
      <c r="R3632" s="28" t="str">
        <f t="shared" si="797"/>
        <v/>
      </c>
      <c r="S3632" s="28" t="str">
        <f t="array" ref="S3632">IF(ISBLANK(A3632),"",INDEX(Info!$B$3:$H$6442,MATCH(J3632,IF(Info!$D$3:$D$6442=K3632,Info!$C$3:$C$6442),0),7))</f>
        <v/>
      </c>
    </row>
    <row r="3633" spans="1:19" x14ac:dyDescent="0.25">
      <c r="A3633" s="75"/>
      <c r="B3633" s="75"/>
      <c r="C3633" s="72"/>
      <c r="D3633" s="72"/>
      <c r="E3633" s="41" t="str">
        <f t="shared" si="784"/>
        <v/>
      </c>
      <c r="F3633" s="90" t="str">
        <f t="shared" ca="1" si="785"/>
        <v/>
      </c>
      <c r="G3633" s="91" t="str">
        <f t="shared" si="786"/>
        <v/>
      </c>
      <c r="H3633" s="41" t="str">
        <f t="shared" si="787"/>
        <v/>
      </c>
      <c r="I3633" s="92" t="str">
        <f t="shared" ca="1" si="788"/>
        <v/>
      </c>
      <c r="J3633" s="28" t="str">
        <f t="shared" si="789"/>
        <v/>
      </c>
      <c r="K3633" s="28" t="str">
        <f t="shared" si="790"/>
        <v/>
      </c>
      <c r="L3633" s="28" t="str">
        <f t="shared" ca="1" si="791"/>
        <v/>
      </c>
      <c r="M3633" s="28" t="str">
        <f t="shared" si="792"/>
        <v/>
      </c>
      <c r="N3633" s="93" t="str">
        <f t="shared" si="793"/>
        <v/>
      </c>
      <c r="O3633" s="94" t="str">
        <f t="shared" si="794"/>
        <v/>
      </c>
      <c r="P3633" s="70">
        <f t="shared" si="795"/>
        <v>0</v>
      </c>
      <c r="Q3633" s="28" t="str">
        <f t="shared" ca="1" si="796"/>
        <v/>
      </c>
      <c r="R3633" s="28" t="str">
        <f t="shared" si="797"/>
        <v/>
      </c>
      <c r="S3633" s="28" t="str">
        <f t="array" ref="S3633">IF(ISBLANK(A3633),"",INDEX(Info!$B$3:$H$6442,MATCH(J3633,IF(Info!$D$3:$D$6442=K3633,Info!$C$3:$C$6442),0),7))</f>
        <v/>
      </c>
    </row>
    <row r="3634" spans="1:19" x14ac:dyDescent="0.25">
      <c r="A3634" s="75"/>
      <c r="B3634" s="75"/>
      <c r="C3634" s="72"/>
      <c r="D3634" s="72"/>
      <c r="E3634" s="41" t="str">
        <f t="shared" si="784"/>
        <v/>
      </c>
      <c r="F3634" s="90" t="str">
        <f t="shared" ca="1" si="785"/>
        <v/>
      </c>
      <c r="G3634" s="91" t="str">
        <f t="shared" si="786"/>
        <v/>
      </c>
      <c r="H3634" s="41" t="str">
        <f t="shared" si="787"/>
        <v/>
      </c>
      <c r="I3634" s="92" t="str">
        <f t="shared" ca="1" si="788"/>
        <v/>
      </c>
      <c r="J3634" s="28" t="str">
        <f t="shared" si="789"/>
        <v/>
      </c>
      <c r="K3634" s="28" t="str">
        <f t="shared" si="790"/>
        <v/>
      </c>
      <c r="L3634" s="28" t="str">
        <f t="shared" ca="1" si="791"/>
        <v/>
      </c>
      <c r="M3634" s="28" t="str">
        <f t="shared" si="792"/>
        <v/>
      </c>
      <c r="N3634" s="93" t="str">
        <f t="shared" si="793"/>
        <v/>
      </c>
      <c r="O3634" s="94" t="str">
        <f t="shared" si="794"/>
        <v/>
      </c>
      <c r="P3634" s="70">
        <f t="shared" si="795"/>
        <v>0</v>
      </c>
      <c r="Q3634" s="28" t="str">
        <f t="shared" ca="1" si="796"/>
        <v/>
      </c>
      <c r="R3634" s="28" t="str">
        <f t="shared" si="797"/>
        <v/>
      </c>
      <c r="S3634" s="28" t="str">
        <f t="array" ref="S3634">IF(ISBLANK(A3634),"",INDEX(Info!$B$3:$H$6442,MATCH(J3634,IF(Info!$D$3:$D$6442=K3634,Info!$C$3:$C$6442),0),7))</f>
        <v/>
      </c>
    </row>
    <row r="3635" spans="1:19" x14ac:dyDescent="0.25">
      <c r="A3635" s="75"/>
      <c r="B3635" s="75"/>
      <c r="C3635" s="72"/>
      <c r="D3635" s="72"/>
      <c r="E3635" s="41" t="str">
        <f t="shared" si="784"/>
        <v/>
      </c>
      <c r="F3635" s="90" t="str">
        <f t="shared" ca="1" si="785"/>
        <v/>
      </c>
      <c r="G3635" s="91" t="str">
        <f t="shared" si="786"/>
        <v/>
      </c>
      <c r="H3635" s="41" t="str">
        <f t="shared" si="787"/>
        <v/>
      </c>
      <c r="I3635" s="92" t="str">
        <f t="shared" ca="1" si="788"/>
        <v/>
      </c>
      <c r="J3635" s="28" t="str">
        <f t="shared" si="789"/>
        <v/>
      </c>
      <c r="K3635" s="28" t="str">
        <f t="shared" si="790"/>
        <v/>
      </c>
      <c r="L3635" s="28" t="str">
        <f t="shared" ca="1" si="791"/>
        <v/>
      </c>
      <c r="M3635" s="28" t="str">
        <f t="shared" si="792"/>
        <v/>
      </c>
      <c r="N3635" s="93" t="str">
        <f t="shared" si="793"/>
        <v/>
      </c>
      <c r="O3635" s="94" t="str">
        <f t="shared" si="794"/>
        <v/>
      </c>
      <c r="P3635" s="70">
        <f t="shared" si="795"/>
        <v>0</v>
      </c>
      <c r="Q3635" s="28" t="str">
        <f t="shared" ca="1" si="796"/>
        <v/>
      </c>
      <c r="R3635" s="28" t="str">
        <f t="shared" si="797"/>
        <v/>
      </c>
      <c r="S3635" s="28" t="str">
        <f t="array" ref="S3635">IF(ISBLANK(A3635),"",INDEX(Info!$B$3:$H$6442,MATCH(J3635,IF(Info!$D$3:$D$6442=K3635,Info!$C$3:$C$6442),0),7))</f>
        <v/>
      </c>
    </row>
    <row r="3636" spans="1:19" x14ac:dyDescent="0.25">
      <c r="A3636" s="75"/>
      <c r="B3636" s="75"/>
      <c r="C3636" s="72"/>
      <c r="D3636" s="72"/>
      <c r="E3636" s="41" t="str">
        <f t="shared" si="784"/>
        <v/>
      </c>
      <c r="F3636" s="90" t="str">
        <f t="shared" ca="1" si="785"/>
        <v/>
      </c>
      <c r="G3636" s="91" t="str">
        <f t="shared" si="786"/>
        <v/>
      </c>
      <c r="H3636" s="41" t="str">
        <f t="shared" si="787"/>
        <v/>
      </c>
      <c r="I3636" s="92" t="str">
        <f t="shared" ca="1" si="788"/>
        <v/>
      </c>
      <c r="J3636" s="28" t="str">
        <f t="shared" si="789"/>
        <v/>
      </c>
      <c r="K3636" s="28" t="str">
        <f t="shared" si="790"/>
        <v/>
      </c>
      <c r="L3636" s="28" t="str">
        <f t="shared" ca="1" si="791"/>
        <v/>
      </c>
      <c r="M3636" s="28" t="str">
        <f t="shared" si="792"/>
        <v/>
      </c>
      <c r="N3636" s="93" t="str">
        <f t="shared" si="793"/>
        <v/>
      </c>
      <c r="O3636" s="94" t="str">
        <f t="shared" si="794"/>
        <v/>
      </c>
      <c r="P3636" s="70">
        <f t="shared" si="795"/>
        <v>0</v>
      </c>
      <c r="Q3636" s="28" t="str">
        <f t="shared" ca="1" si="796"/>
        <v/>
      </c>
      <c r="R3636" s="28" t="str">
        <f t="shared" si="797"/>
        <v/>
      </c>
      <c r="S3636" s="28" t="str">
        <f t="array" ref="S3636">IF(ISBLANK(A3636),"",INDEX(Info!$B$3:$H$6442,MATCH(J3636,IF(Info!$D$3:$D$6442=K3636,Info!$C$3:$C$6442),0),7))</f>
        <v/>
      </c>
    </row>
    <row r="3637" spans="1:19" x14ac:dyDescent="0.25">
      <c r="A3637" s="75"/>
      <c r="B3637" s="75"/>
      <c r="C3637" s="72"/>
      <c r="D3637" s="72"/>
      <c r="E3637" s="41" t="str">
        <f t="shared" si="784"/>
        <v/>
      </c>
      <c r="F3637" s="90" t="str">
        <f t="shared" ca="1" si="785"/>
        <v/>
      </c>
      <c r="G3637" s="91" t="str">
        <f t="shared" si="786"/>
        <v/>
      </c>
      <c r="H3637" s="41" t="str">
        <f t="shared" si="787"/>
        <v/>
      </c>
      <c r="I3637" s="92" t="str">
        <f t="shared" ca="1" si="788"/>
        <v/>
      </c>
      <c r="J3637" s="28" t="str">
        <f t="shared" si="789"/>
        <v/>
      </c>
      <c r="K3637" s="28" t="str">
        <f t="shared" si="790"/>
        <v/>
      </c>
      <c r="L3637" s="28" t="str">
        <f t="shared" ca="1" si="791"/>
        <v/>
      </c>
      <c r="M3637" s="28" t="str">
        <f t="shared" si="792"/>
        <v/>
      </c>
      <c r="N3637" s="93" t="str">
        <f t="shared" si="793"/>
        <v/>
      </c>
      <c r="O3637" s="94" t="str">
        <f t="shared" si="794"/>
        <v/>
      </c>
      <c r="P3637" s="70">
        <f t="shared" si="795"/>
        <v>0</v>
      </c>
      <c r="Q3637" s="28" t="str">
        <f t="shared" ca="1" si="796"/>
        <v/>
      </c>
      <c r="R3637" s="28" t="str">
        <f t="shared" si="797"/>
        <v/>
      </c>
      <c r="S3637" s="28" t="str">
        <f t="array" ref="S3637">IF(ISBLANK(A3637),"",INDEX(Info!$B$3:$H$6442,MATCH(J3637,IF(Info!$D$3:$D$6442=K3637,Info!$C$3:$C$6442),0),7))</f>
        <v/>
      </c>
    </row>
    <row r="3638" spans="1:19" x14ac:dyDescent="0.25">
      <c r="A3638" s="75"/>
      <c r="B3638" s="75"/>
      <c r="C3638" s="72"/>
      <c r="D3638" s="72"/>
      <c r="E3638" s="41" t="str">
        <f t="shared" si="784"/>
        <v/>
      </c>
      <c r="F3638" s="90" t="str">
        <f t="shared" ca="1" si="785"/>
        <v/>
      </c>
      <c r="G3638" s="91" t="str">
        <f t="shared" si="786"/>
        <v/>
      </c>
      <c r="H3638" s="41" t="str">
        <f t="shared" si="787"/>
        <v/>
      </c>
      <c r="I3638" s="92" t="str">
        <f t="shared" ca="1" si="788"/>
        <v/>
      </c>
      <c r="J3638" s="28" t="str">
        <f t="shared" si="789"/>
        <v/>
      </c>
      <c r="K3638" s="28" t="str">
        <f t="shared" si="790"/>
        <v/>
      </c>
      <c r="L3638" s="28" t="str">
        <f t="shared" ca="1" si="791"/>
        <v/>
      </c>
      <c r="M3638" s="28" t="str">
        <f t="shared" si="792"/>
        <v/>
      </c>
      <c r="N3638" s="93" t="str">
        <f t="shared" si="793"/>
        <v/>
      </c>
      <c r="O3638" s="94" t="str">
        <f t="shared" si="794"/>
        <v/>
      </c>
      <c r="P3638" s="70">
        <f t="shared" si="795"/>
        <v>0</v>
      </c>
      <c r="Q3638" s="28" t="str">
        <f t="shared" ca="1" si="796"/>
        <v/>
      </c>
      <c r="R3638" s="28" t="str">
        <f t="shared" si="797"/>
        <v/>
      </c>
      <c r="S3638" s="28" t="str">
        <f t="array" ref="S3638">IF(ISBLANK(A3638),"",INDEX(Info!$B$3:$H$6442,MATCH(J3638,IF(Info!$D$3:$D$6442=K3638,Info!$C$3:$C$6442),0),7))</f>
        <v/>
      </c>
    </row>
    <row r="3639" spans="1:19" x14ac:dyDescent="0.25">
      <c r="A3639" s="75"/>
      <c r="B3639" s="75"/>
      <c r="C3639" s="72"/>
      <c r="D3639" s="72"/>
      <c r="E3639" s="41" t="str">
        <f t="shared" si="784"/>
        <v/>
      </c>
      <c r="F3639" s="90" t="str">
        <f t="shared" ca="1" si="785"/>
        <v/>
      </c>
      <c r="G3639" s="91" t="str">
        <f t="shared" si="786"/>
        <v/>
      </c>
      <c r="H3639" s="41" t="str">
        <f t="shared" si="787"/>
        <v/>
      </c>
      <c r="I3639" s="92" t="str">
        <f t="shared" ca="1" si="788"/>
        <v/>
      </c>
      <c r="J3639" s="28" t="str">
        <f t="shared" si="789"/>
        <v/>
      </c>
      <c r="K3639" s="28" t="str">
        <f t="shared" si="790"/>
        <v/>
      </c>
      <c r="L3639" s="28" t="str">
        <f t="shared" ca="1" si="791"/>
        <v/>
      </c>
      <c r="M3639" s="28" t="str">
        <f t="shared" si="792"/>
        <v/>
      </c>
      <c r="N3639" s="93" t="str">
        <f t="shared" si="793"/>
        <v/>
      </c>
      <c r="O3639" s="94" t="str">
        <f t="shared" si="794"/>
        <v/>
      </c>
      <c r="P3639" s="70">
        <f t="shared" si="795"/>
        <v>0</v>
      </c>
      <c r="Q3639" s="28" t="str">
        <f t="shared" ca="1" si="796"/>
        <v/>
      </c>
      <c r="R3639" s="28" t="str">
        <f t="shared" si="797"/>
        <v/>
      </c>
      <c r="S3639" s="28" t="str">
        <f t="array" ref="S3639">IF(ISBLANK(A3639),"",INDEX(Info!$B$3:$H$6442,MATCH(J3639,IF(Info!$D$3:$D$6442=K3639,Info!$C$3:$C$6442),0),7))</f>
        <v/>
      </c>
    </row>
    <row r="3640" spans="1:19" x14ac:dyDescent="0.25">
      <c r="A3640" s="75"/>
      <c r="B3640" s="75"/>
      <c r="C3640" s="72"/>
      <c r="D3640" s="72"/>
      <c r="E3640" s="41" t="str">
        <f t="shared" si="784"/>
        <v/>
      </c>
      <c r="F3640" s="90" t="str">
        <f t="shared" ca="1" si="785"/>
        <v/>
      </c>
      <c r="G3640" s="91" t="str">
        <f t="shared" si="786"/>
        <v/>
      </c>
      <c r="H3640" s="41" t="str">
        <f t="shared" si="787"/>
        <v/>
      </c>
      <c r="I3640" s="92" t="str">
        <f t="shared" ca="1" si="788"/>
        <v/>
      </c>
      <c r="J3640" s="28" t="str">
        <f t="shared" si="789"/>
        <v/>
      </c>
      <c r="K3640" s="28" t="str">
        <f t="shared" si="790"/>
        <v/>
      </c>
      <c r="L3640" s="28" t="str">
        <f t="shared" ca="1" si="791"/>
        <v/>
      </c>
      <c r="M3640" s="28" t="str">
        <f t="shared" si="792"/>
        <v/>
      </c>
      <c r="N3640" s="93" t="str">
        <f t="shared" si="793"/>
        <v/>
      </c>
      <c r="O3640" s="94" t="str">
        <f t="shared" si="794"/>
        <v/>
      </c>
      <c r="P3640" s="70">
        <f t="shared" si="795"/>
        <v>0</v>
      </c>
      <c r="Q3640" s="28" t="str">
        <f t="shared" ca="1" si="796"/>
        <v/>
      </c>
      <c r="R3640" s="28" t="str">
        <f t="shared" si="797"/>
        <v/>
      </c>
      <c r="S3640" s="28" t="str">
        <f t="array" ref="S3640">IF(ISBLANK(A3640),"",INDEX(Info!$B$3:$H$6442,MATCH(J3640,IF(Info!$D$3:$D$6442=K3640,Info!$C$3:$C$6442),0),7))</f>
        <v/>
      </c>
    </row>
    <row r="3641" spans="1:19" x14ac:dyDescent="0.25">
      <c r="A3641" s="75"/>
      <c r="B3641" s="75"/>
      <c r="C3641" s="72"/>
      <c r="D3641" s="72"/>
      <c r="E3641" s="41" t="str">
        <f t="shared" si="784"/>
        <v/>
      </c>
      <c r="F3641" s="90" t="str">
        <f t="shared" ca="1" si="785"/>
        <v/>
      </c>
      <c r="G3641" s="91" t="str">
        <f t="shared" si="786"/>
        <v/>
      </c>
      <c r="H3641" s="41" t="str">
        <f t="shared" si="787"/>
        <v/>
      </c>
      <c r="I3641" s="92" t="str">
        <f t="shared" ca="1" si="788"/>
        <v/>
      </c>
      <c r="J3641" s="28" t="str">
        <f t="shared" si="789"/>
        <v/>
      </c>
      <c r="K3641" s="28" t="str">
        <f t="shared" si="790"/>
        <v/>
      </c>
      <c r="L3641" s="28" t="str">
        <f t="shared" ca="1" si="791"/>
        <v/>
      </c>
      <c r="M3641" s="28" t="str">
        <f t="shared" si="792"/>
        <v/>
      </c>
      <c r="N3641" s="93" t="str">
        <f t="shared" si="793"/>
        <v/>
      </c>
      <c r="O3641" s="94" t="str">
        <f t="shared" si="794"/>
        <v/>
      </c>
      <c r="P3641" s="70">
        <f t="shared" si="795"/>
        <v>0</v>
      </c>
      <c r="Q3641" s="28" t="str">
        <f t="shared" ca="1" si="796"/>
        <v/>
      </c>
      <c r="R3641" s="28" t="str">
        <f t="shared" si="797"/>
        <v/>
      </c>
      <c r="S3641" s="28" t="str">
        <f t="array" ref="S3641">IF(ISBLANK(A3641),"",INDEX(Info!$B$3:$H$6442,MATCH(J3641,IF(Info!$D$3:$D$6442=K3641,Info!$C$3:$C$6442),0),7))</f>
        <v/>
      </c>
    </row>
    <row r="3642" spans="1:19" x14ac:dyDescent="0.25">
      <c r="A3642" s="75"/>
      <c r="B3642" s="75"/>
      <c r="C3642" s="72"/>
      <c r="D3642" s="72"/>
      <c r="E3642" s="41" t="str">
        <f t="shared" si="784"/>
        <v/>
      </c>
      <c r="F3642" s="90" t="str">
        <f t="shared" ca="1" si="785"/>
        <v/>
      </c>
      <c r="G3642" s="91" t="str">
        <f t="shared" si="786"/>
        <v/>
      </c>
      <c r="H3642" s="41" t="str">
        <f t="shared" si="787"/>
        <v/>
      </c>
      <c r="I3642" s="92" t="str">
        <f t="shared" ca="1" si="788"/>
        <v/>
      </c>
      <c r="J3642" s="28" t="str">
        <f t="shared" si="789"/>
        <v/>
      </c>
      <c r="K3642" s="28" t="str">
        <f t="shared" si="790"/>
        <v/>
      </c>
      <c r="L3642" s="28" t="str">
        <f t="shared" ca="1" si="791"/>
        <v/>
      </c>
      <c r="M3642" s="28" t="str">
        <f t="shared" si="792"/>
        <v/>
      </c>
      <c r="N3642" s="93" t="str">
        <f t="shared" si="793"/>
        <v/>
      </c>
      <c r="O3642" s="94" t="str">
        <f t="shared" si="794"/>
        <v/>
      </c>
      <c r="P3642" s="70">
        <f t="shared" si="795"/>
        <v>0</v>
      </c>
      <c r="Q3642" s="28" t="str">
        <f t="shared" ca="1" si="796"/>
        <v/>
      </c>
      <c r="R3642" s="28" t="str">
        <f t="shared" si="797"/>
        <v/>
      </c>
      <c r="S3642" s="28" t="str">
        <f t="array" ref="S3642">IF(ISBLANK(A3642),"",INDEX(Info!$B$3:$H$6442,MATCH(J3642,IF(Info!$D$3:$D$6442=K3642,Info!$C$3:$C$6442),0),7))</f>
        <v/>
      </c>
    </row>
    <row r="3643" spans="1:19" x14ac:dyDescent="0.25">
      <c r="A3643" s="75"/>
      <c r="B3643" s="75"/>
      <c r="C3643" s="72"/>
      <c r="D3643" s="72"/>
      <c r="E3643" s="41" t="str">
        <f t="shared" si="784"/>
        <v/>
      </c>
      <c r="F3643" s="90" t="str">
        <f t="shared" ca="1" si="785"/>
        <v/>
      </c>
      <c r="G3643" s="91" t="str">
        <f t="shared" si="786"/>
        <v/>
      </c>
      <c r="H3643" s="41" t="str">
        <f t="shared" si="787"/>
        <v/>
      </c>
      <c r="I3643" s="92" t="str">
        <f t="shared" ca="1" si="788"/>
        <v/>
      </c>
      <c r="J3643" s="28" t="str">
        <f t="shared" si="789"/>
        <v/>
      </c>
      <c r="K3643" s="28" t="str">
        <f t="shared" si="790"/>
        <v/>
      </c>
      <c r="L3643" s="28" t="str">
        <f t="shared" ca="1" si="791"/>
        <v/>
      </c>
      <c r="M3643" s="28" t="str">
        <f t="shared" si="792"/>
        <v/>
      </c>
      <c r="N3643" s="93" t="str">
        <f t="shared" si="793"/>
        <v/>
      </c>
      <c r="O3643" s="94" t="str">
        <f t="shared" si="794"/>
        <v/>
      </c>
      <c r="P3643" s="70">
        <f t="shared" si="795"/>
        <v>0</v>
      </c>
      <c r="Q3643" s="28" t="str">
        <f t="shared" ca="1" si="796"/>
        <v/>
      </c>
      <c r="R3643" s="28" t="str">
        <f t="shared" si="797"/>
        <v/>
      </c>
      <c r="S3643" s="28" t="str">
        <f t="array" ref="S3643">IF(ISBLANK(A3643),"",INDEX(Info!$B$3:$H$6442,MATCH(J3643,IF(Info!$D$3:$D$6442=K3643,Info!$C$3:$C$6442),0),7))</f>
        <v/>
      </c>
    </row>
    <row r="3644" spans="1:19" x14ac:dyDescent="0.25">
      <c r="A3644" s="75"/>
      <c r="B3644" s="75"/>
      <c r="C3644" s="72"/>
      <c r="D3644" s="72"/>
      <c r="E3644" s="41" t="str">
        <f t="shared" si="784"/>
        <v/>
      </c>
      <c r="F3644" s="90" t="str">
        <f t="shared" ca="1" si="785"/>
        <v/>
      </c>
      <c r="G3644" s="91" t="str">
        <f t="shared" si="786"/>
        <v/>
      </c>
      <c r="H3644" s="41" t="str">
        <f t="shared" si="787"/>
        <v/>
      </c>
      <c r="I3644" s="92" t="str">
        <f t="shared" ca="1" si="788"/>
        <v/>
      </c>
      <c r="J3644" s="28" t="str">
        <f t="shared" si="789"/>
        <v/>
      </c>
      <c r="K3644" s="28" t="str">
        <f t="shared" si="790"/>
        <v/>
      </c>
      <c r="L3644" s="28" t="str">
        <f t="shared" ca="1" si="791"/>
        <v/>
      </c>
      <c r="M3644" s="28" t="str">
        <f t="shared" si="792"/>
        <v/>
      </c>
      <c r="N3644" s="93" t="str">
        <f t="shared" si="793"/>
        <v/>
      </c>
      <c r="O3644" s="94" t="str">
        <f t="shared" si="794"/>
        <v/>
      </c>
      <c r="P3644" s="70">
        <f t="shared" si="795"/>
        <v>0</v>
      </c>
      <c r="Q3644" s="28" t="str">
        <f t="shared" ca="1" si="796"/>
        <v/>
      </c>
      <c r="R3644" s="28" t="str">
        <f t="shared" si="797"/>
        <v/>
      </c>
      <c r="S3644" s="28" t="str">
        <f t="array" ref="S3644">IF(ISBLANK(A3644),"",INDEX(Info!$B$3:$H$6442,MATCH(J3644,IF(Info!$D$3:$D$6442=K3644,Info!$C$3:$C$6442),0),7))</f>
        <v/>
      </c>
    </row>
    <row r="3645" spans="1:19" x14ac:dyDescent="0.25">
      <c r="A3645" s="75"/>
      <c r="B3645" s="75"/>
      <c r="C3645" s="72"/>
      <c r="D3645" s="72"/>
      <c r="E3645" s="41" t="str">
        <f t="shared" si="784"/>
        <v/>
      </c>
      <c r="F3645" s="90" t="str">
        <f t="shared" ca="1" si="785"/>
        <v/>
      </c>
      <c r="G3645" s="91" t="str">
        <f t="shared" si="786"/>
        <v/>
      </c>
      <c r="H3645" s="41" t="str">
        <f t="shared" si="787"/>
        <v/>
      </c>
      <c r="I3645" s="92" t="str">
        <f t="shared" ca="1" si="788"/>
        <v/>
      </c>
      <c r="J3645" s="28" t="str">
        <f t="shared" si="789"/>
        <v/>
      </c>
      <c r="K3645" s="28" t="str">
        <f t="shared" si="790"/>
        <v/>
      </c>
      <c r="L3645" s="28" t="str">
        <f t="shared" ca="1" si="791"/>
        <v/>
      </c>
      <c r="M3645" s="28" t="str">
        <f t="shared" si="792"/>
        <v/>
      </c>
      <c r="N3645" s="93" t="str">
        <f t="shared" si="793"/>
        <v/>
      </c>
      <c r="O3645" s="94" t="str">
        <f t="shared" si="794"/>
        <v/>
      </c>
      <c r="P3645" s="70">
        <f t="shared" si="795"/>
        <v>0</v>
      </c>
      <c r="Q3645" s="28" t="str">
        <f t="shared" ca="1" si="796"/>
        <v/>
      </c>
      <c r="R3645" s="28" t="str">
        <f t="shared" si="797"/>
        <v/>
      </c>
      <c r="S3645" s="28" t="str">
        <f t="array" ref="S3645">IF(ISBLANK(A3645),"",INDEX(Info!$B$3:$H$6442,MATCH(J3645,IF(Info!$D$3:$D$6442=K3645,Info!$C$3:$C$6442),0),7))</f>
        <v/>
      </c>
    </row>
    <row r="3646" spans="1:19" x14ac:dyDescent="0.25">
      <c r="A3646" s="75"/>
      <c r="B3646" s="75"/>
      <c r="C3646" s="72"/>
      <c r="D3646" s="72"/>
      <c r="E3646" s="41" t="str">
        <f t="shared" si="784"/>
        <v/>
      </c>
      <c r="F3646" s="90" t="str">
        <f t="shared" ca="1" si="785"/>
        <v/>
      </c>
      <c r="G3646" s="91" t="str">
        <f t="shared" si="786"/>
        <v/>
      </c>
      <c r="H3646" s="41" t="str">
        <f t="shared" si="787"/>
        <v/>
      </c>
      <c r="I3646" s="92" t="str">
        <f t="shared" ca="1" si="788"/>
        <v/>
      </c>
      <c r="J3646" s="28" t="str">
        <f t="shared" si="789"/>
        <v/>
      </c>
      <c r="K3646" s="28" t="str">
        <f t="shared" si="790"/>
        <v/>
      </c>
      <c r="L3646" s="28" t="str">
        <f t="shared" ca="1" si="791"/>
        <v/>
      </c>
      <c r="M3646" s="28" t="str">
        <f t="shared" si="792"/>
        <v/>
      </c>
      <c r="N3646" s="93" t="str">
        <f t="shared" si="793"/>
        <v/>
      </c>
      <c r="O3646" s="94" t="str">
        <f t="shared" si="794"/>
        <v/>
      </c>
      <c r="P3646" s="70">
        <f t="shared" si="795"/>
        <v>0</v>
      </c>
      <c r="Q3646" s="28" t="str">
        <f t="shared" ca="1" si="796"/>
        <v/>
      </c>
      <c r="R3646" s="28" t="str">
        <f t="shared" si="797"/>
        <v/>
      </c>
      <c r="S3646" s="28" t="str">
        <f t="array" ref="S3646">IF(ISBLANK(A3646),"",INDEX(Info!$B$3:$H$6442,MATCH(J3646,IF(Info!$D$3:$D$6442=K3646,Info!$C$3:$C$6442),0),7))</f>
        <v/>
      </c>
    </row>
    <row r="3647" spans="1:19" x14ac:dyDescent="0.25">
      <c r="A3647" s="75"/>
      <c r="B3647" s="75"/>
      <c r="C3647" s="72"/>
      <c r="D3647" s="72"/>
      <c r="E3647" s="41" t="str">
        <f t="shared" si="784"/>
        <v/>
      </c>
      <c r="F3647" s="90" t="str">
        <f t="shared" ca="1" si="785"/>
        <v/>
      </c>
      <c r="G3647" s="91" t="str">
        <f t="shared" si="786"/>
        <v/>
      </c>
      <c r="H3647" s="41" t="str">
        <f t="shared" si="787"/>
        <v/>
      </c>
      <c r="I3647" s="92" t="str">
        <f t="shared" ca="1" si="788"/>
        <v/>
      </c>
      <c r="J3647" s="28" t="str">
        <f t="shared" si="789"/>
        <v/>
      </c>
      <c r="K3647" s="28" t="str">
        <f t="shared" si="790"/>
        <v/>
      </c>
      <c r="L3647" s="28" t="str">
        <f t="shared" ca="1" si="791"/>
        <v/>
      </c>
      <c r="M3647" s="28" t="str">
        <f t="shared" si="792"/>
        <v/>
      </c>
      <c r="N3647" s="93" t="str">
        <f t="shared" si="793"/>
        <v/>
      </c>
      <c r="O3647" s="94" t="str">
        <f t="shared" si="794"/>
        <v/>
      </c>
      <c r="P3647" s="70">
        <f t="shared" si="795"/>
        <v>0</v>
      </c>
      <c r="Q3647" s="28" t="str">
        <f t="shared" ca="1" si="796"/>
        <v/>
      </c>
      <c r="R3647" s="28" t="str">
        <f t="shared" si="797"/>
        <v/>
      </c>
      <c r="S3647" s="28" t="str">
        <f t="array" ref="S3647">IF(ISBLANK(A3647),"",INDEX(Info!$B$3:$H$6442,MATCH(J3647,IF(Info!$D$3:$D$6442=K3647,Info!$C$3:$C$6442),0),7))</f>
        <v/>
      </c>
    </row>
    <row r="3648" spans="1:19" x14ac:dyDescent="0.25">
      <c r="A3648" s="75"/>
      <c r="B3648" s="75"/>
      <c r="C3648" s="72"/>
      <c r="D3648" s="72"/>
      <c r="E3648" s="41" t="str">
        <f t="shared" si="784"/>
        <v/>
      </c>
      <c r="F3648" s="90" t="str">
        <f t="shared" ca="1" si="785"/>
        <v/>
      </c>
      <c r="G3648" s="91" t="str">
        <f t="shared" si="786"/>
        <v/>
      </c>
      <c r="H3648" s="41" t="str">
        <f t="shared" si="787"/>
        <v/>
      </c>
      <c r="I3648" s="92" t="str">
        <f t="shared" ca="1" si="788"/>
        <v/>
      </c>
      <c r="J3648" s="28" t="str">
        <f t="shared" si="789"/>
        <v/>
      </c>
      <c r="K3648" s="28" t="str">
        <f t="shared" si="790"/>
        <v/>
      </c>
      <c r="L3648" s="28" t="str">
        <f t="shared" ca="1" si="791"/>
        <v/>
      </c>
      <c r="M3648" s="28" t="str">
        <f t="shared" si="792"/>
        <v/>
      </c>
      <c r="N3648" s="93" t="str">
        <f t="shared" si="793"/>
        <v/>
      </c>
      <c r="O3648" s="94" t="str">
        <f t="shared" si="794"/>
        <v/>
      </c>
      <c r="P3648" s="70">
        <f t="shared" si="795"/>
        <v>0</v>
      </c>
      <c r="Q3648" s="28" t="str">
        <f t="shared" ca="1" si="796"/>
        <v/>
      </c>
      <c r="R3648" s="28" t="str">
        <f t="shared" si="797"/>
        <v/>
      </c>
      <c r="S3648" s="28" t="str">
        <f t="array" ref="S3648">IF(ISBLANK(A3648),"",INDEX(Info!$B$3:$H$6442,MATCH(J3648,IF(Info!$D$3:$D$6442=K3648,Info!$C$3:$C$6442),0),7))</f>
        <v/>
      </c>
    </row>
    <row r="3649" spans="1:19" x14ac:dyDescent="0.25">
      <c r="A3649" s="75"/>
      <c r="B3649" s="75"/>
      <c r="C3649" s="72"/>
      <c r="D3649" s="72"/>
      <c r="E3649" s="41" t="str">
        <f t="shared" si="784"/>
        <v/>
      </c>
      <c r="F3649" s="90" t="str">
        <f t="shared" ca="1" si="785"/>
        <v/>
      </c>
      <c r="G3649" s="91" t="str">
        <f t="shared" si="786"/>
        <v/>
      </c>
      <c r="H3649" s="41" t="str">
        <f t="shared" si="787"/>
        <v/>
      </c>
      <c r="I3649" s="92" t="str">
        <f t="shared" ca="1" si="788"/>
        <v/>
      </c>
      <c r="J3649" s="28" t="str">
        <f t="shared" si="789"/>
        <v/>
      </c>
      <c r="K3649" s="28" t="str">
        <f t="shared" si="790"/>
        <v/>
      </c>
      <c r="L3649" s="28" t="str">
        <f t="shared" ca="1" si="791"/>
        <v/>
      </c>
      <c r="M3649" s="28" t="str">
        <f t="shared" si="792"/>
        <v/>
      </c>
      <c r="N3649" s="93" t="str">
        <f t="shared" si="793"/>
        <v/>
      </c>
      <c r="O3649" s="94" t="str">
        <f t="shared" si="794"/>
        <v/>
      </c>
      <c r="P3649" s="70">
        <f t="shared" si="795"/>
        <v>0</v>
      </c>
      <c r="Q3649" s="28" t="str">
        <f t="shared" ca="1" si="796"/>
        <v/>
      </c>
      <c r="R3649" s="28" t="str">
        <f t="shared" si="797"/>
        <v/>
      </c>
      <c r="S3649" s="28" t="str">
        <f t="array" ref="S3649">IF(ISBLANK(A3649),"",INDEX(Info!$B$3:$H$6442,MATCH(J3649,IF(Info!$D$3:$D$6442=K3649,Info!$C$3:$C$6442),0),7))</f>
        <v/>
      </c>
    </row>
    <row r="3650" spans="1:19" x14ac:dyDescent="0.25">
      <c r="A3650" s="75"/>
      <c r="B3650" s="75"/>
      <c r="C3650" s="72"/>
      <c r="D3650" s="72"/>
      <c r="E3650" s="41" t="str">
        <f t="shared" si="784"/>
        <v/>
      </c>
      <c r="F3650" s="90" t="str">
        <f t="shared" ca="1" si="785"/>
        <v/>
      </c>
      <c r="G3650" s="91" t="str">
        <f t="shared" si="786"/>
        <v/>
      </c>
      <c r="H3650" s="41" t="str">
        <f t="shared" si="787"/>
        <v/>
      </c>
      <c r="I3650" s="92" t="str">
        <f t="shared" ca="1" si="788"/>
        <v/>
      </c>
      <c r="J3650" s="28" t="str">
        <f t="shared" si="789"/>
        <v/>
      </c>
      <c r="K3650" s="28" t="str">
        <f t="shared" si="790"/>
        <v/>
      </c>
      <c r="L3650" s="28" t="str">
        <f t="shared" ca="1" si="791"/>
        <v/>
      </c>
      <c r="M3650" s="28" t="str">
        <f t="shared" si="792"/>
        <v/>
      </c>
      <c r="N3650" s="93" t="str">
        <f t="shared" si="793"/>
        <v/>
      </c>
      <c r="O3650" s="94" t="str">
        <f t="shared" si="794"/>
        <v/>
      </c>
      <c r="P3650" s="70">
        <f t="shared" si="795"/>
        <v>0</v>
      </c>
      <c r="Q3650" s="28" t="str">
        <f t="shared" ca="1" si="796"/>
        <v/>
      </c>
      <c r="R3650" s="28" t="str">
        <f t="shared" si="797"/>
        <v/>
      </c>
      <c r="S3650" s="28" t="str">
        <f t="array" ref="S3650">IF(ISBLANK(A3650),"",INDEX(Info!$B$3:$H$6442,MATCH(J3650,IF(Info!$D$3:$D$6442=K3650,Info!$C$3:$C$6442),0),7))</f>
        <v/>
      </c>
    </row>
    <row r="3651" spans="1:19" x14ac:dyDescent="0.25">
      <c r="A3651" s="75"/>
      <c r="B3651" s="75"/>
      <c r="C3651" s="72"/>
      <c r="D3651" s="72"/>
      <c r="E3651" s="41" t="str">
        <f t="shared" si="784"/>
        <v/>
      </c>
      <c r="F3651" s="90" t="str">
        <f t="shared" ca="1" si="785"/>
        <v/>
      </c>
      <c r="G3651" s="91" t="str">
        <f t="shared" si="786"/>
        <v/>
      </c>
      <c r="H3651" s="41" t="str">
        <f t="shared" si="787"/>
        <v/>
      </c>
      <c r="I3651" s="92" t="str">
        <f t="shared" ca="1" si="788"/>
        <v/>
      </c>
      <c r="J3651" s="28" t="str">
        <f t="shared" si="789"/>
        <v/>
      </c>
      <c r="K3651" s="28" t="str">
        <f t="shared" si="790"/>
        <v/>
      </c>
      <c r="L3651" s="28" t="str">
        <f t="shared" ca="1" si="791"/>
        <v/>
      </c>
      <c r="M3651" s="28" t="str">
        <f t="shared" si="792"/>
        <v/>
      </c>
      <c r="N3651" s="93" t="str">
        <f t="shared" si="793"/>
        <v/>
      </c>
      <c r="O3651" s="94" t="str">
        <f t="shared" si="794"/>
        <v/>
      </c>
      <c r="P3651" s="70">
        <f t="shared" si="795"/>
        <v>0</v>
      </c>
      <c r="Q3651" s="28" t="str">
        <f t="shared" ca="1" si="796"/>
        <v/>
      </c>
      <c r="R3651" s="28" t="str">
        <f t="shared" si="797"/>
        <v/>
      </c>
      <c r="S3651" s="28" t="str">
        <f t="array" ref="S3651">IF(ISBLANK(A3651),"",INDEX(Info!$B$3:$H$6442,MATCH(J3651,IF(Info!$D$3:$D$6442=K3651,Info!$C$3:$C$6442),0),7))</f>
        <v/>
      </c>
    </row>
    <row r="3652" spans="1:19" x14ac:dyDescent="0.25">
      <c r="A3652" s="75"/>
      <c r="B3652" s="75"/>
      <c r="C3652" s="72"/>
      <c r="D3652" s="72"/>
      <c r="E3652" s="41" t="str">
        <f t="shared" ref="E3652:E3715" si="798">IF(OR(ISNA(INDEX($S:$S,ROW())),ISBLANK(INDEX($A:$A,ROW()))),"",RIGHT(INDEX($S:$S,ROW()),LEN(INDEX($S:$S,ROW()))-FIND("$",INDEX($S:$S,ROW()))))</f>
        <v/>
      </c>
      <c r="F3652" s="90" t="str">
        <f t="shared" ref="F3652:F3715" ca="1" si="79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652" s="91" t="str">
        <f t="shared" ref="G3652:G3715" si="80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652" s="41" t="str">
        <f t="shared" ref="H3652:H3715" si="801">IF(ISBLANK(INDEX($A:$A,ROW())),"",IF(AND(ISNUMBER(INDEX($F:$F,ROW())),ISNUMBER(INDEX($G:$G,ROW()))),SUMPRODUCT(INDEX($F:$F,ROW()),INDEX($G:$G,ROW())),"Onbekend"))</f>
        <v/>
      </c>
      <c r="I3652" s="92" t="str">
        <f t="shared" ref="I3652:I3715" ca="1" si="80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652" s="28" t="str">
        <f t="shared" ref="J3652:J3715" si="803">IF(ISBLANK(INDEX($A:$A,ROW())),"",IF(AND(COUNT(LOOKUP("E",INDEX($A:$A,ROW())))=0,LEN(INDEX($A:$A,ROW()))&lt;7),TEXT(INDEX($A:$A,ROW()),"000000"),INDEX($A:$A,ROW())))</f>
        <v/>
      </c>
      <c r="K3652" s="28" t="str">
        <f t="shared" ref="K3652:K3715" si="804">IF(ISBLANK(INDEX($B:$B,ROW())),"",TEXT(INDEX($B:$B,ROW()),"000000000"))</f>
        <v/>
      </c>
      <c r="L3652" s="28" t="str">
        <f t="shared" ref="L3652:L3715" ca="1" si="805">IF(ISBLANK(INDEX($A:$A,ROW())),"",SUMPRODUCT(--ISERROR(INDIRECT("A"&amp;INDEX(ROW(),1)&amp;":H"&amp;INDEX(ROW(),1))))&gt;0)</f>
        <v/>
      </c>
      <c r="M3652" s="28" t="str">
        <f t="shared" ref="M3652:M3715" si="806">IF(ISBLANK(INDEX($A:$A,ROW())),"",SUMPRODUCT(--($J$3:$J$6442&amp;$K$3:$K$6442=INDEX($J:$J,ROW())&amp;INDEX($K:$K,ROW())))&gt;1)</f>
        <v/>
      </c>
      <c r="N3652" s="93" t="str">
        <f t="shared" ref="N3652:N3715" si="807">IF(INDEX($S:$S,ROW())="","",IFERROR((LEFT(INDEX($S:$S,ROW()),FIND("#",INDEX($S:$S,ROW()))-1)/100),(LEFT(INDEX($S:$S,ROW()),FIND("#",INDEX($S:$S,ROW()))-1))))</f>
        <v/>
      </c>
      <c r="O3652" s="94" t="str">
        <f t="shared" ref="O3652:O3715" si="80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652" s="70">
        <f t="shared" ref="P3652:P3715" si="809">IF(INDEX($S:$S,ROW())="",0,MID(INDEX($S:$S,ROW()),FIND("@",INDEX($S:$S,ROW()))+1,FIND("$",RIGHT(INDEX($S:$S,ROW()), LEN(INDEX($S:$S,ROW()))-FIND("@",INDEX($S:$S,ROW()),1)),1)-1))*1</f>
        <v>0</v>
      </c>
      <c r="Q3652" s="28" t="str">
        <f t="shared" ref="Q3652:Q3715" ca="1" si="810">IF(OR(ISBLANK(INDEX($A:$A,ROW())),INDEX($L:$L,ROW())=TRUE),"",INDEX($D:$D,ROW()))</f>
        <v/>
      </c>
      <c r="R3652" s="28" t="str">
        <f t="shared" ref="R3652:R3715" si="81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652" s="28" t="str">
        <f t="array" ref="S3652">IF(ISBLANK(A3652),"",INDEX(Info!$B$3:$H$6442,MATCH(J3652,IF(Info!$D$3:$D$6442=K3652,Info!$C$3:$C$6442),0),7))</f>
        <v/>
      </c>
    </row>
    <row r="3653" spans="1:19" x14ac:dyDescent="0.25">
      <c r="A3653" s="75"/>
      <c r="B3653" s="75"/>
      <c r="C3653" s="72"/>
      <c r="D3653" s="72"/>
      <c r="E3653" s="41" t="str">
        <f t="shared" si="798"/>
        <v/>
      </c>
      <c r="F3653" s="90" t="str">
        <f t="shared" ca="1" si="799"/>
        <v/>
      </c>
      <c r="G3653" s="91" t="str">
        <f t="shared" si="800"/>
        <v/>
      </c>
      <c r="H3653" s="41" t="str">
        <f t="shared" si="801"/>
        <v/>
      </c>
      <c r="I3653" s="92" t="str">
        <f t="shared" ca="1" si="802"/>
        <v/>
      </c>
      <c r="J3653" s="28" t="str">
        <f t="shared" si="803"/>
        <v/>
      </c>
      <c r="K3653" s="28" t="str">
        <f t="shared" si="804"/>
        <v/>
      </c>
      <c r="L3653" s="28" t="str">
        <f t="shared" ca="1" si="805"/>
        <v/>
      </c>
      <c r="M3653" s="28" t="str">
        <f t="shared" si="806"/>
        <v/>
      </c>
      <c r="N3653" s="93" t="str">
        <f t="shared" si="807"/>
        <v/>
      </c>
      <c r="O3653" s="94" t="str">
        <f t="shared" si="808"/>
        <v/>
      </c>
      <c r="P3653" s="70">
        <f t="shared" si="809"/>
        <v>0</v>
      </c>
      <c r="Q3653" s="28" t="str">
        <f t="shared" ca="1" si="810"/>
        <v/>
      </c>
      <c r="R3653" s="28" t="str">
        <f t="shared" si="811"/>
        <v/>
      </c>
      <c r="S3653" s="28" t="str">
        <f t="array" ref="S3653">IF(ISBLANK(A3653),"",INDEX(Info!$B$3:$H$6442,MATCH(J3653,IF(Info!$D$3:$D$6442=K3653,Info!$C$3:$C$6442),0),7))</f>
        <v/>
      </c>
    </row>
    <row r="3654" spans="1:19" x14ac:dyDescent="0.25">
      <c r="A3654" s="75"/>
      <c r="B3654" s="75"/>
      <c r="C3654" s="72"/>
      <c r="D3654" s="72"/>
      <c r="E3654" s="41" t="str">
        <f t="shared" si="798"/>
        <v/>
      </c>
      <c r="F3654" s="90" t="str">
        <f t="shared" ca="1" si="799"/>
        <v/>
      </c>
      <c r="G3654" s="91" t="str">
        <f t="shared" si="800"/>
        <v/>
      </c>
      <c r="H3654" s="41" t="str">
        <f t="shared" si="801"/>
        <v/>
      </c>
      <c r="I3654" s="92" t="str">
        <f t="shared" ca="1" si="802"/>
        <v/>
      </c>
      <c r="J3654" s="28" t="str">
        <f t="shared" si="803"/>
        <v/>
      </c>
      <c r="K3654" s="28" t="str">
        <f t="shared" si="804"/>
        <v/>
      </c>
      <c r="L3654" s="28" t="str">
        <f t="shared" ca="1" si="805"/>
        <v/>
      </c>
      <c r="M3654" s="28" t="str">
        <f t="shared" si="806"/>
        <v/>
      </c>
      <c r="N3654" s="93" t="str">
        <f t="shared" si="807"/>
        <v/>
      </c>
      <c r="O3654" s="94" t="str">
        <f t="shared" si="808"/>
        <v/>
      </c>
      <c r="P3654" s="70">
        <f t="shared" si="809"/>
        <v>0</v>
      </c>
      <c r="Q3654" s="28" t="str">
        <f t="shared" ca="1" si="810"/>
        <v/>
      </c>
      <c r="R3654" s="28" t="str">
        <f t="shared" si="811"/>
        <v/>
      </c>
      <c r="S3654" s="28" t="str">
        <f t="array" ref="S3654">IF(ISBLANK(A3654),"",INDEX(Info!$B$3:$H$6442,MATCH(J3654,IF(Info!$D$3:$D$6442=K3654,Info!$C$3:$C$6442),0),7))</f>
        <v/>
      </c>
    </row>
    <row r="3655" spans="1:19" x14ac:dyDescent="0.25">
      <c r="A3655" s="75"/>
      <c r="B3655" s="75"/>
      <c r="C3655" s="72"/>
      <c r="D3655" s="72"/>
      <c r="E3655" s="41" t="str">
        <f t="shared" si="798"/>
        <v/>
      </c>
      <c r="F3655" s="90" t="str">
        <f t="shared" ca="1" si="799"/>
        <v/>
      </c>
      <c r="G3655" s="91" t="str">
        <f t="shared" si="800"/>
        <v/>
      </c>
      <c r="H3655" s="41" t="str">
        <f t="shared" si="801"/>
        <v/>
      </c>
      <c r="I3655" s="92" t="str">
        <f t="shared" ca="1" si="802"/>
        <v/>
      </c>
      <c r="J3655" s="28" t="str">
        <f t="shared" si="803"/>
        <v/>
      </c>
      <c r="K3655" s="28" t="str">
        <f t="shared" si="804"/>
        <v/>
      </c>
      <c r="L3655" s="28" t="str">
        <f t="shared" ca="1" si="805"/>
        <v/>
      </c>
      <c r="M3655" s="28" t="str">
        <f t="shared" si="806"/>
        <v/>
      </c>
      <c r="N3655" s="93" t="str">
        <f t="shared" si="807"/>
        <v/>
      </c>
      <c r="O3655" s="94" t="str">
        <f t="shared" si="808"/>
        <v/>
      </c>
      <c r="P3655" s="70">
        <f t="shared" si="809"/>
        <v>0</v>
      </c>
      <c r="Q3655" s="28" t="str">
        <f t="shared" ca="1" si="810"/>
        <v/>
      </c>
      <c r="R3655" s="28" t="str">
        <f t="shared" si="811"/>
        <v/>
      </c>
      <c r="S3655" s="28" t="str">
        <f t="array" ref="S3655">IF(ISBLANK(A3655),"",INDEX(Info!$B$3:$H$6442,MATCH(J3655,IF(Info!$D$3:$D$6442=K3655,Info!$C$3:$C$6442),0),7))</f>
        <v/>
      </c>
    </row>
    <row r="3656" spans="1:19" x14ac:dyDescent="0.25">
      <c r="A3656" s="75"/>
      <c r="B3656" s="75"/>
      <c r="C3656" s="72"/>
      <c r="D3656" s="72"/>
      <c r="E3656" s="41" t="str">
        <f t="shared" si="798"/>
        <v/>
      </c>
      <c r="F3656" s="90" t="str">
        <f t="shared" ca="1" si="799"/>
        <v/>
      </c>
      <c r="G3656" s="91" t="str">
        <f t="shared" si="800"/>
        <v/>
      </c>
      <c r="H3656" s="41" t="str">
        <f t="shared" si="801"/>
        <v/>
      </c>
      <c r="I3656" s="92" t="str">
        <f t="shared" ca="1" si="802"/>
        <v/>
      </c>
      <c r="J3656" s="28" t="str">
        <f t="shared" si="803"/>
        <v/>
      </c>
      <c r="K3656" s="28" t="str">
        <f t="shared" si="804"/>
        <v/>
      </c>
      <c r="L3656" s="28" t="str">
        <f t="shared" ca="1" si="805"/>
        <v/>
      </c>
      <c r="M3656" s="28" t="str">
        <f t="shared" si="806"/>
        <v/>
      </c>
      <c r="N3656" s="93" t="str">
        <f t="shared" si="807"/>
        <v/>
      </c>
      <c r="O3656" s="94" t="str">
        <f t="shared" si="808"/>
        <v/>
      </c>
      <c r="P3656" s="70">
        <f t="shared" si="809"/>
        <v>0</v>
      </c>
      <c r="Q3656" s="28" t="str">
        <f t="shared" ca="1" si="810"/>
        <v/>
      </c>
      <c r="R3656" s="28" t="str">
        <f t="shared" si="811"/>
        <v/>
      </c>
      <c r="S3656" s="28" t="str">
        <f t="array" ref="S3656">IF(ISBLANK(A3656),"",INDEX(Info!$B$3:$H$6442,MATCH(J3656,IF(Info!$D$3:$D$6442=K3656,Info!$C$3:$C$6442),0),7))</f>
        <v/>
      </c>
    </row>
    <row r="3657" spans="1:19" x14ac:dyDescent="0.25">
      <c r="A3657" s="75"/>
      <c r="B3657" s="75"/>
      <c r="C3657" s="72"/>
      <c r="D3657" s="72"/>
      <c r="E3657" s="41" t="str">
        <f t="shared" si="798"/>
        <v/>
      </c>
      <c r="F3657" s="90" t="str">
        <f t="shared" ca="1" si="799"/>
        <v/>
      </c>
      <c r="G3657" s="91" t="str">
        <f t="shared" si="800"/>
        <v/>
      </c>
      <c r="H3657" s="41" t="str">
        <f t="shared" si="801"/>
        <v/>
      </c>
      <c r="I3657" s="92" t="str">
        <f t="shared" ca="1" si="802"/>
        <v/>
      </c>
      <c r="J3657" s="28" t="str">
        <f t="shared" si="803"/>
        <v/>
      </c>
      <c r="K3657" s="28" t="str">
        <f t="shared" si="804"/>
        <v/>
      </c>
      <c r="L3657" s="28" t="str">
        <f t="shared" ca="1" si="805"/>
        <v/>
      </c>
      <c r="M3657" s="28" t="str">
        <f t="shared" si="806"/>
        <v/>
      </c>
      <c r="N3657" s="93" t="str">
        <f t="shared" si="807"/>
        <v/>
      </c>
      <c r="O3657" s="94" t="str">
        <f t="shared" si="808"/>
        <v/>
      </c>
      <c r="P3657" s="70">
        <f t="shared" si="809"/>
        <v>0</v>
      </c>
      <c r="Q3657" s="28" t="str">
        <f t="shared" ca="1" si="810"/>
        <v/>
      </c>
      <c r="R3657" s="28" t="str">
        <f t="shared" si="811"/>
        <v/>
      </c>
      <c r="S3657" s="28" t="str">
        <f t="array" ref="S3657">IF(ISBLANK(A3657),"",INDEX(Info!$B$3:$H$6442,MATCH(J3657,IF(Info!$D$3:$D$6442=K3657,Info!$C$3:$C$6442),0),7))</f>
        <v/>
      </c>
    </row>
    <row r="3658" spans="1:19" x14ac:dyDescent="0.25">
      <c r="A3658" s="75"/>
      <c r="B3658" s="75"/>
      <c r="C3658" s="72"/>
      <c r="D3658" s="72"/>
      <c r="E3658" s="41" t="str">
        <f t="shared" si="798"/>
        <v/>
      </c>
      <c r="F3658" s="90" t="str">
        <f t="shared" ca="1" si="799"/>
        <v/>
      </c>
      <c r="G3658" s="91" t="str">
        <f t="shared" si="800"/>
        <v/>
      </c>
      <c r="H3658" s="41" t="str">
        <f t="shared" si="801"/>
        <v/>
      </c>
      <c r="I3658" s="92" t="str">
        <f t="shared" ca="1" si="802"/>
        <v/>
      </c>
      <c r="J3658" s="28" t="str">
        <f t="shared" si="803"/>
        <v/>
      </c>
      <c r="K3658" s="28" t="str">
        <f t="shared" si="804"/>
        <v/>
      </c>
      <c r="L3658" s="28" t="str">
        <f t="shared" ca="1" si="805"/>
        <v/>
      </c>
      <c r="M3658" s="28" t="str">
        <f t="shared" si="806"/>
        <v/>
      </c>
      <c r="N3658" s="93" t="str">
        <f t="shared" si="807"/>
        <v/>
      </c>
      <c r="O3658" s="94" t="str">
        <f t="shared" si="808"/>
        <v/>
      </c>
      <c r="P3658" s="70">
        <f t="shared" si="809"/>
        <v>0</v>
      </c>
      <c r="Q3658" s="28" t="str">
        <f t="shared" ca="1" si="810"/>
        <v/>
      </c>
      <c r="R3658" s="28" t="str">
        <f t="shared" si="811"/>
        <v/>
      </c>
      <c r="S3658" s="28" t="str">
        <f t="array" ref="S3658">IF(ISBLANK(A3658),"",INDEX(Info!$B$3:$H$6442,MATCH(J3658,IF(Info!$D$3:$D$6442=K3658,Info!$C$3:$C$6442),0),7))</f>
        <v/>
      </c>
    </row>
    <row r="3659" spans="1:19" x14ac:dyDescent="0.25">
      <c r="A3659" s="75"/>
      <c r="B3659" s="75"/>
      <c r="C3659" s="72"/>
      <c r="D3659" s="72"/>
      <c r="E3659" s="41" t="str">
        <f t="shared" si="798"/>
        <v/>
      </c>
      <c r="F3659" s="90" t="str">
        <f t="shared" ca="1" si="799"/>
        <v/>
      </c>
      <c r="G3659" s="91" t="str">
        <f t="shared" si="800"/>
        <v/>
      </c>
      <c r="H3659" s="41" t="str">
        <f t="shared" si="801"/>
        <v/>
      </c>
      <c r="I3659" s="92" t="str">
        <f t="shared" ca="1" si="802"/>
        <v/>
      </c>
      <c r="J3659" s="28" t="str">
        <f t="shared" si="803"/>
        <v/>
      </c>
      <c r="K3659" s="28" t="str">
        <f t="shared" si="804"/>
        <v/>
      </c>
      <c r="L3659" s="28" t="str">
        <f t="shared" ca="1" si="805"/>
        <v/>
      </c>
      <c r="M3659" s="28" t="str">
        <f t="shared" si="806"/>
        <v/>
      </c>
      <c r="N3659" s="93" t="str">
        <f t="shared" si="807"/>
        <v/>
      </c>
      <c r="O3659" s="94" t="str">
        <f t="shared" si="808"/>
        <v/>
      </c>
      <c r="P3659" s="70">
        <f t="shared" si="809"/>
        <v>0</v>
      </c>
      <c r="Q3659" s="28" t="str">
        <f t="shared" ca="1" si="810"/>
        <v/>
      </c>
      <c r="R3659" s="28" t="str">
        <f t="shared" si="811"/>
        <v/>
      </c>
      <c r="S3659" s="28" t="str">
        <f t="array" ref="S3659">IF(ISBLANK(A3659),"",INDEX(Info!$B$3:$H$6442,MATCH(J3659,IF(Info!$D$3:$D$6442=K3659,Info!$C$3:$C$6442),0),7))</f>
        <v/>
      </c>
    </row>
    <row r="3660" spans="1:19" x14ac:dyDescent="0.25">
      <c r="A3660" s="75"/>
      <c r="B3660" s="75"/>
      <c r="C3660" s="72"/>
      <c r="D3660" s="72"/>
      <c r="E3660" s="41" t="str">
        <f t="shared" si="798"/>
        <v/>
      </c>
      <c r="F3660" s="90" t="str">
        <f t="shared" ca="1" si="799"/>
        <v/>
      </c>
      <c r="G3660" s="91" t="str">
        <f t="shared" si="800"/>
        <v/>
      </c>
      <c r="H3660" s="41" t="str">
        <f t="shared" si="801"/>
        <v/>
      </c>
      <c r="I3660" s="92" t="str">
        <f t="shared" ca="1" si="802"/>
        <v/>
      </c>
      <c r="J3660" s="28" t="str">
        <f t="shared" si="803"/>
        <v/>
      </c>
      <c r="K3660" s="28" t="str">
        <f t="shared" si="804"/>
        <v/>
      </c>
      <c r="L3660" s="28" t="str">
        <f t="shared" ca="1" si="805"/>
        <v/>
      </c>
      <c r="M3660" s="28" t="str">
        <f t="shared" si="806"/>
        <v/>
      </c>
      <c r="N3660" s="93" t="str">
        <f t="shared" si="807"/>
        <v/>
      </c>
      <c r="O3660" s="94" t="str">
        <f t="shared" si="808"/>
        <v/>
      </c>
      <c r="P3660" s="70">
        <f t="shared" si="809"/>
        <v>0</v>
      </c>
      <c r="Q3660" s="28" t="str">
        <f t="shared" ca="1" si="810"/>
        <v/>
      </c>
      <c r="R3660" s="28" t="str">
        <f t="shared" si="811"/>
        <v/>
      </c>
      <c r="S3660" s="28" t="str">
        <f t="array" ref="S3660">IF(ISBLANK(A3660),"",INDEX(Info!$B$3:$H$6442,MATCH(J3660,IF(Info!$D$3:$D$6442=K3660,Info!$C$3:$C$6442),0),7))</f>
        <v/>
      </c>
    </row>
    <row r="3661" spans="1:19" x14ac:dyDescent="0.25">
      <c r="A3661" s="75"/>
      <c r="B3661" s="75"/>
      <c r="C3661" s="72"/>
      <c r="D3661" s="72"/>
      <c r="E3661" s="41" t="str">
        <f t="shared" si="798"/>
        <v/>
      </c>
      <c r="F3661" s="90" t="str">
        <f t="shared" ca="1" si="799"/>
        <v/>
      </c>
      <c r="G3661" s="91" t="str">
        <f t="shared" si="800"/>
        <v/>
      </c>
      <c r="H3661" s="41" t="str">
        <f t="shared" si="801"/>
        <v/>
      </c>
      <c r="I3661" s="92" t="str">
        <f t="shared" ca="1" si="802"/>
        <v/>
      </c>
      <c r="J3661" s="28" t="str">
        <f t="shared" si="803"/>
        <v/>
      </c>
      <c r="K3661" s="28" t="str">
        <f t="shared" si="804"/>
        <v/>
      </c>
      <c r="L3661" s="28" t="str">
        <f t="shared" ca="1" si="805"/>
        <v/>
      </c>
      <c r="M3661" s="28" t="str">
        <f t="shared" si="806"/>
        <v/>
      </c>
      <c r="N3661" s="93" t="str">
        <f t="shared" si="807"/>
        <v/>
      </c>
      <c r="O3661" s="94" t="str">
        <f t="shared" si="808"/>
        <v/>
      </c>
      <c r="P3661" s="70">
        <f t="shared" si="809"/>
        <v>0</v>
      </c>
      <c r="Q3661" s="28" t="str">
        <f t="shared" ca="1" si="810"/>
        <v/>
      </c>
      <c r="R3661" s="28" t="str">
        <f t="shared" si="811"/>
        <v/>
      </c>
      <c r="S3661" s="28" t="str">
        <f t="array" ref="S3661">IF(ISBLANK(A3661),"",INDEX(Info!$B$3:$H$6442,MATCH(J3661,IF(Info!$D$3:$D$6442=K3661,Info!$C$3:$C$6442),0),7))</f>
        <v/>
      </c>
    </row>
    <row r="3662" spans="1:19" x14ac:dyDescent="0.25">
      <c r="A3662" s="75"/>
      <c r="B3662" s="75"/>
      <c r="C3662" s="72"/>
      <c r="D3662" s="72"/>
      <c r="E3662" s="41" t="str">
        <f t="shared" si="798"/>
        <v/>
      </c>
      <c r="F3662" s="90" t="str">
        <f t="shared" ca="1" si="799"/>
        <v/>
      </c>
      <c r="G3662" s="91" t="str">
        <f t="shared" si="800"/>
        <v/>
      </c>
      <c r="H3662" s="41" t="str">
        <f t="shared" si="801"/>
        <v/>
      </c>
      <c r="I3662" s="92" t="str">
        <f t="shared" ca="1" si="802"/>
        <v/>
      </c>
      <c r="J3662" s="28" t="str">
        <f t="shared" si="803"/>
        <v/>
      </c>
      <c r="K3662" s="28" t="str">
        <f t="shared" si="804"/>
        <v/>
      </c>
      <c r="L3662" s="28" t="str">
        <f t="shared" ca="1" si="805"/>
        <v/>
      </c>
      <c r="M3662" s="28" t="str">
        <f t="shared" si="806"/>
        <v/>
      </c>
      <c r="N3662" s="93" t="str">
        <f t="shared" si="807"/>
        <v/>
      </c>
      <c r="O3662" s="94" t="str">
        <f t="shared" si="808"/>
        <v/>
      </c>
      <c r="P3662" s="70">
        <f t="shared" si="809"/>
        <v>0</v>
      </c>
      <c r="Q3662" s="28" t="str">
        <f t="shared" ca="1" si="810"/>
        <v/>
      </c>
      <c r="R3662" s="28" t="str">
        <f t="shared" si="811"/>
        <v/>
      </c>
      <c r="S3662" s="28" t="str">
        <f t="array" ref="S3662">IF(ISBLANK(A3662),"",INDEX(Info!$B$3:$H$6442,MATCH(J3662,IF(Info!$D$3:$D$6442=K3662,Info!$C$3:$C$6442),0),7))</f>
        <v/>
      </c>
    </row>
    <row r="3663" spans="1:19" x14ac:dyDescent="0.25">
      <c r="A3663" s="75"/>
      <c r="B3663" s="75"/>
      <c r="C3663" s="72"/>
      <c r="D3663" s="72"/>
      <c r="E3663" s="41" t="str">
        <f t="shared" si="798"/>
        <v/>
      </c>
      <c r="F3663" s="90" t="str">
        <f t="shared" ca="1" si="799"/>
        <v/>
      </c>
      <c r="G3663" s="91" t="str">
        <f t="shared" si="800"/>
        <v/>
      </c>
      <c r="H3663" s="41" t="str">
        <f t="shared" si="801"/>
        <v/>
      </c>
      <c r="I3663" s="92" t="str">
        <f t="shared" ca="1" si="802"/>
        <v/>
      </c>
      <c r="J3663" s="28" t="str">
        <f t="shared" si="803"/>
        <v/>
      </c>
      <c r="K3663" s="28" t="str">
        <f t="shared" si="804"/>
        <v/>
      </c>
      <c r="L3663" s="28" t="str">
        <f t="shared" ca="1" si="805"/>
        <v/>
      </c>
      <c r="M3663" s="28" t="str">
        <f t="shared" si="806"/>
        <v/>
      </c>
      <c r="N3663" s="93" t="str">
        <f t="shared" si="807"/>
        <v/>
      </c>
      <c r="O3663" s="94" t="str">
        <f t="shared" si="808"/>
        <v/>
      </c>
      <c r="P3663" s="70">
        <f t="shared" si="809"/>
        <v>0</v>
      </c>
      <c r="Q3663" s="28" t="str">
        <f t="shared" ca="1" si="810"/>
        <v/>
      </c>
      <c r="R3663" s="28" t="str">
        <f t="shared" si="811"/>
        <v/>
      </c>
      <c r="S3663" s="28" t="str">
        <f t="array" ref="S3663">IF(ISBLANK(A3663),"",INDEX(Info!$B$3:$H$6442,MATCH(J3663,IF(Info!$D$3:$D$6442=K3663,Info!$C$3:$C$6442),0),7))</f>
        <v/>
      </c>
    </row>
    <row r="3664" spans="1:19" x14ac:dyDescent="0.25">
      <c r="A3664" s="75"/>
      <c r="B3664" s="75"/>
      <c r="C3664" s="72"/>
      <c r="D3664" s="72"/>
      <c r="E3664" s="41" t="str">
        <f t="shared" si="798"/>
        <v/>
      </c>
      <c r="F3664" s="90" t="str">
        <f t="shared" ca="1" si="799"/>
        <v/>
      </c>
      <c r="G3664" s="91" t="str">
        <f t="shared" si="800"/>
        <v/>
      </c>
      <c r="H3664" s="41" t="str">
        <f t="shared" si="801"/>
        <v/>
      </c>
      <c r="I3664" s="92" t="str">
        <f t="shared" ca="1" si="802"/>
        <v/>
      </c>
      <c r="J3664" s="28" t="str">
        <f t="shared" si="803"/>
        <v/>
      </c>
      <c r="K3664" s="28" t="str">
        <f t="shared" si="804"/>
        <v/>
      </c>
      <c r="L3664" s="28" t="str">
        <f t="shared" ca="1" si="805"/>
        <v/>
      </c>
      <c r="M3664" s="28" t="str">
        <f t="shared" si="806"/>
        <v/>
      </c>
      <c r="N3664" s="93" t="str">
        <f t="shared" si="807"/>
        <v/>
      </c>
      <c r="O3664" s="94" t="str">
        <f t="shared" si="808"/>
        <v/>
      </c>
      <c r="P3664" s="70">
        <f t="shared" si="809"/>
        <v>0</v>
      </c>
      <c r="Q3664" s="28" t="str">
        <f t="shared" ca="1" si="810"/>
        <v/>
      </c>
      <c r="R3664" s="28" t="str">
        <f t="shared" si="811"/>
        <v/>
      </c>
      <c r="S3664" s="28" t="str">
        <f t="array" ref="S3664">IF(ISBLANK(A3664),"",INDEX(Info!$B$3:$H$6442,MATCH(J3664,IF(Info!$D$3:$D$6442=K3664,Info!$C$3:$C$6442),0),7))</f>
        <v/>
      </c>
    </row>
    <row r="3665" spans="1:19" x14ac:dyDescent="0.25">
      <c r="A3665" s="75"/>
      <c r="B3665" s="75"/>
      <c r="C3665" s="72"/>
      <c r="D3665" s="72"/>
      <c r="E3665" s="41" t="str">
        <f t="shared" si="798"/>
        <v/>
      </c>
      <c r="F3665" s="90" t="str">
        <f t="shared" ca="1" si="799"/>
        <v/>
      </c>
      <c r="G3665" s="91" t="str">
        <f t="shared" si="800"/>
        <v/>
      </c>
      <c r="H3665" s="41" t="str">
        <f t="shared" si="801"/>
        <v/>
      </c>
      <c r="I3665" s="92" t="str">
        <f t="shared" ca="1" si="802"/>
        <v/>
      </c>
      <c r="J3665" s="28" t="str">
        <f t="shared" si="803"/>
        <v/>
      </c>
      <c r="K3665" s="28" t="str">
        <f t="shared" si="804"/>
        <v/>
      </c>
      <c r="L3665" s="28" t="str">
        <f t="shared" ca="1" si="805"/>
        <v/>
      </c>
      <c r="M3665" s="28" t="str">
        <f t="shared" si="806"/>
        <v/>
      </c>
      <c r="N3665" s="93" t="str">
        <f t="shared" si="807"/>
        <v/>
      </c>
      <c r="O3665" s="94" t="str">
        <f t="shared" si="808"/>
        <v/>
      </c>
      <c r="P3665" s="70">
        <f t="shared" si="809"/>
        <v>0</v>
      </c>
      <c r="Q3665" s="28" t="str">
        <f t="shared" ca="1" si="810"/>
        <v/>
      </c>
      <c r="R3665" s="28" t="str">
        <f t="shared" si="811"/>
        <v/>
      </c>
      <c r="S3665" s="28" t="str">
        <f t="array" ref="S3665">IF(ISBLANK(A3665),"",INDEX(Info!$B$3:$H$6442,MATCH(J3665,IF(Info!$D$3:$D$6442=K3665,Info!$C$3:$C$6442),0),7))</f>
        <v/>
      </c>
    </row>
    <row r="3666" spans="1:19" x14ac:dyDescent="0.25">
      <c r="A3666" s="75"/>
      <c r="B3666" s="75"/>
      <c r="C3666" s="72"/>
      <c r="D3666" s="72"/>
      <c r="E3666" s="41" t="str">
        <f t="shared" si="798"/>
        <v/>
      </c>
      <c r="F3666" s="90" t="str">
        <f t="shared" ca="1" si="799"/>
        <v/>
      </c>
      <c r="G3666" s="91" t="str">
        <f t="shared" si="800"/>
        <v/>
      </c>
      <c r="H3666" s="41" t="str">
        <f t="shared" si="801"/>
        <v/>
      </c>
      <c r="I3666" s="92" t="str">
        <f t="shared" ca="1" si="802"/>
        <v/>
      </c>
      <c r="J3666" s="28" t="str">
        <f t="shared" si="803"/>
        <v/>
      </c>
      <c r="K3666" s="28" t="str">
        <f t="shared" si="804"/>
        <v/>
      </c>
      <c r="L3666" s="28" t="str">
        <f t="shared" ca="1" si="805"/>
        <v/>
      </c>
      <c r="M3666" s="28" t="str">
        <f t="shared" si="806"/>
        <v/>
      </c>
      <c r="N3666" s="93" t="str">
        <f t="shared" si="807"/>
        <v/>
      </c>
      <c r="O3666" s="94" t="str">
        <f t="shared" si="808"/>
        <v/>
      </c>
      <c r="P3666" s="70">
        <f t="shared" si="809"/>
        <v>0</v>
      </c>
      <c r="Q3666" s="28" t="str">
        <f t="shared" ca="1" si="810"/>
        <v/>
      </c>
      <c r="R3666" s="28" t="str">
        <f t="shared" si="811"/>
        <v/>
      </c>
      <c r="S3666" s="28" t="str">
        <f t="array" ref="S3666">IF(ISBLANK(A3666),"",INDEX(Info!$B$3:$H$6442,MATCH(J3666,IF(Info!$D$3:$D$6442=K3666,Info!$C$3:$C$6442),0),7))</f>
        <v/>
      </c>
    </row>
    <row r="3667" spans="1:19" x14ac:dyDescent="0.25">
      <c r="A3667" s="75"/>
      <c r="B3667" s="75"/>
      <c r="C3667" s="72"/>
      <c r="D3667" s="72"/>
      <c r="E3667" s="41" t="str">
        <f t="shared" si="798"/>
        <v/>
      </c>
      <c r="F3667" s="90" t="str">
        <f t="shared" ca="1" si="799"/>
        <v/>
      </c>
      <c r="G3667" s="91" t="str">
        <f t="shared" si="800"/>
        <v/>
      </c>
      <c r="H3667" s="41" t="str">
        <f t="shared" si="801"/>
        <v/>
      </c>
      <c r="I3667" s="92" t="str">
        <f t="shared" ca="1" si="802"/>
        <v/>
      </c>
      <c r="J3667" s="28" t="str">
        <f t="shared" si="803"/>
        <v/>
      </c>
      <c r="K3667" s="28" t="str">
        <f t="shared" si="804"/>
        <v/>
      </c>
      <c r="L3667" s="28" t="str">
        <f t="shared" ca="1" si="805"/>
        <v/>
      </c>
      <c r="M3667" s="28" t="str">
        <f t="shared" si="806"/>
        <v/>
      </c>
      <c r="N3667" s="93" t="str">
        <f t="shared" si="807"/>
        <v/>
      </c>
      <c r="O3667" s="94" t="str">
        <f t="shared" si="808"/>
        <v/>
      </c>
      <c r="P3667" s="70">
        <f t="shared" si="809"/>
        <v>0</v>
      </c>
      <c r="Q3667" s="28" t="str">
        <f t="shared" ca="1" si="810"/>
        <v/>
      </c>
      <c r="R3667" s="28" t="str">
        <f t="shared" si="811"/>
        <v/>
      </c>
      <c r="S3667" s="28" t="str">
        <f t="array" ref="S3667">IF(ISBLANK(A3667),"",INDEX(Info!$B$3:$H$6442,MATCH(J3667,IF(Info!$D$3:$D$6442=K3667,Info!$C$3:$C$6442),0),7))</f>
        <v/>
      </c>
    </row>
    <row r="3668" spans="1:19" x14ac:dyDescent="0.25">
      <c r="A3668" s="75"/>
      <c r="B3668" s="75"/>
      <c r="C3668" s="72"/>
      <c r="D3668" s="72"/>
      <c r="E3668" s="41" t="str">
        <f t="shared" si="798"/>
        <v/>
      </c>
      <c r="F3668" s="90" t="str">
        <f t="shared" ca="1" si="799"/>
        <v/>
      </c>
      <c r="G3668" s="91" t="str">
        <f t="shared" si="800"/>
        <v/>
      </c>
      <c r="H3668" s="41" t="str">
        <f t="shared" si="801"/>
        <v/>
      </c>
      <c r="I3668" s="92" t="str">
        <f t="shared" ca="1" si="802"/>
        <v/>
      </c>
      <c r="J3668" s="28" t="str">
        <f t="shared" si="803"/>
        <v/>
      </c>
      <c r="K3668" s="28" t="str">
        <f t="shared" si="804"/>
        <v/>
      </c>
      <c r="L3668" s="28" t="str">
        <f t="shared" ca="1" si="805"/>
        <v/>
      </c>
      <c r="M3668" s="28" t="str">
        <f t="shared" si="806"/>
        <v/>
      </c>
      <c r="N3668" s="93" t="str">
        <f t="shared" si="807"/>
        <v/>
      </c>
      <c r="O3668" s="94" t="str">
        <f t="shared" si="808"/>
        <v/>
      </c>
      <c r="P3668" s="70">
        <f t="shared" si="809"/>
        <v>0</v>
      </c>
      <c r="Q3668" s="28" t="str">
        <f t="shared" ca="1" si="810"/>
        <v/>
      </c>
      <c r="R3668" s="28" t="str">
        <f t="shared" si="811"/>
        <v/>
      </c>
      <c r="S3668" s="28" t="str">
        <f t="array" ref="S3668">IF(ISBLANK(A3668),"",INDEX(Info!$B$3:$H$6442,MATCH(J3668,IF(Info!$D$3:$D$6442=K3668,Info!$C$3:$C$6442),0),7))</f>
        <v/>
      </c>
    </row>
    <row r="3669" spans="1:19" x14ac:dyDescent="0.25">
      <c r="A3669" s="75"/>
      <c r="B3669" s="75"/>
      <c r="C3669" s="72"/>
      <c r="D3669" s="72"/>
      <c r="E3669" s="41" t="str">
        <f t="shared" si="798"/>
        <v/>
      </c>
      <c r="F3669" s="90" t="str">
        <f t="shared" ca="1" si="799"/>
        <v/>
      </c>
      <c r="G3669" s="91" t="str">
        <f t="shared" si="800"/>
        <v/>
      </c>
      <c r="H3669" s="41" t="str">
        <f t="shared" si="801"/>
        <v/>
      </c>
      <c r="I3669" s="92" t="str">
        <f t="shared" ca="1" si="802"/>
        <v/>
      </c>
      <c r="J3669" s="28" t="str">
        <f t="shared" si="803"/>
        <v/>
      </c>
      <c r="K3669" s="28" t="str">
        <f t="shared" si="804"/>
        <v/>
      </c>
      <c r="L3669" s="28" t="str">
        <f t="shared" ca="1" si="805"/>
        <v/>
      </c>
      <c r="M3669" s="28" t="str">
        <f t="shared" si="806"/>
        <v/>
      </c>
      <c r="N3669" s="93" t="str">
        <f t="shared" si="807"/>
        <v/>
      </c>
      <c r="O3669" s="94" t="str">
        <f t="shared" si="808"/>
        <v/>
      </c>
      <c r="P3669" s="70">
        <f t="shared" si="809"/>
        <v>0</v>
      </c>
      <c r="Q3669" s="28" t="str">
        <f t="shared" ca="1" si="810"/>
        <v/>
      </c>
      <c r="R3669" s="28" t="str">
        <f t="shared" si="811"/>
        <v/>
      </c>
      <c r="S3669" s="28" t="str">
        <f t="array" ref="S3669">IF(ISBLANK(A3669),"",INDEX(Info!$B$3:$H$6442,MATCH(J3669,IF(Info!$D$3:$D$6442=K3669,Info!$C$3:$C$6442),0),7))</f>
        <v/>
      </c>
    </row>
    <row r="3670" spans="1:19" x14ac:dyDescent="0.25">
      <c r="A3670" s="75"/>
      <c r="B3670" s="75"/>
      <c r="C3670" s="72"/>
      <c r="D3670" s="72"/>
      <c r="E3670" s="41" t="str">
        <f t="shared" si="798"/>
        <v/>
      </c>
      <c r="F3670" s="90" t="str">
        <f t="shared" ca="1" si="799"/>
        <v/>
      </c>
      <c r="G3670" s="91" t="str">
        <f t="shared" si="800"/>
        <v/>
      </c>
      <c r="H3670" s="41" t="str">
        <f t="shared" si="801"/>
        <v/>
      </c>
      <c r="I3670" s="92" t="str">
        <f t="shared" ca="1" si="802"/>
        <v/>
      </c>
      <c r="J3670" s="28" t="str">
        <f t="shared" si="803"/>
        <v/>
      </c>
      <c r="K3670" s="28" t="str">
        <f t="shared" si="804"/>
        <v/>
      </c>
      <c r="L3670" s="28" t="str">
        <f t="shared" ca="1" si="805"/>
        <v/>
      </c>
      <c r="M3670" s="28" t="str">
        <f t="shared" si="806"/>
        <v/>
      </c>
      <c r="N3670" s="93" t="str">
        <f t="shared" si="807"/>
        <v/>
      </c>
      <c r="O3670" s="94" t="str">
        <f t="shared" si="808"/>
        <v/>
      </c>
      <c r="P3670" s="70">
        <f t="shared" si="809"/>
        <v>0</v>
      </c>
      <c r="Q3670" s="28" t="str">
        <f t="shared" ca="1" si="810"/>
        <v/>
      </c>
      <c r="R3670" s="28" t="str">
        <f t="shared" si="811"/>
        <v/>
      </c>
      <c r="S3670" s="28" t="str">
        <f t="array" ref="S3670">IF(ISBLANK(A3670),"",INDEX(Info!$B$3:$H$6442,MATCH(J3670,IF(Info!$D$3:$D$6442=K3670,Info!$C$3:$C$6442),0),7))</f>
        <v/>
      </c>
    </row>
    <row r="3671" spans="1:19" x14ac:dyDescent="0.25">
      <c r="A3671" s="75"/>
      <c r="B3671" s="75"/>
      <c r="C3671" s="72"/>
      <c r="D3671" s="72"/>
      <c r="E3671" s="41" t="str">
        <f t="shared" si="798"/>
        <v/>
      </c>
      <c r="F3671" s="90" t="str">
        <f t="shared" ca="1" si="799"/>
        <v/>
      </c>
      <c r="G3671" s="91" t="str">
        <f t="shared" si="800"/>
        <v/>
      </c>
      <c r="H3671" s="41" t="str">
        <f t="shared" si="801"/>
        <v/>
      </c>
      <c r="I3671" s="92" t="str">
        <f t="shared" ca="1" si="802"/>
        <v/>
      </c>
      <c r="J3671" s="28" t="str">
        <f t="shared" si="803"/>
        <v/>
      </c>
      <c r="K3671" s="28" t="str">
        <f t="shared" si="804"/>
        <v/>
      </c>
      <c r="L3671" s="28" t="str">
        <f t="shared" ca="1" si="805"/>
        <v/>
      </c>
      <c r="M3671" s="28" t="str">
        <f t="shared" si="806"/>
        <v/>
      </c>
      <c r="N3671" s="93" t="str">
        <f t="shared" si="807"/>
        <v/>
      </c>
      <c r="O3671" s="94" t="str">
        <f t="shared" si="808"/>
        <v/>
      </c>
      <c r="P3671" s="70">
        <f t="shared" si="809"/>
        <v>0</v>
      </c>
      <c r="Q3671" s="28" t="str">
        <f t="shared" ca="1" si="810"/>
        <v/>
      </c>
      <c r="R3671" s="28" t="str">
        <f t="shared" si="811"/>
        <v/>
      </c>
      <c r="S3671" s="28" t="str">
        <f t="array" ref="S3671">IF(ISBLANK(A3671),"",INDEX(Info!$B$3:$H$6442,MATCH(J3671,IF(Info!$D$3:$D$6442=K3671,Info!$C$3:$C$6442),0),7))</f>
        <v/>
      </c>
    </row>
    <row r="3672" spans="1:19" x14ac:dyDescent="0.25">
      <c r="A3672" s="75"/>
      <c r="B3672" s="75"/>
      <c r="C3672" s="72"/>
      <c r="D3672" s="72"/>
      <c r="E3672" s="41" t="str">
        <f t="shared" si="798"/>
        <v/>
      </c>
      <c r="F3672" s="90" t="str">
        <f t="shared" ca="1" si="799"/>
        <v/>
      </c>
      <c r="G3672" s="91" t="str">
        <f t="shared" si="800"/>
        <v/>
      </c>
      <c r="H3672" s="41" t="str">
        <f t="shared" si="801"/>
        <v/>
      </c>
      <c r="I3672" s="92" t="str">
        <f t="shared" ca="1" si="802"/>
        <v/>
      </c>
      <c r="J3672" s="28" t="str">
        <f t="shared" si="803"/>
        <v/>
      </c>
      <c r="K3672" s="28" t="str">
        <f t="shared" si="804"/>
        <v/>
      </c>
      <c r="L3672" s="28" t="str">
        <f t="shared" ca="1" si="805"/>
        <v/>
      </c>
      <c r="M3672" s="28" t="str">
        <f t="shared" si="806"/>
        <v/>
      </c>
      <c r="N3672" s="93" t="str">
        <f t="shared" si="807"/>
        <v/>
      </c>
      <c r="O3672" s="94" t="str">
        <f t="shared" si="808"/>
        <v/>
      </c>
      <c r="P3672" s="70">
        <f t="shared" si="809"/>
        <v>0</v>
      </c>
      <c r="Q3672" s="28" t="str">
        <f t="shared" ca="1" si="810"/>
        <v/>
      </c>
      <c r="R3672" s="28" t="str">
        <f t="shared" si="811"/>
        <v/>
      </c>
      <c r="S3672" s="28" t="str">
        <f t="array" ref="S3672">IF(ISBLANK(A3672),"",INDEX(Info!$B$3:$H$6442,MATCH(J3672,IF(Info!$D$3:$D$6442=K3672,Info!$C$3:$C$6442),0),7))</f>
        <v/>
      </c>
    </row>
    <row r="3673" spans="1:19" x14ac:dyDescent="0.25">
      <c r="A3673" s="75"/>
      <c r="B3673" s="75"/>
      <c r="C3673" s="72"/>
      <c r="D3673" s="72"/>
      <c r="E3673" s="41" t="str">
        <f t="shared" si="798"/>
        <v/>
      </c>
      <c r="F3673" s="90" t="str">
        <f t="shared" ca="1" si="799"/>
        <v/>
      </c>
      <c r="G3673" s="91" t="str">
        <f t="shared" si="800"/>
        <v/>
      </c>
      <c r="H3673" s="41" t="str">
        <f t="shared" si="801"/>
        <v/>
      </c>
      <c r="I3673" s="92" t="str">
        <f t="shared" ca="1" si="802"/>
        <v/>
      </c>
      <c r="J3673" s="28" t="str">
        <f t="shared" si="803"/>
        <v/>
      </c>
      <c r="K3673" s="28" t="str">
        <f t="shared" si="804"/>
        <v/>
      </c>
      <c r="L3673" s="28" t="str">
        <f t="shared" ca="1" si="805"/>
        <v/>
      </c>
      <c r="M3673" s="28" t="str">
        <f t="shared" si="806"/>
        <v/>
      </c>
      <c r="N3673" s="93" t="str">
        <f t="shared" si="807"/>
        <v/>
      </c>
      <c r="O3673" s="94" t="str">
        <f t="shared" si="808"/>
        <v/>
      </c>
      <c r="P3673" s="70">
        <f t="shared" si="809"/>
        <v>0</v>
      </c>
      <c r="Q3673" s="28" t="str">
        <f t="shared" ca="1" si="810"/>
        <v/>
      </c>
      <c r="R3673" s="28" t="str">
        <f t="shared" si="811"/>
        <v/>
      </c>
      <c r="S3673" s="28" t="str">
        <f t="array" ref="S3673">IF(ISBLANK(A3673),"",INDEX(Info!$B$3:$H$6442,MATCH(J3673,IF(Info!$D$3:$D$6442=K3673,Info!$C$3:$C$6442),0),7))</f>
        <v/>
      </c>
    </row>
    <row r="3674" spans="1:19" x14ac:dyDescent="0.25">
      <c r="A3674" s="75"/>
      <c r="B3674" s="75"/>
      <c r="C3674" s="72"/>
      <c r="D3674" s="72"/>
      <c r="E3674" s="41" t="str">
        <f t="shared" si="798"/>
        <v/>
      </c>
      <c r="F3674" s="90" t="str">
        <f t="shared" ca="1" si="799"/>
        <v/>
      </c>
      <c r="G3674" s="91" t="str">
        <f t="shared" si="800"/>
        <v/>
      </c>
      <c r="H3674" s="41" t="str">
        <f t="shared" si="801"/>
        <v/>
      </c>
      <c r="I3674" s="92" t="str">
        <f t="shared" ca="1" si="802"/>
        <v/>
      </c>
      <c r="J3674" s="28" t="str">
        <f t="shared" si="803"/>
        <v/>
      </c>
      <c r="K3674" s="28" t="str">
        <f t="shared" si="804"/>
        <v/>
      </c>
      <c r="L3674" s="28" t="str">
        <f t="shared" ca="1" si="805"/>
        <v/>
      </c>
      <c r="M3674" s="28" t="str">
        <f t="shared" si="806"/>
        <v/>
      </c>
      <c r="N3674" s="93" t="str">
        <f t="shared" si="807"/>
        <v/>
      </c>
      <c r="O3674" s="94" t="str">
        <f t="shared" si="808"/>
        <v/>
      </c>
      <c r="P3674" s="70">
        <f t="shared" si="809"/>
        <v>0</v>
      </c>
      <c r="Q3674" s="28" t="str">
        <f t="shared" ca="1" si="810"/>
        <v/>
      </c>
      <c r="R3674" s="28" t="str">
        <f t="shared" si="811"/>
        <v/>
      </c>
      <c r="S3674" s="28" t="str">
        <f t="array" ref="S3674">IF(ISBLANK(A3674),"",INDEX(Info!$B$3:$H$6442,MATCH(J3674,IF(Info!$D$3:$D$6442=K3674,Info!$C$3:$C$6442),0),7))</f>
        <v/>
      </c>
    </row>
    <row r="3675" spans="1:19" x14ac:dyDescent="0.25">
      <c r="A3675" s="75"/>
      <c r="B3675" s="75"/>
      <c r="C3675" s="72"/>
      <c r="D3675" s="72"/>
      <c r="E3675" s="41" t="str">
        <f t="shared" si="798"/>
        <v/>
      </c>
      <c r="F3675" s="90" t="str">
        <f t="shared" ca="1" si="799"/>
        <v/>
      </c>
      <c r="G3675" s="91" t="str">
        <f t="shared" si="800"/>
        <v/>
      </c>
      <c r="H3675" s="41" t="str">
        <f t="shared" si="801"/>
        <v/>
      </c>
      <c r="I3675" s="92" t="str">
        <f t="shared" ca="1" si="802"/>
        <v/>
      </c>
      <c r="J3675" s="28" t="str">
        <f t="shared" si="803"/>
        <v/>
      </c>
      <c r="K3675" s="28" t="str">
        <f t="shared" si="804"/>
        <v/>
      </c>
      <c r="L3675" s="28" t="str">
        <f t="shared" ca="1" si="805"/>
        <v/>
      </c>
      <c r="M3675" s="28" t="str">
        <f t="shared" si="806"/>
        <v/>
      </c>
      <c r="N3675" s="93" t="str">
        <f t="shared" si="807"/>
        <v/>
      </c>
      <c r="O3675" s="94" t="str">
        <f t="shared" si="808"/>
        <v/>
      </c>
      <c r="P3675" s="70">
        <f t="shared" si="809"/>
        <v>0</v>
      </c>
      <c r="Q3675" s="28" t="str">
        <f t="shared" ca="1" si="810"/>
        <v/>
      </c>
      <c r="R3675" s="28" t="str">
        <f t="shared" si="811"/>
        <v/>
      </c>
      <c r="S3675" s="28" t="str">
        <f t="array" ref="S3675">IF(ISBLANK(A3675),"",INDEX(Info!$B$3:$H$6442,MATCH(J3675,IF(Info!$D$3:$D$6442=K3675,Info!$C$3:$C$6442),0),7))</f>
        <v/>
      </c>
    </row>
    <row r="3676" spans="1:19" x14ac:dyDescent="0.25">
      <c r="A3676" s="75"/>
      <c r="B3676" s="75"/>
      <c r="C3676" s="72"/>
      <c r="D3676" s="72"/>
      <c r="E3676" s="41" t="str">
        <f t="shared" si="798"/>
        <v/>
      </c>
      <c r="F3676" s="90" t="str">
        <f t="shared" ca="1" si="799"/>
        <v/>
      </c>
      <c r="G3676" s="91" t="str">
        <f t="shared" si="800"/>
        <v/>
      </c>
      <c r="H3676" s="41" t="str">
        <f t="shared" si="801"/>
        <v/>
      </c>
      <c r="I3676" s="92" t="str">
        <f t="shared" ca="1" si="802"/>
        <v/>
      </c>
      <c r="J3676" s="28" t="str">
        <f t="shared" si="803"/>
        <v/>
      </c>
      <c r="K3676" s="28" t="str">
        <f t="shared" si="804"/>
        <v/>
      </c>
      <c r="L3676" s="28" t="str">
        <f t="shared" ca="1" si="805"/>
        <v/>
      </c>
      <c r="M3676" s="28" t="str">
        <f t="shared" si="806"/>
        <v/>
      </c>
      <c r="N3676" s="93" t="str">
        <f t="shared" si="807"/>
        <v/>
      </c>
      <c r="O3676" s="94" t="str">
        <f t="shared" si="808"/>
        <v/>
      </c>
      <c r="P3676" s="70">
        <f t="shared" si="809"/>
        <v>0</v>
      </c>
      <c r="Q3676" s="28" t="str">
        <f t="shared" ca="1" si="810"/>
        <v/>
      </c>
      <c r="R3676" s="28" t="str">
        <f t="shared" si="811"/>
        <v/>
      </c>
      <c r="S3676" s="28" t="str">
        <f t="array" ref="S3676">IF(ISBLANK(A3676),"",INDEX(Info!$B$3:$H$6442,MATCH(J3676,IF(Info!$D$3:$D$6442=K3676,Info!$C$3:$C$6442),0),7))</f>
        <v/>
      </c>
    </row>
    <row r="3677" spans="1:19" x14ac:dyDescent="0.25">
      <c r="A3677" s="75"/>
      <c r="B3677" s="75"/>
      <c r="C3677" s="72"/>
      <c r="D3677" s="72"/>
      <c r="E3677" s="41" t="str">
        <f t="shared" si="798"/>
        <v/>
      </c>
      <c r="F3677" s="90" t="str">
        <f t="shared" ca="1" si="799"/>
        <v/>
      </c>
      <c r="G3677" s="91" t="str">
        <f t="shared" si="800"/>
        <v/>
      </c>
      <c r="H3677" s="41" t="str">
        <f t="shared" si="801"/>
        <v/>
      </c>
      <c r="I3677" s="92" t="str">
        <f t="shared" ca="1" si="802"/>
        <v/>
      </c>
      <c r="J3677" s="28" t="str">
        <f t="shared" si="803"/>
        <v/>
      </c>
      <c r="K3677" s="28" t="str">
        <f t="shared" si="804"/>
        <v/>
      </c>
      <c r="L3677" s="28" t="str">
        <f t="shared" ca="1" si="805"/>
        <v/>
      </c>
      <c r="M3677" s="28" t="str">
        <f t="shared" si="806"/>
        <v/>
      </c>
      <c r="N3677" s="93" t="str">
        <f t="shared" si="807"/>
        <v/>
      </c>
      <c r="O3677" s="94" t="str">
        <f t="shared" si="808"/>
        <v/>
      </c>
      <c r="P3677" s="70">
        <f t="shared" si="809"/>
        <v>0</v>
      </c>
      <c r="Q3677" s="28" t="str">
        <f t="shared" ca="1" si="810"/>
        <v/>
      </c>
      <c r="R3677" s="28" t="str">
        <f t="shared" si="811"/>
        <v/>
      </c>
      <c r="S3677" s="28" t="str">
        <f t="array" ref="S3677">IF(ISBLANK(A3677),"",INDEX(Info!$B$3:$H$6442,MATCH(J3677,IF(Info!$D$3:$D$6442=K3677,Info!$C$3:$C$6442),0),7))</f>
        <v/>
      </c>
    </row>
    <row r="3678" spans="1:19" x14ac:dyDescent="0.25">
      <c r="A3678" s="75"/>
      <c r="B3678" s="75"/>
      <c r="C3678" s="72"/>
      <c r="D3678" s="72"/>
      <c r="E3678" s="41" t="str">
        <f t="shared" si="798"/>
        <v/>
      </c>
      <c r="F3678" s="90" t="str">
        <f t="shared" ca="1" si="799"/>
        <v/>
      </c>
      <c r="G3678" s="91" t="str">
        <f t="shared" si="800"/>
        <v/>
      </c>
      <c r="H3678" s="41" t="str">
        <f t="shared" si="801"/>
        <v/>
      </c>
      <c r="I3678" s="92" t="str">
        <f t="shared" ca="1" si="802"/>
        <v/>
      </c>
      <c r="J3678" s="28" t="str">
        <f t="shared" si="803"/>
        <v/>
      </c>
      <c r="K3678" s="28" t="str">
        <f t="shared" si="804"/>
        <v/>
      </c>
      <c r="L3678" s="28" t="str">
        <f t="shared" ca="1" si="805"/>
        <v/>
      </c>
      <c r="M3678" s="28" t="str">
        <f t="shared" si="806"/>
        <v/>
      </c>
      <c r="N3678" s="93" t="str">
        <f t="shared" si="807"/>
        <v/>
      </c>
      <c r="O3678" s="94" t="str">
        <f t="shared" si="808"/>
        <v/>
      </c>
      <c r="P3678" s="70">
        <f t="shared" si="809"/>
        <v>0</v>
      </c>
      <c r="Q3678" s="28" t="str">
        <f t="shared" ca="1" si="810"/>
        <v/>
      </c>
      <c r="R3678" s="28" t="str">
        <f t="shared" si="811"/>
        <v/>
      </c>
      <c r="S3678" s="28" t="str">
        <f t="array" ref="S3678">IF(ISBLANK(A3678),"",INDEX(Info!$B$3:$H$6442,MATCH(J3678,IF(Info!$D$3:$D$6442=K3678,Info!$C$3:$C$6442),0),7))</f>
        <v/>
      </c>
    </row>
    <row r="3679" spans="1:19" x14ac:dyDescent="0.25">
      <c r="A3679" s="75"/>
      <c r="B3679" s="75"/>
      <c r="C3679" s="72"/>
      <c r="D3679" s="72"/>
      <c r="E3679" s="41" t="str">
        <f t="shared" si="798"/>
        <v/>
      </c>
      <c r="F3679" s="90" t="str">
        <f t="shared" ca="1" si="799"/>
        <v/>
      </c>
      <c r="G3679" s="91" t="str">
        <f t="shared" si="800"/>
        <v/>
      </c>
      <c r="H3679" s="41" t="str">
        <f t="shared" si="801"/>
        <v/>
      </c>
      <c r="I3679" s="92" t="str">
        <f t="shared" ca="1" si="802"/>
        <v/>
      </c>
      <c r="J3679" s="28" t="str">
        <f t="shared" si="803"/>
        <v/>
      </c>
      <c r="K3679" s="28" t="str">
        <f t="shared" si="804"/>
        <v/>
      </c>
      <c r="L3679" s="28" t="str">
        <f t="shared" ca="1" si="805"/>
        <v/>
      </c>
      <c r="M3679" s="28" t="str">
        <f t="shared" si="806"/>
        <v/>
      </c>
      <c r="N3679" s="93" t="str">
        <f t="shared" si="807"/>
        <v/>
      </c>
      <c r="O3679" s="94" t="str">
        <f t="shared" si="808"/>
        <v/>
      </c>
      <c r="P3679" s="70">
        <f t="shared" si="809"/>
        <v>0</v>
      </c>
      <c r="Q3679" s="28" t="str">
        <f t="shared" ca="1" si="810"/>
        <v/>
      </c>
      <c r="R3679" s="28" t="str">
        <f t="shared" si="811"/>
        <v/>
      </c>
      <c r="S3679" s="28" t="str">
        <f t="array" ref="S3679">IF(ISBLANK(A3679),"",INDEX(Info!$B$3:$H$6442,MATCH(J3679,IF(Info!$D$3:$D$6442=K3679,Info!$C$3:$C$6442),0),7))</f>
        <v/>
      </c>
    </row>
    <row r="3680" spans="1:19" x14ac:dyDescent="0.25">
      <c r="A3680" s="75"/>
      <c r="B3680" s="75"/>
      <c r="C3680" s="72"/>
      <c r="D3680" s="72"/>
      <c r="E3680" s="41" t="str">
        <f t="shared" si="798"/>
        <v/>
      </c>
      <c r="F3680" s="90" t="str">
        <f t="shared" ca="1" si="799"/>
        <v/>
      </c>
      <c r="G3680" s="91" t="str">
        <f t="shared" si="800"/>
        <v/>
      </c>
      <c r="H3680" s="41" t="str">
        <f t="shared" si="801"/>
        <v/>
      </c>
      <c r="I3680" s="92" t="str">
        <f t="shared" ca="1" si="802"/>
        <v/>
      </c>
      <c r="J3680" s="28" t="str">
        <f t="shared" si="803"/>
        <v/>
      </c>
      <c r="K3680" s="28" t="str">
        <f t="shared" si="804"/>
        <v/>
      </c>
      <c r="L3680" s="28" t="str">
        <f t="shared" ca="1" si="805"/>
        <v/>
      </c>
      <c r="M3680" s="28" t="str">
        <f t="shared" si="806"/>
        <v/>
      </c>
      <c r="N3680" s="93" t="str">
        <f t="shared" si="807"/>
        <v/>
      </c>
      <c r="O3680" s="94" t="str">
        <f t="shared" si="808"/>
        <v/>
      </c>
      <c r="P3680" s="70">
        <f t="shared" si="809"/>
        <v>0</v>
      </c>
      <c r="Q3680" s="28" t="str">
        <f t="shared" ca="1" si="810"/>
        <v/>
      </c>
      <c r="R3680" s="28" t="str">
        <f t="shared" si="811"/>
        <v/>
      </c>
      <c r="S3680" s="28" t="str">
        <f t="array" ref="S3680">IF(ISBLANK(A3680),"",INDEX(Info!$B$3:$H$6442,MATCH(J3680,IF(Info!$D$3:$D$6442=K3680,Info!$C$3:$C$6442),0),7))</f>
        <v/>
      </c>
    </row>
    <row r="3681" spans="1:19" x14ac:dyDescent="0.25">
      <c r="A3681" s="75"/>
      <c r="B3681" s="75"/>
      <c r="C3681" s="72"/>
      <c r="D3681" s="72"/>
      <c r="E3681" s="41" t="str">
        <f t="shared" si="798"/>
        <v/>
      </c>
      <c r="F3681" s="90" t="str">
        <f t="shared" ca="1" si="799"/>
        <v/>
      </c>
      <c r="G3681" s="91" t="str">
        <f t="shared" si="800"/>
        <v/>
      </c>
      <c r="H3681" s="41" t="str">
        <f t="shared" si="801"/>
        <v/>
      </c>
      <c r="I3681" s="92" t="str">
        <f t="shared" ca="1" si="802"/>
        <v/>
      </c>
      <c r="J3681" s="28" t="str">
        <f t="shared" si="803"/>
        <v/>
      </c>
      <c r="K3681" s="28" t="str">
        <f t="shared" si="804"/>
        <v/>
      </c>
      <c r="L3681" s="28" t="str">
        <f t="shared" ca="1" si="805"/>
        <v/>
      </c>
      <c r="M3681" s="28" t="str">
        <f t="shared" si="806"/>
        <v/>
      </c>
      <c r="N3681" s="93" t="str">
        <f t="shared" si="807"/>
        <v/>
      </c>
      <c r="O3681" s="94" t="str">
        <f t="shared" si="808"/>
        <v/>
      </c>
      <c r="P3681" s="70">
        <f t="shared" si="809"/>
        <v>0</v>
      </c>
      <c r="Q3681" s="28" t="str">
        <f t="shared" ca="1" si="810"/>
        <v/>
      </c>
      <c r="R3681" s="28" t="str">
        <f t="shared" si="811"/>
        <v/>
      </c>
      <c r="S3681" s="28" t="str">
        <f t="array" ref="S3681">IF(ISBLANK(A3681),"",INDEX(Info!$B$3:$H$6442,MATCH(J3681,IF(Info!$D$3:$D$6442=K3681,Info!$C$3:$C$6442),0),7))</f>
        <v/>
      </c>
    </row>
    <row r="3682" spans="1:19" x14ac:dyDescent="0.25">
      <c r="A3682" s="75"/>
      <c r="B3682" s="75"/>
      <c r="C3682" s="72"/>
      <c r="D3682" s="72"/>
      <c r="E3682" s="41" t="str">
        <f t="shared" si="798"/>
        <v/>
      </c>
      <c r="F3682" s="90" t="str">
        <f t="shared" ca="1" si="799"/>
        <v/>
      </c>
      <c r="G3682" s="91" t="str">
        <f t="shared" si="800"/>
        <v/>
      </c>
      <c r="H3682" s="41" t="str">
        <f t="shared" si="801"/>
        <v/>
      </c>
      <c r="I3682" s="92" t="str">
        <f t="shared" ca="1" si="802"/>
        <v/>
      </c>
      <c r="J3682" s="28" t="str">
        <f t="shared" si="803"/>
        <v/>
      </c>
      <c r="K3682" s="28" t="str">
        <f t="shared" si="804"/>
        <v/>
      </c>
      <c r="L3682" s="28" t="str">
        <f t="shared" ca="1" si="805"/>
        <v/>
      </c>
      <c r="M3682" s="28" t="str">
        <f t="shared" si="806"/>
        <v/>
      </c>
      <c r="N3682" s="93" t="str">
        <f t="shared" si="807"/>
        <v/>
      </c>
      <c r="O3682" s="94" t="str">
        <f t="shared" si="808"/>
        <v/>
      </c>
      <c r="P3682" s="70">
        <f t="shared" si="809"/>
        <v>0</v>
      </c>
      <c r="Q3682" s="28" t="str">
        <f t="shared" ca="1" si="810"/>
        <v/>
      </c>
      <c r="R3682" s="28" t="str">
        <f t="shared" si="811"/>
        <v/>
      </c>
      <c r="S3682" s="28" t="str">
        <f t="array" ref="S3682">IF(ISBLANK(A3682),"",INDEX(Info!$B$3:$H$6442,MATCH(J3682,IF(Info!$D$3:$D$6442=K3682,Info!$C$3:$C$6442),0),7))</f>
        <v/>
      </c>
    </row>
    <row r="3683" spans="1:19" x14ac:dyDescent="0.25">
      <c r="A3683" s="75"/>
      <c r="B3683" s="75"/>
      <c r="C3683" s="72"/>
      <c r="D3683" s="72"/>
      <c r="E3683" s="41" t="str">
        <f t="shared" si="798"/>
        <v/>
      </c>
      <c r="F3683" s="90" t="str">
        <f t="shared" ca="1" si="799"/>
        <v/>
      </c>
      <c r="G3683" s="91" t="str">
        <f t="shared" si="800"/>
        <v/>
      </c>
      <c r="H3683" s="41" t="str">
        <f t="shared" si="801"/>
        <v/>
      </c>
      <c r="I3683" s="92" t="str">
        <f t="shared" ca="1" si="802"/>
        <v/>
      </c>
      <c r="J3683" s="28" t="str">
        <f t="shared" si="803"/>
        <v/>
      </c>
      <c r="K3683" s="28" t="str">
        <f t="shared" si="804"/>
        <v/>
      </c>
      <c r="L3683" s="28" t="str">
        <f t="shared" ca="1" si="805"/>
        <v/>
      </c>
      <c r="M3683" s="28" t="str">
        <f t="shared" si="806"/>
        <v/>
      </c>
      <c r="N3683" s="93" t="str">
        <f t="shared" si="807"/>
        <v/>
      </c>
      <c r="O3683" s="94" t="str">
        <f t="shared" si="808"/>
        <v/>
      </c>
      <c r="P3683" s="70">
        <f t="shared" si="809"/>
        <v>0</v>
      </c>
      <c r="Q3683" s="28" t="str">
        <f t="shared" ca="1" si="810"/>
        <v/>
      </c>
      <c r="R3683" s="28" t="str">
        <f t="shared" si="811"/>
        <v/>
      </c>
      <c r="S3683" s="28" t="str">
        <f t="array" ref="S3683">IF(ISBLANK(A3683),"",INDEX(Info!$B$3:$H$6442,MATCH(J3683,IF(Info!$D$3:$D$6442=K3683,Info!$C$3:$C$6442),0),7))</f>
        <v/>
      </c>
    </row>
    <row r="3684" spans="1:19" x14ac:dyDescent="0.25">
      <c r="A3684" s="75"/>
      <c r="B3684" s="75"/>
      <c r="C3684" s="72"/>
      <c r="D3684" s="72"/>
      <c r="E3684" s="41" t="str">
        <f t="shared" si="798"/>
        <v/>
      </c>
      <c r="F3684" s="90" t="str">
        <f t="shared" ca="1" si="799"/>
        <v/>
      </c>
      <c r="G3684" s="91" t="str">
        <f t="shared" si="800"/>
        <v/>
      </c>
      <c r="H3684" s="41" t="str">
        <f t="shared" si="801"/>
        <v/>
      </c>
      <c r="I3684" s="92" t="str">
        <f t="shared" ca="1" si="802"/>
        <v/>
      </c>
      <c r="J3684" s="28" t="str">
        <f t="shared" si="803"/>
        <v/>
      </c>
      <c r="K3684" s="28" t="str">
        <f t="shared" si="804"/>
        <v/>
      </c>
      <c r="L3684" s="28" t="str">
        <f t="shared" ca="1" si="805"/>
        <v/>
      </c>
      <c r="M3684" s="28" t="str">
        <f t="shared" si="806"/>
        <v/>
      </c>
      <c r="N3684" s="93" t="str">
        <f t="shared" si="807"/>
        <v/>
      </c>
      <c r="O3684" s="94" t="str">
        <f t="shared" si="808"/>
        <v/>
      </c>
      <c r="P3684" s="70">
        <f t="shared" si="809"/>
        <v>0</v>
      </c>
      <c r="Q3684" s="28" t="str">
        <f t="shared" ca="1" si="810"/>
        <v/>
      </c>
      <c r="R3684" s="28" t="str">
        <f t="shared" si="811"/>
        <v/>
      </c>
      <c r="S3684" s="28" t="str">
        <f t="array" ref="S3684">IF(ISBLANK(A3684),"",INDEX(Info!$B$3:$H$6442,MATCH(J3684,IF(Info!$D$3:$D$6442=K3684,Info!$C$3:$C$6442),0),7))</f>
        <v/>
      </c>
    </row>
    <row r="3685" spans="1:19" x14ac:dyDescent="0.25">
      <c r="A3685" s="75"/>
      <c r="B3685" s="75"/>
      <c r="C3685" s="72"/>
      <c r="D3685" s="72"/>
      <c r="E3685" s="41" t="str">
        <f t="shared" si="798"/>
        <v/>
      </c>
      <c r="F3685" s="90" t="str">
        <f t="shared" ca="1" si="799"/>
        <v/>
      </c>
      <c r="G3685" s="91" t="str">
        <f t="shared" si="800"/>
        <v/>
      </c>
      <c r="H3685" s="41" t="str">
        <f t="shared" si="801"/>
        <v/>
      </c>
      <c r="I3685" s="92" t="str">
        <f t="shared" ca="1" si="802"/>
        <v/>
      </c>
      <c r="J3685" s="28" t="str">
        <f t="shared" si="803"/>
        <v/>
      </c>
      <c r="K3685" s="28" t="str">
        <f t="shared" si="804"/>
        <v/>
      </c>
      <c r="L3685" s="28" t="str">
        <f t="shared" ca="1" si="805"/>
        <v/>
      </c>
      <c r="M3685" s="28" t="str">
        <f t="shared" si="806"/>
        <v/>
      </c>
      <c r="N3685" s="93" t="str">
        <f t="shared" si="807"/>
        <v/>
      </c>
      <c r="O3685" s="94" t="str">
        <f t="shared" si="808"/>
        <v/>
      </c>
      <c r="P3685" s="70">
        <f t="shared" si="809"/>
        <v>0</v>
      </c>
      <c r="Q3685" s="28" t="str">
        <f t="shared" ca="1" si="810"/>
        <v/>
      </c>
      <c r="R3685" s="28" t="str">
        <f t="shared" si="811"/>
        <v/>
      </c>
      <c r="S3685" s="28" t="str">
        <f t="array" ref="S3685">IF(ISBLANK(A3685),"",INDEX(Info!$B$3:$H$6442,MATCH(J3685,IF(Info!$D$3:$D$6442=K3685,Info!$C$3:$C$6442),0),7))</f>
        <v/>
      </c>
    </row>
    <row r="3686" spans="1:19" x14ac:dyDescent="0.25">
      <c r="A3686" s="75"/>
      <c r="B3686" s="75"/>
      <c r="C3686" s="72"/>
      <c r="D3686" s="72"/>
      <c r="E3686" s="41" t="str">
        <f t="shared" si="798"/>
        <v/>
      </c>
      <c r="F3686" s="90" t="str">
        <f t="shared" ca="1" si="799"/>
        <v/>
      </c>
      <c r="G3686" s="91" t="str">
        <f t="shared" si="800"/>
        <v/>
      </c>
      <c r="H3686" s="41" t="str">
        <f t="shared" si="801"/>
        <v/>
      </c>
      <c r="I3686" s="92" t="str">
        <f t="shared" ca="1" si="802"/>
        <v/>
      </c>
      <c r="J3686" s="28" t="str">
        <f t="shared" si="803"/>
        <v/>
      </c>
      <c r="K3686" s="28" t="str">
        <f t="shared" si="804"/>
        <v/>
      </c>
      <c r="L3686" s="28" t="str">
        <f t="shared" ca="1" si="805"/>
        <v/>
      </c>
      <c r="M3686" s="28" t="str">
        <f t="shared" si="806"/>
        <v/>
      </c>
      <c r="N3686" s="93" t="str">
        <f t="shared" si="807"/>
        <v/>
      </c>
      <c r="O3686" s="94" t="str">
        <f t="shared" si="808"/>
        <v/>
      </c>
      <c r="P3686" s="70">
        <f t="shared" si="809"/>
        <v>0</v>
      </c>
      <c r="Q3686" s="28" t="str">
        <f t="shared" ca="1" si="810"/>
        <v/>
      </c>
      <c r="R3686" s="28" t="str">
        <f t="shared" si="811"/>
        <v/>
      </c>
      <c r="S3686" s="28" t="str">
        <f t="array" ref="S3686">IF(ISBLANK(A3686),"",INDEX(Info!$B$3:$H$6442,MATCH(J3686,IF(Info!$D$3:$D$6442=K3686,Info!$C$3:$C$6442),0),7))</f>
        <v/>
      </c>
    </row>
    <row r="3687" spans="1:19" x14ac:dyDescent="0.25">
      <c r="A3687" s="75"/>
      <c r="B3687" s="75"/>
      <c r="C3687" s="72"/>
      <c r="D3687" s="72"/>
      <c r="E3687" s="41" t="str">
        <f t="shared" si="798"/>
        <v/>
      </c>
      <c r="F3687" s="90" t="str">
        <f t="shared" ca="1" si="799"/>
        <v/>
      </c>
      <c r="G3687" s="91" t="str">
        <f t="shared" si="800"/>
        <v/>
      </c>
      <c r="H3687" s="41" t="str">
        <f t="shared" si="801"/>
        <v/>
      </c>
      <c r="I3687" s="92" t="str">
        <f t="shared" ca="1" si="802"/>
        <v/>
      </c>
      <c r="J3687" s="28" t="str">
        <f t="shared" si="803"/>
        <v/>
      </c>
      <c r="K3687" s="28" t="str">
        <f t="shared" si="804"/>
        <v/>
      </c>
      <c r="L3687" s="28" t="str">
        <f t="shared" ca="1" si="805"/>
        <v/>
      </c>
      <c r="M3687" s="28" t="str">
        <f t="shared" si="806"/>
        <v/>
      </c>
      <c r="N3687" s="93" t="str">
        <f t="shared" si="807"/>
        <v/>
      </c>
      <c r="O3687" s="94" t="str">
        <f t="shared" si="808"/>
        <v/>
      </c>
      <c r="P3687" s="70">
        <f t="shared" si="809"/>
        <v>0</v>
      </c>
      <c r="Q3687" s="28" t="str">
        <f t="shared" ca="1" si="810"/>
        <v/>
      </c>
      <c r="R3687" s="28" t="str">
        <f t="shared" si="811"/>
        <v/>
      </c>
      <c r="S3687" s="28" t="str">
        <f t="array" ref="S3687">IF(ISBLANK(A3687),"",INDEX(Info!$B$3:$H$6442,MATCH(J3687,IF(Info!$D$3:$D$6442=K3687,Info!$C$3:$C$6442),0),7))</f>
        <v/>
      </c>
    </row>
    <row r="3688" spans="1:19" x14ac:dyDescent="0.25">
      <c r="A3688" s="75"/>
      <c r="B3688" s="75"/>
      <c r="C3688" s="72"/>
      <c r="D3688" s="72"/>
      <c r="E3688" s="41" t="str">
        <f t="shared" si="798"/>
        <v/>
      </c>
      <c r="F3688" s="90" t="str">
        <f t="shared" ca="1" si="799"/>
        <v/>
      </c>
      <c r="G3688" s="91" t="str">
        <f t="shared" si="800"/>
        <v/>
      </c>
      <c r="H3688" s="41" t="str">
        <f t="shared" si="801"/>
        <v/>
      </c>
      <c r="I3688" s="92" t="str">
        <f t="shared" ca="1" si="802"/>
        <v/>
      </c>
      <c r="J3688" s="28" t="str">
        <f t="shared" si="803"/>
        <v/>
      </c>
      <c r="K3688" s="28" t="str">
        <f t="shared" si="804"/>
        <v/>
      </c>
      <c r="L3688" s="28" t="str">
        <f t="shared" ca="1" si="805"/>
        <v/>
      </c>
      <c r="M3688" s="28" t="str">
        <f t="shared" si="806"/>
        <v/>
      </c>
      <c r="N3688" s="93" t="str">
        <f t="shared" si="807"/>
        <v/>
      </c>
      <c r="O3688" s="94" t="str">
        <f t="shared" si="808"/>
        <v/>
      </c>
      <c r="P3688" s="70">
        <f t="shared" si="809"/>
        <v>0</v>
      </c>
      <c r="Q3688" s="28" t="str">
        <f t="shared" ca="1" si="810"/>
        <v/>
      </c>
      <c r="R3688" s="28" t="str">
        <f t="shared" si="811"/>
        <v/>
      </c>
      <c r="S3688" s="28" t="str">
        <f t="array" ref="S3688">IF(ISBLANK(A3688),"",INDEX(Info!$B$3:$H$6442,MATCH(J3688,IF(Info!$D$3:$D$6442=K3688,Info!$C$3:$C$6442),0),7))</f>
        <v/>
      </c>
    </row>
    <row r="3689" spans="1:19" x14ac:dyDescent="0.25">
      <c r="A3689" s="75"/>
      <c r="B3689" s="75"/>
      <c r="C3689" s="72"/>
      <c r="D3689" s="72"/>
      <c r="E3689" s="41" t="str">
        <f t="shared" si="798"/>
        <v/>
      </c>
      <c r="F3689" s="90" t="str">
        <f t="shared" ca="1" si="799"/>
        <v/>
      </c>
      <c r="G3689" s="91" t="str">
        <f t="shared" si="800"/>
        <v/>
      </c>
      <c r="H3689" s="41" t="str">
        <f t="shared" si="801"/>
        <v/>
      </c>
      <c r="I3689" s="92" t="str">
        <f t="shared" ca="1" si="802"/>
        <v/>
      </c>
      <c r="J3689" s="28" t="str">
        <f t="shared" si="803"/>
        <v/>
      </c>
      <c r="K3689" s="28" t="str">
        <f t="shared" si="804"/>
        <v/>
      </c>
      <c r="L3689" s="28" t="str">
        <f t="shared" ca="1" si="805"/>
        <v/>
      </c>
      <c r="M3689" s="28" t="str">
        <f t="shared" si="806"/>
        <v/>
      </c>
      <c r="N3689" s="93" t="str">
        <f t="shared" si="807"/>
        <v/>
      </c>
      <c r="O3689" s="94" t="str">
        <f t="shared" si="808"/>
        <v/>
      </c>
      <c r="P3689" s="70">
        <f t="shared" si="809"/>
        <v>0</v>
      </c>
      <c r="Q3689" s="28" t="str">
        <f t="shared" ca="1" si="810"/>
        <v/>
      </c>
      <c r="R3689" s="28" t="str">
        <f t="shared" si="811"/>
        <v/>
      </c>
      <c r="S3689" s="28" t="str">
        <f t="array" ref="S3689">IF(ISBLANK(A3689),"",INDEX(Info!$B$3:$H$6442,MATCH(J3689,IF(Info!$D$3:$D$6442=K3689,Info!$C$3:$C$6442),0),7))</f>
        <v/>
      </c>
    </row>
    <row r="3690" spans="1:19" x14ac:dyDescent="0.25">
      <c r="A3690" s="75"/>
      <c r="B3690" s="75"/>
      <c r="C3690" s="72"/>
      <c r="D3690" s="72"/>
      <c r="E3690" s="41" t="str">
        <f t="shared" si="798"/>
        <v/>
      </c>
      <c r="F3690" s="90" t="str">
        <f t="shared" ca="1" si="799"/>
        <v/>
      </c>
      <c r="G3690" s="91" t="str">
        <f t="shared" si="800"/>
        <v/>
      </c>
      <c r="H3690" s="41" t="str">
        <f t="shared" si="801"/>
        <v/>
      </c>
      <c r="I3690" s="92" t="str">
        <f t="shared" ca="1" si="802"/>
        <v/>
      </c>
      <c r="J3690" s="28" t="str">
        <f t="shared" si="803"/>
        <v/>
      </c>
      <c r="K3690" s="28" t="str">
        <f t="shared" si="804"/>
        <v/>
      </c>
      <c r="L3690" s="28" t="str">
        <f t="shared" ca="1" si="805"/>
        <v/>
      </c>
      <c r="M3690" s="28" t="str">
        <f t="shared" si="806"/>
        <v/>
      </c>
      <c r="N3690" s="93" t="str">
        <f t="shared" si="807"/>
        <v/>
      </c>
      <c r="O3690" s="94" t="str">
        <f t="shared" si="808"/>
        <v/>
      </c>
      <c r="P3690" s="70">
        <f t="shared" si="809"/>
        <v>0</v>
      </c>
      <c r="Q3690" s="28" t="str">
        <f t="shared" ca="1" si="810"/>
        <v/>
      </c>
      <c r="R3690" s="28" t="str">
        <f t="shared" si="811"/>
        <v/>
      </c>
      <c r="S3690" s="28" t="str">
        <f t="array" ref="S3690">IF(ISBLANK(A3690),"",INDEX(Info!$B$3:$H$6442,MATCH(J3690,IF(Info!$D$3:$D$6442=K3690,Info!$C$3:$C$6442),0),7))</f>
        <v/>
      </c>
    </row>
    <row r="3691" spans="1:19" x14ac:dyDescent="0.25">
      <c r="A3691" s="75"/>
      <c r="B3691" s="75"/>
      <c r="C3691" s="72"/>
      <c r="D3691" s="72"/>
      <c r="E3691" s="41" t="str">
        <f t="shared" si="798"/>
        <v/>
      </c>
      <c r="F3691" s="90" t="str">
        <f t="shared" ca="1" si="799"/>
        <v/>
      </c>
      <c r="G3691" s="91" t="str">
        <f t="shared" si="800"/>
        <v/>
      </c>
      <c r="H3691" s="41" t="str">
        <f t="shared" si="801"/>
        <v/>
      </c>
      <c r="I3691" s="92" t="str">
        <f t="shared" ca="1" si="802"/>
        <v/>
      </c>
      <c r="J3691" s="28" t="str">
        <f t="shared" si="803"/>
        <v/>
      </c>
      <c r="K3691" s="28" t="str">
        <f t="shared" si="804"/>
        <v/>
      </c>
      <c r="L3691" s="28" t="str">
        <f t="shared" ca="1" si="805"/>
        <v/>
      </c>
      <c r="M3691" s="28" t="str">
        <f t="shared" si="806"/>
        <v/>
      </c>
      <c r="N3691" s="93" t="str">
        <f t="shared" si="807"/>
        <v/>
      </c>
      <c r="O3691" s="94" t="str">
        <f t="shared" si="808"/>
        <v/>
      </c>
      <c r="P3691" s="70">
        <f t="shared" si="809"/>
        <v>0</v>
      </c>
      <c r="Q3691" s="28" t="str">
        <f t="shared" ca="1" si="810"/>
        <v/>
      </c>
      <c r="R3691" s="28" t="str">
        <f t="shared" si="811"/>
        <v/>
      </c>
      <c r="S3691" s="28" t="str">
        <f t="array" ref="S3691">IF(ISBLANK(A3691),"",INDEX(Info!$B$3:$H$6442,MATCH(J3691,IF(Info!$D$3:$D$6442=K3691,Info!$C$3:$C$6442),0),7))</f>
        <v/>
      </c>
    </row>
    <row r="3692" spans="1:19" x14ac:dyDescent="0.25">
      <c r="A3692" s="75"/>
      <c r="B3692" s="75"/>
      <c r="C3692" s="72"/>
      <c r="D3692" s="72"/>
      <c r="E3692" s="41" t="str">
        <f t="shared" si="798"/>
        <v/>
      </c>
      <c r="F3692" s="90" t="str">
        <f t="shared" ca="1" si="799"/>
        <v/>
      </c>
      <c r="G3692" s="91" t="str">
        <f t="shared" si="800"/>
        <v/>
      </c>
      <c r="H3692" s="41" t="str">
        <f t="shared" si="801"/>
        <v/>
      </c>
      <c r="I3692" s="92" t="str">
        <f t="shared" ca="1" si="802"/>
        <v/>
      </c>
      <c r="J3692" s="28" t="str">
        <f t="shared" si="803"/>
        <v/>
      </c>
      <c r="K3692" s="28" t="str">
        <f t="shared" si="804"/>
        <v/>
      </c>
      <c r="L3692" s="28" t="str">
        <f t="shared" ca="1" si="805"/>
        <v/>
      </c>
      <c r="M3692" s="28" t="str">
        <f t="shared" si="806"/>
        <v/>
      </c>
      <c r="N3692" s="93" t="str">
        <f t="shared" si="807"/>
        <v/>
      </c>
      <c r="O3692" s="94" t="str">
        <f t="shared" si="808"/>
        <v/>
      </c>
      <c r="P3692" s="70">
        <f t="shared" si="809"/>
        <v>0</v>
      </c>
      <c r="Q3692" s="28" t="str">
        <f t="shared" ca="1" si="810"/>
        <v/>
      </c>
      <c r="R3692" s="28" t="str">
        <f t="shared" si="811"/>
        <v/>
      </c>
      <c r="S3692" s="28" t="str">
        <f t="array" ref="S3692">IF(ISBLANK(A3692),"",INDEX(Info!$B$3:$H$6442,MATCH(J3692,IF(Info!$D$3:$D$6442=K3692,Info!$C$3:$C$6442),0),7))</f>
        <v/>
      </c>
    </row>
    <row r="3693" spans="1:19" x14ac:dyDescent="0.25">
      <c r="A3693" s="75"/>
      <c r="B3693" s="75"/>
      <c r="C3693" s="72"/>
      <c r="D3693" s="72"/>
      <c r="E3693" s="41" t="str">
        <f t="shared" si="798"/>
        <v/>
      </c>
      <c r="F3693" s="90" t="str">
        <f t="shared" ca="1" si="799"/>
        <v/>
      </c>
      <c r="G3693" s="91" t="str">
        <f t="shared" si="800"/>
        <v/>
      </c>
      <c r="H3693" s="41" t="str">
        <f t="shared" si="801"/>
        <v/>
      </c>
      <c r="I3693" s="92" t="str">
        <f t="shared" ca="1" si="802"/>
        <v/>
      </c>
      <c r="J3693" s="28" t="str">
        <f t="shared" si="803"/>
        <v/>
      </c>
      <c r="K3693" s="28" t="str">
        <f t="shared" si="804"/>
        <v/>
      </c>
      <c r="L3693" s="28" t="str">
        <f t="shared" ca="1" si="805"/>
        <v/>
      </c>
      <c r="M3693" s="28" t="str">
        <f t="shared" si="806"/>
        <v/>
      </c>
      <c r="N3693" s="93" t="str">
        <f t="shared" si="807"/>
        <v/>
      </c>
      <c r="O3693" s="94" t="str">
        <f t="shared" si="808"/>
        <v/>
      </c>
      <c r="P3693" s="70">
        <f t="shared" si="809"/>
        <v>0</v>
      </c>
      <c r="Q3693" s="28" t="str">
        <f t="shared" ca="1" si="810"/>
        <v/>
      </c>
      <c r="R3693" s="28" t="str">
        <f t="shared" si="811"/>
        <v/>
      </c>
      <c r="S3693" s="28" t="str">
        <f t="array" ref="S3693">IF(ISBLANK(A3693),"",INDEX(Info!$B$3:$H$6442,MATCH(J3693,IF(Info!$D$3:$D$6442=K3693,Info!$C$3:$C$6442),0),7))</f>
        <v/>
      </c>
    </row>
    <row r="3694" spans="1:19" x14ac:dyDescent="0.25">
      <c r="A3694" s="75"/>
      <c r="B3694" s="75"/>
      <c r="C3694" s="72"/>
      <c r="D3694" s="72"/>
      <c r="E3694" s="41" t="str">
        <f t="shared" si="798"/>
        <v/>
      </c>
      <c r="F3694" s="90" t="str">
        <f t="shared" ca="1" si="799"/>
        <v/>
      </c>
      <c r="G3694" s="91" t="str">
        <f t="shared" si="800"/>
        <v/>
      </c>
      <c r="H3694" s="41" t="str">
        <f t="shared" si="801"/>
        <v/>
      </c>
      <c r="I3694" s="92" t="str">
        <f t="shared" ca="1" si="802"/>
        <v/>
      </c>
      <c r="J3694" s="28" t="str">
        <f t="shared" si="803"/>
        <v/>
      </c>
      <c r="K3694" s="28" t="str">
        <f t="shared" si="804"/>
        <v/>
      </c>
      <c r="L3694" s="28" t="str">
        <f t="shared" ca="1" si="805"/>
        <v/>
      </c>
      <c r="M3694" s="28" t="str">
        <f t="shared" si="806"/>
        <v/>
      </c>
      <c r="N3694" s="93" t="str">
        <f t="shared" si="807"/>
        <v/>
      </c>
      <c r="O3694" s="94" t="str">
        <f t="shared" si="808"/>
        <v/>
      </c>
      <c r="P3694" s="70">
        <f t="shared" si="809"/>
        <v>0</v>
      </c>
      <c r="Q3694" s="28" t="str">
        <f t="shared" ca="1" si="810"/>
        <v/>
      </c>
      <c r="R3694" s="28" t="str">
        <f t="shared" si="811"/>
        <v/>
      </c>
      <c r="S3694" s="28" t="str">
        <f t="array" ref="S3694">IF(ISBLANK(A3694),"",INDEX(Info!$B$3:$H$6442,MATCH(J3694,IF(Info!$D$3:$D$6442=K3694,Info!$C$3:$C$6442),0),7))</f>
        <v/>
      </c>
    </row>
    <row r="3695" spans="1:19" x14ac:dyDescent="0.25">
      <c r="A3695" s="75"/>
      <c r="B3695" s="75"/>
      <c r="C3695" s="72"/>
      <c r="D3695" s="72"/>
      <c r="E3695" s="41" t="str">
        <f t="shared" si="798"/>
        <v/>
      </c>
      <c r="F3695" s="90" t="str">
        <f t="shared" ca="1" si="799"/>
        <v/>
      </c>
      <c r="G3695" s="91" t="str">
        <f t="shared" si="800"/>
        <v/>
      </c>
      <c r="H3695" s="41" t="str">
        <f t="shared" si="801"/>
        <v/>
      </c>
      <c r="I3695" s="92" t="str">
        <f t="shared" ca="1" si="802"/>
        <v/>
      </c>
      <c r="J3695" s="28" t="str">
        <f t="shared" si="803"/>
        <v/>
      </c>
      <c r="K3695" s="28" t="str">
        <f t="shared" si="804"/>
        <v/>
      </c>
      <c r="L3695" s="28" t="str">
        <f t="shared" ca="1" si="805"/>
        <v/>
      </c>
      <c r="M3695" s="28" t="str">
        <f t="shared" si="806"/>
        <v/>
      </c>
      <c r="N3695" s="93" t="str">
        <f t="shared" si="807"/>
        <v/>
      </c>
      <c r="O3695" s="94" t="str">
        <f t="shared" si="808"/>
        <v/>
      </c>
      <c r="P3695" s="70">
        <f t="shared" si="809"/>
        <v>0</v>
      </c>
      <c r="Q3695" s="28" t="str">
        <f t="shared" ca="1" si="810"/>
        <v/>
      </c>
      <c r="R3695" s="28" t="str">
        <f t="shared" si="811"/>
        <v/>
      </c>
      <c r="S3695" s="28" t="str">
        <f t="array" ref="S3695">IF(ISBLANK(A3695),"",INDEX(Info!$B$3:$H$6442,MATCH(J3695,IF(Info!$D$3:$D$6442=K3695,Info!$C$3:$C$6442),0),7))</f>
        <v/>
      </c>
    </row>
    <row r="3696" spans="1:19" x14ac:dyDescent="0.25">
      <c r="A3696" s="75"/>
      <c r="B3696" s="75"/>
      <c r="C3696" s="72"/>
      <c r="D3696" s="72"/>
      <c r="E3696" s="41" t="str">
        <f t="shared" si="798"/>
        <v/>
      </c>
      <c r="F3696" s="90" t="str">
        <f t="shared" ca="1" si="799"/>
        <v/>
      </c>
      <c r="G3696" s="91" t="str">
        <f t="shared" si="800"/>
        <v/>
      </c>
      <c r="H3696" s="41" t="str">
        <f t="shared" si="801"/>
        <v/>
      </c>
      <c r="I3696" s="92" t="str">
        <f t="shared" ca="1" si="802"/>
        <v/>
      </c>
      <c r="J3696" s="28" t="str">
        <f t="shared" si="803"/>
        <v/>
      </c>
      <c r="K3696" s="28" t="str">
        <f t="shared" si="804"/>
        <v/>
      </c>
      <c r="L3696" s="28" t="str">
        <f t="shared" ca="1" si="805"/>
        <v/>
      </c>
      <c r="M3696" s="28" t="str">
        <f t="shared" si="806"/>
        <v/>
      </c>
      <c r="N3696" s="93" t="str">
        <f t="shared" si="807"/>
        <v/>
      </c>
      <c r="O3696" s="94" t="str">
        <f t="shared" si="808"/>
        <v/>
      </c>
      <c r="P3696" s="70">
        <f t="shared" si="809"/>
        <v>0</v>
      </c>
      <c r="Q3696" s="28" t="str">
        <f t="shared" ca="1" si="810"/>
        <v/>
      </c>
      <c r="R3696" s="28" t="str">
        <f t="shared" si="811"/>
        <v/>
      </c>
      <c r="S3696" s="28" t="str">
        <f t="array" ref="S3696">IF(ISBLANK(A3696),"",INDEX(Info!$B$3:$H$6442,MATCH(J3696,IF(Info!$D$3:$D$6442=K3696,Info!$C$3:$C$6442),0),7))</f>
        <v/>
      </c>
    </row>
    <row r="3697" spans="1:19" x14ac:dyDescent="0.25">
      <c r="A3697" s="75"/>
      <c r="B3697" s="75"/>
      <c r="C3697" s="72"/>
      <c r="D3697" s="72"/>
      <c r="E3697" s="41" t="str">
        <f t="shared" si="798"/>
        <v/>
      </c>
      <c r="F3697" s="90" t="str">
        <f t="shared" ca="1" si="799"/>
        <v/>
      </c>
      <c r="G3697" s="91" t="str">
        <f t="shared" si="800"/>
        <v/>
      </c>
      <c r="H3697" s="41" t="str">
        <f t="shared" si="801"/>
        <v/>
      </c>
      <c r="I3697" s="92" t="str">
        <f t="shared" ca="1" si="802"/>
        <v/>
      </c>
      <c r="J3697" s="28" t="str">
        <f t="shared" si="803"/>
        <v/>
      </c>
      <c r="K3697" s="28" t="str">
        <f t="shared" si="804"/>
        <v/>
      </c>
      <c r="L3697" s="28" t="str">
        <f t="shared" ca="1" si="805"/>
        <v/>
      </c>
      <c r="M3697" s="28" t="str">
        <f t="shared" si="806"/>
        <v/>
      </c>
      <c r="N3697" s="93" t="str">
        <f t="shared" si="807"/>
        <v/>
      </c>
      <c r="O3697" s="94" t="str">
        <f t="shared" si="808"/>
        <v/>
      </c>
      <c r="P3697" s="70">
        <f t="shared" si="809"/>
        <v>0</v>
      </c>
      <c r="Q3697" s="28" t="str">
        <f t="shared" ca="1" si="810"/>
        <v/>
      </c>
      <c r="R3697" s="28" t="str">
        <f t="shared" si="811"/>
        <v/>
      </c>
      <c r="S3697" s="28" t="str">
        <f t="array" ref="S3697">IF(ISBLANK(A3697),"",INDEX(Info!$B$3:$H$6442,MATCH(J3697,IF(Info!$D$3:$D$6442=K3697,Info!$C$3:$C$6442),0),7))</f>
        <v/>
      </c>
    </row>
    <row r="3698" spans="1:19" x14ac:dyDescent="0.25">
      <c r="A3698" s="75"/>
      <c r="B3698" s="75"/>
      <c r="C3698" s="72"/>
      <c r="D3698" s="72"/>
      <c r="E3698" s="41" t="str">
        <f t="shared" si="798"/>
        <v/>
      </c>
      <c r="F3698" s="90" t="str">
        <f t="shared" ca="1" si="799"/>
        <v/>
      </c>
      <c r="G3698" s="91" t="str">
        <f t="shared" si="800"/>
        <v/>
      </c>
      <c r="H3698" s="41" t="str">
        <f t="shared" si="801"/>
        <v/>
      </c>
      <c r="I3698" s="92" t="str">
        <f t="shared" ca="1" si="802"/>
        <v/>
      </c>
      <c r="J3698" s="28" t="str">
        <f t="shared" si="803"/>
        <v/>
      </c>
      <c r="K3698" s="28" t="str">
        <f t="shared" si="804"/>
        <v/>
      </c>
      <c r="L3698" s="28" t="str">
        <f t="shared" ca="1" si="805"/>
        <v/>
      </c>
      <c r="M3698" s="28" t="str">
        <f t="shared" si="806"/>
        <v/>
      </c>
      <c r="N3698" s="93" t="str">
        <f t="shared" si="807"/>
        <v/>
      </c>
      <c r="O3698" s="94" t="str">
        <f t="shared" si="808"/>
        <v/>
      </c>
      <c r="P3698" s="70">
        <f t="shared" si="809"/>
        <v>0</v>
      </c>
      <c r="Q3698" s="28" t="str">
        <f t="shared" ca="1" si="810"/>
        <v/>
      </c>
      <c r="R3698" s="28" t="str">
        <f t="shared" si="811"/>
        <v/>
      </c>
      <c r="S3698" s="28" t="str">
        <f t="array" ref="S3698">IF(ISBLANK(A3698),"",INDEX(Info!$B$3:$H$6442,MATCH(J3698,IF(Info!$D$3:$D$6442=K3698,Info!$C$3:$C$6442),0),7))</f>
        <v/>
      </c>
    </row>
    <row r="3699" spans="1:19" x14ac:dyDescent="0.25">
      <c r="A3699" s="75"/>
      <c r="B3699" s="75"/>
      <c r="C3699" s="72"/>
      <c r="D3699" s="72"/>
      <c r="E3699" s="41" t="str">
        <f t="shared" si="798"/>
        <v/>
      </c>
      <c r="F3699" s="90" t="str">
        <f t="shared" ca="1" si="799"/>
        <v/>
      </c>
      <c r="G3699" s="91" t="str">
        <f t="shared" si="800"/>
        <v/>
      </c>
      <c r="H3699" s="41" t="str">
        <f t="shared" si="801"/>
        <v/>
      </c>
      <c r="I3699" s="92" t="str">
        <f t="shared" ca="1" si="802"/>
        <v/>
      </c>
      <c r="J3699" s="28" t="str">
        <f t="shared" si="803"/>
        <v/>
      </c>
      <c r="K3699" s="28" t="str">
        <f t="shared" si="804"/>
        <v/>
      </c>
      <c r="L3699" s="28" t="str">
        <f t="shared" ca="1" si="805"/>
        <v/>
      </c>
      <c r="M3699" s="28" t="str">
        <f t="shared" si="806"/>
        <v/>
      </c>
      <c r="N3699" s="93" t="str">
        <f t="shared" si="807"/>
        <v/>
      </c>
      <c r="O3699" s="94" t="str">
        <f t="shared" si="808"/>
        <v/>
      </c>
      <c r="P3699" s="70">
        <f t="shared" si="809"/>
        <v>0</v>
      </c>
      <c r="Q3699" s="28" t="str">
        <f t="shared" ca="1" si="810"/>
        <v/>
      </c>
      <c r="R3699" s="28" t="str">
        <f t="shared" si="811"/>
        <v/>
      </c>
      <c r="S3699" s="28" t="str">
        <f t="array" ref="S3699">IF(ISBLANK(A3699),"",INDEX(Info!$B$3:$H$6442,MATCH(J3699,IF(Info!$D$3:$D$6442=K3699,Info!$C$3:$C$6442),0),7))</f>
        <v/>
      </c>
    </row>
    <row r="3700" spans="1:19" x14ac:dyDescent="0.25">
      <c r="A3700" s="75"/>
      <c r="B3700" s="75"/>
      <c r="C3700" s="72"/>
      <c r="D3700" s="72"/>
      <c r="E3700" s="41" t="str">
        <f t="shared" si="798"/>
        <v/>
      </c>
      <c r="F3700" s="90" t="str">
        <f t="shared" ca="1" si="799"/>
        <v/>
      </c>
      <c r="G3700" s="91" t="str">
        <f t="shared" si="800"/>
        <v/>
      </c>
      <c r="H3700" s="41" t="str">
        <f t="shared" si="801"/>
        <v/>
      </c>
      <c r="I3700" s="92" t="str">
        <f t="shared" ca="1" si="802"/>
        <v/>
      </c>
      <c r="J3700" s="28" t="str">
        <f t="shared" si="803"/>
        <v/>
      </c>
      <c r="K3700" s="28" t="str">
        <f t="shared" si="804"/>
        <v/>
      </c>
      <c r="L3700" s="28" t="str">
        <f t="shared" ca="1" si="805"/>
        <v/>
      </c>
      <c r="M3700" s="28" t="str">
        <f t="shared" si="806"/>
        <v/>
      </c>
      <c r="N3700" s="93" t="str">
        <f t="shared" si="807"/>
        <v/>
      </c>
      <c r="O3700" s="94" t="str">
        <f t="shared" si="808"/>
        <v/>
      </c>
      <c r="P3700" s="70">
        <f t="shared" si="809"/>
        <v>0</v>
      </c>
      <c r="Q3700" s="28" t="str">
        <f t="shared" ca="1" si="810"/>
        <v/>
      </c>
      <c r="R3700" s="28" t="str">
        <f t="shared" si="811"/>
        <v/>
      </c>
      <c r="S3700" s="28" t="str">
        <f t="array" ref="S3700">IF(ISBLANK(A3700),"",INDEX(Info!$B$3:$H$6442,MATCH(J3700,IF(Info!$D$3:$D$6442=K3700,Info!$C$3:$C$6442),0),7))</f>
        <v/>
      </c>
    </row>
    <row r="3701" spans="1:19" x14ac:dyDescent="0.25">
      <c r="A3701" s="75"/>
      <c r="B3701" s="75"/>
      <c r="C3701" s="72"/>
      <c r="D3701" s="72"/>
      <c r="E3701" s="41" t="str">
        <f t="shared" si="798"/>
        <v/>
      </c>
      <c r="F3701" s="90" t="str">
        <f t="shared" ca="1" si="799"/>
        <v/>
      </c>
      <c r="G3701" s="91" t="str">
        <f t="shared" si="800"/>
        <v/>
      </c>
      <c r="H3701" s="41" t="str">
        <f t="shared" si="801"/>
        <v/>
      </c>
      <c r="I3701" s="92" t="str">
        <f t="shared" ca="1" si="802"/>
        <v/>
      </c>
      <c r="J3701" s="28" t="str">
        <f t="shared" si="803"/>
        <v/>
      </c>
      <c r="K3701" s="28" t="str">
        <f t="shared" si="804"/>
        <v/>
      </c>
      <c r="L3701" s="28" t="str">
        <f t="shared" ca="1" si="805"/>
        <v/>
      </c>
      <c r="M3701" s="28" t="str">
        <f t="shared" si="806"/>
        <v/>
      </c>
      <c r="N3701" s="93" t="str">
        <f t="shared" si="807"/>
        <v/>
      </c>
      <c r="O3701" s="94" t="str">
        <f t="shared" si="808"/>
        <v/>
      </c>
      <c r="P3701" s="70">
        <f t="shared" si="809"/>
        <v>0</v>
      </c>
      <c r="Q3701" s="28" t="str">
        <f t="shared" ca="1" si="810"/>
        <v/>
      </c>
      <c r="R3701" s="28" t="str">
        <f t="shared" si="811"/>
        <v/>
      </c>
      <c r="S3701" s="28" t="str">
        <f t="array" ref="S3701">IF(ISBLANK(A3701),"",INDEX(Info!$B$3:$H$6442,MATCH(J3701,IF(Info!$D$3:$D$6442=K3701,Info!$C$3:$C$6442),0),7))</f>
        <v/>
      </c>
    </row>
    <row r="3702" spans="1:19" x14ac:dyDescent="0.25">
      <c r="A3702" s="75"/>
      <c r="B3702" s="75"/>
      <c r="C3702" s="72"/>
      <c r="D3702" s="72"/>
      <c r="E3702" s="41" t="str">
        <f t="shared" si="798"/>
        <v/>
      </c>
      <c r="F3702" s="90" t="str">
        <f t="shared" ca="1" si="799"/>
        <v/>
      </c>
      <c r="G3702" s="91" t="str">
        <f t="shared" si="800"/>
        <v/>
      </c>
      <c r="H3702" s="41" t="str">
        <f t="shared" si="801"/>
        <v/>
      </c>
      <c r="I3702" s="92" t="str">
        <f t="shared" ca="1" si="802"/>
        <v/>
      </c>
      <c r="J3702" s="28" t="str">
        <f t="shared" si="803"/>
        <v/>
      </c>
      <c r="K3702" s="28" t="str">
        <f t="shared" si="804"/>
        <v/>
      </c>
      <c r="L3702" s="28" t="str">
        <f t="shared" ca="1" si="805"/>
        <v/>
      </c>
      <c r="M3702" s="28" t="str">
        <f t="shared" si="806"/>
        <v/>
      </c>
      <c r="N3702" s="93" t="str">
        <f t="shared" si="807"/>
        <v/>
      </c>
      <c r="O3702" s="94" t="str">
        <f t="shared" si="808"/>
        <v/>
      </c>
      <c r="P3702" s="70">
        <f t="shared" si="809"/>
        <v>0</v>
      </c>
      <c r="Q3702" s="28" t="str">
        <f t="shared" ca="1" si="810"/>
        <v/>
      </c>
      <c r="R3702" s="28" t="str">
        <f t="shared" si="811"/>
        <v/>
      </c>
      <c r="S3702" s="28" t="str">
        <f t="array" ref="S3702">IF(ISBLANK(A3702),"",INDEX(Info!$B$3:$H$6442,MATCH(J3702,IF(Info!$D$3:$D$6442=K3702,Info!$C$3:$C$6442),0),7))</f>
        <v/>
      </c>
    </row>
    <row r="3703" spans="1:19" x14ac:dyDescent="0.25">
      <c r="A3703" s="75"/>
      <c r="B3703" s="75"/>
      <c r="C3703" s="72"/>
      <c r="D3703" s="72"/>
      <c r="E3703" s="41" t="str">
        <f t="shared" si="798"/>
        <v/>
      </c>
      <c r="F3703" s="90" t="str">
        <f t="shared" ca="1" si="799"/>
        <v/>
      </c>
      <c r="G3703" s="91" t="str">
        <f t="shared" si="800"/>
        <v/>
      </c>
      <c r="H3703" s="41" t="str">
        <f t="shared" si="801"/>
        <v/>
      </c>
      <c r="I3703" s="92" t="str">
        <f t="shared" ca="1" si="802"/>
        <v/>
      </c>
      <c r="J3703" s="28" t="str">
        <f t="shared" si="803"/>
        <v/>
      </c>
      <c r="K3703" s="28" t="str">
        <f t="shared" si="804"/>
        <v/>
      </c>
      <c r="L3703" s="28" t="str">
        <f t="shared" ca="1" si="805"/>
        <v/>
      </c>
      <c r="M3703" s="28" t="str">
        <f t="shared" si="806"/>
        <v/>
      </c>
      <c r="N3703" s="93" t="str">
        <f t="shared" si="807"/>
        <v/>
      </c>
      <c r="O3703" s="94" t="str">
        <f t="shared" si="808"/>
        <v/>
      </c>
      <c r="P3703" s="70">
        <f t="shared" si="809"/>
        <v>0</v>
      </c>
      <c r="Q3703" s="28" t="str">
        <f t="shared" ca="1" si="810"/>
        <v/>
      </c>
      <c r="R3703" s="28" t="str">
        <f t="shared" si="811"/>
        <v/>
      </c>
      <c r="S3703" s="28" t="str">
        <f t="array" ref="S3703">IF(ISBLANK(A3703),"",INDEX(Info!$B$3:$H$6442,MATCH(J3703,IF(Info!$D$3:$D$6442=K3703,Info!$C$3:$C$6442),0),7))</f>
        <v/>
      </c>
    </row>
    <row r="3704" spans="1:19" x14ac:dyDescent="0.25">
      <c r="A3704" s="75"/>
      <c r="B3704" s="75"/>
      <c r="C3704" s="72"/>
      <c r="D3704" s="72"/>
      <c r="E3704" s="41" t="str">
        <f t="shared" si="798"/>
        <v/>
      </c>
      <c r="F3704" s="90" t="str">
        <f t="shared" ca="1" si="799"/>
        <v/>
      </c>
      <c r="G3704" s="91" t="str">
        <f t="shared" si="800"/>
        <v/>
      </c>
      <c r="H3704" s="41" t="str">
        <f t="shared" si="801"/>
        <v/>
      </c>
      <c r="I3704" s="92" t="str">
        <f t="shared" ca="1" si="802"/>
        <v/>
      </c>
      <c r="J3704" s="28" t="str">
        <f t="shared" si="803"/>
        <v/>
      </c>
      <c r="K3704" s="28" t="str">
        <f t="shared" si="804"/>
        <v/>
      </c>
      <c r="L3704" s="28" t="str">
        <f t="shared" ca="1" si="805"/>
        <v/>
      </c>
      <c r="M3704" s="28" t="str">
        <f t="shared" si="806"/>
        <v/>
      </c>
      <c r="N3704" s="93" t="str">
        <f t="shared" si="807"/>
        <v/>
      </c>
      <c r="O3704" s="94" t="str">
        <f t="shared" si="808"/>
        <v/>
      </c>
      <c r="P3704" s="70">
        <f t="shared" si="809"/>
        <v>0</v>
      </c>
      <c r="Q3704" s="28" t="str">
        <f t="shared" ca="1" si="810"/>
        <v/>
      </c>
      <c r="R3704" s="28" t="str">
        <f t="shared" si="811"/>
        <v/>
      </c>
      <c r="S3704" s="28" t="str">
        <f t="array" ref="S3704">IF(ISBLANK(A3704),"",INDEX(Info!$B$3:$H$6442,MATCH(J3704,IF(Info!$D$3:$D$6442=K3704,Info!$C$3:$C$6442),0),7))</f>
        <v/>
      </c>
    </row>
    <row r="3705" spans="1:19" x14ac:dyDescent="0.25">
      <c r="A3705" s="75"/>
      <c r="B3705" s="75"/>
      <c r="C3705" s="72"/>
      <c r="D3705" s="72"/>
      <c r="E3705" s="41" t="str">
        <f t="shared" si="798"/>
        <v/>
      </c>
      <c r="F3705" s="90" t="str">
        <f t="shared" ca="1" si="799"/>
        <v/>
      </c>
      <c r="G3705" s="91" t="str">
        <f t="shared" si="800"/>
        <v/>
      </c>
      <c r="H3705" s="41" t="str">
        <f t="shared" si="801"/>
        <v/>
      </c>
      <c r="I3705" s="92" t="str">
        <f t="shared" ca="1" si="802"/>
        <v/>
      </c>
      <c r="J3705" s="28" t="str">
        <f t="shared" si="803"/>
        <v/>
      </c>
      <c r="K3705" s="28" t="str">
        <f t="shared" si="804"/>
        <v/>
      </c>
      <c r="L3705" s="28" t="str">
        <f t="shared" ca="1" si="805"/>
        <v/>
      </c>
      <c r="M3705" s="28" t="str">
        <f t="shared" si="806"/>
        <v/>
      </c>
      <c r="N3705" s="93" t="str">
        <f t="shared" si="807"/>
        <v/>
      </c>
      <c r="O3705" s="94" t="str">
        <f t="shared" si="808"/>
        <v/>
      </c>
      <c r="P3705" s="70">
        <f t="shared" si="809"/>
        <v>0</v>
      </c>
      <c r="Q3705" s="28" t="str">
        <f t="shared" ca="1" si="810"/>
        <v/>
      </c>
      <c r="R3705" s="28" t="str">
        <f t="shared" si="811"/>
        <v/>
      </c>
      <c r="S3705" s="28" t="str">
        <f t="array" ref="S3705">IF(ISBLANK(A3705),"",INDEX(Info!$B$3:$H$6442,MATCH(J3705,IF(Info!$D$3:$D$6442=K3705,Info!$C$3:$C$6442),0),7))</f>
        <v/>
      </c>
    </row>
    <row r="3706" spans="1:19" x14ac:dyDescent="0.25">
      <c r="A3706" s="75"/>
      <c r="B3706" s="75"/>
      <c r="C3706" s="72"/>
      <c r="D3706" s="72"/>
      <c r="E3706" s="41" t="str">
        <f t="shared" si="798"/>
        <v/>
      </c>
      <c r="F3706" s="90" t="str">
        <f t="shared" ca="1" si="799"/>
        <v/>
      </c>
      <c r="G3706" s="91" t="str">
        <f t="shared" si="800"/>
        <v/>
      </c>
      <c r="H3706" s="41" t="str">
        <f t="shared" si="801"/>
        <v/>
      </c>
      <c r="I3706" s="92" t="str">
        <f t="shared" ca="1" si="802"/>
        <v/>
      </c>
      <c r="J3706" s="28" t="str">
        <f t="shared" si="803"/>
        <v/>
      </c>
      <c r="K3706" s="28" t="str">
        <f t="shared" si="804"/>
        <v/>
      </c>
      <c r="L3706" s="28" t="str">
        <f t="shared" ca="1" si="805"/>
        <v/>
      </c>
      <c r="M3706" s="28" t="str">
        <f t="shared" si="806"/>
        <v/>
      </c>
      <c r="N3706" s="93" t="str">
        <f t="shared" si="807"/>
        <v/>
      </c>
      <c r="O3706" s="94" t="str">
        <f t="shared" si="808"/>
        <v/>
      </c>
      <c r="P3706" s="70">
        <f t="shared" si="809"/>
        <v>0</v>
      </c>
      <c r="Q3706" s="28" t="str">
        <f t="shared" ca="1" si="810"/>
        <v/>
      </c>
      <c r="R3706" s="28" t="str">
        <f t="shared" si="811"/>
        <v/>
      </c>
      <c r="S3706" s="28" t="str">
        <f t="array" ref="S3706">IF(ISBLANK(A3706),"",INDEX(Info!$B$3:$H$6442,MATCH(J3706,IF(Info!$D$3:$D$6442=K3706,Info!$C$3:$C$6442),0),7))</f>
        <v/>
      </c>
    </row>
    <row r="3707" spans="1:19" x14ac:dyDescent="0.25">
      <c r="A3707" s="75"/>
      <c r="B3707" s="75"/>
      <c r="C3707" s="72"/>
      <c r="D3707" s="72"/>
      <c r="E3707" s="41" t="str">
        <f t="shared" si="798"/>
        <v/>
      </c>
      <c r="F3707" s="90" t="str">
        <f t="shared" ca="1" si="799"/>
        <v/>
      </c>
      <c r="G3707" s="91" t="str">
        <f t="shared" si="800"/>
        <v/>
      </c>
      <c r="H3707" s="41" t="str">
        <f t="shared" si="801"/>
        <v/>
      </c>
      <c r="I3707" s="92" t="str">
        <f t="shared" ca="1" si="802"/>
        <v/>
      </c>
      <c r="J3707" s="28" t="str">
        <f t="shared" si="803"/>
        <v/>
      </c>
      <c r="K3707" s="28" t="str">
        <f t="shared" si="804"/>
        <v/>
      </c>
      <c r="L3707" s="28" t="str">
        <f t="shared" ca="1" si="805"/>
        <v/>
      </c>
      <c r="M3707" s="28" t="str">
        <f t="shared" si="806"/>
        <v/>
      </c>
      <c r="N3707" s="93" t="str">
        <f t="shared" si="807"/>
        <v/>
      </c>
      <c r="O3707" s="94" t="str">
        <f t="shared" si="808"/>
        <v/>
      </c>
      <c r="P3707" s="70">
        <f t="shared" si="809"/>
        <v>0</v>
      </c>
      <c r="Q3707" s="28" t="str">
        <f t="shared" ca="1" si="810"/>
        <v/>
      </c>
      <c r="R3707" s="28" t="str">
        <f t="shared" si="811"/>
        <v/>
      </c>
      <c r="S3707" s="28" t="str">
        <f t="array" ref="S3707">IF(ISBLANK(A3707),"",INDEX(Info!$B$3:$H$6442,MATCH(J3707,IF(Info!$D$3:$D$6442=K3707,Info!$C$3:$C$6442),0),7))</f>
        <v/>
      </c>
    </row>
    <row r="3708" spans="1:19" x14ac:dyDescent="0.25">
      <c r="A3708" s="75"/>
      <c r="B3708" s="75"/>
      <c r="C3708" s="72"/>
      <c r="D3708" s="72"/>
      <c r="E3708" s="41" t="str">
        <f t="shared" si="798"/>
        <v/>
      </c>
      <c r="F3708" s="90" t="str">
        <f t="shared" ca="1" si="799"/>
        <v/>
      </c>
      <c r="G3708" s="91" t="str">
        <f t="shared" si="800"/>
        <v/>
      </c>
      <c r="H3708" s="41" t="str">
        <f t="shared" si="801"/>
        <v/>
      </c>
      <c r="I3708" s="92" t="str">
        <f t="shared" ca="1" si="802"/>
        <v/>
      </c>
      <c r="J3708" s="28" t="str">
        <f t="shared" si="803"/>
        <v/>
      </c>
      <c r="K3708" s="28" t="str">
        <f t="shared" si="804"/>
        <v/>
      </c>
      <c r="L3708" s="28" t="str">
        <f t="shared" ca="1" si="805"/>
        <v/>
      </c>
      <c r="M3708" s="28" t="str">
        <f t="shared" si="806"/>
        <v/>
      </c>
      <c r="N3708" s="93" t="str">
        <f t="shared" si="807"/>
        <v/>
      </c>
      <c r="O3708" s="94" t="str">
        <f t="shared" si="808"/>
        <v/>
      </c>
      <c r="P3708" s="70">
        <f t="shared" si="809"/>
        <v>0</v>
      </c>
      <c r="Q3708" s="28" t="str">
        <f t="shared" ca="1" si="810"/>
        <v/>
      </c>
      <c r="R3708" s="28" t="str">
        <f t="shared" si="811"/>
        <v/>
      </c>
      <c r="S3708" s="28" t="str">
        <f t="array" ref="S3708">IF(ISBLANK(A3708),"",INDEX(Info!$B$3:$H$6442,MATCH(J3708,IF(Info!$D$3:$D$6442=K3708,Info!$C$3:$C$6442),0),7))</f>
        <v/>
      </c>
    </row>
    <row r="3709" spans="1:19" x14ac:dyDescent="0.25">
      <c r="A3709" s="75"/>
      <c r="B3709" s="75"/>
      <c r="C3709" s="72"/>
      <c r="D3709" s="72"/>
      <c r="E3709" s="41" t="str">
        <f t="shared" si="798"/>
        <v/>
      </c>
      <c r="F3709" s="90" t="str">
        <f t="shared" ca="1" si="799"/>
        <v/>
      </c>
      <c r="G3709" s="91" t="str">
        <f t="shared" si="800"/>
        <v/>
      </c>
      <c r="H3709" s="41" t="str">
        <f t="shared" si="801"/>
        <v/>
      </c>
      <c r="I3709" s="92" t="str">
        <f t="shared" ca="1" si="802"/>
        <v/>
      </c>
      <c r="J3709" s="28" t="str">
        <f t="shared" si="803"/>
        <v/>
      </c>
      <c r="K3709" s="28" t="str">
        <f t="shared" si="804"/>
        <v/>
      </c>
      <c r="L3709" s="28" t="str">
        <f t="shared" ca="1" si="805"/>
        <v/>
      </c>
      <c r="M3709" s="28" t="str">
        <f t="shared" si="806"/>
        <v/>
      </c>
      <c r="N3709" s="93" t="str">
        <f t="shared" si="807"/>
        <v/>
      </c>
      <c r="O3709" s="94" t="str">
        <f t="shared" si="808"/>
        <v/>
      </c>
      <c r="P3709" s="70">
        <f t="shared" si="809"/>
        <v>0</v>
      </c>
      <c r="Q3709" s="28" t="str">
        <f t="shared" ca="1" si="810"/>
        <v/>
      </c>
      <c r="R3709" s="28" t="str">
        <f t="shared" si="811"/>
        <v/>
      </c>
      <c r="S3709" s="28" t="str">
        <f t="array" ref="S3709">IF(ISBLANK(A3709),"",INDEX(Info!$B$3:$H$6442,MATCH(J3709,IF(Info!$D$3:$D$6442=K3709,Info!$C$3:$C$6442),0),7))</f>
        <v/>
      </c>
    </row>
    <row r="3710" spans="1:19" x14ac:dyDescent="0.25">
      <c r="A3710" s="75"/>
      <c r="B3710" s="75"/>
      <c r="C3710" s="72"/>
      <c r="D3710" s="72"/>
      <c r="E3710" s="41" t="str">
        <f t="shared" si="798"/>
        <v/>
      </c>
      <c r="F3710" s="90" t="str">
        <f t="shared" ca="1" si="799"/>
        <v/>
      </c>
      <c r="G3710" s="91" t="str">
        <f t="shared" si="800"/>
        <v/>
      </c>
      <c r="H3710" s="41" t="str">
        <f t="shared" si="801"/>
        <v/>
      </c>
      <c r="I3710" s="92" t="str">
        <f t="shared" ca="1" si="802"/>
        <v/>
      </c>
      <c r="J3710" s="28" t="str">
        <f t="shared" si="803"/>
        <v/>
      </c>
      <c r="K3710" s="28" t="str">
        <f t="shared" si="804"/>
        <v/>
      </c>
      <c r="L3710" s="28" t="str">
        <f t="shared" ca="1" si="805"/>
        <v/>
      </c>
      <c r="M3710" s="28" t="str">
        <f t="shared" si="806"/>
        <v/>
      </c>
      <c r="N3710" s="93" t="str">
        <f t="shared" si="807"/>
        <v/>
      </c>
      <c r="O3710" s="94" t="str">
        <f t="shared" si="808"/>
        <v/>
      </c>
      <c r="P3710" s="70">
        <f t="shared" si="809"/>
        <v>0</v>
      </c>
      <c r="Q3710" s="28" t="str">
        <f t="shared" ca="1" si="810"/>
        <v/>
      </c>
      <c r="R3710" s="28" t="str">
        <f t="shared" si="811"/>
        <v/>
      </c>
      <c r="S3710" s="28" t="str">
        <f t="array" ref="S3710">IF(ISBLANK(A3710),"",INDEX(Info!$B$3:$H$6442,MATCH(J3710,IF(Info!$D$3:$D$6442=K3710,Info!$C$3:$C$6442),0),7))</f>
        <v/>
      </c>
    </row>
    <row r="3711" spans="1:19" x14ac:dyDescent="0.25">
      <c r="A3711" s="75"/>
      <c r="B3711" s="75"/>
      <c r="C3711" s="72"/>
      <c r="D3711" s="72"/>
      <c r="E3711" s="41" t="str">
        <f t="shared" si="798"/>
        <v/>
      </c>
      <c r="F3711" s="90" t="str">
        <f t="shared" ca="1" si="799"/>
        <v/>
      </c>
      <c r="G3711" s="91" t="str">
        <f t="shared" si="800"/>
        <v/>
      </c>
      <c r="H3711" s="41" t="str">
        <f t="shared" si="801"/>
        <v/>
      </c>
      <c r="I3711" s="92" t="str">
        <f t="shared" ca="1" si="802"/>
        <v/>
      </c>
      <c r="J3711" s="28" t="str">
        <f t="shared" si="803"/>
        <v/>
      </c>
      <c r="K3711" s="28" t="str">
        <f t="shared" si="804"/>
        <v/>
      </c>
      <c r="L3711" s="28" t="str">
        <f t="shared" ca="1" si="805"/>
        <v/>
      </c>
      <c r="M3711" s="28" t="str">
        <f t="shared" si="806"/>
        <v/>
      </c>
      <c r="N3711" s="93" t="str">
        <f t="shared" si="807"/>
        <v/>
      </c>
      <c r="O3711" s="94" t="str">
        <f t="shared" si="808"/>
        <v/>
      </c>
      <c r="P3711" s="70">
        <f t="shared" si="809"/>
        <v>0</v>
      </c>
      <c r="Q3711" s="28" t="str">
        <f t="shared" ca="1" si="810"/>
        <v/>
      </c>
      <c r="R3711" s="28" t="str">
        <f t="shared" si="811"/>
        <v/>
      </c>
      <c r="S3711" s="28" t="str">
        <f t="array" ref="S3711">IF(ISBLANK(A3711),"",INDEX(Info!$B$3:$H$6442,MATCH(J3711,IF(Info!$D$3:$D$6442=K3711,Info!$C$3:$C$6442),0),7))</f>
        <v/>
      </c>
    </row>
    <row r="3712" spans="1:19" x14ac:dyDescent="0.25">
      <c r="A3712" s="75"/>
      <c r="B3712" s="75"/>
      <c r="C3712" s="72"/>
      <c r="D3712" s="72"/>
      <c r="E3712" s="41" t="str">
        <f t="shared" si="798"/>
        <v/>
      </c>
      <c r="F3712" s="90" t="str">
        <f t="shared" ca="1" si="799"/>
        <v/>
      </c>
      <c r="G3712" s="91" t="str">
        <f t="shared" si="800"/>
        <v/>
      </c>
      <c r="H3712" s="41" t="str">
        <f t="shared" si="801"/>
        <v/>
      </c>
      <c r="I3712" s="92" t="str">
        <f t="shared" ca="1" si="802"/>
        <v/>
      </c>
      <c r="J3712" s="28" t="str">
        <f t="shared" si="803"/>
        <v/>
      </c>
      <c r="K3712" s="28" t="str">
        <f t="shared" si="804"/>
        <v/>
      </c>
      <c r="L3712" s="28" t="str">
        <f t="shared" ca="1" si="805"/>
        <v/>
      </c>
      <c r="M3712" s="28" t="str">
        <f t="shared" si="806"/>
        <v/>
      </c>
      <c r="N3712" s="93" t="str">
        <f t="shared" si="807"/>
        <v/>
      </c>
      <c r="O3712" s="94" t="str">
        <f t="shared" si="808"/>
        <v/>
      </c>
      <c r="P3712" s="70">
        <f t="shared" si="809"/>
        <v>0</v>
      </c>
      <c r="Q3712" s="28" t="str">
        <f t="shared" ca="1" si="810"/>
        <v/>
      </c>
      <c r="R3712" s="28" t="str">
        <f t="shared" si="811"/>
        <v/>
      </c>
      <c r="S3712" s="28" t="str">
        <f t="array" ref="S3712">IF(ISBLANK(A3712),"",INDEX(Info!$B$3:$H$6442,MATCH(J3712,IF(Info!$D$3:$D$6442=K3712,Info!$C$3:$C$6442),0),7))</f>
        <v/>
      </c>
    </row>
    <row r="3713" spans="1:19" x14ac:dyDescent="0.25">
      <c r="A3713" s="75"/>
      <c r="B3713" s="75"/>
      <c r="C3713" s="72"/>
      <c r="D3713" s="72"/>
      <c r="E3713" s="41" t="str">
        <f t="shared" si="798"/>
        <v/>
      </c>
      <c r="F3713" s="90" t="str">
        <f t="shared" ca="1" si="799"/>
        <v/>
      </c>
      <c r="G3713" s="91" t="str">
        <f t="shared" si="800"/>
        <v/>
      </c>
      <c r="H3713" s="41" t="str">
        <f t="shared" si="801"/>
        <v/>
      </c>
      <c r="I3713" s="92" t="str">
        <f t="shared" ca="1" si="802"/>
        <v/>
      </c>
      <c r="J3713" s="28" t="str">
        <f t="shared" si="803"/>
        <v/>
      </c>
      <c r="K3713" s="28" t="str">
        <f t="shared" si="804"/>
        <v/>
      </c>
      <c r="L3713" s="28" t="str">
        <f t="shared" ca="1" si="805"/>
        <v/>
      </c>
      <c r="M3713" s="28" t="str">
        <f t="shared" si="806"/>
        <v/>
      </c>
      <c r="N3713" s="93" t="str">
        <f t="shared" si="807"/>
        <v/>
      </c>
      <c r="O3713" s="94" t="str">
        <f t="shared" si="808"/>
        <v/>
      </c>
      <c r="P3713" s="70">
        <f t="shared" si="809"/>
        <v>0</v>
      </c>
      <c r="Q3713" s="28" t="str">
        <f t="shared" ca="1" si="810"/>
        <v/>
      </c>
      <c r="R3713" s="28" t="str">
        <f t="shared" si="811"/>
        <v/>
      </c>
      <c r="S3713" s="28" t="str">
        <f t="array" ref="S3713">IF(ISBLANK(A3713),"",INDEX(Info!$B$3:$H$6442,MATCH(J3713,IF(Info!$D$3:$D$6442=K3713,Info!$C$3:$C$6442),0),7))</f>
        <v/>
      </c>
    </row>
    <row r="3714" spans="1:19" x14ac:dyDescent="0.25">
      <c r="A3714" s="75"/>
      <c r="B3714" s="75"/>
      <c r="C3714" s="72"/>
      <c r="D3714" s="72"/>
      <c r="E3714" s="41" t="str">
        <f t="shared" si="798"/>
        <v/>
      </c>
      <c r="F3714" s="90" t="str">
        <f t="shared" ca="1" si="799"/>
        <v/>
      </c>
      <c r="G3714" s="91" t="str">
        <f t="shared" si="800"/>
        <v/>
      </c>
      <c r="H3714" s="41" t="str">
        <f t="shared" si="801"/>
        <v/>
      </c>
      <c r="I3714" s="92" t="str">
        <f t="shared" ca="1" si="802"/>
        <v/>
      </c>
      <c r="J3714" s="28" t="str">
        <f t="shared" si="803"/>
        <v/>
      </c>
      <c r="K3714" s="28" t="str">
        <f t="shared" si="804"/>
        <v/>
      </c>
      <c r="L3714" s="28" t="str">
        <f t="shared" ca="1" si="805"/>
        <v/>
      </c>
      <c r="M3714" s="28" t="str">
        <f t="shared" si="806"/>
        <v/>
      </c>
      <c r="N3714" s="93" t="str">
        <f t="shared" si="807"/>
        <v/>
      </c>
      <c r="O3714" s="94" t="str">
        <f t="shared" si="808"/>
        <v/>
      </c>
      <c r="P3714" s="70">
        <f t="shared" si="809"/>
        <v>0</v>
      </c>
      <c r="Q3714" s="28" t="str">
        <f t="shared" ca="1" si="810"/>
        <v/>
      </c>
      <c r="R3714" s="28" t="str">
        <f t="shared" si="811"/>
        <v/>
      </c>
      <c r="S3714" s="28" t="str">
        <f t="array" ref="S3714">IF(ISBLANK(A3714),"",INDEX(Info!$B$3:$H$6442,MATCH(J3714,IF(Info!$D$3:$D$6442=K3714,Info!$C$3:$C$6442),0),7))</f>
        <v/>
      </c>
    </row>
    <row r="3715" spans="1:19" x14ac:dyDescent="0.25">
      <c r="A3715" s="75"/>
      <c r="B3715" s="75"/>
      <c r="C3715" s="72"/>
      <c r="D3715" s="72"/>
      <c r="E3715" s="41" t="str">
        <f t="shared" si="798"/>
        <v/>
      </c>
      <c r="F3715" s="90" t="str">
        <f t="shared" ca="1" si="799"/>
        <v/>
      </c>
      <c r="G3715" s="91" t="str">
        <f t="shared" si="800"/>
        <v/>
      </c>
      <c r="H3715" s="41" t="str">
        <f t="shared" si="801"/>
        <v/>
      </c>
      <c r="I3715" s="92" t="str">
        <f t="shared" ca="1" si="802"/>
        <v/>
      </c>
      <c r="J3715" s="28" t="str">
        <f t="shared" si="803"/>
        <v/>
      </c>
      <c r="K3715" s="28" t="str">
        <f t="shared" si="804"/>
        <v/>
      </c>
      <c r="L3715" s="28" t="str">
        <f t="shared" ca="1" si="805"/>
        <v/>
      </c>
      <c r="M3715" s="28" t="str">
        <f t="shared" si="806"/>
        <v/>
      </c>
      <c r="N3715" s="93" t="str">
        <f t="shared" si="807"/>
        <v/>
      </c>
      <c r="O3715" s="94" t="str">
        <f t="shared" si="808"/>
        <v/>
      </c>
      <c r="P3715" s="70">
        <f t="shared" si="809"/>
        <v>0</v>
      </c>
      <c r="Q3715" s="28" t="str">
        <f t="shared" ca="1" si="810"/>
        <v/>
      </c>
      <c r="R3715" s="28" t="str">
        <f t="shared" si="811"/>
        <v/>
      </c>
      <c r="S3715" s="28" t="str">
        <f t="array" ref="S3715">IF(ISBLANK(A3715),"",INDEX(Info!$B$3:$H$6442,MATCH(J3715,IF(Info!$D$3:$D$6442=K3715,Info!$C$3:$C$6442),0),7))</f>
        <v/>
      </c>
    </row>
    <row r="3716" spans="1:19" x14ac:dyDescent="0.25">
      <c r="A3716" s="75"/>
      <c r="B3716" s="75"/>
      <c r="C3716" s="72"/>
      <c r="D3716" s="72"/>
      <c r="E3716" s="41" t="str">
        <f t="shared" ref="E3716:E3779" si="812">IF(OR(ISNA(INDEX($S:$S,ROW())),ISBLANK(INDEX($A:$A,ROW()))),"",RIGHT(INDEX($S:$S,ROW()),LEN(INDEX($S:$S,ROW()))-FIND("$",INDEX($S:$S,ROW()))))</f>
        <v/>
      </c>
      <c r="F3716" s="90" t="str">
        <f t="shared" ref="F3716:F3779" ca="1" si="81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716" s="91" t="str">
        <f t="shared" ref="G3716:G3779" si="81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716" s="41" t="str">
        <f t="shared" ref="H3716:H3779" si="815">IF(ISBLANK(INDEX($A:$A,ROW())),"",IF(AND(ISNUMBER(INDEX($F:$F,ROW())),ISNUMBER(INDEX($G:$G,ROW()))),SUMPRODUCT(INDEX($F:$F,ROW()),INDEX($G:$G,ROW())),"Onbekend"))</f>
        <v/>
      </c>
      <c r="I3716" s="92" t="str">
        <f t="shared" ref="I3716:I3779" ca="1" si="81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716" s="28" t="str">
        <f t="shared" ref="J3716:J3779" si="817">IF(ISBLANK(INDEX($A:$A,ROW())),"",IF(AND(COUNT(LOOKUP("E",INDEX($A:$A,ROW())))=0,LEN(INDEX($A:$A,ROW()))&lt;7),TEXT(INDEX($A:$A,ROW()),"000000"),INDEX($A:$A,ROW())))</f>
        <v/>
      </c>
      <c r="K3716" s="28" t="str">
        <f t="shared" ref="K3716:K3779" si="818">IF(ISBLANK(INDEX($B:$B,ROW())),"",TEXT(INDEX($B:$B,ROW()),"000000000"))</f>
        <v/>
      </c>
      <c r="L3716" s="28" t="str">
        <f t="shared" ref="L3716:L3779" ca="1" si="819">IF(ISBLANK(INDEX($A:$A,ROW())),"",SUMPRODUCT(--ISERROR(INDIRECT("A"&amp;INDEX(ROW(),1)&amp;":H"&amp;INDEX(ROW(),1))))&gt;0)</f>
        <v/>
      </c>
      <c r="M3716" s="28" t="str">
        <f t="shared" ref="M3716:M3779" si="820">IF(ISBLANK(INDEX($A:$A,ROW())),"",SUMPRODUCT(--($J$3:$J$6442&amp;$K$3:$K$6442=INDEX($J:$J,ROW())&amp;INDEX($K:$K,ROW())))&gt;1)</f>
        <v/>
      </c>
      <c r="N3716" s="93" t="str">
        <f t="shared" ref="N3716:N3779" si="821">IF(INDEX($S:$S,ROW())="","",IFERROR((LEFT(INDEX($S:$S,ROW()),FIND("#",INDEX($S:$S,ROW()))-1)/100),(LEFT(INDEX($S:$S,ROW()),FIND("#",INDEX($S:$S,ROW()))-1))))</f>
        <v/>
      </c>
      <c r="O3716" s="94" t="str">
        <f t="shared" ref="O3716:O3779" si="82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716" s="70">
        <f t="shared" ref="P3716:P3779" si="823">IF(INDEX($S:$S,ROW())="",0,MID(INDEX($S:$S,ROW()),FIND("@",INDEX($S:$S,ROW()))+1,FIND("$",RIGHT(INDEX($S:$S,ROW()), LEN(INDEX($S:$S,ROW()))-FIND("@",INDEX($S:$S,ROW()),1)),1)-1))*1</f>
        <v>0</v>
      </c>
      <c r="Q3716" s="28" t="str">
        <f t="shared" ref="Q3716:Q3779" ca="1" si="824">IF(OR(ISBLANK(INDEX($A:$A,ROW())),INDEX($L:$L,ROW())=TRUE),"",INDEX($D:$D,ROW()))</f>
        <v/>
      </c>
      <c r="R3716" s="28" t="str">
        <f t="shared" ref="R3716:R3779" si="82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716" s="28" t="str">
        <f t="array" ref="S3716">IF(ISBLANK(A3716),"",INDEX(Info!$B$3:$H$6442,MATCH(J3716,IF(Info!$D$3:$D$6442=K3716,Info!$C$3:$C$6442),0),7))</f>
        <v/>
      </c>
    </row>
    <row r="3717" spans="1:19" x14ac:dyDescent="0.25">
      <c r="A3717" s="75"/>
      <c r="B3717" s="75"/>
      <c r="C3717" s="72"/>
      <c r="D3717" s="72"/>
      <c r="E3717" s="41" t="str">
        <f t="shared" si="812"/>
        <v/>
      </c>
      <c r="F3717" s="90" t="str">
        <f t="shared" ca="1" si="813"/>
        <v/>
      </c>
      <c r="G3717" s="91" t="str">
        <f t="shared" si="814"/>
        <v/>
      </c>
      <c r="H3717" s="41" t="str">
        <f t="shared" si="815"/>
        <v/>
      </c>
      <c r="I3717" s="92" t="str">
        <f t="shared" ca="1" si="816"/>
        <v/>
      </c>
      <c r="J3717" s="28" t="str">
        <f t="shared" si="817"/>
        <v/>
      </c>
      <c r="K3717" s="28" t="str">
        <f t="shared" si="818"/>
        <v/>
      </c>
      <c r="L3717" s="28" t="str">
        <f t="shared" ca="1" si="819"/>
        <v/>
      </c>
      <c r="M3717" s="28" t="str">
        <f t="shared" si="820"/>
        <v/>
      </c>
      <c r="N3717" s="93" t="str">
        <f t="shared" si="821"/>
        <v/>
      </c>
      <c r="O3717" s="94" t="str">
        <f t="shared" si="822"/>
        <v/>
      </c>
      <c r="P3717" s="70">
        <f t="shared" si="823"/>
        <v>0</v>
      </c>
      <c r="Q3717" s="28" t="str">
        <f t="shared" ca="1" si="824"/>
        <v/>
      </c>
      <c r="R3717" s="28" t="str">
        <f t="shared" si="825"/>
        <v/>
      </c>
      <c r="S3717" s="28" t="str">
        <f t="array" ref="S3717">IF(ISBLANK(A3717),"",INDEX(Info!$B$3:$H$6442,MATCH(J3717,IF(Info!$D$3:$D$6442=K3717,Info!$C$3:$C$6442),0),7))</f>
        <v/>
      </c>
    </row>
    <row r="3718" spans="1:19" x14ac:dyDescent="0.25">
      <c r="A3718" s="75"/>
      <c r="B3718" s="75"/>
      <c r="C3718" s="72"/>
      <c r="D3718" s="72"/>
      <c r="E3718" s="41" t="str">
        <f t="shared" si="812"/>
        <v/>
      </c>
      <c r="F3718" s="90" t="str">
        <f t="shared" ca="1" si="813"/>
        <v/>
      </c>
      <c r="G3718" s="91" t="str">
        <f t="shared" si="814"/>
        <v/>
      </c>
      <c r="H3718" s="41" t="str">
        <f t="shared" si="815"/>
        <v/>
      </c>
      <c r="I3718" s="92" t="str">
        <f t="shared" ca="1" si="816"/>
        <v/>
      </c>
      <c r="J3718" s="28" t="str">
        <f t="shared" si="817"/>
        <v/>
      </c>
      <c r="K3718" s="28" t="str">
        <f t="shared" si="818"/>
        <v/>
      </c>
      <c r="L3718" s="28" t="str">
        <f t="shared" ca="1" si="819"/>
        <v/>
      </c>
      <c r="M3718" s="28" t="str">
        <f t="shared" si="820"/>
        <v/>
      </c>
      <c r="N3718" s="93" t="str">
        <f t="shared" si="821"/>
        <v/>
      </c>
      <c r="O3718" s="94" t="str">
        <f t="shared" si="822"/>
        <v/>
      </c>
      <c r="P3718" s="70">
        <f t="shared" si="823"/>
        <v>0</v>
      </c>
      <c r="Q3718" s="28" t="str">
        <f t="shared" ca="1" si="824"/>
        <v/>
      </c>
      <c r="R3718" s="28" t="str">
        <f t="shared" si="825"/>
        <v/>
      </c>
      <c r="S3718" s="28" t="str">
        <f t="array" ref="S3718">IF(ISBLANK(A3718),"",INDEX(Info!$B$3:$H$6442,MATCH(J3718,IF(Info!$D$3:$D$6442=K3718,Info!$C$3:$C$6442),0),7))</f>
        <v/>
      </c>
    </row>
    <row r="3719" spans="1:19" x14ac:dyDescent="0.25">
      <c r="A3719" s="75"/>
      <c r="B3719" s="75"/>
      <c r="C3719" s="72"/>
      <c r="D3719" s="72"/>
      <c r="E3719" s="41" t="str">
        <f t="shared" si="812"/>
        <v/>
      </c>
      <c r="F3719" s="90" t="str">
        <f t="shared" ca="1" si="813"/>
        <v/>
      </c>
      <c r="G3719" s="91" t="str">
        <f t="shared" si="814"/>
        <v/>
      </c>
      <c r="H3719" s="41" t="str">
        <f t="shared" si="815"/>
        <v/>
      </c>
      <c r="I3719" s="92" t="str">
        <f t="shared" ca="1" si="816"/>
        <v/>
      </c>
      <c r="J3719" s="28" t="str">
        <f t="shared" si="817"/>
        <v/>
      </c>
      <c r="K3719" s="28" t="str">
        <f t="shared" si="818"/>
        <v/>
      </c>
      <c r="L3719" s="28" t="str">
        <f t="shared" ca="1" si="819"/>
        <v/>
      </c>
      <c r="M3719" s="28" t="str">
        <f t="shared" si="820"/>
        <v/>
      </c>
      <c r="N3719" s="93" t="str">
        <f t="shared" si="821"/>
        <v/>
      </c>
      <c r="O3719" s="94" t="str">
        <f t="shared" si="822"/>
        <v/>
      </c>
      <c r="P3719" s="70">
        <f t="shared" si="823"/>
        <v>0</v>
      </c>
      <c r="Q3719" s="28" t="str">
        <f t="shared" ca="1" si="824"/>
        <v/>
      </c>
      <c r="R3719" s="28" t="str">
        <f t="shared" si="825"/>
        <v/>
      </c>
      <c r="S3719" s="28" t="str">
        <f t="array" ref="S3719">IF(ISBLANK(A3719),"",INDEX(Info!$B$3:$H$6442,MATCH(J3719,IF(Info!$D$3:$D$6442=K3719,Info!$C$3:$C$6442),0),7))</f>
        <v/>
      </c>
    </row>
    <row r="3720" spans="1:19" x14ac:dyDescent="0.25">
      <c r="A3720" s="75"/>
      <c r="B3720" s="75"/>
      <c r="C3720" s="72"/>
      <c r="D3720" s="72"/>
      <c r="E3720" s="41" t="str">
        <f t="shared" si="812"/>
        <v/>
      </c>
      <c r="F3720" s="90" t="str">
        <f t="shared" ca="1" si="813"/>
        <v/>
      </c>
      <c r="G3720" s="91" t="str">
        <f t="shared" si="814"/>
        <v/>
      </c>
      <c r="H3720" s="41" t="str">
        <f t="shared" si="815"/>
        <v/>
      </c>
      <c r="I3720" s="92" t="str">
        <f t="shared" ca="1" si="816"/>
        <v/>
      </c>
      <c r="J3720" s="28" t="str">
        <f t="shared" si="817"/>
        <v/>
      </c>
      <c r="K3720" s="28" t="str">
        <f t="shared" si="818"/>
        <v/>
      </c>
      <c r="L3720" s="28" t="str">
        <f t="shared" ca="1" si="819"/>
        <v/>
      </c>
      <c r="M3720" s="28" t="str">
        <f t="shared" si="820"/>
        <v/>
      </c>
      <c r="N3720" s="93" t="str">
        <f t="shared" si="821"/>
        <v/>
      </c>
      <c r="O3720" s="94" t="str">
        <f t="shared" si="822"/>
        <v/>
      </c>
      <c r="P3720" s="70">
        <f t="shared" si="823"/>
        <v>0</v>
      </c>
      <c r="Q3720" s="28" t="str">
        <f t="shared" ca="1" si="824"/>
        <v/>
      </c>
      <c r="R3720" s="28" t="str">
        <f t="shared" si="825"/>
        <v/>
      </c>
      <c r="S3720" s="28" t="str">
        <f t="array" ref="S3720">IF(ISBLANK(A3720),"",INDEX(Info!$B$3:$H$6442,MATCH(J3720,IF(Info!$D$3:$D$6442=K3720,Info!$C$3:$C$6442),0),7))</f>
        <v/>
      </c>
    </row>
    <row r="3721" spans="1:19" x14ac:dyDescent="0.25">
      <c r="A3721" s="75"/>
      <c r="B3721" s="75"/>
      <c r="C3721" s="72"/>
      <c r="D3721" s="72"/>
      <c r="E3721" s="41" t="str">
        <f t="shared" si="812"/>
        <v/>
      </c>
      <c r="F3721" s="90" t="str">
        <f t="shared" ca="1" si="813"/>
        <v/>
      </c>
      <c r="G3721" s="91" t="str">
        <f t="shared" si="814"/>
        <v/>
      </c>
      <c r="H3721" s="41" t="str">
        <f t="shared" si="815"/>
        <v/>
      </c>
      <c r="I3721" s="92" t="str">
        <f t="shared" ca="1" si="816"/>
        <v/>
      </c>
      <c r="J3721" s="28" t="str">
        <f t="shared" si="817"/>
        <v/>
      </c>
      <c r="K3721" s="28" t="str">
        <f t="shared" si="818"/>
        <v/>
      </c>
      <c r="L3721" s="28" t="str">
        <f t="shared" ca="1" si="819"/>
        <v/>
      </c>
      <c r="M3721" s="28" t="str">
        <f t="shared" si="820"/>
        <v/>
      </c>
      <c r="N3721" s="93" t="str">
        <f t="shared" si="821"/>
        <v/>
      </c>
      <c r="O3721" s="94" t="str">
        <f t="shared" si="822"/>
        <v/>
      </c>
      <c r="P3721" s="70">
        <f t="shared" si="823"/>
        <v>0</v>
      </c>
      <c r="Q3721" s="28" t="str">
        <f t="shared" ca="1" si="824"/>
        <v/>
      </c>
      <c r="R3721" s="28" t="str">
        <f t="shared" si="825"/>
        <v/>
      </c>
      <c r="S3721" s="28" t="str">
        <f t="array" ref="S3721">IF(ISBLANK(A3721),"",INDEX(Info!$B$3:$H$6442,MATCH(J3721,IF(Info!$D$3:$D$6442=K3721,Info!$C$3:$C$6442),0),7))</f>
        <v/>
      </c>
    </row>
    <row r="3722" spans="1:19" x14ac:dyDescent="0.25">
      <c r="A3722" s="75"/>
      <c r="B3722" s="75"/>
      <c r="C3722" s="72"/>
      <c r="D3722" s="72"/>
      <c r="E3722" s="41" t="str">
        <f t="shared" si="812"/>
        <v/>
      </c>
      <c r="F3722" s="90" t="str">
        <f t="shared" ca="1" si="813"/>
        <v/>
      </c>
      <c r="G3722" s="91" t="str">
        <f t="shared" si="814"/>
        <v/>
      </c>
      <c r="H3722" s="41" t="str">
        <f t="shared" si="815"/>
        <v/>
      </c>
      <c r="I3722" s="92" t="str">
        <f t="shared" ca="1" si="816"/>
        <v/>
      </c>
      <c r="J3722" s="28" t="str">
        <f t="shared" si="817"/>
        <v/>
      </c>
      <c r="K3722" s="28" t="str">
        <f t="shared" si="818"/>
        <v/>
      </c>
      <c r="L3722" s="28" t="str">
        <f t="shared" ca="1" si="819"/>
        <v/>
      </c>
      <c r="M3722" s="28" t="str">
        <f t="shared" si="820"/>
        <v/>
      </c>
      <c r="N3722" s="93" t="str">
        <f t="shared" si="821"/>
        <v/>
      </c>
      <c r="O3722" s="94" t="str">
        <f t="shared" si="822"/>
        <v/>
      </c>
      <c r="P3722" s="70">
        <f t="shared" si="823"/>
        <v>0</v>
      </c>
      <c r="Q3722" s="28" t="str">
        <f t="shared" ca="1" si="824"/>
        <v/>
      </c>
      <c r="R3722" s="28" t="str">
        <f t="shared" si="825"/>
        <v/>
      </c>
      <c r="S3722" s="28" t="str">
        <f t="array" ref="S3722">IF(ISBLANK(A3722),"",INDEX(Info!$B$3:$H$6442,MATCH(J3722,IF(Info!$D$3:$D$6442=K3722,Info!$C$3:$C$6442),0),7))</f>
        <v/>
      </c>
    </row>
    <row r="3723" spans="1:19" x14ac:dyDescent="0.25">
      <c r="A3723" s="75"/>
      <c r="B3723" s="75"/>
      <c r="C3723" s="72"/>
      <c r="D3723" s="72"/>
      <c r="E3723" s="41" t="str">
        <f t="shared" si="812"/>
        <v/>
      </c>
      <c r="F3723" s="90" t="str">
        <f t="shared" ca="1" si="813"/>
        <v/>
      </c>
      <c r="G3723" s="91" t="str">
        <f t="shared" si="814"/>
        <v/>
      </c>
      <c r="H3723" s="41" t="str">
        <f t="shared" si="815"/>
        <v/>
      </c>
      <c r="I3723" s="92" t="str">
        <f t="shared" ca="1" si="816"/>
        <v/>
      </c>
      <c r="J3723" s="28" t="str">
        <f t="shared" si="817"/>
        <v/>
      </c>
      <c r="K3723" s="28" t="str">
        <f t="shared" si="818"/>
        <v/>
      </c>
      <c r="L3723" s="28" t="str">
        <f t="shared" ca="1" si="819"/>
        <v/>
      </c>
      <c r="M3723" s="28" t="str">
        <f t="shared" si="820"/>
        <v/>
      </c>
      <c r="N3723" s="93" t="str">
        <f t="shared" si="821"/>
        <v/>
      </c>
      <c r="O3723" s="94" t="str">
        <f t="shared" si="822"/>
        <v/>
      </c>
      <c r="P3723" s="70">
        <f t="shared" si="823"/>
        <v>0</v>
      </c>
      <c r="Q3723" s="28" t="str">
        <f t="shared" ca="1" si="824"/>
        <v/>
      </c>
      <c r="R3723" s="28" t="str">
        <f t="shared" si="825"/>
        <v/>
      </c>
      <c r="S3723" s="28" t="str">
        <f t="array" ref="S3723">IF(ISBLANK(A3723),"",INDEX(Info!$B$3:$H$6442,MATCH(J3723,IF(Info!$D$3:$D$6442=K3723,Info!$C$3:$C$6442),0),7))</f>
        <v/>
      </c>
    </row>
    <row r="3724" spans="1:19" x14ac:dyDescent="0.25">
      <c r="A3724" s="75"/>
      <c r="B3724" s="75"/>
      <c r="C3724" s="72"/>
      <c r="D3724" s="72"/>
      <c r="E3724" s="41" t="str">
        <f t="shared" si="812"/>
        <v/>
      </c>
      <c r="F3724" s="90" t="str">
        <f t="shared" ca="1" si="813"/>
        <v/>
      </c>
      <c r="G3724" s="91" t="str">
        <f t="shared" si="814"/>
        <v/>
      </c>
      <c r="H3724" s="41" t="str">
        <f t="shared" si="815"/>
        <v/>
      </c>
      <c r="I3724" s="92" t="str">
        <f t="shared" ca="1" si="816"/>
        <v/>
      </c>
      <c r="J3724" s="28" t="str">
        <f t="shared" si="817"/>
        <v/>
      </c>
      <c r="K3724" s="28" t="str">
        <f t="shared" si="818"/>
        <v/>
      </c>
      <c r="L3724" s="28" t="str">
        <f t="shared" ca="1" si="819"/>
        <v/>
      </c>
      <c r="M3724" s="28" t="str">
        <f t="shared" si="820"/>
        <v/>
      </c>
      <c r="N3724" s="93" t="str">
        <f t="shared" si="821"/>
        <v/>
      </c>
      <c r="O3724" s="94" t="str">
        <f t="shared" si="822"/>
        <v/>
      </c>
      <c r="P3724" s="70">
        <f t="shared" si="823"/>
        <v>0</v>
      </c>
      <c r="Q3724" s="28" t="str">
        <f t="shared" ca="1" si="824"/>
        <v/>
      </c>
      <c r="R3724" s="28" t="str">
        <f t="shared" si="825"/>
        <v/>
      </c>
      <c r="S3724" s="28" t="str">
        <f t="array" ref="S3724">IF(ISBLANK(A3724),"",INDEX(Info!$B$3:$H$6442,MATCH(J3724,IF(Info!$D$3:$D$6442=K3724,Info!$C$3:$C$6442),0),7))</f>
        <v/>
      </c>
    </row>
    <row r="3725" spans="1:19" x14ac:dyDescent="0.25">
      <c r="A3725" s="75"/>
      <c r="B3725" s="75"/>
      <c r="C3725" s="72"/>
      <c r="D3725" s="72"/>
      <c r="E3725" s="41" t="str">
        <f t="shared" si="812"/>
        <v/>
      </c>
      <c r="F3725" s="90" t="str">
        <f t="shared" ca="1" si="813"/>
        <v/>
      </c>
      <c r="G3725" s="91" t="str">
        <f t="shared" si="814"/>
        <v/>
      </c>
      <c r="H3725" s="41" t="str">
        <f t="shared" si="815"/>
        <v/>
      </c>
      <c r="I3725" s="92" t="str">
        <f t="shared" ca="1" si="816"/>
        <v/>
      </c>
      <c r="J3725" s="28" t="str">
        <f t="shared" si="817"/>
        <v/>
      </c>
      <c r="K3725" s="28" t="str">
        <f t="shared" si="818"/>
        <v/>
      </c>
      <c r="L3725" s="28" t="str">
        <f t="shared" ca="1" si="819"/>
        <v/>
      </c>
      <c r="M3725" s="28" t="str">
        <f t="shared" si="820"/>
        <v/>
      </c>
      <c r="N3725" s="93" t="str">
        <f t="shared" si="821"/>
        <v/>
      </c>
      <c r="O3725" s="94" t="str">
        <f t="shared" si="822"/>
        <v/>
      </c>
      <c r="P3725" s="70">
        <f t="shared" si="823"/>
        <v>0</v>
      </c>
      <c r="Q3725" s="28" t="str">
        <f t="shared" ca="1" si="824"/>
        <v/>
      </c>
      <c r="R3725" s="28" t="str">
        <f t="shared" si="825"/>
        <v/>
      </c>
      <c r="S3725" s="28" t="str">
        <f t="array" ref="S3725">IF(ISBLANK(A3725),"",INDEX(Info!$B$3:$H$6442,MATCH(J3725,IF(Info!$D$3:$D$6442=K3725,Info!$C$3:$C$6442),0),7))</f>
        <v/>
      </c>
    </row>
    <row r="3726" spans="1:19" x14ac:dyDescent="0.25">
      <c r="A3726" s="75"/>
      <c r="B3726" s="75"/>
      <c r="C3726" s="72"/>
      <c r="D3726" s="72"/>
      <c r="E3726" s="41" t="str">
        <f t="shared" si="812"/>
        <v/>
      </c>
      <c r="F3726" s="90" t="str">
        <f t="shared" ca="1" si="813"/>
        <v/>
      </c>
      <c r="G3726" s="91" t="str">
        <f t="shared" si="814"/>
        <v/>
      </c>
      <c r="H3726" s="41" t="str">
        <f t="shared" si="815"/>
        <v/>
      </c>
      <c r="I3726" s="92" t="str">
        <f t="shared" ca="1" si="816"/>
        <v/>
      </c>
      <c r="J3726" s="28" t="str">
        <f t="shared" si="817"/>
        <v/>
      </c>
      <c r="K3726" s="28" t="str">
        <f t="shared" si="818"/>
        <v/>
      </c>
      <c r="L3726" s="28" t="str">
        <f t="shared" ca="1" si="819"/>
        <v/>
      </c>
      <c r="M3726" s="28" t="str">
        <f t="shared" si="820"/>
        <v/>
      </c>
      <c r="N3726" s="93" t="str">
        <f t="shared" si="821"/>
        <v/>
      </c>
      <c r="O3726" s="94" t="str">
        <f t="shared" si="822"/>
        <v/>
      </c>
      <c r="P3726" s="70">
        <f t="shared" si="823"/>
        <v>0</v>
      </c>
      <c r="Q3726" s="28" t="str">
        <f t="shared" ca="1" si="824"/>
        <v/>
      </c>
      <c r="R3726" s="28" t="str">
        <f t="shared" si="825"/>
        <v/>
      </c>
      <c r="S3726" s="28" t="str">
        <f t="array" ref="S3726">IF(ISBLANK(A3726),"",INDEX(Info!$B$3:$H$6442,MATCH(J3726,IF(Info!$D$3:$D$6442=K3726,Info!$C$3:$C$6442),0),7))</f>
        <v/>
      </c>
    </row>
    <row r="3727" spans="1:19" x14ac:dyDescent="0.25">
      <c r="A3727" s="75"/>
      <c r="B3727" s="75"/>
      <c r="C3727" s="72"/>
      <c r="D3727" s="72"/>
      <c r="E3727" s="41" t="str">
        <f t="shared" si="812"/>
        <v/>
      </c>
      <c r="F3727" s="90" t="str">
        <f t="shared" ca="1" si="813"/>
        <v/>
      </c>
      <c r="G3727" s="91" t="str">
        <f t="shared" si="814"/>
        <v/>
      </c>
      <c r="H3727" s="41" t="str">
        <f t="shared" si="815"/>
        <v/>
      </c>
      <c r="I3727" s="92" t="str">
        <f t="shared" ca="1" si="816"/>
        <v/>
      </c>
      <c r="J3727" s="28" t="str">
        <f t="shared" si="817"/>
        <v/>
      </c>
      <c r="K3727" s="28" t="str">
        <f t="shared" si="818"/>
        <v/>
      </c>
      <c r="L3727" s="28" t="str">
        <f t="shared" ca="1" si="819"/>
        <v/>
      </c>
      <c r="M3727" s="28" t="str">
        <f t="shared" si="820"/>
        <v/>
      </c>
      <c r="N3727" s="93" t="str">
        <f t="shared" si="821"/>
        <v/>
      </c>
      <c r="O3727" s="94" t="str">
        <f t="shared" si="822"/>
        <v/>
      </c>
      <c r="P3727" s="70">
        <f t="shared" si="823"/>
        <v>0</v>
      </c>
      <c r="Q3727" s="28" t="str">
        <f t="shared" ca="1" si="824"/>
        <v/>
      </c>
      <c r="R3727" s="28" t="str">
        <f t="shared" si="825"/>
        <v/>
      </c>
      <c r="S3727" s="28" t="str">
        <f t="array" ref="S3727">IF(ISBLANK(A3727),"",INDEX(Info!$B$3:$H$6442,MATCH(J3727,IF(Info!$D$3:$D$6442=K3727,Info!$C$3:$C$6442),0),7))</f>
        <v/>
      </c>
    </row>
    <row r="3728" spans="1:19" x14ac:dyDescent="0.25">
      <c r="A3728" s="75"/>
      <c r="B3728" s="75"/>
      <c r="C3728" s="72"/>
      <c r="D3728" s="72"/>
      <c r="E3728" s="41" t="str">
        <f t="shared" si="812"/>
        <v/>
      </c>
      <c r="F3728" s="90" t="str">
        <f t="shared" ca="1" si="813"/>
        <v/>
      </c>
      <c r="G3728" s="91" t="str">
        <f t="shared" si="814"/>
        <v/>
      </c>
      <c r="H3728" s="41" t="str">
        <f t="shared" si="815"/>
        <v/>
      </c>
      <c r="I3728" s="92" t="str">
        <f t="shared" ca="1" si="816"/>
        <v/>
      </c>
      <c r="J3728" s="28" t="str">
        <f t="shared" si="817"/>
        <v/>
      </c>
      <c r="K3728" s="28" t="str">
        <f t="shared" si="818"/>
        <v/>
      </c>
      <c r="L3728" s="28" t="str">
        <f t="shared" ca="1" si="819"/>
        <v/>
      </c>
      <c r="M3728" s="28" t="str">
        <f t="shared" si="820"/>
        <v/>
      </c>
      <c r="N3728" s="93" t="str">
        <f t="shared" si="821"/>
        <v/>
      </c>
      <c r="O3728" s="94" t="str">
        <f t="shared" si="822"/>
        <v/>
      </c>
      <c r="P3728" s="70">
        <f t="shared" si="823"/>
        <v>0</v>
      </c>
      <c r="Q3728" s="28" t="str">
        <f t="shared" ca="1" si="824"/>
        <v/>
      </c>
      <c r="R3728" s="28" t="str">
        <f t="shared" si="825"/>
        <v/>
      </c>
      <c r="S3728" s="28" t="str">
        <f t="array" ref="S3728">IF(ISBLANK(A3728),"",INDEX(Info!$B$3:$H$6442,MATCH(J3728,IF(Info!$D$3:$D$6442=K3728,Info!$C$3:$C$6442),0),7))</f>
        <v/>
      </c>
    </row>
    <row r="3729" spans="1:19" x14ac:dyDescent="0.25">
      <c r="A3729" s="75"/>
      <c r="B3729" s="75"/>
      <c r="C3729" s="72"/>
      <c r="D3729" s="72"/>
      <c r="E3729" s="41" t="str">
        <f t="shared" si="812"/>
        <v/>
      </c>
      <c r="F3729" s="90" t="str">
        <f t="shared" ca="1" si="813"/>
        <v/>
      </c>
      <c r="G3729" s="91" t="str">
        <f t="shared" si="814"/>
        <v/>
      </c>
      <c r="H3729" s="41" t="str">
        <f t="shared" si="815"/>
        <v/>
      </c>
      <c r="I3729" s="92" t="str">
        <f t="shared" ca="1" si="816"/>
        <v/>
      </c>
      <c r="J3729" s="28" t="str">
        <f t="shared" si="817"/>
        <v/>
      </c>
      <c r="K3729" s="28" t="str">
        <f t="shared" si="818"/>
        <v/>
      </c>
      <c r="L3729" s="28" t="str">
        <f t="shared" ca="1" si="819"/>
        <v/>
      </c>
      <c r="M3729" s="28" t="str">
        <f t="shared" si="820"/>
        <v/>
      </c>
      <c r="N3729" s="93" t="str">
        <f t="shared" si="821"/>
        <v/>
      </c>
      <c r="O3729" s="94" t="str">
        <f t="shared" si="822"/>
        <v/>
      </c>
      <c r="P3729" s="70">
        <f t="shared" si="823"/>
        <v>0</v>
      </c>
      <c r="Q3729" s="28" t="str">
        <f t="shared" ca="1" si="824"/>
        <v/>
      </c>
      <c r="R3729" s="28" t="str">
        <f t="shared" si="825"/>
        <v/>
      </c>
      <c r="S3729" s="28" t="str">
        <f t="array" ref="S3729">IF(ISBLANK(A3729),"",INDEX(Info!$B$3:$H$6442,MATCH(J3729,IF(Info!$D$3:$D$6442=K3729,Info!$C$3:$C$6442),0),7))</f>
        <v/>
      </c>
    </row>
    <row r="3730" spans="1:19" x14ac:dyDescent="0.25">
      <c r="A3730" s="75"/>
      <c r="B3730" s="75"/>
      <c r="C3730" s="72"/>
      <c r="D3730" s="72"/>
      <c r="E3730" s="41" t="str">
        <f t="shared" si="812"/>
        <v/>
      </c>
      <c r="F3730" s="90" t="str">
        <f t="shared" ca="1" si="813"/>
        <v/>
      </c>
      <c r="G3730" s="91" t="str">
        <f t="shared" si="814"/>
        <v/>
      </c>
      <c r="H3730" s="41" t="str">
        <f t="shared" si="815"/>
        <v/>
      </c>
      <c r="I3730" s="92" t="str">
        <f t="shared" ca="1" si="816"/>
        <v/>
      </c>
      <c r="J3730" s="28" t="str">
        <f t="shared" si="817"/>
        <v/>
      </c>
      <c r="K3730" s="28" t="str">
        <f t="shared" si="818"/>
        <v/>
      </c>
      <c r="L3730" s="28" t="str">
        <f t="shared" ca="1" si="819"/>
        <v/>
      </c>
      <c r="M3730" s="28" t="str">
        <f t="shared" si="820"/>
        <v/>
      </c>
      <c r="N3730" s="93" t="str">
        <f t="shared" si="821"/>
        <v/>
      </c>
      <c r="O3730" s="94" t="str">
        <f t="shared" si="822"/>
        <v/>
      </c>
      <c r="P3730" s="70">
        <f t="shared" si="823"/>
        <v>0</v>
      </c>
      <c r="Q3730" s="28" t="str">
        <f t="shared" ca="1" si="824"/>
        <v/>
      </c>
      <c r="R3730" s="28" t="str">
        <f t="shared" si="825"/>
        <v/>
      </c>
      <c r="S3730" s="28" t="str">
        <f t="array" ref="S3730">IF(ISBLANK(A3730),"",INDEX(Info!$B$3:$H$6442,MATCH(J3730,IF(Info!$D$3:$D$6442=K3730,Info!$C$3:$C$6442),0),7))</f>
        <v/>
      </c>
    </row>
    <row r="3731" spans="1:19" x14ac:dyDescent="0.25">
      <c r="A3731" s="75"/>
      <c r="B3731" s="75"/>
      <c r="C3731" s="72"/>
      <c r="D3731" s="72"/>
      <c r="E3731" s="41" t="str">
        <f t="shared" si="812"/>
        <v/>
      </c>
      <c r="F3731" s="90" t="str">
        <f t="shared" ca="1" si="813"/>
        <v/>
      </c>
      <c r="G3731" s="91" t="str">
        <f t="shared" si="814"/>
        <v/>
      </c>
      <c r="H3731" s="41" t="str">
        <f t="shared" si="815"/>
        <v/>
      </c>
      <c r="I3731" s="92" t="str">
        <f t="shared" ca="1" si="816"/>
        <v/>
      </c>
      <c r="J3731" s="28" t="str">
        <f t="shared" si="817"/>
        <v/>
      </c>
      <c r="K3731" s="28" t="str">
        <f t="shared" si="818"/>
        <v/>
      </c>
      <c r="L3731" s="28" t="str">
        <f t="shared" ca="1" si="819"/>
        <v/>
      </c>
      <c r="M3731" s="28" t="str">
        <f t="shared" si="820"/>
        <v/>
      </c>
      <c r="N3731" s="93" t="str">
        <f t="shared" si="821"/>
        <v/>
      </c>
      <c r="O3731" s="94" t="str">
        <f t="shared" si="822"/>
        <v/>
      </c>
      <c r="P3731" s="70">
        <f t="shared" si="823"/>
        <v>0</v>
      </c>
      <c r="Q3731" s="28" t="str">
        <f t="shared" ca="1" si="824"/>
        <v/>
      </c>
      <c r="R3731" s="28" t="str">
        <f t="shared" si="825"/>
        <v/>
      </c>
      <c r="S3731" s="28" t="str">
        <f t="array" ref="S3731">IF(ISBLANK(A3731),"",INDEX(Info!$B$3:$H$6442,MATCH(J3731,IF(Info!$D$3:$D$6442=K3731,Info!$C$3:$C$6442),0),7))</f>
        <v/>
      </c>
    </row>
    <row r="3732" spans="1:19" x14ac:dyDescent="0.25">
      <c r="A3732" s="75"/>
      <c r="B3732" s="75"/>
      <c r="C3732" s="72"/>
      <c r="D3732" s="72"/>
      <c r="E3732" s="41" t="str">
        <f t="shared" si="812"/>
        <v/>
      </c>
      <c r="F3732" s="90" t="str">
        <f t="shared" ca="1" si="813"/>
        <v/>
      </c>
      <c r="G3732" s="91" t="str">
        <f t="shared" si="814"/>
        <v/>
      </c>
      <c r="H3732" s="41" t="str">
        <f t="shared" si="815"/>
        <v/>
      </c>
      <c r="I3732" s="92" t="str">
        <f t="shared" ca="1" si="816"/>
        <v/>
      </c>
      <c r="J3732" s="28" t="str">
        <f t="shared" si="817"/>
        <v/>
      </c>
      <c r="K3732" s="28" t="str">
        <f t="shared" si="818"/>
        <v/>
      </c>
      <c r="L3732" s="28" t="str">
        <f t="shared" ca="1" si="819"/>
        <v/>
      </c>
      <c r="M3732" s="28" t="str">
        <f t="shared" si="820"/>
        <v/>
      </c>
      <c r="N3732" s="93" t="str">
        <f t="shared" si="821"/>
        <v/>
      </c>
      <c r="O3732" s="94" t="str">
        <f t="shared" si="822"/>
        <v/>
      </c>
      <c r="P3732" s="70">
        <f t="shared" si="823"/>
        <v>0</v>
      </c>
      <c r="Q3732" s="28" t="str">
        <f t="shared" ca="1" si="824"/>
        <v/>
      </c>
      <c r="R3732" s="28" t="str">
        <f t="shared" si="825"/>
        <v/>
      </c>
      <c r="S3732" s="28" t="str">
        <f t="array" ref="S3732">IF(ISBLANK(A3732),"",INDEX(Info!$B$3:$H$6442,MATCH(J3732,IF(Info!$D$3:$D$6442=K3732,Info!$C$3:$C$6442),0),7))</f>
        <v/>
      </c>
    </row>
    <row r="3733" spans="1:19" x14ac:dyDescent="0.25">
      <c r="A3733" s="75"/>
      <c r="B3733" s="75"/>
      <c r="C3733" s="72"/>
      <c r="D3733" s="72"/>
      <c r="E3733" s="41" t="str">
        <f t="shared" si="812"/>
        <v/>
      </c>
      <c r="F3733" s="90" t="str">
        <f t="shared" ca="1" si="813"/>
        <v/>
      </c>
      <c r="G3733" s="91" t="str">
        <f t="shared" si="814"/>
        <v/>
      </c>
      <c r="H3733" s="41" t="str">
        <f t="shared" si="815"/>
        <v/>
      </c>
      <c r="I3733" s="92" t="str">
        <f t="shared" ca="1" si="816"/>
        <v/>
      </c>
      <c r="J3733" s="28" t="str">
        <f t="shared" si="817"/>
        <v/>
      </c>
      <c r="K3733" s="28" t="str">
        <f t="shared" si="818"/>
        <v/>
      </c>
      <c r="L3733" s="28" t="str">
        <f t="shared" ca="1" si="819"/>
        <v/>
      </c>
      <c r="M3733" s="28" t="str">
        <f t="shared" si="820"/>
        <v/>
      </c>
      <c r="N3733" s="93" t="str">
        <f t="shared" si="821"/>
        <v/>
      </c>
      <c r="O3733" s="94" t="str">
        <f t="shared" si="822"/>
        <v/>
      </c>
      <c r="P3733" s="70">
        <f t="shared" si="823"/>
        <v>0</v>
      </c>
      <c r="Q3733" s="28" t="str">
        <f t="shared" ca="1" si="824"/>
        <v/>
      </c>
      <c r="R3733" s="28" t="str">
        <f t="shared" si="825"/>
        <v/>
      </c>
      <c r="S3733" s="28" t="str">
        <f t="array" ref="S3733">IF(ISBLANK(A3733),"",INDEX(Info!$B$3:$H$6442,MATCH(J3733,IF(Info!$D$3:$D$6442=K3733,Info!$C$3:$C$6442),0),7))</f>
        <v/>
      </c>
    </row>
    <row r="3734" spans="1:19" x14ac:dyDescent="0.25">
      <c r="A3734" s="75"/>
      <c r="B3734" s="75"/>
      <c r="C3734" s="72"/>
      <c r="D3734" s="72"/>
      <c r="E3734" s="41" t="str">
        <f t="shared" si="812"/>
        <v/>
      </c>
      <c r="F3734" s="90" t="str">
        <f t="shared" ca="1" si="813"/>
        <v/>
      </c>
      <c r="G3734" s="91" t="str">
        <f t="shared" si="814"/>
        <v/>
      </c>
      <c r="H3734" s="41" t="str">
        <f t="shared" si="815"/>
        <v/>
      </c>
      <c r="I3734" s="92" t="str">
        <f t="shared" ca="1" si="816"/>
        <v/>
      </c>
      <c r="J3734" s="28" t="str">
        <f t="shared" si="817"/>
        <v/>
      </c>
      <c r="K3734" s="28" t="str">
        <f t="shared" si="818"/>
        <v/>
      </c>
      <c r="L3734" s="28" t="str">
        <f t="shared" ca="1" si="819"/>
        <v/>
      </c>
      <c r="M3734" s="28" t="str">
        <f t="shared" si="820"/>
        <v/>
      </c>
      <c r="N3734" s="93" t="str">
        <f t="shared" si="821"/>
        <v/>
      </c>
      <c r="O3734" s="94" t="str">
        <f t="shared" si="822"/>
        <v/>
      </c>
      <c r="P3734" s="70">
        <f t="shared" si="823"/>
        <v>0</v>
      </c>
      <c r="Q3734" s="28" t="str">
        <f t="shared" ca="1" si="824"/>
        <v/>
      </c>
      <c r="R3734" s="28" t="str">
        <f t="shared" si="825"/>
        <v/>
      </c>
      <c r="S3734" s="28" t="str">
        <f t="array" ref="S3734">IF(ISBLANK(A3734),"",INDEX(Info!$B$3:$H$6442,MATCH(J3734,IF(Info!$D$3:$D$6442=K3734,Info!$C$3:$C$6442),0),7))</f>
        <v/>
      </c>
    </row>
    <row r="3735" spans="1:19" x14ac:dyDescent="0.25">
      <c r="A3735" s="75"/>
      <c r="B3735" s="75"/>
      <c r="C3735" s="72"/>
      <c r="D3735" s="72"/>
      <c r="E3735" s="41" t="str">
        <f t="shared" si="812"/>
        <v/>
      </c>
      <c r="F3735" s="90" t="str">
        <f t="shared" ca="1" si="813"/>
        <v/>
      </c>
      <c r="G3735" s="91" t="str">
        <f t="shared" si="814"/>
        <v/>
      </c>
      <c r="H3735" s="41" t="str">
        <f t="shared" si="815"/>
        <v/>
      </c>
      <c r="I3735" s="92" t="str">
        <f t="shared" ca="1" si="816"/>
        <v/>
      </c>
      <c r="J3735" s="28" t="str">
        <f t="shared" si="817"/>
        <v/>
      </c>
      <c r="K3735" s="28" t="str">
        <f t="shared" si="818"/>
        <v/>
      </c>
      <c r="L3735" s="28" t="str">
        <f t="shared" ca="1" si="819"/>
        <v/>
      </c>
      <c r="M3735" s="28" t="str">
        <f t="shared" si="820"/>
        <v/>
      </c>
      <c r="N3735" s="93" t="str">
        <f t="shared" si="821"/>
        <v/>
      </c>
      <c r="O3735" s="94" t="str">
        <f t="shared" si="822"/>
        <v/>
      </c>
      <c r="P3735" s="70">
        <f t="shared" si="823"/>
        <v>0</v>
      </c>
      <c r="Q3735" s="28" t="str">
        <f t="shared" ca="1" si="824"/>
        <v/>
      </c>
      <c r="R3735" s="28" t="str">
        <f t="shared" si="825"/>
        <v/>
      </c>
      <c r="S3735" s="28" t="str">
        <f t="array" ref="S3735">IF(ISBLANK(A3735),"",INDEX(Info!$B$3:$H$6442,MATCH(J3735,IF(Info!$D$3:$D$6442=K3735,Info!$C$3:$C$6442),0),7))</f>
        <v/>
      </c>
    </row>
    <row r="3736" spans="1:19" x14ac:dyDescent="0.25">
      <c r="A3736" s="75"/>
      <c r="B3736" s="75"/>
      <c r="C3736" s="72"/>
      <c r="D3736" s="72"/>
      <c r="E3736" s="41" t="str">
        <f t="shared" si="812"/>
        <v/>
      </c>
      <c r="F3736" s="90" t="str">
        <f t="shared" ca="1" si="813"/>
        <v/>
      </c>
      <c r="G3736" s="91" t="str">
        <f t="shared" si="814"/>
        <v/>
      </c>
      <c r="H3736" s="41" t="str">
        <f t="shared" si="815"/>
        <v/>
      </c>
      <c r="I3736" s="92" t="str">
        <f t="shared" ca="1" si="816"/>
        <v/>
      </c>
      <c r="J3736" s="28" t="str">
        <f t="shared" si="817"/>
        <v/>
      </c>
      <c r="K3736" s="28" t="str">
        <f t="shared" si="818"/>
        <v/>
      </c>
      <c r="L3736" s="28" t="str">
        <f t="shared" ca="1" si="819"/>
        <v/>
      </c>
      <c r="M3736" s="28" t="str">
        <f t="shared" si="820"/>
        <v/>
      </c>
      <c r="N3736" s="93" t="str">
        <f t="shared" si="821"/>
        <v/>
      </c>
      <c r="O3736" s="94" t="str">
        <f t="shared" si="822"/>
        <v/>
      </c>
      <c r="P3736" s="70">
        <f t="shared" si="823"/>
        <v>0</v>
      </c>
      <c r="Q3736" s="28" t="str">
        <f t="shared" ca="1" si="824"/>
        <v/>
      </c>
      <c r="R3736" s="28" t="str">
        <f t="shared" si="825"/>
        <v/>
      </c>
      <c r="S3736" s="28" t="str">
        <f t="array" ref="S3736">IF(ISBLANK(A3736),"",INDEX(Info!$B$3:$H$6442,MATCH(J3736,IF(Info!$D$3:$D$6442=K3736,Info!$C$3:$C$6442),0),7))</f>
        <v/>
      </c>
    </row>
    <row r="3737" spans="1:19" x14ac:dyDescent="0.25">
      <c r="A3737" s="75"/>
      <c r="B3737" s="75"/>
      <c r="C3737" s="72"/>
      <c r="D3737" s="72"/>
      <c r="E3737" s="41" t="str">
        <f t="shared" si="812"/>
        <v/>
      </c>
      <c r="F3737" s="90" t="str">
        <f t="shared" ca="1" si="813"/>
        <v/>
      </c>
      <c r="G3737" s="91" t="str">
        <f t="shared" si="814"/>
        <v/>
      </c>
      <c r="H3737" s="41" t="str">
        <f t="shared" si="815"/>
        <v/>
      </c>
      <c r="I3737" s="92" t="str">
        <f t="shared" ca="1" si="816"/>
        <v/>
      </c>
      <c r="J3737" s="28" t="str">
        <f t="shared" si="817"/>
        <v/>
      </c>
      <c r="K3737" s="28" t="str">
        <f t="shared" si="818"/>
        <v/>
      </c>
      <c r="L3737" s="28" t="str">
        <f t="shared" ca="1" si="819"/>
        <v/>
      </c>
      <c r="M3737" s="28" t="str">
        <f t="shared" si="820"/>
        <v/>
      </c>
      <c r="N3737" s="93" t="str">
        <f t="shared" si="821"/>
        <v/>
      </c>
      <c r="O3737" s="94" t="str">
        <f t="shared" si="822"/>
        <v/>
      </c>
      <c r="P3737" s="70">
        <f t="shared" si="823"/>
        <v>0</v>
      </c>
      <c r="Q3737" s="28" t="str">
        <f t="shared" ca="1" si="824"/>
        <v/>
      </c>
      <c r="R3737" s="28" t="str">
        <f t="shared" si="825"/>
        <v/>
      </c>
      <c r="S3737" s="28" t="str">
        <f t="array" ref="S3737">IF(ISBLANK(A3737),"",INDEX(Info!$B$3:$H$6442,MATCH(J3737,IF(Info!$D$3:$D$6442=K3737,Info!$C$3:$C$6442),0),7))</f>
        <v/>
      </c>
    </row>
    <row r="3738" spans="1:19" x14ac:dyDescent="0.25">
      <c r="A3738" s="75"/>
      <c r="B3738" s="75"/>
      <c r="C3738" s="72"/>
      <c r="D3738" s="72"/>
      <c r="E3738" s="41" t="str">
        <f t="shared" si="812"/>
        <v/>
      </c>
      <c r="F3738" s="90" t="str">
        <f t="shared" ca="1" si="813"/>
        <v/>
      </c>
      <c r="G3738" s="91" t="str">
        <f t="shared" si="814"/>
        <v/>
      </c>
      <c r="H3738" s="41" t="str">
        <f t="shared" si="815"/>
        <v/>
      </c>
      <c r="I3738" s="92" t="str">
        <f t="shared" ca="1" si="816"/>
        <v/>
      </c>
      <c r="J3738" s="28" t="str">
        <f t="shared" si="817"/>
        <v/>
      </c>
      <c r="K3738" s="28" t="str">
        <f t="shared" si="818"/>
        <v/>
      </c>
      <c r="L3738" s="28" t="str">
        <f t="shared" ca="1" si="819"/>
        <v/>
      </c>
      <c r="M3738" s="28" t="str">
        <f t="shared" si="820"/>
        <v/>
      </c>
      <c r="N3738" s="93" t="str">
        <f t="shared" si="821"/>
        <v/>
      </c>
      <c r="O3738" s="94" t="str">
        <f t="shared" si="822"/>
        <v/>
      </c>
      <c r="P3738" s="70">
        <f t="shared" si="823"/>
        <v>0</v>
      </c>
      <c r="Q3738" s="28" t="str">
        <f t="shared" ca="1" si="824"/>
        <v/>
      </c>
      <c r="R3738" s="28" t="str">
        <f t="shared" si="825"/>
        <v/>
      </c>
      <c r="S3738" s="28" t="str">
        <f t="array" ref="S3738">IF(ISBLANK(A3738),"",INDEX(Info!$B$3:$H$6442,MATCH(J3738,IF(Info!$D$3:$D$6442=K3738,Info!$C$3:$C$6442),0),7))</f>
        <v/>
      </c>
    </row>
    <row r="3739" spans="1:19" x14ac:dyDescent="0.25">
      <c r="A3739" s="75"/>
      <c r="B3739" s="75"/>
      <c r="C3739" s="72"/>
      <c r="D3739" s="72"/>
      <c r="E3739" s="41" t="str">
        <f t="shared" si="812"/>
        <v/>
      </c>
      <c r="F3739" s="90" t="str">
        <f t="shared" ca="1" si="813"/>
        <v/>
      </c>
      <c r="G3739" s="91" t="str">
        <f t="shared" si="814"/>
        <v/>
      </c>
      <c r="H3739" s="41" t="str">
        <f t="shared" si="815"/>
        <v/>
      </c>
      <c r="I3739" s="92" t="str">
        <f t="shared" ca="1" si="816"/>
        <v/>
      </c>
      <c r="J3739" s="28" t="str">
        <f t="shared" si="817"/>
        <v/>
      </c>
      <c r="K3739" s="28" t="str">
        <f t="shared" si="818"/>
        <v/>
      </c>
      <c r="L3739" s="28" t="str">
        <f t="shared" ca="1" si="819"/>
        <v/>
      </c>
      <c r="M3739" s="28" t="str">
        <f t="shared" si="820"/>
        <v/>
      </c>
      <c r="N3739" s="93" t="str">
        <f t="shared" si="821"/>
        <v/>
      </c>
      <c r="O3739" s="94" t="str">
        <f t="shared" si="822"/>
        <v/>
      </c>
      <c r="P3739" s="70">
        <f t="shared" si="823"/>
        <v>0</v>
      </c>
      <c r="Q3739" s="28" t="str">
        <f t="shared" ca="1" si="824"/>
        <v/>
      </c>
      <c r="R3739" s="28" t="str">
        <f t="shared" si="825"/>
        <v/>
      </c>
      <c r="S3739" s="28" t="str">
        <f t="array" ref="S3739">IF(ISBLANK(A3739),"",INDEX(Info!$B$3:$H$6442,MATCH(J3739,IF(Info!$D$3:$D$6442=K3739,Info!$C$3:$C$6442),0),7))</f>
        <v/>
      </c>
    </row>
    <row r="3740" spans="1:19" x14ac:dyDescent="0.25">
      <c r="A3740" s="75"/>
      <c r="B3740" s="75"/>
      <c r="C3740" s="72"/>
      <c r="D3740" s="72"/>
      <c r="E3740" s="41" t="str">
        <f t="shared" si="812"/>
        <v/>
      </c>
      <c r="F3740" s="90" t="str">
        <f t="shared" ca="1" si="813"/>
        <v/>
      </c>
      <c r="G3740" s="91" t="str">
        <f t="shared" si="814"/>
        <v/>
      </c>
      <c r="H3740" s="41" t="str">
        <f t="shared" si="815"/>
        <v/>
      </c>
      <c r="I3740" s="92" t="str">
        <f t="shared" ca="1" si="816"/>
        <v/>
      </c>
      <c r="J3740" s="28" t="str">
        <f t="shared" si="817"/>
        <v/>
      </c>
      <c r="K3740" s="28" t="str">
        <f t="shared" si="818"/>
        <v/>
      </c>
      <c r="L3740" s="28" t="str">
        <f t="shared" ca="1" si="819"/>
        <v/>
      </c>
      <c r="M3740" s="28" t="str">
        <f t="shared" si="820"/>
        <v/>
      </c>
      <c r="N3740" s="93" t="str">
        <f t="shared" si="821"/>
        <v/>
      </c>
      <c r="O3740" s="94" t="str">
        <f t="shared" si="822"/>
        <v/>
      </c>
      <c r="P3740" s="70">
        <f t="shared" si="823"/>
        <v>0</v>
      </c>
      <c r="Q3740" s="28" t="str">
        <f t="shared" ca="1" si="824"/>
        <v/>
      </c>
      <c r="R3740" s="28" t="str">
        <f t="shared" si="825"/>
        <v/>
      </c>
      <c r="S3740" s="28" t="str">
        <f t="array" ref="S3740">IF(ISBLANK(A3740),"",INDEX(Info!$B$3:$H$6442,MATCH(J3740,IF(Info!$D$3:$D$6442=K3740,Info!$C$3:$C$6442),0),7))</f>
        <v/>
      </c>
    </row>
    <row r="3741" spans="1:19" x14ac:dyDescent="0.25">
      <c r="A3741" s="75"/>
      <c r="B3741" s="75"/>
      <c r="C3741" s="72"/>
      <c r="D3741" s="72"/>
      <c r="E3741" s="41" t="str">
        <f t="shared" si="812"/>
        <v/>
      </c>
      <c r="F3741" s="90" t="str">
        <f t="shared" ca="1" si="813"/>
        <v/>
      </c>
      <c r="G3741" s="91" t="str">
        <f t="shared" si="814"/>
        <v/>
      </c>
      <c r="H3741" s="41" t="str">
        <f t="shared" si="815"/>
        <v/>
      </c>
      <c r="I3741" s="92" t="str">
        <f t="shared" ca="1" si="816"/>
        <v/>
      </c>
      <c r="J3741" s="28" t="str">
        <f t="shared" si="817"/>
        <v/>
      </c>
      <c r="K3741" s="28" t="str">
        <f t="shared" si="818"/>
        <v/>
      </c>
      <c r="L3741" s="28" t="str">
        <f t="shared" ca="1" si="819"/>
        <v/>
      </c>
      <c r="M3741" s="28" t="str">
        <f t="shared" si="820"/>
        <v/>
      </c>
      <c r="N3741" s="93" t="str">
        <f t="shared" si="821"/>
        <v/>
      </c>
      <c r="O3741" s="94" t="str">
        <f t="shared" si="822"/>
        <v/>
      </c>
      <c r="P3741" s="70">
        <f t="shared" si="823"/>
        <v>0</v>
      </c>
      <c r="Q3741" s="28" t="str">
        <f t="shared" ca="1" si="824"/>
        <v/>
      </c>
      <c r="R3741" s="28" t="str">
        <f t="shared" si="825"/>
        <v/>
      </c>
      <c r="S3741" s="28" t="str">
        <f t="array" ref="S3741">IF(ISBLANK(A3741),"",INDEX(Info!$B$3:$H$6442,MATCH(J3741,IF(Info!$D$3:$D$6442=K3741,Info!$C$3:$C$6442),0),7))</f>
        <v/>
      </c>
    </row>
    <row r="3742" spans="1:19" x14ac:dyDescent="0.25">
      <c r="A3742" s="75"/>
      <c r="B3742" s="75"/>
      <c r="C3742" s="72"/>
      <c r="D3742" s="72"/>
      <c r="E3742" s="41" t="str">
        <f t="shared" si="812"/>
        <v/>
      </c>
      <c r="F3742" s="90" t="str">
        <f t="shared" ca="1" si="813"/>
        <v/>
      </c>
      <c r="G3742" s="91" t="str">
        <f t="shared" si="814"/>
        <v/>
      </c>
      <c r="H3742" s="41" t="str">
        <f t="shared" si="815"/>
        <v/>
      </c>
      <c r="I3742" s="92" t="str">
        <f t="shared" ca="1" si="816"/>
        <v/>
      </c>
      <c r="J3742" s="28" t="str">
        <f t="shared" si="817"/>
        <v/>
      </c>
      <c r="K3742" s="28" t="str">
        <f t="shared" si="818"/>
        <v/>
      </c>
      <c r="L3742" s="28" t="str">
        <f t="shared" ca="1" si="819"/>
        <v/>
      </c>
      <c r="M3742" s="28" t="str">
        <f t="shared" si="820"/>
        <v/>
      </c>
      <c r="N3742" s="93" t="str">
        <f t="shared" si="821"/>
        <v/>
      </c>
      <c r="O3742" s="94" t="str">
        <f t="shared" si="822"/>
        <v/>
      </c>
      <c r="P3742" s="70">
        <f t="shared" si="823"/>
        <v>0</v>
      </c>
      <c r="Q3742" s="28" t="str">
        <f t="shared" ca="1" si="824"/>
        <v/>
      </c>
      <c r="R3742" s="28" t="str">
        <f t="shared" si="825"/>
        <v/>
      </c>
      <c r="S3742" s="28" t="str">
        <f t="array" ref="S3742">IF(ISBLANK(A3742),"",INDEX(Info!$B$3:$H$6442,MATCH(J3742,IF(Info!$D$3:$D$6442=K3742,Info!$C$3:$C$6442),0),7))</f>
        <v/>
      </c>
    </row>
    <row r="3743" spans="1:19" x14ac:dyDescent="0.25">
      <c r="A3743" s="75"/>
      <c r="B3743" s="75"/>
      <c r="C3743" s="72"/>
      <c r="D3743" s="72"/>
      <c r="E3743" s="41" t="str">
        <f t="shared" si="812"/>
        <v/>
      </c>
      <c r="F3743" s="90" t="str">
        <f t="shared" ca="1" si="813"/>
        <v/>
      </c>
      <c r="G3743" s="91" t="str">
        <f t="shared" si="814"/>
        <v/>
      </c>
      <c r="H3743" s="41" t="str">
        <f t="shared" si="815"/>
        <v/>
      </c>
      <c r="I3743" s="92" t="str">
        <f t="shared" ca="1" si="816"/>
        <v/>
      </c>
      <c r="J3743" s="28" t="str">
        <f t="shared" si="817"/>
        <v/>
      </c>
      <c r="K3743" s="28" t="str">
        <f t="shared" si="818"/>
        <v/>
      </c>
      <c r="L3743" s="28" t="str">
        <f t="shared" ca="1" si="819"/>
        <v/>
      </c>
      <c r="M3743" s="28" t="str">
        <f t="shared" si="820"/>
        <v/>
      </c>
      <c r="N3743" s="93" t="str">
        <f t="shared" si="821"/>
        <v/>
      </c>
      <c r="O3743" s="94" t="str">
        <f t="shared" si="822"/>
        <v/>
      </c>
      <c r="P3743" s="70">
        <f t="shared" si="823"/>
        <v>0</v>
      </c>
      <c r="Q3743" s="28" t="str">
        <f t="shared" ca="1" si="824"/>
        <v/>
      </c>
      <c r="R3743" s="28" t="str">
        <f t="shared" si="825"/>
        <v/>
      </c>
      <c r="S3743" s="28" t="str">
        <f t="array" ref="S3743">IF(ISBLANK(A3743),"",INDEX(Info!$B$3:$H$6442,MATCH(J3743,IF(Info!$D$3:$D$6442=K3743,Info!$C$3:$C$6442),0),7))</f>
        <v/>
      </c>
    </row>
    <row r="3744" spans="1:19" x14ac:dyDescent="0.25">
      <c r="A3744" s="75"/>
      <c r="B3744" s="75"/>
      <c r="C3744" s="72"/>
      <c r="D3744" s="72"/>
      <c r="E3744" s="41" t="str">
        <f t="shared" si="812"/>
        <v/>
      </c>
      <c r="F3744" s="90" t="str">
        <f t="shared" ca="1" si="813"/>
        <v/>
      </c>
      <c r="G3744" s="91" t="str">
        <f t="shared" si="814"/>
        <v/>
      </c>
      <c r="H3744" s="41" t="str">
        <f t="shared" si="815"/>
        <v/>
      </c>
      <c r="I3744" s="92" t="str">
        <f t="shared" ca="1" si="816"/>
        <v/>
      </c>
      <c r="J3744" s="28" t="str">
        <f t="shared" si="817"/>
        <v/>
      </c>
      <c r="K3744" s="28" t="str">
        <f t="shared" si="818"/>
        <v/>
      </c>
      <c r="L3744" s="28" t="str">
        <f t="shared" ca="1" si="819"/>
        <v/>
      </c>
      <c r="M3744" s="28" t="str">
        <f t="shared" si="820"/>
        <v/>
      </c>
      <c r="N3744" s="93" t="str">
        <f t="shared" si="821"/>
        <v/>
      </c>
      <c r="O3744" s="94" t="str">
        <f t="shared" si="822"/>
        <v/>
      </c>
      <c r="P3744" s="70">
        <f t="shared" si="823"/>
        <v>0</v>
      </c>
      <c r="Q3744" s="28" t="str">
        <f t="shared" ca="1" si="824"/>
        <v/>
      </c>
      <c r="R3744" s="28" t="str">
        <f t="shared" si="825"/>
        <v/>
      </c>
      <c r="S3744" s="28" t="str">
        <f t="array" ref="S3744">IF(ISBLANK(A3744),"",INDEX(Info!$B$3:$H$6442,MATCH(J3744,IF(Info!$D$3:$D$6442=K3744,Info!$C$3:$C$6442),0),7))</f>
        <v/>
      </c>
    </row>
    <row r="3745" spans="1:19" x14ac:dyDescent="0.25">
      <c r="A3745" s="75"/>
      <c r="B3745" s="75"/>
      <c r="C3745" s="72"/>
      <c r="D3745" s="72"/>
      <c r="E3745" s="41" t="str">
        <f t="shared" si="812"/>
        <v/>
      </c>
      <c r="F3745" s="90" t="str">
        <f t="shared" ca="1" si="813"/>
        <v/>
      </c>
      <c r="G3745" s="91" t="str">
        <f t="shared" si="814"/>
        <v/>
      </c>
      <c r="H3745" s="41" t="str">
        <f t="shared" si="815"/>
        <v/>
      </c>
      <c r="I3745" s="92" t="str">
        <f t="shared" ca="1" si="816"/>
        <v/>
      </c>
      <c r="J3745" s="28" t="str">
        <f t="shared" si="817"/>
        <v/>
      </c>
      <c r="K3745" s="28" t="str">
        <f t="shared" si="818"/>
        <v/>
      </c>
      <c r="L3745" s="28" t="str">
        <f t="shared" ca="1" si="819"/>
        <v/>
      </c>
      <c r="M3745" s="28" t="str">
        <f t="shared" si="820"/>
        <v/>
      </c>
      <c r="N3745" s="93" t="str">
        <f t="shared" si="821"/>
        <v/>
      </c>
      <c r="O3745" s="94" t="str">
        <f t="shared" si="822"/>
        <v/>
      </c>
      <c r="P3745" s="70">
        <f t="shared" si="823"/>
        <v>0</v>
      </c>
      <c r="Q3745" s="28" t="str">
        <f t="shared" ca="1" si="824"/>
        <v/>
      </c>
      <c r="R3745" s="28" t="str">
        <f t="shared" si="825"/>
        <v/>
      </c>
      <c r="S3745" s="28" t="str">
        <f t="array" ref="S3745">IF(ISBLANK(A3745),"",INDEX(Info!$B$3:$H$6442,MATCH(J3745,IF(Info!$D$3:$D$6442=K3745,Info!$C$3:$C$6442),0),7))</f>
        <v/>
      </c>
    </row>
    <row r="3746" spans="1:19" x14ac:dyDescent="0.25">
      <c r="A3746" s="75"/>
      <c r="B3746" s="75"/>
      <c r="C3746" s="72"/>
      <c r="D3746" s="72"/>
      <c r="E3746" s="41" t="str">
        <f t="shared" si="812"/>
        <v/>
      </c>
      <c r="F3746" s="90" t="str">
        <f t="shared" ca="1" si="813"/>
        <v/>
      </c>
      <c r="G3746" s="91" t="str">
        <f t="shared" si="814"/>
        <v/>
      </c>
      <c r="H3746" s="41" t="str">
        <f t="shared" si="815"/>
        <v/>
      </c>
      <c r="I3746" s="92" t="str">
        <f t="shared" ca="1" si="816"/>
        <v/>
      </c>
      <c r="J3746" s="28" t="str">
        <f t="shared" si="817"/>
        <v/>
      </c>
      <c r="K3746" s="28" t="str">
        <f t="shared" si="818"/>
        <v/>
      </c>
      <c r="L3746" s="28" t="str">
        <f t="shared" ca="1" si="819"/>
        <v/>
      </c>
      <c r="M3746" s="28" t="str">
        <f t="shared" si="820"/>
        <v/>
      </c>
      <c r="N3746" s="93" t="str">
        <f t="shared" si="821"/>
        <v/>
      </c>
      <c r="O3746" s="94" t="str">
        <f t="shared" si="822"/>
        <v/>
      </c>
      <c r="P3746" s="70">
        <f t="shared" si="823"/>
        <v>0</v>
      </c>
      <c r="Q3746" s="28" t="str">
        <f t="shared" ca="1" si="824"/>
        <v/>
      </c>
      <c r="R3746" s="28" t="str">
        <f t="shared" si="825"/>
        <v/>
      </c>
      <c r="S3746" s="28" t="str">
        <f t="array" ref="S3746">IF(ISBLANK(A3746),"",INDEX(Info!$B$3:$H$6442,MATCH(J3746,IF(Info!$D$3:$D$6442=K3746,Info!$C$3:$C$6442),0),7))</f>
        <v/>
      </c>
    </row>
    <row r="3747" spans="1:19" x14ac:dyDescent="0.25">
      <c r="A3747" s="75"/>
      <c r="B3747" s="75"/>
      <c r="C3747" s="72"/>
      <c r="D3747" s="72"/>
      <c r="E3747" s="41" t="str">
        <f t="shared" si="812"/>
        <v/>
      </c>
      <c r="F3747" s="90" t="str">
        <f t="shared" ca="1" si="813"/>
        <v/>
      </c>
      <c r="G3747" s="91" t="str">
        <f t="shared" si="814"/>
        <v/>
      </c>
      <c r="H3747" s="41" t="str">
        <f t="shared" si="815"/>
        <v/>
      </c>
      <c r="I3747" s="92" t="str">
        <f t="shared" ca="1" si="816"/>
        <v/>
      </c>
      <c r="J3747" s="28" t="str">
        <f t="shared" si="817"/>
        <v/>
      </c>
      <c r="K3747" s="28" t="str">
        <f t="shared" si="818"/>
        <v/>
      </c>
      <c r="L3747" s="28" t="str">
        <f t="shared" ca="1" si="819"/>
        <v/>
      </c>
      <c r="M3747" s="28" t="str">
        <f t="shared" si="820"/>
        <v/>
      </c>
      <c r="N3747" s="93" t="str">
        <f t="shared" si="821"/>
        <v/>
      </c>
      <c r="O3747" s="94" t="str">
        <f t="shared" si="822"/>
        <v/>
      </c>
      <c r="P3747" s="70">
        <f t="shared" si="823"/>
        <v>0</v>
      </c>
      <c r="Q3747" s="28" t="str">
        <f t="shared" ca="1" si="824"/>
        <v/>
      </c>
      <c r="R3747" s="28" t="str">
        <f t="shared" si="825"/>
        <v/>
      </c>
      <c r="S3747" s="28" t="str">
        <f t="array" ref="S3747">IF(ISBLANK(A3747),"",INDEX(Info!$B$3:$H$6442,MATCH(J3747,IF(Info!$D$3:$D$6442=K3747,Info!$C$3:$C$6442),0),7))</f>
        <v/>
      </c>
    </row>
    <row r="3748" spans="1:19" x14ac:dyDescent="0.25">
      <c r="A3748" s="75"/>
      <c r="B3748" s="75"/>
      <c r="C3748" s="72"/>
      <c r="D3748" s="72"/>
      <c r="E3748" s="41" t="str">
        <f t="shared" si="812"/>
        <v/>
      </c>
      <c r="F3748" s="90" t="str">
        <f t="shared" ca="1" si="813"/>
        <v/>
      </c>
      <c r="G3748" s="91" t="str">
        <f t="shared" si="814"/>
        <v/>
      </c>
      <c r="H3748" s="41" t="str">
        <f t="shared" si="815"/>
        <v/>
      </c>
      <c r="I3748" s="92" t="str">
        <f t="shared" ca="1" si="816"/>
        <v/>
      </c>
      <c r="J3748" s="28" t="str">
        <f t="shared" si="817"/>
        <v/>
      </c>
      <c r="K3748" s="28" t="str">
        <f t="shared" si="818"/>
        <v/>
      </c>
      <c r="L3748" s="28" t="str">
        <f t="shared" ca="1" si="819"/>
        <v/>
      </c>
      <c r="M3748" s="28" t="str">
        <f t="shared" si="820"/>
        <v/>
      </c>
      <c r="N3748" s="93" t="str">
        <f t="shared" si="821"/>
        <v/>
      </c>
      <c r="O3748" s="94" t="str">
        <f t="shared" si="822"/>
        <v/>
      </c>
      <c r="P3748" s="70">
        <f t="shared" si="823"/>
        <v>0</v>
      </c>
      <c r="Q3748" s="28" t="str">
        <f t="shared" ca="1" si="824"/>
        <v/>
      </c>
      <c r="R3748" s="28" t="str">
        <f t="shared" si="825"/>
        <v/>
      </c>
      <c r="S3748" s="28" t="str">
        <f t="array" ref="S3748">IF(ISBLANK(A3748),"",INDEX(Info!$B$3:$H$6442,MATCH(J3748,IF(Info!$D$3:$D$6442=K3748,Info!$C$3:$C$6442),0),7))</f>
        <v/>
      </c>
    </row>
    <row r="3749" spans="1:19" x14ac:dyDescent="0.25">
      <c r="A3749" s="75"/>
      <c r="B3749" s="75"/>
      <c r="C3749" s="72"/>
      <c r="D3749" s="72"/>
      <c r="E3749" s="41" t="str">
        <f t="shared" si="812"/>
        <v/>
      </c>
      <c r="F3749" s="90" t="str">
        <f t="shared" ca="1" si="813"/>
        <v/>
      </c>
      <c r="G3749" s="91" t="str">
        <f t="shared" si="814"/>
        <v/>
      </c>
      <c r="H3749" s="41" t="str">
        <f t="shared" si="815"/>
        <v/>
      </c>
      <c r="I3749" s="92" t="str">
        <f t="shared" ca="1" si="816"/>
        <v/>
      </c>
      <c r="J3749" s="28" t="str">
        <f t="shared" si="817"/>
        <v/>
      </c>
      <c r="K3749" s="28" t="str">
        <f t="shared" si="818"/>
        <v/>
      </c>
      <c r="L3749" s="28" t="str">
        <f t="shared" ca="1" si="819"/>
        <v/>
      </c>
      <c r="M3749" s="28" t="str">
        <f t="shared" si="820"/>
        <v/>
      </c>
      <c r="N3749" s="93" t="str">
        <f t="shared" si="821"/>
        <v/>
      </c>
      <c r="O3749" s="94" t="str">
        <f t="shared" si="822"/>
        <v/>
      </c>
      <c r="P3749" s="70">
        <f t="shared" si="823"/>
        <v>0</v>
      </c>
      <c r="Q3749" s="28" t="str">
        <f t="shared" ca="1" si="824"/>
        <v/>
      </c>
      <c r="R3749" s="28" t="str">
        <f t="shared" si="825"/>
        <v/>
      </c>
      <c r="S3749" s="28" t="str">
        <f t="array" ref="S3749">IF(ISBLANK(A3749),"",INDEX(Info!$B$3:$H$6442,MATCH(J3749,IF(Info!$D$3:$D$6442=K3749,Info!$C$3:$C$6442),0),7))</f>
        <v/>
      </c>
    </row>
    <row r="3750" spans="1:19" x14ac:dyDescent="0.25">
      <c r="A3750" s="75"/>
      <c r="B3750" s="75"/>
      <c r="C3750" s="72"/>
      <c r="D3750" s="72"/>
      <c r="E3750" s="41" t="str">
        <f t="shared" si="812"/>
        <v/>
      </c>
      <c r="F3750" s="90" t="str">
        <f t="shared" ca="1" si="813"/>
        <v/>
      </c>
      <c r="G3750" s="91" t="str">
        <f t="shared" si="814"/>
        <v/>
      </c>
      <c r="H3750" s="41" t="str">
        <f t="shared" si="815"/>
        <v/>
      </c>
      <c r="I3750" s="92" t="str">
        <f t="shared" ca="1" si="816"/>
        <v/>
      </c>
      <c r="J3750" s="28" t="str">
        <f t="shared" si="817"/>
        <v/>
      </c>
      <c r="K3750" s="28" t="str">
        <f t="shared" si="818"/>
        <v/>
      </c>
      <c r="L3750" s="28" t="str">
        <f t="shared" ca="1" si="819"/>
        <v/>
      </c>
      <c r="M3750" s="28" t="str">
        <f t="shared" si="820"/>
        <v/>
      </c>
      <c r="N3750" s="93" t="str">
        <f t="shared" si="821"/>
        <v/>
      </c>
      <c r="O3750" s="94" t="str">
        <f t="shared" si="822"/>
        <v/>
      </c>
      <c r="P3750" s="70">
        <f t="shared" si="823"/>
        <v>0</v>
      </c>
      <c r="Q3750" s="28" t="str">
        <f t="shared" ca="1" si="824"/>
        <v/>
      </c>
      <c r="R3750" s="28" t="str">
        <f t="shared" si="825"/>
        <v/>
      </c>
      <c r="S3750" s="28" t="str">
        <f t="array" ref="S3750">IF(ISBLANK(A3750),"",INDEX(Info!$B$3:$H$6442,MATCH(J3750,IF(Info!$D$3:$D$6442=K3750,Info!$C$3:$C$6442),0),7))</f>
        <v/>
      </c>
    </row>
    <row r="3751" spans="1:19" x14ac:dyDescent="0.25">
      <c r="A3751" s="75"/>
      <c r="B3751" s="75"/>
      <c r="C3751" s="72"/>
      <c r="D3751" s="72"/>
      <c r="E3751" s="41" t="str">
        <f t="shared" si="812"/>
        <v/>
      </c>
      <c r="F3751" s="90" t="str">
        <f t="shared" ca="1" si="813"/>
        <v/>
      </c>
      <c r="G3751" s="91" t="str">
        <f t="shared" si="814"/>
        <v/>
      </c>
      <c r="H3751" s="41" t="str">
        <f t="shared" si="815"/>
        <v/>
      </c>
      <c r="I3751" s="92" t="str">
        <f t="shared" ca="1" si="816"/>
        <v/>
      </c>
      <c r="J3751" s="28" t="str">
        <f t="shared" si="817"/>
        <v/>
      </c>
      <c r="K3751" s="28" t="str">
        <f t="shared" si="818"/>
        <v/>
      </c>
      <c r="L3751" s="28" t="str">
        <f t="shared" ca="1" si="819"/>
        <v/>
      </c>
      <c r="M3751" s="28" t="str">
        <f t="shared" si="820"/>
        <v/>
      </c>
      <c r="N3751" s="93" t="str">
        <f t="shared" si="821"/>
        <v/>
      </c>
      <c r="O3751" s="94" t="str">
        <f t="shared" si="822"/>
        <v/>
      </c>
      <c r="P3751" s="70">
        <f t="shared" si="823"/>
        <v>0</v>
      </c>
      <c r="Q3751" s="28" t="str">
        <f t="shared" ca="1" si="824"/>
        <v/>
      </c>
      <c r="R3751" s="28" t="str">
        <f t="shared" si="825"/>
        <v/>
      </c>
      <c r="S3751" s="28" t="str">
        <f t="array" ref="S3751">IF(ISBLANK(A3751),"",INDEX(Info!$B$3:$H$6442,MATCH(J3751,IF(Info!$D$3:$D$6442=K3751,Info!$C$3:$C$6442),0),7))</f>
        <v/>
      </c>
    </row>
    <row r="3752" spans="1:19" x14ac:dyDescent="0.25">
      <c r="A3752" s="75"/>
      <c r="B3752" s="75"/>
      <c r="C3752" s="72"/>
      <c r="D3752" s="72"/>
      <c r="E3752" s="41" t="str">
        <f t="shared" si="812"/>
        <v/>
      </c>
      <c r="F3752" s="90" t="str">
        <f t="shared" ca="1" si="813"/>
        <v/>
      </c>
      <c r="G3752" s="91" t="str">
        <f t="shared" si="814"/>
        <v/>
      </c>
      <c r="H3752" s="41" t="str">
        <f t="shared" si="815"/>
        <v/>
      </c>
      <c r="I3752" s="92" t="str">
        <f t="shared" ca="1" si="816"/>
        <v/>
      </c>
      <c r="J3752" s="28" t="str">
        <f t="shared" si="817"/>
        <v/>
      </c>
      <c r="K3752" s="28" t="str">
        <f t="shared" si="818"/>
        <v/>
      </c>
      <c r="L3752" s="28" t="str">
        <f t="shared" ca="1" si="819"/>
        <v/>
      </c>
      <c r="M3752" s="28" t="str">
        <f t="shared" si="820"/>
        <v/>
      </c>
      <c r="N3752" s="93" t="str">
        <f t="shared" si="821"/>
        <v/>
      </c>
      <c r="O3752" s="94" t="str">
        <f t="shared" si="822"/>
        <v/>
      </c>
      <c r="P3752" s="70">
        <f t="shared" si="823"/>
        <v>0</v>
      </c>
      <c r="Q3752" s="28" t="str">
        <f t="shared" ca="1" si="824"/>
        <v/>
      </c>
      <c r="R3752" s="28" t="str">
        <f t="shared" si="825"/>
        <v/>
      </c>
      <c r="S3752" s="28" t="str">
        <f t="array" ref="S3752">IF(ISBLANK(A3752),"",INDEX(Info!$B$3:$H$6442,MATCH(J3752,IF(Info!$D$3:$D$6442=K3752,Info!$C$3:$C$6442),0),7))</f>
        <v/>
      </c>
    </row>
    <row r="3753" spans="1:19" x14ac:dyDescent="0.25">
      <c r="A3753" s="75"/>
      <c r="B3753" s="75"/>
      <c r="C3753" s="72"/>
      <c r="D3753" s="72"/>
      <c r="E3753" s="41" t="str">
        <f t="shared" si="812"/>
        <v/>
      </c>
      <c r="F3753" s="90" t="str">
        <f t="shared" ca="1" si="813"/>
        <v/>
      </c>
      <c r="G3753" s="91" t="str">
        <f t="shared" si="814"/>
        <v/>
      </c>
      <c r="H3753" s="41" t="str">
        <f t="shared" si="815"/>
        <v/>
      </c>
      <c r="I3753" s="92" t="str">
        <f t="shared" ca="1" si="816"/>
        <v/>
      </c>
      <c r="J3753" s="28" t="str">
        <f t="shared" si="817"/>
        <v/>
      </c>
      <c r="K3753" s="28" t="str">
        <f t="shared" si="818"/>
        <v/>
      </c>
      <c r="L3753" s="28" t="str">
        <f t="shared" ca="1" si="819"/>
        <v/>
      </c>
      <c r="M3753" s="28" t="str">
        <f t="shared" si="820"/>
        <v/>
      </c>
      <c r="N3753" s="93" t="str">
        <f t="shared" si="821"/>
        <v/>
      </c>
      <c r="O3753" s="94" t="str">
        <f t="shared" si="822"/>
        <v/>
      </c>
      <c r="P3753" s="70">
        <f t="shared" si="823"/>
        <v>0</v>
      </c>
      <c r="Q3753" s="28" t="str">
        <f t="shared" ca="1" si="824"/>
        <v/>
      </c>
      <c r="R3753" s="28" t="str">
        <f t="shared" si="825"/>
        <v/>
      </c>
      <c r="S3753" s="28" t="str">
        <f t="array" ref="S3753">IF(ISBLANK(A3753),"",INDEX(Info!$B$3:$H$6442,MATCH(J3753,IF(Info!$D$3:$D$6442=K3753,Info!$C$3:$C$6442),0),7))</f>
        <v/>
      </c>
    </row>
    <row r="3754" spans="1:19" x14ac:dyDescent="0.25">
      <c r="A3754" s="75"/>
      <c r="B3754" s="75"/>
      <c r="C3754" s="72"/>
      <c r="D3754" s="72"/>
      <c r="E3754" s="41" t="str">
        <f t="shared" si="812"/>
        <v/>
      </c>
      <c r="F3754" s="90" t="str">
        <f t="shared" ca="1" si="813"/>
        <v/>
      </c>
      <c r="G3754" s="91" t="str">
        <f t="shared" si="814"/>
        <v/>
      </c>
      <c r="H3754" s="41" t="str">
        <f t="shared" si="815"/>
        <v/>
      </c>
      <c r="I3754" s="92" t="str">
        <f t="shared" ca="1" si="816"/>
        <v/>
      </c>
      <c r="J3754" s="28" t="str">
        <f t="shared" si="817"/>
        <v/>
      </c>
      <c r="K3754" s="28" t="str">
        <f t="shared" si="818"/>
        <v/>
      </c>
      <c r="L3754" s="28" t="str">
        <f t="shared" ca="1" si="819"/>
        <v/>
      </c>
      <c r="M3754" s="28" t="str">
        <f t="shared" si="820"/>
        <v/>
      </c>
      <c r="N3754" s="93" t="str">
        <f t="shared" si="821"/>
        <v/>
      </c>
      <c r="O3754" s="94" t="str">
        <f t="shared" si="822"/>
        <v/>
      </c>
      <c r="P3754" s="70">
        <f t="shared" si="823"/>
        <v>0</v>
      </c>
      <c r="Q3754" s="28" t="str">
        <f t="shared" ca="1" si="824"/>
        <v/>
      </c>
      <c r="R3754" s="28" t="str">
        <f t="shared" si="825"/>
        <v/>
      </c>
      <c r="S3754" s="28" t="str">
        <f t="array" ref="S3754">IF(ISBLANK(A3754),"",INDEX(Info!$B$3:$H$6442,MATCH(J3754,IF(Info!$D$3:$D$6442=K3754,Info!$C$3:$C$6442),0),7))</f>
        <v/>
      </c>
    </row>
    <row r="3755" spans="1:19" x14ac:dyDescent="0.25">
      <c r="A3755" s="75"/>
      <c r="B3755" s="75"/>
      <c r="C3755" s="72"/>
      <c r="D3755" s="72"/>
      <c r="E3755" s="41" t="str">
        <f t="shared" si="812"/>
        <v/>
      </c>
      <c r="F3755" s="90" t="str">
        <f t="shared" ca="1" si="813"/>
        <v/>
      </c>
      <c r="G3755" s="91" t="str">
        <f t="shared" si="814"/>
        <v/>
      </c>
      <c r="H3755" s="41" t="str">
        <f t="shared" si="815"/>
        <v/>
      </c>
      <c r="I3755" s="92" t="str">
        <f t="shared" ca="1" si="816"/>
        <v/>
      </c>
      <c r="J3755" s="28" t="str">
        <f t="shared" si="817"/>
        <v/>
      </c>
      <c r="K3755" s="28" t="str">
        <f t="shared" si="818"/>
        <v/>
      </c>
      <c r="L3755" s="28" t="str">
        <f t="shared" ca="1" si="819"/>
        <v/>
      </c>
      <c r="M3755" s="28" t="str">
        <f t="shared" si="820"/>
        <v/>
      </c>
      <c r="N3755" s="93" t="str">
        <f t="shared" si="821"/>
        <v/>
      </c>
      <c r="O3755" s="94" t="str">
        <f t="shared" si="822"/>
        <v/>
      </c>
      <c r="P3755" s="70">
        <f t="shared" si="823"/>
        <v>0</v>
      </c>
      <c r="Q3755" s="28" t="str">
        <f t="shared" ca="1" si="824"/>
        <v/>
      </c>
      <c r="R3755" s="28" t="str">
        <f t="shared" si="825"/>
        <v/>
      </c>
      <c r="S3755" s="28" t="str">
        <f t="array" ref="S3755">IF(ISBLANK(A3755),"",INDEX(Info!$B$3:$H$6442,MATCH(J3755,IF(Info!$D$3:$D$6442=K3755,Info!$C$3:$C$6442),0),7))</f>
        <v/>
      </c>
    </row>
    <row r="3756" spans="1:19" x14ac:dyDescent="0.25">
      <c r="A3756" s="75"/>
      <c r="B3756" s="75"/>
      <c r="C3756" s="72"/>
      <c r="D3756" s="72"/>
      <c r="E3756" s="41" t="str">
        <f t="shared" si="812"/>
        <v/>
      </c>
      <c r="F3756" s="90" t="str">
        <f t="shared" ca="1" si="813"/>
        <v/>
      </c>
      <c r="G3756" s="91" t="str">
        <f t="shared" si="814"/>
        <v/>
      </c>
      <c r="H3756" s="41" t="str">
        <f t="shared" si="815"/>
        <v/>
      </c>
      <c r="I3756" s="92" t="str">
        <f t="shared" ca="1" si="816"/>
        <v/>
      </c>
      <c r="J3756" s="28" t="str">
        <f t="shared" si="817"/>
        <v/>
      </c>
      <c r="K3756" s="28" t="str">
        <f t="shared" si="818"/>
        <v/>
      </c>
      <c r="L3756" s="28" t="str">
        <f t="shared" ca="1" si="819"/>
        <v/>
      </c>
      <c r="M3756" s="28" t="str">
        <f t="shared" si="820"/>
        <v/>
      </c>
      <c r="N3756" s="93" t="str">
        <f t="shared" si="821"/>
        <v/>
      </c>
      <c r="O3756" s="94" t="str">
        <f t="shared" si="822"/>
        <v/>
      </c>
      <c r="P3756" s="70">
        <f t="shared" si="823"/>
        <v>0</v>
      </c>
      <c r="Q3756" s="28" t="str">
        <f t="shared" ca="1" si="824"/>
        <v/>
      </c>
      <c r="R3756" s="28" t="str">
        <f t="shared" si="825"/>
        <v/>
      </c>
      <c r="S3756" s="28" t="str">
        <f t="array" ref="S3756">IF(ISBLANK(A3756),"",INDEX(Info!$B$3:$H$6442,MATCH(J3756,IF(Info!$D$3:$D$6442=K3756,Info!$C$3:$C$6442),0),7))</f>
        <v/>
      </c>
    </row>
    <row r="3757" spans="1:19" x14ac:dyDescent="0.25">
      <c r="A3757" s="75"/>
      <c r="B3757" s="75"/>
      <c r="C3757" s="72"/>
      <c r="D3757" s="72"/>
      <c r="E3757" s="41" t="str">
        <f t="shared" si="812"/>
        <v/>
      </c>
      <c r="F3757" s="90" t="str">
        <f t="shared" ca="1" si="813"/>
        <v/>
      </c>
      <c r="G3757" s="91" t="str">
        <f t="shared" si="814"/>
        <v/>
      </c>
      <c r="H3757" s="41" t="str">
        <f t="shared" si="815"/>
        <v/>
      </c>
      <c r="I3757" s="92" t="str">
        <f t="shared" ca="1" si="816"/>
        <v/>
      </c>
      <c r="J3757" s="28" t="str">
        <f t="shared" si="817"/>
        <v/>
      </c>
      <c r="K3757" s="28" t="str">
        <f t="shared" si="818"/>
        <v/>
      </c>
      <c r="L3757" s="28" t="str">
        <f t="shared" ca="1" si="819"/>
        <v/>
      </c>
      <c r="M3757" s="28" t="str">
        <f t="shared" si="820"/>
        <v/>
      </c>
      <c r="N3757" s="93" t="str">
        <f t="shared" si="821"/>
        <v/>
      </c>
      <c r="O3757" s="94" t="str">
        <f t="shared" si="822"/>
        <v/>
      </c>
      <c r="P3757" s="70">
        <f t="shared" si="823"/>
        <v>0</v>
      </c>
      <c r="Q3757" s="28" t="str">
        <f t="shared" ca="1" si="824"/>
        <v/>
      </c>
      <c r="R3757" s="28" t="str">
        <f t="shared" si="825"/>
        <v/>
      </c>
      <c r="S3757" s="28" t="str">
        <f t="array" ref="S3757">IF(ISBLANK(A3757),"",INDEX(Info!$B$3:$H$6442,MATCH(J3757,IF(Info!$D$3:$D$6442=K3757,Info!$C$3:$C$6442),0),7))</f>
        <v/>
      </c>
    </row>
    <row r="3758" spans="1:19" x14ac:dyDescent="0.25">
      <c r="A3758" s="75"/>
      <c r="B3758" s="75"/>
      <c r="C3758" s="72"/>
      <c r="D3758" s="72"/>
      <c r="E3758" s="41" t="str">
        <f t="shared" si="812"/>
        <v/>
      </c>
      <c r="F3758" s="90" t="str">
        <f t="shared" ca="1" si="813"/>
        <v/>
      </c>
      <c r="G3758" s="91" t="str">
        <f t="shared" si="814"/>
        <v/>
      </c>
      <c r="H3758" s="41" t="str">
        <f t="shared" si="815"/>
        <v/>
      </c>
      <c r="I3758" s="92" t="str">
        <f t="shared" ca="1" si="816"/>
        <v/>
      </c>
      <c r="J3758" s="28" t="str">
        <f t="shared" si="817"/>
        <v/>
      </c>
      <c r="K3758" s="28" t="str">
        <f t="shared" si="818"/>
        <v/>
      </c>
      <c r="L3758" s="28" t="str">
        <f t="shared" ca="1" si="819"/>
        <v/>
      </c>
      <c r="M3758" s="28" t="str">
        <f t="shared" si="820"/>
        <v/>
      </c>
      <c r="N3758" s="93" t="str">
        <f t="shared" si="821"/>
        <v/>
      </c>
      <c r="O3758" s="94" t="str">
        <f t="shared" si="822"/>
        <v/>
      </c>
      <c r="P3758" s="70">
        <f t="shared" si="823"/>
        <v>0</v>
      </c>
      <c r="Q3758" s="28" t="str">
        <f t="shared" ca="1" si="824"/>
        <v/>
      </c>
      <c r="R3758" s="28" t="str">
        <f t="shared" si="825"/>
        <v/>
      </c>
      <c r="S3758" s="28" t="str">
        <f t="array" ref="S3758">IF(ISBLANK(A3758),"",INDEX(Info!$B$3:$H$6442,MATCH(J3758,IF(Info!$D$3:$D$6442=K3758,Info!$C$3:$C$6442),0),7))</f>
        <v/>
      </c>
    </row>
    <row r="3759" spans="1:19" x14ac:dyDescent="0.25">
      <c r="A3759" s="75"/>
      <c r="B3759" s="75"/>
      <c r="C3759" s="72"/>
      <c r="D3759" s="72"/>
      <c r="E3759" s="41" t="str">
        <f t="shared" si="812"/>
        <v/>
      </c>
      <c r="F3759" s="90" t="str">
        <f t="shared" ca="1" si="813"/>
        <v/>
      </c>
      <c r="G3759" s="91" t="str">
        <f t="shared" si="814"/>
        <v/>
      </c>
      <c r="H3759" s="41" t="str">
        <f t="shared" si="815"/>
        <v/>
      </c>
      <c r="I3759" s="92" t="str">
        <f t="shared" ca="1" si="816"/>
        <v/>
      </c>
      <c r="J3759" s="28" t="str">
        <f t="shared" si="817"/>
        <v/>
      </c>
      <c r="K3759" s="28" t="str">
        <f t="shared" si="818"/>
        <v/>
      </c>
      <c r="L3759" s="28" t="str">
        <f t="shared" ca="1" si="819"/>
        <v/>
      </c>
      <c r="M3759" s="28" t="str">
        <f t="shared" si="820"/>
        <v/>
      </c>
      <c r="N3759" s="93" t="str">
        <f t="shared" si="821"/>
        <v/>
      </c>
      <c r="O3759" s="94" t="str">
        <f t="shared" si="822"/>
        <v/>
      </c>
      <c r="P3759" s="70">
        <f t="shared" si="823"/>
        <v>0</v>
      </c>
      <c r="Q3759" s="28" t="str">
        <f t="shared" ca="1" si="824"/>
        <v/>
      </c>
      <c r="R3759" s="28" t="str">
        <f t="shared" si="825"/>
        <v/>
      </c>
      <c r="S3759" s="28" t="str">
        <f t="array" ref="S3759">IF(ISBLANK(A3759),"",INDEX(Info!$B$3:$H$6442,MATCH(J3759,IF(Info!$D$3:$D$6442=K3759,Info!$C$3:$C$6442),0),7))</f>
        <v/>
      </c>
    </row>
    <row r="3760" spans="1:19" x14ac:dyDescent="0.25">
      <c r="A3760" s="75"/>
      <c r="B3760" s="75"/>
      <c r="C3760" s="72"/>
      <c r="D3760" s="72"/>
      <c r="E3760" s="41" t="str">
        <f t="shared" si="812"/>
        <v/>
      </c>
      <c r="F3760" s="90" t="str">
        <f t="shared" ca="1" si="813"/>
        <v/>
      </c>
      <c r="G3760" s="91" t="str">
        <f t="shared" si="814"/>
        <v/>
      </c>
      <c r="H3760" s="41" t="str">
        <f t="shared" si="815"/>
        <v/>
      </c>
      <c r="I3760" s="92" t="str">
        <f t="shared" ca="1" si="816"/>
        <v/>
      </c>
      <c r="J3760" s="28" t="str">
        <f t="shared" si="817"/>
        <v/>
      </c>
      <c r="K3760" s="28" t="str">
        <f t="shared" si="818"/>
        <v/>
      </c>
      <c r="L3760" s="28" t="str">
        <f t="shared" ca="1" si="819"/>
        <v/>
      </c>
      <c r="M3760" s="28" t="str">
        <f t="shared" si="820"/>
        <v/>
      </c>
      <c r="N3760" s="93" t="str">
        <f t="shared" si="821"/>
        <v/>
      </c>
      <c r="O3760" s="94" t="str">
        <f t="shared" si="822"/>
        <v/>
      </c>
      <c r="P3760" s="70">
        <f t="shared" si="823"/>
        <v>0</v>
      </c>
      <c r="Q3760" s="28" t="str">
        <f t="shared" ca="1" si="824"/>
        <v/>
      </c>
      <c r="R3760" s="28" t="str">
        <f t="shared" si="825"/>
        <v/>
      </c>
      <c r="S3760" s="28" t="str">
        <f t="array" ref="S3760">IF(ISBLANK(A3760),"",INDEX(Info!$B$3:$H$6442,MATCH(J3760,IF(Info!$D$3:$D$6442=K3760,Info!$C$3:$C$6442),0),7))</f>
        <v/>
      </c>
    </row>
    <row r="3761" spans="1:19" x14ac:dyDescent="0.25">
      <c r="A3761" s="75"/>
      <c r="B3761" s="75"/>
      <c r="C3761" s="72"/>
      <c r="D3761" s="72"/>
      <c r="E3761" s="41" t="str">
        <f t="shared" si="812"/>
        <v/>
      </c>
      <c r="F3761" s="90" t="str">
        <f t="shared" ca="1" si="813"/>
        <v/>
      </c>
      <c r="G3761" s="91" t="str">
        <f t="shared" si="814"/>
        <v/>
      </c>
      <c r="H3761" s="41" t="str">
        <f t="shared" si="815"/>
        <v/>
      </c>
      <c r="I3761" s="92" t="str">
        <f t="shared" ca="1" si="816"/>
        <v/>
      </c>
      <c r="J3761" s="28" t="str">
        <f t="shared" si="817"/>
        <v/>
      </c>
      <c r="K3761" s="28" t="str">
        <f t="shared" si="818"/>
        <v/>
      </c>
      <c r="L3761" s="28" t="str">
        <f t="shared" ca="1" si="819"/>
        <v/>
      </c>
      <c r="M3761" s="28" t="str">
        <f t="shared" si="820"/>
        <v/>
      </c>
      <c r="N3761" s="93" t="str">
        <f t="shared" si="821"/>
        <v/>
      </c>
      <c r="O3761" s="94" t="str">
        <f t="shared" si="822"/>
        <v/>
      </c>
      <c r="P3761" s="70">
        <f t="shared" si="823"/>
        <v>0</v>
      </c>
      <c r="Q3761" s="28" t="str">
        <f t="shared" ca="1" si="824"/>
        <v/>
      </c>
      <c r="R3761" s="28" t="str">
        <f t="shared" si="825"/>
        <v/>
      </c>
      <c r="S3761" s="28" t="str">
        <f t="array" ref="S3761">IF(ISBLANK(A3761),"",INDEX(Info!$B$3:$H$6442,MATCH(J3761,IF(Info!$D$3:$D$6442=K3761,Info!$C$3:$C$6442),0),7))</f>
        <v/>
      </c>
    </row>
    <row r="3762" spans="1:19" x14ac:dyDescent="0.25">
      <c r="A3762" s="75"/>
      <c r="B3762" s="75"/>
      <c r="C3762" s="72"/>
      <c r="D3762" s="72"/>
      <c r="E3762" s="41" t="str">
        <f t="shared" si="812"/>
        <v/>
      </c>
      <c r="F3762" s="90" t="str">
        <f t="shared" ca="1" si="813"/>
        <v/>
      </c>
      <c r="G3762" s="91" t="str">
        <f t="shared" si="814"/>
        <v/>
      </c>
      <c r="H3762" s="41" t="str">
        <f t="shared" si="815"/>
        <v/>
      </c>
      <c r="I3762" s="92" t="str">
        <f t="shared" ca="1" si="816"/>
        <v/>
      </c>
      <c r="J3762" s="28" t="str">
        <f t="shared" si="817"/>
        <v/>
      </c>
      <c r="K3762" s="28" t="str">
        <f t="shared" si="818"/>
        <v/>
      </c>
      <c r="L3762" s="28" t="str">
        <f t="shared" ca="1" si="819"/>
        <v/>
      </c>
      <c r="M3762" s="28" t="str">
        <f t="shared" si="820"/>
        <v/>
      </c>
      <c r="N3762" s="93" t="str">
        <f t="shared" si="821"/>
        <v/>
      </c>
      <c r="O3762" s="94" t="str">
        <f t="shared" si="822"/>
        <v/>
      </c>
      <c r="P3762" s="70">
        <f t="shared" si="823"/>
        <v>0</v>
      </c>
      <c r="Q3762" s="28" t="str">
        <f t="shared" ca="1" si="824"/>
        <v/>
      </c>
      <c r="R3762" s="28" t="str">
        <f t="shared" si="825"/>
        <v/>
      </c>
      <c r="S3762" s="28" t="str">
        <f t="array" ref="S3762">IF(ISBLANK(A3762),"",INDEX(Info!$B$3:$H$6442,MATCH(J3762,IF(Info!$D$3:$D$6442=K3762,Info!$C$3:$C$6442),0),7))</f>
        <v/>
      </c>
    </row>
    <row r="3763" spans="1:19" x14ac:dyDescent="0.25">
      <c r="A3763" s="75"/>
      <c r="B3763" s="75"/>
      <c r="C3763" s="72"/>
      <c r="D3763" s="72"/>
      <c r="E3763" s="41" t="str">
        <f t="shared" si="812"/>
        <v/>
      </c>
      <c r="F3763" s="90" t="str">
        <f t="shared" ca="1" si="813"/>
        <v/>
      </c>
      <c r="G3763" s="91" t="str">
        <f t="shared" si="814"/>
        <v/>
      </c>
      <c r="H3763" s="41" t="str">
        <f t="shared" si="815"/>
        <v/>
      </c>
      <c r="I3763" s="92" t="str">
        <f t="shared" ca="1" si="816"/>
        <v/>
      </c>
      <c r="J3763" s="28" t="str">
        <f t="shared" si="817"/>
        <v/>
      </c>
      <c r="K3763" s="28" t="str">
        <f t="shared" si="818"/>
        <v/>
      </c>
      <c r="L3763" s="28" t="str">
        <f t="shared" ca="1" si="819"/>
        <v/>
      </c>
      <c r="M3763" s="28" t="str">
        <f t="shared" si="820"/>
        <v/>
      </c>
      <c r="N3763" s="93" t="str">
        <f t="shared" si="821"/>
        <v/>
      </c>
      <c r="O3763" s="94" t="str">
        <f t="shared" si="822"/>
        <v/>
      </c>
      <c r="P3763" s="70">
        <f t="shared" si="823"/>
        <v>0</v>
      </c>
      <c r="Q3763" s="28" t="str">
        <f t="shared" ca="1" si="824"/>
        <v/>
      </c>
      <c r="R3763" s="28" t="str">
        <f t="shared" si="825"/>
        <v/>
      </c>
      <c r="S3763" s="28" t="str">
        <f t="array" ref="S3763">IF(ISBLANK(A3763),"",INDEX(Info!$B$3:$H$6442,MATCH(J3763,IF(Info!$D$3:$D$6442=K3763,Info!$C$3:$C$6442),0),7))</f>
        <v/>
      </c>
    </row>
    <row r="3764" spans="1:19" x14ac:dyDescent="0.25">
      <c r="A3764" s="75"/>
      <c r="B3764" s="75"/>
      <c r="C3764" s="72"/>
      <c r="D3764" s="72"/>
      <c r="E3764" s="41" t="str">
        <f t="shared" si="812"/>
        <v/>
      </c>
      <c r="F3764" s="90" t="str">
        <f t="shared" ca="1" si="813"/>
        <v/>
      </c>
      <c r="G3764" s="91" t="str">
        <f t="shared" si="814"/>
        <v/>
      </c>
      <c r="H3764" s="41" t="str">
        <f t="shared" si="815"/>
        <v/>
      </c>
      <c r="I3764" s="92" t="str">
        <f t="shared" ca="1" si="816"/>
        <v/>
      </c>
      <c r="J3764" s="28" t="str">
        <f t="shared" si="817"/>
        <v/>
      </c>
      <c r="K3764" s="28" t="str">
        <f t="shared" si="818"/>
        <v/>
      </c>
      <c r="L3764" s="28" t="str">
        <f t="shared" ca="1" si="819"/>
        <v/>
      </c>
      <c r="M3764" s="28" t="str">
        <f t="shared" si="820"/>
        <v/>
      </c>
      <c r="N3764" s="93" t="str">
        <f t="shared" si="821"/>
        <v/>
      </c>
      <c r="O3764" s="94" t="str">
        <f t="shared" si="822"/>
        <v/>
      </c>
      <c r="P3764" s="70">
        <f t="shared" si="823"/>
        <v>0</v>
      </c>
      <c r="Q3764" s="28" t="str">
        <f t="shared" ca="1" si="824"/>
        <v/>
      </c>
      <c r="R3764" s="28" t="str">
        <f t="shared" si="825"/>
        <v/>
      </c>
      <c r="S3764" s="28" t="str">
        <f t="array" ref="S3764">IF(ISBLANK(A3764),"",INDEX(Info!$B$3:$H$6442,MATCH(J3764,IF(Info!$D$3:$D$6442=K3764,Info!$C$3:$C$6442),0),7))</f>
        <v/>
      </c>
    </row>
    <row r="3765" spans="1:19" x14ac:dyDescent="0.25">
      <c r="A3765" s="75"/>
      <c r="B3765" s="75"/>
      <c r="C3765" s="72"/>
      <c r="D3765" s="72"/>
      <c r="E3765" s="41" t="str">
        <f t="shared" si="812"/>
        <v/>
      </c>
      <c r="F3765" s="90" t="str">
        <f t="shared" ca="1" si="813"/>
        <v/>
      </c>
      <c r="G3765" s="91" t="str">
        <f t="shared" si="814"/>
        <v/>
      </c>
      <c r="H3765" s="41" t="str">
        <f t="shared" si="815"/>
        <v/>
      </c>
      <c r="I3765" s="92" t="str">
        <f t="shared" ca="1" si="816"/>
        <v/>
      </c>
      <c r="J3765" s="28" t="str">
        <f t="shared" si="817"/>
        <v/>
      </c>
      <c r="K3765" s="28" t="str">
        <f t="shared" si="818"/>
        <v/>
      </c>
      <c r="L3765" s="28" t="str">
        <f t="shared" ca="1" si="819"/>
        <v/>
      </c>
      <c r="M3765" s="28" t="str">
        <f t="shared" si="820"/>
        <v/>
      </c>
      <c r="N3765" s="93" t="str">
        <f t="shared" si="821"/>
        <v/>
      </c>
      <c r="O3765" s="94" t="str">
        <f t="shared" si="822"/>
        <v/>
      </c>
      <c r="P3765" s="70">
        <f t="shared" si="823"/>
        <v>0</v>
      </c>
      <c r="Q3765" s="28" t="str">
        <f t="shared" ca="1" si="824"/>
        <v/>
      </c>
      <c r="R3765" s="28" t="str">
        <f t="shared" si="825"/>
        <v/>
      </c>
      <c r="S3765" s="28" t="str">
        <f t="array" ref="S3765">IF(ISBLANK(A3765),"",INDEX(Info!$B$3:$H$6442,MATCH(J3765,IF(Info!$D$3:$D$6442=K3765,Info!$C$3:$C$6442),0),7))</f>
        <v/>
      </c>
    </row>
    <row r="3766" spans="1:19" x14ac:dyDescent="0.25">
      <c r="A3766" s="75"/>
      <c r="B3766" s="75"/>
      <c r="C3766" s="72"/>
      <c r="D3766" s="72"/>
      <c r="E3766" s="41" t="str">
        <f t="shared" si="812"/>
        <v/>
      </c>
      <c r="F3766" s="90" t="str">
        <f t="shared" ca="1" si="813"/>
        <v/>
      </c>
      <c r="G3766" s="91" t="str">
        <f t="shared" si="814"/>
        <v/>
      </c>
      <c r="H3766" s="41" t="str">
        <f t="shared" si="815"/>
        <v/>
      </c>
      <c r="I3766" s="92" t="str">
        <f t="shared" ca="1" si="816"/>
        <v/>
      </c>
      <c r="J3766" s="28" t="str">
        <f t="shared" si="817"/>
        <v/>
      </c>
      <c r="K3766" s="28" t="str">
        <f t="shared" si="818"/>
        <v/>
      </c>
      <c r="L3766" s="28" t="str">
        <f t="shared" ca="1" si="819"/>
        <v/>
      </c>
      <c r="M3766" s="28" t="str">
        <f t="shared" si="820"/>
        <v/>
      </c>
      <c r="N3766" s="93" t="str">
        <f t="shared" si="821"/>
        <v/>
      </c>
      <c r="O3766" s="94" t="str">
        <f t="shared" si="822"/>
        <v/>
      </c>
      <c r="P3766" s="70">
        <f t="shared" si="823"/>
        <v>0</v>
      </c>
      <c r="Q3766" s="28" t="str">
        <f t="shared" ca="1" si="824"/>
        <v/>
      </c>
      <c r="R3766" s="28" t="str">
        <f t="shared" si="825"/>
        <v/>
      </c>
      <c r="S3766" s="28" t="str">
        <f t="array" ref="S3766">IF(ISBLANK(A3766),"",INDEX(Info!$B$3:$H$6442,MATCH(J3766,IF(Info!$D$3:$D$6442=K3766,Info!$C$3:$C$6442),0),7))</f>
        <v/>
      </c>
    </row>
    <row r="3767" spans="1:19" x14ac:dyDescent="0.25">
      <c r="A3767" s="75"/>
      <c r="B3767" s="75"/>
      <c r="C3767" s="72"/>
      <c r="D3767" s="72"/>
      <c r="E3767" s="41" t="str">
        <f t="shared" si="812"/>
        <v/>
      </c>
      <c r="F3767" s="90" t="str">
        <f t="shared" ca="1" si="813"/>
        <v/>
      </c>
      <c r="G3767" s="91" t="str">
        <f t="shared" si="814"/>
        <v/>
      </c>
      <c r="H3767" s="41" t="str">
        <f t="shared" si="815"/>
        <v/>
      </c>
      <c r="I3767" s="92" t="str">
        <f t="shared" ca="1" si="816"/>
        <v/>
      </c>
      <c r="J3767" s="28" t="str">
        <f t="shared" si="817"/>
        <v/>
      </c>
      <c r="K3767" s="28" t="str">
        <f t="shared" si="818"/>
        <v/>
      </c>
      <c r="L3767" s="28" t="str">
        <f t="shared" ca="1" si="819"/>
        <v/>
      </c>
      <c r="M3767" s="28" t="str">
        <f t="shared" si="820"/>
        <v/>
      </c>
      <c r="N3767" s="93" t="str">
        <f t="shared" si="821"/>
        <v/>
      </c>
      <c r="O3767" s="94" t="str">
        <f t="shared" si="822"/>
        <v/>
      </c>
      <c r="P3767" s="70">
        <f t="shared" si="823"/>
        <v>0</v>
      </c>
      <c r="Q3767" s="28" t="str">
        <f t="shared" ca="1" si="824"/>
        <v/>
      </c>
      <c r="R3767" s="28" t="str">
        <f t="shared" si="825"/>
        <v/>
      </c>
      <c r="S3767" s="28" t="str">
        <f t="array" ref="S3767">IF(ISBLANK(A3767),"",INDEX(Info!$B$3:$H$6442,MATCH(J3767,IF(Info!$D$3:$D$6442=K3767,Info!$C$3:$C$6442),0),7))</f>
        <v/>
      </c>
    </row>
    <row r="3768" spans="1:19" x14ac:dyDescent="0.25">
      <c r="A3768" s="75"/>
      <c r="B3768" s="75"/>
      <c r="C3768" s="72"/>
      <c r="D3768" s="72"/>
      <c r="E3768" s="41" t="str">
        <f t="shared" si="812"/>
        <v/>
      </c>
      <c r="F3768" s="90" t="str">
        <f t="shared" ca="1" si="813"/>
        <v/>
      </c>
      <c r="G3768" s="91" t="str">
        <f t="shared" si="814"/>
        <v/>
      </c>
      <c r="H3768" s="41" t="str">
        <f t="shared" si="815"/>
        <v/>
      </c>
      <c r="I3768" s="92" t="str">
        <f t="shared" ca="1" si="816"/>
        <v/>
      </c>
      <c r="J3768" s="28" t="str">
        <f t="shared" si="817"/>
        <v/>
      </c>
      <c r="K3768" s="28" t="str">
        <f t="shared" si="818"/>
        <v/>
      </c>
      <c r="L3768" s="28" t="str">
        <f t="shared" ca="1" si="819"/>
        <v/>
      </c>
      <c r="M3768" s="28" t="str">
        <f t="shared" si="820"/>
        <v/>
      </c>
      <c r="N3768" s="93" t="str">
        <f t="shared" si="821"/>
        <v/>
      </c>
      <c r="O3768" s="94" t="str">
        <f t="shared" si="822"/>
        <v/>
      </c>
      <c r="P3768" s="70">
        <f t="shared" si="823"/>
        <v>0</v>
      </c>
      <c r="Q3768" s="28" t="str">
        <f t="shared" ca="1" si="824"/>
        <v/>
      </c>
      <c r="R3768" s="28" t="str">
        <f t="shared" si="825"/>
        <v/>
      </c>
      <c r="S3768" s="28" t="str">
        <f t="array" ref="S3768">IF(ISBLANK(A3768),"",INDEX(Info!$B$3:$H$6442,MATCH(J3768,IF(Info!$D$3:$D$6442=K3768,Info!$C$3:$C$6442),0),7))</f>
        <v/>
      </c>
    </row>
    <row r="3769" spans="1:19" x14ac:dyDescent="0.25">
      <c r="A3769" s="75"/>
      <c r="B3769" s="75"/>
      <c r="C3769" s="72"/>
      <c r="D3769" s="72"/>
      <c r="E3769" s="41" t="str">
        <f t="shared" si="812"/>
        <v/>
      </c>
      <c r="F3769" s="90" t="str">
        <f t="shared" ca="1" si="813"/>
        <v/>
      </c>
      <c r="G3769" s="91" t="str">
        <f t="shared" si="814"/>
        <v/>
      </c>
      <c r="H3769" s="41" t="str">
        <f t="shared" si="815"/>
        <v/>
      </c>
      <c r="I3769" s="92" t="str">
        <f t="shared" ca="1" si="816"/>
        <v/>
      </c>
      <c r="J3769" s="28" t="str">
        <f t="shared" si="817"/>
        <v/>
      </c>
      <c r="K3769" s="28" t="str">
        <f t="shared" si="818"/>
        <v/>
      </c>
      <c r="L3769" s="28" t="str">
        <f t="shared" ca="1" si="819"/>
        <v/>
      </c>
      <c r="M3769" s="28" t="str">
        <f t="shared" si="820"/>
        <v/>
      </c>
      <c r="N3769" s="93" t="str">
        <f t="shared" si="821"/>
        <v/>
      </c>
      <c r="O3769" s="94" t="str">
        <f t="shared" si="822"/>
        <v/>
      </c>
      <c r="P3769" s="70">
        <f t="shared" si="823"/>
        <v>0</v>
      </c>
      <c r="Q3769" s="28" t="str">
        <f t="shared" ca="1" si="824"/>
        <v/>
      </c>
      <c r="R3769" s="28" t="str">
        <f t="shared" si="825"/>
        <v/>
      </c>
      <c r="S3769" s="28" t="str">
        <f t="array" ref="S3769">IF(ISBLANK(A3769),"",INDEX(Info!$B$3:$H$6442,MATCH(J3769,IF(Info!$D$3:$D$6442=K3769,Info!$C$3:$C$6442),0),7))</f>
        <v/>
      </c>
    </row>
    <row r="3770" spans="1:19" x14ac:dyDescent="0.25">
      <c r="A3770" s="75"/>
      <c r="B3770" s="75"/>
      <c r="C3770" s="72"/>
      <c r="D3770" s="72"/>
      <c r="E3770" s="41" t="str">
        <f t="shared" si="812"/>
        <v/>
      </c>
      <c r="F3770" s="90" t="str">
        <f t="shared" ca="1" si="813"/>
        <v/>
      </c>
      <c r="G3770" s="91" t="str">
        <f t="shared" si="814"/>
        <v/>
      </c>
      <c r="H3770" s="41" t="str">
        <f t="shared" si="815"/>
        <v/>
      </c>
      <c r="I3770" s="92" t="str">
        <f t="shared" ca="1" si="816"/>
        <v/>
      </c>
      <c r="J3770" s="28" t="str">
        <f t="shared" si="817"/>
        <v/>
      </c>
      <c r="K3770" s="28" t="str">
        <f t="shared" si="818"/>
        <v/>
      </c>
      <c r="L3770" s="28" t="str">
        <f t="shared" ca="1" si="819"/>
        <v/>
      </c>
      <c r="M3770" s="28" t="str">
        <f t="shared" si="820"/>
        <v/>
      </c>
      <c r="N3770" s="93" t="str">
        <f t="shared" si="821"/>
        <v/>
      </c>
      <c r="O3770" s="94" t="str">
        <f t="shared" si="822"/>
        <v/>
      </c>
      <c r="P3770" s="70">
        <f t="shared" si="823"/>
        <v>0</v>
      </c>
      <c r="Q3770" s="28" t="str">
        <f t="shared" ca="1" si="824"/>
        <v/>
      </c>
      <c r="R3770" s="28" t="str">
        <f t="shared" si="825"/>
        <v/>
      </c>
      <c r="S3770" s="28" t="str">
        <f t="array" ref="S3770">IF(ISBLANK(A3770),"",INDEX(Info!$B$3:$H$6442,MATCH(J3770,IF(Info!$D$3:$D$6442=K3770,Info!$C$3:$C$6442),0),7))</f>
        <v/>
      </c>
    </row>
    <row r="3771" spans="1:19" x14ac:dyDescent="0.25">
      <c r="A3771" s="75"/>
      <c r="B3771" s="75"/>
      <c r="C3771" s="72"/>
      <c r="D3771" s="72"/>
      <c r="E3771" s="41" t="str">
        <f t="shared" si="812"/>
        <v/>
      </c>
      <c r="F3771" s="90" t="str">
        <f t="shared" ca="1" si="813"/>
        <v/>
      </c>
      <c r="G3771" s="91" t="str">
        <f t="shared" si="814"/>
        <v/>
      </c>
      <c r="H3771" s="41" t="str">
        <f t="shared" si="815"/>
        <v/>
      </c>
      <c r="I3771" s="92" t="str">
        <f t="shared" ca="1" si="816"/>
        <v/>
      </c>
      <c r="J3771" s="28" t="str">
        <f t="shared" si="817"/>
        <v/>
      </c>
      <c r="K3771" s="28" t="str">
        <f t="shared" si="818"/>
        <v/>
      </c>
      <c r="L3771" s="28" t="str">
        <f t="shared" ca="1" si="819"/>
        <v/>
      </c>
      <c r="M3771" s="28" t="str">
        <f t="shared" si="820"/>
        <v/>
      </c>
      <c r="N3771" s="93" t="str">
        <f t="shared" si="821"/>
        <v/>
      </c>
      <c r="O3771" s="94" t="str">
        <f t="shared" si="822"/>
        <v/>
      </c>
      <c r="P3771" s="70">
        <f t="shared" si="823"/>
        <v>0</v>
      </c>
      <c r="Q3771" s="28" t="str">
        <f t="shared" ca="1" si="824"/>
        <v/>
      </c>
      <c r="R3771" s="28" t="str">
        <f t="shared" si="825"/>
        <v/>
      </c>
      <c r="S3771" s="28" t="str">
        <f t="array" ref="S3771">IF(ISBLANK(A3771),"",INDEX(Info!$B$3:$H$6442,MATCH(J3771,IF(Info!$D$3:$D$6442=K3771,Info!$C$3:$C$6442),0),7))</f>
        <v/>
      </c>
    </row>
    <row r="3772" spans="1:19" x14ac:dyDescent="0.25">
      <c r="A3772" s="75"/>
      <c r="B3772" s="75"/>
      <c r="C3772" s="72"/>
      <c r="D3772" s="72"/>
      <c r="E3772" s="41" t="str">
        <f t="shared" si="812"/>
        <v/>
      </c>
      <c r="F3772" s="90" t="str">
        <f t="shared" ca="1" si="813"/>
        <v/>
      </c>
      <c r="G3772" s="91" t="str">
        <f t="shared" si="814"/>
        <v/>
      </c>
      <c r="H3772" s="41" t="str">
        <f t="shared" si="815"/>
        <v/>
      </c>
      <c r="I3772" s="92" t="str">
        <f t="shared" ca="1" si="816"/>
        <v/>
      </c>
      <c r="J3772" s="28" t="str">
        <f t="shared" si="817"/>
        <v/>
      </c>
      <c r="K3772" s="28" t="str">
        <f t="shared" si="818"/>
        <v/>
      </c>
      <c r="L3772" s="28" t="str">
        <f t="shared" ca="1" si="819"/>
        <v/>
      </c>
      <c r="M3772" s="28" t="str">
        <f t="shared" si="820"/>
        <v/>
      </c>
      <c r="N3772" s="93" t="str">
        <f t="shared" si="821"/>
        <v/>
      </c>
      <c r="O3772" s="94" t="str">
        <f t="shared" si="822"/>
        <v/>
      </c>
      <c r="P3772" s="70">
        <f t="shared" si="823"/>
        <v>0</v>
      </c>
      <c r="Q3772" s="28" t="str">
        <f t="shared" ca="1" si="824"/>
        <v/>
      </c>
      <c r="R3772" s="28" t="str">
        <f t="shared" si="825"/>
        <v/>
      </c>
      <c r="S3772" s="28" t="str">
        <f t="array" ref="S3772">IF(ISBLANK(A3772),"",INDEX(Info!$B$3:$H$6442,MATCH(J3772,IF(Info!$D$3:$D$6442=K3772,Info!$C$3:$C$6442),0),7))</f>
        <v/>
      </c>
    </row>
    <row r="3773" spans="1:19" x14ac:dyDescent="0.25">
      <c r="A3773" s="75"/>
      <c r="B3773" s="75"/>
      <c r="C3773" s="72"/>
      <c r="D3773" s="72"/>
      <c r="E3773" s="41" t="str">
        <f t="shared" si="812"/>
        <v/>
      </c>
      <c r="F3773" s="90" t="str">
        <f t="shared" ca="1" si="813"/>
        <v/>
      </c>
      <c r="G3773" s="91" t="str">
        <f t="shared" si="814"/>
        <v/>
      </c>
      <c r="H3773" s="41" t="str">
        <f t="shared" si="815"/>
        <v/>
      </c>
      <c r="I3773" s="92" t="str">
        <f t="shared" ca="1" si="816"/>
        <v/>
      </c>
      <c r="J3773" s="28" t="str">
        <f t="shared" si="817"/>
        <v/>
      </c>
      <c r="K3773" s="28" t="str">
        <f t="shared" si="818"/>
        <v/>
      </c>
      <c r="L3773" s="28" t="str">
        <f t="shared" ca="1" si="819"/>
        <v/>
      </c>
      <c r="M3773" s="28" t="str">
        <f t="shared" si="820"/>
        <v/>
      </c>
      <c r="N3773" s="93" t="str">
        <f t="shared" si="821"/>
        <v/>
      </c>
      <c r="O3773" s="94" t="str">
        <f t="shared" si="822"/>
        <v/>
      </c>
      <c r="P3773" s="70">
        <f t="shared" si="823"/>
        <v>0</v>
      </c>
      <c r="Q3773" s="28" t="str">
        <f t="shared" ca="1" si="824"/>
        <v/>
      </c>
      <c r="R3773" s="28" t="str">
        <f t="shared" si="825"/>
        <v/>
      </c>
      <c r="S3773" s="28" t="str">
        <f t="array" ref="S3773">IF(ISBLANK(A3773),"",INDEX(Info!$B$3:$H$6442,MATCH(J3773,IF(Info!$D$3:$D$6442=K3773,Info!$C$3:$C$6442),0),7))</f>
        <v/>
      </c>
    </row>
    <row r="3774" spans="1:19" x14ac:dyDescent="0.25">
      <c r="A3774" s="75"/>
      <c r="B3774" s="75"/>
      <c r="C3774" s="72"/>
      <c r="D3774" s="72"/>
      <c r="E3774" s="41" t="str">
        <f t="shared" si="812"/>
        <v/>
      </c>
      <c r="F3774" s="90" t="str">
        <f t="shared" ca="1" si="813"/>
        <v/>
      </c>
      <c r="G3774" s="91" t="str">
        <f t="shared" si="814"/>
        <v/>
      </c>
      <c r="H3774" s="41" t="str">
        <f t="shared" si="815"/>
        <v/>
      </c>
      <c r="I3774" s="92" t="str">
        <f t="shared" ca="1" si="816"/>
        <v/>
      </c>
      <c r="J3774" s="28" t="str">
        <f t="shared" si="817"/>
        <v/>
      </c>
      <c r="K3774" s="28" t="str">
        <f t="shared" si="818"/>
        <v/>
      </c>
      <c r="L3774" s="28" t="str">
        <f t="shared" ca="1" si="819"/>
        <v/>
      </c>
      <c r="M3774" s="28" t="str">
        <f t="shared" si="820"/>
        <v/>
      </c>
      <c r="N3774" s="93" t="str">
        <f t="shared" si="821"/>
        <v/>
      </c>
      <c r="O3774" s="94" t="str">
        <f t="shared" si="822"/>
        <v/>
      </c>
      <c r="P3774" s="70">
        <f t="shared" si="823"/>
        <v>0</v>
      </c>
      <c r="Q3774" s="28" t="str">
        <f t="shared" ca="1" si="824"/>
        <v/>
      </c>
      <c r="R3774" s="28" t="str">
        <f t="shared" si="825"/>
        <v/>
      </c>
      <c r="S3774" s="28" t="str">
        <f t="array" ref="S3774">IF(ISBLANK(A3774),"",INDEX(Info!$B$3:$H$6442,MATCH(J3774,IF(Info!$D$3:$D$6442=K3774,Info!$C$3:$C$6442),0),7))</f>
        <v/>
      </c>
    </row>
    <row r="3775" spans="1:19" x14ac:dyDescent="0.25">
      <c r="A3775" s="75"/>
      <c r="B3775" s="75"/>
      <c r="C3775" s="72"/>
      <c r="D3775" s="72"/>
      <c r="E3775" s="41" t="str">
        <f t="shared" si="812"/>
        <v/>
      </c>
      <c r="F3775" s="90" t="str">
        <f t="shared" ca="1" si="813"/>
        <v/>
      </c>
      <c r="G3775" s="91" t="str">
        <f t="shared" si="814"/>
        <v/>
      </c>
      <c r="H3775" s="41" t="str">
        <f t="shared" si="815"/>
        <v/>
      </c>
      <c r="I3775" s="92" t="str">
        <f t="shared" ca="1" si="816"/>
        <v/>
      </c>
      <c r="J3775" s="28" t="str">
        <f t="shared" si="817"/>
        <v/>
      </c>
      <c r="K3775" s="28" t="str">
        <f t="shared" si="818"/>
        <v/>
      </c>
      <c r="L3775" s="28" t="str">
        <f t="shared" ca="1" si="819"/>
        <v/>
      </c>
      <c r="M3775" s="28" t="str">
        <f t="shared" si="820"/>
        <v/>
      </c>
      <c r="N3775" s="93" t="str">
        <f t="shared" si="821"/>
        <v/>
      </c>
      <c r="O3775" s="94" t="str">
        <f t="shared" si="822"/>
        <v/>
      </c>
      <c r="P3775" s="70">
        <f t="shared" si="823"/>
        <v>0</v>
      </c>
      <c r="Q3775" s="28" t="str">
        <f t="shared" ca="1" si="824"/>
        <v/>
      </c>
      <c r="R3775" s="28" t="str">
        <f t="shared" si="825"/>
        <v/>
      </c>
      <c r="S3775" s="28" t="str">
        <f t="array" ref="S3775">IF(ISBLANK(A3775),"",INDEX(Info!$B$3:$H$6442,MATCH(J3775,IF(Info!$D$3:$D$6442=K3775,Info!$C$3:$C$6442),0),7))</f>
        <v/>
      </c>
    </row>
    <row r="3776" spans="1:19" x14ac:dyDescent="0.25">
      <c r="A3776" s="75"/>
      <c r="B3776" s="75"/>
      <c r="C3776" s="72"/>
      <c r="D3776" s="72"/>
      <c r="E3776" s="41" t="str">
        <f t="shared" si="812"/>
        <v/>
      </c>
      <c r="F3776" s="90" t="str">
        <f t="shared" ca="1" si="813"/>
        <v/>
      </c>
      <c r="G3776" s="91" t="str">
        <f t="shared" si="814"/>
        <v/>
      </c>
      <c r="H3776" s="41" t="str">
        <f t="shared" si="815"/>
        <v/>
      </c>
      <c r="I3776" s="92" t="str">
        <f t="shared" ca="1" si="816"/>
        <v/>
      </c>
      <c r="J3776" s="28" t="str">
        <f t="shared" si="817"/>
        <v/>
      </c>
      <c r="K3776" s="28" t="str">
        <f t="shared" si="818"/>
        <v/>
      </c>
      <c r="L3776" s="28" t="str">
        <f t="shared" ca="1" si="819"/>
        <v/>
      </c>
      <c r="M3776" s="28" t="str">
        <f t="shared" si="820"/>
        <v/>
      </c>
      <c r="N3776" s="93" t="str">
        <f t="shared" si="821"/>
        <v/>
      </c>
      <c r="O3776" s="94" t="str">
        <f t="shared" si="822"/>
        <v/>
      </c>
      <c r="P3776" s="70">
        <f t="shared" si="823"/>
        <v>0</v>
      </c>
      <c r="Q3776" s="28" t="str">
        <f t="shared" ca="1" si="824"/>
        <v/>
      </c>
      <c r="R3776" s="28" t="str">
        <f t="shared" si="825"/>
        <v/>
      </c>
      <c r="S3776" s="28" t="str">
        <f t="array" ref="S3776">IF(ISBLANK(A3776),"",INDEX(Info!$B$3:$H$6442,MATCH(J3776,IF(Info!$D$3:$D$6442=K3776,Info!$C$3:$C$6442),0),7))</f>
        <v/>
      </c>
    </row>
    <row r="3777" spans="1:19" x14ac:dyDescent="0.25">
      <c r="A3777" s="75"/>
      <c r="B3777" s="75"/>
      <c r="C3777" s="72"/>
      <c r="D3777" s="72"/>
      <c r="E3777" s="41" t="str">
        <f t="shared" si="812"/>
        <v/>
      </c>
      <c r="F3777" s="90" t="str">
        <f t="shared" ca="1" si="813"/>
        <v/>
      </c>
      <c r="G3777" s="91" t="str">
        <f t="shared" si="814"/>
        <v/>
      </c>
      <c r="H3777" s="41" t="str">
        <f t="shared" si="815"/>
        <v/>
      </c>
      <c r="I3777" s="92" t="str">
        <f t="shared" ca="1" si="816"/>
        <v/>
      </c>
      <c r="J3777" s="28" t="str">
        <f t="shared" si="817"/>
        <v/>
      </c>
      <c r="K3777" s="28" t="str">
        <f t="shared" si="818"/>
        <v/>
      </c>
      <c r="L3777" s="28" t="str">
        <f t="shared" ca="1" si="819"/>
        <v/>
      </c>
      <c r="M3777" s="28" t="str">
        <f t="shared" si="820"/>
        <v/>
      </c>
      <c r="N3777" s="93" t="str">
        <f t="shared" si="821"/>
        <v/>
      </c>
      <c r="O3777" s="94" t="str">
        <f t="shared" si="822"/>
        <v/>
      </c>
      <c r="P3777" s="70">
        <f t="shared" si="823"/>
        <v>0</v>
      </c>
      <c r="Q3777" s="28" t="str">
        <f t="shared" ca="1" si="824"/>
        <v/>
      </c>
      <c r="R3777" s="28" t="str">
        <f t="shared" si="825"/>
        <v/>
      </c>
      <c r="S3777" s="28" t="str">
        <f t="array" ref="S3777">IF(ISBLANK(A3777),"",INDEX(Info!$B$3:$H$6442,MATCH(J3777,IF(Info!$D$3:$D$6442=K3777,Info!$C$3:$C$6442),0),7))</f>
        <v/>
      </c>
    </row>
    <row r="3778" spans="1:19" x14ac:dyDescent="0.25">
      <c r="A3778" s="75"/>
      <c r="B3778" s="75"/>
      <c r="C3778" s="72"/>
      <c r="D3778" s="72"/>
      <c r="E3778" s="41" t="str">
        <f t="shared" si="812"/>
        <v/>
      </c>
      <c r="F3778" s="90" t="str">
        <f t="shared" ca="1" si="813"/>
        <v/>
      </c>
      <c r="G3778" s="91" t="str">
        <f t="shared" si="814"/>
        <v/>
      </c>
      <c r="H3778" s="41" t="str">
        <f t="shared" si="815"/>
        <v/>
      </c>
      <c r="I3778" s="92" t="str">
        <f t="shared" ca="1" si="816"/>
        <v/>
      </c>
      <c r="J3778" s="28" t="str">
        <f t="shared" si="817"/>
        <v/>
      </c>
      <c r="K3778" s="28" t="str">
        <f t="shared" si="818"/>
        <v/>
      </c>
      <c r="L3778" s="28" t="str">
        <f t="shared" ca="1" si="819"/>
        <v/>
      </c>
      <c r="M3778" s="28" t="str">
        <f t="shared" si="820"/>
        <v/>
      </c>
      <c r="N3778" s="93" t="str">
        <f t="shared" si="821"/>
        <v/>
      </c>
      <c r="O3778" s="94" t="str">
        <f t="shared" si="822"/>
        <v/>
      </c>
      <c r="P3778" s="70">
        <f t="shared" si="823"/>
        <v>0</v>
      </c>
      <c r="Q3778" s="28" t="str">
        <f t="shared" ca="1" si="824"/>
        <v/>
      </c>
      <c r="R3778" s="28" t="str">
        <f t="shared" si="825"/>
        <v/>
      </c>
      <c r="S3778" s="28" t="str">
        <f t="array" ref="S3778">IF(ISBLANK(A3778),"",INDEX(Info!$B$3:$H$6442,MATCH(J3778,IF(Info!$D$3:$D$6442=K3778,Info!$C$3:$C$6442),0),7))</f>
        <v/>
      </c>
    </row>
    <row r="3779" spans="1:19" x14ac:dyDescent="0.25">
      <c r="A3779" s="75"/>
      <c r="B3779" s="75"/>
      <c r="C3779" s="72"/>
      <c r="D3779" s="72"/>
      <c r="E3779" s="41" t="str">
        <f t="shared" si="812"/>
        <v/>
      </c>
      <c r="F3779" s="90" t="str">
        <f t="shared" ca="1" si="813"/>
        <v/>
      </c>
      <c r="G3779" s="91" t="str">
        <f t="shared" si="814"/>
        <v/>
      </c>
      <c r="H3779" s="41" t="str">
        <f t="shared" si="815"/>
        <v/>
      </c>
      <c r="I3779" s="92" t="str">
        <f t="shared" ca="1" si="816"/>
        <v/>
      </c>
      <c r="J3779" s="28" t="str">
        <f t="shared" si="817"/>
        <v/>
      </c>
      <c r="K3779" s="28" t="str">
        <f t="shared" si="818"/>
        <v/>
      </c>
      <c r="L3779" s="28" t="str">
        <f t="shared" ca="1" si="819"/>
        <v/>
      </c>
      <c r="M3779" s="28" t="str">
        <f t="shared" si="820"/>
        <v/>
      </c>
      <c r="N3779" s="93" t="str">
        <f t="shared" si="821"/>
        <v/>
      </c>
      <c r="O3779" s="94" t="str">
        <f t="shared" si="822"/>
        <v/>
      </c>
      <c r="P3779" s="70">
        <f t="shared" si="823"/>
        <v>0</v>
      </c>
      <c r="Q3779" s="28" t="str">
        <f t="shared" ca="1" si="824"/>
        <v/>
      </c>
      <c r="R3779" s="28" t="str">
        <f t="shared" si="825"/>
        <v/>
      </c>
      <c r="S3779" s="28" t="str">
        <f t="array" ref="S3779">IF(ISBLANK(A3779),"",INDEX(Info!$B$3:$H$6442,MATCH(J3779,IF(Info!$D$3:$D$6442=K3779,Info!$C$3:$C$6442),0),7))</f>
        <v/>
      </c>
    </row>
    <row r="3780" spans="1:19" x14ac:dyDescent="0.25">
      <c r="A3780" s="75"/>
      <c r="B3780" s="75"/>
      <c r="C3780" s="72"/>
      <c r="D3780" s="72"/>
      <c r="E3780" s="41" t="str">
        <f t="shared" ref="E3780:E3843" si="826">IF(OR(ISNA(INDEX($S:$S,ROW())),ISBLANK(INDEX($A:$A,ROW()))),"",RIGHT(INDEX($S:$S,ROW()),LEN(INDEX($S:$S,ROW()))-FIND("$",INDEX($S:$S,ROW()))))</f>
        <v/>
      </c>
      <c r="F3780" s="90" t="str">
        <f t="shared" ref="F3780:F3843" ca="1" si="82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780" s="91" t="str">
        <f t="shared" ref="G3780:G3843" si="82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780" s="41" t="str">
        <f t="shared" ref="H3780:H3843" si="829">IF(ISBLANK(INDEX($A:$A,ROW())),"",IF(AND(ISNUMBER(INDEX($F:$F,ROW())),ISNUMBER(INDEX($G:$G,ROW()))),SUMPRODUCT(INDEX($F:$F,ROW()),INDEX($G:$G,ROW())),"Onbekend"))</f>
        <v/>
      </c>
      <c r="I3780" s="92" t="str">
        <f t="shared" ref="I3780:I3843" ca="1" si="83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780" s="28" t="str">
        <f t="shared" ref="J3780:J3843" si="831">IF(ISBLANK(INDEX($A:$A,ROW())),"",IF(AND(COUNT(LOOKUP("E",INDEX($A:$A,ROW())))=0,LEN(INDEX($A:$A,ROW()))&lt;7),TEXT(INDEX($A:$A,ROW()),"000000"),INDEX($A:$A,ROW())))</f>
        <v/>
      </c>
      <c r="K3780" s="28" t="str">
        <f t="shared" ref="K3780:K3843" si="832">IF(ISBLANK(INDEX($B:$B,ROW())),"",TEXT(INDEX($B:$B,ROW()),"000000000"))</f>
        <v/>
      </c>
      <c r="L3780" s="28" t="str">
        <f t="shared" ref="L3780:L3843" ca="1" si="833">IF(ISBLANK(INDEX($A:$A,ROW())),"",SUMPRODUCT(--ISERROR(INDIRECT("A"&amp;INDEX(ROW(),1)&amp;":H"&amp;INDEX(ROW(),1))))&gt;0)</f>
        <v/>
      </c>
      <c r="M3780" s="28" t="str">
        <f t="shared" ref="M3780:M3843" si="834">IF(ISBLANK(INDEX($A:$A,ROW())),"",SUMPRODUCT(--($J$3:$J$6442&amp;$K$3:$K$6442=INDEX($J:$J,ROW())&amp;INDEX($K:$K,ROW())))&gt;1)</f>
        <v/>
      </c>
      <c r="N3780" s="93" t="str">
        <f t="shared" ref="N3780:N3843" si="835">IF(INDEX($S:$S,ROW())="","",IFERROR((LEFT(INDEX($S:$S,ROW()),FIND("#",INDEX($S:$S,ROW()))-1)/100),(LEFT(INDEX($S:$S,ROW()),FIND("#",INDEX($S:$S,ROW()))-1))))</f>
        <v/>
      </c>
      <c r="O3780" s="94" t="str">
        <f t="shared" ref="O3780:O3843" si="83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780" s="70">
        <f t="shared" ref="P3780:P3843" si="837">IF(INDEX($S:$S,ROW())="",0,MID(INDEX($S:$S,ROW()),FIND("@",INDEX($S:$S,ROW()))+1,FIND("$",RIGHT(INDEX($S:$S,ROW()), LEN(INDEX($S:$S,ROW()))-FIND("@",INDEX($S:$S,ROW()),1)),1)-1))*1</f>
        <v>0</v>
      </c>
      <c r="Q3780" s="28" t="str">
        <f t="shared" ref="Q3780:Q3843" ca="1" si="838">IF(OR(ISBLANK(INDEX($A:$A,ROW())),INDEX($L:$L,ROW())=TRUE),"",INDEX($D:$D,ROW()))</f>
        <v/>
      </c>
      <c r="R3780" s="28" t="str">
        <f t="shared" ref="R3780:R3843" si="83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780" s="28" t="str">
        <f t="array" ref="S3780">IF(ISBLANK(A3780),"",INDEX(Info!$B$3:$H$6442,MATCH(J3780,IF(Info!$D$3:$D$6442=K3780,Info!$C$3:$C$6442),0),7))</f>
        <v/>
      </c>
    </row>
    <row r="3781" spans="1:19" x14ac:dyDescent="0.25">
      <c r="A3781" s="75"/>
      <c r="B3781" s="75"/>
      <c r="C3781" s="72"/>
      <c r="D3781" s="72"/>
      <c r="E3781" s="41" t="str">
        <f t="shared" si="826"/>
        <v/>
      </c>
      <c r="F3781" s="90" t="str">
        <f t="shared" ca="1" si="827"/>
        <v/>
      </c>
      <c r="G3781" s="91" t="str">
        <f t="shared" si="828"/>
        <v/>
      </c>
      <c r="H3781" s="41" t="str">
        <f t="shared" si="829"/>
        <v/>
      </c>
      <c r="I3781" s="92" t="str">
        <f t="shared" ca="1" si="830"/>
        <v/>
      </c>
      <c r="J3781" s="28" t="str">
        <f t="shared" si="831"/>
        <v/>
      </c>
      <c r="K3781" s="28" t="str">
        <f t="shared" si="832"/>
        <v/>
      </c>
      <c r="L3781" s="28" t="str">
        <f t="shared" ca="1" si="833"/>
        <v/>
      </c>
      <c r="M3781" s="28" t="str">
        <f t="shared" si="834"/>
        <v/>
      </c>
      <c r="N3781" s="93" t="str">
        <f t="shared" si="835"/>
        <v/>
      </c>
      <c r="O3781" s="94" t="str">
        <f t="shared" si="836"/>
        <v/>
      </c>
      <c r="P3781" s="70">
        <f t="shared" si="837"/>
        <v>0</v>
      </c>
      <c r="Q3781" s="28" t="str">
        <f t="shared" ca="1" si="838"/>
        <v/>
      </c>
      <c r="R3781" s="28" t="str">
        <f t="shared" si="839"/>
        <v/>
      </c>
      <c r="S3781" s="28" t="str">
        <f t="array" ref="S3781">IF(ISBLANK(A3781),"",INDEX(Info!$B$3:$H$6442,MATCH(J3781,IF(Info!$D$3:$D$6442=K3781,Info!$C$3:$C$6442),0),7))</f>
        <v/>
      </c>
    </row>
    <row r="3782" spans="1:19" x14ac:dyDescent="0.25">
      <c r="A3782" s="75"/>
      <c r="B3782" s="75"/>
      <c r="C3782" s="72"/>
      <c r="D3782" s="72"/>
      <c r="E3782" s="41" t="str">
        <f t="shared" si="826"/>
        <v/>
      </c>
      <c r="F3782" s="90" t="str">
        <f t="shared" ca="1" si="827"/>
        <v/>
      </c>
      <c r="G3782" s="91" t="str">
        <f t="shared" si="828"/>
        <v/>
      </c>
      <c r="H3782" s="41" t="str">
        <f t="shared" si="829"/>
        <v/>
      </c>
      <c r="I3782" s="92" t="str">
        <f t="shared" ca="1" si="830"/>
        <v/>
      </c>
      <c r="J3782" s="28" t="str">
        <f t="shared" si="831"/>
        <v/>
      </c>
      <c r="K3782" s="28" t="str">
        <f t="shared" si="832"/>
        <v/>
      </c>
      <c r="L3782" s="28" t="str">
        <f t="shared" ca="1" si="833"/>
        <v/>
      </c>
      <c r="M3782" s="28" t="str">
        <f t="shared" si="834"/>
        <v/>
      </c>
      <c r="N3782" s="93" t="str">
        <f t="shared" si="835"/>
        <v/>
      </c>
      <c r="O3782" s="94" t="str">
        <f t="shared" si="836"/>
        <v/>
      </c>
      <c r="P3782" s="70">
        <f t="shared" si="837"/>
        <v>0</v>
      </c>
      <c r="Q3782" s="28" t="str">
        <f t="shared" ca="1" si="838"/>
        <v/>
      </c>
      <c r="R3782" s="28" t="str">
        <f t="shared" si="839"/>
        <v/>
      </c>
      <c r="S3782" s="28" t="str">
        <f t="array" ref="S3782">IF(ISBLANK(A3782),"",INDEX(Info!$B$3:$H$6442,MATCH(J3782,IF(Info!$D$3:$D$6442=K3782,Info!$C$3:$C$6442),0),7))</f>
        <v/>
      </c>
    </row>
    <row r="3783" spans="1:19" x14ac:dyDescent="0.25">
      <c r="A3783" s="75"/>
      <c r="B3783" s="75"/>
      <c r="C3783" s="72"/>
      <c r="D3783" s="72"/>
      <c r="E3783" s="41" t="str">
        <f t="shared" si="826"/>
        <v/>
      </c>
      <c r="F3783" s="90" t="str">
        <f t="shared" ca="1" si="827"/>
        <v/>
      </c>
      <c r="G3783" s="91" t="str">
        <f t="shared" si="828"/>
        <v/>
      </c>
      <c r="H3783" s="41" t="str">
        <f t="shared" si="829"/>
        <v/>
      </c>
      <c r="I3783" s="92" t="str">
        <f t="shared" ca="1" si="830"/>
        <v/>
      </c>
      <c r="J3783" s="28" t="str">
        <f t="shared" si="831"/>
        <v/>
      </c>
      <c r="K3783" s="28" t="str">
        <f t="shared" si="832"/>
        <v/>
      </c>
      <c r="L3783" s="28" t="str">
        <f t="shared" ca="1" si="833"/>
        <v/>
      </c>
      <c r="M3783" s="28" t="str">
        <f t="shared" si="834"/>
        <v/>
      </c>
      <c r="N3783" s="93" t="str">
        <f t="shared" si="835"/>
        <v/>
      </c>
      <c r="O3783" s="94" t="str">
        <f t="shared" si="836"/>
        <v/>
      </c>
      <c r="P3783" s="70">
        <f t="shared" si="837"/>
        <v>0</v>
      </c>
      <c r="Q3783" s="28" t="str">
        <f t="shared" ca="1" si="838"/>
        <v/>
      </c>
      <c r="R3783" s="28" t="str">
        <f t="shared" si="839"/>
        <v/>
      </c>
      <c r="S3783" s="28" t="str">
        <f t="array" ref="S3783">IF(ISBLANK(A3783),"",INDEX(Info!$B$3:$H$6442,MATCH(J3783,IF(Info!$D$3:$D$6442=K3783,Info!$C$3:$C$6442),0),7))</f>
        <v/>
      </c>
    </row>
    <row r="3784" spans="1:19" x14ac:dyDescent="0.25">
      <c r="A3784" s="75"/>
      <c r="B3784" s="75"/>
      <c r="C3784" s="72"/>
      <c r="D3784" s="72"/>
      <c r="E3784" s="41" t="str">
        <f t="shared" si="826"/>
        <v/>
      </c>
      <c r="F3784" s="90" t="str">
        <f t="shared" ca="1" si="827"/>
        <v/>
      </c>
      <c r="G3784" s="91" t="str">
        <f t="shared" si="828"/>
        <v/>
      </c>
      <c r="H3784" s="41" t="str">
        <f t="shared" si="829"/>
        <v/>
      </c>
      <c r="I3784" s="92" t="str">
        <f t="shared" ca="1" si="830"/>
        <v/>
      </c>
      <c r="J3784" s="28" t="str">
        <f t="shared" si="831"/>
        <v/>
      </c>
      <c r="K3784" s="28" t="str">
        <f t="shared" si="832"/>
        <v/>
      </c>
      <c r="L3784" s="28" t="str">
        <f t="shared" ca="1" si="833"/>
        <v/>
      </c>
      <c r="M3784" s="28" t="str">
        <f t="shared" si="834"/>
        <v/>
      </c>
      <c r="N3784" s="93" t="str">
        <f t="shared" si="835"/>
        <v/>
      </c>
      <c r="O3784" s="94" t="str">
        <f t="shared" si="836"/>
        <v/>
      </c>
      <c r="P3784" s="70">
        <f t="shared" si="837"/>
        <v>0</v>
      </c>
      <c r="Q3784" s="28" t="str">
        <f t="shared" ca="1" si="838"/>
        <v/>
      </c>
      <c r="R3784" s="28" t="str">
        <f t="shared" si="839"/>
        <v/>
      </c>
      <c r="S3784" s="28" t="str">
        <f t="array" ref="S3784">IF(ISBLANK(A3784),"",INDEX(Info!$B$3:$H$6442,MATCH(J3784,IF(Info!$D$3:$D$6442=K3784,Info!$C$3:$C$6442),0),7))</f>
        <v/>
      </c>
    </row>
    <row r="3785" spans="1:19" x14ac:dyDescent="0.25">
      <c r="A3785" s="75"/>
      <c r="B3785" s="75"/>
      <c r="C3785" s="72"/>
      <c r="D3785" s="72"/>
      <c r="E3785" s="41" t="str">
        <f t="shared" si="826"/>
        <v/>
      </c>
      <c r="F3785" s="90" t="str">
        <f t="shared" ca="1" si="827"/>
        <v/>
      </c>
      <c r="G3785" s="91" t="str">
        <f t="shared" si="828"/>
        <v/>
      </c>
      <c r="H3785" s="41" t="str">
        <f t="shared" si="829"/>
        <v/>
      </c>
      <c r="I3785" s="92" t="str">
        <f t="shared" ca="1" si="830"/>
        <v/>
      </c>
      <c r="J3785" s="28" t="str">
        <f t="shared" si="831"/>
        <v/>
      </c>
      <c r="K3785" s="28" t="str">
        <f t="shared" si="832"/>
        <v/>
      </c>
      <c r="L3785" s="28" t="str">
        <f t="shared" ca="1" si="833"/>
        <v/>
      </c>
      <c r="M3785" s="28" t="str">
        <f t="shared" si="834"/>
        <v/>
      </c>
      <c r="N3785" s="93" t="str">
        <f t="shared" si="835"/>
        <v/>
      </c>
      <c r="O3785" s="94" t="str">
        <f t="shared" si="836"/>
        <v/>
      </c>
      <c r="P3785" s="70">
        <f t="shared" si="837"/>
        <v>0</v>
      </c>
      <c r="Q3785" s="28" t="str">
        <f t="shared" ca="1" si="838"/>
        <v/>
      </c>
      <c r="R3785" s="28" t="str">
        <f t="shared" si="839"/>
        <v/>
      </c>
      <c r="S3785" s="28" t="str">
        <f t="array" ref="S3785">IF(ISBLANK(A3785),"",INDEX(Info!$B$3:$H$6442,MATCH(J3785,IF(Info!$D$3:$D$6442=K3785,Info!$C$3:$C$6442),0),7))</f>
        <v/>
      </c>
    </row>
    <row r="3786" spans="1:19" x14ac:dyDescent="0.25">
      <c r="A3786" s="75"/>
      <c r="B3786" s="75"/>
      <c r="C3786" s="72"/>
      <c r="D3786" s="72"/>
      <c r="E3786" s="41" t="str">
        <f t="shared" si="826"/>
        <v/>
      </c>
      <c r="F3786" s="90" t="str">
        <f t="shared" ca="1" si="827"/>
        <v/>
      </c>
      <c r="G3786" s="91" t="str">
        <f t="shared" si="828"/>
        <v/>
      </c>
      <c r="H3786" s="41" t="str">
        <f t="shared" si="829"/>
        <v/>
      </c>
      <c r="I3786" s="92" t="str">
        <f t="shared" ca="1" si="830"/>
        <v/>
      </c>
      <c r="J3786" s="28" t="str">
        <f t="shared" si="831"/>
        <v/>
      </c>
      <c r="K3786" s="28" t="str">
        <f t="shared" si="832"/>
        <v/>
      </c>
      <c r="L3786" s="28" t="str">
        <f t="shared" ca="1" si="833"/>
        <v/>
      </c>
      <c r="M3786" s="28" t="str">
        <f t="shared" si="834"/>
        <v/>
      </c>
      <c r="N3786" s="93" t="str">
        <f t="shared" si="835"/>
        <v/>
      </c>
      <c r="O3786" s="94" t="str">
        <f t="shared" si="836"/>
        <v/>
      </c>
      <c r="P3786" s="70">
        <f t="shared" si="837"/>
        <v>0</v>
      </c>
      <c r="Q3786" s="28" t="str">
        <f t="shared" ca="1" si="838"/>
        <v/>
      </c>
      <c r="R3786" s="28" t="str">
        <f t="shared" si="839"/>
        <v/>
      </c>
      <c r="S3786" s="28" t="str">
        <f t="array" ref="S3786">IF(ISBLANK(A3786),"",INDEX(Info!$B$3:$H$6442,MATCH(J3786,IF(Info!$D$3:$D$6442=K3786,Info!$C$3:$C$6442),0),7))</f>
        <v/>
      </c>
    </row>
    <row r="3787" spans="1:19" x14ac:dyDescent="0.25">
      <c r="A3787" s="75"/>
      <c r="B3787" s="75"/>
      <c r="C3787" s="72"/>
      <c r="D3787" s="72"/>
      <c r="E3787" s="41" t="str">
        <f t="shared" si="826"/>
        <v/>
      </c>
      <c r="F3787" s="90" t="str">
        <f t="shared" ca="1" si="827"/>
        <v/>
      </c>
      <c r="G3787" s="91" t="str">
        <f t="shared" si="828"/>
        <v/>
      </c>
      <c r="H3787" s="41" t="str">
        <f t="shared" si="829"/>
        <v/>
      </c>
      <c r="I3787" s="92" t="str">
        <f t="shared" ca="1" si="830"/>
        <v/>
      </c>
      <c r="J3787" s="28" t="str">
        <f t="shared" si="831"/>
        <v/>
      </c>
      <c r="K3787" s="28" t="str">
        <f t="shared" si="832"/>
        <v/>
      </c>
      <c r="L3787" s="28" t="str">
        <f t="shared" ca="1" si="833"/>
        <v/>
      </c>
      <c r="M3787" s="28" t="str">
        <f t="shared" si="834"/>
        <v/>
      </c>
      <c r="N3787" s="93" t="str">
        <f t="shared" si="835"/>
        <v/>
      </c>
      <c r="O3787" s="94" t="str">
        <f t="shared" si="836"/>
        <v/>
      </c>
      <c r="P3787" s="70">
        <f t="shared" si="837"/>
        <v>0</v>
      </c>
      <c r="Q3787" s="28" t="str">
        <f t="shared" ca="1" si="838"/>
        <v/>
      </c>
      <c r="R3787" s="28" t="str">
        <f t="shared" si="839"/>
        <v/>
      </c>
      <c r="S3787" s="28" t="str">
        <f t="array" ref="S3787">IF(ISBLANK(A3787),"",INDEX(Info!$B$3:$H$6442,MATCH(J3787,IF(Info!$D$3:$D$6442=K3787,Info!$C$3:$C$6442),0),7))</f>
        <v/>
      </c>
    </row>
    <row r="3788" spans="1:19" x14ac:dyDescent="0.25">
      <c r="A3788" s="75"/>
      <c r="B3788" s="75"/>
      <c r="C3788" s="72"/>
      <c r="D3788" s="72"/>
      <c r="E3788" s="41" t="str">
        <f t="shared" si="826"/>
        <v/>
      </c>
      <c r="F3788" s="90" t="str">
        <f t="shared" ca="1" si="827"/>
        <v/>
      </c>
      <c r="G3788" s="91" t="str">
        <f t="shared" si="828"/>
        <v/>
      </c>
      <c r="H3788" s="41" t="str">
        <f t="shared" si="829"/>
        <v/>
      </c>
      <c r="I3788" s="92" t="str">
        <f t="shared" ca="1" si="830"/>
        <v/>
      </c>
      <c r="J3788" s="28" t="str">
        <f t="shared" si="831"/>
        <v/>
      </c>
      <c r="K3788" s="28" t="str">
        <f t="shared" si="832"/>
        <v/>
      </c>
      <c r="L3788" s="28" t="str">
        <f t="shared" ca="1" si="833"/>
        <v/>
      </c>
      <c r="M3788" s="28" t="str">
        <f t="shared" si="834"/>
        <v/>
      </c>
      <c r="N3788" s="93" t="str">
        <f t="shared" si="835"/>
        <v/>
      </c>
      <c r="O3788" s="94" t="str">
        <f t="shared" si="836"/>
        <v/>
      </c>
      <c r="P3788" s="70">
        <f t="shared" si="837"/>
        <v>0</v>
      </c>
      <c r="Q3788" s="28" t="str">
        <f t="shared" ca="1" si="838"/>
        <v/>
      </c>
      <c r="R3788" s="28" t="str">
        <f t="shared" si="839"/>
        <v/>
      </c>
      <c r="S3788" s="28" t="str">
        <f t="array" ref="S3788">IF(ISBLANK(A3788),"",INDEX(Info!$B$3:$H$6442,MATCH(J3788,IF(Info!$D$3:$D$6442=K3788,Info!$C$3:$C$6442),0),7))</f>
        <v/>
      </c>
    </row>
    <row r="3789" spans="1:19" x14ac:dyDescent="0.25">
      <c r="A3789" s="75"/>
      <c r="B3789" s="75"/>
      <c r="C3789" s="72"/>
      <c r="D3789" s="72"/>
      <c r="E3789" s="41" t="str">
        <f t="shared" si="826"/>
        <v/>
      </c>
      <c r="F3789" s="90" t="str">
        <f t="shared" ca="1" si="827"/>
        <v/>
      </c>
      <c r="G3789" s="91" t="str">
        <f t="shared" si="828"/>
        <v/>
      </c>
      <c r="H3789" s="41" t="str">
        <f t="shared" si="829"/>
        <v/>
      </c>
      <c r="I3789" s="92" t="str">
        <f t="shared" ca="1" si="830"/>
        <v/>
      </c>
      <c r="J3789" s="28" t="str">
        <f t="shared" si="831"/>
        <v/>
      </c>
      <c r="K3789" s="28" t="str">
        <f t="shared" si="832"/>
        <v/>
      </c>
      <c r="L3789" s="28" t="str">
        <f t="shared" ca="1" si="833"/>
        <v/>
      </c>
      <c r="M3789" s="28" t="str">
        <f t="shared" si="834"/>
        <v/>
      </c>
      <c r="N3789" s="93" t="str">
        <f t="shared" si="835"/>
        <v/>
      </c>
      <c r="O3789" s="94" t="str">
        <f t="shared" si="836"/>
        <v/>
      </c>
      <c r="P3789" s="70">
        <f t="shared" si="837"/>
        <v>0</v>
      </c>
      <c r="Q3789" s="28" t="str">
        <f t="shared" ca="1" si="838"/>
        <v/>
      </c>
      <c r="R3789" s="28" t="str">
        <f t="shared" si="839"/>
        <v/>
      </c>
      <c r="S3789" s="28" t="str">
        <f t="array" ref="S3789">IF(ISBLANK(A3789),"",INDEX(Info!$B$3:$H$6442,MATCH(J3789,IF(Info!$D$3:$D$6442=K3789,Info!$C$3:$C$6442),0),7))</f>
        <v/>
      </c>
    </row>
    <row r="3790" spans="1:19" x14ac:dyDescent="0.25">
      <c r="A3790" s="75"/>
      <c r="B3790" s="75"/>
      <c r="C3790" s="72"/>
      <c r="D3790" s="72"/>
      <c r="E3790" s="41" t="str">
        <f t="shared" si="826"/>
        <v/>
      </c>
      <c r="F3790" s="90" t="str">
        <f t="shared" ca="1" si="827"/>
        <v/>
      </c>
      <c r="G3790" s="91" t="str">
        <f t="shared" si="828"/>
        <v/>
      </c>
      <c r="H3790" s="41" t="str">
        <f t="shared" si="829"/>
        <v/>
      </c>
      <c r="I3790" s="92" t="str">
        <f t="shared" ca="1" si="830"/>
        <v/>
      </c>
      <c r="J3790" s="28" t="str">
        <f t="shared" si="831"/>
        <v/>
      </c>
      <c r="K3790" s="28" t="str">
        <f t="shared" si="832"/>
        <v/>
      </c>
      <c r="L3790" s="28" t="str">
        <f t="shared" ca="1" si="833"/>
        <v/>
      </c>
      <c r="M3790" s="28" t="str">
        <f t="shared" si="834"/>
        <v/>
      </c>
      <c r="N3790" s="93" t="str">
        <f t="shared" si="835"/>
        <v/>
      </c>
      <c r="O3790" s="94" t="str">
        <f t="shared" si="836"/>
        <v/>
      </c>
      <c r="P3790" s="70">
        <f t="shared" si="837"/>
        <v>0</v>
      </c>
      <c r="Q3790" s="28" t="str">
        <f t="shared" ca="1" si="838"/>
        <v/>
      </c>
      <c r="R3790" s="28" t="str">
        <f t="shared" si="839"/>
        <v/>
      </c>
      <c r="S3790" s="28" t="str">
        <f t="array" ref="S3790">IF(ISBLANK(A3790),"",INDEX(Info!$B$3:$H$6442,MATCH(J3790,IF(Info!$D$3:$D$6442=K3790,Info!$C$3:$C$6442),0),7))</f>
        <v/>
      </c>
    </row>
    <row r="3791" spans="1:19" x14ac:dyDescent="0.25">
      <c r="A3791" s="75"/>
      <c r="B3791" s="75"/>
      <c r="C3791" s="72"/>
      <c r="D3791" s="72"/>
      <c r="E3791" s="41" t="str">
        <f t="shared" si="826"/>
        <v/>
      </c>
      <c r="F3791" s="90" t="str">
        <f t="shared" ca="1" si="827"/>
        <v/>
      </c>
      <c r="G3791" s="91" t="str">
        <f t="shared" si="828"/>
        <v/>
      </c>
      <c r="H3791" s="41" t="str">
        <f t="shared" si="829"/>
        <v/>
      </c>
      <c r="I3791" s="92" t="str">
        <f t="shared" ca="1" si="830"/>
        <v/>
      </c>
      <c r="J3791" s="28" t="str">
        <f t="shared" si="831"/>
        <v/>
      </c>
      <c r="K3791" s="28" t="str">
        <f t="shared" si="832"/>
        <v/>
      </c>
      <c r="L3791" s="28" t="str">
        <f t="shared" ca="1" si="833"/>
        <v/>
      </c>
      <c r="M3791" s="28" t="str">
        <f t="shared" si="834"/>
        <v/>
      </c>
      <c r="N3791" s="93" t="str">
        <f t="shared" si="835"/>
        <v/>
      </c>
      <c r="O3791" s="94" t="str">
        <f t="shared" si="836"/>
        <v/>
      </c>
      <c r="P3791" s="70">
        <f t="shared" si="837"/>
        <v>0</v>
      </c>
      <c r="Q3791" s="28" t="str">
        <f t="shared" ca="1" si="838"/>
        <v/>
      </c>
      <c r="R3791" s="28" t="str">
        <f t="shared" si="839"/>
        <v/>
      </c>
      <c r="S3791" s="28" t="str">
        <f t="array" ref="S3791">IF(ISBLANK(A3791),"",INDEX(Info!$B$3:$H$6442,MATCH(J3791,IF(Info!$D$3:$D$6442=K3791,Info!$C$3:$C$6442),0),7))</f>
        <v/>
      </c>
    </row>
    <row r="3792" spans="1:19" x14ac:dyDescent="0.25">
      <c r="A3792" s="75"/>
      <c r="B3792" s="75"/>
      <c r="C3792" s="72"/>
      <c r="D3792" s="72"/>
      <c r="E3792" s="41" t="str">
        <f t="shared" si="826"/>
        <v/>
      </c>
      <c r="F3792" s="90" t="str">
        <f t="shared" ca="1" si="827"/>
        <v/>
      </c>
      <c r="G3792" s="91" t="str">
        <f t="shared" si="828"/>
        <v/>
      </c>
      <c r="H3792" s="41" t="str">
        <f t="shared" si="829"/>
        <v/>
      </c>
      <c r="I3792" s="92" t="str">
        <f t="shared" ca="1" si="830"/>
        <v/>
      </c>
      <c r="J3792" s="28" t="str">
        <f t="shared" si="831"/>
        <v/>
      </c>
      <c r="K3792" s="28" t="str">
        <f t="shared" si="832"/>
        <v/>
      </c>
      <c r="L3792" s="28" t="str">
        <f t="shared" ca="1" si="833"/>
        <v/>
      </c>
      <c r="M3792" s="28" t="str">
        <f t="shared" si="834"/>
        <v/>
      </c>
      <c r="N3792" s="93" t="str">
        <f t="shared" si="835"/>
        <v/>
      </c>
      <c r="O3792" s="94" t="str">
        <f t="shared" si="836"/>
        <v/>
      </c>
      <c r="P3792" s="70">
        <f t="shared" si="837"/>
        <v>0</v>
      </c>
      <c r="Q3792" s="28" t="str">
        <f t="shared" ca="1" si="838"/>
        <v/>
      </c>
      <c r="R3792" s="28" t="str">
        <f t="shared" si="839"/>
        <v/>
      </c>
      <c r="S3792" s="28" t="str">
        <f t="array" ref="S3792">IF(ISBLANK(A3792),"",INDEX(Info!$B$3:$H$6442,MATCH(J3792,IF(Info!$D$3:$D$6442=K3792,Info!$C$3:$C$6442),0),7))</f>
        <v/>
      </c>
    </row>
    <row r="3793" spans="1:19" x14ac:dyDescent="0.25">
      <c r="A3793" s="75"/>
      <c r="B3793" s="75"/>
      <c r="C3793" s="72"/>
      <c r="D3793" s="72"/>
      <c r="E3793" s="41" t="str">
        <f t="shared" si="826"/>
        <v/>
      </c>
      <c r="F3793" s="90" t="str">
        <f t="shared" ca="1" si="827"/>
        <v/>
      </c>
      <c r="G3793" s="91" t="str">
        <f t="shared" si="828"/>
        <v/>
      </c>
      <c r="H3793" s="41" t="str">
        <f t="shared" si="829"/>
        <v/>
      </c>
      <c r="I3793" s="92" t="str">
        <f t="shared" ca="1" si="830"/>
        <v/>
      </c>
      <c r="J3793" s="28" t="str">
        <f t="shared" si="831"/>
        <v/>
      </c>
      <c r="K3793" s="28" t="str">
        <f t="shared" si="832"/>
        <v/>
      </c>
      <c r="L3793" s="28" t="str">
        <f t="shared" ca="1" si="833"/>
        <v/>
      </c>
      <c r="M3793" s="28" t="str">
        <f t="shared" si="834"/>
        <v/>
      </c>
      <c r="N3793" s="93" t="str">
        <f t="shared" si="835"/>
        <v/>
      </c>
      <c r="O3793" s="94" t="str">
        <f t="shared" si="836"/>
        <v/>
      </c>
      <c r="P3793" s="70">
        <f t="shared" si="837"/>
        <v>0</v>
      </c>
      <c r="Q3793" s="28" t="str">
        <f t="shared" ca="1" si="838"/>
        <v/>
      </c>
      <c r="R3793" s="28" t="str">
        <f t="shared" si="839"/>
        <v/>
      </c>
      <c r="S3793" s="28" t="str">
        <f t="array" ref="S3793">IF(ISBLANK(A3793),"",INDEX(Info!$B$3:$H$6442,MATCH(J3793,IF(Info!$D$3:$D$6442=K3793,Info!$C$3:$C$6442),0),7))</f>
        <v/>
      </c>
    </row>
    <row r="3794" spans="1:19" x14ac:dyDescent="0.25">
      <c r="A3794" s="75"/>
      <c r="B3794" s="75"/>
      <c r="C3794" s="72"/>
      <c r="D3794" s="72"/>
      <c r="E3794" s="41" t="str">
        <f t="shared" si="826"/>
        <v/>
      </c>
      <c r="F3794" s="90" t="str">
        <f t="shared" ca="1" si="827"/>
        <v/>
      </c>
      <c r="G3794" s="91" t="str">
        <f t="shared" si="828"/>
        <v/>
      </c>
      <c r="H3794" s="41" t="str">
        <f t="shared" si="829"/>
        <v/>
      </c>
      <c r="I3794" s="92" t="str">
        <f t="shared" ca="1" si="830"/>
        <v/>
      </c>
      <c r="J3794" s="28" t="str">
        <f t="shared" si="831"/>
        <v/>
      </c>
      <c r="K3794" s="28" t="str">
        <f t="shared" si="832"/>
        <v/>
      </c>
      <c r="L3794" s="28" t="str">
        <f t="shared" ca="1" si="833"/>
        <v/>
      </c>
      <c r="M3794" s="28" t="str">
        <f t="shared" si="834"/>
        <v/>
      </c>
      <c r="N3794" s="93" t="str">
        <f t="shared" si="835"/>
        <v/>
      </c>
      <c r="O3794" s="94" t="str">
        <f t="shared" si="836"/>
        <v/>
      </c>
      <c r="P3794" s="70">
        <f t="shared" si="837"/>
        <v>0</v>
      </c>
      <c r="Q3794" s="28" t="str">
        <f t="shared" ca="1" si="838"/>
        <v/>
      </c>
      <c r="R3794" s="28" t="str">
        <f t="shared" si="839"/>
        <v/>
      </c>
      <c r="S3794" s="28" t="str">
        <f t="array" ref="S3794">IF(ISBLANK(A3794),"",INDEX(Info!$B$3:$H$6442,MATCH(J3794,IF(Info!$D$3:$D$6442=K3794,Info!$C$3:$C$6442),0),7))</f>
        <v/>
      </c>
    </row>
    <row r="3795" spans="1:19" x14ac:dyDescent="0.25">
      <c r="A3795" s="75"/>
      <c r="B3795" s="75"/>
      <c r="C3795" s="72"/>
      <c r="D3795" s="72"/>
      <c r="E3795" s="41" t="str">
        <f t="shared" si="826"/>
        <v/>
      </c>
      <c r="F3795" s="90" t="str">
        <f t="shared" ca="1" si="827"/>
        <v/>
      </c>
      <c r="G3795" s="91" t="str">
        <f t="shared" si="828"/>
        <v/>
      </c>
      <c r="H3795" s="41" t="str">
        <f t="shared" si="829"/>
        <v/>
      </c>
      <c r="I3795" s="92" t="str">
        <f t="shared" ca="1" si="830"/>
        <v/>
      </c>
      <c r="J3795" s="28" t="str">
        <f t="shared" si="831"/>
        <v/>
      </c>
      <c r="K3795" s="28" t="str">
        <f t="shared" si="832"/>
        <v/>
      </c>
      <c r="L3795" s="28" t="str">
        <f t="shared" ca="1" si="833"/>
        <v/>
      </c>
      <c r="M3795" s="28" t="str">
        <f t="shared" si="834"/>
        <v/>
      </c>
      <c r="N3795" s="93" t="str">
        <f t="shared" si="835"/>
        <v/>
      </c>
      <c r="O3795" s="94" t="str">
        <f t="shared" si="836"/>
        <v/>
      </c>
      <c r="P3795" s="70">
        <f t="shared" si="837"/>
        <v>0</v>
      </c>
      <c r="Q3795" s="28" t="str">
        <f t="shared" ca="1" si="838"/>
        <v/>
      </c>
      <c r="R3795" s="28" t="str">
        <f t="shared" si="839"/>
        <v/>
      </c>
      <c r="S3795" s="28" t="str">
        <f t="array" ref="S3795">IF(ISBLANK(A3795),"",INDEX(Info!$B$3:$H$6442,MATCH(J3795,IF(Info!$D$3:$D$6442=K3795,Info!$C$3:$C$6442),0),7))</f>
        <v/>
      </c>
    </row>
    <row r="3796" spans="1:19" x14ac:dyDescent="0.25">
      <c r="A3796" s="75"/>
      <c r="B3796" s="75"/>
      <c r="C3796" s="72"/>
      <c r="D3796" s="72"/>
      <c r="E3796" s="41" t="str">
        <f t="shared" si="826"/>
        <v/>
      </c>
      <c r="F3796" s="90" t="str">
        <f t="shared" ca="1" si="827"/>
        <v/>
      </c>
      <c r="G3796" s="91" t="str">
        <f t="shared" si="828"/>
        <v/>
      </c>
      <c r="H3796" s="41" t="str">
        <f t="shared" si="829"/>
        <v/>
      </c>
      <c r="I3796" s="92" t="str">
        <f t="shared" ca="1" si="830"/>
        <v/>
      </c>
      <c r="J3796" s="28" t="str">
        <f t="shared" si="831"/>
        <v/>
      </c>
      <c r="K3796" s="28" t="str">
        <f t="shared" si="832"/>
        <v/>
      </c>
      <c r="L3796" s="28" t="str">
        <f t="shared" ca="1" si="833"/>
        <v/>
      </c>
      <c r="M3796" s="28" t="str">
        <f t="shared" si="834"/>
        <v/>
      </c>
      <c r="N3796" s="93" t="str">
        <f t="shared" si="835"/>
        <v/>
      </c>
      <c r="O3796" s="94" t="str">
        <f t="shared" si="836"/>
        <v/>
      </c>
      <c r="P3796" s="70">
        <f t="shared" si="837"/>
        <v>0</v>
      </c>
      <c r="Q3796" s="28" t="str">
        <f t="shared" ca="1" si="838"/>
        <v/>
      </c>
      <c r="R3796" s="28" t="str">
        <f t="shared" si="839"/>
        <v/>
      </c>
      <c r="S3796" s="28" t="str">
        <f t="array" ref="S3796">IF(ISBLANK(A3796),"",INDEX(Info!$B$3:$H$6442,MATCH(J3796,IF(Info!$D$3:$D$6442=K3796,Info!$C$3:$C$6442),0),7))</f>
        <v/>
      </c>
    </row>
    <row r="3797" spans="1:19" x14ac:dyDescent="0.25">
      <c r="A3797" s="75"/>
      <c r="B3797" s="75"/>
      <c r="C3797" s="72"/>
      <c r="D3797" s="72"/>
      <c r="E3797" s="41" t="str">
        <f t="shared" si="826"/>
        <v/>
      </c>
      <c r="F3797" s="90" t="str">
        <f t="shared" ca="1" si="827"/>
        <v/>
      </c>
      <c r="G3797" s="91" t="str">
        <f t="shared" si="828"/>
        <v/>
      </c>
      <c r="H3797" s="41" t="str">
        <f t="shared" si="829"/>
        <v/>
      </c>
      <c r="I3797" s="92" t="str">
        <f t="shared" ca="1" si="830"/>
        <v/>
      </c>
      <c r="J3797" s="28" t="str">
        <f t="shared" si="831"/>
        <v/>
      </c>
      <c r="K3797" s="28" t="str">
        <f t="shared" si="832"/>
        <v/>
      </c>
      <c r="L3797" s="28" t="str">
        <f t="shared" ca="1" si="833"/>
        <v/>
      </c>
      <c r="M3797" s="28" t="str">
        <f t="shared" si="834"/>
        <v/>
      </c>
      <c r="N3797" s="93" t="str">
        <f t="shared" si="835"/>
        <v/>
      </c>
      <c r="O3797" s="94" t="str">
        <f t="shared" si="836"/>
        <v/>
      </c>
      <c r="P3797" s="70">
        <f t="shared" si="837"/>
        <v>0</v>
      </c>
      <c r="Q3797" s="28" t="str">
        <f t="shared" ca="1" si="838"/>
        <v/>
      </c>
      <c r="R3797" s="28" t="str">
        <f t="shared" si="839"/>
        <v/>
      </c>
      <c r="S3797" s="28" t="str">
        <f t="array" ref="S3797">IF(ISBLANK(A3797),"",INDEX(Info!$B$3:$H$6442,MATCH(J3797,IF(Info!$D$3:$D$6442=K3797,Info!$C$3:$C$6442),0),7))</f>
        <v/>
      </c>
    </row>
    <row r="3798" spans="1:19" x14ac:dyDescent="0.25">
      <c r="A3798" s="75"/>
      <c r="B3798" s="75"/>
      <c r="C3798" s="72"/>
      <c r="D3798" s="72"/>
      <c r="E3798" s="41" t="str">
        <f t="shared" si="826"/>
        <v/>
      </c>
      <c r="F3798" s="90" t="str">
        <f t="shared" ca="1" si="827"/>
        <v/>
      </c>
      <c r="G3798" s="91" t="str">
        <f t="shared" si="828"/>
        <v/>
      </c>
      <c r="H3798" s="41" t="str">
        <f t="shared" si="829"/>
        <v/>
      </c>
      <c r="I3798" s="92" t="str">
        <f t="shared" ca="1" si="830"/>
        <v/>
      </c>
      <c r="J3798" s="28" t="str">
        <f t="shared" si="831"/>
        <v/>
      </c>
      <c r="K3798" s="28" t="str">
        <f t="shared" si="832"/>
        <v/>
      </c>
      <c r="L3798" s="28" t="str">
        <f t="shared" ca="1" si="833"/>
        <v/>
      </c>
      <c r="M3798" s="28" t="str">
        <f t="shared" si="834"/>
        <v/>
      </c>
      <c r="N3798" s="93" t="str">
        <f t="shared" si="835"/>
        <v/>
      </c>
      <c r="O3798" s="94" t="str">
        <f t="shared" si="836"/>
        <v/>
      </c>
      <c r="P3798" s="70">
        <f t="shared" si="837"/>
        <v>0</v>
      </c>
      <c r="Q3798" s="28" t="str">
        <f t="shared" ca="1" si="838"/>
        <v/>
      </c>
      <c r="R3798" s="28" t="str">
        <f t="shared" si="839"/>
        <v/>
      </c>
      <c r="S3798" s="28" t="str">
        <f t="array" ref="S3798">IF(ISBLANK(A3798),"",INDEX(Info!$B$3:$H$6442,MATCH(J3798,IF(Info!$D$3:$D$6442=K3798,Info!$C$3:$C$6442),0),7))</f>
        <v/>
      </c>
    </row>
    <row r="3799" spans="1:19" x14ac:dyDescent="0.25">
      <c r="A3799" s="75"/>
      <c r="B3799" s="75"/>
      <c r="C3799" s="72"/>
      <c r="D3799" s="72"/>
      <c r="E3799" s="41" t="str">
        <f t="shared" si="826"/>
        <v/>
      </c>
      <c r="F3799" s="90" t="str">
        <f t="shared" ca="1" si="827"/>
        <v/>
      </c>
      <c r="G3799" s="91" t="str">
        <f t="shared" si="828"/>
        <v/>
      </c>
      <c r="H3799" s="41" t="str">
        <f t="shared" si="829"/>
        <v/>
      </c>
      <c r="I3799" s="92" t="str">
        <f t="shared" ca="1" si="830"/>
        <v/>
      </c>
      <c r="J3799" s="28" t="str">
        <f t="shared" si="831"/>
        <v/>
      </c>
      <c r="K3799" s="28" t="str">
        <f t="shared" si="832"/>
        <v/>
      </c>
      <c r="L3799" s="28" t="str">
        <f t="shared" ca="1" si="833"/>
        <v/>
      </c>
      <c r="M3799" s="28" t="str">
        <f t="shared" si="834"/>
        <v/>
      </c>
      <c r="N3799" s="93" t="str">
        <f t="shared" si="835"/>
        <v/>
      </c>
      <c r="O3799" s="94" t="str">
        <f t="shared" si="836"/>
        <v/>
      </c>
      <c r="P3799" s="70">
        <f t="shared" si="837"/>
        <v>0</v>
      </c>
      <c r="Q3799" s="28" t="str">
        <f t="shared" ca="1" si="838"/>
        <v/>
      </c>
      <c r="R3799" s="28" t="str">
        <f t="shared" si="839"/>
        <v/>
      </c>
      <c r="S3799" s="28" t="str">
        <f t="array" ref="S3799">IF(ISBLANK(A3799),"",INDEX(Info!$B$3:$H$6442,MATCH(J3799,IF(Info!$D$3:$D$6442=K3799,Info!$C$3:$C$6442),0),7))</f>
        <v/>
      </c>
    </row>
    <row r="3800" spans="1:19" x14ac:dyDescent="0.25">
      <c r="A3800" s="75"/>
      <c r="B3800" s="75"/>
      <c r="C3800" s="72"/>
      <c r="D3800" s="72"/>
      <c r="E3800" s="41" t="str">
        <f t="shared" si="826"/>
        <v/>
      </c>
      <c r="F3800" s="90" t="str">
        <f t="shared" ca="1" si="827"/>
        <v/>
      </c>
      <c r="G3800" s="91" t="str">
        <f t="shared" si="828"/>
        <v/>
      </c>
      <c r="H3800" s="41" t="str">
        <f t="shared" si="829"/>
        <v/>
      </c>
      <c r="I3800" s="92" t="str">
        <f t="shared" ca="1" si="830"/>
        <v/>
      </c>
      <c r="J3800" s="28" t="str">
        <f t="shared" si="831"/>
        <v/>
      </c>
      <c r="K3800" s="28" t="str">
        <f t="shared" si="832"/>
        <v/>
      </c>
      <c r="L3800" s="28" t="str">
        <f t="shared" ca="1" si="833"/>
        <v/>
      </c>
      <c r="M3800" s="28" t="str">
        <f t="shared" si="834"/>
        <v/>
      </c>
      <c r="N3800" s="93" t="str">
        <f t="shared" si="835"/>
        <v/>
      </c>
      <c r="O3800" s="94" t="str">
        <f t="shared" si="836"/>
        <v/>
      </c>
      <c r="P3800" s="70">
        <f t="shared" si="837"/>
        <v>0</v>
      </c>
      <c r="Q3800" s="28" t="str">
        <f t="shared" ca="1" si="838"/>
        <v/>
      </c>
      <c r="R3800" s="28" t="str">
        <f t="shared" si="839"/>
        <v/>
      </c>
      <c r="S3800" s="28" t="str">
        <f t="array" ref="S3800">IF(ISBLANK(A3800),"",INDEX(Info!$B$3:$H$6442,MATCH(J3800,IF(Info!$D$3:$D$6442=K3800,Info!$C$3:$C$6442),0),7))</f>
        <v/>
      </c>
    </row>
    <row r="3801" spans="1:19" x14ac:dyDescent="0.25">
      <c r="A3801" s="75"/>
      <c r="B3801" s="75"/>
      <c r="C3801" s="72"/>
      <c r="D3801" s="72"/>
      <c r="E3801" s="41" t="str">
        <f t="shared" si="826"/>
        <v/>
      </c>
      <c r="F3801" s="90" t="str">
        <f t="shared" ca="1" si="827"/>
        <v/>
      </c>
      <c r="G3801" s="91" t="str">
        <f t="shared" si="828"/>
        <v/>
      </c>
      <c r="H3801" s="41" t="str">
        <f t="shared" si="829"/>
        <v/>
      </c>
      <c r="I3801" s="92" t="str">
        <f t="shared" ca="1" si="830"/>
        <v/>
      </c>
      <c r="J3801" s="28" t="str">
        <f t="shared" si="831"/>
        <v/>
      </c>
      <c r="K3801" s="28" t="str">
        <f t="shared" si="832"/>
        <v/>
      </c>
      <c r="L3801" s="28" t="str">
        <f t="shared" ca="1" si="833"/>
        <v/>
      </c>
      <c r="M3801" s="28" t="str">
        <f t="shared" si="834"/>
        <v/>
      </c>
      <c r="N3801" s="93" t="str">
        <f t="shared" si="835"/>
        <v/>
      </c>
      <c r="O3801" s="94" t="str">
        <f t="shared" si="836"/>
        <v/>
      </c>
      <c r="P3801" s="70">
        <f t="shared" si="837"/>
        <v>0</v>
      </c>
      <c r="Q3801" s="28" t="str">
        <f t="shared" ca="1" si="838"/>
        <v/>
      </c>
      <c r="R3801" s="28" t="str">
        <f t="shared" si="839"/>
        <v/>
      </c>
      <c r="S3801" s="28" t="str">
        <f t="array" ref="S3801">IF(ISBLANK(A3801),"",INDEX(Info!$B$3:$H$6442,MATCH(J3801,IF(Info!$D$3:$D$6442=K3801,Info!$C$3:$C$6442),0),7))</f>
        <v/>
      </c>
    </row>
    <row r="3802" spans="1:19" x14ac:dyDescent="0.25">
      <c r="A3802" s="75"/>
      <c r="B3802" s="75"/>
      <c r="C3802" s="72"/>
      <c r="D3802" s="72"/>
      <c r="E3802" s="41" t="str">
        <f t="shared" si="826"/>
        <v/>
      </c>
      <c r="F3802" s="90" t="str">
        <f t="shared" ca="1" si="827"/>
        <v/>
      </c>
      <c r="G3802" s="91" t="str">
        <f t="shared" si="828"/>
        <v/>
      </c>
      <c r="H3802" s="41" t="str">
        <f t="shared" si="829"/>
        <v/>
      </c>
      <c r="I3802" s="92" t="str">
        <f t="shared" ca="1" si="830"/>
        <v/>
      </c>
      <c r="J3802" s="28" t="str">
        <f t="shared" si="831"/>
        <v/>
      </c>
      <c r="K3802" s="28" t="str">
        <f t="shared" si="832"/>
        <v/>
      </c>
      <c r="L3802" s="28" t="str">
        <f t="shared" ca="1" si="833"/>
        <v/>
      </c>
      <c r="M3802" s="28" t="str">
        <f t="shared" si="834"/>
        <v/>
      </c>
      <c r="N3802" s="93" t="str">
        <f t="shared" si="835"/>
        <v/>
      </c>
      <c r="O3802" s="94" t="str">
        <f t="shared" si="836"/>
        <v/>
      </c>
      <c r="P3802" s="70">
        <f t="shared" si="837"/>
        <v>0</v>
      </c>
      <c r="Q3802" s="28" t="str">
        <f t="shared" ca="1" si="838"/>
        <v/>
      </c>
      <c r="R3802" s="28" t="str">
        <f t="shared" si="839"/>
        <v/>
      </c>
      <c r="S3802" s="28" t="str">
        <f t="array" ref="S3802">IF(ISBLANK(A3802),"",INDEX(Info!$B$3:$H$6442,MATCH(J3802,IF(Info!$D$3:$D$6442=K3802,Info!$C$3:$C$6442),0),7))</f>
        <v/>
      </c>
    </row>
    <row r="3803" spans="1:19" x14ac:dyDescent="0.25">
      <c r="A3803" s="75"/>
      <c r="B3803" s="75"/>
      <c r="C3803" s="72"/>
      <c r="D3803" s="72"/>
      <c r="E3803" s="41" t="str">
        <f t="shared" si="826"/>
        <v/>
      </c>
      <c r="F3803" s="90" t="str">
        <f t="shared" ca="1" si="827"/>
        <v/>
      </c>
      <c r="G3803" s="91" t="str">
        <f t="shared" si="828"/>
        <v/>
      </c>
      <c r="H3803" s="41" t="str">
        <f t="shared" si="829"/>
        <v/>
      </c>
      <c r="I3803" s="92" t="str">
        <f t="shared" ca="1" si="830"/>
        <v/>
      </c>
      <c r="J3803" s="28" t="str">
        <f t="shared" si="831"/>
        <v/>
      </c>
      <c r="K3803" s="28" t="str">
        <f t="shared" si="832"/>
        <v/>
      </c>
      <c r="L3803" s="28" t="str">
        <f t="shared" ca="1" si="833"/>
        <v/>
      </c>
      <c r="M3803" s="28" t="str">
        <f t="shared" si="834"/>
        <v/>
      </c>
      <c r="N3803" s="93" t="str">
        <f t="shared" si="835"/>
        <v/>
      </c>
      <c r="O3803" s="94" t="str">
        <f t="shared" si="836"/>
        <v/>
      </c>
      <c r="P3803" s="70">
        <f t="shared" si="837"/>
        <v>0</v>
      </c>
      <c r="Q3803" s="28" t="str">
        <f t="shared" ca="1" si="838"/>
        <v/>
      </c>
      <c r="R3803" s="28" t="str">
        <f t="shared" si="839"/>
        <v/>
      </c>
      <c r="S3803" s="28" t="str">
        <f t="array" ref="S3803">IF(ISBLANK(A3803),"",INDEX(Info!$B$3:$H$6442,MATCH(J3803,IF(Info!$D$3:$D$6442=K3803,Info!$C$3:$C$6442),0),7))</f>
        <v/>
      </c>
    </row>
    <row r="3804" spans="1:19" x14ac:dyDescent="0.25">
      <c r="A3804" s="75"/>
      <c r="B3804" s="75"/>
      <c r="C3804" s="72"/>
      <c r="D3804" s="72"/>
      <c r="E3804" s="41" t="str">
        <f t="shared" si="826"/>
        <v/>
      </c>
      <c r="F3804" s="90" t="str">
        <f t="shared" ca="1" si="827"/>
        <v/>
      </c>
      <c r="G3804" s="91" t="str">
        <f t="shared" si="828"/>
        <v/>
      </c>
      <c r="H3804" s="41" t="str">
        <f t="shared" si="829"/>
        <v/>
      </c>
      <c r="I3804" s="92" t="str">
        <f t="shared" ca="1" si="830"/>
        <v/>
      </c>
      <c r="J3804" s="28" t="str">
        <f t="shared" si="831"/>
        <v/>
      </c>
      <c r="K3804" s="28" t="str">
        <f t="shared" si="832"/>
        <v/>
      </c>
      <c r="L3804" s="28" t="str">
        <f t="shared" ca="1" si="833"/>
        <v/>
      </c>
      <c r="M3804" s="28" t="str">
        <f t="shared" si="834"/>
        <v/>
      </c>
      <c r="N3804" s="93" t="str">
        <f t="shared" si="835"/>
        <v/>
      </c>
      <c r="O3804" s="94" t="str">
        <f t="shared" si="836"/>
        <v/>
      </c>
      <c r="P3804" s="70">
        <f t="shared" si="837"/>
        <v>0</v>
      </c>
      <c r="Q3804" s="28" t="str">
        <f t="shared" ca="1" si="838"/>
        <v/>
      </c>
      <c r="R3804" s="28" t="str">
        <f t="shared" si="839"/>
        <v/>
      </c>
      <c r="S3804" s="28" t="str">
        <f t="array" ref="S3804">IF(ISBLANK(A3804),"",INDEX(Info!$B$3:$H$6442,MATCH(J3804,IF(Info!$D$3:$D$6442=K3804,Info!$C$3:$C$6442),0),7))</f>
        <v/>
      </c>
    </row>
    <row r="3805" spans="1:19" x14ac:dyDescent="0.25">
      <c r="A3805" s="75"/>
      <c r="B3805" s="75"/>
      <c r="C3805" s="72"/>
      <c r="D3805" s="72"/>
      <c r="E3805" s="41" t="str">
        <f t="shared" si="826"/>
        <v/>
      </c>
      <c r="F3805" s="90" t="str">
        <f t="shared" ca="1" si="827"/>
        <v/>
      </c>
      <c r="G3805" s="91" t="str">
        <f t="shared" si="828"/>
        <v/>
      </c>
      <c r="H3805" s="41" t="str">
        <f t="shared" si="829"/>
        <v/>
      </c>
      <c r="I3805" s="92" t="str">
        <f t="shared" ca="1" si="830"/>
        <v/>
      </c>
      <c r="J3805" s="28" t="str">
        <f t="shared" si="831"/>
        <v/>
      </c>
      <c r="K3805" s="28" t="str">
        <f t="shared" si="832"/>
        <v/>
      </c>
      <c r="L3805" s="28" t="str">
        <f t="shared" ca="1" si="833"/>
        <v/>
      </c>
      <c r="M3805" s="28" t="str">
        <f t="shared" si="834"/>
        <v/>
      </c>
      <c r="N3805" s="93" t="str">
        <f t="shared" si="835"/>
        <v/>
      </c>
      <c r="O3805" s="94" t="str">
        <f t="shared" si="836"/>
        <v/>
      </c>
      <c r="P3805" s="70">
        <f t="shared" si="837"/>
        <v>0</v>
      </c>
      <c r="Q3805" s="28" t="str">
        <f t="shared" ca="1" si="838"/>
        <v/>
      </c>
      <c r="R3805" s="28" t="str">
        <f t="shared" si="839"/>
        <v/>
      </c>
      <c r="S3805" s="28" t="str">
        <f t="array" ref="S3805">IF(ISBLANK(A3805),"",INDEX(Info!$B$3:$H$6442,MATCH(J3805,IF(Info!$D$3:$D$6442=K3805,Info!$C$3:$C$6442),0),7))</f>
        <v/>
      </c>
    </row>
    <row r="3806" spans="1:19" x14ac:dyDescent="0.25">
      <c r="A3806" s="75"/>
      <c r="B3806" s="75"/>
      <c r="C3806" s="72"/>
      <c r="D3806" s="72"/>
      <c r="E3806" s="41" t="str">
        <f t="shared" si="826"/>
        <v/>
      </c>
      <c r="F3806" s="90" t="str">
        <f t="shared" ca="1" si="827"/>
        <v/>
      </c>
      <c r="G3806" s="91" t="str">
        <f t="shared" si="828"/>
        <v/>
      </c>
      <c r="H3806" s="41" t="str">
        <f t="shared" si="829"/>
        <v/>
      </c>
      <c r="I3806" s="92" t="str">
        <f t="shared" ca="1" si="830"/>
        <v/>
      </c>
      <c r="J3806" s="28" t="str">
        <f t="shared" si="831"/>
        <v/>
      </c>
      <c r="K3806" s="28" t="str">
        <f t="shared" si="832"/>
        <v/>
      </c>
      <c r="L3806" s="28" t="str">
        <f t="shared" ca="1" si="833"/>
        <v/>
      </c>
      <c r="M3806" s="28" t="str">
        <f t="shared" si="834"/>
        <v/>
      </c>
      <c r="N3806" s="93" t="str">
        <f t="shared" si="835"/>
        <v/>
      </c>
      <c r="O3806" s="94" t="str">
        <f t="shared" si="836"/>
        <v/>
      </c>
      <c r="P3806" s="70">
        <f t="shared" si="837"/>
        <v>0</v>
      </c>
      <c r="Q3806" s="28" t="str">
        <f t="shared" ca="1" si="838"/>
        <v/>
      </c>
      <c r="R3806" s="28" t="str">
        <f t="shared" si="839"/>
        <v/>
      </c>
      <c r="S3806" s="28" t="str">
        <f t="array" ref="S3806">IF(ISBLANK(A3806),"",INDEX(Info!$B$3:$H$6442,MATCH(J3806,IF(Info!$D$3:$D$6442=K3806,Info!$C$3:$C$6442),0),7))</f>
        <v/>
      </c>
    </row>
    <row r="3807" spans="1:19" x14ac:dyDescent="0.25">
      <c r="A3807" s="75"/>
      <c r="B3807" s="75"/>
      <c r="C3807" s="72"/>
      <c r="D3807" s="72"/>
      <c r="E3807" s="41" t="str">
        <f t="shared" si="826"/>
        <v/>
      </c>
      <c r="F3807" s="90" t="str">
        <f t="shared" ca="1" si="827"/>
        <v/>
      </c>
      <c r="G3807" s="91" t="str">
        <f t="shared" si="828"/>
        <v/>
      </c>
      <c r="H3807" s="41" t="str">
        <f t="shared" si="829"/>
        <v/>
      </c>
      <c r="I3807" s="92" t="str">
        <f t="shared" ca="1" si="830"/>
        <v/>
      </c>
      <c r="J3807" s="28" t="str">
        <f t="shared" si="831"/>
        <v/>
      </c>
      <c r="K3807" s="28" t="str">
        <f t="shared" si="832"/>
        <v/>
      </c>
      <c r="L3807" s="28" t="str">
        <f t="shared" ca="1" si="833"/>
        <v/>
      </c>
      <c r="M3807" s="28" t="str">
        <f t="shared" si="834"/>
        <v/>
      </c>
      <c r="N3807" s="93" t="str">
        <f t="shared" si="835"/>
        <v/>
      </c>
      <c r="O3807" s="94" t="str">
        <f t="shared" si="836"/>
        <v/>
      </c>
      <c r="P3807" s="70">
        <f t="shared" si="837"/>
        <v>0</v>
      </c>
      <c r="Q3807" s="28" t="str">
        <f t="shared" ca="1" si="838"/>
        <v/>
      </c>
      <c r="R3807" s="28" t="str">
        <f t="shared" si="839"/>
        <v/>
      </c>
      <c r="S3807" s="28" t="str">
        <f t="array" ref="S3807">IF(ISBLANK(A3807),"",INDEX(Info!$B$3:$H$6442,MATCH(J3807,IF(Info!$D$3:$D$6442=K3807,Info!$C$3:$C$6442),0),7))</f>
        <v/>
      </c>
    </row>
    <row r="3808" spans="1:19" x14ac:dyDescent="0.25">
      <c r="A3808" s="75"/>
      <c r="B3808" s="75"/>
      <c r="C3808" s="72"/>
      <c r="D3808" s="72"/>
      <c r="E3808" s="41" t="str">
        <f t="shared" si="826"/>
        <v/>
      </c>
      <c r="F3808" s="90" t="str">
        <f t="shared" ca="1" si="827"/>
        <v/>
      </c>
      <c r="G3808" s="91" t="str">
        <f t="shared" si="828"/>
        <v/>
      </c>
      <c r="H3808" s="41" t="str">
        <f t="shared" si="829"/>
        <v/>
      </c>
      <c r="I3808" s="92" t="str">
        <f t="shared" ca="1" si="830"/>
        <v/>
      </c>
      <c r="J3808" s="28" t="str">
        <f t="shared" si="831"/>
        <v/>
      </c>
      <c r="K3808" s="28" t="str">
        <f t="shared" si="832"/>
        <v/>
      </c>
      <c r="L3808" s="28" t="str">
        <f t="shared" ca="1" si="833"/>
        <v/>
      </c>
      <c r="M3808" s="28" t="str">
        <f t="shared" si="834"/>
        <v/>
      </c>
      <c r="N3808" s="93" t="str">
        <f t="shared" si="835"/>
        <v/>
      </c>
      <c r="O3808" s="94" t="str">
        <f t="shared" si="836"/>
        <v/>
      </c>
      <c r="P3808" s="70">
        <f t="shared" si="837"/>
        <v>0</v>
      </c>
      <c r="Q3808" s="28" t="str">
        <f t="shared" ca="1" si="838"/>
        <v/>
      </c>
      <c r="R3808" s="28" t="str">
        <f t="shared" si="839"/>
        <v/>
      </c>
      <c r="S3808" s="28" t="str">
        <f t="array" ref="S3808">IF(ISBLANK(A3808),"",INDEX(Info!$B$3:$H$6442,MATCH(J3808,IF(Info!$D$3:$D$6442=K3808,Info!$C$3:$C$6442),0),7))</f>
        <v/>
      </c>
    </row>
    <row r="3809" spans="1:19" x14ac:dyDescent="0.25">
      <c r="A3809" s="75"/>
      <c r="B3809" s="75"/>
      <c r="C3809" s="72"/>
      <c r="D3809" s="72"/>
      <c r="E3809" s="41" t="str">
        <f t="shared" si="826"/>
        <v/>
      </c>
      <c r="F3809" s="90" t="str">
        <f t="shared" ca="1" si="827"/>
        <v/>
      </c>
      <c r="G3809" s="91" t="str">
        <f t="shared" si="828"/>
        <v/>
      </c>
      <c r="H3809" s="41" t="str">
        <f t="shared" si="829"/>
        <v/>
      </c>
      <c r="I3809" s="92" t="str">
        <f t="shared" ca="1" si="830"/>
        <v/>
      </c>
      <c r="J3809" s="28" t="str">
        <f t="shared" si="831"/>
        <v/>
      </c>
      <c r="K3809" s="28" t="str">
        <f t="shared" si="832"/>
        <v/>
      </c>
      <c r="L3809" s="28" t="str">
        <f t="shared" ca="1" si="833"/>
        <v/>
      </c>
      <c r="M3809" s="28" t="str">
        <f t="shared" si="834"/>
        <v/>
      </c>
      <c r="N3809" s="93" t="str">
        <f t="shared" si="835"/>
        <v/>
      </c>
      <c r="O3809" s="94" t="str">
        <f t="shared" si="836"/>
        <v/>
      </c>
      <c r="P3809" s="70">
        <f t="shared" si="837"/>
        <v>0</v>
      </c>
      <c r="Q3809" s="28" t="str">
        <f t="shared" ca="1" si="838"/>
        <v/>
      </c>
      <c r="R3809" s="28" t="str">
        <f t="shared" si="839"/>
        <v/>
      </c>
      <c r="S3809" s="28" t="str">
        <f t="array" ref="S3809">IF(ISBLANK(A3809),"",INDEX(Info!$B$3:$H$6442,MATCH(J3809,IF(Info!$D$3:$D$6442=K3809,Info!$C$3:$C$6442),0),7))</f>
        <v/>
      </c>
    </row>
    <row r="3810" spans="1:19" x14ac:dyDescent="0.25">
      <c r="A3810" s="75"/>
      <c r="B3810" s="75"/>
      <c r="C3810" s="72"/>
      <c r="D3810" s="72"/>
      <c r="E3810" s="41" t="str">
        <f t="shared" si="826"/>
        <v/>
      </c>
      <c r="F3810" s="90" t="str">
        <f t="shared" ca="1" si="827"/>
        <v/>
      </c>
      <c r="G3810" s="91" t="str">
        <f t="shared" si="828"/>
        <v/>
      </c>
      <c r="H3810" s="41" t="str">
        <f t="shared" si="829"/>
        <v/>
      </c>
      <c r="I3810" s="92" t="str">
        <f t="shared" ca="1" si="830"/>
        <v/>
      </c>
      <c r="J3810" s="28" t="str">
        <f t="shared" si="831"/>
        <v/>
      </c>
      <c r="K3810" s="28" t="str">
        <f t="shared" si="832"/>
        <v/>
      </c>
      <c r="L3810" s="28" t="str">
        <f t="shared" ca="1" si="833"/>
        <v/>
      </c>
      <c r="M3810" s="28" t="str">
        <f t="shared" si="834"/>
        <v/>
      </c>
      <c r="N3810" s="93" t="str">
        <f t="shared" si="835"/>
        <v/>
      </c>
      <c r="O3810" s="94" t="str">
        <f t="shared" si="836"/>
        <v/>
      </c>
      <c r="P3810" s="70">
        <f t="shared" si="837"/>
        <v>0</v>
      </c>
      <c r="Q3810" s="28" t="str">
        <f t="shared" ca="1" si="838"/>
        <v/>
      </c>
      <c r="R3810" s="28" t="str">
        <f t="shared" si="839"/>
        <v/>
      </c>
      <c r="S3810" s="28" t="str">
        <f t="array" ref="S3810">IF(ISBLANK(A3810),"",INDEX(Info!$B$3:$H$6442,MATCH(J3810,IF(Info!$D$3:$D$6442=K3810,Info!$C$3:$C$6442),0),7))</f>
        <v/>
      </c>
    </row>
    <row r="3811" spans="1:19" x14ac:dyDescent="0.25">
      <c r="A3811" s="75"/>
      <c r="B3811" s="75"/>
      <c r="C3811" s="72"/>
      <c r="D3811" s="72"/>
      <c r="E3811" s="41" t="str">
        <f t="shared" si="826"/>
        <v/>
      </c>
      <c r="F3811" s="90" t="str">
        <f t="shared" ca="1" si="827"/>
        <v/>
      </c>
      <c r="G3811" s="91" t="str">
        <f t="shared" si="828"/>
        <v/>
      </c>
      <c r="H3811" s="41" t="str">
        <f t="shared" si="829"/>
        <v/>
      </c>
      <c r="I3811" s="92" t="str">
        <f t="shared" ca="1" si="830"/>
        <v/>
      </c>
      <c r="J3811" s="28" t="str">
        <f t="shared" si="831"/>
        <v/>
      </c>
      <c r="K3811" s="28" t="str">
        <f t="shared" si="832"/>
        <v/>
      </c>
      <c r="L3811" s="28" t="str">
        <f t="shared" ca="1" si="833"/>
        <v/>
      </c>
      <c r="M3811" s="28" t="str">
        <f t="shared" si="834"/>
        <v/>
      </c>
      <c r="N3811" s="93" t="str">
        <f t="shared" si="835"/>
        <v/>
      </c>
      <c r="O3811" s="94" t="str">
        <f t="shared" si="836"/>
        <v/>
      </c>
      <c r="P3811" s="70">
        <f t="shared" si="837"/>
        <v>0</v>
      </c>
      <c r="Q3811" s="28" t="str">
        <f t="shared" ca="1" si="838"/>
        <v/>
      </c>
      <c r="R3811" s="28" t="str">
        <f t="shared" si="839"/>
        <v/>
      </c>
      <c r="S3811" s="28" t="str">
        <f t="array" ref="S3811">IF(ISBLANK(A3811),"",INDEX(Info!$B$3:$H$6442,MATCH(J3811,IF(Info!$D$3:$D$6442=K3811,Info!$C$3:$C$6442),0),7))</f>
        <v/>
      </c>
    </row>
    <row r="3812" spans="1:19" x14ac:dyDescent="0.25">
      <c r="A3812" s="75"/>
      <c r="B3812" s="75"/>
      <c r="C3812" s="72"/>
      <c r="D3812" s="72"/>
      <c r="E3812" s="41" t="str">
        <f t="shared" si="826"/>
        <v/>
      </c>
      <c r="F3812" s="90" t="str">
        <f t="shared" ca="1" si="827"/>
        <v/>
      </c>
      <c r="G3812" s="91" t="str">
        <f t="shared" si="828"/>
        <v/>
      </c>
      <c r="H3812" s="41" t="str">
        <f t="shared" si="829"/>
        <v/>
      </c>
      <c r="I3812" s="92" t="str">
        <f t="shared" ca="1" si="830"/>
        <v/>
      </c>
      <c r="J3812" s="28" t="str">
        <f t="shared" si="831"/>
        <v/>
      </c>
      <c r="K3812" s="28" t="str">
        <f t="shared" si="832"/>
        <v/>
      </c>
      <c r="L3812" s="28" t="str">
        <f t="shared" ca="1" si="833"/>
        <v/>
      </c>
      <c r="M3812" s="28" t="str">
        <f t="shared" si="834"/>
        <v/>
      </c>
      <c r="N3812" s="93" t="str">
        <f t="shared" si="835"/>
        <v/>
      </c>
      <c r="O3812" s="94" t="str">
        <f t="shared" si="836"/>
        <v/>
      </c>
      <c r="P3812" s="70">
        <f t="shared" si="837"/>
        <v>0</v>
      </c>
      <c r="Q3812" s="28" t="str">
        <f t="shared" ca="1" si="838"/>
        <v/>
      </c>
      <c r="R3812" s="28" t="str">
        <f t="shared" si="839"/>
        <v/>
      </c>
      <c r="S3812" s="28" t="str">
        <f t="array" ref="S3812">IF(ISBLANK(A3812),"",INDEX(Info!$B$3:$H$6442,MATCH(J3812,IF(Info!$D$3:$D$6442=K3812,Info!$C$3:$C$6442),0),7))</f>
        <v/>
      </c>
    </row>
    <row r="3813" spans="1:19" x14ac:dyDescent="0.25">
      <c r="A3813" s="75"/>
      <c r="B3813" s="75"/>
      <c r="C3813" s="72"/>
      <c r="D3813" s="72"/>
      <c r="E3813" s="41" t="str">
        <f t="shared" si="826"/>
        <v/>
      </c>
      <c r="F3813" s="90" t="str">
        <f t="shared" ca="1" si="827"/>
        <v/>
      </c>
      <c r="G3813" s="91" t="str">
        <f t="shared" si="828"/>
        <v/>
      </c>
      <c r="H3813" s="41" t="str">
        <f t="shared" si="829"/>
        <v/>
      </c>
      <c r="I3813" s="92" t="str">
        <f t="shared" ca="1" si="830"/>
        <v/>
      </c>
      <c r="J3813" s="28" t="str">
        <f t="shared" si="831"/>
        <v/>
      </c>
      <c r="K3813" s="28" t="str">
        <f t="shared" si="832"/>
        <v/>
      </c>
      <c r="L3813" s="28" t="str">
        <f t="shared" ca="1" si="833"/>
        <v/>
      </c>
      <c r="M3813" s="28" t="str">
        <f t="shared" si="834"/>
        <v/>
      </c>
      <c r="N3813" s="93" t="str">
        <f t="shared" si="835"/>
        <v/>
      </c>
      <c r="O3813" s="94" t="str">
        <f t="shared" si="836"/>
        <v/>
      </c>
      <c r="P3813" s="70">
        <f t="shared" si="837"/>
        <v>0</v>
      </c>
      <c r="Q3813" s="28" t="str">
        <f t="shared" ca="1" si="838"/>
        <v/>
      </c>
      <c r="R3813" s="28" t="str">
        <f t="shared" si="839"/>
        <v/>
      </c>
      <c r="S3813" s="28" t="str">
        <f t="array" ref="S3813">IF(ISBLANK(A3813),"",INDEX(Info!$B$3:$H$6442,MATCH(J3813,IF(Info!$D$3:$D$6442=K3813,Info!$C$3:$C$6442),0),7))</f>
        <v/>
      </c>
    </row>
    <row r="3814" spans="1:19" x14ac:dyDescent="0.25">
      <c r="A3814" s="75"/>
      <c r="B3814" s="75"/>
      <c r="C3814" s="72"/>
      <c r="D3814" s="72"/>
      <c r="E3814" s="41" t="str">
        <f t="shared" si="826"/>
        <v/>
      </c>
      <c r="F3814" s="90" t="str">
        <f t="shared" ca="1" si="827"/>
        <v/>
      </c>
      <c r="G3814" s="91" t="str">
        <f t="shared" si="828"/>
        <v/>
      </c>
      <c r="H3814" s="41" t="str">
        <f t="shared" si="829"/>
        <v/>
      </c>
      <c r="I3814" s="92" t="str">
        <f t="shared" ca="1" si="830"/>
        <v/>
      </c>
      <c r="J3814" s="28" t="str">
        <f t="shared" si="831"/>
        <v/>
      </c>
      <c r="K3814" s="28" t="str">
        <f t="shared" si="832"/>
        <v/>
      </c>
      <c r="L3814" s="28" t="str">
        <f t="shared" ca="1" si="833"/>
        <v/>
      </c>
      <c r="M3814" s="28" t="str">
        <f t="shared" si="834"/>
        <v/>
      </c>
      <c r="N3814" s="93" t="str">
        <f t="shared" si="835"/>
        <v/>
      </c>
      <c r="O3814" s="94" t="str">
        <f t="shared" si="836"/>
        <v/>
      </c>
      <c r="P3814" s="70">
        <f t="shared" si="837"/>
        <v>0</v>
      </c>
      <c r="Q3814" s="28" t="str">
        <f t="shared" ca="1" si="838"/>
        <v/>
      </c>
      <c r="R3814" s="28" t="str">
        <f t="shared" si="839"/>
        <v/>
      </c>
      <c r="S3814" s="28" t="str">
        <f t="array" ref="S3814">IF(ISBLANK(A3814),"",INDEX(Info!$B$3:$H$6442,MATCH(J3814,IF(Info!$D$3:$D$6442=K3814,Info!$C$3:$C$6442),0),7))</f>
        <v/>
      </c>
    </row>
    <row r="3815" spans="1:19" x14ac:dyDescent="0.25">
      <c r="A3815" s="75"/>
      <c r="B3815" s="75"/>
      <c r="C3815" s="72"/>
      <c r="D3815" s="72"/>
      <c r="E3815" s="41" t="str">
        <f t="shared" si="826"/>
        <v/>
      </c>
      <c r="F3815" s="90" t="str">
        <f t="shared" ca="1" si="827"/>
        <v/>
      </c>
      <c r="G3815" s="91" t="str">
        <f t="shared" si="828"/>
        <v/>
      </c>
      <c r="H3815" s="41" t="str">
        <f t="shared" si="829"/>
        <v/>
      </c>
      <c r="I3815" s="92" t="str">
        <f t="shared" ca="1" si="830"/>
        <v/>
      </c>
      <c r="J3815" s="28" t="str">
        <f t="shared" si="831"/>
        <v/>
      </c>
      <c r="K3815" s="28" t="str">
        <f t="shared" si="832"/>
        <v/>
      </c>
      <c r="L3815" s="28" t="str">
        <f t="shared" ca="1" si="833"/>
        <v/>
      </c>
      <c r="M3815" s="28" t="str">
        <f t="shared" si="834"/>
        <v/>
      </c>
      <c r="N3815" s="93" t="str">
        <f t="shared" si="835"/>
        <v/>
      </c>
      <c r="O3815" s="94" t="str">
        <f t="shared" si="836"/>
        <v/>
      </c>
      <c r="P3815" s="70">
        <f t="shared" si="837"/>
        <v>0</v>
      </c>
      <c r="Q3815" s="28" t="str">
        <f t="shared" ca="1" si="838"/>
        <v/>
      </c>
      <c r="R3815" s="28" t="str">
        <f t="shared" si="839"/>
        <v/>
      </c>
      <c r="S3815" s="28" t="str">
        <f t="array" ref="S3815">IF(ISBLANK(A3815),"",INDEX(Info!$B$3:$H$6442,MATCH(J3815,IF(Info!$D$3:$D$6442=K3815,Info!$C$3:$C$6442),0),7))</f>
        <v/>
      </c>
    </row>
    <row r="3816" spans="1:19" x14ac:dyDescent="0.25">
      <c r="A3816" s="75"/>
      <c r="B3816" s="75"/>
      <c r="C3816" s="72"/>
      <c r="D3816" s="72"/>
      <c r="E3816" s="41" t="str">
        <f t="shared" si="826"/>
        <v/>
      </c>
      <c r="F3816" s="90" t="str">
        <f t="shared" ca="1" si="827"/>
        <v/>
      </c>
      <c r="G3816" s="91" t="str">
        <f t="shared" si="828"/>
        <v/>
      </c>
      <c r="H3816" s="41" t="str">
        <f t="shared" si="829"/>
        <v/>
      </c>
      <c r="I3816" s="92" t="str">
        <f t="shared" ca="1" si="830"/>
        <v/>
      </c>
      <c r="J3816" s="28" t="str">
        <f t="shared" si="831"/>
        <v/>
      </c>
      <c r="K3816" s="28" t="str">
        <f t="shared" si="832"/>
        <v/>
      </c>
      <c r="L3816" s="28" t="str">
        <f t="shared" ca="1" si="833"/>
        <v/>
      </c>
      <c r="M3816" s="28" t="str">
        <f t="shared" si="834"/>
        <v/>
      </c>
      <c r="N3816" s="93" t="str">
        <f t="shared" si="835"/>
        <v/>
      </c>
      <c r="O3816" s="94" t="str">
        <f t="shared" si="836"/>
        <v/>
      </c>
      <c r="P3816" s="70">
        <f t="shared" si="837"/>
        <v>0</v>
      </c>
      <c r="Q3816" s="28" t="str">
        <f t="shared" ca="1" si="838"/>
        <v/>
      </c>
      <c r="R3816" s="28" t="str">
        <f t="shared" si="839"/>
        <v/>
      </c>
      <c r="S3816" s="28" t="str">
        <f t="array" ref="S3816">IF(ISBLANK(A3816),"",INDEX(Info!$B$3:$H$6442,MATCH(J3816,IF(Info!$D$3:$D$6442=K3816,Info!$C$3:$C$6442),0),7))</f>
        <v/>
      </c>
    </row>
    <row r="3817" spans="1:19" x14ac:dyDescent="0.25">
      <c r="A3817" s="75"/>
      <c r="B3817" s="75"/>
      <c r="C3817" s="72"/>
      <c r="D3817" s="72"/>
      <c r="E3817" s="41" t="str">
        <f t="shared" si="826"/>
        <v/>
      </c>
      <c r="F3817" s="90" t="str">
        <f t="shared" ca="1" si="827"/>
        <v/>
      </c>
      <c r="G3817" s="91" t="str">
        <f t="shared" si="828"/>
        <v/>
      </c>
      <c r="H3817" s="41" t="str">
        <f t="shared" si="829"/>
        <v/>
      </c>
      <c r="I3817" s="92" t="str">
        <f t="shared" ca="1" si="830"/>
        <v/>
      </c>
      <c r="J3817" s="28" t="str">
        <f t="shared" si="831"/>
        <v/>
      </c>
      <c r="K3817" s="28" t="str">
        <f t="shared" si="832"/>
        <v/>
      </c>
      <c r="L3817" s="28" t="str">
        <f t="shared" ca="1" si="833"/>
        <v/>
      </c>
      <c r="M3817" s="28" t="str">
        <f t="shared" si="834"/>
        <v/>
      </c>
      <c r="N3817" s="93" t="str">
        <f t="shared" si="835"/>
        <v/>
      </c>
      <c r="O3817" s="94" t="str">
        <f t="shared" si="836"/>
        <v/>
      </c>
      <c r="P3817" s="70">
        <f t="shared" si="837"/>
        <v>0</v>
      </c>
      <c r="Q3817" s="28" t="str">
        <f t="shared" ca="1" si="838"/>
        <v/>
      </c>
      <c r="R3817" s="28" t="str">
        <f t="shared" si="839"/>
        <v/>
      </c>
      <c r="S3817" s="28" t="str">
        <f t="array" ref="S3817">IF(ISBLANK(A3817),"",INDEX(Info!$B$3:$H$6442,MATCH(J3817,IF(Info!$D$3:$D$6442=K3817,Info!$C$3:$C$6442),0),7))</f>
        <v/>
      </c>
    </row>
    <row r="3818" spans="1:19" x14ac:dyDescent="0.25">
      <c r="A3818" s="75"/>
      <c r="B3818" s="75"/>
      <c r="C3818" s="72"/>
      <c r="D3818" s="72"/>
      <c r="E3818" s="41" t="str">
        <f t="shared" si="826"/>
        <v/>
      </c>
      <c r="F3818" s="90" t="str">
        <f t="shared" ca="1" si="827"/>
        <v/>
      </c>
      <c r="G3818" s="91" t="str">
        <f t="shared" si="828"/>
        <v/>
      </c>
      <c r="H3818" s="41" t="str">
        <f t="shared" si="829"/>
        <v/>
      </c>
      <c r="I3818" s="92" t="str">
        <f t="shared" ca="1" si="830"/>
        <v/>
      </c>
      <c r="J3818" s="28" t="str">
        <f t="shared" si="831"/>
        <v/>
      </c>
      <c r="K3818" s="28" t="str">
        <f t="shared" si="832"/>
        <v/>
      </c>
      <c r="L3818" s="28" t="str">
        <f t="shared" ca="1" si="833"/>
        <v/>
      </c>
      <c r="M3818" s="28" t="str">
        <f t="shared" si="834"/>
        <v/>
      </c>
      <c r="N3818" s="93" t="str">
        <f t="shared" si="835"/>
        <v/>
      </c>
      <c r="O3818" s="94" t="str">
        <f t="shared" si="836"/>
        <v/>
      </c>
      <c r="P3818" s="70">
        <f t="shared" si="837"/>
        <v>0</v>
      </c>
      <c r="Q3818" s="28" t="str">
        <f t="shared" ca="1" si="838"/>
        <v/>
      </c>
      <c r="R3818" s="28" t="str">
        <f t="shared" si="839"/>
        <v/>
      </c>
      <c r="S3818" s="28" t="str">
        <f t="array" ref="S3818">IF(ISBLANK(A3818),"",INDEX(Info!$B$3:$H$6442,MATCH(J3818,IF(Info!$D$3:$D$6442=K3818,Info!$C$3:$C$6442),0),7))</f>
        <v/>
      </c>
    </row>
    <row r="3819" spans="1:19" x14ac:dyDescent="0.25">
      <c r="A3819" s="75"/>
      <c r="B3819" s="75"/>
      <c r="C3819" s="72"/>
      <c r="D3819" s="72"/>
      <c r="E3819" s="41" t="str">
        <f t="shared" si="826"/>
        <v/>
      </c>
      <c r="F3819" s="90" t="str">
        <f t="shared" ca="1" si="827"/>
        <v/>
      </c>
      <c r="G3819" s="91" t="str">
        <f t="shared" si="828"/>
        <v/>
      </c>
      <c r="H3819" s="41" t="str">
        <f t="shared" si="829"/>
        <v/>
      </c>
      <c r="I3819" s="92" t="str">
        <f t="shared" ca="1" si="830"/>
        <v/>
      </c>
      <c r="J3819" s="28" t="str">
        <f t="shared" si="831"/>
        <v/>
      </c>
      <c r="K3819" s="28" t="str">
        <f t="shared" si="832"/>
        <v/>
      </c>
      <c r="L3819" s="28" t="str">
        <f t="shared" ca="1" si="833"/>
        <v/>
      </c>
      <c r="M3819" s="28" t="str">
        <f t="shared" si="834"/>
        <v/>
      </c>
      <c r="N3819" s="93" t="str">
        <f t="shared" si="835"/>
        <v/>
      </c>
      <c r="O3819" s="94" t="str">
        <f t="shared" si="836"/>
        <v/>
      </c>
      <c r="P3819" s="70">
        <f t="shared" si="837"/>
        <v>0</v>
      </c>
      <c r="Q3819" s="28" t="str">
        <f t="shared" ca="1" si="838"/>
        <v/>
      </c>
      <c r="R3819" s="28" t="str">
        <f t="shared" si="839"/>
        <v/>
      </c>
      <c r="S3819" s="28" t="str">
        <f t="array" ref="S3819">IF(ISBLANK(A3819),"",INDEX(Info!$B$3:$H$6442,MATCH(J3819,IF(Info!$D$3:$D$6442=K3819,Info!$C$3:$C$6442),0),7))</f>
        <v/>
      </c>
    </row>
    <row r="3820" spans="1:19" x14ac:dyDescent="0.25">
      <c r="A3820" s="75"/>
      <c r="B3820" s="75"/>
      <c r="C3820" s="72"/>
      <c r="D3820" s="72"/>
      <c r="E3820" s="41" t="str">
        <f t="shared" si="826"/>
        <v/>
      </c>
      <c r="F3820" s="90" t="str">
        <f t="shared" ca="1" si="827"/>
        <v/>
      </c>
      <c r="G3820" s="91" t="str">
        <f t="shared" si="828"/>
        <v/>
      </c>
      <c r="H3820" s="41" t="str">
        <f t="shared" si="829"/>
        <v/>
      </c>
      <c r="I3820" s="92" t="str">
        <f t="shared" ca="1" si="830"/>
        <v/>
      </c>
      <c r="J3820" s="28" t="str">
        <f t="shared" si="831"/>
        <v/>
      </c>
      <c r="K3820" s="28" t="str">
        <f t="shared" si="832"/>
        <v/>
      </c>
      <c r="L3820" s="28" t="str">
        <f t="shared" ca="1" si="833"/>
        <v/>
      </c>
      <c r="M3820" s="28" t="str">
        <f t="shared" si="834"/>
        <v/>
      </c>
      <c r="N3820" s="93" t="str">
        <f t="shared" si="835"/>
        <v/>
      </c>
      <c r="O3820" s="94" t="str">
        <f t="shared" si="836"/>
        <v/>
      </c>
      <c r="P3820" s="70">
        <f t="shared" si="837"/>
        <v>0</v>
      </c>
      <c r="Q3820" s="28" t="str">
        <f t="shared" ca="1" si="838"/>
        <v/>
      </c>
      <c r="R3820" s="28" t="str">
        <f t="shared" si="839"/>
        <v/>
      </c>
      <c r="S3820" s="28" t="str">
        <f t="array" ref="S3820">IF(ISBLANK(A3820),"",INDEX(Info!$B$3:$H$6442,MATCH(J3820,IF(Info!$D$3:$D$6442=K3820,Info!$C$3:$C$6442),0),7))</f>
        <v/>
      </c>
    </row>
    <row r="3821" spans="1:19" x14ac:dyDescent="0.25">
      <c r="A3821" s="75"/>
      <c r="B3821" s="75"/>
      <c r="C3821" s="72"/>
      <c r="D3821" s="72"/>
      <c r="E3821" s="41" t="str">
        <f t="shared" si="826"/>
        <v/>
      </c>
      <c r="F3821" s="90" t="str">
        <f t="shared" ca="1" si="827"/>
        <v/>
      </c>
      <c r="G3821" s="91" t="str">
        <f t="shared" si="828"/>
        <v/>
      </c>
      <c r="H3821" s="41" t="str">
        <f t="shared" si="829"/>
        <v/>
      </c>
      <c r="I3821" s="92" t="str">
        <f t="shared" ca="1" si="830"/>
        <v/>
      </c>
      <c r="J3821" s="28" t="str">
        <f t="shared" si="831"/>
        <v/>
      </c>
      <c r="K3821" s="28" t="str">
        <f t="shared" si="832"/>
        <v/>
      </c>
      <c r="L3821" s="28" t="str">
        <f t="shared" ca="1" si="833"/>
        <v/>
      </c>
      <c r="M3821" s="28" t="str">
        <f t="shared" si="834"/>
        <v/>
      </c>
      <c r="N3821" s="93" t="str">
        <f t="shared" si="835"/>
        <v/>
      </c>
      <c r="O3821" s="94" t="str">
        <f t="shared" si="836"/>
        <v/>
      </c>
      <c r="P3821" s="70">
        <f t="shared" si="837"/>
        <v>0</v>
      </c>
      <c r="Q3821" s="28" t="str">
        <f t="shared" ca="1" si="838"/>
        <v/>
      </c>
      <c r="R3821" s="28" t="str">
        <f t="shared" si="839"/>
        <v/>
      </c>
      <c r="S3821" s="28" t="str">
        <f t="array" ref="S3821">IF(ISBLANK(A3821),"",INDEX(Info!$B$3:$H$6442,MATCH(J3821,IF(Info!$D$3:$D$6442=K3821,Info!$C$3:$C$6442),0),7))</f>
        <v/>
      </c>
    </row>
    <row r="3822" spans="1:19" x14ac:dyDescent="0.25">
      <c r="A3822" s="75"/>
      <c r="B3822" s="75"/>
      <c r="C3822" s="72"/>
      <c r="D3822" s="72"/>
      <c r="E3822" s="41" t="str">
        <f t="shared" si="826"/>
        <v/>
      </c>
      <c r="F3822" s="90" t="str">
        <f t="shared" ca="1" si="827"/>
        <v/>
      </c>
      <c r="G3822" s="91" t="str">
        <f t="shared" si="828"/>
        <v/>
      </c>
      <c r="H3822" s="41" t="str">
        <f t="shared" si="829"/>
        <v/>
      </c>
      <c r="I3822" s="92" t="str">
        <f t="shared" ca="1" si="830"/>
        <v/>
      </c>
      <c r="J3822" s="28" t="str">
        <f t="shared" si="831"/>
        <v/>
      </c>
      <c r="K3822" s="28" t="str">
        <f t="shared" si="832"/>
        <v/>
      </c>
      <c r="L3822" s="28" t="str">
        <f t="shared" ca="1" si="833"/>
        <v/>
      </c>
      <c r="M3822" s="28" t="str">
        <f t="shared" si="834"/>
        <v/>
      </c>
      <c r="N3822" s="93" t="str">
        <f t="shared" si="835"/>
        <v/>
      </c>
      <c r="O3822" s="94" t="str">
        <f t="shared" si="836"/>
        <v/>
      </c>
      <c r="P3822" s="70">
        <f t="shared" si="837"/>
        <v>0</v>
      </c>
      <c r="Q3822" s="28" t="str">
        <f t="shared" ca="1" si="838"/>
        <v/>
      </c>
      <c r="R3822" s="28" t="str">
        <f t="shared" si="839"/>
        <v/>
      </c>
      <c r="S3822" s="28" t="str">
        <f t="array" ref="S3822">IF(ISBLANK(A3822),"",INDEX(Info!$B$3:$H$6442,MATCH(J3822,IF(Info!$D$3:$D$6442=K3822,Info!$C$3:$C$6442),0),7))</f>
        <v/>
      </c>
    </row>
    <row r="3823" spans="1:19" x14ac:dyDescent="0.25">
      <c r="A3823" s="75"/>
      <c r="B3823" s="75"/>
      <c r="C3823" s="72"/>
      <c r="D3823" s="72"/>
      <c r="E3823" s="41" t="str">
        <f t="shared" si="826"/>
        <v/>
      </c>
      <c r="F3823" s="90" t="str">
        <f t="shared" ca="1" si="827"/>
        <v/>
      </c>
      <c r="G3823" s="91" t="str">
        <f t="shared" si="828"/>
        <v/>
      </c>
      <c r="H3823" s="41" t="str">
        <f t="shared" si="829"/>
        <v/>
      </c>
      <c r="I3823" s="92" t="str">
        <f t="shared" ca="1" si="830"/>
        <v/>
      </c>
      <c r="J3823" s="28" t="str">
        <f t="shared" si="831"/>
        <v/>
      </c>
      <c r="K3823" s="28" t="str">
        <f t="shared" si="832"/>
        <v/>
      </c>
      <c r="L3823" s="28" t="str">
        <f t="shared" ca="1" si="833"/>
        <v/>
      </c>
      <c r="M3823" s="28" t="str">
        <f t="shared" si="834"/>
        <v/>
      </c>
      <c r="N3823" s="93" t="str">
        <f t="shared" si="835"/>
        <v/>
      </c>
      <c r="O3823" s="94" t="str">
        <f t="shared" si="836"/>
        <v/>
      </c>
      <c r="P3823" s="70">
        <f t="shared" si="837"/>
        <v>0</v>
      </c>
      <c r="Q3823" s="28" t="str">
        <f t="shared" ca="1" si="838"/>
        <v/>
      </c>
      <c r="R3823" s="28" t="str">
        <f t="shared" si="839"/>
        <v/>
      </c>
      <c r="S3823" s="28" t="str">
        <f t="array" ref="S3823">IF(ISBLANK(A3823),"",INDEX(Info!$B$3:$H$6442,MATCH(J3823,IF(Info!$D$3:$D$6442=K3823,Info!$C$3:$C$6442),0),7))</f>
        <v/>
      </c>
    </row>
    <row r="3824" spans="1:19" x14ac:dyDescent="0.25">
      <c r="A3824" s="75"/>
      <c r="B3824" s="75"/>
      <c r="C3824" s="72"/>
      <c r="D3824" s="72"/>
      <c r="E3824" s="41" t="str">
        <f t="shared" si="826"/>
        <v/>
      </c>
      <c r="F3824" s="90" t="str">
        <f t="shared" ca="1" si="827"/>
        <v/>
      </c>
      <c r="G3824" s="91" t="str">
        <f t="shared" si="828"/>
        <v/>
      </c>
      <c r="H3824" s="41" t="str">
        <f t="shared" si="829"/>
        <v/>
      </c>
      <c r="I3824" s="92" t="str">
        <f t="shared" ca="1" si="830"/>
        <v/>
      </c>
      <c r="J3824" s="28" t="str">
        <f t="shared" si="831"/>
        <v/>
      </c>
      <c r="K3824" s="28" t="str">
        <f t="shared" si="832"/>
        <v/>
      </c>
      <c r="L3824" s="28" t="str">
        <f t="shared" ca="1" si="833"/>
        <v/>
      </c>
      <c r="M3824" s="28" t="str">
        <f t="shared" si="834"/>
        <v/>
      </c>
      <c r="N3824" s="93" t="str">
        <f t="shared" si="835"/>
        <v/>
      </c>
      <c r="O3824" s="94" t="str">
        <f t="shared" si="836"/>
        <v/>
      </c>
      <c r="P3824" s="70">
        <f t="shared" si="837"/>
        <v>0</v>
      </c>
      <c r="Q3824" s="28" t="str">
        <f t="shared" ca="1" si="838"/>
        <v/>
      </c>
      <c r="R3824" s="28" t="str">
        <f t="shared" si="839"/>
        <v/>
      </c>
      <c r="S3824" s="28" t="str">
        <f t="array" ref="S3824">IF(ISBLANK(A3824),"",INDEX(Info!$B$3:$H$6442,MATCH(J3824,IF(Info!$D$3:$D$6442=K3824,Info!$C$3:$C$6442),0),7))</f>
        <v/>
      </c>
    </row>
    <row r="3825" spans="1:19" x14ac:dyDescent="0.25">
      <c r="A3825" s="75"/>
      <c r="B3825" s="75"/>
      <c r="C3825" s="72"/>
      <c r="D3825" s="72"/>
      <c r="E3825" s="41" t="str">
        <f t="shared" si="826"/>
        <v/>
      </c>
      <c r="F3825" s="90" t="str">
        <f t="shared" ca="1" si="827"/>
        <v/>
      </c>
      <c r="G3825" s="91" t="str">
        <f t="shared" si="828"/>
        <v/>
      </c>
      <c r="H3825" s="41" t="str">
        <f t="shared" si="829"/>
        <v/>
      </c>
      <c r="I3825" s="92" t="str">
        <f t="shared" ca="1" si="830"/>
        <v/>
      </c>
      <c r="J3825" s="28" t="str">
        <f t="shared" si="831"/>
        <v/>
      </c>
      <c r="K3825" s="28" t="str">
        <f t="shared" si="832"/>
        <v/>
      </c>
      <c r="L3825" s="28" t="str">
        <f t="shared" ca="1" si="833"/>
        <v/>
      </c>
      <c r="M3825" s="28" t="str">
        <f t="shared" si="834"/>
        <v/>
      </c>
      <c r="N3825" s="93" t="str">
        <f t="shared" si="835"/>
        <v/>
      </c>
      <c r="O3825" s="94" t="str">
        <f t="shared" si="836"/>
        <v/>
      </c>
      <c r="P3825" s="70">
        <f t="shared" si="837"/>
        <v>0</v>
      </c>
      <c r="Q3825" s="28" t="str">
        <f t="shared" ca="1" si="838"/>
        <v/>
      </c>
      <c r="R3825" s="28" t="str">
        <f t="shared" si="839"/>
        <v/>
      </c>
      <c r="S3825" s="28" t="str">
        <f t="array" ref="S3825">IF(ISBLANK(A3825),"",INDEX(Info!$B$3:$H$6442,MATCH(J3825,IF(Info!$D$3:$D$6442=K3825,Info!$C$3:$C$6442),0),7))</f>
        <v/>
      </c>
    </row>
    <row r="3826" spans="1:19" x14ac:dyDescent="0.25">
      <c r="A3826" s="75"/>
      <c r="B3826" s="75"/>
      <c r="C3826" s="72"/>
      <c r="D3826" s="72"/>
      <c r="E3826" s="41" t="str">
        <f t="shared" si="826"/>
        <v/>
      </c>
      <c r="F3826" s="90" t="str">
        <f t="shared" ca="1" si="827"/>
        <v/>
      </c>
      <c r="G3826" s="91" t="str">
        <f t="shared" si="828"/>
        <v/>
      </c>
      <c r="H3826" s="41" t="str">
        <f t="shared" si="829"/>
        <v/>
      </c>
      <c r="I3826" s="92" t="str">
        <f t="shared" ca="1" si="830"/>
        <v/>
      </c>
      <c r="J3826" s="28" t="str">
        <f t="shared" si="831"/>
        <v/>
      </c>
      <c r="K3826" s="28" t="str">
        <f t="shared" si="832"/>
        <v/>
      </c>
      <c r="L3826" s="28" t="str">
        <f t="shared" ca="1" si="833"/>
        <v/>
      </c>
      <c r="M3826" s="28" t="str">
        <f t="shared" si="834"/>
        <v/>
      </c>
      <c r="N3826" s="93" t="str">
        <f t="shared" si="835"/>
        <v/>
      </c>
      <c r="O3826" s="94" t="str">
        <f t="shared" si="836"/>
        <v/>
      </c>
      <c r="P3826" s="70">
        <f t="shared" si="837"/>
        <v>0</v>
      </c>
      <c r="Q3826" s="28" t="str">
        <f t="shared" ca="1" si="838"/>
        <v/>
      </c>
      <c r="R3826" s="28" t="str">
        <f t="shared" si="839"/>
        <v/>
      </c>
      <c r="S3826" s="28" t="str">
        <f t="array" ref="S3826">IF(ISBLANK(A3826),"",INDEX(Info!$B$3:$H$6442,MATCH(J3826,IF(Info!$D$3:$D$6442=K3826,Info!$C$3:$C$6442),0),7))</f>
        <v/>
      </c>
    </row>
    <row r="3827" spans="1:19" x14ac:dyDescent="0.25">
      <c r="A3827" s="75"/>
      <c r="B3827" s="75"/>
      <c r="C3827" s="72"/>
      <c r="D3827" s="72"/>
      <c r="E3827" s="41" t="str">
        <f t="shared" si="826"/>
        <v/>
      </c>
      <c r="F3827" s="90" t="str">
        <f t="shared" ca="1" si="827"/>
        <v/>
      </c>
      <c r="G3827" s="91" t="str">
        <f t="shared" si="828"/>
        <v/>
      </c>
      <c r="H3827" s="41" t="str">
        <f t="shared" si="829"/>
        <v/>
      </c>
      <c r="I3827" s="92" t="str">
        <f t="shared" ca="1" si="830"/>
        <v/>
      </c>
      <c r="J3827" s="28" t="str">
        <f t="shared" si="831"/>
        <v/>
      </c>
      <c r="K3827" s="28" t="str">
        <f t="shared" si="832"/>
        <v/>
      </c>
      <c r="L3827" s="28" t="str">
        <f t="shared" ca="1" si="833"/>
        <v/>
      </c>
      <c r="M3827" s="28" t="str">
        <f t="shared" si="834"/>
        <v/>
      </c>
      <c r="N3827" s="93" t="str">
        <f t="shared" si="835"/>
        <v/>
      </c>
      <c r="O3827" s="94" t="str">
        <f t="shared" si="836"/>
        <v/>
      </c>
      <c r="P3827" s="70">
        <f t="shared" si="837"/>
        <v>0</v>
      </c>
      <c r="Q3827" s="28" t="str">
        <f t="shared" ca="1" si="838"/>
        <v/>
      </c>
      <c r="R3827" s="28" t="str">
        <f t="shared" si="839"/>
        <v/>
      </c>
      <c r="S3827" s="28" t="str">
        <f t="array" ref="S3827">IF(ISBLANK(A3827),"",INDEX(Info!$B$3:$H$6442,MATCH(J3827,IF(Info!$D$3:$D$6442=K3827,Info!$C$3:$C$6442),0),7))</f>
        <v/>
      </c>
    </row>
    <row r="3828" spans="1:19" x14ac:dyDescent="0.25">
      <c r="A3828" s="75"/>
      <c r="B3828" s="75"/>
      <c r="C3828" s="72"/>
      <c r="D3828" s="72"/>
      <c r="E3828" s="41" t="str">
        <f t="shared" si="826"/>
        <v/>
      </c>
      <c r="F3828" s="90" t="str">
        <f t="shared" ca="1" si="827"/>
        <v/>
      </c>
      <c r="G3828" s="91" t="str">
        <f t="shared" si="828"/>
        <v/>
      </c>
      <c r="H3828" s="41" t="str">
        <f t="shared" si="829"/>
        <v/>
      </c>
      <c r="I3828" s="92" t="str">
        <f t="shared" ca="1" si="830"/>
        <v/>
      </c>
      <c r="J3828" s="28" t="str">
        <f t="shared" si="831"/>
        <v/>
      </c>
      <c r="K3828" s="28" t="str">
        <f t="shared" si="832"/>
        <v/>
      </c>
      <c r="L3828" s="28" t="str">
        <f t="shared" ca="1" si="833"/>
        <v/>
      </c>
      <c r="M3828" s="28" t="str">
        <f t="shared" si="834"/>
        <v/>
      </c>
      <c r="N3828" s="93" t="str">
        <f t="shared" si="835"/>
        <v/>
      </c>
      <c r="O3828" s="94" t="str">
        <f t="shared" si="836"/>
        <v/>
      </c>
      <c r="P3828" s="70">
        <f t="shared" si="837"/>
        <v>0</v>
      </c>
      <c r="Q3828" s="28" t="str">
        <f t="shared" ca="1" si="838"/>
        <v/>
      </c>
      <c r="R3828" s="28" t="str">
        <f t="shared" si="839"/>
        <v/>
      </c>
      <c r="S3828" s="28" t="str">
        <f t="array" ref="S3828">IF(ISBLANK(A3828),"",INDEX(Info!$B$3:$H$6442,MATCH(J3828,IF(Info!$D$3:$D$6442=K3828,Info!$C$3:$C$6442),0),7))</f>
        <v/>
      </c>
    </row>
    <row r="3829" spans="1:19" x14ac:dyDescent="0.25">
      <c r="A3829" s="75"/>
      <c r="B3829" s="75"/>
      <c r="C3829" s="72"/>
      <c r="D3829" s="72"/>
      <c r="E3829" s="41" t="str">
        <f t="shared" si="826"/>
        <v/>
      </c>
      <c r="F3829" s="90" t="str">
        <f t="shared" ca="1" si="827"/>
        <v/>
      </c>
      <c r="G3829" s="91" t="str">
        <f t="shared" si="828"/>
        <v/>
      </c>
      <c r="H3829" s="41" t="str">
        <f t="shared" si="829"/>
        <v/>
      </c>
      <c r="I3829" s="92" t="str">
        <f t="shared" ca="1" si="830"/>
        <v/>
      </c>
      <c r="J3829" s="28" t="str">
        <f t="shared" si="831"/>
        <v/>
      </c>
      <c r="K3829" s="28" t="str">
        <f t="shared" si="832"/>
        <v/>
      </c>
      <c r="L3829" s="28" t="str">
        <f t="shared" ca="1" si="833"/>
        <v/>
      </c>
      <c r="M3829" s="28" t="str">
        <f t="shared" si="834"/>
        <v/>
      </c>
      <c r="N3829" s="93" t="str">
        <f t="shared" si="835"/>
        <v/>
      </c>
      <c r="O3829" s="94" t="str">
        <f t="shared" si="836"/>
        <v/>
      </c>
      <c r="P3829" s="70">
        <f t="shared" si="837"/>
        <v>0</v>
      </c>
      <c r="Q3829" s="28" t="str">
        <f t="shared" ca="1" si="838"/>
        <v/>
      </c>
      <c r="R3829" s="28" t="str">
        <f t="shared" si="839"/>
        <v/>
      </c>
      <c r="S3829" s="28" t="str">
        <f t="array" ref="S3829">IF(ISBLANK(A3829),"",INDEX(Info!$B$3:$H$6442,MATCH(J3829,IF(Info!$D$3:$D$6442=K3829,Info!$C$3:$C$6442),0),7))</f>
        <v/>
      </c>
    </row>
    <row r="3830" spans="1:19" x14ac:dyDescent="0.25">
      <c r="A3830" s="75"/>
      <c r="B3830" s="75"/>
      <c r="C3830" s="72"/>
      <c r="D3830" s="72"/>
      <c r="E3830" s="41" t="str">
        <f t="shared" si="826"/>
        <v/>
      </c>
      <c r="F3830" s="90" t="str">
        <f t="shared" ca="1" si="827"/>
        <v/>
      </c>
      <c r="G3830" s="91" t="str">
        <f t="shared" si="828"/>
        <v/>
      </c>
      <c r="H3830" s="41" t="str">
        <f t="shared" si="829"/>
        <v/>
      </c>
      <c r="I3830" s="92" t="str">
        <f t="shared" ca="1" si="830"/>
        <v/>
      </c>
      <c r="J3830" s="28" t="str">
        <f t="shared" si="831"/>
        <v/>
      </c>
      <c r="K3830" s="28" t="str">
        <f t="shared" si="832"/>
        <v/>
      </c>
      <c r="L3830" s="28" t="str">
        <f t="shared" ca="1" si="833"/>
        <v/>
      </c>
      <c r="M3830" s="28" t="str">
        <f t="shared" si="834"/>
        <v/>
      </c>
      <c r="N3830" s="93" t="str">
        <f t="shared" si="835"/>
        <v/>
      </c>
      <c r="O3830" s="94" t="str">
        <f t="shared" si="836"/>
        <v/>
      </c>
      <c r="P3830" s="70">
        <f t="shared" si="837"/>
        <v>0</v>
      </c>
      <c r="Q3830" s="28" t="str">
        <f t="shared" ca="1" si="838"/>
        <v/>
      </c>
      <c r="R3830" s="28" t="str">
        <f t="shared" si="839"/>
        <v/>
      </c>
      <c r="S3830" s="28" t="str">
        <f t="array" ref="S3830">IF(ISBLANK(A3830),"",INDEX(Info!$B$3:$H$6442,MATCH(J3830,IF(Info!$D$3:$D$6442=K3830,Info!$C$3:$C$6442),0),7))</f>
        <v/>
      </c>
    </row>
    <row r="3831" spans="1:19" x14ac:dyDescent="0.25">
      <c r="A3831" s="75"/>
      <c r="B3831" s="75"/>
      <c r="C3831" s="72"/>
      <c r="D3831" s="72"/>
      <c r="E3831" s="41" t="str">
        <f t="shared" si="826"/>
        <v/>
      </c>
      <c r="F3831" s="90" t="str">
        <f t="shared" ca="1" si="827"/>
        <v/>
      </c>
      <c r="G3831" s="91" t="str">
        <f t="shared" si="828"/>
        <v/>
      </c>
      <c r="H3831" s="41" t="str">
        <f t="shared" si="829"/>
        <v/>
      </c>
      <c r="I3831" s="92" t="str">
        <f t="shared" ca="1" si="830"/>
        <v/>
      </c>
      <c r="J3831" s="28" t="str">
        <f t="shared" si="831"/>
        <v/>
      </c>
      <c r="K3831" s="28" t="str">
        <f t="shared" si="832"/>
        <v/>
      </c>
      <c r="L3831" s="28" t="str">
        <f t="shared" ca="1" si="833"/>
        <v/>
      </c>
      <c r="M3831" s="28" t="str">
        <f t="shared" si="834"/>
        <v/>
      </c>
      <c r="N3831" s="93" t="str">
        <f t="shared" si="835"/>
        <v/>
      </c>
      <c r="O3831" s="94" t="str">
        <f t="shared" si="836"/>
        <v/>
      </c>
      <c r="P3831" s="70">
        <f t="shared" si="837"/>
        <v>0</v>
      </c>
      <c r="Q3831" s="28" t="str">
        <f t="shared" ca="1" si="838"/>
        <v/>
      </c>
      <c r="R3831" s="28" t="str">
        <f t="shared" si="839"/>
        <v/>
      </c>
      <c r="S3831" s="28" t="str">
        <f t="array" ref="S3831">IF(ISBLANK(A3831),"",INDEX(Info!$B$3:$H$6442,MATCH(J3831,IF(Info!$D$3:$D$6442=K3831,Info!$C$3:$C$6442),0),7))</f>
        <v/>
      </c>
    </row>
    <row r="3832" spans="1:19" x14ac:dyDescent="0.25">
      <c r="A3832" s="75"/>
      <c r="B3832" s="75"/>
      <c r="C3832" s="72"/>
      <c r="D3832" s="72"/>
      <c r="E3832" s="41" t="str">
        <f t="shared" si="826"/>
        <v/>
      </c>
      <c r="F3832" s="90" t="str">
        <f t="shared" ca="1" si="827"/>
        <v/>
      </c>
      <c r="G3832" s="91" t="str">
        <f t="shared" si="828"/>
        <v/>
      </c>
      <c r="H3832" s="41" t="str">
        <f t="shared" si="829"/>
        <v/>
      </c>
      <c r="I3832" s="92" t="str">
        <f t="shared" ca="1" si="830"/>
        <v/>
      </c>
      <c r="J3832" s="28" t="str">
        <f t="shared" si="831"/>
        <v/>
      </c>
      <c r="K3832" s="28" t="str">
        <f t="shared" si="832"/>
        <v/>
      </c>
      <c r="L3832" s="28" t="str">
        <f t="shared" ca="1" si="833"/>
        <v/>
      </c>
      <c r="M3832" s="28" t="str">
        <f t="shared" si="834"/>
        <v/>
      </c>
      <c r="N3832" s="93" t="str">
        <f t="shared" si="835"/>
        <v/>
      </c>
      <c r="O3832" s="94" t="str">
        <f t="shared" si="836"/>
        <v/>
      </c>
      <c r="P3832" s="70">
        <f t="shared" si="837"/>
        <v>0</v>
      </c>
      <c r="Q3832" s="28" t="str">
        <f t="shared" ca="1" si="838"/>
        <v/>
      </c>
      <c r="R3832" s="28" t="str">
        <f t="shared" si="839"/>
        <v/>
      </c>
      <c r="S3832" s="28" t="str">
        <f t="array" ref="S3832">IF(ISBLANK(A3832),"",INDEX(Info!$B$3:$H$6442,MATCH(J3832,IF(Info!$D$3:$D$6442=K3832,Info!$C$3:$C$6442),0),7))</f>
        <v/>
      </c>
    </row>
    <row r="3833" spans="1:19" x14ac:dyDescent="0.25">
      <c r="A3833" s="75"/>
      <c r="B3833" s="75"/>
      <c r="C3833" s="72"/>
      <c r="D3833" s="72"/>
      <c r="E3833" s="41" t="str">
        <f t="shared" si="826"/>
        <v/>
      </c>
      <c r="F3833" s="90" t="str">
        <f t="shared" ca="1" si="827"/>
        <v/>
      </c>
      <c r="G3833" s="91" t="str">
        <f t="shared" si="828"/>
        <v/>
      </c>
      <c r="H3833" s="41" t="str">
        <f t="shared" si="829"/>
        <v/>
      </c>
      <c r="I3833" s="92" t="str">
        <f t="shared" ca="1" si="830"/>
        <v/>
      </c>
      <c r="J3833" s="28" t="str">
        <f t="shared" si="831"/>
        <v/>
      </c>
      <c r="K3833" s="28" t="str">
        <f t="shared" si="832"/>
        <v/>
      </c>
      <c r="L3833" s="28" t="str">
        <f t="shared" ca="1" si="833"/>
        <v/>
      </c>
      <c r="M3833" s="28" t="str">
        <f t="shared" si="834"/>
        <v/>
      </c>
      <c r="N3833" s="93" t="str">
        <f t="shared" si="835"/>
        <v/>
      </c>
      <c r="O3833" s="94" t="str">
        <f t="shared" si="836"/>
        <v/>
      </c>
      <c r="P3833" s="70">
        <f t="shared" si="837"/>
        <v>0</v>
      </c>
      <c r="Q3833" s="28" t="str">
        <f t="shared" ca="1" si="838"/>
        <v/>
      </c>
      <c r="R3833" s="28" t="str">
        <f t="shared" si="839"/>
        <v/>
      </c>
      <c r="S3833" s="28" t="str">
        <f t="array" ref="S3833">IF(ISBLANK(A3833),"",INDEX(Info!$B$3:$H$6442,MATCH(J3833,IF(Info!$D$3:$D$6442=K3833,Info!$C$3:$C$6442),0),7))</f>
        <v/>
      </c>
    </row>
    <row r="3834" spans="1:19" x14ac:dyDescent="0.25">
      <c r="A3834" s="75"/>
      <c r="B3834" s="75"/>
      <c r="C3834" s="72"/>
      <c r="D3834" s="72"/>
      <c r="E3834" s="41" t="str">
        <f t="shared" si="826"/>
        <v/>
      </c>
      <c r="F3834" s="90" t="str">
        <f t="shared" ca="1" si="827"/>
        <v/>
      </c>
      <c r="G3834" s="91" t="str">
        <f t="shared" si="828"/>
        <v/>
      </c>
      <c r="H3834" s="41" t="str">
        <f t="shared" si="829"/>
        <v/>
      </c>
      <c r="I3834" s="92" t="str">
        <f t="shared" ca="1" si="830"/>
        <v/>
      </c>
      <c r="J3834" s="28" t="str">
        <f t="shared" si="831"/>
        <v/>
      </c>
      <c r="K3834" s="28" t="str">
        <f t="shared" si="832"/>
        <v/>
      </c>
      <c r="L3834" s="28" t="str">
        <f t="shared" ca="1" si="833"/>
        <v/>
      </c>
      <c r="M3834" s="28" t="str">
        <f t="shared" si="834"/>
        <v/>
      </c>
      <c r="N3834" s="93" t="str">
        <f t="shared" si="835"/>
        <v/>
      </c>
      <c r="O3834" s="94" t="str">
        <f t="shared" si="836"/>
        <v/>
      </c>
      <c r="P3834" s="70">
        <f t="shared" si="837"/>
        <v>0</v>
      </c>
      <c r="Q3834" s="28" t="str">
        <f t="shared" ca="1" si="838"/>
        <v/>
      </c>
      <c r="R3834" s="28" t="str">
        <f t="shared" si="839"/>
        <v/>
      </c>
      <c r="S3834" s="28" t="str">
        <f t="array" ref="S3834">IF(ISBLANK(A3834),"",INDEX(Info!$B$3:$H$6442,MATCH(J3834,IF(Info!$D$3:$D$6442=K3834,Info!$C$3:$C$6442),0),7))</f>
        <v/>
      </c>
    </row>
    <row r="3835" spans="1:19" x14ac:dyDescent="0.25">
      <c r="A3835" s="75"/>
      <c r="B3835" s="75"/>
      <c r="C3835" s="72"/>
      <c r="D3835" s="72"/>
      <c r="E3835" s="41" t="str">
        <f t="shared" si="826"/>
        <v/>
      </c>
      <c r="F3835" s="90" t="str">
        <f t="shared" ca="1" si="827"/>
        <v/>
      </c>
      <c r="G3835" s="91" t="str">
        <f t="shared" si="828"/>
        <v/>
      </c>
      <c r="H3835" s="41" t="str">
        <f t="shared" si="829"/>
        <v/>
      </c>
      <c r="I3835" s="92" t="str">
        <f t="shared" ca="1" si="830"/>
        <v/>
      </c>
      <c r="J3835" s="28" t="str">
        <f t="shared" si="831"/>
        <v/>
      </c>
      <c r="K3835" s="28" t="str">
        <f t="shared" si="832"/>
        <v/>
      </c>
      <c r="L3835" s="28" t="str">
        <f t="shared" ca="1" si="833"/>
        <v/>
      </c>
      <c r="M3835" s="28" t="str">
        <f t="shared" si="834"/>
        <v/>
      </c>
      <c r="N3835" s="93" t="str">
        <f t="shared" si="835"/>
        <v/>
      </c>
      <c r="O3835" s="94" t="str">
        <f t="shared" si="836"/>
        <v/>
      </c>
      <c r="P3835" s="70">
        <f t="shared" si="837"/>
        <v>0</v>
      </c>
      <c r="Q3835" s="28" t="str">
        <f t="shared" ca="1" si="838"/>
        <v/>
      </c>
      <c r="R3835" s="28" t="str">
        <f t="shared" si="839"/>
        <v/>
      </c>
      <c r="S3835" s="28" t="str">
        <f t="array" ref="S3835">IF(ISBLANK(A3835),"",INDEX(Info!$B$3:$H$6442,MATCH(J3835,IF(Info!$D$3:$D$6442=K3835,Info!$C$3:$C$6442),0),7))</f>
        <v/>
      </c>
    </row>
    <row r="3836" spans="1:19" x14ac:dyDescent="0.25">
      <c r="A3836" s="75"/>
      <c r="B3836" s="75"/>
      <c r="C3836" s="72"/>
      <c r="D3836" s="72"/>
      <c r="E3836" s="41" t="str">
        <f t="shared" si="826"/>
        <v/>
      </c>
      <c r="F3836" s="90" t="str">
        <f t="shared" ca="1" si="827"/>
        <v/>
      </c>
      <c r="G3836" s="91" t="str">
        <f t="shared" si="828"/>
        <v/>
      </c>
      <c r="H3836" s="41" t="str">
        <f t="shared" si="829"/>
        <v/>
      </c>
      <c r="I3836" s="92" t="str">
        <f t="shared" ca="1" si="830"/>
        <v/>
      </c>
      <c r="J3836" s="28" t="str">
        <f t="shared" si="831"/>
        <v/>
      </c>
      <c r="K3836" s="28" t="str">
        <f t="shared" si="832"/>
        <v/>
      </c>
      <c r="L3836" s="28" t="str">
        <f t="shared" ca="1" si="833"/>
        <v/>
      </c>
      <c r="M3836" s="28" t="str">
        <f t="shared" si="834"/>
        <v/>
      </c>
      <c r="N3836" s="93" t="str">
        <f t="shared" si="835"/>
        <v/>
      </c>
      <c r="O3836" s="94" t="str">
        <f t="shared" si="836"/>
        <v/>
      </c>
      <c r="P3836" s="70">
        <f t="shared" si="837"/>
        <v>0</v>
      </c>
      <c r="Q3836" s="28" t="str">
        <f t="shared" ca="1" si="838"/>
        <v/>
      </c>
      <c r="R3836" s="28" t="str">
        <f t="shared" si="839"/>
        <v/>
      </c>
      <c r="S3836" s="28" t="str">
        <f t="array" ref="S3836">IF(ISBLANK(A3836),"",INDEX(Info!$B$3:$H$6442,MATCH(J3836,IF(Info!$D$3:$D$6442=K3836,Info!$C$3:$C$6442),0),7))</f>
        <v/>
      </c>
    </row>
    <row r="3837" spans="1:19" x14ac:dyDescent="0.25">
      <c r="A3837" s="75"/>
      <c r="B3837" s="75"/>
      <c r="C3837" s="72"/>
      <c r="D3837" s="72"/>
      <c r="E3837" s="41" t="str">
        <f t="shared" si="826"/>
        <v/>
      </c>
      <c r="F3837" s="90" t="str">
        <f t="shared" ca="1" si="827"/>
        <v/>
      </c>
      <c r="G3837" s="91" t="str">
        <f t="shared" si="828"/>
        <v/>
      </c>
      <c r="H3837" s="41" t="str">
        <f t="shared" si="829"/>
        <v/>
      </c>
      <c r="I3837" s="92" t="str">
        <f t="shared" ca="1" si="830"/>
        <v/>
      </c>
      <c r="J3837" s="28" t="str">
        <f t="shared" si="831"/>
        <v/>
      </c>
      <c r="K3837" s="28" t="str">
        <f t="shared" si="832"/>
        <v/>
      </c>
      <c r="L3837" s="28" t="str">
        <f t="shared" ca="1" si="833"/>
        <v/>
      </c>
      <c r="M3837" s="28" t="str">
        <f t="shared" si="834"/>
        <v/>
      </c>
      <c r="N3837" s="93" t="str">
        <f t="shared" si="835"/>
        <v/>
      </c>
      <c r="O3837" s="94" t="str">
        <f t="shared" si="836"/>
        <v/>
      </c>
      <c r="P3837" s="70">
        <f t="shared" si="837"/>
        <v>0</v>
      </c>
      <c r="Q3837" s="28" t="str">
        <f t="shared" ca="1" si="838"/>
        <v/>
      </c>
      <c r="R3837" s="28" t="str">
        <f t="shared" si="839"/>
        <v/>
      </c>
      <c r="S3837" s="28" t="str">
        <f t="array" ref="S3837">IF(ISBLANK(A3837),"",INDEX(Info!$B$3:$H$6442,MATCH(J3837,IF(Info!$D$3:$D$6442=K3837,Info!$C$3:$C$6442),0),7))</f>
        <v/>
      </c>
    </row>
    <row r="3838" spans="1:19" x14ac:dyDescent="0.25">
      <c r="A3838" s="75"/>
      <c r="B3838" s="75"/>
      <c r="C3838" s="72"/>
      <c r="D3838" s="72"/>
      <c r="E3838" s="41" t="str">
        <f t="shared" si="826"/>
        <v/>
      </c>
      <c r="F3838" s="90" t="str">
        <f t="shared" ca="1" si="827"/>
        <v/>
      </c>
      <c r="G3838" s="91" t="str">
        <f t="shared" si="828"/>
        <v/>
      </c>
      <c r="H3838" s="41" t="str">
        <f t="shared" si="829"/>
        <v/>
      </c>
      <c r="I3838" s="92" t="str">
        <f t="shared" ca="1" si="830"/>
        <v/>
      </c>
      <c r="J3838" s="28" t="str">
        <f t="shared" si="831"/>
        <v/>
      </c>
      <c r="K3838" s="28" t="str">
        <f t="shared" si="832"/>
        <v/>
      </c>
      <c r="L3838" s="28" t="str">
        <f t="shared" ca="1" si="833"/>
        <v/>
      </c>
      <c r="M3838" s="28" t="str">
        <f t="shared" si="834"/>
        <v/>
      </c>
      <c r="N3838" s="93" t="str">
        <f t="shared" si="835"/>
        <v/>
      </c>
      <c r="O3838" s="94" t="str">
        <f t="shared" si="836"/>
        <v/>
      </c>
      <c r="P3838" s="70">
        <f t="shared" si="837"/>
        <v>0</v>
      </c>
      <c r="Q3838" s="28" t="str">
        <f t="shared" ca="1" si="838"/>
        <v/>
      </c>
      <c r="R3838" s="28" t="str">
        <f t="shared" si="839"/>
        <v/>
      </c>
      <c r="S3838" s="28" t="str">
        <f t="array" ref="S3838">IF(ISBLANK(A3838),"",INDEX(Info!$B$3:$H$6442,MATCH(J3838,IF(Info!$D$3:$D$6442=K3838,Info!$C$3:$C$6442),0),7))</f>
        <v/>
      </c>
    </row>
    <row r="3839" spans="1:19" x14ac:dyDescent="0.25">
      <c r="A3839" s="75"/>
      <c r="B3839" s="75"/>
      <c r="C3839" s="72"/>
      <c r="D3839" s="72"/>
      <c r="E3839" s="41" t="str">
        <f t="shared" si="826"/>
        <v/>
      </c>
      <c r="F3839" s="90" t="str">
        <f t="shared" ca="1" si="827"/>
        <v/>
      </c>
      <c r="G3839" s="91" t="str">
        <f t="shared" si="828"/>
        <v/>
      </c>
      <c r="H3839" s="41" t="str">
        <f t="shared" si="829"/>
        <v/>
      </c>
      <c r="I3839" s="92" t="str">
        <f t="shared" ca="1" si="830"/>
        <v/>
      </c>
      <c r="J3839" s="28" t="str">
        <f t="shared" si="831"/>
        <v/>
      </c>
      <c r="K3839" s="28" t="str">
        <f t="shared" si="832"/>
        <v/>
      </c>
      <c r="L3839" s="28" t="str">
        <f t="shared" ca="1" si="833"/>
        <v/>
      </c>
      <c r="M3839" s="28" t="str">
        <f t="shared" si="834"/>
        <v/>
      </c>
      <c r="N3839" s="93" t="str">
        <f t="shared" si="835"/>
        <v/>
      </c>
      <c r="O3839" s="94" t="str">
        <f t="shared" si="836"/>
        <v/>
      </c>
      <c r="P3839" s="70">
        <f t="shared" si="837"/>
        <v>0</v>
      </c>
      <c r="Q3839" s="28" t="str">
        <f t="shared" ca="1" si="838"/>
        <v/>
      </c>
      <c r="R3839" s="28" t="str">
        <f t="shared" si="839"/>
        <v/>
      </c>
      <c r="S3839" s="28" t="str">
        <f t="array" ref="S3839">IF(ISBLANK(A3839),"",INDEX(Info!$B$3:$H$6442,MATCH(J3839,IF(Info!$D$3:$D$6442=K3839,Info!$C$3:$C$6442),0),7))</f>
        <v/>
      </c>
    </row>
    <row r="3840" spans="1:19" x14ac:dyDescent="0.25">
      <c r="A3840" s="75"/>
      <c r="B3840" s="75"/>
      <c r="C3840" s="72"/>
      <c r="D3840" s="72"/>
      <c r="E3840" s="41" t="str">
        <f t="shared" si="826"/>
        <v/>
      </c>
      <c r="F3840" s="90" t="str">
        <f t="shared" ca="1" si="827"/>
        <v/>
      </c>
      <c r="G3840" s="91" t="str">
        <f t="shared" si="828"/>
        <v/>
      </c>
      <c r="H3840" s="41" t="str">
        <f t="shared" si="829"/>
        <v/>
      </c>
      <c r="I3840" s="92" t="str">
        <f t="shared" ca="1" si="830"/>
        <v/>
      </c>
      <c r="J3840" s="28" t="str">
        <f t="shared" si="831"/>
        <v/>
      </c>
      <c r="K3840" s="28" t="str">
        <f t="shared" si="832"/>
        <v/>
      </c>
      <c r="L3840" s="28" t="str">
        <f t="shared" ca="1" si="833"/>
        <v/>
      </c>
      <c r="M3840" s="28" t="str">
        <f t="shared" si="834"/>
        <v/>
      </c>
      <c r="N3840" s="93" t="str">
        <f t="shared" si="835"/>
        <v/>
      </c>
      <c r="O3840" s="94" t="str">
        <f t="shared" si="836"/>
        <v/>
      </c>
      <c r="P3840" s="70">
        <f t="shared" si="837"/>
        <v>0</v>
      </c>
      <c r="Q3840" s="28" t="str">
        <f t="shared" ca="1" si="838"/>
        <v/>
      </c>
      <c r="R3840" s="28" t="str">
        <f t="shared" si="839"/>
        <v/>
      </c>
      <c r="S3840" s="28" t="str">
        <f t="array" ref="S3840">IF(ISBLANK(A3840),"",INDEX(Info!$B$3:$H$6442,MATCH(J3840,IF(Info!$D$3:$D$6442=K3840,Info!$C$3:$C$6442),0),7))</f>
        <v/>
      </c>
    </row>
    <row r="3841" spans="1:19" x14ac:dyDescent="0.25">
      <c r="A3841" s="75"/>
      <c r="B3841" s="75"/>
      <c r="C3841" s="72"/>
      <c r="D3841" s="72"/>
      <c r="E3841" s="41" t="str">
        <f t="shared" si="826"/>
        <v/>
      </c>
      <c r="F3841" s="90" t="str">
        <f t="shared" ca="1" si="827"/>
        <v/>
      </c>
      <c r="G3841" s="91" t="str">
        <f t="shared" si="828"/>
        <v/>
      </c>
      <c r="H3841" s="41" t="str">
        <f t="shared" si="829"/>
        <v/>
      </c>
      <c r="I3841" s="92" t="str">
        <f t="shared" ca="1" si="830"/>
        <v/>
      </c>
      <c r="J3841" s="28" t="str">
        <f t="shared" si="831"/>
        <v/>
      </c>
      <c r="K3841" s="28" t="str">
        <f t="shared" si="832"/>
        <v/>
      </c>
      <c r="L3841" s="28" t="str">
        <f t="shared" ca="1" si="833"/>
        <v/>
      </c>
      <c r="M3841" s="28" t="str">
        <f t="shared" si="834"/>
        <v/>
      </c>
      <c r="N3841" s="93" t="str">
        <f t="shared" si="835"/>
        <v/>
      </c>
      <c r="O3841" s="94" t="str">
        <f t="shared" si="836"/>
        <v/>
      </c>
      <c r="P3841" s="70">
        <f t="shared" si="837"/>
        <v>0</v>
      </c>
      <c r="Q3841" s="28" t="str">
        <f t="shared" ca="1" si="838"/>
        <v/>
      </c>
      <c r="R3841" s="28" t="str">
        <f t="shared" si="839"/>
        <v/>
      </c>
      <c r="S3841" s="28" t="str">
        <f t="array" ref="S3841">IF(ISBLANK(A3841),"",INDEX(Info!$B$3:$H$6442,MATCH(J3841,IF(Info!$D$3:$D$6442=K3841,Info!$C$3:$C$6442),0),7))</f>
        <v/>
      </c>
    </row>
    <row r="3842" spans="1:19" x14ac:dyDescent="0.25">
      <c r="A3842" s="75"/>
      <c r="B3842" s="75"/>
      <c r="C3842" s="72"/>
      <c r="D3842" s="72"/>
      <c r="E3842" s="41" t="str">
        <f t="shared" si="826"/>
        <v/>
      </c>
      <c r="F3842" s="90" t="str">
        <f t="shared" ca="1" si="827"/>
        <v/>
      </c>
      <c r="G3842" s="91" t="str">
        <f t="shared" si="828"/>
        <v/>
      </c>
      <c r="H3842" s="41" t="str">
        <f t="shared" si="829"/>
        <v/>
      </c>
      <c r="I3842" s="92" t="str">
        <f t="shared" ca="1" si="830"/>
        <v/>
      </c>
      <c r="J3842" s="28" t="str">
        <f t="shared" si="831"/>
        <v/>
      </c>
      <c r="K3842" s="28" t="str">
        <f t="shared" si="832"/>
        <v/>
      </c>
      <c r="L3842" s="28" t="str">
        <f t="shared" ca="1" si="833"/>
        <v/>
      </c>
      <c r="M3842" s="28" t="str">
        <f t="shared" si="834"/>
        <v/>
      </c>
      <c r="N3842" s="93" t="str">
        <f t="shared" si="835"/>
        <v/>
      </c>
      <c r="O3842" s="94" t="str">
        <f t="shared" si="836"/>
        <v/>
      </c>
      <c r="P3842" s="70">
        <f t="shared" si="837"/>
        <v>0</v>
      </c>
      <c r="Q3842" s="28" t="str">
        <f t="shared" ca="1" si="838"/>
        <v/>
      </c>
      <c r="R3842" s="28" t="str">
        <f t="shared" si="839"/>
        <v/>
      </c>
      <c r="S3842" s="28" t="str">
        <f t="array" ref="S3842">IF(ISBLANK(A3842),"",INDEX(Info!$B$3:$H$6442,MATCH(J3842,IF(Info!$D$3:$D$6442=K3842,Info!$C$3:$C$6442),0),7))</f>
        <v/>
      </c>
    </row>
    <row r="3843" spans="1:19" x14ac:dyDescent="0.25">
      <c r="A3843" s="75"/>
      <c r="B3843" s="75"/>
      <c r="C3843" s="72"/>
      <c r="D3843" s="72"/>
      <c r="E3843" s="41" t="str">
        <f t="shared" si="826"/>
        <v/>
      </c>
      <c r="F3843" s="90" t="str">
        <f t="shared" ca="1" si="827"/>
        <v/>
      </c>
      <c r="G3843" s="91" t="str">
        <f t="shared" si="828"/>
        <v/>
      </c>
      <c r="H3843" s="41" t="str">
        <f t="shared" si="829"/>
        <v/>
      </c>
      <c r="I3843" s="92" t="str">
        <f t="shared" ca="1" si="830"/>
        <v/>
      </c>
      <c r="J3843" s="28" t="str">
        <f t="shared" si="831"/>
        <v/>
      </c>
      <c r="K3843" s="28" t="str">
        <f t="shared" si="832"/>
        <v/>
      </c>
      <c r="L3843" s="28" t="str">
        <f t="shared" ca="1" si="833"/>
        <v/>
      </c>
      <c r="M3843" s="28" t="str">
        <f t="shared" si="834"/>
        <v/>
      </c>
      <c r="N3843" s="93" t="str">
        <f t="shared" si="835"/>
        <v/>
      </c>
      <c r="O3843" s="94" t="str">
        <f t="shared" si="836"/>
        <v/>
      </c>
      <c r="P3843" s="70">
        <f t="shared" si="837"/>
        <v>0</v>
      </c>
      <c r="Q3843" s="28" t="str">
        <f t="shared" ca="1" si="838"/>
        <v/>
      </c>
      <c r="R3843" s="28" t="str">
        <f t="shared" si="839"/>
        <v/>
      </c>
      <c r="S3843" s="28" t="str">
        <f t="array" ref="S3843">IF(ISBLANK(A3843),"",INDEX(Info!$B$3:$H$6442,MATCH(J3843,IF(Info!$D$3:$D$6442=K3843,Info!$C$3:$C$6442),0),7))</f>
        <v/>
      </c>
    </row>
    <row r="3844" spans="1:19" x14ac:dyDescent="0.25">
      <c r="A3844" s="75"/>
      <c r="B3844" s="75"/>
      <c r="C3844" s="72"/>
      <c r="D3844" s="72"/>
      <c r="E3844" s="41" t="str">
        <f t="shared" ref="E3844:E3907" si="840">IF(OR(ISNA(INDEX($S:$S,ROW())),ISBLANK(INDEX($A:$A,ROW()))),"",RIGHT(INDEX($S:$S,ROW()),LEN(INDEX($S:$S,ROW()))-FIND("$",INDEX($S:$S,ROW()))))</f>
        <v/>
      </c>
      <c r="F3844" s="90" t="str">
        <f t="shared" ref="F3844:F3907" ca="1" si="84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844" s="91" t="str">
        <f t="shared" ref="G3844:G3907" si="84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844" s="41" t="str">
        <f t="shared" ref="H3844:H3907" si="843">IF(ISBLANK(INDEX($A:$A,ROW())),"",IF(AND(ISNUMBER(INDEX($F:$F,ROW())),ISNUMBER(INDEX($G:$G,ROW()))),SUMPRODUCT(INDEX($F:$F,ROW()),INDEX($G:$G,ROW())),"Onbekend"))</f>
        <v/>
      </c>
      <c r="I3844" s="92" t="str">
        <f t="shared" ref="I3844:I3907" ca="1" si="84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844" s="28" t="str">
        <f t="shared" ref="J3844:J3907" si="845">IF(ISBLANK(INDEX($A:$A,ROW())),"",IF(AND(COUNT(LOOKUP("E",INDEX($A:$A,ROW())))=0,LEN(INDEX($A:$A,ROW()))&lt;7),TEXT(INDEX($A:$A,ROW()),"000000"),INDEX($A:$A,ROW())))</f>
        <v/>
      </c>
      <c r="K3844" s="28" t="str">
        <f t="shared" ref="K3844:K3907" si="846">IF(ISBLANK(INDEX($B:$B,ROW())),"",TEXT(INDEX($B:$B,ROW()),"000000000"))</f>
        <v/>
      </c>
      <c r="L3844" s="28" t="str">
        <f t="shared" ref="L3844:L3907" ca="1" si="847">IF(ISBLANK(INDEX($A:$A,ROW())),"",SUMPRODUCT(--ISERROR(INDIRECT("A"&amp;INDEX(ROW(),1)&amp;":H"&amp;INDEX(ROW(),1))))&gt;0)</f>
        <v/>
      </c>
      <c r="M3844" s="28" t="str">
        <f t="shared" ref="M3844:M3907" si="848">IF(ISBLANK(INDEX($A:$A,ROW())),"",SUMPRODUCT(--($J$3:$J$6442&amp;$K$3:$K$6442=INDEX($J:$J,ROW())&amp;INDEX($K:$K,ROW())))&gt;1)</f>
        <v/>
      </c>
      <c r="N3844" s="93" t="str">
        <f t="shared" ref="N3844:N3907" si="849">IF(INDEX($S:$S,ROW())="","",IFERROR((LEFT(INDEX($S:$S,ROW()),FIND("#",INDEX($S:$S,ROW()))-1)/100),(LEFT(INDEX($S:$S,ROW()),FIND("#",INDEX($S:$S,ROW()))-1))))</f>
        <v/>
      </c>
      <c r="O3844" s="94" t="str">
        <f t="shared" ref="O3844:O3907" si="85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844" s="70">
        <f t="shared" ref="P3844:P3907" si="851">IF(INDEX($S:$S,ROW())="",0,MID(INDEX($S:$S,ROW()),FIND("@",INDEX($S:$S,ROW()))+1,FIND("$",RIGHT(INDEX($S:$S,ROW()), LEN(INDEX($S:$S,ROW()))-FIND("@",INDEX($S:$S,ROW()),1)),1)-1))*1</f>
        <v>0</v>
      </c>
      <c r="Q3844" s="28" t="str">
        <f t="shared" ref="Q3844:Q3907" ca="1" si="852">IF(OR(ISBLANK(INDEX($A:$A,ROW())),INDEX($L:$L,ROW())=TRUE),"",INDEX($D:$D,ROW()))</f>
        <v/>
      </c>
      <c r="R3844" s="28" t="str">
        <f t="shared" ref="R3844:R3907" si="85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844" s="28" t="str">
        <f t="array" ref="S3844">IF(ISBLANK(A3844),"",INDEX(Info!$B$3:$H$6442,MATCH(J3844,IF(Info!$D$3:$D$6442=K3844,Info!$C$3:$C$6442),0),7))</f>
        <v/>
      </c>
    </row>
    <row r="3845" spans="1:19" x14ac:dyDescent="0.25">
      <c r="A3845" s="75"/>
      <c r="B3845" s="75"/>
      <c r="C3845" s="72"/>
      <c r="D3845" s="72"/>
      <c r="E3845" s="41" t="str">
        <f t="shared" si="840"/>
        <v/>
      </c>
      <c r="F3845" s="90" t="str">
        <f t="shared" ca="1" si="841"/>
        <v/>
      </c>
      <c r="G3845" s="91" t="str">
        <f t="shared" si="842"/>
        <v/>
      </c>
      <c r="H3845" s="41" t="str">
        <f t="shared" si="843"/>
        <v/>
      </c>
      <c r="I3845" s="92" t="str">
        <f t="shared" ca="1" si="844"/>
        <v/>
      </c>
      <c r="J3845" s="28" t="str">
        <f t="shared" si="845"/>
        <v/>
      </c>
      <c r="K3845" s="28" t="str">
        <f t="shared" si="846"/>
        <v/>
      </c>
      <c r="L3845" s="28" t="str">
        <f t="shared" ca="1" si="847"/>
        <v/>
      </c>
      <c r="M3845" s="28" t="str">
        <f t="shared" si="848"/>
        <v/>
      </c>
      <c r="N3845" s="93" t="str">
        <f t="shared" si="849"/>
        <v/>
      </c>
      <c r="O3845" s="94" t="str">
        <f t="shared" si="850"/>
        <v/>
      </c>
      <c r="P3845" s="70">
        <f t="shared" si="851"/>
        <v>0</v>
      </c>
      <c r="Q3845" s="28" t="str">
        <f t="shared" ca="1" si="852"/>
        <v/>
      </c>
      <c r="R3845" s="28" t="str">
        <f t="shared" si="853"/>
        <v/>
      </c>
      <c r="S3845" s="28" t="str">
        <f t="array" ref="S3845">IF(ISBLANK(A3845),"",INDEX(Info!$B$3:$H$6442,MATCH(J3845,IF(Info!$D$3:$D$6442=K3845,Info!$C$3:$C$6442),0),7))</f>
        <v/>
      </c>
    </row>
    <row r="3846" spans="1:19" x14ac:dyDescent="0.25">
      <c r="A3846" s="75"/>
      <c r="B3846" s="75"/>
      <c r="C3846" s="72"/>
      <c r="D3846" s="72"/>
      <c r="E3846" s="41" t="str">
        <f t="shared" si="840"/>
        <v/>
      </c>
      <c r="F3846" s="90" t="str">
        <f t="shared" ca="1" si="841"/>
        <v/>
      </c>
      <c r="G3846" s="91" t="str">
        <f t="shared" si="842"/>
        <v/>
      </c>
      <c r="H3846" s="41" t="str">
        <f t="shared" si="843"/>
        <v/>
      </c>
      <c r="I3846" s="92" t="str">
        <f t="shared" ca="1" si="844"/>
        <v/>
      </c>
      <c r="J3846" s="28" t="str">
        <f t="shared" si="845"/>
        <v/>
      </c>
      <c r="K3846" s="28" t="str">
        <f t="shared" si="846"/>
        <v/>
      </c>
      <c r="L3846" s="28" t="str">
        <f t="shared" ca="1" si="847"/>
        <v/>
      </c>
      <c r="M3846" s="28" t="str">
        <f t="shared" si="848"/>
        <v/>
      </c>
      <c r="N3846" s="93" t="str">
        <f t="shared" si="849"/>
        <v/>
      </c>
      <c r="O3846" s="94" t="str">
        <f t="shared" si="850"/>
        <v/>
      </c>
      <c r="P3846" s="70">
        <f t="shared" si="851"/>
        <v>0</v>
      </c>
      <c r="Q3846" s="28" t="str">
        <f t="shared" ca="1" si="852"/>
        <v/>
      </c>
      <c r="R3846" s="28" t="str">
        <f t="shared" si="853"/>
        <v/>
      </c>
      <c r="S3846" s="28" t="str">
        <f t="array" ref="S3846">IF(ISBLANK(A3846),"",INDEX(Info!$B$3:$H$6442,MATCH(J3846,IF(Info!$D$3:$D$6442=K3846,Info!$C$3:$C$6442),0),7))</f>
        <v/>
      </c>
    </row>
    <row r="3847" spans="1:19" x14ac:dyDescent="0.25">
      <c r="A3847" s="75"/>
      <c r="B3847" s="75"/>
      <c r="C3847" s="72"/>
      <c r="D3847" s="72"/>
      <c r="E3847" s="41" t="str">
        <f t="shared" si="840"/>
        <v/>
      </c>
      <c r="F3847" s="90" t="str">
        <f t="shared" ca="1" si="841"/>
        <v/>
      </c>
      <c r="G3847" s="91" t="str">
        <f t="shared" si="842"/>
        <v/>
      </c>
      <c r="H3847" s="41" t="str">
        <f t="shared" si="843"/>
        <v/>
      </c>
      <c r="I3847" s="92" t="str">
        <f t="shared" ca="1" si="844"/>
        <v/>
      </c>
      <c r="J3847" s="28" t="str">
        <f t="shared" si="845"/>
        <v/>
      </c>
      <c r="K3847" s="28" t="str">
        <f t="shared" si="846"/>
        <v/>
      </c>
      <c r="L3847" s="28" t="str">
        <f t="shared" ca="1" si="847"/>
        <v/>
      </c>
      <c r="M3847" s="28" t="str">
        <f t="shared" si="848"/>
        <v/>
      </c>
      <c r="N3847" s="93" t="str">
        <f t="shared" si="849"/>
        <v/>
      </c>
      <c r="O3847" s="94" t="str">
        <f t="shared" si="850"/>
        <v/>
      </c>
      <c r="P3847" s="70">
        <f t="shared" si="851"/>
        <v>0</v>
      </c>
      <c r="Q3847" s="28" t="str">
        <f t="shared" ca="1" si="852"/>
        <v/>
      </c>
      <c r="R3847" s="28" t="str">
        <f t="shared" si="853"/>
        <v/>
      </c>
      <c r="S3847" s="28" t="str">
        <f t="array" ref="S3847">IF(ISBLANK(A3847),"",INDEX(Info!$B$3:$H$6442,MATCH(J3847,IF(Info!$D$3:$D$6442=K3847,Info!$C$3:$C$6442),0),7))</f>
        <v/>
      </c>
    </row>
    <row r="3848" spans="1:19" x14ac:dyDescent="0.25">
      <c r="A3848" s="75"/>
      <c r="B3848" s="75"/>
      <c r="C3848" s="72"/>
      <c r="D3848" s="72"/>
      <c r="E3848" s="41" t="str">
        <f t="shared" si="840"/>
        <v/>
      </c>
      <c r="F3848" s="90" t="str">
        <f t="shared" ca="1" si="841"/>
        <v/>
      </c>
      <c r="G3848" s="91" t="str">
        <f t="shared" si="842"/>
        <v/>
      </c>
      <c r="H3848" s="41" t="str">
        <f t="shared" si="843"/>
        <v/>
      </c>
      <c r="I3848" s="92" t="str">
        <f t="shared" ca="1" si="844"/>
        <v/>
      </c>
      <c r="J3848" s="28" t="str">
        <f t="shared" si="845"/>
        <v/>
      </c>
      <c r="K3848" s="28" t="str">
        <f t="shared" si="846"/>
        <v/>
      </c>
      <c r="L3848" s="28" t="str">
        <f t="shared" ca="1" si="847"/>
        <v/>
      </c>
      <c r="M3848" s="28" t="str">
        <f t="shared" si="848"/>
        <v/>
      </c>
      <c r="N3848" s="93" t="str">
        <f t="shared" si="849"/>
        <v/>
      </c>
      <c r="O3848" s="94" t="str">
        <f t="shared" si="850"/>
        <v/>
      </c>
      <c r="P3848" s="70">
        <f t="shared" si="851"/>
        <v>0</v>
      </c>
      <c r="Q3848" s="28" t="str">
        <f t="shared" ca="1" si="852"/>
        <v/>
      </c>
      <c r="R3848" s="28" t="str">
        <f t="shared" si="853"/>
        <v/>
      </c>
      <c r="S3848" s="28" t="str">
        <f t="array" ref="S3848">IF(ISBLANK(A3848),"",INDEX(Info!$B$3:$H$6442,MATCH(J3848,IF(Info!$D$3:$D$6442=K3848,Info!$C$3:$C$6442),0),7))</f>
        <v/>
      </c>
    </row>
    <row r="3849" spans="1:19" x14ac:dyDescent="0.25">
      <c r="A3849" s="75"/>
      <c r="B3849" s="75"/>
      <c r="C3849" s="72"/>
      <c r="D3849" s="72"/>
      <c r="E3849" s="41" t="str">
        <f t="shared" si="840"/>
        <v/>
      </c>
      <c r="F3849" s="90" t="str">
        <f t="shared" ca="1" si="841"/>
        <v/>
      </c>
      <c r="G3849" s="91" t="str">
        <f t="shared" si="842"/>
        <v/>
      </c>
      <c r="H3849" s="41" t="str">
        <f t="shared" si="843"/>
        <v/>
      </c>
      <c r="I3849" s="92" t="str">
        <f t="shared" ca="1" si="844"/>
        <v/>
      </c>
      <c r="J3849" s="28" t="str">
        <f t="shared" si="845"/>
        <v/>
      </c>
      <c r="K3849" s="28" t="str">
        <f t="shared" si="846"/>
        <v/>
      </c>
      <c r="L3849" s="28" t="str">
        <f t="shared" ca="1" si="847"/>
        <v/>
      </c>
      <c r="M3849" s="28" t="str">
        <f t="shared" si="848"/>
        <v/>
      </c>
      <c r="N3849" s="93" t="str">
        <f t="shared" si="849"/>
        <v/>
      </c>
      <c r="O3849" s="94" t="str">
        <f t="shared" si="850"/>
        <v/>
      </c>
      <c r="P3849" s="70">
        <f t="shared" si="851"/>
        <v>0</v>
      </c>
      <c r="Q3849" s="28" t="str">
        <f t="shared" ca="1" si="852"/>
        <v/>
      </c>
      <c r="R3849" s="28" t="str">
        <f t="shared" si="853"/>
        <v/>
      </c>
      <c r="S3849" s="28" t="str">
        <f t="array" ref="S3849">IF(ISBLANK(A3849),"",INDEX(Info!$B$3:$H$6442,MATCH(J3849,IF(Info!$D$3:$D$6442=K3849,Info!$C$3:$C$6442),0),7))</f>
        <v/>
      </c>
    </row>
    <row r="3850" spans="1:19" x14ac:dyDescent="0.25">
      <c r="A3850" s="75"/>
      <c r="B3850" s="75"/>
      <c r="C3850" s="72"/>
      <c r="D3850" s="72"/>
      <c r="E3850" s="41" t="str">
        <f t="shared" si="840"/>
        <v/>
      </c>
      <c r="F3850" s="90" t="str">
        <f t="shared" ca="1" si="841"/>
        <v/>
      </c>
      <c r="G3850" s="91" t="str">
        <f t="shared" si="842"/>
        <v/>
      </c>
      <c r="H3850" s="41" t="str">
        <f t="shared" si="843"/>
        <v/>
      </c>
      <c r="I3850" s="92" t="str">
        <f t="shared" ca="1" si="844"/>
        <v/>
      </c>
      <c r="J3850" s="28" t="str">
        <f t="shared" si="845"/>
        <v/>
      </c>
      <c r="K3850" s="28" t="str">
        <f t="shared" si="846"/>
        <v/>
      </c>
      <c r="L3850" s="28" t="str">
        <f t="shared" ca="1" si="847"/>
        <v/>
      </c>
      <c r="M3850" s="28" t="str">
        <f t="shared" si="848"/>
        <v/>
      </c>
      <c r="N3850" s="93" t="str">
        <f t="shared" si="849"/>
        <v/>
      </c>
      <c r="O3850" s="94" t="str">
        <f t="shared" si="850"/>
        <v/>
      </c>
      <c r="P3850" s="70">
        <f t="shared" si="851"/>
        <v>0</v>
      </c>
      <c r="Q3850" s="28" t="str">
        <f t="shared" ca="1" si="852"/>
        <v/>
      </c>
      <c r="R3850" s="28" t="str">
        <f t="shared" si="853"/>
        <v/>
      </c>
      <c r="S3850" s="28" t="str">
        <f t="array" ref="S3850">IF(ISBLANK(A3850),"",INDEX(Info!$B$3:$H$6442,MATCH(J3850,IF(Info!$D$3:$D$6442=K3850,Info!$C$3:$C$6442),0),7))</f>
        <v/>
      </c>
    </row>
    <row r="3851" spans="1:19" x14ac:dyDescent="0.25">
      <c r="A3851" s="75"/>
      <c r="B3851" s="75"/>
      <c r="C3851" s="72"/>
      <c r="D3851" s="72"/>
      <c r="E3851" s="41" t="str">
        <f t="shared" si="840"/>
        <v/>
      </c>
      <c r="F3851" s="90" t="str">
        <f t="shared" ca="1" si="841"/>
        <v/>
      </c>
      <c r="G3851" s="91" t="str">
        <f t="shared" si="842"/>
        <v/>
      </c>
      <c r="H3851" s="41" t="str">
        <f t="shared" si="843"/>
        <v/>
      </c>
      <c r="I3851" s="92" t="str">
        <f t="shared" ca="1" si="844"/>
        <v/>
      </c>
      <c r="J3851" s="28" t="str">
        <f t="shared" si="845"/>
        <v/>
      </c>
      <c r="K3851" s="28" t="str">
        <f t="shared" si="846"/>
        <v/>
      </c>
      <c r="L3851" s="28" t="str">
        <f t="shared" ca="1" si="847"/>
        <v/>
      </c>
      <c r="M3851" s="28" t="str">
        <f t="shared" si="848"/>
        <v/>
      </c>
      <c r="N3851" s="93" t="str">
        <f t="shared" si="849"/>
        <v/>
      </c>
      <c r="O3851" s="94" t="str">
        <f t="shared" si="850"/>
        <v/>
      </c>
      <c r="P3851" s="70">
        <f t="shared" si="851"/>
        <v>0</v>
      </c>
      <c r="Q3851" s="28" t="str">
        <f t="shared" ca="1" si="852"/>
        <v/>
      </c>
      <c r="R3851" s="28" t="str">
        <f t="shared" si="853"/>
        <v/>
      </c>
      <c r="S3851" s="28" t="str">
        <f t="array" ref="S3851">IF(ISBLANK(A3851),"",INDEX(Info!$B$3:$H$6442,MATCH(J3851,IF(Info!$D$3:$D$6442=K3851,Info!$C$3:$C$6442),0),7))</f>
        <v/>
      </c>
    </row>
    <row r="3852" spans="1:19" x14ac:dyDescent="0.25">
      <c r="A3852" s="75"/>
      <c r="B3852" s="75"/>
      <c r="C3852" s="72"/>
      <c r="D3852" s="72"/>
      <c r="E3852" s="41" t="str">
        <f t="shared" si="840"/>
        <v/>
      </c>
      <c r="F3852" s="90" t="str">
        <f t="shared" ca="1" si="841"/>
        <v/>
      </c>
      <c r="G3852" s="91" t="str">
        <f t="shared" si="842"/>
        <v/>
      </c>
      <c r="H3852" s="41" t="str">
        <f t="shared" si="843"/>
        <v/>
      </c>
      <c r="I3852" s="92" t="str">
        <f t="shared" ca="1" si="844"/>
        <v/>
      </c>
      <c r="J3852" s="28" t="str">
        <f t="shared" si="845"/>
        <v/>
      </c>
      <c r="K3852" s="28" t="str">
        <f t="shared" si="846"/>
        <v/>
      </c>
      <c r="L3852" s="28" t="str">
        <f t="shared" ca="1" si="847"/>
        <v/>
      </c>
      <c r="M3852" s="28" t="str">
        <f t="shared" si="848"/>
        <v/>
      </c>
      <c r="N3852" s="93" t="str">
        <f t="shared" si="849"/>
        <v/>
      </c>
      <c r="O3852" s="94" t="str">
        <f t="shared" si="850"/>
        <v/>
      </c>
      <c r="P3852" s="70">
        <f t="shared" si="851"/>
        <v>0</v>
      </c>
      <c r="Q3852" s="28" t="str">
        <f t="shared" ca="1" si="852"/>
        <v/>
      </c>
      <c r="R3852" s="28" t="str">
        <f t="shared" si="853"/>
        <v/>
      </c>
      <c r="S3852" s="28" t="str">
        <f t="array" ref="S3852">IF(ISBLANK(A3852),"",INDEX(Info!$B$3:$H$6442,MATCH(J3852,IF(Info!$D$3:$D$6442=K3852,Info!$C$3:$C$6442),0),7))</f>
        <v/>
      </c>
    </row>
    <row r="3853" spans="1:19" x14ac:dyDescent="0.25">
      <c r="A3853" s="75"/>
      <c r="B3853" s="75"/>
      <c r="C3853" s="72"/>
      <c r="D3853" s="72"/>
      <c r="E3853" s="41" t="str">
        <f t="shared" si="840"/>
        <v/>
      </c>
      <c r="F3853" s="90" t="str">
        <f t="shared" ca="1" si="841"/>
        <v/>
      </c>
      <c r="G3853" s="91" t="str">
        <f t="shared" si="842"/>
        <v/>
      </c>
      <c r="H3853" s="41" t="str">
        <f t="shared" si="843"/>
        <v/>
      </c>
      <c r="I3853" s="92" t="str">
        <f t="shared" ca="1" si="844"/>
        <v/>
      </c>
      <c r="J3853" s="28" t="str">
        <f t="shared" si="845"/>
        <v/>
      </c>
      <c r="K3853" s="28" t="str">
        <f t="shared" si="846"/>
        <v/>
      </c>
      <c r="L3853" s="28" t="str">
        <f t="shared" ca="1" si="847"/>
        <v/>
      </c>
      <c r="M3853" s="28" t="str">
        <f t="shared" si="848"/>
        <v/>
      </c>
      <c r="N3853" s="93" t="str">
        <f t="shared" si="849"/>
        <v/>
      </c>
      <c r="O3853" s="94" t="str">
        <f t="shared" si="850"/>
        <v/>
      </c>
      <c r="P3853" s="70">
        <f t="shared" si="851"/>
        <v>0</v>
      </c>
      <c r="Q3853" s="28" t="str">
        <f t="shared" ca="1" si="852"/>
        <v/>
      </c>
      <c r="R3853" s="28" t="str">
        <f t="shared" si="853"/>
        <v/>
      </c>
      <c r="S3853" s="28" t="str">
        <f t="array" ref="S3853">IF(ISBLANK(A3853),"",INDEX(Info!$B$3:$H$6442,MATCH(J3853,IF(Info!$D$3:$D$6442=K3853,Info!$C$3:$C$6442),0),7))</f>
        <v/>
      </c>
    </row>
    <row r="3854" spans="1:19" x14ac:dyDescent="0.25">
      <c r="A3854" s="75"/>
      <c r="B3854" s="75"/>
      <c r="C3854" s="72"/>
      <c r="D3854" s="72"/>
      <c r="E3854" s="41" t="str">
        <f t="shared" si="840"/>
        <v/>
      </c>
      <c r="F3854" s="90" t="str">
        <f t="shared" ca="1" si="841"/>
        <v/>
      </c>
      <c r="G3854" s="91" t="str">
        <f t="shared" si="842"/>
        <v/>
      </c>
      <c r="H3854" s="41" t="str">
        <f t="shared" si="843"/>
        <v/>
      </c>
      <c r="I3854" s="92" t="str">
        <f t="shared" ca="1" si="844"/>
        <v/>
      </c>
      <c r="J3854" s="28" t="str">
        <f t="shared" si="845"/>
        <v/>
      </c>
      <c r="K3854" s="28" t="str">
        <f t="shared" si="846"/>
        <v/>
      </c>
      <c r="L3854" s="28" t="str">
        <f t="shared" ca="1" si="847"/>
        <v/>
      </c>
      <c r="M3854" s="28" t="str">
        <f t="shared" si="848"/>
        <v/>
      </c>
      <c r="N3854" s="93" t="str">
        <f t="shared" si="849"/>
        <v/>
      </c>
      <c r="O3854" s="94" t="str">
        <f t="shared" si="850"/>
        <v/>
      </c>
      <c r="P3854" s="70">
        <f t="shared" si="851"/>
        <v>0</v>
      </c>
      <c r="Q3854" s="28" t="str">
        <f t="shared" ca="1" si="852"/>
        <v/>
      </c>
      <c r="R3854" s="28" t="str">
        <f t="shared" si="853"/>
        <v/>
      </c>
      <c r="S3854" s="28" t="str">
        <f t="array" ref="S3854">IF(ISBLANK(A3854),"",INDEX(Info!$B$3:$H$6442,MATCH(J3854,IF(Info!$D$3:$D$6442=K3854,Info!$C$3:$C$6442),0),7))</f>
        <v/>
      </c>
    </row>
    <row r="3855" spans="1:19" x14ac:dyDescent="0.25">
      <c r="A3855" s="75"/>
      <c r="B3855" s="75"/>
      <c r="C3855" s="72"/>
      <c r="D3855" s="72"/>
      <c r="E3855" s="41" t="str">
        <f t="shared" si="840"/>
        <v/>
      </c>
      <c r="F3855" s="90" t="str">
        <f t="shared" ca="1" si="841"/>
        <v/>
      </c>
      <c r="G3855" s="91" t="str">
        <f t="shared" si="842"/>
        <v/>
      </c>
      <c r="H3855" s="41" t="str">
        <f t="shared" si="843"/>
        <v/>
      </c>
      <c r="I3855" s="92" t="str">
        <f t="shared" ca="1" si="844"/>
        <v/>
      </c>
      <c r="J3855" s="28" t="str">
        <f t="shared" si="845"/>
        <v/>
      </c>
      <c r="K3855" s="28" t="str">
        <f t="shared" si="846"/>
        <v/>
      </c>
      <c r="L3855" s="28" t="str">
        <f t="shared" ca="1" si="847"/>
        <v/>
      </c>
      <c r="M3855" s="28" t="str">
        <f t="shared" si="848"/>
        <v/>
      </c>
      <c r="N3855" s="93" t="str">
        <f t="shared" si="849"/>
        <v/>
      </c>
      <c r="O3855" s="94" t="str">
        <f t="shared" si="850"/>
        <v/>
      </c>
      <c r="P3855" s="70">
        <f t="shared" si="851"/>
        <v>0</v>
      </c>
      <c r="Q3855" s="28" t="str">
        <f t="shared" ca="1" si="852"/>
        <v/>
      </c>
      <c r="R3855" s="28" t="str">
        <f t="shared" si="853"/>
        <v/>
      </c>
      <c r="S3855" s="28" t="str">
        <f t="array" ref="S3855">IF(ISBLANK(A3855),"",INDEX(Info!$B$3:$H$6442,MATCH(J3855,IF(Info!$D$3:$D$6442=K3855,Info!$C$3:$C$6442),0),7))</f>
        <v/>
      </c>
    </row>
    <row r="3856" spans="1:19" x14ac:dyDescent="0.25">
      <c r="A3856" s="75"/>
      <c r="B3856" s="75"/>
      <c r="C3856" s="72"/>
      <c r="D3856" s="72"/>
      <c r="E3856" s="41" t="str">
        <f t="shared" si="840"/>
        <v/>
      </c>
      <c r="F3856" s="90" t="str">
        <f t="shared" ca="1" si="841"/>
        <v/>
      </c>
      <c r="G3856" s="91" t="str">
        <f t="shared" si="842"/>
        <v/>
      </c>
      <c r="H3856" s="41" t="str">
        <f t="shared" si="843"/>
        <v/>
      </c>
      <c r="I3856" s="92" t="str">
        <f t="shared" ca="1" si="844"/>
        <v/>
      </c>
      <c r="J3856" s="28" t="str">
        <f t="shared" si="845"/>
        <v/>
      </c>
      <c r="K3856" s="28" t="str">
        <f t="shared" si="846"/>
        <v/>
      </c>
      <c r="L3856" s="28" t="str">
        <f t="shared" ca="1" si="847"/>
        <v/>
      </c>
      <c r="M3856" s="28" t="str">
        <f t="shared" si="848"/>
        <v/>
      </c>
      <c r="N3856" s="93" t="str">
        <f t="shared" si="849"/>
        <v/>
      </c>
      <c r="O3856" s="94" t="str">
        <f t="shared" si="850"/>
        <v/>
      </c>
      <c r="P3856" s="70">
        <f t="shared" si="851"/>
        <v>0</v>
      </c>
      <c r="Q3856" s="28" t="str">
        <f t="shared" ca="1" si="852"/>
        <v/>
      </c>
      <c r="R3856" s="28" t="str">
        <f t="shared" si="853"/>
        <v/>
      </c>
      <c r="S3856" s="28" t="str">
        <f t="array" ref="S3856">IF(ISBLANK(A3856),"",INDEX(Info!$B$3:$H$6442,MATCH(J3856,IF(Info!$D$3:$D$6442=K3856,Info!$C$3:$C$6442),0),7))</f>
        <v/>
      </c>
    </row>
    <row r="3857" spans="1:19" x14ac:dyDescent="0.25">
      <c r="A3857" s="75"/>
      <c r="B3857" s="75"/>
      <c r="C3857" s="72"/>
      <c r="D3857" s="72"/>
      <c r="E3857" s="41" t="str">
        <f t="shared" si="840"/>
        <v/>
      </c>
      <c r="F3857" s="90" t="str">
        <f t="shared" ca="1" si="841"/>
        <v/>
      </c>
      <c r="G3857" s="91" t="str">
        <f t="shared" si="842"/>
        <v/>
      </c>
      <c r="H3857" s="41" t="str">
        <f t="shared" si="843"/>
        <v/>
      </c>
      <c r="I3857" s="92" t="str">
        <f t="shared" ca="1" si="844"/>
        <v/>
      </c>
      <c r="J3857" s="28" t="str">
        <f t="shared" si="845"/>
        <v/>
      </c>
      <c r="K3857" s="28" t="str">
        <f t="shared" si="846"/>
        <v/>
      </c>
      <c r="L3857" s="28" t="str">
        <f t="shared" ca="1" si="847"/>
        <v/>
      </c>
      <c r="M3857" s="28" t="str">
        <f t="shared" si="848"/>
        <v/>
      </c>
      <c r="N3857" s="93" t="str">
        <f t="shared" si="849"/>
        <v/>
      </c>
      <c r="O3857" s="94" t="str">
        <f t="shared" si="850"/>
        <v/>
      </c>
      <c r="P3857" s="70">
        <f t="shared" si="851"/>
        <v>0</v>
      </c>
      <c r="Q3857" s="28" t="str">
        <f t="shared" ca="1" si="852"/>
        <v/>
      </c>
      <c r="R3857" s="28" t="str">
        <f t="shared" si="853"/>
        <v/>
      </c>
      <c r="S3857" s="28" t="str">
        <f t="array" ref="S3857">IF(ISBLANK(A3857),"",INDEX(Info!$B$3:$H$6442,MATCH(J3857,IF(Info!$D$3:$D$6442=K3857,Info!$C$3:$C$6442),0),7))</f>
        <v/>
      </c>
    </row>
    <row r="3858" spans="1:19" x14ac:dyDescent="0.25">
      <c r="A3858" s="75"/>
      <c r="B3858" s="75"/>
      <c r="C3858" s="72"/>
      <c r="D3858" s="72"/>
      <c r="E3858" s="41" t="str">
        <f t="shared" si="840"/>
        <v/>
      </c>
      <c r="F3858" s="90" t="str">
        <f t="shared" ca="1" si="841"/>
        <v/>
      </c>
      <c r="G3858" s="91" t="str">
        <f t="shared" si="842"/>
        <v/>
      </c>
      <c r="H3858" s="41" t="str">
        <f t="shared" si="843"/>
        <v/>
      </c>
      <c r="I3858" s="92" t="str">
        <f t="shared" ca="1" si="844"/>
        <v/>
      </c>
      <c r="J3858" s="28" t="str">
        <f t="shared" si="845"/>
        <v/>
      </c>
      <c r="K3858" s="28" t="str">
        <f t="shared" si="846"/>
        <v/>
      </c>
      <c r="L3858" s="28" t="str">
        <f t="shared" ca="1" si="847"/>
        <v/>
      </c>
      <c r="M3858" s="28" t="str">
        <f t="shared" si="848"/>
        <v/>
      </c>
      <c r="N3858" s="93" t="str">
        <f t="shared" si="849"/>
        <v/>
      </c>
      <c r="O3858" s="94" t="str">
        <f t="shared" si="850"/>
        <v/>
      </c>
      <c r="P3858" s="70">
        <f t="shared" si="851"/>
        <v>0</v>
      </c>
      <c r="Q3858" s="28" t="str">
        <f t="shared" ca="1" si="852"/>
        <v/>
      </c>
      <c r="R3858" s="28" t="str">
        <f t="shared" si="853"/>
        <v/>
      </c>
      <c r="S3858" s="28" t="str">
        <f t="array" ref="S3858">IF(ISBLANK(A3858),"",INDEX(Info!$B$3:$H$6442,MATCH(J3858,IF(Info!$D$3:$D$6442=K3858,Info!$C$3:$C$6442),0),7))</f>
        <v/>
      </c>
    </row>
    <row r="3859" spans="1:19" x14ac:dyDescent="0.25">
      <c r="A3859" s="75"/>
      <c r="B3859" s="75"/>
      <c r="C3859" s="72"/>
      <c r="D3859" s="72"/>
      <c r="E3859" s="41" t="str">
        <f t="shared" si="840"/>
        <v/>
      </c>
      <c r="F3859" s="90" t="str">
        <f t="shared" ca="1" si="841"/>
        <v/>
      </c>
      <c r="G3859" s="91" t="str">
        <f t="shared" si="842"/>
        <v/>
      </c>
      <c r="H3859" s="41" t="str">
        <f t="shared" si="843"/>
        <v/>
      </c>
      <c r="I3859" s="92" t="str">
        <f t="shared" ca="1" si="844"/>
        <v/>
      </c>
      <c r="J3859" s="28" t="str">
        <f t="shared" si="845"/>
        <v/>
      </c>
      <c r="K3859" s="28" t="str">
        <f t="shared" si="846"/>
        <v/>
      </c>
      <c r="L3859" s="28" t="str">
        <f t="shared" ca="1" si="847"/>
        <v/>
      </c>
      <c r="M3859" s="28" t="str">
        <f t="shared" si="848"/>
        <v/>
      </c>
      <c r="N3859" s="93" t="str">
        <f t="shared" si="849"/>
        <v/>
      </c>
      <c r="O3859" s="94" t="str">
        <f t="shared" si="850"/>
        <v/>
      </c>
      <c r="P3859" s="70">
        <f t="shared" si="851"/>
        <v>0</v>
      </c>
      <c r="Q3859" s="28" t="str">
        <f t="shared" ca="1" si="852"/>
        <v/>
      </c>
      <c r="R3859" s="28" t="str">
        <f t="shared" si="853"/>
        <v/>
      </c>
      <c r="S3859" s="28" t="str">
        <f t="array" ref="S3859">IF(ISBLANK(A3859),"",INDEX(Info!$B$3:$H$6442,MATCH(J3859,IF(Info!$D$3:$D$6442=K3859,Info!$C$3:$C$6442),0),7))</f>
        <v/>
      </c>
    </row>
    <row r="3860" spans="1:19" x14ac:dyDescent="0.25">
      <c r="A3860" s="75"/>
      <c r="B3860" s="75"/>
      <c r="C3860" s="72"/>
      <c r="D3860" s="72"/>
      <c r="E3860" s="41" t="str">
        <f t="shared" si="840"/>
        <v/>
      </c>
      <c r="F3860" s="90" t="str">
        <f t="shared" ca="1" si="841"/>
        <v/>
      </c>
      <c r="G3860" s="91" t="str">
        <f t="shared" si="842"/>
        <v/>
      </c>
      <c r="H3860" s="41" t="str">
        <f t="shared" si="843"/>
        <v/>
      </c>
      <c r="I3860" s="92" t="str">
        <f t="shared" ca="1" si="844"/>
        <v/>
      </c>
      <c r="J3860" s="28" t="str">
        <f t="shared" si="845"/>
        <v/>
      </c>
      <c r="K3860" s="28" t="str">
        <f t="shared" si="846"/>
        <v/>
      </c>
      <c r="L3860" s="28" t="str">
        <f t="shared" ca="1" si="847"/>
        <v/>
      </c>
      <c r="M3860" s="28" t="str">
        <f t="shared" si="848"/>
        <v/>
      </c>
      <c r="N3860" s="93" t="str">
        <f t="shared" si="849"/>
        <v/>
      </c>
      <c r="O3860" s="94" t="str">
        <f t="shared" si="850"/>
        <v/>
      </c>
      <c r="P3860" s="70">
        <f t="shared" si="851"/>
        <v>0</v>
      </c>
      <c r="Q3860" s="28" t="str">
        <f t="shared" ca="1" si="852"/>
        <v/>
      </c>
      <c r="R3860" s="28" t="str">
        <f t="shared" si="853"/>
        <v/>
      </c>
      <c r="S3860" s="28" t="str">
        <f t="array" ref="S3860">IF(ISBLANK(A3860),"",INDEX(Info!$B$3:$H$6442,MATCH(J3860,IF(Info!$D$3:$D$6442=K3860,Info!$C$3:$C$6442),0),7))</f>
        <v/>
      </c>
    </row>
    <row r="3861" spans="1:19" x14ac:dyDescent="0.25">
      <c r="A3861" s="75"/>
      <c r="B3861" s="75"/>
      <c r="C3861" s="72"/>
      <c r="D3861" s="72"/>
      <c r="E3861" s="41" t="str">
        <f t="shared" si="840"/>
        <v/>
      </c>
      <c r="F3861" s="90" t="str">
        <f t="shared" ca="1" si="841"/>
        <v/>
      </c>
      <c r="G3861" s="91" t="str">
        <f t="shared" si="842"/>
        <v/>
      </c>
      <c r="H3861" s="41" t="str">
        <f t="shared" si="843"/>
        <v/>
      </c>
      <c r="I3861" s="92" t="str">
        <f t="shared" ca="1" si="844"/>
        <v/>
      </c>
      <c r="J3861" s="28" t="str">
        <f t="shared" si="845"/>
        <v/>
      </c>
      <c r="K3861" s="28" t="str">
        <f t="shared" si="846"/>
        <v/>
      </c>
      <c r="L3861" s="28" t="str">
        <f t="shared" ca="1" si="847"/>
        <v/>
      </c>
      <c r="M3861" s="28" t="str">
        <f t="shared" si="848"/>
        <v/>
      </c>
      <c r="N3861" s="93" t="str">
        <f t="shared" si="849"/>
        <v/>
      </c>
      <c r="O3861" s="94" t="str">
        <f t="shared" si="850"/>
        <v/>
      </c>
      <c r="P3861" s="70">
        <f t="shared" si="851"/>
        <v>0</v>
      </c>
      <c r="Q3861" s="28" t="str">
        <f t="shared" ca="1" si="852"/>
        <v/>
      </c>
      <c r="R3861" s="28" t="str">
        <f t="shared" si="853"/>
        <v/>
      </c>
      <c r="S3861" s="28" t="str">
        <f t="array" ref="S3861">IF(ISBLANK(A3861),"",INDEX(Info!$B$3:$H$6442,MATCH(J3861,IF(Info!$D$3:$D$6442=K3861,Info!$C$3:$C$6442),0),7))</f>
        <v/>
      </c>
    </row>
    <row r="3862" spans="1:19" x14ac:dyDescent="0.25">
      <c r="A3862" s="75"/>
      <c r="B3862" s="75"/>
      <c r="C3862" s="72"/>
      <c r="D3862" s="72"/>
      <c r="E3862" s="41" t="str">
        <f t="shared" si="840"/>
        <v/>
      </c>
      <c r="F3862" s="90" t="str">
        <f t="shared" ca="1" si="841"/>
        <v/>
      </c>
      <c r="G3862" s="91" t="str">
        <f t="shared" si="842"/>
        <v/>
      </c>
      <c r="H3862" s="41" t="str">
        <f t="shared" si="843"/>
        <v/>
      </c>
      <c r="I3862" s="92" t="str">
        <f t="shared" ca="1" si="844"/>
        <v/>
      </c>
      <c r="J3862" s="28" t="str">
        <f t="shared" si="845"/>
        <v/>
      </c>
      <c r="K3862" s="28" t="str">
        <f t="shared" si="846"/>
        <v/>
      </c>
      <c r="L3862" s="28" t="str">
        <f t="shared" ca="1" si="847"/>
        <v/>
      </c>
      <c r="M3862" s="28" t="str">
        <f t="shared" si="848"/>
        <v/>
      </c>
      <c r="N3862" s="93" t="str">
        <f t="shared" si="849"/>
        <v/>
      </c>
      <c r="O3862" s="94" t="str">
        <f t="shared" si="850"/>
        <v/>
      </c>
      <c r="P3862" s="70">
        <f t="shared" si="851"/>
        <v>0</v>
      </c>
      <c r="Q3862" s="28" t="str">
        <f t="shared" ca="1" si="852"/>
        <v/>
      </c>
      <c r="R3862" s="28" t="str">
        <f t="shared" si="853"/>
        <v/>
      </c>
      <c r="S3862" s="28" t="str">
        <f t="array" ref="S3862">IF(ISBLANK(A3862),"",INDEX(Info!$B$3:$H$6442,MATCH(J3862,IF(Info!$D$3:$D$6442=K3862,Info!$C$3:$C$6442),0),7))</f>
        <v/>
      </c>
    </row>
    <row r="3863" spans="1:19" x14ac:dyDescent="0.25">
      <c r="A3863" s="75"/>
      <c r="B3863" s="75"/>
      <c r="C3863" s="72"/>
      <c r="D3863" s="72"/>
      <c r="E3863" s="41" t="str">
        <f t="shared" si="840"/>
        <v/>
      </c>
      <c r="F3863" s="90" t="str">
        <f t="shared" ca="1" si="841"/>
        <v/>
      </c>
      <c r="G3863" s="91" t="str">
        <f t="shared" si="842"/>
        <v/>
      </c>
      <c r="H3863" s="41" t="str">
        <f t="shared" si="843"/>
        <v/>
      </c>
      <c r="I3863" s="92" t="str">
        <f t="shared" ca="1" si="844"/>
        <v/>
      </c>
      <c r="J3863" s="28" t="str">
        <f t="shared" si="845"/>
        <v/>
      </c>
      <c r="K3863" s="28" t="str">
        <f t="shared" si="846"/>
        <v/>
      </c>
      <c r="L3863" s="28" t="str">
        <f t="shared" ca="1" si="847"/>
        <v/>
      </c>
      <c r="M3863" s="28" t="str">
        <f t="shared" si="848"/>
        <v/>
      </c>
      <c r="N3863" s="93" t="str">
        <f t="shared" si="849"/>
        <v/>
      </c>
      <c r="O3863" s="94" t="str">
        <f t="shared" si="850"/>
        <v/>
      </c>
      <c r="P3863" s="70">
        <f t="shared" si="851"/>
        <v>0</v>
      </c>
      <c r="Q3863" s="28" t="str">
        <f t="shared" ca="1" si="852"/>
        <v/>
      </c>
      <c r="R3863" s="28" t="str">
        <f t="shared" si="853"/>
        <v/>
      </c>
      <c r="S3863" s="28" t="str">
        <f t="array" ref="S3863">IF(ISBLANK(A3863),"",INDEX(Info!$B$3:$H$6442,MATCH(J3863,IF(Info!$D$3:$D$6442=K3863,Info!$C$3:$C$6442),0),7))</f>
        <v/>
      </c>
    </row>
    <row r="3864" spans="1:19" x14ac:dyDescent="0.25">
      <c r="A3864" s="75"/>
      <c r="B3864" s="75"/>
      <c r="C3864" s="72"/>
      <c r="D3864" s="72"/>
      <c r="E3864" s="41" t="str">
        <f t="shared" si="840"/>
        <v/>
      </c>
      <c r="F3864" s="90" t="str">
        <f t="shared" ca="1" si="841"/>
        <v/>
      </c>
      <c r="G3864" s="91" t="str">
        <f t="shared" si="842"/>
        <v/>
      </c>
      <c r="H3864" s="41" t="str">
        <f t="shared" si="843"/>
        <v/>
      </c>
      <c r="I3864" s="92" t="str">
        <f t="shared" ca="1" si="844"/>
        <v/>
      </c>
      <c r="J3864" s="28" t="str">
        <f t="shared" si="845"/>
        <v/>
      </c>
      <c r="K3864" s="28" t="str">
        <f t="shared" si="846"/>
        <v/>
      </c>
      <c r="L3864" s="28" t="str">
        <f t="shared" ca="1" si="847"/>
        <v/>
      </c>
      <c r="M3864" s="28" t="str">
        <f t="shared" si="848"/>
        <v/>
      </c>
      <c r="N3864" s="93" t="str">
        <f t="shared" si="849"/>
        <v/>
      </c>
      <c r="O3864" s="94" t="str">
        <f t="shared" si="850"/>
        <v/>
      </c>
      <c r="P3864" s="70">
        <f t="shared" si="851"/>
        <v>0</v>
      </c>
      <c r="Q3864" s="28" t="str">
        <f t="shared" ca="1" si="852"/>
        <v/>
      </c>
      <c r="R3864" s="28" t="str">
        <f t="shared" si="853"/>
        <v/>
      </c>
      <c r="S3864" s="28" t="str">
        <f t="array" ref="S3864">IF(ISBLANK(A3864),"",INDEX(Info!$B$3:$H$6442,MATCH(J3864,IF(Info!$D$3:$D$6442=K3864,Info!$C$3:$C$6442),0),7))</f>
        <v/>
      </c>
    </row>
    <row r="3865" spans="1:19" x14ac:dyDescent="0.25">
      <c r="A3865" s="75"/>
      <c r="B3865" s="75"/>
      <c r="C3865" s="72"/>
      <c r="D3865" s="72"/>
      <c r="E3865" s="41" t="str">
        <f t="shared" si="840"/>
        <v/>
      </c>
      <c r="F3865" s="90" t="str">
        <f t="shared" ca="1" si="841"/>
        <v/>
      </c>
      <c r="G3865" s="91" t="str">
        <f t="shared" si="842"/>
        <v/>
      </c>
      <c r="H3865" s="41" t="str">
        <f t="shared" si="843"/>
        <v/>
      </c>
      <c r="I3865" s="92" t="str">
        <f t="shared" ca="1" si="844"/>
        <v/>
      </c>
      <c r="J3865" s="28" t="str">
        <f t="shared" si="845"/>
        <v/>
      </c>
      <c r="K3865" s="28" t="str">
        <f t="shared" si="846"/>
        <v/>
      </c>
      <c r="L3865" s="28" t="str">
        <f t="shared" ca="1" si="847"/>
        <v/>
      </c>
      <c r="M3865" s="28" t="str">
        <f t="shared" si="848"/>
        <v/>
      </c>
      <c r="N3865" s="93" t="str">
        <f t="shared" si="849"/>
        <v/>
      </c>
      <c r="O3865" s="94" t="str">
        <f t="shared" si="850"/>
        <v/>
      </c>
      <c r="P3865" s="70">
        <f t="shared" si="851"/>
        <v>0</v>
      </c>
      <c r="Q3865" s="28" t="str">
        <f t="shared" ca="1" si="852"/>
        <v/>
      </c>
      <c r="R3865" s="28" t="str">
        <f t="shared" si="853"/>
        <v/>
      </c>
      <c r="S3865" s="28" t="str">
        <f t="array" ref="S3865">IF(ISBLANK(A3865),"",INDEX(Info!$B$3:$H$6442,MATCH(J3865,IF(Info!$D$3:$D$6442=K3865,Info!$C$3:$C$6442),0),7))</f>
        <v/>
      </c>
    </row>
    <row r="3866" spans="1:19" x14ac:dyDescent="0.25">
      <c r="A3866" s="75"/>
      <c r="B3866" s="75"/>
      <c r="C3866" s="72"/>
      <c r="D3866" s="72"/>
      <c r="E3866" s="41" t="str">
        <f t="shared" si="840"/>
        <v/>
      </c>
      <c r="F3866" s="90" t="str">
        <f t="shared" ca="1" si="841"/>
        <v/>
      </c>
      <c r="G3866" s="91" t="str">
        <f t="shared" si="842"/>
        <v/>
      </c>
      <c r="H3866" s="41" t="str">
        <f t="shared" si="843"/>
        <v/>
      </c>
      <c r="I3866" s="92" t="str">
        <f t="shared" ca="1" si="844"/>
        <v/>
      </c>
      <c r="J3866" s="28" t="str">
        <f t="shared" si="845"/>
        <v/>
      </c>
      <c r="K3866" s="28" t="str">
        <f t="shared" si="846"/>
        <v/>
      </c>
      <c r="L3866" s="28" t="str">
        <f t="shared" ca="1" si="847"/>
        <v/>
      </c>
      <c r="M3866" s="28" t="str">
        <f t="shared" si="848"/>
        <v/>
      </c>
      <c r="N3866" s="93" t="str">
        <f t="shared" si="849"/>
        <v/>
      </c>
      <c r="O3866" s="94" t="str">
        <f t="shared" si="850"/>
        <v/>
      </c>
      <c r="P3866" s="70">
        <f t="shared" si="851"/>
        <v>0</v>
      </c>
      <c r="Q3866" s="28" t="str">
        <f t="shared" ca="1" si="852"/>
        <v/>
      </c>
      <c r="R3866" s="28" t="str">
        <f t="shared" si="853"/>
        <v/>
      </c>
      <c r="S3866" s="28" t="str">
        <f t="array" ref="S3866">IF(ISBLANK(A3866),"",INDEX(Info!$B$3:$H$6442,MATCH(J3866,IF(Info!$D$3:$D$6442=K3866,Info!$C$3:$C$6442),0),7))</f>
        <v/>
      </c>
    </row>
    <row r="3867" spans="1:19" x14ac:dyDescent="0.25">
      <c r="A3867" s="75"/>
      <c r="B3867" s="75"/>
      <c r="C3867" s="72"/>
      <c r="D3867" s="72"/>
      <c r="E3867" s="41" t="str">
        <f t="shared" si="840"/>
        <v/>
      </c>
      <c r="F3867" s="90" t="str">
        <f t="shared" ca="1" si="841"/>
        <v/>
      </c>
      <c r="G3867" s="91" t="str">
        <f t="shared" si="842"/>
        <v/>
      </c>
      <c r="H3867" s="41" t="str">
        <f t="shared" si="843"/>
        <v/>
      </c>
      <c r="I3867" s="92" t="str">
        <f t="shared" ca="1" si="844"/>
        <v/>
      </c>
      <c r="J3867" s="28" t="str">
        <f t="shared" si="845"/>
        <v/>
      </c>
      <c r="K3867" s="28" t="str">
        <f t="shared" si="846"/>
        <v/>
      </c>
      <c r="L3867" s="28" t="str">
        <f t="shared" ca="1" si="847"/>
        <v/>
      </c>
      <c r="M3867" s="28" t="str">
        <f t="shared" si="848"/>
        <v/>
      </c>
      <c r="N3867" s="93" t="str">
        <f t="shared" si="849"/>
        <v/>
      </c>
      <c r="O3867" s="94" t="str">
        <f t="shared" si="850"/>
        <v/>
      </c>
      <c r="P3867" s="70">
        <f t="shared" si="851"/>
        <v>0</v>
      </c>
      <c r="Q3867" s="28" t="str">
        <f t="shared" ca="1" si="852"/>
        <v/>
      </c>
      <c r="R3867" s="28" t="str">
        <f t="shared" si="853"/>
        <v/>
      </c>
      <c r="S3867" s="28" t="str">
        <f t="array" ref="S3867">IF(ISBLANK(A3867),"",INDEX(Info!$B$3:$H$6442,MATCH(J3867,IF(Info!$D$3:$D$6442=K3867,Info!$C$3:$C$6442),0),7))</f>
        <v/>
      </c>
    </row>
    <row r="3868" spans="1:19" x14ac:dyDescent="0.25">
      <c r="A3868" s="75"/>
      <c r="B3868" s="75"/>
      <c r="C3868" s="72"/>
      <c r="D3868" s="72"/>
      <c r="E3868" s="41" t="str">
        <f t="shared" si="840"/>
        <v/>
      </c>
      <c r="F3868" s="90" t="str">
        <f t="shared" ca="1" si="841"/>
        <v/>
      </c>
      <c r="G3868" s="91" t="str">
        <f t="shared" si="842"/>
        <v/>
      </c>
      <c r="H3868" s="41" t="str">
        <f t="shared" si="843"/>
        <v/>
      </c>
      <c r="I3868" s="92" t="str">
        <f t="shared" ca="1" si="844"/>
        <v/>
      </c>
      <c r="J3868" s="28" t="str">
        <f t="shared" si="845"/>
        <v/>
      </c>
      <c r="K3868" s="28" t="str">
        <f t="shared" si="846"/>
        <v/>
      </c>
      <c r="L3868" s="28" t="str">
        <f t="shared" ca="1" si="847"/>
        <v/>
      </c>
      <c r="M3868" s="28" t="str">
        <f t="shared" si="848"/>
        <v/>
      </c>
      <c r="N3868" s="93" t="str">
        <f t="shared" si="849"/>
        <v/>
      </c>
      <c r="O3868" s="94" t="str">
        <f t="shared" si="850"/>
        <v/>
      </c>
      <c r="P3868" s="70">
        <f t="shared" si="851"/>
        <v>0</v>
      </c>
      <c r="Q3868" s="28" t="str">
        <f t="shared" ca="1" si="852"/>
        <v/>
      </c>
      <c r="R3868" s="28" t="str">
        <f t="shared" si="853"/>
        <v/>
      </c>
      <c r="S3868" s="28" t="str">
        <f t="array" ref="S3868">IF(ISBLANK(A3868),"",INDEX(Info!$B$3:$H$6442,MATCH(J3868,IF(Info!$D$3:$D$6442=K3868,Info!$C$3:$C$6442),0),7))</f>
        <v/>
      </c>
    </row>
    <row r="3869" spans="1:19" x14ac:dyDescent="0.25">
      <c r="A3869" s="75"/>
      <c r="B3869" s="75"/>
      <c r="C3869" s="72"/>
      <c r="D3869" s="72"/>
      <c r="E3869" s="41" t="str">
        <f t="shared" si="840"/>
        <v/>
      </c>
      <c r="F3869" s="90" t="str">
        <f t="shared" ca="1" si="841"/>
        <v/>
      </c>
      <c r="G3869" s="91" t="str">
        <f t="shared" si="842"/>
        <v/>
      </c>
      <c r="H3869" s="41" t="str">
        <f t="shared" si="843"/>
        <v/>
      </c>
      <c r="I3869" s="92" t="str">
        <f t="shared" ca="1" si="844"/>
        <v/>
      </c>
      <c r="J3869" s="28" t="str">
        <f t="shared" si="845"/>
        <v/>
      </c>
      <c r="K3869" s="28" t="str">
        <f t="shared" si="846"/>
        <v/>
      </c>
      <c r="L3869" s="28" t="str">
        <f t="shared" ca="1" si="847"/>
        <v/>
      </c>
      <c r="M3869" s="28" t="str">
        <f t="shared" si="848"/>
        <v/>
      </c>
      <c r="N3869" s="93" t="str">
        <f t="shared" si="849"/>
        <v/>
      </c>
      <c r="O3869" s="94" t="str">
        <f t="shared" si="850"/>
        <v/>
      </c>
      <c r="P3869" s="70">
        <f t="shared" si="851"/>
        <v>0</v>
      </c>
      <c r="Q3869" s="28" t="str">
        <f t="shared" ca="1" si="852"/>
        <v/>
      </c>
      <c r="R3869" s="28" t="str">
        <f t="shared" si="853"/>
        <v/>
      </c>
      <c r="S3869" s="28" t="str">
        <f t="array" ref="S3869">IF(ISBLANK(A3869),"",INDEX(Info!$B$3:$H$6442,MATCH(J3869,IF(Info!$D$3:$D$6442=K3869,Info!$C$3:$C$6442),0),7))</f>
        <v/>
      </c>
    </row>
    <row r="3870" spans="1:19" x14ac:dyDescent="0.25">
      <c r="A3870" s="75"/>
      <c r="B3870" s="75"/>
      <c r="C3870" s="72"/>
      <c r="D3870" s="72"/>
      <c r="E3870" s="41" t="str">
        <f t="shared" si="840"/>
        <v/>
      </c>
      <c r="F3870" s="90" t="str">
        <f t="shared" ca="1" si="841"/>
        <v/>
      </c>
      <c r="G3870" s="91" t="str">
        <f t="shared" si="842"/>
        <v/>
      </c>
      <c r="H3870" s="41" t="str">
        <f t="shared" si="843"/>
        <v/>
      </c>
      <c r="I3870" s="92" t="str">
        <f t="shared" ca="1" si="844"/>
        <v/>
      </c>
      <c r="J3870" s="28" t="str">
        <f t="shared" si="845"/>
        <v/>
      </c>
      <c r="K3870" s="28" t="str">
        <f t="shared" si="846"/>
        <v/>
      </c>
      <c r="L3870" s="28" t="str">
        <f t="shared" ca="1" si="847"/>
        <v/>
      </c>
      <c r="M3870" s="28" t="str">
        <f t="shared" si="848"/>
        <v/>
      </c>
      <c r="N3870" s="93" t="str">
        <f t="shared" si="849"/>
        <v/>
      </c>
      <c r="O3870" s="94" t="str">
        <f t="shared" si="850"/>
        <v/>
      </c>
      <c r="P3870" s="70">
        <f t="shared" si="851"/>
        <v>0</v>
      </c>
      <c r="Q3870" s="28" t="str">
        <f t="shared" ca="1" si="852"/>
        <v/>
      </c>
      <c r="R3870" s="28" t="str">
        <f t="shared" si="853"/>
        <v/>
      </c>
      <c r="S3870" s="28" t="str">
        <f t="array" ref="S3870">IF(ISBLANK(A3870),"",INDEX(Info!$B$3:$H$6442,MATCH(J3870,IF(Info!$D$3:$D$6442=K3870,Info!$C$3:$C$6442),0),7))</f>
        <v/>
      </c>
    </row>
    <row r="3871" spans="1:19" x14ac:dyDescent="0.25">
      <c r="A3871" s="75"/>
      <c r="B3871" s="75"/>
      <c r="C3871" s="72"/>
      <c r="D3871" s="72"/>
      <c r="E3871" s="41" t="str">
        <f t="shared" si="840"/>
        <v/>
      </c>
      <c r="F3871" s="90" t="str">
        <f t="shared" ca="1" si="841"/>
        <v/>
      </c>
      <c r="G3871" s="91" t="str">
        <f t="shared" si="842"/>
        <v/>
      </c>
      <c r="H3871" s="41" t="str">
        <f t="shared" si="843"/>
        <v/>
      </c>
      <c r="I3871" s="92" t="str">
        <f t="shared" ca="1" si="844"/>
        <v/>
      </c>
      <c r="J3871" s="28" t="str">
        <f t="shared" si="845"/>
        <v/>
      </c>
      <c r="K3871" s="28" t="str">
        <f t="shared" si="846"/>
        <v/>
      </c>
      <c r="L3871" s="28" t="str">
        <f t="shared" ca="1" si="847"/>
        <v/>
      </c>
      <c r="M3871" s="28" t="str">
        <f t="shared" si="848"/>
        <v/>
      </c>
      <c r="N3871" s="93" t="str">
        <f t="shared" si="849"/>
        <v/>
      </c>
      <c r="O3871" s="94" t="str">
        <f t="shared" si="850"/>
        <v/>
      </c>
      <c r="P3871" s="70">
        <f t="shared" si="851"/>
        <v>0</v>
      </c>
      <c r="Q3871" s="28" t="str">
        <f t="shared" ca="1" si="852"/>
        <v/>
      </c>
      <c r="R3871" s="28" t="str">
        <f t="shared" si="853"/>
        <v/>
      </c>
      <c r="S3871" s="28" t="str">
        <f t="array" ref="S3871">IF(ISBLANK(A3871),"",INDEX(Info!$B$3:$H$6442,MATCH(J3871,IF(Info!$D$3:$D$6442=K3871,Info!$C$3:$C$6442),0),7))</f>
        <v/>
      </c>
    </row>
    <row r="3872" spans="1:19" x14ac:dyDescent="0.25">
      <c r="A3872" s="75"/>
      <c r="B3872" s="75"/>
      <c r="C3872" s="72"/>
      <c r="D3872" s="72"/>
      <c r="E3872" s="41" t="str">
        <f t="shared" si="840"/>
        <v/>
      </c>
      <c r="F3872" s="90" t="str">
        <f t="shared" ca="1" si="841"/>
        <v/>
      </c>
      <c r="G3872" s="91" t="str">
        <f t="shared" si="842"/>
        <v/>
      </c>
      <c r="H3872" s="41" t="str">
        <f t="shared" si="843"/>
        <v/>
      </c>
      <c r="I3872" s="92" t="str">
        <f t="shared" ca="1" si="844"/>
        <v/>
      </c>
      <c r="J3872" s="28" t="str">
        <f t="shared" si="845"/>
        <v/>
      </c>
      <c r="K3872" s="28" t="str">
        <f t="shared" si="846"/>
        <v/>
      </c>
      <c r="L3872" s="28" t="str">
        <f t="shared" ca="1" si="847"/>
        <v/>
      </c>
      <c r="M3872" s="28" t="str">
        <f t="shared" si="848"/>
        <v/>
      </c>
      <c r="N3872" s="93" t="str">
        <f t="shared" si="849"/>
        <v/>
      </c>
      <c r="O3872" s="94" t="str">
        <f t="shared" si="850"/>
        <v/>
      </c>
      <c r="P3872" s="70">
        <f t="shared" si="851"/>
        <v>0</v>
      </c>
      <c r="Q3872" s="28" t="str">
        <f t="shared" ca="1" si="852"/>
        <v/>
      </c>
      <c r="R3872" s="28" t="str">
        <f t="shared" si="853"/>
        <v/>
      </c>
      <c r="S3872" s="28" t="str">
        <f t="array" ref="S3872">IF(ISBLANK(A3872),"",INDEX(Info!$B$3:$H$6442,MATCH(J3872,IF(Info!$D$3:$D$6442=K3872,Info!$C$3:$C$6442),0),7))</f>
        <v/>
      </c>
    </row>
    <row r="3873" spans="1:19" x14ac:dyDescent="0.25">
      <c r="A3873" s="75"/>
      <c r="B3873" s="75"/>
      <c r="C3873" s="72"/>
      <c r="D3873" s="72"/>
      <c r="E3873" s="41" t="str">
        <f t="shared" si="840"/>
        <v/>
      </c>
      <c r="F3873" s="90" t="str">
        <f t="shared" ca="1" si="841"/>
        <v/>
      </c>
      <c r="G3873" s="91" t="str">
        <f t="shared" si="842"/>
        <v/>
      </c>
      <c r="H3873" s="41" t="str">
        <f t="shared" si="843"/>
        <v/>
      </c>
      <c r="I3873" s="92" t="str">
        <f t="shared" ca="1" si="844"/>
        <v/>
      </c>
      <c r="J3873" s="28" t="str">
        <f t="shared" si="845"/>
        <v/>
      </c>
      <c r="K3873" s="28" t="str">
        <f t="shared" si="846"/>
        <v/>
      </c>
      <c r="L3873" s="28" t="str">
        <f t="shared" ca="1" si="847"/>
        <v/>
      </c>
      <c r="M3873" s="28" t="str">
        <f t="shared" si="848"/>
        <v/>
      </c>
      <c r="N3873" s="93" t="str">
        <f t="shared" si="849"/>
        <v/>
      </c>
      <c r="O3873" s="94" t="str">
        <f t="shared" si="850"/>
        <v/>
      </c>
      <c r="P3873" s="70">
        <f t="shared" si="851"/>
        <v>0</v>
      </c>
      <c r="Q3873" s="28" t="str">
        <f t="shared" ca="1" si="852"/>
        <v/>
      </c>
      <c r="R3873" s="28" t="str">
        <f t="shared" si="853"/>
        <v/>
      </c>
      <c r="S3873" s="28" t="str">
        <f t="array" ref="S3873">IF(ISBLANK(A3873),"",INDEX(Info!$B$3:$H$6442,MATCH(J3873,IF(Info!$D$3:$D$6442=K3873,Info!$C$3:$C$6442),0),7))</f>
        <v/>
      </c>
    </row>
    <row r="3874" spans="1:19" x14ac:dyDescent="0.25">
      <c r="A3874" s="75"/>
      <c r="B3874" s="75"/>
      <c r="C3874" s="72"/>
      <c r="D3874" s="72"/>
      <c r="E3874" s="41" t="str">
        <f t="shared" si="840"/>
        <v/>
      </c>
      <c r="F3874" s="90" t="str">
        <f t="shared" ca="1" si="841"/>
        <v/>
      </c>
      <c r="G3874" s="91" t="str">
        <f t="shared" si="842"/>
        <v/>
      </c>
      <c r="H3874" s="41" t="str">
        <f t="shared" si="843"/>
        <v/>
      </c>
      <c r="I3874" s="92" t="str">
        <f t="shared" ca="1" si="844"/>
        <v/>
      </c>
      <c r="J3874" s="28" t="str">
        <f t="shared" si="845"/>
        <v/>
      </c>
      <c r="K3874" s="28" t="str">
        <f t="shared" si="846"/>
        <v/>
      </c>
      <c r="L3874" s="28" t="str">
        <f t="shared" ca="1" si="847"/>
        <v/>
      </c>
      <c r="M3874" s="28" t="str">
        <f t="shared" si="848"/>
        <v/>
      </c>
      <c r="N3874" s="93" t="str">
        <f t="shared" si="849"/>
        <v/>
      </c>
      <c r="O3874" s="94" t="str">
        <f t="shared" si="850"/>
        <v/>
      </c>
      <c r="P3874" s="70">
        <f t="shared" si="851"/>
        <v>0</v>
      </c>
      <c r="Q3874" s="28" t="str">
        <f t="shared" ca="1" si="852"/>
        <v/>
      </c>
      <c r="R3874" s="28" t="str">
        <f t="shared" si="853"/>
        <v/>
      </c>
      <c r="S3874" s="28" t="str">
        <f t="array" ref="S3874">IF(ISBLANK(A3874),"",INDEX(Info!$B$3:$H$6442,MATCH(J3874,IF(Info!$D$3:$D$6442=K3874,Info!$C$3:$C$6442),0),7))</f>
        <v/>
      </c>
    </row>
    <row r="3875" spans="1:19" x14ac:dyDescent="0.25">
      <c r="A3875" s="75"/>
      <c r="B3875" s="75"/>
      <c r="C3875" s="72"/>
      <c r="D3875" s="72"/>
      <c r="E3875" s="41" t="str">
        <f t="shared" si="840"/>
        <v/>
      </c>
      <c r="F3875" s="90" t="str">
        <f t="shared" ca="1" si="841"/>
        <v/>
      </c>
      <c r="G3875" s="91" t="str">
        <f t="shared" si="842"/>
        <v/>
      </c>
      <c r="H3875" s="41" t="str">
        <f t="shared" si="843"/>
        <v/>
      </c>
      <c r="I3875" s="92" t="str">
        <f t="shared" ca="1" si="844"/>
        <v/>
      </c>
      <c r="J3875" s="28" t="str">
        <f t="shared" si="845"/>
        <v/>
      </c>
      <c r="K3875" s="28" t="str">
        <f t="shared" si="846"/>
        <v/>
      </c>
      <c r="L3875" s="28" t="str">
        <f t="shared" ca="1" si="847"/>
        <v/>
      </c>
      <c r="M3875" s="28" t="str">
        <f t="shared" si="848"/>
        <v/>
      </c>
      <c r="N3875" s="93" t="str">
        <f t="shared" si="849"/>
        <v/>
      </c>
      <c r="O3875" s="94" t="str">
        <f t="shared" si="850"/>
        <v/>
      </c>
      <c r="P3875" s="70">
        <f t="shared" si="851"/>
        <v>0</v>
      </c>
      <c r="Q3875" s="28" t="str">
        <f t="shared" ca="1" si="852"/>
        <v/>
      </c>
      <c r="R3875" s="28" t="str">
        <f t="shared" si="853"/>
        <v/>
      </c>
      <c r="S3875" s="28" t="str">
        <f t="array" ref="S3875">IF(ISBLANK(A3875),"",INDEX(Info!$B$3:$H$6442,MATCH(J3875,IF(Info!$D$3:$D$6442=K3875,Info!$C$3:$C$6442),0),7))</f>
        <v/>
      </c>
    </row>
    <row r="3876" spans="1:19" x14ac:dyDescent="0.25">
      <c r="A3876" s="75"/>
      <c r="B3876" s="75"/>
      <c r="C3876" s="72"/>
      <c r="D3876" s="72"/>
      <c r="E3876" s="41" t="str">
        <f t="shared" si="840"/>
        <v/>
      </c>
      <c r="F3876" s="90" t="str">
        <f t="shared" ca="1" si="841"/>
        <v/>
      </c>
      <c r="G3876" s="91" t="str">
        <f t="shared" si="842"/>
        <v/>
      </c>
      <c r="H3876" s="41" t="str">
        <f t="shared" si="843"/>
        <v/>
      </c>
      <c r="I3876" s="92" t="str">
        <f t="shared" ca="1" si="844"/>
        <v/>
      </c>
      <c r="J3876" s="28" t="str">
        <f t="shared" si="845"/>
        <v/>
      </c>
      <c r="K3876" s="28" t="str">
        <f t="shared" si="846"/>
        <v/>
      </c>
      <c r="L3876" s="28" t="str">
        <f t="shared" ca="1" si="847"/>
        <v/>
      </c>
      <c r="M3876" s="28" t="str">
        <f t="shared" si="848"/>
        <v/>
      </c>
      <c r="N3876" s="93" t="str">
        <f t="shared" si="849"/>
        <v/>
      </c>
      <c r="O3876" s="94" t="str">
        <f t="shared" si="850"/>
        <v/>
      </c>
      <c r="P3876" s="70">
        <f t="shared" si="851"/>
        <v>0</v>
      </c>
      <c r="Q3876" s="28" t="str">
        <f t="shared" ca="1" si="852"/>
        <v/>
      </c>
      <c r="R3876" s="28" t="str">
        <f t="shared" si="853"/>
        <v/>
      </c>
      <c r="S3876" s="28" t="str">
        <f t="array" ref="S3876">IF(ISBLANK(A3876),"",INDEX(Info!$B$3:$H$6442,MATCH(J3876,IF(Info!$D$3:$D$6442=K3876,Info!$C$3:$C$6442),0),7))</f>
        <v/>
      </c>
    </row>
    <row r="3877" spans="1:19" x14ac:dyDescent="0.25">
      <c r="A3877" s="75"/>
      <c r="B3877" s="75"/>
      <c r="C3877" s="72"/>
      <c r="D3877" s="72"/>
      <c r="E3877" s="41" t="str">
        <f t="shared" si="840"/>
        <v/>
      </c>
      <c r="F3877" s="90" t="str">
        <f t="shared" ca="1" si="841"/>
        <v/>
      </c>
      <c r="G3877" s="91" t="str">
        <f t="shared" si="842"/>
        <v/>
      </c>
      <c r="H3877" s="41" t="str">
        <f t="shared" si="843"/>
        <v/>
      </c>
      <c r="I3877" s="92" t="str">
        <f t="shared" ca="1" si="844"/>
        <v/>
      </c>
      <c r="J3877" s="28" t="str">
        <f t="shared" si="845"/>
        <v/>
      </c>
      <c r="K3877" s="28" t="str">
        <f t="shared" si="846"/>
        <v/>
      </c>
      <c r="L3877" s="28" t="str">
        <f t="shared" ca="1" si="847"/>
        <v/>
      </c>
      <c r="M3877" s="28" t="str">
        <f t="shared" si="848"/>
        <v/>
      </c>
      <c r="N3877" s="93" t="str">
        <f t="shared" si="849"/>
        <v/>
      </c>
      <c r="O3877" s="94" t="str">
        <f t="shared" si="850"/>
        <v/>
      </c>
      <c r="P3877" s="70">
        <f t="shared" si="851"/>
        <v>0</v>
      </c>
      <c r="Q3877" s="28" t="str">
        <f t="shared" ca="1" si="852"/>
        <v/>
      </c>
      <c r="R3877" s="28" t="str">
        <f t="shared" si="853"/>
        <v/>
      </c>
      <c r="S3877" s="28" t="str">
        <f t="array" ref="S3877">IF(ISBLANK(A3877),"",INDEX(Info!$B$3:$H$6442,MATCH(J3877,IF(Info!$D$3:$D$6442=K3877,Info!$C$3:$C$6442),0),7))</f>
        <v/>
      </c>
    </row>
    <row r="3878" spans="1:19" x14ac:dyDescent="0.25">
      <c r="A3878" s="75"/>
      <c r="B3878" s="75"/>
      <c r="C3878" s="72"/>
      <c r="D3878" s="72"/>
      <c r="E3878" s="41" t="str">
        <f t="shared" si="840"/>
        <v/>
      </c>
      <c r="F3878" s="90" t="str">
        <f t="shared" ca="1" si="841"/>
        <v/>
      </c>
      <c r="G3878" s="91" t="str">
        <f t="shared" si="842"/>
        <v/>
      </c>
      <c r="H3878" s="41" t="str">
        <f t="shared" si="843"/>
        <v/>
      </c>
      <c r="I3878" s="92" t="str">
        <f t="shared" ca="1" si="844"/>
        <v/>
      </c>
      <c r="J3878" s="28" t="str">
        <f t="shared" si="845"/>
        <v/>
      </c>
      <c r="K3878" s="28" t="str">
        <f t="shared" si="846"/>
        <v/>
      </c>
      <c r="L3878" s="28" t="str">
        <f t="shared" ca="1" si="847"/>
        <v/>
      </c>
      <c r="M3878" s="28" t="str">
        <f t="shared" si="848"/>
        <v/>
      </c>
      <c r="N3878" s="93" t="str">
        <f t="shared" si="849"/>
        <v/>
      </c>
      <c r="O3878" s="94" t="str">
        <f t="shared" si="850"/>
        <v/>
      </c>
      <c r="P3878" s="70">
        <f t="shared" si="851"/>
        <v>0</v>
      </c>
      <c r="Q3878" s="28" t="str">
        <f t="shared" ca="1" si="852"/>
        <v/>
      </c>
      <c r="R3878" s="28" t="str">
        <f t="shared" si="853"/>
        <v/>
      </c>
      <c r="S3878" s="28" t="str">
        <f t="array" ref="S3878">IF(ISBLANK(A3878),"",INDEX(Info!$B$3:$H$6442,MATCH(J3878,IF(Info!$D$3:$D$6442=K3878,Info!$C$3:$C$6442),0),7))</f>
        <v/>
      </c>
    </row>
    <row r="3879" spans="1:19" x14ac:dyDescent="0.25">
      <c r="A3879" s="75"/>
      <c r="B3879" s="75"/>
      <c r="C3879" s="72"/>
      <c r="D3879" s="72"/>
      <c r="E3879" s="41" t="str">
        <f t="shared" si="840"/>
        <v/>
      </c>
      <c r="F3879" s="90" t="str">
        <f t="shared" ca="1" si="841"/>
        <v/>
      </c>
      <c r="G3879" s="91" t="str">
        <f t="shared" si="842"/>
        <v/>
      </c>
      <c r="H3879" s="41" t="str">
        <f t="shared" si="843"/>
        <v/>
      </c>
      <c r="I3879" s="92" t="str">
        <f t="shared" ca="1" si="844"/>
        <v/>
      </c>
      <c r="J3879" s="28" t="str">
        <f t="shared" si="845"/>
        <v/>
      </c>
      <c r="K3879" s="28" t="str">
        <f t="shared" si="846"/>
        <v/>
      </c>
      <c r="L3879" s="28" t="str">
        <f t="shared" ca="1" si="847"/>
        <v/>
      </c>
      <c r="M3879" s="28" t="str">
        <f t="shared" si="848"/>
        <v/>
      </c>
      <c r="N3879" s="93" t="str">
        <f t="shared" si="849"/>
        <v/>
      </c>
      <c r="O3879" s="94" t="str">
        <f t="shared" si="850"/>
        <v/>
      </c>
      <c r="P3879" s="70">
        <f t="shared" si="851"/>
        <v>0</v>
      </c>
      <c r="Q3879" s="28" t="str">
        <f t="shared" ca="1" si="852"/>
        <v/>
      </c>
      <c r="R3879" s="28" t="str">
        <f t="shared" si="853"/>
        <v/>
      </c>
      <c r="S3879" s="28" t="str">
        <f t="array" ref="S3879">IF(ISBLANK(A3879),"",INDEX(Info!$B$3:$H$6442,MATCH(J3879,IF(Info!$D$3:$D$6442=K3879,Info!$C$3:$C$6442),0),7))</f>
        <v/>
      </c>
    </row>
    <row r="3880" spans="1:19" x14ac:dyDescent="0.25">
      <c r="A3880" s="75"/>
      <c r="B3880" s="75"/>
      <c r="C3880" s="72"/>
      <c r="D3880" s="72"/>
      <c r="E3880" s="41" t="str">
        <f t="shared" si="840"/>
        <v/>
      </c>
      <c r="F3880" s="90" t="str">
        <f t="shared" ca="1" si="841"/>
        <v/>
      </c>
      <c r="G3880" s="91" t="str">
        <f t="shared" si="842"/>
        <v/>
      </c>
      <c r="H3880" s="41" t="str">
        <f t="shared" si="843"/>
        <v/>
      </c>
      <c r="I3880" s="92" t="str">
        <f t="shared" ca="1" si="844"/>
        <v/>
      </c>
      <c r="J3880" s="28" t="str">
        <f t="shared" si="845"/>
        <v/>
      </c>
      <c r="K3880" s="28" t="str">
        <f t="shared" si="846"/>
        <v/>
      </c>
      <c r="L3880" s="28" t="str">
        <f t="shared" ca="1" si="847"/>
        <v/>
      </c>
      <c r="M3880" s="28" t="str">
        <f t="shared" si="848"/>
        <v/>
      </c>
      <c r="N3880" s="93" t="str">
        <f t="shared" si="849"/>
        <v/>
      </c>
      <c r="O3880" s="94" t="str">
        <f t="shared" si="850"/>
        <v/>
      </c>
      <c r="P3880" s="70">
        <f t="shared" si="851"/>
        <v>0</v>
      </c>
      <c r="Q3880" s="28" t="str">
        <f t="shared" ca="1" si="852"/>
        <v/>
      </c>
      <c r="R3880" s="28" t="str">
        <f t="shared" si="853"/>
        <v/>
      </c>
      <c r="S3880" s="28" t="str">
        <f t="array" ref="S3880">IF(ISBLANK(A3880),"",INDEX(Info!$B$3:$H$6442,MATCH(J3880,IF(Info!$D$3:$D$6442=K3880,Info!$C$3:$C$6442),0),7))</f>
        <v/>
      </c>
    </row>
    <row r="3881" spans="1:19" x14ac:dyDescent="0.25">
      <c r="A3881" s="75"/>
      <c r="B3881" s="75"/>
      <c r="C3881" s="72"/>
      <c r="D3881" s="72"/>
      <c r="E3881" s="41" t="str">
        <f t="shared" si="840"/>
        <v/>
      </c>
      <c r="F3881" s="90" t="str">
        <f t="shared" ca="1" si="841"/>
        <v/>
      </c>
      <c r="G3881" s="91" t="str">
        <f t="shared" si="842"/>
        <v/>
      </c>
      <c r="H3881" s="41" t="str">
        <f t="shared" si="843"/>
        <v/>
      </c>
      <c r="I3881" s="92" t="str">
        <f t="shared" ca="1" si="844"/>
        <v/>
      </c>
      <c r="J3881" s="28" t="str">
        <f t="shared" si="845"/>
        <v/>
      </c>
      <c r="K3881" s="28" t="str">
        <f t="shared" si="846"/>
        <v/>
      </c>
      <c r="L3881" s="28" t="str">
        <f t="shared" ca="1" si="847"/>
        <v/>
      </c>
      <c r="M3881" s="28" t="str">
        <f t="shared" si="848"/>
        <v/>
      </c>
      <c r="N3881" s="93" t="str">
        <f t="shared" si="849"/>
        <v/>
      </c>
      <c r="O3881" s="94" t="str">
        <f t="shared" si="850"/>
        <v/>
      </c>
      <c r="P3881" s="70">
        <f t="shared" si="851"/>
        <v>0</v>
      </c>
      <c r="Q3881" s="28" t="str">
        <f t="shared" ca="1" si="852"/>
        <v/>
      </c>
      <c r="R3881" s="28" t="str">
        <f t="shared" si="853"/>
        <v/>
      </c>
      <c r="S3881" s="28" t="str">
        <f t="array" ref="S3881">IF(ISBLANK(A3881),"",INDEX(Info!$B$3:$H$6442,MATCH(J3881,IF(Info!$D$3:$D$6442=K3881,Info!$C$3:$C$6442),0),7))</f>
        <v/>
      </c>
    </row>
    <row r="3882" spans="1:19" x14ac:dyDescent="0.25">
      <c r="A3882" s="75"/>
      <c r="B3882" s="75"/>
      <c r="C3882" s="72"/>
      <c r="D3882" s="72"/>
      <c r="E3882" s="41" t="str">
        <f t="shared" si="840"/>
        <v/>
      </c>
      <c r="F3882" s="90" t="str">
        <f t="shared" ca="1" si="841"/>
        <v/>
      </c>
      <c r="G3882" s="91" t="str">
        <f t="shared" si="842"/>
        <v/>
      </c>
      <c r="H3882" s="41" t="str">
        <f t="shared" si="843"/>
        <v/>
      </c>
      <c r="I3882" s="92" t="str">
        <f t="shared" ca="1" si="844"/>
        <v/>
      </c>
      <c r="J3882" s="28" t="str">
        <f t="shared" si="845"/>
        <v/>
      </c>
      <c r="K3882" s="28" t="str">
        <f t="shared" si="846"/>
        <v/>
      </c>
      <c r="L3882" s="28" t="str">
        <f t="shared" ca="1" si="847"/>
        <v/>
      </c>
      <c r="M3882" s="28" t="str">
        <f t="shared" si="848"/>
        <v/>
      </c>
      <c r="N3882" s="93" t="str">
        <f t="shared" si="849"/>
        <v/>
      </c>
      <c r="O3882" s="94" t="str">
        <f t="shared" si="850"/>
        <v/>
      </c>
      <c r="P3882" s="70">
        <f t="shared" si="851"/>
        <v>0</v>
      </c>
      <c r="Q3882" s="28" t="str">
        <f t="shared" ca="1" si="852"/>
        <v/>
      </c>
      <c r="R3882" s="28" t="str">
        <f t="shared" si="853"/>
        <v/>
      </c>
      <c r="S3882" s="28" t="str">
        <f t="array" ref="S3882">IF(ISBLANK(A3882),"",INDEX(Info!$B$3:$H$6442,MATCH(J3882,IF(Info!$D$3:$D$6442=K3882,Info!$C$3:$C$6442),0),7))</f>
        <v/>
      </c>
    </row>
    <row r="3883" spans="1:19" x14ac:dyDescent="0.25">
      <c r="A3883" s="75"/>
      <c r="B3883" s="75"/>
      <c r="C3883" s="72"/>
      <c r="D3883" s="72"/>
      <c r="E3883" s="41" t="str">
        <f t="shared" si="840"/>
        <v/>
      </c>
      <c r="F3883" s="90" t="str">
        <f t="shared" ca="1" si="841"/>
        <v/>
      </c>
      <c r="G3883" s="91" t="str">
        <f t="shared" si="842"/>
        <v/>
      </c>
      <c r="H3883" s="41" t="str">
        <f t="shared" si="843"/>
        <v/>
      </c>
      <c r="I3883" s="92" t="str">
        <f t="shared" ca="1" si="844"/>
        <v/>
      </c>
      <c r="J3883" s="28" t="str">
        <f t="shared" si="845"/>
        <v/>
      </c>
      <c r="K3883" s="28" t="str">
        <f t="shared" si="846"/>
        <v/>
      </c>
      <c r="L3883" s="28" t="str">
        <f t="shared" ca="1" si="847"/>
        <v/>
      </c>
      <c r="M3883" s="28" t="str">
        <f t="shared" si="848"/>
        <v/>
      </c>
      <c r="N3883" s="93" t="str">
        <f t="shared" si="849"/>
        <v/>
      </c>
      <c r="O3883" s="94" t="str">
        <f t="shared" si="850"/>
        <v/>
      </c>
      <c r="P3883" s="70">
        <f t="shared" si="851"/>
        <v>0</v>
      </c>
      <c r="Q3883" s="28" t="str">
        <f t="shared" ca="1" si="852"/>
        <v/>
      </c>
      <c r="R3883" s="28" t="str">
        <f t="shared" si="853"/>
        <v/>
      </c>
      <c r="S3883" s="28" t="str">
        <f t="array" ref="S3883">IF(ISBLANK(A3883),"",INDEX(Info!$B$3:$H$6442,MATCH(J3883,IF(Info!$D$3:$D$6442=K3883,Info!$C$3:$C$6442),0),7))</f>
        <v/>
      </c>
    </row>
    <row r="3884" spans="1:19" x14ac:dyDescent="0.25">
      <c r="A3884" s="75"/>
      <c r="B3884" s="75"/>
      <c r="C3884" s="72"/>
      <c r="D3884" s="72"/>
      <c r="E3884" s="41" t="str">
        <f t="shared" si="840"/>
        <v/>
      </c>
      <c r="F3884" s="90" t="str">
        <f t="shared" ca="1" si="841"/>
        <v/>
      </c>
      <c r="G3884" s="91" t="str">
        <f t="shared" si="842"/>
        <v/>
      </c>
      <c r="H3884" s="41" t="str">
        <f t="shared" si="843"/>
        <v/>
      </c>
      <c r="I3884" s="92" t="str">
        <f t="shared" ca="1" si="844"/>
        <v/>
      </c>
      <c r="J3884" s="28" t="str">
        <f t="shared" si="845"/>
        <v/>
      </c>
      <c r="K3884" s="28" t="str">
        <f t="shared" si="846"/>
        <v/>
      </c>
      <c r="L3884" s="28" t="str">
        <f t="shared" ca="1" si="847"/>
        <v/>
      </c>
      <c r="M3884" s="28" t="str">
        <f t="shared" si="848"/>
        <v/>
      </c>
      <c r="N3884" s="93" t="str">
        <f t="shared" si="849"/>
        <v/>
      </c>
      <c r="O3884" s="94" t="str">
        <f t="shared" si="850"/>
        <v/>
      </c>
      <c r="P3884" s="70">
        <f t="shared" si="851"/>
        <v>0</v>
      </c>
      <c r="Q3884" s="28" t="str">
        <f t="shared" ca="1" si="852"/>
        <v/>
      </c>
      <c r="R3884" s="28" t="str">
        <f t="shared" si="853"/>
        <v/>
      </c>
      <c r="S3884" s="28" t="str">
        <f t="array" ref="S3884">IF(ISBLANK(A3884),"",INDEX(Info!$B$3:$H$6442,MATCH(J3884,IF(Info!$D$3:$D$6442=K3884,Info!$C$3:$C$6442),0),7))</f>
        <v/>
      </c>
    </row>
    <row r="3885" spans="1:19" x14ac:dyDescent="0.25">
      <c r="A3885" s="75"/>
      <c r="B3885" s="75"/>
      <c r="C3885" s="72"/>
      <c r="D3885" s="72"/>
      <c r="E3885" s="41" t="str">
        <f t="shared" si="840"/>
        <v/>
      </c>
      <c r="F3885" s="90" t="str">
        <f t="shared" ca="1" si="841"/>
        <v/>
      </c>
      <c r="G3885" s="91" t="str">
        <f t="shared" si="842"/>
        <v/>
      </c>
      <c r="H3885" s="41" t="str">
        <f t="shared" si="843"/>
        <v/>
      </c>
      <c r="I3885" s="92" t="str">
        <f t="shared" ca="1" si="844"/>
        <v/>
      </c>
      <c r="J3885" s="28" t="str">
        <f t="shared" si="845"/>
        <v/>
      </c>
      <c r="K3885" s="28" t="str">
        <f t="shared" si="846"/>
        <v/>
      </c>
      <c r="L3885" s="28" t="str">
        <f t="shared" ca="1" si="847"/>
        <v/>
      </c>
      <c r="M3885" s="28" t="str">
        <f t="shared" si="848"/>
        <v/>
      </c>
      <c r="N3885" s="93" t="str">
        <f t="shared" si="849"/>
        <v/>
      </c>
      <c r="O3885" s="94" t="str">
        <f t="shared" si="850"/>
        <v/>
      </c>
      <c r="P3885" s="70">
        <f t="shared" si="851"/>
        <v>0</v>
      </c>
      <c r="Q3885" s="28" t="str">
        <f t="shared" ca="1" si="852"/>
        <v/>
      </c>
      <c r="R3885" s="28" t="str">
        <f t="shared" si="853"/>
        <v/>
      </c>
      <c r="S3885" s="28" t="str">
        <f t="array" ref="S3885">IF(ISBLANK(A3885),"",INDEX(Info!$B$3:$H$6442,MATCH(J3885,IF(Info!$D$3:$D$6442=K3885,Info!$C$3:$C$6442),0),7))</f>
        <v/>
      </c>
    </row>
    <row r="3886" spans="1:19" x14ac:dyDescent="0.25">
      <c r="A3886" s="75"/>
      <c r="B3886" s="75"/>
      <c r="C3886" s="72"/>
      <c r="D3886" s="72"/>
      <c r="E3886" s="41" t="str">
        <f t="shared" si="840"/>
        <v/>
      </c>
      <c r="F3886" s="90" t="str">
        <f t="shared" ca="1" si="841"/>
        <v/>
      </c>
      <c r="G3886" s="91" t="str">
        <f t="shared" si="842"/>
        <v/>
      </c>
      <c r="H3886" s="41" t="str">
        <f t="shared" si="843"/>
        <v/>
      </c>
      <c r="I3886" s="92" t="str">
        <f t="shared" ca="1" si="844"/>
        <v/>
      </c>
      <c r="J3886" s="28" t="str">
        <f t="shared" si="845"/>
        <v/>
      </c>
      <c r="K3886" s="28" t="str">
        <f t="shared" si="846"/>
        <v/>
      </c>
      <c r="L3886" s="28" t="str">
        <f t="shared" ca="1" si="847"/>
        <v/>
      </c>
      <c r="M3886" s="28" t="str">
        <f t="shared" si="848"/>
        <v/>
      </c>
      <c r="N3886" s="93" t="str">
        <f t="shared" si="849"/>
        <v/>
      </c>
      <c r="O3886" s="94" t="str">
        <f t="shared" si="850"/>
        <v/>
      </c>
      <c r="P3886" s="70">
        <f t="shared" si="851"/>
        <v>0</v>
      </c>
      <c r="Q3886" s="28" t="str">
        <f t="shared" ca="1" si="852"/>
        <v/>
      </c>
      <c r="R3886" s="28" t="str">
        <f t="shared" si="853"/>
        <v/>
      </c>
      <c r="S3886" s="28" t="str">
        <f t="array" ref="S3886">IF(ISBLANK(A3886),"",INDEX(Info!$B$3:$H$6442,MATCH(J3886,IF(Info!$D$3:$D$6442=K3886,Info!$C$3:$C$6442),0),7))</f>
        <v/>
      </c>
    </row>
    <row r="3887" spans="1:19" x14ac:dyDescent="0.25">
      <c r="A3887" s="75"/>
      <c r="B3887" s="75"/>
      <c r="C3887" s="72"/>
      <c r="D3887" s="72"/>
      <c r="E3887" s="41" t="str">
        <f t="shared" si="840"/>
        <v/>
      </c>
      <c r="F3887" s="90" t="str">
        <f t="shared" ca="1" si="841"/>
        <v/>
      </c>
      <c r="G3887" s="91" t="str">
        <f t="shared" si="842"/>
        <v/>
      </c>
      <c r="H3887" s="41" t="str">
        <f t="shared" si="843"/>
        <v/>
      </c>
      <c r="I3887" s="92" t="str">
        <f t="shared" ca="1" si="844"/>
        <v/>
      </c>
      <c r="J3887" s="28" t="str">
        <f t="shared" si="845"/>
        <v/>
      </c>
      <c r="K3887" s="28" t="str">
        <f t="shared" si="846"/>
        <v/>
      </c>
      <c r="L3887" s="28" t="str">
        <f t="shared" ca="1" si="847"/>
        <v/>
      </c>
      <c r="M3887" s="28" t="str">
        <f t="shared" si="848"/>
        <v/>
      </c>
      <c r="N3887" s="93" t="str">
        <f t="shared" si="849"/>
        <v/>
      </c>
      <c r="O3887" s="94" t="str">
        <f t="shared" si="850"/>
        <v/>
      </c>
      <c r="P3887" s="70">
        <f t="shared" si="851"/>
        <v>0</v>
      </c>
      <c r="Q3887" s="28" t="str">
        <f t="shared" ca="1" si="852"/>
        <v/>
      </c>
      <c r="R3887" s="28" t="str">
        <f t="shared" si="853"/>
        <v/>
      </c>
      <c r="S3887" s="28" t="str">
        <f t="array" ref="S3887">IF(ISBLANK(A3887),"",INDEX(Info!$B$3:$H$6442,MATCH(J3887,IF(Info!$D$3:$D$6442=K3887,Info!$C$3:$C$6442),0),7))</f>
        <v/>
      </c>
    </row>
    <row r="3888" spans="1:19" x14ac:dyDescent="0.25">
      <c r="A3888" s="75"/>
      <c r="B3888" s="75"/>
      <c r="C3888" s="72"/>
      <c r="D3888" s="72"/>
      <c r="E3888" s="41" t="str">
        <f t="shared" si="840"/>
        <v/>
      </c>
      <c r="F3888" s="90" t="str">
        <f t="shared" ca="1" si="841"/>
        <v/>
      </c>
      <c r="G3888" s="91" t="str">
        <f t="shared" si="842"/>
        <v/>
      </c>
      <c r="H3888" s="41" t="str">
        <f t="shared" si="843"/>
        <v/>
      </c>
      <c r="I3888" s="92" t="str">
        <f t="shared" ca="1" si="844"/>
        <v/>
      </c>
      <c r="J3888" s="28" t="str">
        <f t="shared" si="845"/>
        <v/>
      </c>
      <c r="K3888" s="28" t="str">
        <f t="shared" si="846"/>
        <v/>
      </c>
      <c r="L3888" s="28" t="str">
        <f t="shared" ca="1" si="847"/>
        <v/>
      </c>
      <c r="M3888" s="28" t="str">
        <f t="shared" si="848"/>
        <v/>
      </c>
      <c r="N3888" s="93" t="str">
        <f t="shared" si="849"/>
        <v/>
      </c>
      <c r="O3888" s="94" t="str">
        <f t="shared" si="850"/>
        <v/>
      </c>
      <c r="P3888" s="70">
        <f t="shared" si="851"/>
        <v>0</v>
      </c>
      <c r="Q3888" s="28" t="str">
        <f t="shared" ca="1" si="852"/>
        <v/>
      </c>
      <c r="R3888" s="28" t="str">
        <f t="shared" si="853"/>
        <v/>
      </c>
      <c r="S3888" s="28" t="str">
        <f t="array" ref="S3888">IF(ISBLANK(A3888),"",INDEX(Info!$B$3:$H$6442,MATCH(J3888,IF(Info!$D$3:$D$6442=K3888,Info!$C$3:$C$6442),0),7))</f>
        <v/>
      </c>
    </row>
    <row r="3889" spans="1:19" x14ac:dyDescent="0.25">
      <c r="A3889" s="75"/>
      <c r="B3889" s="75"/>
      <c r="C3889" s="72"/>
      <c r="D3889" s="72"/>
      <c r="E3889" s="41" t="str">
        <f t="shared" si="840"/>
        <v/>
      </c>
      <c r="F3889" s="90" t="str">
        <f t="shared" ca="1" si="841"/>
        <v/>
      </c>
      <c r="G3889" s="91" t="str">
        <f t="shared" si="842"/>
        <v/>
      </c>
      <c r="H3889" s="41" t="str">
        <f t="shared" si="843"/>
        <v/>
      </c>
      <c r="I3889" s="92" t="str">
        <f t="shared" ca="1" si="844"/>
        <v/>
      </c>
      <c r="J3889" s="28" t="str">
        <f t="shared" si="845"/>
        <v/>
      </c>
      <c r="K3889" s="28" t="str">
        <f t="shared" si="846"/>
        <v/>
      </c>
      <c r="L3889" s="28" t="str">
        <f t="shared" ca="1" si="847"/>
        <v/>
      </c>
      <c r="M3889" s="28" t="str">
        <f t="shared" si="848"/>
        <v/>
      </c>
      <c r="N3889" s="93" t="str">
        <f t="shared" si="849"/>
        <v/>
      </c>
      <c r="O3889" s="94" t="str">
        <f t="shared" si="850"/>
        <v/>
      </c>
      <c r="P3889" s="70">
        <f t="shared" si="851"/>
        <v>0</v>
      </c>
      <c r="Q3889" s="28" t="str">
        <f t="shared" ca="1" si="852"/>
        <v/>
      </c>
      <c r="R3889" s="28" t="str">
        <f t="shared" si="853"/>
        <v/>
      </c>
      <c r="S3889" s="28" t="str">
        <f t="array" ref="S3889">IF(ISBLANK(A3889),"",INDEX(Info!$B$3:$H$6442,MATCH(J3889,IF(Info!$D$3:$D$6442=K3889,Info!$C$3:$C$6442),0),7))</f>
        <v/>
      </c>
    </row>
    <row r="3890" spans="1:19" x14ac:dyDescent="0.25">
      <c r="A3890" s="75"/>
      <c r="B3890" s="75"/>
      <c r="C3890" s="72"/>
      <c r="D3890" s="72"/>
      <c r="E3890" s="41" t="str">
        <f t="shared" si="840"/>
        <v/>
      </c>
      <c r="F3890" s="90" t="str">
        <f t="shared" ca="1" si="841"/>
        <v/>
      </c>
      <c r="G3890" s="91" t="str">
        <f t="shared" si="842"/>
        <v/>
      </c>
      <c r="H3890" s="41" t="str">
        <f t="shared" si="843"/>
        <v/>
      </c>
      <c r="I3890" s="92" t="str">
        <f t="shared" ca="1" si="844"/>
        <v/>
      </c>
      <c r="J3890" s="28" t="str">
        <f t="shared" si="845"/>
        <v/>
      </c>
      <c r="K3890" s="28" t="str">
        <f t="shared" si="846"/>
        <v/>
      </c>
      <c r="L3890" s="28" t="str">
        <f t="shared" ca="1" si="847"/>
        <v/>
      </c>
      <c r="M3890" s="28" t="str">
        <f t="shared" si="848"/>
        <v/>
      </c>
      <c r="N3890" s="93" t="str">
        <f t="shared" si="849"/>
        <v/>
      </c>
      <c r="O3890" s="94" t="str">
        <f t="shared" si="850"/>
        <v/>
      </c>
      <c r="P3890" s="70">
        <f t="shared" si="851"/>
        <v>0</v>
      </c>
      <c r="Q3890" s="28" t="str">
        <f t="shared" ca="1" si="852"/>
        <v/>
      </c>
      <c r="R3890" s="28" t="str">
        <f t="shared" si="853"/>
        <v/>
      </c>
      <c r="S3890" s="28" t="str">
        <f t="array" ref="S3890">IF(ISBLANK(A3890),"",INDEX(Info!$B$3:$H$6442,MATCH(J3890,IF(Info!$D$3:$D$6442=K3890,Info!$C$3:$C$6442),0),7))</f>
        <v/>
      </c>
    </row>
    <row r="3891" spans="1:19" x14ac:dyDescent="0.25">
      <c r="A3891" s="75"/>
      <c r="B3891" s="75"/>
      <c r="C3891" s="72"/>
      <c r="D3891" s="72"/>
      <c r="E3891" s="41" t="str">
        <f t="shared" si="840"/>
        <v/>
      </c>
      <c r="F3891" s="90" t="str">
        <f t="shared" ca="1" si="841"/>
        <v/>
      </c>
      <c r="G3891" s="91" t="str">
        <f t="shared" si="842"/>
        <v/>
      </c>
      <c r="H3891" s="41" t="str">
        <f t="shared" si="843"/>
        <v/>
      </c>
      <c r="I3891" s="92" t="str">
        <f t="shared" ca="1" si="844"/>
        <v/>
      </c>
      <c r="J3891" s="28" t="str">
        <f t="shared" si="845"/>
        <v/>
      </c>
      <c r="K3891" s="28" t="str">
        <f t="shared" si="846"/>
        <v/>
      </c>
      <c r="L3891" s="28" t="str">
        <f t="shared" ca="1" si="847"/>
        <v/>
      </c>
      <c r="M3891" s="28" t="str">
        <f t="shared" si="848"/>
        <v/>
      </c>
      <c r="N3891" s="93" t="str">
        <f t="shared" si="849"/>
        <v/>
      </c>
      <c r="O3891" s="94" t="str">
        <f t="shared" si="850"/>
        <v/>
      </c>
      <c r="P3891" s="70">
        <f t="shared" si="851"/>
        <v>0</v>
      </c>
      <c r="Q3891" s="28" t="str">
        <f t="shared" ca="1" si="852"/>
        <v/>
      </c>
      <c r="R3891" s="28" t="str">
        <f t="shared" si="853"/>
        <v/>
      </c>
      <c r="S3891" s="28" t="str">
        <f t="array" ref="S3891">IF(ISBLANK(A3891),"",INDEX(Info!$B$3:$H$6442,MATCH(J3891,IF(Info!$D$3:$D$6442=K3891,Info!$C$3:$C$6442),0),7))</f>
        <v/>
      </c>
    </row>
    <row r="3892" spans="1:19" x14ac:dyDescent="0.25">
      <c r="A3892" s="75"/>
      <c r="B3892" s="75"/>
      <c r="C3892" s="72"/>
      <c r="D3892" s="72"/>
      <c r="E3892" s="41" t="str">
        <f t="shared" si="840"/>
        <v/>
      </c>
      <c r="F3892" s="90" t="str">
        <f t="shared" ca="1" si="841"/>
        <v/>
      </c>
      <c r="G3892" s="91" t="str">
        <f t="shared" si="842"/>
        <v/>
      </c>
      <c r="H3892" s="41" t="str">
        <f t="shared" si="843"/>
        <v/>
      </c>
      <c r="I3892" s="92" t="str">
        <f t="shared" ca="1" si="844"/>
        <v/>
      </c>
      <c r="J3892" s="28" t="str">
        <f t="shared" si="845"/>
        <v/>
      </c>
      <c r="K3892" s="28" t="str">
        <f t="shared" si="846"/>
        <v/>
      </c>
      <c r="L3892" s="28" t="str">
        <f t="shared" ca="1" si="847"/>
        <v/>
      </c>
      <c r="M3892" s="28" t="str">
        <f t="shared" si="848"/>
        <v/>
      </c>
      <c r="N3892" s="93" t="str">
        <f t="shared" si="849"/>
        <v/>
      </c>
      <c r="O3892" s="94" t="str">
        <f t="shared" si="850"/>
        <v/>
      </c>
      <c r="P3892" s="70">
        <f t="shared" si="851"/>
        <v>0</v>
      </c>
      <c r="Q3892" s="28" t="str">
        <f t="shared" ca="1" si="852"/>
        <v/>
      </c>
      <c r="R3892" s="28" t="str">
        <f t="shared" si="853"/>
        <v/>
      </c>
      <c r="S3892" s="28" t="str">
        <f t="array" ref="S3892">IF(ISBLANK(A3892),"",INDEX(Info!$B$3:$H$6442,MATCH(J3892,IF(Info!$D$3:$D$6442=K3892,Info!$C$3:$C$6442),0),7))</f>
        <v/>
      </c>
    </row>
    <row r="3893" spans="1:19" x14ac:dyDescent="0.25">
      <c r="A3893" s="75"/>
      <c r="B3893" s="75"/>
      <c r="C3893" s="72"/>
      <c r="D3893" s="72"/>
      <c r="E3893" s="41" t="str">
        <f t="shared" si="840"/>
        <v/>
      </c>
      <c r="F3893" s="90" t="str">
        <f t="shared" ca="1" si="841"/>
        <v/>
      </c>
      <c r="G3893" s="91" t="str">
        <f t="shared" si="842"/>
        <v/>
      </c>
      <c r="H3893" s="41" t="str">
        <f t="shared" si="843"/>
        <v/>
      </c>
      <c r="I3893" s="92" t="str">
        <f t="shared" ca="1" si="844"/>
        <v/>
      </c>
      <c r="J3893" s="28" t="str">
        <f t="shared" si="845"/>
        <v/>
      </c>
      <c r="K3893" s="28" t="str">
        <f t="shared" si="846"/>
        <v/>
      </c>
      <c r="L3893" s="28" t="str">
        <f t="shared" ca="1" si="847"/>
        <v/>
      </c>
      <c r="M3893" s="28" t="str">
        <f t="shared" si="848"/>
        <v/>
      </c>
      <c r="N3893" s="93" t="str">
        <f t="shared" si="849"/>
        <v/>
      </c>
      <c r="O3893" s="94" t="str">
        <f t="shared" si="850"/>
        <v/>
      </c>
      <c r="P3893" s="70">
        <f t="shared" si="851"/>
        <v>0</v>
      </c>
      <c r="Q3893" s="28" t="str">
        <f t="shared" ca="1" si="852"/>
        <v/>
      </c>
      <c r="R3893" s="28" t="str">
        <f t="shared" si="853"/>
        <v/>
      </c>
      <c r="S3893" s="28" t="str">
        <f t="array" ref="S3893">IF(ISBLANK(A3893),"",INDEX(Info!$B$3:$H$6442,MATCH(J3893,IF(Info!$D$3:$D$6442=K3893,Info!$C$3:$C$6442),0),7))</f>
        <v/>
      </c>
    </row>
    <row r="3894" spans="1:19" x14ac:dyDescent="0.25">
      <c r="A3894" s="75"/>
      <c r="B3894" s="75"/>
      <c r="C3894" s="72"/>
      <c r="D3894" s="72"/>
      <c r="E3894" s="41" t="str">
        <f t="shared" si="840"/>
        <v/>
      </c>
      <c r="F3894" s="90" t="str">
        <f t="shared" ca="1" si="841"/>
        <v/>
      </c>
      <c r="G3894" s="91" t="str">
        <f t="shared" si="842"/>
        <v/>
      </c>
      <c r="H3894" s="41" t="str">
        <f t="shared" si="843"/>
        <v/>
      </c>
      <c r="I3894" s="92" t="str">
        <f t="shared" ca="1" si="844"/>
        <v/>
      </c>
      <c r="J3894" s="28" t="str">
        <f t="shared" si="845"/>
        <v/>
      </c>
      <c r="K3894" s="28" t="str">
        <f t="shared" si="846"/>
        <v/>
      </c>
      <c r="L3894" s="28" t="str">
        <f t="shared" ca="1" si="847"/>
        <v/>
      </c>
      <c r="M3894" s="28" t="str">
        <f t="shared" si="848"/>
        <v/>
      </c>
      <c r="N3894" s="93" t="str">
        <f t="shared" si="849"/>
        <v/>
      </c>
      <c r="O3894" s="94" t="str">
        <f t="shared" si="850"/>
        <v/>
      </c>
      <c r="P3894" s="70">
        <f t="shared" si="851"/>
        <v>0</v>
      </c>
      <c r="Q3894" s="28" t="str">
        <f t="shared" ca="1" si="852"/>
        <v/>
      </c>
      <c r="R3894" s="28" t="str">
        <f t="shared" si="853"/>
        <v/>
      </c>
      <c r="S3894" s="28" t="str">
        <f t="array" ref="S3894">IF(ISBLANK(A3894),"",INDEX(Info!$B$3:$H$6442,MATCH(J3894,IF(Info!$D$3:$D$6442=K3894,Info!$C$3:$C$6442),0),7))</f>
        <v/>
      </c>
    </row>
    <row r="3895" spans="1:19" x14ac:dyDescent="0.25">
      <c r="A3895" s="75"/>
      <c r="B3895" s="75"/>
      <c r="C3895" s="72"/>
      <c r="D3895" s="72"/>
      <c r="E3895" s="41" t="str">
        <f t="shared" si="840"/>
        <v/>
      </c>
      <c r="F3895" s="90" t="str">
        <f t="shared" ca="1" si="841"/>
        <v/>
      </c>
      <c r="G3895" s="91" t="str">
        <f t="shared" si="842"/>
        <v/>
      </c>
      <c r="H3895" s="41" t="str">
        <f t="shared" si="843"/>
        <v/>
      </c>
      <c r="I3895" s="92" t="str">
        <f t="shared" ca="1" si="844"/>
        <v/>
      </c>
      <c r="J3895" s="28" t="str">
        <f t="shared" si="845"/>
        <v/>
      </c>
      <c r="K3895" s="28" t="str">
        <f t="shared" si="846"/>
        <v/>
      </c>
      <c r="L3895" s="28" t="str">
        <f t="shared" ca="1" si="847"/>
        <v/>
      </c>
      <c r="M3895" s="28" t="str">
        <f t="shared" si="848"/>
        <v/>
      </c>
      <c r="N3895" s="93" t="str">
        <f t="shared" si="849"/>
        <v/>
      </c>
      <c r="O3895" s="94" t="str">
        <f t="shared" si="850"/>
        <v/>
      </c>
      <c r="P3895" s="70">
        <f t="shared" si="851"/>
        <v>0</v>
      </c>
      <c r="Q3895" s="28" t="str">
        <f t="shared" ca="1" si="852"/>
        <v/>
      </c>
      <c r="R3895" s="28" t="str">
        <f t="shared" si="853"/>
        <v/>
      </c>
      <c r="S3895" s="28" t="str">
        <f t="array" ref="S3895">IF(ISBLANK(A3895),"",INDEX(Info!$B$3:$H$6442,MATCH(J3895,IF(Info!$D$3:$D$6442=K3895,Info!$C$3:$C$6442),0),7))</f>
        <v/>
      </c>
    </row>
    <row r="3896" spans="1:19" x14ac:dyDescent="0.25">
      <c r="A3896" s="75"/>
      <c r="B3896" s="75"/>
      <c r="C3896" s="72"/>
      <c r="D3896" s="72"/>
      <c r="E3896" s="41" t="str">
        <f t="shared" si="840"/>
        <v/>
      </c>
      <c r="F3896" s="90" t="str">
        <f t="shared" ca="1" si="841"/>
        <v/>
      </c>
      <c r="G3896" s="91" t="str">
        <f t="shared" si="842"/>
        <v/>
      </c>
      <c r="H3896" s="41" t="str">
        <f t="shared" si="843"/>
        <v/>
      </c>
      <c r="I3896" s="92" t="str">
        <f t="shared" ca="1" si="844"/>
        <v/>
      </c>
      <c r="J3896" s="28" t="str">
        <f t="shared" si="845"/>
        <v/>
      </c>
      <c r="K3896" s="28" t="str">
        <f t="shared" si="846"/>
        <v/>
      </c>
      <c r="L3896" s="28" t="str">
        <f t="shared" ca="1" si="847"/>
        <v/>
      </c>
      <c r="M3896" s="28" t="str">
        <f t="shared" si="848"/>
        <v/>
      </c>
      <c r="N3896" s="93" t="str">
        <f t="shared" si="849"/>
        <v/>
      </c>
      <c r="O3896" s="94" t="str">
        <f t="shared" si="850"/>
        <v/>
      </c>
      <c r="P3896" s="70">
        <f t="shared" si="851"/>
        <v>0</v>
      </c>
      <c r="Q3896" s="28" t="str">
        <f t="shared" ca="1" si="852"/>
        <v/>
      </c>
      <c r="R3896" s="28" t="str">
        <f t="shared" si="853"/>
        <v/>
      </c>
      <c r="S3896" s="28" t="str">
        <f t="array" ref="S3896">IF(ISBLANK(A3896),"",INDEX(Info!$B$3:$H$6442,MATCH(J3896,IF(Info!$D$3:$D$6442=K3896,Info!$C$3:$C$6442),0),7))</f>
        <v/>
      </c>
    </row>
    <row r="3897" spans="1:19" x14ac:dyDescent="0.25">
      <c r="A3897" s="75"/>
      <c r="B3897" s="75"/>
      <c r="C3897" s="72"/>
      <c r="D3897" s="72"/>
      <c r="E3897" s="41" t="str">
        <f t="shared" si="840"/>
        <v/>
      </c>
      <c r="F3897" s="90" t="str">
        <f t="shared" ca="1" si="841"/>
        <v/>
      </c>
      <c r="G3897" s="91" t="str">
        <f t="shared" si="842"/>
        <v/>
      </c>
      <c r="H3897" s="41" t="str">
        <f t="shared" si="843"/>
        <v/>
      </c>
      <c r="I3897" s="92" t="str">
        <f t="shared" ca="1" si="844"/>
        <v/>
      </c>
      <c r="J3897" s="28" t="str">
        <f t="shared" si="845"/>
        <v/>
      </c>
      <c r="K3897" s="28" t="str">
        <f t="shared" si="846"/>
        <v/>
      </c>
      <c r="L3897" s="28" t="str">
        <f t="shared" ca="1" si="847"/>
        <v/>
      </c>
      <c r="M3897" s="28" t="str">
        <f t="shared" si="848"/>
        <v/>
      </c>
      <c r="N3897" s="93" t="str">
        <f t="shared" si="849"/>
        <v/>
      </c>
      <c r="O3897" s="94" t="str">
        <f t="shared" si="850"/>
        <v/>
      </c>
      <c r="P3897" s="70">
        <f t="shared" si="851"/>
        <v>0</v>
      </c>
      <c r="Q3897" s="28" t="str">
        <f t="shared" ca="1" si="852"/>
        <v/>
      </c>
      <c r="R3897" s="28" t="str">
        <f t="shared" si="853"/>
        <v/>
      </c>
      <c r="S3897" s="28" t="str">
        <f t="array" ref="S3897">IF(ISBLANK(A3897),"",INDEX(Info!$B$3:$H$6442,MATCH(J3897,IF(Info!$D$3:$D$6442=K3897,Info!$C$3:$C$6442),0),7))</f>
        <v/>
      </c>
    </row>
    <row r="3898" spans="1:19" x14ac:dyDescent="0.25">
      <c r="A3898" s="75"/>
      <c r="B3898" s="75"/>
      <c r="C3898" s="72"/>
      <c r="D3898" s="72"/>
      <c r="E3898" s="41" t="str">
        <f t="shared" si="840"/>
        <v/>
      </c>
      <c r="F3898" s="90" t="str">
        <f t="shared" ca="1" si="841"/>
        <v/>
      </c>
      <c r="G3898" s="91" t="str">
        <f t="shared" si="842"/>
        <v/>
      </c>
      <c r="H3898" s="41" t="str">
        <f t="shared" si="843"/>
        <v/>
      </c>
      <c r="I3898" s="92" t="str">
        <f t="shared" ca="1" si="844"/>
        <v/>
      </c>
      <c r="J3898" s="28" t="str">
        <f t="shared" si="845"/>
        <v/>
      </c>
      <c r="K3898" s="28" t="str">
        <f t="shared" si="846"/>
        <v/>
      </c>
      <c r="L3898" s="28" t="str">
        <f t="shared" ca="1" si="847"/>
        <v/>
      </c>
      <c r="M3898" s="28" t="str">
        <f t="shared" si="848"/>
        <v/>
      </c>
      <c r="N3898" s="93" t="str">
        <f t="shared" si="849"/>
        <v/>
      </c>
      <c r="O3898" s="94" t="str">
        <f t="shared" si="850"/>
        <v/>
      </c>
      <c r="P3898" s="70">
        <f t="shared" si="851"/>
        <v>0</v>
      </c>
      <c r="Q3898" s="28" t="str">
        <f t="shared" ca="1" si="852"/>
        <v/>
      </c>
      <c r="R3898" s="28" t="str">
        <f t="shared" si="853"/>
        <v/>
      </c>
      <c r="S3898" s="28" t="str">
        <f t="array" ref="S3898">IF(ISBLANK(A3898),"",INDEX(Info!$B$3:$H$6442,MATCH(J3898,IF(Info!$D$3:$D$6442=K3898,Info!$C$3:$C$6442),0),7))</f>
        <v/>
      </c>
    </row>
    <row r="3899" spans="1:19" x14ac:dyDescent="0.25">
      <c r="A3899" s="75"/>
      <c r="B3899" s="75"/>
      <c r="C3899" s="72"/>
      <c r="D3899" s="72"/>
      <c r="E3899" s="41" t="str">
        <f t="shared" si="840"/>
        <v/>
      </c>
      <c r="F3899" s="90" t="str">
        <f t="shared" ca="1" si="841"/>
        <v/>
      </c>
      <c r="G3899" s="91" t="str">
        <f t="shared" si="842"/>
        <v/>
      </c>
      <c r="H3899" s="41" t="str">
        <f t="shared" si="843"/>
        <v/>
      </c>
      <c r="I3899" s="92" t="str">
        <f t="shared" ca="1" si="844"/>
        <v/>
      </c>
      <c r="J3899" s="28" t="str">
        <f t="shared" si="845"/>
        <v/>
      </c>
      <c r="K3899" s="28" t="str">
        <f t="shared" si="846"/>
        <v/>
      </c>
      <c r="L3899" s="28" t="str">
        <f t="shared" ca="1" si="847"/>
        <v/>
      </c>
      <c r="M3899" s="28" t="str">
        <f t="shared" si="848"/>
        <v/>
      </c>
      <c r="N3899" s="93" t="str">
        <f t="shared" si="849"/>
        <v/>
      </c>
      <c r="O3899" s="94" t="str">
        <f t="shared" si="850"/>
        <v/>
      </c>
      <c r="P3899" s="70">
        <f t="shared" si="851"/>
        <v>0</v>
      </c>
      <c r="Q3899" s="28" t="str">
        <f t="shared" ca="1" si="852"/>
        <v/>
      </c>
      <c r="R3899" s="28" t="str">
        <f t="shared" si="853"/>
        <v/>
      </c>
      <c r="S3899" s="28" t="str">
        <f t="array" ref="S3899">IF(ISBLANK(A3899),"",INDEX(Info!$B$3:$H$6442,MATCH(J3899,IF(Info!$D$3:$D$6442=K3899,Info!$C$3:$C$6442),0),7))</f>
        <v/>
      </c>
    </row>
    <row r="3900" spans="1:19" x14ac:dyDescent="0.25">
      <c r="A3900" s="75"/>
      <c r="B3900" s="75"/>
      <c r="C3900" s="72"/>
      <c r="D3900" s="72"/>
      <c r="E3900" s="41" t="str">
        <f t="shared" si="840"/>
        <v/>
      </c>
      <c r="F3900" s="90" t="str">
        <f t="shared" ca="1" si="841"/>
        <v/>
      </c>
      <c r="G3900" s="91" t="str">
        <f t="shared" si="842"/>
        <v/>
      </c>
      <c r="H3900" s="41" t="str">
        <f t="shared" si="843"/>
        <v/>
      </c>
      <c r="I3900" s="92" t="str">
        <f t="shared" ca="1" si="844"/>
        <v/>
      </c>
      <c r="J3900" s="28" t="str">
        <f t="shared" si="845"/>
        <v/>
      </c>
      <c r="K3900" s="28" t="str">
        <f t="shared" si="846"/>
        <v/>
      </c>
      <c r="L3900" s="28" t="str">
        <f t="shared" ca="1" si="847"/>
        <v/>
      </c>
      <c r="M3900" s="28" t="str">
        <f t="shared" si="848"/>
        <v/>
      </c>
      <c r="N3900" s="93" t="str">
        <f t="shared" si="849"/>
        <v/>
      </c>
      <c r="O3900" s="94" t="str">
        <f t="shared" si="850"/>
        <v/>
      </c>
      <c r="P3900" s="70">
        <f t="shared" si="851"/>
        <v>0</v>
      </c>
      <c r="Q3900" s="28" t="str">
        <f t="shared" ca="1" si="852"/>
        <v/>
      </c>
      <c r="R3900" s="28" t="str">
        <f t="shared" si="853"/>
        <v/>
      </c>
      <c r="S3900" s="28" t="str">
        <f t="array" ref="S3900">IF(ISBLANK(A3900),"",INDEX(Info!$B$3:$H$6442,MATCH(J3900,IF(Info!$D$3:$D$6442=K3900,Info!$C$3:$C$6442),0),7))</f>
        <v/>
      </c>
    </row>
    <row r="3901" spans="1:19" x14ac:dyDescent="0.25">
      <c r="A3901" s="75"/>
      <c r="B3901" s="75"/>
      <c r="C3901" s="72"/>
      <c r="D3901" s="72"/>
      <c r="E3901" s="41" t="str">
        <f t="shared" si="840"/>
        <v/>
      </c>
      <c r="F3901" s="90" t="str">
        <f t="shared" ca="1" si="841"/>
        <v/>
      </c>
      <c r="G3901" s="91" t="str">
        <f t="shared" si="842"/>
        <v/>
      </c>
      <c r="H3901" s="41" t="str">
        <f t="shared" si="843"/>
        <v/>
      </c>
      <c r="I3901" s="92" t="str">
        <f t="shared" ca="1" si="844"/>
        <v/>
      </c>
      <c r="J3901" s="28" t="str">
        <f t="shared" si="845"/>
        <v/>
      </c>
      <c r="K3901" s="28" t="str">
        <f t="shared" si="846"/>
        <v/>
      </c>
      <c r="L3901" s="28" t="str">
        <f t="shared" ca="1" si="847"/>
        <v/>
      </c>
      <c r="M3901" s="28" t="str">
        <f t="shared" si="848"/>
        <v/>
      </c>
      <c r="N3901" s="93" t="str">
        <f t="shared" si="849"/>
        <v/>
      </c>
      <c r="O3901" s="94" t="str">
        <f t="shared" si="850"/>
        <v/>
      </c>
      <c r="P3901" s="70">
        <f t="shared" si="851"/>
        <v>0</v>
      </c>
      <c r="Q3901" s="28" t="str">
        <f t="shared" ca="1" si="852"/>
        <v/>
      </c>
      <c r="R3901" s="28" t="str">
        <f t="shared" si="853"/>
        <v/>
      </c>
      <c r="S3901" s="28" t="str">
        <f t="array" ref="S3901">IF(ISBLANK(A3901),"",INDEX(Info!$B$3:$H$6442,MATCH(J3901,IF(Info!$D$3:$D$6442=K3901,Info!$C$3:$C$6442),0),7))</f>
        <v/>
      </c>
    </row>
    <row r="3902" spans="1:19" x14ac:dyDescent="0.25">
      <c r="A3902" s="75"/>
      <c r="B3902" s="75"/>
      <c r="C3902" s="72"/>
      <c r="D3902" s="72"/>
      <c r="E3902" s="41" t="str">
        <f t="shared" si="840"/>
        <v/>
      </c>
      <c r="F3902" s="90" t="str">
        <f t="shared" ca="1" si="841"/>
        <v/>
      </c>
      <c r="G3902" s="91" t="str">
        <f t="shared" si="842"/>
        <v/>
      </c>
      <c r="H3902" s="41" t="str">
        <f t="shared" si="843"/>
        <v/>
      </c>
      <c r="I3902" s="92" t="str">
        <f t="shared" ca="1" si="844"/>
        <v/>
      </c>
      <c r="J3902" s="28" t="str">
        <f t="shared" si="845"/>
        <v/>
      </c>
      <c r="K3902" s="28" t="str">
        <f t="shared" si="846"/>
        <v/>
      </c>
      <c r="L3902" s="28" t="str">
        <f t="shared" ca="1" si="847"/>
        <v/>
      </c>
      <c r="M3902" s="28" t="str">
        <f t="shared" si="848"/>
        <v/>
      </c>
      <c r="N3902" s="93" t="str">
        <f t="shared" si="849"/>
        <v/>
      </c>
      <c r="O3902" s="94" t="str">
        <f t="shared" si="850"/>
        <v/>
      </c>
      <c r="P3902" s="70">
        <f t="shared" si="851"/>
        <v>0</v>
      </c>
      <c r="Q3902" s="28" t="str">
        <f t="shared" ca="1" si="852"/>
        <v/>
      </c>
      <c r="R3902" s="28" t="str">
        <f t="shared" si="853"/>
        <v/>
      </c>
      <c r="S3902" s="28" t="str">
        <f t="array" ref="S3902">IF(ISBLANK(A3902),"",INDEX(Info!$B$3:$H$6442,MATCH(J3902,IF(Info!$D$3:$D$6442=K3902,Info!$C$3:$C$6442),0),7))</f>
        <v/>
      </c>
    </row>
    <row r="3903" spans="1:19" x14ac:dyDescent="0.25">
      <c r="A3903" s="75"/>
      <c r="B3903" s="75"/>
      <c r="C3903" s="72"/>
      <c r="D3903" s="72"/>
      <c r="E3903" s="41" t="str">
        <f t="shared" si="840"/>
        <v/>
      </c>
      <c r="F3903" s="90" t="str">
        <f t="shared" ca="1" si="841"/>
        <v/>
      </c>
      <c r="G3903" s="91" t="str">
        <f t="shared" si="842"/>
        <v/>
      </c>
      <c r="H3903" s="41" t="str">
        <f t="shared" si="843"/>
        <v/>
      </c>
      <c r="I3903" s="92" t="str">
        <f t="shared" ca="1" si="844"/>
        <v/>
      </c>
      <c r="J3903" s="28" t="str">
        <f t="shared" si="845"/>
        <v/>
      </c>
      <c r="K3903" s="28" t="str">
        <f t="shared" si="846"/>
        <v/>
      </c>
      <c r="L3903" s="28" t="str">
        <f t="shared" ca="1" si="847"/>
        <v/>
      </c>
      <c r="M3903" s="28" t="str">
        <f t="shared" si="848"/>
        <v/>
      </c>
      <c r="N3903" s="93" t="str">
        <f t="shared" si="849"/>
        <v/>
      </c>
      <c r="O3903" s="94" t="str">
        <f t="shared" si="850"/>
        <v/>
      </c>
      <c r="P3903" s="70">
        <f t="shared" si="851"/>
        <v>0</v>
      </c>
      <c r="Q3903" s="28" t="str">
        <f t="shared" ca="1" si="852"/>
        <v/>
      </c>
      <c r="R3903" s="28" t="str">
        <f t="shared" si="853"/>
        <v/>
      </c>
      <c r="S3903" s="28" t="str">
        <f t="array" ref="S3903">IF(ISBLANK(A3903),"",INDEX(Info!$B$3:$H$6442,MATCH(J3903,IF(Info!$D$3:$D$6442=K3903,Info!$C$3:$C$6442),0),7))</f>
        <v/>
      </c>
    </row>
    <row r="3904" spans="1:19" x14ac:dyDescent="0.25">
      <c r="A3904" s="75"/>
      <c r="B3904" s="75"/>
      <c r="C3904" s="72"/>
      <c r="D3904" s="72"/>
      <c r="E3904" s="41" t="str">
        <f t="shared" si="840"/>
        <v/>
      </c>
      <c r="F3904" s="90" t="str">
        <f t="shared" ca="1" si="841"/>
        <v/>
      </c>
      <c r="G3904" s="91" t="str">
        <f t="shared" si="842"/>
        <v/>
      </c>
      <c r="H3904" s="41" t="str">
        <f t="shared" si="843"/>
        <v/>
      </c>
      <c r="I3904" s="92" t="str">
        <f t="shared" ca="1" si="844"/>
        <v/>
      </c>
      <c r="J3904" s="28" t="str">
        <f t="shared" si="845"/>
        <v/>
      </c>
      <c r="K3904" s="28" t="str">
        <f t="shared" si="846"/>
        <v/>
      </c>
      <c r="L3904" s="28" t="str">
        <f t="shared" ca="1" si="847"/>
        <v/>
      </c>
      <c r="M3904" s="28" t="str">
        <f t="shared" si="848"/>
        <v/>
      </c>
      <c r="N3904" s="93" t="str">
        <f t="shared" si="849"/>
        <v/>
      </c>
      <c r="O3904" s="94" t="str">
        <f t="shared" si="850"/>
        <v/>
      </c>
      <c r="P3904" s="70">
        <f t="shared" si="851"/>
        <v>0</v>
      </c>
      <c r="Q3904" s="28" t="str">
        <f t="shared" ca="1" si="852"/>
        <v/>
      </c>
      <c r="R3904" s="28" t="str">
        <f t="shared" si="853"/>
        <v/>
      </c>
      <c r="S3904" s="28" t="str">
        <f t="array" ref="S3904">IF(ISBLANK(A3904),"",INDEX(Info!$B$3:$H$6442,MATCH(J3904,IF(Info!$D$3:$D$6442=K3904,Info!$C$3:$C$6442),0),7))</f>
        <v/>
      </c>
    </row>
    <row r="3905" spans="1:19" x14ac:dyDescent="0.25">
      <c r="A3905" s="75"/>
      <c r="B3905" s="75"/>
      <c r="C3905" s="72"/>
      <c r="D3905" s="72"/>
      <c r="E3905" s="41" t="str">
        <f t="shared" si="840"/>
        <v/>
      </c>
      <c r="F3905" s="90" t="str">
        <f t="shared" ca="1" si="841"/>
        <v/>
      </c>
      <c r="G3905" s="91" t="str">
        <f t="shared" si="842"/>
        <v/>
      </c>
      <c r="H3905" s="41" t="str">
        <f t="shared" si="843"/>
        <v/>
      </c>
      <c r="I3905" s="92" t="str">
        <f t="shared" ca="1" si="844"/>
        <v/>
      </c>
      <c r="J3905" s="28" t="str">
        <f t="shared" si="845"/>
        <v/>
      </c>
      <c r="K3905" s="28" t="str">
        <f t="shared" si="846"/>
        <v/>
      </c>
      <c r="L3905" s="28" t="str">
        <f t="shared" ca="1" si="847"/>
        <v/>
      </c>
      <c r="M3905" s="28" t="str">
        <f t="shared" si="848"/>
        <v/>
      </c>
      <c r="N3905" s="93" t="str">
        <f t="shared" si="849"/>
        <v/>
      </c>
      <c r="O3905" s="94" t="str">
        <f t="shared" si="850"/>
        <v/>
      </c>
      <c r="P3905" s="70">
        <f t="shared" si="851"/>
        <v>0</v>
      </c>
      <c r="Q3905" s="28" t="str">
        <f t="shared" ca="1" si="852"/>
        <v/>
      </c>
      <c r="R3905" s="28" t="str">
        <f t="shared" si="853"/>
        <v/>
      </c>
      <c r="S3905" s="28" t="str">
        <f t="array" ref="S3905">IF(ISBLANK(A3905),"",INDEX(Info!$B$3:$H$6442,MATCH(J3905,IF(Info!$D$3:$D$6442=K3905,Info!$C$3:$C$6442),0),7))</f>
        <v/>
      </c>
    </row>
    <row r="3906" spans="1:19" x14ac:dyDescent="0.25">
      <c r="A3906" s="75"/>
      <c r="B3906" s="75"/>
      <c r="C3906" s="72"/>
      <c r="D3906" s="72"/>
      <c r="E3906" s="41" t="str">
        <f t="shared" si="840"/>
        <v/>
      </c>
      <c r="F3906" s="90" t="str">
        <f t="shared" ca="1" si="841"/>
        <v/>
      </c>
      <c r="G3906" s="91" t="str">
        <f t="shared" si="842"/>
        <v/>
      </c>
      <c r="H3906" s="41" t="str">
        <f t="shared" si="843"/>
        <v/>
      </c>
      <c r="I3906" s="92" t="str">
        <f t="shared" ca="1" si="844"/>
        <v/>
      </c>
      <c r="J3906" s="28" t="str">
        <f t="shared" si="845"/>
        <v/>
      </c>
      <c r="K3906" s="28" t="str">
        <f t="shared" si="846"/>
        <v/>
      </c>
      <c r="L3906" s="28" t="str">
        <f t="shared" ca="1" si="847"/>
        <v/>
      </c>
      <c r="M3906" s="28" t="str">
        <f t="shared" si="848"/>
        <v/>
      </c>
      <c r="N3906" s="93" t="str">
        <f t="shared" si="849"/>
        <v/>
      </c>
      <c r="O3906" s="94" t="str">
        <f t="shared" si="850"/>
        <v/>
      </c>
      <c r="P3906" s="70">
        <f t="shared" si="851"/>
        <v>0</v>
      </c>
      <c r="Q3906" s="28" t="str">
        <f t="shared" ca="1" si="852"/>
        <v/>
      </c>
      <c r="R3906" s="28" t="str">
        <f t="shared" si="853"/>
        <v/>
      </c>
      <c r="S3906" s="28" t="str">
        <f t="array" ref="S3906">IF(ISBLANK(A3906),"",INDEX(Info!$B$3:$H$6442,MATCH(J3906,IF(Info!$D$3:$D$6442=K3906,Info!$C$3:$C$6442),0),7))</f>
        <v/>
      </c>
    </row>
    <row r="3907" spans="1:19" x14ac:dyDescent="0.25">
      <c r="A3907" s="75"/>
      <c r="B3907" s="75"/>
      <c r="C3907" s="72"/>
      <c r="D3907" s="72"/>
      <c r="E3907" s="41" t="str">
        <f t="shared" si="840"/>
        <v/>
      </c>
      <c r="F3907" s="90" t="str">
        <f t="shared" ca="1" si="841"/>
        <v/>
      </c>
      <c r="G3907" s="91" t="str">
        <f t="shared" si="842"/>
        <v/>
      </c>
      <c r="H3907" s="41" t="str">
        <f t="shared" si="843"/>
        <v/>
      </c>
      <c r="I3907" s="92" t="str">
        <f t="shared" ca="1" si="844"/>
        <v/>
      </c>
      <c r="J3907" s="28" t="str">
        <f t="shared" si="845"/>
        <v/>
      </c>
      <c r="K3907" s="28" t="str">
        <f t="shared" si="846"/>
        <v/>
      </c>
      <c r="L3907" s="28" t="str">
        <f t="shared" ca="1" si="847"/>
        <v/>
      </c>
      <c r="M3907" s="28" t="str">
        <f t="shared" si="848"/>
        <v/>
      </c>
      <c r="N3907" s="93" t="str">
        <f t="shared" si="849"/>
        <v/>
      </c>
      <c r="O3907" s="94" t="str">
        <f t="shared" si="850"/>
        <v/>
      </c>
      <c r="P3907" s="70">
        <f t="shared" si="851"/>
        <v>0</v>
      </c>
      <c r="Q3907" s="28" t="str">
        <f t="shared" ca="1" si="852"/>
        <v/>
      </c>
      <c r="R3907" s="28" t="str">
        <f t="shared" si="853"/>
        <v/>
      </c>
      <c r="S3907" s="28" t="str">
        <f t="array" ref="S3907">IF(ISBLANK(A3907),"",INDEX(Info!$B$3:$H$6442,MATCH(J3907,IF(Info!$D$3:$D$6442=K3907,Info!$C$3:$C$6442),0),7))</f>
        <v/>
      </c>
    </row>
    <row r="3908" spans="1:19" x14ac:dyDescent="0.25">
      <c r="A3908" s="75"/>
      <c r="B3908" s="75"/>
      <c r="C3908" s="72"/>
      <c r="D3908" s="72"/>
      <c r="E3908" s="41" t="str">
        <f t="shared" ref="E3908:E3971" si="854">IF(OR(ISNA(INDEX($S:$S,ROW())),ISBLANK(INDEX($A:$A,ROW()))),"",RIGHT(INDEX($S:$S,ROW()),LEN(INDEX($S:$S,ROW()))-FIND("$",INDEX($S:$S,ROW()))))</f>
        <v/>
      </c>
      <c r="F3908" s="90" t="str">
        <f t="shared" ref="F3908:F3971" ca="1" si="85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908" s="91" t="str">
        <f t="shared" ref="G3908:G3971" si="85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908" s="41" t="str">
        <f t="shared" ref="H3908:H3971" si="857">IF(ISBLANK(INDEX($A:$A,ROW())),"",IF(AND(ISNUMBER(INDEX($F:$F,ROW())),ISNUMBER(INDEX($G:$G,ROW()))),SUMPRODUCT(INDEX($F:$F,ROW()),INDEX($G:$G,ROW())),"Onbekend"))</f>
        <v/>
      </c>
      <c r="I3908" s="92" t="str">
        <f t="shared" ref="I3908:I3971" ca="1" si="85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908" s="28" t="str">
        <f t="shared" ref="J3908:J3971" si="859">IF(ISBLANK(INDEX($A:$A,ROW())),"",IF(AND(COUNT(LOOKUP("E",INDEX($A:$A,ROW())))=0,LEN(INDEX($A:$A,ROW()))&lt;7),TEXT(INDEX($A:$A,ROW()),"000000"),INDEX($A:$A,ROW())))</f>
        <v/>
      </c>
      <c r="K3908" s="28" t="str">
        <f t="shared" ref="K3908:K3971" si="860">IF(ISBLANK(INDEX($B:$B,ROW())),"",TEXT(INDEX($B:$B,ROW()),"000000000"))</f>
        <v/>
      </c>
      <c r="L3908" s="28" t="str">
        <f t="shared" ref="L3908:L3971" ca="1" si="861">IF(ISBLANK(INDEX($A:$A,ROW())),"",SUMPRODUCT(--ISERROR(INDIRECT("A"&amp;INDEX(ROW(),1)&amp;":H"&amp;INDEX(ROW(),1))))&gt;0)</f>
        <v/>
      </c>
      <c r="M3908" s="28" t="str">
        <f t="shared" ref="M3908:M3971" si="862">IF(ISBLANK(INDEX($A:$A,ROW())),"",SUMPRODUCT(--($J$3:$J$6442&amp;$K$3:$K$6442=INDEX($J:$J,ROW())&amp;INDEX($K:$K,ROW())))&gt;1)</f>
        <v/>
      </c>
      <c r="N3908" s="93" t="str">
        <f t="shared" ref="N3908:N3971" si="863">IF(INDEX($S:$S,ROW())="","",IFERROR((LEFT(INDEX($S:$S,ROW()),FIND("#",INDEX($S:$S,ROW()))-1)/100),(LEFT(INDEX($S:$S,ROW()),FIND("#",INDEX($S:$S,ROW()))-1))))</f>
        <v/>
      </c>
      <c r="O3908" s="94" t="str">
        <f t="shared" ref="O3908:O3971" si="86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908" s="70">
        <f t="shared" ref="P3908:P3971" si="865">IF(INDEX($S:$S,ROW())="",0,MID(INDEX($S:$S,ROW()),FIND("@",INDEX($S:$S,ROW()))+1,FIND("$",RIGHT(INDEX($S:$S,ROW()), LEN(INDEX($S:$S,ROW()))-FIND("@",INDEX($S:$S,ROW()),1)),1)-1))*1</f>
        <v>0</v>
      </c>
      <c r="Q3908" s="28" t="str">
        <f t="shared" ref="Q3908:Q3971" ca="1" si="866">IF(OR(ISBLANK(INDEX($A:$A,ROW())),INDEX($L:$L,ROW())=TRUE),"",INDEX($D:$D,ROW()))</f>
        <v/>
      </c>
      <c r="R3908" s="28" t="str">
        <f t="shared" ref="R3908:R3971" si="86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908" s="28" t="str">
        <f t="array" ref="S3908">IF(ISBLANK(A3908),"",INDEX(Info!$B$3:$H$6442,MATCH(J3908,IF(Info!$D$3:$D$6442=K3908,Info!$C$3:$C$6442),0),7))</f>
        <v/>
      </c>
    </row>
    <row r="3909" spans="1:19" x14ac:dyDescent="0.25">
      <c r="A3909" s="75"/>
      <c r="B3909" s="75"/>
      <c r="C3909" s="72"/>
      <c r="D3909" s="72"/>
      <c r="E3909" s="41" t="str">
        <f t="shared" si="854"/>
        <v/>
      </c>
      <c r="F3909" s="90" t="str">
        <f t="shared" ca="1" si="855"/>
        <v/>
      </c>
      <c r="G3909" s="91" t="str">
        <f t="shared" si="856"/>
        <v/>
      </c>
      <c r="H3909" s="41" t="str">
        <f t="shared" si="857"/>
        <v/>
      </c>
      <c r="I3909" s="92" t="str">
        <f t="shared" ca="1" si="858"/>
        <v/>
      </c>
      <c r="J3909" s="28" t="str">
        <f t="shared" si="859"/>
        <v/>
      </c>
      <c r="K3909" s="28" t="str">
        <f t="shared" si="860"/>
        <v/>
      </c>
      <c r="L3909" s="28" t="str">
        <f t="shared" ca="1" si="861"/>
        <v/>
      </c>
      <c r="M3909" s="28" t="str">
        <f t="shared" si="862"/>
        <v/>
      </c>
      <c r="N3909" s="93" t="str">
        <f t="shared" si="863"/>
        <v/>
      </c>
      <c r="O3909" s="94" t="str">
        <f t="shared" si="864"/>
        <v/>
      </c>
      <c r="P3909" s="70">
        <f t="shared" si="865"/>
        <v>0</v>
      </c>
      <c r="Q3909" s="28" t="str">
        <f t="shared" ca="1" si="866"/>
        <v/>
      </c>
      <c r="R3909" s="28" t="str">
        <f t="shared" si="867"/>
        <v/>
      </c>
      <c r="S3909" s="28" t="str">
        <f t="array" ref="S3909">IF(ISBLANK(A3909),"",INDEX(Info!$B$3:$H$6442,MATCH(J3909,IF(Info!$D$3:$D$6442=K3909,Info!$C$3:$C$6442),0),7))</f>
        <v/>
      </c>
    </row>
    <row r="3910" spans="1:19" x14ac:dyDescent="0.25">
      <c r="A3910" s="75"/>
      <c r="B3910" s="75"/>
      <c r="C3910" s="72"/>
      <c r="D3910" s="72"/>
      <c r="E3910" s="41" t="str">
        <f t="shared" si="854"/>
        <v/>
      </c>
      <c r="F3910" s="90" t="str">
        <f t="shared" ca="1" si="855"/>
        <v/>
      </c>
      <c r="G3910" s="91" t="str">
        <f t="shared" si="856"/>
        <v/>
      </c>
      <c r="H3910" s="41" t="str">
        <f t="shared" si="857"/>
        <v/>
      </c>
      <c r="I3910" s="92" t="str">
        <f t="shared" ca="1" si="858"/>
        <v/>
      </c>
      <c r="J3910" s="28" t="str">
        <f t="shared" si="859"/>
        <v/>
      </c>
      <c r="K3910" s="28" t="str">
        <f t="shared" si="860"/>
        <v/>
      </c>
      <c r="L3910" s="28" t="str">
        <f t="shared" ca="1" si="861"/>
        <v/>
      </c>
      <c r="M3910" s="28" t="str">
        <f t="shared" si="862"/>
        <v/>
      </c>
      <c r="N3910" s="93" t="str">
        <f t="shared" si="863"/>
        <v/>
      </c>
      <c r="O3910" s="94" t="str">
        <f t="shared" si="864"/>
        <v/>
      </c>
      <c r="P3910" s="70">
        <f t="shared" si="865"/>
        <v>0</v>
      </c>
      <c r="Q3910" s="28" t="str">
        <f t="shared" ca="1" si="866"/>
        <v/>
      </c>
      <c r="R3910" s="28" t="str">
        <f t="shared" si="867"/>
        <v/>
      </c>
      <c r="S3910" s="28" t="str">
        <f t="array" ref="S3910">IF(ISBLANK(A3910),"",INDEX(Info!$B$3:$H$6442,MATCH(J3910,IF(Info!$D$3:$D$6442=K3910,Info!$C$3:$C$6442),0),7))</f>
        <v/>
      </c>
    </row>
    <row r="3911" spans="1:19" x14ac:dyDescent="0.25">
      <c r="A3911" s="75"/>
      <c r="B3911" s="75"/>
      <c r="C3911" s="72"/>
      <c r="D3911" s="72"/>
      <c r="E3911" s="41" t="str">
        <f t="shared" si="854"/>
        <v/>
      </c>
      <c r="F3911" s="90" t="str">
        <f t="shared" ca="1" si="855"/>
        <v/>
      </c>
      <c r="G3911" s="91" t="str">
        <f t="shared" si="856"/>
        <v/>
      </c>
      <c r="H3911" s="41" t="str">
        <f t="shared" si="857"/>
        <v/>
      </c>
      <c r="I3911" s="92" t="str">
        <f t="shared" ca="1" si="858"/>
        <v/>
      </c>
      <c r="J3911" s="28" t="str">
        <f t="shared" si="859"/>
        <v/>
      </c>
      <c r="K3911" s="28" t="str">
        <f t="shared" si="860"/>
        <v/>
      </c>
      <c r="L3911" s="28" t="str">
        <f t="shared" ca="1" si="861"/>
        <v/>
      </c>
      <c r="M3911" s="28" t="str">
        <f t="shared" si="862"/>
        <v/>
      </c>
      <c r="N3911" s="93" t="str">
        <f t="shared" si="863"/>
        <v/>
      </c>
      <c r="O3911" s="94" t="str">
        <f t="shared" si="864"/>
        <v/>
      </c>
      <c r="P3911" s="70">
        <f t="shared" si="865"/>
        <v>0</v>
      </c>
      <c r="Q3911" s="28" t="str">
        <f t="shared" ca="1" si="866"/>
        <v/>
      </c>
      <c r="R3911" s="28" t="str">
        <f t="shared" si="867"/>
        <v/>
      </c>
      <c r="S3911" s="28" t="str">
        <f t="array" ref="S3911">IF(ISBLANK(A3911),"",INDEX(Info!$B$3:$H$6442,MATCH(J3911,IF(Info!$D$3:$D$6442=K3911,Info!$C$3:$C$6442),0),7))</f>
        <v/>
      </c>
    </row>
    <row r="3912" spans="1:19" x14ac:dyDescent="0.25">
      <c r="A3912" s="75"/>
      <c r="B3912" s="75"/>
      <c r="C3912" s="72"/>
      <c r="D3912" s="72"/>
      <c r="E3912" s="41" t="str">
        <f t="shared" si="854"/>
        <v/>
      </c>
      <c r="F3912" s="90" t="str">
        <f t="shared" ca="1" si="855"/>
        <v/>
      </c>
      <c r="G3912" s="91" t="str">
        <f t="shared" si="856"/>
        <v/>
      </c>
      <c r="H3912" s="41" t="str">
        <f t="shared" si="857"/>
        <v/>
      </c>
      <c r="I3912" s="92" t="str">
        <f t="shared" ca="1" si="858"/>
        <v/>
      </c>
      <c r="J3912" s="28" t="str">
        <f t="shared" si="859"/>
        <v/>
      </c>
      <c r="K3912" s="28" t="str">
        <f t="shared" si="860"/>
        <v/>
      </c>
      <c r="L3912" s="28" t="str">
        <f t="shared" ca="1" si="861"/>
        <v/>
      </c>
      <c r="M3912" s="28" t="str">
        <f t="shared" si="862"/>
        <v/>
      </c>
      <c r="N3912" s="93" t="str">
        <f t="shared" si="863"/>
        <v/>
      </c>
      <c r="O3912" s="94" t="str">
        <f t="shared" si="864"/>
        <v/>
      </c>
      <c r="P3912" s="70">
        <f t="shared" si="865"/>
        <v>0</v>
      </c>
      <c r="Q3912" s="28" t="str">
        <f t="shared" ca="1" si="866"/>
        <v/>
      </c>
      <c r="R3912" s="28" t="str">
        <f t="shared" si="867"/>
        <v/>
      </c>
      <c r="S3912" s="28" t="str">
        <f t="array" ref="S3912">IF(ISBLANK(A3912),"",INDEX(Info!$B$3:$H$6442,MATCH(J3912,IF(Info!$D$3:$D$6442=K3912,Info!$C$3:$C$6442),0),7))</f>
        <v/>
      </c>
    </row>
    <row r="3913" spans="1:19" x14ac:dyDescent="0.25">
      <c r="A3913" s="75"/>
      <c r="B3913" s="75"/>
      <c r="C3913" s="72"/>
      <c r="D3913" s="72"/>
      <c r="E3913" s="41" t="str">
        <f t="shared" si="854"/>
        <v/>
      </c>
      <c r="F3913" s="90" t="str">
        <f t="shared" ca="1" si="855"/>
        <v/>
      </c>
      <c r="G3913" s="91" t="str">
        <f t="shared" si="856"/>
        <v/>
      </c>
      <c r="H3913" s="41" t="str">
        <f t="shared" si="857"/>
        <v/>
      </c>
      <c r="I3913" s="92" t="str">
        <f t="shared" ca="1" si="858"/>
        <v/>
      </c>
      <c r="J3913" s="28" t="str">
        <f t="shared" si="859"/>
        <v/>
      </c>
      <c r="K3913" s="28" t="str">
        <f t="shared" si="860"/>
        <v/>
      </c>
      <c r="L3913" s="28" t="str">
        <f t="shared" ca="1" si="861"/>
        <v/>
      </c>
      <c r="M3913" s="28" t="str">
        <f t="shared" si="862"/>
        <v/>
      </c>
      <c r="N3913" s="93" t="str">
        <f t="shared" si="863"/>
        <v/>
      </c>
      <c r="O3913" s="94" t="str">
        <f t="shared" si="864"/>
        <v/>
      </c>
      <c r="P3913" s="70">
        <f t="shared" si="865"/>
        <v>0</v>
      </c>
      <c r="Q3913" s="28" t="str">
        <f t="shared" ca="1" si="866"/>
        <v/>
      </c>
      <c r="R3913" s="28" t="str">
        <f t="shared" si="867"/>
        <v/>
      </c>
      <c r="S3913" s="28" t="str">
        <f t="array" ref="S3913">IF(ISBLANK(A3913),"",INDEX(Info!$B$3:$H$6442,MATCH(J3913,IF(Info!$D$3:$D$6442=K3913,Info!$C$3:$C$6442),0),7))</f>
        <v/>
      </c>
    </row>
    <row r="3914" spans="1:19" x14ac:dyDescent="0.25">
      <c r="A3914" s="75"/>
      <c r="B3914" s="75"/>
      <c r="C3914" s="72"/>
      <c r="D3914" s="72"/>
      <c r="E3914" s="41" t="str">
        <f t="shared" si="854"/>
        <v/>
      </c>
      <c r="F3914" s="90" t="str">
        <f t="shared" ca="1" si="855"/>
        <v/>
      </c>
      <c r="G3914" s="91" t="str">
        <f t="shared" si="856"/>
        <v/>
      </c>
      <c r="H3914" s="41" t="str">
        <f t="shared" si="857"/>
        <v/>
      </c>
      <c r="I3914" s="92" t="str">
        <f t="shared" ca="1" si="858"/>
        <v/>
      </c>
      <c r="J3914" s="28" t="str">
        <f t="shared" si="859"/>
        <v/>
      </c>
      <c r="K3914" s="28" t="str">
        <f t="shared" si="860"/>
        <v/>
      </c>
      <c r="L3914" s="28" t="str">
        <f t="shared" ca="1" si="861"/>
        <v/>
      </c>
      <c r="M3914" s="28" t="str">
        <f t="shared" si="862"/>
        <v/>
      </c>
      <c r="N3914" s="93" t="str">
        <f t="shared" si="863"/>
        <v/>
      </c>
      <c r="O3914" s="94" t="str">
        <f t="shared" si="864"/>
        <v/>
      </c>
      <c r="P3914" s="70">
        <f t="shared" si="865"/>
        <v>0</v>
      </c>
      <c r="Q3914" s="28" t="str">
        <f t="shared" ca="1" si="866"/>
        <v/>
      </c>
      <c r="R3914" s="28" t="str">
        <f t="shared" si="867"/>
        <v/>
      </c>
      <c r="S3914" s="28" t="str">
        <f t="array" ref="S3914">IF(ISBLANK(A3914),"",INDEX(Info!$B$3:$H$6442,MATCH(J3914,IF(Info!$D$3:$D$6442=K3914,Info!$C$3:$C$6442),0),7))</f>
        <v/>
      </c>
    </row>
    <row r="3915" spans="1:19" x14ac:dyDescent="0.25">
      <c r="A3915" s="75"/>
      <c r="B3915" s="75"/>
      <c r="C3915" s="72"/>
      <c r="D3915" s="72"/>
      <c r="E3915" s="41" t="str">
        <f t="shared" si="854"/>
        <v/>
      </c>
      <c r="F3915" s="90" t="str">
        <f t="shared" ca="1" si="855"/>
        <v/>
      </c>
      <c r="G3915" s="91" t="str">
        <f t="shared" si="856"/>
        <v/>
      </c>
      <c r="H3915" s="41" t="str">
        <f t="shared" si="857"/>
        <v/>
      </c>
      <c r="I3915" s="92" t="str">
        <f t="shared" ca="1" si="858"/>
        <v/>
      </c>
      <c r="J3915" s="28" t="str">
        <f t="shared" si="859"/>
        <v/>
      </c>
      <c r="K3915" s="28" t="str">
        <f t="shared" si="860"/>
        <v/>
      </c>
      <c r="L3915" s="28" t="str">
        <f t="shared" ca="1" si="861"/>
        <v/>
      </c>
      <c r="M3915" s="28" t="str">
        <f t="shared" si="862"/>
        <v/>
      </c>
      <c r="N3915" s="93" t="str">
        <f t="shared" si="863"/>
        <v/>
      </c>
      <c r="O3915" s="94" t="str">
        <f t="shared" si="864"/>
        <v/>
      </c>
      <c r="P3915" s="70">
        <f t="shared" si="865"/>
        <v>0</v>
      </c>
      <c r="Q3915" s="28" t="str">
        <f t="shared" ca="1" si="866"/>
        <v/>
      </c>
      <c r="R3915" s="28" t="str">
        <f t="shared" si="867"/>
        <v/>
      </c>
      <c r="S3915" s="28" t="str">
        <f t="array" ref="S3915">IF(ISBLANK(A3915),"",INDEX(Info!$B$3:$H$6442,MATCH(J3915,IF(Info!$D$3:$D$6442=K3915,Info!$C$3:$C$6442),0),7))</f>
        <v/>
      </c>
    </row>
    <row r="3916" spans="1:19" x14ac:dyDescent="0.25">
      <c r="A3916" s="75"/>
      <c r="B3916" s="75"/>
      <c r="C3916" s="72"/>
      <c r="D3916" s="72"/>
      <c r="E3916" s="41" t="str">
        <f t="shared" si="854"/>
        <v/>
      </c>
      <c r="F3916" s="90" t="str">
        <f t="shared" ca="1" si="855"/>
        <v/>
      </c>
      <c r="G3916" s="91" t="str">
        <f t="shared" si="856"/>
        <v/>
      </c>
      <c r="H3916" s="41" t="str">
        <f t="shared" si="857"/>
        <v/>
      </c>
      <c r="I3916" s="92" t="str">
        <f t="shared" ca="1" si="858"/>
        <v/>
      </c>
      <c r="J3916" s="28" t="str">
        <f t="shared" si="859"/>
        <v/>
      </c>
      <c r="K3916" s="28" t="str">
        <f t="shared" si="860"/>
        <v/>
      </c>
      <c r="L3916" s="28" t="str">
        <f t="shared" ca="1" si="861"/>
        <v/>
      </c>
      <c r="M3916" s="28" t="str">
        <f t="shared" si="862"/>
        <v/>
      </c>
      <c r="N3916" s="93" t="str">
        <f t="shared" si="863"/>
        <v/>
      </c>
      <c r="O3916" s="94" t="str">
        <f t="shared" si="864"/>
        <v/>
      </c>
      <c r="P3916" s="70">
        <f t="shared" si="865"/>
        <v>0</v>
      </c>
      <c r="Q3916" s="28" t="str">
        <f t="shared" ca="1" si="866"/>
        <v/>
      </c>
      <c r="R3916" s="28" t="str">
        <f t="shared" si="867"/>
        <v/>
      </c>
      <c r="S3916" s="28" t="str">
        <f t="array" ref="S3916">IF(ISBLANK(A3916),"",INDEX(Info!$B$3:$H$6442,MATCH(J3916,IF(Info!$D$3:$D$6442=K3916,Info!$C$3:$C$6442),0),7))</f>
        <v/>
      </c>
    </row>
    <row r="3917" spans="1:19" x14ac:dyDescent="0.25">
      <c r="A3917" s="75"/>
      <c r="B3917" s="75"/>
      <c r="C3917" s="72"/>
      <c r="D3917" s="72"/>
      <c r="E3917" s="41" t="str">
        <f t="shared" si="854"/>
        <v/>
      </c>
      <c r="F3917" s="90" t="str">
        <f t="shared" ca="1" si="855"/>
        <v/>
      </c>
      <c r="G3917" s="91" t="str">
        <f t="shared" si="856"/>
        <v/>
      </c>
      <c r="H3917" s="41" t="str">
        <f t="shared" si="857"/>
        <v/>
      </c>
      <c r="I3917" s="92" t="str">
        <f t="shared" ca="1" si="858"/>
        <v/>
      </c>
      <c r="J3917" s="28" t="str">
        <f t="shared" si="859"/>
        <v/>
      </c>
      <c r="K3917" s="28" t="str">
        <f t="shared" si="860"/>
        <v/>
      </c>
      <c r="L3917" s="28" t="str">
        <f t="shared" ca="1" si="861"/>
        <v/>
      </c>
      <c r="M3917" s="28" t="str">
        <f t="shared" si="862"/>
        <v/>
      </c>
      <c r="N3917" s="93" t="str">
        <f t="shared" si="863"/>
        <v/>
      </c>
      <c r="O3917" s="94" t="str">
        <f t="shared" si="864"/>
        <v/>
      </c>
      <c r="P3917" s="70">
        <f t="shared" si="865"/>
        <v>0</v>
      </c>
      <c r="Q3917" s="28" t="str">
        <f t="shared" ca="1" si="866"/>
        <v/>
      </c>
      <c r="R3917" s="28" t="str">
        <f t="shared" si="867"/>
        <v/>
      </c>
      <c r="S3917" s="28" t="str">
        <f t="array" ref="S3917">IF(ISBLANK(A3917),"",INDEX(Info!$B$3:$H$6442,MATCH(J3917,IF(Info!$D$3:$D$6442=K3917,Info!$C$3:$C$6442),0),7))</f>
        <v/>
      </c>
    </row>
    <row r="3918" spans="1:19" x14ac:dyDescent="0.25">
      <c r="A3918" s="75"/>
      <c r="B3918" s="75"/>
      <c r="C3918" s="72"/>
      <c r="D3918" s="72"/>
      <c r="E3918" s="41" t="str">
        <f t="shared" si="854"/>
        <v/>
      </c>
      <c r="F3918" s="90" t="str">
        <f t="shared" ca="1" si="855"/>
        <v/>
      </c>
      <c r="G3918" s="91" t="str">
        <f t="shared" si="856"/>
        <v/>
      </c>
      <c r="H3918" s="41" t="str">
        <f t="shared" si="857"/>
        <v/>
      </c>
      <c r="I3918" s="92" t="str">
        <f t="shared" ca="1" si="858"/>
        <v/>
      </c>
      <c r="J3918" s="28" t="str">
        <f t="shared" si="859"/>
        <v/>
      </c>
      <c r="K3918" s="28" t="str">
        <f t="shared" si="860"/>
        <v/>
      </c>
      <c r="L3918" s="28" t="str">
        <f t="shared" ca="1" si="861"/>
        <v/>
      </c>
      <c r="M3918" s="28" t="str">
        <f t="shared" si="862"/>
        <v/>
      </c>
      <c r="N3918" s="93" t="str">
        <f t="shared" si="863"/>
        <v/>
      </c>
      <c r="O3918" s="94" t="str">
        <f t="shared" si="864"/>
        <v/>
      </c>
      <c r="P3918" s="70">
        <f t="shared" si="865"/>
        <v>0</v>
      </c>
      <c r="Q3918" s="28" t="str">
        <f t="shared" ca="1" si="866"/>
        <v/>
      </c>
      <c r="R3918" s="28" t="str">
        <f t="shared" si="867"/>
        <v/>
      </c>
      <c r="S3918" s="28" t="str">
        <f t="array" ref="S3918">IF(ISBLANK(A3918),"",INDEX(Info!$B$3:$H$6442,MATCH(J3918,IF(Info!$D$3:$D$6442=K3918,Info!$C$3:$C$6442),0),7))</f>
        <v/>
      </c>
    </row>
    <row r="3919" spans="1:19" x14ac:dyDescent="0.25">
      <c r="A3919" s="75"/>
      <c r="B3919" s="75"/>
      <c r="C3919" s="72"/>
      <c r="D3919" s="72"/>
      <c r="E3919" s="41" t="str">
        <f t="shared" si="854"/>
        <v/>
      </c>
      <c r="F3919" s="90" t="str">
        <f t="shared" ca="1" si="855"/>
        <v/>
      </c>
      <c r="G3919" s="91" t="str">
        <f t="shared" si="856"/>
        <v/>
      </c>
      <c r="H3919" s="41" t="str">
        <f t="shared" si="857"/>
        <v/>
      </c>
      <c r="I3919" s="92" t="str">
        <f t="shared" ca="1" si="858"/>
        <v/>
      </c>
      <c r="J3919" s="28" t="str">
        <f t="shared" si="859"/>
        <v/>
      </c>
      <c r="K3919" s="28" t="str">
        <f t="shared" si="860"/>
        <v/>
      </c>
      <c r="L3919" s="28" t="str">
        <f t="shared" ca="1" si="861"/>
        <v/>
      </c>
      <c r="M3919" s="28" t="str">
        <f t="shared" si="862"/>
        <v/>
      </c>
      <c r="N3919" s="93" t="str">
        <f t="shared" si="863"/>
        <v/>
      </c>
      <c r="O3919" s="94" t="str">
        <f t="shared" si="864"/>
        <v/>
      </c>
      <c r="P3919" s="70">
        <f t="shared" si="865"/>
        <v>0</v>
      </c>
      <c r="Q3919" s="28" t="str">
        <f t="shared" ca="1" si="866"/>
        <v/>
      </c>
      <c r="R3919" s="28" t="str">
        <f t="shared" si="867"/>
        <v/>
      </c>
      <c r="S3919" s="28" t="str">
        <f t="array" ref="S3919">IF(ISBLANK(A3919),"",INDEX(Info!$B$3:$H$6442,MATCH(J3919,IF(Info!$D$3:$D$6442=K3919,Info!$C$3:$C$6442),0),7))</f>
        <v/>
      </c>
    </row>
    <row r="3920" spans="1:19" x14ac:dyDescent="0.25">
      <c r="A3920" s="75"/>
      <c r="B3920" s="75"/>
      <c r="C3920" s="72"/>
      <c r="D3920" s="72"/>
      <c r="E3920" s="41" t="str">
        <f t="shared" si="854"/>
        <v/>
      </c>
      <c r="F3920" s="90" t="str">
        <f t="shared" ca="1" si="855"/>
        <v/>
      </c>
      <c r="G3920" s="91" t="str">
        <f t="shared" si="856"/>
        <v/>
      </c>
      <c r="H3920" s="41" t="str">
        <f t="shared" si="857"/>
        <v/>
      </c>
      <c r="I3920" s="92" t="str">
        <f t="shared" ca="1" si="858"/>
        <v/>
      </c>
      <c r="J3920" s="28" t="str">
        <f t="shared" si="859"/>
        <v/>
      </c>
      <c r="K3920" s="28" t="str">
        <f t="shared" si="860"/>
        <v/>
      </c>
      <c r="L3920" s="28" t="str">
        <f t="shared" ca="1" si="861"/>
        <v/>
      </c>
      <c r="M3920" s="28" t="str">
        <f t="shared" si="862"/>
        <v/>
      </c>
      <c r="N3920" s="93" t="str">
        <f t="shared" si="863"/>
        <v/>
      </c>
      <c r="O3920" s="94" t="str">
        <f t="shared" si="864"/>
        <v/>
      </c>
      <c r="P3920" s="70">
        <f t="shared" si="865"/>
        <v>0</v>
      </c>
      <c r="Q3920" s="28" t="str">
        <f t="shared" ca="1" si="866"/>
        <v/>
      </c>
      <c r="R3920" s="28" t="str">
        <f t="shared" si="867"/>
        <v/>
      </c>
      <c r="S3920" s="28" t="str">
        <f t="array" ref="S3920">IF(ISBLANK(A3920),"",INDEX(Info!$B$3:$H$6442,MATCH(J3920,IF(Info!$D$3:$D$6442=K3920,Info!$C$3:$C$6442),0),7))</f>
        <v/>
      </c>
    </row>
    <row r="3921" spans="1:19" x14ac:dyDescent="0.25">
      <c r="A3921" s="75"/>
      <c r="B3921" s="75"/>
      <c r="C3921" s="72"/>
      <c r="D3921" s="72"/>
      <c r="E3921" s="41" t="str">
        <f t="shared" si="854"/>
        <v/>
      </c>
      <c r="F3921" s="90" t="str">
        <f t="shared" ca="1" si="855"/>
        <v/>
      </c>
      <c r="G3921" s="91" t="str">
        <f t="shared" si="856"/>
        <v/>
      </c>
      <c r="H3921" s="41" t="str">
        <f t="shared" si="857"/>
        <v/>
      </c>
      <c r="I3921" s="92" t="str">
        <f t="shared" ca="1" si="858"/>
        <v/>
      </c>
      <c r="J3921" s="28" t="str">
        <f t="shared" si="859"/>
        <v/>
      </c>
      <c r="K3921" s="28" t="str">
        <f t="shared" si="860"/>
        <v/>
      </c>
      <c r="L3921" s="28" t="str">
        <f t="shared" ca="1" si="861"/>
        <v/>
      </c>
      <c r="M3921" s="28" t="str">
        <f t="shared" si="862"/>
        <v/>
      </c>
      <c r="N3921" s="93" t="str">
        <f t="shared" si="863"/>
        <v/>
      </c>
      <c r="O3921" s="94" t="str">
        <f t="shared" si="864"/>
        <v/>
      </c>
      <c r="P3921" s="70">
        <f t="shared" si="865"/>
        <v>0</v>
      </c>
      <c r="Q3921" s="28" t="str">
        <f t="shared" ca="1" si="866"/>
        <v/>
      </c>
      <c r="R3921" s="28" t="str">
        <f t="shared" si="867"/>
        <v/>
      </c>
      <c r="S3921" s="28" t="str">
        <f t="array" ref="S3921">IF(ISBLANK(A3921),"",INDEX(Info!$B$3:$H$6442,MATCH(J3921,IF(Info!$D$3:$D$6442=K3921,Info!$C$3:$C$6442),0),7))</f>
        <v/>
      </c>
    </row>
    <row r="3922" spans="1:19" x14ac:dyDescent="0.25">
      <c r="A3922" s="75"/>
      <c r="B3922" s="75"/>
      <c r="C3922" s="72"/>
      <c r="D3922" s="72"/>
      <c r="E3922" s="41" t="str">
        <f t="shared" si="854"/>
        <v/>
      </c>
      <c r="F3922" s="90" t="str">
        <f t="shared" ca="1" si="855"/>
        <v/>
      </c>
      <c r="G3922" s="91" t="str">
        <f t="shared" si="856"/>
        <v/>
      </c>
      <c r="H3922" s="41" t="str">
        <f t="shared" si="857"/>
        <v/>
      </c>
      <c r="I3922" s="92" t="str">
        <f t="shared" ca="1" si="858"/>
        <v/>
      </c>
      <c r="J3922" s="28" t="str">
        <f t="shared" si="859"/>
        <v/>
      </c>
      <c r="K3922" s="28" t="str">
        <f t="shared" si="860"/>
        <v/>
      </c>
      <c r="L3922" s="28" t="str">
        <f t="shared" ca="1" si="861"/>
        <v/>
      </c>
      <c r="M3922" s="28" t="str">
        <f t="shared" si="862"/>
        <v/>
      </c>
      <c r="N3922" s="93" t="str">
        <f t="shared" si="863"/>
        <v/>
      </c>
      <c r="O3922" s="94" t="str">
        <f t="shared" si="864"/>
        <v/>
      </c>
      <c r="P3922" s="70">
        <f t="shared" si="865"/>
        <v>0</v>
      </c>
      <c r="Q3922" s="28" t="str">
        <f t="shared" ca="1" si="866"/>
        <v/>
      </c>
      <c r="R3922" s="28" t="str">
        <f t="shared" si="867"/>
        <v/>
      </c>
      <c r="S3922" s="28" t="str">
        <f t="array" ref="S3922">IF(ISBLANK(A3922),"",INDEX(Info!$B$3:$H$6442,MATCH(J3922,IF(Info!$D$3:$D$6442=K3922,Info!$C$3:$C$6442),0),7))</f>
        <v/>
      </c>
    </row>
    <row r="3923" spans="1:19" x14ac:dyDescent="0.25">
      <c r="A3923" s="75"/>
      <c r="B3923" s="75"/>
      <c r="C3923" s="72"/>
      <c r="D3923" s="72"/>
      <c r="E3923" s="41" t="str">
        <f t="shared" si="854"/>
        <v/>
      </c>
      <c r="F3923" s="90" t="str">
        <f t="shared" ca="1" si="855"/>
        <v/>
      </c>
      <c r="G3923" s="91" t="str">
        <f t="shared" si="856"/>
        <v/>
      </c>
      <c r="H3923" s="41" t="str">
        <f t="shared" si="857"/>
        <v/>
      </c>
      <c r="I3923" s="92" t="str">
        <f t="shared" ca="1" si="858"/>
        <v/>
      </c>
      <c r="J3923" s="28" t="str">
        <f t="shared" si="859"/>
        <v/>
      </c>
      <c r="K3923" s="28" t="str">
        <f t="shared" si="860"/>
        <v/>
      </c>
      <c r="L3923" s="28" t="str">
        <f t="shared" ca="1" si="861"/>
        <v/>
      </c>
      <c r="M3923" s="28" t="str">
        <f t="shared" si="862"/>
        <v/>
      </c>
      <c r="N3923" s="93" t="str">
        <f t="shared" si="863"/>
        <v/>
      </c>
      <c r="O3923" s="94" t="str">
        <f t="shared" si="864"/>
        <v/>
      </c>
      <c r="P3923" s="70">
        <f t="shared" si="865"/>
        <v>0</v>
      </c>
      <c r="Q3923" s="28" t="str">
        <f t="shared" ca="1" si="866"/>
        <v/>
      </c>
      <c r="R3923" s="28" t="str">
        <f t="shared" si="867"/>
        <v/>
      </c>
      <c r="S3923" s="28" t="str">
        <f t="array" ref="S3923">IF(ISBLANK(A3923),"",INDEX(Info!$B$3:$H$6442,MATCH(J3923,IF(Info!$D$3:$D$6442=K3923,Info!$C$3:$C$6442),0),7))</f>
        <v/>
      </c>
    </row>
    <row r="3924" spans="1:19" x14ac:dyDescent="0.25">
      <c r="A3924" s="75"/>
      <c r="B3924" s="75"/>
      <c r="C3924" s="72"/>
      <c r="D3924" s="72"/>
      <c r="E3924" s="41" t="str">
        <f t="shared" si="854"/>
        <v/>
      </c>
      <c r="F3924" s="90" t="str">
        <f t="shared" ca="1" si="855"/>
        <v/>
      </c>
      <c r="G3924" s="91" t="str">
        <f t="shared" si="856"/>
        <v/>
      </c>
      <c r="H3924" s="41" t="str">
        <f t="shared" si="857"/>
        <v/>
      </c>
      <c r="I3924" s="92" t="str">
        <f t="shared" ca="1" si="858"/>
        <v/>
      </c>
      <c r="J3924" s="28" t="str">
        <f t="shared" si="859"/>
        <v/>
      </c>
      <c r="K3924" s="28" t="str">
        <f t="shared" si="860"/>
        <v/>
      </c>
      <c r="L3924" s="28" t="str">
        <f t="shared" ca="1" si="861"/>
        <v/>
      </c>
      <c r="M3924" s="28" t="str">
        <f t="shared" si="862"/>
        <v/>
      </c>
      <c r="N3924" s="93" t="str">
        <f t="shared" si="863"/>
        <v/>
      </c>
      <c r="O3924" s="94" t="str">
        <f t="shared" si="864"/>
        <v/>
      </c>
      <c r="P3924" s="70">
        <f t="shared" si="865"/>
        <v>0</v>
      </c>
      <c r="Q3924" s="28" t="str">
        <f t="shared" ca="1" si="866"/>
        <v/>
      </c>
      <c r="R3924" s="28" t="str">
        <f t="shared" si="867"/>
        <v/>
      </c>
      <c r="S3924" s="28" t="str">
        <f t="array" ref="S3924">IF(ISBLANK(A3924),"",INDEX(Info!$B$3:$H$6442,MATCH(J3924,IF(Info!$D$3:$D$6442=K3924,Info!$C$3:$C$6442),0),7))</f>
        <v/>
      </c>
    </row>
    <row r="3925" spans="1:19" x14ac:dyDescent="0.25">
      <c r="A3925" s="75"/>
      <c r="B3925" s="75"/>
      <c r="C3925" s="72"/>
      <c r="D3925" s="72"/>
      <c r="E3925" s="41" t="str">
        <f t="shared" si="854"/>
        <v/>
      </c>
      <c r="F3925" s="90" t="str">
        <f t="shared" ca="1" si="855"/>
        <v/>
      </c>
      <c r="G3925" s="91" t="str">
        <f t="shared" si="856"/>
        <v/>
      </c>
      <c r="H3925" s="41" t="str">
        <f t="shared" si="857"/>
        <v/>
      </c>
      <c r="I3925" s="92" t="str">
        <f t="shared" ca="1" si="858"/>
        <v/>
      </c>
      <c r="J3925" s="28" t="str">
        <f t="shared" si="859"/>
        <v/>
      </c>
      <c r="K3925" s="28" t="str">
        <f t="shared" si="860"/>
        <v/>
      </c>
      <c r="L3925" s="28" t="str">
        <f t="shared" ca="1" si="861"/>
        <v/>
      </c>
      <c r="M3925" s="28" t="str">
        <f t="shared" si="862"/>
        <v/>
      </c>
      <c r="N3925" s="93" t="str">
        <f t="shared" si="863"/>
        <v/>
      </c>
      <c r="O3925" s="94" t="str">
        <f t="shared" si="864"/>
        <v/>
      </c>
      <c r="P3925" s="70">
        <f t="shared" si="865"/>
        <v>0</v>
      </c>
      <c r="Q3925" s="28" t="str">
        <f t="shared" ca="1" si="866"/>
        <v/>
      </c>
      <c r="R3925" s="28" t="str">
        <f t="shared" si="867"/>
        <v/>
      </c>
      <c r="S3925" s="28" t="str">
        <f t="array" ref="S3925">IF(ISBLANK(A3925),"",INDEX(Info!$B$3:$H$6442,MATCH(J3925,IF(Info!$D$3:$D$6442=K3925,Info!$C$3:$C$6442),0),7))</f>
        <v/>
      </c>
    </row>
    <row r="3926" spans="1:19" x14ac:dyDescent="0.25">
      <c r="A3926" s="75"/>
      <c r="B3926" s="75"/>
      <c r="C3926" s="72"/>
      <c r="D3926" s="72"/>
      <c r="E3926" s="41" t="str">
        <f t="shared" si="854"/>
        <v/>
      </c>
      <c r="F3926" s="90" t="str">
        <f t="shared" ca="1" si="855"/>
        <v/>
      </c>
      <c r="G3926" s="91" t="str">
        <f t="shared" si="856"/>
        <v/>
      </c>
      <c r="H3926" s="41" t="str">
        <f t="shared" si="857"/>
        <v/>
      </c>
      <c r="I3926" s="92" t="str">
        <f t="shared" ca="1" si="858"/>
        <v/>
      </c>
      <c r="J3926" s="28" t="str">
        <f t="shared" si="859"/>
        <v/>
      </c>
      <c r="K3926" s="28" t="str">
        <f t="shared" si="860"/>
        <v/>
      </c>
      <c r="L3926" s="28" t="str">
        <f t="shared" ca="1" si="861"/>
        <v/>
      </c>
      <c r="M3926" s="28" t="str">
        <f t="shared" si="862"/>
        <v/>
      </c>
      <c r="N3926" s="93" t="str">
        <f t="shared" si="863"/>
        <v/>
      </c>
      <c r="O3926" s="94" t="str">
        <f t="shared" si="864"/>
        <v/>
      </c>
      <c r="P3926" s="70">
        <f t="shared" si="865"/>
        <v>0</v>
      </c>
      <c r="Q3926" s="28" t="str">
        <f t="shared" ca="1" si="866"/>
        <v/>
      </c>
      <c r="R3926" s="28" t="str">
        <f t="shared" si="867"/>
        <v/>
      </c>
      <c r="S3926" s="28" t="str">
        <f t="array" ref="S3926">IF(ISBLANK(A3926),"",INDEX(Info!$B$3:$H$6442,MATCH(J3926,IF(Info!$D$3:$D$6442=K3926,Info!$C$3:$C$6442),0),7))</f>
        <v/>
      </c>
    </row>
    <row r="3927" spans="1:19" x14ac:dyDescent="0.25">
      <c r="A3927" s="75"/>
      <c r="B3927" s="75"/>
      <c r="C3927" s="72"/>
      <c r="D3927" s="72"/>
      <c r="E3927" s="41" t="str">
        <f t="shared" si="854"/>
        <v/>
      </c>
      <c r="F3927" s="90" t="str">
        <f t="shared" ca="1" si="855"/>
        <v/>
      </c>
      <c r="G3927" s="91" t="str">
        <f t="shared" si="856"/>
        <v/>
      </c>
      <c r="H3927" s="41" t="str">
        <f t="shared" si="857"/>
        <v/>
      </c>
      <c r="I3927" s="92" t="str">
        <f t="shared" ca="1" si="858"/>
        <v/>
      </c>
      <c r="J3927" s="28" t="str">
        <f t="shared" si="859"/>
        <v/>
      </c>
      <c r="K3927" s="28" t="str">
        <f t="shared" si="860"/>
        <v/>
      </c>
      <c r="L3927" s="28" t="str">
        <f t="shared" ca="1" si="861"/>
        <v/>
      </c>
      <c r="M3927" s="28" t="str">
        <f t="shared" si="862"/>
        <v/>
      </c>
      <c r="N3927" s="93" t="str">
        <f t="shared" si="863"/>
        <v/>
      </c>
      <c r="O3927" s="94" t="str">
        <f t="shared" si="864"/>
        <v/>
      </c>
      <c r="P3927" s="70">
        <f t="shared" si="865"/>
        <v>0</v>
      </c>
      <c r="Q3927" s="28" t="str">
        <f t="shared" ca="1" si="866"/>
        <v/>
      </c>
      <c r="R3927" s="28" t="str">
        <f t="shared" si="867"/>
        <v/>
      </c>
      <c r="S3927" s="28" t="str">
        <f t="array" ref="S3927">IF(ISBLANK(A3927),"",INDEX(Info!$B$3:$H$6442,MATCH(J3927,IF(Info!$D$3:$D$6442=K3927,Info!$C$3:$C$6442),0),7))</f>
        <v/>
      </c>
    </row>
    <row r="3928" spans="1:19" x14ac:dyDescent="0.25">
      <c r="A3928" s="75"/>
      <c r="B3928" s="75"/>
      <c r="C3928" s="72"/>
      <c r="D3928" s="72"/>
      <c r="E3928" s="41" t="str">
        <f t="shared" si="854"/>
        <v/>
      </c>
      <c r="F3928" s="90" t="str">
        <f t="shared" ca="1" si="855"/>
        <v/>
      </c>
      <c r="G3928" s="91" t="str">
        <f t="shared" si="856"/>
        <v/>
      </c>
      <c r="H3928" s="41" t="str">
        <f t="shared" si="857"/>
        <v/>
      </c>
      <c r="I3928" s="92" t="str">
        <f t="shared" ca="1" si="858"/>
        <v/>
      </c>
      <c r="J3928" s="28" t="str">
        <f t="shared" si="859"/>
        <v/>
      </c>
      <c r="K3928" s="28" t="str">
        <f t="shared" si="860"/>
        <v/>
      </c>
      <c r="L3928" s="28" t="str">
        <f t="shared" ca="1" si="861"/>
        <v/>
      </c>
      <c r="M3928" s="28" t="str">
        <f t="shared" si="862"/>
        <v/>
      </c>
      <c r="N3928" s="93" t="str">
        <f t="shared" si="863"/>
        <v/>
      </c>
      <c r="O3928" s="94" t="str">
        <f t="shared" si="864"/>
        <v/>
      </c>
      <c r="P3928" s="70">
        <f t="shared" si="865"/>
        <v>0</v>
      </c>
      <c r="Q3928" s="28" t="str">
        <f t="shared" ca="1" si="866"/>
        <v/>
      </c>
      <c r="R3928" s="28" t="str">
        <f t="shared" si="867"/>
        <v/>
      </c>
      <c r="S3928" s="28" t="str">
        <f t="array" ref="S3928">IF(ISBLANK(A3928),"",INDEX(Info!$B$3:$H$6442,MATCH(J3928,IF(Info!$D$3:$D$6442=K3928,Info!$C$3:$C$6442),0),7))</f>
        <v/>
      </c>
    </row>
    <row r="3929" spans="1:19" x14ac:dyDescent="0.25">
      <c r="A3929" s="75"/>
      <c r="B3929" s="75"/>
      <c r="C3929" s="72"/>
      <c r="D3929" s="72"/>
      <c r="E3929" s="41" t="str">
        <f t="shared" si="854"/>
        <v/>
      </c>
      <c r="F3929" s="90" t="str">
        <f t="shared" ca="1" si="855"/>
        <v/>
      </c>
      <c r="G3929" s="91" t="str">
        <f t="shared" si="856"/>
        <v/>
      </c>
      <c r="H3929" s="41" t="str">
        <f t="shared" si="857"/>
        <v/>
      </c>
      <c r="I3929" s="92" t="str">
        <f t="shared" ca="1" si="858"/>
        <v/>
      </c>
      <c r="J3929" s="28" t="str">
        <f t="shared" si="859"/>
        <v/>
      </c>
      <c r="K3929" s="28" t="str">
        <f t="shared" si="860"/>
        <v/>
      </c>
      <c r="L3929" s="28" t="str">
        <f t="shared" ca="1" si="861"/>
        <v/>
      </c>
      <c r="M3929" s="28" t="str">
        <f t="shared" si="862"/>
        <v/>
      </c>
      <c r="N3929" s="93" t="str">
        <f t="shared" si="863"/>
        <v/>
      </c>
      <c r="O3929" s="94" t="str">
        <f t="shared" si="864"/>
        <v/>
      </c>
      <c r="P3929" s="70">
        <f t="shared" si="865"/>
        <v>0</v>
      </c>
      <c r="Q3929" s="28" t="str">
        <f t="shared" ca="1" si="866"/>
        <v/>
      </c>
      <c r="R3929" s="28" t="str">
        <f t="shared" si="867"/>
        <v/>
      </c>
      <c r="S3929" s="28" t="str">
        <f t="array" ref="S3929">IF(ISBLANK(A3929),"",INDEX(Info!$B$3:$H$6442,MATCH(J3929,IF(Info!$D$3:$D$6442=K3929,Info!$C$3:$C$6442),0),7))</f>
        <v/>
      </c>
    </row>
    <row r="3930" spans="1:19" x14ac:dyDescent="0.25">
      <c r="A3930" s="75"/>
      <c r="B3930" s="75"/>
      <c r="C3930" s="72"/>
      <c r="D3930" s="72"/>
      <c r="E3930" s="41" t="str">
        <f t="shared" si="854"/>
        <v/>
      </c>
      <c r="F3930" s="90" t="str">
        <f t="shared" ca="1" si="855"/>
        <v/>
      </c>
      <c r="G3930" s="91" t="str">
        <f t="shared" si="856"/>
        <v/>
      </c>
      <c r="H3930" s="41" t="str">
        <f t="shared" si="857"/>
        <v/>
      </c>
      <c r="I3930" s="92" t="str">
        <f t="shared" ca="1" si="858"/>
        <v/>
      </c>
      <c r="J3930" s="28" t="str">
        <f t="shared" si="859"/>
        <v/>
      </c>
      <c r="K3930" s="28" t="str">
        <f t="shared" si="860"/>
        <v/>
      </c>
      <c r="L3930" s="28" t="str">
        <f t="shared" ca="1" si="861"/>
        <v/>
      </c>
      <c r="M3930" s="28" t="str">
        <f t="shared" si="862"/>
        <v/>
      </c>
      <c r="N3930" s="93" t="str">
        <f t="shared" si="863"/>
        <v/>
      </c>
      <c r="O3930" s="94" t="str">
        <f t="shared" si="864"/>
        <v/>
      </c>
      <c r="P3930" s="70">
        <f t="shared" si="865"/>
        <v>0</v>
      </c>
      <c r="Q3930" s="28" t="str">
        <f t="shared" ca="1" si="866"/>
        <v/>
      </c>
      <c r="R3930" s="28" t="str">
        <f t="shared" si="867"/>
        <v/>
      </c>
      <c r="S3930" s="28" t="str">
        <f t="array" ref="S3930">IF(ISBLANK(A3930),"",INDEX(Info!$B$3:$H$6442,MATCH(J3930,IF(Info!$D$3:$D$6442=K3930,Info!$C$3:$C$6442),0),7))</f>
        <v/>
      </c>
    </row>
    <row r="3931" spans="1:19" x14ac:dyDescent="0.25">
      <c r="A3931" s="75"/>
      <c r="B3931" s="75"/>
      <c r="C3931" s="72"/>
      <c r="D3931" s="72"/>
      <c r="E3931" s="41" t="str">
        <f t="shared" si="854"/>
        <v/>
      </c>
      <c r="F3931" s="90" t="str">
        <f t="shared" ca="1" si="855"/>
        <v/>
      </c>
      <c r="G3931" s="91" t="str">
        <f t="shared" si="856"/>
        <v/>
      </c>
      <c r="H3931" s="41" t="str">
        <f t="shared" si="857"/>
        <v/>
      </c>
      <c r="I3931" s="92" t="str">
        <f t="shared" ca="1" si="858"/>
        <v/>
      </c>
      <c r="J3931" s="28" t="str">
        <f t="shared" si="859"/>
        <v/>
      </c>
      <c r="K3931" s="28" t="str">
        <f t="shared" si="860"/>
        <v/>
      </c>
      <c r="L3931" s="28" t="str">
        <f t="shared" ca="1" si="861"/>
        <v/>
      </c>
      <c r="M3931" s="28" t="str">
        <f t="shared" si="862"/>
        <v/>
      </c>
      <c r="N3931" s="93" t="str">
        <f t="shared" si="863"/>
        <v/>
      </c>
      <c r="O3931" s="94" t="str">
        <f t="shared" si="864"/>
        <v/>
      </c>
      <c r="P3931" s="70">
        <f t="shared" si="865"/>
        <v>0</v>
      </c>
      <c r="Q3931" s="28" t="str">
        <f t="shared" ca="1" si="866"/>
        <v/>
      </c>
      <c r="R3931" s="28" t="str">
        <f t="shared" si="867"/>
        <v/>
      </c>
      <c r="S3931" s="28" t="str">
        <f t="array" ref="S3931">IF(ISBLANK(A3931),"",INDEX(Info!$B$3:$H$6442,MATCH(J3931,IF(Info!$D$3:$D$6442=K3931,Info!$C$3:$C$6442),0),7))</f>
        <v/>
      </c>
    </row>
    <row r="3932" spans="1:19" x14ac:dyDescent="0.25">
      <c r="A3932" s="75"/>
      <c r="B3932" s="75"/>
      <c r="C3932" s="72"/>
      <c r="D3932" s="72"/>
      <c r="E3932" s="41" t="str">
        <f t="shared" si="854"/>
        <v/>
      </c>
      <c r="F3932" s="90" t="str">
        <f t="shared" ca="1" si="855"/>
        <v/>
      </c>
      <c r="G3932" s="91" t="str">
        <f t="shared" si="856"/>
        <v/>
      </c>
      <c r="H3932" s="41" t="str">
        <f t="shared" si="857"/>
        <v/>
      </c>
      <c r="I3932" s="92" t="str">
        <f t="shared" ca="1" si="858"/>
        <v/>
      </c>
      <c r="J3932" s="28" t="str">
        <f t="shared" si="859"/>
        <v/>
      </c>
      <c r="K3932" s="28" t="str">
        <f t="shared" si="860"/>
        <v/>
      </c>
      <c r="L3932" s="28" t="str">
        <f t="shared" ca="1" si="861"/>
        <v/>
      </c>
      <c r="M3932" s="28" t="str">
        <f t="shared" si="862"/>
        <v/>
      </c>
      <c r="N3932" s="93" t="str">
        <f t="shared" si="863"/>
        <v/>
      </c>
      <c r="O3932" s="94" t="str">
        <f t="shared" si="864"/>
        <v/>
      </c>
      <c r="P3932" s="70">
        <f t="shared" si="865"/>
        <v>0</v>
      </c>
      <c r="Q3932" s="28" t="str">
        <f t="shared" ca="1" si="866"/>
        <v/>
      </c>
      <c r="R3932" s="28" t="str">
        <f t="shared" si="867"/>
        <v/>
      </c>
      <c r="S3932" s="28" t="str">
        <f t="array" ref="S3932">IF(ISBLANK(A3932),"",INDEX(Info!$B$3:$H$6442,MATCH(J3932,IF(Info!$D$3:$D$6442=K3932,Info!$C$3:$C$6442),0),7))</f>
        <v/>
      </c>
    </row>
    <row r="3933" spans="1:19" x14ac:dyDescent="0.25">
      <c r="A3933" s="75"/>
      <c r="B3933" s="75"/>
      <c r="C3933" s="72"/>
      <c r="D3933" s="72"/>
      <c r="E3933" s="41" t="str">
        <f t="shared" si="854"/>
        <v/>
      </c>
      <c r="F3933" s="90" t="str">
        <f t="shared" ca="1" si="855"/>
        <v/>
      </c>
      <c r="G3933" s="91" t="str">
        <f t="shared" si="856"/>
        <v/>
      </c>
      <c r="H3933" s="41" t="str">
        <f t="shared" si="857"/>
        <v/>
      </c>
      <c r="I3933" s="92" t="str">
        <f t="shared" ca="1" si="858"/>
        <v/>
      </c>
      <c r="J3933" s="28" t="str">
        <f t="shared" si="859"/>
        <v/>
      </c>
      <c r="K3933" s="28" t="str">
        <f t="shared" si="860"/>
        <v/>
      </c>
      <c r="L3933" s="28" t="str">
        <f t="shared" ca="1" si="861"/>
        <v/>
      </c>
      <c r="M3933" s="28" t="str">
        <f t="shared" si="862"/>
        <v/>
      </c>
      <c r="N3933" s="93" t="str">
        <f t="shared" si="863"/>
        <v/>
      </c>
      <c r="O3933" s="94" t="str">
        <f t="shared" si="864"/>
        <v/>
      </c>
      <c r="P3933" s="70">
        <f t="shared" si="865"/>
        <v>0</v>
      </c>
      <c r="Q3933" s="28" t="str">
        <f t="shared" ca="1" si="866"/>
        <v/>
      </c>
      <c r="R3933" s="28" t="str">
        <f t="shared" si="867"/>
        <v/>
      </c>
      <c r="S3933" s="28" t="str">
        <f t="array" ref="S3933">IF(ISBLANK(A3933),"",INDEX(Info!$B$3:$H$6442,MATCH(J3933,IF(Info!$D$3:$D$6442=K3933,Info!$C$3:$C$6442),0),7))</f>
        <v/>
      </c>
    </row>
    <row r="3934" spans="1:19" x14ac:dyDescent="0.25">
      <c r="A3934" s="75"/>
      <c r="B3934" s="75"/>
      <c r="C3934" s="72"/>
      <c r="D3934" s="72"/>
      <c r="E3934" s="41" t="str">
        <f t="shared" si="854"/>
        <v/>
      </c>
      <c r="F3934" s="90" t="str">
        <f t="shared" ca="1" si="855"/>
        <v/>
      </c>
      <c r="G3934" s="91" t="str">
        <f t="shared" si="856"/>
        <v/>
      </c>
      <c r="H3934" s="41" t="str">
        <f t="shared" si="857"/>
        <v/>
      </c>
      <c r="I3934" s="92" t="str">
        <f t="shared" ca="1" si="858"/>
        <v/>
      </c>
      <c r="J3934" s="28" t="str">
        <f t="shared" si="859"/>
        <v/>
      </c>
      <c r="K3934" s="28" t="str">
        <f t="shared" si="860"/>
        <v/>
      </c>
      <c r="L3934" s="28" t="str">
        <f t="shared" ca="1" si="861"/>
        <v/>
      </c>
      <c r="M3934" s="28" t="str">
        <f t="shared" si="862"/>
        <v/>
      </c>
      <c r="N3934" s="93" t="str">
        <f t="shared" si="863"/>
        <v/>
      </c>
      <c r="O3934" s="94" t="str">
        <f t="shared" si="864"/>
        <v/>
      </c>
      <c r="P3934" s="70">
        <f t="shared" si="865"/>
        <v>0</v>
      </c>
      <c r="Q3934" s="28" t="str">
        <f t="shared" ca="1" si="866"/>
        <v/>
      </c>
      <c r="R3934" s="28" t="str">
        <f t="shared" si="867"/>
        <v/>
      </c>
      <c r="S3934" s="28" t="str">
        <f t="array" ref="S3934">IF(ISBLANK(A3934),"",INDEX(Info!$B$3:$H$6442,MATCH(J3934,IF(Info!$D$3:$D$6442=K3934,Info!$C$3:$C$6442),0),7))</f>
        <v/>
      </c>
    </row>
    <row r="3935" spans="1:19" x14ac:dyDescent="0.25">
      <c r="A3935" s="75"/>
      <c r="B3935" s="75"/>
      <c r="C3935" s="72"/>
      <c r="D3935" s="72"/>
      <c r="E3935" s="41" t="str">
        <f t="shared" si="854"/>
        <v/>
      </c>
      <c r="F3935" s="90" t="str">
        <f t="shared" ca="1" si="855"/>
        <v/>
      </c>
      <c r="G3935" s="91" t="str">
        <f t="shared" si="856"/>
        <v/>
      </c>
      <c r="H3935" s="41" t="str">
        <f t="shared" si="857"/>
        <v/>
      </c>
      <c r="I3935" s="92" t="str">
        <f t="shared" ca="1" si="858"/>
        <v/>
      </c>
      <c r="J3935" s="28" t="str">
        <f t="shared" si="859"/>
        <v/>
      </c>
      <c r="K3935" s="28" t="str">
        <f t="shared" si="860"/>
        <v/>
      </c>
      <c r="L3935" s="28" t="str">
        <f t="shared" ca="1" si="861"/>
        <v/>
      </c>
      <c r="M3935" s="28" t="str">
        <f t="shared" si="862"/>
        <v/>
      </c>
      <c r="N3935" s="93" t="str">
        <f t="shared" si="863"/>
        <v/>
      </c>
      <c r="O3935" s="94" t="str">
        <f t="shared" si="864"/>
        <v/>
      </c>
      <c r="P3935" s="70">
        <f t="shared" si="865"/>
        <v>0</v>
      </c>
      <c r="Q3935" s="28" t="str">
        <f t="shared" ca="1" si="866"/>
        <v/>
      </c>
      <c r="R3935" s="28" t="str">
        <f t="shared" si="867"/>
        <v/>
      </c>
      <c r="S3935" s="28" t="str">
        <f t="array" ref="S3935">IF(ISBLANK(A3935),"",INDEX(Info!$B$3:$H$6442,MATCH(J3935,IF(Info!$D$3:$D$6442=K3935,Info!$C$3:$C$6442),0),7))</f>
        <v/>
      </c>
    </row>
    <row r="3936" spans="1:19" x14ac:dyDescent="0.25">
      <c r="A3936" s="75"/>
      <c r="B3936" s="75"/>
      <c r="C3936" s="72"/>
      <c r="D3936" s="72"/>
      <c r="E3936" s="41" t="str">
        <f t="shared" si="854"/>
        <v/>
      </c>
      <c r="F3936" s="90" t="str">
        <f t="shared" ca="1" si="855"/>
        <v/>
      </c>
      <c r="G3936" s="91" t="str">
        <f t="shared" si="856"/>
        <v/>
      </c>
      <c r="H3936" s="41" t="str">
        <f t="shared" si="857"/>
        <v/>
      </c>
      <c r="I3936" s="92" t="str">
        <f t="shared" ca="1" si="858"/>
        <v/>
      </c>
      <c r="J3936" s="28" t="str">
        <f t="shared" si="859"/>
        <v/>
      </c>
      <c r="K3936" s="28" t="str">
        <f t="shared" si="860"/>
        <v/>
      </c>
      <c r="L3936" s="28" t="str">
        <f t="shared" ca="1" si="861"/>
        <v/>
      </c>
      <c r="M3936" s="28" t="str">
        <f t="shared" si="862"/>
        <v/>
      </c>
      <c r="N3936" s="93" t="str">
        <f t="shared" si="863"/>
        <v/>
      </c>
      <c r="O3936" s="94" t="str">
        <f t="shared" si="864"/>
        <v/>
      </c>
      <c r="P3936" s="70">
        <f t="shared" si="865"/>
        <v>0</v>
      </c>
      <c r="Q3936" s="28" t="str">
        <f t="shared" ca="1" si="866"/>
        <v/>
      </c>
      <c r="R3936" s="28" t="str">
        <f t="shared" si="867"/>
        <v/>
      </c>
      <c r="S3936" s="28" t="str">
        <f t="array" ref="S3936">IF(ISBLANK(A3936),"",INDEX(Info!$B$3:$H$6442,MATCH(J3936,IF(Info!$D$3:$D$6442=K3936,Info!$C$3:$C$6442),0),7))</f>
        <v/>
      </c>
    </row>
    <row r="3937" spans="1:19" x14ac:dyDescent="0.25">
      <c r="A3937" s="75"/>
      <c r="B3937" s="75"/>
      <c r="C3937" s="72"/>
      <c r="D3937" s="72"/>
      <c r="E3937" s="41" t="str">
        <f t="shared" si="854"/>
        <v/>
      </c>
      <c r="F3937" s="90" t="str">
        <f t="shared" ca="1" si="855"/>
        <v/>
      </c>
      <c r="G3937" s="91" t="str">
        <f t="shared" si="856"/>
        <v/>
      </c>
      <c r="H3937" s="41" t="str">
        <f t="shared" si="857"/>
        <v/>
      </c>
      <c r="I3937" s="92" t="str">
        <f t="shared" ca="1" si="858"/>
        <v/>
      </c>
      <c r="J3937" s="28" t="str">
        <f t="shared" si="859"/>
        <v/>
      </c>
      <c r="K3937" s="28" t="str">
        <f t="shared" si="860"/>
        <v/>
      </c>
      <c r="L3937" s="28" t="str">
        <f t="shared" ca="1" si="861"/>
        <v/>
      </c>
      <c r="M3937" s="28" t="str">
        <f t="shared" si="862"/>
        <v/>
      </c>
      <c r="N3937" s="93" t="str">
        <f t="shared" si="863"/>
        <v/>
      </c>
      <c r="O3937" s="94" t="str">
        <f t="shared" si="864"/>
        <v/>
      </c>
      <c r="P3937" s="70">
        <f t="shared" si="865"/>
        <v>0</v>
      </c>
      <c r="Q3937" s="28" t="str">
        <f t="shared" ca="1" si="866"/>
        <v/>
      </c>
      <c r="R3937" s="28" t="str">
        <f t="shared" si="867"/>
        <v/>
      </c>
      <c r="S3937" s="28" t="str">
        <f t="array" ref="S3937">IF(ISBLANK(A3937),"",INDEX(Info!$B$3:$H$6442,MATCH(J3937,IF(Info!$D$3:$D$6442=K3937,Info!$C$3:$C$6442),0),7))</f>
        <v/>
      </c>
    </row>
    <row r="3938" spans="1:19" x14ac:dyDescent="0.25">
      <c r="A3938" s="75"/>
      <c r="B3938" s="75"/>
      <c r="C3938" s="72"/>
      <c r="D3938" s="72"/>
      <c r="E3938" s="41" t="str">
        <f t="shared" si="854"/>
        <v/>
      </c>
      <c r="F3938" s="90" t="str">
        <f t="shared" ca="1" si="855"/>
        <v/>
      </c>
      <c r="G3938" s="91" t="str">
        <f t="shared" si="856"/>
        <v/>
      </c>
      <c r="H3938" s="41" t="str">
        <f t="shared" si="857"/>
        <v/>
      </c>
      <c r="I3938" s="92" t="str">
        <f t="shared" ca="1" si="858"/>
        <v/>
      </c>
      <c r="J3938" s="28" t="str">
        <f t="shared" si="859"/>
        <v/>
      </c>
      <c r="K3938" s="28" t="str">
        <f t="shared" si="860"/>
        <v/>
      </c>
      <c r="L3938" s="28" t="str">
        <f t="shared" ca="1" si="861"/>
        <v/>
      </c>
      <c r="M3938" s="28" t="str">
        <f t="shared" si="862"/>
        <v/>
      </c>
      <c r="N3938" s="93" t="str">
        <f t="shared" si="863"/>
        <v/>
      </c>
      <c r="O3938" s="94" t="str">
        <f t="shared" si="864"/>
        <v/>
      </c>
      <c r="P3938" s="70">
        <f t="shared" si="865"/>
        <v>0</v>
      </c>
      <c r="Q3938" s="28" t="str">
        <f t="shared" ca="1" si="866"/>
        <v/>
      </c>
      <c r="R3938" s="28" t="str">
        <f t="shared" si="867"/>
        <v/>
      </c>
      <c r="S3938" s="28" t="str">
        <f t="array" ref="S3938">IF(ISBLANK(A3938),"",INDEX(Info!$B$3:$H$6442,MATCH(J3938,IF(Info!$D$3:$D$6442=K3938,Info!$C$3:$C$6442),0),7))</f>
        <v/>
      </c>
    </row>
    <row r="3939" spans="1:19" x14ac:dyDescent="0.25">
      <c r="A3939" s="75"/>
      <c r="B3939" s="75"/>
      <c r="C3939" s="72"/>
      <c r="D3939" s="72"/>
      <c r="E3939" s="41" t="str">
        <f t="shared" si="854"/>
        <v/>
      </c>
      <c r="F3939" s="90" t="str">
        <f t="shared" ca="1" si="855"/>
        <v/>
      </c>
      <c r="G3939" s="91" t="str">
        <f t="shared" si="856"/>
        <v/>
      </c>
      <c r="H3939" s="41" t="str">
        <f t="shared" si="857"/>
        <v/>
      </c>
      <c r="I3939" s="92" t="str">
        <f t="shared" ca="1" si="858"/>
        <v/>
      </c>
      <c r="J3939" s="28" t="str">
        <f t="shared" si="859"/>
        <v/>
      </c>
      <c r="K3939" s="28" t="str">
        <f t="shared" si="860"/>
        <v/>
      </c>
      <c r="L3939" s="28" t="str">
        <f t="shared" ca="1" si="861"/>
        <v/>
      </c>
      <c r="M3939" s="28" t="str">
        <f t="shared" si="862"/>
        <v/>
      </c>
      <c r="N3939" s="93" t="str">
        <f t="shared" si="863"/>
        <v/>
      </c>
      <c r="O3939" s="94" t="str">
        <f t="shared" si="864"/>
        <v/>
      </c>
      <c r="P3939" s="70">
        <f t="shared" si="865"/>
        <v>0</v>
      </c>
      <c r="Q3939" s="28" t="str">
        <f t="shared" ca="1" si="866"/>
        <v/>
      </c>
      <c r="R3939" s="28" t="str">
        <f t="shared" si="867"/>
        <v/>
      </c>
      <c r="S3939" s="28" t="str">
        <f t="array" ref="S3939">IF(ISBLANK(A3939),"",INDEX(Info!$B$3:$H$6442,MATCH(J3939,IF(Info!$D$3:$D$6442=K3939,Info!$C$3:$C$6442),0),7))</f>
        <v/>
      </c>
    </row>
    <row r="3940" spans="1:19" x14ac:dyDescent="0.25">
      <c r="A3940" s="75"/>
      <c r="B3940" s="75"/>
      <c r="C3940" s="72"/>
      <c r="D3940" s="72"/>
      <c r="E3940" s="41" t="str">
        <f t="shared" si="854"/>
        <v/>
      </c>
      <c r="F3940" s="90" t="str">
        <f t="shared" ca="1" si="855"/>
        <v/>
      </c>
      <c r="G3940" s="91" t="str">
        <f t="shared" si="856"/>
        <v/>
      </c>
      <c r="H3940" s="41" t="str">
        <f t="shared" si="857"/>
        <v/>
      </c>
      <c r="I3940" s="92" t="str">
        <f t="shared" ca="1" si="858"/>
        <v/>
      </c>
      <c r="J3940" s="28" t="str">
        <f t="shared" si="859"/>
        <v/>
      </c>
      <c r="K3940" s="28" t="str">
        <f t="shared" si="860"/>
        <v/>
      </c>
      <c r="L3940" s="28" t="str">
        <f t="shared" ca="1" si="861"/>
        <v/>
      </c>
      <c r="M3940" s="28" t="str">
        <f t="shared" si="862"/>
        <v/>
      </c>
      <c r="N3940" s="93" t="str">
        <f t="shared" si="863"/>
        <v/>
      </c>
      <c r="O3940" s="94" t="str">
        <f t="shared" si="864"/>
        <v/>
      </c>
      <c r="P3940" s="70">
        <f t="shared" si="865"/>
        <v>0</v>
      </c>
      <c r="Q3940" s="28" t="str">
        <f t="shared" ca="1" si="866"/>
        <v/>
      </c>
      <c r="R3940" s="28" t="str">
        <f t="shared" si="867"/>
        <v/>
      </c>
      <c r="S3940" s="28" t="str">
        <f t="array" ref="S3940">IF(ISBLANK(A3940),"",INDEX(Info!$B$3:$H$6442,MATCH(J3940,IF(Info!$D$3:$D$6442=K3940,Info!$C$3:$C$6442),0),7))</f>
        <v/>
      </c>
    </row>
    <row r="3941" spans="1:19" x14ac:dyDescent="0.25">
      <c r="A3941" s="75"/>
      <c r="B3941" s="75"/>
      <c r="C3941" s="72"/>
      <c r="D3941" s="72"/>
      <c r="E3941" s="41" t="str">
        <f t="shared" si="854"/>
        <v/>
      </c>
      <c r="F3941" s="90" t="str">
        <f t="shared" ca="1" si="855"/>
        <v/>
      </c>
      <c r="G3941" s="91" t="str">
        <f t="shared" si="856"/>
        <v/>
      </c>
      <c r="H3941" s="41" t="str">
        <f t="shared" si="857"/>
        <v/>
      </c>
      <c r="I3941" s="92" t="str">
        <f t="shared" ca="1" si="858"/>
        <v/>
      </c>
      <c r="J3941" s="28" t="str">
        <f t="shared" si="859"/>
        <v/>
      </c>
      <c r="K3941" s="28" t="str">
        <f t="shared" si="860"/>
        <v/>
      </c>
      <c r="L3941" s="28" t="str">
        <f t="shared" ca="1" si="861"/>
        <v/>
      </c>
      <c r="M3941" s="28" t="str">
        <f t="shared" si="862"/>
        <v/>
      </c>
      <c r="N3941" s="93" t="str">
        <f t="shared" si="863"/>
        <v/>
      </c>
      <c r="O3941" s="94" t="str">
        <f t="shared" si="864"/>
        <v/>
      </c>
      <c r="P3941" s="70">
        <f t="shared" si="865"/>
        <v>0</v>
      </c>
      <c r="Q3941" s="28" t="str">
        <f t="shared" ca="1" si="866"/>
        <v/>
      </c>
      <c r="R3941" s="28" t="str">
        <f t="shared" si="867"/>
        <v/>
      </c>
      <c r="S3941" s="28" t="str">
        <f t="array" ref="S3941">IF(ISBLANK(A3941),"",INDEX(Info!$B$3:$H$6442,MATCH(J3941,IF(Info!$D$3:$D$6442=K3941,Info!$C$3:$C$6442),0),7))</f>
        <v/>
      </c>
    </row>
    <row r="3942" spans="1:19" x14ac:dyDescent="0.25">
      <c r="A3942" s="75"/>
      <c r="B3942" s="75"/>
      <c r="C3942" s="72"/>
      <c r="D3942" s="72"/>
      <c r="E3942" s="41" t="str">
        <f t="shared" si="854"/>
        <v/>
      </c>
      <c r="F3942" s="90" t="str">
        <f t="shared" ca="1" si="855"/>
        <v/>
      </c>
      <c r="G3942" s="91" t="str">
        <f t="shared" si="856"/>
        <v/>
      </c>
      <c r="H3942" s="41" t="str">
        <f t="shared" si="857"/>
        <v/>
      </c>
      <c r="I3942" s="92" t="str">
        <f t="shared" ca="1" si="858"/>
        <v/>
      </c>
      <c r="J3942" s="28" t="str">
        <f t="shared" si="859"/>
        <v/>
      </c>
      <c r="K3942" s="28" t="str">
        <f t="shared" si="860"/>
        <v/>
      </c>
      <c r="L3942" s="28" t="str">
        <f t="shared" ca="1" si="861"/>
        <v/>
      </c>
      <c r="M3942" s="28" t="str">
        <f t="shared" si="862"/>
        <v/>
      </c>
      <c r="N3942" s="93" t="str">
        <f t="shared" si="863"/>
        <v/>
      </c>
      <c r="O3942" s="94" t="str">
        <f t="shared" si="864"/>
        <v/>
      </c>
      <c r="P3942" s="70">
        <f t="shared" si="865"/>
        <v>0</v>
      </c>
      <c r="Q3942" s="28" t="str">
        <f t="shared" ca="1" si="866"/>
        <v/>
      </c>
      <c r="R3942" s="28" t="str">
        <f t="shared" si="867"/>
        <v/>
      </c>
      <c r="S3942" s="28" t="str">
        <f t="array" ref="S3942">IF(ISBLANK(A3942),"",INDEX(Info!$B$3:$H$6442,MATCH(J3942,IF(Info!$D$3:$D$6442=K3942,Info!$C$3:$C$6442),0),7))</f>
        <v/>
      </c>
    </row>
    <row r="3943" spans="1:19" x14ac:dyDescent="0.25">
      <c r="A3943" s="75"/>
      <c r="B3943" s="75"/>
      <c r="C3943" s="72"/>
      <c r="D3943" s="72"/>
      <c r="E3943" s="41" t="str">
        <f t="shared" si="854"/>
        <v/>
      </c>
      <c r="F3943" s="90" t="str">
        <f t="shared" ca="1" si="855"/>
        <v/>
      </c>
      <c r="G3943" s="91" t="str">
        <f t="shared" si="856"/>
        <v/>
      </c>
      <c r="H3943" s="41" t="str">
        <f t="shared" si="857"/>
        <v/>
      </c>
      <c r="I3943" s="92" t="str">
        <f t="shared" ca="1" si="858"/>
        <v/>
      </c>
      <c r="J3943" s="28" t="str">
        <f t="shared" si="859"/>
        <v/>
      </c>
      <c r="K3943" s="28" t="str">
        <f t="shared" si="860"/>
        <v/>
      </c>
      <c r="L3943" s="28" t="str">
        <f t="shared" ca="1" si="861"/>
        <v/>
      </c>
      <c r="M3943" s="28" t="str">
        <f t="shared" si="862"/>
        <v/>
      </c>
      <c r="N3943" s="93" t="str">
        <f t="shared" si="863"/>
        <v/>
      </c>
      <c r="O3943" s="94" t="str">
        <f t="shared" si="864"/>
        <v/>
      </c>
      <c r="P3943" s="70">
        <f t="shared" si="865"/>
        <v>0</v>
      </c>
      <c r="Q3943" s="28" t="str">
        <f t="shared" ca="1" si="866"/>
        <v/>
      </c>
      <c r="R3943" s="28" t="str">
        <f t="shared" si="867"/>
        <v/>
      </c>
      <c r="S3943" s="28" t="str">
        <f t="array" ref="S3943">IF(ISBLANK(A3943),"",INDEX(Info!$B$3:$H$6442,MATCH(J3943,IF(Info!$D$3:$D$6442=K3943,Info!$C$3:$C$6442),0),7))</f>
        <v/>
      </c>
    </row>
    <row r="3944" spans="1:19" x14ac:dyDescent="0.25">
      <c r="A3944" s="75"/>
      <c r="B3944" s="75"/>
      <c r="C3944" s="72"/>
      <c r="D3944" s="72"/>
      <c r="E3944" s="41" t="str">
        <f t="shared" si="854"/>
        <v/>
      </c>
      <c r="F3944" s="90" t="str">
        <f t="shared" ca="1" si="855"/>
        <v/>
      </c>
      <c r="G3944" s="91" t="str">
        <f t="shared" si="856"/>
        <v/>
      </c>
      <c r="H3944" s="41" t="str">
        <f t="shared" si="857"/>
        <v/>
      </c>
      <c r="I3944" s="92" t="str">
        <f t="shared" ca="1" si="858"/>
        <v/>
      </c>
      <c r="J3944" s="28" t="str">
        <f t="shared" si="859"/>
        <v/>
      </c>
      <c r="K3944" s="28" t="str">
        <f t="shared" si="860"/>
        <v/>
      </c>
      <c r="L3944" s="28" t="str">
        <f t="shared" ca="1" si="861"/>
        <v/>
      </c>
      <c r="M3944" s="28" t="str">
        <f t="shared" si="862"/>
        <v/>
      </c>
      <c r="N3944" s="93" t="str">
        <f t="shared" si="863"/>
        <v/>
      </c>
      <c r="O3944" s="94" t="str">
        <f t="shared" si="864"/>
        <v/>
      </c>
      <c r="P3944" s="70">
        <f t="shared" si="865"/>
        <v>0</v>
      </c>
      <c r="Q3944" s="28" t="str">
        <f t="shared" ca="1" si="866"/>
        <v/>
      </c>
      <c r="R3944" s="28" t="str">
        <f t="shared" si="867"/>
        <v/>
      </c>
      <c r="S3944" s="28" t="str">
        <f t="array" ref="S3944">IF(ISBLANK(A3944),"",INDEX(Info!$B$3:$H$6442,MATCH(J3944,IF(Info!$D$3:$D$6442=K3944,Info!$C$3:$C$6442),0),7))</f>
        <v/>
      </c>
    </row>
    <row r="3945" spans="1:19" x14ac:dyDescent="0.25">
      <c r="A3945" s="75"/>
      <c r="B3945" s="75"/>
      <c r="C3945" s="72"/>
      <c r="D3945" s="72"/>
      <c r="E3945" s="41" t="str">
        <f t="shared" si="854"/>
        <v/>
      </c>
      <c r="F3945" s="90" t="str">
        <f t="shared" ca="1" si="855"/>
        <v/>
      </c>
      <c r="G3945" s="91" t="str">
        <f t="shared" si="856"/>
        <v/>
      </c>
      <c r="H3945" s="41" t="str">
        <f t="shared" si="857"/>
        <v/>
      </c>
      <c r="I3945" s="92" t="str">
        <f t="shared" ca="1" si="858"/>
        <v/>
      </c>
      <c r="J3945" s="28" t="str">
        <f t="shared" si="859"/>
        <v/>
      </c>
      <c r="K3945" s="28" t="str">
        <f t="shared" si="860"/>
        <v/>
      </c>
      <c r="L3945" s="28" t="str">
        <f t="shared" ca="1" si="861"/>
        <v/>
      </c>
      <c r="M3945" s="28" t="str">
        <f t="shared" si="862"/>
        <v/>
      </c>
      <c r="N3945" s="93" t="str">
        <f t="shared" si="863"/>
        <v/>
      </c>
      <c r="O3945" s="94" t="str">
        <f t="shared" si="864"/>
        <v/>
      </c>
      <c r="P3945" s="70">
        <f t="shared" si="865"/>
        <v>0</v>
      </c>
      <c r="Q3945" s="28" t="str">
        <f t="shared" ca="1" si="866"/>
        <v/>
      </c>
      <c r="R3945" s="28" t="str">
        <f t="shared" si="867"/>
        <v/>
      </c>
      <c r="S3945" s="28" t="str">
        <f t="array" ref="S3945">IF(ISBLANK(A3945),"",INDEX(Info!$B$3:$H$6442,MATCH(J3945,IF(Info!$D$3:$D$6442=K3945,Info!$C$3:$C$6442),0),7))</f>
        <v/>
      </c>
    </row>
    <row r="3946" spans="1:19" x14ac:dyDescent="0.25">
      <c r="A3946" s="75"/>
      <c r="B3946" s="75"/>
      <c r="C3946" s="72"/>
      <c r="D3946" s="72"/>
      <c r="E3946" s="41" t="str">
        <f t="shared" si="854"/>
        <v/>
      </c>
      <c r="F3946" s="90" t="str">
        <f t="shared" ca="1" si="855"/>
        <v/>
      </c>
      <c r="G3946" s="91" t="str">
        <f t="shared" si="856"/>
        <v/>
      </c>
      <c r="H3946" s="41" t="str">
        <f t="shared" si="857"/>
        <v/>
      </c>
      <c r="I3946" s="92" t="str">
        <f t="shared" ca="1" si="858"/>
        <v/>
      </c>
      <c r="J3946" s="28" t="str">
        <f t="shared" si="859"/>
        <v/>
      </c>
      <c r="K3946" s="28" t="str">
        <f t="shared" si="860"/>
        <v/>
      </c>
      <c r="L3946" s="28" t="str">
        <f t="shared" ca="1" si="861"/>
        <v/>
      </c>
      <c r="M3946" s="28" t="str">
        <f t="shared" si="862"/>
        <v/>
      </c>
      <c r="N3946" s="93" t="str">
        <f t="shared" si="863"/>
        <v/>
      </c>
      <c r="O3946" s="94" t="str">
        <f t="shared" si="864"/>
        <v/>
      </c>
      <c r="P3946" s="70">
        <f t="shared" si="865"/>
        <v>0</v>
      </c>
      <c r="Q3946" s="28" t="str">
        <f t="shared" ca="1" si="866"/>
        <v/>
      </c>
      <c r="R3946" s="28" t="str">
        <f t="shared" si="867"/>
        <v/>
      </c>
      <c r="S3946" s="28" t="str">
        <f t="array" ref="S3946">IF(ISBLANK(A3946),"",INDEX(Info!$B$3:$H$6442,MATCH(J3946,IF(Info!$D$3:$D$6442=K3946,Info!$C$3:$C$6442),0),7))</f>
        <v/>
      </c>
    </row>
    <row r="3947" spans="1:19" x14ac:dyDescent="0.25">
      <c r="A3947" s="75"/>
      <c r="B3947" s="75"/>
      <c r="C3947" s="72"/>
      <c r="D3947" s="72"/>
      <c r="E3947" s="41" t="str">
        <f t="shared" si="854"/>
        <v/>
      </c>
      <c r="F3947" s="90" t="str">
        <f t="shared" ca="1" si="855"/>
        <v/>
      </c>
      <c r="G3947" s="91" t="str">
        <f t="shared" si="856"/>
        <v/>
      </c>
      <c r="H3947" s="41" t="str">
        <f t="shared" si="857"/>
        <v/>
      </c>
      <c r="I3947" s="92" t="str">
        <f t="shared" ca="1" si="858"/>
        <v/>
      </c>
      <c r="J3947" s="28" t="str">
        <f t="shared" si="859"/>
        <v/>
      </c>
      <c r="K3947" s="28" t="str">
        <f t="shared" si="860"/>
        <v/>
      </c>
      <c r="L3947" s="28" t="str">
        <f t="shared" ca="1" si="861"/>
        <v/>
      </c>
      <c r="M3947" s="28" t="str">
        <f t="shared" si="862"/>
        <v/>
      </c>
      <c r="N3947" s="93" t="str">
        <f t="shared" si="863"/>
        <v/>
      </c>
      <c r="O3947" s="94" t="str">
        <f t="shared" si="864"/>
        <v/>
      </c>
      <c r="P3947" s="70">
        <f t="shared" si="865"/>
        <v>0</v>
      </c>
      <c r="Q3947" s="28" t="str">
        <f t="shared" ca="1" si="866"/>
        <v/>
      </c>
      <c r="R3947" s="28" t="str">
        <f t="shared" si="867"/>
        <v/>
      </c>
      <c r="S3947" s="28" t="str">
        <f t="array" ref="S3947">IF(ISBLANK(A3947),"",INDEX(Info!$B$3:$H$6442,MATCH(J3947,IF(Info!$D$3:$D$6442=K3947,Info!$C$3:$C$6442),0),7))</f>
        <v/>
      </c>
    </row>
    <row r="3948" spans="1:19" x14ac:dyDescent="0.25">
      <c r="A3948" s="75"/>
      <c r="B3948" s="75"/>
      <c r="C3948" s="72"/>
      <c r="D3948" s="72"/>
      <c r="E3948" s="41" t="str">
        <f t="shared" si="854"/>
        <v/>
      </c>
      <c r="F3948" s="90" t="str">
        <f t="shared" ca="1" si="855"/>
        <v/>
      </c>
      <c r="G3948" s="91" t="str">
        <f t="shared" si="856"/>
        <v/>
      </c>
      <c r="H3948" s="41" t="str">
        <f t="shared" si="857"/>
        <v/>
      </c>
      <c r="I3948" s="92" t="str">
        <f t="shared" ca="1" si="858"/>
        <v/>
      </c>
      <c r="J3948" s="28" t="str">
        <f t="shared" si="859"/>
        <v/>
      </c>
      <c r="K3948" s="28" t="str">
        <f t="shared" si="860"/>
        <v/>
      </c>
      <c r="L3948" s="28" t="str">
        <f t="shared" ca="1" si="861"/>
        <v/>
      </c>
      <c r="M3948" s="28" t="str">
        <f t="shared" si="862"/>
        <v/>
      </c>
      <c r="N3948" s="93" t="str">
        <f t="shared" si="863"/>
        <v/>
      </c>
      <c r="O3948" s="94" t="str">
        <f t="shared" si="864"/>
        <v/>
      </c>
      <c r="P3948" s="70">
        <f t="shared" si="865"/>
        <v>0</v>
      </c>
      <c r="Q3948" s="28" t="str">
        <f t="shared" ca="1" si="866"/>
        <v/>
      </c>
      <c r="R3948" s="28" t="str">
        <f t="shared" si="867"/>
        <v/>
      </c>
      <c r="S3948" s="28" t="str">
        <f t="array" ref="S3948">IF(ISBLANK(A3948),"",INDEX(Info!$B$3:$H$6442,MATCH(J3948,IF(Info!$D$3:$D$6442=K3948,Info!$C$3:$C$6442),0),7))</f>
        <v/>
      </c>
    </row>
    <row r="3949" spans="1:19" x14ac:dyDescent="0.25">
      <c r="A3949" s="75"/>
      <c r="B3949" s="75"/>
      <c r="C3949" s="72"/>
      <c r="D3949" s="72"/>
      <c r="E3949" s="41" t="str">
        <f t="shared" si="854"/>
        <v/>
      </c>
      <c r="F3949" s="90" t="str">
        <f t="shared" ca="1" si="855"/>
        <v/>
      </c>
      <c r="G3949" s="91" t="str">
        <f t="shared" si="856"/>
        <v/>
      </c>
      <c r="H3949" s="41" t="str">
        <f t="shared" si="857"/>
        <v/>
      </c>
      <c r="I3949" s="92" t="str">
        <f t="shared" ca="1" si="858"/>
        <v/>
      </c>
      <c r="J3949" s="28" t="str">
        <f t="shared" si="859"/>
        <v/>
      </c>
      <c r="K3949" s="28" t="str">
        <f t="shared" si="860"/>
        <v/>
      </c>
      <c r="L3949" s="28" t="str">
        <f t="shared" ca="1" si="861"/>
        <v/>
      </c>
      <c r="M3949" s="28" t="str">
        <f t="shared" si="862"/>
        <v/>
      </c>
      <c r="N3949" s="93" t="str">
        <f t="shared" si="863"/>
        <v/>
      </c>
      <c r="O3949" s="94" t="str">
        <f t="shared" si="864"/>
        <v/>
      </c>
      <c r="P3949" s="70">
        <f t="shared" si="865"/>
        <v>0</v>
      </c>
      <c r="Q3949" s="28" t="str">
        <f t="shared" ca="1" si="866"/>
        <v/>
      </c>
      <c r="R3949" s="28" t="str">
        <f t="shared" si="867"/>
        <v/>
      </c>
      <c r="S3949" s="28" t="str">
        <f t="array" ref="S3949">IF(ISBLANK(A3949),"",INDEX(Info!$B$3:$H$6442,MATCH(J3949,IF(Info!$D$3:$D$6442=K3949,Info!$C$3:$C$6442),0),7))</f>
        <v/>
      </c>
    </row>
    <row r="3950" spans="1:19" x14ac:dyDescent="0.25">
      <c r="A3950" s="75"/>
      <c r="B3950" s="75"/>
      <c r="C3950" s="72"/>
      <c r="D3950" s="72"/>
      <c r="E3950" s="41" t="str">
        <f t="shared" si="854"/>
        <v/>
      </c>
      <c r="F3950" s="90" t="str">
        <f t="shared" ca="1" si="855"/>
        <v/>
      </c>
      <c r="G3950" s="91" t="str">
        <f t="shared" si="856"/>
        <v/>
      </c>
      <c r="H3950" s="41" t="str">
        <f t="shared" si="857"/>
        <v/>
      </c>
      <c r="I3950" s="92" t="str">
        <f t="shared" ca="1" si="858"/>
        <v/>
      </c>
      <c r="J3950" s="28" t="str">
        <f t="shared" si="859"/>
        <v/>
      </c>
      <c r="K3950" s="28" t="str">
        <f t="shared" si="860"/>
        <v/>
      </c>
      <c r="L3950" s="28" t="str">
        <f t="shared" ca="1" si="861"/>
        <v/>
      </c>
      <c r="M3950" s="28" t="str">
        <f t="shared" si="862"/>
        <v/>
      </c>
      <c r="N3950" s="93" t="str">
        <f t="shared" si="863"/>
        <v/>
      </c>
      <c r="O3950" s="94" t="str">
        <f t="shared" si="864"/>
        <v/>
      </c>
      <c r="P3950" s="70">
        <f t="shared" si="865"/>
        <v>0</v>
      </c>
      <c r="Q3950" s="28" t="str">
        <f t="shared" ca="1" si="866"/>
        <v/>
      </c>
      <c r="R3950" s="28" t="str">
        <f t="shared" si="867"/>
        <v/>
      </c>
      <c r="S3950" s="28" t="str">
        <f t="array" ref="S3950">IF(ISBLANK(A3950),"",INDEX(Info!$B$3:$H$6442,MATCH(J3950,IF(Info!$D$3:$D$6442=K3950,Info!$C$3:$C$6442),0),7))</f>
        <v/>
      </c>
    </row>
    <row r="3951" spans="1:19" x14ac:dyDescent="0.25">
      <c r="A3951" s="75"/>
      <c r="B3951" s="75"/>
      <c r="C3951" s="72"/>
      <c r="D3951" s="72"/>
      <c r="E3951" s="41" t="str">
        <f t="shared" si="854"/>
        <v/>
      </c>
      <c r="F3951" s="90" t="str">
        <f t="shared" ca="1" si="855"/>
        <v/>
      </c>
      <c r="G3951" s="91" t="str">
        <f t="shared" si="856"/>
        <v/>
      </c>
      <c r="H3951" s="41" t="str">
        <f t="shared" si="857"/>
        <v/>
      </c>
      <c r="I3951" s="92" t="str">
        <f t="shared" ca="1" si="858"/>
        <v/>
      </c>
      <c r="J3951" s="28" t="str">
        <f t="shared" si="859"/>
        <v/>
      </c>
      <c r="K3951" s="28" t="str">
        <f t="shared" si="860"/>
        <v/>
      </c>
      <c r="L3951" s="28" t="str">
        <f t="shared" ca="1" si="861"/>
        <v/>
      </c>
      <c r="M3951" s="28" t="str">
        <f t="shared" si="862"/>
        <v/>
      </c>
      <c r="N3951" s="93" t="str">
        <f t="shared" si="863"/>
        <v/>
      </c>
      <c r="O3951" s="94" t="str">
        <f t="shared" si="864"/>
        <v/>
      </c>
      <c r="P3951" s="70">
        <f t="shared" si="865"/>
        <v>0</v>
      </c>
      <c r="Q3951" s="28" t="str">
        <f t="shared" ca="1" si="866"/>
        <v/>
      </c>
      <c r="R3951" s="28" t="str">
        <f t="shared" si="867"/>
        <v/>
      </c>
      <c r="S3951" s="28" t="str">
        <f t="array" ref="S3951">IF(ISBLANK(A3951),"",INDEX(Info!$B$3:$H$6442,MATCH(J3951,IF(Info!$D$3:$D$6442=K3951,Info!$C$3:$C$6442),0),7))</f>
        <v/>
      </c>
    </row>
    <row r="3952" spans="1:19" x14ac:dyDescent="0.25">
      <c r="A3952" s="75"/>
      <c r="B3952" s="75"/>
      <c r="C3952" s="72"/>
      <c r="D3952" s="72"/>
      <c r="E3952" s="41" t="str">
        <f t="shared" si="854"/>
        <v/>
      </c>
      <c r="F3952" s="90" t="str">
        <f t="shared" ca="1" si="855"/>
        <v/>
      </c>
      <c r="G3952" s="91" t="str">
        <f t="shared" si="856"/>
        <v/>
      </c>
      <c r="H3952" s="41" t="str">
        <f t="shared" si="857"/>
        <v/>
      </c>
      <c r="I3952" s="92" t="str">
        <f t="shared" ca="1" si="858"/>
        <v/>
      </c>
      <c r="J3952" s="28" t="str">
        <f t="shared" si="859"/>
        <v/>
      </c>
      <c r="K3952" s="28" t="str">
        <f t="shared" si="860"/>
        <v/>
      </c>
      <c r="L3952" s="28" t="str">
        <f t="shared" ca="1" si="861"/>
        <v/>
      </c>
      <c r="M3952" s="28" t="str">
        <f t="shared" si="862"/>
        <v/>
      </c>
      <c r="N3952" s="93" t="str">
        <f t="shared" si="863"/>
        <v/>
      </c>
      <c r="O3952" s="94" t="str">
        <f t="shared" si="864"/>
        <v/>
      </c>
      <c r="P3952" s="70">
        <f t="shared" si="865"/>
        <v>0</v>
      </c>
      <c r="Q3952" s="28" t="str">
        <f t="shared" ca="1" si="866"/>
        <v/>
      </c>
      <c r="R3952" s="28" t="str">
        <f t="shared" si="867"/>
        <v/>
      </c>
      <c r="S3952" s="28" t="str">
        <f t="array" ref="S3952">IF(ISBLANK(A3952),"",INDEX(Info!$B$3:$H$6442,MATCH(J3952,IF(Info!$D$3:$D$6442=K3952,Info!$C$3:$C$6442),0),7))</f>
        <v/>
      </c>
    </row>
    <row r="3953" spans="1:19" x14ac:dyDescent="0.25">
      <c r="A3953" s="75"/>
      <c r="B3953" s="75"/>
      <c r="C3953" s="72"/>
      <c r="D3953" s="72"/>
      <c r="E3953" s="41" t="str">
        <f t="shared" si="854"/>
        <v/>
      </c>
      <c r="F3953" s="90" t="str">
        <f t="shared" ca="1" si="855"/>
        <v/>
      </c>
      <c r="G3953" s="91" t="str">
        <f t="shared" si="856"/>
        <v/>
      </c>
      <c r="H3953" s="41" t="str">
        <f t="shared" si="857"/>
        <v/>
      </c>
      <c r="I3953" s="92" t="str">
        <f t="shared" ca="1" si="858"/>
        <v/>
      </c>
      <c r="J3953" s="28" t="str">
        <f t="shared" si="859"/>
        <v/>
      </c>
      <c r="K3953" s="28" t="str">
        <f t="shared" si="860"/>
        <v/>
      </c>
      <c r="L3953" s="28" t="str">
        <f t="shared" ca="1" si="861"/>
        <v/>
      </c>
      <c r="M3953" s="28" t="str">
        <f t="shared" si="862"/>
        <v/>
      </c>
      <c r="N3953" s="93" t="str">
        <f t="shared" si="863"/>
        <v/>
      </c>
      <c r="O3953" s="94" t="str">
        <f t="shared" si="864"/>
        <v/>
      </c>
      <c r="P3953" s="70">
        <f t="shared" si="865"/>
        <v>0</v>
      </c>
      <c r="Q3953" s="28" t="str">
        <f t="shared" ca="1" si="866"/>
        <v/>
      </c>
      <c r="R3953" s="28" t="str">
        <f t="shared" si="867"/>
        <v/>
      </c>
      <c r="S3953" s="28" t="str">
        <f t="array" ref="S3953">IF(ISBLANK(A3953),"",INDEX(Info!$B$3:$H$6442,MATCH(J3953,IF(Info!$D$3:$D$6442=K3953,Info!$C$3:$C$6442),0),7))</f>
        <v/>
      </c>
    </row>
    <row r="3954" spans="1:19" x14ac:dyDescent="0.25">
      <c r="A3954" s="75"/>
      <c r="B3954" s="75"/>
      <c r="C3954" s="72"/>
      <c r="D3954" s="72"/>
      <c r="E3954" s="41" t="str">
        <f t="shared" si="854"/>
        <v/>
      </c>
      <c r="F3954" s="90" t="str">
        <f t="shared" ca="1" si="855"/>
        <v/>
      </c>
      <c r="G3954" s="91" t="str">
        <f t="shared" si="856"/>
        <v/>
      </c>
      <c r="H3954" s="41" t="str">
        <f t="shared" si="857"/>
        <v/>
      </c>
      <c r="I3954" s="92" t="str">
        <f t="shared" ca="1" si="858"/>
        <v/>
      </c>
      <c r="J3954" s="28" t="str">
        <f t="shared" si="859"/>
        <v/>
      </c>
      <c r="K3954" s="28" t="str">
        <f t="shared" si="860"/>
        <v/>
      </c>
      <c r="L3954" s="28" t="str">
        <f t="shared" ca="1" si="861"/>
        <v/>
      </c>
      <c r="M3954" s="28" t="str">
        <f t="shared" si="862"/>
        <v/>
      </c>
      <c r="N3954" s="93" t="str">
        <f t="shared" si="863"/>
        <v/>
      </c>
      <c r="O3954" s="94" t="str">
        <f t="shared" si="864"/>
        <v/>
      </c>
      <c r="P3954" s="70">
        <f t="shared" si="865"/>
        <v>0</v>
      </c>
      <c r="Q3954" s="28" t="str">
        <f t="shared" ca="1" si="866"/>
        <v/>
      </c>
      <c r="R3954" s="28" t="str">
        <f t="shared" si="867"/>
        <v/>
      </c>
      <c r="S3954" s="28" t="str">
        <f t="array" ref="S3954">IF(ISBLANK(A3954),"",INDEX(Info!$B$3:$H$6442,MATCH(J3954,IF(Info!$D$3:$D$6442=K3954,Info!$C$3:$C$6442),0),7))</f>
        <v/>
      </c>
    </row>
    <row r="3955" spans="1:19" x14ac:dyDescent="0.25">
      <c r="A3955" s="75"/>
      <c r="B3955" s="75"/>
      <c r="C3955" s="72"/>
      <c r="D3955" s="72"/>
      <c r="E3955" s="41" t="str">
        <f t="shared" si="854"/>
        <v/>
      </c>
      <c r="F3955" s="90" t="str">
        <f t="shared" ca="1" si="855"/>
        <v/>
      </c>
      <c r="G3955" s="91" t="str">
        <f t="shared" si="856"/>
        <v/>
      </c>
      <c r="H3955" s="41" t="str">
        <f t="shared" si="857"/>
        <v/>
      </c>
      <c r="I3955" s="92" t="str">
        <f t="shared" ca="1" si="858"/>
        <v/>
      </c>
      <c r="J3955" s="28" t="str">
        <f t="shared" si="859"/>
        <v/>
      </c>
      <c r="K3955" s="28" t="str">
        <f t="shared" si="860"/>
        <v/>
      </c>
      <c r="L3955" s="28" t="str">
        <f t="shared" ca="1" si="861"/>
        <v/>
      </c>
      <c r="M3955" s="28" t="str">
        <f t="shared" si="862"/>
        <v/>
      </c>
      <c r="N3955" s="93" t="str">
        <f t="shared" si="863"/>
        <v/>
      </c>
      <c r="O3955" s="94" t="str">
        <f t="shared" si="864"/>
        <v/>
      </c>
      <c r="P3955" s="70">
        <f t="shared" si="865"/>
        <v>0</v>
      </c>
      <c r="Q3955" s="28" t="str">
        <f t="shared" ca="1" si="866"/>
        <v/>
      </c>
      <c r="R3955" s="28" t="str">
        <f t="shared" si="867"/>
        <v/>
      </c>
      <c r="S3955" s="28" t="str">
        <f t="array" ref="S3955">IF(ISBLANK(A3955),"",INDEX(Info!$B$3:$H$6442,MATCH(J3955,IF(Info!$D$3:$D$6442=K3955,Info!$C$3:$C$6442),0),7))</f>
        <v/>
      </c>
    </row>
    <row r="3956" spans="1:19" x14ac:dyDescent="0.25">
      <c r="A3956" s="75"/>
      <c r="B3956" s="75"/>
      <c r="C3956" s="72"/>
      <c r="D3956" s="72"/>
      <c r="E3956" s="41" t="str">
        <f t="shared" si="854"/>
        <v/>
      </c>
      <c r="F3956" s="90" t="str">
        <f t="shared" ca="1" si="855"/>
        <v/>
      </c>
      <c r="G3956" s="91" t="str">
        <f t="shared" si="856"/>
        <v/>
      </c>
      <c r="H3956" s="41" t="str">
        <f t="shared" si="857"/>
        <v/>
      </c>
      <c r="I3956" s="92" t="str">
        <f t="shared" ca="1" si="858"/>
        <v/>
      </c>
      <c r="J3956" s="28" t="str">
        <f t="shared" si="859"/>
        <v/>
      </c>
      <c r="K3956" s="28" t="str">
        <f t="shared" si="860"/>
        <v/>
      </c>
      <c r="L3956" s="28" t="str">
        <f t="shared" ca="1" si="861"/>
        <v/>
      </c>
      <c r="M3956" s="28" t="str">
        <f t="shared" si="862"/>
        <v/>
      </c>
      <c r="N3956" s="93" t="str">
        <f t="shared" si="863"/>
        <v/>
      </c>
      <c r="O3956" s="94" t="str">
        <f t="shared" si="864"/>
        <v/>
      </c>
      <c r="P3956" s="70">
        <f t="shared" si="865"/>
        <v>0</v>
      </c>
      <c r="Q3956" s="28" t="str">
        <f t="shared" ca="1" si="866"/>
        <v/>
      </c>
      <c r="R3956" s="28" t="str">
        <f t="shared" si="867"/>
        <v/>
      </c>
      <c r="S3956" s="28" t="str">
        <f t="array" ref="S3956">IF(ISBLANK(A3956),"",INDEX(Info!$B$3:$H$6442,MATCH(J3956,IF(Info!$D$3:$D$6442=K3956,Info!$C$3:$C$6442),0),7))</f>
        <v/>
      </c>
    </row>
    <row r="3957" spans="1:19" x14ac:dyDescent="0.25">
      <c r="A3957" s="75"/>
      <c r="B3957" s="75"/>
      <c r="C3957" s="72"/>
      <c r="D3957" s="72"/>
      <c r="E3957" s="41" t="str">
        <f t="shared" si="854"/>
        <v/>
      </c>
      <c r="F3957" s="90" t="str">
        <f t="shared" ca="1" si="855"/>
        <v/>
      </c>
      <c r="G3957" s="91" t="str">
        <f t="shared" si="856"/>
        <v/>
      </c>
      <c r="H3957" s="41" t="str">
        <f t="shared" si="857"/>
        <v/>
      </c>
      <c r="I3957" s="92" t="str">
        <f t="shared" ca="1" si="858"/>
        <v/>
      </c>
      <c r="J3957" s="28" t="str">
        <f t="shared" si="859"/>
        <v/>
      </c>
      <c r="K3957" s="28" t="str">
        <f t="shared" si="860"/>
        <v/>
      </c>
      <c r="L3957" s="28" t="str">
        <f t="shared" ca="1" si="861"/>
        <v/>
      </c>
      <c r="M3957" s="28" t="str">
        <f t="shared" si="862"/>
        <v/>
      </c>
      <c r="N3957" s="93" t="str">
        <f t="shared" si="863"/>
        <v/>
      </c>
      <c r="O3957" s="94" t="str">
        <f t="shared" si="864"/>
        <v/>
      </c>
      <c r="P3957" s="70">
        <f t="shared" si="865"/>
        <v>0</v>
      </c>
      <c r="Q3957" s="28" t="str">
        <f t="shared" ca="1" si="866"/>
        <v/>
      </c>
      <c r="R3957" s="28" t="str">
        <f t="shared" si="867"/>
        <v/>
      </c>
      <c r="S3957" s="28" t="str">
        <f t="array" ref="S3957">IF(ISBLANK(A3957),"",INDEX(Info!$B$3:$H$6442,MATCH(J3957,IF(Info!$D$3:$D$6442=K3957,Info!$C$3:$C$6442),0),7))</f>
        <v/>
      </c>
    </row>
    <row r="3958" spans="1:19" x14ac:dyDescent="0.25">
      <c r="A3958" s="75"/>
      <c r="B3958" s="75"/>
      <c r="C3958" s="72"/>
      <c r="D3958" s="72"/>
      <c r="E3958" s="41" t="str">
        <f t="shared" si="854"/>
        <v/>
      </c>
      <c r="F3958" s="90" t="str">
        <f t="shared" ca="1" si="855"/>
        <v/>
      </c>
      <c r="G3958" s="91" t="str">
        <f t="shared" si="856"/>
        <v/>
      </c>
      <c r="H3958" s="41" t="str">
        <f t="shared" si="857"/>
        <v/>
      </c>
      <c r="I3958" s="92" t="str">
        <f t="shared" ca="1" si="858"/>
        <v/>
      </c>
      <c r="J3958" s="28" t="str">
        <f t="shared" si="859"/>
        <v/>
      </c>
      <c r="K3958" s="28" t="str">
        <f t="shared" si="860"/>
        <v/>
      </c>
      <c r="L3958" s="28" t="str">
        <f t="shared" ca="1" si="861"/>
        <v/>
      </c>
      <c r="M3958" s="28" t="str">
        <f t="shared" si="862"/>
        <v/>
      </c>
      <c r="N3958" s="93" t="str">
        <f t="shared" si="863"/>
        <v/>
      </c>
      <c r="O3958" s="94" t="str">
        <f t="shared" si="864"/>
        <v/>
      </c>
      <c r="P3958" s="70">
        <f t="shared" si="865"/>
        <v>0</v>
      </c>
      <c r="Q3958" s="28" t="str">
        <f t="shared" ca="1" si="866"/>
        <v/>
      </c>
      <c r="R3958" s="28" t="str">
        <f t="shared" si="867"/>
        <v/>
      </c>
      <c r="S3958" s="28" t="str">
        <f t="array" ref="S3958">IF(ISBLANK(A3958),"",INDEX(Info!$B$3:$H$6442,MATCH(J3958,IF(Info!$D$3:$D$6442=K3958,Info!$C$3:$C$6442),0),7))</f>
        <v/>
      </c>
    </row>
    <row r="3959" spans="1:19" x14ac:dyDescent="0.25">
      <c r="A3959" s="75"/>
      <c r="B3959" s="75"/>
      <c r="C3959" s="72"/>
      <c r="D3959" s="72"/>
      <c r="E3959" s="41" t="str">
        <f t="shared" si="854"/>
        <v/>
      </c>
      <c r="F3959" s="90" t="str">
        <f t="shared" ca="1" si="855"/>
        <v/>
      </c>
      <c r="G3959" s="91" t="str">
        <f t="shared" si="856"/>
        <v/>
      </c>
      <c r="H3959" s="41" t="str">
        <f t="shared" si="857"/>
        <v/>
      </c>
      <c r="I3959" s="92" t="str">
        <f t="shared" ca="1" si="858"/>
        <v/>
      </c>
      <c r="J3959" s="28" t="str">
        <f t="shared" si="859"/>
        <v/>
      </c>
      <c r="K3959" s="28" t="str">
        <f t="shared" si="860"/>
        <v/>
      </c>
      <c r="L3959" s="28" t="str">
        <f t="shared" ca="1" si="861"/>
        <v/>
      </c>
      <c r="M3959" s="28" t="str">
        <f t="shared" si="862"/>
        <v/>
      </c>
      <c r="N3959" s="93" t="str">
        <f t="shared" si="863"/>
        <v/>
      </c>
      <c r="O3959" s="94" t="str">
        <f t="shared" si="864"/>
        <v/>
      </c>
      <c r="P3959" s="70">
        <f t="shared" si="865"/>
        <v>0</v>
      </c>
      <c r="Q3959" s="28" t="str">
        <f t="shared" ca="1" si="866"/>
        <v/>
      </c>
      <c r="R3959" s="28" t="str">
        <f t="shared" si="867"/>
        <v/>
      </c>
      <c r="S3959" s="28" t="str">
        <f t="array" ref="S3959">IF(ISBLANK(A3959),"",INDEX(Info!$B$3:$H$6442,MATCH(J3959,IF(Info!$D$3:$D$6442=K3959,Info!$C$3:$C$6442),0),7))</f>
        <v/>
      </c>
    </row>
    <row r="3960" spans="1:19" x14ac:dyDescent="0.25">
      <c r="A3960" s="75"/>
      <c r="B3960" s="75"/>
      <c r="C3960" s="72"/>
      <c r="D3960" s="72"/>
      <c r="E3960" s="41" t="str">
        <f t="shared" si="854"/>
        <v/>
      </c>
      <c r="F3960" s="90" t="str">
        <f t="shared" ca="1" si="855"/>
        <v/>
      </c>
      <c r="G3960" s="91" t="str">
        <f t="shared" si="856"/>
        <v/>
      </c>
      <c r="H3960" s="41" t="str">
        <f t="shared" si="857"/>
        <v/>
      </c>
      <c r="I3960" s="92" t="str">
        <f t="shared" ca="1" si="858"/>
        <v/>
      </c>
      <c r="J3960" s="28" t="str">
        <f t="shared" si="859"/>
        <v/>
      </c>
      <c r="K3960" s="28" t="str">
        <f t="shared" si="860"/>
        <v/>
      </c>
      <c r="L3960" s="28" t="str">
        <f t="shared" ca="1" si="861"/>
        <v/>
      </c>
      <c r="M3960" s="28" t="str">
        <f t="shared" si="862"/>
        <v/>
      </c>
      <c r="N3960" s="93" t="str">
        <f t="shared" si="863"/>
        <v/>
      </c>
      <c r="O3960" s="94" t="str">
        <f t="shared" si="864"/>
        <v/>
      </c>
      <c r="P3960" s="70">
        <f t="shared" si="865"/>
        <v>0</v>
      </c>
      <c r="Q3960" s="28" t="str">
        <f t="shared" ca="1" si="866"/>
        <v/>
      </c>
      <c r="R3960" s="28" t="str">
        <f t="shared" si="867"/>
        <v/>
      </c>
      <c r="S3960" s="28" t="str">
        <f t="array" ref="S3960">IF(ISBLANK(A3960),"",INDEX(Info!$B$3:$H$6442,MATCH(J3960,IF(Info!$D$3:$D$6442=K3960,Info!$C$3:$C$6442),0),7))</f>
        <v/>
      </c>
    </row>
    <row r="3961" spans="1:19" x14ac:dyDescent="0.25">
      <c r="A3961" s="75"/>
      <c r="B3961" s="75"/>
      <c r="C3961" s="72"/>
      <c r="D3961" s="72"/>
      <c r="E3961" s="41" t="str">
        <f t="shared" si="854"/>
        <v/>
      </c>
      <c r="F3961" s="90" t="str">
        <f t="shared" ca="1" si="855"/>
        <v/>
      </c>
      <c r="G3961" s="91" t="str">
        <f t="shared" si="856"/>
        <v/>
      </c>
      <c r="H3961" s="41" t="str">
        <f t="shared" si="857"/>
        <v/>
      </c>
      <c r="I3961" s="92" t="str">
        <f t="shared" ca="1" si="858"/>
        <v/>
      </c>
      <c r="J3961" s="28" t="str">
        <f t="shared" si="859"/>
        <v/>
      </c>
      <c r="K3961" s="28" t="str">
        <f t="shared" si="860"/>
        <v/>
      </c>
      <c r="L3961" s="28" t="str">
        <f t="shared" ca="1" si="861"/>
        <v/>
      </c>
      <c r="M3961" s="28" t="str">
        <f t="shared" si="862"/>
        <v/>
      </c>
      <c r="N3961" s="93" t="str">
        <f t="shared" si="863"/>
        <v/>
      </c>
      <c r="O3961" s="94" t="str">
        <f t="shared" si="864"/>
        <v/>
      </c>
      <c r="P3961" s="70">
        <f t="shared" si="865"/>
        <v>0</v>
      </c>
      <c r="Q3961" s="28" t="str">
        <f t="shared" ca="1" si="866"/>
        <v/>
      </c>
      <c r="R3961" s="28" t="str">
        <f t="shared" si="867"/>
        <v/>
      </c>
      <c r="S3961" s="28" t="str">
        <f t="array" ref="S3961">IF(ISBLANK(A3961),"",INDEX(Info!$B$3:$H$6442,MATCH(J3961,IF(Info!$D$3:$D$6442=K3961,Info!$C$3:$C$6442),0),7))</f>
        <v/>
      </c>
    </row>
    <row r="3962" spans="1:19" x14ac:dyDescent="0.25">
      <c r="A3962" s="75"/>
      <c r="B3962" s="75"/>
      <c r="C3962" s="72"/>
      <c r="D3962" s="72"/>
      <c r="E3962" s="41" t="str">
        <f t="shared" si="854"/>
        <v/>
      </c>
      <c r="F3962" s="90" t="str">
        <f t="shared" ca="1" si="855"/>
        <v/>
      </c>
      <c r="G3962" s="91" t="str">
        <f t="shared" si="856"/>
        <v/>
      </c>
      <c r="H3962" s="41" t="str">
        <f t="shared" si="857"/>
        <v/>
      </c>
      <c r="I3962" s="92" t="str">
        <f t="shared" ca="1" si="858"/>
        <v/>
      </c>
      <c r="J3962" s="28" t="str">
        <f t="shared" si="859"/>
        <v/>
      </c>
      <c r="K3962" s="28" t="str">
        <f t="shared" si="860"/>
        <v/>
      </c>
      <c r="L3962" s="28" t="str">
        <f t="shared" ca="1" si="861"/>
        <v/>
      </c>
      <c r="M3962" s="28" t="str">
        <f t="shared" si="862"/>
        <v/>
      </c>
      <c r="N3962" s="93" t="str">
        <f t="shared" si="863"/>
        <v/>
      </c>
      <c r="O3962" s="94" t="str">
        <f t="shared" si="864"/>
        <v/>
      </c>
      <c r="P3962" s="70">
        <f t="shared" si="865"/>
        <v>0</v>
      </c>
      <c r="Q3962" s="28" t="str">
        <f t="shared" ca="1" si="866"/>
        <v/>
      </c>
      <c r="R3962" s="28" t="str">
        <f t="shared" si="867"/>
        <v/>
      </c>
      <c r="S3962" s="28" t="str">
        <f t="array" ref="S3962">IF(ISBLANK(A3962),"",INDEX(Info!$B$3:$H$6442,MATCH(J3962,IF(Info!$D$3:$D$6442=K3962,Info!$C$3:$C$6442),0),7))</f>
        <v/>
      </c>
    </row>
    <row r="3963" spans="1:19" x14ac:dyDescent="0.25">
      <c r="A3963" s="75"/>
      <c r="B3963" s="75"/>
      <c r="C3963" s="72"/>
      <c r="D3963" s="72"/>
      <c r="E3963" s="41" t="str">
        <f t="shared" si="854"/>
        <v/>
      </c>
      <c r="F3963" s="90" t="str">
        <f t="shared" ca="1" si="855"/>
        <v/>
      </c>
      <c r="G3963" s="91" t="str">
        <f t="shared" si="856"/>
        <v/>
      </c>
      <c r="H3963" s="41" t="str">
        <f t="shared" si="857"/>
        <v/>
      </c>
      <c r="I3963" s="92" t="str">
        <f t="shared" ca="1" si="858"/>
        <v/>
      </c>
      <c r="J3963" s="28" t="str">
        <f t="shared" si="859"/>
        <v/>
      </c>
      <c r="K3963" s="28" t="str">
        <f t="shared" si="860"/>
        <v/>
      </c>
      <c r="L3963" s="28" t="str">
        <f t="shared" ca="1" si="861"/>
        <v/>
      </c>
      <c r="M3963" s="28" t="str">
        <f t="shared" si="862"/>
        <v/>
      </c>
      <c r="N3963" s="93" t="str">
        <f t="shared" si="863"/>
        <v/>
      </c>
      <c r="O3963" s="94" t="str">
        <f t="shared" si="864"/>
        <v/>
      </c>
      <c r="P3963" s="70">
        <f t="shared" si="865"/>
        <v>0</v>
      </c>
      <c r="Q3963" s="28" t="str">
        <f t="shared" ca="1" si="866"/>
        <v/>
      </c>
      <c r="R3963" s="28" t="str">
        <f t="shared" si="867"/>
        <v/>
      </c>
      <c r="S3963" s="28" t="str">
        <f t="array" ref="S3963">IF(ISBLANK(A3963),"",INDEX(Info!$B$3:$H$6442,MATCH(J3963,IF(Info!$D$3:$D$6442=K3963,Info!$C$3:$C$6442),0),7))</f>
        <v/>
      </c>
    </row>
    <row r="3964" spans="1:19" x14ac:dyDescent="0.25">
      <c r="A3964" s="75"/>
      <c r="B3964" s="75"/>
      <c r="C3964" s="72"/>
      <c r="D3964" s="72"/>
      <c r="E3964" s="41" t="str">
        <f t="shared" si="854"/>
        <v/>
      </c>
      <c r="F3964" s="90" t="str">
        <f t="shared" ca="1" si="855"/>
        <v/>
      </c>
      <c r="G3964" s="91" t="str">
        <f t="shared" si="856"/>
        <v/>
      </c>
      <c r="H3964" s="41" t="str">
        <f t="shared" si="857"/>
        <v/>
      </c>
      <c r="I3964" s="92" t="str">
        <f t="shared" ca="1" si="858"/>
        <v/>
      </c>
      <c r="J3964" s="28" t="str">
        <f t="shared" si="859"/>
        <v/>
      </c>
      <c r="K3964" s="28" t="str">
        <f t="shared" si="860"/>
        <v/>
      </c>
      <c r="L3964" s="28" t="str">
        <f t="shared" ca="1" si="861"/>
        <v/>
      </c>
      <c r="M3964" s="28" t="str">
        <f t="shared" si="862"/>
        <v/>
      </c>
      <c r="N3964" s="93" t="str">
        <f t="shared" si="863"/>
        <v/>
      </c>
      <c r="O3964" s="94" t="str">
        <f t="shared" si="864"/>
        <v/>
      </c>
      <c r="P3964" s="70">
        <f t="shared" si="865"/>
        <v>0</v>
      </c>
      <c r="Q3964" s="28" t="str">
        <f t="shared" ca="1" si="866"/>
        <v/>
      </c>
      <c r="R3964" s="28" t="str">
        <f t="shared" si="867"/>
        <v/>
      </c>
      <c r="S3964" s="28" t="str">
        <f t="array" ref="S3964">IF(ISBLANK(A3964),"",INDEX(Info!$B$3:$H$6442,MATCH(J3964,IF(Info!$D$3:$D$6442=K3964,Info!$C$3:$C$6442),0),7))</f>
        <v/>
      </c>
    </row>
    <row r="3965" spans="1:19" x14ac:dyDescent="0.25">
      <c r="A3965" s="75"/>
      <c r="B3965" s="75"/>
      <c r="C3965" s="72"/>
      <c r="D3965" s="72"/>
      <c r="E3965" s="41" t="str">
        <f t="shared" si="854"/>
        <v/>
      </c>
      <c r="F3965" s="90" t="str">
        <f t="shared" ca="1" si="855"/>
        <v/>
      </c>
      <c r="G3965" s="91" t="str">
        <f t="shared" si="856"/>
        <v/>
      </c>
      <c r="H3965" s="41" t="str">
        <f t="shared" si="857"/>
        <v/>
      </c>
      <c r="I3965" s="92" t="str">
        <f t="shared" ca="1" si="858"/>
        <v/>
      </c>
      <c r="J3965" s="28" t="str">
        <f t="shared" si="859"/>
        <v/>
      </c>
      <c r="K3965" s="28" t="str">
        <f t="shared" si="860"/>
        <v/>
      </c>
      <c r="L3965" s="28" t="str">
        <f t="shared" ca="1" si="861"/>
        <v/>
      </c>
      <c r="M3965" s="28" t="str">
        <f t="shared" si="862"/>
        <v/>
      </c>
      <c r="N3965" s="93" t="str">
        <f t="shared" si="863"/>
        <v/>
      </c>
      <c r="O3965" s="94" t="str">
        <f t="shared" si="864"/>
        <v/>
      </c>
      <c r="P3965" s="70">
        <f t="shared" si="865"/>
        <v>0</v>
      </c>
      <c r="Q3965" s="28" t="str">
        <f t="shared" ca="1" si="866"/>
        <v/>
      </c>
      <c r="R3965" s="28" t="str">
        <f t="shared" si="867"/>
        <v/>
      </c>
      <c r="S3965" s="28" t="str">
        <f t="array" ref="S3965">IF(ISBLANK(A3965),"",INDEX(Info!$B$3:$H$6442,MATCH(J3965,IF(Info!$D$3:$D$6442=K3965,Info!$C$3:$C$6442),0),7))</f>
        <v/>
      </c>
    </row>
    <row r="3966" spans="1:19" x14ac:dyDescent="0.25">
      <c r="A3966" s="75"/>
      <c r="B3966" s="75"/>
      <c r="C3966" s="72"/>
      <c r="D3966" s="72"/>
      <c r="E3966" s="41" t="str">
        <f t="shared" si="854"/>
        <v/>
      </c>
      <c r="F3966" s="90" t="str">
        <f t="shared" ca="1" si="855"/>
        <v/>
      </c>
      <c r="G3966" s="91" t="str">
        <f t="shared" si="856"/>
        <v/>
      </c>
      <c r="H3966" s="41" t="str">
        <f t="shared" si="857"/>
        <v/>
      </c>
      <c r="I3966" s="92" t="str">
        <f t="shared" ca="1" si="858"/>
        <v/>
      </c>
      <c r="J3966" s="28" t="str">
        <f t="shared" si="859"/>
        <v/>
      </c>
      <c r="K3966" s="28" t="str">
        <f t="shared" si="860"/>
        <v/>
      </c>
      <c r="L3966" s="28" t="str">
        <f t="shared" ca="1" si="861"/>
        <v/>
      </c>
      <c r="M3966" s="28" t="str">
        <f t="shared" si="862"/>
        <v/>
      </c>
      <c r="N3966" s="93" t="str">
        <f t="shared" si="863"/>
        <v/>
      </c>
      <c r="O3966" s="94" t="str">
        <f t="shared" si="864"/>
        <v/>
      </c>
      <c r="P3966" s="70">
        <f t="shared" si="865"/>
        <v>0</v>
      </c>
      <c r="Q3966" s="28" t="str">
        <f t="shared" ca="1" si="866"/>
        <v/>
      </c>
      <c r="R3966" s="28" t="str">
        <f t="shared" si="867"/>
        <v/>
      </c>
      <c r="S3966" s="28" t="str">
        <f t="array" ref="S3966">IF(ISBLANK(A3966),"",INDEX(Info!$B$3:$H$6442,MATCH(J3966,IF(Info!$D$3:$D$6442=K3966,Info!$C$3:$C$6442),0),7))</f>
        <v/>
      </c>
    </row>
    <row r="3967" spans="1:19" x14ac:dyDescent="0.25">
      <c r="A3967" s="75"/>
      <c r="B3967" s="75"/>
      <c r="C3967" s="72"/>
      <c r="D3967" s="72"/>
      <c r="E3967" s="41" t="str">
        <f t="shared" si="854"/>
        <v/>
      </c>
      <c r="F3967" s="90" t="str">
        <f t="shared" ca="1" si="855"/>
        <v/>
      </c>
      <c r="G3967" s="91" t="str">
        <f t="shared" si="856"/>
        <v/>
      </c>
      <c r="H3967" s="41" t="str">
        <f t="shared" si="857"/>
        <v/>
      </c>
      <c r="I3967" s="92" t="str">
        <f t="shared" ca="1" si="858"/>
        <v/>
      </c>
      <c r="J3967" s="28" t="str">
        <f t="shared" si="859"/>
        <v/>
      </c>
      <c r="K3967" s="28" t="str">
        <f t="shared" si="860"/>
        <v/>
      </c>
      <c r="L3967" s="28" t="str">
        <f t="shared" ca="1" si="861"/>
        <v/>
      </c>
      <c r="M3967" s="28" t="str">
        <f t="shared" si="862"/>
        <v/>
      </c>
      <c r="N3967" s="93" t="str">
        <f t="shared" si="863"/>
        <v/>
      </c>
      <c r="O3967" s="94" t="str">
        <f t="shared" si="864"/>
        <v/>
      </c>
      <c r="P3967" s="70">
        <f t="shared" si="865"/>
        <v>0</v>
      </c>
      <c r="Q3967" s="28" t="str">
        <f t="shared" ca="1" si="866"/>
        <v/>
      </c>
      <c r="R3967" s="28" t="str">
        <f t="shared" si="867"/>
        <v/>
      </c>
      <c r="S3967" s="28" t="str">
        <f t="array" ref="S3967">IF(ISBLANK(A3967),"",INDEX(Info!$B$3:$H$6442,MATCH(J3967,IF(Info!$D$3:$D$6442=K3967,Info!$C$3:$C$6442),0),7))</f>
        <v/>
      </c>
    </row>
    <row r="3968" spans="1:19" x14ac:dyDescent="0.25">
      <c r="A3968" s="75"/>
      <c r="B3968" s="75"/>
      <c r="C3968" s="72"/>
      <c r="D3968" s="72"/>
      <c r="E3968" s="41" t="str">
        <f t="shared" si="854"/>
        <v/>
      </c>
      <c r="F3968" s="90" t="str">
        <f t="shared" ca="1" si="855"/>
        <v/>
      </c>
      <c r="G3968" s="91" t="str">
        <f t="shared" si="856"/>
        <v/>
      </c>
      <c r="H3968" s="41" t="str">
        <f t="shared" si="857"/>
        <v/>
      </c>
      <c r="I3968" s="92" t="str">
        <f t="shared" ca="1" si="858"/>
        <v/>
      </c>
      <c r="J3968" s="28" t="str">
        <f t="shared" si="859"/>
        <v/>
      </c>
      <c r="K3968" s="28" t="str">
        <f t="shared" si="860"/>
        <v/>
      </c>
      <c r="L3968" s="28" t="str">
        <f t="shared" ca="1" si="861"/>
        <v/>
      </c>
      <c r="M3968" s="28" t="str">
        <f t="shared" si="862"/>
        <v/>
      </c>
      <c r="N3968" s="93" t="str">
        <f t="shared" si="863"/>
        <v/>
      </c>
      <c r="O3968" s="94" t="str">
        <f t="shared" si="864"/>
        <v/>
      </c>
      <c r="P3968" s="70">
        <f t="shared" si="865"/>
        <v>0</v>
      </c>
      <c r="Q3968" s="28" t="str">
        <f t="shared" ca="1" si="866"/>
        <v/>
      </c>
      <c r="R3968" s="28" t="str">
        <f t="shared" si="867"/>
        <v/>
      </c>
      <c r="S3968" s="28" t="str">
        <f t="array" ref="S3968">IF(ISBLANK(A3968),"",INDEX(Info!$B$3:$H$6442,MATCH(J3968,IF(Info!$D$3:$D$6442=K3968,Info!$C$3:$C$6442),0),7))</f>
        <v/>
      </c>
    </row>
    <row r="3969" spans="1:19" x14ac:dyDescent="0.25">
      <c r="A3969" s="75"/>
      <c r="B3969" s="75"/>
      <c r="C3969" s="72"/>
      <c r="D3969" s="72"/>
      <c r="E3969" s="41" t="str">
        <f t="shared" si="854"/>
        <v/>
      </c>
      <c r="F3969" s="90" t="str">
        <f t="shared" ca="1" si="855"/>
        <v/>
      </c>
      <c r="G3969" s="91" t="str">
        <f t="shared" si="856"/>
        <v/>
      </c>
      <c r="H3969" s="41" t="str">
        <f t="shared" si="857"/>
        <v/>
      </c>
      <c r="I3969" s="92" t="str">
        <f t="shared" ca="1" si="858"/>
        <v/>
      </c>
      <c r="J3969" s="28" t="str">
        <f t="shared" si="859"/>
        <v/>
      </c>
      <c r="K3969" s="28" t="str">
        <f t="shared" si="860"/>
        <v/>
      </c>
      <c r="L3969" s="28" t="str">
        <f t="shared" ca="1" si="861"/>
        <v/>
      </c>
      <c r="M3969" s="28" t="str">
        <f t="shared" si="862"/>
        <v/>
      </c>
      <c r="N3969" s="93" t="str">
        <f t="shared" si="863"/>
        <v/>
      </c>
      <c r="O3969" s="94" t="str">
        <f t="shared" si="864"/>
        <v/>
      </c>
      <c r="P3969" s="70">
        <f t="shared" si="865"/>
        <v>0</v>
      </c>
      <c r="Q3969" s="28" t="str">
        <f t="shared" ca="1" si="866"/>
        <v/>
      </c>
      <c r="R3969" s="28" t="str">
        <f t="shared" si="867"/>
        <v/>
      </c>
      <c r="S3969" s="28" t="str">
        <f t="array" ref="S3969">IF(ISBLANK(A3969),"",INDEX(Info!$B$3:$H$6442,MATCH(J3969,IF(Info!$D$3:$D$6442=K3969,Info!$C$3:$C$6442),0),7))</f>
        <v/>
      </c>
    </row>
    <row r="3970" spans="1:19" x14ac:dyDescent="0.25">
      <c r="A3970" s="75"/>
      <c r="B3970" s="75"/>
      <c r="C3970" s="72"/>
      <c r="D3970" s="72"/>
      <c r="E3970" s="41" t="str">
        <f t="shared" si="854"/>
        <v/>
      </c>
      <c r="F3970" s="90" t="str">
        <f t="shared" ca="1" si="855"/>
        <v/>
      </c>
      <c r="G3970" s="91" t="str">
        <f t="shared" si="856"/>
        <v/>
      </c>
      <c r="H3970" s="41" t="str">
        <f t="shared" si="857"/>
        <v/>
      </c>
      <c r="I3970" s="92" t="str">
        <f t="shared" ca="1" si="858"/>
        <v/>
      </c>
      <c r="J3970" s="28" t="str">
        <f t="shared" si="859"/>
        <v/>
      </c>
      <c r="K3970" s="28" t="str">
        <f t="shared" si="860"/>
        <v/>
      </c>
      <c r="L3970" s="28" t="str">
        <f t="shared" ca="1" si="861"/>
        <v/>
      </c>
      <c r="M3970" s="28" t="str">
        <f t="shared" si="862"/>
        <v/>
      </c>
      <c r="N3970" s="93" t="str">
        <f t="shared" si="863"/>
        <v/>
      </c>
      <c r="O3970" s="94" t="str">
        <f t="shared" si="864"/>
        <v/>
      </c>
      <c r="P3970" s="70">
        <f t="shared" si="865"/>
        <v>0</v>
      </c>
      <c r="Q3970" s="28" t="str">
        <f t="shared" ca="1" si="866"/>
        <v/>
      </c>
      <c r="R3970" s="28" t="str">
        <f t="shared" si="867"/>
        <v/>
      </c>
      <c r="S3970" s="28" t="str">
        <f t="array" ref="S3970">IF(ISBLANK(A3970),"",INDEX(Info!$B$3:$H$6442,MATCH(J3970,IF(Info!$D$3:$D$6442=K3970,Info!$C$3:$C$6442),0),7))</f>
        <v/>
      </c>
    </row>
    <row r="3971" spans="1:19" x14ac:dyDescent="0.25">
      <c r="A3971" s="75"/>
      <c r="B3971" s="75"/>
      <c r="C3971" s="72"/>
      <c r="D3971" s="72"/>
      <c r="E3971" s="41" t="str">
        <f t="shared" si="854"/>
        <v/>
      </c>
      <c r="F3971" s="90" t="str">
        <f t="shared" ca="1" si="855"/>
        <v/>
      </c>
      <c r="G3971" s="91" t="str">
        <f t="shared" si="856"/>
        <v/>
      </c>
      <c r="H3971" s="41" t="str">
        <f t="shared" si="857"/>
        <v/>
      </c>
      <c r="I3971" s="92" t="str">
        <f t="shared" ca="1" si="858"/>
        <v/>
      </c>
      <c r="J3971" s="28" t="str">
        <f t="shared" si="859"/>
        <v/>
      </c>
      <c r="K3971" s="28" t="str">
        <f t="shared" si="860"/>
        <v/>
      </c>
      <c r="L3971" s="28" t="str">
        <f t="shared" ca="1" si="861"/>
        <v/>
      </c>
      <c r="M3971" s="28" t="str">
        <f t="shared" si="862"/>
        <v/>
      </c>
      <c r="N3971" s="93" t="str">
        <f t="shared" si="863"/>
        <v/>
      </c>
      <c r="O3971" s="94" t="str">
        <f t="shared" si="864"/>
        <v/>
      </c>
      <c r="P3971" s="70">
        <f t="shared" si="865"/>
        <v>0</v>
      </c>
      <c r="Q3971" s="28" t="str">
        <f t="shared" ca="1" si="866"/>
        <v/>
      </c>
      <c r="R3971" s="28" t="str">
        <f t="shared" si="867"/>
        <v/>
      </c>
      <c r="S3971" s="28" t="str">
        <f t="array" ref="S3971">IF(ISBLANK(A3971),"",INDEX(Info!$B$3:$H$6442,MATCH(J3971,IF(Info!$D$3:$D$6442=K3971,Info!$C$3:$C$6442),0),7))</f>
        <v/>
      </c>
    </row>
    <row r="3972" spans="1:19" x14ac:dyDescent="0.25">
      <c r="A3972" s="75"/>
      <c r="B3972" s="75"/>
      <c r="C3972" s="72"/>
      <c r="D3972" s="72"/>
      <c r="E3972" s="41" t="str">
        <f t="shared" ref="E3972:E4035" si="868">IF(OR(ISNA(INDEX($S:$S,ROW())),ISBLANK(INDEX($A:$A,ROW()))),"",RIGHT(INDEX($S:$S,ROW()),LEN(INDEX($S:$S,ROW()))-FIND("$",INDEX($S:$S,ROW()))))</f>
        <v/>
      </c>
      <c r="F3972" s="90" t="str">
        <f t="shared" ref="F3972:F4035" ca="1" si="86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972" s="91" t="str">
        <f t="shared" ref="G3972:G4035" si="87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972" s="41" t="str">
        <f t="shared" ref="H3972:H4035" si="871">IF(ISBLANK(INDEX($A:$A,ROW())),"",IF(AND(ISNUMBER(INDEX($F:$F,ROW())),ISNUMBER(INDEX($G:$G,ROW()))),SUMPRODUCT(INDEX($F:$F,ROW()),INDEX($G:$G,ROW())),"Onbekend"))</f>
        <v/>
      </c>
      <c r="I3972" s="92" t="str">
        <f t="shared" ref="I3972:I4035" ca="1" si="87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972" s="28" t="str">
        <f t="shared" ref="J3972:J4035" si="873">IF(ISBLANK(INDEX($A:$A,ROW())),"",IF(AND(COUNT(LOOKUP("E",INDEX($A:$A,ROW())))=0,LEN(INDEX($A:$A,ROW()))&lt;7),TEXT(INDEX($A:$A,ROW()),"000000"),INDEX($A:$A,ROW())))</f>
        <v/>
      </c>
      <c r="K3972" s="28" t="str">
        <f t="shared" ref="K3972:K4035" si="874">IF(ISBLANK(INDEX($B:$B,ROW())),"",TEXT(INDEX($B:$B,ROW()),"000000000"))</f>
        <v/>
      </c>
      <c r="L3972" s="28" t="str">
        <f t="shared" ref="L3972:L4035" ca="1" si="875">IF(ISBLANK(INDEX($A:$A,ROW())),"",SUMPRODUCT(--ISERROR(INDIRECT("A"&amp;INDEX(ROW(),1)&amp;":H"&amp;INDEX(ROW(),1))))&gt;0)</f>
        <v/>
      </c>
      <c r="M3972" s="28" t="str">
        <f t="shared" ref="M3972:M4035" si="876">IF(ISBLANK(INDEX($A:$A,ROW())),"",SUMPRODUCT(--($J$3:$J$6442&amp;$K$3:$K$6442=INDEX($J:$J,ROW())&amp;INDEX($K:$K,ROW())))&gt;1)</f>
        <v/>
      </c>
      <c r="N3972" s="93" t="str">
        <f t="shared" ref="N3972:N4035" si="877">IF(INDEX($S:$S,ROW())="","",IFERROR((LEFT(INDEX($S:$S,ROW()),FIND("#",INDEX($S:$S,ROW()))-1)/100),(LEFT(INDEX($S:$S,ROW()),FIND("#",INDEX($S:$S,ROW()))-1))))</f>
        <v/>
      </c>
      <c r="O3972" s="94" t="str">
        <f t="shared" ref="O3972:O4035" si="87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972" s="70">
        <f t="shared" ref="P3972:P4035" si="879">IF(INDEX($S:$S,ROW())="",0,MID(INDEX($S:$S,ROW()),FIND("@",INDEX($S:$S,ROW()))+1,FIND("$",RIGHT(INDEX($S:$S,ROW()), LEN(INDEX($S:$S,ROW()))-FIND("@",INDEX($S:$S,ROW()),1)),1)-1))*1</f>
        <v>0</v>
      </c>
      <c r="Q3972" s="28" t="str">
        <f t="shared" ref="Q3972:Q4035" ca="1" si="880">IF(OR(ISBLANK(INDEX($A:$A,ROW())),INDEX($L:$L,ROW())=TRUE),"",INDEX($D:$D,ROW()))</f>
        <v/>
      </c>
      <c r="R3972" s="28" t="str">
        <f t="shared" ref="R3972:R4035" si="88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3972" s="28" t="str">
        <f t="array" ref="S3972">IF(ISBLANK(A3972),"",INDEX(Info!$B$3:$H$6442,MATCH(J3972,IF(Info!$D$3:$D$6442=K3972,Info!$C$3:$C$6442),0),7))</f>
        <v/>
      </c>
    </row>
    <row r="3973" spans="1:19" x14ac:dyDescent="0.25">
      <c r="A3973" s="75"/>
      <c r="B3973" s="75"/>
      <c r="C3973" s="72"/>
      <c r="D3973" s="72"/>
      <c r="E3973" s="41" t="str">
        <f t="shared" si="868"/>
        <v/>
      </c>
      <c r="F3973" s="90" t="str">
        <f t="shared" ca="1" si="869"/>
        <v/>
      </c>
      <c r="G3973" s="91" t="str">
        <f t="shared" si="870"/>
        <v/>
      </c>
      <c r="H3973" s="41" t="str">
        <f t="shared" si="871"/>
        <v/>
      </c>
      <c r="I3973" s="92" t="str">
        <f t="shared" ca="1" si="872"/>
        <v/>
      </c>
      <c r="J3973" s="28" t="str">
        <f t="shared" si="873"/>
        <v/>
      </c>
      <c r="K3973" s="28" t="str">
        <f t="shared" si="874"/>
        <v/>
      </c>
      <c r="L3973" s="28" t="str">
        <f t="shared" ca="1" si="875"/>
        <v/>
      </c>
      <c r="M3973" s="28" t="str">
        <f t="shared" si="876"/>
        <v/>
      </c>
      <c r="N3973" s="93" t="str">
        <f t="shared" si="877"/>
        <v/>
      </c>
      <c r="O3973" s="94" t="str">
        <f t="shared" si="878"/>
        <v/>
      </c>
      <c r="P3973" s="70">
        <f t="shared" si="879"/>
        <v>0</v>
      </c>
      <c r="Q3973" s="28" t="str">
        <f t="shared" ca="1" si="880"/>
        <v/>
      </c>
      <c r="R3973" s="28" t="str">
        <f t="shared" si="881"/>
        <v/>
      </c>
      <c r="S3973" s="28" t="str">
        <f t="array" ref="S3973">IF(ISBLANK(A3973),"",INDEX(Info!$B$3:$H$6442,MATCH(J3973,IF(Info!$D$3:$D$6442=K3973,Info!$C$3:$C$6442),0),7))</f>
        <v/>
      </c>
    </row>
    <row r="3974" spans="1:19" x14ac:dyDescent="0.25">
      <c r="A3974" s="75"/>
      <c r="B3974" s="75"/>
      <c r="C3974" s="72"/>
      <c r="D3974" s="72"/>
      <c r="E3974" s="41" t="str">
        <f t="shared" si="868"/>
        <v/>
      </c>
      <c r="F3974" s="90" t="str">
        <f t="shared" ca="1" si="869"/>
        <v/>
      </c>
      <c r="G3974" s="91" t="str">
        <f t="shared" si="870"/>
        <v/>
      </c>
      <c r="H3974" s="41" t="str">
        <f t="shared" si="871"/>
        <v/>
      </c>
      <c r="I3974" s="92" t="str">
        <f t="shared" ca="1" si="872"/>
        <v/>
      </c>
      <c r="J3974" s="28" t="str">
        <f t="shared" si="873"/>
        <v/>
      </c>
      <c r="K3974" s="28" t="str">
        <f t="shared" si="874"/>
        <v/>
      </c>
      <c r="L3974" s="28" t="str">
        <f t="shared" ca="1" si="875"/>
        <v/>
      </c>
      <c r="M3974" s="28" t="str">
        <f t="shared" si="876"/>
        <v/>
      </c>
      <c r="N3974" s="93" t="str">
        <f t="shared" si="877"/>
        <v/>
      </c>
      <c r="O3974" s="94" t="str">
        <f t="shared" si="878"/>
        <v/>
      </c>
      <c r="P3974" s="70">
        <f t="shared" si="879"/>
        <v>0</v>
      </c>
      <c r="Q3974" s="28" t="str">
        <f t="shared" ca="1" si="880"/>
        <v/>
      </c>
      <c r="R3974" s="28" t="str">
        <f t="shared" si="881"/>
        <v/>
      </c>
      <c r="S3974" s="28" t="str">
        <f t="array" ref="S3974">IF(ISBLANK(A3974),"",INDEX(Info!$B$3:$H$6442,MATCH(J3974,IF(Info!$D$3:$D$6442=K3974,Info!$C$3:$C$6442),0),7))</f>
        <v/>
      </c>
    </row>
    <row r="3975" spans="1:19" x14ac:dyDescent="0.25">
      <c r="A3975" s="75"/>
      <c r="B3975" s="75"/>
      <c r="C3975" s="72"/>
      <c r="D3975" s="72"/>
      <c r="E3975" s="41" t="str">
        <f t="shared" si="868"/>
        <v/>
      </c>
      <c r="F3975" s="90" t="str">
        <f t="shared" ca="1" si="869"/>
        <v/>
      </c>
      <c r="G3975" s="91" t="str">
        <f t="shared" si="870"/>
        <v/>
      </c>
      <c r="H3975" s="41" t="str">
        <f t="shared" si="871"/>
        <v/>
      </c>
      <c r="I3975" s="92" t="str">
        <f t="shared" ca="1" si="872"/>
        <v/>
      </c>
      <c r="J3975" s="28" t="str">
        <f t="shared" si="873"/>
        <v/>
      </c>
      <c r="K3975" s="28" t="str">
        <f t="shared" si="874"/>
        <v/>
      </c>
      <c r="L3975" s="28" t="str">
        <f t="shared" ca="1" si="875"/>
        <v/>
      </c>
      <c r="M3975" s="28" t="str">
        <f t="shared" si="876"/>
        <v/>
      </c>
      <c r="N3975" s="93" t="str">
        <f t="shared" si="877"/>
        <v/>
      </c>
      <c r="O3975" s="94" t="str">
        <f t="shared" si="878"/>
        <v/>
      </c>
      <c r="P3975" s="70">
        <f t="shared" si="879"/>
        <v>0</v>
      </c>
      <c r="Q3975" s="28" t="str">
        <f t="shared" ca="1" si="880"/>
        <v/>
      </c>
      <c r="R3975" s="28" t="str">
        <f t="shared" si="881"/>
        <v/>
      </c>
      <c r="S3975" s="28" t="str">
        <f t="array" ref="S3975">IF(ISBLANK(A3975),"",INDEX(Info!$B$3:$H$6442,MATCH(J3975,IF(Info!$D$3:$D$6442=K3975,Info!$C$3:$C$6442),0),7))</f>
        <v/>
      </c>
    </row>
    <row r="3976" spans="1:19" x14ac:dyDescent="0.25">
      <c r="A3976" s="75"/>
      <c r="B3976" s="75"/>
      <c r="C3976" s="72"/>
      <c r="D3976" s="72"/>
      <c r="E3976" s="41" t="str">
        <f t="shared" si="868"/>
        <v/>
      </c>
      <c r="F3976" s="90" t="str">
        <f t="shared" ca="1" si="869"/>
        <v/>
      </c>
      <c r="G3976" s="91" t="str">
        <f t="shared" si="870"/>
        <v/>
      </c>
      <c r="H3976" s="41" t="str">
        <f t="shared" si="871"/>
        <v/>
      </c>
      <c r="I3976" s="92" t="str">
        <f t="shared" ca="1" si="872"/>
        <v/>
      </c>
      <c r="J3976" s="28" t="str">
        <f t="shared" si="873"/>
        <v/>
      </c>
      <c r="K3976" s="28" t="str">
        <f t="shared" si="874"/>
        <v/>
      </c>
      <c r="L3976" s="28" t="str">
        <f t="shared" ca="1" si="875"/>
        <v/>
      </c>
      <c r="M3976" s="28" t="str">
        <f t="shared" si="876"/>
        <v/>
      </c>
      <c r="N3976" s="93" t="str">
        <f t="shared" si="877"/>
        <v/>
      </c>
      <c r="O3976" s="94" t="str">
        <f t="shared" si="878"/>
        <v/>
      </c>
      <c r="P3976" s="70">
        <f t="shared" si="879"/>
        <v>0</v>
      </c>
      <c r="Q3976" s="28" t="str">
        <f t="shared" ca="1" si="880"/>
        <v/>
      </c>
      <c r="R3976" s="28" t="str">
        <f t="shared" si="881"/>
        <v/>
      </c>
      <c r="S3976" s="28" t="str">
        <f t="array" ref="S3976">IF(ISBLANK(A3976),"",INDEX(Info!$B$3:$H$6442,MATCH(J3976,IF(Info!$D$3:$D$6442=K3976,Info!$C$3:$C$6442),0),7))</f>
        <v/>
      </c>
    </row>
    <row r="3977" spans="1:19" x14ac:dyDescent="0.25">
      <c r="A3977" s="75"/>
      <c r="B3977" s="75"/>
      <c r="C3977" s="72"/>
      <c r="D3977" s="72"/>
      <c r="E3977" s="41" t="str">
        <f t="shared" si="868"/>
        <v/>
      </c>
      <c r="F3977" s="90" t="str">
        <f t="shared" ca="1" si="869"/>
        <v/>
      </c>
      <c r="G3977" s="91" t="str">
        <f t="shared" si="870"/>
        <v/>
      </c>
      <c r="H3977" s="41" t="str">
        <f t="shared" si="871"/>
        <v/>
      </c>
      <c r="I3977" s="92" t="str">
        <f t="shared" ca="1" si="872"/>
        <v/>
      </c>
      <c r="J3977" s="28" t="str">
        <f t="shared" si="873"/>
        <v/>
      </c>
      <c r="K3977" s="28" t="str">
        <f t="shared" si="874"/>
        <v/>
      </c>
      <c r="L3977" s="28" t="str">
        <f t="shared" ca="1" si="875"/>
        <v/>
      </c>
      <c r="M3977" s="28" t="str">
        <f t="shared" si="876"/>
        <v/>
      </c>
      <c r="N3977" s="93" t="str">
        <f t="shared" si="877"/>
        <v/>
      </c>
      <c r="O3977" s="94" t="str">
        <f t="shared" si="878"/>
        <v/>
      </c>
      <c r="P3977" s="70">
        <f t="shared" si="879"/>
        <v>0</v>
      </c>
      <c r="Q3977" s="28" t="str">
        <f t="shared" ca="1" si="880"/>
        <v/>
      </c>
      <c r="R3977" s="28" t="str">
        <f t="shared" si="881"/>
        <v/>
      </c>
      <c r="S3977" s="28" t="str">
        <f t="array" ref="S3977">IF(ISBLANK(A3977),"",INDEX(Info!$B$3:$H$6442,MATCH(J3977,IF(Info!$D$3:$D$6442=K3977,Info!$C$3:$C$6442),0),7))</f>
        <v/>
      </c>
    </row>
    <row r="3978" spans="1:19" x14ac:dyDescent="0.25">
      <c r="A3978" s="75"/>
      <c r="B3978" s="75"/>
      <c r="C3978" s="72"/>
      <c r="D3978" s="72"/>
      <c r="E3978" s="41" t="str">
        <f t="shared" si="868"/>
        <v/>
      </c>
      <c r="F3978" s="90" t="str">
        <f t="shared" ca="1" si="869"/>
        <v/>
      </c>
      <c r="G3978" s="91" t="str">
        <f t="shared" si="870"/>
        <v/>
      </c>
      <c r="H3978" s="41" t="str">
        <f t="shared" si="871"/>
        <v/>
      </c>
      <c r="I3978" s="92" t="str">
        <f t="shared" ca="1" si="872"/>
        <v/>
      </c>
      <c r="J3978" s="28" t="str">
        <f t="shared" si="873"/>
        <v/>
      </c>
      <c r="K3978" s="28" t="str">
        <f t="shared" si="874"/>
        <v/>
      </c>
      <c r="L3978" s="28" t="str">
        <f t="shared" ca="1" si="875"/>
        <v/>
      </c>
      <c r="M3978" s="28" t="str">
        <f t="shared" si="876"/>
        <v/>
      </c>
      <c r="N3978" s="93" t="str">
        <f t="shared" si="877"/>
        <v/>
      </c>
      <c r="O3978" s="94" t="str">
        <f t="shared" si="878"/>
        <v/>
      </c>
      <c r="P3978" s="70">
        <f t="shared" si="879"/>
        <v>0</v>
      </c>
      <c r="Q3978" s="28" t="str">
        <f t="shared" ca="1" si="880"/>
        <v/>
      </c>
      <c r="R3978" s="28" t="str">
        <f t="shared" si="881"/>
        <v/>
      </c>
      <c r="S3978" s="28" t="str">
        <f t="array" ref="S3978">IF(ISBLANK(A3978),"",INDEX(Info!$B$3:$H$6442,MATCH(J3978,IF(Info!$D$3:$D$6442=K3978,Info!$C$3:$C$6442),0),7))</f>
        <v/>
      </c>
    </row>
    <row r="3979" spans="1:19" x14ac:dyDescent="0.25">
      <c r="A3979" s="75"/>
      <c r="B3979" s="75"/>
      <c r="C3979" s="72"/>
      <c r="D3979" s="72"/>
      <c r="E3979" s="41" t="str">
        <f t="shared" si="868"/>
        <v/>
      </c>
      <c r="F3979" s="90" t="str">
        <f t="shared" ca="1" si="869"/>
        <v/>
      </c>
      <c r="G3979" s="91" t="str">
        <f t="shared" si="870"/>
        <v/>
      </c>
      <c r="H3979" s="41" t="str">
        <f t="shared" si="871"/>
        <v/>
      </c>
      <c r="I3979" s="92" t="str">
        <f t="shared" ca="1" si="872"/>
        <v/>
      </c>
      <c r="J3979" s="28" t="str">
        <f t="shared" si="873"/>
        <v/>
      </c>
      <c r="K3979" s="28" t="str">
        <f t="shared" si="874"/>
        <v/>
      </c>
      <c r="L3979" s="28" t="str">
        <f t="shared" ca="1" si="875"/>
        <v/>
      </c>
      <c r="M3979" s="28" t="str">
        <f t="shared" si="876"/>
        <v/>
      </c>
      <c r="N3979" s="93" t="str">
        <f t="shared" si="877"/>
        <v/>
      </c>
      <c r="O3979" s="94" t="str">
        <f t="shared" si="878"/>
        <v/>
      </c>
      <c r="P3979" s="70">
        <f t="shared" si="879"/>
        <v>0</v>
      </c>
      <c r="Q3979" s="28" t="str">
        <f t="shared" ca="1" si="880"/>
        <v/>
      </c>
      <c r="R3979" s="28" t="str">
        <f t="shared" si="881"/>
        <v/>
      </c>
      <c r="S3979" s="28" t="str">
        <f t="array" ref="S3979">IF(ISBLANK(A3979),"",INDEX(Info!$B$3:$H$6442,MATCH(J3979,IF(Info!$D$3:$D$6442=K3979,Info!$C$3:$C$6442),0),7))</f>
        <v/>
      </c>
    </row>
    <row r="3980" spans="1:19" x14ac:dyDescent="0.25">
      <c r="A3980" s="75"/>
      <c r="B3980" s="75"/>
      <c r="C3980" s="72"/>
      <c r="D3980" s="72"/>
      <c r="E3980" s="41" t="str">
        <f t="shared" si="868"/>
        <v/>
      </c>
      <c r="F3980" s="90" t="str">
        <f t="shared" ca="1" si="869"/>
        <v/>
      </c>
      <c r="G3980" s="91" t="str">
        <f t="shared" si="870"/>
        <v/>
      </c>
      <c r="H3980" s="41" t="str">
        <f t="shared" si="871"/>
        <v/>
      </c>
      <c r="I3980" s="92" t="str">
        <f t="shared" ca="1" si="872"/>
        <v/>
      </c>
      <c r="J3980" s="28" t="str">
        <f t="shared" si="873"/>
        <v/>
      </c>
      <c r="K3980" s="28" t="str">
        <f t="shared" si="874"/>
        <v/>
      </c>
      <c r="L3980" s="28" t="str">
        <f t="shared" ca="1" si="875"/>
        <v/>
      </c>
      <c r="M3980" s="28" t="str">
        <f t="shared" si="876"/>
        <v/>
      </c>
      <c r="N3980" s="93" t="str">
        <f t="shared" si="877"/>
        <v/>
      </c>
      <c r="O3980" s="94" t="str">
        <f t="shared" si="878"/>
        <v/>
      </c>
      <c r="P3980" s="70">
        <f t="shared" si="879"/>
        <v>0</v>
      </c>
      <c r="Q3980" s="28" t="str">
        <f t="shared" ca="1" si="880"/>
        <v/>
      </c>
      <c r="R3980" s="28" t="str">
        <f t="shared" si="881"/>
        <v/>
      </c>
      <c r="S3980" s="28" t="str">
        <f t="array" ref="S3980">IF(ISBLANK(A3980),"",INDEX(Info!$B$3:$H$6442,MATCH(J3980,IF(Info!$D$3:$D$6442=K3980,Info!$C$3:$C$6442),0),7))</f>
        <v/>
      </c>
    </row>
    <row r="3981" spans="1:19" x14ac:dyDescent="0.25">
      <c r="A3981" s="75"/>
      <c r="B3981" s="75"/>
      <c r="C3981" s="72"/>
      <c r="D3981" s="72"/>
      <c r="E3981" s="41" t="str">
        <f t="shared" si="868"/>
        <v/>
      </c>
      <c r="F3981" s="90" t="str">
        <f t="shared" ca="1" si="869"/>
        <v/>
      </c>
      <c r="G3981" s="91" t="str">
        <f t="shared" si="870"/>
        <v/>
      </c>
      <c r="H3981" s="41" t="str">
        <f t="shared" si="871"/>
        <v/>
      </c>
      <c r="I3981" s="92" t="str">
        <f t="shared" ca="1" si="872"/>
        <v/>
      </c>
      <c r="J3981" s="28" t="str">
        <f t="shared" si="873"/>
        <v/>
      </c>
      <c r="K3981" s="28" t="str">
        <f t="shared" si="874"/>
        <v/>
      </c>
      <c r="L3981" s="28" t="str">
        <f t="shared" ca="1" si="875"/>
        <v/>
      </c>
      <c r="M3981" s="28" t="str">
        <f t="shared" si="876"/>
        <v/>
      </c>
      <c r="N3981" s="93" t="str">
        <f t="shared" si="877"/>
        <v/>
      </c>
      <c r="O3981" s="94" t="str">
        <f t="shared" si="878"/>
        <v/>
      </c>
      <c r="P3981" s="70">
        <f t="shared" si="879"/>
        <v>0</v>
      </c>
      <c r="Q3981" s="28" t="str">
        <f t="shared" ca="1" si="880"/>
        <v/>
      </c>
      <c r="R3981" s="28" t="str">
        <f t="shared" si="881"/>
        <v/>
      </c>
      <c r="S3981" s="28" t="str">
        <f t="array" ref="S3981">IF(ISBLANK(A3981),"",INDEX(Info!$B$3:$H$6442,MATCH(J3981,IF(Info!$D$3:$D$6442=K3981,Info!$C$3:$C$6442),0),7))</f>
        <v/>
      </c>
    </row>
    <row r="3982" spans="1:19" x14ac:dyDescent="0.25">
      <c r="A3982" s="75"/>
      <c r="B3982" s="75"/>
      <c r="C3982" s="72"/>
      <c r="D3982" s="72"/>
      <c r="E3982" s="41" t="str">
        <f t="shared" si="868"/>
        <v/>
      </c>
      <c r="F3982" s="90" t="str">
        <f t="shared" ca="1" si="869"/>
        <v/>
      </c>
      <c r="G3982" s="91" t="str">
        <f t="shared" si="870"/>
        <v/>
      </c>
      <c r="H3982" s="41" t="str">
        <f t="shared" si="871"/>
        <v/>
      </c>
      <c r="I3982" s="92" t="str">
        <f t="shared" ca="1" si="872"/>
        <v/>
      </c>
      <c r="J3982" s="28" t="str">
        <f t="shared" si="873"/>
        <v/>
      </c>
      <c r="K3982" s="28" t="str">
        <f t="shared" si="874"/>
        <v/>
      </c>
      <c r="L3982" s="28" t="str">
        <f t="shared" ca="1" si="875"/>
        <v/>
      </c>
      <c r="M3982" s="28" t="str">
        <f t="shared" si="876"/>
        <v/>
      </c>
      <c r="N3982" s="93" t="str">
        <f t="shared" si="877"/>
        <v/>
      </c>
      <c r="O3982" s="94" t="str">
        <f t="shared" si="878"/>
        <v/>
      </c>
      <c r="P3982" s="70">
        <f t="shared" si="879"/>
        <v>0</v>
      </c>
      <c r="Q3982" s="28" t="str">
        <f t="shared" ca="1" si="880"/>
        <v/>
      </c>
      <c r="R3982" s="28" t="str">
        <f t="shared" si="881"/>
        <v/>
      </c>
      <c r="S3982" s="28" t="str">
        <f t="array" ref="S3982">IF(ISBLANK(A3982),"",INDEX(Info!$B$3:$H$6442,MATCH(J3982,IF(Info!$D$3:$D$6442=K3982,Info!$C$3:$C$6442),0),7))</f>
        <v/>
      </c>
    </row>
    <row r="3983" spans="1:19" x14ac:dyDescent="0.25">
      <c r="A3983" s="75"/>
      <c r="B3983" s="75"/>
      <c r="C3983" s="72"/>
      <c r="D3983" s="72"/>
      <c r="E3983" s="41" t="str">
        <f t="shared" si="868"/>
        <v/>
      </c>
      <c r="F3983" s="90" t="str">
        <f t="shared" ca="1" si="869"/>
        <v/>
      </c>
      <c r="G3983" s="91" t="str">
        <f t="shared" si="870"/>
        <v/>
      </c>
      <c r="H3983" s="41" t="str">
        <f t="shared" si="871"/>
        <v/>
      </c>
      <c r="I3983" s="92" t="str">
        <f t="shared" ca="1" si="872"/>
        <v/>
      </c>
      <c r="J3983" s="28" t="str">
        <f t="shared" si="873"/>
        <v/>
      </c>
      <c r="K3983" s="28" t="str">
        <f t="shared" si="874"/>
        <v/>
      </c>
      <c r="L3983" s="28" t="str">
        <f t="shared" ca="1" si="875"/>
        <v/>
      </c>
      <c r="M3983" s="28" t="str">
        <f t="shared" si="876"/>
        <v/>
      </c>
      <c r="N3983" s="93" t="str">
        <f t="shared" si="877"/>
        <v/>
      </c>
      <c r="O3983" s="94" t="str">
        <f t="shared" si="878"/>
        <v/>
      </c>
      <c r="P3983" s="70">
        <f t="shared" si="879"/>
        <v>0</v>
      </c>
      <c r="Q3983" s="28" t="str">
        <f t="shared" ca="1" si="880"/>
        <v/>
      </c>
      <c r="R3983" s="28" t="str">
        <f t="shared" si="881"/>
        <v/>
      </c>
      <c r="S3983" s="28" t="str">
        <f t="array" ref="S3983">IF(ISBLANK(A3983),"",INDEX(Info!$B$3:$H$6442,MATCH(J3983,IF(Info!$D$3:$D$6442=K3983,Info!$C$3:$C$6442),0),7))</f>
        <v/>
      </c>
    </row>
    <row r="3984" spans="1:19" x14ac:dyDescent="0.25">
      <c r="A3984" s="75"/>
      <c r="B3984" s="75"/>
      <c r="C3984" s="72"/>
      <c r="D3984" s="72"/>
      <c r="E3984" s="41" t="str">
        <f t="shared" si="868"/>
        <v/>
      </c>
      <c r="F3984" s="90" t="str">
        <f t="shared" ca="1" si="869"/>
        <v/>
      </c>
      <c r="G3984" s="91" t="str">
        <f t="shared" si="870"/>
        <v/>
      </c>
      <c r="H3984" s="41" t="str">
        <f t="shared" si="871"/>
        <v/>
      </c>
      <c r="I3984" s="92" t="str">
        <f t="shared" ca="1" si="872"/>
        <v/>
      </c>
      <c r="J3984" s="28" t="str">
        <f t="shared" si="873"/>
        <v/>
      </c>
      <c r="K3984" s="28" t="str">
        <f t="shared" si="874"/>
        <v/>
      </c>
      <c r="L3984" s="28" t="str">
        <f t="shared" ca="1" si="875"/>
        <v/>
      </c>
      <c r="M3984" s="28" t="str">
        <f t="shared" si="876"/>
        <v/>
      </c>
      <c r="N3984" s="93" t="str">
        <f t="shared" si="877"/>
        <v/>
      </c>
      <c r="O3984" s="94" t="str">
        <f t="shared" si="878"/>
        <v/>
      </c>
      <c r="P3984" s="70">
        <f t="shared" si="879"/>
        <v>0</v>
      </c>
      <c r="Q3984" s="28" t="str">
        <f t="shared" ca="1" si="880"/>
        <v/>
      </c>
      <c r="R3984" s="28" t="str">
        <f t="shared" si="881"/>
        <v/>
      </c>
      <c r="S3984" s="28" t="str">
        <f t="array" ref="S3984">IF(ISBLANK(A3984),"",INDEX(Info!$B$3:$H$6442,MATCH(J3984,IF(Info!$D$3:$D$6442=K3984,Info!$C$3:$C$6442),0),7))</f>
        <v/>
      </c>
    </row>
    <row r="3985" spans="1:19" x14ac:dyDescent="0.25">
      <c r="A3985" s="75"/>
      <c r="B3985" s="75"/>
      <c r="C3985" s="72"/>
      <c r="D3985" s="72"/>
      <c r="E3985" s="41" t="str">
        <f t="shared" si="868"/>
        <v/>
      </c>
      <c r="F3985" s="90" t="str">
        <f t="shared" ca="1" si="869"/>
        <v/>
      </c>
      <c r="G3985" s="91" t="str">
        <f t="shared" si="870"/>
        <v/>
      </c>
      <c r="H3985" s="41" t="str">
        <f t="shared" si="871"/>
        <v/>
      </c>
      <c r="I3985" s="92" t="str">
        <f t="shared" ca="1" si="872"/>
        <v/>
      </c>
      <c r="J3985" s="28" t="str">
        <f t="shared" si="873"/>
        <v/>
      </c>
      <c r="K3985" s="28" t="str">
        <f t="shared" si="874"/>
        <v/>
      </c>
      <c r="L3985" s="28" t="str">
        <f t="shared" ca="1" si="875"/>
        <v/>
      </c>
      <c r="M3985" s="28" t="str">
        <f t="shared" si="876"/>
        <v/>
      </c>
      <c r="N3985" s="93" t="str">
        <f t="shared" si="877"/>
        <v/>
      </c>
      <c r="O3985" s="94" t="str">
        <f t="shared" si="878"/>
        <v/>
      </c>
      <c r="P3985" s="70">
        <f t="shared" si="879"/>
        <v>0</v>
      </c>
      <c r="Q3985" s="28" t="str">
        <f t="shared" ca="1" si="880"/>
        <v/>
      </c>
      <c r="R3985" s="28" t="str">
        <f t="shared" si="881"/>
        <v/>
      </c>
      <c r="S3985" s="28" t="str">
        <f t="array" ref="S3985">IF(ISBLANK(A3985),"",INDEX(Info!$B$3:$H$6442,MATCH(J3985,IF(Info!$D$3:$D$6442=K3985,Info!$C$3:$C$6442),0),7))</f>
        <v/>
      </c>
    </row>
    <row r="3986" spans="1:19" x14ac:dyDescent="0.25">
      <c r="A3986" s="75"/>
      <c r="B3986" s="75"/>
      <c r="C3986" s="72"/>
      <c r="D3986" s="72"/>
      <c r="E3986" s="41" t="str">
        <f t="shared" si="868"/>
        <v/>
      </c>
      <c r="F3986" s="90" t="str">
        <f t="shared" ca="1" si="869"/>
        <v/>
      </c>
      <c r="G3986" s="91" t="str">
        <f t="shared" si="870"/>
        <v/>
      </c>
      <c r="H3986" s="41" t="str">
        <f t="shared" si="871"/>
        <v/>
      </c>
      <c r="I3986" s="92" t="str">
        <f t="shared" ca="1" si="872"/>
        <v/>
      </c>
      <c r="J3986" s="28" t="str">
        <f t="shared" si="873"/>
        <v/>
      </c>
      <c r="K3986" s="28" t="str">
        <f t="shared" si="874"/>
        <v/>
      </c>
      <c r="L3986" s="28" t="str">
        <f t="shared" ca="1" si="875"/>
        <v/>
      </c>
      <c r="M3986" s="28" t="str">
        <f t="shared" si="876"/>
        <v/>
      </c>
      <c r="N3986" s="93" t="str">
        <f t="shared" si="877"/>
        <v/>
      </c>
      <c r="O3986" s="94" t="str">
        <f t="shared" si="878"/>
        <v/>
      </c>
      <c r="P3986" s="70">
        <f t="shared" si="879"/>
        <v>0</v>
      </c>
      <c r="Q3986" s="28" t="str">
        <f t="shared" ca="1" si="880"/>
        <v/>
      </c>
      <c r="R3986" s="28" t="str">
        <f t="shared" si="881"/>
        <v/>
      </c>
      <c r="S3986" s="28" t="str">
        <f t="array" ref="S3986">IF(ISBLANK(A3986),"",INDEX(Info!$B$3:$H$6442,MATCH(J3986,IF(Info!$D$3:$D$6442=K3986,Info!$C$3:$C$6442),0),7))</f>
        <v/>
      </c>
    </row>
    <row r="3987" spans="1:19" x14ac:dyDescent="0.25">
      <c r="A3987" s="75"/>
      <c r="B3987" s="75"/>
      <c r="C3987" s="72"/>
      <c r="D3987" s="72"/>
      <c r="E3987" s="41" t="str">
        <f t="shared" si="868"/>
        <v/>
      </c>
      <c r="F3987" s="90" t="str">
        <f t="shared" ca="1" si="869"/>
        <v/>
      </c>
      <c r="G3987" s="91" t="str">
        <f t="shared" si="870"/>
        <v/>
      </c>
      <c r="H3987" s="41" t="str">
        <f t="shared" si="871"/>
        <v/>
      </c>
      <c r="I3987" s="92" t="str">
        <f t="shared" ca="1" si="872"/>
        <v/>
      </c>
      <c r="J3987" s="28" t="str">
        <f t="shared" si="873"/>
        <v/>
      </c>
      <c r="K3987" s="28" t="str">
        <f t="shared" si="874"/>
        <v/>
      </c>
      <c r="L3987" s="28" t="str">
        <f t="shared" ca="1" si="875"/>
        <v/>
      </c>
      <c r="M3987" s="28" t="str">
        <f t="shared" si="876"/>
        <v/>
      </c>
      <c r="N3987" s="93" t="str">
        <f t="shared" si="877"/>
        <v/>
      </c>
      <c r="O3987" s="94" t="str">
        <f t="shared" si="878"/>
        <v/>
      </c>
      <c r="P3987" s="70">
        <f t="shared" si="879"/>
        <v>0</v>
      </c>
      <c r="Q3987" s="28" t="str">
        <f t="shared" ca="1" si="880"/>
        <v/>
      </c>
      <c r="R3987" s="28" t="str">
        <f t="shared" si="881"/>
        <v/>
      </c>
      <c r="S3987" s="28" t="str">
        <f t="array" ref="S3987">IF(ISBLANK(A3987),"",INDEX(Info!$B$3:$H$6442,MATCH(J3987,IF(Info!$D$3:$D$6442=K3987,Info!$C$3:$C$6442),0),7))</f>
        <v/>
      </c>
    </row>
    <row r="3988" spans="1:19" x14ac:dyDescent="0.25">
      <c r="A3988" s="75"/>
      <c r="B3988" s="75"/>
      <c r="C3988" s="72"/>
      <c r="D3988" s="72"/>
      <c r="E3988" s="41" t="str">
        <f t="shared" si="868"/>
        <v/>
      </c>
      <c r="F3988" s="90" t="str">
        <f t="shared" ca="1" si="869"/>
        <v/>
      </c>
      <c r="G3988" s="91" t="str">
        <f t="shared" si="870"/>
        <v/>
      </c>
      <c r="H3988" s="41" t="str">
        <f t="shared" si="871"/>
        <v/>
      </c>
      <c r="I3988" s="92" t="str">
        <f t="shared" ca="1" si="872"/>
        <v/>
      </c>
      <c r="J3988" s="28" t="str">
        <f t="shared" si="873"/>
        <v/>
      </c>
      <c r="K3988" s="28" t="str">
        <f t="shared" si="874"/>
        <v/>
      </c>
      <c r="L3988" s="28" t="str">
        <f t="shared" ca="1" si="875"/>
        <v/>
      </c>
      <c r="M3988" s="28" t="str">
        <f t="shared" si="876"/>
        <v/>
      </c>
      <c r="N3988" s="93" t="str">
        <f t="shared" si="877"/>
        <v/>
      </c>
      <c r="O3988" s="94" t="str">
        <f t="shared" si="878"/>
        <v/>
      </c>
      <c r="P3988" s="70">
        <f t="shared" si="879"/>
        <v>0</v>
      </c>
      <c r="Q3988" s="28" t="str">
        <f t="shared" ca="1" si="880"/>
        <v/>
      </c>
      <c r="R3988" s="28" t="str">
        <f t="shared" si="881"/>
        <v/>
      </c>
      <c r="S3988" s="28" t="str">
        <f t="array" ref="S3988">IF(ISBLANK(A3988),"",INDEX(Info!$B$3:$H$6442,MATCH(J3988,IF(Info!$D$3:$D$6442=K3988,Info!$C$3:$C$6442),0),7))</f>
        <v/>
      </c>
    </row>
    <row r="3989" spans="1:19" x14ac:dyDescent="0.25">
      <c r="A3989" s="75"/>
      <c r="B3989" s="75"/>
      <c r="C3989" s="72"/>
      <c r="D3989" s="72"/>
      <c r="E3989" s="41" t="str">
        <f t="shared" si="868"/>
        <v/>
      </c>
      <c r="F3989" s="90" t="str">
        <f t="shared" ca="1" si="869"/>
        <v/>
      </c>
      <c r="G3989" s="91" t="str">
        <f t="shared" si="870"/>
        <v/>
      </c>
      <c r="H3989" s="41" t="str">
        <f t="shared" si="871"/>
        <v/>
      </c>
      <c r="I3989" s="92" t="str">
        <f t="shared" ca="1" si="872"/>
        <v/>
      </c>
      <c r="J3989" s="28" t="str">
        <f t="shared" si="873"/>
        <v/>
      </c>
      <c r="K3989" s="28" t="str">
        <f t="shared" si="874"/>
        <v/>
      </c>
      <c r="L3989" s="28" t="str">
        <f t="shared" ca="1" si="875"/>
        <v/>
      </c>
      <c r="M3989" s="28" t="str">
        <f t="shared" si="876"/>
        <v/>
      </c>
      <c r="N3989" s="93" t="str">
        <f t="shared" si="877"/>
        <v/>
      </c>
      <c r="O3989" s="94" t="str">
        <f t="shared" si="878"/>
        <v/>
      </c>
      <c r="P3989" s="70">
        <f t="shared" si="879"/>
        <v>0</v>
      </c>
      <c r="Q3989" s="28" t="str">
        <f t="shared" ca="1" si="880"/>
        <v/>
      </c>
      <c r="R3989" s="28" t="str">
        <f t="shared" si="881"/>
        <v/>
      </c>
      <c r="S3989" s="28" t="str">
        <f t="array" ref="S3989">IF(ISBLANK(A3989),"",INDEX(Info!$B$3:$H$6442,MATCH(J3989,IF(Info!$D$3:$D$6442=K3989,Info!$C$3:$C$6442),0),7))</f>
        <v/>
      </c>
    </row>
    <row r="3990" spans="1:19" x14ac:dyDescent="0.25">
      <c r="A3990" s="75"/>
      <c r="B3990" s="75"/>
      <c r="C3990" s="72"/>
      <c r="D3990" s="72"/>
      <c r="E3990" s="41" t="str">
        <f t="shared" si="868"/>
        <v/>
      </c>
      <c r="F3990" s="90" t="str">
        <f t="shared" ca="1" si="869"/>
        <v/>
      </c>
      <c r="G3990" s="91" t="str">
        <f t="shared" si="870"/>
        <v/>
      </c>
      <c r="H3990" s="41" t="str">
        <f t="shared" si="871"/>
        <v/>
      </c>
      <c r="I3990" s="92" t="str">
        <f t="shared" ca="1" si="872"/>
        <v/>
      </c>
      <c r="J3990" s="28" t="str">
        <f t="shared" si="873"/>
        <v/>
      </c>
      <c r="K3990" s="28" t="str">
        <f t="shared" si="874"/>
        <v/>
      </c>
      <c r="L3990" s="28" t="str">
        <f t="shared" ca="1" si="875"/>
        <v/>
      </c>
      <c r="M3990" s="28" t="str">
        <f t="shared" si="876"/>
        <v/>
      </c>
      <c r="N3990" s="93" t="str">
        <f t="shared" si="877"/>
        <v/>
      </c>
      <c r="O3990" s="94" t="str">
        <f t="shared" si="878"/>
        <v/>
      </c>
      <c r="P3990" s="70">
        <f t="shared" si="879"/>
        <v>0</v>
      </c>
      <c r="Q3990" s="28" t="str">
        <f t="shared" ca="1" si="880"/>
        <v/>
      </c>
      <c r="R3990" s="28" t="str">
        <f t="shared" si="881"/>
        <v/>
      </c>
      <c r="S3990" s="28" t="str">
        <f t="array" ref="S3990">IF(ISBLANK(A3990),"",INDEX(Info!$B$3:$H$6442,MATCH(J3990,IF(Info!$D$3:$D$6442=K3990,Info!$C$3:$C$6442),0),7))</f>
        <v/>
      </c>
    </row>
    <row r="3991" spans="1:19" x14ac:dyDescent="0.25">
      <c r="A3991" s="75"/>
      <c r="B3991" s="75"/>
      <c r="C3991" s="72"/>
      <c r="D3991" s="72"/>
      <c r="E3991" s="41" t="str">
        <f t="shared" si="868"/>
        <v/>
      </c>
      <c r="F3991" s="90" t="str">
        <f t="shared" ca="1" si="869"/>
        <v/>
      </c>
      <c r="G3991" s="91" t="str">
        <f t="shared" si="870"/>
        <v/>
      </c>
      <c r="H3991" s="41" t="str">
        <f t="shared" si="871"/>
        <v/>
      </c>
      <c r="I3991" s="92" t="str">
        <f t="shared" ca="1" si="872"/>
        <v/>
      </c>
      <c r="J3991" s="28" t="str">
        <f t="shared" si="873"/>
        <v/>
      </c>
      <c r="K3991" s="28" t="str">
        <f t="shared" si="874"/>
        <v/>
      </c>
      <c r="L3991" s="28" t="str">
        <f t="shared" ca="1" si="875"/>
        <v/>
      </c>
      <c r="M3991" s="28" t="str">
        <f t="shared" si="876"/>
        <v/>
      </c>
      <c r="N3991" s="93" t="str">
        <f t="shared" si="877"/>
        <v/>
      </c>
      <c r="O3991" s="94" t="str">
        <f t="shared" si="878"/>
        <v/>
      </c>
      <c r="P3991" s="70">
        <f t="shared" si="879"/>
        <v>0</v>
      </c>
      <c r="Q3991" s="28" t="str">
        <f t="shared" ca="1" si="880"/>
        <v/>
      </c>
      <c r="R3991" s="28" t="str">
        <f t="shared" si="881"/>
        <v/>
      </c>
      <c r="S3991" s="28" t="str">
        <f t="array" ref="S3991">IF(ISBLANK(A3991),"",INDEX(Info!$B$3:$H$6442,MATCH(J3991,IF(Info!$D$3:$D$6442=K3991,Info!$C$3:$C$6442),0),7))</f>
        <v/>
      </c>
    </row>
    <row r="3992" spans="1:19" x14ac:dyDescent="0.25">
      <c r="A3992" s="75"/>
      <c r="B3992" s="75"/>
      <c r="C3992" s="72"/>
      <c r="D3992" s="72"/>
      <c r="E3992" s="41" t="str">
        <f t="shared" si="868"/>
        <v/>
      </c>
      <c r="F3992" s="90" t="str">
        <f t="shared" ca="1" si="869"/>
        <v/>
      </c>
      <c r="G3992" s="91" t="str">
        <f t="shared" si="870"/>
        <v/>
      </c>
      <c r="H3992" s="41" t="str">
        <f t="shared" si="871"/>
        <v/>
      </c>
      <c r="I3992" s="92" t="str">
        <f t="shared" ca="1" si="872"/>
        <v/>
      </c>
      <c r="J3992" s="28" t="str">
        <f t="shared" si="873"/>
        <v/>
      </c>
      <c r="K3992" s="28" t="str">
        <f t="shared" si="874"/>
        <v/>
      </c>
      <c r="L3992" s="28" t="str">
        <f t="shared" ca="1" si="875"/>
        <v/>
      </c>
      <c r="M3992" s="28" t="str">
        <f t="shared" si="876"/>
        <v/>
      </c>
      <c r="N3992" s="93" t="str">
        <f t="shared" si="877"/>
        <v/>
      </c>
      <c r="O3992" s="94" t="str">
        <f t="shared" si="878"/>
        <v/>
      </c>
      <c r="P3992" s="70">
        <f t="shared" si="879"/>
        <v>0</v>
      </c>
      <c r="Q3992" s="28" t="str">
        <f t="shared" ca="1" si="880"/>
        <v/>
      </c>
      <c r="R3992" s="28" t="str">
        <f t="shared" si="881"/>
        <v/>
      </c>
      <c r="S3992" s="28" t="str">
        <f t="array" ref="S3992">IF(ISBLANK(A3992),"",INDEX(Info!$B$3:$H$6442,MATCH(J3992,IF(Info!$D$3:$D$6442=K3992,Info!$C$3:$C$6442),0),7))</f>
        <v/>
      </c>
    </row>
    <row r="3993" spans="1:19" x14ac:dyDescent="0.25">
      <c r="A3993" s="75"/>
      <c r="B3993" s="75"/>
      <c r="C3993" s="72"/>
      <c r="D3993" s="72"/>
      <c r="E3993" s="41" t="str">
        <f t="shared" si="868"/>
        <v/>
      </c>
      <c r="F3993" s="90" t="str">
        <f t="shared" ca="1" si="869"/>
        <v/>
      </c>
      <c r="G3993" s="91" t="str">
        <f t="shared" si="870"/>
        <v/>
      </c>
      <c r="H3993" s="41" t="str">
        <f t="shared" si="871"/>
        <v/>
      </c>
      <c r="I3993" s="92" t="str">
        <f t="shared" ca="1" si="872"/>
        <v/>
      </c>
      <c r="J3993" s="28" t="str">
        <f t="shared" si="873"/>
        <v/>
      </c>
      <c r="K3993" s="28" t="str">
        <f t="shared" si="874"/>
        <v/>
      </c>
      <c r="L3993" s="28" t="str">
        <f t="shared" ca="1" si="875"/>
        <v/>
      </c>
      <c r="M3993" s="28" t="str">
        <f t="shared" si="876"/>
        <v/>
      </c>
      <c r="N3993" s="93" t="str">
        <f t="shared" si="877"/>
        <v/>
      </c>
      <c r="O3993" s="94" t="str">
        <f t="shared" si="878"/>
        <v/>
      </c>
      <c r="P3993" s="70">
        <f t="shared" si="879"/>
        <v>0</v>
      </c>
      <c r="Q3993" s="28" t="str">
        <f t="shared" ca="1" si="880"/>
        <v/>
      </c>
      <c r="R3993" s="28" t="str">
        <f t="shared" si="881"/>
        <v/>
      </c>
      <c r="S3993" s="28" t="str">
        <f t="array" ref="S3993">IF(ISBLANK(A3993),"",INDEX(Info!$B$3:$H$6442,MATCH(J3993,IF(Info!$D$3:$D$6442=K3993,Info!$C$3:$C$6442),0),7))</f>
        <v/>
      </c>
    </row>
    <row r="3994" spans="1:19" x14ac:dyDescent="0.25">
      <c r="A3994" s="75"/>
      <c r="B3994" s="75"/>
      <c r="C3994" s="72"/>
      <c r="D3994" s="72"/>
      <c r="E3994" s="41" t="str">
        <f t="shared" si="868"/>
        <v/>
      </c>
      <c r="F3994" s="90" t="str">
        <f t="shared" ca="1" si="869"/>
        <v/>
      </c>
      <c r="G3994" s="91" t="str">
        <f t="shared" si="870"/>
        <v/>
      </c>
      <c r="H3994" s="41" t="str">
        <f t="shared" si="871"/>
        <v/>
      </c>
      <c r="I3994" s="92" t="str">
        <f t="shared" ca="1" si="872"/>
        <v/>
      </c>
      <c r="J3994" s="28" t="str">
        <f t="shared" si="873"/>
        <v/>
      </c>
      <c r="K3994" s="28" t="str">
        <f t="shared" si="874"/>
        <v/>
      </c>
      <c r="L3994" s="28" t="str">
        <f t="shared" ca="1" si="875"/>
        <v/>
      </c>
      <c r="M3994" s="28" t="str">
        <f t="shared" si="876"/>
        <v/>
      </c>
      <c r="N3994" s="93" t="str">
        <f t="shared" si="877"/>
        <v/>
      </c>
      <c r="O3994" s="94" t="str">
        <f t="shared" si="878"/>
        <v/>
      </c>
      <c r="P3994" s="70">
        <f t="shared" si="879"/>
        <v>0</v>
      </c>
      <c r="Q3994" s="28" t="str">
        <f t="shared" ca="1" si="880"/>
        <v/>
      </c>
      <c r="R3994" s="28" t="str">
        <f t="shared" si="881"/>
        <v/>
      </c>
      <c r="S3994" s="28" t="str">
        <f t="array" ref="S3994">IF(ISBLANK(A3994),"",INDEX(Info!$B$3:$H$6442,MATCH(J3994,IF(Info!$D$3:$D$6442=K3994,Info!$C$3:$C$6442),0),7))</f>
        <v/>
      </c>
    </row>
    <row r="3995" spans="1:19" x14ac:dyDescent="0.25">
      <c r="A3995" s="75"/>
      <c r="B3995" s="75"/>
      <c r="C3995" s="72"/>
      <c r="D3995" s="72"/>
      <c r="E3995" s="41" t="str">
        <f t="shared" si="868"/>
        <v/>
      </c>
      <c r="F3995" s="90" t="str">
        <f t="shared" ca="1" si="869"/>
        <v/>
      </c>
      <c r="G3995" s="91" t="str">
        <f t="shared" si="870"/>
        <v/>
      </c>
      <c r="H3995" s="41" t="str">
        <f t="shared" si="871"/>
        <v/>
      </c>
      <c r="I3995" s="92" t="str">
        <f t="shared" ca="1" si="872"/>
        <v/>
      </c>
      <c r="J3995" s="28" t="str">
        <f t="shared" si="873"/>
        <v/>
      </c>
      <c r="K3995" s="28" t="str">
        <f t="shared" si="874"/>
        <v/>
      </c>
      <c r="L3995" s="28" t="str">
        <f t="shared" ca="1" si="875"/>
        <v/>
      </c>
      <c r="M3995" s="28" t="str">
        <f t="shared" si="876"/>
        <v/>
      </c>
      <c r="N3995" s="93" t="str">
        <f t="shared" si="877"/>
        <v/>
      </c>
      <c r="O3995" s="94" t="str">
        <f t="shared" si="878"/>
        <v/>
      </c>
      <c r="P3995" s="70">
        <f t="shared" si="879"/>
        <v>0</v>
      </c>
      <c r="Q3995" s="28" t="str">
        <f t="shared" ca="1" si="880"/>
        <v/>
      </c>
      <c r="R3995" s="28" t="str">
        <f t="shared" si="881"/>
        <v/>
      </c>
      <c r="S3995" s="28" t="str">
        <f t="array" ref="S3995">IF(ISBLANK(A3995),"",INDEX(Info!$B$3:$H$6442,MATCH(J3995,IF(Info!$D$3:$D$6442=K3995,Info!$C$3:$C$6442),0),7))</f>
        <v/>
      </c>
    </row>
    <row r="3996" spans="1:19" x14ac:dyDescent="0.25">
      <c r="A3996" s="75"/>
      <c r="B3996" s="75"/>
      <c r="C3996" s="72"/>
      <c r="D3996" s="72"/>
      <c r="E3996" s="41" t="str">
        <f t="shared" si="868"/>
        <v/>
      </c>
      <c r="F3996" s="90" t="str">
        <f t="shared" ca="1" si="869"/>
        <v/>
      </c>
      <c r="G3996" s="91" t="str">
        <f t="shared" si="870"/>
        <v/>
      </c>
      <c r="H3996" s="41" t="str">
        <f t="shared" si="871"/>
        <v/>
      </c>
      <c r="I3996" s="92" t="str">
        <f t="shared" ca="1" si="872"/>
        <v/>
      </c>
      <c r="J3996" s="28" t="str">
        <f t="shared" si="873"/>
        <v/>
      </c>
      <c r="K3996" s="28" t="str">
        <f t="shared" si="874"/>
        <v/>
      </c>
      <c r="L3996" s="28" t="str">
        <f t="shared" ca="1" si="875"/>
        <v/>
      </c>
      <c r="M3996" s="28" t="str">
        <f t="shared" si="876"/>
        <v/>
      </c>
      <c r="N3996" s="93" t="str">
        <f t="shared" si="877"/>
        <v/>
      </c>
      <c r="O3996" s="94" t="str">
        <f t="shared" si="878"/>
        <v/>
      </c>
      <c r="P3996" s="70">
        <f t="shared" si="879"/>
        <v>0</v>
      </c>
      <c r="Q3996" s="28" t="str">
        <f t="shared" ca="1" si="880"/>
        <v/>
      </c>
      <c r="R3996" s="28" t="str">
        <f t="shared" si="881"/>
        <v/>
      </c>
      <c r="S3996" s="28" t="str">
        <f t="array" ref="S3996">IF(ISBLANK(A3996),"",INDEX(Info!$B$3:$H$6442,MATCH(J3996,IF(Info!$D$3:$D$6442=K3996,Info!$C$3:$C$6442),0),7))</f>
        <v/>
      </c>
    </row>
    <row r="3997" spans="1:19" x14ac:dyDescent="0.25">
      <c r="A3997" s="75"/>
      <c r="B3997" s="75"/>
      <c r="C3997" s="72"/>
      <c r="D3997" s="72"/>
      <c r="E3997" s="41" t="str">
        <f t="shared" si="868"/>
        <v/>
      </c>
      <c r="F3997" s="90" t="str">
        <f t="shared" ca="1" si="869"/>
        <v/>
      </c>
      <c r="G3997" s="91" t="str">
        <f t="shared" si="870"/>
        <v/>
      </c>
      <c r="H3997" s="41" t="str">
        <f t="shared" si="871"/>
        <v/>
      </c>
      <c r="I3997" s="92" t="str">
        <f t="shared" ca="1" si="872"/>
        <v/>
      </c>
      <c r="J3997" s="28" t="str">
        <f t="shared" si="873"/>
        <v/>
      </c>
      <c r="K3997" s="28" t="str">
        <f t="shared" si="874"/>
        <v/>
      </c>
      <c r="L3997" s="28" t="str">
        <f t="shared" ca="1" si="875"/>
        <v/>
      </c>
      <c r="M3997" s="28" t="str">
        <f t="shared" si="876"/>
        <v/>
      </c>
      <c r="N3997" s="93" t="str">
        <f t="shared" si="877"/>
        <v/>
      </c>
      <c r="O3997" s="94" t="str">
        <f t="shared" si="878"/>
        <v/>
      </c>
      <c r="P3997" s="70">
        <f t="shared" si="879"/>
        <v>0</v>
      </c>
      <c r="Q3997" s="28" t="str">
        <f t="shared" ca="1" si="880"/>
        <v/>
      </c>
      <c r="R3997" s="28" t="str">
        <f t="shared" si="881"/>
        <v/>
      </c>
      <c r="S3997" s="28" t="str">
        <f t="array" ref="S3997">IF(ISBLANK(A3997),"",INDEX(Info!$B$3:$H$6442,MATCH(J3997,IF(Info!$D$3:$D$6442=K3997,Info!$C$3:$C$6442),0),7))</f>
        <v/>
      </c>
    </row>
    <row r="3998" spans="1:19" x14ac:dyDescent="0.25">
      <c r="A3998" s="75"/>
      <c r="B3998" s="75"/>
      <c r="C3998" s="72"/>
      <c r="D3998" s="72"/>
      <c r="E3998" s="41" t="str">
        <f t="shared" si="868"/>
        <v/>
      </c>
      <c r="F3998" s="90" t="str">
        <f t="shared" ca="1" si="869"/>
        <v/>
      </c>
      <c r="G3998" s="91" t="str">
        <f t="shared" si="870"/>
        <v/>
      </c>
      <c r="H3998" s="41" t="str">
        <f t="shared" si="871"/>
        <v/>
      </c>
      <c r="I3998" s="92" t="str">
        <f t="shared" ca="1" si="872"/>
        <v/>
      </c>
      <c r="J3998" s="28" t="str">
        <f t="shared" si="873"/>
        <v/>
      </c>
      <c r="K3998" s="28" t="str">
        <f t="shared" si="874"/>
        <v/>
      </c>
      <c r="L3998" s="28" t="str">
        <f t="shared" ca="1" si="875"/>
        <v/>
      </c>
      <c r="M3998" s="28" t="str">
        <f t="shared" si="876"/>
        <v/>
      </c>
      <c r="N3998" s="93" t="str">
        <f t="shared" si="877"/>
        <v/>
      </c>
      <c r="O3998" s="94" t="str">
        <f t="shared" si="878"/>
        <v/>
      </c>
      <c r="P3998" s="70">
        <f t="shared" si="879"/>
        <v>0</v>
      </c>
      <c r="Q3998" s="28" t="str">
        <f t="shared" ca="1" si="880"/>
        <v/>
      </c>
      <c r="R3998" s="28" t="str">
        <f t="shared" si="881"/>
        <v/>
      </c>
      <c r="S3998" s="28" t="str">
        <f t="array" ref="S3998">IF(ISBLANK(A3998),"",INDEX(Info!$B$3:$H$6442,MATCH(J3998,IF(Info!$D$3:$D$6442=K3998,Info!$C$3:$C$6442),0),7))</f>
        <v/>
      </c>
    </row>
    <row r="3999" spans="1:19" x14ac:dyDescent="0.25">
      <c r="A3999" s="75"/>
      <c r="B3999" s="75"/>
      <c r="C3999" s="72"/>
      <c r="D3999" s="72"/>
      <c r="E3999" s="41" t="str">
        <f t="shared" si="868"/>
        <v/>
      </c>
      <c r="F3999" s="90" t="str">
        <f t="shared" ca="1" si="869"/>
        <v/>
      </c>
      <c r="G3999" s="91" t="str">
        <f t="shared" si="870"/>
        <v/>
      </c>
      <c r="H3999" s="41" t="str">
        <f t="shared" si="871"/>
        <v/>
      </c>
      <c r="I3999" s="92" t="str">
        <f t="shared" ca="1" si="872"/>
        <v/>
      </c>
      <c r="J3999" s="28" t="str">
        <f t="shared" si="873"/>
        <v/>
      </c>
      <c r="K3999" s="28" t="str">
        <f t="shared" si="874"/>
        <v/>
      </c>
      <c r="L3999" s="28" t="str">
        <f t="shared" ca="1" si="875"/>
        <v/>
      </c>
      <c r="M3999" s="28" t="str">
        <f t="shared" si="876"/>
        <v/>
      </c>
      <c r="N3999" s="93" t="str">
        <f t="shared" si="877"/>
        <v/>
      </c>
      <c r="O3999" s="94" t="str">
        <f t="shared" si="878"/>
        <v/>
      </c>
      <c r="P3999" s="70">
        <f t="shared" si="879"/>
        <v>0</v>
      </c>
      <c r="Q3999" s="28" t="str">
        <f t="shared" ca="1" si="880"/>
        <v/>
      </c>
      <c r="R3999" s="28" t="str">
        <f t="shared" si="881"/>
        <v/>
      </c>
      <c r="S3999" s="28" t="str">
        <f t="array" ref="S3999">IF(ISBLANK(A3999),"",INDEX(Info!$B$3:$H$6442,MATCH(J3999,IF(Info!$D$3:$D$6442=K3999,Info!$C$3:$C$6442),0),7))</f>
        <v/>
      </c>
    </row>
    <row r="4000" spans="1:19" x14ac:dyDescent="0.25">
      <c r="A4000" s="75"/>
      <c r="B4000" s="75"/>
      <c r="C4000" s="72"/>
      <c r="D4000" s="72"/>
      <c r="E4000" s="41" t="str">
        <f t="shared" si="868"/>
        <v/>
      </c>
      <c r="F4000" s="90" t="str">
        <f t="shared" ca="1" si="869"/>
        <v/>
      </c>
      <c r="G4000" s="91" t="str">
        <f t="shared" si="870"/>
        <v/>
      </c>
      <c r="H4000" s="41" t="str">
        <f t="shared" si="871"/>
        <v/>
      </c>
      <c r="I4000" s="92" t="str">
        <f t="shared" ca="1" si="872"/>
        <v/>
      </c>
      <c r="J4000" s="28" t="str">
        <f t="shared" si="873"/>
        <v/>
      </c>
      <c r="K4000" s="28" t="str">
        <f t="shared" si="874"/>
        <v/>
      </c>
      <c r="L4000" s="28" t="str">
        <f t="shared" ca="1" si="875"/>
        <v/>
      </c>
      <c r="M4000" s="28" t="str">
        <f t="shared" si="876"/>
        <v/>
      </c>
      <c r="N4000" s="93" t="str">
        <f t="shared" si="877"/>
        <v/>
      </c>
      <c r="O4000" s="94" t="str">
        <f t="shared" si="878"/>
        <v/>
      </c>
      <c r="P4000" s="70">
        <f t="shared" si="879"/>
        <v>0</v>
      </c>
      <c r="Q4000" s="28" t="str">
        <f t="shared" ca="1" si="880"/>
        <v/>
      </c>
      <c r="R4000" s="28" t="str">
        <f t="shared" si="881"/>
        <v/>
      </c>
      <c r="S4000" s="28" t="str">
        <f t="array" ref="S4000">IF(ISBLANK(A4000),"",INDEX(Info!$B$3:$H$6442,MATCH(J4000,IF(Info!$D$3:$D$6442=K4000,Info!$C$3:$C$6442),0),7))</f>
        <v/>
      </c>
    </row>
    <row r="4001" spans="1:19" x14ac:dyDescent="0.25">
      <c r="A4001" s="75"/>
      <c r="B4001" s="75"/>
      <c r="C4001" s="72"/>
      <c r="D4001" s="72"/>
      <c r="E4001" s="41" t="str">
        <f t="shared" si="868"/>
        <v/>
      </c>
      <c r="F4001" s="90" t="str">
        <f t="shared" ca="1" si="869"/>
        <v/>
      </c>
      <c r="G4001" s="91" t="str">
        <f t="shared" si="870"/>
        <v/>
      </c>
      <c r="H4001" s="41" t="str">
        <f t="shared" si="871"/>
        <v/>
      </c>
      <c r="I4001" s="92" t="str">
        <f t="shared" ca="1" si="872"/>
        <v/>
      </c>
      <c r="J4001" s="28" t="str">
        <f t="shared" si="873"/>
        <v/>
      </c>
      <c r="K4001" s="28" t="str">
        <f t="shared" si="874"/>
        <v/>
      </c>
      <c r="L4001" s="28" t="str">
        <f t="shared" ca="1" si="875"/>
        <v/>
      </c>
      <c r="M4001" s="28" t="str">
        <f t="shared" si="876"/>
        <v/>
      </c>
      <c r="N4001" s="93" t="str">
        <f t="shared" si="877"/>
        <v/>
      </c>
      <c r="O4001" s="94" t="str">
        <f t="shared" si="878"/>
        <v/>
      </c>
      <c r="P4001" s="70">
        <f t="shared" si="879"/>
        <v>0</v>
      </c>
      <c r="Q4001" s="28" t="str">
        <f t="shared" ca="1" si="880"/>
        <v/>
      </c>
      <c r="R4001" s="28" t="str">
        <f t="shared" si="881"/>
        <v/>
      </c>
      <c r="S4001" s="28" t="str">
        <f t="array" ref="S4001">IF(ISBLANK(A4001),"",INDEX(Info!$B$3:$H$6442,MATCH(J4001,IF(Info!$D$3:$D$6442=K4001,Info!$C$3:$C$6442),0),7))</f>
        <v/>
      </c>
    </row>
    <row r="4002" spans="1:19" x14ac:dyDescent="0.25">
      <c r="A4002" s="75"/>
      <c r="B4002" s="75"/>
      <c r="C4002" s="72"/>
      <c r="D4002" s="72"/>
      <c r="E4002" s="41" t="str">
        <f t="shared" si="868"/>
        <v/>
      </c>
      <c r="F4002" s="90" t="str">
        <f t="shared" ca="1" si="869"/>
        <v/>
      </c>
      <c r="G4002" s="91" t="str">
        <f t="shared" si="870"/>
        <v/>
      </c>
      <c r="H4002" s="41" t="str">
        <f t="shared" si="871"/>
        <v/>
      </c>
      <c r="I4002" s="92" t="str">
        <f t="shared" ca="1" si="872"/>
        <v/>
      </c>
      <c r="J4002" s="28" t="str">
        <f t="shared" si="873"/>
        <v/>
      </c>
      <c r="K4002" s="28" t="str">
        <f t="shared" si="874"/>
        <v/>
      </c>
      <c r="L4002" s="28" t="str">
        <f t="shared" ca="1" si="875"/>
        <v/>
      </c>
      <c r="M4002" s="28" t="str">
        <f t="shared" si="876"/>
        <v/>
      </c>
      <c r="N4002" s="93" t="str">
        <f t="shared" si="877"/>
        <v/>
      </c>
      <c r="O4002" s="94" t="str">
        <f t="shared" si="878"/>
        <v/>
      </c>
      <c r="P4002" s="70">
        <f t="shared" si="879"/>
        <v>0</v>
      </c>
      <c r="Q4002" s="28" t="str">
        <f t="shared" ca="1" si="880"/>
        <v/>
      </c>
      <c r="R4002" s="28" t="str">
        <f t="shared" si="881"/>
        <v/>
      </c>
      <c r="S4002" s="28" t="str">
        <f t="array" ref="S4002">IF(ISBLANK(A4002),"",INDEX(Info!$B$3:$H$6442,MATCH(J4002,IF(Info!$D$3:$D$6442=K4002,Info!$C$3:$C$6442),0),7))</f>
        <v/>
      </c>
    </row>
    <row r="4003" spans="1:19" x14ac:dyDescent="0.25">
      <c r="A4003" s="75"/>
      <c r="B4003" s="75"/>
      <c r="C4003" s="72"/>
      <c r="D4003" s="72"/>
      <c r="E4003" s="41" t="str">
        <f t="shared" si="868"/>
        <v/>
      </c>
      <c r="F4003" s="90" t="str">
        <f t="shared" ca="1" si="869"/>
        <v/>
      </c>
      <c r="G4003" s="91" t="str">
        <f t="shared" si="870"/>
        <v/>
      </c>
      <c r="H4003" s="41" t="str">
        <f t="shared" si="871"/>
        <v/>
      </c>
      <c r="I4003" s="92" t="str">
        <f t="shared" ca="1" si="872"/>
        <v/>
      </c>
      <c r="J4003" s="28" t="str">
        <f t="shared" si="873"/>
        <v/>
      </c>
      <c r="K4003" s="28" t="str">
        <f t="shared" si="874"/>
        <v/>
      </c>
      <c r="L4003" s="28" t="str">
        <f t="shared" ca="1" si="875"/>
        <v/>
      </c>
      <c r="M4003" s="28" t="str">
        <f t="shared" si="876"/>
        <v/>
      </c>
      <c r="N4003" s="93" t="str">
        <f t="shared" si="877"/>
        <v/>
      </c>
      <c r="O4003" s="94" t="str">
        <f t="shared" si="878"/>
        <v/>
      </c>
      <c r="P4003" s="70">
        <f t="shared" si="879"/>
        <v>0</v>
      </c>
      <c r="Q4003" s="28" t="str">
        <f t="shared" ca="1" si="880"/>
        <v/>
      </c>
      <c r="R4003" s="28" t="str">
        <f t="shared" si="881"/>
        <v/>
      </c>
      <c r="S4003" s="28" t="str">
        <f t="array" ref="S4003">IF(ISBLANK(A4003),"",INDEX(Info!$B$3:$H$6442,MATCH(J4003,IF(Info!$D$3:$D$6442=K4003,Info!$C$3:$C$6442),0),7))</f>
        <v/>
      </c>
    </row>
    <row r="4004" spans="1:19" x14ac:dyDescent="0.25">
      <c r="A4004" s="75"/>
      <c r="B4004" s="75"/>
      <c r="C4004" s="72"/>
      <c r="D4004" s="72"/>
      <c r="E4004" s="41" t="str">
        <f t="shared" si="868"/>
        <v/>
      </c>
      <c r="F4004" s="90" t="str">
        <f t="shared" ca="1" si="869"/>
        <v/>
      </c>
      <c r="G4004" s="91" t="str">
        <f t="shared" si="870"/>
        <v/>
      </c>
      <c r="H4004" s="41" t="str">
        <f t="shared" si="871"/>
        <v/>
      </c>
      <c r="I4004" s="92" t="str">
        <f t="shared" ca="1" si="872"/>
        <v/>
      </c>
      <c r="J4004" s="28" t="str">
        <f t="shared" si="873"/>
        <v/>
      </c>
      <c r="K4004" s="28" t="str">
        <f t="shared" si="874"/>
        <v/>
      </c>
      <c r="L4004" s="28" t="str">
        <f t="shared" ca="1" si="875"/>
        <v/>
      </c>
      <c r="M4004" s="28" t="str">
        <f t="shared" si="876"/>
        <v/>
      </c>
      <c r="N4004" s="93" t="str">
        <f t="shared" si="877"/>
        <v/>
      </c>
      <c r="O4004" s="94" t="str">
        <f t="shared" si="878"/>
        <v/>
      </c>
      <c r="P4004" s="70">
        <f t="shared" si="879"/>
        <v>0</v>
      </c>
      <c r="Q4004" s="28" t="str">
        <f t="shared" ca="1" si="880"/>
        <v/>
      </c>
      <c r="R4004" s="28" t="str">
        <f t="shared" si="881"/>
        <v/>
      </c>
      <c r="S4004" s="28" t="str">
        <f t="array" ref="S4004">IF(ISBLANK(A4004),"",INDEX(Info!$B$3:$H$6442,MATCH(J4004,IF(Info!$D$3:$D$6442=K4004,Info!$C$3:$C$6442),0),7))</f>
        <v/>
      </c>
    </row>
    <row r="4005" spans="1:19" x14ac:dyDescent="0.25">
      <c r="A4005" s="75"/>
      <c r="B4005" s="75"/>
      <c r="C4005" s="72"/>
      <c r="D4005" s="72"/>
      <c r="E4005" s="41" t="str">
        <f t="shared" si="868"/>
        <v/>
      </c>
      <c r="F4005" s="90" t="str">
        <f t="shared" ca="1" si="869"/>
        <v/>
      </c>
      <c r="G4005" s="91" t="str">
        <f t="shared" si="870"/>
        <v/>
      </c>
      <c r="H4005" s="41" t="str">
        <f t="shared" si="871"/>
        <v/>
      </c>
      <c r="I4005" s="92" t="str">
        <f t="shared" ca="1" si="872"/>
        <v/>
      </c>
      <c r="J4005" s="28" t="str">
        <f t="shared" si="873"/>
        <v/>
      </c>
      <c r="K4005" s="28" t="str">
        <f t="shared" si="874"/>
        <v/>
      </c>
      <c r="L4005" s="28" t="str">
        <f t="shared" ca="1" si="875"/>
        <v/>
      </c>
      <c r="M4005" s="28" t="str">
        <f t="shared" si="876"/>
        <v/>
      </c>
      <c r="N4005" s="93" t="str">
        <f t="shared" si="877"/>
        <v/>
      </c>
      <c r="O4005" s="94" t="str">
        <f t="shared" si="878"/>
        <v/>
      </c>
      <c r="P4005" s="70">
        <f t="shared" si="879"/>
        <v>0</v>
      </c>
      <c r="Q4005" s="28" t="str">
        <f t="shared" ca="1" si="880"/>
        <v/>
      </c>
      <c r="R4005" s="28" t="str">
        <f t="shared" si="881"/>
        <v/>
      </c>
      <c r="S4005" s="28" t="str">
        <f t="array" ref="S4005">IF(ISBLANK(A4005),"",INDEX(Info!$B$3:$H$6442,MATCH(J4005,IF(Info!$D$3:$D$6442=K4005,Info!$C$3:$C$6442),0),7))</f>
        <v/>
      </c>
    </row>
    <row r="4006" spans="1:19" x14ac:dyDescent="0.25">
      <c r="A4006" s="75"/>
      <c r="B4006" s="75"/>
      <c r="C4006" s="72"/>
      <c r="D4006" s="72"/>
      <c r="E4006" s="41" t="str">
        <f t="shared" si="868"/>
        <v/>
      </c>
      <c r="F4006" s="90" t="str">
        <f t="shared" ca="1" si="869"/>
        <v/>
      </c>
      <c r="G4006" s="91" t="str">
        <f t="shared" si="870"/>
        <v/>
      </c>
      <c r="H4006" s="41" t="str">
        <f t="shared" si="871"/>
        <v/>
      </c>
      <c r="I4006" s="92" t="str">
        <f t="shared" ca="1" si="872"/>
        <v/>
      </c>
      <c r="J4006" s="28" t="str">
        <f t="shared" si="873"/>
        <v/>
      </c>
      <c r="K4006" s="28" t="str">
        <f t="shared" si="874"/>
        <v/>
      </c>
      <c r="L4006" s="28" t="str">
        <f t="shared" ca="1" si="875"/>
        <v/>
      </c>
      <c r="M4006" s="28" t="str">
        <f t="shared" si="876"/>
        <v/>
      </c>
      <c r="N4006" s="93" t="str">
        <f t="shared" si="877"/>
        <v/>
      </c>
      <c r="O4006" s="94" t="str">
        <f t="shared" si="878"/>
        <v/>
      </c>
      <c r="P4006" s="70">
        <f t="shared" si="879"/>
        <v>0</v>
      </c>
      <c r="Q4006" s="28" t="str">
        <f t="shared" ca="1" si="880"/>
        <v/>
      </c>
      <c r="R4006" s="28" t="str">
        <f t="shared" si="881"/>
        <v/>
      </c>
      <c r="S4006" s="28" t="str">
        <f t="array" ref="S4006">IF(ISBLANK(A4006),"",INDEX(Info!$B$3:$H$6442,MATCH(J4006,IF(Info!$D$3:$D$6442=K4006,Info!$C$3:$C$6442),0),7))</f>
        <v/>
      </c>
    </row>
    <row r="4007" spans="1:19" x14ac:dyDescent="0.25">
      <c r="A4007" s="75"/>
      <c r="B4007" s="75"/>
      <c r="C4007" s="72"/>
      <c r="D4007" s="72"/>
      <c r="E4007" s="41" t="str">
        <f t="shared" si="868"/>
        <v/>
      </c>
      <c r="F4007" s="90" t="str">
        <f t="shared" ca="1" si="869"/>
        <v/>
      </c>
      <c r="G4007" s="91" t="str">
        <f t="shared" si="870"/>
        <v/>
      </c>
      <c r="H4007" s="41" t="str">
        <f t="shared" si="871"/>
        <v/>
      </c>
      <c r="I4007" s="92" t="str">
        <f t="shared" ca="1" si="872"/>
        <v/>
      </c>
      <c r="J4007" s="28" t="str">
        <f t="shared" si="873"/>
        <v/>
      </c>
      <c r="K4007" s="28" t="str">
        <f t="shared" si="874"/>
        <v/>
      </c>
      <c r="L4007" s="28" t="str">
        <f t="shared" ca="1" si="875"/>
        <v/>
      </c>
      <c r="M4007" s="28" t="str">
        <f t="shared" si="876"/>
        <v/>
      </c>
      <c r="N4007" s="93" t="str">
        <f t="shared" si="877"/>
        <v/>
      </c>
      <c r="O4007" s="94" t="str">
        <f t="shared" si="878"/>
        <v/>
      </c>
      <c r="P4007" s="70">
        <f t="shared" si="879"/>
        <v>0</v>
      </c>
      <c r="Q4007" s="28" t="str">
        <f t="shared" ca="1" si="880"/>
        <v/>
      </c>
      <c r="R4007" s="28" t="str">
        <f t="shared" si="881"/>
        <v/>
      </c>
      <c r="S4007" s="28" t="str">
        <f t="array" ref="S4007">IF(ISBLANK(A4007),"",INDEX(Info!$B$3:$H$6442,MATCH(J4007,IF(Info!$D$3:$D$6442=K4007,Info!$C$3:$C$6442),0),7))</f>
        <v/>
      </c>
    </row>
    <row r="4008" spans="1:19" x14ac:dyDescent="0.25">
      <c r="A4008" s="75"/>
      <c r="B4008" s="75"/>
      <c r="C4008" s="72"/>
      <c r="D4008" s="72"/>
      <c r="E4008" s="41" t="str">
        <f t="shared" si="868"/>
        <v/>
      </c>
      <c r="F4008" s="90" t="str">
        <f t="shared" ca="1" si="869"/>
        <v/>
      </c>
      <c r="G4008" s="91" t="str">
        <f t="shared" si="870"/>
        <v/>
      </c>
      <c r="H4008" s="41" t="str">
        <f t="shared" si="871"/>
        <v/>
      </c>
      <c r="I4008" s="92" t="str">
        <f t="shared" ca="1" si="872"/>
        <v/>
      </c>
      <c r="J4008" s="28" t="str">
        <f t="shared" si="873"/>
        <v/>
      </c>
      <c r="K4008" s="28" t="str">
        <f t="shared" si="874"/>
        <v/>
      </c>
      <c r="L4008" s="28" t="str">
        <f t="shared" ca="1" si="875"/>
        <v/>
      </c>
      <c r="M4008" s="28" t="str">
        <f t="shared" si="876"/>
        <v/>
      </c>
      <c r="N4008" s="93" t="str">
        <f t="shared" si="877"/>
        <v/>
      </c>
      <c r="O4008" s="94" t="str">
        <f t="shared" si="878"/>
        <v/>
      </c>
      <c r="P4008" s="70">
        <f t="shared" si="879"/>
        <v>0</v>
      </c>
      <c r="Q4008" s="28" t="str">
        <f t="shared" ca="1" si="880"/>
        <v/>
      </c>
      <c r="R4008" s="28" t="str">
        <f t="shared" si="881"/>
        <v/>
      </c>
      <c r="S4008" s="28" t="str">
        <f t="array" ref="S4008">IF(ISBLANK(A4008),"",INDEX(Info!$B$3:$H$6442,MATCH(J4008,IF(Info!$D$3:$D$6442=K4008,Info!$C$3:$C$6442),0),7))</f>
        <v/>
      </c>
    </row>
    <row r="4009" spans="1:19" x14ac:dyDescent="0.25">
      <c r="A4009" s="75"/>
      <c r="B4009" s="75"/>
      <c r="C4009" s="72"/>
      <c r="D4009" s="72"/>
      <c r="E4009" s="41" t="str">
        <f t="shared" si="868"/>
        <v/>
      </c>
      <c r="F4009" s="90" t="str">
        <f t="shared" ca="1" si="869"/>
        <v/>
      </c>
      <c r="G4009" s="91" t="str">
        <f t="shared" si="870"/>
        <v/>
      </c>
      <c r="H4009" s="41" t="str">
        <f t="shared" si="871"/>
        <v/>
      </c>
      <c r="I4009" s="92" t="str">
        <f t="shared" ca="1" si="872"/>
        <v/>
      </c>
      <c r="J4009" s="28" t="str">
        <f t="shared" si="873"/>
        <v/>
      </c>
      <c r="K4009" s="28" t="str">
        <f t="shared" si="874"/>
        <v/>
      </c>
      <c r="L4009" s="28" t="str">
        <f t="shared" ca="1" si="875"/>
        <v/>
      </c>
      <c r="M4009" s="28" t="str">
        <f t="shared" si="876"/>
        <v/>
      </c>
      <c r="N4009" s="93" t="str">
        <f t="shared" si="877"/>
        <v/>
      </c>
      <c r="O4009" s="94" t="str">
        <f t="shared" si="878"/>
        <v/>
      </c>
      <c r="P4009" s="70">
        <f t="shared" si="879"/>
        <v>0</v>
      </c>
      <c r="Q4009" s="28" t="str">
        <f t="shared" ca="1" si="880"/>
        <v/>
      </c>
      <c r="R4009" s="28" t="str">
        <f t="shared" si="881"/>
        <v/>
      </c>
      <c r="S4009" s="28" t="str">
        <f t="array" ref="S4009">IF(ISBLANK(A4009),"",INDEX(Info!$B$3:$H$6442,MATCH(J4009,IF(Info!$D$3:$D$6442=K4009,Info!$C$3:$C$6442),0),7))</f>
        <v/>
      </c>
    </row>
    <row r="4010" spans="1:19" x14ac:dyDescent="0.25">
      <c r="A4010" s="75"/>
      <c r="B4010" s="75"/>
      <c r="C4010" s="72"/>
      <c r="D4010" s="72"/>
      <c r="E4010" s="41" t="str">
        <f t="shared" si="868"/>
        <v/>
      </c>
      <c r="F4010" s="90" t="str">
        <f t="shared" ca="1" si="869"/>
        <v/>
      </c>
      <c r="G4010" s="91" t="str">
        <f t="shared" si="870"/>
        <v/>
      </c>
      <c r="H4010" s="41" t="str">
        <f t="shared" si="871"/>
        <v/>
      </c>
      <c r="I4010" s="92" t="str">
        <f t="shared" ca="1" si="872"/>
        <v/>
      </c>
      <c r="J4010" s="28" t="str">
        <f t="shared" si="873"/>
        <v/>
      </c>
      <c r="K4010" s="28" t="str">
        <f t="shared" si="874"/>
        <v/>
      </c>
      <c r="L4010" s="28" t="str">
        <f t="shared" ca="1" si="875"/>
        <v/>
      </c>
      <c r="M4010" s="28" t="str">
        <f t="shared" si="876"/>
        <v/>
      </c>
      <c r="N4010" s="93" t="str">
        <f t="shared" si="877"/>
        <v/>
      </c>
      <c r="O4010" s="94" t="str">
        <f t="shared" si="878"/>
        <v/>
      </c>
      <c r="P4010" s="70">
        <f t="shared" si="879"/>
        <v>0</v>
      </c>
      <c r="Q4010" s="28" t="str">
        <f t="shared" ca="1" si="880"/>
        <v/>
      </c>
      <c r="R4010" s="28" t="str">
        <f t="shared" si="881"/>
        <v/>
      </c>
      <c r="S4010" s="28" t="str">
        <f t="array" ref="S4010">IF(ISBLANK(A4010),"",INDEX(Info!$B$3:$H$6442,MATCH(J4010,IF(Info!$D$3:$D$6442=K4010,Info!$C$3:$C$6442),0),7))</f>
        <v/>
      </c>
    </row>
    <row r="4011" spans="1:19" x14ac:dyDescent="0.25">
      <c r="A4011" s="75"/>
      <c r="B4011" s="75"/>
      <c r="C4011" s="72"/>
      <c r="D4011" s="72"/>
      <c r="E4011" s="41" t="str">
        <f t="shared" si="868"/>
        <v/>
      </c>
      <c r="F4011" s="90" t="str">
        <f t="shared" ca="1" si="869"/>
        <v/>
      </c>
      <c r="G4011" s="91" t="str">
        <f t="shared" si="870"/>
        <v/>
      </c>
      <c r="H4011" s="41" t="str">
        <f t="shared" si="871"/>
        <v/>
      </c>
      <c r="I4011" s="92" t="str">
        <f t="shared" ca="1" si="872"/>
        <v/>
      </c>
      <c r="J4011" s="28" t="str">
        <f t="shared" si="873"/>
        <v/>
      </c>
      <c r="K4011" s="28" t="str">
        <f t="shared" si="874"/>
        <v/>
      </c>
      <c r="L4011" s="28" t="str">
        <f t="shared" ca="1" si="875"/>
        <v/>
      </c>
      <c r="M4011" s="28" t="str">
        <f t="shared" si="876"/>
        <v/>
      </c>
      <c r="N4011" s="93" t="str">
        <f t="shared" si="877"/>
        <v/>
      </c>
      <c r="O4011" s="94" t="str">
        <f t="shared" si="878"/>
        <v/>
      </c>
      <c r="P4011" s="70">
        <f t="shared" si="879"/>
        <v>0</v>
      </c>
      <c r="Q4011" s="28" t="str">
        <f t="shared" ca="1" si="880"/>
        <v/>
      </c>
      <c r="R4011" s="28" t="str">
        <f t="shared" si="881"/>
        <v/>
      </c>
      <c r="S4011" s="28" t="str">
        <f t="array" ref="S4011">IF(ISBLANK(A4011),"",INDEX(Info!$B$3:$H$6442,MATCH(J4011,IF(Info!$D$3:$D$6442=K4011,Info!$C$3:$C$6442),0),7))</f>
        <v/>
      </c>
    </row>
    <row r="4012" spans="1:19" x14ac:dyDescent="0.25">
      <c r="A4012" s="75"/>
      <c r="B4012" s="75"/>
      <c r="C4012" s="72"/>
      <c r="D4012" s="72"/>
      <c r="E4012" s="41" t="str">
        <f t="shared" si="868"/>
        <v/>
      </c>
      <c r="F4012" s="90" t="str">
        <f t="shared" ca="1" si="869"/>
        <v/>
      </c>
      <c r="G4012" s="91" t="str">
        <f t="shared" si="870"/>
        <v/>
      </c>
      <c r="H4012" s="41" t="str">
        <f t="shared" si="871"/>
        <v/>
      </c>
      <c r="I4012" s="92" t="str">
        <f t="shared" ca="1" si="872"/>
        <v/>
      </c>
      <c r="J4012" s="28" t="str">
        <f t="shared" si="873"/>
        <v/>
      </c>
      <c r="K4012" s="28" t="str">
        <f t="shared" si="874"/>
        <v/>
      </c>
      <c r="L4012" s="28" t="str">
        <f t="shared" ca="1" si="875"/>
        <v/>
      </c>
      <c r="M4012" s="28" t="str">
        <f t="shared" si="876"/>
        <v/>
      </c>
      <c r="N4012" s="93" t="str">
        <f t="shared" si="877"/>
        <v/>
      </c>
      <c r="O4012" s="94" t="str">
        <f t="shared" si="878"/>
        <v/>
      </c>
      <c r="P4012" s="70">
        <f t="shared" si="879"/>
        <v>0</v>
      </c>
      <c r="Q4012" s="28" t="str">
        <f t="shared" ca="1" si="880"/>
        <v/>
      </c>
      <c r="R4012" s="28" t="str">
        <f t="shared" si="881"/>
        <v/>
      </c>
      <c r="S4012" s="28" t="str">
        <f t="array" ref="S4012">IF(ISBLANK(A4012),"",INDEX(Info!$B$3:$H$6442,MATCH(J4012,IF(Info!$D$3:$D$6442=K4012,Info!$C$3:$C$6442),0),7))</f>
        <v/>
      </c>
    </row>
    <row r="4013" spans="1:19" x14ac:dyDescent="0.25">
      <c r="A4013" s="75"/>
      <c r="B4013" s="75"/>
      <c r="C4013" s="72"/>
      <c r="D4013" s="72"/>
      <c r="E4013" s="41" t="str">
        <f t="shared" si="868"/>
        <v/>
      </c>
      <c r="F4013" s="90" t="str">
        <f t="shared" ca="1" si="869"/>
        <v/>
      </c>
      <c r="G4013" s="91" t="str">
        <f t="shared" si="870"/>
        <v/>
      </c>
      <c r="H4013" s="41" t="str">
        <f t="shared" si="871"/>
        <v/>
      </c>
      <c r="I4013" s="92" t="str">
        <f t="shared" ca="1" si="872"/>
        <v/>
      </c>
      <c r="J4013" s="28" t="str">
        <f t="shared" si="873"/>
        <v/>
      </c>
      <c r="K4013" s="28" t="str">
        <f t="shared" si="874"/>
        <v/>
      </c>
      <c r="L4013" s="28" t="str">
        <f t="shared" ca="1" si="875"/>
        <v/>
      </c>
      <c r="M4013" s="28" t="str">
        <f t="shared" si="876"/>
        <v/>
      </c>
      <c r="N4013" s="93" t="str">
        <f t="shared" si="877"/>
        <v/>
      </c>
      <c r="O4013" s="94" t="str">
        <f t="shared" si="878"/>
        <v/>
      </c>
      <c r="P4013" s="70">
        <f t="shared" si="879"/>
        <v>0</v>
      </c>
      <c r="Q4013" s="28" t="str">
        <f t="shared" ca="1" si="880"/>
        <v/>
      </c>
      <c r="R4013" s="28" t="str">
        <f t="shared" si="881"/>
        <v/>
      </c>
      <c r="S4013" s="28" t="str">
        <f t="array" ref="S4013">IF(ISBLANK(A4013),"",INDEX(Info!$B$3:$H$6442,MATCH(J4013,IF(Info!$D$3:$D$6442=K4013,Info!$C$3:$C$6442),0),7))</f>
        <v/>
      </c>
    </row>
    <row r="4014" spans="1:19" x14ac:dyDescent="0.25">
      <c r="A4014" s="75"/>
      <c r="B4014" s="75"/>
      <c r="C4014" s="72"/>
      <c r="D4014" s="72"/>
      <c r="E4014" s="41" t="str">
        <f t="shared" si="868"/>
        <v/>
      </c>
      <c r="F4014" s="90" t="str">
        <f t="shared" ca="1" si="869"/>
        <v/>
      </c>
      <c r="G4014" s="91" t="str">
        <f t="shared" si="870"/>
        <v/>
      </c>
      <c r="H4014" s="41" t="str">
        <f t="shared" si="871"/>
        <v/>
      </c>
      <c r="I4014" s="92" t="str">
        <f t="shared" ca="1" si="872"/>
        <v/>
      </c>
      <c r="J4014" s="28" t="str">
        <f t="shared" si="873"/>
        <v/>
      </c>
      <c r="K4014" s="28" t="str">
        <f t="shared" si="874"/>
        <v/>
      </c>
      <c r="L4014" s="28" t="str">
        <f t="shared" ca="1" si="875"/>
        <v/>
      </c>
      <c r="M4014" s="28" t="str">
        <f t="shared" si="876"/>
        <v/>
      </c>
      <c r="N4014" s="93" t="str">
        <f t="shared" si="877"/>
        <v/>
      </c>
      <c r="O4014" s="94" t="str">
        <f t="shared" si="878"/>
        <v/>
      </c>
      <c r="P4014" s="70">
        <f t="shared" si="879"/>
        <v>0</v>
      </c>
      <c r="Q4014" s="28" t="str">
        <f t="shared" ca="1" si="880"/>
        <v/>
      </c>
      <c r="R4014" s="28" t="str">
        <f t="shared" si="881"/>
        <v/>
      </c>
      <c r="S4014" s="28" t="str">
        <f t="array" ref="S4014">IF(ISBLANK(A4014),"",INDEX(Info!$B$3:$H$6442,MATCH(J4014,IF(Info!$D$3:$D$6442=K4014,Info!$C$3:$C$6442),0),7))</f>
        <v/>
      </c>
    </row>
    <row r="4015" spans="1:19" x14ac:dyDescent="0.25">
      <c r="A4015" s="75"/>
      <c r="B4015" s="75"/>
      <c r="C4015" s="72"/>
      <c r="D4015" s="72"/>
      <c r="E4015" s="41" t="str">
        <f t="shared" si="868"/>
        <v/>
      </c>
      <c r="F4015" s="90" t="str">
        <f t="shared" ca="1" si="869"/>
        <v/>
      </c>
      <c r="G4015" s="91" t="str">
        <f t="shared" si="870"/>
        <v/>
      </c>
      <c r="H4015" s="41" t="str">
        <f t="shared" si="871"/>
        <v/>
      </c>
      <c r="I4015" s="92" t="str">
        <f t="shared" ca="1" si="872"/>
        <v/>
      </c>
      <c r="J4015" s="28" t="str">
        <f t="shared" si="873"/>
        <v/>
      </c>
      <c r="K4015" s="28" t="str">
        <f t="shared" si="874"/>
        <v/>
      </c>
      <c r="L4015" s="28" t="str">
        <f t="shared" ca="1" si="875"/>
        <v/>
      </c>
      <c r="M4015" s="28" t="str">
        <f t="shared" si="876"/>
        <v/>
      </c>
      <c r="N4015" s="93" t="str">
        <f t="shared" si="877"/>
        <v/>
      </c>
      <c r="O4015" s="94" t="str">
        <f t="shared" si="878"/>
        <v/>
      </c>
      <c r="P4015" s="70">
        <f t="shared" si="879"/>
        <v>0</v>
      </c>
      <c r="Q4015" s="28" t="str">
        <f t="shared" ca="1" si="880"/>
        <v/>
      </c>
      <c r="R4015" s="28" t="str">
        <f t="shared" si="881"/>
        <v/>
      </c>
      <c r="S4015" s="28" t="str">
        <f t="array" ref="S4015">IF(ISBLANK(A4015),"",INDEX(Info!$B$3:$H$6442,MATCH(J4015,IF(Info!$D$3:$D$6442=K4015,Info!$C$3:$C$6442),0),7))</f>
        <v/>
      </c>
    </row>
    <row r="4016" spans="1:19" x14ac:dyDescent="0.25">
      <c r="A4016" s="75"/>
      <c r="B4016" s="75"/>
      <c r="C4016" s="72"/>
      <c r="D4016" s="72"/>
      <c r="E4016" s="41" t="str">
        <f t="shared" si="868"/>
        <v/>
      </c>
      <c r="F4016" s="90" t="str">
        <f t="shared" ca="1" si="869"/>
        <v/>
      </c>
      <c r="G4016" s="91" t="str">
        <f t="shared" si="870"/>
        <v/>
      </c>
      <c r="H4016" s="41" t="str">
        <f t="shared" si="871"/>
        <v/>
      </c>
      <c r="I4016" s="92" t="str">
        <f t="shared" ca="1" si="872"/>
        <v/>
      </c>
      <c r="J4016" s="28" t="str">
        <f t="shared" si="873"/>
        <v/>
      </c>
      <c r="K4016" s="28" t="str">
        <f t="shared" si="874"/>
        <v/>
      </c>
      <c r="L4016" s="28" t="str">
        <f t="shared" ca="1" si="875"/>
        <v/>
      </c>
      <c r="M4016" s="28" t="str">
        <f t="shared" si="876"/>
        <v/>
      </c>
      <c r="N4016" s="93" t="str">
        <f t="shared" si="877"/>
        <v/>
      </c>
      <c r="O4016" s="94" t="str">
        <f t="shared" si="878"/>
        <v/>
      </c>
      <c r="P4016" s="70">
        <f t="shared" si="879"/>
        <v>0</v>
      </c>
      <c r="Q4016" s="28" t="str">
        <f t="shared" ca="1" si="880"/>
        <v/>
      </c>
      <c r="R4016" s="28" t="str">
        <f t="shared" si="881"/>
        <v/>
      </c>
      <c r="S4016" s="28" t="str">
        <f t="array" ref="S4016">IF(ISBLANK(A4016),"",INDEX(Info!$B$3:$H$6442,MATCH(J4016,IF(Info!$D$3:$D$6442=K4016,Info!$C$3:$C$6442),0),7))</f>
        <v/>
      </c>
    </row>
    <row r="4017" spans="1:19" x14ac:dyDescent="0.25">
      <c r="A4017" s="75"/>
      <c r="B4017" s="75"/>
      <c r="C4017" s="72"/>
      <c r="D4017" s="72"/>
      <c r="E4017" s="41" t="str">
        <f t="shared" si="868"/>
        <v/>
      </c>
      <c r="F4017" s="90" t="str">
        <f t="shared" ca="1" si="869"/>
        <v/>
      </c>
      <c r="G4017" s="91" t="str">
        <f t="shared" si="870"/>
        <v/>
      </c>
      <c r="H4017" s="41" t="str">
        <f t="shared" si="871"/>
        <v/>
      </c>
      <c r="I4017" s="92" t="str">
        <f t="shared" ca="1" si="872"/>
        <v/>
      </c>
      <c r="J4017" s="28" t="str">
        <f t="shared" si="873"/>
        <v/>
      </c>
      <c r="K4017" s="28" t="str">
        <f t="shared" si="874"/>
        <v/>
      </c>
      <c r="L4017" s="28" t="str">
        <f t="shared" ca="1" si="875"/>
        <v/>
      </c>
      <c r="M4017" s="28" t="str">
        <f t="shared" si="876"/>
        <v/>
      </c>
      <c r="N4017" s="93" t="str">
        <f t="shared" si="877"/>
        <v/>
      </c>
      <c r="O4017" s="94" t="str">
        <f t="shared" si="878"/>
        <v/>
      </c>
      <c r="P4017" s="70">
        <f t="shared" si="879"/>
        <v>0</v>
      </c>
      <c r="Q4017" s="28" t="str">
        <f t="shared" ca="1" si="880"/>
        <v/>
      </c>
      <c r="R4017" s="28" t="str">
        <f t="shared" si="881"/>
        <v/>
      </c>
      <c r="S4017" s="28" t="str">
        <f t="array" ref="S4017">IF(ISBLANK(A4017),"",INDEX(Info!$B$3:$H$6442,MATCH(J4017,IF(Info!$D$3:$D$6442=K4017,Info!$C$3:$C$6442),0),7))</f>
        <v/>
      </c>
    </row>
    <row r="4018" spans="1:19" x14ac:dyDescent="0.25">
      <c r="A4018" s="75"/>
      <c r="B4018" s="75"/>
      <c r="C4018" s="72"/>
      <c r="D4018" s="72"/>
      <c r="E4018" s="41" t="str">
        <f t="shared" si="868"/>
        <v/>
      </c>
      <c r="F4018" s="90" t="str">
        <f t="shared" ca="1" si="869"/>
        <v/>
      </c>
      <c r="G4018" s="91" t="str">
        <f t="shared" si="870"/>
        <v/>
      </c>
      <c r="H4018" s="41" t="str">
        <f t="shared" si="871"/>
        <v/>
      </c>
      <c r="I4018" s="92" t="str">
        <f t="shared" ca="1" si="872"/>
        <v/>
      </c>
      <c r="J4018" s="28" t="str">
        <f t="shared" si="873"/>
        <v/>
      </c>
      <c r="K4018" s="28" t="str">
        <f t="shared" si="874"/>
        <v/>
      </c>
      <c r="L4018" s="28" t="str">
        <f t="shared" ca="1" si="875"/>
        <v/>
      </c>
      <c r="M4018" s="28" t="str">
        <f t="shared" si="876"/>
        <v/>
      </c>
      <c r="N4018" s="93" t="str">
        <f t="shared" si="877"/>
        <v/>
      </c>
      <c r="O4018" s="94" t="str">
        <f t="shared" si="878"/>
        <v/>
      </c>
      <c r="P4018" s="70">
        <f t="shared" si="879"/>
        <v>0</v>
      </c>
      <c r="Q4018" s="28" t="str">
        <f t="shared" ca="1" si="880"/>
        <v/>
      </c>
      <c r="R4018" s="28" t="str">
        <f t="shared" si="881"/>
        <v/>
      </c>
      <c r="S4018" s="28" t="str">
        <f t="array" ref="S4018">IF(ISBLANK(A4018),"",INDEX(Info!$B$3:$H$6442,MATCH(J4018,IF(Info!$D$3:$D$6442=K4018,Info!$C$3:$C$6442),0),7))</f>
        <v/>
      </c>
    </row>
    <row r="4019" spans="1:19" x14ac:dyDescent="0.25">
      <c r="A4019" s="75"/>
      <c r="B4019" s="75"/>
      <c r="C4019" s="72"/>
      <c r="D4019" s="72"/>
      <c r="E4019" s="41" t="str">
        <f t="shared" si="868"/>
        <v/>
      </c>
      <c r="F4019" s="90" t="str">
        <f t="shared" ca="1" si="869"/>
        <v/>
      </c>
      <c r="G4019" s="91" t="str">
        <f t="shared" si="870"/>
        <v/>
      </c>
      <c r="H4019" s="41" t="str">
        <f t="shared" si="871"/>
        <v/>
      </c>
      <c r="I4019" s="92" t="str">
        <f t="shared" ca="1" si="872"/>
        <v/>
      </c>
      <c r="J4019" s="28" t="str">
        <f t="shared" si="873"/>
        <v/>
      </c>
      <c r="K4019" s="28" t="str">
        <f t="shared" si="874"/>
        <v/>
      </c>
      <c r="L4019" s="28" t="str">
        <f t="shared" ca="1" si="875"/>
        <v/>
      </c>
      <c r="M4019" s="28" t="str">
        <f t="shared" si="876"/>
        <v/>
      </c>
      <c r="N4019" s="93" t="str">
        <f t="shared" si="877"/>
        <v/>
      </c>
      <c r="O4019" s="94" t="str">
        <f t="shared" si="878"/>
        <v/>
      </c>
      <c r="P4019" s="70">
        <f t="shared" si="879"/>
        <v>0</v>
      </c>
      <c r="Q4019" s="28" t="str">
        <f t="shared" ca="1" si="880"/>
        <v/>
      </c>
      <c r="R4019" s="28" t="str">
        <f t="shared" si="881"/>
        <v/>
      </c>
      <c r="S4019" s="28" t="str">
        <f t="array" ref="S4019">IF(ISBLANK(A4019),"",INDEX(Info!$B$3:$H$6442,MATCH(J4019,IF(Info!$D$3:$D$6442=K4019,Info!$C$3:$C$6442),0),7))</f>
        <v/>
      </c>
    </row>
    <row r="4020" spans="1:19" x14ac:dyDescent="0.25">
      <c r="A4020" s="75"/>
      <c r="B4020" s="75"/>
      <c r="C4020" s="72"/>
      <c r="D4020" s="72"/>
      <c r="E4020" s="41" t="str">
        <f t="shared" si="868"/>
        <v/>
      </c>
      <c r="F4020" s="90" t="str">
        <f t="shared" ca="1" si="869"/>
        <v/>
      </c>
      <c r="G4020" s="91" t="str">
        <f t="shared" si="870"/>
        <v/>
      </c>
      <c r="H4020" s="41" t="str">
        <f t="shared" si="871"/>
        <v/>
      </c>
      <c r="I4020" s="92" t="str">
        <f t="shared" ca="1" si="872"/>
        <v/>
      </c>
      <c r="J4020" s="28" t="str">
        <f t="shared" si="873"/>
        <v/>
      </c>
      <c r="K4020" s="28" t="str">
        <f t="shared" si="874"/>
        <v/>
      </c>
      <c r="L4020" s="28" t="str">
        <f t="shared" ca="1" si="875"/>
        <v/>
      </c>
      <c r="M4020" s="28" t="str">
        <f t="shared" si="876"/>
        <v/>
      </c>
      <c r="N4020" s="93" t="str">
        <f t="shared" si="877"/>
        <v/>
      </c>
      <c r="O4020" s="94" t="str">
        <f t="shared" si="878"/>
        <v/>
      </c>
      <c r="P4020" s="70">
        <f t="shared" si="879"/>
        <v>0</v>
      </c>
      <c r="Q4020" s="28" t="str">
        <f t="shared" ca="1" si="880"/>
        <v/>
      </c>
      <c r="R4020" s="28" t="str">
        <f t="shared" si="881"/>
        <v/>
      </c>
      <c r="S4020" s="28" t="str">
        <f t="array" ref="S4020">IF(ISBLANK(A4020),"",INDEX(Info!$B$3:$H$6442,MATCH(J4020,IF(Info!$D$3:$D$6442=K4020,Info!$C$3:$C$6442),0),7))</f>
        <v/>
      </c>
    </row>
    <row r="4021" spans="1:19" x14ac:dyDescent="0.25">
      <c r="A4021" s="75"/>
      <c r="B4021" s="75"/>
      <c r="C4021" s="72"/>
      <c r="D4021" s="72"/>
      <c r="E4021" s="41" t="str">
        <f t="shared" si="868"/>
        <v/>
      </c>
      <c r="F4021" s="90" t="str">
        <f t="shared" ca="1" si="869"/>
        <v/>
      </c>
      <c r="G4021" s="91" t="str">
        <f t="shared" si="870"/>
        <v/>
      </c>
      <c r="H4021" s="41" t="str">
        <f t="shared" si="871"/>
        <v/>
      </c>
      <c r="I4021" s="92" t="str">
        <f t="shared" ca="1" si="872"/>
        <v/>
      </c>
      <c r="J4021" s="28" t="str">
        <f t="shared" si="873"/>
        <v/>
      </c>
      <c r="K4021" s="28" t="str">
        <f t="shared" si="874"/>
        <v/>
      </c>
      <c r="L4021" s="28" t="str">
        <f t="shared" ca="1" si="875"/>
        <v/>
      </c>
      <c r="M4021" s="28" t="str">
        <f t="shared" si="876"/>
        <v/>
      </c>
      <c r="N4021" s="93" t="str">
        <f t="shared" si="877"/>
        <v/>
      </c>
      <c r="O4021" s="94" t="str">
        <f t="shared" si="878"/>
        <v/>
      </c>
      <c r="P4021" s="70">
        <f t="shared" si="879"/>
        <v>0</v>
      </c>
      <c r="Q4021" s="28" t="str">
        <f t="shared" ca="1" si="880"/>
        <v/>
      </c>
      <c r="R4021" s="28" t="str">
        <f t="shared" si="881"/>
        <v/>
      </c>
      <c r="S4021" s="28" t="str">
        <f t="array" ref="S4021">IF(ISBLANK(A4021),"",INDEX(Info!$B$3:$H$6442,MATCH(J4021,IF(Info!$D$3:$D$6442=K4021,Info!$C$3:$C$6442),0),7))</f>
        <v/>
      </c>
    </row>
    <row r="4022" spans="1:19" x14ac:dyDescent="0.25">
      <c r="A4022" s="75"/>
      <c r="B4022" s="75"/>
      <c r="C4022" s="72"/>
      <c r="D4022" s="72"/>
      <c r="E4022" s="41" t="str">
        <f t="shared" si="868"/>
        <v/>
      </c>
      <c r="F4022" s="90" t="str">
        <f t="shared" ca="1" si="869"/>
        <v/>
      </c>
      <c r="G4022" s="91" t="str">
        <f t="shared" si="870"/>
        <v/>
      </c>
      <c r="H4022" s="41" t="str">
        <f t="shared" si="871"/>
        <v/>
      </c>
      <c r="I4022" s="92" t="str">
        <f t="shared" ca="1" si="872"/>
        <v/>
      </c>
      <c r="J4022" s="28" t="str">
        <f t="shared" si="873"/>
        <v/>
      </c>
      <c r="K4022" s="28" t="str">
        <f t="shared" si="874"/>
        <v/>
      </c>
      <c r="L4022" s="28" t="str">
        <f t="shared" ca="1" si="875"/>
        <v/>
      </c>
      <c r="M4022" s="28" t="str">
        <f t="shared" si="876"/>
        <v/>
      </c>
      <c r="N4022" s="93" t="str">
        <f t="shared" si="877"/>
        <v/>
      </c>
      <c r="O4022" s="94" t="str">
        <f t="shared" si="878"/>
        <v/>
      </c>
      <c r="P4022" s="70">
        <f t="shared" si="879"/>
        <v>0</v>
      </c>
      <c r="Q4022" s="28" t="str">
        <f t="shared" ca="1" si="880"/>
        <v/>
      </c>
      <c r="R4022" s="28" t="str">
        <f t="shared" si="881"/>
        <v/>
      </c>
      <c r="S4022" s="28" t="str">
        <f t="array" ref="S4022">IF(ISBLANK(A4022),"",INDEX(Info!$B$3:$H$6442,MATCH(J4022,IF(Info!$D$3:$D$6442=K4022,Info!$C$3:$C$6442),0),7))</f>
        <v/>
      </c>
    </row>
    <row r="4023" spans="1:19" x14ac:dyDescent="0.25">
      <c r="A4023" s="75"/>
      <c r="B4023" s="75"/>
      <c r="C4023" s="72"/>
      <c r="D4023" s="72"/>
      <c r="E4023" s="41" t="str">
        <f t="shared" si="868"/>
        <v/>
      </c>
      <c r="F4023" s="90" t="str">
        <f t="shared" ca="1" si="869"/>
        <v/>
      </c>
      <c r="G4023" s="91" t="str">
        <f t="shared" si="870"/>
        <v/>
      </c>
      <c r="H4023" s="41" t="str">
        <f t="shared" si="871"/>
        <v/>
      </c>
      <c r="I4023" s="92" t="str">
        <f t="shared" ca="1" si="872"/>
        <v/>
      </c>
      <c r="J4023" s="28" t="str">
        <f t="shared" si="873"/>
        <v/>
      </c>
      <c r="K4023" s="28" t="str">
        <f t="shared" si="874"/>
        <v/>
      </c>
      <c r="L4023" s="28" t="str">
        <f t="shared" ca="1" si="875"/>
        <v/>
      </c>
      <c r="M4023" s="28" t="str">
        <f t="shared" si="876"/>
        <v/>
      </c>
      <c r="N4023" s="93" t="str">
        <f t="shared" si="877"/>
        <v/>
      </c>
      <c r="O4023" s="94" t="str">
        <f t="shared" si="878"/>
        <v/>
      </c>
      <c r="P4023" s="70">
        <f t="shared" si="879"/>
        <v>0</v>
      </c>
      <c r="Q4023" s="28" t="str">
        <f t="shared" ca="1" si="880"/>
        <v/>
      </c>
      <c r="R4023" s="28" t="str">
        <f t="shared" si="881"/>
        <v/>
      </c>
      <c r="S4023" s="28" t="str">
        <f t="array" ref="S4023">IF(ISBLANK(A4023),"",INDEX(Info!$B$3:$H$6442,MATCH(J4023,IF(Info!$D$3:$D$6442=K4023,Info!$C$3:$C$6442),0),7))</f>
        <v/>
      </c>
    </row>
    <row r="4024" spans="1:19" x14ac:dyDescent="0.25">
      <c r="A4024" s="75"/>
      <c r="B4024" s="75"/>
      <c r="C4024" s="72"/>
      <c r="D4024" s="72"/>
      <c r="E4024" s="41" t="str">
        <f t="shared" si="868"/>
        <v/>
      </c>
      <c r="F4024" s="90" t="str">
        <f t="shared" ca="1" si="869"/>
        <v/>
      </c>
      <c r="G4024" s="91" t="str">
        <f t="shared" si="870"/>
        <v/>
      </c>
      <c r="H4024" s="41" t="str">
        <f t="shared" si="871"/>
        <v/>
      </c>
      <c r="I4024" s="92" t="str">
        <f t="shared" ca="1" si="872"/>
        <v/>
      </c>
      <c r="J4024" s="28" t="str">
        <f t="shared" si="873"/>
        <v/>
      </c>
      <c r="K4024" s="28" t="str">
        <f t="shared" si="874"/>
        <v/>
      </c>
      <c r="L4024" s="28" t="str">
        <f t="shared" ca="1" si="875"/>
        <v/>
      </c>
      <c r="M4024" s="28" t="str">
        <f t="shared" si="876"/>
        <v/>
      </c>
      <c r="N4024" s="93" t="str">
        <f t="shared" si="877"/>
        <v/>
      </c>
      <c r="O4024" s="94" t="str">
        <f t="shared" si="878"/>
        <v/>
      </c>
      <c r="P4024" s="70">
        <f t="shared" si="879"/>
        <v>0</v>
      </c>
      <c r="Q4024" s="28" t="str">
        <f t="shared" ca="1" si="880"/>
        <v/>
      </c>
      <c r="R4024" s="28" t="str">
        <f t="shared" si="881"/>
        <v/>
      </c>
      <c r="S4024" s="28" t="str">
        <f t="array" ref="S4024">IF(ISBLANK(A4024),"",INDEX(Info!$B$3:$H$6442,MATCH(J4024,IF(Info!$D$3:$D$6442=K4024,Info!$C$3:$C$6442),0),7))</f>
        <v/>
      </c>
    </row>
    <row r="4025" spans="1:19" x14ac:dyDescent="0.25">
      <c r="A4025" s="75"/>
      <c r="B4025" s="75"/>
      <c r="C4025" s="72"/>
      <c r="D4025" s="72"/>
      <c r="E4025" s="41" t="str">
        <f t="shared" si="868"/>
        <v/>
      </c>
      <c r="F4025" s="90" t="str">
        <f t="shared" ca="1" si="869"/>
        <v/>
      </c>
      <c r="G4025" s="91" t="str">
        <f t="shared" si="870"/>
        <v/>
      </c>
      <c r="H4025" s="41" t="str">
        <f t="shared" si="871"/>
        <v/>
      </c>
      <c r="I4025" s="92" t="str">
        <f t="shared" ca="1" si="872"/>
        <v/>
      </c>
      <c r="J4025" s="28" t="str">
        <f t="shared" si="873"/>
        <v/>
      </c>
      <c r="K4025" s="28" t="str">
        <f t="shared" si="874"/>
        <v/>
      </c>
      <c r="L4025" s="28" t="str">
        <f t="shared" ca="1" si="875"/>
        <v/>
      </c>
      <c r="M4025" s="28" t="str">
        <f t="shared" si="876"/>
        <v/>
      </c>
      <c r="N4025" s="93" t="str">
        <f t="shared" si="877"/>
        <v/>
      </c>
      <c r="O4025" s="94" t="str">
        <f t="shared" si="878"/>
        <v/>
      </c>
      <c r="P4025" s="70">
        <f t="shared" si="879"/>
        <v>0</v>
      </c>
      <c r="Q4025" s="28" t="str">
        <f t="shared" ca="1" si="880"/>
        <v/>
      </c>
      <c r="R4025" s="28" t="str">
        <f t="shared" si="881"/>
        <v/>
      </c>
      <c r="S4025" s="28" t="str">
        <f t="array" ref="S4025">IF(ISBLANK(A4025),"",INDEX(Info!$B$3:$H$6442,MATCH(J4025,IF(Info!$D$3:$D$6442=K4025,Info!$C$3:$C$6442),0),7))</f>
        <v/>
      </c>
    </row>
    <row r="4026" spans="1:19" x14ac:dyDescent="0.25">
      <c r="A4026" s="75"/>
      <c r="B4026" s="75"/>
      <c r="C4026" s="72"/>
      <c r="D4026" s="72"/>
      <c r="E4026" s="41" t="str">
        <f t="shared" si="868"/>
        <v/>
      </c>
      <c r="F4026" s="90" t="str">
        <f t="shared" ca="1" si="869"/>
        <v/>
      </c>
      <c r="G4026" s="91" t="str">
        <f t="shared" si="870"/>
        <v/>
      </c>
      <c r="H4026" s="41" t="str">
        <f t="shared" si="871"/>
        <v/>
      </c>
      <c r="I4026" s="92" t="str">
        <f t="shared" ca="1" si="872"/>
        <v/>
      </c>
      <c r="J4026" s="28" t="str">
        <f t="shared" si="873"/>
        <v/>
      </c>
      <c r="K4026" s="28" t="str">
        <f t="shared" si="874"/>
        <v/>
      </c>
      <c r="L4026" s="28" t="str">
        <f t="shared" ca="1" si="875"/>
        <v/>
      </c>
      <c r="M4026" s="28" t="str">
        <f t="shared" si="876"/>
        <v/>
      </c>
      <c r="N4026" s="93" t="str">
        <f t="shared" si="877"/>
        <v/>
      </c>
      <c r="O4026" s="94" t="str">
        <f t="shared" si="878"/>
        <v/>
      </c>
      <c r="P4026" s="70">
        <f t="shared" si="879"/>
        <v>0</v>
      </c>
      <c r="Q4026" s="28" t="str">
        <f t="shared" ca="1" si="880"/>
        <v/>
      </c>
      <c r="R4026" s="28" t="str">
        <f t="shared" si="881"/>
        <v/>
      </c>
      <c r="S4026" s="28" t="str">
        <f t="array" ref="S4026">IF(ISBLANK(A4026),"",INDEX(Info!$B$3:$H$6442,MATCH(J4026,IF(Info!$D$3:$D$6442=K4026,Info!$C$3:$C$6442),0),7))</f>
        <v/>
      </c>
    </row>
    <row r="4027" spans="1:19" x14ac:dyDescent="0.25">
      <c r="A4027" s="75"/>
      <c r="B4027" s="75"/>
      <c r="C4027" s="72"/>
      <c r="D4027" s="72"/>
      <c r="E4027" s="41" t="str">
        <f t="shared" si="868"/>
        <v/>
      </c>
      <c r="F4027" s="90" t="str">
        <f t="shared" ca="1" si="869"/>
        <v/>
      </c>
      <c r="G4027" s="91" t="str">
        <f t="shared" si="870"/>
        <v/>
      </c>
      <c r="H4027" s="41" t="str">
        <f t="shared" si="871"/>
        <v/>
      </c>
      <c r="I4027" s="92" t="str">
        <f t="shared" ca="1" si="872"/>
        <v/>
      </c>
      <c r="J4027" s="28" t="str">
        <f t="shared" si="873"/>
        <v/>
      </c>
      <c r="K4027" s="28" t="str">
        <f t="shared" si="874"/>
        <v/>
      </c>
      <c r="L4027" s="28" t="str">
        <f t="shared" ca="1" si="875"/>
        <v/>
      </c>
      <c r="M4027" s="28" t="str">
        <f t="shared" si="876"/>
        <v/>
      </c>
      <c r="N4027" s="93" t="str">
        <f t="shared" si="877"/>
        <v/>
      </c>
      <c r="O4027" s="94" t="str">
        <f t="shared" si="878"/>
        <v/>
      </c>
      <c r="P4027" s="70">
        <f t="shared" si="879"/>
        <v>0</v>
      </c>
      <c r="Q4027" s="28" t="str">
        <f t="shared" ca="1" si="880"/>
        <v/>
      </c>
      <c r="R4027" s="28" t="str">
        <f t="shared" si="881"/>
        <v/>
      </c>
      <c r="S4027" s="28" t="str">
        <f t="array" ref="S4027">IF(ISBLANK(A4027),"",INDEX(Info!$B$3:$H$6442,MATCH(J4027,IF(Info!$D$3:$D$6442=K4027,Info!$C$3:$C$6442),0),7))</f>
        <v/>
      </c>
    </row>
    <row r="4028" spans="1:19" x14ac:dyDescent="0.25">
      <c r="A4028" s="75"/>
      <c r="B4028" s="75"/>
      <c r="C4028" s="72"/>
      <c r="D4028" s="72"/>
      <c r="E4028" s="41" t="str">
        <f t="shared" si="868"/>
        <v/>
      </c>
      <c r="F4028" s="90" t="str">
        <f t="shared" ca="1" si="869"/>
        <v/>
      </c>
      <c r="G4028" s="91" t="str">
        <f t="shared" si="870"/>
        <v/>
      </c>
      <c r="H4028" s="41" t="str">
        <f t="shared" si="871"/>
        <v/>
      </c>
      <c r="I4028" s="92" t="str">
        <f t="shared" ca="1" si="872"/>
        <v/>
      </c>
      <c r="J4028" s="28" t="str">
        <f t="shared" si="873"/>
        <v/>
      </c>
      <c r="K4028" s="28" t="str">
        <f t="shared" si="874"/>
        <v/>
      </c>
      <c r="L4028" s="28" t="str">
        <f t="shared" ca="1" si="875"/>
        <v/>
      </c>
      <c r="M4028" s="28" t="str">
        <f t="shared" si="876"/>
        <v/>
      </c>
      <c r="N4028" s="93" t="str">
        <f t="shared" si="877"/>
        <v/>
      </c>
      <c r="O4028" s="94" t="str">
        <f t="shared" si="878"/>
        <v/>
      </c>
      <c r="P4028" s="70">
        <f t="shared" si="879"/>
        <v>0</v>
      </c>
      <c r="Q4028" s="28" t="str">
        <f t="shared" ca="1" si="880"/>
        <v/>
      </c>
      <c r="R4028" s="28" t="str">
        <f t="shared" si="881"/>
        <v/>
      </c>
      <c r="S4028" s="28" t="str">
        <f t="array" ref="S4028">IF(ISBLANK(A4028),"",INDEX(Info!$B$3:$H$6442,MATCH(J4028,IF(Info!$D$3:$D$6442=K4028,Info!$C$3:$C$6442),0),7))</f>
        <v/>
      </c>
    </row>
    <row r="4029" spans="1:19" x14ac:dyDescent="0.25">
      <c r="A4029" s="75"/>
      <c r="B4029" s="75"/>
      <c r="C4029" s="72"/>
      <c r="D4029" s="72"/>
      <c r="E4029" s="41" t="str">
        <f t="shared" si="868"/>
        <v/>
      </c>
      <c r="F4029" s="90" t="str">
        <f t="shared" ca="1" si="869"/>
        <v/>
      </c>
      <c r="G4029" s="91" t="str">
        <f t="shared" si="870"/>
        <v/>
      </c>
      <c r="H4029" s="41" t="str">
        <f t="shared" si="871"/>
        <v/>
      </c>
      <c r="I4029" s="92" t="str">
        <f t="shared" ca="1" si="872"/>
        <v/>
      </c>
      <c r="J4029" s="28" t="str">
        <f t="shared" si="873"/>
        <v/>
      </c>
      <c r="K4029" s="28" t="str">
        <f t="shared" si="874"/>
        <v/>
      </c>
      <c r="L4029" s="28" t="str">
        <f t="shared" ca="1" si="875"/>
        <v/>
      </c>
      <c r="M4029" s="28" t="str">
        <f t="shared" si="876"/>
        <v/>
      </c>
      <c r="N4029" s="93" t="str">
        <f t="shared" si="877"/>
        <v/>
      </c>
      <c r="O4029" s="94" t="str">
        <f t="shared" si="878"/>
        <v/>
      </c>
      <c r="P4029" s="70">
        <f t="shared" si="879"/>
        <v>0</v>
      </c>
      <c r="Q4029" s="28" t="str">
        <f t="shared" ca="1" si="880"/>
        <v/>
      </c>
      <c r="R4029" s="28" t="str">
        <f t="shared" si="881"/>
        <v/>
      </c>
      <c r="S4029" s="28" t="str">
        <f t="array" ref="S4029">IF(ISBLANK(A4029),"",INDEX(Info!$B$3:$H$6442,MATCH(J4029,IF(Info!$D$3:$D$6442=K4029,Info!$C$3:$C$6442),0),7))</f>
        <v/>
      </c>
    </row>
    <row r="4030" spans="1:19" x14ac:dyDescent="0.25">
      <c r="A4030" s="75"/>
      <c r="B4030" s="75"/>
      <c r="C4030" s="72"/>
      <c r="D4030" s="72"/>
      <c r="E4030" s="41" t="str">
        <f t="shared" si="868"/>
        <v/>
      </c>
      <c r="F4030" s="90" t="str">
        <f t="shared" ca="1" si="869"/>
        <v/>
      </c>
      <c r="G4030" s="91" t="str">
        <f t="shared" si="870"/>
        <v/>
      </c>
      <c r="H4030" s="41" t="str">
        <f t="shared" si="871"/>
        <v/>
      </c>
      <c r="I4030" s="92" t="str">
        <f t="shared" ca="1" si="872"/>
        <v/>
      </c>
      <c r="J4030" s="28" t="str">
        <f t="shared" si="873"/>
        <v/>
      </c>
      <c r="K4030" s="28" t="str">
        <f t="shared" si="874"/>
        <v/>
      </c>
      <c r="L4030" s="28" t="str">
        <f t="shared" ca="1" si="875"/>
        <v/>
      </c>
      <c r="M4030" s="28" t="str">
        <f t="shared" si="876"/>
        <v/>
      </c>
      <c r="N4030" s="93" t="str">
        <f t="shared" si="877"/>
        <v/>
      </c>
      <c r="O4030" s="94" t="str">
        <f t="shared" si="878"/>
        <v/>
      </c>
      <c r="P4030" s="70">
        <f t="shared" si="879"/>
        <v>0</v>
      </c>
      <c r="Q4030" s="28" t="str">
        <f t="shared" ca="1" si="880"/>
        <v/>
      </c>
      <c r="R4030" s="28" t="str">
        <f t="shared" si="881"/>
        <v/>
      </c>
      <c r="S4030" s="28" t="str">
        <f t="array" ref="S4030">IF(ISBLANK(A4030),"",INDEX(Info!$B$3:$H$6442,MATCH(J4030,IF(Info!$D$3:$D$6442=K4030,Info!$C$3:$C$6442),0),7))</f>
        <v/>
      </c>
    </row>
    <row r="4031" spans="1:19" x14ac:dyDescent="0.25">
      <c r="A4031" s="75"/>
      <c r="B4031" s="75"/>
      <c r="C4031" s="72"/>
      <c r="D4031" s="72"/>
      <c r="E4031" s="41" t="str">
        <f t="shared" si="868"/>
        <v/>
      </c>
      <c r="F4031" s="90" t="str">
        <f t="shared" ca="1" si="869"/>
        <v/>
      </c>
      <c r="G4031" s="91" t="str">
        <f t="shared" si="870"/>
        <v/>
      </c>
      <c r="H4031" s="41" t="str">
        <f t="shared" si="871"/>
        <v/>
      </c>
      <c r="I4031" s="92" t="str">
        <f t="shared" ca="1" si="872"/>
        <v/>
      </c>
      <c r="J4031" s="28" t="str">
        <f t="shared" si="873"/>
        <v/>
      </c>
      <c r="K4031" s="28" t="str">
        <f t="shared" si="874"/>
        <v/>
      </c>
      <c r="L4031" s="28" t="str">
        <f t="shared" ca="1" si="875"/>
        <v/>
      </c>
      <c r="M4031" s="28" t="str">
        <f t="shared" si="876"/>
        <v/>
      </c>
      <c r="N4031" s="93" t="str">
        <f t="shared" si="877"/>
        <v/>
      </c>
      <c r="O4031" s="94" t="str">
        <f t="shared" si="878"/>
        <v/>
      </c>
      <c r="P4031" s="70">
        <f t="shared" si="879"/>
        <v>0</v>
      </c>
      <c r="Q4031" s="28" t="str">
        <f t="shared" ca="1" si="880"/>
        <v/>
      </c>
      <c r="R4031" s="28" t="str">
        <f t="shared" si="881"/>
        <v/>
      </c>
      <c r="S4031" s="28" t="str">
        <f t="array" ref="S4031">IF(ISBLANK(A4031),"",INDEX(Info!$B$3:$H$6442,MATCH(J4031,IF(Info!$D$3:$D$6442=K4031,Info!$C$3:$C$6442),0),7))</f>
        <v/>
      </c>
    </row>
    <row r="4032" spans="1:19" x14ac:dyDescent="0.25">
      <c r="A4032" s="75"/>
      <c r="B4032" s="75"/>
      <c r="C4032" s="72"/>
      <c r="D4032" s="72"/>
      <c r="E4032" s="41" t="str">
        <f t="shared" si="868"/>
        <v/>
      </c>
      <c r="F4032" s="90" t="str">
        <f t="shared" ca="1" si="869"/>
        <v/>
      </c>
      <c r="G4032" s="91" t="str">
        <f t="shared" si="870"/>
        <v/>
      </c>
      <c r="H4032" s="41" t="str">
        <f t="shared" si="871"/>
        <v/>
      </c>
      <c r="I4032" s="92" t="str">
        <f t="shared" ca="1" si="872"/>
        <v/>
      </c>
      <c r="J4032" s="28" t="str">
        <f t="shared" si="873"/>
        <v/>
      </c>
      <c r="K4032" s="28" t="str">
        <f t="shared" si="874"/>
        <v/>
      </c>
      <c r="L4032" s="28" t="str">
        <f t="shared" ca="1" si="875"/>
        <v/>
      </c>
      <c r="M4032" s="28" t="str">
        <f t="shared" si="876"/>
        <v/>
      </c>
      <c r="N4032" s="93" t="str">
        <f t="shared" si="877"/>
        <v/>
      </c>
      <c r="O4032" s="94" t="str">
        <f t="shared" si="878"/>
        <v/>
      </c>
      <c r="P4032" s="70">
        <f t="shared" si="879"/>
        <v>0</v>
      </c>
      <c r="Q4032" s="28" t="str">
        <f t="shared" ca="1" si="880"/>
        <v/>
      </c>
      <c r="R4032" s="28" t="str">
        <f t="shared" si="881"/>
        <v/>
      </c>
      <c r="S4032" s="28" t="str">
        <f t="array" ref="S4032">IF(ISBLANK(A4032),"",INDEX(Info!$B$3:$H$6442,MATCH(J4032,IF(Info!$D$3:$D$6442=K4032,Info!$C$3:$C$6442),0),7))</f>
        <v/>
      </c>
    </row>
    <row r="4033" spans="1:19" x14ac:dyDescent="0.25">
      <c r="A4033" s="75"/>
      <c r="B4033" s="75"/>
      <c r="C4033" s="72"/>
      <c r="D4033" s="72"/>
      <c r="E4033" s="41" t="str">
        <f t="shared" si="868"/>
        <v/>
      </c>
      <c r="F4033" s="90" t="str">
        <f t="shared" ca="1" si="869"/>
        <v/>
      </c>
      <c r="G4033" s="91" t="str">
        <f t="shared" si="870"/>
        <v/>
      </c>
      <c r="H4033" s="41" t="str">
        <f t="shared" si="871"/>
        <v/>
      </c>
      <c r="I4033" s="92" t="str">
        <f t="shared" ca="1" si="872"/>
        <v/>
      </c>
      <c r="J4033" s="28" t="str">
        <f t="shared" si="873"/>
        <v/>
      </c>
      <c r="K4033" s="28" t="str">
        <f t="shared" si="874"/>
        <v/>
      </c>
      <c r="L4033" s="28" t="str">
        <f t="shared" ca="1" si="875"/>
        <v/>
      </c>
      <c r="M4033" s="28" t="str">
        <f t="shared" si="876"/>
        <v/>
      </c>
      <c r="N4033" s="93" t="str">
        <f t="shared" si="877"/>
        <v/>
      </c>
      <c r="O4033" s="94" t="str">
        <f t="shared" si="878"/>
        <v/>
      </c>
      <c r="P4033" s="70">
        <f t="shared" si="879"/>
        <v>0</v>
      </c>
      <c r="Q4033" s="28" t="str">
        <f t="shared" ca="1" si="880"/>
        <v/>
      </c>
      <c r="R4033" s="28" t="str">
        <f t="shared" si="881"/>
        <v/>
      </c>
      <c r="S4033" s="28" t="str">
        <f t="array" ref="S4033">IF(ISBLANK(A4033),"",INDEX(Info!$B$3:$H$6442,MATCH(J4033,IF(Info!$D$3:$D$6442=K4033,Info!$C$3:$C$6442),0),7))</f>
        <v/>
      </c>
    </row>
    <row r="4034" spans="1:19" x14ac:dyDescent="0.25">
      <c r="A4034" s="75"/>
      <c r="B4034" s="75"/>
      <c r="C4034" s="72"/>
      <c r="D4034" s="72"/>
      <c r="E4034" s="41" t="str">
        <f t="shared" si="868"/>
        <v/>
      </c>
      <c r="F4034" s="90" t="str">
        <f t="shared" ca="1" si="869"/>
        <v/>
      </c>
      <c r="G4034" s="91" t="str">
        <f t="shared" si="870"/>
        <v/>
      </c>
      <c r="H4034" s="41" t="str">
        <f t="shared" si="871"/>
        <v/>
      </c>
      <c r="I4034" s="92" t="str">
        <f t="shared" ca="1" si="872"/>
        <v/>
      </c>
      <c r="J4034" s="28" t="str">
        <f t="shared" si="873"/>
        <v/>
      </c>
      <c r="K4034" s="28" t="str">
        <f t="shared" si="874"/>
        <v/>
      </c>
      <c r="L4034" s="28" t="str">
        <f t="shared" ca="1" si="875"/>
        <v/>
      </c>
      <c r="M4034" s="28" t="str">
        <f t="shared" si="876"/>
        <v/>
      </c>
      <c r="N4034" s="93" t="str">
        <f t="shared" si="877"/>
        <v/>
      </c>
      <c r="O4034" s="94" t="str">
        <f t="shared" si="878"/>
        <v/>
      </c>
      <c r="P4034" s="70">
        <f t="shared" si="879"/>
        <v>0</v>
      </c>
      <c r="Q4034" s="28" t="str">
        <f t="shared" ca="1" si="880"/>
        <v/>
      </c>
      <c r="R4034" s="28" t="str">
        <f t="shared" si="881"/>
        <v/>
      </c>
      <c r="S4034" s="28" t="str">
        <f t="array" ref="S4034">IF(ISBLANK(A4034),"",INDEX(Info!$B$3:$H$6442,MATCH(J4034,IF(Info!$D$3:$D$6442=K4034,Info!$C$3:$C$6442),0),7))</f>
        <v/>
      </c>
    </row>
    <row r="4035" spans="1:19" x14ac:dyDescent="0.25">
      <c r="A4035" s="75"/>
      <c r="B4035" s="75"/>
      <c r="C4035" s="72"/>
      <c r="D4035" s="72"/>
      <c r="E4035" s="41" t="str">
        <f t="shared" si="868"/>
        <v/>
      </c>
      <c r="F4035" s="90" t="str">
        <f t="shared" ca="1" si="869"/>
        <v/>
      </c>
      <c r="G4035" s="91" t="str">
        <f t="shared" si="870"/>
        <v/>
      </c>
      <c r="H4035" s="41" t="str">
        <f t="shared" si="871"/>
        <v/>
      </c>
      <c r="I4035" s="92" t="str">
        <f t="shared" ca="1" si="872"/>
        <v/>
      </c>
      <c r="J4035" s="28" t="str">
        <f t="shared" si="873"/>
        <v/>
      </c>
      <c r="K4035" s="28" t="str">
        <f t="shared" si="874"/>
        <v/>
      </c>
      <c r="L4035" s="28" t="str">
        <f t="shared" ca="1" si="875"/>
        <v/>
      </c>
      <c r="M4035" s="28" t="str">
        <f t="shared" si="876"/>
        <v/>
      </c>
      <c r="N4035" s="93" t="str">
        <f t="shared" si="877"/>
        <v/>
      </c>
      <c r="O4035" s="94" t="str">
        <f t="shared" si="878"/>
        <v/>
      </c>
      <c r="P4035" s="70">
        <f t="shared" si="879"/>
        <v>0</v>
      </c>
      <c r="Q4035" s="28" t="str">
        <f t="shared" ca="1" si="880"/>
        <v/>
      </c>
      <c r="R4035" s="28" t="str">
        <f t="shared" si="881"/>
        <v/>
      </c>
      <c r="S4035" s="28" t="str">
        <f t="array" ref="S4035">IF(ISBLANK(A4035),"",INDEX(Info!$B$3:$H$6442,MATCH(J4035,IF(Info!$D$3:$D$6442=K4035,Info!$C$3:$C$6442),0),7))</f>
        <v/>
      </c>
    </row>
    <row r="4036" spans="1:19" x14ac:dyDescent="0.25">
      <c r="A4036" s="75"/>
      <c r="B4036" s="75"/>
      <c r="C4036" s="72"/>
      <c r="D4036" s="72"/>
      <c r="E4036" s="41" t="str">
        <f t="shared" ref="E4036:E4099" si="882">IF(OR(ISNA(INDEX($S:$S,ROW())),ISBLANK(INDEX($A:$A,ROW()))),"",RIGHT(INDEX($S:$S,ROW()),LEN(INDEX($S:$S,ROW()))-FIND("$",INDEX($S:$S,ROW()))))</f>
        <v/>
      </c>
      <c r="F4036" s="90" t="str">
        <f t="shared" ref="F4036:F4099" ca="1" si="88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036" s="91" t="str">
        <f t="shared" ref="G4036:G4099" si="88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036" s="41" t="str">
        <f t="shared" ref="H4036:H4099" si="885">IF(ISBLANK(INDEX($A:$A,ROW())),"",IF(AND(ISNUMBER(INDEX($F:$F,ROW())),ISNUMBER(INDEX($G:$G,ROW()))),SUMPRODUCT(INDEX($F:$F,ROW()),INDEX($G:$G,ROW())),"Onbekend"))</f>
        <v/>
      </c>
      <c r="I4036" s="92" t="str">
        <f t="shared" ref="I4036:I4099" ca="1" si="88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036" s="28" t="str">
        <f t="shared" ref="J4036:J4099" si="887">IF(ISBLANK(INDEX($A:$A,ROW())),"",IF(AND(COUNT(LOOKUP("E",INDEX($A:$A,ROW())))=0,LEN(INDEX($A:$A,ROW()))&lt;7),TEXT(INDEX($A:$A,ROW()),"000000"),INDEX($A:$A,ROW())))</f>
        <v/>
      </c>
      <c r="K4036" s="28" t="str">
        <f t="shared" ref="K4036:K4099" si="888">IF(ISBLANK(INDEX($B:$B,ROW())),"",TEXT(INDEX($B:$B,ROW()),"000000000"))</f>
        <v/>
      </c>
      <c r="L4036" s="28" t="str">
        <f t="shared" ref="L4036:L4099" ca="1" si="889">IF(ISBLANK(INDEX($A:$A,ROW())),"",SUMPRODUCT(--ISERROR(INDIRECT("A"&amp;INDEX(ROW(),1)&amp;":H"&amp;INDEX(ROW(),1))))&gt;0)</f>
        <v/>
      </c>
      <c r="M4036" s="28" t="str">
        <f t="shared" ref="M4036:M4099" si="890">IF(ISBLANK(INDEX($A:$A,ROW())),"",SUMPRODUCT(--($J$3:$J$6442&amp;$K$3:$K$6442=INDEX($J:$J,ROW())&amp;INDEX($K:$K,ROW())))&gt;1)</f>
        <v/>
      </c>
      <c r="N4036" s="93" t="str">
        <f t="shared" ref="N4036:N4099" si="891">IF(INDEX($S:$S,ROW())="","",IFERROR((LEFT(INDEX($S:$S,ROW()),FIND("#",INDEX($S:$S,ROW()))-1)/100),(LEFT(INDEX($S:$S,ROW()),FIND("#",INDEX($S:$S,ROW()))-1))))</f>
        <v/>
      </c>
      <c r="O4036" s="94" t="str">
        <f t="shared" ref="O4036:O4099" si="89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036" s="70">
        <f t="shared" ref="P4036:P4099" si="893">IF(INDEX($S:$S,ROW())="",0,MID(INDEX($S:$S,ROW()),FIND("@",INDEX($S:$S,ROW()))+1,FIND("$",RIGHT(INDEX($S:$S,ROW()), LEN(INDEX($S:$S,ROW()))-FIND("@",INDEX($S:$S,ROW()),1)),1)-1))*1</f>
        <v>0</v>
      </c>
      <c r="Q4036" s="28" t="str">
        <f t="shared" ref="Q4036:Q4099" ca="1" si="894">IF(OR(ISBLANK(INDEX($A:$A,ROW())),INDEX($L:$L,ROW())=TRUE),"",INDEX($D:$D,ROW()))</f>
        <v/>
      </c>
      <c r="R4036" s="28" t="str">
        <f t="shared" ref="R4036:R4099" si="89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036" s="28" t="str">
        <f t="array" ref="S4036">IF(ISBLANK(A4036),"",INDEX(Info!$B$3:$H$6442,MATCH(J4036,IF(Info!$D$3:$D$6442=K4036,Info!$C$3:$C$6442),0),7))</f>
        <v/>
      </c>
    </row>
    <row r="4037" spans="1:19" x14ac:dyDescent="0.25">
      <c r="A4037" s="75"/>
      <c r="B4037" s="75"/>
      <c r="C4037" s="72"/>
      <c r="D4037" s="72"/>
      <c r="E4037" s="41" t="str">
        <f t="shared" si="882"/>
        <v/>
      </c>
      <c r="F4037" s="90" t="str">
        <f t="shared" ca="1" si="883"/>
        <v/>
      </c>
      <c r="G4037" s="91" t="str">
        <f t="shared" si="884"/>
        <v/>
      </c>
      <c r="H4037" s="41" t="str">
        <f t="shared" si="885"/>
        <v/>
      </c>
      <c r="I4037" s="92" t="str">
        <f t="shared" ca="1" si="886"/>
        <v/>
      </c>
      <c r="J4037" s="28" t="str">
        <f t="shared" si="887"/>
        <v/>
      </c>
      <c r="K4037" s="28" t="str">
        <f t="shared" si="888"/>
        <v/>
      </c>
      <c r="L4037" s="28" t="str">
        <f t="shared" ca="1" si="889"/>
        <v/>
      </c>
      <c r="M4037" s="28" t="str">
        <f t="shared" si="890"/>
        <v/>
      </c>
      <c r="N4037" s="93" t="str">
        <f t="shared" si="891"/>
        <v/>
      </c>
      <c r="O4037" s="94" t="str">
        <f t="shared" si="892"/>
        <v/>
      </c>
      <c r="P4037" s="70">
        <f t="shared" si="893"/>
        <v>0</v>
      </c>
      <c r="Q4037" s="28" t="str">
        <f t="shared" ca="1" si="894"/>
        <v/>
      </c>
      <c r="R4037" s="28" t="str">
        <f t="shared" si="895"/>
        <v/>
      </c>
      <c r="S4037" s="28" t="str">
        <f t="array" ref="S4037">IF(ISBLANK(A4037),"",INDEX(Info!$B$3:$H$6442,MATCH(J4037,IF(Info!$D$3:$D$6442=K4037,Info!$C$3:$C$6442),0),7))</f>
        <v/>
      </c>
    </row>
    <row r="4038" spans="1:19" x14ac:dyDescent="0.25">
      <c r="A4038" s="75"/>
      <c r="B4038" s="75"/>
      <c r="C4038" s="72"/>
      <c r="D4038" s="72"/>
      <c r="E4038" s="41" t="str">
        <f t="shared" si="882"/>
        <v/>
      </c>
      <c r="F4038" s="90" t="str">
        <f t="shared" ca="1" si="883"/>
        <v/>
      </c>
      <c r="G4038" s="91" t="str">
        <f t="shared" si="884"/>
        <v/>
      </c>
      <c r="H4038" s="41" t="str">
        <f t="shared" si="885"/>
        <v/>
      </c>
      <c r="I4038" s="92" t="str">
        <f t="shared" ca="1" si="886"/>
        <v/>
      </c>
      <c r="J4038" s="28" t="str">
        <f t="shared" si="887"/>
        <v/>
      </c>
      <c r="K4038" s="28" t="str">
        <f t="shared" si="888"/>
        <v/>
      </c>
      <c r="L4038" s="28" t="str">
        <f t="shared" ca="1" si="889"/>
        <v/>
      </c>
      <c r="M4038" s="28" t="str">
        <f t="shared" si="890"/>
        <v/>
      </c>
      <c r="N4038" s="93" t="str">
        <f t="shared" si="891"/>
        <v/>
      </c>
      <c r="O4038" s="94" t="str">
        <f t="shared" si="892"/>
        <v/>
      </c>
      <c r="P4038" s="70">
        <f t="shared" si="893"/>
        <v>0</v>
      </c>
      <c r="Q4038" s="28" t="str">
        <f t="shared" ca="1" si="894"/>
        <v/>
      </c>
      <c r="R4038" s="28" t="str">
        <f t="shared" si="895"/>
        <v/>
      </c>
      <c r="S4038" s="28" t="str">
        <f t="array" ref="S4038">IF(ISBLANK(A4038),"",INDEX(Info!$B$3:$H$6442,MATCH(J4038,IF(Info!$D$3:$D$6442=K4038,Info!$C$3:$C$6442),0),7))</f>
        <v/>
      </c>
    </row>
    <row r="4039" spans="1:19" x14ac:dyDescent="0.25">
      <c r="A4039" s="75"/>
      <c r="B4039" s="75"/>
      <c r="C4039" s="72"/>
      <c r="D4039" s="72"/>
      <c r="E4039" s="41" t="str">
        <f t="shared" si="882"/>
        <v/>
      </c>
      <c r="F4039" s="90" t="str">
        <f t="shared" ca="1" si="883"/>
        <v/>
      </c>
      <c r="G4039" s="91" t="str">
        <f t="shared" si="884"/>
        <v/>
      </c>
      <c r="H4039" s="41" t="str">
        <f t="shared" si="885"/>
        <v/>
      </c>
      <c r="I4039" s="92" t="str">
        <f t="shared" ca="1" si="886"/>
        <v/>
      </c>
      <c r="J4039" s="28" t="str">
        <f t="shared" si="887"/>
        <v/>
      </c>
      <c r="K4039" s="28" t="str">
        <f t="shared" si="888"/>
        <v/>
      </c>
      <c r="L4039" s="28" t="str">
        <f t="shared" ca="1" si="889"/>
        <v/>
      </c>
      <c r="M4039" s="28" t="str">
        <f t="shared" si="890"/>
        <v/>
      </c>
      <c r="N4039" s="93" t="str">
        <f t="shared" si="891"/>
        <v/>
      </c>
      <c r="O4039" s="94" t="str">
        <f t="shared" si="892"/>
        <v/>
      </c>
      <c r="P4039" s="70">
        <f t="shared" si="893"/>
        <v>0</v>
      </c>
      <c r="Q4039" s="28" t="str">
        <f t="shared" ca="1" si="894"/>
        <v/>
      </c>
      <c r="R4039" s="28" t="str">
        <f t="shared" si="895"/>
        <v/>
      </c>
      <c r="S4039" s="28" t="str">
        <f t="array" ref="S4039">IF(ISBLANK(A4039),"",INDEX(Info!$B$3:$H$6442,MATCH(J4039,IF(Info!$D$3:$D$6442=K4039,Info!$C$3:$C$6442),0),7))</f>
        <v/>
      </c>
    </row>
    <row r="4040" spans="1:19" x14ac:dyDescent="0.25">
      <c r="A4040" s="75"/>
      <c r="B4040" s="75"/>
      <c r="C4040" s="72"/>
      <c r="D4040" s="72"/>
      <c r="E4040" s="41" t="str">
        <f t="shared" si="882"/>
        <v/>
      </c>
      <c r="F4040" s="90" t="str">
        <f t="shared" ca="1" si="883"/>
        <v/>
      </c>
      <c r="G4040" s="91" t="str">
        <f t="shared" si="884"/>
        <v/>
      </c>
      <c r="H4040" s="41" t="str">
        <f t="shared" si="885"/>
        <v/>
      </c>
      <c r="I4040" s="92" t="str">
        <f t="shared" ca="1" si="886"/>
        <v/>
      </c>
      <c r="J4040" s="28" t="str">
        <f t="shared" si="887"/>
        <v/>
      </c>
      <c r="K4040" s="28" t="str">
        <f t="shared" si="888"/>
        <v/>
      </c>
      <c r="L4040" s="28" t="str">
        <f t="shared" ca="1" si="889"/>
        <v/>
      </c>
      <c r="M4040" s="28" t="str">
        <f t="shared" si="890"/>
        <v/>
      </c>
      <c r="N4040" s="93" t="str">
        <f t="shared" si="891"/>
        <v/>
      </c>
      <c r="O4040" s="94" t="str">
        <f t="shared" si="892"/>
        <v/>
      </c>
      <c r="P4040" s="70">
        <f t="shared" si="893"/>
        <v>0</v>
      </c>
      <c r="Q4040" s="28" t="str">
        <f t="shared" ca="1" si="894"/>
        <v/>
      </c>
      <c r="R4040" s="28" t="str">
        <f t="shared" si="895"/>
        <v/>
      </c>
      <c r="S4040" s="28" t="str">
        <f t="array" ref="S4040">IF(ISBLANK(A4040),"",INDEX(Info!$B$3:$H$6442,MATCH(J4040,IF(Info!$D$3:$D$6442=K4040,Info!$C$3:$C$6442),0),7))</f>
        <v/>
      </c>
    </row>
    <row r="4041" spans="1:19" x14ac:dyDescent="0.25">
      <c r="A4041" s="75"/>
      <c r="B4041" s="75"/>
      <c r="C4041" s="72"/>
      <c r="D4041" s="72"/>
      <c r="E4041" s="41" t="str">
        <f t="shared" si="882"/>
        <v/>
      </c>
      <c r="F4041" s="90" t="str">
        <f t="shared" ca="1" si="883"/>
        <v/>
      </c>
      <c r="G4041" s="91" t="str">
        <f t="shared" si="884"/>
        <v/>
      </c>
      <c r="H4041" s="41" t="str">
        <f t="shared" si="885"/>
        <v/>
      </c>
      <c r="I4041" s="92" t="str">
        <f t="shared" ca="1" si="886"/>
        <v/>
      </c>
      <c r="J4041" s="28" t="str">
        <f t="shared" si="887"/>
        <v/>
      </c>
      <c r="K4041" s="28" t="str">
        <f t="shared" si="888"/>
        <v/>
      </c>
      <c r="L4041" s="28" t="str">
        <f t="shared" ca="1" si="889"/>
        <v/>
      </c>
      <c r="M4041" s="28" t="str">
        <f t="shared" si="890"/>
        <v/>
      </c>
      <c r="N4041" s="93" t="str">
        <f t="shared" si="891"/>
        <v/>
      </c>
      <c r="O4041" s="94" t="str">
        <f t="shared" si="892"/>
        <v/>
      </c>
      <c r="P4041" s="70">
        <f t="shared" si="893"/>
        <v>0</v>
      </c>
      <c r="Q4041" s="28" t="str">
        <f t="shared" ca="1" si="894"/>
        <v/>
      </c>
      <c r="R4041" s="28" t="str">
        <f t="shared" si="895"/>
        <v/>
      </c>
      <c r="S4041" s="28" t="str">
        <f t="array" ref="S4041">IF(ISBLANK(A4041),"",INDEX(Info!$B$3:$H$6442,MATCH(J4041,IF(Info!$D$3:$D$6442=K4041,Info!$C$3:$C$6442),0),7))</f>
        <v/>
      </c>
    </row>
    <row r="4042" spans="1:19" x14ac:dyDescent="0.25">
      <c r="A4042" s="75"/>
      <c r="B4042" s="75"/>
      <c r="C4042" s="72"/>
      <c r="D4042" s="72"/>
      <c r="E4042" s="41" t="str">
        <f t="shared" si="882"/>
        <v/>
      </c>
      <c r="F4042" s="90" t="str">
        <f t="shared" ca="1" si="883"/>
        <v/>
      </c>
      <c r="G4042" s="91" t="str">
        <f t="shared" si="884"/>
        <v/>
      </c>
      <c r="H4042" s="41" t="str">
        <f t="shared" si="885"/>
        <v/>
      </c>
      <c r="I4042" s="92" t="str">
        <f t="shared" ca="1" si="886"/>
        <v/>
      </c>
      <c r="J4042" s="28" t="str">
        <f t="shared" si="887"/>
        <v/>
      </c>
      <c r="K4042" s="28" t="str">
        <f t="shared" si="888"/>
        <v/>
      </c>
      <c r="L4042" s="28" t="str">
        <f t="shared" ca="1" si="889"/>
        <v/>
      </c>
      <c r="M4042" s="28" t="str">
        <f t="shared" si="890"/>
        <v/>
      </c>
      <c r="N4042" s="93" t="str">
        <f t="shared" si="891"/>
        <v/>
      </c>
      <c r="O4042" s="94" t="str">
        <f t="shared" si="892"/>
        <v/>
      </c>
      <c r="P4042" s="70">
        <f t="shared" si="893"/>
        <v>0</v>
      </c>
      <c r="Q4042" s="28" t="str">
        <f t="shared" ca="1" si="894"/>
        <v/>
      </c>
      <c r="R4042" s="28" t="str">
        <f t="shared" si="895"/>
        <v/>
      </c>
      <c r="S4042" s="28" t="str">
        <f t="array" ref="S4042">IF(ISBLANK(A4042),"",INDEX(Info!$B$3:$H$6442,MATCH(J4042,IF(Info!$D$3:$D$6442=K4042,Info!$C$3:$C$6442),0),7))</f>
        <v/>
      </c>
    </row>
    <row r="4043" spans="1:19" x14ac:dyDescent="0.25">
      <c r="A4043" s="75"/>
      <c r="B4043" s="75"/>
      <c r="C4043" s="72"/>
      <c r="D4043" s="72"/>
      <c r="E4043" s="41" t="str">
        <f t="shared" si="882"/>
        <v/>
      </c>
      <c r="F4043" s="90" t="str">
        <f t="shared" ca="1" si="883"/>
        <v/>
      </c>
      <c r="G4043" s="91" t="str">
        <f t="shared" si="884"/>
        <v/>
      </c>
      <c r="H4043" s="41" t="str">
        <f t="shared" si="885"/>
        <v/>
      </c>
      <c r="I4043" s="92" t="str">
        <f t="shared" ca="1" si="886"/>
        <v/>
      </c>
      <c r="J4043" s="28" t="str">
        <f t="shared" si="887"/>
        <v/>
      </c>
      <c r="K4043" s="28" t="str">
        <f t="shared" si="888"/>
        <v/>
      </c>
      <c r="L4043" s="28" t="str">
        <f t="shared" ca="1" si="889"/>
        <v/>
      </c>
      <c r="M4043" s="28" t="str">
        <f t="shared" si="890"/>
        <v/>
      </c>
      <c r="N4043" s="93" t="str">
        <f t="shared" si="891"/>
        <v/>
      </c>
      <c r="O4043" s="94" t="str">
        <f t="shared" si="892"/>
        <v/>
      </c>
      <c r="P4043" s="70">
        <f t="shared" si="893"/>
        <v>0</v>
      </c>
      <c r="Q4043" s="28" t="str">
        <f t="shared" ca="1" si="894"/>
        <v/>
      </c>
      <c r="R4043" s="28" t="str">
        <f t="shared" si="895"/>
        <v/>
      </c>
      <c r="S4043" s="28" t="str">
        <f t="array" ref="S4043">IF(ISBLANK(A4043),"",INDEX(Info!$B$3:$H$6442,MATCH(J4043,IF(Info!$D$3:$D$6442=K4043,Info!$C$3:$C$6442),0),7))</f>
        <v/>
      </c>
    </row>
    <row r="4044" spans="1:19" x14ac:dyDescent="0.25">
      <c r="A4044" s="75"/>
      <c r="B4044" s="75"/>
      <c r="C4044" s="72"/>
      <c r="D4044" s="72"/>
      <c r="E4044" s="41" t="str">
        <f t="shared" si="882"/>
        <v/>
      </c>
      <c r="F4044" s="90" t="str">
        <f t="shared" ca="1" si="883"/>
        <v/>
      </c>
      <c r="G4044" s="91" t="str">
        <f t="shared" si="884"/>
        <v/>
      </c>
      <c r="H4044" s="41" t="str">
        <f t="shared" si="885"/>
        <v/>
      </c>
      <c r="I4044" s="92" t="str">
        <f t="shared" ca="1" si="886"/>
        <v/>
      </c>
      <c r="J4044" s="28" t="str">
        <f t="shared" si="887"/>
        <v/>
      </c>
      <c r="K4044" s="28" t="str">
        <f t="shared" si="888"/>
        <v/>
      </c>
      <c r="L4044" s="28" t="str">
        <f t="shared" ca="1" si="889"/>
        <v/>
      </c>
      <c r="M4044" s="28" t="str">
        <f t="shared" si="890"/>
        <v/>
      </c>
      <c r="N4044" s="93" t="str">
        <f t="shared" si="891"/>
        <v/>
      </c>
      <c r="O4044" s="94" t="str">
        <f t="shared" si="892"/>
        <v/>
      </c>
      <c r="P4044" s="70">
        <f t="shared" si="893"/>
        <v>0</v>
      </c>
      <c r="Q4044" s="28" t="str">
        <f t="shared" ca="1" si="894"/>
        <v/>
      </c>
      <c r="R4044" s="28" t="str">
        <f t="shared" si="895"/>
        <v/>
      </c>
      <c r="S4044" s="28" t="str">
        <f t="array" ref="S4044">IF(ISBLANK(A4044),"",INDEX(Info!$B$3:$H$6442,MATCH(J4044,IF(Info!$D$3:$D$6442=K4044,Info!$C$3:$C$6442),0),7))</f>
        <v/>
      </c>
    </row>
    <row r="4045" spans="1:19" x14ac:dyDescent="0.25">
      <c r="A4045" s="75"/>
      <c r="B4045" s="75"/>
      <c r="C4045" s="72"/>
      <c r="D4045" s="72"/>
      <c r="E4045" s="41" t="str">
        <f t="shared" si="882"/>
        <v/>
      </c>
      <c r="F4045" s="90" t="str">
        <f t="shared" ca="1" si="883"/>
        <v/>
      </c>
      <c r="G4045" s="91" t="str">
        <f t="shared" si="884"/>
        <v/>
      </c>
      <c r="H4045" s="41" t="str">
        <f t="shared" si="885"/>
        <v/>
      </c>
      <c r="I4045" s="92" t="str">
        <f t="shared" ca="1" si="886"/>
        <v/>
      </c>
      <c r="J4045" s="28" t="str">
        <f t="shared" si="887"/>
        <v/>
      </c>
      <c r="K4045" s="28" t="str">
        <f t="shared" si="888"/>
        <v/>
      </c>
      <c r="L4045" s="28" t="str">
        <f t="shared" ca="1" si="889"/>
        <v/>
      </c>
      <c r="M4045" s="28" t="str">
        <f t="shared" si="890"/>
        <v/>
      </c>
      <c r="N4045" s="93" t="str">
        <f t="shared" si="891"/>
        <v/>
      </c>
      <c r="O4045" s="94" t="str">
        <f t="shared" si="892"/>
        <v/>
      </c>
      <c r="P4045" s="70">
        <f t="shared" si="893"/>
        <v>0</v>
      </c>
      <c r="Q4045" s="28" t="str">
        <f t="shared" ca="1" si="894"/>
        <v/>
      </c>
      <c r="R4045" s="28" t="str">
        <f t="shared" si="895"/>
        <v/>
      </c>
      <c r="S4045" s="28" t="str">
        <f t="array" ref="S4045">IF(ISBLANK(A4045),"",INDEX(Info!$B$3:$H$6442,MATCH(J4045,IF(Info!$D$3:$D$6442=K4045,Info!$C$3:$C$6442),0),7))</f>
        <v/>
      </c>
    </row>
    <row r="4046" spans="1:19" x14ac:dyDescent="0.25">
      <c r="A4046" s="75"/>
      <c r="B4046" s="75"/>
      <c r="C4046" s="72"/>
      <c r="D4046" s="72"/>
      <c r="E4046" s="41" t="str">
        <f t="shared" si="882"/>
        <v/>
      </c>
      <c r="F4046" s="90" t="str">
        <f t="shared" ca="1" si="883"/>
        <v/>
      </c>
      <c r="G4046" s="91" t="str">
        <f t="shared" si="884"/>
        <v/>
      </c>
      <c r="H4046" s="41" t="str">
        <f t="shared" si="885"/>
        <v/>
      </c>
      <c r="I4046" s="92" t="str">
        <f t="shared" ca="1" si="886"/>
        <v/>
      </c>
      <c r="J4046" s="28" t="str">
        <f t="shared" si="887"/>
        <v/>
      </c>
      <c r="K4046" s="28" t="str">
        <f t="shared" si="888"/>
        <v/>
      </c>
      <c r="L4046" s="28" t="str">
        <f t="shared" ca="1" si="889"/>
        <v/>
      </c>
      <c r="M4046" s="28" t="str">
        <f t="shared" si="890"/>
        <v/>
      </c>
      <c r="N4046" s="93" t="str">
        <f t="shared" si="891"/>
        <v/>
      </c>
      <c r="O4046" s="94" t="str">
        <f t="shared" si="892"/>
        <v/>
      </c>
      <c r="P4046" s="70">
        <f t="shared" si="893"/>
        <v>0</v>
      </c>
      <c r="Q4046" s="28" t="str">
        <f t="shared" ca="1" si="894"/>
        <v/>
      </c>
      <c r="R4046" s="28" t="str">
        <f t="shared" si="895"/>
        <v/>
      </c>
      <c r="S4046" s="28" t="str">
        <f t="array" ref="S4046">IF(ISBLANK(A4046),"",INDEX(Info!$B$3:$H$6442,MATCH(J4046,IF(Info!$D$3:$D$6442=K4046,Info!$C$3:$C$6442),0),7))</f>
        <v/>
      </c>
    </row>
    <row r="4047" spans="1:19" x14ac:dyDescent="0.25">
      <c r="A4047" s="75"/>
      <c r="B4047" s="75"/>
      <c r="C4047" s="72"/>
      <c r="D4047" s="72"/>
      <c r="E4047" s="41" t="str">
        <f t="shared" si="882"/>
        <v/>
      </c>
      <c r="F4047" s="90" t="str">
        <f t="shared" ca="1" si="883"/>
        <v/>
      </c>
      <c r="G4047" s="91" t="str">
        <f t="shared" si="884"/>
        <v/>
      </c>
      <c r="H4047" s="41" t="str">
        <f t="shared" si="885"/>
        <v/>
      </c>
      <c r="I4047" s="92" t="str">
        <f t="shared" ca="1" si="886"/>
        <v/>
      </c>
      <c r="J4047" s="28" t="str">
        <f t="shared" si="887"/>
        <v/>
      </c>
      <c r="K4047" s="28" t="str">
        <f t="shared" si="888"/>
        <v/>
      </c>
      <c r="L4047" s="28" t="str">
        <f t="shared" ca="1" si="889"/>
        <v/>
      </c>
      <c r="M4047" s="28" t="str">
        <f t="shared" si="890"/>
        <v/>
      </c>
      <c r="N4047" s="93" t="str">
        <f t="shared" si="891"/>
        <v/>
      </c>
      <c r="O4047" s="94" t="str">
        <f t="shared" si="892"/>
        <v/>
      </c>
      <c r="P4047" s="70">
        <f t="shared" si="893"/>
        <v>0</v>
      </c>
      <c r="Q4047" s="28" t="str">
        <f t="shared" ca="1" si="894"/>
        <v/>
      </c>
      <c r="R4047" s="28" t="str">
        <f t="shared" si="895"/>
        <v/>
      </c>
      <c r="S4047" s="28" t="str">
        <f t="array" ref="S4047">IF(ISBLANK(A4047),"",INDEX(Info!$B$3:$H$6442,MATCH(J4047,IF(Info!$D$3:$D$6442=K4047,Info!$C$3:$C$6442),0),7))</f>
        <v/>
      </c>
    </row>
    <row r="4048" spans="1:19" x14ac:dyDescent="0.25">
      <c r="A4048" s="75"/>
      <c r="B4048" s="75"/>
      <c r="C4048" s="72"/>
      <c r="D4048" s="72"/>
      <c r="E4048" s="41" t="str">
        <f t="shared" si="882"/>
        <v/>
      </c>
      <c r="F4048" s="90" t="str">
        <f t="shared" ca="1" si="883"/>
        <v/>
      </c>
      <c r="G4048" s="91" t="str">
        <f t="shared" si="884"/>
        <v/>
      </c>
      <c r="H4048" s="41" t="str">
        <f t="shared" si="885"/>
        <v/>
      </c>
      <c r="I4048" s="92" t="str">
        <f t="shared" ca="1" si="886"/>
        <v/>
      </c>
      <c r="J4048" s="28" t="str">
        <f t="shared" si="887"/>
        <v/>
      </c>
      <c r="K4048" s="28" t="str">
        <f t="shared" si="888"/>
        <v/>
      </c>
      <c r="L4048" s="28" t="str">
        <f t="shared" ca="1" si="889"/>
        <v/>
      </c>
      <c r="M4048" s="28" t="str">
        <f t="shared" si="890"/>
        <v/>
      </c>
      <c r="N4048" s="93" t="str">
        <f t="shared" si="891"/>
        <v/>
      </c>
      <c r="O4048" s="94" t="str">
        <f t="shared" si="892"/>
        <v/>
      </c>
      <c r="P4048" s="70">
        <f t="shared" si="893"/>
        <v>0</v>
      </c>
      <c r="Q4048" s="28" t="str">
        <f t="shared" ca="1" si="894"/>
        <v/>
      </c>
      <c r="R4048" s="28" t="str">
        <f t="shared" si="895"/>
        <v/>
      </c>
      <c r="S4048" s="28" t="str">
        <f t="array" ref="S4048">IF(ISBLANK(A4048),"",INDEX(Info!$B$3:$H$6442,MATCH(J4048,IF(Info!$D$3:$D$6442=K4048,Info!$C$3:$C$6442),0),7))</f>
        <v/>
      </c>
    </row>
    <row r="4049" spans="1:19" x14ac:dyDescent="0.25">
      <c r="A4049" s="75"/>
      <c r="B4049" s="75"/>
      <c r="C4049" s="72"/>
      <c r="D4049" s="72"/>
      <c r="E4049" s="41" t="str">
        <f t="shared" si="882"/>
        <v/>
      </c>
      <c r="F4049" s="90" t="str">
        <f t="shared" ca="1" si="883"/>
        <v/>
      </c>
      <c r="G4049" s="91" t="str">
        <f t="shared" si="884"/>
        <v/>
      </c>
      <c r="H4049" s="41" t="str">
        <f t="shared" si="885"/>
        <v/>
      </c>
      <c r="I4049" s="92" t="str">
        <f t="shared" ca="1" si="886"/>
        <v/>
      </c>
      <c r="J4049" s="28" t="str">
        <f t="shared" si="887"/>
        <v/>
      </c>
      <c r="K4049" s="28" t="str">
        <f t="shared" si="888"/>
        <v/>
      </c>
      <c r="L4049" s="28" t="str">
        <f t="shared" ca="1" si="889"/>
        <v/>
      </c>
      <c r="M4049" s="28" t="str">
        <f t="shared" si="890"/>
        <v/>
      </c>
      <c r="N4049" s="93" t="str">
        <f t="shared" si="891"/>
        <v/>
      </c>
      <c r="O4049" s="94" t="str">
        <f t="shared" si="892"/>
        <v/>
      </c>
      <c r="P4049" s="70">
        <f t="shared" si="893"/>
        <v>0</v>
      </c>
      <c r="Q4049" s="28" t="str">
        <f t="shared" ca="1" si="894"/>
        <v/>
      </c>
      <c r="R4049" s="28" t="str">
        <f t="shared" si="895"/>
        <v/>
      </c>
      <c r="S4049" s="28" t="str">
        <f t="array" ref="S4049">IF(ISBLANK(A4049),"",INDEX(Info!$B$3:$H$6442,MATCH(J4049,IF(Info!$D$3:$D$6442=K4049,Info!$C$3:$C$6442),0),7))</f>
        <v/>
      </c>
    </row>
    <row r="4050" spans="1:19" x14ac:dyDescent="0.25">
      <c r="A4050" s="75"/>
      <c r="B4050" s="75"/>
      <c r="C4050" s="72"/>
      <c r="D4050" s="72"/>
      <c r="E4050" s="41" t="str">
        <f t="shared" si="882"/>
        <v/>
      </c>
      <c r="F4050" s="90" t="str">
        <f t="shared" ca="1" si="883"/>
        <v/>
      </c>
      <c r="G4050" s="91" t="str">
        <f t="shared" si="884"/>
        <v/>
      </c>
      <c r="H4050" s="41" t="str">
        <f t="shared" si="885"/>
        <v/>
      </c>
      <c r="I4050" s="92" t="str">
        <f t="shared" ca="1" si="886"/>
        <v/>
      </c>
      <c r="J4050" s="28" t="str">
        <f t="shared" si="887"/>
        <v/>
      </c>
      <c r="K4050" s="28" t="str">
        <f t="shared" si="888"/>
        <v/>
      </c>
      <c r="L4050" s="28" t="str">
        <f t="shared" ca="1" si="889"/>
        <v/>
      </c>
      <c r="M4050" s="28" t="str">
        <f t="shared" si="890"/>
        <v/>
      </c>
      <c r="N4050" s="93" t="str">
        <f t="shared" si="891"/>
        <v/>
      </c>
      <c r="O4050" s="94" t="str">
        <f t="shared" si="892"/>
        <v/>
      </c>
      <c r="P4050" s="70">
        <f t="shared" si="893"/>
        <v>0</v>
      </c>
      <c r="Q4050" s="28" t="str">
        <f t="shared" ca="1" si="894"/>
        <v/>
      </c>
      <c r="R4050" s="28" t="str">
        <f t="shared" si="895"/>
        <v/>
      </c>
      <c r="S4050" s="28" t="str">
        <f t="array" ref="S4050">IF(ISBLANK(A4050),"",INDEX(Info!$B$3:$H$6442,MATCH(J4050,IF(Info!$D$3:$D$6442=K4050,Info!$C$3:$C$6442),0),7))</f>
        <v/>
      </c>
    </row>
    <row r="4051" spans="1:19" x14ac:dyDescent="0.25">
      <c r="A4051" s="75"/>
      <c r="B4051" s="75"/>
      <c r="C4051" s="72"/>
      <c r="D4051" s="72"/>
      <c r="E4051" s="41" t="str">
        <f t="shared" si="882"/>
        <v/>
      </c>
      <c r="F4051" s="90" t="str">
        <f t="shared" ca="1" si="883"/>
        <v/>
      </c>
      <c r="G4051" s="91" t="str">
        <f t="shared" si="884"/>
        <v/>
      </c>
      <c r="H4051" s="41" t="str">
        <f t="shared" si="885"/>
        <v/>
      </c>
      <c r="I4051" s="92" t="str">
        <f t="shared" ca="1" si="886"/>
        <v/>
      </c>
      <c r="J4051" s="28" t="str">
        <f t="shared" si="887"/>
        <v/>
      </c>
      <c r="K4051" s="28" t="str">
        <f t="shared" si="888"/>
        <v/>
      </c>
      <c r="L4051" s="28" t="str">
        <f t="shared" ca="1" si="889"/>
        <v/>
      </c>
      <c r="M4051" s="28" t="str">
        <f t="shared" si="890"/>
        <v/>
      </c>
      <c r="N4051" s="93" t="str">
        <f t="shared" si="891"/>
        <v/>
      </c>
      <c r="O4051" s="94" t="str">
        <f t="shared" si="892"/>
        <v/>
      </c>
      <c r="P4051" s="70">
        <f t="shared" si="893"/>
        <v>0</v>
      </c>
      <c r="Q4051" s="28" t="str">
        <f t="shared" ca="1" si="894"/>
        <v/>
      </c>
      <c r="R4051" s="28" t="str">
        <f t="shared" si="895"/>
        <v/>
      </c>
      <c r="S4051" s="28" t="str">
        <f t="array" ref="S4051">IF(ISBLANK(A4051),"",INDEX(Info!$B$3:$H$6442,MATCH(J4051,IF(Info!$D$3:$D$6442=K4051,Info!$C$3:$C$6442),0),7))</f>
        <v/>
      </c>
    </row>
    <row r="4052" spans="1:19" x14ac:dyDescent="0.25">
      <c r="A4052" s="75"/>
      <c r="B4052" s="75"/>
      <c r="C4052" s="72"/>
      <c r="D4052" s="72"/>
      <c r="E4052" s="41" t="str">
        <f t="shared" si="882"/>
        <v/>
      </c>
      <c r="F4052" s="90" t="str">
        <f t="shared" ca="1" si="883"/>
        <v/>
      </c>
      <c r="G4052" s="91" t="str">
        <f t="shared" si="884"/>
        <v/>
      </c>
      <c r="H4052" s="41" t="str">
        <f t="shared" si="885"/>
        <v/>
      </c>
      <c r="I4052" s="92" t="str">
        <f t="shared" ca="1" si="886"/>
        <v/>
      </c>
      <c r="J4052" s="28" t="str">
        <f t="shared" si="887"/>
        <v/>
      </c>
      <c r="K4052" s="28" t="str">
        <f t="shared" si="888"/>
        <v/>
      </c>
      <c r="L4052" s="28" t="str">
        <f t="shared" ca="1" si="889"/>
        <v/>
      </c>
      <c r="M4052" s="28" t="str">
        <f t="shared" si="890"/>
        <v/>
      </c>
      <c r="N4052" s="93" t="str">
        <f t="shared" si="891"/>
        <v/>
      </c>
      <c r="O4052" s="94" t="str">
        <f t="shared" si="892"/>
        <v/>
      </c>
      <c r="P4052" s="70">
        <f t="shared" si="893"/>
        <v>0</v>
      </c>
      <c r="Q4052" s="28" t="str">
        <f t="shared" ca="1" si="894"/>
        <v/>
      </c>
      <c r="R4052" s="28" t="str">
        <f t="shared" si="895"/>
        <v/>
      </c>
      <c r="S4052" s="28" t="str">
        <f t="array" ref="S4052">IF(ISBLANK(A4052),"",INDEX(Info!$B$3:$H$6442,MATCH(J4052,IF(Info!$D$3:$D$6442=K4052,Info!$C$3:$C$6442),0),7))</f>
        <v/>
      </c>
    </row>
    <row r="4053" spans="1:19" x14ac:dyDescent="0.25">
      <c r="A4053" s="75"/>
      <c r="B4053" s="75"/>
      <c r="C4053" s="72"/>
      <c r="D4053" s="72"/>
      <c r="E4053" s="41" t="str">
        <f t="shared" si="882"/>
        <v/>
      </c>
      <c r="F4053" s="90" t="str">
        <f t="shared" ca="1" si="883"/>
        <v/>
      </c>
      <c r="G4053" s="91" t="str">
        <f t="shared" si="884"/>
        <v/>
      </c>
      <c r="H4053" s="41" t="str">
        <f t="shared" si="885"/>
        <v/>
      </c>
      <c r="I4053" s="92" t="str">
        <f t="shared" ca="1" si="886"/>
        <v/>
      </c>
      <c r="J4053" s="28" t="str">
        <f t="shared" si="887"/>
        <v/>
      </c>
      <c r="K4053" s="28" t="str">
        <f t="shared" si="888"/>
        <v/>
      </c>
      <c r="L4053" s="28" t="str">
        <f t="shared" ca="1" si="889"/>
        <v/>
      </c>
      <c r="M4053" s="28" t="str">
        <f t="shared" si="890"/>
        <v/>
      </c>
      <c r="N4053" s="93" t="str">
        <f t="shared" si="891"/>
        <v/>
      </c>
      <c r="O4053" s="94" t="str">
        <f t="shared" si="892"/>
        <v/>
      </c>
      <c r="P4053" s="70">
        <f t="shared" si="893"/>
        <v>0</v>
      </c>
      <c r="Q4053" s="28" t="str">
        <f t="shared" ca="1" si="894"/>
        <v/>
      </c>
      <c r="R4053" s="28" t="str">
        <f t="shared" si="895"/>
        <v/>
      </c>
      <c r="S4053" s="28" t="str">
        <f t="array" ref="S4053">IF(ISBLANK(A4053),"",INDEX(Info!$B$3:$H$6442,MATCH(J4053,IF(Info!$D$3:$D$6442=K4053,Info!$C$3:$C$6442),0),7))</f>
        <v/>
      </c>
    </row>
    <row r="4054" spans="1:19" x14ac:dyDescent="0.25">
      <c r="A4054" s="75"/>
      <c r="B4054" s="75"/>
      <c r="C4054" s="72"/>
      <c r="D4054" s="72"/>
      <c r="E4054" s="41" t="str">
        <f t="shared" si="882"/>
        <v/>
      </c>
      <c r="F4054" s="90" t="str">
        <f t="shared" ca="1" si="883"/>
        <v/>
      </c>
      <c r="G4054" s="91" t="str">
        <f t="shared" si="884"/>
        <v/>
      </c>
      <c r="H4054" s="41" t="str">
        <f t="shared" si="885"/>
        <v/>
      </c>
      <c r="I4054" s="92" t="str">
        <f t="shared" ca="1" si="886"/>
        <v/>
      </c>
      <c r="J4054" s="28" t="str">
        <f t="shared" si="887"/>
        <v/>
      </c>
      <c r="K4054" s="28" t="str">
        <f t="shared" si="888"/>
        <v/>
      </c>
      <c r="L4054" s="28" t="str">
        <f t="shared" ca="1" si="889"/>
        <v/>
      </c>
      <c r="M4054" s="28" t="str">
        <f t="shared" si="890"/>
        <v/>
      </c>
      <c r="N4054" s="93" t="str">
        <f t="shared" si="891"/>
        <v/>
      </c>
      <c r="O4054" s="94" t="str">
        <f t="shared" si="892"/>
        <v/>
      </c>
      <c r="P4054" s="70">
        <f t="shared" si="893"/>
        <v>0</v>
      </c>
      <c r="Q4054" s="28" t="str">
        <f t="shared" ca="1" si="894"/>
        <v/>
      </c>
      <c r="R4054" s="28" t="str">
        <f t="shared" si="895"/>
        <v/>
      </c>
      <c r="S4054" s="28" t="str">
        <f t="array" ref="S4054">IF(ISBLANK(A4054),"",INDEX(Info!$B$3:$H$6442,MATCH(J4054,IF(Info!$D$3:$D$6442=K4054,Info!$C$3:$C$6442),0),7))</f>
        <v/>
      </c>
    </row>
    <row r="4055" spans="1:19" x14ac:dyDescent="0.25">
      <c r="A4055" s="75"/>
      <c r="B4055" s="75"/>
      <c r="C4055" s="72"/>
      <c r="D4055" s="72"/>
      <c r="E4055" s="41" t="str">
        <f t="shared" si="882"/>
        <v/>
      </c>
      <c r="F4055" s="90" t="str">
        <f t="shared" ca="1" si="883"/>
        <v/>
      </c>
      <c r="G4055" s="91" t="str">
        <f t="shared" si="884"/>
        <v/>
      </c>
      <c r="H4055" s="41" t="str">
        <f t="shared" si="885"/>
        <v/>
      </c>
      <c r="I4055" s="92" t="str">
        <f t="shared" ca="1" si="886"/>
        <v/>
      </c>
      <c r="J4055" s="28" t="str">
        <f t="shared" si="887"/>
        <v/>
      </c>
      <c r="K4055" s="28" t="str">
        <f t="shared" si="888"/>
        <v/>
      </c>
      <c r="L4055" s="28" t="str">
        <f t="shared" ca="1" si="889"/>
        <v/>
      </c>
      <c r="M4055" s="28" t="str">
        <f t="shared" si="890"/>
        <v/>
      </c>
      <c r="N4055" s="93" t="str">
        <f t="shared" si="891"/>
        <v/>
      </c>
      <c r="O4055" s="94" t="str">
        <f t="shared" si="892"/>
        <v/>
      </c>
      <c r="P4055" s="70">
        <f t="shared" si="893"/>
        <v>0</v>
      </c>
      <c r="Q4055" s="28" t="str">
        <f t="shared" ca="1" si="894"/>
        <v/>
      </c>
      <c r="R4055" s="28" t="str">
        <f t="shared" si="895"/>
        <v/>
      </c>
      <c r="S4055" s="28" t="str">
        <f t="array" ref="S4055">IF(ISBLANK(A4055),"",INDEX(Info!$B$3:$H$6442,MATCH(J4055,IF(Info!$D$3:$D$6442=K4055,Info!$C$3:$C$6442),0),7))</f>
        <v/>
      </c>
    </row>
    <row r="4056" spans="1:19" x14ac:dyDescent="0.25">
      <c r="A4056" s="75"/>
      <c r="B4056" s="75"/>
      <c r="C4056" s="72"/>
      <c r="D4056" s="72"/>
      <c r="E4056" s="41" t="str">
        <f t="shared" si="882"/>
        <v/>
      </c>
      <c r="F4056" s="90" t="str">
        <f t="shared" ca="1" si="883"/>
        <v/>
      </c>
      <c r="G4056" s="91" t="str">
        <f t="shared" si="884"/>
        <v/>
      </c>
      <c r="H4056" s="41" t="str">
        <f t="shared" si="885"/>
        <v/>
      </c>
      <c r="I4056" s="92" t="str">
        <f t="shared" ca="1" si="886"/>
        <v/>
      </c>
      <c r="J4056" s="28" t="str">
        <f t="shared" si="887"/>
        <v/>
      </c>
      <c r="K4056" s="28" t="str">
        <f t="shared" si="888"/>
        <v/>
      </c>
      <c r="L4056" s="28" t="str">
        <f t="shared" ca="1" si="889"/>
        <v/>
      </c>
      <c r="M4056" s="28" t="str">
        <f t="shared" si="890"/>
        <v/>
      </c>
      <c r="N4056" s="93" t="str">
        <f t="shared" si="891"/>
        <v/>
      </c>
      <c r="O4056" s="94" t="str">
        <f t="shared" si="892"/>
        <v/>
      </c>
      <c r="P4056" s="70">
        <f t="shared" si="893"/>
        <v>0</v>
      </c>
      <c r="Q4056" s="28" t="str">
        <f t="shared" ca="1" si="894"/>
        <v/>
      </c>
      <c r="R4056" s="28" t="str">
        <f t="shared" si="895"/>
        <v/>
      </c>
      <c r="S4056" s="28" t="str">
        <f t="array" ref="S4056">IF(ISBLANK(A4056),"",INDEX(Info!$B$3:$H$6442,MATCH(J4056,IF(Info!$D$3:$D$6442=K4056,Info!$C$3:$C$6442),0),7))</f>
        <v/>
      </c>
    </row>
    <row r="4057" spans="1:19" x14ac:dyDescent="0.25">
      <c r="A4057" s="75"/>
      <c r="B4057" s="75"/>
      <c r="C4057" s="72"/>
      <c r="D4057" s="72"/>
      <c r="E4057" s="41" t="str">
        <f t="shared" si="882"/>
        <v/>
      </c>
      <c r="F4057" s="90" t="str">
        <f t="shared" ca="1" si="883"/>
        <v/>
      </c>
      <c r="G4057" s="91" t="str">
        <f t="shared" si="884"/>
        <v/>
      </c>
      <c r="H4057" s="41" t="str">
        <f t="shared" si="885"/>
        <v/>
      </c>
      <c r="I4057" s="92" t="str">
        <f t="shared" ca="1" si="886"/>
        <v/>
      </c>
      <c r="J4057" s="28" t="str">
        <f t="shared" si="887"/>
        <v/>
      </c>
      <c r="K4057" s="28" t="str">
        <f t="shared" si="888"/>
        <v/>
      </c>
      <c r="L4057" s="28" t="str">
        <f t="shared" ca="1" si="889"/>
        <v/>
      </c>
      <c r="M4057" s="28" t="str">
        <f t="shared" si="890"/>
        <v/>
      </c>
      <c r="N4057" s="93" t="str">
        <f t="shared" si="891"/>
        <v/>
      </c>
      <c r="O4057" s="94" t="str">
        <f t="shared" si="892"/>
        <v/>
      </c>
      <c r="P4057" s="70">
        <f t="shared" si="893"/>
        <v>0</v>
      </c>
      <c r="Q4057" s="28" t="str">
        <f t="shared" ca="1" si="894"/>
        <v/>
      </c>
      <c r="R4057" s="28" t="str">
        <f t="shared" si="895"/>
        <v/>
      </c>
      <c r="S4057" s="28" t="str">
        <f t="array" ref="S4057">IF(ISBLANK(A4057),"",INDEX(Info!$B$3:$H$6442,MATCH(J4057,IF(Info!$D$3:$D$6442=K4057,Info!$C$3:$C$6442),0),7))</f>
        <v/>
      </c>
    </row>
    <row r="4058" spans="1:19" x14ac:dyDescent="0.25">
      <c r="A4058" s="75"/>
      <c r="B4058" s="75"/>
      <c r="C4058" s="72"/>
      <c r="D4058" s="72"/>
      <c r="E4058" s="41" t="str">
        <f t="shared" si="882"/>
        <v/>
      </c>
      <c r="F4058" s="90" t="str">
        <f t="shared" ca="1" si="883"/>
        <v/>
      </c>
      <c r="G4058" s="91" t="str">
        <f t="shared" si="884"/>
        <v/>
      </c>
      <c r="H4058" s="41" t="str">
        <f t="shared" si="885"/>
        <v/>
      </c>
      <c r="I4058" s="92" t="str">
        <f t="shared" ca="1" si="886"/>
        <v/>
      </c>
      <c r="J4058" s="28" t="str">
        <f t="shared" si="887"/>
        <v/>
      </c>
      <c r="K4058" s="28" t="str">
        <f t="shared" si="888"/>
        <v/>
      </c>
      <c r="L4058" s="28" t="str">
        <f t="shared" ca="1" si="889"/>
        <v/>
      </c>
      <c r="M4058" s="28" t="str">
        <f t="shared" si="890"/>
        <v/>
      </c>
      <c r="N4058" s="93" t="str">
        <f t="shared" si="891"/>
        <v/>
      </c>
      <c r="O4058" s="94" t="str">
        <f t="shared" si="892"/>
        <v/>
      </c>
      <c r="P4058" s="70">
        <f t="shared" si="893"/>
        <v>0</v>
      </c>
      <c r="Q4058" s="28" t="str">
        <f t="shared" ca="1" si="894"/>
        <v/>
      </c>
      <c r="R4058" s="28" t="str">
        <f t="shared" si="895"/>
        <v/>
      </c>
      <c r="S4058" s="28" t="str">
        <f t="array" ref="S4058">IF(ISBLANK(A4058),"",INDEX(Info!$B$3:$H$6442,MATCH(J4058,IF(Info!$D$3:$D$6442=K4058,Info!$C$3:$C$6442),0),7))</f>
        <v/>
      </c>
    </row>
    <row r="4059" spans="1:19" x14ac:dyDescent="0.25">
      <c r="A4059" s="75"/>
      <c r="B4059" s="75"/>
      <c r="C4059" s="72"/>
      <c r="D4059" s="72"/>
      <c r="E4059" s="41" t="str">
        <f t="shared" si="882"/>
        <v/>
      </c>
      <c r="F4059" s="90" t="str">
        <f t="shared" ca="1" si="883"/>
        <v/>
      </c>
      <c r="G4059" s="91" t="str">
        <f t="shared" si="884"/>
        <v/>
      </c>
      <c r="H4059" s="41" t="str">
        <f t="shared" si="885"/>
        <v/>
      </c>
      <c r="I4059" s="92" t="str">
        <f t="shared" ca="1" si="886"/>
        <v/>
      </c>
      <c r="J4059" s="28" t="str">
        <f t="shared" si="887"/>
        <v/>
      </c>
      <c r="K4059" s="28" t="str">
        <f t="shared" si="888"/>
        <v/>
      </c>
      <c r="L4059" s="28" t="str">
        <f t="shared" ca="1" si="889"/>
        <v/>
      </c>
      <c r="M4059" s="28" t="str">
        <f t="shared" si="890"/>
        <v/>
      </c>
      <c r="N4059" s="93" t="str">
        <f t="shared" si="891"/>
        <v/>
      </c>
      <c r="O4059" s="94" t="str">
        <f t="shared" si="892"/>
        <v/>
      </c>
      <c r="P4059" s="70">
        <f t="shared" si="893"/>
        <v>0</v>
      </c>
      <c r="Q4059" s="28" t="str">
        <f t="shared" ca="1" si="894"/>
        <v/>
      </c>
      <c r="R4059" s="28" t="str">
        <f t="shared" si="895"/>
        <v/>
      </c>
      <c r="S4059" s="28" t="str">
        <f t="array" ref="S4059">IF(ISBLANK(A4059),"",INDEX(Info!$B$3:$H$6442,MATCH(J4059,IF(Info!$D$3:$D$6442=K4059,Info!$C$3:$C$6442),0),7))</f>
        <v/>
      </c>
    </row>
    <row r="4060" spans="1:19" x14ac:dyDescent="0.25">
      <c r="A4060" s="75"/>
      <c r="B4060" s="75"/>
      <c r="C4060" s="72"/>
      <c r="D4060" s="72"/>
      <c r="E4060" s="41" t="str">
        <f t="shared" si="882"/>
        <v/>
      </c>
      <c r="F4060" s="90" t="str">
        <f t="shared" ca="1" si="883"/>
        <v/>
      </c>
      <c r="G4060" s="91" t="str">
        <f t="shared" si="884"/>
        <v/>
      </c>
      <c r="H4060" s="41" t="str">
        <f t="shared" si="885"/>
        <v/>
      </c>
      <c r="I4060" s="92" t="str">
        <f t="shared" ca="1" si="886"/>
        <v/>
      </c>
      <c r="J4060" s="28" t="str">
        <f t="shared" si="887"/>
        <v/>
      </c>
      <c r="K4060" s="28" t="str">
        <f t="shared" si="888"/>
        <v/>
      </c>
      <c r="L4060" s="28" t="str">
        <f t="shared" ca="1" si="889"/>
        <v/>
      </c>
      <c r="M4060" s="28" t="str">
        <f t="shared" si="890"/>
        <v/>
      </c>
      <c r="N4060" s="93" t="str">
        <f t="shared" si="891"/>
        <v/>
      </c>
      <c r="O4060" s="94" t="str">
        <f t="shared" si="892"/>
        <v/>
      </c>
      <c r="P4060" s="70">
        <f t="shared" si="893"/>
        <v>0</v>
      </c>
      <c r="Q4060" s="28" t="str">
        <f t="shared" ca="1" si="894"/>
        <v/>
      </c>
      <c r="R4060" s="28" t="str">
        <f t="shared" si="895"/>
        <v/>
      </c>
      <c r="S4060" s="28" t="str">
        <f t="array" ref="S4060">IF(ISBLANK(A4060),"",INDEX(Info!$B$3:$H$6442,MATCH(J4060,IF(Info!$D$3:$D$6442=K4060,Info!$C$3:$C$6442),0),7))</f>
        <v/>
      </c>
    </row>
    <row r="4061" spans="1:19" x14ac:dyDescent="0.25">
      <c r="A4061" s="75"/>
      <c r="B4061" s="75"/>
      <c r="C4061" s="72"/>
      <c r="D4061" s="72"/>
      <c r="E4061" s="41" t="str">
        <f t="shared" si="882"/>
        <v/>
      </c>
      <c r="F4061" s="90" t="str">
        <f t="shared" ca="1" si="883"/>
        <v/>
      </c>
      <c r="G4061" s="91" t="str">
        <f t="shared" si="884"/>
        <v/>
      </c>
      <c r="H4061" s="41" t="str">
        <f t="shared" si="885"/>
        <v/>
      </c>
      <c r="I4061" s="92" t="str">
        <f t="shared" ca="1" si="886"/>
        <v/>
      </c>
      <c r="J4061" s="28" t="str">
        <f t="shared" si="887"/>
        <v/>
      </c>
      <c r="K4061" s="28" t="str">
        <f t="shared" si="888"/>
        <v/>
      </c>
      <c r="L4061" s="28" t="str">
        <f t="shared" ca="1" si="889"/>
        <v/>
      </c>
      <c r="M4061" s="28" t="str">
        <f t="shared" si="890"/>
        <v/>
      </c>
      <c r="N4061" s="93" t="str">
        <f t="shared" si="891"/>
        <v/>
      </c>
      <c r="O4061" s="94" t="str">
        <f t="shared" si="892"/>
        <v/>
      </c>
      <c r="P4061" s="70">
        <f t="shared" si="893"/>
        <v>0</v>
      </c>
      <c r="Q4061" s="28" t="str">
        <f t="shared" ca="1" si="894"/>
        <v/>
      </c>
      <c r="R4061" s="28" t="str">
        <f t="shared" si="895"/>
        <v/>
      </c>
      <c r="S4061" s="28" t="str">
        <f t="array" ref="S4061">IF(ISBLANK(A4061),"",INDEX(Info!$B$3:$H$6442,MATCH(J4061,IF(Info!$D$3:$D$6442=K4061,Info!$C$3:$C$6442),0),7))</f>
        <v/>
      </c>
    </row>
    <row r="4062" spans="1:19" x14ac:dyDescent="0.25">
      <c r="A4062" s="75"/>
      <c r="B4062" s="75"/>
      <c r="C4062" s="72"/>
      <c r="D4062" s="72"/>
      <c r="E4062" s="41" t="str">
        <f t="shared" si="882"/>
        <v/>
      </c>
      <c r="F4062" s="90" t="str">
        <f t="shared" ca="1" si="883"/>
        <v/>
      </c>
      <c r="G4062" s="91" t="str">
        <f t="shared" si="884"/>
        <v/>
      </c>
      <c r="H4062" s="41" t="str">
        <f t="shared" si="885"/>
        <v/>
      </c>
      <c r="I4062" s="92" t="str">
        <f t="shared" ca="1" si="886"/>
        <v/>
      </c>
      <c r="J4062" s="28" t="str">
        <f t="shared" si="887"/>
        <v/>
      </c>
      <c r="K4062" s="28" t="str">
        <f t="shared" si="888"/>
        <v/>
      </c>
      <c r="L4062" s="28" t="str">
        <f t="shared" ca="1" si="889"/>
        <v/>
      </c>
      <c r="M4062" s="28" t="str">
        <f t="shared" si="890"/>
        <v/>
      </c>
      <c r="N4062" s="93" t="str">
        <f t="shared" si="891"/>
        <v/>
      </c>
      <c r="O4062" s="94" t="str">
        <f t="shared" si="892"/>
        <v/>
      </c>
      <c r="P4062" s="70">
        <f t="shared" si="893"/>
        <v>0</v>
      </c>
      <c r="Q4062" s="28" t="str">
        <f t="shared" ca="1" si="894"/>
        <v/>
      </c>
      <c r="R4062" s="28" t="str">
        <f t="shared" si="895"/>
        <v/>
      </c>
      <c r="S4062" s="28" t="str">
        <f t="array" ref="S4062">IF(ISBLANK(A4062),"",INDEX(Info!$B$3:$H$6442,MATCH(J4062,IF(Info!$D$3:$D$6442=K4062,Info!$C$3:$C$6442),0),7))</f>
        <v/>
      </c>
    </row>
    <row r="4063" spans="1:19" x14ac:dyDescent="0.25">
      <c r="A4063" s="75"/>
      <c r="B4063" s="75"/>
      <c r="C4063" s="72"/>
      <c r="D4063" s="72"/>
      <c r="E4063" s="41" t="str">
        <f t="shared" si="882"/>
        <v/>
      </c>
      <c r="F4063" s="90" t="str">
        <f t="shared" ca="1" si="883"/>
        <v/>
      </c>
      <c r="G4063" s="91" t="str">
        <f t="shared" si="884"/>
        <v/>
      </c>
      <c r="H4063" s="41" t="str">
        <f t="shared" si="885"/>
        <v/>
      </c>
      <c r="I4063" s="92" t="str">
        <f t="shared" ca="1" si="886"/>
        <v/>
      </c>
      <c r="J4063" s="28" t="str">
        <f t="shared" si="887"/>
        <v/>
      </c>
      <c r="K4063" s="28" t="str">
        <f t="shared" si="888"/>
        <v/>
      </c>
      <c r="L4063" s="28" t="str">
        <f t="shared" ca="1" si="889"/>
        <v/>
      </c>
      <c r="M4063" s="28" t="str">
        <f t="shared" si="890"/>
        <v/>
      </c>
      <c r="N4063" s="93" t="str">
        <f t="shared" si="891"/>
        <v/>
      </c>
      <c r="O4063" s="94" t="str">
        <f t="shared" si="892"/>
        <v/>
      </c>
      <c r="P4063" s="70">
        <f t="shared" si="893"/>
        <v>0</v>
      </c>
      <c r="Q4063" s="28" t="str">
        <f t="shared" ca="1" si="894"/>
        <v/>
      </c>
      <c r="R4063" s="28" t="str">
        <f t="shared" si="895"/>
        <v/>
      </c>
      <c r="S4063" s="28" t="str">
        <f t="array" ref="S4063">IF(ISBLANK(A4063),"",INDEX(Info!$B$3:$H$6442,MATCH(J4063,IF(Info!$D$3:$D$6442=K4063,Info!$C$3:$C$6442),0),7))</f>
        <v/>
      </c>
    </row>
    <row r="4064" spans="1:19" x14ac:dyDescent="0.25">
      <c r="A4064" s="75"/>
      <c r="B4064" s="75"/>
      <c r="C4064" s="72"/>
      <c r="D4064" s="72"/>
      <c r="E4064" s="41" t="str">
        <f t="shared" si="882"/>
        <v/>
      </c>
      <c r="F4064" s="90" t="str">
        <f t="shared" ca="1" si="883"/>
        <v/>
      </c>
      <c r="G4064" s="91" t="str">
        <f t="shared" si="884"/>
        <v/>
      </c>
      <c r="H4064" s="41" t="str">
        <f t="shared" si="885"/>
        <v/>
      </c>
      <c r="I4064" s="92" t="str">
        <f t="shared" ca="1" si="886"/>
        <v/>
      </c>
      <c r="J4064" s="28" t="str">
        <f t="shared" si="887"/>
        <v/>
      </c>
      <c r="K4064" s="28" t="str">
        <f t="shared" si="888"/>
        <v/>
      </c>
      <c r="L4064" s="28" t="str">
        <f t="shared" ca="1" si="889"/>
        <v/>
      </c>
      <c r="M4064" s="28" t="str">
        <f t="shared" si="890"/>
        <v/>
      </c>
      <c r="N4064" s="93" t="str">
        <f t="shared" si="891"/>
        <v/>
      </c>
      <c r="O4064" s="94" t="str">
        <f t="shared" si="892"/>
        <v/>
      </c>
      <c r="P4064" s="70">
        <f t="shared" si="893"/>
        <v>0</v>
      </c>
      <c r="Q4064" s="28" t="str">
        <f t="shared" ca="1" si="894"/>
        <v/>
      </c>
      <c r="R4064" s="28" t="str">
        <f t="shared" si="895"/>
        <v/>
      </c>
      <c r="S4064" s="28" t="str">
        <f t="array" ref="S4064">IF(ISBLANK(A4064),"",INDEX(Info!$B$3:$H$6442,MATCH(J4064,IF(Info!$D$3:$D$6442=K4064,Info!$C$3:$C$6442),0),7))</f>
        <v/>
      </c>
    </row>
    <row r="4065" spans="1:19" x14ac:dyDescent="0.25">
      <c r="A4065" s="75"/>
      <c r="B4065" s="75"/>
      <c r="C4065" s="72"/>
      <c r="D4065" s="72"/>
      <c r="E4065" s="41" t="str">
        <f t="shared" si="882"/>
        <v/>
      </c>
      <c r="F4065" s="90" t="str">
        <f t="shared" ca="1" si="883"/>
        <v/>
      </c>
      <c r="G4065" s="91" t="str">
        <f t="shared" si="884"/>
        <v/>
      </c>
      <c r="H4065" s="41" t="str">
        <f t="shared" si="885"/>
        <v/>
      </c>
      <c r="I4065" s="92" t="str">
        <f t="shared" ca="1" si="886"/>
        <v/>
      </c>
      <c r="J4065" s="28" t="str">
        <f t="shared" si="887"/>
        <v/>
      </c>
      <c r="K4065" s="28" t="str">
        <f t="shared" si="888"/>
        <v/>
      </c>
      <c r="L4065" s="28" t="str">
        <f t="shared" ca="1" si="889"/>
        <v/>
      </c>
      <c r="M4065" s="28" t="str">
        <f t="shared" si="890"/>
        <v/>
      </c>
      <c r="N4065" s="93" t="str">
        <f t="shared" si="891"/>
        <v/>
      </c>
      <c r="O4065" s="94" t="str">
        <f t="shared" si="892"/>
        <v/>
      </c>
      <c r="P4065" s="70">
        <f t="shared" si="893"/>
        <v>0</v>
      </c>
      <c r="Q4065" s="28" t="str">
        <f t="shared" ca="1" si="894"/>
        <v/>
      </c>
      <c r="R4065" s="28" t="str">
        <f t="shared" si="895"/>
        <v/>
      </c>
      <c r="S4065" s="28" t="str">
        <f t="array" ref="S4065">IF(ISBLANK(A4065),"",INDEX(Info!$B$3:$H$6442,MATCH(J4065,IF(Info!$D$3:$D$6442=K4065,Info!$C$3:$C$6442),0),7))</f>
        <v/>
      </c>
    </row>
    <row r="4066" spans="1:19" x14ac:dyDescent="0.25">
      <c r="A4066" s="75"/>
      <c r="B4066" s="75"/>
      <c r="C4066" s="72"/>
      <c r="D4066" s="72"/>
      <c r="E4066" s="41" t="str">
        <f t="shared" si="882"/>
        <v/>
      </c>
      <c r="F4066" s="90" t="str">
        <f t="shared" ca="1" si="883"/>
        <v/>
      </c>
      <c r="G4066" s="91" t="str">
        <f t="shared" si="884"/>
        <v/>
      </c>
      <c r="H4066" s="41" t="str">
        <f t="shared" si="885"/>
        <v/>
      </c>
      <c r="I4066" s="92" t="str">
        <f t="shared" ca="1" si="886"/>
        <v/>
      </c>
      <c r="J4066" s="28" t="str">
        <f t="shared" si="887"/>
        <v/>
      </c>
      <c r="K4066" s="28" t="str">
        <f t="shared" si="888"/>
        <v/>
      </c>
      <c r="L4066" s="28" t="str">
        <f t="shared" ca="1" si="889"/>
        <v/>
      </c>
      <c r="M4066" s="28" t="str">
        <f t="shared" si="890"/>
        <v/>
      </c>
      <c r="N4066" s="93" t="str">
        <f t="shared" si="891"/>
        <v/>
      </c>
      <c r="O4066" s="94" t="str">
        <f t="shared" si="892"/>
        <v/>
      </c>
      <c r="P4066" s="70">
        <f t="shared" si="893"/>
        <v>0</v>
      </c>
      <c r="Q4066" s="28" t="str">
        <f t="shared" ca="1" si="894"/>
        <v/>
      </c>
      <c r="R4066" s="28" t="str">
        <f t="shared" si="895"/>
        <v/>
      </c>
      <c r="S4066" s="28" t="str">
        <f t="array" ref="S4066">IF(ISBLANK(A4066),"",INDEX(Info!$B$3:$H$6442,MATCH(J4066,IF(Info!$D$3:$D$6442=K4066,Info!$C$3:$C$6442),0),7))</f>
        <v/>
      </c>
    </row>
    <row r="4067" spans="1:19" x14ac:dyDescent="0.25">
      <c r="A4067" s="75"/>
      <c r="B4067" s="75"/>
      <c r="C4067" s="72"/>
      <c r="D4067" s="72"/>
      <c r="E4067" s="41" t="str">
        <f t="shared" si="882"/>
        <v/>
      </c>
      <c r="F4067" s="90" t="str">
        <f t="shared" ca="1" si="883"/>
        <v/>
      </c>
      <c r="G4067" s="91" t="str">
        <f t="shared" si="884"/>
        <v/>
      </c>
      <c r="H4067" s="41" t="str">
        <f t="shared" si="885"/>
        <v/>
      </c>
      <c r="I4067" s="92" t="str">
        <f t="shared" ca="1" si="886"/>
        <v/>
      </c>
      <c r="J4067" s="28" t="str">
        <f t="shared" si="887"/>
        <v/>
      </c>
      <c r="K4067" s="28" t="str">
        <f t="shared" si="888"/>
        <v/>
      </c>
      <c r="L4067" s="28" t="str">
        <f t="shared" ca="1" si="889"/>
        <v/>
      </c>
      <c r="M4067" s="28" t="str">
        <f t="shared" si="890"/>
        <v/>
      </c>
      <c r="N4067" s="93" t="str">
        <f t="shared" si="891"/>
        <v/>
      </c>
      <c r="O4067" s="94" t="str">
        <f t="shared" si="892"/>
        <v/>
      </c>
      <c r="P4067" s="70">
        <f t="shared" si="893"/>
        <v>0</v>
      </c>
      <c r="Q4067" s="28" t="str">
        <f t="shared" ca="1" si="894"/>
        <v/>
      </c>
      <c r="R4067" s="28" t="str">
        <f t="shared" si="895"/>
        <v/>
      </c>
      <c r="S4067" s="28" t="str">
        <f t="array" ref="S4067">IF(ISBLANK(A4067),"",INDEX(Info!$B$3:$H$6442,MATCH(J4067,IF(Info!$D$3:$D$6442=K4067,Info!$C$3:$C$6442),0),7))</f>
        <v/>
      </c>
    </row>
    <row r="4068" spans="1:19" x14ac:dyDescent="0.25">
      <c r="A4068" s="75"/>
      <c r="B4068" s="75"/>
      <c r="C4068" s="72"/>
      <c r="D4068" s="72"/>
      <c r="E4068" s="41" t="str">
        <f t="shared" si="882"/>
        <v/>
      </c>
      <c r="F4068" s="90" t="str">
        <f t="shared" ca="1" si="883"/>
        <v/>
      </c>
      <c r="G4068" s="91" t="str">
        <f t="shared" si="884"/>
        <v/>
      </c>
      <c r="H4068" s="41" t="str">
        <f t="shared" si="885"/>
        <v/>
      </c>
      <c r="I4068" s="92" t="str">
        <f t="shared" ca="1" si="886"/>
        <v/>
      </c>
      <c r="J4068" s="28" t="str">
        <f t="shared" si="887"/>
        <v/>
      </c>
      <c r="K4068" s="28" t="str">
        <f t="shared" si="888"/>
        <v/>
      </c>
      <c r="L4068" s="28" t="str">
        <f t="shared" ca="1" si="889"/>
        <v/>
      </c>
      <c r="M4068" s="28" t="str">
        <f t="shared" si="890"/>
        <v/>
      </c>
      <c r="N4068" s="93" t="str">
        <f t="shared" si="891"/>
        <v/>
      </c>
      <c r="O4068" s="94" t="str">
        <f t="shared" si="892"/>
        <v/>
      </c>
      <c r="P4068" s="70">
        <f t="shared" si="893"/>
        <v>0</v>
      </c>
      <c r="Q4068" s="28" t="str">
        <f t="shared" ca="1" si="894"/>
        <v/>
      </c>
      <c r="R4068" s="28" t="str">
        <f t="shared" si="895"/>
        <v/>
      </c>
      <c r="S4068" s="28" t="str">
        <f t="array" ref="S4068">IF(ISBLANK(A4068),"",INDEX(Info!$B$3:$H$6442,MATCH(J4068,IF(Info!$D$3:$D$6442=K4068,Info!$C$3:$C$6442),0),7))</f>
        <v/>
      </c>
    </row>
    <row r="4069" spans="1:19" x14ac:dyDescent="0.25">
      <c r="A4069" s="75"/>
      <c r="B4069" s="75"/>
      <c r="C4069" s="72"/>
      <c r="D4069" s="72"/>
      <c r="E4069" s="41" t="str">
        <f t="shared" si="882"/>
        <v/>
      </c>
      <c r="F4069" s="90" t="str">
        <f t="shared" ca="1" si="883"/>
        <v/>
      </c>
      <c r="G4069" s="91" t="str">
        <f t="shared" si="884"/>
        <v/>
      </c>
      <c r="H4069" s="41" t="str">
        <f t="shared" si="885"/>
        <v/>
      </c>
      <c r="I4069" s="92" t="str">
        <f t="shared" ca="1" si="886"/>
        <v/>
      </c>
      <c r="J4069" s="28" t="str">
        <f t="shared" si="887"/>
        <v/>
      </c>
      <c r="K4069" s="28" t="str">
        <f t="shared" si="888"/>
        <v/>
      </c>
      <c r="L4069" s="28" t="str">
        <f t="shared" ca="1" si="889"/>
        <v/>
      </c>
      <c r="M4069" s="28" t="str">
        <f t="shared" si="890"/>
        <v/>
      </c>
      <c r="N4069" s="93" t="str">
        <f t="shared" si="891"/>
        <v/>
      </c>
      <c r="O4069" s="94" t="str">
        <f t="shared" si="892"/>
        <v/>
      </c>
      <c r="P4069" s="70">
        <f t="shared" si="893"/>
        <v>0</v>
      </c>
      <c r="Q4069" s="28" t="str">
        <f t="shared" ca="1" si="894"/>
        <v/>
      </c>
      <c r="R4069" s="28" t="str">
        <f t="shared" si="895"/>
        <v/>
      </c>
      <c r="S4069" s="28" t="str">
        <f t="array" ref="S4069">IF(ISBLANK(A4069),"",INDEX(Info!$B$3:$H$6442,MATCH(J4069,IF(Info!$D$3:$D$6442=K4069,Info!$C$3:$C$6442),0),7))</f>
        <v/>
      </c>
    </row>
    <row r="4070" spans="1:19" x14ac:dyDescent="0.25">
      <c r="A4070" s="75"/>
      <c r="B4070" s="75"/>
      <c r="C4070" s="72"/>
      <c r="D4070" s="72"/>
      <c r="E4070" s="41" t="str">
        <f t="shared" si="882"/>
        <v/>
      </c>
      <c r="F4070" s="90" t="str">
        <f t="shared" ca="1" si="883"/>
        <v/>
      </c>
      <c r="G4070" s="91" t="str">
        <f t="shared" si="884"/>
        <v/>
      </c>
      <c r="H4070" s="41" t="str">
        <f t="shared" si="885"/>
        <v/>
      </c>
      <c r="I4070" s="92" t="str">
        <f t="shared" ca="1" si="886"/>
        <v/>
      </c>
      <c r="J4070" s="28" t="str">
        <f t="shared" si="887"/>
        <v/>
      </c>
      <c r="K4070" s="28" t="str">
        <f t="shared" si="888"/>
        <v/>
      </c>
      <c r="L4070" s="28" t="str">
        <f t="shared" ca="1" si="889"/>
        <v/>
      </c>
      <c r="M4070" s="28" t="str">
        <f t="shared" si="890"/>
        <v/>
      </c>
      <c r="N4070" s="93" t="str">
        <f t="shared" si="891"/>
        <v/>
      </c>
      <c r="O4070" s="94" t="str">
        <f t="shared" si="892"/>
        <v/>
      </c>
      <c r="P4070" s="70">
        <f t="shared" si="893"/>
        <v>0</v>
      </c>
      <c r="Q4070" s="28" t="str">
        <f t="shared" ca="1" si="894"/>
        <v/>
      </c>
      <c r="R4070" s="28" t="str">
        <f t="shared" si="895"/>
        <v/>
      </c>
      <c r="S4070" s="28" t="str">
        <f t="array" ref="S4070">IF(ISBLANK(A4070),"",INDEX(Info!$B$3:$H$6442,MATCH(J4070,IF(Info!$D$3:$D$6442=K4070,Info!$C$3:$C$6442),0),7))</f>
        <v/>
      </c>
    </row>
    <row r="4071" spans="1:19" x14ac:dyDescent="0.25">
      <c r="A4071" s="75"/>
      <c r="B4071" s="75"/>
      <c r="C4071" s="72"/>
      <c r="D4071" s="72"/>
      <c r="E4071" s="41" t="str">
        <f t="shared" si="882"/>
        <v/>
      </c>
      <c r="F4071" s="90" t="str">
        <f t="shared" ca="1" si="883"/>
        <v/>
      </c>
      <c r="G4071" s="91" t="str">
        <f t="shared" si="884"/>
        <v/>
      </c>
      <c r="H4071" s="41" t="str">
        <f t="shared" si="885"/>
        <v/>
      </c>
      <c r="I4071" s="92" t="str">
        <f t="shared" ca="1" si="886"/>
        <v/>
      </c>
      <c r="J4071" s="28" t="str">
        <f t="shared" si="887"/>
        <v/>
      </c>
      <c r="K4071" s="28" t="str">
        <f t="shared" si="888"/>
        <v/>
      </c>
      <c r="L4071" s="28" t="str">
        <f t="shared" ca="1" si="889"/>
        <v/>
      </c>
      <c r="M4071" s="28" t="str">
        <f t="shared" si="890"/>
        <v/>
      </c>
      <c r="N4071" s="93" t="str">
        <f t="shared" si="891"/>
        <v/>
      </c>
      <c r="O4071" s="94" t="str">
        <f t="shared" si="892"/>
        <v/>
      </c>
      <c r="P4071" s="70">
        <f t="shared" si="893"/>
        <v>0</v>
      </c>
      <c r="Q4071" s="28" t="str">
        <f t="shared" ca="1" si="894"/>
        <v/>
      </c>
      <c r="R4071" s="28" t="str">
        <f t="shared" si="895"/>
        <v/>
      </c>
      <c r="S4071" s="28" t="str">
        <f t="array" ref="S4071">IF(ISBLANK(A4071),"",INDEX(Info!$B$3:$H$6442,MATCH(J4071,IF(Info!$D$3:$D$6442=K4071,Info!$C$3:$C$6442),0),7))</f>
        <v/>
      </c>
    </row>
    <row r="4072" spans="1:19" x14ac:dyDescent="0.25">
      <c r="A4072" s="75"/>
      <c r="B4072" s="75"/>
      <c r="C4072" s="72"/>
      <c r="D4072" s="72"/>
      <c r="E4072" s="41" t="str">
        <f t="shared" si="882"/>
        <v/>
      </c>
      <c r="F4072" s="90" t="str">
        <f t="shared" ca="1" si="883"/>
        <v/>
      </c>
      <c r="G4072" s="91" t="str">
        <f t="shared" si="884"/>
        <v/>
      </c>
      <c r="H4072" s="41" t="str">
        <f t="shared" si="885"/>
        <v/>
      </c>
      <c r="I4072" s="92" t="str">
        <f t="shared" ca="1" si="886"/>
        <v/>
      </c>
      <c r="J4072" s="28" t="str">
        <f t="shared" si="887"/>
        <v/>
      </c>
      <c r="K4072" s="28" t="str">
        <f t="shared" si="888"/>
        <v/>
      </c>
      <c r="L4072" s="28" t="str">
        <f t="shared" ca="1" si="889"/>
        <v/>
      </c>
      <c r="M4072" s="28" t="str">
        <f t="shared" si="890"/>
        <v/>
      </c>
      <c r="N4072" s="93" t="str">
        <f t="shared" si="891"/>
        <v/>
      </c>
      <c r="O4072" s="94" t="str">
        <f t="shared" si="892"/>
        <v/>
      </c>
      <c r="P4072" s="70">
        <f t="shared" si="893"/>
        <v>0</v>
      </c>
      <c r="Q4072" s="28" t="str">
        <f t="shared" ca="1" si="894"/>
        <v/>
      </c>
      <c r="R4072" s="28" t="str">
        <f t="shared" si="895"/>
        <v/>
      </c>
      <c r="S4072" s="28" t="str">
        <f t="array" ref="S4072">IF(ISBLANK(A4072),"",INDEX(Info!$B$3:$H$6442,MATCH(J4072,IF(Info!$D$3:$D$6442=K4072,Info!$C$3:$C$6442),0),7))</f>
        <v/>
      </c>
    </row>
    <row r="4073" spans="1:19" x14ac:dyDescent="0.25">
      <c r="A4073" s="75"/>
      <c r="B4073" s="75"/>
      <c r="C4073" s="72"/>
      <c r="D4073" s="72"/>
      <c r="E4073" s="41" t="str">
        <f t="shared" si="882"/>
        <v/>
      </c>
      <c r="F4073" s="90" t="str">
        <f t="shared" ca="1" si="883"/>
        <v/>
      </c>
      <c r="G4073" s="91" t="str">
        <f t="shared" si="884"/>
        <v/>
      </c>
      <c r="H4073" s="41" t="str">
        <f t="shared" si="885"/>
        <v/>
      </c>
      <c r="I4073" s="92" t="str">
        <f t="shared" ca="1" si="886"/>
        <v/>
      </c>
      <c r="J4073" s="28" t="str">
        <f t="shared" si="887"/>
        <v/>
      </c>
      <c r="K4073" s="28" t="str">
        <f t="shared" si="888"/>
        <v/>
      </c>
      <c r="L4073" s="28" t="str">
        <f t="shared" ca="1" si="889"/>
        <v/>
      </c>
      <c r="M4073" s="28" t="str">
        <f t="shared" si="890"/>
        <v/>
      </c>
      <c r="N4073" s="93" t="str">
        <f t="shared" si="891"/>
        <v/>
      </c>
      <c r="O4073" s="94" t="str">
        <f t="shared" si="892"/>
        <v/>
      </c>
      <c r="P4073" s="70">
        <f t="shared" si="893"/>
        <v>0</v>
      </c>
      <c r="Q4073" s="28" t="str">
        <f t="shared" ca="1" si="894"/>
        <v/>
      </c>
      <c r="R4073" s="28" t="str">
        <f t="shared" si="895"/>
        <v/>
      </c>
      <c r="S4073" s="28" t="str">
        <f t="array" ref="S4073">IF(ISBLANK(A4073),"",INDEX(Info!$B$3:$H$6442,MATCH(J4073,IF(Info!$D$3:$D$6442=K4073,Info!$C$3:$C$6442),0),7))</f>
        <v/>
      </c>
    </row>
    <row r="4074" spans="1:19" x14ac:dyDescent="0.25">
      <c r="A4074" s="75"/>
      <c r="B4074" s="75"/>
      <c r="C4074" s="72"/>
      <c r="D4074" s="72"/>
      <c r="E4074" s="41" t="str">
        <f t="shared" si="882"/>
        <v/>
      </c>
      <c r="F4074" s="90" t="str">
        <f t="shared" ca="1" si="883"/>
        <v/>
      </c>
      <c r="G4074" s="91" t="str">
        <f t="shared" si="884"/>
        <v/>
      </c>
      <c r="H4074" s="41" t="str">
        <f t="shared" si="885"/>
        <v/>
      </c>
      <c r="I4074" s="92" t="str">
        <f t="shared" ca="1" si="886"/>
        <v/>
      </c>
      <c r="J4074" s="28" t="str">
        <f t="shared" si="887"/>
        <v/>
      </c>
      <c r="K4074" s="28" t="str">
        <f t="shared" si="888"/>
        <v/>
      </c>
      <c r="L4074" s="28" t="str">
        <f t="shared" ca="1" si="889"/>
        <v/>
      </c>
      <c r="M4074" s="28" t="str">
        <f t="shared" si="890"/>
        <v/>
      </c>
      <c r="N4074" s="93" t="str">
        <f t="shared" si="891"/>
        <v/>
      </c>
      <c r="O4074" s="94" t="str">
        <f t="shared" si="892"/>
        <v/>
      </c>
      <c r="P4074" s="70">
        <f t="shared" si="893"/>
        <v>0</v>
      </c>
      <c r="Q4074" s="28" t="str">
        <f t="shared" ca="1" si="894"/>
        <v/>
      </c>
      <c r="R4074" s="28" t="str">
        <f t="shared" si="895"/>
        <v/>
      </c>
      <c r="S4074" s="28" t="str">
        <f t="array" ref="S4074">IF(ISBLANK(A4074),"",INDEX(Info!$B$3:$H$6442,MATCH(J4074,IF(Info!$D$3:$D$6442=K4074,Info!$C$3:$C$6442),0),7))</f>
        <v/>
      </c>
    </row>
    <row r="4075" spans="1:19" x14ac:dyDescent="0.25">
      <c r="A4075" s="75"/>
      <c r="B4075" s="75"/>
      <c r="C4075" s="72"/>
      <c r="D4075" s="72"/>
      <c r="E4075" s="41" t="str">
        <f t="shared" si="882"/>
        <v/>
      </c>
      <c r="F4075" s="90" t="str">
        <f t="shared" ca="1" si="883"/>
        <v/>
      </c>
      <c r="G4075" s="91" t="str">
        <f t="shared" si="884"/>
        <v/>
      </c>
      <c r="H4075" s="41" t="str">
        <f t="shared" si="885"/>
        <v/>
      </c>
      <c r="I4075" s="92" t="str">
        <f t="shared" ca="1" si="886"/>
        <v/>
      </c>
      <c r="J4075" s="28" t="str">
        <f t="shared" si="887"/>
        <v/>
      </c>
      <c r="K4075" s="28" t="str">
        <f t="shared" si="888"/>
        <v/>
      </c>
      <c r="L4075" s="28" t="str">
        <f t="shared" ca="1" si="889"/>
        <v/>
      </c>
      <c r="M4075" s="28" t="str">
        <f t="shared" si="890"/>
        <v/>
      </c>
      <c r="N4075" s="93" t="str">
        <f t="shared" si="891"/>
        <v/>
      </c>
      <c r="O4075" s="94" t="str">
        <f t="shared" si="892"/>
        <v/>
      </c>
      <c r="P4075" s="70">
        <f t="shared" si="893"/>
        <v>0</v>
      </c>
      <c r="Q4075" s="28" t="str">
        <f t="shared" ca="1" si="894"/>
        <v/>
      </c>
      <c r="R4075" s="28" t="str">
        <f t="shared" si="895"/>
        <v/>
      </c>
      <c r="S4075" s="28" t="str">
        <f t="array" ref="S4075">IF(ISBLANK(A4075),"",INDEX(Info!$B$3:$H$6442,MATCH(J4075,IF(Info!$D$3:$D$6442=K4075,Info!$C$3:$C$6442),0),7))</f>
        <v/>
      </c>
    </row>
    <row r="4076" spans="1:19" x14ac:dyDescent="0.25">
      <c r="A4076" s="75"/>
      <c r="B4076" s="75"/>
      <c r="C4076" s="72"/>
      <c r="D4076" s="72"/>
      <c r="E4076" s="41" t="str">
        <f t="shared" si="882"/>
        <v/>
      </c>
      <c r="F4076" s="90" t="str">
        <f t="shared" ca="1" si="883"/>
        <v/>
      </c>
      <c r="G4076" s="91" t="str">
        <f t="shared" si="884"/>
        <v/>
      </c>
      <c r="H4076" s="41" t="str">
        <f t="shared" si="885"/>
        <v/>
      </c>
      <c r="I4076" s="92" t="str">
        <f t="shared" ca="1" si="886"/>
        <v/>
      </c>
      <c r="J4076" s="28" t="str">
        <f t="shared" si="887"/>
        <v/>
      </c>
      <c r="K4076" s="28" t="str">
        <f t="shared" si="888"/>
        <v/>
      </c>
      <c r="L4076" s="28" t="str">
        <f t="shared" ca="1" si="889"/>
        <v/>
      </c>
      <c r="M4076" s="28" t="str">
        <f t="shared" si="890"/>
        <v/>
      </c>
      <c r="N4076" s="93" t="str">
        <f t="shared" si="891"/>
        <v/>
      </c>
      <c r="O4076" s="94" t="str">
        <f t="shared" si="892"/>
        <v/>
      </c>
      <c r="P4076" s="70">
        <f t="shared" si="893"/>
        <v>0</v>
      </c>
      <c r="Q4076" s="28" t="str">
        <f t="shared" ca="1" si="894"/>
        <v/>
      </c>
      <c r="R4076" s="28" t="str">
        <f t="shared" si="895"/>
        <v/>
      </c>
      <c r="S4076" s="28" t="str">
        <f t="array" ref="S4076">IF(ISBLANK(A4076),"",INDEX(Info!$B$3:$H$6442,MATCH(J4076,IF(Info!$D$3:$D$6442=K4076,Info!$C$3:$C$6442),0),7))</f>
        <v/>
      </c>
    </row>
    <row r="4077" spans="1:19" x14ac:dyDescent="0.25">
      <c r="A4077" s="75"/>
      <c r="B4077" s="75"/>
      <c r="C4077" s="72"/>
      <c r="D4077" s="72"/>
      <c r="E4077" s="41" t="str">
        <f t="shared" si="882"/>
        <v/>
      </c>
      <c r="F4077" s="90" t="str">
        <f t="shared" ca="1" si="883"/>
        <v/>
      </c>
      <c r="G4077" s="91" t="str">
        <f t="shared" si="884"/>
        <v/>
      </c>
      <c r="H4077" s="41" t="str">
        <f t="shared" si="885"/>
        <v/>
      </c>
      <c r="I4077" s="92" t="str">
        <f t="shared" ca="1" si="886"/>
        <v/>
      </c>
      <c r="J4077" s="28" t="str">
        <f t="shared" si="887"/>
        <v/>
      </c>
      <c r="K4077" s="28" t="str">
        <f t="shared" si="888"/>
        <v/>
      </c>
      <c r="L4077" s="28" t="str">
        <f t="shared" ca="1" si="889"/>
        <v/>
      </c>
      <c r="M4077" s="28" t="str">
        <f t="shared" si="890"/>
        <v/>
      </c>
      <c r="N4077" s="93" t="str">
        <f t="shared" si="891"/>
        <v/>
      </c>
      <c r="O4077" s="94" t="str">
        <f t="shared" si="892"/>
        <v/>
      </c>
      <c r="P4077" s="70">
        <f t="shared" si="893"/>
        <v>0</v>
      </c>
      <c r="Q4077" s="28" t="str">
        <f t="shared" ca="1" si="894"/>
        <v/>
      </c>
      <c r="R4077" s="28" t="str">
        <f t="shared" si="895"/>
        <v/>
      </c>
      <c r="S4077" s="28" t="str">
        <f t="array" ref="S4077">IF(ISBLANK(A4077),"",INDEX(Info!$B$3:$H$6442,MATCH(J4077,IF(Info!$D$3:$D$6442=K4077,Info!$C$3:$C$6442),0),7))</f>
        <v/>
      </c>
    </row>
    <row r="4078" spans="1:19" x14ac:dyDescent="0.25">
      <c r="A4078" s="75"/>
      <c r="B4078" s="75"/>
      <c r="C4078" s="72"/>
      <c r="D4078" s="72"/>
      <c r="E4078" s="41" t="str">
        <f t="shared" si="882"/>
        <v/>
      </c>
      <c r="F4078" s="90" t="str">
        <f t="shared" ca="1" si="883"/>
        <v/>
      </c>
      <c r="G4078" s="91" t="str">
        <f t="shared" si="884"/>
        <v/>
      </c>
      <c r="H4078" s="41" t="str">
        <f t="shared" si="885"/>
        <v/>
      </c>
      <c r="I4078" s="92" t="str">
        <f t="shared" ca="1" si="886"/>
        <v/>
      </c>
      <c r="J4078" s="28" t="str">
        <f t="shared" si="887"/>
        <v/>
      </c>
      <c r="K4078" s="28" t="str">
        <f t="shared" si="888"/>
        <v/>
      </c>
      <c r="L4078" s="28" t="str">
        <f t="shared" ca="1" si="889"/>
        <v/>
      </c>
      <c r="M4078" s="28" t="str">
        <f t="shared" si="890"/>
        <v/>
      </c>
      <c r="N4078" s="93" t="str">
        <f t="shared" si="891"/>
        <v/>
      </c>
      <c r="O4078" s="94" t="str">
        <f t="shared" si="892"/>
        <v/>
      </c>
      <c r="P4078" s="70">
        <f t="shared" si="893"/>
        <v>0</v>
      </c>
      <c r="Q4078" s="28" t="str">
        <f t="shared" ca="1" si="894"/>
        <v/>
      </c>
      <c r="R4078" s="28" t="str">
        <f t="shared" si="895"/>
        <v/>
      </c>
      <c r="S4078" s="28" t="str">
        <f t="array" ref="S4078">IF(ISBLANK(A4078),"",INDEX(Info!$B$3:$H$6442,MATCH(J4078,IF(Info!$D$3:$D$6442=K4078,Info!$C$3:$C$6442),0),7))</f>
        <v/>
      </c>
    </row>
    <row r="4079" spans="1:19" x14ac:dyDescent="0.25">
      <c r="A4079" s="75"/>
      <c r="B4079" s="75"/>
      <c r="C4079" s="72"/>
      <c r="D4079" s="72"/>
      <c r="E4079" s="41" t="str">
        <f t="shared" si="882"/>
        <v/>
      </c>
      <c r="F4079" s="90" t="str">
        <f t="shared" ca="1" si="883"/>
        <v/>
      </c>
      <c r="G4079" s="91" t="str">
        <f t="shared" si="884"/>
        <v/>
      </c>
      <c r="H4079" s="41" t="str">
        <f t="shared" si="885"/>
        <v/>
      </c>
      <c r="I4079" s="92" t="str">
        <f t="shared" ca="1" si="886"/>
        <v/>
      </c>
      <c r="J4079" s="28" t="str">
        <f t="shared" si="887"/>
        <v/>
      </c>
      <c r="K4079" s="28" t="str">
        <f t="shared" si="888"/>
        <v/>
      </c>
      <c r="L4079" s="28" t="str">
        <f t="shared" ca="1" si="889"/>
        <v/>
      </c>
      <c r="M4079" s="28" t="str">
        <f t="shared" si="890"/>
        <v/>
      </c>
      <c r="N4079" s="93" t="str">
        <f t="shared" si="891"/>
        <v/>
      </c>
      <c r="O4079" s="94" t="str">
        <f t="shared" si="892"/>
        <v/>
      </c>
      <c r="P4079" s="70">
        <f t="shared" si="893"/>
        <v>0</v>
      </c>
      <c r="Q4079" s="28" t="str">
        <f t="shared" ca="1" si="894"/>
        <v/>
      </c>
      <c r="R4079" s="28" t="str">
        <f t="shared" si="895"/>
        <v/>
      </c>
      <c r="S4079" s="28" t="str">
        <f t="array" ref="S4079">IF(ISBLANK(A4079),"",INDEX(Info!$B$3:$H$6442,MATCH(J4079,IF(Info!$D$3:$D$6442=K4079,Info!$C$3:$C$6442),0),7))</f>
        <v/>
      </c>
    </row>
    <row r="4080" spans="1:19" x14ac:dyDescent="0.25">
      <c r="A4080" s="75"/>
      <c r="B4080" s="75"/>
      <c r="C4080" s="72"/>
      <c r="D4080" s="72"/>
      <c r="E4080" s="41" t="str">
        <f t="shared" si="882"/>
        <v/>
      </c>
      <c r="F4080" s="90" t="str">
        <f t="shared" ca="1" si="883"/>
        <v/>
      </c>
      <c r="G4080" s="91" t="str">
        <f t="shared" si="884"/>
        <v/>
      </c>
      <c r="H4080" s="41" t="str">
        <f t="shared" si="885"/>
        <v/>
      </c>
      <c r="I4080" s="92" t="str">
        <f t="shared" ca="1" si="886"/>
        <v/>
      </c>
      <c r="J4080" s="28" t="str">
        <f t="shared" si="887"/>
        <v/>
      </c>
      <c r="K4080" s="28" t="str">
        <f t="shared" si="888"/>
        <v/>
      </c>
      <c r="L4080" s="28" t="str">
        <f t="shared" ca="1" si="889"/>
        <v/>
      </c>
      <c r="M4080" s="28" t="str">
        <f t="shared" si="890"/>
        <v/>
      </c>
      <c r="N4080" s="93" t="str">
        <f t="shared" si="891"/>
        <v/>
      </c>
      <c r="O4080" s="94" t="str">
        <f t="shared" si="892"/>
        <v/>
      </c>
      <c r="P4080" s="70">
        <f t="shared" si="893"/>
        <v>0</v>
      </c>
      <c r="Q4080" s="28" t="str">
        <f t="shared" ca="1" si="894"/>
        <v/>
      </c>
      <c r="R4080" s="28" t="str">
        <f t="shared" si="895"/>
        <v/>
      </c>
      <c r="S4080" s="28" t="str">
        <f t="array" ref="S4080">IF(ISBLANK(A4080),"",INDEX(Info!$B$3:$H$6442,MATCH(J4080,IF(Info!$D$3:$D$6442=K4080,Info!$C$3:$C$6442),0),7))</f>
        <v/>
      </c>
    </row>
    <row r="4081" spans="1:19" x14ac:dyDescent="0.25">
      <c r="A4081" s="75"/>
      <c r="B4081" s="75"/>
      <c r="C4081" s="72"/>
      <c r="D4081" s="72"/>
      <c r="E4081" s="41" t="str">
        <f t="shared" si="882"/>
        <v/>
      </c>
      <c r="F4081" s="90" t="str">
        <f t="shared" ca="1" si="883"/>
        <v/>
      </c>
      <c r="G4081" s="91" t="str">
        <f t="shared" si="884"/>
        <v/>
      </c>
      <c r="H4081" s="41" t="str">
        <f t="shared" si="885"/>
        <v/>
      </c>
      <c r="I4081" s="92" t="str">
        <f t="shared" ca="1" si="886"/>
        <v/>
      </c>
      <c r="J4081" s="28" t="str">
        <f t="shared" si="887"/>
        <v/>
      </c>
      <c r="K4081" s="28" t="str">
        <f t="shared" si="888"/>
        <v/>
      </c>
      <c r="L4081" s="28" t="str">
        <f t="shared" ca="1" si="889"/>
        <v/>
      </c>
      <c r="M4081" s="28" t="str">
        <f t="shared" si="890"/>
        <v/>
      </c>
      <c r="N4081" s="93" t="str">
        <f t="shared" si="891"/>
        <v/>
      </c>
      <c r="O4081" s="94" t="str">
        <f t="shared" si="892"/>
        <v/>
      </c>
      <c r="P4081" s="70">
        <f t="shared" si="893"/>
        <v>0</v>
      </c>
      <c r="Q4081" s="28" t="str">
        <f t="shared" ca="1" si="894"/>
        <v/>
      </c>
      <c r="R4081" s="28" t="str">
        <f t="shared" si="895"/>
        <v/>
      </c>
      <c r="S4081" s="28" t="str">
        <f t="array" ref="S4081">IF(ISBLANK(A4081),"",INDEX(Info!$B$3:$H$6442,MATCH(J4081,IF(Info!$D$3:$D$6442=K4081,Info!$C$3:$C$6442),0),7))</f>
        <v/>
      </c>
    </row>
    <row r="4082" spans="1:19" x14ac:dyDescent="0.25">
      <c r="A4082" s="75"/>
      <c r="B4082" s="75"/>
      <c r="C4082" s="72"/>
      <c r="D4082" s="72"/>
      <c r="E4082" s="41" t="str">
        <f t="shared" si="882"/>
        <v/>
      </c>
      <c r="F4082" s="90" t="str">
        <f t="shared" ca="1" si="883"/>
        <v/>
      </c>
      <c r="G4082" s="91" t="str">
        <f t="shared" si="884"/>
        <v/>
      </c>
      <c r="H4082" s="41" t="str">
        <f t="shared" si="885"/>
        <v/>
      </c>
      <c r="I4082" s="92" t="str">
        <f t="shared" ca="1" si="886"/>
        <v/>
      </c>
      <c r="J4082" s="28" t="str">
        <f t="shared" si="887"/>
        <v/>
      </c>
      <c r="K4082" s="28" t="str">
        <f t="shared" si="888"/>
        <v/>
      </c>
      <c r="L4082" s="28" t="str">
        <f t="shared" ca="1" si="889"/>
        <v/>
      </c>
      <c r="M4082" s="28" t="str">
        <f t="shared" si="890"/>
        <v/>
      </c>
      <c r="N4082" s="93" t="str">
        <f t="shared" si="891"/>
        <v/>
      </c>
      <c r="O4082" s="94" t="str">
        <f t="shared" si="892"/>
        <v/>
      </c>
      <c r="P4082" s="70">
        <f t="shared" si="893"/>
        <v>0</v>
      </c>
      <c r="Q4082" s="28" t="str">
        <f t="shared" ca="1" si="894"/>
        <v/>
      </c>
      <c r="R4082" s="28" t="str">
        <f t="shared" si="895"/>
        <v/>
      </c>
      <c r="S4082" s="28" t="str">
        <f t="array" ref="S4082">IF(ISBLANK(A4082),"",INDEX(Info!$B$3:$H$6442,MATCH(J4082,IF(Info!$D$3:$D$6442=K4082,Info!$C$3:$C$6442),0),7))</f>
        <v/>
      </c>
    </row>
    <row r="4083" spans="1:19" x14ac:dyDescent="0.25">
      <c r="A4083" s="75"/>
      <c r="B4083" s="75"/>
      <c r="C4083" s="72"/>
      <c r="D4083" s="72"/>
      <c r="E4083" s="41" t="str">
        <f t="shared" si="882"/>
        <v/>
      </c>
      <c r="F4083" s="90" t="str">
        <f t="shared" ca="1" si="883"/>
        <v/>
      </c>
      <c r="G4083" s="91" t="str">
        <f t="shared" si="884"/>
        <v/>
      </c>
      <c r="H4083" s="41" t="str">
        <f t="shared" si="885"/>
        <v/>
      </c>
      <c r="I4083" s="92" t="str">
        <f t="shared" ca="1" si="886"/>
        <v/>
      </c>
      <c r="J4083" s="28" t="str">
        <f t="shared" si="887"/>
        <v/>
      </c>
      <c r="K4083" s="28" t="str">
        <f t="shared" si="888"/>
        <v/>
      </c>
      <c r="L4083" s="28" t="str">
        <f t="shared" ca="1" si="889"/>
        <v/>
      </c>
      <c r="M4083" s="28" t="str">
        <f t="shared" si="890"/>
        <v/>
      </c>
      <c r="N4083" s="93" t="str">
        <f t="shared" si="891"/>
        <v/>
      </c>
      <c r="O4083" s="94" t="str">
        <f t="shared" si="892"/>
        <v/>
      </c>
      <c r="P4083" s="70">
        <f t="shared" si="893"/>
        <v>0</v>
      </c>
      <c r="Q4083" s="28" t="str">
        <f t="shared" ca="1" si="894"/>
        <v/>
      </c>
      <c r="R4083" s="28" t="str">
        <f t="shared" si="895"/>
        <v/>
      </c>
      <c r="S4083" s="28" t="str">
        <f t="array" ref="S4083">IF(ISBLANK(A4083),"",INDEX(Info!$B$3:$H$6442,MATCH(J4083,IF(Info!$D$3:$D$6442=K4083,Info!$C$3:$C$6442),0),7))</f>
        <v/>
      </c>
    </row>
    <row r="4084" spans="1:19" x14ac:dyDescent="0.25">
      <c r="A4084" s="75"/>
      <c r="B4084" s="75"/>
      <c r="C4084" s="72"/>
      <c r="D4084" s="72"/>
      <c r="E4084" s="41" t="str">
        <f t="shared" si="882"/>
        <v/>
      </c>
      <c r="F4084" s="90" t="str">
        <f t="shared" ca="1" si="883"/>
        <v/>
      </c>
      <c r="G4084" s="91" t="str">
        <f t="shared" si="884"/>
        <v/>
      </c>
      <c r="H4084" s="41" t="str">
        <f t="shared" si="885"/>
        <v/>
      </c>
      <c r="I4084" s="92" t="str">
        <f t="shared" ca="1" si="886"/>
        <v/>
      </c>
      <c r="J4084" s="28" t="str">
        <f t="shared" si="887"/>
        <v/>
      </c>
      <c r="K4084" s="28" t="str">
        <f t="shared" si="888"/>
        <v/>
      </c>
      <c r="L4084" s="28" t="str">
        <f t="shared" ca="1" si="889"/>
        <v/>
      </c>
      <c r="M4084" s="28" t="str">
        <f t="shared" si="890"/>
        <v/>
      </c>
      <c r="N4084" s="93" t="str">
        <f t="shared" si="891"/>
        <v/>
      </c>
      <c r="O4084" s="94" t="str">
        <f t="shared" si="892"/>
        <v/>
      </c>
      <c r="P4084" s="70">
        <f t="shared" si="893"/>
        <v>0</v>
      </c>
      <c r="Q4084" s="28" t="str">
        <f t="shared" ca="1" si="894"/>
        <v/>
      </c>
      <c r="R4084" s="28" t="str">
        <f t="shared" si="895"/>
        <v/>
      </c>
      <c r="S4084" s="28" t="str">
        <f t="array" ref="S4084">IF(ISBLANK(A4084),"",INDEX(Info!$B$3:$H$6442,MATCH(J4084,IF(Info!$D$3:$D$6442=K4084,Info!$C$3:$C$6442),0),7))</f>
        <v/>
      </c>
    </row>
    <row r="4085" spans="1:19" x14ac:dyDescent="0.25">
      <c r="A4085" s="75"/>
      <c r="B4085" s="75"/>
      <c r="C4085" s="72"/>
      <c r="D4085" s="72"/>
      <c r="E4085" s="41" t="str">
        <f t="shared" si="882"/>
        <v/>
      </c>
      <c r="F4085" s="90" t="str">
        <f t="shared" ca="1" si="883"/>
        <v/>
      </c>
      <c r="G4085" s="91" t="str">
        <f t="shared" si="884"/>
        <v/>
      </c>
      <c r="H4085" s="41" t="str">
        <f t="shared" si="885"/>
        <v/>
      </c>
      <c r="I4085" s="92" t="str">
        <f t="shared" ca="1" si="886"/>
        <v/>
      </c>
      <c r="J4085" s="28" t="str">
        <f t="shared" si="887"/>
        <v/>
      </c>
      <c r="K4085" s="28" t="str">
        <f t="shared" si="888"/>
        <v/>
      </c>
      <c r="L4085" s="28" t="str">
        <f t="shared" ca="1" si="889"/>
        <v/>
      </c>
      <c r="M4085" s="28" t="str">
        <f t="shared" si="890"/>
        <v/>
      </c>
      <c r="N4085" s="93" t="str">
        <f t="shared" si="891"/>
        <v/>
      </c>
      <c r="O4085" s="94" t="str">
        <f t="shared" si="892"/>
        <v/>
      </c>
      <c r="P4085" s="70">
        <f t="shared" si="893"/>
        <v>0</v>
      </c>
      <c r="Q4085" s="28" t="str">
        <f t="shared" ca="1" si="894"/>
        <v/>
      </c>
      <c r="R4085" s="28" t="str">
        <f t="shared" si="895"/>
        <v/>
      </c>
      <c r="S4085" s="28" t="str">
        <f t="array" ref="S4085">IF(ISBLANK(A4085),"",INDEX(Info!$B$3:$H$6442,MATCH(J4085,IF(Info!$D$3:$D$6442=K4085,Info!$C$3:$C$6442),0),7))</f>
        <v/>
      </c>
    </row>
    <row r="4086" spans="1:19" x14ac:dyDescent="0.25">
      <c r="A4086" s="75"/>
      <c r="B4086" s="75"/>
      <c r="C4086" s="72"/>
      <c r="D4086" s="72"/>
      <c r="E4086" s="41" t="str">
        <f t="shared" si="882"/>
        <v/>
      </c>
      <c r="F4086" s="90" t="str">
        <f t="shared" ca="1" si="883"/>
        <v/>
      </c>
      <c r="G4086" s="91" t="str">
        <f t="shared" si="884"/>
        <v/>
      </c>
      <c r="H4086" s="41" t="str">
        <f t="shared" si="885"/>
        <v/>
      </c>
      <c r="I4086" s="92" t="str">
        <f t="shared" ca="1" si="886"/>
        <v/>
      </c>
      <c r="J4086" s="28" t="str">
        <f t="shared" si="887"/>
        <v/>
      </c>
      <c r="K4086" s="28" t="str">
        <f t="shared" si="888"/>
        <v/>
      </c>
      <c r="L4086" s="28" t="str">
        <f t="shared" ca="1" si="889"/>
        <v/>
      </c>
      <c r="M4086" s="28" t="str">
        <f t="shared" si="890"/>
        <v/>
      </c>
      <c r="N4086" s="93" t="str">
        <f t="shared" si="891"/>
        <v/>
      </c>
      <c r="O4086" s="94" t="str">
        <f t="shared" si="892"/>
        <v/>
      </c>
      <c r="P4086" s="70">
        <f t="shared" si="893"/>
        <v>0</v>
      </c>
      <c r="Q4086" s="28" t="str">
        <f t="shared" ca="1" si="894"/>
        <v/>
      </c>
      <c r="R4086" s="28" t="str">
        <f t="shared" si="895"/>
        <v/>
      </c>
      <c r="S4086" s="28" t="str">
        <f t="array" ref="S4086">IF(ISBLANK(A4086),"",INDEX(Info!$B$3:$H$6442,MATCH(J4086,IF(Info!$D$3:$D$6442=K4086,Info!$C$3:$C$6442),0),7))</f>
        <v/>
      </c>
    </row>
    <row r="4087" spans="1:19" x14ac:dyDescent="0.25">
      <c r="A4087" s="75"/>
      <c r="B4087" s="75"/>
      <c r="C4087" s="72"/>
      <c r="D4087" s="72"/>
      <c r="E4087" s="41" t="str">
        <f t="shared" si="882"/>
        <v/>
      </c>
      <c r="F4087" s="90" t="str">
        <f t="shared" ca="1" si="883"/>
        <v/>
      </c>
      <c r="G4087" s="91" t="str">
        <f t="shared" si="884"/>
        <v/>
      </c>
      <c r="H4087" s="41" t="str">
        <f t="shared" si="885"/>
        <v/>
      </c>
      <c r="I4087" s="92" t="str">
        <f t="shared" ca="1" si="886"/>
        <v/>
      </c>
      <c r="J4087" s="28" t="str">
        <f t="shared" si="887"/>
        <v/>
      </c>
      <c r="K4087" s="28" t="str">
        <f t="shared" si="888"/>
        <v/>
      </c>
      <c r="L4087" s="28" t="str">
        <f t="shared" ca="1" si="889"/>
        <v/>
      </c>
      <c r="M4087" s="28" t="str">
        <f t="shared" si="890"/>
        <v/>
      </c>
      <c r="N4087" s="93" t="str">
        <f t="shared" si="891"/>
        <v/>
      </c>
      <c r="O4087" s="94" t="str">
        <f t="shared" si="892"/>
        <v/>
      </c>
      <c r="P4087" s="70">
        <f t="shared" si="893"/>
        <v>0</v>
      </c>
      <c r="Q4087" s="28" t="str">
        <f t="shared" ca="1" si="894"/>
        <v/>
      </c>
      <c r="R4087" s="28" t="str">
        <f t="shared" si="895"/>
        <v/>
      </c>
      <c r="S4087" s="28" t="str">
        <f t="array" ref="S4087">IF(ISBLANK(A4087),"",INDEX(Info!$B$3:$H$6442,MATCH(J4087,IF(Info!$D$3:$D$6442=K4087,Info!$C$3:$C$6442),0),7))</f>
        <v/>
      </c>
    </row>
    <row r="4088" spans="1:19" x14ac:dyDescent="0.25">
      <c r="A4088" s="75"/>
      <c r="B4088" s="75"/>
      <c r="C4088" s="72"/>
      <c r="D4088" s="72"/>
      <c r="E4088" s="41" t="str">
        <f t="shared" si="882"/>
        <v/>
      </c>
      <c r="F4088" s="90" t="str">
        <f t="shared" ca="1" si="883"/>
        <v/>
      </c>
      <c r="G4088" s="91" t="str">
        <f t="shared" si="884"/>
        <v/>
      </c>
      <c r="H4088" s="41" t="str">
        <f t="shared" si="885"/>
        <v/>
      </c>
      <c r="I4088" s="92" t="str">
        <f t="shared" ca="1" si="886"/>
        <v/>
      </c>
      <c r="J4088" s="28" t="str">
        <f t="shared" si="887"/>
        <v/>
      </c>
      <c r="K4088" s="28" t="str">
        <f t="shared" si="888"/>
        <v/>
      </c>
      <c r="L4088" s="28" t="str">
        <f t="shared" ca="1" si="889"/>
        <v/>
      </c>
      <c r="M4088" s="28" t="str">
        <f t="shared" si="890"/>
        <v/>
      </c>
      <c r="N4088" s="93" t="str">
        <f t="shared" si="891"/>
        <v/>
      </c>
      <c r="O4088" s="94" t="str">
        <f t="shared" si="892"/>
        <v/>
      </c>
      <c r="P4088" s="70">
        <f t="shared" si="893"/>
        <v>0</v>
      </c>
      <c r="Q4088" s="28" t="str">
        <f t="shared" ca="1" si="894"/>
        <v/>
      </c>
      <c r="R4088" s="28" t="str">
        <f t="shared" si="895"/>
        <v/>
      </c>
      <c r="S4088" s="28" t="str">
        <f t="array" ref="S4088">IF(ISBLANK(A4088),"",INDEX(Info!$B$3:$H$6442,MATCH(J4088,IF(Info!$D$3:$D$6442=K4088,Info!$C$3:$C$6442),0),7))</f>
        <v/>
      </c>
    </row>
    <row r="4089" spans="1:19" x14ac:dyDescent="0.25">
      <c r="A4089" s="75"/>
      <c r="B4089" s="75"/>
      <c r="C4089" s="72"/>
      <c r="D4089" s="72"/>
      <c r="E4089" s="41" t="str">
        <f t="shared" si="882"/>
        <v/>
      </c>
      <c r="F4089" s="90" t="str">
        <f t="shared" ca="1" si="883"/>
        <v/>
      </c>
      <c r="G4089" s="91" t="str">
        <f t="shared" si="884"/>
        <v/>
      </c>
      <c r="H4089" s="41" t="str">
        <f t="shared" si="885"/>
        <v/>
      </c>
      <c r="I4089" s="92" t="str">
        <f t="shared" ca="1" si="886"/>
        <v/>
      </c>
      <c r="J4089" s="28" t="str">
        <f t="shared" si="887"/>
        <v/>
      </c>
      <c r="K4089" s="28" t="str">
        <f t="shared" si="888"/>
        <v/>
      </c>
      <c r="L4089" s="28" t="str">
        <f t="shared" ca="1" si="889"/>
        <v/>
      </c>
      <c r="M4089" s="28" t="str">
        <f t="shared" si="890"/>
        <v/>
      </c>
      <c r="N4089" s="93" t="str">
        <f t="shared" si="891"/>
        <v/>
      </c>
      <c r="O4089" s="94" t="str">
        <f t="shared" si="892"/>
        <v/>
      </c>
      <c r="P4089" s="70">
        <f t="shared" si="893"/>
        <v>0</v>
      </c>
      <c r="Q4089" s="28" t="str">
        <f t="shared" ca="1" si="894"/>
        <v/>
      </c>
      <c r="R4089" s="28" t="str">
        <f t="shared" si="895"/>
        <v/>
      </c>
      <c r="S4089" s="28" t="str">
        <f t="array" ref="S4089">IF(ISBLANK(A4089),"",INDEX(Info!$B$3:$H$6442,MATCH(J4089,IF(Info!$D$3:$D$6442=K4089,Info!$C$3:$C$6442),0),7))</f>
        <v/>
      </c>
    </row>
    <row r="4090" spans="1:19" x14ac:dyDescent="0.25">
      <c r="A4090" s="75"/>
      <c r="B4090" s="75"/>
      <c r="C4090" s="72"/>
      <c r="D4090" s="72"/>
      <c r="E4090" s="41" t="str">
        <f t="shared" si="882"/>
        <v/>
      </c>
      <c r="F4090" s="90" t="str">
        <f t="shared" ca="1" si="883"/>
        <v/>
      </c>
      <c r="G4090" s="91" t="str">
        <f t="shared" si="884"/>
        <v/>
      </c>
      <c r="H4090" s="41" t="str">
        <f t="shared" si="885"/>
        <v/>
      </c>
      <c r="I4090" s="92" t="str">
        <f t="shared" ca="1" si="886"/>
        <v/>
      </c>
      <c r="J4090" s="28" t="str">
        <f t="shared" si="887"/>
        <v/>
      </c>
      <c r="K4090" s="28" t="str">
        <f t="shared" si="888"/>
        <v/>
      </c>
      <c r="L4090" s="28" t="str">
        <f t="shared" ca="1" si="889"/>
        <v/>
      </c>
      <c r="M4090" s="28" t="str">
        <f t="shared" si="890"/>
        <v/>
      </c>
      <c r="N4090" s="93" t="str">
        <f t="shared" si="891"/>
        <v/>
      </c>
      <c r="O4090" s="94" t="str">
        <f t="shared" si="892"/>
        <v/>
      </c>
      <c r="P4090" s="70">
        <f t="shared" si="893"/>
        <v>0</v>
      </c>
      <c r="Q4090" s="28" t="str">
        <f t="shared" ca="1" si="894"/>
        <v/>
      </c>
      <c r="R4090" s="28" t="str">
        <f t="shared" si="895"/>
        <v/>
      </c>
      <c r="S4090" s="28" t="str">
        <f t="array" ref="S4090">IF(ISBLANK(A4090),"",INDEX(Info!$B$3:$H$6442,MATCH(J4090,IF(Info!$D$3:$D$6442=K4090,Info!$C$3:$C$6442),0),7))</f>
        <v/>
      </c>
    </row>
    <row r="4091" spans="1:19" x14ac:dyDescent="0.25">
      <c r="A4091" s="75"/>
      <c r="B4091" s="75"/>
      <c r="C4091" s="72"/>
      <c r="D4091" s="72"/>
      <c r="E4091" s="41" t="str">
        <f t="shared" si="882"/>
        <v/>
      </c>
      <c r="F4091" s="90" t="str">
        <f t="shared" ca="1" si="883"/>
        <v/>
      </c>
      <c r="G4091" s="91" t="str">
        <f t="shared" si="884"/>
        <v/>
      </c>
      <c r="H4091" s="41" t="str">
        <f t="shared" si="885"/>
        <v/>
      </c>
      <c r="I4091" s="92" t="str">
        <f t="shared" ca="1" si="886"/>
        <v/>
      </c>
      <c r="J4091" s="28" t="str">
        <f t="shared" si="887"/>
        <v/>
      </c>
      <c r="K4091" s="28" t="str">
        <f t="shared" si="888"/>
        <v/>
      </c>
      <c r="L4091" s="28" t="str">
        <f t="shared" ca="1" si="889"/>
        <v/>
      </c>
      <c r="M4091" s="28" t="str">
        <f t="shared" si="890"/>
        <v/>
      </c>
      <c r="N4091" s="93" t="str">
        <f t="shared" si="891"/>
        <v/>
      </c>
      <c r="O4091" s="94" t="str">
        <f t="shared" si="892"/>
        <v/>
      </c>
      <c r="P4091" s="70">
        <f t="shared" si="893"/>
        <v>0</v>
      </c>
      <c r="Q4091" s="28" t="str">
        <f t="shared" ca="1" si="894"/>
        <v/>
      </c>
      <c r="R4091" s="28" t="str">
        <f t="shared" si="895"/>
        <v/>
      </c>
      <c r="S4091" s="28" t="str">
        <f t="array" ref="S4091">IF(ISBLANK(A4091),"",INDEX(Info!$B$3:$H$6442,MATCH(J4091,IF(Info!$D$3:$D$6442=K4091,Info!$C$3:$C$6442),0),7))</f>
        <v/>
      </c>
    </row>
    <row r="4092" spans="1:19" x14ac:dyDescent="0.25">
      <c r="A4092" s="75"/>
      <c r="B4092" s="75"/>
      <c r="C4092" s="72"/>
      <c r="D4092" s="72"/>
      <c r="E4092" s="41" t="str">
        <f t="shared" si="882"/>
        <v/>
      </c>
      <c r="F4092" s="90" t="str">
        <f t="shared" ca="1" si="883"/>
        <v/>
      </c>
      <c r="G4092" s="91" t="str">
        <f t="shared" si="884"/>
        <v/>
      </c>
      <c r="H4092" s="41" t="str">
        <f t="shared" si="885"/>
        <v/>
      </c>
      <c r="I4092" s="92" t="str">
        <f t="shared" ca="1" si="886"/>
        <v/>
      </c>
      <c r="J4092" s="28" t="str">
        <f t="shared" si="887"/>
        <v/>
      </c>
      <c r="K4092" s="28" t="str">
        <f t="shared" si="888"/>
        <v/>
      </c>
      <c r="L4092" s="28" t="str">
        <f t="shared" ca="1" si="889"/>
        <v/>
      </c>
      <c r="M4092" s="28" t="str">
        <f t="shared" si="890"/>
        <v/>
      </c>
      <c r="N4092" s="93" t="str">
        <f t="shared" si="891"/>
        <v/>
      </c>
      <c r="O4092" s="94" t="str">
        <f t="shared" si="892"/>
        <v/>
      </c>
      <c r="P4092" s="70">
        <f t="shared" si="893"/>
        <v>0</v>
      </c>
      <c r="Q4092" s="28" t="str">
        <f t="shared" ca="1" si="894"/>
        <v/>
      </c>
      <c r="R4092" s="28" t="str">
        <f t="shared" si="895"/>
        <v/>
      </c>
      <c r="S4092" s="28" t="str">
        <f t="array" ref="S4092">IF(ISBLANK(A4092),"",INDEX(Info!$B$3:$H$6442,MATCH(J4092,IF(Info!$D$3:$D$6442=K4092,Info!$C$3:$C$6442),0),7))</f>
        <v/>
      </c>
    </row>
    <row r="4093" spans="1:19" x14ac:dyDescent="0.25">
      <c r="A4093" s="75"/>
      <c r="B4093" s="75"/>
      <c r="C4093" s="72"/>
      <c r="D4093" s="72"/>
      <c r="E4093" s="41" t="str">
        <f t="shared" si="882"/>
        <v/>
      </c>
      <c r="F4093" s="90" t="str">
        <f t="shared" ca="1" si="883"/>
        <v/>
      </c>
      <c r="G4093" s="91" t="str">
        <f t="shared" si="884"/>
        <v/>
      </c>
      <c r="H4093" s="41" t="str">
        <f t="shared" si="885"/>
        <v/>
      </c>
      <c r="I4093" s="92" t="str">
        <f t="shared" ca="1" si="886"/>
        <v/>
      </c>
      <c r="J4093" s="28" t="str">
        <f t="shared" si="887"/>
        <v/>
      </c>
      <c r="K4093" s="28" t="str">
        <f t="shared" si="888"/>
        <v/>
      </c>
      <c r="L4093" s="28" t="str">
        <f t="shared" ca="1" si="889"/>
        <v/>
      </c>
      <c r="M4093" s="28" t="str">
        <f t="shared" si="890"/>
        <v/>
      </c>
      <c r="N4093" s="93" t="str">
        <f t="shared" si="891"/>
        <v/>
      </c>
      <c r="O4093" s="94" t="str">
        <f t="shared" si="892"/>
        <v/>
      </c>
      <c r="P4093" s="70">
        <f t="shared" si="893"/>
        <v>0</v>
      </c>
      <c r="Q4093" s="28" t="str">
        <f t="shared" ca="1" si="894"/>
        <v/>
      </c>
      <c r="R4093" s="28" t="str">
        <f t="shared" si="895"/>
        <v/>
      </c>
      <c r="S4093" s="28" t="str">
        <f t="array" ref="S4093">IF(ISBLANK(A4093),"",INDEX(Info!$B$3:$H$6442,MATCH(J4093,IF(Info!$D$3:$D$6442=K4093,Info!$C$3:$C$6442),0),7))</f>
        <v/>
      </c>
    </row>
    <row r="4094" spans="1:19" x14ac:dyDescent="0.25">
      <c r="A4094" s="75"/>
      <c r="B4094" s="75"/>
      <c r="C4094" s="72"/>
      <c r="D4094" s="72"/>
      <c r="E4094" s="41" t="str">
        <f t="shared" si="882"/>
        <v/>
      </c>
      <c r="F4094" s="90" t="str">
        <f t="shared" ca="1" si="883"/>
        <v/>
      </c>
      <c r="G4094" s="91" t="str">
        <f t="shared" si="884"/>
        <v/>
      </c>
      <c r="H4094" s="41" t="str">
        <f t="shared" si="885"/>
        <v/>
      </c>
      <c r="I4094" s="92" t="str">
        <f t="shared" ca="1" si="886"/>
        <v/>
      </c>
      <c r="J4094" s="28" t="str">
        <f t="shared" si="887"/>
        <v/>
      </c>
      <c r="K4094" s="28" t="str">
        <f t="shared" si="888"/>
        <v/>
      </c>
      <c r="L4094" s="28" t="str">
        <f t="shared" ca="1" si="889"/>
        <v/>
      </c>
      <c r="M4094" s="28" t="str">
        <f t="shared" si="890"/>
        <v/>
      </c>
      <c r="N4094" s="93" t="str">
        <f t="shared" si="891"/>
        <v/>
      </c>
      <c r="O4094" s="94" t="str">
        <f t="shared" si="892"/>
        <v/>
      </c>
      <c r="P4094" s="70">
        <f t="shared" si="893"/>
        <v>0</v>
      </c>
      <c r="Q4094" s="28" t="str">
        <f t="shared" ca="1" si="894"/>
        <v/>
      </c>
      <c r="R4094" s="28" t="str">
        <f t="shared" si="895"/>
        <v/>
      </c>
      <c r="S4094" s="28" t="str">
        <f t="array" ref="S4094">IF(ISBLANK(A4094),"",INDEX(Info!$B$3:$H$6442,MATCH(J4094,IF(Info!$D$3:$D$6442=K4094,Info!$C$3:$C$6442),0),7))</f>
        <v/>
      </c>
    </row>
    <row r="4095" spans="1:19" x14ac:dyDescent="0.25">
      <c r="A4095" s="75"/>
      <c r="B4095" s="75"/>
      <c r="C4095" s="72"/>
      <c r="D4095" s="72"/>
      <c r="E4095" s="41" t="str">
        <f t="shared" si="882"/>
        <v/>
      </c>
      <c r="F4095" s="90" t="str">
        <f t="shared" ca="1" si="883"/>
        <v/>
      </c>
      <c r="G4095" s="91" t="str">
        <f t="shared" si="884"/>
        <v/>
      </c>
      <c r="H4095" s="41" t="str">
        <f t="shared" si="885"/>
        <v/>
      </c>
      <c r="I4095" s="92" t="str">
        <f t="shared" ca="1" si="886"/>
        <v/>
      </c>
      <c r="J4095" s="28" t="str">
        <f t="shared" si="887"/>
        <v/>
      </c>
      <c r="K4095" s="28" t="str">
        <f t="shared" si="888"/>
        <v/>
      </c>
      <c r="L4095" s="28" t="str">
        <f t="shared" ca="1" si="889"/>
        <v/>
      </c>
      <c r="M4095" s="28" t="str">
        <f t="shared" si="890"/>
        <v/>
      </c>
      <c r="N4095" s="93" t="str">
        <f t="shared" si="891"/>
        <v/>
      </c>
      <c r="O4095" s="94" t="str">
        <f t="shared" si="892"/>
        <v/>
      </c>
      <c r="P4095" s="70">
        <f t="shared" si="893"/>
        <v>0</v>
      </c>
      <c r="Q4095" s="28" t="str">
        <f t="shared" ca="1" si="894"/>
        <v/>
      </c>
      <c r="R4095" s="28" t="str">
        <f t="shared" si="895"/>
        <v/>
      </c>
      <c r="S4095" s="28" t="str">
        <f t="array" ref="S4095">IF(ISBLANK(A4095),"",INDEX(Info!$B$3:$H$6442,MATCH(J4095,IF(Info!$D$3:$D$6442=K4095,Info!$C$3:$C$6442),0),7))</f>
        <v/>
      </c>
    </row>
    <row r="4096" spans="1:19" x14ac:dyDescent="0.25">
      <c r="A4096" s="75"/>
      <c r="B4096" s="75"/>
      <c r="C4096" s="72"/>
      <c r="D4096" s="72"/>
      <c r="E4096" s="41" t="str">
        <f t="shared" si="882"/>
        <v/>
      </c>
      <c r="F4096" s="90" t="str">
        <f t="shared" ca="1" si="883"/>
        <v/>
      </c>
      <c r="G4096" s="91" t="str">
        <f t="shared" si="884"/>
        <v/>
      </c>
      <c r="H4096" s="41" t="str">
        <f t="shared" si="885"/>
        <v/>
      </c>
      <c r="I4096" s="92" t="str">
        <f t="shared" ca="1" si="886"/>
        <v/>
      </c>
      <c r="J4096" s="28" t="str">
        <f t="shared" si="887"/>
        <v/>
      </c>
      <c r="K4096" s="28" t="str">
        <f t="shared" si="888"/>
        <v/>
      </c>
      <c r="L4096" s="28" t="str">
        <f t="shared" ca="1" si="889"/>
        <v/>
      </c>
      <c r="M4096" s="28" t="str">
        <f t="shared" si="890"/>
        <v/>
      </c>
      <c r="N4096" s="93" t="str">
        <f t="shared" si="891"/>
        <v/>
      </c>
      <c r="O4096" s="94" t="str">
        <f t="shared" si="892"/>
        <v/>
      </c>
      <c r="P4096" s="70">
        <f t="shared" si="893"/>
        <v>0</v>
      </c>
      <c r="Q4096" s="28" t="str">
        <f t="shared" ca="1" si="894"/>
        <v/>
      </c>
      <c r="R4096" s="28" t="str">
        <f t="shared" si="895"/>
        <v/>
      </c>
      <c r="S4096" s="28" t="str">
        <f t="array" ref="S4096">IF(ISBLANK(A4096),"",INDEX(Info!$B$3:$H$6442,MATCH(J4096,IF(Info!$D$3:$D$6442=K4096,Info!$C$3:$C$6442),0),7))</f>
        <v/>
      </c>
    </row>
    <row r="4097" spans="1:19" x14ac:dyDescent="0.25">
      <c r="A4097" s="75"/>
      <c r="B4097" s="75"/>
      <c r="C4097" s="72"/>
      <c r="D4097" s="72"/>
      <c r="E4097" s="41" t="str">
        <f t="shared" si="882"/>
        <v/>
      </c>
      <c r="F4097" s="90" t="str">
        <f t="shared" ca="1" si="883"/>
        <v/>
      </c>
      <c r="G4097" s="91" t="str">
        <f t="shared" si="884"/>
        <v/>
      </c>
      <c r="H4097" s="41" t="str">
        <f t="shared" si="885"/>
        <v/>
      </c>
      <c r="I4097" s="92" t="str">
        <f t="shared" ca="1" si="886"/>
        <v/>
      </c>
      <c r="J4097" s="28" t="str">
        <f t="shared" si="887"/>
        <v/>
      </c>
      <c r="K4097" s="28" t="str">
        <f t="shared" si="888"/>
        <v/>
      </c>
      <c r="L4097" s="28" t="str">
        <f t="shared" ca="1" si="889"/>
        <v/>
      </c>
      <c r="M4097" s="28" t="str">
        <f t="shared" si="890"/>
        <v/>
      </c>
      <c r="N4097" s="93" t="str">
        <f t="shared" si="891"/>
        <v/>
      </c>
      <c r="O4097" s="94" t="str">
        <f t="shared" si="892"/>
        <v/>
      </c>
      <c r="P4097" s="70">
        <f t="shared" si="893"/>
        <v>0</v>
      </c>
      <c r="Q4097" s="28" t="str">
        <f t="shared" ca="1" si="894"/>
        <v/>
      </c>
      <c r="R4097" s="28" t="str">
        <f t="shared" si="895"/>
        <v/>
      </c>
      <c r="S4097" s="28" t="str">
        <f t="array" ref="S4097">IF(ISBLANK(A4097),"",INDEX(Info!$B$3:$H$6442,MATCH(J4097,IF(Info!$D$3:$D$6442=K4097,Info!$C$3:$C$6442),0),7))</f>
        <v/>
      </c>
    </row>
    <row r="4098" spans="1:19" x14ac:dyDescent="0.25">
      <c r="A4098" s="75"/>
      <c r="B4098" s="75"/>
      <c r="C4098" s="72"/>
      <c r="D4098" s="72"/>
      <c r="E4098" s="41" t="str">
        <f t="shared" si="882"/>
        <v/>
      </c>
      <c r="F4098" s="90" t="str">
        <f t="shared" ca="1" si="883"/>
        <v/>
      </c>
      <c r="G4098" s="91" t="str">
        <f t="shared" si="884"/>
        <v/>
      </c>
      <c r="H4098" s="41" t="str">
        <f t="shared" si="885"/>
        <v/>
      </c>
      <c r="I4098" s="92" t="str">
        <f t="shared" ca="1" si="886"/>
        <v/>
      </c>
      <c r="J4098" s="28" t="str">
        <f t="shared" si="887"/>
        <v/>
      </c>
      <c r="K4098" s="28" t="str">
        <f t="shared" si="888"/>
        <v/>
      </c>
      <c r="L4098" s="28" t="str">
        <f t="shared" ca="1" si="889"/>
        <v/>
      </c>
      <c r="M4098" s="28" t="str">
        <f t="shared" si="890"/>
        <v/>
      </c>
      <c r="N4098" s="93" t="str">
        <f t="shared" si="891"/>
        <v/>
      </c>
      <c r="O4098" s="94" t="str">
        <f t="shared" si="892"/>
        <v/>
      </c>
      <c r="P4098" s="70">
        <f t="shared" si="893"/>
        <v>0</v>
      </c>
      <c r="Q4098" s="28" t="str">
        <f t="shared" ca="1" si="894"/>
        <v/>
      </c>
      <c r="R4098" s="28" t="str">
        <f t="shared" si="895"/>
        <v/>
      </c>
      <c r="S4098" s="28" t="str">
        <f t="array" ref="S4098">IF(ISBLANK(A4098),"",INDEX(Info!$B$3:$H$6442,MATCH(J4098,IF(Info!$D$3:$D$6442=K4098,Info!$C$3:$C$6442),0),7))</f>
        <v/>
      </c>
    </row>
    <row r="4099" spans="1:19" x14ac:dyDescent="0.25">
      <c r="A4099" s="75"/>
      <c r="B4099" s="75"/>
      <c r="C4099" s="72"/>
      <c r="D4099" s="72"/>
      <c r="E4099" s="41" t="str">
        <f t="shared" si="882"/>
        <v/>
      </c>
      <c r="F4099" s="90" t="str">
        <f t="shared" ca="1" si="883"/>
        <v/>
      </c>
      <c r="G4099" s="91" t="str">
        <f t="shared" si="884"/>
        <v/>
      </c>
      <c r="H4099" s="41" t="str">
        <f t="shared" si="885"/>
        <v/>
      </c>
      <c r="I4099" s="92" t="str">
        <f t="shared" ca="1" si="886"/>
        <v/>
      </c>
      <c r="J4099" s="28" t="str">
        <f t="shared" si="887"/>
        <v/>
      </c>
      <c r="K4099" s="28" t="str">
        <f t="shared" si="888"/>
        <v/>
      </c>
      <c r="L4099" s="28" t="str">
        <f t="shared" ca="1" si="889"/>
        <v/>
      </c>
      <c r="M4099" s="28" t="str">
        <f t="shared" si="890"/>
        <v/>
      </c>
      <c r="N4099" s="93" t="str">
        <f t="shared" si="891"/>
        <v/>
      </c>
      <c r="O4099" s="94" t="str">
        <f t="shared" si="892"/>
        <v/>
      </c>
      <c r="P4099" s="70">
        <f t="shared" si="893"/>
        <v>0</v>
      </c>
      <c r="Q4099" s="28" t="str">
        <f t="shared" ca="1" si="894"/>
        <v/>
      </c>
      <c r="R4099" s="28" t="str">
        <f t="shared" si="895"/>
        <v/>
      </c>
      <c r="S4099" s="28" t="str">
        <f t="array" ref="S4099">IF(ISBLANK(A4099),"",INDEX(Info!$B$3:$H$6442,MATCH(J4099,IF(Info!$D$3:$D$6442=K4099,Info!$C$3:$C$6442),0),7))</f>
        <v/>
      </c>
    </row>
    <row r="4100" spans="1:19" x14ac:dyDescent="0.25">
      <c r="A4100" s="75"/>
      <c r="B4100" s="75"/>
      <c r="C4100" s="72"/>
      <c r="D4100" s="72"/>
      <c r="E4100" s="41" t="str">
        <f t="shared" ref="E4100:E4163" si="896">IF(OR(ISNA(INDEX($S:$S,ROW())),ISBLANK(INDEX($A:$A,ROW()))),"",RIGHT(INDEX($S:$S,ROW()),LEN(INDEX($S:$S,ROW()))-FIND("$",INDEX($S:$S,ROW()))))</f>
        <v/>
      </c>
      <c r="F4100" s="90" t="str">
        <f t="shared" ref="F4100:F4163" ca="1" si="89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100" s="91" t="str">
        <f t="shared" ref="G4100:G4163" si="89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100" s="41" t="str">
        <f t="shared" ref="H4100:H4163" si="899">IF(ISBLANK(INDEX($A:$A,ROW())),"",IF(AND(ISNUMBER(INDEX($F:$F,ROW())),ISNUMBER(INDEX($G:$G,ROW()))),SUMPRODUCT(INDEX($F:$F,ROW()),INDEX($G:$G,ROW())),"Onbekend"))</f>
        <v/>
      </c>
      <c r="I4100" s="92" t="str">
        <f t="shared" ref="I4100:I4163" ca="1" si="90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100" s="28" t="str">
        <f t="shared" ref="J4100:J4163" si="901">IF(ISBLANK(INDEX($A:$A,ROW())),"",IF(AND(COUNT(LOOKUP("E",INDEX($A:$A,ROW())))=0,LEN(INDEX($A:$A,ROW()))&lt;7),TEXT(INDEX($A:$A,ROW()),"000000"),INDEX($A:$A,ROW())))</f>
        <v/>
      </c>
      <c r="K4100" s="28" t="str">
        <f t="shared" ref="K4100:K4163" si="902">IF(ISBLANK(INDEX($B:$B,ROW())),"",TEXT(INDEX($B:$B,ROW()),"000000000"))</f>
        <v/>
      </c>
      <c r="L4100" s="28" t="str">
        <f t="shared" ref="L4100:L4163" ca="1" si="903">IF(ISBLANK(INDEX($A:$A,ROW())),"",SUMPRODUCT(--ISERROR(INDIRECT("A"&amp;INDEX(ROW(),1)&amp;":H"&amp;INDEX(ROW(),1))))&gt;0)</f>
        <v/>
      </c>
      <c r="M4100" s="28" t="str">
        <f t="shared" ref="M4100:M4163" si="904">IF(ISBLANK(INDEX($A:$A,ROW())),"",SUMPRODUCT(--($J$3:$J$6442&amp;$K$3:$K$6442=INDEX($J:$J,ROW())&amp;INDEX($K:$K,ROW())))&gt;1)</f>
        <v/>
      </c>
      <c r="N4100" s="93" t="str">
        <f t="shared" ref="N4100:N4163" si="905">IF(INDEX($S:$S,ROW())="","",IFERROR((LEFT(INDEX($S:$S,ROW()),FIND("#",INDEX($S:$S,ROW()))-1)/100),(LEFT(INDEX($S:$S,ROW()),FIND("#",INDEX($S:$S,ROW()))-1))))</f>
        <v/>
      </c>
      <c r="O4100" s="94" t="str">
        <f t="shared" ref="O4100:O4163" si="90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100" s="70">
        <f t="shared" ref="P4100:P4163" si="907">IF(INDEX($S:$S,ROW())="",0,MID(INDEX($S:$S,ROW()),FIND("@",INDEX($S:$S,ROW()))+1,FIND("$",RIGHT(INDEX($S:$S,ROW()), LEN(INDEX($S:$S,ROW()))-FIND("@",INDEX($S:$S,ROW()),1)),1)-1))*1</f>
        <v>0</v>
      </c>
      <c r="Q4100" s="28" t="str">
        <f t="shared" ref="Q4100:Q4163" ca="1" si="908">IF(OR(ISBLANK(INDEX($A:$A,ROW())),INDEX($L:$L,ROW())=TRUE),"",INDEX($D:$D,ROW()))</f>
        <v/>
      </c>
      <c r="R4100" s="28" t="str">
        <f t="shared" ref="R4100:R4163" si="90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100" s="28" t="str">
        <f t="array" ref="S4100">IF(ISBLANK(A4100),"",INDEX(Info!$B$3:$H$6442,MATCH(J4100,IF(Info!$D$3:$D$6442=K4100,Info!$C$3:$C$6442),0),7))</f>
        <v/>
      </c>
    </row>
    <row r="4101" spans="1:19" x14ac:dyDescent="0.25">
      <c r="A4101" s="75"/>
      <c r="B4101" s="75"/>
      <c r="C4101" s="72"/>
      <c r="D4101" s="72"/>
      <c r="E4101" s="41" t="str">
        <f t="shared" si="896"/>
        <v/>
      </c>
      <c r="F4101" s="90" t="str">
        <f t="shared" ca="1" si="897"/>
        <v/>
      </c>
      <c r="G4101" s="91" t="str">
        <f t="shared" si="898"/>
        <v/>
      </c>
      <c r="H4101" s="41" t="str">
        <f t="shared" si="899"/>
        <v/>
      </c>
      <c r="I4101" s="92" t="str">
        <f t="shared" ca="1" si="900"/>
        <v/>
      </c>
      <c r="J4101" s="28" t="str">
        <f t="shared" si="901"/>
        <v/>
      </c>
      <c r="K4101" s="28" t="str">
        <f t="shared" si="902"/>
        <v/>
      </c>
      <c r="L4101" s="28" t="str">
        <f t="shared" ca="1" si="903"/>
        <v/>
      </c>
      <c r="M4101" s="28" t="str">
        <f t="shared" si="904"/>
        <v/>
      </c>
      <c r="N4101" s="93" t="str">
        <f t="shared" si="905"/>
        <v/>
      </c>
      <c r="O4101" s="94" t="str">
        <f t="shared" si="906"/>
        <v/>
      </c>
      <c r="P4101" s="70">
        <f t="shared" si="907"/>
        <v>0</v>
      </c>
      <c r="Q4101" s="28" t="str">
        <f t="shared" ca="1" si="908"/>
        <v/>
      </c>
      <c r="R4101" s="28" t="str">
        <f t="shared" si="909"/>
        <v/>
      </c>
      <c r="S4101" s="28" t="str">
        <f t="array" ref="S4101">IF(ISBLANK(A4101),"",INDEX(Info!$B$3:$H$6442,MATCH(J4101,IF(Info!$D$3:$D$6442=K4101,Info!$C$3:$C$6442),0),7))</f>
        <v/>
      </c>
    </row>
    <row r="4102" spans="1:19" x14ac:dyDescent="0.25">
      <c r="A4102" s="75"/>
      <c r="B4102" s="75"/>
      <c r="C4102" s="72"/>
      <c r="D4102" s="72"/>
      <c r="E4102" s="41" t="str">
        <f t="shared" si="896"/>
        <v/>
      </c>
      <c r="F4102" s="90" t="str">
        <f t="shared" ca="1" si="897"/>
        <v/>
      </c>
      <c r="G4102" s="91" t="str">
        <f t="shared" si="898"/>
        <v/>
      </c>
      <c r="H4102" s="41" t="str">
        <f t="shared" si="899"/>
        <v/>
      </c>
      <c r="I4102" s="92" t="str">
        <f t="shared" ca="1" si="900"/>
        <v/>
      </c>
      <c r="J4102" s="28" t="str">
        <f t="shared" si="901"/>
        <v/>
      </c>
      <c r="K4102" s="28" t="str">
        <f t="shared" si="902"/>
        <v/>
      </c>
      <c r="L4102" s="28" t="str">
        <f t="shared" ca="1" si="903"/>
        <v/>
      </c>
      <c r="M4102" s="28" t="str">
        <f t="shared" si="904"/>
        <v/>
      </c>
      <c r="N4102" s="93" t="str">
        <f t="shared" si="905"/>
        <v/>
      </c>
      <c r="O4102" s="94" t="str">
        <f t="shared" si="906"/>
        <v/>
      </c>
      <c r="P4102" s="70">
        <f t="shared" si="907"/>
        <v>0</v>
      </c>
      <c r="Q4102" s="28" t="str">
        <f t="shared" ca="1" si="908"/>
        <v/>
      </c>
      <c r="R4102" s="28" t="str">
        <f t="shared" si="909"/>
        <v/>
      </c>
      <c r="S4102" s="28" t="str">
        <f t="array" ref="S4102">IF(ISBLANK(A4102),"",INDEX(Info!$B$3:$H$6442,MATCH(J4102,IF(Info!$D$3:$D$6442=K4102,Info!$C$3:$C$6442),0),7))</f>
        <v/>
      </c>
    </row>
    <row r="4103" spans="1:19" x14ac:dyDescent="0.25">
      <c r="A4103" s="75"/>
      <c r="B4103" s="75"/>
      <c r="C4103" s="72"/>
      <c r="D4103" s="72"/>
      <c r="E4103" s="41" t="str">
        <f t="shared" si="896"/>
        <v/>
      </c>
      <c r="F4103" s="90" t="str">
        <f t="shared" ca="1" si="897"/>
        <v/>
      </c>
      <c r="G4103" s="91" t="str">
        <f t="shared" si="898"/>
        <v/>
      </c>
      <c r="H4103" s="41" t="str">
        <f t="shared" si="899"/>
        <v/>
      </c>
      <c r="I4103" s="92" t="str">
        <f t="shared" ca="1" si="900"/>
        <v/>
      </c>
      <c r="J4103" s="28" t="str">
        <f t="shared" si="901"/>
        <v/>
      </c>
      <c r="K4103" s="28" t="str">
        <f t="shared" si="902"/>
        <v/>
      </c>
      <c r="L4103" s="28" t="str">
        <f t="shared" ca="1" si="903"/>
        <v/>
      </c>
      <c r="M4103" s="28" t="str">
        <f t="shared" si="904"/>
        <v/>
      </c>
      <c r="N4103" s="93" t="str">
        <f t="shared" si="905"/>
        <v/>
      </c>
      <c r="O4103" s="94" t="str">
        <f t="shared" si="906"/>
        <v/>
      </c>
      <c r="P4103" s="70">
        <f t="shared" si="907"/>
        <v>0</v>
      </c>
      <c r="Q4103" s="28" t="str">
        <f t="shared" ca="1" si="908"/>
        <v/>
      </c>
      <c r="R4103" s="28" t="str">
        <f t="shared" si="909"/>
        <v/>
      </c>
      <c r="S4103" s="28" t="str">
        <f t="array" ref="S4103">IF(ISBLANK(A4103),"",INDEX(Info!$B$3:$H$6442,MATCH(J4103,IF(Info!$D$3:$D$6442=K4103,Info!$C$3:$C$6442),0),7))</f>
        <v/>
      </c>
    </row>
    <row r="4104" spans="1:19" x14ac:dyDescent="0.25">
      <c r="A4104" s="75"/>
      <c r="B4104" s="75"/>
      <c r="C4104" s="72"/>
      <c r="D4104" s="72"/>
      <c r="E4104" s="41" t="str">
        <f t="shared" si="896"/>
        <v/>
      </c>
      <c r="F4104" s="90" t="str">
        <f t="shared" ca="1" si="897"/>
        <v/>
      </c>
      <c r="G4104" s="91" t="str">
        <f t="shared" si="898"/>
        <v/>
      </c>
      <c r="H4104" s="41" t="str">
        <f t="shared" si="899"/>
        <v/>
      </c>
      <c r="I4104" s="92" t="str">
        <f t="shared" ca="1" si="900"/>
        <v/>
      </c>
      <c r="J4104" s="28" t="str">
        <f t="shared" si="901"/>
        <v/>
      </c>
      <c r="K4104" s="28" t="str">
        <f t="shared" si="902"/>
        <v/>
      </c>
      <c r="L4104" s="28" t="str">
        <f t="shared" ca="1" si="903"/>
        <v/>
      </c>
      <c r="M4104" s="28" t="str">
        <f t="shared" si="904"/>
        <v/>
      </c>
      <c r="N4104" s="93" t="str">
        <f t="shared" si="905"/>
        <v/>
      </c>
      <c r="O4104" s="94" t="str">
        <f t="shared" si="906"/>
        <v/>
      </c>
      <c r="P4104" s="70">
        <f t="shared" si="907"/>
        <v>0</v>
      </c>
      <c r="Q4104" s="28" t="str">
        <f t="shared" ca="1" si="908"/>
        <v/>
      </c>
      <c r="R4104" s="28" t="str">
        <f t="shared" si="909"/>
        <v/>
      </c>
      <c r="S4104" s="28" t="str">
        <f t="array" ref="S4104">IF(ISBLANK(A4104),"",INDEX(Info!$B$3:$H$6442,MATCH(J4104,IF(Info!$D$3:$D$6442=K4104,Info!$C$3:$C$6442),0),7))</f>
        <v/>
      </c>
    </row>
    <row r="4105" spans="1:19" x14ac:dyDescent="0.25">
      <c r="A4105" s="75"/>
      <c r="B4105" s="75"/>
      <c r="C4105" s="72"/>
      <c r="D4105" s="72"/>
      <c r="E4105" s="41" t="str">
        <f t="shared" si="896"/>
        <v/>
      </c>
      <c r="F4105" s="90" t="str">
        <f t="shared" ca="1" si="897"/>
        <v/>
      </c>
      <c r="G4105" s="91" t="str">
        <f t="shared" si="898"/>
        <v/>
      </c>
      <c r="H4105" s="41" t="str">
        <f t="shared" si="899"/>
        <v/>
      </c>
      <c r="I4105" s="92" t="str">
        <f t="shared" ca="1" si="900"/>
        <v/>
      </c>
      <c r="J4105" s="28" t="str">
        <f t="shared" si="901"/>
        <v/>
      </c>
      <c r="K4105" s="28" t="str">
        <f t="shared" si="902"/>
        <v/>
      </c>
      <c r="L4105" s="28" t="str">
        <f t="shared" ca="1" si="903"/>
        <v/>
      </c>
      <c r="M4105" s="28" t="str">
        <f t="shared" si="904"/>
        <v/>
      </c>
      <c r="N4105" s="93" t="str">
        <f t="shared" si="905"/>
        <v/>
      </c>
      <c r="O4105" s="94" t="str">
        <f t="shared" si="906"/>
        <v/>
      </c>
      <c r="P4105" s="70">
        <f t="shared" si="907"/>
        <v>0</v>
      </c>
      <c r="Q4105" s="28" t="str">
        <f t="shared" ca="1" si="908"/>
        <v/>
      </c>
      <c r="R4105" s="28" t="str">
        <f t="shared" si="909"/>
        <v/>
      </c>
      <c r="S4105" s="28" t="str">
        <f t="array" ref="S4105">IF(ISBLANK(A4105),"",INDEX(Info!$B$3:$H$6442,MATCH(J4105,IF(Info!$D$3:$D$6442=K4105,Info!$C$3:$C$6442),0),7))</f>
        <v/>
      </c>
    </row>
    <row r="4106" spans="1:19" x14ac:dyDescent="0.25">
      <c r="A4106" s="75"/>
      <c r="B4106" s="75"/>
      <c r="C4106" s="72"/>
      <c r="D4106" s="72"/>
      <c r="E4106" s="41" t="str">
        <f t="shared" si="896"/>
        <v/>
      </c>
      <c r="F4106" s="90" t="str">
        <f t="shared" ca="1" si="897"/>
        <v/>
      </c>
      <c r="G4106" s="91" t="str">
        <f t="shared" si="898"/>
        <v/>
      </c>
      <c r="H4106" s="41" t="str">
        <f t="shared" si="899"/>
        <v/>
      </c>
      <c r="I4106" s="92" t="str">
        <f t="shared" ca="1" si="900"/>
        <v/>
      </c>
      <c r="J4106" s="28" t="str">
        <f t="shared" si="901"/>
        <v/>
      </c>
      <c r="K4106" s="28" t="str">
        <f t="shared" si="902"/>
        <v/>
      </c>
      <c r="L4106" s="28" t="str">
        <f t="shared" ca="1" si="903"/>
        <v/>
      </c>
      <c r="M4106" s="28" t="str">
        <f t="shared" si="904"/>
        <v/>
      </c>
      <c r="N4106" s="93" t="str">
        <f t="shared" si="905"/>
        <v/>
      </c>
      <c r="O4106" s="94" t="str">
        <f t="shared" si="906"/>
        <v/>
      </c>
      <c r="P4106" s="70">
        <f t="shared" si="907"/>
        <v>0</v>
      </c>
      <c r="Q4106" s="28" t="str">
        <f t="shared" ca="1" si="908"/>
        <v/>
      </c>
      <c r="R4106" s="28" t="str">
        <f t="shared" si="909"/>
        <v/>
      </c>
      <c r="S4106" s="28" t="str">
        <f t="array" ref="S4106">IF(ISBLANK(A4106),"",INDEX(Info!$B$3:$H$6442,MATCH(J4106,IF(Info!$D$3:$D$6442=K4106,Info!$C$3:$C$6442),0),7))</f>
        <v/>
      </c>
    </row>
    <row r="4107" spans="1:19" x14ac:dyDescent="0.25">
      <c r="A4107" s="75"/>
      <c r="B4107" s="75"/>
      <c r="C4107" s="72"/>
      <c r="D4107" s="72"/>
      <c r="E4107" s="41" t="str">
        <f t="shared" si="896"/>
        <v/>
      </c>
      <c r="F4107" s="90" t="str">
        <f t="shared" ca="1" si="897"/>
        <v/>
      </c>
      <c r="G4107" s="91" t="str">
        <f t="shared" si="898"/>
        <v/>
      </c>
      <c r="H4107" s="41" t="str">
        <f t="shared" si="899"/>
        <v/>
      </c>
      <c r="I4107" s="92" t="str">
        <f t="shared" ca="1" si="900"/>
        <v/>
      </c>
      <c r="J4107" s="28" t="str">
        <f t="shared" si="901"/>
        <v/>
      </c>
      <c r="K4107" s="28" t="str">
        <f t="shared" si="902"/>
        <v/>
      </c>
      <c r="L4107" s="28" t="str">
        <f t="shared" ca="1" si="903"/>
        <v/>
      </c>
      <c r="M4107" s="28" t="str">
        <f t="shared" si="904"/>
        <v/>
      </c>
      <c r="N4107" s="93" t="str">
        <f t="shared" si="905"/>
        <v/>
      </c>
      <c r="O4107" s="94" t="str">
        <f t="shared" si="906"/>
        <v/>
      </c>
      <c r="P4107" s="70">
        <f t="shared" si="907"/>
        <v>0</v>
      </c>
      <c r="Q4107" s="28" t="str">
        <f t="shared" ca="1" si="908"/>
        <v/>
      </c>
      <c r="R4107" s="28" t="str">
        <f t="shared" si="909"/>
        <v/>
      </c>
      <c r="S4107" s="28" t="str">
        <f t="array" ref="S4107">IF(ISBLANK(A4107),"",INDEX(Info!$B$3:$H$6442,MATCH(J4107,IF(Info!$D$3:$D$6442=K4107,Info!$C$3:$C$6442),0),7))</f>
        <v/>
      </c>
    </row>
    <row r="4108" spans="1:19" x14ac:dyDescent="0.25">
      <c r="A4108" s="75"/>
      <c r="B4108" s="75"/>
      <c r="C4108" s="72"/>
      <c r="D4108" s="72"/>
      <c r="E4108" s="41" t="str">
        <f t="shared" si="896"/>
        <v/>
      </c>
      <c r="F4108" s="90" t="str">
        <f t="shared" ca="1" si="897"/>
        <v/>
      </c>
      <c r="G4108" s="91" t="str">
        <f t="shared" si="898"/>
        <v/>
      </c>
      <c r="H4108" s="41" t="str">
        <f t="shared" si="899"/>
        <v/>
      </c>
      <c r="I4108" s="92" t="str">
        <f t="shared" ca="1" si="900"/>
        <v/>
      </c>
      <c r="J4108" s="28" t="str">
        <f t="shared" si="901"/>
        <v/>
      </c>
      <c r="K4108" s="28" t="str">
        <f t="shared" si="902"/>
        <v/>
      </c>
      <c r="L4108" s="28" t="str">
        <f t="shared" ca="1" si="903"/>
        <v/>
      </c>
      <c r="M4108" s="28" t="str">
        <f t="shared" si="904"/>
        <v/>
      </c>
      <c r="N4108" s="93" t="str">
        <f t="shared" si="905"/>
        <v/>
      </c>
      <c r="O4108" s="94" t="str">
        <f t="shared" si="906"/>
        <v/>
      </c>
      <c r="P4108" s="70">
        <f t="shared" si="907"/>
        <v>0</v>
      </c>
      <c r="Q4108" s="28" t="str">
        <f t="shared" ca="1" si="908"/>
        <v/>
      </c>
      <c r="R4108" s="28" t="str">
        <f t="shared" si="909"/>
        <v/>
      </c>
      <c r="S4108" s="28" t="str">
        <f t="array" ref="S4108">IF(ISBLANK(A4108),"",INDEX(Info!$B$3:$H$6442,MATCH(J4108,IF(Info!$D$3:$D$6442=K4108,Info!$C$3:$C$6442),0),7))</f>
        <v/>
      </c>
    </row>
    <row r="4109" spans="1:19" x14ac:dyDescent="0.25">
      <c r="A4109" s="75"/>
      <c r="B4109" s="75"/>
      <c r="C4109" s="72"/>
      <c r="D4109" s="72"/>
      <c r="E4109" s="41" t="str">
        <f t="shared" si="896"/>
        <v/>
      </c>
      <c r="F4109" s="90" t="str">
        <f t="shared" ca="1" si="897"/>
        <v/>
      </c>
      <c r="G4109" s="91" t="str">
        <f t="shared" si="898"/>
        <v/>
      </c>
      <c r="H4109" s="41" t="str">
        <f t="shared" si="899"/>
        <v/>
      </c>
      <c r="I4109" s="92" t="str">
        <f t="shared" ca="1" si="900"/>
        <v/>
      </c>
      <c r="J4109" s="28" t="str">
        <f t="shared" si="901"/>
        <v/>
      </c>
      <c r="K4109" s="28" t="str">
        <f t="shared" si="902"/>
        <v/>
      </c>
      <c r="L4109" s="28" t="str">
        <f t="shared" ca="1" si="903"/>
        <v/>
      </c>
      <c r="M4109" s="28" t="str">
        <f t="shared" si="904"/>
        <v/>
      </c>
      <c r="N4109" s="93" t="str">
        <f t="shared" si="905"/>
        <v/>
      </c>
      <c r="O4109" s="94" t="str">
        <f t="shared" si="906"/>
        <v/>
      </c>
      <c r="P4109" s="70">
        <f t="shared" si="907"/>
        <v>0</v>
      </c>
      <c r="Q4109" s="28" t="str">
        <f t="shared" ca="1" si="908"/>
        <v/>
      </c>
      <c r="R4109" s="28" t="str">
        <f t="shared" si="909"/>
        <v/>
      </c>
      <c r="S4109" s="28" t="str">
        <f t="array" ref="S4109">IF(ISBLANK(A4109),"",INDEX(Info!$B$3:$H$6442,MATCH(J4109,IF(Info!$D$3:$D$6442=K4109,Info!$C$3:$C$6442),0),7))</f>
        <v/>
      </c>
    </row>
    <row r="4110" spans="1:19" x14ac:dyDescent="0.25">
      <c r="A4110" s="75"/>
      <c r="B4110" s="75"/>
      <c r="C4110" s="72"/>
      <c r="D4110" s="72"/>
      <c r="E4110" s="41" t="str">
        <f t="shared" si="896"/>
        <v/>
      </c>
      <c r="F4110" s="90" t="str">
        <f t="shared" ca="1" si="897"/>
        <v/>
      </c>
      <c r="G4110" s="91" t="str">
        <f t="shared" si="898"/>
        <v/>
      </c>
      <c r="H4110" s="41" t="str">
        <f t="shared" si="899"/>
        <v/>
      </c>
      <c r="I4110" s="92" t="str">
        <f t="shared" ca="1" si="900"/>
        <v/>
      </c>
      <c r="J4110" s="28" t="str">
        <f t="shared" si="901"/>
        <v/>
      </c>
      <c r="K4110" s="28" t="str">
        <f t="shared" si="902"/>
        <v/>
      </c>
      <c r="L4110" s="28" t="str">
        <f t="shared" ca="1" si="903"/>
        <v/>
      </c>
      <c r="M4110" s="28" t="str">
        <f t="shared" si="904"/>
        <v/>
      </c>
      <c r="N4110" s="93" t="str">
        <f t="shared" si="905"/>
        <v/>
      </c>
      <c r="O4110" s="94" t="str">
        <f t="shared" si="906"/>
        <v/>
      </c>
      <c r="P4110" s="70">
        <f t="shared" si="907"/>
        <v>0</v>
      </c>
      <c r="Q4110" s="28" t="str">
        <f t="shared" ca="1" si="908"/>
        <v/>
      </c>
      <c r="R4110" s="28" t="str">
        <f t="shared" si="909"/>
        <v/>
      </c>
      <c r="S4110" s="28" t="str">
        <f t="array" ref="S4110">IF(ISBLANK(A4110),"",INDEX(Info!$B$3:$H$6442,MATCH(J4110,IF(Info!$D$3:$D$6442=K4110,Info!$C$3:$C$6442),0),7))</f>
        <v/>
      </c>
    </row>
    <row r="4111" spans="1:19" x14ac:dyDescent="0.25">
      <c r="A4111" s="75"/>
      <c r="B4111" s="75"/>
      <c r="C4111" s="72"/>
      <c r="D4111" s="72"/>
      <c r="E4111" s="41" t="str">
        <f t="shared" si="896"/>
        <v/>
      </c>
      <c r="F4111" s="90" t="str">
        <f t="shared" ca="1" si="897"/>
        <v/>
      </c>
      <c r="G4111" s="91" t="str">
        <f t="shared" si="898"/>
        <v/>
      </c>
      <c r="H4111" s="41" t="str">
        <f t="shared" si="899"/>
        <v/>
      </c>
      <c r="I4111" s="92" t="str">
        <f t="shared" ca="1" si="900"/>
        <v/>
      </c>
      <c r="J4111" s="28" t="str">
        <f t="shared" si="901"/>
        <v/>
      </c>
      <c r="K4111" s="28" t="str">
        <f t="shared" si="902"/>
        <v/>
      </c>
      <c r="L4111" s="28" t="str">
        <f t="shared" ca="1" si="903"/>
        <v/>
      </c>
      <c r="M4111" s="28" t="str">
        <f t="shared" si="904"/>
        <v/>
      </c>
      <c r="N4111" s="93" t="str">
        <f t="shared" si="905"/>
        <v/>
      </c>
      <c r="O4111" s="94" t="str">
        <f t="shared" si="906"/>
        <v/>
      </c>
      <c r="P4111" s="70">
        <f t="shared" si="907"/>
        <v>0</v>
      </c>
      <c r="Q4111" s="28" t="str">
        <f t="shared" ca="1" si="908"/>
        <v/>
      </c>
      <c r="R4111" s="28" t="str">
        <f t="shared" si="909"/>
        <v/>
      </c>
      <c r="S4111" s="28" t="str">
        <f t="array" ref="S4111">IF(ISBLANK(A4111),"",INDEX(Info!$B$3:$H$6442,MATCH(J4111,IF(Info!$D$3:$D$6442=K4111,Info!$C$3:$C$6442),0),7))</f>
        <v/>
      </c>
    </row>
    <row r="4112" spans="1:19" x14ac:dyDescent="0.25">
      <c r="A4112" s="75"/>
      <c r="B4112" s="75"/>
      <c r="C4112" s="72"/>
      <c r="D4112" s="72"/>
      <c r="E4112" s="41" t="str">
        <f t="shared" si="896"/>
        <v/>
      </c>
      <c r="F4112" s="90" t="str">
        <f t="shared" ca="1" si="897"/>
        <v/>
      </c>
      <c r="G4112" s="91" t="str">
        <f t="shared" si="898"/>
        <v/>
      </c>
      <c r="H4112" s="41" t="str">
        <f t="shared" si="899"/>
        <v/>
      </c>
      <c r="I4112" s="92" t="str">
        <f t="shared" ca="1" si="900"/>
        <v/>
      </c>
      <c r="J4112" s="28" t="str">
        <f t="shared" si="901"/>
        <v/>
      </c>
      <c r="K4112" s="28" t="str">
        <f t="shared" si="902"/>
        <v/>
      </c>
      <c r="L4112" s="28" t="str">
        <f t="shared" ca="1" si="903"/>
        <v/>
      </c>
      <c r="M4112" s="28" t="str">
        <f t="shared" si="904"/>
        <v/>
      </c>
      <c r="N4112" s="93" t="str">
        <f t="shared" si="905"/>
        <v/>
      </c>
      <c r="O4112" s="94" t="str">
        <f t="shared" si="906"/>
        <v/>
      </c>
      <c r="P4112" s="70">
        <f t="shared" si="907"/>
        <v>0</v>
      </c>
      <c r="Q4112" s="28" t="str">
        <f t="shared" ca="1" si="908"/>
        <v/>
      </c>
      <c r="R4112" s="28" t="str">
        <f t="shared" si="909"/>
        <v/>
      </c>
      <c r="S4112" s="28" t="str">
        <f t="array" ref="S4112">IF(ISBLANK(A4112),"",INDEX(Info!$B$3:$H$6442,MATCH(J4112,IF(Info!$D$3:$D$6442=K4112,Info!$C$3:$C$6442),0),7))</f>
        <v/>
      </c>
    </row>
    <row r="4113" spans="1:19" x14ac:dyDescent="0.25">
      <c r="A4113" s="75"/>
      <c r="B4113" s="75"/>
      <c r="C4113" s="72"/>
      <c r="D4113" s="72"/>
      <c r="E4113" s="41" t="str">
        <f t="shared" si="896"/>
        <v/>
      </c>
      <c r="F4113" s="90" t="str">
        <f t="shared" ca="1" si="897"/>
        <v/>
      </c>
      <c r="G4113" s="91" t="str">
        <f t="shared" si="898"/>
        <v/>
      </c>
      <c r="H4113" s="41" t="str">
        <f t="shared" si="899"/>
        <v/>
      </c>
      <c r="I4113" s="92" t="str">
        <f t="shared" ca="1" si="900"/>
        <v/>
      </c>
      <c r="J4113" s="28" t="str">
        <f t="shared" si="901"/>
        <v/>
      </c>
      <c r="K4113" s="28" t="str">
        <f t="shared" si="902"/>
        <v/>
      </c>
      <c r="L4113" s="28" t="str">
        <f t="shared" ca="1" si="903"/>
        <v/>
      </c>
      <c r="M4113" s="28" t="str">
        <f t="shared" si="904"/>
        <v/>
      </c>
      <c r="N4113" s="93" t="str">
        <f t="shared" si="905"/>
        <v/>
      </c>
      <c r="O4113" s="94" t="str">
        <f t="shared" si="906"/>
        <v/>
      </c>
      <c r="P4113" s="70">
        <f t="shared" si="907"/>
        <v>0</v>
      </c>
      <c r="Q4113" s="28" t="str">
        <f t="shared" ca="1" si="908"/>
        <v/>
      </c>
      <c r="R4113" s="28" t="str">
        <f t="shared" si="909"/>
        <v/>
      </c>
      <c r="S4113" s="28" t="str">
        <f t="array" ref="S4113">IF(ISBLANK(A4113),"",INDEX(Info!$B$3:$H$6442,MATCH(J4113,IF(Info!$D$3:$D$6442=K4113,Info!$C$3:$C$6442),0),7))</f>
        <v/>
      </c>
    </row>
    <row r="4114" spans="1:19" x14ac:dyDescent="0.25">
      <c r="A4114" s="75"/>
      <c r="B4114" s="75"/>
      <c r="C4114" s="72"/>
      <c r="D4114" s="72"/>
      <c r="E4114" s="41" t="str">
        <f t="shared" si="896"/>
        <v/>
      </c>
      <c r="F4114" s="90" t="str">
        <f t="shared" ca="1" si="897"/>
        <v/>
      </c>
      <c r="G4114" s="91" t="str">
        <f t="shared" si="898"/>
        <v/>
      </c>
      <c r="H4114" s="41" t="str">
        <f t="shared" si="899"/>
        <v/>
      </c>
      <c r="I4114" s="92" t="str">
        <f t="shared" ca="1" si="900"/>
        <v/>
      </c>
      <c r="J4114" s="28" t="str">
        <f t="shared" si="901"/>
        <v/>
      </c>
      <c r="K4114" s="28" t="str">
        <f t="shared" si="902"/>
        <v/>
      </c>
      <c r="L4114" s="28" t="str">
        <f t="shared" ca="1" si="903"/>
        <v/>
      </c>
      <c r="M4114" s="28" t="str">
        <f t="shared" si="904"/>
        <v/>
      </c>
      <c r="N4114" s="93" t="str">
        <f t="shared" si="905"/>
        <v/>
      </c>
      <c r="O4114" s="94" t="str">
        <f t="shared" si="906"/>
        <v/>
      </c>
      <c r="P4114" s="70">
        <f t="shared" si="907"/>
        <v>0</v>
      </c>
      <c r="Q4114" s="28" t="str">
        <f t="shared" ca="1" si="908"/>
        <v/>
      </c>
      <c r="R4114" s="28" t="str">
        <f t="shared" si="909"/>
        <v/>
      </c>
      <c r="S4114" s="28" t="str">
        <f t="array" ref="S4114">IF(ISBLANK(A4114),"",INDEX(Info!$B$3:$H$6442,MATCH(J4114,IF(Info!$D$3:$D$6442=K4114,Info!$C$3:$C$6442),0),7))</f>
        <v/>
      </c>
    </row>
    <row r="4115" spans="1:19" x14ac:dyDescent="0.25">
      <c r="A4115" s="75"/>
      <c r="B4115" s="75"/>
      <c r="C4115" s="72"/>
      <c r="D4115" s="72"/>
      <c r="E4115" s="41" t="str">
        <f t="shared" si="896"/>
        <v/>
      </c>
      <c r="F4115" s="90" t="str">
        <f t="shared" ca="1" si="897"/>
        <v/>
      </c>
      <c r="G4115" s="91" t="str">
        <f t="shared" si="898"/>
        <v/>
      </c>
      <c r="H4115" s="41" t="str">
        <f t="shared" si="899"/>
        <v/>
      </c>
      <c r="I4115" s="92" t="str">
        <f t="shared" ca="1" si="900"/>
        <v/>
      </c>
      <c r="J4115" s="28" t="str">
        <f t="shared" si="901"/>
        <v/>
      </c>
      <c r="K4115" s="28" t="str">
        <f t="shared" si="902"/>
        <v/>
      </c>
      <c r="L4115" s="28" t="str">
        <f t="shared" ca="1" si="903"/>
        <v/>
      </c>
      <c r="M4115" s="28" t="str">
        <f t="shared" si="904"/>
        <v/>
      </c>
      <c r="N4115" s="93" t="str">
        <f t="shared" si="905"/>
        <v/>
      </c>
      <c r="O4115" s="94" t="str">
        <f t="shared" si="906"/>
        <v/>
      </c>
      <c r="P4115" s="70">
        <f t="shared" si="907"/>
        <v>0</v>
      </c>
      <c r="Q4115" s="28" t="str">
        <f t="shared" ca="1" si="908"/>
        <v/>
      </c>
      <c r="R4115" s="28" t="str">
        <f t="shared" si="909"/>
        <v/>
      </c>
      <c r="S4115" s="28" t="str">
        <f t="array" ref="S4115">IF(ISBLANK(A4115),"",INDEX(Info!$B$3:$H$6442,MATCH(J4115,IF(Info!$D$3:$D$6442=K4115,Info!$C$3:$C$6442),0),7))</f>
        <v/>
      </c>
    </row>
    <row r="4116" spans="1:19" x14ac:dyDescent="0.25">
      <c r="A4116" s="75"/>
      <c r="B4116" s="75"/>
      <c r="C4116" s="72"/>
      <c r="D4116" s="72"/>
      <c r="E4116" s="41" t="str">
        <f t="shared" si="896"/>
        <v/>
      </c>
      <c r="F4116" s="90" t="str">
        <f t="shared" ca="1" si="897"/>
        <v/>
      </c>
      <c r="G4116" s="91" t="str">
        <f t="shared" si="898"/>
        <v/>
      </c>
      <c r="H4116" s="41" t="str">
        <f t="shared" si="899"/>
        <v/>
      </c>
      <c r="I4116" s="92" t="str">
        <f t="shared" ca="1" si="900"/>
        <v/>
      </c>
      <c r="J4116" s="28" t="str">
        <f t="shared" si="901"/>
        <v/>
      </c>
      <c r="K4116" s="28" t="str">
        <f t="shared" si="902"/>
        <v/>
      </c>
      <c r="L4116" s="28" t="str">
        <f t="shared" ca="1" si="903"/>
        <v/>
      </c>
      <c r="M4116" s="28" t="str">
        <f t="shared" si="904"/>
        <v/>
      </c>
      <c r="N4116" s="93" t="str">
        <f t="shared" si="905"/>
        <v/>
      </c>
      <c r="O4116" s="94" t="str">
        <f t="shared" si="906"/>
        <v/>
      </c>
      <c r="P4116" s="70">
        <f t="shared" si="907"/>
        <v>0</v>
      </c>
      <c r="Q4116" s="28" t="str">
        <f t="shared" ca="1" si="908"/>
        <v/>
      </c>
      <c r="R4116" s="28" t="str">
        <f t="shared" si="909"/>
        <v/>
      </c>
      <c r="S4116" s="28" t="str">
        <f t="array" ref="S4116">IF(ISBLANK(A4116),"",INDEX(Info!$B$3:$H$6442,MATCH(J4116,IF(Info!$D$3:$D$6442=K4116,Info!$C$3:$C$6442),0),7))</f>
        <v/>
      </c>
    </row>
    <row r="4117" spans="1:19" x14ac:dyDescent="0.25">
      <c r="A4117" s="75"/>
      <c r="B4117" s="75"/>
      <c r="C4117" s="72"/>
      <c r="D4117" s="72"/>
      <c r="E4117" s="41" t="str">
        <f t="shared" si="896"/>
        <v/>
      </c>
      <c r="F4117" s="90" t="str">
        <f t="shared" ca="1" si="897"/>
        <v/>
      </c>
      <c r="G4117" s="91" t="str">
        <f t="shared" si="898"/>
        <v/>
      </c>
      <c r="H4117" s="41" t="str">
        <f t="shared" si="899"/>
        <v/>
      </c>
      <c r="I4117" s="92" t="str">
        <f t="shared" ca="1" si="900"/>
        <v/>
      </c>
      <c r="J4117" s="28" t="str">
        <f t="shared" si="901"/>
        <v/>
      </c>
      <c r="K4117" s="28" t="str">
        <f t="shared" si="902"/>
        <v/>
      </c>
      <c r="L4117" s="28" t="str">
        <f t="shared" ca="1" si="903"/>
        <v/>
      </c>
      <c r="M4117" s="28" t="str">
        <f t="shared" si="904"/>
        <v/>
      </c>
      <c r="N4117" s="93" t="str">
        <f t="shared" si="905"/>
        <v/>
      </c>
      <c r="O4117" s="94" t="str">
        <f t="shared" si="906"/>
        <v/>
      </c>
      <c r="P4117" s="70">
        <f t="shared" si="907"/>
        <v>0</v>
      </c>
      <c r="Q4117" s="28" t="str">
        <f t="shared" ca="1" si="908"/>
        <v/>
      </c>
      <c r="R4117" s="28" t="str">
        <f t="shared" si="909"/>
        <v/>
      </c>
      <c r="S4117" s="28" t="str">
        <f t="array" ref="S4117">IF(ISBLANK(A4117),"",INDEX(Info!$B$3:$H$6442,MATCH(J4117,IF(Info!$D$3:$D$6442=K4117,Info!$C$3:$C$6442),0),7))</f>
        <v/>
      </c>
    </row>
    <row r="4118" spans="1:19" x14ac:dyDescent="0.25">
      <c r="A4118" s="75"/>
      <c r="B4118" s="75"/>
      <c r="C4118" s="72"/>
      <c r="D4118" s="72"/>
      <c r="E4118" s="41" t="str">
        <f t="shared" si="896"/>
        <v/>
      </c>
      <c r="F4118" s="90" t="str">
        <f t="shared" ca="1" si="897"/>
        <v/>
      </c>
      <c r="G4118" s="91" t="str">
        <f t="shared" si="898"/>
        <v/>
      </c>
      <c r="H4118" s="41" t="str">
        <f t="shared" si="899"/>
        <v/>
      </c>
      <c r="I4118" s="92" t="str">
        <f t="shared" ca="1" si="900"/>
        <v/>
      </c>
      <c r="J4118" s="28" t="str">
        <f t="shared" si="901"/>
        <v/>
      </c>
      <c r="K4118" s="28" t="str">
        <f t="shared" si="902"/>
        <v/>
      </c>
      <c r="L4118" s="28" t="str">
        <f t="shared" ca="1" si="903"/>
        <v/>
      </c>
      <c r="M4118" s="28" t="str">
        <f t="shared" si="904"/>
        <v/>
      </c>
      <c r="N4118" s="93" t="str">
        <f t="shared" si="905"/>
        <v/>
      </c>
      <c r="O4118" s="94" t="str">
        <f t="shared" si="906"/>
        <v/>
      </c>
      <c r="P4118" s="70">
        <f t="shared" si="907"/>
        <v>0</v>
      </c>
      <c r="Q4118" s="28" t="str">
        <f t="shared" ca="1" si="908"/>
        <v/>
      </c>
      <c r="R4118" s="28" t="str">
        <f t="shared" si="909"/>
        <v/>
      </c>
      <c r="S4118" s="28" t="str">
        <f t="array" ref="S4118">IF(ISBLANK(A4118),"",INDEX(Info!$B$3:$H$6442,MATCH(J4118,IF(Info!$D$3:$D$6442=K4118,Info!$C$3:$C$6442),0),7))</f>
        <v/>
      </c>
    </row>
    <row r="4119" spans="1:19" x14ac:dyDescent="0.25">
      <c r="A4119" s="75"/>
      <c r="B4119" s="75"/>
      <c r="C4119" s="72"/>
      <c r="D4119" s="72"/>
      <c r="E4119" s="41" t="str">
        <f t="shared" si="896"/>
        <v/>
      </c>
      <c r="F4119" s="90" t="str">
        <f t="shared" ca="1" si="897"/>
        <v/>
      </c>
      <c r="G4119" s="91" t="str">
        <f t="shared" si="898"/>
        <v/>
      </c>
      <c r="H4119" s="41" t="str">
        <f t="shared" si="899"/>
        <v/>
      </c>
      <c r="I4119" s="92" t="str">
        <f t="shared" ca="1" si="900"/>
        <v/>
      </c>
      <c r="J4119" s="28" t="str">
        <f t="shared" si="901"/>
        <v/>
      </c>
      <c r="K4119" s="28" t="str">
        <f t="shared" si="902"/>
        <v/>
      </c>
      <c r="L4119" s="28" t="str">
        <f t="shared" ca="1" si="903"/>
        <v/>
      </c>
      <c r="M4119" s="28" t="str">
        <f t="shared" si="904"/>
        <v/>
      </c>
      <c r="N4119" s="93" t="str">
        <f t="shared" si="905"/>
        <v/>
      </c>
      <c r="O4119" s="94" t="str">
        <f t="shared" si="906"/>
        <v/>
      </c>
      <c r="P4119" s="70">
        <f t="shared" si="907"/>
        <v>0</v>
      </c>
      <c r="Q4119" s="28" t="str">
        <f t="shared" ca="1" si="908"/>
        <v/>
      </c>
      <c r="R4119" s="28" t="str">
        <f t="shared" si="909"/>
        <v/>
      </c>
      <c r="S4119" s="28" t="str">
        <f t="array" ref="S4119">IF(ISBLANK(A4119),"",INDEX(Info!$B$3:$H$6442,MATCH(J4119,IF(Info!$D$3:$D$6442=K4119,Info!$C$3:$C$6442),0),7))</f>
        <v/>
      </c>
    </row>
    <row r="4120" spans="1:19" x14ac:dyDescent="0.25">
      <c r="A4120" s="75"/>
      <c r="B4120" s="75"/>
      <c r="C4120" s="72"/>
      <c r="D4120" s="72"/>
      <c r="E4120" s="41" t="str">
        <f t="shared" si="896"/>
        <v/>
      </c>
      <c r="F4120" s="90" t="str">
        <f t="shared" ca="1" si="897"/>
        <v/>
      </c>
      <c r="G4120" s="91" t="str">
        <f t="shared" si="898"/>
        <v/>
      </c>
      <c r="H4120" s="41" t="str">
        <f t="shared" si="899"/>
        <v/>
      </c>
      <c r="I4120" s="92" t="str">
        <f t="shared" ca="1" si="900"/>
        <v/>
      </c>
      <c r="J4120" s="28" t="str">
        <f t="shared" si="901"/>
        <v/>
      </c>
      <c r="K4120" s="28" t="str">
        <f t="shared" si="902"/>
        <v/>
      </c>
      <c r="L4120" s="28" t="str">
        <f t="shared" ca="1" si="903"/>
        <v/>
      </c>
      <c r="M4120" s="28" t="str">
        <f t="shared" si="904"/>
        <v/>
      </c>
      <c r="N4120" s="93" t="str">
        <f t="shared" si="905"/>
        <v/>
      </c>
      <c r="O4120" s="94" t="str">
        <f t="shared" si="906"/>
        <v/>
      </c>
      <c r="P4120" s="70">
        <f t="shared" si="907"/>
        <v>0</v>
      </c>
      <c r="Q4120" s="28" t="str">
        <f t="shared" ca="1" si="908"/>
        <v/>
      </c>
      <c r="R4120" s="28" t="str">
        <f t="shared" si="909"/>
        <v/>
      </c>
      <c r="S4120" s="28" t="str">
        <f t="array" ref="S4120">IF(ISBLANK(A4120),"",INDEX(Info!$B$3:$H$6442,MATCH(J4120,IF(Info!$D$3:$D$6442=K4120,Info!$C$3:$C$6442),0),7))</f>
        <v/>
      </c>
    </row>
    <row r="4121" spans="1:19" x14ac:dyDescent="0.25">
      <c r="A4121" s="75"/>
      <c r="B4121" s="75"/>
      <c r="C4121" s="72"/>
      <c r="D4121" s="72"/>
      <c r="E4121" s="41" t="str">
        <f t="shared" si="896"/>
        <v/>
      </c>
      <c r="F4121" s="90" t="str">
        <f t="shared" ca="1" si="897"/>
        <v/>
      </c>
      <c r="G4121" s="91" t="str">
        <f t="shared" si="898"/>
        <v/>
      </c>
      <c r="H4121" s="41" t="str">
        <f t="shared" si="899"/>
        <v/>
      </c>
      <c r="I4121" s="92" t="str">
        <f t="shared" ca="1" si="900"/>
        <v/>
      </c>
      <c r="J4121" s="28" t="str">
        <f t="shared" si="901"/>
        <v/>
      </c>
      <c r="K4121" s="28" t="str">
        <f t="shared" si="902"/>
        <v/>
      </c>
      <c r="L4121" s="28" t="str">
        <f t="shared" ca="1" si="903"/>
        <v/>
      </c>
      <c r="M4121" s="28" t="str">
        <f t="shared" si="904"/>
        <v/>
      </c>
      <c r="N4121" s="93" t="str">
        <f t="shared" si="905"/>
        <v/>
      </c>
      <c r="O4121" s="94" t="str">
        <f t="shared" si="906"/>
        <v/>
      </c>
      <c r="P4121" s="70">
        <f t="shared" si="907"/>
        <v>0</v>
      </c>
      <c r="Q4121" s="28" t="str">
        <f t="shared" ca="1" si="908"/>
        <v/>
      </c>
      <c r="R4121" s="28" t="str">
        <f t="shared" si="909"/>
        <v/>
      </c>
      <c r="S4121" s="28" t="str">
        <f t="array" ref="S4121">IF(ISBLANK(A4121),"",INDEX(Info!$B$3:$H$6442,MATCH(J4121,IF(Info!$D$3:$D$6442=K4121,Info!$C$3:$C$6442),0),7))</f>
        <v/>
      </c>
    </row>
    <row r="4122" spans="1:19" x14ac:dyDescent="0.25">
      <c r="A4122" s="75"/>
      <c r="B4122" s="75"/>
      <c r="C4122" s="72"/>
      <c r="D4122" s="72"/>
      <c r="E4122" s="41" t="str">
        <f t="shared" si="896"/>
        <v/>
      </c>
      <c r="F4122" s="90" t="str">
        <f t="shared" ca="1" si="897"/>
        <v/>
      </c>
      <c r="G4122" s="91" t="str">
        <f t="shared" si="898"/>
        <v/>
      </c>
      <c r="H4122" s="41" t="str">
        <f t="shared" si="899"/>
        <v/>
      </c>
      <c r="I4122" s="92" t="str">
        <f t="shared" ca="1" si="900"/>
        <v/>
      </c>
      <c r="J4122" s="28" t="str">
        <f t="shared" si="901"/>
        <v/>
      </c>
      <c r="K4122" s="28" t="str">
        <f t="shared" si="902"/>
        <v/>
      </c>
      <c r="L4122" s="28" t="str">
        <f t="shared" ca="1" si="903"/>
        <v/>
      </c>
      <c r="M4122" s="28" t="str">
        <f t="shared" si="904"/>
        <v/>
      </c>
      <c r="N4122" s="93" t="str">
        <f t="shared" si="905"/>
        <v/>
      </c>
      <c r="O4122" s="94" t="str">
        <f t="shared" si="906"/>
        <v/>
      </c>
      <c r="P4122" s="70">
        <f t="shared" si="907"/>
        <v>0</v>
      </c>
      <c r="Q4122" s="28" t="str">
        <f t="shared" ca="1" si="908"/>
        <v/>
      </c>
      <c r="R4122" s="28" t="str">
        <f t="shared" si="909"/>
        <v/>
      </c>
      <c r="S4122" s="28" t="str">
        <f t="array" ref="S4122">IF(ISBLANK(A4122),"",INDEX(Info!$B$3:$H$6442,MATCH(J4122,IF(Info!$D$3:$D$6442=K4122,Info!$C$3:$C$6442),0),7))</f>
        <v/>
      </c>
    </row>
    <row r="4123" spans="1:19" x14ac:dyDescent="0.25">
      <c r="A4123" s="75"/>
      <c r="B4123" s="75"/>
      <c r="C4123" s="72"/>
      <c r="D4123" s="72"/>
      <c r="E4123" s="41" t="str">
        <f t="shared" si="896"/>
        <v/>
      </c>
      <c r="F4123" s="90" t="str">
        <f t="shared" ca="1" si="897"/>
        <v/>
      </c>
      <c r="G4123" s="91" t="str">
        <f t="shared" si="898"/>
        <v/>
      </c>
      <c r="H4123" s="41" t="str">
        <f t="shared" si="899"/>
        <v/>
      </c>
      <c r="I4123" s="92" t="str">
        <f t="shared" ca="1" si="900"/>
        <v/>
      </c>
      <c r="J4123" s="28" t="str">
        <f t="shared" si="901"/>
        <v/>
      </c>
      <c r="K4123" s="28" t="str">
        <f t="shared" si="902"/>
        <v/>
      </c>
      <c r="L4123" s="28" t="str">
        <f t="shared" ca="1" si="903"/>
        <v/>
      </c>
      <c r="M4123" s="28" t="str">
        <f t="shared" si="904"/>
        <v/>
      </c>
      <c r="N4123" s="93" t="str">
        <f t="shared" si="905"/>
        <v/>
      </c>
      <c r="O4123" s="94" t="str">
        <f t="shared" si="906"/>
        <v/>
      </c>
      <c r="P4123" s="70">
        <f t="shared" si="907"/>
        <v>0</v>
      </c>
      <c r="Q4123" s="28" t="str">
        <f t="shared" ca="1" si="908"/>
        <v/>
      </c>
      <c r="R4123" s="28" t="str">
        <f t="shared" si="909"/>
        <v/>
      </c>
      <c r="S4123" s="28" t="str">
        <f t="array" ref="S4123">IF(ISBLANK(A4123),"",INDEX(Info!$B$3:$H$6442,MATCH(J4123,IF(Info!$D$3:$D$6442=K4123,Info!$C$3:$C$6442),0),7))</f>
        <v/>
      </c>
    </row>
    <row r="4124" spans="1:19" x14ac:dyDescent="0.25">
      <c r="A4124" s="75"/>
      <c r="B4124" s="75"/>
      <c r="C4124" s="72"/>
      <c r="D4124" s="72"/>
      <c r="E4124" s="41" t="str">
        <f t="shared" si="896"/>
        <v/>
      </c>
      <c r="F4124" s="90" t="str">
        <f t="shared" ca="1" si="897"/>
        <v/>
      </c>
      <c r="G4124" s="91" t="str">
        <f t="shared" si="898"/>
        <v/>
      </c>
      <c r="H4124" s="41" t="str">
        <f t="shared" si="899"/>
        <v/>
      </c>
      <c r="I4124" s="92" t="str">
        <f t="shared" ca="1" si="900"/>
        <v/>
      </c>
      <c r="J4124" s="28" t="str">
        <f t="shared" si="901"/>
        <v/>
      </c>
      <c r="K4124" s="28" t="str">
        <f t="shared" si="902"/>
        <v/>
      </c>
      <c r="L4124" s="28" t="str">
        <f t="shared" ca="1" si="903"/>
        <v/>
      </c>
      <c r="M4124" s="28" t="str">
        <f t="shared" si="904"/>
        <v/>
      </c>
      <c r="N4124" s="93" t="str">
        <f t="shared" si="905"/>
        <v/>
      </c>
      <c r="O4124" s="94" t="str">
        <f t="shared" si="906"/>
        <v/>
      </c>
      <c r="P4124" s="70">
        <f t="shared" si="907"/>
        <v>0</v>
      </c>
      <c r="Q4124" s="28" t="str">
        <f t="shared" ca="1" si="908"/>
        <v/>
      </c>
      <c r="R4124" s="28" t="str">
        <f t="shared" si="909"/>
        <v/>
      </c>
      <c r="S4124" s="28" t="str">
        <f t="array" ref="S4124">IF(ISBLANK(A4124),"",INDEX(Info!$B$3:$H$6442,MATCH(J4124,IF(Info!$D$3:$D$6442=K4124,Info!$C$3:$C$6442),0),7))</f>
        <v/>
      </c>
    </row>
    <row r="4125" spans="1:19" x14ac:dyDescent="0.25">
      <c r="A4125" s="75"/>
      <c r="B4125" s="75"/>
      <c r="C4125" s="72"/>
      <c r="D4125" s="72"/>
      <c r="E4125" s="41" t="str">
        <f t="shared" si="896"/>
        <v/>
      </c>
      <c r="F4125" s="90" t="str">
        <f t="shared" ca="1" si="897"/>
        <v/>
      </c>
      <c r="G4125" s="91" t="str">
        <f t="shared" si="898"/>
        <v/>
      </c>
      <c r="H4125" s="41" t="str">
        <f t="shared" si="899"/>
        <v/>
      </c>
      <c r="I4125" s="92" t="str">
        <f t="shared" ca="1" si="900"/>
        <v/>
      </c>
      <c r="J4125" s="28" t="str">
        <f t="shared" si="901"/>
        <v/>
      </c>
      <c r="K4125" s="28" t="str">
        <f t="shared" si="902"/>
        <v/>
      </c>
      <c r="L4125" s="28" t="str">
        <f t="shared" ca="1" si="903"/>
        <v/>
      </c>
      <c r="M4125" s="28" t="str">
        <f t="shared" si="904"/>
        <v/>
      </c>
      <c r="N4125" s="93" t="str">
        <f t="shared" si="905"/>
        <v/>
      </c>
      <c r="O4125" s="94" t="str">
        <f t="shared" si="906"/>
        <v/>
      </c>
      <c r="P4125" s="70">
        <f t="shared" si="907"/>
        <v>0</v>
      </c>
      <c r="Q4125" s="28" t="str">
        <f t="shared" ca="1" si="908"/>
        <v/>
      </c>
      <c r="R4125" s="28" t="str">
        <f t="shared" si="909"/>
        <v/>
      </c>
      <c r="S4125" s="28" t="str">
        <f t="array" ref="S4125">IF(ISBLANK(A4125),"",INDEX(Info!$B$3:$H$6442,MATCH(J4125,IF(Info!$D$3:$D$6442=K4125,Info!$C$3:$C$6442),0),7))</f>
        <v/>
      </c>
    </row>
    <row r="4126" spans="1:19" x14ac:dyDescent="0.25">
      <c r="A4126" s="75"/>
      <c r="B4126" s="75"/>
      <c r="C4126" s="72"/>
      <c r="D4126" s="72"/>
      <c r="E4126" s="41" t="str">
        <f t="shared" si="896"/>
        <v/>
      </c>
      <c r="F4126" s="90" t="str">
        <f t="shared" ca="1" si="897"/>
        <v/>
      </c>
      <c r="G4126" s="91" t="str">
        <f t="shared" si="898"/>
        <v/>
      </c>
      <c r="H4126" s="41" t="str">
        <f t="shared" si="899"/>
        <v/>
      </c>
      <c r="I4126" s="92" t="str">
        <f t="shared" ca="1" si="900"/>
        <v/>
      </c>
      <c r="J4126" s="28" t="str">
        <f t="shared" si="901"/>
        <v/>
      </c>
      <c r="K4126" s="28" t="str">
        <f t="shared" si="902"/>
        <v/>
      </c>
      <c r="L4126" s="28" t="str">
        <f t="shared" ca="1" si="903"/>
        <v/>
      </c>
      <c r="M4126" s="28" t="str">
        <f t="shared" si="904"/>
        <v/>
      </c>
      <c r="N4126" s="93" t="str">
        <f t="shared" si="905"/>
        <v/>
      </c>
      <c r="O4126" s="94" t="str">
        <f t="shared" si="906"/>
        <v/>
      </c>
      <c r="P4126" s="70">
        <f t="shared" si="907"/>
        <v>0</v>
      </c>
      <c r="Q4126" s="28" t="str">
        <f t="shared" ca="1" si="908"/>
        <v/>
      </c>
      <c r="R4126" s="28" t="str">
        <f t="shared" si="909"/>
        <v/>
      </c>
      <c r="S4126" s="28" t="str">
        <f t="array" ref="S4126">IF(ISBLANK(A4126),"",INDEX(Info!$B$3:$H$6442,MATCH(J4126,IF(Info!$D$3:$D$6442=K4126,Info!$C$3:$C$6442),0),7))</f>
        <v/>
      </c>
    </row>
    <row r="4127" spans="1:19" x14ac:dyDescent="0.25">
      <c r="A4127" s="75"/>
      <c r="B4127" s="75"/>
      <c r="C4127" s="72"/>
      <c r="D4127" s="72"/>
      <c r="E4127" s="41" t="str">
        <f t="shared" si="896"/>
        <v/>
      </c>
      <c r="F4127" s="90" t="str">
        <f t="shared" ca="1" si="897"/>
        <v/>
      </c>
      <c r="G4127" s="91" t="str">
        <f t="shared" si="898"/>
        <v/>
      </c>
      <c r="H4127" s="41" t="str">
        <f t="shared" si="899"/>
        <v/>
      </c>
      <c r="I4127" s="92" t="str">
        <f t="shared" ca="1" si="900"/>
        <v/>
      </c>
      <c r="J4127" s="28" t="str">
        <f t="shared" si="901"/>
        <v/>
      </c>
      <c r="K4127" s="28" t="str">
        <f t="shared" si="902"/>
        <v/>
      </c>
      <c r="L4127" s="28" t="str">
        <f t="shared" ca="1" si="903"/>
        <v/>
      </c>
      <c r="M4127" s="28" t="str">
        <f t="shared" si="904"/>
        <v/>
      </c>
      <c r="N4127" s="93" t="str">
        <f t="shared" si="905"/>
        <v/>
      </c>
      <c r="O4127" s="94" t="str">
        <f t="shared" si="906"/>
        <v/>
      </c>
      <c r="P4127" s="70">
        <f t="shared" si="907"/>
        <v>0</v>
      </c>
      <c r="Q4127" s="28" t="str">
        <f t="shared" ca="1" si="908"/>
        <v/>
      </c>
      <c r="R4127" s="28" t="str">
        <f t="shared" si="909"/>
        <v/>
      </c>
      <c r="S4127" s="28" t="str">
        <f t="array" ref="S4127">IF(ISBLANK(A4127),"",INDEX(Info!$B$3:$H$6442,MATCH(J4127,IF(Info!$D$3:$D$6442=K4127,Info!$C$3:$C$6442),0),7))</f>
        <v/>
      </c>
    </row>
    <row r="4128" spans="1:19" x14ac:dyDescent="0.25">
      <c r="A4128" s="75"/>
      <c r="B4128" s="75"/>
      <c r="C4128" s="72"/>
      <c r="D4128" s="72"/>
      <c r="E4128" s="41" t="str">
        <f t="shared" si="896"/>
        <v/>
      </c>
      <c r="F4128" s="90" t="str">
        <f t="shared" ca="1" si="897"/>
        <v/>
      </c>
      <c r="G4128" s="91" t="str">
        <f t="shared" si="898"/>
        <v/>
      </c>
      <c r="H4128" s="41" t="str">
        <f t="shared" si="899"/>
        <v/>
      </c>
      <c r="I4128" s="92" t="str">
        <f t="shared" ca="1" si="900"/>
        <v/>
      </c>
      <c r="J4128" s="28" t="str">
        <f t="shared" si="901"/>
        <v/>
      </c>
      <c r="K4128" s="28" t="str">
        <f t="shared" si="902"/>
        <v/>
      </c>
      <c r="L4128" s="28" t="str">
        <f t="shared" ca="1" si="903"/>
        <v/>
      </c>
      <c r="M4128" s="28" t="str">
        <f t="shared" si="904"/>
        <v/>
      </c>
      <c r="N4128" s="93" t="str">
        <f t="shared" si="905"/>
        <v/>
      </c>
      <c r="O4128" s="94" t="str">
        <f t="shared" si="906"/>
        <v/>
      </c>
      <c r="P4128" s="70">
        <f t="shared" si="907"/>
        <v>0</v>
      </c>
      <c r="Q4128" s="28" t="str">
        <f t="shared" ca="1" si="908"/>
        <v/>
      </c>
      <c r="R4128" s="28" t="str">
        <f t="shared" si="909"/>
        <v/>
      </c>
      <c r="S4128" s="28" t="str">
        <f t="array" ref="S4128">IF(ISBLANK(A4128),"",INDEX(Info!$B$3:$H$6442,MATCH(J4128,IF(Info!$D$3:$D$6442=K4128,Info!$C$3:$C$6442),0),7))</f>
        <v/>
      </c>
    </row>
    <row r="4129" spans="1:19" x14ac:dyDescent="0.25">
      <c r="A4129" s="75"/>
      <c r="B4129" s="75"/>
      <c r="C4129" s="72"/>
      <c r="D4129" s="72"/>
      <c r="E4129" s="41" t="str">
        <f t="shared" si="896"/>
        <v/>
      </c>
      <c r="F4129" s="90" t="str">
        <f t="shared" ca="1" si="897"/>
        <v/>
      </c>
      <c r="G4129" s="91" t="str">
        <f t="shared" si="898"/>
        <v/>
      </c>
      <c r="H4129" s="41" t="str">
        <f t="shared" si="899"/>
        <v/>
      </c>
      <c r="I4129" s="92" t="str">
        <f t="shared" ca="1" si="900"/>
        <v/>
      </c>
      <c r="J4129" s="28" t="str">
        <f t="shared" si="901"/>
        <v/>
      </c>
      <c r="K4129" s="28" t="str">
        <f t="shared" si="902"/>
        <v/>
      </c>
      <c r="L4129" s="28" t="str">
        <f t="shared" ca="1" si="903"/>
        <v/>
      </c>
      <c r="M4129" s="28" t="str">
        <f t="shared" si="904"/>
        <v/>
      </c>
      <c r="N4129" s="93" t="str">
        <f t="shared" si="905"/>
        <v/>
      </c>
      <c r="O4129" s="94" t="str">
        <f t="shared" si="906"/>
        <v/>
      </c>
      <c r="P4129" s="70">
        <f t="shared" si="907"/>
        <v>0</v>
      </c>
      <c r="Q4129" s="28" t="str">
        <f t="shared" ca="1" si="908"/>
        <v/>
      </c>
      <c r="R4129" s="28" t="str">
        <f t="shared" si="909"/>
        <v/>
      </c>
      <c r="S4129" s="28" t="str">
        <f t="array" ref="S4129">IF(ISBLANK(A4129),"",INDEX(Info!$B$3:$H$6442,MATCH(J4129,IF(Info!$D$3:$D$6442=K4129,Info!$C$3:$C$6442),0),7))</f>
        <v/>
      </c>
    </row>
    <row r="4130" spans="1:19" x14ac:dyDescent="0.25">
      <c r="A4130" s="75"/>
      <c r="B4130" s="75"/>
      <c r="C4130" s="72"/>
      <c r="D4130" s="72"/>
      <c r="E4130" s="41" t="str">
        <f t="shared" si="896"/>
        <v/>
      </c>
      <c r="F4130" s="90" t="str">
        <f t="shared" ca="1" si="897"/>
        <v/>
      </c>
      <c r="G4130" s="91" t="str">
        <f t="shared" si="898"/>
        <v/>
      </c>
      <c r="H4130" s="41" t="str">
        <f t="shared" si="899"/>
        <v/>
      </c>
      <c r="I4130" s="92" t="str">
        <f t="shared" ca="1" si="900"/>
        <v/>
      </c>
      <c r="J4130" s="28" t="str">
        <f t="shared" si="901"/>
        <v/>
      </c>
      <c r="K4130" s="28" t="str">
        <f t="shared" si="902"/>
        <v/>
      </c>
      <c r="L4130" s="28" t="str">
        <f t="shared" ca="1" si="903"/>
        <v/>
      </c>
      <c r="M4130" s="28" t="str">
        <f t="shared" si="904"/>
        <v/>
      </c>
      <c r="N4130" s="93" t="str">
        <f t="shared" si="905"/>
        <v/>
      </c>
      <c r="O4130" s="94" t="str">
        <f t="shared" si="906"/>
        <v/>
      </c>
      <c r="P4130" s="70">
        <f t="shared" si="907"/>
        <v>0</v>
      </c>
      <c r="Q4130" s="28" t="str">
        <f t="shared" ca="1" si="908"/>
        <v/>
      </c>
      <c r="R4130" s="28" t="str">
        <f t="shared" si="909"/>
        <v/>
      </c>
      <c r="S4130" s="28" t="str">
        <f t="array" ref="S4130">IF(ISBLANK(A4130),"",INDEX(Info!$B$3:$H$6442,MATCH(J4130,IF(Info!$D$3:$D$6442=K4130,Info!$C$3:$C$6442),0),7))</f>
        <v/>
      </c>
    </row>
    <row r="4131" spans="1:19" x14ac:dyDescent="0.25">
      <c r="A4131" s="75"/>
      <c r="B4131" s="75"/>
      <c r="C4131" s="72"/>
      <c r="D4131" s="72"/>
      <c r="E4131" s="41" t="str">
        <f t="shared" si="896"/>
        <v/>
      </c>
      <c r="F4131" s="90" t="str">
        <f t="shared" ca="1" si="897"/>
        <v/>
      </c>
      <c r="G4131" s="91" t="str">
        <f t="shared" si="898"/>
        <v/>
      </c>
      <c r="H4131" s="41" t="str">
        <f t="shared" si="899"/>
        <v/>
      </c>
      <c r="I4131" s="92" t="str">
        <f t="shared" ca="1" si="900"/>
        <v/>
      </c>
      <c r="J4131" s="28" t="str">
        <f t="shared" si="901"/>
        <v/>
      </c>
      <c r="K4131" s="28" t="str">
        <f t="shared" si="902"/>
        <v/>
      </c>
      <c r="L4131" s="28" t="str">
        <f t="shared" ca="1" si="903"/>
        <v/>
      </c>
      <c r="M4131" s="28" t="str">
        <f t="shared" si="904"/>
        <v/>
      </c>
      <c r="N4131" s="93" t="str">
        <f t="shared" si="905"/>
        <v/>
      </c>
      <c r="O4131" s="94" t="str">
        <f t="shared" si="906"/>
        <v/>
      </c>
      <c r="P4131" s="70">
        <f t="shared" si="907"/>
        <v>0</v>
      </c>
      <c r="Q4131" s="28" t="str">
        <f t="shared" ca="1" si="908"/>
        <v/>
      </c>
      <c r="R4131" s="28" t="str">
        <f t="shared" si="909"/>
        <v/>
      </c>
      <c r="S4131" s="28" t="str">
        <f t="array" ref="S4131">IF(ISBLANK(A4131),"",INDEX(Info!$B$3:$H$6442,MATCH(J4131,IF(Info!$D$3:$D$6442=K4131,Info!$C$3:$C$6442),0),7))</f>
        <v/>
      </c>
    </row>
    <row r="4132" spans="1:19" x14ac:dyDescent="0.25">
      <c r="A4132" s="75"/>
      <c r="B4132" s="75"/>
      <c r="C4132" s="72"/>
      <c r="D4132" s="72"/>
      <c r="E4132" s="41" t="str">
        <f t="shared" si="896"/>
        <v/>
      </c>
      <c r="F4132" s="90" t="str">
        <f t="shared" ca="1" si="897"/>
        <v/>
      </c>
      <c r="G4132" s="91" t="str">
        <f t="shared" si="898"/>
        <v/>
      </c>
      <c r="H4132" s="41" t="str">
        <f t="shared" si="899"/>
        <v/>
      </c>
      <c r="I4132" s="92" t="str">
        <f t="shared" ca="1" si="900"/>
        <v/>
      </c>
      <c r="J4132" s="28" t="str">
        <f t="shared" si="901"/>
        <v/>
      </c>
      <c r="K4132" s="28" t="str">
        <f t="shared" si="902"/>
        <v/>
      </c>
      <c r="L4132" s="28" t="str">
        <f t="shared" ca="1" si="903"/>
        <v/>
      </c>
      <c r="M4132" s="28" t="str">
        <f t="shared" si="904"/>
        <v/>
      </c>
      <c r="N4132" s="93" t="str">
        <f t="shared" si="905"/>
        <v/>
      </c>
      <c r="O4132" s="94" t="str">
        <f t="shared" si="906"/>
        <v/>
      </c>
      <c r="P4132" s="70">
        <f t="shared" si="907"/>
        <v>0</v>
      </c>
      <c r="Q4132" s="28" t="str">
        <f t="shared" ca="1" si="908"/>
        <v/>
      </c>
      <c r="R4132" s="28" t="str">
        <f t="shared" si="909"/>
        <v/>
      </c>
      <c r="S4132" s="28" t="str">
        <f t="array" ref="S4132">IF(ISBLANK(A4132),"",INDEX(Info!$B$3:$H$6442,MATCH(J4132,IF(Info!$D$3:$D$6442=K4132,Info!$C$3:$C$6442),0),7))</f>
        <v/>
      </c>
    </row>
    <row r="4133" spans="1:19" x14ac:dyDescent="0.25">
      <c r="A4133" s="75"/>
      <c r="B4133" s="75"/>
      <c r="C4133" s="72"/>
      <c r="D4133" s="72"/>
      <c r="E4133" s="41" t="str">
        <f t="shared" si="896"/>
        <v/>
      </c>
      <c r="F4133" s="90" t="str">
        <f t="shared" ca="1" si="897"/>
        <v/>
      </c>
      <c r="G4133" s="91" t="str">
        <f t="shared" si="898"/>
        <v/>
      </c>
      <c r="H4133" s="41" t="str">
        <f t="shared" si="899"/>
        <v/>
      </c>
      <c r="I4133" s="92" t="str">
        <f t="shared" ca="1" si="900"/>
        <v/>
      </c>
      <c r="J4133" s="28" t="str">
        <f t="shared" si="901"/>
        <v/>
      </c>
      <c r="K4133" s="28" t="str">
        <f t="shared" si="902"/>
        <v/>
      </c>
      <c r="L4133" s="28" t="str">
        <f t="shared" ca="1" si="903"/>
        <v/>
      </c>
      <c r="M4133" s="28" t="str">
        <f t="shared" si="904"/>
        <v/>
      </c>
      <c r="N4133" s="93" t="str">
        <f t="shared" si="905"/>
        <v/>
      </c>
      <c r="O4133" s="94" t="str">
        <f t="shared" si="906"/>
        <v/>
      </c>
      <c r="P4133" s="70">
        <f t="shared" si="907"/>
        <v>0</v>
      </c>
      <c r="Q4133" s="28" t="str">
        <f t="shared" ca="1" si="908"/>
        <v/>
      </c>
      <c r="R4133" s="28" t="str">
        <f t="shared" si="909"/>
        <v/>
      </c>
      <c r="S4133" s="28" t="str">
        <f t="array" ref="S4133">IF(ISBLANK(A4133),"",INDEX(Info!$B$3:$H$6442,MATCH(J4133,IF(Info!$D$3:$D$6442=K4133,Info!$C$3:$C$6442),0),7))</f>
        <v/>
      </c>
    </row>
    <row r="4134" spans="1:19" x14ac:dyDescent="0.25">
      <c r="A4134" s="75"/>
      <c r="B4134" s="75"/>
      <c r="C4134" s="72"/>
      <c r="D4134" s="72"/>
      <c r="E4134" s="41" t="str">
        <f t="shared" si="896"/>
        <v/>
      </c>
      <c r="F4134" s="90" t="str">
        <f t="shared" ca="1" si="897"/>
        <v/>
      </c>
      <c r="G4134" s="91" t="str">
        <f t="shared" si="898"/>
        <v/>
      </c>
      <c r="H4134" s="41" t="str">
        <f t="shared" si="899"/>
        <v/>
      </c>
      <c r="I4134" s="92" t="str">
        <f t="shared" ca="1" si="900"/>
        <v/>
      </c>
      <c r="J4134" s="28" t="str">
        <f t="shared" si="901"/>
        <v/>
      </c>
      <c r="K4134" s="28" t="str">
        <f t="shared" si="902"/>
        <v/>
      </c>
      <c r="L4134" s="28" t="str">
        <f t="shared" ca="1" si="903"/>
        <v/>
      </c>
      <c r="M4134" s="28" t="str">
        <f t="shared" si="904"/>
        <v/>
      </c>
      <c r="N4134" s="93" t="str">
        <f t="shared" si="905"/>
        <v/>
      </c>
      <c r="O4134" s="94" t="str">
        <f t="shared" si="906"/>
        <v/>
      </c>
      <c r="P4134" s="70">
        <f t="shared" si="907"/>
        <v>0</v>
      </c>
      <c r="Q4134" s="28" t="str">
        <f t="shared" ca="1" si="908"/>
        <v/>
      </c>
      <c r="R4134" s="28" t="str">
        <f t="shared" si="909"/>
        <v/>
      </c>
      <c r="S4134" s="28" t="str">
        <f t="array" ref="S4134">IF(ISBLANK(A4134),"",INDEX(Info!$B$3:$H$6442,MATCH(J4134,IF(Info!$D$3:$D$6442=K4134,Info!$C$3:$C$6442),0),7))</f>
        <v/>
      </c>
    </row>
    <row r="4135" spans="1:19" x14ac:dyDescent="0.25">
      <c r="A4135" s="75"/>
      <c r="B4135" s="75"/>
      <c r="C4135" s="72"/>
      <c r="D4135" s="72"/>
      <c r="E4135" s="41" t="str">
        <f t="shared" si="896"/>
        <v/>
      </c>
      <c r="F4135" s="90" t="str">
        <f t="shared" ca="1" si="897"/>
        <v/>
      </c>
      <c r="G4135" s="91" t="str">
        <f t="shared" si="898"/>
        <v/>
      </c>
      <c r="H4135" s="41" t="str">
        <f t="shared" si="899"/>
        <v/>
      </c>
      <c r="I4135" s="92" t="str">
        <f t="shared" ca="1" si="900"/>
        <v/>
      </c>
      <c r="J4135" s="28" t="str">
        <f t="shared" si="901"/>
        <v/>
      </c>
      <c r="K4135" s="28" t="str">
        <f t="shared" si="902"/>
        <v/>
      </c>
      <c r="L4135" s="28" t="str">
        <f t="shared" ca="1" si="903"/>
        <v/>
      </c>
      <c r="M4135" s="28" t="str">
        <f t="shared" si="904"/>
        <v/>
      </c>
      <c r="N4135" s="93" t="str">
        <f t="shared" si="905"/>
        <v/>
      </c>
      <c r="O4135" s="94" t="str">
        <f t="shared" si="906"/>
        <v/>
      </c>
      <c r="P4135" s="70">
        <f t="shared" si="907"/>
        <v>0</v>
      </c>
      <c r="Q4135" s="28" t="str">
        <f t="shared" ca="1" si="908"/>
        <v/>
      </c>
      <c r="R4135" s="28" t="str">
        <f t="shared" si="909"/>
        <v/>
      </c>
      <c r="S4135" s="28" t="str">
        <f t="array" ref="S4135">IF(ISBLANK(A4135),"",INDEX(Info!$B$3:$H$6442,MATCH(J4135,IF(Info!$D$3:$D$6442=K4135,Info!$C$3:$C$6442),0),7))</f>
        <v/>
      </c>
    </row>
    <row r="4136" spans="1:19" x14ac:dyDescent="0.25">
      <c r="A4136" s="75"/>
      <c r="B4136" s="75"/>
      <c r="C4136" s="72"/>
      <c r="D4136" s="72"/>
      <c r="E4136" s="41" t="str">
        <f t="shared" si="896"/>
        <v/>
      </c>
      <c r="F4136" s="90" t="str">
        <f t="shared" ca="1" si="897"/>
        <v/>
      </c>
      <c r="G4136" s="91" t="str">
        <f t="shared" si="898"/>
        <v/>
      </c>
      <c r="H4136" s="41" t="str">
        <f t="shared" si="899"/>
        <v/>
      </c>
      <c r="I4136" s="92" t="str">
        <f t="shared" ca="1" si="900"/>
        <v/>
      </c>
      <c r="J4136" s="28" t="str">
        <f t="shared" si="901"/>
        <v/>
      </c>
      <c r="K4136" s="28" t="str">
        <f t="shared" si="902"/>
        <v/>
      </c>
      <c r="L4136" s="28" t="str">
        <f t="shared" ca="1" si="903"/>
        <v/>
      </c>
      <c r="M4136" s="28" t="str">
        <f t="shared" si="904"/>
        <v/>
      </c>
      <c r="N4136" s="93" t="str">
        <f t="shared" si="905"/>
        <v/>
      </c>
      <c r="O4136" s="94" t="str">
        <f t="shared" si="906"/>
        <v/>
      </c>
      <c r="P4136" s="70">
        <f t="shared" si="907"/>
        <v>0</v>
      </c>
      <c r="Q4136" s="28" t="str">
        <f t="shared" ca="1" si="908"/>
        <v/>
      </c>
      <c r="R4136" s="28" t="str">
        <f t="shared" si="909"/>
        <v/>
      </c>
      <c r="S4136" s="28" t="str">
        <f t="array" ref="S4136">IF(ISBLANK(A4136),"",INDEX(Info!$B$3:$H$6442,MATCH(J4136,IF(Info!$D$3:$D$6442=K4136,Info!$C$3:$C$6442),0),7))</f>
        <v/>
      </c>
    </row>
    <row r="4137" spans="1:19" x14ac:dyDescent="0.25">
      <c r="A4137" s="75"/>
      <c r="B4137" s="75"/>
      <c r="C4137" s="72"/>
      <c r="D4137" s="72"/>
      <c r="E4137" s="41" t="str">
        <f t="shared" si="896"/>
        <v/>
      </c>
      <c r="F4137" s="90" t="str">
        <f t="shared" ca="1" si="897"/>
        <v/>
      </c>
      <c r="G4137" s="91" t="str">
        <f t="shared" si="898"/>
        <v/>
      </c>
      <c r="H4137" s="41" t="str">
        <f t="shared" si="899"/>
        <v/>
      </c>
      <c r="I4137" s="92" t="str">
        <f t="shared" ca="1" si="900"/>
        <v/>
      </c>
      <c r="J4137" s="28" t="str">
        <f t="shared" si="901"/>
        <v/>
      </c>
      <c r="K4137" s="28" t="str">
        <f t="shared" si="902"/>
        <v/>
      </c>
      <c r="L4137" s="28" t="str">
        <f t="shared" ca="1" si="903"/>
        <v/>
      </c>
      <c r="M4137" s="28" t="str">
        <f t="shared" si="904"/>
        <v/>
      </c>
      <c r="N4137" s="93" t="str">
        <f t="shared" si="905"/>
        <v/>
      </c>
      <c r="O4137" s="94" t="str">
        <f t="shared" si="906"/>
        <v/>
      </c>
      <c r="P4137" s="70">
        <f t="shared" si="907"/>
        <v>0</v>
      </c>
      <c r="Q4137" s="28" t="str">
        <f t="shared" ca="1" si="908"/>
        <v/>
      </c>
      <c r="R4137" s="28" t="str">
        <f t="shared" si="909"/>
        <v/>
      </c>
      <c r="S4137" s="28" t="str">
        <f t="array" ref="S4137">IF(ISBLANK(A4137),"",INDEX(Info!$B$3:$H$6442,MATCH(J4137,IF(Info!$D$3:$D$6442=K4137,Info!$C$3:$C$6442),0),7))</f>
        <v/>
      </c>
    </row>
    <row r="4138" spans="1:19" x14ac:dyDescent="0.25">
      <c r="A4138" s="75"/>
      <c r="B4138" s="75"/>
      <c r="C4138" s="72"/>
      <c r="D4138" s="72"/>
      <c r="E4138" s="41" t="str">
        <f t="shared" si="896"/>
        <v/>
      </c>
      <c r="F4138" s="90" t="str">
        <f t="shared" ca="1" si="897"/>
        <v/>
      </c>
      <c r="G4138" s="91" t="str">
        <f t="shared" si="898"/>
        <v/>
      </c>
      <c r="H4138" s="41" t="str">
        <f t="shared" si="899"/>
        <v/>
      </c>
      <c r="I4138" s="92" t="str">
        <f t="shared" ca="1" si="900"/>
        <v/>
      </c>
      <c r="J4138" s="28" t="str">
        <f t="shared" si="901"/>
        <v/>
      </c>
      <c r="K4138" s="28" t="str">
        <f t="shared" si="902"/>
        <v/>
      </c>
      <c r="L4138" s="28" t="str">
        <f t="shared" ca="1" si="903"/>
        <v/>
      </c>
      <c r="M4138" s="28" t="str">
        <f t="shared" si="904"/>
        <v/>
      </c>
      <c r="N4138" s="93" t="str">
        <f t="shared" si="905"/>
        <v/>
      </c>
      <c r="O4138" s="94" t="str">
        <f t="shared" si="906"/>
        <v/>
      </c>
      <c r="P4138" s="70">
        <f t="shared" si="907"/>
        <v>0</v>
      </c>
      <c r="Q4138" s="28" t="str">
        <f t="shared" ca="1" si="908"/>
        <v/>
      </c>
      <c r="R4138" s="28" t="str">
        <f t="shared" si="909"/>
        <v/>
      </c>
      <c r="S4138" s="28" t="str">
        <f t="array" ref="S4138">IF(ISBLANK(A4138),"",INDEX(Info!$B$3:$H$6442,MATCH(J4138,IF(Info!$D$3:$D$6442=K4138,Info!$C$3:$C$6442),0),7))</f>
        <v/>
      </c>
    </row>
    <row r="4139" spans="1:19" x14ac:dyDescent="0.25">
      <c r="A4139" s="75"/>
      <c r="B4139" s="75"/>
      <c r="C4139" s="72"/>
      <c r="D4139" s="72"/>
      <c r="E4139" s="41" t="str">
        <f t="shared" si="896"/>
        <v/>
      </c>
      <c r="F4139" s="90" t="str">
        <f t="shared" ca="1" si="897"/>
        <v/>
      </c>
      <c r="G4139" s="91" t="str">
        <f t="shared" si="898"/>
        <v/>
      </c>
      <c r="H4139" s="41" t="str">
        <f t="shared" si="899"/>
        <v/>
      </c>
      <c r="I4139" s="92" t="str">
        <f t="shared" ca="1" si="900"/>
        <v/>
      </c>
      <c r="J4139" s="28" t="str">
        <f t="shared" si="901"/>
        <v/>
      </c>
      <c r="K4139" s="28" t="str">
        <f t="shared" si="902"/>
        <v/>
      </c>
      <c r="L4139" s="28" t="str">
        <f t="shared" ca="1" si="903"/>
        <v/>
      </c>
      <c r="M4139" s="28" t="str">
        <f t="shared" si="904"/>
        <v/>
      </c>
      <c r="N4139" s="93" t="str">
        <f t="shared" si="905"/>
        <v/>
      </c>
      <c r="O4139" s="94" t="str">
        <f t="shared" si="906"/>
        <v/>
      </c>
      <c r="P4139" s="70">
        <f t="shared" si="907"/>
        <v>0</v>
      </c>
      <c r="Q4139" s="28" t="str">
        <f t="shared" ca="1" si="908"/>
        <v/>
      </c>
      <c r="R4139" s="28" t="str">
        <f t="shared" si="909"/>
        <v/>
      </c>
      <c r="S4139" s="28" t="str">
        <f t="array" ref="S4139">IF(ISBLANK(A4139),"",INDEX(Info!$B$3:$H$6442,MATCH(J4139,IF(Info!$D$3:$D$6442=K4139,Info!$C$3:$C$6442),0),7))</f>
        <v/>
      </c>
    </row>
    <row r="4140" spans="1:19" x14ac:dyDescent="0.25">
      <c r="A4140" s="75"/>
      <c r="B4140" s="75"/>
      <c r="C4140" s="72"/>
      <c r="D4140" s="72"/>
      <c r="E4140" s="41" t="str">
        <f t="shared" si="896"/>
        <v/>
      </c>
      <c r="F4140" s="90" t="str">
        <f t="shared" ca="1" si="897"/>
        <v/>
      </c>
      <c r="G4140" s="91" t="str">
        <f t="shared" si="898"/>
        <v/>
      </c>
      <c r="H4140" s="41" t="str">
        <f t="shared" si="899"/>
        <v/>
      </c>
      <c r="I4140" s="92" t="str">
        <f t="shared" ca="1" si="900"/>
        <v/>
      </c>
      <c r="J4140" s="28" t="str">
        <f t="shared" si="901"/>
        <v/>
      </c>
      <c r="K4140" s="28" t="str">
        <f t="shared" si="902"/>
        <v/>
      </c>
      <c r="L4140" s="28" t="str">
        <f t="shared" ca="1" si="903"/>
        <v/>
      </c>
      <c r="M4140" s="28" t="str">
        <f t="shared" si="904"/>
        <v/>
      </c>
      <c r="N4140" s="93" t="str">
        <f t="shared" si="905"/>
        <v/>
      </c>
      <c r="O4140" s="94" t="str">
        <f t="shared" si="906"/>
        <v/>
      </c>
      <c r="P4140" s="70">
        <f t="shared" si="907"/>
        <v>0</v>
      </c>
      <c r="Q4140" s="28" t="str">
        <f t="shared" ca="1" si="908"/>
        <v/>
      </c>
      <c r="R4140" s="28" t="str">
        <f t="shared" si="909"/>
        <v/>
      </c>
      <c r="S4140" s="28" t="str">
        <f t="array" ref="S4140">IF(ISBLANK(A4140),"",INDEX(Info!$B$3:$H$6442,MATCH(J4140,IF(Info!$D$3:$D$6442=K4140,Info!$C$3:$C$6442),0),7))</f>
        <v/>
      </c>
    </row>
    <row r="4141" spans="1:19" x14ac:dyDescent="0.25">
      <c r="A4141" s="75"/>
      <c r="B4141" s="75"/>
      <c r="C4141" s="72"/>
      <c r="D4141" s="72"/>
      <c r="E4141" s="41" t="str">
        <f t="shared" si="896"/>
        <v/>
      </c>
      <c r="F4141" s="90" t="str">
        <f t="shared" ca="1" si="897"/>
        <v/>
      </c>
      <c r="G4141" s="91" t="str">
        <f t="shared" si="898"/>
        <v/>
      </c>
      <c r="H4141" s="41" t="str">
        <f t="shared" si="899"/>
        <v/>
      </c>
      <c r="I4141" s="92" t="str">
        <f t="shared" ca="1" si="900"/>
        <v/>
      </c>
      <c r="J4141" s="28" t="str">
        <f t="shared" si="901"/>
        <v/>
      </c>
      <c r="K4141" s="28" t="str">
        <f t="shared" si="902"/>
        <v/>
      </c>
      <c r="L4141" s="28" t="str">
        <f t="shared" ca="1" si="903"/>
        <v/>
      </c>
      <c r="M4141" s="28" t="str">
        <f t="shared" si="904"/>
        <v/>
      </c>
      <c r="N4141" s="93" t="str">
        <f t="shared" si="905"/>
        <v/>
      </c>
      <c r="O4141" s="94" t="str">
        <f t="shared" si="906"/>
        <v/>
      </c>
      <c r="P4141" s="70">
        <f t="shared" si="907"/>
        <v>0</v>
      </c>
      <c r="Q4141" s="28" t="str">
        <f t="shared" ca="1" si="908"/>
        <v/>
      </c>
      <c r="R4141" s="28" t="str">
        <f t="shared" si="909"/>
        <v/>
      </c>
      <c r="S4141" s="28" t="str">
        <f t="array" ref="S4141">IF(ISBLANK(A4141),"",INDEX(Info!$B$3:$H$6442,MATCH(J4141,IF(Info!$D$3:$D$6442=K4141,Info!$C$3:$C$6442),0),7))</f>
        <v/>
      </c>
    </row>
    <row r="4142" spans="1:19" x14ac:dyDescent="0.25">
      <c r="A4142" s="75"/>
      <c r="B4142" s="75"/>
      <c r="C4142" s="72"/>
      <c r="D4142" s="72"/>
      <c r="E4142" s="41" t="str">
        <f t="shared" si="896"/>
        <v/>
      </c>
      <c r="F4142" s="90" t="str">
        <f t="shared" ca="1" si="897"/>
        <v/>
      </c>
      <c r="G4142" s="91" t="str">
        <f t="shared" si="898"/>
        <v/>
      </c>
      <c r="H4142" s="41" t="str">
        <f t="shared" si="899"/>
        <v/>
      </c>
      <c r="I4142" s="92" t="str">
        <f t="shared" ca="1" si="900"/>
        <v/>
      </c>
      <c r="J4142" s="28" t="str">
        <f t="shared" si="901"/>
        <v/>
      </c>
      <c r="K4142" s="28" t="str">
        <f t="shared" si="902"/>
        <v/>
      </c>
      <c r="L4142" s="28" t="str">
        <f t="shared" ca="1" si="903"/>
        <v/>
      </c>
      <c r="M4142" s="28" t="str">
        <f t="shared" si="904"/>
        <v/>
      </c>
      <c r="N4142" s="93" t="str">
        <f t="shared" si="905"/>
        <v/>
      </c>
      <c r="O4142" s="94" t="str">
        <f t="shared" si="906"/>
        <v/>
      </c>
      <c r="P4142" s="70">
        <f t="shared" si="907"/>
        <v>0</v>
      </c>
      <c r="Q4142" s="28" t="str">
        <f t="shared" ca="1" si="908"/>
        <v/>
      </c>
      <c r="R4142" s="28" t="str">
        <f t="shared" si="909"/>
        <v/>
      </c>
      <c r="S4142" s="28" t="str">
        <f t="array" ref="S4142">IF(ISBLANK(A4142),"",INDEX(Info!$B$3:$H$6442,MATCH(J4142,IF(Info!$D$3:$D$6442=K4142,Info!$C$3:$C$6442),0),7))</f>
        <v/>
      </c>
    </row>
    <row r="4143" spans="1:19" x14ac:dyDescent="0.25">
      <c r="A4143" s="75"/>
      <c r="B4143" s="75"/>
      <c r="C4143" s="72"/>
      <c r="D4143" s="72"/>
      <c r="E4143" s="41" t="str">
        <f t="shared" si="896"/>
        <v/>
      </c>
      <c r="F4143" s="90" t="str">
        <f t="shared" ca="1" si="897"/>
        <v/>
      </c>
      <c r="G4143" s="91" t="str">
        <f t="shared" si="898"/>
        <v/>
      </c>
      <c r="H4143" s="41" t="str">
        <f t="shared" si="899"/>
        <v/>
      </c>
      <c r="I4143" s="92" t="str">
        <f t="shared" ca="1" si="900"/>
        <v/>
      </c>
      <c r="J4143" s="28" t="str">
        <f t="shared" si="901"/>
        <v/>
      </c>
      <c r="K4143" s="28" t="str">
        <f t="shared" si="902"/>
        <v/>
      </c>
      <c r="L4143" s="28" t="str">
        <f t="shared" ca="1" si="903"/>
        <v/>
      </c>
      <c r="M4143" s="28" t="str">
        <f t="shared" si="904"/>
        <v/>
      </c>
      <c r="N4143" s="93" t="str">
        <f t="shared" si="905"/>
        <v/>
      </c>
      <c r="O4143" s="94" t="str">
        <f t="shared" si="906"/>
        <v/>
      </c>
      <c r="P4143" s="70">
        <f t="shared" si="907"/>
        <v>0</v>
      </c>
      <c r="Q4143" s="28" t="str">
        <f t="shared" ca="1" si="908"/>
        <v/>
      </c>
      <c r="R4143" s="28" t="str">
        <f t="shared" si="909"/>
        <v/>
      </c>
      <c r="S4143" s="28" t="str">
        <f t="array" ref="S4143">IF(ISBLANK(A4143),"",INDEX(Info!$B$3:$H$6442,MATCH(J4143,IF(Info!$D$3:$D$6442=K4143,Info!$C$3:$C$6442),0),7))</f>
        <v/>
      </c>
    </row>
    <row r="4144" spans="1:19" x14ac:dyDescent="0.25">
      <c r="A4144" s="75"/>
      <c r="B4144" s="75"/>
      <c r="C4144" s="72"/>
      <c r="D4144" s="72"/>
      <c r="E4144" s="41" t="str">
        <f t="shared" si="896"/>
        <v/>
      </c>
      <c r="F4144" s="90" t="str">
        <f t="shared" ca="1" si="897"/>
        <v/>
      </c>
      <c r="G4144" s="91" t="str">
        <f t="shared" si="898"/>
        <v/>
      </c>
      <c r="H4144" s="41" t="str">
        <f t="shared" si="899"/>
        <v/>
      </c>
      <c r="I4144" s="92" t="str">
        <f t="shared" ca="1" si="900"/>
        <v/>
      </c>
      <c r="J4144" s="28" t="str">
        <f t="shared" si="901"/>
        <v/>
      </c>
      <c r="K4144" s="28" t="str">
        <f t="shared" si="902"/>
        <v/>
      </c>
      <c r="L4144" s="28" t="str">
        <f t="shared" ca="1" si="903"/>
        <v/>
      </c>
      <c r="M4144" s="28" t="str">
        <f t="shared" si="904"/>
        <v/>
      </c>
      <c r="N4144" s="93" t="str">
        <f t="shared" si="905"/>
        <v/>
      </c>
      <c r="O4144" s="94" t="str">
        <f t="shared" si="906"/>
        <v/>
      </c>
      <c r="P4144" s="70">
        <f t="shared" si="907"/>
        <v>0</v>
      </c>
      <c r="Q4144" s="28" t="str">
        <f t="shared" ca="1" si="908"/>
        <v/>
      </c>
      <c r="R4144" s="28" t="str">
        <f t="shared" si="909"/>
        <v/>
      </c>
      <c r="S4144" s="28" t="str">
        <f t="array" ref="S4144">IF(ISBLANK(A4144),"",INDEX(Info!$B$3:$H$6442,MATCH(J4144,IF(Info!$D$3:$D$6442=K4144,Info!$C$3:$C$6442),0),7))</f>
        <v/>
      </c>
    </row>
    <row r="4145" spans="1:19" x14ac:dyDescent="0.25">
      <c r="A4145" s="75"/>
      <c r="B4145" s="75"/>
      <c r="C4145" s="72"/>
      <c r="D4145" s="72"/>
      <c r="E4145" s="41" t="str">
        <f t="shared" si="896"/>
        <v/>
      </c>
      <c r="F4145" s="90" t="str">
        <f t="shared" ca="1" si="897"/>
        <v/>
      </c>
      <c r="G4145" s="91" t="str">
        <f t="shared" si="898"/>
        <v/>
      </c>
      <c r="H4145" s="41" t="str">
        <f t="shared" si="899"/>
        <v/>
      </c>
      <c r="I4145" s="92" t="str">
        <f t="shared" ca="1" si="900"/>
        <v/>
      </c>
      <c r="J4145" s="28" t="str">
        <f t="shared" si="901"/>
        <v/>
      </c>
      <c r="K4145" s="28" t="str">
        <f t="shared" si="902"/>
        <v/>
      </c>
      <c r="L4145" s="28" t="str">
        <f t="shared" ca="1" si="903"/>
        <v/>
      </c>
      <c r="M4145" s="28" t="str">
        <f t="shared" si="904"/>
        <v/>
      </c>
      <c r="N4145" s="93" t="str">
        <f t="shared" si="905"/>
        <v/>
      </c>
      <c r="O4145" s="94" t="str">
        <f t="shared" si="906"/>
        <v/>
      </c>
      <c r="P4145" s="70">
        <f t="shared" si="907"/>
        <v>0</v>
      </c>
      <c r="Q4145" s="28" t="str">
        <f t="shared" ca="1" si="908"/>
        <v/>
      </c>
      <c r="R4145" s="28" t="str">
        <f t="shared" si="909"/>
        <v/>
      </c>
      <c r="S4145" s="28" t="str">
        <f t="array" ref="S4145">IF(ISBLANK(A4145),"",INDEX(Info!$B$3:$H$6442,MATCH(J4145,IF(Info!$D$3:$D$6442=K4145,Info!$C$3:$C$6442),0),7))</f>
        <v/>
      </c>
    </row>
    <row r="4146" spans="1:19" x14ac:dyDescent="0.25">
      <c r="A4146" s="75"/>
      <c r="B4146" s="75"/>
      <c r="C4146" s="72"/>
      <c r="D4146" s="72"/>
      <c r="E4146" s="41" t="str">
        <f t="shared" si="896"/>
        <v/>
      </c>
      <c r="F4146" s="90" t="str">
        <f t="shared" ca="1" si="897"/>
        <v/>
      </c>
      <c r="G4146" s="91" t="str">
        <f t="shared" si="898"/>
        <v/>
      </c>
      <c r="H4146" s="41" t="str">
        <f t="shared" si="899"/>
        <v/>
      </c>
      <c r="I4146" s="92" t="str">
        <f t="shared" ca="1" si="900"/>
        <v/>
      </c>
      <c r="J4146" s="28" t="str">
        <f t="shared" si="901"/>
        <v/>
      </c>
      <c r="K4146" s="28" t="str">
        <f t="shared" si="902"/>
        <v/>
      </c>
      <c r="L4146" s="28" t="str">
        <f t="shared" ca="1" si="903"/>
        <v/>
      </c>
      <c r="M4146" s="28" t="str">
        <f t="shared" si="904"/>
        <v/>
      </c>
      <c r="N4146" s="93" t="str">
        <f t="shared" si="905"/>
        <v/>
      </c>
      <c r="O4146" s="94" t="str">
        <f t="shared" si="906"/>
        <v/>
      </c>
      <c r="P4146" s="70">
        <f t="shared" si="907"/>
        <v>0</v>
      </c>
      <c r="Q4146" s="28" t="str">
        <f t="shared" ca="1" si="908"/>
        <v/>
      </c>
      <c r="R4146" s="28" t="str">
        <f t="shared" si="909"/>
        <v/>
      </c>
      <c r="S4146" s="28" t="str">
        <f t="array" ref="S4146">IF(ISBLANK(A4146),"",INDEX(Info!$B$3:$H$6442,MATCH(J4146,IF(Info!$D$3:$D$6442=K4146,Info!$C$3:$C$6442),0),7))</f>
        <v/>
      </c>
    </row>
    <row r="4147" spans="1:19" x14ac:dyDescent="0.25">
      <c r="A4147" s="75"/>
      <c r="B4147" s="75"/>
      <c r="C4147" s="72"/>
      <c r="D4147" s="72"/>
      <c r="E4147" s="41" t="str">
        <f t="shared" si="896"/>
        <v/>
      </c>
      <c r="F4147" s="90" t="str">
        <f t="shared" ca="1" si="897"/>
        <v/>
      </c>
      <c r="G4147" s="91" t="str">
        <f t="shared" si="898"/>
        <v/>
      </c>
      <c r="H4147" s="41" t="str">
        <f t="shared" si="899"/>
        <v/>
      </c>
      <c r="I4147" s="92" t="str">
        <f t="shared" ca="1" si="900"/>
        <v/>
      </c>
      <c r="J4147" s="28" t="str">
        <f t="shared" si="901"/>
        <v/>
      </c>
      <c r="K4147" s="28" t="str">
        <f t="shared" si="902"/>
        <v/>
      </c>
      <c r="L4147" s="28" t="str">
        <f t="shared" ca="1" si="903"/>
        <v/>
      </c>
      <c r="M4147" s="28" t="str">
        <f t="shared" si="904"/>
        <v/>
      </c>
      <c r="N4147" s="93" t="str">
        <f t="shared" si="905"/>
        <v/>
      </c>
      <c r="O4147" s="94" t="str">
        <f t="shared" si="906"/>
        <v/>
      </c>
      <c r="P4147" s="70">
        <f t="shared" si="907"/>
        <v>0</v>
      </c>
      <c r="Q4147" s="28" t="str">
        <f t="shared" ca="1" si="908"/>
        <v/>
      </c>
      <c r="R4147" s="28" t="str">
        <f t="shared" si="909"/>
        <v/>
      </c>
      <c r="S4147" s="28" t="str">
        <f t="array" ref="S4147">IF(ISBLANK(A4147),"",INDEX(Info!$B$3:$H$6442,MATCH(J4147,IF(Info!$D$3:$D$6442=K4147,Info!$C$3:$C$6442),0),7))</f>
        <v/>
      </c>
    </row>
    <row r="4148" spans="1:19" x14ac:dyDescent="0.25">
      <c r="A4148" s="75"/>
      <c r="B4148" s="75"/>
      <c r="C4148" s="72"/>
      <c r="D4148" s="72"/>
      <c r="E4148" s="41" t="str">
        <f t="shared" si="896"/>
        <v/>
      </c>
      <c r="F4148" s="90" t="str">
        <f t="shared" ca="1" si="897"/>
        <v/>
      </c>
      <c r="G4148" s="91" t="str">
        <f t="shared" si="898"/>
        <v/>
      </c>
      <c r="H4148" s="41" t="str">
        <f t="shared" si="899"/>
        <v/>
      </c>
      <c r="I4148" s="92" t="str">
        <f t="shared" ca="1" si="900"/>
        <v/>
      </c>
      <c r="J4148" s="28" t="str">
        <f t="shared" si="901"/>
        <v/>
      </c>
      <c r="K4148" s="28" t="str">
        <f t="shared" si="902"/>
        <v/>
      </c>
      <c r="L4148" s="28" t="str">
        <f t="shared" ca="1" si="903"/>
        <v/>
      </c>
      <c r="M4148" s="28" t="str">
        <f t="shared" si="904"/>
        <v/>
      </c>
      <c r="N4148" s="93" t="str">
        <f t="shared" si="905"/>
        <v/>
      </c>
      <c r="O4148" s="94" t="str">
        <f t="shared" si="906"/>
        <v/>
      </c>
      <c r="P4148" s="70">
        <f t="shared" si="907"/>
        <v>0</v>
      </c>
      <c r="Q4148" s="28" t="str">
        <f t="shared" ca="1" si="908"/>
        <v/>
      </c>
      <c r="R4148" s="28" t="str">
        <f t="shared" si="909"/>
        <v/>
      </c>
      <c r="S4148" s="28" t="str">
        <f t="array" ref="S4148">IF(ISBLANK(A4148),"",INDEX(Info!$B$3:$H$6442,MATCH(J4148,IF(Info!$D$3:$D$6442=K4148,Info!$C$3:$C$6442),0),7))</f>
        <v/>
      </c>
    </row>
    <row r="4149" spans="1:19" x14ac:dyDescent="0.25">
      <c r="A4149" s="75"/>
      <c r="B4149" s="75"/>
      <c r="C4149" s="72"/>
      <c r="D4149" s="72"/>
      <c r="E4149" s="41" t="str">
        <f t="shared" si="896"/>
        <v/>
      </c>
      <c r="F4149" s="90" t="str">
        <f t="shared" ca="1" si="897"/>
        <v/>
      </c>
      <c r="G4149" s="91" t="str">
        <f t="shared" si="898"/>
        <v/>
      </c>
      <c r="H4149" s="41" t="str">
        <f t="shared" si="899"/>
        <v/>
      </c>
      <c r="I4149" s="92" t="str">
        <f t="shared" ca="1" si="900"/>
        <v/>
      </c>
      <c r="J4149" s="28" t="str">
        <f t="shared" si="901"/>
        <v/>
      </c>
      <c r="K4149" s="28" t="str">
        <f t="shared" si="902"/>
        <v/>
      </c>
      <c r="L4149" s="28" t="str">
        <f t="shared" ca="1" si="903"/>
        <v/>
      </c>
      <c r="M4149" s="28" t="str">
        <f t="shared" si="904"/>
        <v/>
      </c>
      <c r="N4149" s="93" t="str">
        <f t="shared" si="905"/>
        <v/>
      </c>
      <c r="O4149" s="94" t="str">
        <f t="shared" si="906"/>
        <v/>
      </c>
      <c r="P4149" s="70">
        <f t="shared" si="907"/>
        <v>0</v>
      </c>
      <c r="Q4149" s="28" t="str">
        <f t="shared" ca="1" si="908"/>
        <v/>
      </c>
      <c r="R4149" s="28" t="str">
        <f t="shared" si="909"/>
        <v/>
      </c>
      <c r="S4149" s="28" t="str">
        <f t="array" ref="S4149">IF(ISBLANK(A4149),"",INDEX(Info!$B$3:$H$6442,MATCH(J4149,IF(Info!$D$3:$D$6442=K4149,Info!$C$3:$C$6442),0),7))</f>
        <v/>
      </c>
    </row>
    <row r="4150" spans="1:19" x14ac:dyDescent="0.25">
      <c r="A4150" s="75"/>
      <c r="B4150" s="75"/>
      <c r="C4150" s="72"/>
      <c r="D4150" s="72"/>
      <c r="E4150" s="41" t="str">
        <f t="shared" si="896"/>
        <v/>
      </c>
      <c r="F4150" s="90" t="str">
        <f t="shared" ca="1" si="897"/>
        <v/>
      </c>
      <c r="G4150" s="91" t="str">
        <f t="shared" si="898"/>
        <v/>
      </c>
      <c r="H4150" s="41" t="str">
        <f t="shared" si="899"/>
        <v/>
      </c>
      <c r="I4150" s="92" t="str">
        <f t="shared" ca="1" si="900"/>
        <v/>
      </c>
      <c r="J4150" s="28" t="str">
        <f t="shared" si="901"/>
        <v/>
      </c>
      <c r="K4150" s="28" t="str">
        <f t="shared" si="902"/>
        <v/>
      </c>
      <c r="L4150" s="28" t="str">
        <f t="shared" ca="1" si="903"/>
        <v/>
      </c>
      <c r="M4150" s="28" t="str">
        <f t="shared" si="904"/>
        <v/>
      </c>
      <c r="N4150" s="93" t="str">
        <f t="shared" si="905"/>
        <v/>
      </c>
      <c r="O4150" s="94" t="str">
        <f t="shared" si="906"/>
        <v/>
      </c>
      <c r="P4150" s="70">
        <f t="shared" si="907"/>
        <v>0</v>
      </c>
      <c r="Q4150" s="28" t="str">
        <f t="shared" ca="1" si="908"/>
        <v/>
      </c>
      <c r="R4150" s="28" t="str">
        <f t="shared" si="909"/>
        <v/>
      </c>
      <c r="S4150" s="28" t="str">
        <f t="array" ref="S4150">IF(ISBLANK(A4150),"",INDEX(Info!$B$3:$H$6442,MATCH(J4150,IF(Info!$D$3:$D$6442=K4150,Info!$C$3:$C$6442),0),7))</f>
        <v/>
      </c>
    </row>
    <row r="4151" spans="1:19" x14ac:dyDescent="0.25">
      <c r="A4151" s="75"/>
      <c r="B4151" s="75"/>
      <c r="C4151" s="72"/>
      <c r="D4151" s="72"/>
      <c r="E4151" s="41" t="str">
        <f t="shared" si="896"/>
        <v/>
      </c>
      <c r="F4151" s="90" t="str">
        <f t="shared" ca="1" si="897"/>
        <v/>
      </c>
      <c r="G4151" s="91" t="str">
        <f t="shared" si="898"/>
        <v/>
      </c>
      <c r="H4151" s="41" t="str">
        <f t="shared" si="899"/>
        <v/>
      </c>
      <c r="I4151" s="92" t="str">
        <f t="shared" ca="1" si="900"/>
        <v/>
      </c>
      <c r="J4151" s="28" t="str">
        <f t="shared" si="901"/>
        <v/>
      </c>
      <c r="K4151" s="28" t="str">
        <f t="shared" si="902"/>
        <v/>
      </c>
      <c r="L4151" s="28" t="str">
        <f t="shared" ca="1" si="903"/>
        <v/>
      </c>
      <c r="M4151" s="28" t="str">
        <f t="shared" si="904"/>
        <v/>
      </c>
      <c r="N4151" s="93" t="str">
        <f t="shared" si="905"/>
        <v/>
      </c>
      <c r="O4151" s="94" t="str">
        <f t="shared" si="906"/>
        <v/>
      </c>
      <c r="P4151" s="70">
        <f t="shared" si="907"/>
        <v>0</v>
      </c>
      <c r="Q4151" s="28" t="str">
        <f t="shared" ca="1" si="908"/>
        <v/>
      </c>
      <c r="R4151" s="28" t="str">
        <f t="shared" si="909"/>
        <v/>
      </c>
      <c r="S4151" s="28" t="str">
        <f t="array" ref="S4151">IF(ISBLANK(A4151),"",INDEX(Info!$B$3:$H$6442,MATCH(J4151,IF(Info!$D$3:$D$6442=K4151,Info!$C$3:$C$6442),0),7))</f>
        <v/>
      </c>
    </row>
    <row r="4152" spans="1:19" x14ac:dyDescent="0.25">
      <c r="A4152" s="75"/>
      <c r="B4152" s="75"/>
      <c r="C4152" s="72"/>
      <c r="D4152" s="72"/>
      <c r="E4152" s="41" t="str">
        <f t="shared" si="896"/>
        <v/>
      </c>
      <c r="F4152" s="90" t="str">
        <f t="shared" ca="1" si="897"/>
        <v/>
      </c>
      <c r="G4152" s="91" t="str">
        <f t="shared" si="898"/>
        <v/>
      </c>
      <c r="H4152" s="41" t="str">
        <f t="shared" si="899"/>
        <v/>
      </c>
      <c r="I4152" s="92" t="str">
        <f t="shared" ca="1" si="900"/>
        <v/>
      </c>
      <c r="J4152" s="28" t="str">
        <f t="shared" si="901"/>
        <v/>
      </c>
      <c r="K4152" s="28" t="str">
        <f t="shared" si="902"/>
        <v/>
      </c>
      <c r="L4152" s="28" t="str">
        <f t="shared" ca="1" si="903"/>
        <v/>
      </c>
      <c r="M4152" s="28" t="str">
        <f t="shared" si="904"/>
        <v/>
      </c>
      <c r="N4152" s="93" t="str">
        <f t="shared" si="905"/>
        <v/>
      </c>
      <c r="O4152" s="94" t="str">
        <f t="shared" si="906"/>
        <v/>
      </c>
      <c r="P4152" s="70">
        <f t="shared" si="907"/>
        <v>0</v>
      </c>
      <c r="Q4152" s="28" t="str">
        <f t="shared" ca="1" si="908"/>
        <v/>
      </c>
      <c r="R4152" s="28" t="str">
        <f t="shared" si="909"/>
        <v/>
      </c>
      <c r="S4152" s="28" t="str">
        <f t="array" ref="S4152">IF(ISBLANK(A4152),"",INDEX(Info!$B$3:$H$6442,MATCH(J4152,IF(Info!$D$3:$D$6442=K4152,Info!$C$3:$C$6442),0),7))</f>
        <v/>
      </c>
    </row>
    <row r="4153" spans="1:19" x14ac:dyDescent="0.25">
      <c r="A4153" s="75"/>
      <c r="B4153" s="75"/>
      <c r="C4153" s="72"/>
      <c r="D4153" s="72"/>
      <c r="E4153" s="41" t="str">
        <f t="shared" si="896"/>
        <v/>
      </c>
      <c r="F4153" s="90" t="str">
        <f t="shared" ca="1" si="897"/>
        <v/>
      </c>
      <c r="G4153" s="91" t="str">
        <f t="shared" si="898"/>
        <v/>
      </c>
      <c r="H4153" s="41" t="str">
        <f t="shared" si="899"/>
        <v/>
      </c>
      <c r="I4153" s="92" t="str">
        <f t="shared" ca="1" si="900"/>
        <v/>
      </c>
      <c r="J4153" s="28" t="str">
        <f t="shared" si="901"/>
        <v/>
      </c>
      <c r="K4153" s="28" t="str">
        <f t="shared" si="902"/>
        <v/>
      </c>
      <c r="L4153" s="28" t="str">
        <f t="shared" ca="1" si="903"/>
        <v/>
      </c>
      <c r="M4153" s="28" t="str">
        <f t="shared" si="904"/>
        <v/>
      </c>
      <c r="N4153" s="93" t="str">
        <f t="shared" si="905"/>
        <v/>
      </c>
      <c r="O4153" s="94" t="str">
        <f t="shared" si="906"/>
        <v/>
      </c>
      <c r="P4153" s="70">
        <f t="shared" si="907"/>
        <v>0</v>
      </c>
      <c r="Q4153" s="28" t="str">
        <f t="shared" ca="1" si="908"/>
        <v/>
      </c>
      <c r="R4153" s="28" t="str">
        <f t="shared" si="909"/>
        <v/>
      </c>
      <c r="S4153" s="28" t="str">
        <f t="array" ref="S4153">IF(ISBLANK(A4153),"",INDEX(Info!$B$3:$H$6442,MATCH(J4153,IF(Info!$D$3:$D$6442=K4153,Info!$C$3:$C$6442),0),7))</f>
        <v/>
      </c>
    </row>
    <row r="4154" spans="1:19" x14ac:dyDescent="0.25">
      <c r="A4154" s="75"/>
      <c r="B4154" s="75"/>
      <c r="C4154" s="72"/>
      <c r="D4154" s="72"/>
      <c r="E4154" s="41" t="str">
        <f t="shared" si="896"/>
        <v/>
      </c>
      <c r="F4154" s="90" t="str">
        <f t="shared" ca="1" si="897"/>
        <v/>
      </c>
      <c r="G4154" s="91" t="str">
        <f t="shared" si="898"/>
        <v/>
      </c>
      <c r="H4154" s="41" t="str">
        <f t="shared" si="899"/>
        <v/>
      </c>
      <c r="I4154" s="92" t="str">
        <f t="shared" ca="1" si="900"/>
        <v/>
      </c>
      <c r="J4154" s="28" t="str">
        <f t="shared" si="901"/>
        <v/>
      </c>
      <c r="K4154" s="28" t="str">
        <f t="shared" si="902"/>
        <v/>
      </c>
      <c r="L4154" s="28" t="str">
        <f t="shared" ca="1" si="903"/>
        <v/>
      </c>
      <c r="M4154" s="28" t="str">
        <f t="shared" si="904"/>
        <v/>
      </c>
      <c r="N4154" s="93" t="str">
        <f t="shared" si="905"/>
        <v/>
      </c>
      <c r="O4154" s="94" t="str">
        <f t="shared" si="906"/>
        <v/>
      </c>
      <c r="P4154" s="70">
        <f t="shared" si="907"/>
        <v>0</v>
      </c>
      <c r="Q4154" s="28" t="str">
        <f t="shared" ca="1" si="908"/>
        <v/>
      </c>
      <c r="R4154" s="28" t="str">
        <f t="shared" si="909"/>
        <v/>
      </c>
      <c r="S4154" s="28" t="str">
        <f t="array" ref="S4154">IF(ISBLANK(A4154),"",INDEX(Info!$B$3:$H$6442,MATCH(J4154,IF(Info!$D$3:$D$6442=K4154,Info!$C$3:$C$6442),0),7))</f>
        <v/>
      </c>
    </row>
    <row r="4155" spans="1:19" x14ac:dyDescent="0.25">
      <c r="A4155" s="75"/>
      <c r="B4155" s="75"/>
      <c r="C4155" s="72"/>
      <c r="D4155" s="72"/>
      <c r="E4155" s="41" t="str">
        <f t="shared" si="896"/>
        <v/>
      </c>
      <c r="F4155" s="90" t="str">
        <f t="shared" ca="1" si="897"/>
        <v/>
      </c>
      <c r="G4155" s="91" t="str">
        <f t="shared" si="898"/>
        <v/>
      </c>
      <c r="H4155" s="41" t="str">
        <f t="shared" si="899"/>
        <v/>
      </c>
      <c r="I4155" s="92" t="str">
        <f t="shared" ca="1" si="900"/>
        <v/>
      </c>
      <c r="J4155" s="28" t="str">
        <f t="shared" si="901"/>
        <v/>
      </c>
      <c r="K4155" s="28" t="str">
        <f t="shared" si="902"/>
        <v/>
      </c>
      <c r="L4155" s="28" t="str">
        <f t="shared" ca="1" si="903"/>
        <v/>
      </c>
      <c r="M4155" s="28" t="str">
        <f t="shared" si="904"/>
        <v/>
      </c>
      <c r="N4155" s="93" t="str">
        <f t="shared" si="905"/>
        <v/>
      </c>
      <c r="O4155" s="94" t="str">
        <f t="shared" si="906"/>
        <v/>
      </c>
      <c r="P4155" s="70">
        <f t="shared" si="907"/>
        <v>0</v>
      </c>
      <c r="Q4155" s="28" t="str">
        <f t="shared" ca="1" si="908"/>
        <v/>
      </c>
      <c r="R4155" s="28" t="str">
        <f t="shared" si="909"/>
        <v/>
      </c>
      <c r="S4155" s="28" t="str">
        <f t="array" ref="S4155">IF(ISBLANK(A4155),"",INDEX(Info!$B$3:$H$6442,MATCH(J4155,IF(Info!$D$3:$D$6442=K4155,Info!$C$3:$C$6442),0),7))</f>
        <v/>
      </c>
    </row>
    <row r="4156" spans="1:19" x14ac:dyDescent="0.25">
      <c r="A4156" s="75"/>
      <c r="B4156" s="75"/>
      <c r="C4156" s="72"/>
      <c r="D4156" s="72"/>
      <c r="E4156" s="41" t="str">
        <f t="shared" si="896"/>
        <v/>
      </c>
      <c r="F4156" s="90" t="str">
        <f t="shared" ca="1" si="897"/>
        <v/>
      </c>
      <c r="G4156" s="91" t="str">
        <f t="shared" si="898"/>
        <v/>
      </c>
      <c r="H4156" s="41" t="str">
        <f t="shared" si="899"/>
        <v/>
      </c>
      <c r="I4156" s="92" t="str">
        <f t="shared" ca="1" si="900"/>
        <v/>
      </c>
      <c r="J4156" s="28" t="str">
        <f t="shared" si="901"/>
        <v/>
      </c>
      <c r="K4156" s="28" t="str">
        <f t="shared" si="902"/>
        <v/>
      </c>
      <c r="L4156" s="28" t="str">
        <f t="shared" ca="1" si="903"/>
        <v/>
      </c>
      <c r="M4156" s="28" t="str">
        <f t="shared" si="904"/>
        <v/>
      </c>
      <c r="N4156" s="93" t="str">
        <f t="shared" si="905"/>
        <v/>
      </c>
      <c r="O4156" s="94" t="str">
        <f t="shared" si="906"/>
        <v/>
      </c>
      <c r="P4156" s="70">
        <f t="shared" si="907"/>
        <v>0</v>
      </c>
      <c r="Q4156" s="28" t="str">
        <f t="shared" ca="1" si="908"/>
        <v/>
      </c>
      <c r="R4156" s="28" t="str">
        <f t="shared" si="909"/>
        <v/>
      </c>
      <c r="S4156" s="28" t="str">
        <f t="array" ref="S4156">IF(ISBLANK(A4156),"",INDEX(Info!$B$3:$H$6442,MATCH(J4156,IF(Info!$D$3:$D$6442=K4156,Info!$C$3:$C$6442),0),7))</f>
        <v/>
      </c>
    </row>
    <row r="4157" spans="1:19" x14ac:dyDescent="0.25">
      <c r="A4157" s="75"/>
      <c r="B4157" s="75"/>
      <c r="C4157" s="72"/>
      <c r="D4157" s="72"/>
      <c r="E4157" s="41" t="str">
        <f t="shared" si="896"/>
        <v/>
      </c>
      <c r="F4157" s="90" t="str">
        <f t="shared" ca="1" si="897"/>
        <v/>
      </c>
      <c r="G4157" s="91" t="str">
        <f t="shared" si="898"/>
        <v/>
      </c>
      <c r="H4157" s="41" t="str">
        <f t="shared" si="899"/>
        <v/>
      </c>
      <c r="I4157" s="92" t="str">
        <f t="shared" ca="1" si="900"/>
        <v/>
      </c>
      <c r="J4157" s="28" t="str">
        <f t="shared" si="901"/>
        <v/>
      </c>
      <c r="K4157" s="28" t="str">
        <f t="shared" si="902"/>
        <v/>
      </c>
      <c r="L4157" s="28" t="str">
        <f t="shared" ca="1" si="903"/>
        <v/>
      </c>
      <c r="M4157" s="28" t="str">
        <f t="shared" si="904"/>
        <v/>
      </c>
      <c r="N4157" s="93" t="str">
        <f t="shared" si="905"/>
        <v/>
      </c>
      <c r="O4157" s="94" t="str">
        <f t="shared" si="906"/>
        <v/>
      </c>
      <c r="P4157" s="70">
        <f t="shared" si="907"/>
        <v>0</v>
      </c>
      <c r="Q4157" s="28" t="str">
        <f t="shared" ca="1" si="908"/>
        <v/>
      </c>
      <c r="R4157" s="28" t="str">
        <f t="shared" si="909"/>
        <v/>
      </c>
      <c r="S4157" s="28" t="str">
        <f t="array" ref="S4157">IF(ISBLANK(A4157),"",INDEX(Info!$B$3:$H$6442,MATCH(J4157,IF(Info!$D$3:$D$6442=K4157,Info!$C$3:$C$6442),0),7))</f>
        <v/>
      </c>
    </row>
    <row r="4158" spans="1:19" x14ac:dyDescent="0.25">
      <c r="A4158" s="75"/>
      <c r="B4158" s="75"/>
      <c r="C4158" s="72"/>
      <c r="D4158" s="72"/>
      <c r="E4158" s="41" t="str">
        <f t="shared" si="896"/>
        <v/>
      </c>
      <c r="F4158" s="90" t="str">
        <f t="shared" ca="1" si="897"/>
        <v/>
      </c>
      <c r="G4158" s="91" t="str">
        <f t="shared" si="898"/>
        <v/>
      </c>
      <c r="H4158" s="41" t="str">
        <f t="shared" si="899"/>
        <v/>
      </c>
      <c r="I4158" s="92" t="str">
        <f t="shared" ca="1" si="900"/>
        <v/>
      </c>
      <c r="J4158" s="28" t="str">
        <f t="shared" si="901"/>
        <v/>
      </c>
      <c r="K4158" s="28" t="str">
        <f t="shared" si="902"/>
        <v/>
      </c>
      <c r="L4158" s="28" t="str">
        <f t="shared" ca="1" si="903"/>
        <v/>
      </c>
      <c r="M4158" s="28" t="str">
        <f t="shared" si="904"/>
        <v/>
      </c>
      <c r="N4158" s="93" t="str">
        <f t="shared" si="905"/>
        <v/>
      </c>
      <c r="O4158" s="94" t="str">
        <f t="shared" si="906"/>
        <v/>
      </c>
      <c r="P4158" s="70">
        <f t="shared" si="907"/>
        <v>0</v>
      </c>
      <c r="Q4158" s="28" t="str">
        <f t="shared" ca="1" si="908"/>
        <v/>
      </c>
      <c r="R4158" s="28" t="str">
        <f t="shared" si="909"/>
        <v/>
      </c>
      <c r="S4158" s="28" t="str">
        <f t="array" ref="S4158">IF(ISBLANK(A4158),"",INDEX(Info!$B$3:$H$6442,MATCH(J4158,IF(Info!$D$3:$D$6442=K4158,Info!$C$3:$C$6442),0),7))</f>
        <v/>
      </c>
    </row>
    <row r="4159" spans="1:19" x14ac:dyDescent="0.25">
      <c r="A4159" s="75"/>
      <c r="B4159" s="75"/>
      <c r="C4159" s="72"/>
      <c r="D4159" s="72"/>
      <c r="E4159" s="41" t="str">
        <f t="shared" si="896"/>
        <v/>
      </c>
      <c r="F4159" s="90" t="str">
        <f t="shared" ca="1" si="897"/>
        <v/>
      </c>
      <c r="G4159" s="91" t="str">
        <f t="shared" si="898"/>
        <v/>
      </c>
      <c r="H4159" s="41" t="str">
        <f t="shared" si="899"/>
        <v/>
      </c>
      <c r="I4159" s="92" t="str">
        <f t="shared" ca="1" si="900"/>
        <v/>
      </c>
      <c r="J4159" s="28" t="str">
        <f t="shared" si="901"/>
        <v/>
      </c>
      <c r="K4159" s="28" t="str">
        <f t="shared" si="902"/>
        <v/>
      </c>
      <c r="L4159" s="28" t="str">
        <f t="shared" ca="1" si="903"/>
        <v/>
      </c>
      <c r="M4159" s="28" t="str">
        <f t="shared" si="904"/>
        <v/>
      </c>
      <c r="N4159" s="93" t="str">
        <f t="shared" si="905"/>
        <v/>
      </c>
      <c r="O4159" s="94" t="str">
        <f t="shared" si="906"/>
        <v/>
      </c>
      <c r="P4159" s="70">
        <f t="shared" si="907"/>
        <v>0</v>
      </c>
      <c r="Q4159" s="28" t="str">
        <f t="shared" ca="1" si="908"/>
        <v/>
      </c>
      <c r="R4159" s="28" t="str">
        <f t="shared" si="909"/>
        <v/>
      </c>
      <c r="S4159" s="28" t="str">
        <f t="array" ref="S4159">IF(ISBLANK(A4159),"",INDEX(Info!$B$3:$H$6442,MATCH(J4159,IF(Info!$D$3:$D$6442=K4159,Info!$C$3:$C$6442),0),7))</f>
        <v/>
      </c>
    </row>
    <row r="4160" spans="1:19" x14ac:dyDescent="0.25">
      <c r="A4160" s="75"/>
      <c r="B4160" s="75"/>
      <c r="C4160" s="72"/>
      <c r="D4160" s="72"/>
      <c r="E4160" s="41" t="str">
        <f t="shared" si="896"/>
        <v/>
      </c>
      <c r="F4160" s="90" t="str">
        <f t="shared" ca="1" si="897"/>
        <v/>
      </c>
      <c r="G4160" s="91" t="str">
        <f t="shared" si="898"/>
        <v/>
      </c>
      <c r="H4160" s="41" t="str">
        <f t="shared" si="899"/>
        <v/>
      </c>
      <c r="I4160" s="92" t="str">
        <f t="shared" ca="1" si="900"/>
        <v/>
      </c>
      <c r="J4160" s="28" t="str">
        <f t="shared" si="901"/>
        <v/>
      </c>
      <c r="K4160" s="28" t="str">
        <f t="shared" si="902"/>
        <v/>
      </c>
      <c r="L4160" s="28" t="str">
        <f t="shared" ca="1" si="903"/>
        <v/>
      </c>
      <c r="M4160" s="28" t="str">
        <f t="shared" si="904"/>
        <v/>
      </c>
      <c r="N4160" s="93" t="str">
        <f t="shared" si="905"/>
        <v/>
      </c>
      <c r="O4160" s="94" t="str">
        <f t="shared" si="906"/>
        <v/>
      </c>
      <c r="P4160" s="70">
        <f t="shared" si="907"/>
        <v>0</v>
      </c>
      <c r="Q4160" s="28" t="str">
        <f t="shared" ca="1" si="908"/>
        <v/>
      </c>
      <c r="R4160" s="28" t="str">
        <f t="shared" si="909"/>
        <v/>
      </c>
      <c r="S4160" s="28" t="str">
        <f t="array" ref="S4160">IF(ISBLANK(A4160),"",INDEX(Info!$B$3:$H$6442,MATCH(J4160,IF(Info!$D$3:$D$6442=K4160,Info!$C$3:$C$6442),0),7))</f>
        <v/>
      </c>
    </row>
    <row r="4161" spans="1:19" x14ac:dyDescent="0.25">
      <c r="A4161" s="75"/>
      <c r="B4161" s="75"/>
      <c r="C4161" s="72"/>
      <c r="D4161" s="72"/>
      <c r="E4161" s="41" t="str">
        <f t="shared" si="896"/>
        <v/>
      </c>
      <c r="F4161" s="90" t="str">
        <f t="shared" ca="1" si="897"/>
        <v/>
      </c>
      <c r="G4161" s="91" t="str">
        <f t="shared" si="898"/>
        <v/>
      </c>
      <c r="H4161" s="41" t="str">
        <f t="shared" si="899"/>
        <v/>
      </c>
      <c r="I4161" s="92" t="str">
        <f t="shared" ca="1" si="900"/>
        <v/>
      </c>
      <c r="J4161" s="28" t="str">
        <f t="shared" si="901"/>
        <v/>
      </c>
      <c r="K4161" s="28" t="str">
        <f t="shared" si="902"/>
        <v/>
      </c>
      <c r="L4161" s="28" t="str">
        <f t="shared" ca="1" si="903"/>
        <v/>
      </c>
      <c r="M4161" s="28" t="str">
        <f t="shared" si="904"/>
        <v/>
      </c>
      <c r="N4161" s="93" t="str">
        <f t="shared" si="905"/>
        <v/>
      </c>
      <c r="O4161" s="94" t="str">
        <f t="shared" si="906"/>
        <v/>
      </c>
      <c r="P4161" s="70">
        <f t="shared" si="907"/>
        <v>0</v>
      </c>
      <c r="Q4161" s="28" t="str">
        <f t="shared" ca="1" si="908"/>
        <v/>
      </c>
      <c r="R4161" s="28" t="str">
        <f t="shared" si="909"/>
        <v/>
      </c>
      <c r="S4161" s="28" t="str">
        <f t="array" ref="S4161">IF(ISBLANK(A4161),"",INDEX(Info!$B$3:$H$6442,MATCH(J4161,IF(Info!$D$3:$D$6442=K4161,Info!$C$3:$C$6442),0),7))</f>
        <v/>
      </c>
    </row>
    <row r="4162" spans="1:19" x14ac:dyDescent="0.25">
      <c r="A4162" s="75"/>
      <c r="B4162" s="75"/>
      <c r="C4162" s="72"/>
      <c r="D4162" s="72"/>
      <c r="E4162" s="41" t="str">
        <f t="shared" si="896"/>
        <v/>
      </c>
      <c r="F4162" s="90" t="str">
        <f t="shared" ca="1" si="897"/>
        <v/>
      </c>
      <c r="G4162" s="91" t="str">
        <f t="shared" si="898"/>
        <v/>
      </c>
      <c r="H4162" s="41" t="str">
        <f t="shared" si="899"/>
        <v/>
      </c>
      <c r="I4162" s="92" t="str">
        <f t="shared" ca="1" si="900"/>
        <v/>
      </c>
      <c r="J4162" s="28" t="str">
        <f t="shared" si="901"/>
        <v/>
      </c>
      <c r="K4162" s="28" t="str">
        <f t="shared" si="902"/>
        <v/>
      </c>
      <c r="L4162" s="28" t="str">
        <f t="shared" ca="1" si="903"/>
        <v/>
      </c>
      <c r="M4162" s="28" t="str">
        <f t="shared" si="904"/>
        <v/>
      </c>
      <c r="N4162" s="93" t="str">
        <f t="shared" si="905"/>
        <v/>
      </c>
      <c r="O4162" s="94" t="str">
        <f t="shared" si="906"/>
        <v/>
      </c>
      <c r="P4162" s="70">
        <f t="shared" si="907"/>
        <v>0</v>
      </c>
      <c r="Q4162" s="28" t="str">
        <f t="shared" ca="1" si="908"/>
        <v/>
      </c>
      <c r="R4162" s="28" t="str">
        <f t="shared" si="909"/>
        <v/>
      </c>
      <c r="S4162" s="28" t="str">
        <f t="array" ref="S4162">IF(ISBLANK(A4162),"",INDEX(Info!$B$3:$H$6442,MATCH(J4162,IF(Info!$D$3:$D$6442=K4162,Info!$C$3:$C$6442),0),7))</f>
        <v/>
      </c>
    </row>
    <row r="4163" spans="1:19" x14ac:dyDescent="0.25">
      <c r="A4163" s="75"/>
      <c r="B4163" s="75"/>
      <c r="C4163" s="72"/>
      <c r="D4163" s="72"/>
      <c r="E4163" s="41" t="str">
        <f t="shared" si="896"/>
        <v/>
      </c>
      <c r="F4163" s="90" t="str">
        <f t="shared" ca="1" si="897"/>
        <v/>
      </c>
      <c r="G4163" s="91" t="str">
        <f t="shared" si="898"/>
        <v/>
      </c>
      <c r="H4163" s="41" t="str">
        <f t="shared" si="899"/>
        <v/>
      </c>
      <c r="I4163" s="92" t="str">
        <f t="shared" ca="1" si="900"/>
        <v/>
      </c>
      <c r="J4163" s="28" t="str">
        <f t="shared" si="901"/>
        <v/>
      </c>
      <c r="K4163" s="28" t="str">
        <f t="shared" si="902"/>
        <v/>
      </c>
      <c r="L4163" s="28" t="str">
        <f t="shared" ca="1" si="903"/>
        <v/>
      </c>
      <c r="M4163" s="28" t="str">
        <f t="shared" si="904"/>
        <v/>
      </c>
      <c r="N4163" s="93" t="str">
        <f t="shared" si="905"/>
        <v/>
      </c>
      <c r="O4163" s="94" t="str">
        <f t="shared" si="906"/>
        <v/>
      </c>
      <c r="P4163" s="70">
        <f t="shared" si="907"/>
        <v>0</v>
      </c>
      <c r="Q4163" s="28" t="str">
        <f t="shared" ca="1" si="908"/>
        <v/>
      </c>
      <c r="R4163" s="28" t="str">
        <f t="shared" si="909"/>
        <v/>
      </c>
      <c r="S4163" s="28" t="str">
        <f t="array" ref="S4163">IF(ISBLANK(A4163),"",INDEX(Info!$B$3:$H$6442,MATCH(J4163,IF(Info!$D$3:$D$6442=K4163,Info!$C$3:$C$6442),0),7))</f>
        <v/>
      </c>
    </row>
    <row r="4164" spans="1:19" x14ac:dyDescent="0.25">
      <c r="A4164" s="75"/>
      <c r="B4164" s="75"/>
      <c r="C4164" s="72"/>
      <c r="D4164" s="72"/>
      <c r="E4164" s="41" t="str">
        <f t="shared" ref="E4164:E4227" si="910">IF(OR(ISNA(INDEX($S:$S,ROW())),ISBLANK(INDEX($A:$A,ROW()))),"",RIGHT(INDEX($S:$S,ROW()),LEN(INDEX($S:$S,ROW()))-FIND("$",INDEX($S:$S,ROW()))))</f>
        <v/>
      </c>
      <c r="F4164" s="90" t="str">
        <f t="shared" ref="F4164:F4227" ca="1" si="91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164" s="91" t="str">
        <f t="shared" ref="G4164:G4227" si="91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164" s="41" t="str">
        <f t="shared" ref="H4164:H4227" si="913">IF(ISBLANK(INDEX($A:$A,ROW())),"",IF(AND(ISNUMBER(INDEX($F:$F,ROW())),ISNUMBER(INDEX($G:$G,ROW()))),SUMPRODUCT(INDEX($F:$F,ROW()),INDEX($G:$G,ROW())),"Onbekend"))</f>
        <v/>
      </c>
      <c r="I4164" s="92" t="str">
        <f t="shared" ref="I4164:I4227" ca="1" si="91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164" s="28" t="str">
        <f t="shared" ref="J4164:J4227" si="915">IF(ISBLANK(INDEX($A:$A,ROW())),"",IF(AND(COUNT(LOOKUP("E",INDEX($A:$A,ROW())))=0,LEN(INDEX($A:$A,ROW()))&lt;7),TEXT(INDEX($A:$A,ROW()),"000000"),INDEX($A:$A,ROW())))</f>
        <v/>
      </c>
      <c r="K4164" s="28" t="str">
        <f t="shared" ref="K4164:K4227" si="916">IF(ISBLANK(INDEX($B:$B,ROW())),"",TEXT(INDEX($B:$B,ROW()),"000000000"))</f>
        <v/>
      </c>
      <c r="L4164" s="28" t="str">
        <f t="shared" ref="L4164:L4227" ca="1" si="917">IF(ISBLANK(INDEX($A:$A,ROW())),"",SUMPRODUCT(--ISERROR(INDIRECT("A"&amp;INDEX(ROW(),1)&amp;":H"&amp;INDEX(ROW(),1))))&gt;0)</f>
        <v/>
      </c>
      <c r="M4164" s="28" t="str">
        <f t="shared" ref="M4164:M4227" si="918">IF(ISBLANK(INDEX($A:$A,ROW())),"",SUMPRODUCT(--($J$3:$J$6442&amp;$K$3:$K$6442=INDEX($J:$J,ROW())&amp;INDEX($K:$K,ROW())))&gt;1)</f>
        <v/>
      </c>
      <c r="N4164" s="93" t="str">
        <f t="shared" ref="N4164:N4227" si="919">IF(INDEX($S:$S,ROW())="","",IFERROR((LEFT(INDEX($S:$S,ROW()),FIND("#",INDEX($S:$S,ROW()))-1)/100),(LEFT(INDEX($S:$S,ROW()),FIND("#",INDEX($S:$S,ROW()))-1))))</f>
        <v/>
      </c>
      <c r="O4164" s="94" t="str">
        <f t="shared" ref="O4164:O4227" si="92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164" s="70">
        <f t="shared" ref="P4164:P4227" si="921">IF(INDEX($S:$S,ROW())="",0,MID(INDEX($S:$S,ROW()),FIND("@",INDEX($S:$S,ROW()))+1,FIND("$",RIGHT(INDEX($S:$S,ROW()), LEN(INDEX($S:$S,ROW()))-FIND("@",INDEX($S:$S,ROW()),1)),1)-1))*1</f>
        <v>0</v>
      </c>
      <c r="Q4164" s="28" t="str">
        <f t="shared" ref="Q4164:Q4227" ca="1" si="922">IF(OR(ISBLANK(INDEX($A:$A,ROW())),INDEX($L:$L,ROW())=TRUE),"",INDEX($D:$D,ROW()))</f>
        <v/>
      </c>
      <c r="R4164" s="28" t="str">
        <f t="shared" ref="R4164:R4227" si="92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164" s="28" t="str">
        <f t="array" ref="S4164">IF(ISBLANK(A4164),"",INDEX(Info!$B$3:$H$6442,MATCH(J4164,IF(Info!$D$3:$D$6442=K4164,Info!$C$3:$C$6442),0),7))</f>
        <v/>
      </c>
    </row>
    <row r="4165" spans="1:19" x14ac:dyDescent="0.25">
      <c r="A4165" s="75"/>
      <c r="B4165" s="75"/>
      <c r="C4165" s="72"/>
      <c r="D4165" s="72"/>
      <c r="E4165" s="41" t="str">
        <f t="shared" si="910"/>
        <v/>
      </c>
      <c r="F4165" s="90" t="str">
        <f t="shared" ca="1" si="911"/>
        <v/>
      </c>
      <c r="G4165" s="91" t="str">
        <f t="shared" si="912"/>
        <v/>
      </c>
      <c r="H4165" s="41" t="str">
        <f t="shared" si="913"/>
        <v/>
      </c>
      <c r="I4165" s="92" t="str">
        <f t="shared" ca="1" si="914"/>
        <v/>
      </c>
      <c r="J4165" s="28" t="str">
        <f t="shared" si="915"/>
        <v/>
      </c>
      <c r="K4165" s="28" t="str">
        <f t="shared" si="916"/>
        <v/>
      </c>
      <c r="L4165" s="28" t="str">
        <f t="shared" ca="1" si="917"/>
        <v/>
      </c>
      <c r="M4165" s="28" t="str">
        <f t="shared" si="918"/>
        <v/>
      </c>
      <c r="N4165" s="93" t="str">
        <f t="shared" si="919"/>
        <v/>
      </c>
      <c r="O4165" s="94" t="str">
        <f t="shared" si="920"/>
        <v/>
      </c>
      <c r="P4165" s="70">
        <f t="shared" si="921"/>
        <v>0</v>
      </c>
      <c r="Q4165" s="28" t="str">
        <f t="shared" ca="1" si="922"/>
        <v/>
      </c>
      <c r="R4165" s="28" t="str">
        <f t="shared" si="923"/>
        <v/>
      </c>
      <c r="S4165" s="28" t="str">
        <f t="array" ref="S4165">IF(ISBLANK(A4165),"",INDEX(Info!$B$3:$H$6442,MATCH(J4165,IF(Info!$D$3:$D$6442=K4165,Info!$C$3:$C$6442),0),7))</f>
        <v/>
      </c>
    </row>
    <row r="4166" spans="1:19" x14ac:dyDescent="0.25">
      <c r="A4166" s="75"/>
      <c r="B4166" s="75"/>
      <c r="C4166" s="72"/>
      <c r="D4166" s="72"/>
      <c r="E4166" s="41" t="str">
        <f t="shared" si="910"/>
        <v/>
      </c>
      <c r="F4166" s="90" t="str">
        <f t="shared" ca="1" si="911"/>
        <v/>
      </c>
      <c r="G4166" s="91" t="str">
        <f t="shared" si="912"/>
        <v/>
      </c>
      <c r="H4166" s="41" t="str">
        <f t="shared" si="913"/>
        <v/>
      </c>
      <c r="I4166" s="92" t="str">
        <f t="shared" ca="1" si="914"/>
        <v/>
      </c>
      <c r="J4166" s="28" t="str">
        <f t="shared" si="915"/>
        <v/>
      </c>
      <c r="K4166" s="28" t="str">
        <f t="shared" si="916"/>
        <v/>
      </c>
      <c r="L4166" s="28" t="str">
        <f t="shared" ca="1" si="917"/>
        <v/>
      </c>
      <c r="M4166" s="28" t="str">
        <f t="shared" si="918"/>
        <v/>
      </c>
      <c r="N4166" s="93" t="str">
        <f t="shared" si="919"/>
        <v/>
      </c>
      <c r="O4166" s="94" t="str">
        <f t="shared" si="920"/>
        <v/>
      </c>
      <c r="P4166" s="70">
        <f t="shared" si="921"/>
        <v>0</v>
      </c>
      <c r="Q4166" s="28" t="str">
        <f t="shared" ca="1" si="922"/>
        <v/>
      </c>
      <c r="R4166" s="28" t="str">
        <f t="shared" si="923"/>
        <v/>
      </c>
      <c r="S4166" s="28" t="str">
        <f t="array" ref="S4166">IF(ISBLANK(A4166),"",INDEX(Info!$B$3:$H$6442,MATCH(J4166,IF(Info!$D$3:$D$6442=K4166,Info!$C$3:$C$6442),0),7))</f>
        <v/>
      </c>
    </row>
    <row r="4167" spans="1:19" x14ac:dyDescent="0.25">
      <c r="A4167" s="75"/>
      <c r="B4167" s="75"/>
      <c r="C4167" s="72"/>
      <c r="D4167" s="72"/>
      <c r="E4167" s="41" t="str">
        <f t="shared" si="910"/>
        <v/>
      </c>
      <c r="F4167" s="90" t="str">
        <f t="shared" ca="1" si="911"/>
        <v/>
      </c>
      <c r="G4167" s="91" t="str">
        <f t="shared" si="912"/>
        <v/>
      </c>
      <c r="H4167" s="41" t="str">
        <f t="shared" si="913"/>
        <v/>
      </c>
      <c r="I4167" s="92" t="str">
        <f t="shared" ca="1" si="914"/>
        <v/>
      </c>
      <c r="J4167" s="28" t="str">
        <f t="shared" si="915"/>
        <v/>
      </c>
      <c r="K4167" s="28" t="str">
        <f t="shared" si="916"/>
        <v/>
      </c>
      <c r="L4167" s="28" t="str">
        <f t="shared" ca="1" si="917"/>
        <v/>
      </c>
      <c r="M4167" s="28" t="str">
        <f t="shared" si="918"/>
        <v/>
      </c>
      <c r="N4167" s="93" t="str">
        <f t="shared" si="919"/>
        <v/>
      </c>
      <c r="O4167" s="94" t="str">
        <f t="shared" si="920"/>
        <v/>
      </c>
      <c r="P4167" s="70">
        <f t="shared" si="921"/>
        <v>0</v>
      </c>
      <c r="Q4167" s="28" t="str">
        <f t="shared" ca="1" si="922"/>
        <v/>
      </c>
      <c r="R4167" s="28" t="str">
        <f t="shared" si="923"/>
        <v/>
      </c>
      <c r="S4167" s="28" t="str">
        <f t="array" ref="S4167">IF(ISBLANK(A4167),"",INDEX(Info!$B$3:$H$6442,MATCH(J4167,IF(Info!$D$3:$D$6442=K4167,Info!$C$3:$C$6442),0),7))</f>
        <v/>
      </c>
    </row>
    <row r="4168" spans="1:19" x14ac:dyDescent="0.25">
      <c r="A4168" s="75"/>
      <c r="B4168" s="75"/>
      <c r="C4168" s="72"/>
      <c r="D4168" s="72"/>
      <c r="E4168" s="41" t="str">
        <f t="shared" si="910"/>
        <v/>
      </c>
      <c r="F4168" s="90" t="str">
        <f t="shared" ca="1" si="911"/>
        <v/>
      </c>
      <c r="G4168" s="91" t="str">
        <f t="shared" si="912"/>
        <v/>
      </c>
      <c r="H4168" s="41" t="str">
        <f t="shared" si="913"/>
        <v/>
      </c>
      <c r="I4168" s="92" t="str">
        <f t="shared" ca="1" si="914"/>
        <v/>
      </c>
      <c r="J4168" s="28" t="str">
        <f t="shared" si="915"/>
        <v/>
      </c>
      <c r="K4168" s="28" t="str">
        <f t="shared" si="916"/>
        <v/>
      </c>
      <c r="L4168" s="28" t="str">
        <f t="shared" ca="1" si="917"/>
        <v/>
      </c>
      <c r="M4168" s="28" t="str">
        <f t="shared" si="918"/>
        <v/>
      </c>
      <c r="N4168" s="93" t="str">
        <f t="shared" si="919"/>
        <v/>
      </c>
      <c r="O4168" s="94" t="str">
        <f t="shared" si="920"/>
        <v/>
      </c>
      <c r="P4168" s="70">
        <f t="shared" si="921"/>
        <v>0</v>
      </c>
      <c r="Q4168" s="28" t="str">
        <f t="shared" ca="1" si="922"/>
        <v/>
      </c>
      <c r="R4168" s="28" t="str">
        <f t="shared" si="923"/>
        <v/>
      </c>
      <c r="S4168" s="28" t="str">
        <f t="array" ref="S4168">IF(ISBLANK(A4168),"",INDEX(Info!$B$3:$H$6442,MATCH(J4168,IF(Info!$D$3:$D$6442=K4168,Info!$C$3:$C$6442),0),7))</f>
        <v/>
      </c>
    </row>
    <row r="4169" spans="1:19" x14ac:dyDescent="0.25">
      <c r="A4169" s="75"/>
      <c r="B4169" s="75"/>
      <c r="C4169" s="72"/>
      <c r="D4169" s="72"/>
      <c r="E4169" s="41" t="str">
        <f t="shared" si="910"/>
        <v/>
      </c>
      <c r="F4169" s="90" t="str">
        <f t="shared" ca="1" si="911"/>
        <v/>
      </c>
      <c r="G4169" s="91" t="str">
        <f t="shared" si="912"/>
        <v/>
      </c>
      <c r="H4169" s="41" t="str">
        <f t="shared" si="913"/>
        <v/>
      </c>
      <c r="I4169" s="92" t="str">
        <f t="shared" ca="1" si="914"/>
        <v/>
      </c>
      <c r="J4169" s="28" t="str">
        <f t="shared" si="915"/>
        <v/>
      </c>
      <c r="K4169" s="28" t="str">
        <f t="shared" si="916"/>
        <v/>
      </c>
      <c r="L4169" s="28" t="str">
        <f t="shared" ca="1" si="917"/>
        <v/>
      </c>
      <c r="M4169" s="28" t="str">
        <f t="shared" si="918"/>
        <v/>
      </c>
      <c r="N4169" s="93" t="str">
        <f t="shared" si="919"/>
        <v/>
      </c>
      <c r="O4169" s="94" t="str">
        <f t="shared" si="920"/>
        <v/>
      </c>
      <c r="P4169" s="70">
        <f t="shared" si="921"/>
        <v>0</v>
      </c>
      <c r="Q4169" s="28" t="str">
        <f t="shared" ca="1" si="922"/>
        <v/>
      </c>
      <c r="R4169" s="28" t="str">
        <f t="shared" si="923"/>
        <v/>
      </c>
      <c r="S4169" s="28" t="str">
        <f t="array" ref="S4169">IF(ISBLANK(A4169),"",INDEX(Info!$B$3:$H$6442,MATCH(J4169,IF(Info!$D$3:$D$6442=K4169,Info!$C$3:$C$6442),0),7))</f>
        <v/>
      </c>
    </row>
    <row r="4170" spans="1:19" x14ac:dyDescent="0.25">
      <c r="A4170" s="75"/>
      <c r="B4170" s="75"/>
      <c r="C4170" s="72"/>
      <c r="D4170" s="72"/>
      <c r="E4170" s="41" t="str">
        <f t="shared" si="910"/>
        <v/>
      </c>
      <c r="F4170" s="90" t="str">
        <f t="shared" ca="1" si="911"/>
        <v/>
      </c>
      <c r="G4170" s="91" t="str">
        <f t="shared" si="912"/>
        <v/>
      </c>
      <c r="H4170" s="41" t="str">
        <f t="shared" si="913"/>
        <v/>
      </c>
      <c r="I4170" s="92" t="str">
        <f t="shared" ca="1" si="914"/>
        <v/>
      </c>
      <c r="J4170" s="28" t="str">
        <f t="shared" si="915"/>
        <v/>
      </c>
      <c r="K4170" s="28" t="str">
        <f t="shared" si="916"/>
        <v/>
      </c>
      <c r="L4170" s="28" t="str">
        <f t="shared" ca="1" si="917"/>
        <v/>
      </c>
      <c r="M4170" s="28" t="str">
        <f t="shared" si="918"/>
        <v/>
      </c>
      <c r="N4170" s="93" t="str">
        <f t="shared" si="919"/>
        <v/>
      </c>
      <c r="O4170" s="94" t="str">
        <f t="shared" si="920"/>
        <v/>
      </c>
      <c r="P4170" s="70">
        <f t="shared" si="921"/>
        <v>0</v>
      </c>
      <c r="Q4170" s="28" t="str">
        <f t="shared" ca="1" si="922"/>
        <v/>
      </c>
      <c r="R4170" s="28" t="str">
        <f t="shared" si="923"/>
        <v/>
      </c>
      <c r="S4170" s="28" t="str">
        <f t="array" ref="S4170">IF(ISBLANK(A4170),"",INDEX(Info!$B$3:$H$6442,MATCH(J4170,IF(Info!$D$3:$D$6442=K4170,Info!$C$3:$C$6442),0),7))</f>
        <v/>
      </c>
    </row>
    <row r="4171" spans="1:19" x14ac:dyDescent="0.25">
      <c r="A4171" s="75"/>
      <c r="B4171" s="75"/>
      <c r="C4171" s="72"/>
      <c r="D4171" s="72"/>
      <c r="E4171" s="41" t="str">
        <f t="shared" si="910"/>
        <v/>
      </c>
      <c r="F4171" s="90" t="str">
        <f t="shared" ca="1" si="911"/>
        <v/>
      </c>
      <c r="G4171" s="91" t="str">
        <f t="shared" si="912"/>
        <v/>
      </c>
      <c r="H4171" s="41" t="str">
        <f t="shared" si="913"/>
        <v/>
      </c>
      <c r="I4171" s="92" t="str">
        <f t="shared" ca="1" si="914"/>
        <v/>
      </c>
      <c r="J4171" s="28" t="str">
        <f t="shared" si="915"/>
        <v/>
      </c>
      <c r="K4171" s="28" t="str">
        <f t="shared" si="916"/>
        <v/>
      </c>
      <c r="L4171" s="28" t="str">
        <f t="shared" ca="1" si="917"/>
        <v/>
      </c>
      <c r="M4171" s="28" t="str">
        <f t="shared" si="918"/>
        <v/>
      </c>
      <c r="N4171" s="93" t="str">
        <f t="shared" si="919"/>
        <v/>
      </c>
      <c r="O4171" s="94" t="str">
        <f t="shared" si="920"/>
        <v/>
      </c>
      <c r="P4171" s="70">
        <f t="shared" si="921"/>
        <v>0</v>
      </c>
      <c r="Q4171" s="28" t="str">
        <f t="shared" ca="1" si="922"/>
        <v/>
      </c>
      <c r="R4171" s="28" t="str">
        <f t="shared" si="923"/>
        <v/>
      </c>
      <c r="S4171" s="28" t="str">
        <f t="array" ref="S4171">IF(ISBLANK(A4171),"",INDEX(Info!$B$3:$H$6442,MATCH(J4171,IF(Info!$D$3:$D$6442=K4171,Info!$C$3:$C$6442),0),7))</f>
        <v/>
      </c>
    </row>
    <row r="4172" spans="1:19" x14ac:dyDescent="0.25">
      <c r="A4172" s="75"/>
      <c r="B4172" s="75"/>
      <c r="C4172" s="72"/>
      <c r="D4172" s="72"/>
      <c r="E4172" s="41" t="str">
        <f t="shared" si="910"/>
        <v/>
      </c>
      <c r="F4172" s="90" t="str">
        <f t="shared" ca="1" si="911"/>
        <v/>
      </c>
      <c r="G4172" s="91" t="str">
        <f t="shared" si="912"/>
        <v/>
      </c>
      <c r="H4172" s="41" t="str">
        <f t="shared" si="913"/>
        <v/>
      </c>
      <c r="I4172" s="92" t="str">
        <f t="shared" ca="1" si="914"/>
        <v/>
      </c>
      <c r="J4172" s="28" t="str">
        <f t="shared" si="915"/>
        <v/>
      </c>
      <c r="K4172" s="28" t="str">
        <f t="shared" si="916"/>
        <v/>
      </c>
      <c r="L4172" s="28" t="str">
        <f t="shared" ca="1" si="917"/>
        <v/>
      </c>
      <c r="M4172" s="28" t="str">
        <f t="shared" si="918"/>
        <v/>
      </c>
      <c r="N4172" s="93" t="str">
        <f t="shared" si="919"/>
        <v/>
      </c>
      <c r="O4172" s="94" t="str">
        <f t="shared" si="920"/>
        <v/>
      </c>
      <c r="P4172" s="70">
        <f t="shared" si="921"/>
        <v>0</v>
      </c>
      <c r="Q4172" s="28" t="str">
        <f t="shared" ca="1" si="922"/>
        <v/>
      </c>
      <c r="R4172" s="28" t="str">
        <f t="shared" si="923"/>
        <v/>
      </c>
      <c r="S4172" s="28" t="str">
        <f t="array" ref="S4172">IF(ISBLANK(A4172),"",INDEX(Info!$B$3:$H$6442,MATCH(J4172,IF(Info!$D$3:$D$6442=K4172,Info!$C$3:$C$6442),0),7))</f>
        <v/>
      </c>
    </row>
    <row r="4173" spans="1:19" x14ac:dyDescent="0.25">
      <c r="A4173" s="75"/>
      <c r="B4173" s="75"/>
      <c r="C4173" s="72"/>
      <c r="D4173" s="72"/>
      <c r="E4173" s="41" t="str">
        <f t="shared" si="910"/>
        <v/>
      </c>
      <c r="F4173" s="90" t="str">
        <f t="shared" ca="1" si="911"/>
        <v/>
      </c>
      <c r="G4173" s="91" t="str">
        <f t="shared" si="912"/>
        <v/>
      </c>
      <c r="H4173" s="41" t="str">
        <f t="shared" si="913"/>
        <v/>
      </c>
      <c r="I4173" s="92" t="str">
        <f t="shared" ca="1" si="914"/>
        <v/>
      </c>
      <c r="J4173" s="28" t="str">
        <f t="shared" si="915"/>
        <v/>
      </c>
      <c r="K4173" s="28" t="str">
        <f t="shared" si="916"/>
        <v/>
      </c>
      <c r="L4173" s="28" t="str">
        <f t="shared" ca="1" si="917"/>
        <v/>
      </c>
      <c r="M4173" s="28" t="str">
        <f t="shared" si="918"/>
        <v/>
      </c>
      <c r="N4173" s="93" t="str">
        <f t="shared" si="919"/>
        <v/>
      </c>
      <c r="O4173" s="94" t="str">
        <f t="shared" si="920"/>
        <v/>
      </c>
      <c r="P4173" s="70">
        <f t="shared" si="921"/>
        <v>0</v>
      </c>
      <c r="Q4173" s="28" t="str">
        <f t="shared" ca="1" si="922"/>
        <v/>
      </c>
      <c r="R4173" s="28" t="str">
        <f t="shared" si="923"/>
        <v/>
      </c>
      <c r="S4173" s="28" t="str">
        <f t="array" ref="S4173">IF(ISBLANK(A4173),"",INDEX(Info!$B$3:$H$6442,MATCH(J4173,IF(Info!$D$3:$D$6442=K4173,Info!$C$3:$C$6442),0),7))</f>
        <v/>
      </c>
    </row>
    <row r="4174" spans="1:19" x14ac:dyDescent="0.25">
      <c r="A4174" s="75"/>
      <c r="B4174" s="75"/>
      <c r="C4174" s="72"/>
      <c r="D4174" s="72"/>
      <c r="E4174" s="41" t="str">
        <f t="shared" si="910"/>
        <v/>
      </c>
      <c r="F4174" s="90" t="str">
        <f t="shared" ca="1" si="911"/>
        <v/>
      </c>
      <c r="G4174" s="91" t="str">
        <f t="shared" si="912"/>
        <v/>
      </c>
      <c r="H4174" s="41" t="str">
        <f t="shared" si="913"/>
        <v/>
      </c>
      <c r="I4174" s="92" t="str">
        <f t="shared" ca="1" si="914"/>
        <v/>
      </c>
      <c r="J4174" s="28" t="str">
        <f t="shared" si="915"/>
        <v/>
      </c>
      <c r="K4174" s="28" t="str">
        <f t="shared" si="916"/>
        <v/>
      </c>
      <c r="L4174" s="28" t="str">
        <f t="shared" ca="1" si="917"/>
        <v/>
      </c>
      <c r="M4174" s="28" t="str">
        <f t="shared" si="918"/>
        <v/>
      </c>
      <c r="N4174" s="93" t="str">
        <f t="shared" si="919"/>
        <v/>
      </c>
      <c r="O4174" s="94" t="str">
        <f t="shared" si="920"/>
        <v/>
      </c>
      <c r="P4174" s="70">
        <f t="shared" si="921"/>
        <v>0</v>
      </c>
      <c r="Q4174" s="28" t="str">
        <f t="shared" ca="1" si="922"/>
        <v/>
      </c>
      <c r="R4174" s="28" t="str">
        <f t="shared" si="923"/>
        <v/>
      </c>
      <c r="S4174" s="28" t="str">
        <f t="array" ref="S4174">IF(ISBLANK(A4174),"",INDEX(Info!$B$3:$H$6442,MATCH(J4174,IF(Info!$D$3:$D$6442=K4174,Info!$C$3:$C$6442),0),7))</f>
        <v/>
      </c>
    </row>
    <row r="4175" spans="1:19" x14ac:dyDescent="0.25">
      <c r="A4175" s="75"/>
      <c r="B4175" s="75"/>
      <c r="C4175" s="72"/>
      <c r="D4175" s="72"/>
      <c r="E4175" s="41" t="str">
        <f t="shared" si="910"/>
        <v/>
      </c>
      <c r="F4175" s="90" t="str">
        <f t="shared" ca="1" si="911"/>
        <v/>
      </c>
      <c r="G4175" s="91" t="str">
        <f t="shared" si="912"/>
        <v/>
      </c>
      <c r="H4175" s="41" t="str">
        <f t="shared" si="913"/>
        <v/>
      </c>
      <c r="I4175" s="92" t="str">
        <f t="shared" ca="1" si="914"/>
        <v/>
      </c>
      <c r="J4175" s="28" t="str">
        <f t="shared" si="915"/>
        <v/>
      </c>
      <c r="K4175" s="28" t="str">
        <f t="shared" si="916"/>
        <v/>
      </c>
      <c r="L4175" s="28" t="str">
        <f t="shared" ca="1" si="917"/>
        <v/>
      </c>
      <c r="M4175" s="28" t="str">
        <f t="shared" si="918"/>
        <v/>
      </c>
      <c r="N4175" s="93" t="str">
        <f t="shared" si="919"/>
        <v/>
      </c>
      <c r="O4175" s="94" t="str">
        <f t="shared" si="920"/>
        <v/>
      </c>
      <c r="P4175" s="70">
        <f t="shared" si="921"/>
        <v>0</v>
      </c>
      <c r="Q4175" s="28" t="str">
        <f t="shared" ca="1" si="922"/>
        <v/>
      </c>
      <c r="R4175" s="28" t="str">
        <f t="shared" si="923"/>
        <v/>
      </c>
      <c r="S4175" s="28" t="str">
        <f t="array" ref="S4175">IF(ISBLANK(A4175),"",INDEX(Info!$B$3:$H$6442,MATCH(J4175,IF(Info!$D$3:$D$6442=K4175,Info!$C$3:$C$6442),0),7))</f>
        <v/>
      </c>
    </row>
    <row r="4176" spans="1:19" x14ac:dyDescent="0.25">
      <c r="A4176" s="75"/>
      <c r="B4176" s="75"/>
      <c r="C4176" s="72"/>
      <c r="D4176" s="72"/>
      <c r="E4176" s="41" t="str">
        <f t="shared" si="910"/>
        <v/>
      </c>
      <c r="F4176" s="90" t="str">
        <f t="shared" ca="1" si="911"/>
        <v/>
      </c>
      <c r="G4176" s="91" t="str">
        <f t="shared" si="912"/>
        <v/>
      </c>
      <c r="H4176" s="41" t="str">
        <f t="shared" si="913"/>
        <v/>
      </c>
      <c r="I4176" s="92" t="str">
        <f t="shared" ca="1" si="914"/>
        <v/>
      </c>
      <c r="J4176" s="28" t="str">
        <f t="shared" si="915"/>
        <v/>
      </c>
      <c r="K4176" s="28" t="str">
        <f t="shared" si="916"/>
        <v/>
      </c>
      <c r="L4176" s="28" t="str">
        <f t="shared" ca="1" si="917"/>
        <v/>
      </c>
      <c r="M4176" s="28" t="str">
        <f t="shared" si="918"/>
        <v/>
      </c>
      <c r="N4176" s="93" t="str">
        <f t="shared" si="919"/>
        <v/>
      </c>
      <c r="O4176" s="94" t="str">
        <f t="shared" si="920"/>
        <v/>
      </c>
      <c r="P4176" s="70">
        <f t="shared" si="921"/>
        <v>0</v>
      </c>
      <c r="Q4176" s="28" t="str">
        <f t="shared" ca="1" si="922"/>
        <v/>
      </c>
      <c r="R4176" s="28" t="str">
        <f t="shared" si="923"/>
        <v/>
      </c>
      <c r="S4176" s="28" t="str">
        <f t="array" ref="S4176">IF(ISBLANK(A4176),"",INDEX(Info!$B$3:$H$6442,MATCH(J4176,IF(Info!$D$3:$D$6442=K4176,Info!$C$3:$C$6442),0),7))</f>
        <v/>
      </c>
    </row>
    <row r="4177" spans="1:19" x14ac:dyDescent="0.25">
      <c r="A4177" s="75"/>
      <c r="B4177" s="75"/>
      <c r="C4177" s="72"/>
      <c r="D4177" s="72"/>
      <c r="E4177" s="41" t="str">
        <f t="shared" si="910"/>
        <v/>
      </c>
      <c r="F4177" s="90" t="str">
        <f t="shared" ca="1" si="911"/>
        <v/>
      </c>
      <c r="G4177" s="91" t="str">
        <f t="shared" si="912"/>
        <v/>
      </c>
      <c r="H4177" s="41" t="str">
        <f t="shared" si="913"/>
        <v/>
      </c>
      <c r="I4177" s="92" t="str">
        <f t="shared" ca="1" si="914"/>
        <v/>
      </c>
      <c r="J4177" s="28" t="str">
        <f t="shared" si="915"/>
        <v/>
      </c>
      <c r="K4177" s="28" t="str">
        <f t="shared" si="916"/>
        <v/>
      </c>
      <c r="L4177" s="28" t="str">
        <f t="shared" ca="1" si="917"/>
        <v/>
      </c>
      <c r="M4177" s="28" t="str">
        <f t="shared" si="918"/>
        <v/>
      </c>
      <c r="N4177" s="93" t="str">
        <f t="shared" si="919"/>
        <v/>
      </c>
      <c r="O4177" s="94" t="str">
        <f t="shared" si="920"/>
        <v/>
      </c>
      <c r="P4177" s="70">
        <f t="shared" si="921"/>
        <v>0</v>
      </c>
      <c r="Q4177" s="28" t="str">
        <f t="shared" ca="1" si="922"/>
        <v/>
      </c>
      <c r="R4177" s="28" t="str">
        <f t="shared" si="923"/>
        <v/>
      </c>
      <c r="S4177" s="28" t="str">
        <f t="array" ref="S4177">IF(ISBLANK(A4177),"",INDEX(Info!$B$3:$H$6442,MATCH(J4177,IF(Info!$D$3:$D$6442=K4177,Info!$C$3:$C$6442),0),7))</f>
        <v/>
      </c>
    </row>
    <row r="4178" spans="1:19" x14ac:dyDescent="0.25">
      <c r="A4178" s="75"/>
      <c r="B4178" s="75"/>
      <c r="C4178" s="72"/>
      <c r="D4178" s="72"/>
      <c r="E4178" s="41" t="str">
        <f t="shared" si="910"/>
        <v/>
      </c>
      <c r="F4178" s="90" t="str">
        <f t="shared" ca="1" si="911"/>
        <v/>
      </c>
      <c r="G4178" s="91" t="str">
        <f t="shared" si="912"/>
        <v/>
      </c>
      <c r="H4178" s="41" t="str">
        <f t="shared" si="913"/>
        <v/>
      </c>
      <c r="I4178" s="92" t="str">
        <f t="shared" ca="1" si="914"/>
        <v/>
      </c>
      <c r="J4178" s="28" t="str">
        <f t="shared" si="915"/>
        <v/>
      </c>
      <c r="K4178" s="28" t="str">
        <f t="shared" si="916"/>
        <v/>
      </c>
      <c r="L4178" s="28" t="str">
        <f t="shared" ca="1" si="917"/>
        <v/>
      </c>
      <c r="M4178" s="28" t="str">
        <f t="shared" si="918"/>
        <v/>
      </c>
      <c r="N4178" s="93" t="str">
        <f t="shared" si="919"/>
        <v/>
      </c>
      <c r="O4178" s="94" t="str">
        <f t="shared" si="920"/>
        <v/>
      </c>
      <c r="P4178" s="70">
        <f t="shared" si="921"/>
        <v>0</v>
      </c>
      <c r="Q4178" s="28" t="str">
        <f t="shared" ca="1" si="922"/>
        <v/>
      </c>
      <c r="R4178" s="28" t="str">
        <f t="shared" si="923"/>
        <v/>
      </c>
      <c r="S4178" s="28" t="str">
        <f t="array" ref="S4178">IF(ISBLANK(A4178),"",INDEX(Info!$B$3:$H$6442,MATCH(J4178,IF(Info!$D$3:$D$6442=K4178,Info!$C$3:$C$6442),0),7))</f>
        <v/>
      </c>
    </row>
    <row r="4179" spans="1:19" x14ac:dyDescent="0.25">
      <c r="A4179" s="75"/>
      <c r="B4179" s="75"/>
      <c r="C4179" s="72"/>
      <c r="D4179" s="72"/>
      <c r="E4179" s="41" t="str">
        <f t="shared" si="910"/>
        <v/>
      </c>
      <c r="F4179" s="90" t="str">
        <f t="shared" ca="1" si="911"/>
        <v/>
      </c>
      <c r="G4179" s="91" t="str">
        <f t="shared" si="912"/>
        <v/>
      </c>
      <c r="H4179" s="41" t="str">
        <f t="shared" si="913"/>
        <v/>
      </c>
      <c r="I4179" s="92" t="str">
        <f t="shared" ca="1" si="914"/>
        <v/>
      </c>
      <c r="J4179" s="28" t="str">
        <f t="shared" si="915"/>
        <v/>
      </c>
      <c r="K4179" s="28" t="str">
        <f t="shared" si="916"/>
        <v/>
      </c>
      <c r="L4179" s="28" t="str">
        <f t="shared" ca="1" si="917"/>
        <v/>
      </c>
      <c r="M4179" s="28" t="str">
        <f t="shared" si="918"/>
        <v/>
      </c>
      <c r="N4179" s="93" t="str">
        <f t="shared" si="919"/>
        <v/>
      </c>
      <c r="O4179" s="94" t="str">
        <f t="shared" si="920"/>
        <v/>
      </c>
      <c r="P4179" s="70">
        <f t="shared" si="921"/>
        <v>0</v>
      </c>
      <c r="Q4179" s="28" t="str">
        <f t="shared" ca="1" si="922"/>
        <v/>
      </c>
      <c r="R4179" s="28" t="str">
        <f t="shared" si="923"/>
        <v/>
      </c>
      <c r="S4179" s="28" t="str">
        <f t="array" ref="S4179">IF(ISBLANK(A4179),"",INDEX(Info!$B$3:$H$6442,MATCH(J4179,IF(Info!$D$3:$D$6442=K4179,Info!$C$3:$C$6442),0),7))</f>
        <v/>
      </c>
    </row>
    <row r="4180" spans="1:19" x14ac:dyDescent="0.25">
      <c r="A4180" s="75"/>
      <c r="B4180" s="75"/>
      <c r="C4180" s="72"/>
      <c r="D4180" s="72"/>
      <c r="E4180" s="41" t="str">
        <f t="shared" si="910"/>
        <v/>
      </c>
      <c r="F4180" s="90" t="str">
        <f t="shared" ca="1" si="911"/>
        <v/>
      </c>
      <c r="G4180" s="91" t="str">
        <f t="shared" si="912"/>
        <v/>
      </c>
      <c r="H4180" s="41" t="str">
        <f t="shared" si="913"/>
        <v/>
      </c>
      <c r="I4180" s="92" t="str">
        <f t="shared" ca="1" si="914"/>
        <v/>
      </c>
      <c r="J4180" s="28" t="str">
        <f t="shared" si="915"/>
        <v/>
      </c>
      <c r="K4180" s="28" t="str">
        <f t="shared" si="916"/>
        <v/>
      </c>
      <c r="L4180" s="28" t="str">
        <f t="shared" ca="1" si="917"/>
        <v/>
      </c>
      <c r="M4180" s="28" t="str">
        <f t="shared" si="918"/>
        <v/>
      </c>
      <c r="N4180" s="93" t="str">
        <f t="shared" si="919"/>
        <v/>
      </c>
      <c r="O4180" s="94" t="str">
        <f t="shared" si="920"/>
        <v/>
      </c>
      <c r="P4180" s="70">
        <f t="shared" si="921"/>
        <v>0</v>
      </c>
      <c r="Q4180" s="28" t="str">
        <f t="shared" ca="1" si="922"/>
        <v/>
      </c>
      <c r="R4180" s="28" t="str">
        <f t="shared" si="923"/>
        <v/>
      </c>
      <c r="S4180" s="28" t="str">
        <f t="array" ref="S4180">IF(ISBLANK(A4180),"",INDEX(Info!$B$3:$H$6442,MATCH(J4180,IF(Info!$D$3:$D$6442=K4180,Info!$C$3:$C$6442),0),7))</f>
        <v/>
      </c>
    </row>
    <row r="4181" spans="1:19" x14ac:dyDescent="0.25">
      <c r="A4181" s="75"/>
      <c r="B4181" s="75"/>
      <c r="C4181" s="72"/>
      <c r="D4181" s="72"/>
      <c r="E4181" s="41" t="str">
        <f t="shared" si="910"/>
        <v/>
      </c>
      <c r="F4181" s="90" t="str">
        <f t="shared" ca="1" si="911"/>
        <v/>
      </c>
      <c r="G4181" s="91" t="str">
        <f t="shared" si="912"/>
        <v/>
      </c>
      <c r="H4181" s="41" t="str">
        <f t="shared" si="913"/>
        <v/>
      </c>
      <c r="I4181" s="92" t="str">
        <f t="shared" ca="1" si="914"/>
        <v/>
      </c>
      <c r="J4181" s="28" t="str">
        <f t="shared" si="915"/>
        <v/>
      </c>
      <c r="K4181" s="28" t="str">
        <f t="shared" si="916"/>
        <v/>
      </c>
      <c r="L4181" s="28" t="str">
        <f t="shared" ca="1" si="917"/>
        <v/>
      </c>
      <c r="M4181" s="28" t="str">
        <f t="shared" si="918"/>
        <v/>
      </c>
      <c r="N4181" s="93" t="str">
        <f t="shared" si="919"/>
        <v/>
      </c>
      <c r="O4181" s="94" t="str">
        <f t="shared" si="920"/>
        <v/>
      </c>
      <c r="P4181" s="70">
        <f t="shared" si="921"/>
        <v>0</v>
      </c>
      <c r="Q4181" s="28" t="str">
        <f t="shared" ca="1" si="922"/>
        <v/>
      </c>
      <c r="R4181" s="28" t="str">
        <f t="shared" si="923"/>
        <v/>
      </c>
      <c r="S4181" s="28" t="str">
        <f t="array" ref="S4181">IF(ISBLANK(A4181),"",INDEX(Info!$B$3:$H$6442,MATCH(J4181,IF(Info!$D$3:$D$6442=K4181,Info!$C$3:$C$6442),0),7))</f>
        <v/>
      </c>
    </row>
    <row r="4182" spans="1:19" x14ac:dyDescent="0.25">
      <c r="A4182" s="75"/>
      <c r="B4182" s="75"/>
      <c r="C4182" s="72"/>
      <c r="D4182" s="72"/>
      <c r="E4182" s="41" t="str">
        <f t="shared" si="910"/>
        <v/>
      </c>
      <c r="F4182" s="90" t="str">
        <f t="shared" ca="1" si="911"/>
        <v/>
      </c>
      <c r="G4182" s="91" t="str">
        <f t="shared" si="912"/>
        <v/>
      </c>
      <c r="H4182" s="41" t="str">
        <f t="shared" si="913"/>
        <v/>
      </c>
      <c r="I4182" s="92" t="str">
        <f t="shared" ca="1" si="914"/>
        <v/>
      </c>
      <c r="J4182" s="28" t="str">
        <f t="shared" si="915"/>
        <v/>
      </c>
      <c r="K4182" s="28" t="str">
        <f t="shared" si="916"/>
        <v/>
      </c>
      <c r="L4182" s="28" t="str">
        <f t="shared" ca="1" si="917"/>
        <v/>
      </c>
      <c r="M4182" s="28" t="str">
        <f t="shared" si="918"/>
        <v/>
      </c>
      <c r="N4182" s="93" t="str">
        <f t="shared" si="919"/>
        <v/>
      </c>
      <c r="O4182" s="94" t="str">
        <f t="shared" si="920"/>
        <v/>
      </c>
      <c r="P4182" s="70">
        <f t="shared" si="921"/>
        <v>0</v>
      </c>
      <c r="Q4182" s="28" t="str">
        <f t="shared" ca="1" si="922"/>
        <v/>
      </c>
      <c r="R4182" s="28" t="str">
        <f t="shared" si="923"/>
        <v/>
      </c>
      <c r="S4182" s="28" t="str">
        <f t="array" ref="S4182">IF(ISBLANK(A4182),"",INDEX(Info!$B$3:$H$6442,MATCH(J4182,IF(Info!$D$3:$D$6442=K4182,Info!$C$3:$C$6442),0),7))</f>
        <v/>
      </c>
    </row>
    <row r="4183" spans="1:19" x14ac:dyDescent="0.25">
      <c r="A4183" s="75"/>
      <c r="B4183" s="75"/>
      <c r="C4183" s="72"/>
      <c r="D4183" s="72"/>
      <c r="E4183" s="41" t="str">
        <f t="shared" si="910"/>
        <v/>
      </c>
      <c r="F4183" s="90" t="str">
        <f t="shared" ca="1" si="911"/>
        <v/>
      </c>
      <c r="G4183" s="91" t="str">
        <f t="shared" si="912"/>
        <v/>
      </c>
      <c r="H4183" s="41" t="str">
        <f t="shared" si="913"/>
        <v/>
      </c>
      <c r="I4183" s="92" t="str">
        <f t="shared" ca="1" si="914"/>
        <v/>
      </c>
      <c r="J4183" s="28" t="str">
        <f t="shared" si="915"/>
        <v/>
      </c>
      <c r="K4183" s="28" t="str">
        <f t="shared" si="916"/>
        <v/>
      </c>
      <c r="L4183" s="28" t="str">
        <f t="shared" ca="1" si="917"/>
        <v/>
      </c>
      <c r="M4183" s="28" t="str">
        <f t="shared" si="918"/>
        <v/>
      </c>
      <c r="N4183" s="93" t="str">
        <f t="shared" si="919"/>
        <v/>
      </c>
      <c r="O4183" s="94" t="str">
        <f t="shared" si="920"/>
        <v/>
      </c>
      <c r="P4183" s="70">
        <f t="shared" si="921"/>
        <v>0</v>
      </c>
      <c r="Q4183" s="28" t="str">
        <f t="shared" ca="1" si="922"/>
        <v/>
      </c>
      <c r="R4183" s="28" t="str">
        <f t="shared" si="923"/>
        <v/>
      </c>
      <c r="S4183" s="28" t="str">
        <f t="array" ref="S4183">IF(ISBLANK(A4183),"",INDEX(Info!$B$3:$H$6442,MATCH(J4183,IF(Info!$D$3:$D$6442=K4183,Info!$C$3:$C$6442),0),7))</f>
        <v/>
      </c>
    </row>
    <row r="4184" spans="1:19" x14ac:dyDescent="0.25">
      <c r="A4184" s="75"/>
      <c r="B4184" s="75"/>
      <c r="C4184" s="72"/>
      <c r="D4184" s="72"/>
      <c r="E4184" s="41" t="str">
        <f t="shared" si="910"/>
        <v/>
      </c>
      <c r="F4184" s="90" t="str">
        <f t="shared" ca="1" si="911"/>
        <v/>
      </c>
      <c r="G4184" s="91" t="str">
        <f t="shared" si="912"/>
        <v/>
      </c>
      <c r="H4184" s="41" t="str">
        <f t="shared" si="913"/>
        <v/>
      </c>
      <c r="I4184" s="92" t="str">
        <f t="shared" ca="1" si="914"/>
        <v/>
      </c>
      <c r="J4184" s="28" t="str">
        <f t="shared" si="915"/>
        <v/>
      </c>
      <c r="K4184" s="28" t="str">
        <f t="shared" si="916"/>
        <v/>
      </c>
      <c r="L4184" s="28" t="str">
        <f t="shared" ca="1" si="917"/>
        <v/>
      </c>
      <c r="M4184" s="28" t="str">
        <f t="shared" si="918"/>
        <v/>
      </c>
      <c r="N4184" s="93" t="str">
        <f t="shared" si="919"/>
        <v/>
      </c>
      <c r="O4184" s="94" t="str">
        <f t="shared" si="920"/>
        <v/>
      </c>
      <c r="P4184" s="70">
        <f t="shared" si="921"/>
        <v>0</v>
      </c>
      <c r="Q4184" s="28" t="str">
        <f t="shared" ca="1" si="922"/>
        <v/>
      </c>
      <c r="R4184" s="28" t="str">
        <f t="shared" si="923"/>
        <v/>
      </c>
      <c r="S4184" s="28" t="str">
        <f t="array" ref="S4184">IF(ISBLANK(A4184),"",INDEX(Info!$B$3:$H$6442,MATCH(J4184,IF(Info!$D$3:$D$6442=K4184,Info!$C$3:$C$6442),0),7))</f>
        <v/>
      </c>
    </row>
    <row r="4185" spans="1:19" x14ac:dyDescent="0.25">
      <c r="A4185" s="75"/>
      <c r="B4185" s="75"/>
      <c r="C4185" s="72"/>
      <c r="D4185" s="72"/>
      <c r="E4185" s="41" t="str">
        <f t="shared" si="910"/>
        <v/>
      </c>
      <c r="F4185" s="90" t="str">
        <f t="shared" ca="1" si="911"/>
        <v/>
      </c>
      <c r="G4185" s="91" t="str">
        <f t="shared" si="912"/>
        <v/>
      </c>
      <c r="H4185" s="41" t="str">
        <f t="shared" si="913"/>
        <v/>
      </c>
      <c r="I4185" s="92" t="str">
        <f t="shared" ca="1" si="914"/>
        <v/>
      </c>
      <c r="J4185" s="28" t="str">
        <f t="shared" si="915"/>
        <v/>
      </c>
      <c r="K4185" s="28" t="str">
        <f t="shared" si="916"/>
        <v/>
      </c>
      <c r="L4185" s="28" t="str">
        <f t="shared" ca="1" si="917"/>
        <v/>
      </c>
      <c r="M4185" s="28" t="str">
        <f t="shared" si="918"/>
        <v/>
      </c>
      <c r="N4185" s="93" t="str">
        <f t="shared" si="919"/>
        <v/>
      </c>
      <c r="O4185" s="94" t="str">
        <f t="shared" si="920"/>
        <v/>
      </c>
      <c r="P4185" s="70">
        <f t="shared" si="921"/>
        <v>0</v>
      </c>
      <c r="Q4185" s="28" t="str">
        <f t="shared" ca="1" si="922"/>
        <v/>
      </c>
      <c r="R4185" s="28" t="str">
        <f t="shared" si="923"/>
        <v/>
      </c>
      <c r="S4185" s="28" t="str">
        <f t="array" ref="S4185">IF(ISBLANK(A4185),"",INDEX(Info!$B$3:$H$6442,MATCH(J4185,IF(Info!$D$3:$D$6442=K4185,Info!$C$3:$C$6442),0),7))</f>
        <v/>
      </c>
    </row>
    <row r="4186" spans="1:19" x14ac:dyDescent="0.25">
      <c r="A4186" s="75"/>
      <c r="B4186" s="75"/>
      <c r="C4186" s="72"/>
      <c r="D4186" s="72"/>
      <c r="E4186" s="41" t="str">
        <f t="shared" si="910"/>
        <v/>
      </c>
      <c r="F4186" s="90" t="str">
        <f t="shared" ca="1" si="911"/>
        <v/>
      </c>
      <c r="G4186" s="91" t="str">
        <f t="shared" si="912"/>
        <v/>
      </c>
      <c r="H4186" s="41" t="str">
        <f t="shared" si="913"/>
        <v/>
      </c>
      <c r="I4186" s="92" t="str">
        <f t="shared" ca="1" si="914"/>
        <v/>
      </c>
      <c r="J4186" s="28" t="str">
        <f t="shared" si="915"/>
        <v/>
      </c>
      <c r="K4186" s="28" t="str">
        <f t="shared" si="916"/>
        <v/>
      </c>
      <c r="L4186" s="28" t="str">
        <f t="shared" ca="1" si="917"/>
        <v/>
      </c>
      <c r="M4186" s="28" t="str">
        <f t="shared" si="918"/>
        <v/>
      </c>
      <c r="N4186" s="93" t="str">
        <f t="shared" si="919"/>
        <v/>
      </c>
      <c r="O4186" s="94" t="str">
        <f t="shared" si="920"/>
        <v/>
      </c>
      <c r="P4186" s="70">
        <f t="shared" si="921"/>
        <v>0</v>
      </c>
      <c r="Q4186" s="28" t="str">
        <f t="shared" ca="1" si="922"/>
        <v/>
      </c>
      <c r="R4186" s="28" t="str">
        <f t="shared" si="923"/>
        <v/>
      </c>
      <c r="S4186" s="28" t="str">
        <f t="array" ref="S4186">IF(ISBLANK(A4186),"",INDEX(Info!$B$3:$H$6442,MATCH(J4186,IF(Info!$D$3:$D$6442=K4186,Info!$C$3:$C$6442),0),7))</f>
        <v/>
      </c>
    </row>
    <row r="4187" spans="1:19" x14ac:dyDescent="0.25">
      <c r="A4187" s="75"/>
      <c r="B4187" s="75"/>
      <c r="C4187" s="72"/>
      <c r="D4187" s="72"/>
      <c r="E4187" s="41" t="str">
        <f t="shared" si="910"/>
        <v/>
      </c>
      <c r="F4187" s="90" t="str">
        <f t="shared" ca="1" si="911"/>
        <v/>
      </c>
      <c r="G4187" s="91" t="str">
        <f t="shared" si="912"/>
        <v/>
      </c>
      <c r="H4187" s="41" t="str">
        <f t="shared" si="913"/>
        <v/>
      </c>
      <c r="I4187" s="92" t="str">
        <f t="shared" ca="1" si="914"/>
        <v/>
      </c>
      <c r="J4187" s="28" t="str">
        <f t="shared" si="915"/>
        <v/>
      </c>
      <c r="K4187" s="28" t="str">
        <f t="shared" si="916"/>
        <v/>
      </c>
      <c r="L4187" s="28" t="str">
        <f t="shared" ca="1" si="917"/>
        <v/>
      </c>
      <c r="M4187" s="28" t="str">
        <f t="shared" si="918"/>
        <v/>
      </c>
      <c r="N4187" s="93" t="str">
        <f t="shared" si="919"/>
        <v/>
      </c>
      <c r="O4187" s="94" t="str">
        <f t="shared" si="920"/>
        <v/>
      </c>
      <c r="P4187" s="70">
        <f t="shared" si="921"/>
        <v>0</v>
      </c>
      <c r="Q4187" s="28" t="str">
        <f t="shared" ca="1" si="922"/>
        <v/>
      </c>
      <c r="R4187" s="28" t="str">
        <f t="shared" si="923"/>
        <v/>
      </c>
      <c r="S4187" s="28" t="str">
        <f t="array" ref="S4187">IF(ISBLANK(A4187),"",INDEX(Info!$B$3:$H$6442,MATCH(J4187,IF(Info!$D$3:$D$6442=K4187,Info!$C$3:$C$6442),0),7))</f>
        <v/>
      </c>
    </row>
    <row r="4188" spans="1:19" x14ac:dyDescent="0.25">
      <c r="A4188" s="75"/>
      <c r="B4188" s="75"/>
      <c r="C4188" s="72"/>
      <c r="D4188" s="72"/>
      <c r="E4188" s="41" t="str">
        <f t="shared" si="910"/>
        <v/>
      </c>
      <c r="F4188" s="90" t="str">
        <f t="shared" ca="1" si="911"/>
        <v/>
      </c>
      <c r="G4188" s="91" t="str">
        <f t="shared" si="912"/>
        <v/>
      </c>
      <c r="H4188" s="41" t="str">
        <f t="shared" si="913"/>
        <v/>
      </c>
      <c r="I4188" s="92" t="str">
        <f t="shared" ca="1" si="914"/>
        <v/>
      </c>
      <c r="J4188" s="28" t="str">
        <f t="shared" si="915"/>
        <v/>
      </c>
      <c r="K4188" s="28" t="str">
        <f t="shared" si="916"/>
        <v/>
      </c>
      <c r="L4188" s="28" t="str">
        <f t="shared" ca="1" si="917"/>
        <v/>
      </c>
      <c r="M4188" s="28" t="str">
        <f t="shared" si="918"/>
        <v/>
      </c>
      <c r="N4188" s="93" t="str">
        <f t="shared" si="919"/>
        <v/>
      </c>
      <c r="O4188" s="94" t="str">
        <f t="shared" si="920"/>
        <v/>
      </c>
      <c r="P4188" s="70">
        <f t="shared" si="921"/>
        <v>0</v>
      </c>
      <c r="Q4188" s="28" t="str">
        <f t="shared" ca="1" si="922"/>
        <v/>
      </c>
      <c r="R4188" s="28" t="str">
        <f t="shared" si="923"/>
        <v/>
      </c>
      <c r="S4188" s="28" t="str">
        <f t="array" ref="S4188">IF(ISBLANK(A4188),"",INDEX(Info!$B$3:$H$6442,MATCH(J4188,IF(Info!$D$3:$D$6442=K4188,Info!$C$3:$C$6442),0),7))</f>
        <v/>
      </c>
    </row>
    <row r="4189" spans="1:19" x14ac:dyDescent="0.25">
      <c r="A4189" s="75"/>
      <c r="B4189" s="75"/>
      <c r="C4189" s="72"/>
      <c r="D4189" s="72"/>
      <c r="E4189" s="41" t="str">
        <f t="shared" si="910"/>
        <v/>
      </c>
      <c r="F4189" s="90" t="str">
        <f t="shared" ca="1" si="911"/>
        <v/>
      </c>
      <c r="G4189" s="91" t="str">
        <f t="shared" si="912"/>
        <v/>
      </c>
      <c r="H4189" s="41" t="str">
        <f t="shared" si="913"/>
        <v/>
      </c>
      <c r="I4189" s="92" t="str">
        <f t="shared" ca="1" si="914"/>
        <v/>
      </c>
      <c r="J4189" s="28" t="str">
        <f t="shared" si="915"/>
        <v/>
      </c>
      <c r="K4189" s="28" t="str">
        <f t="shared" si="916"/>
        <v/>
      </c>
      <c r="L4189" s="28" t="str">
        <f t="shared" ca="1" si="917"/>
        <v/>
      </c>
      <c r="M4189" s="28" t="str">
        <f t="shared" si="918"/>
        <v/>
      </c>
      <c r="N4189" s="93" t="str">
        <f t="shared" si="919"/>
        <v/>
      </c>
      <c r="O4189" s="94" t="str">
        <f t="shared" si="920"/>
        <v/>
      </c>
      <c r="P4189" s="70">
        <f t="shared" si="921"/>
        <v>0</v>
      </c>
      <c r="Q4189" s="28" t="str">
        <f t="shared" ca="1" si="922"/>
        <v/>
      </c>
      <c r="R4189" s="28" t="str">
        <f t="shared" si="923"/>
        <v/>
      </c>
      <c r="S4189" s="28" t="str">
        <f t="array" ref="S4189">IF(ISBLANK(A4189),"",INDEX(Info!$B$3:$H$6442,MATCH(J4189,IF(Info!$D$3:$D$6442=K4189,Info!$C$3:$C$6442),0),7))</f>
        <v/>
      </c>
    </row>
    <row r="4190" spans="1:19" x14ac:dyDescent="0.25">
      <c r="A4190" s="75"/>
      <c r="B4190" s="75"/>
      <c r="C4190" s="72"/>
      <c r="D4190" s="72"/>
      <c r="E4190" s="41" t="str">
        <f t="shared" si="910"/>
        <v/>
      </c>
      <c r="F4190" s="90" t="str">
        <f t="shared" ca="1" si="911"/>
        <v/>
      </c>
      <c r="G4190" s="91" t="str">
        <f t="shared" si="912"/>
        <v/>
      </c>
      <c r="H4190" s="41" t="str">
        <f t="shared" si="913"/>
        <v/>
      </c>
      <c r="I4190" s="92" t="str">
        <f t="shared" ca="1" si="914"/>
        <v/>
      </c>
      <c r="J4190" s="28" t="str">
        <f t="shared" si="915"/>
        <v/>
      </c>
      <c r="K4190" s="28" t="str">
        <f t="shared" si="916"/>
        <v/>
      </c>
      <c r="L4190" s="28" t="str">
        <f t="shared" ca="1" si="917"/>
        <v/>
      </c>
      <c r="M4190" s="28" t="str">
        <f t="shared" si="918"/>
        <v/>
      </c>
      <c r="N4190" s="93" t="str">
        <f t="shared" si="919"/>
        <v/>
      </c>
      <c r="O4190" s="94" t="str">
        <f t="shared" si="920"/>
        <v/>
      </c>
      <c r="P4190" s="70">
        <f t="shared" si="921"/>
        <v>0</v>
      </c>
      <c r="Q4190" s="28" t="str">
        <f t="shared" ca="1" si="922"/>
        <v/>
      </c>
      <c r="R4190" s="28" t="str">
        <f t="shared" si="923"/>
        <v/>
      </c>
      <c r="S4190" s="28" t="str">
        <f t="array" ref="S4190">IF(ISBLANK(A4190),"",INDEX(Info!$B$3:$H$6442,MATCH(J4190,IF(Info!$D$3:$D$6442=K4190,Info!$C$3:$C$6442),0),7))</f>
        <v/>
      </c>
    </row>
    <row r="4191" spans="1:19" x14ac:dyDescent="0.25">
      <c r="A4191" s="75"/>
      <c r="B4191" s="75"/>
      <c r="C4191" s="72"/>
      <c r="D4191" s="72"/>
      <c r="E4191" s="41" t="str">
        <f t="shared" si="910"/>
        <v/>
      </c>
      <c r="F4191" s="90" t="str">
        <f t="shared" ca="1" si="911"/>
        <v/>
      </c>
      <c r="G4191" s="91" t="str">
        <f t="shared" si="912"/>
        <v/>
      </c>
      <c r="H4191" s="41" t="str">
        <f t="shared" si="913"/>
        <v/>
      </c>
      <c r="I4191" s="92" t="str">
        <f t="shared" ca="1" si="914"/>
        <v/>
      </c>
      <c r="J4191" s="28" t="str">
        <f t="shared" si="915"/>
        <v/>
      </c>
      <c r="K4191" s="28" t="str">
        <f t="shared" si="916"/>
        <v/>
      </c>
      <c r="L4191" s="28" t="str">
        <f t="shared" ca="1" si="917"/>
        <v/>
      </c>
      <c r="M4191" s="28" t="str">
        <f t="shared" si="918"/>
        <v/>
      </c>
      <c r="N4191" s="93" t="str">
        <f t="shared" si="919"/>
        <v/>
      </c>
      <c r="O4191" s="94" t="str">
        <f t="shared" si="920"/>
        <v/>
      </c>
      <c r="P4191" s="70">
        <f t="shared" si="921"/>
        <v>0</v>
      </c>
      <c r="Q4191" s="28" t="str">
        <f t="shared" ca="1" si="922"/>
        <v/>
      </c>
      <c r="R4191" s="28" t="str">
        <f t="shared" si="923"/>
        <v/>
      </c>
      <c r="S4191" s="28" t="str">
        <f t="array" ref="S4191">IF(ISBLANK(A4191),"",INDEX(Info!$B$3:$H$6442,MATCH(J4191,IF(Info!$D$3:$D$6442=K4191,Info!$C$3:$C$6442),0),7))</f>
        <v/>
      </c>
    </row>
    <row r="4192" spans="1:19" x14ac:dyDescent="0.25">
      <c r="A4192" s="75"/>
      <c r="B4192" s="75"/>
      <c r="C4192" s="72"/>
      <c r="D4192" s="72"/>
      <c r="E4192" s="41" t="str">
        <f t="shared" si="910"/>
        <v/>
      </c>
      <c r="F4192" s="90" t="str">
        <f t="shared" ca="1" si="911"/>
        <v/>
      </c>
      <c r="G4192" s="91" t="str">
        <f t="shared" si="912"/>
        <v/>
      </c>
      <c r="H4192" s="41" t="str">
        <f t="shared" si="913"/>
        <v/>
      </c>
      <c r="I4192" s="92" t="str">
        <f t="shared" ca="1" si="914"/>
        <v/>
      </c>
      <c r="J4192" s="28" t="str">
        <f t="shared" si="915"/>
        <v/>
      </c>
      <c r="K4192" s="28" t="str">
        <f t="shared" si="916"/>
        <v/>
      </c>
      <c r="L4192" s="28" t="str">
        <f t="shared" ca="1" si="917"/>
        <v/>
      </c>
      <c r="M4192" s="28" t="str">
        <f t="shared" si="918"/>
        <v/>
      </c>
      <c r="N4192" s="93" t="str">
        <f t="shared" si="919"/>
        <v/>
      </c>
      <c r="O4192" s="94" t="str">
        <f t="shared" si="920"/>
        <v/>
      </c>
      <c r="P4192" s="70">
        <f t="shared" si="921"/>
        <v>0</v>
      </c>
      <c r="Q4192" s="28" t="str">
        <f t="shared" ca="1" si="922"/>
        <v/>
      </c>
      <c r="R4192" s="28" t="str">
        <f t="shared" si="923"/>
        <v/>
      </c>
      <c r="S4192" s="28" t="str">
        <f t="array" ref="S4192">IF(ISBLANK(A4192),"",INDEX(Info!$B$3:$H$6442,MATCH(J4192,IF(Info!$D$3:$D$6442=K4192,Info!$C$3:$C$6442),0),7))</f>
        <v/>
      </c>
    </row>
    <row r="4193" spans="1:19" x14ac:dyDescent="0.25">
      <c r="A4193" s="75"/>
      <c r="B4193" s="75"/>
      <c r="C4193" s="72"/>
      <c r="D4193" s="72"/>
      <c r="E4193" s="41" t="str">
        <f t="shared" si="910"/>
        <v/>
      </c>
      <c r="F4193" s="90" t="str">
        <f t="shared" ca="1" si="911"/>
        <v/>
      </c>
      <c r="G4193" s="91" t="str">
        <f t="shared" si="912"/>
        <v/>
      </c>
      <c r="H4193" s="41" t="str">
        <f t="shared" si="913"/>
        <v/>
      </c>
      <c r="I4193" s="92" t="str">
        <f t="shared" ca="1" si="914"/>
        <v/>
      </c>
      <c r="J4193" s="28" t="str">
        <f t="shared" si="915"/>
        <v/>
      </c>
      <c r="K4193" s="28" t="str">
        <f t="shared" si="916"/>
        <v/>
      </c>
      <c r="L4193" s="28" t="str">
        <f t="shared" ca="1" si="917"/>
        <v/>
      </c>
      <c r="M4193" s="28" t="str">
        <f t="shared" si="918"/>
        <v/>
      </c>
      <c r="N4193" s="93" t="str">
        <f t="shared" si="919"/>
        <v/>
      </c>
      <c r="O4193" s="94" t="str">
        <f t="shared" si="920"/>
        <v/>
      </c>
      <c r="P4193" s="70">
        <f t="shared" si="921"/>
        <v>0</v>
      </c>
      <c r="Q4193" s="28" t="str">
        <f t="shared" ca="1" si="922"/>
        <v/>
      </c>
      <c r="R4193" s="28" t="str">
        <f t="shared" si="923"/>
        <v/>
      </c>
      <c r="S4193" s="28" t="str">
        <f t="array" ref="S4193">IF(ISBLANK(A4193),"",INDEX(Info!$B$3:$H$6442,MATCH(J4193,IF(Info!$D$3:$D$6442=K4193,Info!$C$3:$C$6442),0),7))</f>
        <v/>
      </c>
    </row>
    <row r="4194" spans="1:19" x14ac:dyDescent="0.25">
      <c r="A4194" s="75"/>
      <c r="B4194" s="75"/>
      <c r="C4194" s="72"/>
      <c r="D4194" s="72"/>
      <c r="E4194" s="41" t="str">
        <f t="shared" si="910"/>
        <v/>
      </c>
      <c r="F4194" s="90" t="str">
        <f t="shared" ca="1" si="911"/>
        <v/>
      </c>
      <c r="G4194" s="91" t="str">
        <f t="shared" si="912"/>
        <v/>
      </c>
      <c r="H4194" s="41" t="str">
        <f t="shared" si="913"/>
        <v/>
      </c>
      <c r="I4194" s="92" t="str">
        <f t="shared" ca="1" si="914"/>
        <v/>
      </c>
      <c r="J4194" s="28" t="str">
        <f t="shared" si="915"/>
        <v/>
      </c>
      <c r="K4194" s="28" t="str">
        <f t="shared" si="916"/>
        <v/>
      </c>
      <c r="L4194" s="28" t="str">
        <f t="shared" ca="1" si="917"/>
        <v/>
      </c>
      <c r="M4194" s="28" t="str">
        <f t="shared" si="918"/>
        <v/>
      </c>
      <c r="N4194" s="93" t="str">
        <f t="shared" si="919"/>
        <v/>
      </c>
      <c r="O4194" s="94" t="str">
        <f t="shared" si="920"/>
        <v/>
      </c>
      <c r="P4194" s="70">
        <f t="shared" si="921"/>
        <v>0</v>
      </c>
      <c r="Q4194" s="28" t="str">
        <f t="shared" ca="1" si="922"/>
        <v/>
      </c>
      <c r="R4194" s="28" t="str">
        <f t="shared" si="923"/>
        <v/>
      </c>
      <c r="S4194" s="28" t="str">
        <f t="array" ref="S4194">IF(ISBLANK(A4194),"",INDEX(Info!$B$3:$H$6442,MATCH(J4194,IF(Info!$D$3:$D$6442=K4194,Info!$C$3:$C$6442),0),7))</f>
        <v/>
      </c>
    </row>
    <row r="4195" spans="1:19" x14ac:dyDescent="0.25">
      <c r="A4195" s="75"/>
      <c r="B4195" s="75"/>
      <c r="C4195" s="72"/>
      <c r="D4195" s="72"/>
      <c r="E4195" s="41" t="str">
        <f t="shared" si="910"/>
        <v/>
      </c>
      <c r="F4195" s="90" t="str">
        <f t="shared" ca="1" si="911"/>
        <v/>
      </c>
      <c r="G4195" s="91" t="str">
        <f t="shared" si="912"/>
        <v/>
      </c>
      <c r="H4195" s="41" t="str">
        <f t="shared" si="913"/>
        <v/>
      </c>
      <c r="I4195" s="92" t="str">
        <f t="shared" ca="1" si="914"/>
        <v/>
      </c>
      <c r="J4195" s="28" t="str">
        <f t="shared" si="915"/>
        <v/>
      </c>
      <c r="K4195" s="28" t="str">
        <f t="shared" si="916"/>
        <v/>
      </c>
      <c r="L4195" s="28" t="str">
        <f t="shared" ca="1" si="917"/>
        <v/>
      </c>
      <c r="M4195" s="28" t="str">
        <f t="shared" si="918"/>
        <v/>
      </c>
      <c r="N4195" s="93" t="str">
        <f t="shared" si="919"/>
        <v/>
      </c>
      <c r="O4195" s="94" t="str">
        <f t="shared" si="920"/>
        <v/>
      </c>
      <c r="P4195" s="70">
        <f t="shared" si="921"/>
        <v>0</v>
      </c>
      <c r="Q4195" s="28" t="str">
        <f t="shared" ca="1" si="922"/>
        <v/>
      </c>
      <c r="R4195" s="28" t="str">
        <f t="shared" si="923"/>
        <v/>
      </c>
      <c r="S4195" s="28" t="str">
        <f t="array" ref="S4195">IF(ISBLANK(A4195),"",INDEX(Info!$B$3:$H$6442,MATCH(J4195,IF(Info!$D$3:$D$6442=K4195,Info!$C$3:$C$6442),0),7))</f>
        <v/>
      </c>
    </row>
    <row r="4196" spans="1:19" x14ac:dyDescent="0.25">
      <c r="A4196" s="75"/>
      <c r="B4196" s="75"/>
      <c r="C4196" s="72"/>
      <c r="D4196" s="72"/>
      <c r="E4196" s="41" t="str">
        <f t="shared" si="910"/>
        <v/>
      </c>
      <c r="F4196" s="90" t="str">
        <f t="shared" ca="1" si="911"/>
        <v/>
      </c>
      <c r="G4196" s="91" t="str">
        <f t="shared" si="912"/>
        <v/>
      </c>
      <c r="H4196" s="41" t="str">
        <f t="shared" si="913"/>
        <v/>
      </c>
      <c r="I4196" s="92" t="str">
        <f t="shared" ca="1" si="914"/>
        <v/>
      </c>
      <c r="J4196" s="28" t="str">
        <f t="shared" si="915"/>
        <v/>
      </c>
      <c r="K4196" s="28" t="str">
        <f t="shared" si="916"/>
        <v/>
      </c>
      <c r="L4196" s="28" t="str">
        <f t="shared" ca="1" si="917"/>
        <v/>
      </c>
      <c r="M4196" s="28" t="str">
        <f t="shared" si="918"/>
        <v/>
      </c>
      <c r="N4196" s="93" t="str">
        <f t="shared" si="919"/>
        <v/>
      </c>
      <c r="O4196" s="94" t="str">
        <f t="shared" si="920"/>
        <v/>
      </c>
      <c r="P4196" s="70">
        <f t="shared" si="921"/>
        <v>0</v>
      </c>
      <c r="Q4196" s="28" t="str">
        <f t="shared" ca="1" si="922"/>
        <v/>
      </c>
      <c r="R4196" s="28" t="str">
        <f t="shared" si="923"/>
        <v/>
      </c>
      <c r="S4196" s="28" t="str">
        <f t="array" ref="S4196">IF(ISBLANK(A4196),"",INDEX(Info!$B$3:$H$6442,MATCH(J4196,IF(Info!$D$3:$D$6442=K4196,Info!$C$3:$C$6442),0),7))</f>
        <v/>
      </c>
    </row>
    <row r="4197" spans="1:19" x14ac:dyDescent="0.25">
      <c r="A4197" s="75"/>
      <c r="B4197" s="75"/>
      <c r="C4197" s="72"/>
      <c r="D4197" s="72"/>
      <c r="E4197" s="41" t="str">
        <f t="shared" si="910"/>
        <v/>
      </c>
      <c r="F4197" s="90" t="str">
        <f t="shared" ca="1" si="911"/>
        <v/>
      </c>
      <c r="G4197" s="91" t="str">
        <f t="shared" si="912"/>
        <v/>
      </c>
      <c r="H4197" s="41" t="str">
        <f t="shared" si="913"/>
        <v/>
      </c>
      <c r="I4197" s="92" t="str">
        <f t="shared" ca="1" si="914"/>
        <v/>
      </c>
      <c r="J4197" s="28" t="str">
        <f t="shared" si="915"/>
        <v/>
      </c>
      <c r="K4197" s="28" t="str">
        <f t="shared" si="916"/>
        <v/>
      </c>
      <c r="L4197" s="28" t="str">
        <f t="shared" ca="1" si="917"/>
        <v/>
      </c>
      <c r="M4197" s="28" t="str">
        <f t="shared" si="918"/>
        <v/>
      </c>
      <c r="N4197" s="93" t="str">
        <f t="shared" si="919"/>
        <v/>
      </c>
      <c r="O4197" s="94" t="str">
        <f t="shared" si="920"/>
        <v/>
      </c>
      <c r="P4197" s="70">
        <f t="shared" si="921"/>
        <v>0</v>
      </c>
      <c r="Q4197" s="28" t="str">
        <f t="shared" ca="1" si="922"/>
        <v/>
      </c>
      <c r="R4197" s="28" t="str">
        <f t="shared" si="923"/>
        <v/>
      </c>
      <c r="S4197" s="28" t="str">
        <f t="array" ref="S4197">IF(ISBLANK(A4197),"",INDEX(Info!$B$3:$H$6442,MATCH(J4197,IF(Info!$D$3:$D$6442=K4197,Info!$C$3:$C$6442),0),7))</f>
        <v/>
      </c>
    </row>
    <row r="4198" spans="1:19" x14ac:dyDescent="0.25">
      <c r="A4198" s="75"/>
      <c r="B4198" s="75"/>
      <c r="C4198" s="72"/>
      <c r="D4198" s="72"/>
      <c r="E4198" s="41" t="str">
        <f t="shared" si="910"/>
        <v/>
      </c>
      <c r="F4198" s="90" t="str">
        <f t="shared" ca="1" si="911"/>
        <v/>
      </c>
      <c r="G4198" s="91" t="str">
        <f t="shared" si="912"/>
        <v/>
      </c>
      <c r="H4198" s="41" t="str">
        <f t="shared" si="913"/>
        <v/>
      </c>
      <c r="I4198" s="92" t="str">
        <f t="shared" ca="1" si="914"/>
        <v/>
      </c>
      <c r="J4198" s="28" t="str">
        <f t="shared" si="915"/>
        <v/>
      </c>
      <c r="K4198" s="28" t="str">
        <f t="shared" si="916"/>
        <v/>
      </c>
      <c r="L4198" s="28" t="str">
        <f t="shared" ca="1" si="917"/>
        <v/>
      </c>
      <c r="M4198" s="28" t="str">
        <f t="shared" si="918"/>
        <v/>
      </c>
      <c r="N4198" s="93" t="str">
        <f t="shared" si="919"/>
        <v/>
      </c>
      <c r="O4198" s="94" t="str">
        <f t="shared" si="920"/>
        <v/>
      </c>
      <c r="P4198" s="70">
        <f t="shared" si="921"/>
        <v>0</v>
      </c>
      <c r="Q4198" s="28" t="str">
        <f t="shared" ca="1" si="922"/>
        <v/>
      </c>
      <c r="R4198" s="28" t="str">
        <f t="shared" si="923"/>
        <v/>
      </c>
      <c r="S4198" s="28" t="str">
        <f t="array" ref="S4198">IF(ISBLANK(A4198),"",INDEX(Info!$B$3:$H$6442,MATCH(J4198,IF(Info!$D$3:$D$6442=K4198,Info!$C$3:$C$6442),0),7))</f>
        <v/>
      </c>
    </row>
    <row r="4199" spans="1:19" x14ac:dyDescent="0.25">
      <c r="A4199" s="75"/>
      <c r="B4199" s="75"/>
      <c r="C4199" s="72"/>
      <c r="D4199" s="72"/>
      <c r="E4199" s="41" t="str">
        <f t="shared" si="910"/>
        <v/>
      </c>
      <c r="F4199" s="90" t="str">
        <f t="shared" ca="1" si="911"/>
        <v/>
      </c>
      <c r="G4199" s="91" t="str">
        <f t="shared" si="912"/>
        <v/>
      </c>
      <c r="H4199" s="41" t="str">
        <f t="shared" si="913"/>
        <v/>
      </c>
      <c r="I4199" s="92" t="str">
        <f t="shared" ca="1" si="914"/>
        <v/>
      </c>
      <c r="J4199" s="28" t="str">
        <f t="shared" si="915"/>
        <v/>
      </c>
      <c r="K4199" s="28" t="str">
        <f t="shared" si="916"/>
        <v/>
      </c>
      <c r="L4199" s="28" t="str">
        <f t="shared" ca="1" si="917"/>
        <v/>
      </c>
      <c r="M4199" s="28" t="str">
        <f t="shared" si="918"/>
        <v/>
      </c>
      <c r="N4199" s="93" t="str">
        <f t="shared" si="919"/>
        <v/>
      </c>
      <c r="O4199" s="94" t="str">
        <f t="shared" si="920"/>
        <v/>
      </c>
      <c r="P4199" s="70">
        <f t="shared" si="921"/>
        <v>0</v>
      </c>
      <c r="Q4199" s="28" t="str">
        <f t="shared" ca="1" si="922"/>
        <v/>
      </c>
      <c r="R4199" s="28" t="str">
        <f t="shared" si="923"/>
        <v/>
      </c>
      <c r="S4199" s="28" t="str">
        <f t="array" ref="S4199">IF(ISBLANK(A4199),"",INDEX(Info!$B$3:$H$6442,MATCH(J4199,IF(Info!$D$3:$D$6442=K4199,Info!$C$3:$C$6442),0),7))</f>
        <v/>
      </c>
    </row>
    <row r="4200" spans="1:19" x14ac:dyDescent="0.25">
      <c r="A4200" s="75"/>
      <c r="B4200" s="75"/>
      <c r="C4200" s="72"/>
      <c r="D4200" s="72"/>
      <c r="E4200" s="41" t="str">
        <f t="shared" si="910"/>
        <v/>
      </c>
      <c r="F4200" s="90" t="str">
        <f t="shared" ca="1" si="911"/>
        <v/>
      </c>
      <c r="G4200" s="91" t="str">
        <f t="shared" si="912"/>
        <v/>
      </c>
      <c r="H4200" s="41" t="str">
        <f t="shared" si="913"/>
        <v/>
      </c>
      <c r="I4200" s="92" t="str">
        <f t="shared" ca="1" si="914"/>
        <v/>
      </c>
      <c r="J4200" s="28" t="str">
        <f t="shared" si="915"/>
        <v/>
      </c>
      <c r="K4200" s="28" t="str">
        <f t="shared" si="916"/>
        <v/>
      </c>
      <c r="L4200" s="28" t="str">
        <f t="shared" ca="1" si="917"/>
        <v/>
      </c>
      <c r="M4200" s="28" t="str">
        <f t="shared" si="918"/>
        <v/>
      </c>
      <c r="N4200" s="93" t="str">
        <f t="shared" si="919"/>
        <v/>
      </c>
      <c r="O4200" s="94" t="str">
        <f t="shared" si="920"/>
        <v/>
      </c>
      <c r="P4200" s="70">
        <f t="shared" si="921"/>
        <v>0</v>
      </c>
      <c r="Q4200" s="28" t="str">
        <f t="shared" ca="1" si="922"/>
        <v/>
      </c>
      <c r="R4200" s="28" t="str">
        <f t="shared" si="923"/>
        <v/>
      </c>
      <c r="S4200" s="28" t="str">
        <f t="array" ref="S4200">IF(ISBLANK(A4200),"",INDEX(Info!$B$3:$H$6442,MATCH(J4200,IF(Info!$D$3:$D$6442=K4200,Info!$C$3:$C$6442),0),7))</f>
        <v/>
      </c>
    </row>
    <row r="4201" spans="1:19" x14ac:dyDescent="0.25">
      <c r="A4201" s="75"/>
      <c r="B4201" s="75"/>
      <c r="C4201" s="72"/>
      <c r="D4201" s="72"/>
      <c r="E4201" s="41" t="str">
        <f t="shared" si="910"/>
        <v/>
      </c>
      <c r="F4201" s="90" t="str">
        <f t="shared" ca="1" si="911"/>
        <v/>
      </c>
      <c r="G4201" s="91" t="str">
        <f t="shared" si="912"/>
        <v/>
      </c>
      <c r="H4201" s="41" t="str">
        <f t="shared" si="913"/>
        <v/>
      </c>
      <c r="I4201" s="92" t="str">
        <f t="shared" ca="1" si="914"/>
        <v/>
      </c>
      <c r="J4201" s="28" t="str">
        <f t="shared" si="915"/>
        <v/>
      </c>
      <c r="K4201" s="28" t="str">
        <f t="shared" si="916"/>
        <v/>
      </c>
      <c r="L4201" s="28" t="str">
        <f t="shared" ca="1" si="917"/>
        <v/>
      </c>
      <c r="M4201" s="28" t="str">
        <f t="shared" si="918"/>
        <v/>
      </c>
      <c r="N4201" s="93" t="str">
        <f t="shared" si="919"/>
        <v/>
      </c>
      <c r="O4201" s="94" t="str">
        <f t="shared" si="920"/>
        <v/>
      </c>
      <c r="P4201" s="70">
        <f t="shared" si="921"/>
        <v>0</v>
      </c>
      <c r="Q4201" s="28" t="str">
        <f t="shared" ca="1" si="922"/>
        <v/>
      </c>
      <c r="R4201" s="28" t="str">
        <f t="shared" si="923"/>
        <v/>
      </c>
      <c r="S4201" s="28" t="str">
        <f t="array" ref="S4201">IF(ISBLANK(A4201),"",INDEX(Info!$B$3:$H$6442,MATCH(J4201,IF(Info!$D$3:$D$6442=K4201,Info!$C$3:$C$6442),0),7))</f>
        <v/>
      </c>
    </row>
    <row r="4202" spans="1:19" x14ac:dyDescent="0.25">
      <c r="A4202" s="75"/>
      <c r="B4202" s="75"/>
      <c r="C4202" s="72"/>
      <c r="D4202" s="72"/>
      <c r="E4202" s="41" t="str">
        <f t="shared" si="910"/>
        <v/>
      </c>
      <c r="F4202" s="90" t="str">
        <f t="shared" ca="1" si="911"/>
        <v/>
      </c>
      <c r="G4202" s="91" t="str">
        <f t="shared" si="912"/>
        <v/>
      </c>
      <c r="H4202" s="41" t="str">
        <f t="shared" si="913"/>
        <v/>
      </c>
      <c r="I4202" s="92" t="str">
        <f t="shared" ca="1" si="914"/>
        <v/>
      </c>
      <c r="J4202" s="28" t="str">
        <f t="shared" si="915"/>
        <v/>
      </c>
      <c r="K4202" s="28" t="str">
        <f t="shared" si="916"/>
        <v/>
      </c>
      <c r="L4202" s="28" t="str">
        <f t="shared" ca="1" si="917"/>
        <v/>
      </c>
      <c r="M4202" s="28" t="str">
        <f t="shared" si="918"/>
        <v/>
      </c>
      <c r="N4202" s="93" t="str">
        <f t="shared" si="919"/>
        <v/>
      </c>
      <c r="O4202" s="94" t="str">
        <f t="shared" si="920"/>
        <v/>
      </c>
      <c r="P4202" s="70">
        <f t="shared" si="921"/>
        <v>0</v>
      </c>
      <c r="Q4202" s="28" t="str">
        <f t="shared" ca="1" si="922"/>
        <v/>
      </c>
      <c r="R4202" s="28" t="str">
        <f t="shared" si="923"/>
        <v/>
      </c>
      <c r="S4202" s="28" t="str">
        <f t="array" ref="S4202">IF(ISBLANK(A4202),"",INDEX(Info!$B$3:$H$6442,MATCH(J4202,IF(Info!$D$3:$D$6442=K4202,Info!$C$3:$C$6442),0),7))</f>
        <v/>
      </c>
    </row>
    <row r="4203" spans="1:19" x14ac:dyDescent="0.25">
      <c r="A4203" s="75"/>
      <c r="B4203" s="75"/>
      <c r="C4203" s="72"/>
      <c r="D4203" s="72"/>
      <c r="E4203" s="41" t="str">
        <f t="shared" si="910"/>
        <v/>
      </c>
      <c r="F4203" s="90" t="str">
        <f t="shared" ca="1" si="911"/>
        <v/>
      </c>
      <c r="G4203" s="91" t="str">
        <f t="shared" si="912"/>
        <v/>
      </c>
      <c r="H4203" s="41" t="str">
        <f t="shared" si="913"/>
        <v/>
      </c>
      <c r="I4203" s="92" t="str">
        <f t="shared" ca="1" si="914"/>
        <v/>
      </c>
      <c r="J4203" s="28" t="str">
        <f t="shared" si="915"/>
        <v/>
      </c>
      <c r="K4203" s="28" t="str">
        <f t="shared" si="916"/>
        <v/>
      </c>
      <c r="L4203" s="28" t="str">
        <f t="shared" ca="1" si="917"/>
        <v/>
      </c>
      <c r="M4203" s="28" t="str">
        <f t="shared" si="918"/>
        <v/>
      </c>
      <c r="N4203" s="93" t="str">
        <f t="shared" si="919"/>
        <v/>
      </c>
      <c r="O4203" s="94" t="str">
        <f t="shared" si="920"/>
        <v/>
      </c>
      <c r="P4203" s="70">
        <f t="shared" si="921"/>
        <v>0</v>
      </c>
      <c r="Q4203" s="28" t="str">
        <f t="shared" ca="1" si="922"/>
        <v/>
      </c>
      <c r="R4203" s="28" t="str">
        <f t="shared" si="923"/>
        <v/>
      </c>
      <c r="S4203" s="28" t="str">
        <f t="array" ref="S4203">IF(ISBLANK(A4203),"",INDEX(Info!$B$3:$H$6442,MATCH(J4203,IF(Info!$D$3:$D$6442=K4203,Info!$C$3:$C$6442),0),7))</f>
        <v/>
      </c>
    </row>
    <row r="4204" spans="1:19" x14ac:dyDescent="0.25">
      <c r="A4204" s="75"/>
      <c r="B4204" s="75"/>
      <c r="C4204" s="72"/>
      <c r="D4204" s="72"/>
      <c r="E4204" s="41" t="str">
        <f t="shared" si="910"/>
        <v/>
      </c>
      <c r="F4204" s="90" t="str">
        <f t="shared" ca="1" si="911"/>
        <v/>
      </c>
      <c r="G4204" s="91" t="str">
        <f t="shared" si="912"/>
        <v/>
      </c>
      <c r="H4204" s="41" t="str">
        <f t="shared" si="913"/>
        <v/>
      </c>
      <c r="I4204" s="92" t="str">
        <f t="shared" ca="1" si="914"/>
        <v/>
      </c>
      <c r="J4204" s="28" t="str">
        <f t="shared" si="915"/>
        <v/>
      </c>
      <c r="K4204" s="28" t="str">
        <f t="shared" si="916"/>
        <v/>
      </c>
      <c r="L4204" s="28" t="str">
        <f t="shared" ca="1" si="917"/>
        <v/>
      </c>
      <c r="M4204" s="28" t="str">
        <f t="shared" si="918"/>
        <v/>
      </c>
      <c r="N4204" s="93" t="str">
        <f t="shared" si="919"/>
        <v/>
      </c>
      <c r="O4204" s="94" t="str">
        <f t="shared" si="920"/>
        <v/>
      </c>
      <c r="P4204" s="70">
        <f t="shared" si="921"/>
        <v>0</v>
      </c>
      <c r="Q4204" s="28" t="str">
        <f t="shared" ca="1" si="922"/>
        <v/>
      </c>
      <c r="R4204" s="28" t="str">
        <f t="shared" si="923"/>
        <v/>
      </c>
      <c r="S4204" s="28" t="str">
        <f t="array" ref="S4204">IF(ISBLANK(A4204),"",INDEX(Info!$B$3:$H$6442,MATCH(J4204,IF(Info!$D$3:$D$6442=K4204,Info!$C$3:$C$6442),0),7))</f>
        <v/>
      </c>
    </row>
    <row r="4205" spans="1:19" x14ac:dyDescent="0.25">
      <c r="A4205" s="75"/>
      <c r="B4205" s="75"/>
      <c r="C4205" s="72"/>
      <c r="D4205" s="72"/>
      <c r="E4205" s="41" t="str">
        <f t="shared" si="910"/>
        <v/>
      </c>
      <c r="F4205" s="90" t="str">
        <f t="shared" ca="1" si="911"/>
        <v/>
      </c>
      <c r="G4205" s="91" t="str">
        <f t="shared" si="912"/>
        <v/>
      </c>
      <c r="H4205" s="41" t="str">
        <f t="shared" si="913"/>
        <v/>
      </c>
      <c r="I4205" s="92" t="str">
        <f t="shared" ca="1" si="914"/>
        <v/>
      </c>
      <c r="J4205" s="28" t="str">
        <f t="shared" si="915"/>
        <v/>
      </c>
      <c r="K4205" s="28" t="str">
        <f t="shared" si="916"/>
        <v/>
      </c>
      <c r="L4205" s="28" t="str">
        <f t="shared" ca="1" si="917"/>
        <v/>
      </c>
      <c r="M4205" s="28" t="str">
        <f t="shared" si="918"/>
        <v/>
      </c>
      <c r="N4205" s="93" t="str">
        <f t="shared" si="919"/>
        <v/>
      </c>
      <c r="O4205" s="94" t="str">
        <f t="shared" si="920"/>
        <v/>
      </c>
      <c r="P4205" s="70">
        <f t="shared" si="921"/>
        <v>0</v>
      </c>
      <c r="Q4205" s="28" t="str">
        <f t="shared" ca="1" si="922"/>
        <v/>
      </c>
      <c r="R4205" s="28" t="str">
        <f t="shared" si="923"/>
        <v/>
      </c>
      <c r="S4205" s="28" t="str">
        <f t="array" ref="S4205">IF(ISBLANK(A4205),"",INDEX(Info!$B$3:$H$6442,MATCH(J4205,IF(Info!$D$3:$D$6442=K4205,Info!$C$3:$C$6442),0),7))</f>
        <v/>
      </c>
    </row>
    <row r="4206" spans="1:19" x14ac:dyDescent="0.25">
      <c r="A4206" s="75"/>
      <c r="B4206" s="75"/>
      <c r="C4206" s="72"/>
      <c r="D4206" s="72"/>
      <c r="E4206" s="41" t="str">
        <f t="shared" si="910"/>
        <v/>
      </c>
      <c r="F4206" s="90" t="str">
        <f t="shared" ca="1" si="911"/>
        <v/>
      </c>
      <c r="G4206" s="91" t="str">
        <f t="shared" si="912"/>
        <v/>
      </c>
      <c r="H4206" s="41" t="str">
        <f t="shared" si="913"/>
        <v/>
      </c>
      <c r="I4206" s="92" t="str">
        <f t="shared" ca="1" si="914"/>
        <v/>
      </c>
      <c r="J4206" s="28" t="str">
        <f t="shared" si="915"/>
        <v/>
      </c>
      <c r="K4206" s="28" t="str">
        <f t="shared" si="916"/>
        <v/>
      </c>
      <c r="L4206" s="28" t="str">
        <f t="shared" ca="1" si="917"/>
        <v/>
      </c>
      <c r="M4206" s="28" t="str">
        <f t="shared" si="918"/>
        <v/>
      </c>
      <c r="N4206" s="93" t="str">
        <f t="shared" si="919"/>
        <v/>
      </c>
      <c r="O4206" s="94" t="str">
        <f t="shared" si="920"/>
        <v/>
      </c>
      <c r="P4206" s="70">
        <f t="shared" si="921"/>
        <v>0</v>
      </c>
      <c r="Q4206" s="28" t="str">
        <f t="shared" ca="1" si="922"/>
        <v/>
      </c>
      <c r="R4206" s="28" t="str">
        <f t="shared" si="923"/>
        <v/>
      </c>
      <c r="S4206" s="28" t="str">
        <f t="array" ref="S4206">IF(ISBLANK(A4206),"",INDEX(Info!$B$3:$H$6442,MATCH(J4206,IF(Info!$D$3:$D$6442=K4206,Info!$C$3:$C$6442),0),7))</f>
        <v/>
      </c>
    </row>
    <row r="4207" spans="1:19" x14ac:dyDescent="0.25">
      <c r="A4207" s="75"/>
      <c r="B4207" s="75"/>
      <c r="C4207" s="72"/>
      <c r="D4207" s="72"/>
      <c r="E4207" s="41" t="str">
        <f t="shared" si="910"/>
        <v/>
      </c>
      <c r="F4207" s="90" t="str">
        <f t="shared" ca="1" si="911"/>
        <v/>
      </c>
      <c r="G4207" s="91" t="str">
        <f t="shared" si="912"/>
        <v/>
      </c>
      <c r="H4207" s="41" t="str">
        <f t="shared" si="913"/>
        <v/>
      </c>
      <c r="I4207" s="92" t="str">
        <f t="shared" ca="1" si="914"/>
        <v/>
      </c>
      <c r="J4207" s="28" t="str">
        <f t="shared" si="915"/>
        <v/>
      </c>
      <c r="K4207" s="28" t="str">
        <f t="shared" si="916"/>
        <v/>
      </c>
      <c r="L4207" s="28" t="str">
        <f t="shared" ca="1" si="917"/>
        <v/>
      </c>
      <c r="M4207" s="28" t="str">
        <f t="shared" si="918"/>
        <v/>
      </c>
      <c r="N4207" s="93" t="str">
        <f t="shared" si="919"/>
        <v/>
      </c>
      <c r="O4207" s="94" t="str">
        <f t="shared" si="920"/>
        <v/>
      </c>
      <c r="P4207" s="70">
        <f t="shared" si="921"/>
        <v>0</v>
      </c>
      <c r="Q4207" s="28" t="str">
        <f t="shared" ca="1" si="922"/>
        <v/>
      </c>
      <c r="R4207" s="28" t="str">
        <f t="shared" si="923"/>
        <v/>
      </c>
      <c r="S4207" s="28" t="str">
        <f t="array" ref="S4207">IF(ISBLANK(A4207),"",INDEX(Info!$B$3:$H$6442,MATCH(J4207,IF(Info!$D$3:$D$6442=K4207,Info!$C$3:$C$6442),0),7))</f>
        <v/>
      </c>
    </row>
    <row r="4208" spans="1:19" x14ac:dyDescent="0.25">
      <c r="A4208" s="75"/>
      <c r="B4208" s="75"/>
      <c r="C4208" s="72"/>
      <c r="D4208" s="72"/>
      <c r="E4208" s="41" t="str">
        <f t="shared" si="910"/>
        <v/>
      </c>
      <c r="F4208" s="90" t="str">
        <f t="shared" ca="1" si="911"/>
        <v/>
      </c>
      <c r="G4208" s="91" t="str">
        <f t="shared" si="912"/>
        <v/>
      </c>
      <c r="H4208" s="41" t="str">
        <f t="shared" si="913"/>
        <v/>
      </c>
      <c r="I4208" s="92" t="str">
        <f t="shared" ca="1" si="914"/>
        <v/>
      </c>
      <c r="J4208" s="28" t="str">
        <f t="shared" si="915"/>
        <v/>
      </c>
      <c r="K4208" s="28" t="str">
        <f t="shared" si="916"/>
        <v/>
      </c>
      <c r="L4208" s="28" t="str">
        <f t="shared" ca="1" si="917"/>
        <v/>
      </c>
      <c r="M4208" s="28" t="str">
        <f t="shared" si="918"/>
        <v/>
      </c>
      <c r="N4208" s="93" t="str">
        <f t="shared" si="919"/>
        <v/>
      </c>
      <c r="O4208" s="94" t="str">
        <f t="shared" si="920"/>
        <v/>
      </c>
      <c r="P4208" s="70">
        <f t="shared" si="921"/>
        <v>0</v>
      </c>
      <c r="Q4208" s="28" t="str">
        <f t="shared" ca="1" si="922"/>
        <v/>
      </c>
      <c r="R4208" s="28" t="str">
        <f t="shared" si="923"/>
        <v/>
      </c>
      <c r="S4208" s="28" t="str">
        <f t="array" ref="S4208">IF(ISBLANK(A4208),"",INDEX(Info!$B$3:$H$6442,MATCH(J4208,IF(Info!$D$3:$D$6442=K4208,Info!$C$3:$C$6442),0),7))</f>
        <v/>
      </c>
    </row>
    <row r="4209" spans="1:19" x14ac:dyDescent="0.25">
      <c r="A4209" s="75"/>
      <c r="B4209" s="75"/>
      <c r="C4209" s="72"/>
      <c r="D4209" s="72"/>
      <c r="E4209" s="41" t="str">
        <f t="shared" si="910"/>
        <v/>
      </c>
      <c r="F4209" s="90" t="str">
        <f t="shared" ca="1" si="911"/>
        <v/>
      </c>
      <c r="G4209" s="91" t="str">
        <f t="shared" si="912"/>
        <v/>
      </c>
      <c r="H4209" s="41" t="str">
        <f t="shared" si="913"/>
        <v/>
      </c>
      <c r="I4209" s="92" t="str">
        <f t="shared" ca="1" si="914"/>
        <v/>
      </c>
      <c r="J4209" s="28" t="str">
        <f t="shared" si="915"/>
        <v/>
      </c>
      <c r="K4209" s="28" t="str">
        <f t="shared" si="916"/>
        <v/>
      </c>
      <c r="L4209" s="28" t="str">
        <f t="shared" ca="1" si="917"/>
        <v/>
      </c>
      <c r="M4209" s="28" t="str">
        <f t="shared" si="918"/>
        <v/>
      </c>
      <c r="N4209" s="93" t="str">
        <f t="shared" si="919"/>
        <v/>
      </c>
      <c r="O4209" s="94" t="str">
        <f t="shared" si="920"/>
        <v/>
      </c>
      <c r="P4209" s="70">
        <f t="shared" si="921"/>
        <v>0</v>
      </c>
      <c r="Q4209" s="28" t="str">
        <f t="shared" ca="1" si="922"/>
        <v/>
      </c>
      <c r="R4209" s="28" t="str">
        <f t="shared" si="923"/>
        <v/>
      </c>
      <c r="S4209" s="28" t="str">
        <f t="array" ref="S4209">IF(ISBLANK(A4209),"",INDEX(Info!$B$3:$H$6442,MATCH(J4209,IF(Info!$D$3:$D$6442=K4209,Info!$C$3:$C$6442),0),7))</f>
        <v/>
      </c>
    </row>
    <row r="4210" spans="1:19" x14ac:dyDescent="0.25">
      <c r="A4210" s="75"/>
      <c r="B4210" s="75"/>
      <c r="C4210" s="72"/>
      <c r="D4210" s="72"/>
      <c r="E4210" s="41" t="str">
        <f t="shared" si="910"/>
        <v/>
      </c>
      <c r="F4210" s="90" t="str">
        <f t="shared" ca="1" si="911"/>
        <v/>
      </c>
      <c r="G4210" s="91" t="str">
        <f t="shared" si="912"/>
        <v/>
      </c>
      <c r="H4210" s="41" t="str">
        <f t="shared" si="913"/>
        <v/>
      </c>
      <c r="I4210" s="92" t="str">
        <f t="shared" ca="1" si="914"/>
        <v/>
      </c>
      <c r="J4210" s="28" t="str">
        <f t="shared" si="915"/>
        <v/>
      </c>
      <c r="K4210" s="28" t="str">
        <f t="shared" si="916"/>
        <v/>
      </c>
      <c r="L4210" s="28" t="str">
        <f t="shared" ca="1" si="917"/>
        <v/>
      </c>
      <c r="M4210" s="28" t="str">
        <f t="shared" si="918"/>
        <v/>
      </c>
      <c r="N4210" s="93" t="str">
        <f t="shared" si="919"/>
        <v/>
      </c>
      <c r="O4210" s="94" t="str">
        <f t="shared" si="920"/>
        <v/>
      </c>
      <c r="P4210" s="70">
        <f t="shared" si="921"/>
        <v>0</v>
      </c>
      <c r="Q4210" s="28" t="str">
        <f t="shared" ca="1" si="922"/>
        <v/>
      </c>
      <c r="R4210" s="28" t="str">
        <f t="shared" si="923"/>
        <v/>
      </c>
      <c r="S4210" s="28" t="str">
        <f t="array" ref="S4210">IF(ISBLANK(A4210),"",INDEX(Info!$B$3:$H$6442,MATCH(J4210,IF(Info!$D$3:$D$6442=K4210,Info!$C$3:$C$6442),0),7))</f>
        <v/>
      </c>
    </row>
    <row r="4211" spans="1:19" x14ac:dyDescent="0.25">
      <c r="A4211" s="75"/>
      <c r="B4211" s="75"/>
      <c r="C4211" s="72"/>
      <c r="D4211" s="72"/>
      <c r="E4211" s="41" t="str">
        <f t="shared" si="910"/>
        <v/>
      </c>
      <c r="F4211" s="90" t="str">
        <f t="shared" ca="1" si="911"/>
        <v/>
      </c>
      <c r="G4211" s="91" t="str">
        <f t="shared" si="912"/>
        <v/>
      </c>
      <c r="H4211" s="41" t="str">
        <f t="shared" si="913"/>
        <v/>
      </c>
      <c r="I4211" s="92" t="str">
        <f t="shared" ca="1" si="914"/>
        <v/>
      </c>
      <c r="J4211" s="28" t="str">
        <f t="shared" si="915"/>
        <v/>
      </c>
      <c r="K4211" s="28" t="str">
        <f t="shared" si="916"/>
        <v/>
      </c>
      <c r="L4211" s="28" t="str">
        <f t="shared" ca="1" si="917"/>
        <v/>
      </c>
      <c r="M4211" s="28" t="str">
        <f t="shared" si="918"/>
        <v/>
      </c>
      <c r="N4211" s="93" t="str">
        <f t="shared" si="919"/>
        <v/>
      </c>
      <c r="O4211" s="94" t="str">
        <f t="shared" si="920"/>
        <v/>
      </c>
      <c r="P4211" s="70">
        <f t="shared" si="921"/>
        <v>0</v>
      </c>
      <c r="Q4211" s="28" t="str">
        <f t="shared" ca="1" si="922"/>
        <v/>
      </c>
      <c r="R4211" s="28" t="str">
        <f t="shared" si="923"/>
        <v/>
      </c>
      <c r="S4211" s="28" t="str">
        <f t="array" ref="S4211">IF(ISBLANK(A4211),"",INDEX(Info!$B$3:$H$6442,MATCH(J4211,IF(Info!$D$3:$D$6442=K4211,Info!$C$3:$C$6442),0),7))</f>
        <v/>
      </c>
    </row>
    <row r="4212" spans="1:19" x14ac:dyDescent="0.25">
      <c r="A4212" s="75"/>
      <c r="B4212" s="75"/>
      <c r="C4212" s="72"/>
      <c r="D4212" s="72"/>
      <c r="E4212" s="41" t="str">
        <f t="shared" si="910"/>
        <v/>
      </c>
      <c r="F4212" s="90" t="str">
        <f t="shared" ca="1" si="911"/>
        <v/>
      </c>
      <c r="G4212" s="91" t="str">
        <f t="shared" si="912"/>
        <v/>
      </c>
      <c r="H4212" s="41" t="str">
        <f t="shared" si="913"/>
        <v/>
      </c>
      <c r="I4212" s="92" t="str">
        <f t="shared" ca="1" si="914"/>
        <v/>
      </c>
      <c r="J4212" s="28" t="str">
        <f t="shared" si="915"/>
        <v/>
      </c>
      <c r="K4212" s="28" t="str">
        <f t="shared" si="916"/>
        <v/>
      </c>
      <c r="L4212" s="28" t="str">
        <f t="shared" ca="1" si="917"/>
        <v/>
      </c>
      <c r="M4212" s="28" t="str">
        <f t="shared" si="918"/>
        <v/>
      </c>
      <c r="N4212" s="93" t="str">
        <f t="shared" si="919"/>
        <v/>
      </c>
      <c r="O4212" s="94" t="str">
        <f t="shared" si="920"/>
        <v/>
      </c>
      <c r="P4212" s="70">
        <f t="shared" si="921"/>
        <v>0</v>
      </c>
      <c r="Q4212" s="28" t="str">
        <f t="shared" ca="1" si="922"/>
        <v/>
      </c>
      <c r="R4212" s="28" t="str">
        <f t="shared" si="923"/>
        <v/>
      </c>
      <c r="S4212" s="28" t="str">
        <f t="array" ref="S4212">IF(ISBLANK(A4212),"",INDEX(Info!$B$3:$H$6442,MATCH(J4212,IF(Info!$D$3:$D$6442=K4212,Info!$C$3:$C$6442),0),7))</f>
        <v/>
      </c>
    </row>
    <row r="4213" spans="1:19" x14ac:dyDescent="0.25">
      <c r="A4213" s="75"/>
      <c r="B4213" s="75"/>
      <c r="C4213" s="72"/>
      <c r="D4213" s="72"/>
      <c r="E4213" s="41" t="str">
        <f t="shared" si="910"/>
        <v/>
      </c>
      <c r="F4213" s="90" t="str">
        <f t="shared" ca="1" si="911"/>
        <v/>
      </c>
      <c r="G4213" s="91" t="str">
        <f t="shared" si="912"/>
        <v/>
      </c>
      <c r="H4213" s="41" t="str">
        <f t="shared" si="913"/>
        <v/>
      </c>
      <c r="I4213" s="92" t="str">
        <f t="shared" ca="1" si="914"/>
        <v/>
      </c>
      <c r="J4213" s="28" t="str">
        <f t="shared" si="915"/>
        <v/>
      </c>
      <c r="K4213" s="28" t="str">
        <f t="shared" si="916"/>
        <v/>
      </c>
      <c r="L4213" s="28" t="str">
        <f t="shared" ca="1" si="917"/>
        <v/>
      </c>
      <c r="M4213" s="28" t="str">
        <f t="shared" si="918"/>
        <v/>
      </c>
      <c r="N4213" s="93" t="str">
        <f t="shared" si="919"/>
        <v/>
      </c>
      <c r="O4213" s="94" t="str">
        <f t="shared" si="920"/>
        <v/>
      </c>
      <c r="P4213" s="70">
        <f t="shared" si="921"/>
        <v>0</v>
      </c>
      <c r="Q4213" s="28" t="str">
        <f t="shared" ca="1" si="922"/>
        <v/>
      </c>
      <c r="R4213" s="28" t="str">
        <f t="shared" si="923"/>
        <v/>
      </c>
      <c r="S4213" s="28" t="str">
        <f t="array" ref="S4213">IF(ISBLANK(A4213),"",INDEX(Info!$B$3:$H$6442,MATCH(J4213,IF(Info!$D$3:$D$6442=K4213,Info!$C$3:$C$6442),0),7))</f>
        <v/>
      </c>
    </row>
    <row r="4214" spans="1:19" x14ac:dyDescent="0.25">
      <c r="A4214" s="75"/>
      <c r="B4214" s="75"/>
      <c r="C4214" s="72"/>
      <c r="D4214" s="72"/>
      <c r="E4214" s="41" t="str">
        <f t="shared" si="910"/>
        <v/>
      </c>
      <c r="F4214" s="90" t="str">
        <f t="shared" ca="1" si="911"/>
        <v/>
      </c>
      <c r="G4214" s="91" t="str">
        <f t="shared" si="912"/>
        <v/>
      </c>
      <c r="H4214" s="41" t="str">
        <f t="shared" si="913"/>
        <v/>
      </c>
      <c r="I4214" s="92" t="str">
        <f t="shared" ca="1" si="914"/>
        <v/>
      </c>
      <c r="J4214" s="28" t="str">
        <f t="shared" si="915"/>
        <v/>
      </c>
      <c r="K4214" s="28" t="str">
        <f t="shared" si="916"/>
        <v/>
      </c>
      <c r="L4214" s="28" t="str">
        <f t="shared" ca="1" si="917"/>
        <v/>
      </c>
      <c r="M4214" s="28" t="str">
        <f t="shared" si="918"/>
        <v/>
      </c>
      <c r="N4214" s="93" t="str">
        <f t="shared" si="919"/>
        <v/>
      </c>
      <c r="O4214" s="94" t="str">
        <f t="shared" si="920"/>
        <v/>
      </c>
      <c r="P4214" s="70">
        <f t="shared" si="921"/>
        <v>0</v>
      </c>
      <c r="Q4214" s="28" t="str">
        <f t="shared" ca="1" si="922"/>
        <v/>
      </c>
      <c r="R4214" s="28" t="str">
        <f t="shared" si="923"/>
        <v/>
      </c>
      <c r="S4214" s="28" t="str">
        <f t="array" ref="S4214">IF(ISBLANK(A4214),"",INDEX(Info!$B$3:$H$6442,MATCH(J4214,IF(Info!$D$3:$D$6442=K4214,Info!$C$3:$C$6442),0),7))</f>
        <v/>
      </c>
    </row>
    <row r="4215" spans="1:19" x14ac:dyDescent="0.25">
      <c r="A4215" s="75"/>
      <c r="B4215" s="75"/>
      <c r="C4215" s="72"/>
      <c r="D4215" s="72"/>
      <c r="E4215" s="41" t="str">
        <f t="shared" si="910"/>
        <v/>
      </c>
      <c r="F4215" s="90" t="str">
        <f t="shared" ca="1" si="911"/>
        <v/>
      </c>
      <c r="G4215" s="91" t="str">
        <f t="shared" si="912"/>
        <v/>
      </c>
      <c r="H4215" s="41" t="str">
        <f t="shared" si="913"/>
        <v/>
      </c>
      <c r="I4215" s="92" t="str">
        <f t="shared" ca="1" si="914"/>
        <v/>
      </c>
      <c r="J4215" s="28" t="str">
        <f t="shared" si="915"/>
        <v/>
      </c>
      <c r="K4215" s="28" t="str">
        <f t="shared" si="916"/>
        <v/>
      </c>
      <c r="L4215" s="28" t="str">
        <f t="shared" ca="1" si="917"/>
        <v/>
      </c>
      <c r="M4215" s="28" t="str">
        <f t="shared" si="918"/>
        <v/>
      </c>
      <c r="N4215" s="93" t="str">
        <f t="shared" si="919"/>
        <v/>
      </c>
      <c r="O4215" s="94" t="str">
        <f t="shared" si="920"/>
        <v/>
      </c>
      <c r="P4215" s="70">
        <f t="shared" si="921"/>
        <v>0</v>
      </c>
      <c r="Q4215" s="28" t="str">
        <f t="shared" ca="1" si="922"/>
        <v/>
      </c>
      <c r="R4215" s="28" t="str">
        <f t="shared" si="923"/>
        <v/>
      </c>
      <c r="S4215" s="28" t="str">
        <f t="array" ref="S4215">IF(ISBLANK(A4215),"",INDEX(Info!$B$3:$H$6442,MATCH(J4215,IF(Info!$D$3:$D$6442=K4215,Info!$C$3:$C$6442),0),7))</f>
        <v/>
      </c>
    </row>
    <row r="4216" spans="1:19" x14ac:dyDescent="0.25">
      <c r="A4216" s="75"/>
      <c r="B4216" s="75"/>
      <c r="C4216" s="72"/>
      <c r="D4216" s="72"/>
      <c r="E4216" s="41" t="str">
        <f t="shared" si="910"/>
        <v/>
      </c>
      <c r="F4216" s="90" t="str">
        <f t="shared" ca="1" si="911"/>
        <v/>
      </c>
      <c r="G4216" s="91" t="str">
        <f t="shared" si="912"/>
        <v/>
      </c>
      <c r="H4216" s="41" t="str">
        <f t="shared" si="913"/>
        <v/>
      </c>
      <c r="I4216" s="92" t="str">
        <f t="shared" ca="1" si="914"/>
        <v/>
      </c>
      <c r="J4216" s="28" t="str">
        <f t="shared" si="915"/>
        <v/>
      </c>
      <c r="K4216" s="28" t="str">
        <f t="shared" si="916"/>
        <v/>
      </c>
      <c r="L4216" s="28" t="str">
        <f t="shared" ca="1" si="917"/>
        <v/>
      </c>
      <c r="M4216" s="28" t="str">
        <f t="shared" si="918"/>
        <v/>
      </c>
      <c r="N4216" s="93" t="str">
        <f t="shared" si="919"/>
        <v/>
      </c>
      <c r="O4216" s="94" t="str">
        <f t="shared" si="920"/>
        <v/>
      </c>
      <c r="P4216" s="70">
        <f t="shared" si="921"/>
        <v>0</v>
      </c>
      <c r="Q4216" s="28" t="str">
        <f t="shared" ca="1" si="922"/>
        <v/>
      </c>
      <c r="R4216" s="28" t="str">
        <f t="shared" si="923"/>
        <v/>
      </c>
      <c r="S4216" s="28" t="str">
        <f t="array" ref="S4216">IF(ISBLANK(A4216),"",INDEX(Info!$B$3:$H$6442,MATCH(J4216,IF(Info!$D$3:$D$6442=K4216,Info!$C$3:$C$6442),0),7))</f>
        <v/>
      </c>
    </row>
    <row r="4217" spans="1:19" x14ac:dyDescent="0.25">
      <c r="A4217" s="75"/>
      <c r="B4217" s="75"/>
      <c r="C4217" s="72"/>
      <c r="D4217" s="72"/>
      <c r="E4217" s="41" t="str">
        <f t="shared" si="910"/>
        <v/>
      </c>
      <c r="F4217" s="90" t="str">
        <f t="shared" ca="1" si="911"/>
        <v/>
      </c>
      <c r="G4217" s="91" t="str">
        <f t="shared" si="912"/>
        <v/>
      </c>
      <c r="H4217" s="41" t="str">
        <f t="shared" si="913"/>
        <v/>
      </c>
      <c r="I4217" s="92" t="str">
        <f t="shared" ca="1" si="914"/>
        <v/>
      </c>
      <c r="J4217" s="28" t="str">
        <f t="shared" si="915"/>
        <v/>
      </c>
      <c r="K4217" s="28" t="str">
        <f t="shared" si="916"/>
        <v/>
      </c>
      <c r="L4217" s="28" t="str">
        <f t="shared" ca="1" si="917"/>
        <v/>
      </c>
      <c r="M4217" s="28" t="str">
        <f t="shared" si="918"/>
        <v/>
      </c>
      <c r="N4217" s="93" t="str">
        <f t="shared" si="919"/>
        <v/>
      </c>
      <c r="O4217" s="94" t="str">
        <f t="shared" si="920"/>
        <v/>
      </c>
      <c r="P4217" s="70">
        <f t="shared" si="921"/>
        <v>0</v>
      </c>
      <c r="Q4217" s="28" t="str">
        <f t="shared" ca="1" si="922"/>
        <v/>
      </c>
      <c r="R4217" s="28" t="str">
        <f t="shared" si="923"/>
        <v/>
      </c>
      <c r="S4217" s="28" t="str">
        <f t="array" ref="S4217">IF(ISBLANK(A4217),"",INDEX(Info!$B$3:$H$6442,MATCH(J4217,IF(Info!$D$3:$D$6442=K4217,Info!$C$3:$C$6442),0),7))</f>
        <v/>
      </c>
    </row>
    <row r="4218" spans="1:19" x14ac:dyDescent="0.25">
      <c r="A4218" s="75"/>
      <c r="B4218" s="75"/>
      <c r="C4218" s="72"/>
      <c r="D4218" s="72"/>
      <c r="E4218" s="41" t="str">
        <f t="shared" si="910"/>
        <v/>
      </c>
      <c r="F4218" s="90" t="str">
        <f t="shared" ca="1" si="911"/>
        <v/>
      </c>
      <c r="G4218" s="91" t="str">
        <f t="shared" si="912"/>
        <v/>
      </c>
      <c r="H4218" s="41" t="str">
        <f t="shared" si="913"/>
        <v/>
      </c>
      <c r="I4218" s="92" t="str">
        <f t="shared" ca="1" si="914"/>
        <v/>
      </c>
      <c r="J4218" s="28" t="str">
        <f t="shared" si="915"/>
        <v/>
      </c>
      <c r="K4218" s="28" t="str">
        <f t="shared" si="916"/>
        <v/>
      </c>
      <c r="L4218" s="28" t="str">
        <f t="shared" ca="1" si="917"/>
        <v/>
      </c>
      <c r="M4218" s="28" t="str">
        <f t="shared" si="918"/>
        <v/>
      </c>
      <c r="N4218" s="93" t="str">
        <f t="shared" si="919"/>
        <v/>
      </c>
      <c r="O4218" s="94" t="str">
        <f t="shared" si="920"/>
        <v/>
      </c>
      <c r="P4218" s="70">
        <f t="shared" si="921"/>
        <v>0</v>
      </c>
      <c r="Q4218" s="28" t="str">
        <f t="shared" ca="1" si="922"/>
        <v/>
      </c>
      <c r="R4218" s="28" t="str">
        <f t="shared" si="923"/>
        <v/>
      </c>
      <c r="S4218" s="28" t="str">
        <f t="array" ref="S4218">IF(ISBLANK(A4218),"",INDEX(Info!$B$3:$H$6442,MATCH(J4218,IF(Info!$D$3:$D$6442=K4218,Info!$C$3:$C$6442),0),7))</f>
        <v/>
      </c>
    </row>
    <row r="4219" spans="1:19" x14ac:dyDescent="0.25">
      <c r="A4219" s="75"/>
      <c r="B4219" s="75"/>
      <c r="C4219" s="72"/>
      <c r="D4219" s="72"/>
      <c r="E4219" s="41" t="str">
        <f t="shared" si="910"/>
        <v/>
      </c>
      <c r="F4219" s="90" t="str">
        <f t="shared" ca="1" si="911"/>
        <v/>
      </c>
      <c r="G4219" s="91" t="str">
        <f t="shared" si="912"/>
        <v/>
      </c>
      <c r="H4219" s="41" t="str">
        <f t="shared" si="913"/>
        <v/>
      </c>
      <c r="I4219" s="92" t="str">
        <f t="shared" ca="1" si="914"/>
        <v/>
      </c>
      <c r="J4219" s="28" t="str">
        <f t="shared" si="915"/>
        <v/>
      </c>
      <c r="K4219" s="28" t="str">
        <f t="shared" si="916"/>
        <v/>
      </c>
      <c r="L4219" s="28" t="str">
        <f t="shared" ca="1" si="917"/>
        <v/>
      </c>
      <c r="M4219" s="28" t="str">
        <f t="shared" si="918"/>
        <v/>
      </c>
      <c r="N4219" s="93" t="str">
        <f t="shared" si="919"/>
        <v/>
      </c>
      <c r="O4219" s="94" t="str">
        <f t="shared" si="920"/>
        <v/>
      </c>
      <c r="P4219" s="70">
        <f t="shared" si="921"/>
        <v>0</v>
      </c>
      <c r="Q4219" s="28" t="str">
        <f t="shared" ca="1" si="922"/>
        <v/>
      </c>
      <c r="R4219" s="28" t="str">
        <f t="shared" si="923"/>
        <v/>
      </c>
      <c r="S4219" s="28" t="str">
        <f t="array" ref="S4219">IF(ISBLANK(A4219),"",INDEX(Info!$B$3:$H$6442,MATCH(J4219,IF(Info!$D$3:$D$6442=K4219,Info!$C$3:$C$6442),0),7))</f>
        <v/>
      </c>
    </row>
    <row r="4220" spans="1:19" x14ac:dyDescent="0.25">
      <c r="A4220" s="75"/>
      <c r="B4220" s="75"/>
      <c r="C4220" s="72"/>
      <c r="D4220" s="72"/>
      <c r="E4220" s="41" t="str">
        <f t="shared" si="910"/>
        <v/>
      </c>
      <c r="F4220" s="90" t="str">
        <f t="shared" ca="1" si="911"/>
        <v/>
      </c>
      <c r="G4220" s="91" t="str">
        <f t="shared" si="912"/>
        <v/>
      </c>
      <c r="H4220" s="41" t="str">
        <f t="shared" si="913"/>
        <v/>
      </c>
      <c r="I4220" s="92" t="str">
        <f t="shared" ca="1" si="914"/>
        <v/>
      </c>
      <c r="J4220" s="28" t="str">
        <f t="shared" si="915"/>
        <v/>
      </c>
      <c r="K4220" s="28" t="str">
        <f t="shared" si="916"/>
        <v/>
      </c>
      <c r="L4220" s="28" t="str">
        <f t="shared" ca="1" si="917"/>
        <v/>
      </c>
      <c r="M4220" s="28" t="str">
        <f t="shared" si="918"/>
        <v/>
      </c>
      <c r="N4220" s="93" t="str">
        <f t="shared" si="919"/>
        <v/>
      </c>
      <c r="O4220" s="94" t="str">
        <f t="shared" si="920"/>
        <v/>
      </c>
      <c r="P4220" s="70">
        <f t="shared" si="921"/>
        <v>0</v>
      </c>
      <c r="Q4220" s="28" t="str">
        <f t="shared" ca="1" si="922"/>
        <v/>
      </c>
      <c r="R4220" s="28" t="str">
        <f t="shared" si="923"/>
        <v/>
      </c>
      <c r="S4220" s="28" t="str">
        <f t="array" ref="S4220">IF(ISBLANK(A4220),"",INDEX(Info!$B$3:$H$6442,MATCH(J4220,IF(Info!$D$3:$D$6442=K4220,Info!$C$3:$C$6442),0),7))</f>
        <v/>
      </c>
    </row>
    <row r="4221" spans="1:19" x14ac:dyDescent="0.25">
      <c r="A4221" s="75"/>
      <c r="B4221" s="75"/>
      <c r="C4221" s="72"/>
      <c r="D4221" s="72"/>
      <c r="E4221" s="41" t="str">
        <f t="shared" si="910"/>
        <v/>
      </c>
      <c r="F4221" s="90" t="str">
        <f t="shared" ca="1" si="911"/>
        <v/>
      </c>
      <c r="G4221" s="91" t="str">
        <f t="shared" si="912"/>
        <v/>
      </c>
      <c r="H4221" s="41" t="str">
        <f t="shared" si="913"/>
        <v/>
      </c>
      <c r="I4221" s="92" t="str">
        <f t="shared" ca="1" si="914"/>
        <v/>
      </c>
      <c r="J4221" s="28" t="str">
        <f t="shared" si="915"/>
        <v/>
      </c>
      <c r="K4221" s="28" t="str">
        <f t="shared" si="916"/>
        <v/>
      </c>
      <c r="L4221" s="28" t="str">
        <f t="shared" ca="1" si="917"/>
        <v/>
      </c>
      <c r="M4221" s="28" t="str">
        <f t="shared" si="918"/>
        <v/>
      </c>
      <c r="N4221" s="93" t="str">
        <f t="shared" si="919"/>
        <v/>
      </c>
      <c r="O4221" s="94" t="str">
        <f t="shared" si="920"/>
        <v/>
      </c>
      <c r="P4221" s="70">
        <f t="shared" si="921"/>
        <v>0</v>
      </c>
      <c r="Q4221" s="28" t="str">
        <f t="shared" ca="1" si="922"/>
        <v/>
      </c>
      <c r="R4221" s="28" t="str">
        <f t="shared" si="923"/>
        <v/>
      </c>
      <c r="S4221" s="28" t="str">
        <f t="array" ref="S4221">IF(ISBLANK(A4221),"",INDEX(Info!$B$3:$H$6442,MATCH(J4221,IF(Info!$D$3:$D$6442=K4221,Info!$C$3:$C$6442),0),7))</f>
        <v/>
      </c>
    </row>
    <row r="4222" spans="1:19" x14ac:dyDescent="0.25">
      <c r="A4222" s="75"/>
      <c r="B4222" s="75"/>
      <c r="C4222" s="72"/>
      <c r="D4222" s="72"/>
      <c r="E4222" s="41" t="str">
        <f t="shared" si="910"/>
        <v/>
      </c>
      <c r="F4222" s="90" t="str">
        <f t="shared" ca="1" si="911"/>
        <v/>
      </c>
      <c r="G4222" s="91" t="str">
        <f t="shared" si="912"/>
        <v/>
      </c>
      <c r="H4222" s="41" t="str">
        <f t="shared" si="913"/>
        <v/>
      </c>
      <c r="I4222" s="92" t="str">
        <f t="shared" ca="1" si="914"/>
        <v/>
      </c>
      <c r="J4222" s="28" t="str">
        <f t="shared" si="915"/>
        <v/>
      </c>
      <c r="K4222" s="28" t="str">
        <f t="shared" si="916"/>
        <v/>
      </c>
      <c r="L4222" s="28" t="str">
        <f t="shared" ca="1" si="917"/>
        <v/>
      </c>
      <c r="M4222" s="28" t="str">
        <f t="shared" si="918"/>
        <v/>
      </c>
      <c r="N4222" s="93" t="str">
        <f t="shared" si="919"/>
        <v/>
      </c>
      <c r="O4222" s="94" t="str">
        <f t="shared" si="920"/>
        <v/>
      </c>
      <c r="P4222" s="70">
        <f t="shared" si="921"/>
        <v>0</v>
      </c>
      <c r="Q4222" s="28" t="str">
        <f t="shared" ca="1" si="922"/>
        <v/>
      </c>
      <c r="R4222" s="28" t="str">
        <f t="shared" si="923"/>
        <v/>
      </c>
      <c r="S4222" s="28" t="str">
        <f t="array" ref="S4222">IF(ISBLANK(A4222),"",INDEX(Info!$B$3:$H$6442,MATCH(J4222,IF(Info!$D$3:$D$6442=K4222,Info!$C$3:$C$6442),0),7))</f>
        <v/>
      </c>
    </row>
    <row r="4223" spans="1:19" x14ac:dyDescent="0.25">
      <c r="A4223" s="75"/>
      <c r="B4223" s="75"/>
      <c r="C4223" s="72"/>
      <c r="D4223" s="72"/>
      <c r="E4223" s="41" t="str">
        <f t="shared" si="910"/>
        <v/>
      </c>
      <c r="F4223" s="90" t="str">
        <f t="shared" ca="1" si="911"/>
        <v/>
      </c>
      <c r="G4223" s="91" t="str">
        <f t="shared" si="912"/>
        <v/>
      </c>
      <c r="H4223" s="41" t="str">
        <f t="shared" si="913"/>
        <v/>
      </c>
      <c r="I4223" s="92" t="str">
        <f t="shared" ca="1" si="914"/>
        <v/>
      </c>
      <c r="J4223" s="28" t="str">
        <f t="shared" si="915"/>
        <v/>
      </c>
      <c r="K4223" s="28" t="str">
        <f t="shared" si="916"/>
        <v/>
      </c>
      <c r="L4223" s="28" t="str">
        <f t="shared" ca="1" si="917"/>
        <v/>
      </c>
      <c r="M4223" s="28" t="str">
        <f t="shared" si="918"/>
        <v/>
      </c>
      <c r="N4223" s="93" t="str">
        <f t="shared" si="919"/>
        <v/>
      </c>
      <c r="O4223" s="94" t="str">
        <f t="shared" si="920"/>
        <v/>
      </c>
      <c r="P4223" s="70">
        <f t="shared" si="921"/>
        <v>0</v>
      </c>
      <c r="Q4223" s="28" t="str">
        <f t="shared" ca="1" si="922"/>
        <v/>
      </c>
      <c r="R4223" s="28" t="str">
        <f t="shared" si="923"/>
        <v/>
      </c>
      <c r="S4223" s="28" t="str">
        <f t="array" ref="S4223">IF(ISBLANK(A4223),"",INDEX(Info!$B$3:$H$6442,MATCH(J4223,IF(Info!$D$3:$D$6442=K4223,Info!$C$3:$C$6442),0),7))</f>
        <v/>
      </c>
    </row>
    <row r="4224" spans="1:19" x14ac:dyDescent="0.25">
      <c r="A4224" s="75"/>
      <c r="B4224" s="75"/>
      <c r="C4224" s="72"/>
      <c r="D4224" s="72"/>
      <c r="E4224" s="41" t="str">
        <f t="shared" si="910"/>
        <v/>
      </c>
      <c r="F4224" s="90" t="str">
        <f t="shared" ca="1" si="911"/>
        <v/>
      </c>
      <c r="G4224" s="91" t="str">
        <f t="shared" si="912"/>
        <v/>
      </c>
      <c r="H4224" s="41" t="str">
        <f t="shared" si="913"/>
        <v/>
      </c>
      <c r="I4224" s="92" t="str">
        <f t="shared" ca="1" si="914"/>
        <v/>
      </c>
      <c r="J4224" s="28" t="str">
        <f t="shared" si="915"/>
        <v/>
      </c>
      <c r="K4224" s="28" t="str">
        <f t="shared" si="916"/>
        <v/>
      </c>
      <c r="L4224" s="28" t="str">
        <f t="shared" ca="1" si="917"/>
        <v/>
      </c>
      <c r="M4224" s="28" t="str">
        <f t="shared" si="918"/>
        <v/>
      </c>
      <c r="N4224" s="93" t="str">
        <f t="shared" si="919"/>
        <v/>
      </c>
      <c r="O4224" s="94" t="str">
        <f t="shared" si="920"/>
        <v/>
      </c>
      <c r="P4224" s="70">
        <f t="shared" si="921"/>
        <v>0</v>
      </c>
      <c r="Q4224" s="28" t="str">
        <f t="shared" ca="1" si="922"/>
        <v/>
      </c>
      <c r="R4224" s="28" t="str">
        <f t="shared" si="923"/>
        <v/>
      </c>
      <c r="S4224" s="28" t="str">
        <f t="array" ref="S4224">IF(ISBLANK(A4224),"",INDEX(Info!$B$3:$H$6442,MATCH(J4224,IF(Info!$D$3:$D$6442=K4224,Info!$C$3:$C$6442),0),7))</f>
        <v/>
      </c>
    </row>
    <row r="4225" spans="1:19" x14ac:dyDescent="0.25">
      <c r="A4225" s="75"/>
      <c r="B4225" s="75"/>
      <c r="C4225" s="72"/>
      <c r="D4225" s="72"/>
      <c r="E4225" s="41" t="str">
        <f t="shared" si="910"/>
        <v/>
      </c>
      <c r="F4225" s="90" t="str">
        <f t="shared" ca="1" si="911"/>
        <v/>
      </c>
      <c r="G4225" s="91" t="str">
        <f t="shared" si="912"/>
        <v/>
      </c>
      <c r="H4225" s="41" t="str">
        <f t="shared" si="913"/>
        <v/>
      </c>
      <c r="I4225" s="92" t="str">
        <f t="shared" ca="1" si="914"/>
        <v/>
      </c>
      <c r="J4225" s="28" t="str">
        <f t="shared" si="915"/>
        <v/>
      </c>
      <c r="K4225" s="28" t="str">
        <f t="shared" si="916"/>
        <v/>
      </c>
      <c r="L4225" s="28" t="str">
        <f t="shared" ca="1" si="917"/>
        <v/>
      </c>
      <c r="M4225" s="28" t="str">
        <f t="shared" si="918"/>
        <v/>
      </c>
      <c r="N4225" s="93" t="str">
        <f t="shared" si="919"/>
        <v/>
      </c>
      <c r="O4225" s="94" t="str">
        <f t="shared" si="920"/>
        <v/>
      </c>
      <c r="P4225" s="70">
        <f t="shared" si="921"/>
        <v>0</v>
      </c>
      <c r="Q4225" s="28" t="str">
        <f t="shared" ca="1" si="922"/>
        <v/>
      </c>
      <c r="R4225" s="28" t="str">
        <f t="shared" si="923"/>
        <v/>
      </c>
      <c r="S4225" s="28" t="str">
        <f t="array" ref="S4225">IF(ISBLANK(A4225),"",INDEX(Info!$B$3:$H$6442,MATCH(J4225,IF(Info!$D$3:$D$6442=K4225,Info!$C$3:$C$6442),0),7))</f>
        <v/>
      </c>
    </row>
    <row r="4226" spans="1:19" x14ac:dyDescent="0.25">
      <c r="A4226" s="75"/>
      <c r="B4226" s="75"/>
      <c r="C4226" s="72"/>
      <c r="D4226" s="72"/>
      <c r="E4226" s="41" t="str">
        <f t="shared" si="910"/>
        <v/>
      </c>
      <c r="F4226" s="90" t="str">
        <f t="shared" ca="1" si="911"/>
        <v/>
      </c>
      <c r="G4226" s="91" t="str">
        <f t="shared" si="912"/>
        <v/>
      </c>
      <c r="H4226" s="41" t="str">
        <f t="shared" si="913"/>
        <v/>
      </c>
      <c r="I4226" s="92" t="str">
        <f t="shared" ca="1" si="914"/>
        <v/>
      </c>
      <c r="J4226" s="28" t="str">
        <f t="shared" si="915"/>
        <v/>
      </c>
      <c r="K4226" s="28" t="str">
        <f t="shared" si="916"/>
        <v/>
      </c>
      <c r="L4226" s="28" t="str">
        <f t="shared" ca="1" si="917"/>
        <v/>
      </c>
      <c r="M4226" s="28" t="str">
        <f t="shared" si="918"/>
        <v/>
      </c>
      <c r="N4226" s="93" t="str">
        <f t="shared" si="919"/>
        <v/>
      </c>
      <c r="O4226" s="94" t="str">
        <f t="shared" si="920"/>
        <v/>
      </c>
      <c r="P4226" s="70">
        <f t="shared" si="921"/>
        <v>0</v>
      </c>
      <c r="Q4226" s="28" t="str">
        <f t="shared" ca="1" si="922"/>
        <v/>
      </c>
      <c r="R4226" s="28" t="str">
        <f t="shared" si="923"/>
        <v/>
      </c>
      <c r="S4226" s="28" t="str">
        <f t="array" ref="S4226">IF(ISBLANK(A4226),"",INDEX(Info!$B$3:$H$6442,MATCH(J4226,IF(Info!$D$3:$D$6442=K4226,Info!$C$3:$C$6442),0),7))</f>
        <v/>
      </c>
    </row>
    <row r="4227" spans="1:19" x14ac:dyDescent="0.25">
      <c r="A4227" s="75"/>
      <c r="B4227" s="75"/>
      <c r="C4227" s="72"/>
      <c r="D4227" s="72"/>
      <c r="E4227" s="41" t="str">
        <f t="shared" si="910"/>
        <v/>
      </c>
      <c r="F4227" s="90" t="str">
        <f t="shared" ca="1" si="911"/>
        <v/>
      </c>
      <c r="G4227" s="91" t="str">
        <f t="shared" si="912"/>
        <v/>
      </c>
      <c r="H4227" s="41" t="str">
        <f t="shared" si="913"/>
        <v/>
      </c>
      <c r="I4227" s="92" t="str">
        <f t="shared" ca="1" si="914"/>
        <v/>
      </c>
      <c r="J4227" s="28" t="str">
        <f t="shared" si="915"/>
        <v/>
      </c>
      <c r="K4227" s="28" t="str">
        <f t="shared" si="916"/>
        <v/>
      </c>
      <c r="L4227" s="28" t="str">
        <f t="shared" ca="1" si="917"/>
        <v/>
      </c>
      <c r="M4227" s="28" t="str">
        <f t="shared" si="918"/>
        <v/>
      </c>
      <c r="N4227" s="93" t="str">
        <f t="shared" si="919"/>
        <v/>
      </c>
      <c r="O4227" s="94" t="str">
        <f t="shared" si="920"/>
        <v/>
      </c>
      <c r="P4227" s="70">
        <f t="shared" si="921"/>
        <v>0</v>
      </c>
      <c r="Q4227" s="28" t="str">
        <f t="shared" ca="1" si="922"/>
        <v/>
      </c>
      <c r="R4227" s="28" t="str">
        <f t="shared" si="923"/>
        <v/>
      </c>
      <c r="S4227" s="28" t="str">
        <f t="array" ref="S4227">IF(ISBLANK(A4227),"",INDEX(Info!$B$3:$H$6442,MATCH(J4227,IF(Info!$D$3:$D$6442=K4227,Info!$C$3:$C$6442),0),7))</f>
        <v/>
      </c>
    </row>
    <row r="4228" spans="1:19" x14ac:dyDescent="0.25">
      <c r="A4228" s="75"/>
      <c r="B4228" s="75"/>
      <c r="C4228" s="72"/>
      <c r="D4228" s="72"/>
      <c r="E4228" s="41" t="str">
        <f t="shared" ref="E4228:E4291" si="924">IF(OR(ISNA(INDEX($S:$S,ROW())),ISBLANK(INDEX($A:$A,ROW()))),"",RIGHT(INDEX($S:$S,ROW()),LEN(INDEX($S:$S,ROW()))-FIND("$",INDEX($S:$S,ROW()))))</f>
        <v/>
      </c>
      <c r="F4228" s="90" t="str">
        <f t="shared" ref="F4228:F4291" ca="1" si="92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228" s="91" t="str">
        <f t="shared" ref="G4228:G4291" si="92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228" s="41" t="str">
        <f t="shared" ref="H4228:H4291" si="927">IF(ISBLANK(INDEX($A:$A,ROW())),"",IF(AND(ISNUMBER(INDEX($F:$F,ROW())),ISNUMBER(INDEX($G:$G,ROW()))),SUMPRODUCT(INDEX($F:$F,ROW()),INDEX($G:$G,ROW())),"Onbekend"))</f>
        <v/>
      </c>
      <c r="I4228" s="92" t="str">
        <f t="shared" ref="I4228:I4291" ca="1" si="92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228" s="28" t="str">
        <f t="shared" ref="J4228:J4291" si="929">IF(ISBLANK(INDEX($A:$A,ROW())),"",IF(AND(COUNT(LOOKUP("E",INDEX($A:$A,ROW())))=0,LEN(INDEX($A:$A,ROW()))&lt;7),TEXT(INDEX($A:$A,ROW()),"000000"),INDEX($A:$A,ROW())))</f>
        <v/>
      </c>
      <c r="K4228" s="28" t="str">
        <f t="shared" ref="K4228:K4291" si="930">IF(ISBLANK(INDEX($B:$B,ROW())),"",TEXT(INDEX($B:$B,ROW()),"000000000"))</f>
        <v/>
      </c>
      <c r="L4228" s="28" t="str">
        <f t="shared" ref="L4228:L4291" ca="1" si="931">IF(ISBLANK(INDEX($A:$A,ROW())),"",SUMPRODUCT(--ISERROR(INDIRECT("A"&amp;INDEX(ROW(),1)&amp;":H"&amp;INDEX(ROW(),1))))&gt;0)</f>
        <v/>
      </c>
      <c r="M4228" s="28" t="str">
        <f t="shared" ref="M4228:M4291" si="932">IF(ISBLANK(INDEX($A:$A,ROW())),"",SUMPRODUCT(--($J$3:$J$6442&amp;$K$3:$K$6442=INDEX($J:$J,ROW())&amp;INDEX($K:$K,ROW())))&gt;1)</f>
        <v/>
      </c>
      <c r="N4228" s="93" t="str">
        <f t="shared" ref="N4228:N4291" si="933">IF(INDEX($S:$S,ROW())="","",IFERROR((LEFT(INDEX($S:$S,ROW()),FIND("#",INDEX($S:$S,ROW()))-1)/100),(LEFT(INDEX($S:$S,ROW()),FIND("#",INDEX($S:$S,ROW()))-1))))</f>
        <v/>
      </c>
      <c r="O4228" s="94" t="str">
        <f t="shared" ref="O4228:O4291" si="93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228" s="70">
        <f t="shared" ref="P4228:P4291" si="935">IF(INDEX($S:$S,ROW())="",0,MID(INDEX($S:$S,ROW()),FIND("@",INDEX($S:$S,ROW()))+1,FIND("$",RIGHT(INDEX($S:$S,ROW()), LEN(INDEX($S:$S,ROW()))-FIND("@",INDEX($S:$S,ROW()),1)),1)-1))*1</f>
        <v>0</v>
      </c>
      <c r="Q4228" s="28" t="str">
        <f t="shared" ref="Q4228:Q4291" ca="1" si="936">IF(OR(ISBLANK(INDEX($A:$A,ROW())),INDEX($L:$L,ROW())=TRUE),"",INDEX($D:$D,ROW()))</f>
        <v/>
      </c>
      <c r="R4228" s="28" t="str">
        <f t="shared" ref="R4228:R4291" si="93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228" s="28" t="str">
        <f t="array" ref="S4228">IF(ISBLANK(A4228),"",INDEX(Info!$B$3:$H$6442,MATCH(J4228,IF(Info!$D$3:$D$6442=K4228,Info!$C$3:$C$6442),0),7))</f>
        <v/>
      </c>
    </row>
    <row r="4229" spans="1:19" x14ac:dyDescent="0.25">
      <c r="A4229" s="75"/>
      <c r="B4229" s="75"/>
      <c r="C4229" s="72"/>
      <c r="D4229" s="72"/>
      <c r="E4229" s="41" t="str">
        <f t="shared" si="924"/>
        <v/>
      </c>
      <c r="F4229" s="90" t="str">
        <f t="shared" ca="1" si="925"/>
        <v/>
      </c>
      <c r="G4229" s="91" t="str">
        <f t="shared" si="926"/>
        <v/>
      </c>
      <c r="H4229" s="41" t="str">
        <f t="shared" si="927"/>
        <v/>
      </c>
      <c r="I4229" s="92" t="str">
        <f t="shared" ca="1" si="928"/>
        <v/>
      </c>
      <c r="J4229" s="28" t="str">
        <f t="shared" si="929"/>
        <v/>
      </c>
      <c r="K4229" s="28" t="str">
        <f t="shared" si="930"/>
        <v/>
      </c>
      <c r="L4229" s="28" t="str">
        <f t="shared" ca="1" si="931"/>
        <v/>
      </c>
      <c r="M4229" s="28" t="str">
        <f t="shared" si="932"/>
        <v/>
      </c>
      <c r="N4229" s="93" t="str">
        <f t="shared" si="933"/>
        <v/>
      </c>
      <c r="O4229" s="94" t="str">
        <f t="shared" si="934"/>
        <v/>
      </c>
      <c r="P4229" s="70">
        <f t="shared" si="935"/>
        <v>0</v>
      </c>
      <c r="Q4229" s="28" t="str">
        <f t="shared" ca="1" si="936"/>
        <v/>
      </c>
      <c r="R4229" s="28" t="str">
        <f t="shared" si="937"/>
        <v/>
      </c>
      <c r="S4229" s="28" t="str">
        <f t="array" ref="S4229">IF(ISBLANK(A4229),"",INDEX(Info!$B$3:$H$6442,MATCH(J4229,IF(Info!$D$3:$D$6442=K4229,Info!$C$3:$C$6442),0),7))</f>
        <v/>
      </c>
    </row>
    <row r="4230" spans="1:19" x14ac:dyDescent="0.25">
      <c r="A4230" s="75"/>
      <c r="B4230" s="75"/>
      <c r="C4230" s="72"/>
      <c r="D4230" s="72"/>
      <c r="E4230" s="41" t="str">
        <f t="shared" si="924"/>
        <v/>
      </c>
      <c r="F4230" s="90" t="str">
        <f t="shared" ca="1" si="925"/>
        <v/>
      </c>
      <c r="G4230" s="91" t="str">
        <f t="shared" si="926"/>
        <v/>
      </c>
      <c r="H4230" s="41" t="str">
        <f t="shared" si="927"/>
        <v/>
      </c>
      <c r="I4230" s="92" t="str">
        <f t="shared" ca="1" si="928"/>
        <v/>
      </c>
      <c r="J4230" s="28" t="str">
        <f t="shared" si="929"/>
        <v/>
      </c>
      <c r="K4230" s="28" t="str">
        <f t="shared" si="930"/>
        <v/>
      </c>
      <c r="L4230" s="28" t="str">
        <f t="shared" ca="1" si="931"/>
        <v/>
      </c>
      <c r="M4230" s="28" t="str">
        <f t="shared" si="932"/>
        <v/>
      </c>
      <c r="N4230" s="93" t="str">
        <f t="shared" si="933"/>
        <v/>
      </c>
      <c r="O4230" s="94" t="str">
        <f t="shared" si="934"/>
        <v/>
      </c>
      <c r="P4230" s="70">
        <f t="shared" si="935"/>
        <v>0</v>
      </c>
      <c r="Q4230" s="28" t="str">
        <f t="shared" ca="1" si="936"/>
        <v/>
      </c>
      <c r="R4230" s="28" t="str">
        <f t="shared" si="937"/>
        <v/>
      </c>
      <c r="S4230" s="28" t="str">
        <f t="array" ref="S4230">IF(ISBLANK(A4230),"",INDEX(Info!$B$3:$H$6442,MATCH(J4230,IF(Info!$D$3:$D$6442=K4230,Info!$C$3:$C$6442),0),7))</f>
        <v/>
      </c>
    </row>
    <row r="4231" spans="1:19" x14ac:dyDescent="0.25">
      <c r="A4231" s="75"/>
      <c r="B4231" s="75"/>
      <c r="C4231" s="72"/>
      <c r="D4231" s="72"/>
      <c r="E4231" s="41" t="str">
        <f t="shared" si="924"/>
        <v/>
      </c>
      <c r="F4231" s="90" t="str">
        <f t="shared" ca="1" si="925"/>
        <v/>
      </c>
      <c r="G4231" s="91" t="str">
        <f t="shared" si="926"/>
        <v/>
      </c>
      <c r="H4231" s="41" t="str">
        <f t="shared" si="927"/>
        <v/>
      </c>
      <c r="I4231" s="92" t="str">
        <f t="shared" ca="1" si="928"/>
        <v/>
      </c>
      <c r="J4231" s="28" t="str">
        <f t="shared" si="929"/>
        <v/>
      </c>
      <c r="K4231" s="28" t="str">
        <f t="shared" si="930"/>
        <v/>
      </c>
      <c r="L4231" s="28" t="str">
        <f t="shared" ca="1" si="931"/>
        <v/>
      </c>
      <c r="M4231" s="28" t="str">
        <f t="shared" si="932"/>
        <v/>
      </c>
      <c r="N4231" s="93" t="str">
        <f t="shared" si="933"/>
        <v/>
      </c>
      <c r="O4231" s="94" t="str">
        <f t="shared" si="934"/>
        <v/>
      </c>
      <c r="P4231" s="70">
        <f t="shared" si="935"/>
        <v>0</v>
      </c>
      <c r="Q4231" s="28" t="str">
        <f t="shared" ca="1" si="936"/>
        <v/>
      </c>
      <c r="R4231" s="28" t="str">
        <f t="shared" si="937"/>
        <v/>
      </c>
      <c r="S4231" s="28" t="str">
        <f t="array" ref="S4231">IF(ISBLANK(A4231),"",INDEX(Info!$B$3:$H$6442,MATCH(J4231,IF(Info!$D$3:$D$6442=K4231,Info!$C$3:$C$6442),0),7))</f>
        <v/>
      </c>
    </row>
    <row r="4232" spans="1:19" x14ac:dyDescent="0.25">
      <c r="A4232" s="75"/>
      <c r="B4232" s="75"/>
      <c r="C4232" s="72"/>
      <c r="D4232" s="72"/>
      <c r="E4232" s="41" t="str">
        <f t="shared" si="924"/>
        <v/>
      </c>
      <c r="F4232" s="90" t="str">
        <f t="shared" ca="1" si="925"/>
        <v/>
      </c>
      <c r="G4232" s="91" t="str">
        <f t="shared" si="926"/>
        <v/>
      </c>
      <c r="H4232" s="41" t="str">
        <f t="shared" si="927"/>
        <v/>
      </c>
      <c r="I4232" s="92" t="str">
        <f t="shared" ca="1" si="928"/>
        <v/>
      </c>
      <c r="J4232" s="28" t="str">
        <f t="shared" si="929"/>
        <v/>
      </c>
      <c r="K4232" s="28" t="str">
        <f t="shared" si="930"/>
        <v/>
      </c>
      <c r="L4232" s="28" t="str">
        <f t="shared" ca="1" si="931"/>
        <v/>
      </c>
      <c r="M4232" s="28" t="str">
        <f t="shared" si="932"/>
        <v/>
      </c>
      <c r="N4232" s="93" t="str">
        <f t="shared" si="933"/>
        <v/>
      </c>
      <c r="O4232" s="94" t="str">
        <f t="shared" si="934"/>
        <v/>
      </c>
      <c r="P4232" s="70">
        <f t="shared" si="935"/>
        <v>0</v>
      </c>
      <c r="Q4232" s="28" t="str">
        <f t="shared" ca="1" si="936"/>
        <v/>
      </c>
      <c r="R4232" s="28" t="str">
        <f t="shared" si="937"/>
        <v/>
      </c>
      <c r="S4232" s="28" t="str">
        <f t="array" ref="S4232">IF(ISBLANK(A4232),"",INDEX(Info!$B$3:$H$6442,MATCH(J4232,IF(Info!$D$3:$D$6442=K4232,Info!$C$3:$C$6442),0),7))</f>
        <v/>
      </c>
    </row>
    <row r="4233" spans="1:19" x14ac:dyDescent="0.25">
      <c r="A4233" s="75"/>
      <c r="B4233" s="75"/>
      <c r="C4233" s="72"/>
      <c r="D4233" s="72"/>
      <c r="E4233" s="41" t="str">
        <f t="shared" si="924"/>
        <v/>
      </c>
      <c r="F4233" s="90" t="str">
        <f t="shared" ca="1" si="925"/>
        <v/>
      </c>
      <c r="G4233" s="91" t="str">
        <f t="shared" si="926"/>
        <v/>
      </c>
      <c r="H4233" s="41" t="str">
        <f t="shared" si="927"/>
        <v/>
      </c>
      <c r="I4233" s="92" t="str">
        <f t="shared" ca="1" si="928"/>
        <v/>
      </c>
      <c r="J4233" s="28" t="str">
        <f t="shared" si="929"/>
        <v/>
      </c>
      <c r="K4233" s="28" t="str">
        <f t="shared" si="930"/>
        <v/>
      </c>
      <c r="L4233" s="28" t="str">
        <f t="shared" ca="1" si="931"/>
        <v/>
      </c>
      <c r="M4233" s="28" t="str">
        <f t="shared" si="932"/>
        <v/>
      </c>
      <c r="N4233" s="93" t="str">
        <f t="shared" si="933"/>
        <v/>
      </c>
      <c r="O4233" s="94" t="str">
        <f t="shared" si="934"/>
        <v/>
      </c>
      <c r="P4233" s="70">
        <f t="shared" si="935"/>
        <v>0</v>
      </c>
      <c r="Q4233" s="28" t="str">
        <f t="shared" ca="1" si="936"/>
        <v/>
      </c>
      <c r="R4233" s="28" t="str">
        <f t="shared" si="937"/>
        <v/>
      </c>
      <c r="S4233" s="28" t="str">
        <f t="array" ref="S4233">IF(ISBLANK(A4233),"",INDEX(Info!$B$3:$H$6442,MATCH(J4233,IF(Info!$D$3:$D$6442=K4233,Info!$C$3:$C$6442),0),7))</f>
        <v/>
      </c>
    </row>
    <row r="4234" spans="1:19" x14ac:dyDescent="0.25">
      <c r="A4234" s="75"/>
      <c r="B4234" s="75"/>
      <c r="C4234" s="72"/>
      <c r="D4234" s="72"/>
      <c r="E4234" s="41" t="str">
        <f t="shared" si="924"/>
        <v/>
      </c>
      <c r="F4234" s="90" t="str">
        <f t="shared" ca="1" si="925"/>
        <v/>
      </c>
      <c r="G4234" s="91" t="str">
        <f t="shared" si="926"/>
        <v/>
      </c>
      <c r="H4234" s="41" t="str">
        <f t="shared" si="927"/>
        <v/>
      </c>
      <c r="I4234" s="92" t="str">
        <f t="shared" ca="1" si="928"/>
        <v/>
      </c>
      <c r="J4234" s="28" t="str">
        <f t="shared" si="929"/>
        <v/>
      </c>
      <c r="K4234" s="28" t="str">
        <f t="shared" si="930"/>
        <v/>
      </c>
      <c r="L4234" s="28" t="str">
        <f t="shared" ca="1" si="931"/>
        <v/>
      </c>
      <c r="M4234" s="28" t="str">
        <f t="shared" si="932"/>
        <v/>
      </c>
      <c r="N4234" s="93" t="str">
        <f t="shared" si="933"/>
        <v/>
      </c>
      <c r="O4234" s="94" t="str">
        <f t="shared" si="934"/>
        <v/>
      </c>
      <c r="P4234" s="70">
        <f t="shared" si="935"/>
        <v>0</v>
      </c>
      <c r="Q4234" s="28" t="str">
        <f t="shared" ca="1" si="936"/>
        <v/>
      </c>
      <c r="R4234" s="28" t="str">
        <f t="shared" si="937"/>
        <v/>
      </c>
      <c r="S4234" s="28" t="str">
        <f t="array" ref="S4234">IF(ISBLANK(A4234),"",INDEX(Info!$B$3:$H$6442,MATCH(J4234,IF(Info!$D$3:$D$6442=K4234,Info!$C$3:$C$6442),0),7))</f>
        <v/>
      </c>
    </row>
    <row r="4235" spans="1:19" x14ac:dyDescent="0.25">
      <c r="A4235" s="75"/>
      <c r="B4235" s="75"/>
      <c r="C4235" s="72"/>
      <c r="D4235" s="72"/>
      <c r="E4235" s="41" t="str">
        <f t="shared" si="924"/>
        <v/>
      </c>
      <c r="F4235" s="90" t="str">
        <f t="shared" ca="1" si="925"/>
        <v/>
      </c>
      <c r="G4235" s="91" t="str">
        <f t="shared" si="926"/>
        <v/>
      </c>
      <c r="H4235" s="41" t="str">
        <f t="shared" si="927"/>
        <v/>
      </c>
      <c r="I4235" s="92" t="str">
        <f t="shared" ca="1" si="928"/>
        <v/>
      </c>
      <c r="J4235" s="28" t="str">
        <f t="shared" si="929"/>
        <v/>
      </c>
      <c r="K4235" s="28" t="str">
        <f t="shared" si="930"/>
        <v/>
      </c>
      <c r="L4235" s="28" t="str">
        <f t="shared" ca="1" si="931"/>
        <v/>
      </c>
      <c r="M4235" s="28" t="str">
        <f t="shared" si="932"/>
        <v/>
      </c>
      <c r="N4235" s="93" t="str">
        <f t="shared" si="933"/>
        <v/>
      </c>
      <c r="O4235" s="94" t="str">
        <f t="shared" si="934"/>
        <v/>
      </c>
      <c r="P4235" s="70">
        <f t="shared" si="935"/>
        <v>0</v>
      </c>
      <c r="Q4235" s="28" t="str">
        <f t="shared" ca="1" si="936"/>
        <v/>
      </c>
      <c r="R4235" s="28" t="str">
        <f t="shared" si="937"/>
        <v/>
      </c>
      <c r="S4235" s="28" t="str">
        <f t="array" ref="S4235">IF(ISBLANK(A4235),"",INDEX(Info!$B$3:$H$6442,MATCH(J4235,IF(Info!$D$3:$D$6442=K4235,Info!$C$3:$C$6442),0),7))</f>
        <v/>
      </c>
    </row>
    <row r="4236" spans="1:19" x14ac:dyDescent="0.25">
      <c r="A4236" s="75"/>
      <c r="B4236" s="75"/>
      <c r="C4236" s="72"/>
      <c r="D4236" s="72"/>
      <c r="E4236" s="41" t="str">
        <f t="shared" si="924"/>
        <v/>
      </c>
      <c r="F4236" s="90" t="str">
        <f t="shared" ca="1" si="925"/>
        <v/>
      </c>
      <c r="G4236" s="91" t="str">
        <f t="shared" si="926"/>
        <v/>
      </c>
      <c r="H4236" s="41" t="str">
        <f t="shared" si="927"/>
        <v/>
      </c>
      <c r="I4236" s="92" t="str">
        <f t="shared" ca="1" si="928"/>
        <v/>
      </c>
      <c r="J4236" s="28" t="str">
        <f t="shared" si="929"/>
        <v/>
      </c>
      <c r="K4236" s="28" t="str">
        <f t="shared" si="930"/>
        <v/>
      </c>
      <c r="L4236" s="28" t="str">
        <f t="shared" ca="1" si="931"/>
        <v/>
      </c>
      <c r="M4236" s="28" t="str">
        <f t="shared" si="932"/>
        <v/>
      </c>
      <c r="N4236" s="93" t="str">
        <f t="shared" si="933"/>
        <v/>
      </c>
      <c r="O4236" s="94" t="str">
        <f t="shared" si="934"/>
        <v/>
      </c>
      <c r="P4236" s="70">
        <f t="shared" si="935"/>
        <v>0</v>
      </c>
      <c r="Q4236" s="28" t="str">
        <f t="shared" ca="1" si="936"/>
        <v/>
      </c>
      <c r="R4236" s="28" t="str">
        <f t="shared" si="937"/>
        <v/>
      </c>
      <c r="S4236" s="28" t="str">
        <f t="array" ref="S4236">IF(ISBLANK(A4236),"",INDEX(Info!$B$3:$H$6442,MATCH(J4236,IF(Info!$D$3:$D$6442=K4236,Info!$C$3:$C$6442),0),7))</f>
        <v/>
      </c>
    </row>
    <row r="4237" spans="1:19" x14ac:dyDescent="0.25">
      <c r="A4237" s="75"/>
      <c r="B4237" s="75"/>
      <c r="C4237" s="72"/>
      <c r="D4237" s="72"/>
      <c r="E4237" s="41" t="str">
        <f t="shared" si="924"/>
        <v/>
      </c>
      <c r="F4237" s="90" t="str">
        <f t="shared" ca="1" si="925"/>
        <v/>
      </c>
      <c r="G4237" s="91" t="str">
        <f t="shared" si="926"/>
        <v/>
      </c>
      <c r="H4237" s="41" t="str">
        <f t="shared" si="927"/>
        <v/>
      </c>
      <c r="I4237" s="92" t="str">
        <f t="shared" ca="1" si="928"/>
        <v/>
      </c>
      <c r="J4237" s="28" t="str">
        <f t="shared" si="929"/>
        <v/>
      </c>
      <c r="K4237" s="28" t="str">
        <f t="shared" si="930"/>
        <v/>
      </c>
      <c r="L4237" s="28" t="str">
        <f t="shared" ca="1" si="931"/>
        <v/>
      </c>
      <c r="M4237" s="28" t="str">
        <f t="shared" si="932"/>
        <v/>
      </c>
      <c r="N4237" s="93" t="str">
        <f t="shared" si="933"/>
        <v/>
      </c>
      <c r="O4237" s="94" t="str">
        <f t="shared" si="934"/>
        <v/>
      </c>
      <c r="P4237" s="70">
        <f t="shared" si="935"/>
        <v>0</v>
      </c>
      <c r="Q4237" s="28" t="str">
        <f t="shared" ca="1" si="936"/>
        <v/>
      </c>
      <c r="R4237" s="28" t="str">
        <f t="shared" si="937"/>
        <v/>
      </c>
      <c r="S4237" s="28" t="str">
        <f t="array" ref="S4237">IF(ISBLANK(A4237),"",INDEX(Info!$B$3:$H$6442,MATCH(J4237,IF(Info!$D$3:$D$6442=K4237,Info!$C$3:$C$6442),0),7))</f>
        <v/>
      </c>
    </row>
    <row r="4238" spans="1:19" x14ac:dyDescent="0.25">
      <c r="A4238" s="75"/>
      <c r="B4238" s="75"/>
      <c r="C4238" s="72"/>
      <c r="D4238" s="72"/>
      <c r="E4238" s="41" t="str">
        <f t="shared" si="924"/>
        <v/>
      </c>
      <c r="F4238" s="90" t="str">
        <f t="shared" ca="1" si="925"/>
        <v/>
      </c>
      <c r="G4238" s="91" t="str">
        <f t="shared" si="926"/>
        <v/>
      </c>
      <c r="H4238" s="41" t="str">
        <f t="shared" si="927"/>
        <v/>
      </c>
      <c r="I4238" s="92" t="str">
        <f t="shared" ca="1" si="928"/>
        <v/>
      </c>
      <c r="J4238" s="28" t="str">
        <f t="shared" si="929"/>
        <v/>
      </c>
      <c r="K4238" s="28" t="str">
        <f t="shared" si="930"/>
        <v/>
      </c>
      <c r="L4238" s="28" t="str">
        <f t="shared" ca="1" si="931"/>
        <v/>
      </c>
      <c r="M4238" s="28" t="str">
        <f t="shared" si="932"/>
        <v/>
      </c>
      <c r="N4238" s="93" t="str">
        <f t="shared" si="933"/>
        <v/>
      </c>
      <c r="O4238" s="94" t="str">
        <f t="shared" si="934"/>
        <v/>
      </c>
      <c r="P4238" s="70">
        <f t="shared" si="935"/>
        <v>0</v>
      </c>
      <c r="Q4238" s="28" t="str">
        <f t="shared" ca="1" si="936"/>
        <v/>
      </c>
      <c r="R4238" s="28" t="str">
        <f t="shared" si="937"/>
        <v/>
      </c>
      <c r="S4238" s="28" t="str">
        <f t="array" ref="S4238">IF(ISBLANK(A4238),"",INDEX(Info!$B$3:$H$6442,MATCH(J4238,IF(Info!$D$3:$D$6442=K4238,Info!$C$3:$C$6442),0),7))</f>
        <v/>
      </c>
    </row>
    <row r="4239" spans="1:19" x14ac:dyDescent="0.25">
      <c r="A4239" s="75"/>
      <c r="B4239" s="75"/>
      <c r="C4239" s="72"/>
      <c r="D4239" s="72"/>
      <c r="E4239" s="41" t="str">
        <f t="shared" si="924"/>
        <v/>
      </c>
      <c r="F4239" s="90" t="str">
        <f t="shared" ca="1" si="925"/>
        <v/>
      </c>
      <c r="G4239" s="91" t="str">
        <f t="shared" si="926"/>
        <v/>
      </c>
      <c r="H4239" s="41" t="str">
        <f t="shared" si="927"/>
        <v/>
      </c>
      <c r="I4239" s="92" t="str">
        <f t="shared" ca="1" si="928"/>
        <v/>
      </c>
      <c r="J4239" s="28" t="str">
        <f t="shared" si="929"/>
        <v/>
      </c>
      <c r="K4239" s="28" t="str">
        <f t="shared" si="930"/>
        <v/>
      </c>
      <c r="L4239" s="28" t="str">
        <f t="shared" ca="1" si="931"/>
        <v/>
      </c>
      <c r="M4239" s="28" t="str">
        <f t="shared" si="932"/>
        <v/>
      </c>
      <c r="N4239" s="93" t="str">
        <f t="shared" si="933"/>
        <v/>
      </c>
      <c r="O4239" s="94" t="str">
        <f t="shared" si="934"/>
        <v/>
      </c>
      <c r="P4239" s="70">
        <f t="shared" si="935"/>
        <v>0</v>
      </c>
      <c r="Q4239" s="28" t="str">
        <f t="shared" ca="1" si="936"/>
        <v/>
      </c>
      <c r="R4239" s="28" t="str">
        <f t="shared" si="937"/>
        <v/>
      </c>
      <c r="S4239" s="28" t="str">
        <f t="array" ref="S4239">IF(ISBLANK(A4239),"",INDEX(Info!$B$3:$H$6442,MATCH(J4239,IF(Info!$D$3:$D$6442=K4239,Info!$C$3:$C$6442),0),7))</f>
        <v/>
      </c>
    </row>
    <row r="4240" spans="1:19" x14ac:dyDescent="0.25">
      <c r="A4240" s="75"/>
      <c r="B4240" s="75"/>
      <c r="C4240" s="72"/>
      <c r="D4240" s="72"/>
      <c r="E4240" s="41" t="str">
        <f t="shared" si="924"/>
        <v/>
      </c>
      <c r="F4240" s="90" t="str">
        <f t="shared" ca="1" si="925"/>
        <v/>
      </c>
      <c r="G4240" s="91" t="str">
        <f t="shared" si="926"/>
        <v/>
      </c>
      <c r="H4240" s="41" t="str">
        <f t="shared" si="927"/>
        <v/>
      </c>
      <c r="I4240" s="92" t="str">
        <f t="shared" ca="1" si="928"/>
        <v/>
      </c>
      <c r="J4240" s="28" t="str">
        <f t="shared" si="929"/>
        <v/>
      </c>
      <c r="K4240" s="28" t="str">
        <f t="shared" si="930"/>
        <v/>
      </c>
      <c r="L4240" s="28" t="str">
        <f t="shared" ca="1" si="931"/>
        <v/>
      </c>
      <c r="M4240" s="28" t="str">
        <f t="shared" si="932"/>
        <v/>
      </c>
      <c r="N4240" s="93" t="str">
        <f t="shared" si="933"/>
        <v/>
      </c>
      <c r="O4240" s="94" t="str">
        <f t="shared" si="934"/>
        <v/>
      </c>
      <c r="P4240" s="70">
        <f t="shared" si="935"/>
        <v>0</v>
      </c>
      <c r="Q4240" s="28" t="str">
        <f t="shared" ca="1" si="936"/>
        <v/>
      </c>
      <c r="R4240" s="28" t="str">
        <f t="shared" si="937"/>
        <v/>
      </c>
      <c r="S4240" s="28" t="str">
        <f t="array" ref="S4240">IF(ISBLANK(A4240),"",INDEX(Info!$B$3:$H$6442,MATCH(J4240,IF(Info!$D$3:$D$6442=K4240,Info!$C$3:$C$6442),0),7))</f>
        <v/>
      </c>
    </row>
    <row r="4241" spans="1:19" x14ac:dyDescent="0.25">
      <c r="A4241" s="75"/>
      <c r="B4241" s="75"/>
      <c r="C4241" s="72"/>
      <c r="D4241" s="72"/>
      <c r="E4241" s="41" t="str">
        <f t="shared" si="924"/>
        <v/>
      </c>
      <c r="F4241" s="90" t="str">
        <f t="shared" ca="1" si="925"/>
        <v/>
      </c>
      <c r="G4241" s="91" t="str">
        <f t="shared" si="926"/>
        <v/>
      </c>
      <c r="H4241" s="41" t="str">
        <f t="shared" si="927"/>
        <v/>
      </c>
      <c r="I4241" s="92" t="str">
        <f t="shared" ca="1" si="928"/>
        <v/>
      </c>
      <c r="J4241" s="28" t="str">
        <f t="shared" si="929"/>
        <v/>
      </c>
      <c r="K4241" s="28" t="str">
        <f t="shared" si="930"/>
        <v/>
      </c>
      <c r="L4241" s="28" t="str">
        <f t="shared" ca="1" si="931"/>
        <v/>
      </c>
      <c r="M4241" s="28" t="str">
        <f t="shared" si="932"/>
        <v/>
      </c>
      <c r="N4241" s="93" t="str">
        <f t="shared" si="933"/>
        <v/>
      </c>
      <c r="O4241" s="94" t="str">
        <f t="shared" si="934"/>
        <v/>
      </c>
      <c r="P4241" s="70">
        <f t="shared" si="935"/>
        <v>0</v>
      </c>
      <c r="Q4241" s="28" t="str">
        <f t="shared" ca="1" si="936"/>
        <v/>
      </c>
      <c r="R4241" s="28" t="str">
        <f t="shared" si="937"/>
        <v/>
      </c>
      <c r="S4241" s="28" t="str">
        <f t="array" ref="S4241">IF(ISBLANK(A4241),"",INDEX(Info!$B$3:$H$6442,MATCH(J4241,IF(Info!$D$3:$D$6442=K4241,Info!$C$3:$C$6442),0),7))</f>
        <v/>
      </c>
    </row>
    <row r="4242" spans="1:19" x14ac:dyDescent="0.25">
      <c r="A4242" s="75"/>
      <c r="B4242" s="75"/>
      <c r="C4242" s="72"/>
      <c r="D4242" s="72"/>
      <c r="E4242" s="41" t="str">
        <f t="shared" si="924"/>
        <v/>
      </c>
      <c r="F4242" s="90" t="str">
        <f t="shared" ca="1" si="925"/>
        <v/>
      </c>
      <c r="G4242" s="91" t="str">
        <f t="shared" si="926"/>
        <v/>
      </c>
      <c r="H4242" s="41" t="str">
        <f t="shared" si="927"/>
        <v/>
      </c>
      <c r="I4242" s="92" t="str">
        <f t="shared" ca="1" si="928"/>
        <v/>
      </c>
      <c r="J4242" s="28" t="str">
        <f t="shared" si="929"/>
        <v/>
      </c>
      <c r="K4242" s="28" t="str">
        <f t="shared" si="930"/>
        <v/>
      </c>
      <c r="L4242" s="28" t="str">
        <f t="shared" ca="1" si="931"/>
        <v/>
      </c>
      <c r="M4242" s="28" t="str">
        <f t="shared" si="932"/>
        <v/>
      </c>
      <c r="N4242" s="93" t="str">
        <f t="shared" si="933"/>
        <v/>
      </c>
      <c r="O4242" s="94" t="str">
        <f t="shared" si="934"/>
        <v/>
      </c>
      <c r="P4242" s="70">
        <f t="shared" si="935"/>
        <v>0</v>
      </c>
      <c r="Q4242" s="28" t="str">
        <f t="shared" ca="1" si="936"/>
        <v/>
      </c>
      <c r="R4242" s="28" t="str">
        <f t="shared" si="937"/>
        <v/>
      </c>
      <c r="S4242" s="28" t="str">
        <f t="array" ref="S4242">IF(ISBLANK(A4242),"",INDEX(Info!$B$3:$H$6442,MATCH(J4242,IF(Info!$D$3:$D$6442=K4242,Info!$C$3:$C$6442),0),7))</f>
        <v/>
      </c>
    </row>
    <row r="4243" spans="1:19" x14ac:dyDescent="0.25">
      <c r="A4243" s="75"/>
      <c r="B4243" s="75"/>
      <c r="C4243" s="72"/>
      <c r="D4243" s="72"/>
      <c r="E4243" s="41" t="str">
        <f t="shared" si="924"/>
        <v/>
      </c>
      <c r="F4243" s="90" t="str">
        <f t="shared" ca="1" si="925"/>
        <v/>
      </c>
      <c r="G4243" s="91" t="str">
        <f t="shared" si="926"/>
        <v/>
      </c>
      <c r="H4243" s="41" t="str">
        <f t="shared" si="927"/>
        <v/>
      </c>
      <c r="I4243" s="92" t="str">
        <f t="shared" ca="1" si="928"/>
        <v/>
      </c>
      <c r="J4243" s="28" t="str">
        <f t="shared" si="929"/>
        <v/>
      </c>
      <c r="K4243" s="28" t="str">
        <f t="shared" si="930"/>
        <v/>
      </c>
      <c r="L4243" s="28" t="str">
        <f t="shared" ca="1" si="931"/>
        <v/>
      </c>
      <c r="M4243" s="28" t="str">
        <f t="shared" si="932"/>
        <v/>
      </c>
      <c r="N4243" s="93" t="str">
        <f t="shared" si="933"/>
        <v/>
      </c>
      <c r="O4243" s="94" t="str">
        <f t="shared" si="934"/>
        <v/>
      </c>
      <c r="P4243" s="70">
        <f t="shared" si="935"/>
        <v>0</v>
      </c>
      <c r="Q4243" s="28" t="str">
        <f t="shared" ca="1" si="936"/>
        <v/>
      </c>
      <c r="R4243" s="28" t="str">
        <f t="shared" si="937"/>
        <v/>
      </c>
      <c r="S4243" s="28" t="str">
        <f t="array" ref="S4243">IF(ISBLANK(A4243),"",INDEX(Info!$B$3:$H$6442,MATCH(J4243,IF(Info!$D$3:$D$6442=K4243,Info!$C$3:$C$6442),0),7))</f>
        <v/>
      </c>
    </row>
    <row r="4244" spans="1:19" x14ac:dyDescent="0.25">
      <c r="A4244" s="75"/>
      <c r="B4244" s="75"/>
      <c r="C4244" s="72"/>
      <c r="D4244" s="72"/>
      <c r="E4244" s="41" t="str">
        <f t="shared" si="924"/>
        <v/>
      </c>
      <c r="F4244" s="90" t="str">
        <f t="shared" ca="1" si="925"/>
        <v/>
      </c>
      <c r="G4244" s="91" t="str">
        <f t="shared" si="926"/>
        <v/>
      </c>
      <c r="H4244" s="41" t="str">
        <f t="shared" si="927"/>
        <v/>
      </c>
      <c r="I4244" s="92" t="str">
        <f t="shared" ca="1" si="928"/>
        <v/>
      </c>
      <c r="J4244" s="28" t="str">
        <f t="shared" si="929"/>
        <v/>
      </c>
      <c r="K4244" s="28" t="str">
        <f t="shared" si="930"/>
        <v/>
      </c>
      <c r="L4244" s="28" t="str">
        <f t="shared" ca="1" si="931"/>
        <v/>
      </c>
      <c r="M4244" s="28" t="str">
        <f t="shared" si="932"/>
        <v/>
      </c>
      <c r="N4244" s="93" t="str">
        <f t="shared" si="933"/>
        <v/>
      </c>
      <c r="O4244" s="94" t="str">
        <f t="shared" si="934"/>
        <v/>
      </c>
      <c r="P4244" s="70">
        <f t="shared" si="935"/>
        <v>0</v>
      </c>
      <c r="Q4244" s="28" t="str">
        <f t="shared" ca="1" si="936"/>
        <v/>
      </c>
      <c r="R4244" s="28" t="str">
        <f t="shared" si="937"/>
        <v/>
      </c>
      <c r="S4244" s="28" t="str">
        <f t="array" ref="S4244">IF(ISBLANK(A4244),"",INDEX(Info!$B$3:$H$6442,MATCH(J4244,IF(Info!$D$3:$D$6442=K4244,Info!$C$3:$C$6442),0),7))</f>
        <v/>
      </c>
    </row>
    <row r="4245" spans="1:19" x14ac:dyDescent="0.25">
      <c r="A4245" s="75"/>
      <c r="B4245" s="75"/>
      <c r="C4245" s="72"/>
      <c r="D4245" s="72"/>
      <c r="E4245" s="41" t="str">
        <f t="shared" si="924"/>
        <v/>
      </c>
      <c r="F4245" s="90" t="str">
        <f t="shared" ca="1" si="925"/>
        <v/>
      </c>
      <c r="G4245" s="91" t="str">
        <f t="shared" si="926"/>
        <v/>
      </c>
      <c r="H4245" s="41" t="str">
        <f t="shared" si="927"/>
        <v/>
      </c>
      <c r="I4245" s="92" t="str">
        <f t="shared" ca="1" si="928"/>
        <v/>
      </c>
      <c r="J4245" s="28" t="str">
        <f t="shared" si="929"/>
        <v/>
      </c>
      <c r="K4245" s="28" t="str">
        <f t="shared" si="930"/>
        <v/>
      </c>
      <c r="L4245" s="28" t="str">
        <f t="shared" ca="1" si="931"/>
        <v/>
      </c>
      <c r="M4245" s="28" t="str">
        <f t="shared" si="932"/>
        <v/>
      </c>
      <c r="N4245" s="93" t="str">
        <f t="shared" si="933"/>
        <v/>
      </c>
      <c r="O4245" s="94" t="str">
        <f t="shared" si="934"/>
        <v/>
      </c>
      <c r="P4245" s="70">
        <f t="shared" si="935"/>
        <v>0</v>
      </c>
      <c r="Q4245" s="28" t="str">
        <f t="shared" ca="1" si="936"/>
        <v/>
      </c>
      <c r="R4245" s="28" t="str">
        <f t="shared" si="937"/>
        <v/>
      </c>
      <c r="S4245" s="28" t="str">
        <f t="array" ref="S4245">IF(ISBLANK(A4245),"",INDEX(Info!$B$3:$H$6442,MATCH(J4245,IF(Info!$D$3:$D$6442=K4245,Info!$C$3:$C$6442),0),7))</f>
        <v/>
      </c>
    </row>
    <row r="4246" spans="1:19" x14ac:dyDescent="0.25">
      <c r="A4246" s="75"/>
      <c r="B4246" s="75"/>
      <c r="C4246" s="72"/>
      <c r="D4246" s="72"/>
      <c r="E4246" s="41" t="str">
        <f t="shared" si="924"/>
        <v/>
      </c>
      <c r="F4246" s="90" t="str">
        <f t="shared" ca="1" si="925"/>
        <v/>
      </c>
      <c r="G4246" s="91" t="str">
        <f t="shared" si="926"/>
        <v/>
      </c>
      <c r="H4246" s="41" t="str">
        <f t="shared" si="927"/>
        <v/>
      </c>
      <c r="I4246" s="92" t="str">
        <f t="shared" ca="1" si="928"/>
        <v/>
      </c>
      <c r="J4246" s="28" t="str">
        <f t="shared" si="929"/>
        <v/>
      </c>
      <c r="K4246" s="28" t="str">
        <f t="shared" si="930"/>
        <v/>
      </c>
      <c r="L4246" s="28" t="str">
        <f t="shared" ca="1" si="931"/>
        <v/>
      </c>
      <c r="M4246" s="28" t="str">
        <f t="shared" si="932"/>
        <v/>
      </c>
      <c r="N4246" s="93" t="str">
        <f t="shared" si="933"/>
        <v/>
      </c>
      <c r="O4246" s="94" t="str">
        <f t="shared" si="934"/>
        <v/>
      </c>
      <c r="P4246" s="70">
        <f t="shared" si="935"/>
        <v>0</v>
      </c>
      <c r="Q4246" s="28" t="str">
        <f t="shared" ca="1" si="936"/>
        <v/>
      </c>
      <c r="R4246" s="28" t="str">
        <f t="shared" si="937"/>
        <v/>
      </c>
      <c r="S4246" s="28" t="str">
        <f t="array" ref="S4246">IF(ISBLANK(A4246),"",INDEX(Info!$B$3:$H$6442,MATCH(J4246,IF(Info!$D$3:$D$6442=K4246,Info!$C$3:$C$6442),0),7))</f>
        <v/>
      </c>
    </row>
    <row r="4247" spans="1:19" x14ac:dyDescent="0.25">
      <c r="A4247" s="75"/>
      <c r="B4247" s="75"/>
      <c r="C4247" s="72"/>
      <c r="D4247" s="72"/>
      <c r="E4247" s="41" t="str">
        <f t="shared" si="924"/>
        <v/>
      </c>
      <c r="F4247" s="90" t="str">
        <f t="shared" ca="1" si="925"/>
        <v/>
      </c>
      <c r="G4247" s="91" t="str">
        <f t="shared" si="926"/>
        <v/>
      </c>
      <c r="H4247" s="41" t="str">
        <f t="shared" si="927"/>
        <v/>
      </c>
      <c r="I4247" s="92" t="str">
        <f t="shared" ca="1" si="928"/>
        <v/>
      </c>
      <c r="J4247" s="28" t="str">
        <f t="shared" si="929"/>
        <v/>
      </c>
      <c r="K4247" s="28" t="str">
        <f t="shared" si="930"/>
        <v/>
      </c>
      <c r="L4247" s="28" t="str">
        <f t="shared" ca="1" si="931"/>
        <v/>
      </c>
      <c r="M4247" s="28" t="str">
        <f t="shared" si="932"/>
        <v/>
      </c>
      <c r="N4247" s="93" t="str">
        <f t="shared" si="933"/>
        <v/>
      </c>
      <c r="O4247" s="94" t="str">
        <f t="shared" si="934"/>
        <v/>
      </c>
      <c r="P4247" s="70">
        <f t="shared" si="935"/>
        <v>0</v>
      </c>
      <c r="Q4247" s="28" t="str">
        <f t="shared" ca="1" si="936"/>
        <v/>
      </c>
      <c r="R4247" s="28" t="str">
        <f t="shared" si="937"/>
        <v/>
      </c>
      <c r="S4247" s="28" t="str">
        <f t="array" ref="S4247">IF(ISBLANK(A4247),"",INDEX(Info!$B$3:$H$6442,MATCH(J4247,IF(Info!$D$3:$D$6442=K4247,Info!$C$3:$C$6442),0),7))</f>
        <v/>
      </c>
    </row>
    <row r="4248" spans="1:19" x14ac:dyDescent="0.25">
      <c r="A4248" s="75"/>
      <c r="B4248" s="75"/>
      <c r="C4248" s="72"/>
      <c r="D4248" s="72"/>
      <c r="E4248" s="41" t="str">
        <f t="shared" si="924"/>
        <v/>
      </c>
      <c r="F4248" s="90" t="str">
        <f t="shared" ca="1" si="925"/>
        <v/>
      </c>
      <c r="G4248" s="91" t="str">
        <f t="shared" si="926"/>
        <v/>
      </c>
      <c r="H4248" s="41" t="str">
        <f t="shared" si="927"/>
        <v/>
      </c>
      <c r="I4248" s="92" t="str">
        <f t="shared" ca="1" si="928"/>
        <v/>
      </c>
      <c r="J4248" s="28" t="str">
        <f t="shared" si="929"/>
        <v/>
      </c>
      <c r="K4248" s="28" t="str">
        <f t="shared" si="930"/>
        <v/>
      </c>
      <c r="L4248" s="28" t="str">
        <f t="shared" ca="1" si="931"/>
        <v/>
      </c>
      <c r="M4248" s="28" t="str">
        <f t="shared" si="932"/>
        <v/>
      </c>
      <c r="N4248" s="93" t="str">
        <f t="shared" si="933"/>
        <v/>
      </c>
      <c r="O4248" s="94" t="str">
        <f t="shared" si="934"/>
        <v/>
      </c>
      <c r="P4248" s="70">
        <f t="shared" si="935"/>
        <v>0</v>
      </c>
      <c r="Q4248" s="28" t="str">
        <f t="shared" ca="1" si="936"/>
        <v/>
      </c>
      <c r="R4248" s="28" t="str">
        <f t="shared" si="937"/>
        <v/>
      </c>
      <c r="S4248" s="28" t="str">
        <f t="array" ref="S4248">IF(ISBLANK(A4248),"",INDEX(Info!$B$3:$H$6442,MATCH(J4248,IF(Info!$D$3:$D$6442=K4248,Info!$C$3:$C$6442),0),7))</f>
        <v/>
      </c>
    </row>
    <row r="4249" spans="1:19" x14ac:dyDescent="0.25">
      <c r="A4249" s="75"/>
      <c r="B4249" s="75"/>
      <c r="C4249" s="72"/>
      <c r="D4249" s="72"/>
      <c r="E4249" s="41" t="str">
        <f t="shared" si="924"/>
        <v/>
      </c>
      <c r="F4249" s="90" t="str">
        <f t="shared" ca="1" si="925"/>
        <v/>
      </c>
      <c r="G4249" s="91" t="str">
        <f t="shared" si="926"/>
        <v/>
      </c>
      <c r="H4249" s="41" t="str">
        <f t="shared" si="927"/>
        <v/>
      </c>
      <c r="I4249" s="92" t="str">
        <f t="shared" ca="1" si="928"/>
        <v/>
      </c>
      <c r="J4249" s="28" t="str">
        <f t="shared" si="929"/>
        <v/>
      </c>
      <c r="K4249" s="28" t="str">
        <f t="shared" si="930"/>
        <v/>
      </c>
      <c r="L4249" s="28" t="str">
        <f t="shared" ca="1" si="931"/>
        <v/>
      </c>
      <c r="M4249" s="28" t="str">
        <f t="shared" si="932"/>
        <v/>
      </c>
      <c r="N4249" s="93" t="str">
        <f t="shared" si="933"/>
        <v/>
      </c>
      <c r="O4249" s="94" t="str">
        <f t="shared" si="934"/>
        <v/>
      </c>
      <c r="P4249" s="70">
        <f t="shared" si="935"/>
        <v>0</v>
      </c>
      <c r="Q4249" s="28" t="str">
        <f t="shared" ca="1" si="936"/>
        <v/>
      </c>
      <c r="R4249" s="28" t="str">
        <f t="shared" si="937"/>
        <v/>
      </c>
      <c r="S4249" s="28" t="str">
        <f t="array" ref="S4249">IF(ISBLANK(A4249),"",INDEX(Info!$B$3:$H$6442,MATCH(J4249,IF(Info!$D$3:$D$6442=K4249,Info!$C$3:$C$6442),0),7))</f>
        <v/>
      </c>
    </row>
    <row r="4250" spans="1:19" x14ac:dyDescent="0.25">
      <c r="A4250" s="75"/>
      <c r="B4250" s="75"/>
      <c r="C4250" s="72"/>
      <c r="D4250" s="72"/>
      <c r="E4250" s="41" t="str">
        <f t="shared" si="924"/>
        <v/>
      </c>
      <c r="F4250" s="90" t="str">
        <f t="shared" ca="1" si="925"/>
        <v/>
      </c>
      <c r="G4250" s="91" t="str">
        <f t="shared" si="926"/>
        <v/>
      </c>
      <c r="H4250" s="41" t="str">
        <f t="shared" si="927"/>
        <v/>
      </c>
      <c r="I4250" s="92" t="str">
        <f t="shared" ca="1" si="928"/>
        <v/>
      </c>
      <c r="J4250" s="28" t="str">
        <f t="shared" si="929"/>
        <v/>
      </c>
      <c r="K4250" s="28" t="str">
        <f t="shared" si="930"/>
        <v/>
      </c>
      <c r="L4250" s="28" t="str">
        <f t="shared" ca="1" si="931"/>
        <v/>
      </c>
      <c r="M4250" s="28" t="str">
        <f t="shared" si="932"/>
        <v/>
      </c>
      <c r="N4250" s="93" t="str">
        <f t="shared" si="933"/>
        <v/>
      </c>
      <c r="O4250" s="94" t="str">
        <f t="shared" si="934"/>
        <v/>
      </c>
      <c r="P4250" s="70">
        <f t="shared" si="935"/>
        <v>0</v>
      </c>
      <c r="Q4250" s="28" t="str">
        <f t="shared" ca="1" si="936"/>
        <v/>
      </c>
      <c r="R4250" s="28" t="str">
        <f t="shared" si="937"/>
        <v/>
      </c>
      <c r="S4250" s="28" t="str">
        <f t="array" ref="S4250">IF(ISBLANK(A4250),"",INDEX(Info!$B$3:$H$6442,MATCH(J4250,IF(Info!$D$3:$D$6442=K4250,Info!$C$3:$C$6442),0),7))</f>
        <v/>
      </c>
    </row>
    <row r="4251" spans="1:19" x14ac:dyDescent="0.25">
      <c r="A4251" s="75"/>
      <c r="B4251" s="75"/>
      <c r="C4251" s="72"/>
      <c r="D4251" s="72"/>
      <c r="E4251" s="41" t="str">
        <f t="shared" si="924"/>
        <v/>
      </c>
      <c r="F4251" s="90" t="str">
        <f t="shared" ca="1" si="925"/>
        <v/>
      </c>
      <c r="G4251" s="91" t="str">
        <f t="shared" si="926"/>
        <v/>
      </c>
      <c r="H4251" s="41" t="str">
        <f t="shared" si="927"/>
        <v/>
      </c>
      <c r="I4251" s="92" t="str">
        <f t="shared" ca="1" si="928"/>
        <v/>
      </c>
      <c r="J4251" s="28" t="str">
        <f t="shared" si="929"/>
        <v/>
      </c>
      <c r="K4251" s="28" t="str">
        <f t="shared" si="930"/>
        <v/>
      </c>
      <c r="L4251" s="28" t="str">
        <f t="shared" ca="1" si="931"/>
        <v/>
      </c>
      <c r="M4251" s="28" t="str">
        <f t="shared" si="932"/>
        <v/>
      </c>
      <c r="N4251" s="93" t="str">
        <f t="shared" si="933"/>
        <v/>
      </c>
      <c r="O4251" s="94" t="str">
        <f t="shared" si="934"/>
        <v/>
      </c>
      <c r="P4251" s="70">
        <f t="shared" si="935"/>
        <v>0</v>
      </c>
      <c r="Q4251" s="28" t="str">
        <f t="shared" ca="1" si="936"/>
        <v/>
      </c>
      <c r="R4251" s="28" t="str">
        <f t="shared" si="937"/>
        <v/>
      </c>
      <c r="S4251" s="28" t="str">
        <f t="array" ref="S4251">IF(ISBLANK(A4251),"",INDEX(Info!$B$3:$H$6442,MATCH(J4251,IF(Info!$D$3:$D$6442=K4251,Info!$C$3:$C$6442),0),7))</f>
        <v/>
      </c>
    </row>
    <row r="4252" spans="1:19" x14ac:dyDescent="0.25">
      <c r="A4252" s="75"/>
      <c r="B4252" s="75"/>
      <c r="C4252" s="72"/>
      <c r="D4252" s="72"/>
      <c r="E4252" s="41" t="str">
        <f t="shared" si="924"/>
        <v/>
      </c>
      <c r="F4252" s="90" t="str">
        <f t="shared" ca="1" si="925"/>
        <v/>
      </c>
      <c r="G4252" s="91" t="str">
        <f t="shared" si="926"/>
        <v/>
      </c>
      <c r="H4252" s="41" t="str">
        <f t="shared" si="927"/>
        <v/>
      </c>
      <c r="I4252" s="92" t="str">
        <f t="shared" ca="1" si="928"/>
        <v/>
      </c>
      <c r="J4252" s="28" t="str">
        <f t="shared" si="929"/>
        <v/>
      </c>
      <c r="K4252" s="28" t="str">
        <f t="shared" si="930"/>
        <v/>
      </c>
      <c r="L4252" s="28" t="str">
        <f t="shared" ca="1" si="931"/>
        <v/>
      </c>
      <c r="M4252" s="28" t="str">
        <f t="shared" si="932"/>
        <v/>
      </c>
      <c r="N4252" s="93" t="str">
        <f t="shared" si="933"/>
        <v/>
      </c>
      <c r="O4252" s="94" t="str">
        <f t="shared" si="934"/>
        <v/>
      </c>
      <c r="P4252" s="70">
        <f t="shared" si="935"/>
        <v>0</v>
      </c>
      <c r="Q4252" s="28" t="str">
        <f t="shared" ca="1" si="936"/>
        <v/>
      </c>
      <c r="R4252" s="28" t="str">
        <f t="shared" si="937"/>
        <v/>
      </c>
      <c r="S4252" s="28" t="str">
        <f t="array" ref="S4252">IF(ISBLANK(A4252),"",INDEX(Info!$B$3:$H$6442,MATCH(J4252,IF(Info!$D$3:$D$6442=K4252,Info!$C$3:$C$6442),0),7))</f>
        <v/>
      </c>
    </row>
    <row r="4253" spans="1:19" x14ac:dyDescent="0.25">
      <c r="A4253" s="75"/>
      <c r="B4253" s="75"/>
      <c r="C4253" s="72"/>
      <c r="D4253" s="72"/>
      <c r="E4253" s="41" t="str">
        <f t="shared" si="924"/>
        <v/>
      </c>
      <c r="F4253" s="90" t="str">
        <f t="shared" ca="1" si="925"/>
        <v/>
      </c>
      <c r="G4253" s="91" t="str">
        <f t="shared" si="926"/>
        <v/>
      </c>
      <c r="H4253" s="41" t="str">
        <f t="shared" si="927"/>
        <v/>
      </c>
      <c r="I4253" s="92" t="str">
        <f t="shared" ca="1" si="928"/>
        <v/>
      </c>
      <c r="J4253" s="28" t="str">
        <f t="shared" si="929"/>
        <v/>
      </c>
      <c r="K4253" s="28" t="str">
        <f t="shared" si="930"/>
        <v/>
      </c>
      <c r="L4253" s="28" t="str">
        <f t="shared" ca="1" si="931"/>
        <v/>
      </c>
      <c r="M4253" s="28" t="str">
        <f t="shared" si="932"/>
        <v/>
      </c>
      <c r="N4253" s="93" t="str">
        <f t="shared" si="933"/>
        <v/>
      </c>
      <c r="O4253" s="94" t="str">
        <f t="shared" si="934"/>
        <v/>
      </c>
      <c r="P4253" s="70">
        <f t="shared" si="935"/>
        <v>0</v>
      </c>
      <c r="Q4253" s="28" t="str">
        <f t="shared" ca="1" si="936"/>
        <v/>
      </c>
      <c r="R4253" s="28" t="str">
        <f t="shared" si="937"/>
        <v/>
      </c>
      <c r="S4253" s="28" t="str">
        <f t="array" ref="S4253">IF(ISBLANK(A4253),"",INDEX(Info!$B$3:$H$6442,MATCH(J4253,IF(Info!$D$3:$D$6442=K4253,Info!$C$3:$C$6442),0),7))</f>
        <v/>
      </c>
    </row>
    <row r="4254" spans="1:19" x14ac:dyDescent="0.25">
      <c r="A4254" s="75"/>
      <c r="B4254" s="75"/>
      <c r="C4254" s="72"/>
      <c r="D4254" s="72"/>
      <c r="E4254" s="41" t="str">
        <f t="shared" si="924"/>
        <v/>
      </c>
      <c r="F4254" s="90" t="str">
        <f t="shared" ca="1" si="925"/>
        <v/>
      </c>
      <c r="G4254" s="91" t="str">
        <f t="shared" si="926"/>
        <v/>
      </c>
      <c r="H4254" s="41" t="str">
        <f t="shared" si="927"/>
        <v/>
      </c>
      <c r="I4254" s="92" t="str">
        <f t="shared" ca="1" si="928"/>
        <v/>
      </c>
      <c r="J4254" s="28" t="str">
        <f t="shared" si="929"/>
        <v/>
      </c>
      <c r="K4254" s="28" t="str">
        <f t="shared" si="930"/>
        <v/>
      </c>
      <c r="L4254" s="28" t="str">
        <f t="shared" ca="1" si="931"/>
        <v/>
      </c>
      <c r="M4254" s="28" t="str">
        <f t="shared" si="932"/>
        <v/>
      </c>
      <c r="N4254" s="93" t="str">
        <f t="shared" si="933"/>
        <v/>
      </c>
      <c r="O4254" s="94" t="str">
        <f t="shared" si="934"/>
        <v/>
      </c>
      <c r="P4254" s="70">
        <f t="shared" si="935"/>
        <v>0</v>
      </c>
      <c r="Q4254" s="28" t="str">
        <f t="shared" ca="1" si="936"/>
        <v/>
      </c>
      <c r="R4254" s="28" t="str">
        <f t="shared" si="937"/>
        <v/>
      </c>
      <c r="S4254" s="28" t="str">
        <f t="array" ref="S4254">IF(ISBLANK(A4254),"",INDEX(Info!$B$3:$H$6442,MATCH(J4254,IF(Info!$D$3:$D$6442=K4254,Info!$C$3:$C$6442),0),7))</f>
        <v/>
      </c>
    </row>
    <row r="4255" spans="1:19" x14ac:dyDescent="0.25">
      <c r="A4255" s="75"/>
      <c r="B4255" s="75"/>
      <c r="C4255" s="72"/>
      <c r="D4255" s="72"/>
      <c r="E4255" s="41" t="str">
        <f t="shared" si="924"/>
        <v/>
      </c>
      <c r="F4255" s="90" t="str">
        <f t="shared" ca="1" si="925"/>
        <v/>
      </c>
      <c r="G4255" s="91" t="str">
        <f t="shared" si="926"/>
        <v/>
      </c>
      <c r="H4255" s="41" t="str">
        <f t="shared" si="927"/>
        <v/>
      </c>
      <c r="I4255" s="92" t="str">
        <f t="shared" ca="1" si="928"/>
        <v/>
      </c>
      <c r="J4255" s="28" t="str">
        <f t="shared" si="929"/>
        <v/>
      </c>
      <c r="K4255" s="28" t="str">
        <f t="shared" si="930"/>
        <v/>
      </c>
      <c r="L4255" s="28" t="str">
        <f t="shared" ca="1" si="931"/>
        <v/>
      </c>
      <c r="M4255" s="28" t="str">
        <f t="shared" si="932"/>
        <v/>
      </c>
      <c r="N4255" s="93" t="str">
        <f t="shared" si="933"/>
        <v/>
      </c>
      <c r="O4255" s="94" t="str">
        <f t="shared" si="934"/>
        <v/>
      </c>
      <c r="P4255" s="70">
        <f t="shared" si="935"/>
        <v>0</v>
      </c>
      <c r="Q4255" s="28" t="str">
        <f t="shared" ca="1" si="936"/>
        <v/>
      </c>
      <c r="R4255" s="28" t="str">
        <f t="shared" si="937"/>
        <v/>
      </c>
      <c r="S4255" s="28" t="str">
        <f t="array" ref="S4255">IF(ISBLANK(A4255),"",INDEX(Info!$B$3:$H$6442,MATCH(J4255,IF(Info!$D$3:$D$6442=K4255,Info!$C$3:$C$6442),0),7))</f>
        <v/>
      </c>
    </row>
    <row r="4256" spans="1:19" x14ac:dyDescent="0.25">
      <c r="A4256" s="75"/>
      <c r="B4256" s="75"/>
      <c r="C4256" s="72"/>
      <c r="D4256" s="72"/>
      <c r="E4256" s="41" t="str">
        <f t="shared" si="924"/>
        <v/>
      </c>
      <c r="F4256" s="90" t="str">
        <f t="shared" ca="1" si="925"/>
        <v/>
      </c>
      <c r="G4256" s="91" t="str">
        <f t="shared" si="926"/>
        <v/>
      </c>
      <c r="H4256" s="41" t="str">
        <f t="shared" si="927"/>
        <v/>
      </c>
      <c r="I4256" s="92" t="str">
        <f t="shared" ca="1" si="928"/>
        <v/>
      </c>
      <c r="J4256" s="28" t="str">
        <f t="shared" si="929"/>
        <v/>
      </c>
      <c r="K4256" s="28" t="str">
        <f t="shared" si="930"/>
        <v/>
      </c>
      <c r="L4256" s="28" t="str">
        <f t="shared" ca="1" si="931"/>
        <v/>
      </c>
      <c r="M4256" s="28" t="str">
        <f t="shared" si="932"/>
        <v/>
      </c>
      <c r="N4256" s="93" t="str">
        <f t="shared" si="933"/>
        <v/>
      </c>
      <c r="O4256" s="94" t="str">
        <f t="shared" si="934"/>
        <v/>
      </c>
      <c r="P4256" s="70">
        <f t="shared" si="935"/>
        <v>0</v>
      </c>
      <c r="Q4256" s="28" t="str">
        <f t="shared" ca="1" si="936"/>
        <v/>
      </c>
      <c r="R4256" s="28" t="str">
        <f t="shared" si="937"/>
        <v/>
      </c>
      <c r="S4256" s="28" t="str">
        <f t="array" ref="S4256">IF(ISBLANK(A4256),"",INDEX(Info!$B$3:$H$6442,MATCH(J4256,IF(Info!$D$3:$D$6442=K4256,Info!$C$3:$C$6442),0),7))</f>
        <v/>
      </c>
    </row>
    <row r="4257" spans="1:19" x14ac:dyDescent="0.25">
      <c r="A4257" s="75"/>
      <c r="B4257" s="75"/>
      <c r="C4257" s="72"/>
      <c r="D4257" s="72"/>
      <c r="E4257" s="41" t="str">
        <f t="shared" si="924"/>
        <v/>
      </c>
      <c r="F4257" s="90" t="str">
        <f t="shared" ca="1" si="925"/>
        <v/>
      </c>
      <c r="G4257" s="91" t="str">
        <f t="shared" si="926"/>
        <v/>
      </c>
      <c r="H4257" s="41" t="str">
        <f t="shared" si="927"/>
        <v/>
      </c>
      <c r="I4257" s="92" t="str">
        <f t="shared" ca="1" si="928"/>
        <v/>
      </c>
      <c r="J4257" s="28" t="str">
        <f t="shared" si="929"/>
        <v/>
      </c>
      <c r="K4257" s="28" t="str">
        <f t="shared" si="930"/>
        <v/>
      </c>
      <c r="L4257" s="28" t="str">
        <f t="shared" ca="1" si="931"/>
        <v/>
      </c>
      <c r="M4257" s="28" t="str">
        <f t="shared" si="932"/>
        <v/>
      </c>
      <c r="N4257" s="93" t="str">
        <f t="shared" si="933"/>
        <v/>
      </c>
      <c r="O4257" s="94" t="str">
        <f t="shared" si="934"/>
        <v/>
      </c>
      <c r="P4257" s="70">
        <f t="shared" si="935"/>
        <v>0</v>
      </c>
      <c r="Q4257" s="28" t="str">
        <f t="shared" ca="1" si="936"/>
        <v/>
      </c>
      <c r="R4257" s="28" t="str">
        <f t="shared" si="937"/>
        <v/>
      </c>
      <c r="S4257" s="28" t="str">
        <f t="array" ref="S4257">IF(ISBLANK(A4257),"",INDEX(Info!$B$3:$H$6442,MATCH(J4257,IF(Info!$D$3:$D$6442=K4257,Info!$C$3:$C$6442),0),7))</f>
        <v/>
      </c>
    </row>
    <row r="4258" spans="1:19" x14ac:dyDescent="0.25">
      <c r="A4258" s="75"/>
      <c r="B4258" s="75"/>
      <c r="C4258" s="72"/>
      <c r="D4258" s="72"/>
      <c r="E4258" s="41" t="str">
        <f t="shared" si="924"/>
        <v/>
      </c>
      <c r="F4258" s="90" t="str">
        <f t="shared" ca="1" si="925"/>
        <v/>
      </c>
      <c r="G4258" s="91" t="str">
        <f t="shared" si="926"/>
        <v/>
      </c>
      <c r="H4258" s="41" t="str">
        <f t="shared" si="927"/>
        <v/>
      </c>
      <c r="I4258" s="92" t="str">
        <f t="shared" ca="1" si="928"/>
        <v/>
      </c>
      <c r="J4258" s="28" t="str">
        <f t="shared" si="929"/>
        <v/>
      </c>
      <c r="K4258" s="28" t="str">
        <f t="shared" si="930"/>
        <v/>
      </c>
      <c r="L4258" s="28" t="str">
        <f t="shared" ca="1" si="931"/>
        <v/>
      </c>
      <c r="M4258" s="28" t="str">
        <f t="shared" si="932"/>
        <v/>
      </c>
      <c r="N4258" s="93" t="str">
        <f t="shared" si="933"/>
        <v/>
      </c>
      <c r="O4258" s="94" t="str">
        <f t="shared" si="934"/>
        <v/>
      </c>
      <c r="P4258" s="70">
        <f t="shared" si="935"/>
        <v>0</v>
      </c>
      <c r="Q4258" s="28" t="str">
        <f t="shared" ca="1" si="936"/>
        <v/>
      </c>
      <c r="R4258" s="28" t="str">
        <f t="shared" si="937"/>
        <v/>
      </c>
      <c r="S4258" s="28" t="str">
        <f t="array" ref="S4258">IF(ISBLANK(A4258),"",INDEX(Info!$B$3:$H$6442,MATCH(J4258,IF(Info!$D$3:$D$6442=K4258,Info!$C$3:$C$6442),0),7))</f>
        <v/>
      </c>
    </row>
    <row r="4259" spans="1:19" x14ac:dyDescent="0.25">
      <c r="A4259" s="75"/>
      <c r="B4259" s="75"/>
      <c r="C4259" s="72"/>
      <c r="D4259" s="72"/>
      <c r="E4259" s="41" t="str">
        <f t="shared" si="924"/>
        <v/>
      </c>
      <c r="F4259" s="90" t="str">
        <f t="shared" ca="1" si="925"/>
        <v/>
      </c>
      <c r="G4259" s="91" t="str">
        <f t="shared" si="926"/>
        <v/>
      </c>
      <c r="H4259" s="41" t="str">
        <f t="shared" si="927"/>
        <v/>
      </c>
      <c r="I4259" s="92" t="str">
        <f t="shared" ca="1" si="928"/>
        <v/>
      </c>
      <c r="J4259" s="28" t="str">
        <f t="shared" si="929"/>
        <v/>
      </c>
      <c r="K4259" s="28" t="str">
        <f t="shared" si="930"/>
        <v/>
      </c>
      <c r="L4259" s="28" t="str">
        <f t="shared" ca="1" si="931"/>
        <v/>
      </c>
      <c r="M4259" s="28" t="str">
        <f t="shared" si="932"/>
        <v/>
      </c>
      <c r="N4259" s="93" t="str">
        <f t="shared" si="933"/>
        <v/>
      </c>
      <c r="O4259" s="94" t="str">
        <f t="shared" si="934"/>
        <v/>
      </c>
      <c r="P4259" s="70">
        <f t="shared" si="935"/>
        <v>0</v>
      </c>
      <c r="Q4259" s="28" t="str">
        <f t="shared" ca="1" si="936"/>
        <v/>
      </c>
      <c r="R4259" s="28" t="str">
        <f t="shared" si="937"/>
        <v/>
      </c>
      <c r="S4259" s="28" t="str">
        <f t="array" ref="S4259">IF(ISBLANK(A4259),"",INDEX(Info!$B$3:$H$6442,MATCH(J4259,IF(Info!$D$3:$D$6442=K4259,Info!$C$3:$C$6442),0),7))</f>
        <v/>
      </c>
    </row>
    <row r="4260" spans="1:19" x14ac:dyDescent="0.25">
      <c r="A4260" s="75"/>
      <c r="B4260" s="75"/>
      <c r="C4260" s="72"/>
      <c r="D4260" s="72"/>
      <c r="E4260" s="41" t="str">
        <f t="shared" si="924"/>
        <v/>
      </c>
      <c r="F4260" s="90" t="str">
        <f t="shared" ca="1" si="925"/>
        <v/>
      </c>
      <c r="G4260" s="91" t="str">
        <f t="shared" si="926"/>
        <v/>
      </c>
      <c r="H4260" s="41" t="str">
        <f t="shared" si="927"/>
        <v/>
      </c>
      <c r="I4260" s="92" t="str">
        <f t="shared" ca="1" si="928"/>
        <v/>
      </c>
      <c r="J4260" s="28" t="str">
        <f t="shared" si="929"/>
        <v/>
      </c>
      <c r="K4260" s="28" t="str">
        <f t="shared" si="930"/>
        <v/>
      </c>
      <c r="L4260" s="28" t="str">
        <f t="shared" ca="1" si="931"/>
        <v/>
      </c>
      <c r="M4260" s="28" t="str">
        <f t="shared" si="932"/>
        <v/>
      </c>
      <c r="N4260" s="93" t="str">
        <f t="shared" si="933"/>
        <v/>
      </c>
      <c r="O4260" s="94" t="str">
        <f t="shared" si="934"/>
        <v/>
      </c>
      <c r="P4260" s="70">
        <f t="shared" si="935"/>
        <v>0</v>
      </c>
      <c r="Q4260" s="28" t="str">
        <f t="shared" ca="1" si="936"/>
        <v/>
      </c>
      <c r="R4260" s="28" t="str">
        <f t="shared" si="937"/>
        <v/>
      </c>
      <c r="S4260" s="28" t="str">
        <f t="array" ref="S4260">IF(ISBLANK(A4260),"",INDEX(Info!$B$3:$H$6442,MATCH(J4260,IF(Info!$D$3:$D$6442=K4260,Info!$C$3:$C$6442),0),7))</f>
        <v/>
      </c>
    </row>
    <row r="4261" spans="1:19" x14ac:dyDescent="0.25">
      <c r="A4261" s="75"/>
      <c r="B4261" s="75"/>
      <c r="C4261" s="72"/>
      <c r="D4261" s="72"/>
      <c r="E4261" s="41" t="str">
        <f t="shared" si="924"/>
        <v/>
      </c>
      <c r="F4261" s="90" t="str">
        <f t="shared" ca="1" si="925"/>
        <v/>
      </c>
      <c r="G4261" s="91" t="str">
        <f t="shared" si="926"/>
        <v/>
      </c>
      <c r="H4261" s="41" t="str">
        <f t="shared" si="927"/>
        <v/>
      </c>
      <c r="I4261" s="92" t="str">
        <f t="shared" ca="1" si="928"/>
        <v/>
      </c>
      <c r="J4261" s="28" t="str">
        <f t="shared" si="929"/>
        <v/>
      </c>
      <c r="K4261" s="28" t="str">
        <f t="shared" si="930"/>
        <v/>
      </c>
      <c r="L4261" s="28" t="str">
        <f t="shared" ca="1" si="931"/>
        <v/>
      </c>
      <c r="M4261" s="28" t="str">
        <f t="shared" si="932"/>
        <v/>
      </c>
      <c r="N4261" s="93" t="str">
        <f t="shared" si="933"/>
        <v/>
      </c>
      <c r="O4261" s="94" t="str">
        <f t="shared" si="934"/>
        <v/>
      </c>
      <c r="P4261" s="70">
        <f t="shared" si="935"/>
        <v>0</v>
      </c>
      <c r="Q4261" s="28" t="str">
        <f t="shared" ca="1" si="936"/>
        <v/>
      </c>
      <c r="R4261" s="28" t="str">
        <f t="shared" si="937"/>
        <v/>
      </c>
      <c r="S4261" s="28" t="str">
        <f t="array" ref="S4261">IF(ISBLANK(A4261),"",INDEX(Info!$B$3:$H$6442,MATCH(J4261,IF(Info!$D$3:$D$6442=K4261,Info!$C$3:$C$6442),0),7))</f>
        <v/>
      </c>
    </row>
    <row r="4262" spans="1:19" x14ac:dyDescent="0.25">
      <c r="A4262" s="75"/>
      <c r="B4262" s="75"/>
      <c r="C4262" s="72"/>
      <c r="D4262" s="72"/>
      <c r="E4262" s="41" t="str">
        <f t="shared" si="924"/>
        <v/>
      </c>
      <c r="F4262" s="90" t="str">
        <f t="shared" ca="1" si="925"/>
        <v/>
      </c>
      <c r="G4262" s="91" t="str">
        <f t="shared" si="926"/>
        <v/>
      </c>
      <c r="H4262" s="41" t="str">
        <f t="shared" si="927"/>
        <v/>
      </c>
      <c r="I4262" s="92" t="str">
        <f t="shared" ca="1" si="928"/>
        <v/>
      </c>
      <c r="J4262" s="28" t="str">
        <f t="shared" si="929"/>
        <v/>
      </c>
      <c r="K4262" s="28" t="str">
        <f t="shared" si="930"/>
        <v/>
      </c>
      <c r="L4262" s="28" t="str">
        <f t="shared" ca="1" si="931"/>
        <v/>
      </c>
      <c r="M4262" s="28" t="str">
        <f t="shared" si="932"/>
        <v/>
      </c>
      <c r="N4262" s="93" t="str">
        <f t="shared" si="933"/>
        <v/>
      </c>
      <c r="O4262" s="94" t="str">
        <f t="shared" si="934"/>
        <v/>
      </c>
      <c r="P4262" s="70">
        <f t="shared" si="935"/>
        <v>0</v>
      </c>
      <c r="Q4262" s="28" t="str">
        <f t="shared" ca="1" si="936"/>
        <v/>
      </c>
      <c r="R4262" s="28" t="str">
        <f t="shared" si="937"/>
        <v/>
      </c>
      <c r="S4262" s="28" t="str">
        <f t="array" ref="S4262">IF(ISBLANK(A4262),"",INDEX(Info!$B$3:$H$6442,MATCH(J4262,IF(Info!$D$3:$D$6442=K4262,Info!$C$3:$C$6442),0),7))</f>
        <v/>
      </c>
    </row>
    <row r="4263" spans="1:19" x14ac:dyDescent="0.25">
      <c r="A4263" s="75"/>
      <c r="B4263" s="75"/>
      <c r="C4263" s="72"/>
      <c r="D4263" s="72"/>
      <c r="E4263" s="41" t="str">
        <f t="shared" si="924"/>
        <v/>
      </c>
      <c r="F4263" s="90" t="str">
        <f t="shared" ca="1" si="925"/>
        <v/>
      </c>
      <c r="G4263" s="91" t="str">
        <f t="shared" si="926"/>
        <v/>
      </c>
      <c r="H4263" s="41" t="str">
        <f t="shared" si="927"/>
        <v/>
      </c>
      <c r="I4263" s="92" t="str">
        <f t="shared" ca="1" si="928"/>
        <v/>
      </c>
      <c r="J4263" s="28" t="str">
        <f t="shared" si="929"/>
        <v/>
      </c>
      <c r="K4263" s="28" t="str">
        <f t="shared" si="930"/>
        <v/>
      </c>
      <c r="L4263" s="28" t="str">
        <f t="shared" ca="1" si="931"/>
        <v/>
      </c>
      <c r="M4263" s="28" t="str">
        <f t="shared" si="932"/>
        <v/>
      </c>
      <c r="N4263" s="93" t="str">
        <f t="shared" si="933"/>
        <v/>
      </c>
      <c r="O4263" s="94" t="str">
        <f t="shared" si="934"/>
        <v/>
      </c>
      <c r="P4263" s="70">
        <f t="shared" si="935"/>
        <v>0</v>
      </c>
      <c r="Q4263" s="28" t="str">
        <f t="shared" ca="1" si="936"/>
        <v/>
      </c>
      <c r="R4263" s="28" t="str">
        <f t="shared" si="937"/>
        <v/>
      </c>
      <c r="S4263" s="28" t="str">
        <f t="array" ref="S4263">IF(ISBLANK(A4263),"",INDEX(Info!$B$3:$H$6442,MATCH(J4263,IF(Info!$D$3:$D$6442=K4263,Info!$C$3:$C$6442),0),7))</f>
        <v/>
      </c>
    </row>
    <row r="4264" spans="1:19" x14ac:dyDescent="0.25">
      <c r="A4264" s="75"/>
      <c r="B4264" s="75"/>
      <c r="C4264" s="72"/>
      <c r="D4264" s="72"/>
      <c r="E4264" s="41" t="str">
        <f t="shared" si="924"/>
        <v/>
      </c>
      <c r="F4264" s="90" t="str">
        <f t="shared" ca="1" si="925"/>
        <v/>
      </c>
      <c r="G4264" s="91" t="str">
        <f t="shared" si="926"/>
        <v/>
      </c>
      <c r="H4264" s="41" t="str">
        <f t="shared" si="927"/>
        <v/>
      </c>
      <c r="I4264" s="92" t="str">
        <f t="shared" ca="1" si="928"/>
        <v/>
      </c>
      <c r="J4264" s="28" t="str">
        <f t="shared" si="929"/>
        <v/>
      </c>
      <c r="K4264" s="28" t="str">
        <f t="shared" si="930"/>
        <v/>
      </c>
      <c r="L4264" s="28" t="str">
        <f t="shared" ca="1" si="931"/>
        <v/>
      </c>
      <c r="M4264" s="28" t="str">
        <f t="shared" si="932"/>
        <v/>
      </c>
      <c r="N4264" s="93" t="str">
        <f t="shared" si="933"/>
        <v/>
      </c>
      <c r="O4264" s="94" t="str">
        <f t="shared" si="934"/>
        <v/>
      </c>
      <c r="P4264" s="70">
        <f t="shared" si="935"/>
        <v>0</v>
      </c>
      <c r="Q4264" s="28" t="str">
        <f t="shared" ca="1" si="936"/>
        <v/>
      </c>
      <c r="R4264" s="28" t="str">
        <f t="shared" si="937"/>
        <v/>
      </c>
      <c r="S4264" s="28" t="str">
        <f t="array" ref="S4264">IF(ISBLANK(A4264),"",INDEX(Info!$B$3:$H$6442,MATCH(J4264,IF(Info!$D$3:$D$6442=K4264,Info!$C$3:$C$6442),0),7))</f>
        <v/>
      </c>
    </row>
    <row r="4265" spans="1:19" x14ac:dyDescent="0.25">
      <c r="A4265" s="75"/>
      <c r="B4265" s="75"/>
      <c r="C4265" s="72"/>
      <c r="D4265" s="72"/>
      <c r="E4265" s="41" t="str">
        <f t="shared" si="924"/>
        <v/>
      </c>
      <c r="F4265" s="90" t="str">
        <f t="shared" ca="1" si="925"/>
        <v/>
      </c>
      <c r="G4265" s="91" t="str">
        <f t="shared" si="926"/>
        <v/>
      </c>
      <c r="H4265" s="41" t="str">
        <f t="shared" si="927"/>
        <v/>
      </c>
      <c r="I4265" s="92" t="str">
        <f t="shared" ca="1" si="928"/>
        <v/>
      </c>
      <c r="J4265" s="28" t="str">
        <f t="shared" si="929"/>
        <v/>
      </c>
      <c r="K4265" s="28" t="str">
        <f t="shared" si="930"/>
        <v/>
      </c>
      <c r="L4265" s="28" t="str">
        <f t="shared" ca="1" si="931"/>
        <v/>
      </c>
      <c r="M4265" s="28" t="str">
        <f t="shared" si="932"/>
        <v/>
      </c>
      <c r="N4265" s="93" t="str">
        <f t="shared" si="933"/>
        <v/>
      </c>
      <c r="O4265" s="94" t="str">
        <f t="shared" si="934"/>
        <v/>
      </c>
      <c r="P4265" s="70">
        <f t="shared" si="935"/>
        <v>0</v>
      </c>
      <c r="Q4265" s="28" t="str">
        <f t="shared" ca="1" si="936"/>
        <v/>
      </c>
      <c r="R4265" s="28" t="str">
        <f t="shared" si="937"/>
        <v/>
      </c>
      <c r="S4265" s="28" t="str">
        <f t="array" ref="S4265">IF(ISBLANK(A4265),"",INDEX(Info!$B$3:$H$6442,MATCH(J4265,IF(Info!$D$3:$D$6442=K4265,Info!$C$3:$C$6442),0),7))</f>
        <v/>
      </c>
    </row>
    <row r="4266" spans="1:19" x14ac:dyDescent="0.25">
      <c r="A4266" s="75"/>
      <c r="B4266" s="75"/>
      <c r="C4266" s="72"/>
      <c r="D4266" s="72"/>
      <c r="E4266" s="41" t="str">
        <f t="shared" si="924"/>
        <v/>
      </c>
      <c r="F4266" s="90" t="str">
        <f t="shared" ca="1" si="925"/>
        <v/>
      </c>
      <c r="G4266" s="91" t="str">
        <f t="shared" si="926"/>
        <v/>
      </c>
      <c r="H4266" s="41" t="str">
        <f t="shared" si="927"/>
        <v/>
      </c>
      <c r="I4266" s="92" t="str">
        <f t="shared" ca="1" si="928"/>
        <v/>
      </c>
      <c r="J4266" s="28" t="str">
        <f t="shared" si="929"/>
        <v/>
      </c>
      <c r="K4266" s="28" t="str">
        <f t="shared" si="930"/>
        <v/>
      </c>
      <c r="L4266" s="28" t="str">
        <f t="shared" ca="1" si="931"/>
        <v/>
      </c>
      <c r="M4266" s="28" t="str">
        <f t="shared" si="932"/>
        <v/>
      </c>
      <c r="N4266" s="93" t="str">
        <f t="shared" si="933"/>
        <v/>
      </c>
      <c r="O4266" s="94" t="str">
        <f t="shared" si="934"/>
        <v/>
      </c>
      <c r="P4266" s="70">
        <f t="shared" si="935"/>
        <v>0</v>
      </c>
      <c r="Q4266" s="28" t="str">
        <f t="shared" ca="1" si="936"/>
        <v/>
      </c>
      <c r="R4266" s="28" t="str">
        <f t="shared" si="937"/>
        <v/>
      </c>
      <c r="S4266" s="28" t="str">
        <f t="array" ref="S4266">IF(ISBLANK(A4266),"",INDEX(Info!$B$3:$H$6442,MATCH(J4266,IF(Info!$D$3:$D$6442=K4266,Info!$C$3:$C$6442),0),7))</f>
        <v/>
      </c>
    </row>
    <row r="4267" spans="1:19" x14ac:dyDescent="0.25">
      <c r="A4267" s="75"/>
      <c r="B4267" s="75"/>
      <c r="C4267" s="72"/>
      <c r="D4267" s="72"/>
      <c r="E4267" s="41" t="str">
        <f t="shared" si="924"/>
        <v/>
      </c>
      <c r="F4267" s="90" t="str">
        <f t="shared" ca="1" si="925"/>
        <v/>
      </c>
      <c r="G4267" s="91" t="str">
        <f t="shared" si="926"/>
        <v/>
      </c>
      <c r="H4267" s="41" t="str">
        <f t="shared" si="927"/>
        <v/>
      </c>
      <c r="I4267" s="92" t="str">
        <f t="shared" ca="1" si="928"/>
        <v/>
      </c>
      <c r="J4267" s="28" t="str">
        <f t="shared" si="929"/>
        <v/>
      </c>
      <c r="K4267" s="28" t="str">
        <f t="shared" si="930"/>
        <v/>
      </c>
      <c r="L4267" s="28" t="str">
        <f t="shared" ca="1" si="931"/>
        <v/>
      </c>
      <c r="M4267" s="28" t="str">
        <f t="shared" si="932"/>
        <v/>
      </c>
      <c r="N4267" s="93" t="str">
        <f t="shared" si="933"/>
        <v/>
      </c>
      <c r="O4267" s="94" t="str">
        <f t="shared" si="934"/>
        <v/>
      </c>
      <c r="P4267" s="70">
        <f t="shared" si="935"/>
        <v>0</v>
      </c>
      <c r="Q4267" s="28" t="str">
        <f t="shared" ca="1" si="936"/>
        <v/>
      </c>
      <c r="R4267" s="28" t="str">
        <f t="shared" si="937"/>
        <v/>
      </c>
      <c r="S4267" s="28" t="str">
        <f t="array" ref="S4267">IF(ISBLANK(A4267),"",INDEX(Info!$B$3:$H$6442,MATCH(J4267,IF(Info!$D$3:$D$6442=K4267,Info!$C$3:$C$6442),0),7))</f>
        <v/>
      </c>
    </row>
    <row r="4268" spans="1:19" x14ac:dyDescent="0.25">
      <c r="A4268" s="75"/>
      <c r="B4268" s="75"/>
      <c r="C4268" s="72"/>
      <c r="D4268" s="72"/>
      <c r="E4268" s="41" t="str">
        <f t="shared" si="924"/>
        <v/>
      </c>
      <c r="F4268" s="90" t="str">
        <f t="shared" ca="1" si="925"/>
        <v/>
      </c>
      <c r="G4268" s="91" t="str">
        <f t="shared" si="926"/>
        <v/>
      </c>
      <c r="H4268" s="41" t="str">
        <f t="shared" si="927"/>
        <v/>
      </c>
      <c r="I4268" s="92" t="str">
        <f t="shared" ca="1" si="928"/>
        <v/>
      </c>
      <c r="J4268" s="28" t="str">
        <f t="shared" si="929"/>
        <v/>
      </c>
      <c r="K4268" s="28" t="str">
        <f t="shared" si="930"/>
        <v/>
      </c>
      <c r="L4268" s="28" t="str">
        <f t="shared" ca="1" si="931"/>
        <v/>
      </c>
      <c r="M4268" s="28" t="str">
        <f t="shared" si="932"/>
        <v/>
      </c>
      <c r="N4268" s="93" t="str">
        <f t="shared" si="933"/>
        <v/>
      </c>
      <c r="O4268" s="94" t="str">
        <f t="shared" si="934"/>
        <v/>
      </c>
      <c r="P4268" s="70">
        <f t="shared" si="935"/>
        <v>0</v>
      </c>
      <c r="Q4268" s="28" t="str">
        <f t="shared" ca="1" si="936"/>
        <v/>
      </c>
      <c r="R4268" s="28" t="str">
        <f t="shared" si="937"/>
        <v/>
      </c>
      <c r="S4268" s="28" t="str">
        <f t="array" ref="S4268">IF(ISBLANK(A4268),"",INDEX(Info!$B$3:$H$6442,MATCH(J4268,IF(Info!$D$3:$D$6442=K4268,Info!$C$3:$C$6442),0),7))</f>
        <v/>
      </c>
    </row>
    <row r="4269" spans="1:19" x14ac:dyDescent="0.25">
      <c r="A4269" s="75"/>
      <c r="B4269" s="75"/>
      <c r="C4269" s="72"/>
      <c r="D4269" s="72"/>
      <c r="E4269" s="41" t="str">
        <f t="shared" si="924"/>
        <v/>
      </c>
      <c r="F4269" s="90" t="str">
        <f t="shared" ca="1" si="925"/>
        <v/>
      </c>
      <c r="G4269" s="91" t="str">
        <f t="shared" si="926"/>
        <v/>
      </c>
      <c r="H4269" s="41" t="str">
        <f t="shared" si="927"/>
        <v/>
      </c>
      <c r="I4269" s="92" t="str">
        <f t="shared" ca="1" si="928"/>
        <v/>
      </c>
      <c r="J4269" s="28" t="str">
        <f t="shared" si="929"/>
        <v/>
      </c>
      <c r="K4269" s="28" t="str">
        <f t="shared" si="930"/>
        <v/>
      </c>
      <c r="L4269" s="28" t="str">
        <f t="shared" ca="1" si="931"/>
        <v/>
      </c>
      <c r="M4269" s="28" t="str">
        <f t="shared" si="932"/>
        <v/>
      </c>
      <c r="N4269" s="93" t="str">
        <f t="shared" si="933"/>
        <v/>
      </c>
      <c r="O4269" s="94" t="str">
        <f t="shared" si="934"/>
        <v/>
      </c>
      <c r="P4269" s="70">
        <f t="shared" si="935"/>
        <v>0</v>
      </c>
      <c r="Q4269" s="28" t="str">
        <f t="shared" ca="1" si="936"/>
        <v/>
      </c>
      <c r="R4269" s="28" t="str">
        <f t="shared" si="937"/>
        <v/>
      </c>
      <c r="S4269" s="28" t="str">
        <f t="array" ref="S4269">IF(ISBLANK(A4269),"",INDEX(Info!$B$3:$H$6442,MATCH(J4269,IF(Info!$D$3:$D$6442=K4269,Info!$C$3:$C$6442),0),7))</f>
        <v/>
      </c>
    </row>
    <row r="4270" spans="1:19" x14ac:dyDescent="0.25">
      <c r="A4270" s="75"/>
      <c r="B4270" s="75"/>
      <c r="C4270" s="72"/>
      <c r="D4270" s="72"/>
      <c r="E4270" s="41" t="str">
        <f t="shared" si="924"/>
        <v/>
      </c>
      <c r="F4270" s="90" t="str">
        <f t="shared" ca="1" si="925"/>
        <v/>
      </c>
      <c r="G4270" s="91" t="str">
        <f t="shared" si="926"/>
        <v/>
      </c>
      <c r="H4270" s="41" t="str">
        <f t="shared" si="927"/>
        <v/>
      </c>
      <c r="I4270" s="92" t="str">
        <f t="shared" ca="1" si="928"/>
        <v/>
      </c>
      <c r="J4270" s="28" t="str">
        <f t="shared" si="929"/>
        <v/>
      </c>
      <c r="K4270" s="28" t="str">
        <f t="shared" si="930"/>
        <v/>
      </c>
      <c r="L4270" s="28" t="str">
        <f t="shared" ca="1" si="931"/>
        <v/>
      </c>
      <c r="M4270" s="28" t="str">
        <f t="shared" si="932"/>
        <v/>
      </c>
      <c r="N4270" s="93" t="str">
        <f t="shared" si="933"/>
        <v/>
      </c>
      <c r="O4270" s="94" t="str">
        <f t="shared" si="934"/>
        <v/>
      </c>
      <c r="P4270" s="70">
        <f t="shared" si="935"/>
        <v>0</v>
      </c>
      <c r="Q4270" s="28" t="str">
        <f t="shared" ca="1" si="936"/>
        <v/>
      </c>
      <c r="R4270" s="28" t="str">
        <f t="shared" si="937"/>
        <v/>
      </c>
      <c r="S4270" s="28" t="str">
        <f t="array" ref="S4270">IF(ISBLANK(A4270),"",INDEX(Info!$B$3:$H$6442,MATCH(J4270,IF(Info!$D$3:$D$6442=K4270,Info!$C$3:$C$6442),0),7))</f>
        <v/>
      </c>
    </row>
    <row r="4271" spans="1:19" x14ac:dyDescent="0.25">
      <c r="A4271" s="75"/>
      <c r="B4271" s="75"/>
      <c r="C4271" s="72"/>
      <c r="D4271" s="72"/>
      <c r="E4271" s="41" t="str">
        <f t="shared" si="924"/>
        <v/>
      </c>
      <c r="F4271" s="90" t="str">
        <f t="shared" ca="1" si="925"/>
        <v/>
      </c>
      <c r="G4271" s="91" t="str">
        <f t="shared" si="926"/>
        <v/>
      </c>
      <c r="H4271" s="41" t="str">
        <f t="shared" si="927"/>
        <v/>
      </c>
      <c r="I4271" s="92" t="str">
        <f t="shared" ca="1" si="928"/>
        <v/>
      </c>
      <c r="J4271" s="28" t="str">
        <f t="shared" si="929"/>
        <v/>
      </c>
      <c r="K4271" s="28" t="str">
        <f t="shared" si="930"/>
        <v/>
      </c>
      <c r="L4271" s="28" t="str">
        <f t="shared" ca="1" si="931"/>
        <v/>
      </c>
      <c r="M4271" s="28" t="str">
        <f t="shared" si="932"/>
        <v/>
      </c>
      <c r="N4271" s="93" t="str">
        <f t="shared" si="933"/>
        <v/>
      </c>
      <c r="O4271" s="94" t="str">
        <f t="shared" si="934"/>
        <v/>
      </c>
      <c r="P4271" s="70">
        <f t="shared" si="935"/>
        <v>0</v>
      </c>
      <c r="Q4271" s="28" t="str">
        <f t="shared" ca="1" si="936"/>
        <v/>
      </c>
      <c r="R4271" s="28" t="str">
        <f t="shared" si="937"/>
        <v/>
      </c>
      <c r="S4271" s="28" t="str">
        <f t="array" ref="S4271">IF(ISBLANK(A4271),"",INDEX(Info!$B$3:$H$6442,MATCH(J4271,IF(Info!$D$3:$D$6442=K4271,Info!$C$3:$C$6442),0),7))</f>
        <v/>
      </c>
    </row>
    <row r="4272" spans="1:19" x14ac:dyDescent="0.25">
      <c r="A4272" s="75"/>
      <c r="B4272" s="75"/>
      <c r="C4272" s="72"/>
      <c r="D4272" s="72"/>
      <c r="E4272" s="41" t="str">
        <f t="shared" si="924"/>
        <v/>
      </c>
      <c r="F4272" s="90" t="str">
        <f t="shared" ca="1" si="925"/>
        <v/>
      </c>
      <c r="G4272" s="91" t="str">
        <f t="shared" si="926"/>
        <v/>
      </c>
      <c r="H4272" s="41" t="str">
        <f t="shared" si="927"/>
        <v/>
      </c>
      <c r="I4272" s="92" t="str">
        <f t="shared" ca="1" si="928"/>
        <v/>
      </c>
      <c r="J4272" s="28" t="str">
        <f t="shared" si="929"/>
        <v/>
      </c>
      <c r="K4272" s="28" t="str">
        <f t="shared" si="930"/>
        <v/>
      </c>
      <c r="L4272" s="28" t="str">
        <f t="shared" ca="1" si="931"/>
        <v/>
      </c>
      <c r="M4272" s="28" t="str">
        <f t="shared" si="932"/>
        <v/>
      </c>
      <c r="N4272" s="93" t="str">
        <f t="shared" si="933"/>
        <v/>
      </c>
      <c r="O4272" s="94" t="str">
        <f t="shared" si="934"/>
        <v/>
      </c>
      <c r="P4272" s="70">
        <f t="shared" si="935"/>
        <v>0</v>
      </c>
      <c r="Q4272" s="28" t="str">
        <f t="shared" ca="1" si="936"/>
        <v/>
      </c>
      <c r="R4272" s="28" t="str">
        <f t="shared" si="937"/>
        <v/>
      </c>
      <c r="S4272" s="28" t="str">
        <f t="array" ref="S4272">IF(ISBLANK(A4272),"",INDEX(Info!$B$3:$H$6442,MATCH(J4272,IF(Info!$D$3:$D$6442=K4272,Info!$C$3:$C$6442),0),7))</f>
        <v/>
      </c>
    </row>
    <row r="4273" spans="1:19" x14ac:dyDescent="0.25">
      <c r="A4273" s="75"/>
      <c r="B4273" s="75"/>
      <c r="C4273" s="72"/>
      <c r="D4273" s="72"/>
      <c r="E4273" s="41" t="str">
        <f t="shared" si="924"/>
        <v/>
      </c>
      <c r="F4273" s="90" t="str">
        <f t="shared" ca="1" si="925"/>
        <v/>
      </c>
      <c r="G4273" s="91" t="str">
        <f t="shared" si="926"/>
        <v/>
      </c>
      <c r="H4273" s="41" t="str">
        <f t="shared" si="927"/>
        <v/>
      </c>
      <c r="I4273" s="92" t="str">
        <f t="shared" ca="1" si="928"/>
        <v/>
      </c>
      <c r="J4273" s="28" t="str">
        <f t="shared" si="929"/>
        <v/>
      </c>
      <c r="K4273" s="28" t="str">
        <f t="shared" si="930"/>
        <v/>
      </c>
      <c r="L4273" s="28" t="str">
        <f t="shared" ca="1" si="931"/>
        <v/>
      </c>
      <c r="M4273" s="28" t="str">
        <f t="shared" si="932"/>
        <v/>
      </c>
      <c r="N4273" s="93" t="str">
        <f t="shared" si="933"/>
        <v/>
      </c>
      <c r="O4273" s="94" t="str">
        <f t="shared" si="934"/>
        <v/>
      </c>
      <c r="P4273" s="70">
        <f t="shared" si="935"/>
        <v>0</v>
      </c>
      <c r="Q4273" s="28" t="str">
        <f t="shared" ca="1" si="936"/>
        <v/>
      </c>
      <c r="R4273" s="28" t="str">
        <f t="shared" si="937"/>
        <v/>
      </c>
      <c r="S4273" s="28" t="str">
        <f t="array" ref="S4273">IF(ISBLANK(A4273),"",INDEX(Info!$B$3:$H$6442,MATCH(J4273,IF(Info!$D$3:$D$6442=K4273,Info!$C$3:$C$6442),0),7))</f>
        <v/>
      </c>
    </row>
    <row r="4274" spans="1:19" x14ac:dyDescent="0.25">
      <c r="A4274" s="75"/>
      <c r="B4274" s="75"/>
      <c r="C4274" s="72"/>
      <c r="D4274" s="72"/>
      <c r="E4274" s="41" t="str">
        <f t="shared" si="924"/>
        <v/>
      </c>
      <c r="F4274" s="90" t="str">
        <f t="shared" ca="1" si="925"/>
        <v/>
      </c>
      <c r="G4274" s="91" t="str">
        <f t="shared" si="926"/>
        <v/>
      </c>
      <c r="H4274" s="41" t="str">
        <f t="shared" si="927"/>
        <v/>
      </c>
      <c r="I4274" s="92" t="str">
        <f t="shared" ca="1" si="928"/>
        <v/>
      </c>
      <c r="J4274" s="28" t="str">
        <f t="shared" si="929"/>
        <v/>
      </c>
      <c r="K4274" s="28" t="str">
        <f t="shared" si="930"/>
        <v/>
      </c>
      <c r="L4274" s="28" t="str">
        <f t="shared" ca="1" si="931"/>
        <v/>
      </c>
      <c r="M4274" s="28" t="str">
        <f t="shared" si="932"/>
        <v/>
      </c>
      <c r="N4274" s="93" t="str">
        <f t="shared" si="933"/>
        <v/>
      </c>
      <c r="O4274" s="94" t="str">
        <f t="shared" si="934"/>
        <v/>
      </c>
      <c r="P4274" s="70">
        <f t="shared" si="935"/>
        <v>0</v>
      </c>
      <c r="Q4274" s="28" t="str">
        <f t="shared" ca="1" si="936"/>
        <v/>
      </c>
      <c r="R4274" s="28" t="str">
        <f t="shared" si="937"/>
        <v/>
      </c>
      <c r="S4274" s="28" t="str">
        <f t="array" ref="S4274">IF(ISBLANK(A4274),"",INDEX(Info!$B$3:$H$6442,MATCH(J4274,IF(Info!$D$3:$D$6442=K4274,Info!$C$3:$C$6442),0),7))</f>
        <v/>
      </c>
    </row>
    <row r="4275" spans="1:19" x14ac:dyDescent="0.25">
      <c r="A4275" s="75"/>
      <c r="B4275" s="75"/>
      <c r="C4275" s="72"/>
      <c r="D4275" s="72"/>
      <c r="E4275" s="41" t="str">
        <f t="shared" si="924"/>
        <v/>
      </c>
      <c r="F4275" s="90" t="str">
        <f t="shared" ca="1" si="925"/>
        <v/>
      </c>
      <c r="G4275" s="91" t="str">
        <f t="shared" si="926"/>
        <v/>
      </c>
      <c r="H4275" s="41" t="str">
        <f t="shared" si="927"/>
        <v/>
      </c>
      <c r="I4275" s="92" t="str">
        <f t="shared" ca="1" si="928"/>
        <v/>
      </c>
      <c r="J4275" s="28" t="str">
        <f t="shared" si="929"/>
        <v/>
      </c>
      <c r="K4275" s="28" t="str">
        <f t="shared" si="930"/>
        <v/>
      </c>
      <c r="L4275" s="28" t="str">
        <f t="shared" ca="1" si="931"/>
        <v/>
      </c>
      <c r="M4275" s="28" t="str">
        <f t="shared" si="932"/>
        <v/>
      </c>
      <c r="N4275" s="93" t="str">
        <f t="shared" si="933"/>
        <v/>
      </c>
      <c r="O4275" s="94" t="str">
        <f t="shared" si="934"/>
        <v/>
      </c>
      <c r="P4275" s="70">
        <f t="shared" si="935"/>
        <v>0</v>
      </c>
      <c r="Q4275" s="28" t="str">
        <f t="shared" ca="1" si="936"/>
        <v/>
      </c>
      <c r="R4275" s="28" t="str">
        <f t="shared" si="937"/>
        <v/>
      </c>
      <c r="S4275" s="28" t="str">
        <f t="array" ref="S4275">IF(ISBLANK(A4275),"",INDEX(Info!$B$3:$H$6442,MATCH(J4275,IF(Info!$D$3:$D$6442=K4275,Info!$C$3:$C$6442),0),7))</f>
        <v/>
      </c>
    </row>
    <row r="4276" spans="1:19" x14ac:dyDescent="0.25">
      <c r="A4276" s="75"/>
      <c r="B4276" s="75"/>
      <c r="C4276" s="72"/>
      <c r="D4276" s="72"/>
      <c r="E4276" s="41" t="str">
        <f t="shared" si="924"/>
        <v/>
      </c>
      <c r="F4276" s="90" t="str">
        <f t="shared" ca="1" si="925"/>
        <v/>
      </c>
      <c r="G4276" s="91" t="str">
        <f t="shared" si="926"/>
        <v/>
      </c>
      <c r="H4276" s="41" t="str">
        <f t="shared" si="927"/>
        <v/>
      </c>
      <c r="I4276" s="92" t="str">
        <f t="shared" ca="1" si="928"/>
        <v/>
      </c>
      <c r="J4276" s="28" t="str">
        <f t="shared" si="929"/>
        <v/>
      </c>
      <c r="K4276" s="28" t="str">
        <f t="shared" si="930"/>
        <v/>
      </c>
      <c r="L4276" s="28" t="str">
        <f t="shared" ca="1" si="931"/>
        <v/>
      </c>
      <c r="M4276" s="28" t="str">
        <f t="shared" si="932"/>
        <v/>
      </c>
      <c r="N4276" s="93" t="str">
        <f t="shared" si="933"/>
        <v/>
      </c>
      <c r="O4276" s="94" t="str">
        <f t="shared" si="934"/>
        <v/>
      </c>
      <c r="P4276" s="70">
        <f t="shared" si="935"/>
        <v>0</v>
      </c>
      <c r="Q4276" s="28" t="str">
        <f t="shared" ca="1" si="936"/>
        <v/>
      </c>
      <c r="R4276" s="28" t="str">
        <f t="shared" si="937"/>
        <v/>
      </c>
      <c r="S4276" s="28" t="str">
        <f t="array" ref="S4276">IF(ISBLANK(A4276),"",INDEX(Info!$B$3:$H$6442,MATCH(J4276,IF(Info!$D$3:$D$6442=K4276,Info!$C$3:$C$6442),0),7))</f>
        <v/>
      </c>
    </row>
    <row r="4277" spans="1:19" x14ac:dyDescent="0.25">
      <c r="A4277" s="75"/>
      <c r="B4277" s="75"/>
      <c r="C4277" s="72"/>
      <c r="D4277" s="72"/>
      <c r="E4277" s="41" t="str">
        <f t="shared" si="924"/>
        <v/>
      </c>
      <c r="F4277" s="90" t="str">
        <f t="shared" ca="1" si="925"/>
        <v/>
      </c>
      <c r="G4277" s="91" t="str">
        <f t="shared" si="926"/>
        <v/>
      </c>
      <c r="H4277" s="41" t="str">
        <f t="shared" si="927"/>
        <v/>
      </c>
      <c r="I4277" s="92" t="str">
        <f t="shared" ca="1" si="928"/>
        <v/>
      </c>
      <c r="J4277" s="28" t="str">
        <f t="shared" si="929"/>
        <v/>
      </c>
      <c r="K4277" s="28" t="str">
        <f t="shared" si="930"/>
        <v/>
      </c>
      <c r="L4277" s="28" t="str">
        <f t="shared" ca="1" si="931"/>
        <v/>
      </c>
      <c r="M4277" s="28" t="str">
        <f t="shared" si="932"/>
        <v/>
      </c>
      <c r="N4277" s="93" t="str">
        <f t="shared" si="933"/>
        <v/>
      </c>
      <c r="O4277" s="94" t="str">
        <f t="shared" si="934"/>
        <v/>
      </c>
      <c r="P4277" s="70">
        <f t="shared" si="935"/>
        <v>0</v>
      </c>
      <c r="Q4277" s="28" t="str">
        <f t="shared" ca="1" si="936"/>
        <v/>
      </c>
      <c r="R4277" s="28" t="str">
        <f t="shared" si="937"/>
        <v/>
      </c>
      <c r="S4277" s="28" t="str">
        <f t="array" ref="S4277">IF(ISBLANK(A4277),"",INDEX(Info!$B$3:$H$6442,MATCH(J4277,IF(Info!$D$3:$D$6442=K4277,Info!$C$3:$C$6442),0),7))</f>
        <v/>
      </c>
    </row>
    <row r="4278" spans="1:19" x14ac:dyDescent="0.25">
      <c r="A4278" s="75"/>
      <c r="B4278" s="75"/>
      <c r="C4278" s="72"/>
      <c r="D4278" s="72"/>
      <c r="E4278" s="41" t="str">
        <f t="shared" si="924"/>
        <v/>
      </c>
      <c r="F4278" s="90" t="str">
        <f t="shared" ca="1" si="925"/>
        <v/>
      </c>
      <c r="G4278" s="91" t="str">
        <f t="shared" si="926"/>
        <v/>
      </c>
      <c r="H4278" s="41" t="str">
        <f t="shared" si="927"/>
        <v/>
      </c>
      <c r="I4278" s="92" t="str">
        <f t="shared" ca="1" si="928"/>
        <v/>
      </c>
      <c r="J4278" s="28" t="str">
        <f t="shared" si="929"/>
        <v/>
      </c>
      <c r="K4278" s="28" t="str">
        <f t="shared" si="930"/>
        <v/>
      </c>
      <c r="L4278" s="28" t="str">
        <f t="shared" ca="1" si="931"/>
        <v/>
      </c>
      <c r="M4278" s="28" t="str">
        <f t="shared" si="932"/>
        <v/>
      </c>
      <c r="N4278" s="93" t="str">
        <f t="shared" si="933"/>
        <v/>
      </c>
      <c r="O4278" s="94" t="str">
        <f t="shared" si="934"/>
        <v/>
      </c>
      <c r="P4278" s="70">
        <f t="shared" si="935"/>
        <v>0</v>
      </c>
      <c r="Q4278" s="28" t="str">
        <f t="shared" ca="1" si="936"/>
        <v/>
      </c>
      <c r="R4278" s="28" t="str">
        <f t="shared" si="937"/>
        <v/>
      </c>
      <c r="S4278" s="28" t="str">
        <f t="array" ref="S4278">IF(ISBLANK(A4278),"",INDEX(Info!$B$3:$H$6442,MATCH(J4278,IF(Info!$D$3:$D$6442=K4278,Info!$C$3:$C$6442),0),7))</f>
        <v/>
      </c>
    </row>
    <row r="4279" spans="1:19" x14ac:dyDescent="0.25">
      <c r="A4279" s="75"/>
      <c r="B4279" s="75"/>
      <c r="C4279" s="72"/>
      <c r="D4279" s="72"/>
      <c r="E4279" s="41" t="str">
        <f t="shared" si="924"/>
        <v/>
      </c>
      <c r="F4279" s="90" t="str">
        <f t="shared" ca="1" si="925"/>
        <v/>
      </c>
      <c r="G4279" s="91" t="str">
        <f t="shared" si="926"/>
        <v/>
      </c>
      <c r="H4279" s="41" t="str">
        <f t="shared" si="927"/>
        <v/>
      </c>
      <c r="I4279" s="92" t="str">
        <f t="shared" ca="1" si="928"/>
        <v/>
      </c>
      <c r="J4279" s="28" t="str">
        <f t="shared" si="929"/>
        <v/>
      </c>
      <c r="K4279" s="28" t="str">
        <f t="shared" si="930"/>
        <v/>
      </c>
      <c r="L4279" s="28" t="str">
        <f t="shared" ca="1" si="931"/>
        <v/>
      </c>
      <c r="M4279" s="28" t="str">
        <f t="shared" si="932"/>
        <v/>
      </c>
      <c r="N4279" s="93" t="str">
        <f t="shared" si="933"/>
        <v/>
      </c>
      <c r="O4279" s="94" t="str">
        <f t="shared" si="934"/>
        <v/>
      </c>
      <c r="P4279" s="70">
        <f t="shared" si="935"/>
        <v>0</v>
      </c>
      <c r="Q4279" s="28" t="str">
        <f t="shared" ca="1" si="936"/>
        <v/>
      </c>
      <c r="R4279" s="28" t="str">
        <f t="shared" si="937"/>
        <v/>
      </c>
      <c r="S4279" s="28" t="str">
        <f t="array" ref="S4279">IF(ISBLANK(A4279),"",INDEX(Info!$B$3:$H$6442,MATCH(J4279,IF(Info!$D$3:$D$6442=K4279,Info!$C$3:$C$6442),0),7))</f>
        <v/>
      </c>
    </row>
    <row r="4280" spans="1:19" x14ac:dyDescent="0.25">
      <c r="A4280" s="75"/>
      <c r="B4280" s="75"/>
      <c r="C4280" s="72"/>
      <c r="D4280" s="72"/>
      <c r="E4280" s="41" t="str">
        <f t="shared" si="924"/>
        <v/>
      </c>
      <c r="F4280" s="90" t="str">
        <f t="shared" ca="1" si="925"/>
        <v/>
      </c>
      <c r="G4280" s="91" t="str">
        <f t="shared" si="926"/>
        <v/>
      </c>
      <c r="H4280" s="41" t="str">
        <f t="shared" si="927"/>
        <v/>
      </c>
      <c r="I4280" s="92" t="str">
        <f t="shared" ca="1" si="928"/>
        <v/>
      </c>
      <c r="J4280" s="28" t="str">
        <f t="shared" si="929"/>
        <v/>
      </c>
      <c r="K4280" s="28" t="str">
        <f t="shared" si="930"/>
        <v/>
      </c>
      <c r="L4280" s="28" t="str">
        <f t="shared" ca="1" si="931"/>
        <v/>
      </c>
      <c r="M4280" s="28" t="str">
        <f t="shared" si="932"/>
        <v/>
      </c>
      <c r="N4280" s="93" t="str">
        <f t="shared" si="933"/>
        <v/>
      </c>
      <c r="O4280" s="94" t="str">
        <f t="shared" si="934"/>
        <v/>
      </c>
      <c r="P4280" s="70">
        <f t="shared" si="935"/>
        <v>0</v>
      </c>
      <c r="Q4280" s="28" t="str">
        <f t="shared" ca="1" si="936"/>
        <v/>
      </c>
      <c r="R4280" s="28" t="str">
        <f t="shared" si="937"/>
        <v/>
      </c>
      <c r="S4280" s="28" t="str">
        <f t="array" ref="S4280">IF(ISBLANK(A4280),"",INDEX(Info!$B$3:$H$6442,MATCH(J4280,IF(Info!$D$3:$D$6442=K4280,Info!$C$3:$C$6442),0),7))</f>
        <v/>
      </c>
    </row>
    <row r="4281" spans="1:19" x14ac:dyDescent="0.25">
      <c r="A4281" s="75"/>
      <c r="B4281" s="75"/>
      <c r="C4281" s="72"/>
      <c r="D4281" s="72"/>
      <c r="E4281" s="41" t="str">
        <f t="shared" si="924"/>
        <v/>
      </c>
      <c r="F4281" s="90" t="str">
        <f t="shared" ca="1" si="925"/>
        <v/>
      </c>
      <c r="G4281" s="91" t="str">
        <f t="shared" si="926"/>
        <v/>
      </c>
      <c r="H4281" s="41" t="str">
        <f t="shared" si="927"/>
        <v/>
      </c>
      <c r="I4281" s="92" t="str">
        <f t="shared" ca="1" si="928"/>
        <v/>
      </c>
      <c r="J4281" s="28" t="str">
        <f t="shared" si="929"/>
        <v/>
      </c>
      <c r="K4281" s="28" t="str">
        <f t="shared" si="930"/>
        <v/>
      </c>
      <c r="L4281" s="28" t="str">
        <f t="shared" ca="1" si="931"/>
        <v/>
      </c>
      <c r="M4281" s="28" t="str">
        <f t="shared" si="932"/>
        <v/>
      </c>
      <c r="N4281" s="93" t="str">
        <f t="shared" si="933"/>
        <v/>
      </c>
      <c r="O4281" s="94" t="str">
        <f t="shared" si="934"/>
        <v/>
      </c>
      <c r="P4281" s="70">
        <f t="shared" si="935"/>
        <v>0</v>
      </c>
      <c r="Q4281" s="28" t="str">
        <f t="shared" ca="1" si="936"/>
        <v/>
      </c>
      <c r="R4281" s="28" t="str">
        <f t="shared" si="937"/>
        <v/>
      </c>
      <c r="S4281" s="28" t="str">
        <f t="array" ref="S4281">IF(ISBLANK(A4281),"",INDEX(Info!$B$3:$H$6442,MATCH(J4281,IF(Info!$D$3:$D$6442=K4281,Info!$C$3:$C$6442),0),7))</f>
        <v/>
      </c>
    </row>
    <row r="4282" spans="1:19" x14ac:dyDescent="0.25">
      <c r="A4282" s="75"/>
      <c r="B4282" s="75"/>
      <c r="C4282" s="72"/>
      <c r="D4282" s="72"/>
      <c r="E4282" s="41" t="str">
        <f t="shared" si="924"/>
        <v/>
      </c>
      <c r="F4282" s="90" t="str">
        <f t="shared" ca="1" si="925"/>
        <v/>
      </c>
      <c r="G4282" s="91" t="str">
        <f t="shared" si="926"/>
        <v/>
      </c>
      <c r="H4282" s="41" t="str">
        <f t="shared" si="927"/>
        <v/>
      </c>
      <c r="I4282" s="92" t="str">
        <f t="shared" ca="1" si="928"/>
        <v/>
      </c>
      <c r="J4282" s="28" t="str">
        <f t="shared" si="929"/>
        <v/>
      </c>
      <c r="K4282" s="28" t="str">
        <f t="shared" si="930"/>
        <v/>
      </c>
      <c r="L4282" s="28" t="str">
        <f t="shared" ca="1" si="931"/>
        <v/>
      </c>
      <c r="M4282" s="28" t="str">
        <f t="shared" si="932"/>
        <v/>
      </c>
      <c r="N4282" s="93" t="str">
        <f t="shared" si="933"/>
        <v/>
      </c>
      <c r="O4282" s="94" t="str">
        <f t="shared" si="934"/>
        <v/>
      </c>
      <c r="P4282" s="70">
        <f t="shared" si="935"/>
        <v>0</v>
      </c>
      <c r="Q4282" s="28" t="str">
        <f t="shared" ca="1" si="936"/>
        <v/>
      </c>
      <c r="R4282" s="28" t="str">
        <f t="shared" si="937"/>
        <v/>
      </c>
      <c r="S4282" s="28" t="str">
        <f t="array" ref="S4282">IF(ISBLANK(A4282),"",INDEX(Info!$B$3:$H$6442,MATCH(J4282,IF(Info!$D$3:$D$6442=K4282,Info!$C$3:$C$6442),0),7))</f>
        <v/>
      </c>
    </row>
    <row r="4283" spans="1:19" x14ac:dyDescent="0.25">
      <c r="A4283" s="75"/>
      <c r="B4283" s="75"/>
      <c r="C4283" s="72"/>
      <c r="D4283" s="72"/>
      <c r="E4283" s="41" t="str">
        <f t="shared" si="924"/>
        <v/>
      </c>
      <c r="F4283" s="90" t="str">
        <f t="shared" ca="1" si="925"/>
        <v/>
      </c>
      <c r="G4283" s="91" t="str">
        <f t="shared" si="926"/>
        <v/>
      </c>
      <c r="H4283" s="41" t="str">
        <f t="shared" si="927"/>
        <v/>
      </c>
      <c r="I4283" s="92" t="str">
        <f t="shared" ca="1" si="928"/>
        <v/>
      </c>
      <c r="J4283" s="28" t="str">
        <f t="shared" si="929"/>
        <v/>
      </c>
      <c r="K4283" s="28" t="str">
        <f t="shared" si="930"/>
        <v/>
      </c>
      <c r="L4283" s="28" t="str">
        <f t="shared" ca="1" si="931"/>
        <v/>
      </c>
      <c r="M4283" s="28" t="str">
        <f t="shared" si="932"/>
        <v/>
      </c>
      <c r="N4283" s="93" t="str">
        <f t="shared" si="933"/>
        <v/>
      </c>
      <c r="O4283" s="94" t="str">
        <f t="shared" si="934"/>
        <v/>
      </c>
      <c r="P4283" s="70">
        <f t="shared" si="935"/>
        <v>0</v>
      </c>
      <c r="Q4283" s="28" t="str">
        <f t="shared" ca="1" si="936"/>
        <v/>
      </c>
      <c r="R4283" s="28" t="str">
        <f t="shared" si="937"/>
        <v/>
      </c>
      <c r="S4283" s="28" t="str">
        <f t="array" ref="S4283">IF(ISBLANK(A4283),"",INDEX(Info!$B$3:$H$6442,MATCH(J4283,IF(Info!$D$3:$D$6442=K4283,Info!$C$3:$C$6442),0),7))</f>
        <v/>
      </c>
    </row>
    <row r="4284" spans="1:19" x14ac:dyDescent="0.25">
      <c r="A4284" s="75"/>
      <c r="B4284" s="75"/>
      <c r="C4284" s="72"/>
      <c r="D4284" s="72"/>
      <c r="E4284" s="41" t="str">
        <f t="shared" si="924"/>
        <v/>
      </c>
      <c r="F4284" s="90" t="str">
        <f t="shared" ca="1" si="925"/>
        <v/>
      </c>
      <c r="G4284" s="91" t="str">
        <f t="shared" si="926"/>
        <v/>
      </c>
      <c r="H4284" s="41" t="str">
        <f t="shared" si="927"/>
        <v/>
      </c>
      <c r="I4284" s="92" t="str">
        <f t="shared" ca="1" si="928"/>
        <v/>
      </c>
      <c r="J4284" s="28" t="str">
        <f t="shared" si="929"/>
        <v/>
      </c>
      <c r="K4284" s="28" t="str">
        <f t="shared" si="930"/>
        <v/>
      </c>
      <c r="L4284" s="28" t="str">
        <f t="shared" ca="1" si="931"/>
        <v/>
      </c>
      <c r="M4284" s="28" t="str">
        <f t="shared" si="932"/>
        <v/>
      </c>
      <c r="N4284" s="93" t="str">
        <f t="shared" si="933"/>
        <v/>
      </c>
      <c r="O4284" s="94" t="str">
        <f t="shared" si="934"/>
        <v/>
      </c>
      <c r="P4284" s="70">
        <f t="shared" si="935"/>
        <v>0</v>
      </c>
      <c r="Q4284" s="28" t="str">
        <f t="shared" ca="1" si="936"/>
        <v/>
      </c>
      <c r="R4284" s="28" t="str">
        <f t="shared" si="937"/>
        <v/>
      </c>
      <c r="S4284" s="28" t="str">
        <f t="array" ref="S4284">IF(ISBLANK(A4284),"",INDEX(Info!$B$3:$H$6442,MATCH(J4284,IF(Info!$D$3:$D$6442=K4284,Info!$C$3:$C$6442),0),7))</f>
        <v/>
      </c>
    </row>
    <row r="4285" spans="1:19" x14ac:dyDescent="0.25">
      <c r="A4285" s="75"/>
      <c r="B4285" s="75"/>
      <c r="C4285" s="72"/>
      <c r="D4285" s="72"/>
      <c r="E4285" s="41" t="str">
        <f t="shared" si="924"/>
        <v/>
      </c>
      <c r="F4285" s="90" t="str">
        <f t="shared" ca="1" si="925"/>
        <v/>
      </c>
      <c r="G4285" s="91" t="str">
        <f t="shared" si="926"/>
        <v/>
      </c>
      <c r="H4285" s="41" t="str">
        <f t="shared" si="927"/>
        <v/>
      </c>
      <c r="I4285" s="92" t="str">
        <f t="shared" ca="1" si="928"/>
        <v/>
      </c>
      <c r="J4285" s="28" t="str">
        <f t="shared" si="929"/>
        <v/>
      </c>
      <c r="K4285" s="28" t="str">
        <f t="shared" si="930"/>
        <v/>
      </c>
      <c r="L4285" s="28" t="str">
        <f t="shared" ca="1" si="931"/>
        <v/>
      </c>
      <c r="M4285" s="28" t="str">
        <f t="shared" si="932"/>
        <v/>
      </c>
      <c r="N4285" s="93" t="str">
        <f t="shared" si="933"/>
        <v/>
      </c>
      <c r="O4285" s="94" t="str">
        <f t="shared" si="934"/>
        <v/>
      </c>
      <c r="P4285" s="70">
        <f t="shared" si="935"/>
        <v>0</v>
      </c>
      <c r="Q4285" s="28" t="str">
        <f t="shared" ca="1" si="936"/>
        <v/>
      </c>
      <c r="R4285" s="28" t="str">
        <f t="shared" si="937"/>
        <v/>
      </c>
      <c r="S4285" s="28" t="str">
        <f t="array" ref="S4285">IF(ISBLANK(A4285),"",INDEX(Info!$B$3:$H$6442,MATCH(J4285,IF(Info!$D$3:$D$6442=K4285,Info!$C$3:$C$6442),0),7))</f>
        <v/>
      </c>
    </row>
    <row r="4286" spans="1:19" x14ac:dyDescent="0.25">
      <c r="A4286" s="75"/>
      <c r="B4286" s="75"/>
      <c r="C4286" s="72"/>
      <c r="D4286" s="72"/>
      <c r="E4286" s="41" t="str">
        <f t="shared" si="924"/>
        <v/>
      </c>
      <c r="F4286" s="90" t="str">
        <f t="shared" ca="1" si="925"/>
        <v/>
      </c>
      <c r="G4286" s="91" t="str">
        <f t="shared" si="926"/>
        <v/>
      </c>
      <c r="H4286" s="41" t="str">
        <f t="shared" si="927"/>
        <v/>
      </c>
      <c r="I4286" s="92" t="str">
        <f t="shared" ca="1" si="928"/>
        <v/>
      </c>
      <c r="J4286" s="28" t="str">
        <f t="shared" si="929"/>
        <v/>
      </c>
      <c r="K4286" s="28" t="str">
        <f t="shared" si="930"/>
        <v/>
      </c>
      <c r="L4286" s="28" t="str">
        <f t="shared" ca="1" si="931"/>
        <v/>
      </c>
      <c r="M4286" s="28" t="str">
        <f t="shared" si="932"/>
        <v/>
      </c>
      <c r="N4286" s="93" t="str">
        <f t="shared" si="933"/>
        <v/>
      </c>
      <c r="O4286" s="94" t="str">
        <f t="shared" si="934"/>
        <v/>
      </c>
      <c r="P4286" s="70">
        <f t="shared" si="935"/>
        <v>0</v>
      </c>
      <c r="Q4286" s="28" t="str">
        <f t="shared" ca="1" si="936"/>
        <v/>
      </c>
      <c r="R4286" s="28" t="str">
        <f t="shared" si="937"/>
        <v/>
      </c>
      <c r="S4286" s="28" t="str">
        <f t="array" ref="S4286">IF(ISBLANK(A4286),"",INDEX(Info!$B$3:$H$6442,MATCH(J4286,IF(Info!$D$3:$D$6442=K4286,Info!$C$3:$C$6442),0),7))</f>
        <v/>
      </c>
    </row>
    <row r="4287" spans="1:19" x14ac:dyDescent="0.25">
      <c r="A4287" s="75"/>
      <c r="B4287" s="75"/>
      <c r="C4287" s="72"/>
      <c r="D4287" s="72"/>
      <c r="E4287" s="41" t="str">
        <f t="shared" si="924"/>
        <v/>
      </c>
      <c r="F4287" s="90" t="str">
        <f t="shared" ca="1" si="925"/>
        <v/>
      </c>
      <c r="G4287" s="91" t="str">
        <f t="shared" si="926"/>
        <v/>
      </c>
      <c r="H4287" s="41" t="str">
        <f t="shared" si="927"/>
        <v/>
      </c>
      <c r="I4287" s="92" t="str">
        <f t="shared" ca="1" si="928"/>
        <v/>
      </c>
      <c r="J4287" s="28" t="str">
        <f t="shared" si="929"/>
        <v/>
      </c>
      <c r="K4287" s="28" t="str">
        <f t="shared" si="930"/>
        <v/>
      </c>
      <c r="L4287" s="28" t="str">
        <f t="shared" ca="1" si="931"/>
        <v/>
      </c>
      <c r="M4287" s="28" t="str">
        <f t="shared" si="932"/>
        <v/>
      </c>
      <c r="N4287" s="93" t="str">
        <f t="shared" si="933"/>
        <v/>
      </c>
      <c r="O4287" s="94" t="str">
        <f t="shared" si="934"/>
        <v/>
      </c>
      <c r="P4287" s="70">
        <f t="shared" si="935"/>
        <v>0</v>
      </c>
      <c r="Q4287" s="28" t="str">
        <f t="shared" ca="1" si="936"/>
        <v/>
      </c>
      <c r="R4287" s="28" t="str">
        <f t="shared" si="937"/>
        <v/>
      </c>
      <c r="S4287" s="28" t="str">
        <f t="array" ref="S4287">IF(ISBLANK(A4287),"",INDEX(Info!$B$3:$H$6442,MATCH(J4287,IF(Info!$D$3:$D$6442=K4287,Info!$C$3:$C$6442),0),7))</f>
        <v/>
      </c>
    </row>
    <row r="4288" spans="1:19" x14ac:dyDescent="0.25">
      <c r="A4288" s="75"/>
      <c r="B4288" s="75"/>
      <c r="C4288" s="72"/>
      <c r="D4288" s="72"/>
      <c r="E4288" s="41" t="str">
        <f t="shared" si="924"/>
        <v/>
      </c>
      <c r="F4288" s="90" t="str">
        <f t="shared" ca="1" si="925"/>
        <v/>
      </c>
      <c r="G4288" s="91" t="str">
        <f t="shared" si="926"/>
        <v/>
      </c>
      <c r="H4288" s="41" t="str">
        <f t="shared" si="927"/>
        <v/>
      </c>
      <c r="I4288" s="92" t="str">
        <f t="shared" ca="1" si="928"/>
        <v/>
      </c>
      <c r="J4288" s="28" t="str">
        <f t="shared" si="929"/>
        <v/>
      </c>
      <c r="K4288" s="28" t="str">
        <f t="shared" si="930"/>
        <v/>
      </c>
      <c r="L4288" s="28" t="str">
        <f t="shared" ca="1" si="931"/>
        <v/>
      </c>
      <c r="M4288" s="28" t="str">
        <f t="shared" si="932"/>
        <v/>
      </c>
      <c r="N4288" s="93" t="str">
        <f t="shared" si="933"/>
        <v/>
      </c>
      <c r="O4288" s="94" t="str">
        <f t="shared" si="934"/>
        <v/>
      </c>
      <c r="P4288" s="70">
        <f t="shared" si="935"/>
        <v>0</v>
      </c>
      <c r="Q4288" s="28" t="str">
        <f t="shared" ca="1" si="936"/>
        <v/>
      </c>
      <c r="R4288" s="28" t="str">
        <f t="shared" si="937"/>
        <v/>
      </c>
      <c r="S4288" s="28" t="str">
        <f t="array" ref="S4288">IF(ISBLANK(A4288),"",INDEX(Info!$B$3:$H$6442,MATCH(J4288,IF(Info!$D$3:$D$6442=K4288,Info!$C$3:$C$6442),0),7))</f>
        <v/>
      </c>
    </row>
    <row r="4289" spans="1:19" x14ac:dyDescent="0.25">
      <c r="A4289" s="75"/>
      <c r="B4289" s="75"/>
      <c r="C4289" s="72"/>
      <c r="D4289" s="72"/>
      <c r="E4289" s="41" t="str">
        <f t="shared" si="924"/>
        <v/>
      </c>
      <c r="F4289" s="90" t="str">
        <f t="shared" ca="1" si="925"/>
        <v/>
      </c>
      <c r="G4289" s="91" t="str">
        <f t="shared" si="926"/>
        <v/>
      </c>
      <c r="H4289" s="41" t="str">
        <f t="shared" si="927"/>
        <v/>
      </c>
      <c r="I4289" s="92" t="str">
        <f t="shared" ca="1" si="928"/>
        <v/>
      </c>
      <c r="J4289" s="28" t="str">
        <f t="shared" si="929"/>
        <v/>
      </c>
      <c r="K4289" s="28" t="str">
        <f t="shared" si="930"/>
        <v/>
      </c>
      <c r="L4289" s="28" t="str">
        <f t="shared" ca="1" si="931"/>
        <v/>
      </c>
      <c r="M4289" s="28" t="str">
        <f t="shared" si="932"/>
        <v/>
      </c>
      <c r="N4289" s="93" t="str">
        <f t="shared" si="933"/>
        <v/>
      </c>
      <c r="O4289" s="94" t="str">
        <f t="shared" si="934"/>
        <v/>
      </c>
      <c r="P4289" s="70">
        <f t="shared" si="935"/>
        <v>0</v>
      </c>
      <c r="Q4289" s="28" t="str">
        <f t="shared" ca="1" si="936"/>
        <v/>
      </c>
      <c r="R4289" s="28" t="str">
        <f t="shared" si="937"/>
        <v/>
      </c>
      <c r="S4289" s="28" t="str">
        <f t="array" ref="S4289">IF(ISBLANK(A4289),"",INDEX(Info!$B$3:$H$6442,MATCH(J4289,IF(Info!$D$3:$D$6442=K4289,Info!$C$3:$C$6442),0),7))</f>
        <v/>
      </c>
    </row>
    <row r="4290" spans="1:19" x14ac:dyDescent="0.25">
      <c r="A4290" s="75"/>
      <c r="B4290" s="75"/>
      <c r="C4290" s="72"/>
      <c r="D4290" s="72"/>
      <c r="E4290" s="41" t="str">
        <f t="shared" si="924"/>
        <v/>
      </c>
      <c r="F4290" s="90" t="str">
        <f t="shared" ca="1" si="925"/>
        <v/>
      </c>
      <c r="G4290" s="91" t="str">
        <f t="shared" si="926"/>
        <v/>
      </c>
      <c r="H4290" s="41" t="str">
        <f t="shared" si="927"/>
        <v/>
      </c>
      <c r="I4290" s="92" t="str">
        <f t="shared" ca="1" si="928"/>
        <v/>
      </c>
      <c r="J4290" s="28" t="str">
        <f t="shared" si="929"/>
        <v/>
      </c>
      <c r="K4290" s="28" t="str">
        <f t="shared" si="930"/>
        <v/>
      </c>
      <c r="L4290" s="28" t="str">
        <f t="shared" ca="1" si="931"/>
        <v/>
      </c>
      <c r="M4290" s="28" t="str">
        <f t="shared" si="932"/>
        <v/>
      </c>
      <c r="N4290" s="93" t="str">
        <f t="shared" si="933"/>
        <v/>
      </c>
      <c r="O4290" s="94" t="str">
        <f t="shared" si="934"/>
        <v/>
      </c>
      <c r="P4290" s="70">
        <f t="shared" si="935"/>
        <v>0</v>
      </c>
      <c r="Q4290" s="28" t="str">
        <f t="shared" ca="1" si="936"/>
        <v/>
      </c>
      <c r="R4290" s="28" t="str">
        <f t="shared" si="937"/>
        <v/>
      </c>
      <c r="S4290" s="28" t="str">
        <f t="array" ref="S4290">IF(ISBLANK(A4290),"",INDEX(Info!$B$3:$H$6442,MATCH(J4290,IF(Info!$D$3:$D$6442=K4290,Info!$C$3:$C$6442),0),7))</f>
        <v/>
      </c>
    </row>
    <row r="4291" spans="1:19" x14ac:dyDescent="0.25">
      <c r="A4291" s="75"/>
      <c r="B4291" s="75"/>
      <c r="C4291" s="72"/>
      <c r="D4291" s="72"/>
      <c r="E4291" s="41" t="str">
        <f t="shared" si="924"/>
        <v/>
      </c>
      <c r="F4291" s="90" t="str">
        <f t="shared" ca="1" si="925"/>
        <v/>
      </c>
      <c r="G4291" s="91" t="str">
        <f t="shared" si="926"/>
        <v/>
      </c>
      <c r="H4291" s="41" t="str">
        <f t="shared" si="927"/>
        <v/>
      </c>
      <c r="I4291" s="92" t="str">
        <f t="shared" ca="1" si="928"/>
        <v/>
      </c>
      <c r="J4291" s="28" t="str">
        <f t="shared" si="929"/>
        <v/>
      </c>
      <c r="K4291" s="28" t="str">
        <f t="shared" si="930"/>
        <v/>
      </c>
      <c r="L4291" s="28" t="str">
        <f t="shared" ca="1" si="931"/>
        <v/>
      </c>
      <c r="M4291" s="28" t="str">
        <f t="shared" si="932"/>
        <v/>
      </c>
      <c r="N4291" s="93" t="str">
        <f t="shared" si="933"/>
        <v/>
      </c>
      <c r="O4291" s="94" t="str">
        <f t="shared" si="934"/>
        <v/>
      </c>
      <c r="P4291" s="70">
        <f t="shared" si="935"/>
        <v>0</v>
      </c>
      <c r="Q4291" s="28" t="str">
        <f t="shared" ca="1" si="936"/>
        <v/>
      </c>
      <c r="R4291" s="28" t="str">
        <f t="shared" si="937"/>
        <v/>
      </c>
      <c r="S4291" s="28" t="str">
        <f t="array" ref="S4291">IF(ISBLANK(A4291),"",INDEX(Info!$B$3:$H$6442,MATCH(J4291,IF(Info!$D$3:$D$6442=K4291,Info!$C$3:$C$6442),0),7))</f>
        <v/>
      </c>
    </row>
    <row r="4292" spans="1:19" x14ac:dyDescent="0.25">
      <c r="A4292" s="75"/>
      <c r="B4292" s="75"/>
      <c r="C4292" s="72"/>
      <c r="D4292" s="72"/>
      <c r="E4292" s="41" t="str">
        <f t="shared" ref="E4292:E4355" si="938">IF(OR(ISNA(INDEX($S:$S,ROW())),ISBLANK(INDEX($A:$A,ROW()))),"",RIGHT(INDEX($S:$S,ROW()),LEN(INDEX($S:$S,ROW()))-FIND("$",INDEX($S:$S,ROW()))))</f>
        <v/>
      </c>
      <c r="F4292" s="90" t="str">
        <f t="shared" ref="F4292:F4355" ca="1" si="93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292" s="91" t="str">
        <f t="shared" ref="G4292:G4355" si="94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292" s="41" t="str">
        <f t="shared" ref="H4292:H4355" si="941">IF(ISBLANK(INDEX($A:$A,ROW())),"",IF(AND(ISNUMBER(INDEX($F:$F,ROW())),ISNUMBER(INDEX($G:$G,ROW()))),SUMPRODUCT(INDEX($F:$F,ROW()),INDEX($G:$G,ROW())),"Onbekend"))</f>
        <v/>
      </c>
      <c r="I4292" s="92" t="str">
        <f t="shared" ref="I4292:I4355" ca="1" si="94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292" s="28" t="str">
        <f t="shared" ref="J4292:J4355" si="943">IF(ISBLANK(INDEX($A:$A,ROW())),"",IF(AND(COUNT(LOOKUP("E",INDEX($A:$A,ROW())))=0,LEN(INDEX($A:$A,ROW()))&lt;7),TEXT(INDEX($A:$A,ROW()),"000000"),INDEX($A:$A,ROW())))</f>
        <v/>
      </c>
      <c r="K4292" s="28" t="str">
        <f t="shared" ref="K4292:K4355" si="944">IF(ISBLANK(INDEX($B:$B,ROW())),"",TEXT(INDEX($B:$B,ROW()),"000000000"))</f>
        <v/>
      </c>
      <c r="L4292" s="28" t="str">
        <f t="shared" ref="L4292:L4355" ca="1" si="945">IF(ISBLANK(INDEX($A:$A,ROW())),"",SUMPRODUCT(--ISERROR(INDIRECT("A"&amp;INDEX(ROW(),1)&amp;":H"&amp;INDEX(ROW(),1))))&gt;0)</f>
        <v/>
      </c>
      <c r="M4292" s="28" t="str">
        <f t="shared" ref="M4292:M4355" si="946">IF(ISBLANK(INDEX($A:$A,ROW())),"",SUMPRODUCT(--($J$3:$J$6442&amp;$K$3:$K$6442=INDEX($J:$J,ROW())&amp;INDEX($K:$K,ROW())))&gt;1)</f>
        <v/>
      </c>
      <c r="N4292" s="93" t="str">
        <f t="shared" ref="N4292:N4355" si="947">IF(INDEX($S:$S,ROW())="","",IFERROR((LEFT(INDEX($S:$S,ROW()),FIND("#",INDEX($S:$S,ROW()))-1)/100),(LEFT(INDEX($S:$S,ROW()),FIND("#",INDEX($S:$S,ROW()))-1))))</f>
        <v/>
      </c>
      <c r="O4292" s="94" t="str">
        <f t="shared" ref="O4292:O4355" si="94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292" s="70">
        <f t="shared" ref="P4292:P4355" si="949">IF(INDEX($S:$S,ROW())="",0,MID(INDEX($S:$S,ROW()),FIND("@",INDEX($S:$S,ROW()))+1,FIND("$",RIGHT(INDEX($S:$S,ROW()), LEN(INDEX($S:$S,ROW()))-FIND("@",INDEX($S:$S,ROW()),1)),1)-1))*1</f>
        <v>0</v>
      </c>
      <c r="Q4292" s="28" t="str">
        <f t="shared" ref="Q4292:Q4355" ca="1" si="950">IF(OR(ISBLANK(INDEX($A:$A,ROW())),INDEX($L:$L,ROW())=TRUE),"",INDEX($D:$D,ROW()))</f>
        <v/>
      </c>
      <c r="R4292" s="28" t="str">
        <f t="shared" ref="R4292:R4355" si="95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292" s="28" t="str">
        <f t="array" ref="S4292">IF(ISBLANK(A4292),"",INDEX(Info!$B$3:$H$6442,MATCH(J4292,IF(Info!$D$3:$D$6442=K4292,Info!$C$3:$C$6442),0),7))</f>
        <v/>
      </c>
    </row>
    <row r="4293" spans="1:19" x14ac:dyDescent="0.25">
      <c r="A4293" s="75"/>
      <c r="B4293" s="75"/>
      <c r="C4293" s="72"/>
      <c r="D4293" s="72"/>
      <c r="E4293" s="41" t="str">
        <f t="shared" si="938"/>
        <v/>
      </c>
      <c r="F4293" s="90" t="str">
        <f t="shared" ca="1" si="939"/>
        <v/>
      </c>
      <c r="G4293" s="91" t="str">
        <f t="shared" si="940"/>
        <v/>
      </c>
      <c r="H4293" s="41" t="str">
        <f t="shared" si="941"/>
        <v/>
      </c>
      <c r="I4293" s="92" t="str">
        <f t="shared" ca="1" si="942"/>
        <v/>
      </c>
      <c r="J4293" s="28" t="str">
        <f t="shared" si="943"/>
        <v/>
      </c>
      <c r="K4293" s="28" t="str">
        <f t="shared" si="944"/>
        <v/>
      </c>
      <c r="L4293" s="28" t="str">
        <f t="shared" ca="1" si="945"/>
        <v/>
      </c>
      <c r="M4293" s="28" t="str">
        <f t="shared" si="946"/>
        <v/>
      </c>
      <c r="N4293" s="93" t="str">
        <f t="shared" si="947"/>
        <v/>
      </c>
      <c r="O4293" s="94" t="str">
        <f t="shared" si="948"/>
        <v/>
      </c>
      <c r="P4293" s="70">
        <f t="shared" si="949"/>
        <v>0</v>
      </c>
      <c r="Q4293" s="28" t="str">
        <f t="shared" ca="1" si="950"/>
        <v/>
      </c>
      <c r="R4293" s="28" t="str">
        <f t="shared" si="951"/>
        <v/>
      </c>
      <c r="S4293" s="28" t="str">
        <f t="array" ref="S4293">IF(ISBLANK(A4293),"",INDEX(Info!$B$3:$H$6442,MATCH(J4293,IF(Info!$D$3:$D$6442=K4293,Info!$C$3:$C$6442),0),7))</f>
        <v/>
      </c>
    </row>
    <row r="4294" spans="1:19" x14ac:dyDescent="0.25">
      <c r="A4294" s="75"/>
      <c r="B4294" s="75"/>
      <c r="C4294" s="72"/>
      <c r="D4294" s="72"/>
      <c r="E4294" s="41" t="str">
        <f t="shared" si="938"/>
        <v/>
      </c>
      <c r="F4294" s="90" t="str">
        <f t="shared" ca="1" si="939"/>
        <v/>
      </c>
      <c r="G4294" s="91" t="str">
        <f t="shared" si="940"/>
        <v/>
      </c>
      <c r="H4294" s="41" t="str">
        <f t="shared" si="941"/>
        <v/>
      </c>
      <c r="I4294" s="92" t="str">
        <f t="shared" ca="1" si="942"/>
        <v/>
      </c>
      <c r="J4294" s="28" t="str">
        <f t="shared" si="943"/>
        <v/>
      </c>
      <c r="K4294" s="28" t="str">
        <f t="shared" si="944"/>
        <v/>
      </c>
      <c r="L4294" s="28" t="str">
        <f t="shared" ca="1" si="945"/>
        <v/>
      </c>
      <c r="M4294" s="28" t="str">
        <f t="shared" si="946"/>
        <v/>
      </c>
      <c r="N4294" s="93" t="str">
        <f t="shared" si="947"/>
        <v/>
      </c>
      <c r="O4294" s="94" t="str">
        <f t="shared" si="948"/>
        <v/>
      </c>
      <c r="P4294" s="70">
        <f t="shared" si="949"/>
        <v>0</v>
      </c>
      <c r="Q4294" s="28" t="str">
        <f t="shared" ca="1" si="950"/>
        <v/>
      </c>
      <c r="R4294" s="28" t="str">
        <f t="shared" si="951"/>
        <v/>
      </c>
      <c r="S4294" s="28" t="str">
        <f t="array" ref="S4294">IF(ISBLANK(A4294),"",INDEX(Info!$B$3:$H$6442,MATCH(J4294,IF(Info!$D$3:$D$6442=K4294,Info!$C$3:$C$6442),0),7))</f>
        <v/>
      </c>
    </row>
    <row r="4295" spans="1:19" x14ac:dyDescent="0.25">
      <c r="A4295" s="75"/>
      <c r="B4295" s="75"/>
      <c r="C4295" s="72"/>
      <c r="D4295" s="72"/>
      <c r="E4295" s="41" t="str">
        <f t="shared" si="938"/>
        <v/>
      </c>
      <c r="F4295" s="90" t="str">
        <f t="shared" ca="1" si="939"/>
        <v/>
      </c>
      <c r="G4295" s="91" t="str">
        <f t="shared" si="940"/>
        <v/>
      </c>
      <c r="H4295" s="41" t="str">
        <f t="shared" si="941"/>
        <v/>
      </c>
      <c r="I4295" s="92" t="str">
        <f t="shared" ca="1" si="942"/>
        <v/>
      </c>
      <c r="J4295" s="28" t="str">
        <f t="shared" si="943"/>
        <v/>
      </c>
      <c r="K4295" s="28" t="str">
        <f t="shared" si="944"/>
        <v/>
      </c>
      <c r="L4295" s="28" t="str">
        <f t="shared" ca="1" si="945"/>
        <v/>
      </c>
      <c r="M4295" s="28" t="str">
        <f t="shared" si="946"/>
        <v/>
      </c>
      <c r="N4295" s="93" t="str">
        <f t="shared" si="947"/>
        <v/>
      </c>
      <c r="O4295" s="94" t="str">
        <f t="shared" si="948"/>
        <v/>
      </c>
      <c r="P4295" s="70">
        <f t="shared" si="949"/>
        <v>0</v>
      </c>
      <c r="Q4295" s="28" t="str">
        <f t="shared" ca="1" si="950"/>
        <v/>
      </c>
      <c r="R4295" s="28" t="str">
        <f t="shared" si="951"/>
        <v/>
      </c>
      <c r="S4295" s="28" t="str">
        <f t="array" ref="S4295">IF(ISBLANK(A4295),"",INDEX(Info!$B$3:$H$6442,MATCH(J4295,IF(Info!$D$3:$D$6442=K4295,Info!$C$3:$C$6442),0),7))</f>
        <v/>
      </c>
    </row>
    <row r="4296" spans="1:19" x14ac:dyDescent="0.25">
      <c r="A4296" s="75"/>
      <c r="B4296" s="75"/>
      <c r="C4296" s="72"/>
      <c r="D4296" s="72"/>
      <c r="E4296" s="41" t="str">
        <f t="shared" si="938"/>
        <v/>
      </c>
      <c r="F4296" s="90" t="str">
        <f t="shared" ca="1" si="939"/>
        <v/>
      </c>
      <c r="G4296" s="91" t="str">
        <f t="shared" si="940"/>
        <v/>
      </c>
      <c r="H4296" s="41" t="str">
        <f t="shared" si="941"/>
        <v/>
      </c>
      <c r="I4296" s="92" t="str">
        <f t="shared" ca="1" si="942"/>
        <v/>
      </c>
      <c r="J4296" s="28" t="str">
        <f t="shared" si="943"/>
        <v/>
      </c>
      <c r="K4296" s="28" t="str">
        <f t="shared" si="944"/>
        <v/>
      </c>
      <c r="L4296" s="28" t="str">
        <f t="shared" ca="1" si="945"/>
        <v/>
      </c>
      <c r="M4296" s="28" t="str">
        <f t="shared" si="946"/>
        <v/>
      </c>
      <c r="N4296" s="93" t="str">
        <f t="shared" si="947"/>
        <v/>
      </c>
      <c r="O4296" s="94" t="str">
        <f t="shared" si="948"/>
        <v/>
      </c>
      <c r="P4296" s="70">
        <f t="shared" si="949"/>
        <v>0</v>
      </c>
      <c r="Q4296" s="28" t="str">
        <f t="shared" ca="1" si="950"/>
        <v/>
      </c>
      <c r="R4296" s="28" t="str">
        <f t="shared" si="951"/>
        <v/>
      </c>
      <c r="S4296" s="28" t="str">
        <f t="array" ref="S4296">IF(ISBLANK(A4296),"",INDEX(Info!$B$3:$H$6442,MATCH(J4296,IF(Info!$D$3:$D$6442=K4296,Info!$C$3:$C$6442),0),7))</f>
        <v/>
      </c>
    </row>
    <row r="4297" spans="1:19" x14ac:dyDescent="0.25">
      <c r="A4297" s="75"/>
      <c r="B4297" s="75"/>
      <c r="C4297" s="72"/>
      <c r="D4297" s="72"/>
      <c r="E4297" s="41" t="str">
        <f t="shared" si="938"/>
        <v/>
      </c>
      <c r="F4297" s="90" t="str">
        <f t="shared" ca="1" si="939"/>
        <v/>
      </c>
      <c r="G4297" s="91" t="str">
        <f t="shared" si="940"/>
        <v/>
      </c>
      <c r="H4297" s="41" t="str">
        <f t="shared" si="941"/>
        <v/>
      </c>
      <c r="I4297" s="92" t="str">
        <f t="shared" ca="1" si="942"/>
        <v/>
      </c>
      <c r="J4297" s="28" t="str">
        <f t="shared" si="943"/>
        <v/>
      </c>
      <c r="K4297" s="28" t="str">
        <f t="shared" si="944"/>
        <v/>
      </c>
      <c r="L4297" s="28" t="str">
        <f t="shared" ca="1" si="945"/>
        <v/>
      </c>
      <c r="M4297" s="28" t="str">
        <f t="shared" si="946"/>
        <v/>
      </c>
      <c r="N4297" s="93" t="str">
        <f t="shared" si="947"/>
        <v/>
      </c>
      <c r="O4297" s="94" t="str">
        <f t="shared" si="948"/>
        <v/>
      </c>
      <c r="P4297" s="70">
        <f t="shared" si="949"/>
        <v>0</v>
      </c>
      <c r="Q4297" s="28" t="str">
        <f t="shared" ca="1" si="950"/>
        <v/>
      </c>
      <c r="R4297" s="28" t="str">
        <f t="shared" si="951"/>
        <v/>
      </c>
      <c r="S4297" s="28" t="str">
        <f t="array" ref="S4297">IF(ISBLANK(A4297),"",INDEX(Info!$B$3:$H$6442,MATCH(J4297,IF(Info!$D$3:$D$6442=K4297,Info!$C$3:$C$6442),0),7))</f>
        <v/>
      </c>
    </row>
    <row r="4298" spans="1:19" x14ac:dyDescent="0.25">
      <c r="A4298" s="75"/>
      <c r="B4298" s="75"/>
      <c r="C4298" s="72"/>
      <c r="D4298" s="72"/>
      <c r="E4298" s="41" t="str">
        <f t="shared" si="938"/>
        <v/>
      </c>
      <c r="F4298" s="90" t="str">
        <f t="shared" ca="1" si="939"/>
        <v/>
      </c>
      <c r="G4298" s="91" t="str">
        <f t="shared" si="940"/>
        <v/>
      </c>
      <c r="H4298" s="41" t="str">
        <f t="shared" si="941"/>
        <v/>
      </c>
      <c r="I4298" s="92" t="str">
        <f t="shared" ca="1" si="942"/>
        <v/>
      </c>
      <c r="J4298" s="28" t="str">
        <f t="shared" si="943"/>
        <v/>
      </c>
      <c r="K4298" s="28" t="str">
        <f t="shared" si="944"/>
        <v/>
      </c>
      <c r="L4298" s="28" t="str">
        <f t="shared" ca="1" si="945"/>
        <v/>
      </c>
      <c r="M4298" s="28" t="str">
        <f t="shared" si="946"/>
        <v/>
      </c>
      <c r="N4298" s="93" t="str">
        <f t="shared" si="947"/>
        <v/>
      </c>
      <c r="O4298" s="94" t="str">
        <f t="shared" si="948"/>
        <v/>
      </c>
      <c r="P4298" s="70">
        <f t="shared" si="949"/>
        <v>0</v>
      </c>
      <c r="Q4298" s="28" t="str">
        <f t="shared" ca="1" si="950"/>
        <v/>
      </c>
      <c r="R4298" s="28" t="str">
        <f t="shared" si="951"/>
        <v/>
      </c>
      <c r="S4298" s="28" t="str">
        <f t="array" ref="S4298">IF(ISBLANK(A4298),"",INDEX(Info!$B$3:$H$6442,MATCH(J4298,IF(Info!$D$3:$D$6442=K4298,Info!$C$3:$C$6442),0),7))</f>
        <v/>
      </c>
    </row>
    <row r="4299" spans="1:19" x14ac:dyDescent="0.25">
      <c r="A4299" s="75"/>
      <c r="B4299" s="75"/>
      <c r="C4299" s="72"/>
      <c r="D4299" s="72"/>
      <c r="E4299" s="41" t="str">
        <f t="shared" si="938"/>
        <v/>
      </c>
      <c r="F4299" s="90" t="str">
        <f t="shared" ca="1" si="939"/>
        <v/>
      </c>
      <c r="G4299" s="91" t="str">
        <f t="shared" si="940"/>
        <v/>
      </c>
      <c r="H4299" s="41" t="str">
        <f t="shared" si="941"/>
        <v/>
      </c>
      <c r="I4299" s="92" t="str">
        <f t="shared" ca="1" si="942"/>
        <v/>
      </c>
      <c r="J4299" s="28" t="str">
        <f t="shared" si="943"/>
        <v/>
      </c>
      <c r="K4299" s="28" t="str">
        <f t="shared" si="944"/>
        <v/>
      </c>
      <c r="L4299" s="28" t="str">
        <f t="shared" ca="1" si="945"/>
        <v/>
      </c>
      <c r="M4299" s="28" t="str">
        <f t="shared" si="946"/>
        <v/>
      </c>
      <c r="N4299" s="93" t="str">
        <f t="shared" si="947"/>
        <v/>
      </c>
      <c r="O4299" s="94" t="str">
        <f t="shared" si="948"/>
        <v/>
      </c>
      <c r="P4299" s="70">
        <f t="shared" si="949"/>
        <v>0</v>
      </c>
      <c r="Q4299" s="28" t="str">
        <f t="shared" ca="1" si="950"/>
        <v/>
      </c>
      <c r="R4299" s="28" t="str">
        <f t="shared" si="951"/>
        <v/>
      </c>
      <c r="S4299" s="28" t="str">
        <f t="array" ref="S4299">IF(ISBLANK(A4299),"",INDEX(Info!$B$3:$H$6442,MATCH(J4299,IF(Info!$D$3:$D$6442=K4299,Info!$C$3:$C$6442),0),7))</f>
        <v/>
      </c>
    </row>
    <row r="4300" spans="1:19" x14ac:dyDescent="0.25">
      <c r="A4300" s="75"/>
      <c r="B4300" s="75"/>
      <c r="C4300" s="72"/>
      <c r="D4300" s="72"/>
      <c r="E4300" s="41" t="str">
        <f t="shared" si="938"/>
        <v/>
      </c>
      <c r="F4300" s="90" t="str">
        <f t="shared" ca="1" si="939"/>
        <v/>
      </c>
      <c r="G4300" s="91" t="str">
        <f t="shared" si="940"/>
        <v/>
      </c>
      <c r="H4300" s="41" t="str">
        <f t="shared" si="941"/>
        <v/>
      </c>
      <c r="I4300" s="92" t="str">
        <f t="shared" ca="1" si="942"/>
        <v/>
      </c>
      <c r="J4300" s="28" t="str">
        <f t="shared" si="943"/>
        <v/>
      </c>
      <c r="K4300" s="28" t="str">
        <f t="shared" si="944"/>
        <v/>
      </c>
      <c r="L4300" s="28" t="str">
        <f t="shared" ca="1" si="945"/>
        <v/>
      </c>
      <c r="M4300" s="28" t="str">
        <f t="shared" si="946"/>
        <v/>
      </c>
      <c r="N4300" s="93" t="str">
        <f t="shared" si="947"/>
        <v/>
      </c>
      <c r="O4300" s="94" t="str">
        <f t="shared" si="948"/>
        <v/>
      </c>
      <c r="P4300" s="70">
        <f t="shared" si="949"/>
        <v>0</v>
      </c>
      <c r="Q4300" s="28" t="str">
        <f t="shared" ca="1" si="950"/>
        <v/>
      </c>
      <c r="R4300" s="28" t="str">
        <f t="shared" si="951"/>
        <v/>
      </c>
      <c r="S4300" s="28" t="str">
        <f t="array" ref="S4300">IF(ISBLANK(A4300),"",INDEX(Info!$B$3:$H$6442,MATCH(J4300,IF(Info!$D$3:$D$6442=K4300,Info!$C$3:$C$6442),0),7))</f>
        <v/>
      </c>
    </row>
    <row r="4301" spans="1:19" x14ac:dyDescent="0.25">
      <c r="A4301" s="75"/>
      <c r="B4301" s="75"/>
      <c r="C4301" s="72"/>
      <c r="D4301" s="72"/>
      <c r="E4301" s="41" t="str">
        <f t="shared" si="938"/>
        <v/>
      </c>
      <c r="F4301" s="90" t="str">
        <f t="shared" ca="1" si="939"/>
        <v/>
      </c>
      <c r="G4301" s="91" t="str">
        <f t="shared" si="940"/>
        <v/>
      </c>
      <c r="H4301" s="41" t="str">
        <f t="shared" si="941"/>
        <v/>
      </c>
      <c r="I4301" s="92" t="str">
        <f t="shared" ca="1" si="942"/>
        <v/>
      </c>
      <c r="J4301" s="28" t="str">
        <f t="shared" si="943"/>
        <v/>
      </c>
      <c r="K4301" s="28" t="str">
        <f t="shared" si="944"/>
        <v/>
      </c>
      <c r="L4301" s="28" t="str">
        <f t="shared" ca="1" si="945"/>
        <v/>
      </c>
      <c r="M4301" s="28" t="str">
        <f t="shared" si="946"/>
        <v/>
      </c>
      <c r="N4301" s="93" t="str">
        <f t="shared" si="947"/>
        <v/>
      </c>
      <c r="O4301" s="94" t="str">
        <f t="shared" si="948"/>
        <v/>
      </c>
      <c r="P4301" s="70">
        <f t="shared" si="949"/>
        <v>0</v>
      </c>
      <c r="Q4301" s="28" t="str">
        <f t="shared" ca="1" si="950"/>
        <v/>
      </c>
      <c r="R4301" s="28" t="str">
        <f t="shared" si="951"/>
        <v/>
      </c>
      <c r="S4301" s="28" t="str">
        <f t="array" ref="S4301">IF(ISBLANK(A4301),"",INDEX(Info!$B$3:$H$6442,MATCH(J4301,IF(Info!$D$3:$D$6442=K4301,Info!$C$3:$C$6442),0),7))</f>
        <v/>
      </c>
    </row>
    <row r="4302" spans="1:19" x14ac:dyDescent="0.25">
      <c r="A4302" s="75"/>
      <c r="B4302" s="75"/>
      <c r="C4302" s="72"/>
      <c r="D4302" s="72"/>
      <c r="E4302" s="41" t="str">
        <f t="shared" si="938"/>
        <v/>
      </c>
      <c r="F4302" s="90" t="str">
        <f t="shared" ca="1" si="939"/>
        <v/>
      </c>
      <c r="G4302" s="91" t="str">
        <f t="shared" si="940"/>
        <v/>
      </c>
      <c r="H4302" s="41" t="str">
        <f t="shared" si="941"/>
        <v/>
      </c>
      <c r="I4302" s="92" t="str">
        <f t="shared" ca="1" si="942"/>
        <v/>
      </c>
      <c r="J4302" s="28" t="str">
        <f t="shared" si="943"/>
        <v/>
      </c>
      <c r="K4302" s="28" t="str">
        <f t="shared" si="944"/>
        <v/>
      </c>
      <c r="L4302" s="28" t="str">
        <f t="shared" ca="1" si="945"/>
        <v/>
      </c>
      <c r="M4302" s="28" t="str">
        <f t="shared" si="946"/>
        <v/>
      </c>
      <c r="N4302" s="93" t="str">
        <f t="shared" si="947"/>
        <v/>
      </c>
      <c r="O4302" s="94" t="str">
        <f t="shared" si="948"/>
        <v/>
      </c>
      <c r="P4302" s="70">
        <f t="shared" si="949"/>
        <v>0</v>
      </c>
      <c r="Q4302" s="28" t="str">
        <f t="shared" ca="1" si="950"/>
        <v/>
      </c>
      <c r="R4302" s="28" t="str">
        <f t="shared" si="951"/>
        <v/>
      </c>
      <c r="S4302" s="28" t="str">
        <f t="array" ref="S4302">IF(ISBLANK(A4302),"",INDEX(Info!$B$3:$H$6442,MATCH(J4302,IF(Info!$D$3:$D$6442=K4302,Info!$C$3:$C$6442),0),7))</f>
        <v/>
      </c>
    </row>
    <row r="4303" spans="1:19" x14ac:dyDescent="0.25">
      <c r="A4303" s="75"/>
      <c r="B4303" s="75"/>
      <c r="C4303" s="72"/>
      <c r="D4303" s="72"/>
      <c r="E4303" s="41" t="str">
        <f t="shared" si="938"/>
        <v/>
      </c>
      <c r="F4303" s="90" t="str">
        <f t="shared" ca="1" si="939"/>
        <v/>
      </c>
      <c r="G4303" s="91" t="str">
        <f t="shared" si="940"/>
        <v/>
      </c>
      <c r="H4303" s="41" t="str">
        <f t="shared" si="941"/>
        <v/>
      </c>
      <c r="I4303" s="92" t="str">
        <f t="shared" ca="1" si="942"/>
        <v/>
      </c>
      <c r="J4303" s="28" t="str">
        <f t="shared" si="943"/>
        <v/>
      </c>
      <c r="K4303" s="28" t="str">
        <f t="shared" si="944"/>
        <v/>
      </c>
      <c r="L4303" s="28" t="str">
        <f t="shared" ca="1" si="945"/>
        <v/>
      </c>
      <c r="M4303" s="28" t="str">
        <f t="shared" si="946"/>
        <v/>
      </c>
      <c r="N4303" s="93" t="str">
        <f t="shared" si="947"/>
        <v/>
      </c>
      <c r="O4303" s="94" t="str">
        <f t="shared" si="948"/>
        <v/>
      </c>
      <c r="P4303" s="70">
        <f t="shared" si="949"/>
        <v>0</v>
      </c>
      <c r="Q4303" s="28" t="str">
        <f t="shared" ca="1" si="950"/>
        <v/>
      </c>
      <c r="R4303" s="28" t="str">
        <f t="shared" si="951"/>
        <v/>
      </c>
      <c r="S4303" s="28" t="str">
        <f t="array" ref="S4303">IF(ISBLANK(A4303),"",INDEX(Info!$B$3:$H$6442,MATCH(J4303,IF(Info!$D$3:$D$6442=K4303,Info!$C$3:$C$6442),0),7))</f>
        <v/>
      </c>
    </row>
    <row r="4304" spans="1:19" x14ac:dyDescent="0.25">
      <c r="A4304" s="75"/>
      <c r="B4304" s="75"/>
      <c r="C4304" s="72"/>
      <c r="D4304" s="72"/>
      <c r="E4304" s="41" t="str">
        <f t="shared" si="938"/>
        <v/>
      </c>
      <c r="F4304" s="90" t="str">
        <f t="shared" ca="1" si="939"/>
        <v/>
      </c>
      <c r="G4304" s="91" t="str">
        <f t="shared" si="940"/>
        <v/>
      </c>
      <c r="H4304" s="41" t="str">
        <f t="shared" si="941"/>
        <v/>
      </c>
      <c r="I4304" s="92" t="str">
        <f t="shared" ca="1" si="942"/>
        <v/>
      </c>
      <c r="J4304" s="28" t="str">
        <f t="shared" si="943"/>
        <v/>
      </c>
      <c r="K4304" s="28" t="str">
        <f t="shared" si="944"/>
        <v/>
      </c>
      <c r="L4304" s="28" t="str">
        <f t="shared" ca="1" si="945"/>
        <v/>
      </c>
      <c r="M4304" s="28" t="str">
        <f t="shared" si="946"/>
        <v/>
      </c>
      <c r="N4304" s="93" t="str">
        <f t="shared" si="947"/>
        <v/>
      </c>
      <c r="O4304" s="94" t="str">
        <f t="shared" si="948"/>
        <v/>
      </c>
      <c r="P4304" s="70">
        <f t="shared" si="949"/>
        <v>0</v>
      </c>
      <c r="Q4304" s="28" t="str">
        <f t="shared" ca="1" si="950"/>
        <v/>
      </c>
      <c r="R4304" s="28" t="str">
        <f t="shared" si="951"/>
        <v/>
      </c>
      <c r="S4304" s="28" t="str">
        <f t="array" ref="S4304">IF(ISBLANK(A4304),"",INDEX(Info!$B$3:$H$6442,MATCH(J4304,IF(Info!$D$3:$D$6442=K4304,Info!$C$3:$C$6442),0),7))</f>
        <v/>
      </c>
    </row>
    <row r="4305" spans="1:19" x14ac:dyDescent="0.25">
      <c r="A4305" s="75"/>
      <c r="B4305" s="75"/>
      <c r="C4305" s="72"/>
      <c r="D4305" s="72"/>
      <c r="E4305" s="41" t="str">
        <f t="shared" si="938"/>
        <v/>
      </c>
      <c r="F4305" s="90" t="str">
        <f t="shared" ca="1" si="939"/>
        <v/>
      </c>
      <c r="G4305" s="91" t="str">
        <f t="shared" si="940"/>
        <v/>
      </c>
      <c r="H4305" s="41" t="str">
        <f t="shared" si="941"/>
        <v/>
      </c>
      <c r="I4305" s="92" t="str">
        <f t="shared" ca="1" si="942"/>
        <v/>
      </c>
      <c r="J4305" s="28" t="str">
        <f t="shared" si="943"/>
        <v/>
      </c>
      <c r="K4305" s="28" t="str">
        <f t="shared" si="944"/>
        <v/>
      </c>
      <c r="L4305" s="28" t="str">
        <f t="shared" ca="1" si="945"/>
        <v/>
      </c>
      <c r="M4305" s="28" t="str">
        <f t="shared" si="946"/>
        <v/>
      </c>
      <c r="N4305" s="93" t="str">
        <f t="shared" si="947"/>
        <v/>
      </c>
      <c r="O4305" s="94" t="str">
        <f t="shared" si="948"/>
        <v/>
      </c>
      <c r="P4305" s="70">
        <f t="shared" si="949"/>
        <v>0</v>
      </c>
      <c r="Q4305" s="28" t="str">
        <f t="shared" ca="1" si="950"/>
        <v/>
      </c>
      <c r="R4305" s="28" t="str">
        <f t="shared" si="951"/>
        <v/>
      </c>
      <c r="S4305" s="28" t="str">
        <f t="array" ref="S4305">IF(ISBLANK(A4305),"",INDEX(Info!$B$3:$H$6442,MATCH(J4305,IF(Info!$D$3:$D$6442=K4305,Info!$C$3:$C$6442),0),7))</f>
        <v/>
      </c>
    </row>
    <row r="4306" spans="1:19" x14ac:dyDescent="0.25">
      <c r="A4306" s="75"/>
      <c r="B4306" s="75"/>
      <c r="C4306" s="72"/>
      <c r="D4306" s="72"/>
      <c r="E4306" s="41" t="str">
        <f t="shared" si="938"/>
        <v/>
      </c>
      <c r="F4306" s="90" t="str">
        <f t="shared" ca="1" si="939"/>
        <v/>
      </c>
      <c r="G4306" s="91" t="str">
        <f t="shared" si="940"/>
        <v/>
      </c>
      <c r="H4306" s="41" t="str">
        <f t="shared" si="941"/>
        <v/>
      </c>
      <c r="I4306" s="92" t="str">
        <f t="shared" ca="1" si="942"/>
        <v/>
      </c>
      <c r="J4306" s="28" t="str">
        <f t="shared" si="943"/>
        <v/>
      </c>
      <c r="K4306" s="28" t="str">
        <f t="shared" si="944"/>
        <v/>
      </c>
      <c r="L4306" s="28" t="str">
        <f t="shared" ca="1" si="945"/>
        <v/>
      </c>
      <c r="M4306" s="28" t="str">
        <f t="shared" si="946"/>
        <v/>
      </c>
      <c r="N4306" s="93" t="str">
        <f t="shared" si="947"/>
        <v/>
      </c>
      <c r="O4306" s="94" t="str">
        <f t="shared" si="948"/>
        <v/>
      </c>
      <c r="P4306" s="70">
        <f t="shared" si="949"/>
        <v>0</v>
      </c>
      <c r="Q4306" s="28" t="str">
        <f t="shared" ca="1" si="950"/>
        <v/>
      </c>
      <c r="R4306" s="28" t="str">
        <f t="shared" si="951"/>
        <v/>
      </c>
      <c r="S4306" s="28" t="str">
        <f t="array" ref="S4306">IF(ISBLANK(A4306),"",INDEX(Info!$B$3:$H$6442,MATCH(J4306,IF(Info!$D$3:$D$6442=K4306,Info!$C$3:$C$6442),0),7))</f>
        <v/>
      </c>
    </row>
    <row r="4307" spans="1:19" x14ac:dyDescent="0.25">
      <c r="A4307" s="75"/>
      <c r="B4307" s="75"/>
      <c r="C4307" s="72"/>
      <c r="D4307" s="72"/>
      <c r="E4307" s="41" t="str">
        <f t="shared" si="938"/>
        <v/>
      </c>
      <c r="F4307" s="90" t="str">
        <f t="shared" ca="1" si="939"/>
        <v/>
      </c>
      <c r="G4307" s="91" t="str">
        <f t="shared" si="940"/>
        <v/>
      </c>
      <c r="H4307" s="41" t="str">
        <f t="shared" si="941"/>
        <v/>
      </c>
      <c r="I4307" s="92" t="str">
        <f t="shared" ca="1" si="942"/>
        <v/>
      </c>
      <c r="J4307" s="28" t="str">
        <f t="shared" si="943"/>
        <v/>
      </c>
      <c r="K4307" s="28" t="str">
        <f t="shared" si="944"/>
        <v/>
      </c>
      <c r="L4307" s="28" t="str">
        <f t="shared" ca="1" si="945"/>
        <v/>
      </c>
      <c r="M4307" s="28" t="str">
        <f t="shared" si="946"/>
        <v/>
      </c>
      <c r="N4307" s="93" t="str">
        <f t="shared" si="947"/>
        <v/>
      </c>
      <c r="O4307" s="94" t="str">
        <f t="shared" si="948"/>
        <v/>
      </c>
      <c r="P4307" s="70">
        <f t="shared" si="949"/>
        <v>0</v>
      </c>
      <c r="Q4307" s="28" t="str">
        <f t="shared" ca="1" si="950"/>
        <v/>
      </c>
      <c r="R4307" s="28" t="str">
        <f t="shared" si="951"/>
        <v/>
      </c>
      <c r="S4307" s="28" t="str">
        <f t="array" ref="S4307">IF(ISBLANK(A4307),"",INDEX(Info!$B$3:$H$6442,MATCH(J4307,IF(Info!$D$3:$D$6442=K4307,Info!$C$3:$C$6442),0),7))</f>
        <v/>
      </c>
    </row>
    <row r="4308" spans="1:19" x14ac:dyDescent="0.25">
      <c r="A4308" s="75"/>
      <c r="B4308" s="75"/>
      <c r="C4308" s="72"/>
      <c r="D4308" s="72"/>
      <c r="E4308" s="41" t="str">
        <f t="shared" si="938"/>
        <v/>
      </c>
      <c r="F4308" s="90" t="str">
        <f t="shared" ca="1" si="939"/>
        <v/>
      </c>
      <c r="G4308" s="91" t="str">
        <f t="shared" si="940"/>
        <v/>
      </c>
      <c r="H4308" s="41" t="str">
        <f t="shared" si="941"/>
        <v/>
      </c>
      <c r="I4308" s="92" t="str">
        <f t="shared" ca="1" si="942"/>
        <v/>
      </c>
      <c r="J4308" s="28" t="str">
        <f t="shared" si="943"/>
        <v/>
      </c>
      <c r="K4308" s="28" t="str">
        <f t="shared" si="944"/>
        <v/>
      </c>
      <c r="L4308" s="28" t="str">
        <f t="shared" ca="1" si="945"/>
        <v/>
      </c>
      <c r="M4308" s="28" t="str">
        <f t="shared" si="946"/>
        <v/>
      </c>
      <c r="N4308" s="93" t="str">
        <f t="shared" si="947"/>
        <v/>
      </c>
      <c r="O4308" s="94" t="str">
        <f t="shared" si="948"/>
        <v/>
      </c>
      <c r="P4308" s="70">
        <f t="shared" si="949"/>
        <v>0</v>
      </c>
      <c r="Q4308" s="28" t="str">
        <f t="shared" ca="1" si="950"/>
        <v/>
      </c>
      <c r="R4308" s="28" t="str">
        <f t="shared" si="951"/>
        <v/>
      </c>
      <c r="S4308" s="28" t="str">
        <f t="array" ref="S4308">IF(ISBLANK(A4308),"",INDEX(Info!$B$3:$H$6442,MATCH(J4308,IF(Info!$D$3:$D$6442=K4308,Info!$C$3:$C$6442),0),7))</f>
        <v/>
      </c>
    </row>
    <row r="4309" spans="1:19" x14ac:dyDescent="0.25">
      <c r="A4309" s="75"/>
      <c r="B4309" s="75"/>
      <c r="C4309" s="72"/>
      <c r="D4309" s="72"/>
      <c r="E4309" s="41" t="str">
        <f t="shared" si="938"/>
        <v/>
      </c>
      <c r="F4309" s="90" t="str">
        <f t="shared" ca="1" si="939"/>
        <v/>
      </c>
      <c r="G4309" s="91" t="str">
        <f t="shared" si="940"/>
        <v/>
      </c>
      <c r="H4309" s="41" t="str">
        <f t="shared" si="941"/>
        <v/>
      </c>
      <c r="I4309" s="92" t="str">
        <f t="shared" ca="1" si="942"/>
        <v/>
      </c>
      <c r="J4309" s="28" t="str">
        <f t="shared" si="943"/>
        <v/>
      </c>
      <c r="K4309" s="28" t="str">
        <f t="shared" si="944"/>
        <v/>
      </c>
      <c r="L4309" s="28" t="str">
        <f t="shared" ca="1" si="945"/>
        <v/>
      </c>
      <c r="M4309" s="28" t="str">
        <f t="shared" si="946"/>
        <v/>
      </c>
      <c r="N4309" s="93" t="str">
        <f t="shared" si="947"/>
        <v/>
      </c>
      <c r="O4309" s="94" t="str">
        <f t="shared" si="948"/>
        <v/>
      </c>
      <c r="P4309" s="70">
        <f t="shared" si="949"/>
        <v>0</v>
      </c>
      <c r="Q4309" s="28" t="str">
        <f t="shared" ca="1" si="950"/>
        <v/>
      </c>
      <c r="R4309" s="28" t="str">
        <f t="shared" si="951"/>
        <v/>
      </c>
      <c r="S4309" s="28" t="str">
        <f t="array" ref="S4309">IF(ISBLANK(A4309),"",INDEX(Info!$B$3:$H$6442,MATCH(J4309,IF(Info!$D$3:$D$6442=K4309,Info!$C$3:$C$6442),0),7))</f>
        <v/>
      </c>
    </row>
    <row r="4310" spans="1:19" x14ac:dyDescent="0.25">
      <c r="A4310" s="75"/>
      <c r="B4310" s="75"/>
      <c r="C4310" s="72"/>
      <c r="D4310" s="72"/>
      <c r="E4310" s="41" t="str">
        <f t="shared" si="938"/>
        <v/>
      </c>
      <c r="F4310" s="90" t="str">
        <f t="shared" ca="1" si="939"/>
        <v/>
      </c>
      <c r="G4310" s="91" t="str">
        <f t="shared" si="940"/>
        <v/>
      </c>
      <c r="H4310" s="41" t="str">
        <f t="shared" si="941"/>
        <v/>
      </c>
      <c r="I4310" s="92" t="str">
        <f t="shared" ca="1" si="942"/>
        <v/>
      </c>
      <c r="J4310" s="28" t="str">
        <f t="shared" si="943"/>
        <v/>
      </c>
      <c r="K4310" s="28" t="str">
        <f t="shared" si="944"/>
        <v/>
      </c>
      <c r="L4310" s="28" t="str">
        <f t="shared" ca="1" si="945"/>
        <v/>
      </c>
      <c r="M4310" s="28" t="str">
        <f t="shared" si="946"/>
        <v/>
      </c>
      <c r="N4310" s="93" t="str">
        <f t="shared" si="947"/>
        <v/>
      </c>
      <c r="O4310" s="94" t="str">
        <f t="shared" si="948"/>
        <v/>
      </c>
      <c r="P4310" s="70">
        <f t="shared" si="949"/>
        <v>0</v>
      </c>
      <c r="Q4310" s="28" t="str">
        <f t="shared" ca="1" si="950"/>
        <v/>
      </c>
      <c r="R4310" s="28" t="str">
        <f t="shared" si="951"/>
        <v/>
      </c>
      <c r="S4310" s="28" t="str">
        <f t="array" ref="S4310">IF(ISBLANK(A4310),"",INDEX(Info!$B$3:$H$6442,MATCH(J4310,IF(Info!$D$3:$D$6442=K4310,Info!$C$3:$C$6442),0),7))</f>
        <v/>
      </c>
    </row>
    <row r="4311" spans="1:19" x14ac:dyDescent="0.25">
      <c r="A4311" s="75"/>
      <c r="B4311" s="75"/>
      <c r="C4311" s="72"/>
      <c r="D4311" s="72"/>
      <c r="E4311" s="41" t="str">
        <f t="shared" si="938"/>
        <v/>
      </c>
      <c r="F4311" s="90" t="str">
        <f t="shared" ca="1" si="939"/>
        <v/>
      </c>
      <c r="G4311" s="91" t="str">
        <f t="shared" si="940"/>
        <v/>
      </c>
      <c r="H4311" s="41" t="str">
        <f t="shared" si="941"/>
        <v/>
      </c>
      <c r="I4311" s="92" t="str">
        <f t="shared" ca="1" si="942"/>
        <v/>
      </c>
      <c r="J4311" s="28" t="str">
        <f t="shared" si="943"/>
        <v/>
      </c>
      <c r="K4311" s="28" t="str">
        <f t="shared" si="944"/>
        <v/>
      </c>
      <c r="L4311" s="28" t="str">
        <f t="shared" ca="1" si="945"/>
        <v/>
      </c>
      <c r="M4311" s="28" t="str">
        <f t="shared" si="946"/>
        <v/>
      </c>
      <c r="N4311" s="93" t="str">
        <f t="shared" si="947"/>
        <v/>
      </c>
      <c r="O4311" s="94" t="str">
        <f t="shared" si="948"/>
        <v/>
      </c>
      <c r="P4311" s="70">
        <f t="shared" si="949"/>
        <v>0</v>
      </c>
      <c r="Q4311" s="28" t="str">
        <f t="shared" ca="1" si="950"/>
        <v/>
      </c>
      <c r="R4311" s="28" t="str">
        <f t="shared" si="951"/>
        <v/>
      </c>
      <c r="S4311" s="28" t="str">
        <f t="array" ref="S4311">IF(ISBLANK(A4311),"",INDEX(Info!$B$3:$H$6442,MATCH(J4311,IF(Info!$D$3:$D$6442=K4311,Info!$C$3:$C$6442),0),7))</f>
        <v/>
      </c>
    </row>
    <row r="4312" spans="1:19" x14ac:dyDescent="0.25">
      <c r="A4312" s="75"/>
      <c r="B4312" s="75"/>
      <c r="C4312" s="72"/>
      <c r="D4312" s="72"/>
      <c r="E4312" s="41" t="str">
        <f t="shared" si="938"/>
        <v/>
      </c>
      <c r="F4312" s="90" t="str">
        <f t="shared" ca="1" si="939"/>
        <v/>
      </c>
      <c r="G4312" s="91" t="str">
        <f t="shared" si="940"/>
        <v/>
      </c>
      <c r="H4312" s="41" t="str">
        <f t="shared" si="941"/>
        <v/>
      </c>
      <c r="I4312" s="92" t="str">
        <f t="shared" ca="1" si="942"/>
        <v/>
      </c>
      <c r="J4312" s="28" t="str">
        <f t="shared" si="943"/>
        <v/>
      </c>
      <c r="K4312" s="28" t="str">
        <f t="shared" si="944"/>
        <v/>
      </c>
      <c r="L4312" s="28" t="str">
        <f t="shared" ca="1" si="945"/>
        <v/>
      </c>
      <c r="M4312" s="28" t="str">
        <f t="shared" si="946"/>
        <v/>
      </c>
      <c r="N4312" s="93" t="str">
        <f t="shared" si="947"/>
        <v/>
      </c>
      <c r="O4312" s="94" t="str">
        <f t="shared" si="948"/>
        <v/>
      </c>
      <c r="P4312" s="70">
        <f t="shared" si="949"/>
        <v>0</v>
      </c>
      <c r="Q4312" s="28" t="str">
        <f t="shared" ca="1" si="950"/>
        <v/>
      </c>
      <c r="R4312" s="28" t="str">
        <f t="shared" si="951"/>
        <v/>
      </c>
      <c r="S4312" s="28" t="str">
        <f t="array" ref="S4312">IF(ISBLANK(A4312),"",INDEX(Info!$B$3:$H$6442,MATCH(J4312,IF(Info!$D$3:$D$6442=K4312,Info!$C$3:$C$6442),0),7))</f>
        <v/>
      </c>
    </row>
    <row r="4313" spans="1:19" x14ac:dyDescent="0.25">
      <c r="A4313" s="75"/>
      <c r="B4313" s="75"/>
      <c r="C4313" s="72"/>
      <c r="D4313" s="72"/>
      <c r="E4313" s="41" t="str">
        <f t="shared" si="938"/>
        <v/>
      </c>
      <c r="F4313" s="90" t="str">
        <f t="shared" ca="1" si="939"/>
        <v/>
      </c>
      <c r="G4313" s="91" t="str">
        <f t="shared" si="940"/>
        <v/>
      </c>
      <c r="H4313" s="41" t="str">
        <f t="shared" si="941"/>
        <v/>
      </c>
      <c r="I4313" s="92" t="str">
        <f t="shared" ca="1" si="942"/>
        <v/>
      </c>
      <c r="J4313" s="28" t="str">
        <f t="shared" si="943"/>
        <v/>
      </c>
      <c r="K4313" s="28" t="str">
        <f t="shared" si="944"/>
        <v/>
      </c>
      <c r="L4313" s="28" t="str">
        <f t="shared" ca="1" si="945"/>
        <v/>
      </c>
      <c r="M4313" s="28" t="str">
        <f t="shared" si="946"/>
        <v/>
      </c>
      <c r="N4313" s="93" t="str">
        <f t="shared" si="947"/>
        <v/>
      </c>
      <c r="O4313" s="94" t="str">
        <f t="shared" si="948"/>
        <v/>
      </c>
      <c r="P4313" s="70">
        <f t="shared" si="949"/>
        <v>0</v>
      </c>
      <c r="Q4313" s="28" t="str">
        <f t="shared" ca="1" si="950"/>
        <v/>
      </c>
      <c r="R4313" s="28" t="str">
        <f t="shared" si="951"/>
        <v/>
      </c>
      <c r="S4313" s="28" t="str">
        <f t="array" ref="S4313">IF(ISBLANK(A4313),"",INDEX(Info!$B$3:$H$6442,MATCH(J4313,IF(Info!$D$3:$D$6442=K4313,Info!$C$3:$C$6442),0),7))</f>
        <v/>
      </c>
    </row>
    <row r="4314" spans="1:19" x14ac:dyDescent="0.25">
      <c r="A4314" s="75"/>
      <c r="B4314" s="75"/>
      <c r="C4314" s="72"/>
      <c r="D4314" s="72"/>
      <c r="E4314" s="41" t="str">
        <f t="shared" si="938"/>
        <v/>
      </c>
      <c r="F4314" s="90" t="str">
        <f t="shared" ca="1" si="939"/>
        <v/>
      </c>
      <c r="G4314" s="91" t="str">
        <f t="shared" si="940"/>
        <v/>
      </c>
      <c r="H4314" s="41" t="str">
        <f t="shared" si="941"/>
        <v/>
      </c>
      <c r="I4314" s="92" t="str">
        <f t="shared" ca="1" si="942"/>
        <v/>
      </c>
      <c r="J4314" s="28" t="str">
        <f t="shared" si="943"/>
        <v/>
      </c>
      <c r="K4314" s="28" t="str">
        <f t="shared" si="944"/>
        <v/>
      </c>
      <c r="L4314" s="28" t="str">
        <f t="shared" ca="1" si="945"/>
        <v/>
      </c>
      <c r="M4314" s="28" t="str">
        <f t="shared" si="946"/>
        <v/>
      </c>
      <c r="N4314" s="93" t="str">
        <f t="shared" si="947"/>
        <v/>
      </c>
      <c r="O4314" s="94" t="str">
        <f t="shared" si="948"/>
        <v/>
      </c>
      <c r="P4314" s="70">
        <f t="shared" si="949"/>
        <v>0</v>
      </c>
      <c r="Q4314" s="28" t="str">
        <f t="shared" ca="1" si="950"/>
        <v/>
      </c>
      <c r="R4314" s="28" t="str">
        <f t="shared" si="951"/>
        <v/>
      </c>
      <c r="S4314" s="28" t="str">
        <f t="array" ref="S4314">IF(ISBLANK(A4314),"",INDEX(Info!$B$3:$H$6442,MATCH(J4314,IF(Info!$D$3:$D$6442=K4314,Info!$C$3:$C$6442),0),7))</f>
        <v/>
      </c>
    </row>
    <row r="4315" spans="1:19" x14ac:dyDescent="0.25">
      <c r="A4315" s="75"/>
      <c r="B4315" s="75"/>
      <c r="C4315" s="72"/>
      <c r="D4315" s="72"/>
      <c r="E4315" s="41" t="str">
        <f t="shared" si="938"/>
        <v/>
      </c>
      <c r="F4315" s="90" t="str">
        <f t="shared" ca="1" si="939"/>
        <v/>
      </c>
      <c r="G4315" s="91" t="str">
        <f t="shared" si="940"/>
        <v/>
      </c>
      <c r="H4315" s="41" t="str">
        <f t="shared" si="941"/>
        <v/>
      </c>
      <c r="I4315" s="92" t="str">
        <f t="shared" ca="1" si="942"/>
        <v/>
      </c>
      <c r="J4315" s="28" t="str">
        <f t="shared" si="943"/>
        <v/>
      </c>
      <c r="K4315" s="28" t="str">
        <f t="shared" si="944"/>
        <v/>
      </c>
      <c r="L4315" s="28" t="str">
        <f t="shared" ca="1" si="945"/>
        <v/>
      </c>
      <c r="M4315" s="28" t="str">
        <f t="shared" si="946"/>
        <v/>
      </c>
      <c r="N4315" s="93" t="str">
        <f t="shared" si="947"/>
        <v/>
      </c>
      <c r="O4315" s="94" t="str">
        <f t="shared" si="948"/>
        <v/>
      </c>
      <c r="P4315" s="70">
        <f t="shared" si="949"/>
        <v>0</v>
      </c>
      <c r="Q4315" s="28" t="str">
        <f t="shared" ca="1" si="950"/>
        <v/>
      </c>
      <c r="R4315" s="28" t="str">
        <f t="shared" si="951"/>
        <v/>
      </c>
      <c r="S4315" s="28" t="str">
        <f t="array" ref="S4315">IF(ISBLANK(A4315),"",INDEX(Info!$B$3:$H$6442,MATCH(J4315,IF(Info!$D$3:$D$6442=K4315,Info!$C$3:$C$6442),0),7))</f>
        <v/>
      </c>
    </row>
    <row r="4316" spans="1:19" x14ac:dyDescent="0.25">
      <c r="A4316" s="75"/>
      <c r="B4316" s="75"/>
      <c r="C4316" s="72"/>
      <c r="D4316" s="72"/>
      <c r="E4316" s="41" t="str">
        <f t="shared" si="938"/>
        <v/>
      </c>
      <c r="F4316" s="90" t="str">
        <f t="shared" ca="1" si="939"/>
        <v/>
      </c>
      <c r="G4316" s="91" t="str">
        <f t="shared" si="940"/>
        <v/>
      </c>
      <c r="H4316" s="41" t="str">
        <f t="shared" si="941"/>
        <v/>
      </c>
      <c r="I4316" s="92" t="str">
        <f t="shared" ca="1" si="942"/>
        <v/>
      </c>
      <c r="J4316" s="28" t="str">
        <f t="shared" si="943"/>
        <v/>
      </c>
      <c r="K4316" s="28" t="str">
        <f t="shared" si="944"/>
        <v/>
      </c>
      <c r="L4316" s="28" t="str">
        <f t="shared" ca="1" si="945"/>
        <v/>
      </c>
      <c r="M4316" s="28" t="str">
        <f t="shared" si="946"/>
        <v/>
      </c>
      <c r="N4316" s="93" t="str">
        <f t="shared" si="947"/>
        <v/>
      </c>
      <c r="O4316" s="94" t="str">
        <f t="shared" si="948"/>
        <v/>
      </c>
      <c r="P4316" s="70">
        <f t="shared" si="949"/>
        <v>0</v>
      </c>
      <c r="Q4316" s="28" t="str">
        <f t="shared" ca="1" si="950"/>
        <v/>
      </c>
      <c r="R4316" s="28" t="str">
        <f t="shared" si="951"/>
        <v/>
      </c>
      <c r="S4316" s="28" t="str">
        <f t="array" ref="S4316">IF(ISBLANK(A4316),"",INDEX(Info!$B$3:$H$6442,MATCH(J4316,IF(Info!$D$3:$D$6442=K4316,Info!$C$3:$C$6442),0),7))</f>
        <v/>
      </c>
    </row>
    <row r="4317" spans="1:19" x14ac:dyDescent="0.25">
      <c r="A4317" s="75"/>
      <c r="B4317" s="75"/>
      <c r="C4317" s="72"/>
      <c r="D4317" s="72"/>
      <c r="E4317" s="41" t="str">
        <f t="shared" si="938"/>
        <v/>
      </c>
      <c r="F4317" s="90" t="str">
        <f t="shared" ca="1" si="939"/>
        <v/>
      </c>
      <c r="G4317" s="91" t="str">
        <f t="shared" si="940"/>
        <v/>
      </c>
      <c r="H4317" s="41" t="str">
        <f t="shared" si="941"/>
        <v/>
      </c>
      <c r="I4317" s="92" t="str">
        <f t="shared" ca="1" si="942"/>
        <v/>
      </c>
      <c r="J4317" s="28" t="str">
        <f t="shared" si="943"/>
        <v/>
      </c>
      <c r="K4317" s="28" t="str">
        <f t="shared" si="944"/>
        <v/>
      </c>
      <c r="L4317" s="28" t="str">
        <f t="shared" ca="1" si="945"/>
        <v/>
      </c>
      <c r="M4317" s="28" t="str">
        <f t="shared" si="946"/>
        <v/>
      </c>
      <c r="N4317" s="93" t="str">
        <f t="shared" si="947"/>
        <v/>
      </c>
      <c r="O4317" s="94" t="str">
        <f t="shared" si="948"/>
        <v/>
      </c>
      <c r="P4317" s="70">
        <f t="shared" si="949"/>
        <v>0</v>
      </c>
      <c r="Q4317" s="28" t="str">
        <f t="shared" ca="1" si="950"/>
        <v/>
      </c>
      <c r="R4317" s="28" t="str">
        <f t="shared" si="951"/>
        <v/>
      </c>
      <c r="S4317" s="28" t="str">
        <f t="array" ref="S4317">IF(ISBLANK(A4317),"",INDEX(Info!$B$3:$H$6442,MATCH(J4317,IF(Info!$D$3:$D$6442=K4317,Info!$C$3:$C$6442),0),7))</f>
        <v/>
      </c>
    </row>
    <row r="4318" spans="1:19" x14ac:dyDescent="0.25">
      <c r="A4318" s="75"/>
      <c r="B4318" s="75"/>
      <c r="C4318" s="72"/>
      <c r="D4318" s="72"/>
      <c r="E4318" s="41" t="str">
        <f t="shared" si="938"/>
        <v/>
      </c>
      <c r="F4318" s="90" t="str">
        <f t="shared" ca="1" si="939"/>
        <v/>
      </c>
      <c r="G4318" s="91" t="str">
        <f t="shared" si="940"/>
        <v/>
      </c>
      <c r="H4318" s="41" t="str">
        <f t="shared" si="941"/>
        <v/>
      </c>
      <c r="I4318" s="92" t="str">
        <f t="shared" ca="1" si="942"/>
        <v/>
      </c>
      <c r="J4318" s="28" t="str">
        <f t="shared" si="943"/>
        <v/>
      </c>
      <c r="K4318" s="28" t="str">
        <f t="shared" si="944"/>
        <v/>
      </c>
      <c r="L4318" s="28" t="str">
        <f t="shared" ca="1" si="945"/>
        <v/>
      </c>
      <c r="M4318" s="28" t="str">
        <f t="shared" si="946"/>
        <v/>
      </c>
      <c r="N4318" s="93" t="str">
        <f t="shared" si="947"/>
        <v/>
      </c>
      <c r="O4318" s="94" t="str">
        <f t="shared" si="948"/>
        <v/>
      </c>
      <c r="P4318" s="70">
        <f t="shared" si="949"/>
        <v>0</v>
      </c>
      <c r="Q4318" s="28" t="str">
        <f t="shared" ca="1" si="950"/>
        <v/>
      </c>
      <c r="R4318" s="28" t="str">
        <f t="shared" si="951"/>
        <v/>
      </c>
      <c r="S4318" s="28" t="str">
        <f t="array" ref="S4318">IF(ISBLANK(A4318),"",INDEX(Info!$B$3:$H$6442,MATCH(J4318,IF(Info!$D$3:$D$6442=K4318,Info!$C$3:$C$6442),0),7))</f>
        <v/>
      </c>
    </row>
    <row r="4319" spans="1:19" x14ac:dyDescent="0.25">
      <c r="A4319" s="75"/>
      <c r="B4319" s="75"/>
      <c r="C4319" s="72"/>
      <c r="D4319" s="72"/>
      <c r="E4319" s="41" t="str">
        <f t="shared" si="938"/>
        <v/>
      </c>
      <c r="F4319" s="90" t="str">
        <f t="shared" ca="1" si="939"/>
        <v/>
      </c>
      <c r="G4319" s="91" t="str">
        <f t="shared" si="940"/>
        <v/>
      </c>
      <c r="H4319" s="41" t="str">
        <f t="shared" si="941"/>
        <v/>
      </c>
      <c r="I4319" s="92" t="str">
        <f t="shared" ca="1" si="942"/>
        <v/>
      </c>
      <c r="J4319" s="28" t="str">
        <f t="shared" si="943"/>
        <v/>
      </c>
      <c r="K4319" s="28" t="str">
        <f t="shared" si="944"/>
        <v/>
      </c>
      <c r="L4319" s="28" t="str">
        <f t="shared" ca="1" si="945"/>
        <v/>
      </c>
      <c r="M4319" s="28" t="str">
        <f t="shared" si="946"/>
        <v/>
      </c>
      <c r="N4319" s="93" t="str">
        <f t="shared" si="947"/>
        <v/>
      </c>
      <c r="O4319" s="94" t="str">
        <f t="shared" si="948"/>
        <v/>
      </c>
      <c r="P4319" s="70">
        <f t="shared" si="949"/>
        <v>0</v>
      </c>
      <c r="Q4319" s="28" t="str">
        <f t="shared" ca="1" si="950"/>
        <v/>
      </c>
      <c r="R4319" s="28" t="str">
        <f t="shared" si="951"/>
        <v/>
      </c>
      <c r="S4319" s="28" t="str">
        <f t="array" ref="S4319">IF(ISBLANK(A4319),"",INDEX(Info!$B$3:$H$6442,MATCH(J4319,IF(Info!$D$3:$D$6442=K4319,Info!$C$3:$C$6442),0),7))</f>
        <v/>
      </c>
    </row>
    <row r="4320" spans="1:19" x14ac:dyDescent="0.25">
      <c r="A4320" s="75"/>
      <c r="B4320" s="75"/>
      <c r="C4320" s="72"/>
      <c r="D4320" s="72"/>
      <c r="E4320" s="41" t="str">
        <f t="shared" si="938"/>
        <v/>
      </c>
      <c r="F4320" s="90" t="str">
        <f t="shared" ca="1" si="939"/>
        <v/>
      </c>
      <c r="G4320" s="91" t="str">
        <f t="shared" si="940"/>
        <v/>
      </c>
      <c r="H4320" s="41" t="str">
        <f t="shared" si="941"/>
        <v/>
      </c>
      <c r="I4320" s="92" t="str">
        <f t="shared" ca="1" si="942"/>
        <v/>
      </c>
      <c r="J4320" s="28" t="str">
        <f t="shared" si="943"/>
        <v/>
      </c>
      <c r="K4320" s="28" t="str">
        <f t="shared" si="944"/>
        <v/>
      </c>
      <c r="L4320" s="28" t="str">
        <f t="shared" ca="1" si="945"/>
        <v/>
      </c>
      <c r="M4320" s="28" t="str">
        <f t="shared" si="946"/>
        <v/>
      </c>
      <c r="N4320" s="93" t="str">
        <f t="shared" si="947"/>
        <v/>
      </c>
      <c r="O4320" s="94" t="str">
        <f t="shared" si="948"/>
        <v/>
      </c>
      <c r="P4320" s="70">
        <f t="shared" si="949"/>
        <v>0</v>
      </c>
      <c r="Q4320" s="28" t="str">
        <f t="shared" ca="1" si="950"/>
        <v/>
      </c>
      <c r="R4320" s="28" t="str">
        <f t="shared" si="951"/>
        <v/>
      </c>
      <c r="S4320" s="28" t="str">
        <f t="array" ref="S4320">IF(ISBLANK(A4320),"",INDEX(Info!$B$3:$H$6442,MATCH(J4320,IF(Info!$D$3:$D$6442=K4320,Info!$C$3:$C$6442),0),7))</f>
        <v/>
      </c>
    </row>
    <row r="4321" spans="1:19" x14ac:dyDescent="0.25">
      <c r="A4321" s="75"/>
      <c r="B4321" s="75"/>
      <c r="C4321" s="72"/>
      <c r="D4321" s="72"/>
      <c r="E4321" s="41" t="str">
        <f t="shared" si="938"/>
        <v/>
      </c>
      <c r="F4321" s="90" t="str">
        <f t="shared" ca="1" si="939"/>
        <v/>
      </c>
      <c r="G4321" s="91" t="str">
        <f t="shared" si="940"/>
        <v/>
      </c>
      <c r="H4321" s="41" t="str">
        <f t="shared" si="941"/>
        <v/>
      </c>
      <c r="I4321" s="92" t="str">
        <f t="shared" ca="1" si="942"/>
        <v/>
      </c>
      <c r="J4321" s="28" t="str">
        <f t="shared" si="943"/>
        <v/>
      </c>
      <c r="K4321" s="28" t="str">
        <f t="shared" si="944"/>
        <v/>
      </c>
      <c r="L4321" s="28" t="str">
        <f t="shared" ca="1" si="945"/>
        <v/>
      </c>
      <c r="M4321" s="28" t="str">
        <f t="shared" si="946"/>
        <v/>
      </c>
      <c r="N4321" s="93" t="str">
        <f t="shared" si="947"/>
        <v/>
      </c>
      <c r="O4321" s="94" t="str">
        <f t="shared" si="948"/>
        <v/>
      </c>
      <c r="P4321" s="70">
        <f t="shared" si="949"/>
        <v>0</v>
      </c>
      <c r="Q4321" s="28" t="str">
        <f t="shared" ca="1" si="950"/>
        <v/>
      </c>
      <c r="R4321" s="28" t="str">
        <f t="shared" si="951"/>
        <v/>
      </c>
      <c r="S4321" s="28" t="str">
        <f t="array" ref="S4321">IF(ISBLANK(A4321),"",INDEX(Info!$B$3:$H$6442,MATCH(J4321,IF(Info!$D$3:$D$6442=K4321,Info!$C$3:$C$6442),0),7))</f>
        <v/>
      </c>
    </row>
    <row r="4322" spans="1:19" x14ac:dyDescent="0.25">
      <c r="A4322" s="75"/>
      <c r="B4322" s="75"/>
      <c r="C4322" s="72"/>
      <c r="D4322" s="72"/>
      <c r="E4322" s="41" t="str">
        <f t="shared" si="938"/>
        <v/>
      </c>
      <c r="F4322" s="90" t="str">
        <f t="shared" ca="1" si="939"/>
        <v/>
      </c>
      <c r="G4322" s="91" t="str">
        <f t="shared" si="940"/>
        <v/>
      </c>
      <c r="H4322" s="41" t="str">
        <f t="shared" si="941"/>
        <v/>
      </c>
      <c r="I4322" s="92" t="str">
        <f t="shared" ca="1" si="942"/>
        <v/>
      </c>
      <c r="J4322" s="28" t="str">
        <f t="shared" si="943"/>
        <v/>
      </c>
      <c r="K4322" s="28" t="str">
        <f t="shared" si="944"/>
        <v/>
      </c>
      <c r="L4322" s="28" t="str">
        <f t="shared" ca="1" si="945"/>
        <v/>
      </c>
      <c r="M4322" s="28" t="str">
        <f t="shared" si="946"/>
        <v/>
      </c>
      <c r="N4322" s="93" t="str">
        <f t="shared" si="947"/>
        <v/>
      </c>
      <c r="O4322" s="94" t="str">
        <f t="shared" si="948"/>
        <v/>
      </c>
      <c r="P4322" s="70">
        <f t="shared" si="949"/>
        <v>0</v>
      </c>
      <c r="Q4322" s="28" t="str">
        <f t="shared" ca="1" si="950"/>
        <v/>
      </c>
      <c r="R4322" s="28" t="str">
        <f t="shared" si="951"/>
        <v/>
      </c>
      <c r="S4322" s="28" t="str">
        <f t="array" ref="S4322">IF(ISBLANK(A4322),"",INDEX(Info!$B$3:$H$6442,MATCH(J4322,IF(Info!$D$3:$D$6442=K4322,Info!$C$3:$C$6442),0),7))</f>
        <v/>
      </c>
    </row>
    <row r="4323" spans="1:19" x14ac:dyDescent="0.25">
      <c r="A4323" s="75"/>
      <c r="B4323" s="75"/>
      <c r="C4323" s="72"/>
      <c r="D4323" s="72"/>
      <c r="E4323" s="41" t="str">
        <f t="shared" si="938"/>
        <v/>
      </c>
      <c r="F4323" s="90" t="str">
        <f t="shared" ca="1" si="939"/>
        <v/>
      </c>
      <c r="G4323" s="91" t="str">
        <f t="shared" si="940"/>
        <v/>
      </c>
      <c r="H4323" s="41" t="str">
        <f t="shared" si="941"/>
        <v/>
      </c>
      <c r="I4323" s="92" t="str">
        <f t="shared" ca="1" si="942"/>
        <v/>
      </c>
      <c r="J4323" s="28" t="str">
        <f t="shared" si="943"/>
        <v/>
      </c>
      <c r="K4323" s="28" t="str">
        <f t="shared" si="944"/>
        <v/>
      </c>
      <c r="L4323" s="28" t="str">
        <f t="shared" ca="1" si="945"/>
        <v/>
      </c>
      <c r="M4323" s="28" t="str">
        <f t="shared" si="946"/>
        <v/>
      </c>
      <c r="N4323" s="93" t="str">
        <f t="shared" si="947"/>
        <v/>
      </c>
      <c r="O4323" s="94" t="str">
        <f t="shared" si="948"/>
        <v/>
      </c>
      <c r="P4323" s="70">
        <f t="shared" si="949"/>
        <v>0</v>
      </c>
      <c r="Q4323" s="28" t="str">
        <f t="shared" ca="1" si="950"/>
        <v/>
      </c>
      <c r="R4323" s="28" t="str">
        <f t="shared" si="951"/>
        <v/>
      </c>
      <c r="S4323" s="28" t="str">
        <f t="array" ref="S4323">IF(ISBLANK(A4323),"",INDEX(Info!$B$3:$H$6442,MATCH(J4323,IF(Info!$D$3:$D$6442=K4323,Info!$C$3:$C$6442),0),7))</f>
        <v/>
      </c>
    </row>
    <row r="4324" spans="1:19" x14ac:dyDescent="0.25">
      <c r="A4324" s="75"/>
      <c r="B4324" s="75"/>
      <c r="C4324" s="72"/>
      <c r="D4324" s="72"/>
      <c r="E4324" s="41" t="str">
        <f t="shared" si="938"/>
        <v/>
      </c>
      <c r="F4324" s="90" t="str">
        <f t="shared" ca="1" si="939"/>
        <v/>
      </c>
      <c r="G4324" s="91" t="str">
        <f t="shared" si="940"/>
        <v/>
      </c>
      <c r="H4324" s="41" t="str">
        <f t="shared" si="941"/>
        <v/>
      </c>
      <c r="I4324" s="92" t="str">
        <f t="shared" ca="1" si="942"/>
        <v/>
      </c>
      <c r="J4324" s="28" t="str">
        <f t="shared" si="943"/>
        <v/>
      </c>
      <c r="K4324" s="28" t="str">
        <f t="shared" si="944"/>
        <v/>
      </c>
      <c r="L4324" s="28" t="str">
        <f t="shared" ca="1" si="945"/>
        <v/>
      </c>
      <c r="M4324" s="28" t="str">
        <f t="shared" si="946"/>
        <v/>
      </c>
      <c r="N4324" s="93" t="str">
        <f t="shared" si="947"/>
        <v/>
      </c>
      <c r="O4324" s="94" t="str">
        <f t="shared" si="948"/>
        <v/>
      </c>
      <c r="P4324" s="70">
        <f t="shared" si="949"/>
        <v>0</v>
      </c>
      <c r="Q4324" s="28" t="str">
        <f t="shared" ca="1" si="950"/>
        <v/>
      </c>
      <c r="R4324" s="28" t="str">
        <f t="shared" si="951"/>
        <v/>
      </c>
      <c r="S4324" s="28" t="str">
        <f t="array" ref="S4324">IF(ISBLANK(A4324),"",INDEX(Info!$B$3:$H$6442,MATCH(J4324,IF(Info!$D$3:$D$6442=K4324,Info!$C$3:$C$6442),0),7))</f>
        <v/>
      </c>
    </row>
    <row r="4325" spans="1:19" x14ac:dyDescent="0.25">
      <c r="A4325" s="75"/>
      <c r="B4325" s="75"/>
      <c r="C4325" s="72"/>
      <c r="D4325" s="72"/>
      <c r="E4325" s="41" t="str">
        <f t="shared" si="938"/>
        <v/>
      </c>
      <c r="F4325" s="90" t="str">
        <f t="shared" ca="1" si="939"/>
        <v/>
      </c>
      <c r="G4325" s="91" t="str">
        <f t="shared" si="940"/>
        <v/>
      </c>
      <c r="H4325" s="41" t="str">
        <f t="shared" si="941"/>
        <v/>
      </c>
      <c r="I4325" s="92" t="str">
        <f t="shared" ca="1" si="942"/>
        <v/>
      </c>
      <c r="J4325" s="28" t="str">
        <f t="shared" si="943"/>
        <v/>
      </c>
      <c r="K4325" s="28" t="str">
        <f t="shared" si="944"/>
        <v/>
      </c>
      <c r="L4325" s="28" t="str">
        <f t="shared" ca="1" si="945"/>
        <v/>
      </c>
      <c r="M4325" s="28" t="str">
        <f t="shared" si="946"/>
        <v/>
      </c>
      <c r="N4325" s="93" t="str">
        <f t="shared" si="947"/>
        <v/>
      </c>
      <c r="O4325" s="94" t="str">
        <f t="shared" si="948"/>
        <v/>
      </c>
      <c r="P4325" s="70">
        <f t="shared" si="949"/>
        <v>0</v>
      </c>
      <c r="Q4325" s="28" t="str">
        <f t="shared" ca="1" si="950"/>
        <v/>
      </c>
      <c r="R4325" s="28" t="str">
        <f t="shared" si="951"/>
        <v/>
      </c>
      <c r="S4325" s="28" t="str">
        <f t="array" ref="S4325">IF(ISBLANK(A4325),"",INDEX(Info!$B$3:$H$6442,MATCH(J4325,IF(Info!$D$3:$D$6442=K4325,Info!$C$3:$C$6442),0),7))</f>
        <v/>
      </c>
    </row>
    <row r="4326" spans="1:19" x14ac:dyDescent="0.25">
      <c r="A4326" s="75"/>
      <c r="B4326" s="75"/>
      <c r="C4326" s="72"/>
      <c r="D4326" s="72"/>
      <c r="E4326" s="41" t="str">
        <f t="shared" si="938"/>
        <v/>
      </c>
      <c r="F4326" s="90" t="str">
        <f t="shared" ca="1" si="939"/>
        <v/>
      </c>
      <c r="G4326" s="91" t="str">
        <f t="shared" si="940"/>
        <v/>
      </c>
      <c r="H4326" s="41" t="str">
        <f t="shared" si="941"/>
        <v/>
      </c>
      <c r="I4326" s="92" t="str">
        <f t="shared" ca="1" si="942"/>
        <v/>
      </c>
      <c r="J4326" s="28" t="str">
        <f t="shared" si="943"/>
        <v/>
      </c>
      <c r="K4326" s="28" t="str">
        <f t="shared" si="944"/>
        <v/>
      </c>
      <c r="L4326" s="28" t="str">
        <f t="shared" ca="1" si="945"/>
        <v/>
      </c>
      <c r="M4326" s="28" t="str">
        <f t="shared" si="946"/>
        <v/>
      </c>
      <c r="N4326" s="93" t="str">
        <f t="shared" si="947"/>
        <v/>
      </c>
      <c r="O4326" s="94" t="str">
        <f t="shared" si="948"/>
        <v/>
      </c>
      <c r="P4326" s="70">
        <f t="shared" si="949"/>
        <v>0</v>
      </c>
      <c r="Q4326" s="28" t="str">
        <f t="shared" ca="1" si="950"/>
        <v/>
      </c>
      <c r="R4326" s="28" t="str">
        <f t="shared" si="951"/>
        <v/>
      </c>
      <c r="S4326" s="28" t="str">
        <f t="array" ref="S4326">IF(ISBLANK(A4326),"",INDEX(Info!$B$3:$H$6442,MATCH(J4326,IF(Info!$D$3:$D$6442=K4326,Info!$C$3:$C$6442),0),7))</f>
        <v/>
      </c>
    </row>
    <row r="4327" spans="1:19" x14ac:dyDescent="0.25">
      <c r="A4327" s="75"/>
      <c r="B4327" s="75"/>
      <c r="C4327" s="72"/>
      <c r="D4327" s="72"/>
      <c r="E4327" s="41" t="str">
        <f t="shared" si="938"/>
        <v/>
      </c>
      <c r="F4327" s="90" t="str">
        <f t="shared" ca="1" si="939"/>
        <v/>
      </c>
      <c r="G4327" s="91" t="str">
        <f t="shared" si="940"/>
        <v/>
      </c>
      <c r="H4327" s="41" t="str">
        <f t="shared" si="941"/>
        <v/>
      </c>
      <c r="I4327" s="92" t="str">
        <f t="shared" ca="1" si="942"/>
        <v/>
      </c>
      <c r="J4327" s="28" t="str">
        <f t="shared" si="943"/>
        <v/>
      </c>
      <c r="K4327" s="28" t="str">
        <f t="shared" si="944"/>
        <v/>
      </c>
      <c r="L4327" s="28" t="str">
        <f t="shared" ca="1" si="945"/>
        <v/>
      </c>
      <c r="M4327" s="28" t="str">
        <f t="shared" si="946"/>
        <v/>
      </c>
      <c r="N4327" s="93" t="str">
        <f t="shared" si="947"/>
        <v/>
      </c>
      <c r="O4327" s="94" t="str">
        <f t="shared" si="948"/>
        <v/>
      </c>
      <c r="P4327" s="70">
        <f t="shared" si="949"/>
        <v>0</v>
      </c>
      <c r="Q4327" s="28" t="str">
        <f t="shared" ca="1" si="950"/>
        <v/>
      </c>
      <c r="R4327" s="28" t="str">
        <f t="shared" si="951"/>
        <v/>
      </c>
      <c r="S4327" s="28" t="str">
        <f t="array" ref="S4327">IF(ISBLANK(A4327),"",INDEX(Info!$B$3:$H$6442,MATCH(J4327,IF(Info!$D$3:$D$6442=K4327,Info!$C$3:$C$6442),0),7))</f>
        <v/>
      </c>
    </row>
    <row r="4328" spans="1:19" x14ac:dyDescent="0.25">
      <c r="A4328" s="75"/>
      <c r="B4328" s="75"/>
      <c r="C4328" s="72"/>
      <c r="D4328" s="72"/>
      <c r="E4328" s="41" t="str">
        <f t="shared" si="938"/>
        <v/>
      </c>
      <c r="F4328" s="90" t="str">
        <f t="shared" ca="1" si="939"/>
        <v/>
      </c>
      <c r="G4328" s="91" t="str">
        <f t="shared" si="940"/>
        <v/>
      </c>
      <c r="H4328" s="41" t="str">
        <f t="shared" si="941"/>
        <v/>
      </c>
      <c r="I4328" s="92" t="str">
        <f t="shared" ca="1" si="942"/>
        <v/>
      </c>
      <c r="J4328" s="28" t="str">
        <f t="shared" si="943"/>
        <v/>
      </c>
      <c r="K4328" s="28" t="str">
        <f t="shared" si="944"/>
        <v/>
      </c>
      <c r="L4328" s="28" t="str">
        <f t="shared" ca="1" si="945"/>
        <v/>
      </c>
      <c r="M4328" s="28" t="str">
        <f t="shared" si="946"/>
        <v/>
      </c>
      <c r="N4328" s="93" t="str">
        <f t="shared" si="947"/>
        <v/>
      </c>
      <c r="O4328" s="94" t="str">
        <f t="shared" si="948"/>
        <v/>
      </c>
      <c r="P4328" s="70">
        <f t="shared" si="949"/>
        <v>0</v>
      </c>
      <c r="Q4328" s="28" t="str">
        <f t="shared" ca="1" si="950"/>
        <v/>
      </c>
      <c r="R4328" s="28" t="str">
        <f t="shared" si="951"/>
        <v/>
      </c>
      <c r="S4328" s="28" t="str">
        <f t="array" ref="S4328">IF(ISBLANK(A4328),"",INDEX(Info!$B$3:$H$6442,MATCH(J4328,IF(Info!$D$3:$D$6442=K4328,Info!$C$3:$C$6442),0),7))</f>
        <v/>
      </c>
    </row>
    <row r="4329" spans="1:19" x14ac:dyDescent="0.25">
      <c r="A4329" s="75"/>
      <c r="B4329" s="75"/>
      <c r="C4329" s="72"/>
      <c r="D4329" s="72"/>
      <c r="E4329" s="41" t="str">
        <f t="shared" si="938"/>
        <v/>
      </c>
      <c r="F4329" s="90" t="str">
        <f t="shared" ca="1" si="939"/>
        <v/>
      </c>
      <c r="G4329" s="91" t="str">
        <f t="shared" si="940"/>
        <v/>
      </c>
      <c r="H4329" s="41" t="str">
        <f t="shared" si="941"/>
        <v/>
      </c>
      <c r="I4329" s="92" t="str">
        <f t="shared" ca="1" si="942"/>
        <v/>
      </c>
      <c r="J4329" s="28" t="str">
        <f t="shared" si="943"/>
        <v/>
      </c>
      <c r="K4329" s="28" t="str">
        <f t="shared" si="944"/>
        <v/>
      </c>
      <c r="L4329" s="28" t="str">
        <f t="shared" ca="1" si="945"/>
        <v/>
      </c>
      <c r="M4329" s="28" t="str">
        <f t="shared" si="946"/>
        <v/>
      </c>
      <c r="N4329" s="93" t="str">
        <f t="shared" si="947"/>
        <v/>
      </c>
      <c r="O4329" s="94" t="str">
        <f t="shared" si="948"/>
        <v/>
      </c>
      <c r="P4329" s="70">
        <f t="shared" si="949"/>
        <v>0</v>
      </c>
      <c r="Q4329" s="28" t="str">
        <f t="shared" ca="1" si="950"/>
        <v/>
      </c>
      <c r="R4329" s="28" t="str">
        <f t="shared" si="951"/>
        <v/>
      </c>
      <c r="S4329" s="28" t="str">
        <f t="array" ref="S4329">IF(ISBLANK(A4329),"",INDEX(Info!$B$3:$H$6442,MATCH(J4329,IF(Info!$D$3:$D$6442=K4329,Info!$C$3:$C$6442),0),7))</f>
        <v/>
      </c>
    </row>
    <row r="4330" spans="1:19" x14ac:dyDescent="0.25">
      <c r="A4330" s="75"/>
      <c r="B4330" s="75"/>
      <c r="C4330" s="72"/>
      <c r="D4330" s="72"/>
      <c r="E4330" s="41" t="str">
        <f t="shared" si="938"/>
        <v/>
      </c>
      <c r="F4330" s="90" t="str">
        <f t="shared" ca="1" si="939"/>
        <v/>
      </c>
      <c r="G4330" s="91" t="str">
        <f t="shared" si="940"/>
        <v/>
      </c>
      <c r="H4330" s="41" t="str">
        <f t="shared" si="941"/>
        <v/>
      </c>
      <c r="I4330" s="92" t="str">
        <f t="shared" ca="1" si="942"/>
        <v/>
      </c>
      <c r="J4330" s="28" t="str">
        <f t="shared" si="943"/>
        <v/>
      </c>
      <c r="K4330" s="28" t="str">
        <f t="shared" si="944"/>
        <v/>
      </c>
      <c r="L4330" s="28" t="str">
        <f t="shared" ca="1" si="945"/>
        <v/>
      </c>
      <c r="M4330" s="28" t="str">
        <f t="shared" si="946"/>
        <v/>
      </c>
      <c r="N4330" s="93" t="str">
        <f t="shared" si="947"/>
        <v/>
      </c>
      <c r="O4330" s="94" t="str">
        <f t="shared" si="948"/>
        <v/>
      </c>
      <c r="P4330" s="70">
        <f t="shared" si="949"/>
        <v>0</v>
      </c>
      <c r="Q4330" s="28" t="str">
        <f t="shared" ca="1" si="950"/>
        <v/>
      </c>
      <c r="R4330" s="28" t="str">
        <f t="shared" si="951"/>
        <v/>
      </c>
      <c r="S4330" s="28" t="str">
        <f t="array" ref="S4330">IF(ISBLANK(A4330),"",INDEX(Info!$B$3:$H$6442,MATCH(J4330,IF(Info!$D$3:$D$6442=K4330,Info!$C$3:$C$6442),0),7))</f>
        <v/>
      </c>
    </row>
    <row r="4331" spans="1:19" x14ac:dyDescent="0.25">
      <c r="A4331" s="75"/>
      <c r="B4331" s="75"/>
      <c r="C4331" s="72"/>
      <c r="D4331" s="72"/>
      <c r="E4331" s="41" t="str">
        <f t="shared" si="938"/>
        <v/>
      </c>
      <c r="F4331" s="90" t="str">
        <f t="shared" ca="1" si="939"/>
        <v/>
      </c>
      <c r="G4331" s="91" t="str">
        <f t="shared" si="940"/>
        <v/>
      </c>
      <c r="H4331" s="41" t="str">
        <f t="shared" si="941"/>
        <v/>
      </c>
      <c r="I4331" s="92" t="str">
        <f t="shared" ca="1" si="942"/>
        <v/>
      </c>
      <c r="J4331" s="28" t="str">
        <f t="shared" si="943"/>
        <v/>
      </c>
      <c r="K4331" s="28" t="str">
        <f t="shared" si="944"/>
        <v/>
      </c>
      <c r="L4331" s="28" t="str">
        <f t="shared" ca="1" si="945"/>
        <v/>
      </c>
      <c r="M4331" s="28" t="str">
        <f t="shared" si="946"/>
        <v/>
      </c>
      <c r="N4331" s="93" t="str">
        <f t="shared" si="947"/>
        <v/>
      </c>
      <c r="O4331" s="94" t="str">
        <f t="shared" si="948"/>
        <v/>
      </c>
      <c r="P4331" s="70">
        <f t="shared" si="949"/>
        <v>0</v>
      </c>
      <c r="Q4331" s="28" t="str">
        <f t="shared" ca="1" si="950"/>
        <v/>
      </c>
      <c r="R4331" s="28" t="str">
        <f t="shared" si="951"/>
        <v/>
      </c>
      <c r="S4331" s="28" t="str">
        <f t="array" ref="S4331">IF(ISBLANK(A4331),"",INDEX(Info!$B$3:$H$6442,MATCH(J4331,IF(Info!$D$3:$D$6442=K4331,Info!$C$3:$C$6442),0),7))</f>
        <v/>
      </c>
    </row>
    <row r="4332" spans="1:19" x14ac:dyDescent="0.25">
      <c r="A4332" s="75"/>
      <c r="B4332" s="75"/>
      <c r="C4332" s="72"/>
      <c r="D4332" s="72"/>
      <c r="E4332" s="41" t="str">
        <f t="shared" si="938"/>
        <v/>
      </c>
      <c r="F4332" s="90" t="str">
        <f t="shared" ca="1" si="939"/>
        <v/>
      </c>
      <c r="G4332" s="91" t="str">
        <f t="shared" si="940"/>
        <v/>
      </c>
      <c r="H4332" s="41" t="str">
        <f t="shared" si="941"/>
        <v/>
      </c>
      <c r="I4332" s="92" t="str">
        <f t="shared" ca="1" si="942"/>
        <v/>
      </c>
      <c r="J4332" s="28" t="str">
        <f t="shared" si="943"/>
        <v/>
      </c>
      <c r="K4332" s="28" t="str">
        <f t="shared" si="944"/>
        <v/>
      </c>
      <c r="L4332" s="28" t="str">
        <f t="shared" ca="1" si="945"/>
        <v/>
      </c>
      <c r="M4332" s="28" t="str">
        <f t="shared" si="946"/>
        <v/>
      </c>
      <c r="N4332" s="93" t="str">
        <f t="shared" si="947"/>
        <v/>
      </c>
      <c r="O4332" s="94" t="str">
        <f t="shared" si="948"/>
        <v/>
      </c>
      <c r="P4332" s="70">
        <f t="shared" si="949"/>
        <v>0</v>
      </c>
      <c r="Q4332" s="28" t="str">
        <f t="shared" ca="1" si="950"/>
        <v/>
      </c>
      <c r="R4332" s="28" t="str">
        <f t="shared" si="951"/>
        <v/>
      </c>
      <c r="S4332" s="28" t="str">
        <f t="array" ref="S4332">IF(ISBLANK(A4332),"",INDEX(Info!$B$3:$H$6442,MATCH(J4332,IF(Info!$D$3:$D$6442=K4332,Info!$C$3:$C$6442),0),7))</f>
        <v/>
      </c>
    </row>
    <row r="4333" spans="1:19" x14ac:dyDescent="0.25">
      <c r="A4333" s="75"/>
      <c r="B4333" s="75"/>
      <c r="C4333" s="72"/>
      <c r="D4333" s="72"/>
      <c r="E4333" s="41" t="str">
        <f t="shared" si="938"/>
        <v/>
      </c>
      <c r="F4333" s="90" t="str">
        <f t="shared" ca="1" si="939"/>
        <v/>
      </c>
      <c r="G4333" s="91" t="str">
        <f t="shared" si="940"/>
        <v/>
      </c>
      <c r="H4333" s="41" t="str">
        <f t="shared" si="941"/>
        <v/>
      </c>
      <c r="I4333" s="92" t="str">
        <f t="shared" ca="1" si="942"/>
        <v/>
      </c>
      <c r="J4333" s="28" t="str">
        <f t="shared" si="943"/>
        <v/>
      </c>
      <c r="K4333" s="28" t="str">
        <f t="shared" si="944"/>
        <v/>
      </c>
      <c r="L4333" s="28" t="str">
        <f t="shared" ca="1" si="945"/>
        <v/>
      </c>
      <c r="M4333" s="28" t="str">
        <f t="shared" si="946"/>
        <v/>
      </c>
      <c r="N4333" s="93" t="str">
        <f t="shared" si="947"/>
        <v/>
      </c>
      <c r="O4333" s="94" t="str">
        <f t="shared" si="948"/>
        <v/>
      </c>
      <c r="P4333" s="70">
        <f t="shared" si="949"/>
        <v>0</v>
      </c>
      <c r="Q4333" s="28" t="str">
        <f t="shared" ca="1" si="950"/>
        <v/>
      </c>
      <c r="R4333" s="28" t="str">
        <f t="shared" si="951"/>
        <v/>
      </c>
      <c r="S4333" s="28" t="str">
        <f t="array" ref="S4333">IF(ISBLANK(A4333),"",INDEX(Info!$B$3:$H$6442,MATCH(J4333,IF(Info!$D$3:$D$6442=K4333,Info!$C$3:$C$6442),0),7))</f>
        <v/>
      </c>
    </row>
    <row r="4334" spans="1:19" x14ac:dyDescent="0.25">
      <c r="A4334" s="75"/>
      <c r="B4334" s="75"/>
      <c r="C4334" s="72"/>
      <c r="D4334" s="72"/>
      <c r="E4334" s="41" t="str">
        <f t="shared" si="938"/>
        <v/>
      </c>
      <c r="F4334" s="90" t="str">
        <f t="shared" ca="1" si="939"/>
        <v/>
      </c>
      <c r="G4334" s="91" t="str">
        <f t="shared" si="940"/>
        <v/>
      </c>
      <c r="H4334" s="41" t="str">
        <f t="shared" si="941"/>
        <v/>
      </c>
      <c r="I4334" s="92" t="str">
        <f t="shared" ca="1" si="942"/>
        <v/>
      </c>
      <c r="J4334" s="28" t="str">
        <f t="shared" si="943"/>
        <v/>
      </c>
      <c r="K4334" s="28" t="str">
        <f t="shared" si="944"/>
        <v/>
      </c>
      <c r="L4334" s="28" t="str">
        <f t="shared" ca="1" si="945"/>
        <v/>
      </c>
      <c r="M4334" s="28" t="str">
        <f t="shared" si="946"/>
        <v/>
      </c>
      <c r="N4334" s="93" t="str">
        <f t="shared" si="947"/>
        <v/>
      </c>
      <c r="O4334" s="94" t="str">
        <f t="shared" si="948"/>
        <v/>
      </c>
      <c r="P4334" s="70">
        <f t="shared" si="949"/>
        <v>0</v>
      </c>
      <c r="Q4334" s="28" t="str">
        <f t="shared" ca="1" si="950"/>
        <v/>
      </c>
      <c r="R4334" s="28" t="str">
        <f t="shared" si="951"/>
        <v/>
      </c>
      <c r="S4334" s="28" t="str">
        <f t="array" ref="S4334">IF(ISBLANK(A4334),"",INDEX(Info!$B$3:$H$6442,MATCH(J4334,IF(Info!$D$3:$D$6442=K4334,Info!$C$3:$C$6442),0),7))</f>
        <v/>
      </c>
    </row>
    <row r="4335" spans="1:19" x14ac:dyDescent="0.25">
      <c r="A4335" s="75"/>
      <c r="B4335" s="75"/>
      <c r="C4335" s="72"/>
      <c r="D4335" s="72"/>
      <c r="E4335" s="41" t="str">
        <f t="shared" si="938"/>
        <v/>
      </c>
      <c r="F4335" s="90" t="str">
        <f t="shared" ca="1" si="939"/>
        <v/>
      </c>
      <c r="G4335" s="91" t="str">
        <f t="shared" si="940"/>
        <v/>
      </c>
      <c r="H4335" s="41" t="str">
        <f t="shared" si="941"/>
        <v/>
      </c>
      <c r="I4335" s="92" t="str">
        <f t="shared" ca="1" si="942"/>
        <v/>
      </c>
      <c r="J4335" s="28" t="str">
        <f t="shared" si="943"/>
        <v/>
      </c>
      <c r="K4335" s="28" t="str">
        <f t="shared" si="944"/>
        <v/>
      </c>
      <c r="L4335" s="28" t="str">
        <f t="shared" ca="1" si="945"/>
        <v/>
      </c>
      <c r="M4335" s="28" t="str">
        <f t="shared" si="946"/>
        <v/>
      </c>
      <c r="N4335" s="93" t="str">
        <f t="shared" si="947"/>
        <v/>
      </c>
      <c r="O4335" s="94" t="str">
        <f t="shared" si="948"/>
        <v/>
      </c>
      <c r="P4335" s="70">
        <f t="shared" si="949"/>
        <v>0</v>
      </c>
      <c r="Q4335" s="28" t="str">
        <f t="shared" ca="1" si="950"/>
        <v/>
      </c>
      <c r="R4335" s="28" t="str">
        <f t="shared" si="951"/>
        <v/>
      </c>
      <c r="S4335" s="28" t="str">
        <f t="array" ref="S4335">IF(ISBLANK(A4335),"",INDEX(Info!$B$3:$H$6442,MATCH(J4335,IF(Info!$D$3:$D$6442=K4335,Info!$C$3:$C$6442),0),7))</f>
        <v/>
      </c>
    </row>
    <row r="4336" spans="1:19" x14ac:dyDescent="0.25">
      <c r="A4336" s="75"/>
      <c r="B4336" s="75"/>
      <c r="C4336" s="72"/>
      <c r="D4336" s="72"/>
      <c r="E4336" s="41" t="str">
        <f t="shared" si="938"/>
        <v/>
      </c>
      <c r="F4336" s="90" t="str">
        <f t="shared" ca="1" si="939"/>
        <v/>
      </c>
      <c r="G4336" s="91" t="str">
        <f t="shared" si="940"/>
        <v/>
      </c>
      <c r="H4336" s="41" t="str">
        <f t="shared" si="941"/>
        <v/>
      </c>
      <c r="I4336" s="92" t="str">
        <f t="shared" ca="1" si="942"/>
        <v/>
      </c>
      <c r="J4336" s="28" t="str">
        <f t="shared" si="943"/>
        <v/>
      </c>
      <c r="K4336" s="28" t="str">
        <f t="shared" si="944"/>
        <v/>
      </c>
      <c r="L4336" s="28" t="str">
        <f t="shared" ca="1" si="945"/>
        <v/>
      </c>
      <c r="M4336" s="28" t="str">
        <f t="shared" si="946"/>
        <v/>
      </c>
      <c r="N4336" s="93" t="str">
        <f t="shared" si="947"/>
        <v/>
      </c>
      <c r="O4336" s="94" t="str">
        <f t="shared" si="948"/>
        <v/>
      </c>
      <c r="P4336" s="70">
        <f t="shared" si="949"/>
        <v>0</v>
      </c>
      <c r="Q4336" s="28" t="str">
        <f t="shared" ca="1" si="950"/>
        <v/>
      </c>
      <c r="R4336" s="28" t="str">
        <f t="shared" si="951"/>
        <v/>
      </c>
      <c r="S4336" s="28" t="str">
        <f t="array" ref="S4336">IF(ISBLANK(A4336),"",INDEX(Info!$B$3:$H$6442,MATCH(J4336,IF(Info!$D$3:$D$6442=K4336,Info!$C$3:$C$6442),0),7))</f>
        <v/>
      </c>
    </row>
    <row r="4337" spans="1:19" x14ac:dyDescent="0.25">
      <c r="A4337" s="75"/>
      <c r="B4337" s="75"/>
      <c r="C4337" s="72"/>
      <c r="D4337" s="72"/>
      <c r="E4337" s="41" t="str">
        <f t="shared" si="938"/>
        <v/>
      </c>
      <c r="F4337" s="90" t="str">
        <f t="shared" ca="1" si="939"/>
        <v/>
      </c>
      <c r="G4337" s="91" t="str">
        <f t="shared" si="940"/>
        <v/>
      </c>
      <c r="H4337" s="41" t="str">
        <f t="shared" si="941"/>
        <v/>
      </c>
      <c r="I4337" s="92" t="str">
        <f t="shared" ca="1" si="942"/>
        <v/>
      </c>
      <c r="J4337" s="28" t="str">
        <f t="shared" si="943"/>
        <v/>
      </c>
      <c r="K4337" s="28" t="str">
        <f t="shared" si="944"/>
        <v/>
      </c>
      <c r="L4337" s="28" t="str">
        <f t="shared" ca="1" si="945"/>
        <v/>
      </c>
      <c r="M4337" s="28" t="str">
        <f t="shared" si="946"/>
        <v/>
      </c>
      <c r="N4337" s="93" t="str">
        <f t="shared" si="947"/>
        <v/>
      </c>
      <c r="O4337" s="94" t="str">
        <f t="shared" si="948"/>
        <v/>
      </c>
      <c r="P4337" s="70">
        <f t="shared" si="949"/>
        <v>0</v>
      </c>
      <c r="Q4337" s="28" t="str">
        <f t="shared" ca="1" si="950"/>
        <v/>
      </c>
      <c r="R4337" s="28" t="str">
        <f t="shared" si="951"/>
        <v/>
      </c>
      <c r="S4337" s="28" t="str">
        <f t="array" ref="S4337">IF(ISBLANK(A4337),"",INDEX(Info!$B$3:$H$6442,MATCH(J4337,IF(Info!$D$3:$D$6442=K4337,Info!$C$3:$C$6442),0),7))</f>
        <v/>
      </c>
    </row>
    <row r="4338" spans="1:19" x14ac:dyDescent="0.25">
      <c r="A4338" s="75"/>
      <c r="B4338" s="75"/>
      <c r="C4338" s="72"/>
      <c r="D4338" s="72"/>
      <c r="E4338" s="41" t="str">
        <f t="shared" si="938"/>
        <v/>
      </c>
      <c r="F4338" s="90" t="str">
        <f t="shared" ca="1" si="939"/>
        <v/>
      </c>
      <c r="G4338" s="91" t="str">
        <f t="shared" si="940"/>
        <v/>
      </c>
      <c r="H4338" s="41" t="str">
        <f t="shared" si="941"/>
        <v/>
      </c>
      <c r="I4338" s="92" t="str">
        <f t="shared" ca="1" si="942"/>
        <v/>
      </c>
      <c r="J4338" s="28" t="str">
        <f t="shared" si="943"/>
        <v/>
      </c>
      <c r="K4338" s="28" t="str">
        <f t="shared" si="944"/>
        <v/>
      </c>
      <c r="L4338" s="28" t="str">
        <f t="shared" ca="1" si="945"/>
        <v/>
      </c>
      <c r="M4338" s="28" t="str">
        <f t="shared" si="946"/>
        <v/>
      </c>
      <c r="N4338" s="93" t="str">
        <f t="shared" si="947"/>
        <v/>
      </c>
      <c r="O4338" s="94" t="str">
        <f t="shared" si="948"/>
        <v/>
      </c>
      <c r="P4338" s="70">
        <f t="shared" si="949"/>
        <v>0</v>
      </c>
      <c r="Q4338" s="28" t="str">
        <f t="shared" ca="1" si="950"/>
        <v/>
      </c>
      <c r="R4338" s="28" t="str">
        <f t="shared" si="951"/>
        <v/>
      </c>
      <c r="S4338" s="28" t="str">
        <f t="array" ref="S4338">IF(ISBLANK(A4338),"",INDEX(Info!$B$3:$H$6442,MATCH(J4338,IF(Info!$D$3:$D$6442=K4338,Info!$C$3:$C$6442),0),7))</f>
        <v/>
      </c>
    </row>
    <row r="4339" spans="1:19" x14ac:dyDescent="0.25">
      <c r="A4339" s="75"/>
      <c r="B4339" s="75"/>
      <c r="C4339" s="72"/>
      <c r="D4339" s="72"/>
      <c r="E4339" s="41" t="str">
        <f t="shared" si="938"/>
        <v/>
      </c>
      <c r="F4339" s="90" t="str">
        <f t="shared" ca="1" si="939"/>
        <v/>
      </c>
      <c r="G4339" s="91" t="str">
        <f t="shared" si="940"/>
        <v/>
      </c>
      <c r="H4339" s="41" t="str">
        <f t="shared" si="941"/>
        <v/>
      </c>
      <c r="I4339" s="92" t="str">
        <f t="shared" ca="1" si="942"/>
        <v/>
      </c>
      <c r="J4339" s="28" t="str">
        <f t="shared" si="943"/>
        <v/>
      </c>
      <c r="K4339" s="28" t="str">
        <f t="shared" si="944"/>
        <v/>
      </c>
      <c r="L4339" s="28" t="str">
        <f t="shared" ca="1" si="945"/>
        <v/>
      </c>
      <c r="M4339" s="28" t="str">
        <f t="shared" si="946"/>
        <v/>
      </c>
      <c r="N4339" s="93" t="str">
        <f t="shared" si="947"/>
        <v/>
      </c>
      <c r="O4339" s="94" t="str">
        <f t="shared" si="948"/>
        <v/>
      </c>
      <c r="P4339" s="70">
        <f t="shared" si="949"/>
        <v>0</v>
      </c>
      <c r="Q4339" s="28" t="str">
        <f t="shared" ca="1" si="950"/>
        <v/>
      </c>
      <c r="R4339" s="28" t="str">
        <f t="shared" si="951"/>
        <v/>
      </c>
      <c r="S4339" s="28" t="str">
        <f t="array" ref="S4339">IF(ISBLANK(A4339),"",INDEX(Info!$B$3:$H$6442,MATCH(J4339,IF(Info!$D$3:$D$6442=K4339,Info!$C$3:$C$6442),0),7))</f>
        <v/>
      </c>
    </row>
    <row r="4340" spans="1:19" x14ac:dyDescent="0.25">
      <c r="A4340" s="75"/>
      <c r="B4340" s="75"/>
      <c r="C4340" s="72"/>
      <c r="D4340" s="72"/>
      <c r="E4340" s="41" t="str">
        <f t="shared" si="938"/>
        <v/>
      </c>
      <c r="F4340" s="90" t="str">
        <f t="shared" ca="1" si="939"/>
        <v/>
      </c>
      <c r="G4340" s="91" t="str">
        <f t="shared" si="940"/>
        <v/>
      </c>
      <c r="H4340" s="41" t="str">
        <f t="shared" si="941"/>
        <v/>
      </c>
      <c r="I4340" s="92" t="str">
        <f t="shared" ca="1" si="942"/>
        <v/>
      </c>
      <c r="J4340" s="28" t="str">
        <f t="shared" si="943"/>
        <v/>
      </c>
      <c r="K4340" s="28" t="str">
        <f t="shared" si="944"/>
        <v/>
      </c>
      <c r="L4340" s="28" t="str">
        <f t="shared" ca="1" si="945"/>
        <v/>
      </c>
      <c r="M4340" s="28" t="str">
        <f t="shared" si="946"/>
        <v/>
      </c>
      <c r="N4340" s="93" t="str">
        <f t="shared" si="947"/>
        <v/>
      </c>
      <c r="O4340" s="94" t="str">
        <f t="shared" si="948"/>
        <v/>
      </c>
      <c r="P4340" s="70">
        <f t="shared" si="949"/>
        <v>0</v>
      </c>
      <c r="Q4340" s="28" t="str">
        <f t="shared" ca="1" si="950"/>
        <v/>
      </c>
      <c r="R4340" s="28" t="str">
        <f t="shared" si="951"/>
        <v/>
      </c>
      <c r="S4340" s="28" t="str">
        <f t="array" ref="S4340">IF(ISBLANK(A4340),"",INDEX(Info!$B$3:$H$6442,MATCH(J4340,IF(Info!$D$3:$D$6442=K4340,Info!$C$3:$C$6442),0),7))</f>
        <v/>
      </c>
    </row>
    <row r="4341" spans="1:19" x14ac:dyDescent="0.25">
      <c r="A4341" s="75"/>
      <c r="B4341" s="75"/>
      <c r="C4341" s="72"/>
      <c r="D4341" s="72"/>
      <c r="E4341" s="41" t="str">
        <f t="shared" si="938"/>
        <v/>
      </c>
      <c r="F4341" s="90" t="str">
        <f t="shared" ca="1" si="939"/>
        <v/>
      </c>
      <c r="G4341" s="91" t="str">
        <f t="shared" si="940"/>
        <v/>
      </c>
      <c r="H4341" s="41" t="str">
        <f t="shared" si="941"/>
        <v/>
      </c>
      <c r="I4341" s="92" t="str">
        <f t="shared" ca="1" si="942"/>
        <v/>
      </c>
      <c r="J4341" s="28" t="str">
        <f t="shared" si="943"/>
        <v/>
      </c>
      <c r="K4341" s="28" t="str">
        <f t="shared" si="944"/>
        <v/>
      </c>
      <c r="L4341" s="28" t="str">
        <f t="shared" ca="1" si="945"/>
        <v/>
      </c>
      <c r="M4341" s="28" t="str">
        <f t="shared" si="946"/>
        <v/>
      </c>
      <c r="N4341" s="93" t="str">
        <f t="shared" si="947"/>
        <v/>
      </c>
      <c r="O4341" s="94" t="str">
        <f t="shared" si="948"/>
        <v/>
      </c>
      <c r="P4341" s="70">
        <f t="shared" si="949"/>
        <v>0</v>
      </c>
      <c r="Q4341" s="28" t="str">
        <f t="shared" ca="1" si="950"/>
        <v/>
      </c>
      <c r="R4341" s="28" t="str">
        <f t="shared" si="951"/>
        <v/>
      </c>
      <c r="S4341" s="28" t="str">
        <f t="array" ref="S4341">IF(ISBLANK(A4341),"",INDEX(Info!$B$3:$H$6442,MATCH(J4341,IF(Info!$D$3:$D$6442=K4341,Info!$C$3:$C$6442),0),7))</f>
        <v/>
      </c>
    </row>
    <row r="4342" spans="1:19" x14ac:dyDescent="0.25">
      <c r="A4342" s="75"/>
      <c r="B4342" s="75"/>
      <c r="C4342" s="72"/>
      <c r="D4342" s="72"/>
      <c r="E4342" s="41" t="str">
        <f t="shared" si="938"/>
        <v/>
      </c>
      <c r="F4342" s="90" t="str">
        <f t="shared" ca="1" si="939"/>
        <v/>
      </c>
      <c r="G4342" s="91" t="str">
        <f t="shared" si="940"/>
        <v/>
      </c>
      <c r="H4342" s="41" t="str">
        <f t="shared" si="941"/>
        <v/>
      </c>
      <c r="I4342" s="92" t="str">
        <f t="shared" ca="1" si="942"/>
        <v/>
      </c>
      <c r="J4342" s="28" t="str">
        <f t="shared" si="943"/>
        <v/>
      </c>
      <c r="K4342" s="28" t="str">
        <f t="shared" si="944"/>
        <v/>
      </c>
      <c r="L4342" s="28" t="str">
        <f t="shared" ca="1" si="945"/>
        <v/>
      </c>
      <c r="M4342" s="28" t="str">
        <f t="shared" si="946"/>
        <v/>
      </c>
      <c r="N4342" s="93" t="str">
        <f t="shared" si="947"/>
        <v/>
      </c>
      <c r="O4342" s="94" t="str">
        <f t="shared" si="948"/>
        <v/>
      </c>
      <c r="P4342" s="70">
        <f t="shared" si="949"/>
        <v>0</v>
      </c>
      <c r="Q4342" s="28" t="str">
        <f t="shared" ca="1" si="950"/>
        <v/>
      </c>
      <c r="R4342" s="28" t="str">
        <f t="shared" si="951"/>
        <v/>
      </c>
      <c r="S4342" s="28" t="str">
        <f t="array" ref="S4342">IF(ISBLANK(A4342),"",INDEX(Info!$B$3:$H$6442,MATCH(J4342,IF(Info!$D$3:$D$6442=K4342,Info!$C$3:$C$6442),0),7))</f>
        <v/>
      </c>
    </row>
    <row r="4343" spans="1:19" x14ac:dyDescent="0.25">
      <c r="A4343" s="75"/>
      <c r="B4343" s="75"/>
      <c r="C4343" s="72"/>
      <c r="D4343" s="72"/>
      <c r="E4343" s="41" t="str">
        <f t="shared" si="938"/>
        <v/>
      </c>
      <c r="F4343" s="90" t="str">
        <f t="shared" ca="1" si="939"/>
        <v/>
      </c>
      <c r="G4343" s="91" t="str">
        <f t="shared" si="940"/>
        <v/>
      </c>
      <c r="H4343" s="41" t="str">
        <f t="shared" si="941"/>
        <v/>
      </c>
      <c r="I4343" s="92" t="str">
        <f t="shared" ca="1" si="942"/>
        <v/>
      </c>
      <c r="J4343" s="28" t="str">
        <f t="shared" si="943"/>
        <v/>
      </c>
      <c r="K4343" s="28" t="str">
        <f t="shared" si="944"/>
        <v/>
      </c>
      <c r="L4343" s="28" t="str">
        <f t="shared" ca="1" si="945"/>
        <v/>
      </c>
      <c r="M4343" s="28" t="str">
        <f t="shared" si="946"/>
        <v/>
      </c>
      <c r="N4343" s="93" t="str">
        <f t="shared" si="947"/>
        <v/>
      </c>
      <c r="O4343" s="94" t="str">
        <f t="shared" si="948"/>
        <v/>
      </c>
      <c r="P4343" s="70">
        <f t="shared" si="949"/>
        <v>0</v>
      </c>
      <c r="Q4343" s="28" t="str">
        <f t="shared" ca="1" si="950"/>
        <v/>
      </c>
      <c r="R4343" s="28" t="str">
        <f t="shared" si="951"/>
        <v/>
      </c>
      <c r="S4343" s="28" t="str">
        <f t="array" ref="S4343">IF(ISBLANK(A4343),"",INDEX(Info!$B$3:$H$6442,MATCH(J4343,IF(Info!$D$3:$D$6442=K4343,Info!$C$3:$C$6442),0),7))</f>
        <v/>
      </c>
    </row>
    <row r="4344" spans="1:19" x14ac:dyDescent="0.25">
      <c r="A4344" s="75"/>
      <c r="B4344" s="75"/>
      <c r="C4344" s="72"/>
      <c r="D4344" s="72"/>
      <c r="E4344" s="41" t="str">
        <f t="shared" si="938"/>
        <v/>
      </c>
      <c r="F4344" s="90" t="str">
        <f t="shared" ca="1" si="939"/>
        <v/>
      </c>
      <c r="G4344" s="91" t="str">
        <f t="shared" si="940"/>
        <v/>
      </c>
      <c r="H4344" s="41" t="str">
        <f t="shared" si="941"/>
        <v/>
      </c>
      <c r="I4344" s="92" t="str">
        <f t="shared" ca="1" si="942"/>
        <v/>
      </c>
      <c r="J4344" s="28" t="str">
        <f t="shared" si="943"/>
        <v/>
      </c>
      <c r="K4344" s="28" t="str">
        <f t="shared" si="944"/>
        <v/>
      </c>
      <c r="L4344" s="28" t="str">
        <f t="shared" ca="1" si="945"/>
        <v/>
      </c>
      <c r="M4344" s="28" t="str">
        <f t="shared" si="946"/>
        <v/>
      </c>
      <c r="N4344" s="93" t="str">
        <f t="shared" si="947"/>
        <v/>
      </c>
      <c r="O4344" s="94" t="str">
        <f t="shared" si="948"/>
        <v/>
      </c>
      <c r="P4344" s="70">
        <f t="shared" si="949"/>
        <v>0</v>
      </c>
      <c r="Q4344" s="28" t="str">
        <f t="shared" ca="1" si="950"/>
        <v/>
      </c>
      <c r="R4344" s="28" t="str">
        <f t="shared" si="951"/>
        <v/>
      </c>
      <c r="S4344" s="28" t="str">
        <f t="array" ref="S4344">IF(ISBLANK(A4344),"",INDEX(Info!$B$3:$H$6442,MATCH(J4344,IF(Info!$D$3:$D$6442=K4344,Info!$C$3:$C$6442),0),7))</f>
        <v/>
      </c>
    </row>
    <row r="4345" spans="1:19" x14ac:dyDescent="0.25">
      <c r="A4345" s="75"/>
      <c r="B4345" s="75"/>
      <c r="C4345" s="72"/>
      <c r="D4345" s="72"/>
      <c r="E4345" s="41" t="str">
        <f t="shared" si="938"/>
        <v/>
      </c>
      <c r="F4345" s="90" t="str">
        <f t="shared" ca="1" si="939"/>
        <v/>
      </c>
      <c r="G4345" s="91" t="str">
        <f t="shared" si="940"/>
        <v/>
      </c>
      <c r="H4345" s="41" t="str">
        <f t="shared" si="941"/>
        <v/>
      </c>
      <c r="I4345" s="92" t="str">
        <f t="shared" ca="1" si="942"/>
        <v/>
      </c>
      <c r="J4345" s="28" t="str">
        <f t="shared" si="943"/>
        <v/>
      </c>
      <c r="K4345" s="28" t="str">
        <f t="shared" si="944"/>
        <v/>
      </c>
      <c r="L4345" s="28" t="str">
        <f t="shared" ca="1" si="945"/>
        <v/>
      </c>
      <c r="M4345" s="28" t="str">
        <f t="shared" si="946"/>
        <v/>
      </c>
      <c r="N4345" s="93" t="str">
        <f t="shared" si="947"/>
        <v/>
      </c>
      <c r="O4345" s="94" t="str">
        <f t="shared" si="948"/>
        <v/>
      </c>
      <c r="P4345" s="70">
        <f t="shared" si="949"/>
        <v>0</v>
      </c>
      <c r="Q4345" s="28" t="str">
        <f t="shared" ca="1" si="950"/>
        <v/>
      </c>
      <c r="R4345" s="28" t="str">
        <f t="shared" si="951"/>
        <v/>
      </c>
      <c r="S4345" s="28" t="str">
        <f t="array" ref="S4345">IF(ISBLANK(A4345),"",INDEX(Info!$B$3:$H$6442,MATCH(J4345,IF(Info!$D$3:$D$6442=K4345,Info!$C$3:$C$6442),0),7))</f>
        <v/>
      </c>
    </row>
    <row r="4346" spans="1:19" x14ac:dyDescent="0.25">
      <c r="A4346" s="75"/>
      <c r="B4346" s="75"/>
      <c r="C4346" s="72"/>
      <c r="D4346" s="72"/>
      <c r="E4346" s="41" t="str">
        <f t="shared" si="938"/>
        <v/>
      </c>
      <c r="F4346" s="90" t="str">
        <f t="shared" ca="1" si="939"/>
        <v/>
      </c>
      <c r="G4346" s="91" t="str">
        <f t="shared" si="940"/>
        <v/>
      </c>
      <c r="H4346" s="41" t="str">
        <f t="shared" si="941"/>
        <v/>
      </c>
      <c r="I4346" s="92" t="str">
        <f t="shared" ca="1" si="942"/>
        <v/>
      </c>
      <c r="J4346" s="28" t="str">
        <f t="shared" si="943"/>
        <v/>
      </c>
      <c r="K4346" s="28" t="str">
        <f t="shared" si="944"/>
        <v/>
      </c>
      <c r="L4346" s="28" t="str">
        <f t="shared" ca="1" si="945"/>
        <v/>
      </c>
      <c r="M4346" s="28" t="str">
        <f t="shared" si="946"/>
        <v/>
      </c>
      <c r="N4346" s="93" t="str">
        <f t="shared" si="947"/>
        <v/>
      </c>
      <c r="O4346" s="94" t="str">
        <f t="shared" si="948"/>
        <v/>
      </c>
      <c r="P4346" s="70">
        <f t="shared" si="949"/>
        <v>0</v>
      </c>
      <c r="Q4346" s="28" t="str">
        <f t="shared" ca="1" si="950"/>
        <v/>
      </c>
      <c r="R4346" s="28" t="str">
        <f t="shared" si="951"/>
        <v/>
      </c>
      <c r="S4346" s="28" t="str">
        <f t="array" ref="S4346">IF(ISBLANK(A4346),"",INDEX(Info!$B$3:$H$6442,MATCH(J4346,IF(Info!$D$3:$D$6442=K4346,Info!$C$3:$C$6442),0),7))</f>
        <v/>
      </c>
    </row>
    <row r="4347" spans="1:19" x14ac:dyDescent="0.25">
      <c r="A4347" s="75"/>
      <c r="B4347" s="75"/>
      <c r="C4347" s="72"/>
      <c r="D4347" s="72"/>
      <c r="E4347" s="41" t="str">
        <f t="shared" si="938"/>
        <v/>
      </c>
      <c r="F4347" s="90" t="str">
        <f t="shared" ca="1" si="939"/>
        <v/>
      </c>
      <c r="G4347" s="91" t="str">
        <f t="shared" si="940"/>
        <v/>
      </c>
      <c r="H4347" s="41" t="str">
        <f t="shared" si="941"/>
        <v/>
      </c>
      <c r="I4347" s="92" t="str">
        <f t="shared" ca="1" si="942"/>
        <v/>
      </c>
      <c r="J4347" s="28" t="str">
        <f t="shared" si="943"/>
        <v/>
      </c>
      <c r="K4347" s="28" t="str">
        <f t="shared" si="944"/>
        <v/>
      </c>
      <c r="L4347" s="28" t="str">
        <f t="shared" ca="1" si="945"/>
        <v/>
      </c>
      <c r="M4347" s="28" t="str">
        <f t="shared" si="946"/>
        <v/>
      </c>
      <c r="N4347" s="93" t="str">
        <f t="shared" si="947"/>
        <v/>
      </c>
      <c r="O4347" s="94" t="str">
        <f t="shared" si="948"/>
        <v/>
      </c>
      <c r="P4347" s="70">
        <f t="shared" si="949"/>
        <v>0</v>
      </c>
      <c r="Q4347" s="28" t="str">
        <f t="shared" ca="1" si="950"/>
        <v/>
      </c>
      <c r="R4347" s="28" t="str">
        <f t="shared" si="951"/>
        <v/>
      </c>
      <c r="S4347" s="28" t="str">
        <f t="array" ref="S4347">IF(ISBLANK(A4347),"",INDEX(Info!$B$3:$H$6442,MATCH(J4347,IF(Info!$D$3:$D$6442=K4347,Info!$C$3:$C$6442),0),7))</f>
        <v/>
      </c>
    </row>
    <row r="4348" spans="1:19" x14ac:dyDescent="0.25">
      <c r="A4348" s="75"/>
      <c r="B4348" s="75"/>
      <c r="C4348" s="72"/>
      <c r="D4348" s="72"/>
      <c r="E4348" s="41" t="str">
        <f t="shared" si="938"/>
        <v/>
      </c>
      <c r="F4348" s="90" t="str">
        <f t="shared" ca="1" si="939"/>
        <v/>
      </c>
      <c r="G4348" s="91" t="str">
        <f t="shared" si="940"/>
        <v/>
      </c>
      <c r="H4348" s="41" t="str">
        <f t="shared" si="941"/>
        <v/>
      </c>
      <c r="I4348" s="92" t="str">
        <f t="shared" ca="1" si="942"/>
        <v/>
      </c>
      <c r="J4348" s="28" t="str">
        <f t="shared" si="943"/>
        <v/>
      </c>
      <c r="K4348" s="28" t="str">
        <f t="shared" si="944"/>
        <v/>
      </c>
      <c r="L4348" s="28" t="str">
        <f t="shared" ca="1" si="945"/>
        <v/>
      </c>
      <c r="M4348" s="28" t="str">
        <f t="shared" si="946"/>
        <v/>
      </c>
      <c r="N4348" s="93" t="str">
        <f t="shared" si="947"/>
        <v/>
      </c>
      <c r="O4348" s="94" t="str">
        <f t="shared" si="948"/>
        <v/>
      </c>
      <c r="P4348" s="70">
        <f t="shared" si="949"/>
        <v>0</v>
      </c>
      <c r="Q4348" s="28" t="str">
        <f t="shared" ca="1" si="950"/>
        <v/>
      </c>
      <c r="R4348" s="28" t="str">
        <f t="shared" si="951"/>
        <v/>
      </c>
      <c r="S4348" s="28" t="str">
        <f t="array" ref="S4348">IF(ISBLANK(A4348),"",INDEX(Info!$B$3:$H$6442,MATCH(J4348,IF(Info!$D$3:$D$6442=K4348,Info!$C$3:$C$6442),0),7))</f>
        <v/>
      </c>
    </row>
    <row r="4349" spans="1:19" x14ac:dyDescent="0.25">
      <c r="A4349" s="75"/>
      <c r="B4349" s="75"/>
      <c r="C4349" s="72"/>
      <c r="D4349" s="72"/>
      <c r="E4349" s="41" t="str">
        <f t="shared" si="938"/>
        <v/>
      </c>
      <c r="F4349" s="90" t="str">
        <f t="shared" ca="1" si="939"/>
        <v/>
      </c>
      <c r="G4349" s="91" t="str">
        <f t="shared" si="940"/>
        <v/>
      </c>
      <c r="H4349" s="41" t="str">
        <f t="shared" si="941"/>
        <v/>
      </c>
      <c r="I4349" s="92" t="str">
        <f t="shared" ca="1" si="942"/>
        <v/>
      </c>
      <c r="J4349" s="28" t="str">
        <f t="shared" si="943"/>
        <v/>
      </c>
      <c r="K4349" s="28" t="str">
        <f t="shared" si="944"/>
        <v/>
      </c>
      <c r="L4349" s="28" t="str">
        <f t="shared" ca="1" si="945"/>
        <v/>
      </c>
      <c r="M4349" s="28" t="str">
        <f t="shared" si="946"/>
        <v/>
      </c>
      <c r="N4349" s="93" t="str">
        <f t="shared" si="947"/>
        <v/>
      </c>
      <c r="O4349" s="94" t="str">
        <f t="shared" si="948"/>
        <v/>
      </c>
      <c r="P4349" s="70">
        <f t="shared" si="949"/>
        <v>0</v>
      </c>
      <c r="Q4349" s="28" t="str">
        <f t="shared" ca="1" si="950"/>
        <v/>
      </c>
      <c r="R4349" s="28" t="str">
        <f t="shared" si="951"/>
        <v/>
      </c>
      <c r="S4349" s="28" t="str">
        <f t="array" ref="S4349">IF(ISBLANK(A4349),"",INDEX(Info!$B$3:$H$6442,MATCH(J4349,IF(Info!$D$3:$D$6442=K4349,Info!$C$3:$C$6442),0),7))</f>
        <v/>
      </c>
    </row>
    <row r="4350" spans="1:19" x14ac:dyDescent="0.25">
      <c r="A4350" s="75"/>
      <c r="B4350" s="75"/>
      <c r="C4350" s="72"/>
      <c r="D4350" s="72"/>
      <c r="E4350" s="41" t="str">
        <f t="shared" si="938"/>
        <v/>
      </c>
      <c r="F4350" s="90" t="str">
        <f t="shared" ca="1" si="939"/>
        <v/>
      </c>
      <c r="G4350" s="91" t="str">
        <f t="shared" si="940"/>
        <v/>
      </c>
      <c r="H4350" s="41" t="str">
        <f t="shared" si="941"/>
        <v/>
      </c>
      <c r="I4350" s="92" t="str">
        <f t="shared" ca="1" si="942"/>
        <v/>
      </c>
      <c r="J4350" s="28" t="str">
        <f t="shared" si="943"/>
        <v/>
      </c>
      <c r="K4350" s="28" t="str">
        <f t="shared" si="944"/>
        <v/>
      </c>
      <c r="L4350" s="28" t="str">
        <f t="shared" ca="1" si="945"/>
        <v/>
      </c>
      <c r="M4350" s="28" t="str">
        <f t="shared" si="946"/>
        <v/>
      </c>
      <c r="N4350" s="93" t="str">
        <f t="shared" si="947"/>
        <v/>
      </c>
      <c r="O4350" s="94" t="str">
        <f t="shared" si="948"/>
        <v/>
      </c>
      <c r="P4350" s="70">
        <f t="shared" si="949"/>
        <v>0</v>
      </c>
      <c r="Q4350" s="28" t="str">
        <f t="shared" ca="1" si="950"/>
        <v/>
      </c>
      <c r="R4350" s="28" t="str">
        <f t="shared" si="951"/>
        <v/>
      </c>
      <c r="S4350" s="28" t="str">
        <f t="array" ref="S4350">IF(ISBLANK(A4350),"",INDEX(Info!$B$3:$H$6442,MATCH(J4350,IF(Info!$D$3:$D$6442=K4350,Info!$C$3:$C$6442),0),7))</f>
        <v/>
      </c>
    </row>
    <row r="4351" spans="1:19" x14ac:dyDescent="0.25">
      <c r="A4351" s="75"/>
      <c r="B4351" s="75"/>
      <c r="C4351" s="72"/>
      <c r="D4351" s="72"/>
      <c r="E4351" s="41" t="str">
        <f t="shared" si="938"/>
        <v/>
      </c>
      <c r="F4351" s="90" t="str">
        <f t="shared" ca="1" si="939"/>
        <v/>
      </c>
      <c r="G4351" s="91" t="str">
        <f t="shared" si="940"/>
        <v/>
      </c>
      <c r="H4351" s="41" t="str">
        <f t="shared" si="941"/>
        <v/>
      </c>
      <c r="I4351" s="92" t="str">
        <f t="shared" ca="1" si="942"/>
        <v/>
      </c>
      <c r="J4351" s="28" t="str">
        <f t="shared" si="943"/>
        <v/>
      </c>
      <c r="K4351" s="28" t="str">
        <f t="shared" si="944"/>
        <v/>
      </c>
      <c r="L4351" s="28" t="str">
        <f t="shared" ca="1" si="945"/>
        <v/>
      </c>
      <c r="M4351" s="28" t="str">
        <f t="shared" si="946"/>
        <v/>
      </c>
      <c r="N4351" s="93" t="str">
        <f t="shared" si="947"/>
        <v/>
      </c>
      <c r="O4351" s="94" t="str">
        <f t="shared" si="948"/>
        <v/>
      </c>
      <c r="P4351" s="70">
        <f t="shared" si="949"/>
        <v>0</v>
      </c>
      <c r="Q4351" s="28" t="str">
        <f t="shared" ca="1" si="950"/>
        <v/>
      </c>
      <c r="R4351" s="28" t="str">
        <f t="shared" si="951"/>
        <v/>
      </c>
      <c r="S4351" s="28" t="str">
        <f t="array" ref="S4351">IF(ISBLANK(A4351),"",INDEX(Info!$B$3:$H$6442,MATCH(J4351,IF(Info!$D$3:$D$6442=K4351,Info!$C$3:$C$6442),0),7))</f>
        <v/>
      </c>
    </row>
    <row r="4352" spans="1:19" x14ac:dyDescent="0.25">
      <c r="A4352" s="75"/>
      <c r="B4352" s="75"/>
      <c r="C4352" s="72"/>
      <c r="D4352" s="72"/>
      <c r="E4352" s="41" t="str">
        <f t="shared" si="938"/>
        <v/>
      </c>
      <c r="F4352" s="90" t="str">
        <f t="shared" ca="1" si="939"/>
        <v/>
      </c>
      <c r="G4352" s="91" t="str">
        <f t="shared" si="940"/>
        <v/>
      </c>
      <c r="H4352" s="41" t="str">
        <f t="shared" si="941"/>
        <v/>
      </c>
      <c r="I4352" s="92" t="str">
        <f t="shared" ca="1" si="942"/>
        <v/>
      </c>
      <c r="J4352" s="28" t="str">
        <f t="shared" si="943"/>
        <v/>
      </c>
      <c r="K4352" s="28" t="str">
        <f t="shared" si="944"/>
        <v/>
      </c>
      <c r="L4352" s="28" t="str">
        <f t="shared" ca="1" si="945"/>
        <v/>
      </c>
      <c r="M4352" s="28" t="str">
        <f t="shared" si="946"/>
        <v/>
      </c>
      <c r="N4352" s="93" t="str">
        <f t="shared" si="947"/>
        <v/>
      </c>
      <c r="O4352" s="94" t="str">
        <f t="shared" si="948"/>
        <v/>
      </c>
      <c r="P4352" s="70">
        <f t="shared" si="949"/>
        <v>0</v>
      </c>
      <c r="Q4352" s="28" t="str">
        <f t="shared" ca="1" si="950"/>
        <v/>
      </c>
      <c r="R4352" s="28" t="str">
        <f t="shared" si="951"/>
        <v/>
      </c>
      <c r="S4352" s="28" t="str">
        <f t="array" ref="S4352">IF(ISBLANK(A4352),"",INDEX(Info!$B$3:$H$6442,MATCH(J4352,IF(Info!$D$3:$D$6442=K4352,Info!$C$3:$C$6442),0),7))</f>
        <v/>
      </c>
    </row>
    <row r="4353" spans="1:19" x14ac:dyDescent="0.25">
      <c r="A4353" s="75"/>
      <c r="B4353" s="75"/>
      <c r="C4353" s="72"/>
      <c r="D4353" s="72"/>
      <c r="E4353" s="41" t="str">
        <f t="shared" si="938"/>
        <v/>
      </c>
      <c r="F4353" s="90" t="str">
        <f t="shared" ca="1" si="939"/>
        <v/>
      </c>
      <c r="G4353" s="91" t="str">
        <f t="shared" si="940"/>
        <v/>
      </c>
      <c r="H4353" s="41" t="str">
        <f t="shared" si="941"/>
        <v/>
      </c>
      <c r="I4353" s="92" t="str">
        <f t="shared" ca="1" si="942"/>
        <v/>
      </c>
      <c r="J4353" s="28" t="str">
        <f t="shared" si="943"/>
        <v/>
      </c>
      <c r="K4353" s="28" t="str">
        <f t="shared" si="944"/>
        <v/>
      </c>
      <c r="L4353" s="28" t="str">
        <f t="shared" ca="1" si="945"/>
        <v/>
      </c>
      <c r="M4353" s="28" t="str">
        <f t="shared" si="946"/>
        <v/>
      </c>
      <c r="N4353" s="93" t="str">
        <f t="shared" si="947"/>
        <v/>
      </c>
      <c r="O4353" s="94" t="str">
        <f t="shared" si="948"/>
        <v/>
      </c>
      <c r="P4353" s="70">
        <f t="shared" si="949"/>
        <v>0</v>
      </c>
      <c r="Q4353" s="28" t="str">
        <f t="shared" ca="1" si="950"/>
        <v/>
      </c>
      <c r="R4353" s="28" t="str">
        <f t="shared" si="951"/>
        <v/>
      </c>
      <c r="S4353" s="28" t="str">
        <f t="array" ref="S4353">IF(ISBLANK(A4353),"",INDEX(Info!$B$3:$H$6442,MATCH(J4353,IF(Info!$D$3:$D$6442=K4353,Info!$C$3:$C$6442),0),7))</f>
        <v/>
      </c>
    </row>
    <row r="4354" spans="1:19" x14ac:dyDescent="0.25">
      <c r="A4354" s="75"/>
      <c r="B4354" s="75"/>
      <c r="C4354" s="72"/>
      <c r="D4354" s="72"/>
      <c r="E4354" s="41" t="str">
        <f t="shared" si="938"/>
        <v/>
      </c>
      <c r="F4354" s="90" t="str">
        <f t="shared" ca="1" si="939"/>
        <v/>
      </c>
      <c r="G4354" s="91" t="str">
        <f t="shared" si="940"/>
        <v/>
      </c>
      <c r="H4354" s="41" t="str">
        <f t="shared" si="941"/>
        <v/>
      </c>
      <c r="I4354" s="92" t="str">
        <f t="shared" ca="1" si="942"/>
        <v/>
      </c>
      <c r="J4354" s="28" t="str">
        <f t="shared" si="943"/>
        <v/>
      </c>
      <c r="K4354" s="28" t="str">
        <f t="shared" si="944"/>
        <v/>
      </c>
      <c r="L4354" s="28" t="str">
        <f t="shared" ca="1" si="945"/>
        <v/>
      </c>
      <c r="M4354" s="28" t="str">
        <f t="shared" si="946"/>
        <v/>
      </c>
      <c r="N4354" s="93" t="str">
        <f t="shared" si="947"/>
        <v/>
      </c>
      <c r="O4354" s="94" t="str">
        <f t="shared" si="948"/>
        <v/>
      </c>
      <c r="P4354" s="70">
        <f t="shared" si="949"/>
        <v>0</v>
      </c>
      <c r="Q4354" s="28" t="str">
        <f t="shared" ca="1" si="950"/>
        <v/>
      </c>
      <c r="R4354" s="28" t="str">
        <f t="shared" si="951"/>
        <v/>
      </c>
      <c r="S4354" s="28" t="str">
        <f t="array" ref="S4354">IF(ISBLANK(A4354),"",INDEX(Info!$B$3:$H$6442,MATCH(J4354,IF(Info!$D$3:$D$6442=K4354,Info!$C$3:$C$6442),0),7))</f>
        <v/>
      </c>
    </row>
    <row r="4355" spans="1:19" x14ac:dyDescent="0.25">
      <c r="A4355" s="75"/>
      <c r="B4355" s="75"/>
      <c r="C4355" s="72"/>
      <c r="D4355" s="72"/>
      <c r="E4355" s="41" t="str">
        <f t="shared" si="938"/>
        <v/>
      </c>
      <c r="F4355" s="90" t="str">
        <f t="shared" ca="1" si="939"/>
        <v/>
      </c>
      <c r="G4355" s="91" t="str">
        <f t="shared" si="940"/>
        <v/>
      </c>
      <c r="H4355" s="41" t="str">
        <f t="shared" si="941"/>
        <v/>
      </c>
      <c r="I4355" s="92" t="str">
        <f t="shared" ca="1" si="942"/>
        <v/>
      </c>
      <c r="J4355" s="28" t="str">
        <f t="shared" si="943"/>
        <v/>
      </c>
      <c r="K4355" s="28" t="str">
        <f t="shared" si="944"/>
        <v/>
      </c>
      <c r="L4355" s="28" t="str">
        <f t="shared" ca="1" si="945"/>
        <v/>
      </c>
      <c r="M4355" s="28" t="str">
        <f t="shared" si="946"/>
        <v/>
      </c>
      <c r="N4355" s="93" t="str">
        <f t="shared" si="947"/>
        <v/>
      </c>
      <c r="O4355" s="94" t="str">
        <f t="shared" si="948"/>
        <v/>
      </c>
      <c r="P4355" s="70">
        <f t="shared" si="949"/>
        <v>0</v>
      </c>
      <c r="Q4355" s="28" t="str">
        <f t="shared" ca="1" si="950"/>
        <v/>
      </c>
      <c r="R4355" s="28" t="str">
        <f t="shared" si="951"/>
        <v/>
      </c>
      <c r="S4355" s="28" t="str">
        <f t="array" ref="S4355">IF(ISBLANK(A4355),"",INDEX(Info!$B$3:$H$6442,MATCH(J4355,IF(Info!$D$3:$D$6442=K4355,Info!$C$3:$C$6442),0),7))</f>
        <v/>
      </c>
    </row>
    <row r="4356" spans="1:19" x14ac:dyDescent="0.25">
      <c r="A4356" s="75"/>
      <c r="B4356" s="75"/>
      <c r="C4356" s="72"/>
      <c r="D4356" s="72"/>
      <c r="E4356" s="41" t="str">
        <f t="shared" ref="E4356:E4419" si="952">IF(OR(ISNA(INDEX($S:$S,ROW())),ISBLANK(INDEX($A:$A,ROW()))),"",RIGHT(INDEX($S:$S,ROW()),LEN(INDEX($S:$S,ROW()))-FIND("$",INDEX($S:$S,ROW()))))</f>
        <v/>
      </c>
      <c r="F4356" s="90" t="str">
        <f t="shared" ref="F4356:F4419" ca="1" si="95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356" s="91" t="str">
        <f t="shared" ref="G4356:G4419" si="95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356" s="41" t="str">
        <f t="shared" ref="H4356:H4419" si="955">IF(ISBLANK(INDEX($A:$A,ROW())),"",IF(AND(ISNUMBER(INDEX($F:$F,ROW())),ISNUMBER(INDEX($G:$G,ROW()))),SUMPRODUCT(INDEX($F:$F,ROW()),INDEX($G:$G,ROW())),"Onbekend"))</f>
        <v/>
      </c>
      <c r="I4356" s="92" t="str">
        <f t="shared" ref="I4356:I4419" ca="1" si="95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356" s="28" t="str">
        <f t="shared" ref="J4356:J4419" si="957">IF(ISBLANK(INDEX($A:$A,ROW())),"",IF(AND(COUNT(LOOKUP("E",INDEX($A:$A,ROW())))=0,LEN(INDEX($A:$A,ROW()))&lt;7),TEXT(INDEX($A:$A,ROW()),"000000"),INDEX($A:$A,ROW())))</f>
        <v/>
      </c>
      <c r="K4356" s="28" t="str">
        <f t="shared" ref="K4356:K4419" si="958">IF(ISBLANK(INDEX($B:$B,ROW())),"",TEXT(INDEX($B:$B,ROW()),"000000000"))</f>
        <v/>
      </c>
      <c r="L4356" s="28" t="str">
        <f t="shared" ref="L4356:L4419" ca="1" si="959">IF(ISBLANK(INDEX($A:$A,ROW())),"",SUMPRODUCT(--ISERROR(INDIRECT("A"&amp;INDEX(ROW(),1)&amp;":H"&amp;INDEX(ROW(),1))))&gt;0)</f>
        <v/>
      </c>
      <c r="M4356" s="28" t="str">
        <f t="shared" ref="M4356:M4419" si="960">IF(ISBLANK(INDEX($A:$A,ROW())),"",SUMPRODUCT(--($J$3:$J$6442&amp;$K$3:$K$6442=INDEX($J:$J,ROW())&amp;INDEX($K:$K,ROW())))&gt;1)</f>
        <v/>
      </c>
      <c r="N4356" s="93" t="str">
        <f t="shared" ref="N4356:N4419" si="961">IF(INDEX($S:$S,ROW())="","",IFERROR((LEFT(INDEX($S:$S,ROW()),FIND("#",INDEX($S:$S,ROW()))-1)/100),(LEFT(INDEX($S:$S,ROW()),FIND("#",INDEX($S:$S,ROW()))-1))))</f>
        <v/>
      </c>
      <c r="O4356" s="94" t="str">
        <f t="shared" ref="O4356:O4419" si="96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356" s="70">
        <f t="shared" ref="P4356:P4419" si="963">IF(INDEX($S:$S,ROW())="",0,MID(INDEX($S:$S,ROW()),FIND("@",INDEX($S:$S,ROW()))+1,FIND("$",RIGHT(INDEX($S:$S,ROW()), LEN(INDEX($S:$S,ROW()))-FIND("@",INDEX($S:$S,ROW()),1)),1)-1))*1</f>
        <v>0</v>
      </c>
      <c r="Q4356" s="28" t="str">
        <f t="shared" ref="Q4356:Q4419" ca="1" si="964">IF(OR(ISBLANK(INDEX($A:$A,ROW())),INDEX($L:$L,ROW())=TRUE),"",INDEX($D:$D,ROW()))</f>
        <v/>
      </c>
      <c r="R4356" s="28" t="str">
        <f t="shared" ref="R4356:R4419" si="96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356" s="28" t="str">
        <f t="array" ref="S4356">IF(ISBLANK(A4356),"",INDEX(Info!$B$3:$H$6442,MATCH(J4356,IF(Info!$D$3:$D$6442=K4356,Info!$C$3:$C$6442),0),7))</f>
        <v/>
      </c>
    </row>
    <row r="4357" spans="1:19" x14ac:dyDescent="0.25">
      <c r="A4357" s="75"/>
      <c r="B4357" s="75"/>
      <c r="C4357" s="72"/>
      <c r="D4357" s="72"/>
      <c r="E4357" s="41" t="str">
        <f t="shared" si="952"/>
        <v/>
      </c>
      <c r="F4357" s="90" t="str">
        <f t="shared" ca="1" si="953"/>
        <v/>
      </c>
      <c r="G4357" s="91" t="str">
        <f t="shared" si="954"/>
        <v/>
      </c>
      <c r="H4357" s="41" t="str">
        <f t="shared" si="955"/>
        <v/>
      </c>
      <c r="I4357" s="92" t="str">
        <f t="shared" ca="1" si="956"/>
        <v/>
      </c>
      <c r="J4357" s="28" t="str">
        <f t="shared" si="957"/>
        <v/>
      </c>
      <c r="K4357" s="28" t="str">
        <f t="shared" si="958"/>
        <v/>
      </c>
      <c r="L4357" s="28" t="str">
        <f t="shared" ca="1" si="959"/>
        <v/>
      </c>
      <c r="M4357" s="28" t="str">
        <f t="shared" si="960"/>
        <v/>
      </c>
      <c r="N4357" s="93" t="str">
        <f t="shared" si="961"/>
        <v/>
      </c>
      <c r="O4357" s="94" t="str">
        <f t="shared" si="962"/>
        <v/>
      </c>
      <c r="P4357" s="70">
        <f t="shared" si="963"/>
        <v>0</v>
      </c>
      <c r="Q4357" s="28" t="str">
        <f t="shared" ca="1" si="964"/>
        <v/>
      </c>
      <c r="R4357" s="28" t="str">
        <f t="shared" si="965"/>
        <v/>
      </c>
      <c r="S4357" s="28" t="str">
        <f t="array" ref="S4357">IF(ISBLANK(A4357),"",INDEX(Info!$B$3:$H$6442,MATCH(J4357,IF(Info!$D$3:$D$6442=K4357,Info!$C$3:$C$6442),0),7))</f>
        <v/>
      </c>
    </row>
    <row r="4358" spans="1:19" x14ac:dyDescent="0.25">
      <c r="A4358" s="75"/>
      <c r="B4358" s="75"/>
      <c r="C4358" s="72"/>
      <c r="D4358" s="72"/>
      <c r="E4358" s="41" t="str">
        <f t="shared" si="952"/>
        <v/>
      </c>
      <c r="F4358" s="90" t="str">
        <f t="shared" ca="1" si="953"/>
        <v/>
      </c>
      <c r="G4358" s="91" t="str">
        <f t="shared" si="954"/>
        <v/>
      </c>
      <c r="H4358" s="41" t="str">
        <f t="shared" si="955"/>
        <v/>
      </c>
      <c r="I4358" s="92" t="str">
        <f t="shared" ca="1" si="956"/>
        <v/>
      </c>
      <c r="J4358" s="28" t="str">
        <f t="shared" si="957"/>
        <v/>
      </c>
      <c r="K4358" s="28" t="str">
        <f t="shared" si="958"/>
        <v/>
      </c>
      <c r="L4358" s="28" t="str">
        <f t="shared" ca="1" si="959"/>
        <v/>
      </c>
      <c r="M4358" s="28" t="str">
        <f t="shared" si="960"/>
        <v/>
      </c>
      <c r="N4358" s="93" t="str">
        <f t="shared" si="961"/>
        <v/>
      </c>
      <c r="O4358" s="94" t="str">
        <f t="shared" si="962"/>
        <v/>
      </c>
      <c r="P4358" s="70">
        <f t="shared" si="963"/>
        <v>0</v>
      </c>
      <c r="Q4358" s="28" t="str">
        <f t="shared" ca="1" si="964"/>
        <v/>
      </c>
      <c r="R4358" s="28" t="str">
        <f t="shared" si="965"/>
        <v/>
      </c>
      <c r="S4358" s="28" t="str">
        <f t="array" ref="S4358">IF(ISBLANK(A4358),"",INDEX(Info!$B$3:$H$6442,MATCH(J4358,IF(Info!$D$3:$D$6442=K4358,Info!$C$3:$C$6442),0),7))</f>
        <v/>
      </c>
    </row>
    <row r="4359" spans="1:19" x14ac:dyDescent="0.25">
      <c r="A4359" s="75"/>
      <c r="B4359" s="75"/>
      <c r="C4359" s="72"/>
      <c r="D4359" s="72"/>
      <c r="E4359" s="41" t="str">
        <f t="shared" si="952"/>
        <v/>
      </c>
      <c r="F4359" s="90" t="str">
        <f t="shared" ca="1" si="953"/>
        <v/>
      </c>
      <c r="G4359" s="91" t="str">
        <f t="shared" si="954"/>
        <v/>
      </c>
      <c r="H4359" s="41" t="str">
        <f t="shared" si="955"/>
        <v/>
      </c>
      <c r="I4359" s="92" t="str">
        <f t="shared" ca="1" si="956"/>
        <v/>
      </c>
      <c r="J4359" s="28" t="str">
        <f t="shared" si="957"/>
        <v/>
      </c>
      <c r="K4359" s="28" t="str">
        <f t="shared" si="958"/>
        <v/>
      </c>
      <c r="L4359" s="28" t="str">
        <f t="shared" ca="1" si="959"/>
        <v/>
      </c>
      <c r="M4359" s="28" t="str">
        <f t="shared" si="960"/>
        <v/>
      </c>
      <c r="N4359" s="93" t="str">
        <f t="shared" si="961"/>
        <v/>
      </c>
      <c r="O4359" s="94" t="str">
        <f t="shared" si="962"/>
        <v/>
      </c>
      <c r="P4359" s="70">
        <f t="shared" si="963"/>
        <v>0</v>
      </c>
      <c r="Q4359" s="28" t="str">
        <f t="shared" ca="1" si="964"/>
        <v/>
      </c>
      <c r="R4359" s="28" t="str">
        <f t="shared" si="965"/>
        <v/>
      </c>
      <c r="S4359" s="28" t="str">
        <f t="array" ref="S4359">IF(ISBLANK(A4359),"",INDEX(Info!$B$3:$H$6442,MATCH(J4359,IF(Info!$D$3:$D$6442=K4359,Info!$C$3:$C$6442),0),7))</f>
        <v/>
      </c>
    </row>
    <row r="4360" spans="1:19" x14ac:dyDescent="0.25">
      <c r="A4360" s="75"/>
      <c r="B4360" s="75"/>
      <c r="C4360" s="72"/>
      <c r="D4360" s="72"/>
      <c r="E4360" s="41" t="str">
        <f t="shared" si="952"/>
        <v/>
      </c>
      <c r="F4360" s="90" t="str">
        <f t="shared" ca="1" si="953"/>
        <v/>
      </c>
      <c r="G4360" s="91" t="str">
        <f t="shared" si="954"/>
        <v/>
      </c>
      <c r="H4360" s="41" t="str">
        <f t="shared" si="955"/>
        <v/>
      </c>
      <c r="I4360" s="92" t="str">
        <f t="shared" ca="1" si="956"/>
        <v/>
      </c>
      <c r="J4360" s="28" t="str">
        <f t="shared" si="957"/>
        <v/>
      </c>
      <c r="K4360" s="28" t="str">
        <f t="shared" si="958"/>
        <v/>
      </c>
      <c r="L4360" s="28" t="str">
        <f t="shared" ca="1" si="959"/>
        <v/>
      </c>
      <c r="M4360" s="28" t="str">
        <f t="shared" si="960"/>
        <v/>
      </c>
      <c r="N4360" s="93" t="str">
        <f t="shared" si="961"/>
        <v/>
      </c>
      <c r="O4360" s="94" t="str">
        <f t="shared" si="962"/>
        <v/>
      </c>
      <c r="P4360" s="70">
        <f t="shared" si="963"/>
        <v>0</v>
      </c>
      <c r="Q4360" s="28" t="str">
        <f t="shared" ca="1" si="964"/>
        <v/>
      </c>
      <c r="R4360" s="28" t="str">
        <f t="shared" si="965"/>
        <v/>
      </c>
      <c r="S4360" s="28" t="str">
        <f t="array" ref="S4360">IF(ISBLANK(A4360),"",INDEX(Info!$B$3:$H$6442,MATCH(J4360,IF(Info!$D$3:$D$6442=K4360,Info!$C$3:$C$6442),0),7))</f>
        <v/>
      </c>
    </row>
    <row r="4361" spans="1:19" x14ac:dyDescent="0.25">
      <c r="A4361" s="75"/>
      <c r="B4361" s="75"/>
      <c r="C4361" s="72"/>
      <c r="D4361" s="72"/>
      <c r="E4361" s="41" t="str">
        <f t="shared" si="952"/>
        <v/>
      </c>
      <c r="F4361" s="90" t="str">
        <f t="shared" ca="1" si="953"/>
        <v/>
      </c>
      <c r="G4361" s="91" t="str">
        <f t="shared" si="954"/>
        <v/>
      </c>
      <c r="H4361" s="41" t="str">
        <f t="shared" si="955"/>
        <v/>
      </c>
      <c r="I4361" s="92" t="str">
        <f t="shared" ca="1" si="956"/>
        <v/>
      </c>
      <c r="J4361" s="28" t="str">
        <f t="shared" si="957"/>
        <v/>
      </c>
      <c r="K4361" s="28" t="str">
        <f t="shared" si="958"/>
        <v/>
      </c>
      <c r="L4361" s="28" t="str">
        <f t="shared" ca="1" si="959"/>
        <v/>
      </c>
      <c r="M4361" s="28" t="str">
        <f t="shared" si="960"/>
        <v/>
      </c>
      <c r="N4361" s="93" t="str">
        <f t="shared" si="961"/>
        <v/>
      </c>
      <c r="O4361" s="94" t="str">
        <f t="shared" si="962"/>
        <v/>
      </c>
      <c r="P4361" s="70">
        <f t="shared" si="963"/>
        <v>0</v>
      </c>
      <c r="Q4361" s="28" t="str">
        <f t="shared" ca="1" si="964"/>
        <v/>
      </c>
      <c r="R4361" s="28" t="str">
        <f t="shared" si="965"/>
        <v/>
      </c>
      <c r="S4361" s="28" t="str">
        <f t="array" ref="S4361">IF(ISBLANK(A4361),"",INDEX(Info!$B$3:$H$6442,MATCH(J4361,IF(Info!$D$3:$D$6442=K4361,Info!$C$3:$C$6442),0),7))</f>
        <v/>
      </c>
    </row>
    <row r="4362" spans="1:19" x14ac:dyDescent="0.25">
      <c r="A4362" s="75"/>
      <c r="B4362" s="75"/>
      <c r="C4362" s="72"/>
      <c r="D4362" s="72"/>
      <c r="E4362" s="41" t="str">
        <f t="shared" si="952"/>
        <v/>
      </c>
      <c r="F4362" s="90" t="str">
        <f t="shared" ca="1" si="953"/>
        <v/>
      </c>
      <c r="G4362" s="91" t="str">
        <f t="shared" si="954"/>
        <v/>
      </c>
      <c r="H4362" s="41" t="str">
        <f t="shared" si="955"/>
        <v/>
      </c>
      <c r="I4362" s="92" t="str">
        <f t="shared" ca="1" si="956"/>
        <v/>
      </c>
      <c r="J4362" s="28" t="str">
        <f t="shared" si="957"/>
        <v/>
      </c>
      <c r="K4362" s="28" t="str">
        <f t="shared" si="958"/>
        <v/>
      </c>
      <c r="L4362" s="28" t="str">
        <f t="shared" ca="1" si="959"/>
        <v/>
      </c>
      <c r="M4362" s="28" t="str">
        <f t="shared" si="960"/>
        <v/>
      </c>
      <c r="N4362" s="93" t="str">
        <f t="shared" si="961"/>
        <v/>
      </c>
      <c r="O4362" s="94" t="str">
        <f t="shared" si="962"/>
        <v/>
      </c>
      <c r="P4362" s="70">
        <f t="shared" si="963"/>
        <v>0</v>
      </c>
      <c r="Q4362" s="28" t="str">
        <f t="shared" ca="1" si="964"/>
        <v/>
      </c>
      <c r="R4362" s="28" t="str">
        <f t="shared" si="965"/>
        <v/>
      </c>
      <c r="S4362" s="28" t="str">
        <f t="array" ref="S4362">IF(ISBLANK(A4362),"",INDEX(Info!$B$3:$H$6442,MATCH(J4362,IF(Info!$D$3:$D$6442=K4362,Info!$C$3:$C$6442),0),7))</f>
        <v/>
      </c>
    </row>
    <row r="4363" spans="1:19" x14ac:dyDescent="0.25">
      <c r="A4363" s="75"/>
      <c r="B4363" s="75"/>
      <c r="C4363" s="72"/>
      <c r="D4363" s="72"/>
      <c r="E4363" s="41" t="str">
        <f t="shared" si="952"/>
        <v/>
      </c>
      <c r="F4363" s="90" t="str">
        <f t="shared" ca="1" si="953"/>
        <v/>
      </c>
      <c r="G4363" s="91" t="str">
        <f t="shared" si="954"/>
        <v/>
      </c>
      <c r="H4363" s="41" t="str">
        <f t="shared" si="955"/>
        <v/>
      </c>
      <c r="I4363" s="92" t="str">
        <f t="shared" ca="1" si="956"/>
        <v/>
      </c>
      <c r="J4363" s="28" t="str">
        <f t="shared" si="957"/>
        <v/>
      </c>
      <c r="K4363" s="28" t="str">
        <f t="shared" si="958"/>
        <v/>
      </c>
      <c r="L4363" s="28" t="str">
        <f t="shared" ca="1" si="959"/>
        <v/>
      </c>
      <c r="M4363" s="28" t="str">
        <f t="shared" si="960"/>
        <v/>
      </c>
      <c r="N4363" s="93" t="str">
        <f t="shared" si="961"/>
        <v/>
      </c>
      <c r="O4363" s="94" t="str">
        <f t="shared" si="962"/>
        <v/>
      </c>
      <c r="P4363" s="70">
        <f t="shared" si="963"/>
        <v>0</v>
      </c>
      <c r="Q4363" s="28" t="str">
        <f t="shared" ca="1" si="964"/>
        <v/>
      </c>
      <c r="R4363" s="28" t="str">
        <f t="shared" si="965"/>
        <v/>
      </c>
      <c r="S4363" s="28" t="str">
        <f t="array" ref="S4363">IF(ISBLANK(A4363),"",INDEX(Info!$B$3:$H$6442,MATCH(J4363,IF(Info!$D$3:$D$6442=K4363,Info!$C$3:$C$6442),0),7))</f>
        <v/>
      </c>
    </row>
    <row r="4364" spans="1:19" x14ac:dyDescent="0.25">
      <c r="A4364" s="75"/>
      <c r="B4364" s="75"/>
      <c r="C4364" s="72"/>
      <c r="D4364" s="72"/>
      <c r="E4364" s="41" t="str">
        <f t="shared" si="952"/>
        <v/>
      </c>
      <c r="F4364" s="90" t="str">
        <f t="shared" ca="1" si="953"/>
        <v/>
      </c>
      <c r="G4364" s="91" t="str">
        <f t="shared" si="954"/>
        <v/>
      </c>
      <c r="H4364" s="41" t="str">
        <f t="shared" si="955"/>
        <v/>
      </c>
      <c r="I4364" s="92" t="str">
        <f t="shared" ca="1" si="956"/>
        <v/>
      </c>
      <c r="J4364" s="28" t="str">
        <f t="shared" si="957"/>
        <v/>
      </c>
      <c r="K4364" s="28" t="str">
        <f t="shared" si="958"/>
        <v/>
      </c>
      <c r="L4364" s="28" t="str">
        <f t="shared" ca="1" si="959"/>
        <v/>
      </c>
      <c r="M4364" s="28" t="str">
        <f t="shared" si="960"/>
        <v/>
      </c>
      <c r="N4364" s="93" t="str">
        <f t="shared" si="961"/>
        <v/>
      </c>
      <c r="O4364" s="94" t="str">
        <f t="shared" si="962"/>
        <v/>
      </c>
      <c r="P4364" s="70">
        <f t="shared" si="963"/>
        <v>0</v>
      </c>
      <c r="Q4364" s="28" t="str">
        <f t="shared" ca="1" si="964"/>
        <v/>
      </c>
      <c r="R4364" s="28" t="str">
        <f t="shared" si="965"/>
        <v/>
      </c>
      <c r="S4364" s="28" t="str">
        <f t="array" ref="S4364">IF(ISBLANK(A4364),"",INDEX(Info!$B$3:$H$6442,MATCH(J4364,IF(Info!$D$3:$D$6442=K4364,Info!$C$3:$C$6442),0),7))</f>
        <v/>
      </c>
    </row>
    <row r="4365" spans="1:19" x14ac:dyDescent="0.25">
      <c r="A4365" s="75"/>
      <c r="B4365" s="75"/>
      <c r="C4365" s="72"/>
      <c r="D4365" s="72"/>
      <c r="E4365" s="41" t="str">
        <f t="shared" si="952"/>
        <v/>
      </c>
      <c r="F4365" s="90" t="str">
        <f t="shared" ca="1" si="953"/>
        <v/>
      </c>
      <c r="G4365" s="91" t="str">
        <f t="shared" si="954"/>
        <v/>
      </c>
      <c r="H4365" s="41" t="str">
        <f t="shared" si="955"/>
        <v/>
      </c>
      <c r="I4365" s="92" t="str">
        <f t="shared" ca="1" si="956"/>
        <v/>
      </c>
      <c r="J4365" s="28" t="str">
        <f t="shared" si="957"/>
        <v/>
      </c>
      <c r="K4365" s="28" t="str">
        <f t="shared" si="958"/>
        <v/>
      </c>
      <c r="L4365" s="28" t="str">
        <f t="shared" ca="1" si="959"/>
        <v/>
      </c>
      <c r="M4365" s="28" t="str">
        <f t="shared" si="960"/>
        <v/>
      </c>
      <c r="N4365" s="93" t="str">
        <f t="shared" si="961"/>
        <v/>
      </c>
      <c r="O4365" s="94" t="str">
        <f t="shared" si="962"/>
        <v/>
      </c>
      <c r="P4365" s="70">
        <f t="shared" si="963"/>
        <v>0</v>
      </c>
      <c r="Q4365" s="28" t="str">
        <f t="shared" ca="1" si="964"/>
        <v/>
      </c>
      <c r="R4365" s="28" t="str">
        <f t="shared" si="965"/>
        <v/>
      </c>
      <c r="S4365" s="28" t="str">
        <f t="array" ref="S4365">IF(ISBLANK(A4365),"",INDEX(Info!$B$3:$H$6442,MATCH(J4365,IF(Info!$D$3:$D$6442=K4365,Info!$C$3:$C$6442),0),7))</f>
        <v/>
      </c>
    </row>
    <row r="4366" spans="1:19" x14ac:dyDescent="0.25">
      <c r="A4366" s="75"/>
      <c r="B4366" s="75"/>
      <c r="C4366" s="72"/>
      <c r="D4366" s="72"/>
      <c r="E4366" s="41" t="str">
        <f t="shared" si="952"/>
        <v/>
      </c>
      <c r="F4366" s="90" t="str">
        <f t="shared" ca="1" si="953"/>
        <v/>
      </c>
      <c r="G4366" s="91" t="str">
        <f t="shared" si="954"/>
        <v/>
      </c>
      <c r="H4366" s="41" t="str">
        <f t="shared" si="955"/>
        <v/>
      </c>
      <c r="I4366" s="92" t="str">
        <f t="shared" ca="1" si="956"/>
        <v/>
      </c>
      <c r="J4366" s="28" t="str">
        <f t="shared" si="957"/>
        <v/>
      </c>
      <c r="K4366" s="28" t="str">
        <f t="shared" si="958"/>
        <v/>
      </c>
      <c r="L4366" s="28" t="str">
        <f t="shared" ca="1" si="959"/>
        <v/>
      </c>
      <c r="M4366" s="28" t="str">
        <f t="shared" si="960"/>
        <v/>
      </c>
      <c r="N4366" s="93" t="str">
        <f t="shared" si="961"/>
        <v/>
      </c>
      <c r="O4366" s="94" t="str">
        <f t="shared" si="962"/>
        <v/>
      </c>
      <c r="P4366" s="70">
        <f t="shared" si="963"/>
        <v>0</v>
      </c>
      <c r="Q4366" s="28" t="str">
        <f t="shared" ca="1" si="964"/>
        <v/>
      </c>
      <c r="R4366" s="28" t="str">
        <f t="shared" si="965"/>
        <v/>
      </c>
      <c r="S4366" s="28" t="str">
        <f t="array" ref="S4366">IF(ISBLANK(A4366),"",INDEX(Info!$B$3:$H$6442,MATCH(J4366,IF(Info!$D$3:$D$6442=K4366,Info!$C$3:$C$6442),0),7))</f>
        <v/>
      </c>
    </row>
    <row r="4367" spans="1:19" x14ac:dyDescent="0.25">
      <c r="A4367" s="75"/>
      <c r="B4367" s="75"/>
      <c r="C4367" s="72"/>
      <c r="D4367" s="72"/>
      <c r="E4367" s="41" t="str">
        <f t="shared" si="952"/>
        <v/>
      </c>
      <c r="F4367" s="90" t="str">
        <f t="shared" ca="1" si="953"/>
        <v/>
      </c>
      <c r="G4367" s="91" t="str">
        <f t="shared" si="954"/>
        <v/>
      </c>
      <c r="H4367" s="41" t="str">
        <f t="shared" si="955"/>
        <v/>
      </c>
      <c r="I4367" s="92" t="str">
        <f t="shared" ca="1" si="956"/>
        <v/>
      </c>
      <c r="J4367" s="28" t="str">
        <f t="shared" si="957"/>
        <v/>
      </c>
      <c r="K4367" s="28" t="str">
        <f t="shared" si="958"/>
        <v/>
      </c>
      <c r="L4367" s="28" t="str">
        <f t="shared" ca="1" si="959"/>
        <v/>
      </c>
      <c r="M4367" s="28" t="str">
        <f t="shared" si="960"/>
        <v/>
      </c>
      <c r="N4367" s="93" t="str">
        <f t="shared" si="961"/>
        <v/>
      </c>
      <c r="O4367" s="94" t="str">
        <f t="shared" si="962"/>
        <v/>
      </c>
      <c r="P4367" s="70">
        <f t="shared" si="963"/>
        <v>0</v>
      </c>
      <c r="Q4367" s="28" t="str">
        <f t="shared" ca="1" si="964"/>
        <v/>
      </c>
      <c r="R4367" s="28" t="str">
        <f t="shared" si="965"/>
        <v/>
      </c>
      <c r="S4367" s="28" t="str">
        <f t="array" ref="S4367">IF(ISBLANK(A4367),"",INDEX(Info!$B$3:$H$6442,MATCH(J4367,IF(Info!$D$3:$D$6442=K4367,Info!$C$3:$C$6442),0),7))</f>
        <v/>
      </c>
    </row>
    <row r="4368" spans="1:19" x14ac:dyDescent="0.25">
      <c r="A4368" s="75"/>
      <c r="B4368" s="75"/>
      <c r="C4368" s="72"/>
      <c r="D4368" s="72"/>
      <c r="E4368" s="41" t="str">
        <f t="shared" si="952"/>
        <v/>
      </c>
      <c r="F4368" s="90" t="str">
        <f t="shared" ca="1" si="953"/>
        <v/>
      </c>
      <c r="G4368" s="91" t="str">
        <f t="shared" si="954"/>
        <v/>
      </c>
      <c r="H4368" s="41" t="str">
        <f t="shared" si="955"/>
        <v/>
      </c>
      <c r="I4368" s="92" t="str">
        <f t="shared" ca="1" si="956"/>
        <v/>
      </c>
      <c r="J4368" s="28" t="str">
        <f t="shared" si="957"/>
        <v/>
      </c>
      <c r="K4368" s="28" t="str">
        <f t="shared" si="958"/>
        <v/>
      </c>
      <c r="L4368" s="28" t="str">
        <f t="shared" ca="1" si="959"/>
        <v/>
      </c>
      <c r="M4368" s="28" t="str">
        <f t="shared" si="960"/>
        <v/>
      </c>
      <c r="N4368" s="93" t="str">
        <f t="shared" si="961"/>
        <v/>
      </c>
      <c r="O4368" s="94" t="str">
        <f t="shared" si="962"/>
        <v/>
      </c>
      <c r="P4368" s="70">
        <f t="shared" si="963"/>
        <v>0</v>
      </c>
      <c r="Q4368" s="28" t="str">
        <f t="shared" ca="1" si="964"/>
        <v/>
      </c>
      <c r="R4368" s="28" t="str">
        <f t="shared" si="965"/>
        <v/>
      </c>
      <c r="S4368" s="28" t="str">
        <f t="array" ref="S4368">IF(ISBLANK(A4368),"",INDEX(Info!$B$3:$H$6442,MATCH(J4368,IF(Info!$D$3:$D$6442=K4368,Info!$C$3:$C$6442),0),7))</f>
        <v/>
      </c>
    </row>
    <row r="4369" spans="1:19" x14ac:dyDescent="0.25">
      <c r="A4369" s="75"/>
      <c r="B4369" s="75"/>
      <c r="C4369" s="72"/>
      <c r="D4369" s="72"/>
      <c r="E4369" s="41" t="str">
        <f t="shared" si="952"/>
        <v/>
      </c>
      <c r="F4369" s="90" t="str">
        <f t="shared" ca="1" si="953"/>
        <v/>
      </c>
      <c r="G4369" s="91" t="str">
        <f t="shared" si="954"/>
        <v/>
      </c>
      <c r="H4369" s="41" t="str">
        <f t="shared" si="955"/>
        <v/>
      </c>
      <c r="I4369" s="92" t="str">
        <f t="shared" ca="1" si="956"/>
        <v/>
      </c>
      <c r="J4369" s="28" t="str">
        <f t="shared" si="957"/>
        <v/>
      </c>
      <c r="K4369" s="28" t="str">
        <f t="shared" si="958"/>
        <v/>
      </c>
      <c r="L4369" s="28" t="str">
        <f t="shared" ca="1" si="959"/>
        <v/>
      </c>
      <c r="M4369" s="28" t="str">
        <f t="shared" si="960"/>
        <v/>
      </c>
      <c r="N4369" s="93" t="str">
        <f t="shared" si="961"/>
        <v/>
      </c>
      <c r="O4369" s="94" t="str">
        <f t="shared" si="962"/>
        <v/>
      </c>
      <c r="P4369" s="70">
        <f t="shared" si="963"/>
        <v>0</v>
      </c>
      <c r="Q4369" s="28" t="str">
        <f t="shared" ca="1" si="964"/>
        <v/>
      </c>
      <c r="R4369" s="28" t="str">
        <f t="shared" si="965"/>
        <v/>
      </c>
      <c r="S4369" s="28" t="str">
        <f t="array" ref="S4369">IF(ISBLANK(A4369),"",INDEX(Info!$B$3:$H$6442,MATCH(J4369,IF(Info!$D$3:$D$6442=K4369,Info!$C$3:$C$6442),0),7))</f>
        <v/>
      </c>
    </row>
    <row r="4370" spans="1:19" x14ac:dyDescent="0.25">
      <c r="A4370" s="75"/>
      <c r="B4370" s="75"/>
      <c r="C4370" s="72"/>
      <c r="D4370" s="72"/>
      <c r="E4370" s="41" t="str">
        <f t="shared" si="952"/>
        <v/>
      </c>
      <c r="F4370" s="90" t="str">
        <f t="shared" ca="1" si="953"/>
        <v/>
      </c>
      <c r="G4370" s="91" t="str">
        <f t="shared" si="954"/>
        <v/>
      </c>
      <c r="H4370" s="41" t="str">
        <f t="shared" si="955"/>
        <v/>
      </c>
      <c r="I4370" s="92" t="str">
        <f t="shared" ca="1" si="956"/>
        <v/>
      </c>
      <c r="J4370" s="28" t="str">
        <f t="shared" si="957"/>
        <v/>
      </c>
      <c r="K4370" s="28" t="str">
        <f t="shared" si="958"/>
        <v/>
      </c>
      <c r="L4370" s="28" t="str">
        <f t="shared" ca="1" si="959"/>
        <v/>
      </c>
      <c r="M4370" s="28" t="str">
        <f t="shared" si="960"/>
        <v/>
      </c>
      <c r="N4370" s="93" t="str">
        <f t="shared" si="961"/>
        <v/>
      </c>
      <c r="O4370" s="94" t="str">
        <f t="shared" si="962"/>
        <v/>
      </c>
      <c r="P4370" s="70">
        <f t="shared" si="963"/>
        <v>0</v>
      </c>
      <c r="Q4370" s="28" t="str">
        <f t="shared" ca="1" si="964"/>
        <v/>
      </c>
      <c r="R4370" s="28" t="str">
        <f t="shared" si="965"/>
        <v/>
      </c>
      <c r="S4370" s="28" t="str">
        <f t="array" ref="S4370">IF(ISBLANK(A4370),"",INDEX(Info!$B$3:$H$6442,MATCH(J4370,IF(Info!$D$3:$D$6442=K4370,Info!$C$3:$C$6442),0),7))</f>
        <v/>
      </c>
    </row>
    <row r="4371" spans="1:19" x14ac:dyDescent="0.25">
      <c r="A4371" s="75"/>
      <c r="B4371" s="75"/>
      <c r="C4371" s="72"/>
      <c r="D4371" s="72"/>
      <c r="E4371" s="41" t="str">
        <f t="shared" si="952"/>
        <v/>
      </c>
      <c r="F4371" s="90" t="str">
        <f t="shared" ca="1" si="953"/>
        <v/>
      </c>
      <c r="G4371" s="91" t="str">
        <f t="shared" si="954"/>
        <v/>
      </c>
      <c r="H4371" s="41" t="str">
        <f t="shared" si="955"/>
        <v/>
      </c>
      <c r="I4371" s="92" t="str">
        <f t="shared" ca="1" si="956"/>
        <v/>
      </c>
      <c r="J4371" s="28" t="str">
        <f t="shared" si="957"/>
        <v/>
      </c>
      <c r="K4371" s="28" t="str">
        <f t="shared" si="958"/>
        <v/>
      </c>
      <c r="L4371" s="28" t="str">
        <f t="shared" ca="1" si="959"/>
        <v/>
      </c>
      <c r="M4371" s="28" t="str">
        <f t="shared" si="960"/>
        <v/>
      </c>
      <c r="N4371" s="93" t="str">
        <f t="shared" si="961"/>
        <v/>
      </c>
      <c r="O4371" s="94" t="str">
        <f t="shared" si="962"/>
        <v/>
      </c>
      <c r="P4371" s="70">
        <f t="shared" si="963"/>
        <v>0</v>
      </c>
      <c r="Q4371" s="28" t="str">
        <f t="shared" ca="1" si="964"/>
        <v/>
      </c>
      <c r="R4371" s="28" t="str">
        <f t="shared" si="965"/>
        <v/>
      </c>
      <c r="S4371" s="28" t="str">
        <f t="array" ref="S4371">IF(ISBLANK(A4371),"",INDEX(Info!$B$3:$H$6442,MATCH(J4371,IF(Info!$D$3:$D$6442=K4371,Info!$C$3:$C$6442),0),7))</f>
        <v/>
      </c>
    </row>
    <row r="4372" spans="1:19" x14ac:dyDescent="0.25">
      <c r="A4372" s="75"/>
      <c r="B4372" s="75"/>
      <c r="C4372" s="72"/>
      <c r="D4372" s="72"/>
      <c r="E4372" s="41" t="str">
        <f t="shared" si="952"/>
        <v/>
      </c>
      <c r="F4372" s="90" t="str">
        <f t="shared" ca="1" si="953"/>
        <v/>
      </c>
      <c r="G4372" s="91" t="str">
        <f t="shared" si="954"/>
        <v/>
      </c>
      <c r="H4372" s="41" t="str">
        <f t="shared" si="955"/>
        <v/>
      </c>
      <c r="I4372" s="92" t="str">
        <f t="shared" ca="1" si="956"/>
        <v/>
      </c>
      <c r="J4372" s="28" t="str">
        <f t="shared" si="957"/>
        <v/>
      </c>
      <c r="K4372" s="28" t="str">
        <f t="shared" si="958"/>
        <v/>
      </c>
      <c r="L4372" s="28" t="str">
        <f t="shared" ca="1" si="959"/>
        <v/>
      </c>
      <c r="M4372" s="28" t="str">
        <f t="shared" si="960"/>
        <v/>
      </c>
      <c r="N4372" s="93" t="str">
        <f t="shared" si="961"/>
        <v/>
      </c>
      <c r="O4372" s="94" t="str">
        <f t="shared" si="962"/>
        <v/>
      </c>
      <c r="P4372" s="70">
        <f t="shared" si="963"/>
        <v>0</v>
      </c>
      <c r="Q4372" s="28" t="str">
        <f t="shared" ca="1" si="964"/>
        <v/>
      </c>
      <c r="R4372" s="28" t="str">
        <f t="shared" si="965"/>
        <v/>
      </c>
      <c r="S4372" s="28" t="str">
        <f t="array" ref="S4372">IF(ISBLANK(A4372),"",INDEX(Info!$B$3:$H$6442,MATCH(J4372,IF(Info!$D$3:$D$6442=K4372,Info!$C$3:$C$6442),0),7))</f>
        <v/>
      </c>
    </row>
    <row r="4373" spans="1:19" x14ac:dyDescent="0.25">
      <c r="A4373" s="75"/>
      <c r="B4373" s="75"/>
      <c r="C4373" s="72"/>
      <c r="D4373" s="72"/>
      <c r="E4373" s="41" t="str">
        <f t="shared" si="952"/>
        <v/>
      </c>
      <c r="F4373" s="90" t="str">
        <f t="shared" ca="1" si="953"/>
        <v/>
      </c>
      <c r="G4373" s="91" t="str">
        <f t="shared" si="954"/>
        <v/>
      </c>
      <c r="H4373" s="41" t="str">
        <f t="shared" si="955"/>
        <v/>
      </c>
      <c r="I4373" s="92" t="str">
        <f t="shared" ca="1" si="956"/>
        <v/>
      </c>
      <c r="J4373" s="28" t="str">
        <f t="shared" si="957"/>
        <v/>
      </c>
      <c r="K4373" s="28" t="str">
        <f t="shared" si="958"/>
        <v/>
      </c>
      <c r="L4373" s="28" t="str">
        <f t="shared" ca="1" si="959"/>
        <v/>
      </c>
      <c r="M4373" s="28" t="str">
        <f t="shared" si="960"/>
        <v/>
      </c>
      <c r="N4373" s="93" t="str">
        <f t="shared" si="961"/>
        <v/>
      </c>
      <c r="O4373" s="94" t="str">
        <f t="shared" si="962"/>
        <v/>
      </c>
      <c r="P4373" s="70">
        <f t="shared" si="963"/>
        <v>0</v>
      </c>
      <c r="Q4373" s="28" t="str">
        <f t="shared" ca="1" si="964"/>
        <v/>
      </c>
      <c r="R4373" s="28" t="str">
        <f t="shared" si="965"/>
        <v/>
      </c>
      <c r="S4373" s="28" t="str">
        <f t="array" ref="S4373">IF(ISBLANK(A4373),"",INDEX(Info!$B$3:$H$6442,MATCH(J4373,IF(Info!$D$3:$D$6442=K4373,Info!$C$3:$C$6442),0),7))</f>
        <v/>
      </c>
    </row>
    <row r="4374" spans="1:19" x14ac:dyDescent="0.25">
      <c r="A4374" s="75"/>
      <c r="B4374" s="75"/>
      <c r="C4374" s="72"/>
      <c r="D4374" s="72"/>
      <c r="E4374" s="41" t="str">
        <f t="shared" si="952"/>
        <v/>
      </c>
      <c r="F4374" s="90" t="str">
        <f t="shared" ca="1" si="953"/>
        <v/>
      </c>
      <c r="G4374" s="91" t="str">
        <f t="shared" si="954"/>
        <v/>
      </c>
      <c r="H4374" s="41" t="str">
        <f t="shared" si="955"/>
        <v/>
      </c>
      <c r="I4374" s="92" t="str">
        <f t="shared" ca="1" si="956"/>
        <v/>
      </c>
      <c r="J4374" s="28" t="str">
        <f t="shared" si="957"/>
        <v/>
      </c>
      <c r="K4374" s="28" t="str">
        <f t="shared" si="958"/>
        <v/>
      </c>
      <c r="L4374" s="28" t="str">
        <f t="shared" ca="1" si="959"/>
        <v/>
      </c>
      <c r="M4374" s="28" t="str">
        <f t="shared" si="960"/>
        <v/>
      </c>
      <c r="N4374" s="93" t="str">
        <f t="shared" si="961"/>
        <v/>
      </c>
      <c r="O4374" s="94" t="str">
        <f t="shared" si="962"/>
        <v/>
      </c>
      <c r="P4374" s="70">
        <f t="shared" si="963"/>
        <v>0</v>
      </c>
      <c r="Q4374" s="28" t="str">
        <f t="shared" ca="1" si="964"/>
        <v/>
      </c>
      <c r="R4374" s="28" t="str">
        <f t="shared" si="965"/>
        <v/>
      </c>
      <c r="S4374" s="28" t="str">
        <f t="array" ref="S4374">IF(ISBLANK(A4374),"",INDEX(Info!$B$3:$H$6442,MATCH(J4374,IF(Info!$D$3:$D$6442=K4374,Info!$C$3:$C$6442),0),7))</f>
        <v/>
      </c>
    </row>
    <row r="4375" spans="1:19" x14ac:dyDescent="0.25">
      <c r="A4375" s="75"/>
      <c r="B4375" s="75"/>
      <c r="C4375" s="72"/>
      <c r="D4375" s="72"/>
      <c r="E4375" s="41" t="str">
        <f t="shared" si="952"/>
        <v/>
      </c>
      <c r="F4375" s="90" t="str">
        <f t="shared" ca="1" si="953"/>
        <v/>
      </c>
      <c r="G4375" s="91" t="str">
        <f t="shared" si="954"/>
        <v/>
      </c>
      <c r="H4375" s="41" t="str">
        <f t="shared" si="955"/>
        <v/>
      </c>
      <c r="I4375" s="92" t="str">
        <f t="shared" ca="1" si="956"/>
        <v/>
      </c>
      <c r="J4375" s="28" t="str">
        <f t="shared" si="957"/>
        <v/>
      </c>
      <c r="K4375" s="28" t="str">
        <f t="shared" si="958"/>
        <v/>
      </c>
      <c r="L4375" s="28" t="str">
        <f t="shared" ca="1" si="959"/>
        <v/>
      </c>
      <c r="M4375" s="28" t="str">
        <f t="shared" si="960"/>
        <v/>
      </c>
      <c r="N4375" s="93" t="str">
        <f t="shared" si="961"/>
        <v/>
      </c>
      <c r="O4375" s="94" t="str">
        <f t="shared" si="962"/>
        <v/>
      </c>
      <c r="P4375" s="70">
        <f t="shared" si="963"/>
        <v>0</v>
      </c>
      <c r="Q4375" s="28" t="str">
        <f t="shared" ca="1" si="964"/>
        <v/>
      </c>
      <c r="R4375" s="28" t="str">
        <f t="shared" si="965"/>
        <v/>
      </c>
      <c r="S4375" s="28" t="str">
        <f t="array" ref="S4375">IF(ISBLANK(A4375),"",INDEX(Info!$B$3:$H$6442,MATCH(J4375,IF(Info!$D$3:$D$6442=K4375,Info!$C$3:$C$6442),0),7))</f>
        <v/>
      </c>
    </row>
    <row r="4376" spans="1:19" x14ac:dyDescent="0.25">
      <c r="A4376" s="75"/>
      <c r="B4376" s="75"/>
      <c r="C4376" s="72"/>
      <c r="D4376" s="72"/>
      <c r="E4376" s="41" t="str">
        <f t="shared" si="952"/>
        <v/>
      </c>
      <c r="F4376" s="90" t="str">
        <f t="shared" ca="1" si="953"/>
        <v/>
      </c>
      <c r="G4376" s="91" t="str">
        <f t="shared" si="954"/>
        <v/>
      </c>
      <c r="H4376" s="41" t="str">
        <f t="shared" si="955"/>
        <v/>
      </c>
      <c r="I4376" s="92" t="str">
        <f t="shared" ca="1" si="956"/>
        <v/>
      </c>
      <c r="J4376" s="28" t="str">
        <f t="shared" si="957"/>
        <v/>
      </c>
      <c r="K4376" s="28" t="str">
        <f t="shared" si="958"/>
        <v/>
      </c>
      <c r="L4376" s="28" t="str">
        <f t="shared" ca="1" si="959"/>
        <v/>
      </c>
      <c r="M4376" s="28" t="str">
        <f t="shared" si="960"/>
        <v/>
      </c>
      <c r="N4376" s="93" t="str">
        <f t="shared" si="961"/>
        <v/>
      </c>
      <c r="O4376" s="94" t="str">
        <f t="shared" si="962"/>
        <v/>
      </c>
      <c r="P4376" s="70">
        <f t="shared" si="963"/>
        <v>0</v>
      </c>
      <c r="Q4376" s="28" t="str">
        <f t="shared" ca="1" si="964"/>
        <v/>
      </c>
      <c r="R4376" s="28" t="str">
        <f t="shared" si="965"/>
        <v/>
      </c>
      <c r="S4376" s="28" t="str">
        <f t="array" ref="S4376">IF(ISBLANK(A4376),"",INDEX(Info!$B$3:$H$6442,MATCH(J4376,IF(Info!$D$3:$D$6442=K4376,Info!$C$3:$C$6442),0),7))</f>
        <v/>
      </c>
    </row>
    <row r="4377" spans="1:19" x14ac:dyDescent="0.25">
      <c r="A4377" s="75"/>
      <c r="B4377" s="75"/>
      <c r="C4377" s="72"/>
      <c r="D4377" s="72"/>
      <c r="E4377" s="41" t="str">
        <f t="shared" si="952"/>
        <v/>
      </c>
      <c r="F4377" s="90" t="str">
        <f t="shared" ca="1" si="953"/>
        <v/>
      </c>
      <c r="G4377" s="91" t="str">
        <f t="shared" si="954"/>
        <v/>
      </c>
      <c r="H4377" s="41" t="str">
        <f t="shared" si="955"/>
        <v/>
      </c>
      <c r="I4377" s="92" t="str">
        <f t="shared" ca="1" si="956"/>
        <v/>
      </c>
      <c r="J4377" s="28" t="str">
        <f t="shared" si="957"/>
        <v/>
      </c>
      <c r="K4377" s="28" t="str">
        <f t="shared" si="958"/>
        <v/>
      </c>
      <c r="L4377" s="28" t="str">
        <f t="shared" ca="1" si="959"/>
        <v/>
      </c>
      <c r="M4377" s="28" t="str">
        <f t="shared" si="960"/>
        <v/>
      </c>
      <c r="N4377" s="93" t="str">
        <f t="shared" si="961"/>
        <v/>
      </c>
      <c r="O4377" s="94" t="str">
        <f t="shared" si="962"/>
        <v/>
      </c>
      <c r="P4377" s="70">
        <f t="shared" si="963"/>
        <v>0</v>
      </c>
      <c r="Q4377" s="28" t="str">
        <f t="shared" ca="1" si="964"/>
        <v/>
      </c>
      <c r="R4377" s="28" t="str">
        <f t="shared" si="965"/>
        <v/>
      </c>
      <c r="S4377" s="28" t="str">
        <f t="array" ref="S4377">IF(ISBLANK(A4377),"",INDEX(Info!$B$3:$H$6442,MATCH(J4377,IF(Info!$D$3:$D$6442=K4377,Info!$C$3:$C$6442),0),7))</f>
        <v/>
      </c>
    </row>
    <row r="4378" spans="1:19" x14ac:dyDescent="0.25">
      <c r="A4378" s="75"/>
      <c r="B4378" s="75"/>
      <c r="C4378" s="72"/>
      <c r="D4378" s="72"/>
      <c r="E4378" s="41" t="str">
        <f t="shared" si="952"/>
        <v/>
      </c>
      <c r="F4378" s="90" t="str">
        <f t="shared" ca="1" si="953"/>
        <v/>
      </c>
      <c r="G4378" s="91" t="str">
        <f t="shared" si="954"/>
        <v/>
      </c>
      <c r="H4378" s="41" t="str">
        <f t="shared" si="955"/>
        <v/>
      </c>
      <c r="I4378" s="92" t="str">
        <f t="shared" ca="1" si="956"/>
        <v/>
      </c>
      <c r="J4378" s="28" t="str">
        <f t="shared" si="957"/>
        <v/>
      </c>
      <c r="K4378" s="28" t="str">
        <f t="shared" si="958"/>
        <v/>
      </c>
      <c r="L4378" s="28" t="str">
        <f t="shared" ca="1" si="959"/>
        <v/>
      </c>
      <c r="M4378" s="28" t="str">
        <f t="shared" si="960"/>
        <v/>
      </c>
      <c r="N4378" s="93" t="str">
        <f t="shared" si="961"/>
        <v/>
      </c>
      <c r="O4378" s="94" t="str">
        <f t="shared" si="962"/>
        <v/>
      </c>
      <c r="P4378" s="70">
        <f t="shared" si="963"/>
        <v>0</v>
      </c>
      <c r="Q4378" s="28" t="str">
        <f t="shared" ca="1" si="964"/>
        <v/>
      </c>
      <c r="R4378" s="28" t="str">
        <f t="shared" si="965"/>
        <v/>
      </c>
      <c r="S4378" s="28" t="str">
        <f t="array" ref="S4378">IF(ISBLANK(A4378),"",INDEX(Info!$B$3:$H$6442,MATCH(J4378,IF(Info!$D$3:$D$6442=K4378,Info!$C$3:$C$6442),0),7))</f>
        <v/>
      </c>
    </row>
    <row r="4379" spans="1:19" x14ac:dyDescent="0.25">
      <c r="A4379" s="75"/>
      <c r="B4379" s="75"/>
      <c r="C4379" s="72"/>
      <c r="D4379" s="72"/>
      <c r="E4379" s="41" t="str">
        <f t="shared" si="952"/>
        <v/>
      </c>
      <c r="F4379" s="90" t="str">
        <f t="shared" ca="1" si="953"/>
        <v/>
      </c>
      <c r="G4379" s="91" t="str">
        <f t="shared" si="954"/>
        <v/>
      </c>
      <c r="H4379" s="41" t="str">
        <f t="shared" si="955"/>
        <v/>
      </c>
      <c r="I4379" s="92" t="str">
        <f t="shared" ca="1" si="956"/>
        <v/>
      </c>
      <c r="J4379" s="28" t="str">
        <f t="shared" si="957"/>
        <v/>
      </c>
      <c r="K4379" s="28" t="str">
        <f t="shared" si="958"/>
        <v/>
      </c>
      <c r="L4379" s="28" t="str">
        <f t="shared" ca="1" si="959"/>
        <v/>
      </c>
      <c r="M4379" s="28" t="str">
        <f t="shared" si="960"/>
        <v/>
      </c>
      <c r="N4379" s="93" t="str">
        <f t="shared" si="961"/>
        <v/>
      </c>
      <c r="O4379" s="94" t="str">
        <f t="shared" si="962"/>
        <v/>
      </c>
      <c r="P4379" s="70">
        <f t="shared" si="963"/>
        <v>0</v>
      </c>
      <c r="Q4379" s="28" t="str">
        <f t="shared" ca="1" si="964"/>
        <v/>
      </c>
      <c r="R4379" s="28" t="str">
        <f t="shared" si="965"/>
        <v/>
      </c>
      <c r="S4379" s="28" t="str">
        <f t="array" ref="S4379">IF(ISBLANK(A4379),"",INDEX(Info!$B$3:$H$6442,MATCH(J4379,IF(Info!$D$3:$D$6442=K4379,Info!$C$3:$C$6442),0),7))</f>
        <v/>
      </c>
    </row>
    <row r="4380" spans="1:19" x14ac:dyDescent="0.25">
      <c r="A4380" s="75"/>
      <c r="B4380" s="75"/>
      <c r="C4380" s="72"/>
      <c r="D4380" s="72"/>
      <c r="E4380" s="41" t="str">
        <f t="shared" si="952"/>
        <v/>
      </c>
      <c r="F4380" s="90" t="str">
        <f t="shared" ca="1" si="953"/>
        <v/>
      </c>
      <c r="G4380" s="91" t="str">
        <f t="shared" si="954"/>
        <v/>
      </c>
      <c r="H4380" s="41" t="str">
        <f t="shared" si="955"/>
        <v/>
      </c>
      <c r="I4380" s="92" t="str">
        <f t="shared" ca="1" si="956"/>
        <v/>
      </c>
      <c r="J4380" s="28" t="str">
        <f t="shared" si="957"/>
        <v/>
      </c>
      <c r="K4380" s="28" t="str">
        <f t="shared" si="958"/>
        <v/>
      </c>
      <c r="L4380" s="28" t="str">
        <f t="shared" ca="1" si="959"/>
        <v/>
      </c>
      <c r="M4380" s="28" t="str">
        <f t="shared" si="960"/>
        <v/>
      </c>
      <c r="N4380" s="93" t="str">
        <f t="shared" si="961"/>
        <v/>
      </c>
      <c r="O4380" s="94" t="str">
        <f t="shared" si="962"/>
        <v/>
      </c>
      <c r="P4380" s="70">
        <f t="shared" si="963"/>
        <v>0</v>
      </c>
      <c r="Q4380" s="28" t="str">
        <f t="shared" ca="1" si="964"/>
        <v/>
      </c>
      <c r="R4380" s="28" t="str">
        <f t="shared" si="965"/>
        <v/>
      </c>
      <c r="S4380" s="28" t="str">
        <f t="array" ref="S4380">IF(ISBLANK(A4380),"",INDEX(Info!$B$3:$H$6442,MATCH(J4380,IF(Info!$D$3:$D$6442=K4380,Info!$C$3:$C$6442),0),7))</f>
        <v/>
      </c>
    </row>
    <row r="4381" spans="1:19" x14ac:dyDescent="0.25">
      <c r="A4381" s="75"/>
      <c r="B4381" s="75"/>
      <c r="C4381" s="72"/>
      <c r="D4381" s="72"/>
      <c r="E4381" s="41" t="str">
        <f t="shared" si="952"/>
        <v/>
      </c>
      <c r="F4381" s="90" t="str">
        <f t="shared" ca="1" si="953"/>
        <v/>
      </c>
      <c r="G4381" s="91" t="str">
        <f t="shared" si="954"/>
        <v/>
      </c>
      <c r="H4381" s="41" t="str">
        <f t="shared" si="955"/>
        <v/>
      </c>
      <c r="I4381" s="92" t="str">
        <f t="shared" ca="1" si="956"/>
        <v/>
      </c>
      <c r="J4381" s="28" t="str">
        <f t="shared" si="957"/>
        <v/>
      </c>
      <c r="K4381" s="28" t="str">
        <f t="shared" si="958"/>
        <v/>
      </c>
      <c r="L4381" s="28" t="str">
        <f t="shared" ca="1" si="959"/>
        <v/>
      </c>
      <c r="M4381" s="28" t="str">
        <f t="shared" si="960"/>
        <v/>
      </c>
      <c r="N4381" s="93" t="str">
        <f t="shared" si="961"/>
        <v/>
      </c>
      <c r="O4381" s="94" t="str">
        <f t="shared" si="962"/>
        <v/>
      </c>
      <c r="P4381" s="70">
        <f t="shared" si="963"/>
        <v>0</v>
      </c>
      <c r="Q4381" s="28" t="str">
        <f t="shared" ca="1" si="964"/>
        <v/>
      </c>
      <c r="R4381" s="28" t="str">
        <f t="shared" si="965"/>
        <v/>
      </c>
      <c r="S4381" s="28" t="str">
        <f t="array" ref="S4381">IF(ISBLANK(A4381),"",INDEX(Info!$B$3:$H$6442,MATCH(J4381,IF(Info!$D$3:$D$6442=K4381,Info!$C$3:$C$6442),0),7))</f>
        <v/>
      </c>
    </row>
    <row r="4382" spans="1:19" x14ac:dyDescent="0.25">
      <c r="A4382" s="75"/>
      <c r="B4382" s="75"/>
      <c r="C4382" s="72"/>
      <c r="D4382" s="72"/>
      <c r="E4382" s="41" t="str">
        <f t="shared" si="952"/>
        <v/>
      </c>
      <c r="F4382" s="90" t="str">
        <f t="shared" ca="1" si="953"/>
        <v/>
      </c>
      <c r="G4382" s="91" t="str">
        <f t="shared" si="954"/>
        <v/>
      </c>
      <c r="H4382" s="41" t="str">
        <f t="shared" si="955"/>
        <v/>
      </c>
      <c r="I4382" s="92" t="str">
        <f t="shared" ca="1" si="956"/>
        <v/>
      </c>
      <c r="J4382" s="28" t="str">
        <f t="shared" si="957"/>
        <v/>
      </c>
      <c r="K4382" s="28" t="str">
        <f t="shared" si="958"/>
        <v/>
      </c>
      <c r="L4382" s="28" t="str">
        <f t="shared" ca="1" si="959"/>
        <v/>
      </c>
      <c r="M4382" s="28" t="str">
        <f t="shared" si="960"/>
        <v/>
      </c>
      <c r="N4382" s="93" t="str">
        <f t="shared" si="961"/>
        <v/>
      </c>
      <c r="O4382" s="94" t="str">
        <f t="shared" si="962"/>
        <v/>
      </c>
      <c r="P4382" s="70">
        <f t="shared" si="963"/>
        <v>0</v>
      </c>
      <c r="Q4382" s="28" t="str">
        <f t="shared" ca="1" si="964"/>
        <v/>
      </c>
      <c r="R4382" s="28" t="str">
        <f t="shared" si="965"/>
        <v/>
      </c>
      <c r="S4382" s="28" t="str">
        <f t="array" ref="S4382">IF(ISBLANK(A4382),"",INDEX(Info!$B$3:$H$6442,MATCH(J4382,IF(Info!$D$3:$D$6442=K4382,Info!$C$3:$C$6442),0),7))</f>
        <v/>
      </c>
    </row>
    <row r="4383" spans="1:19" x14ac:dyDescent="0.25">
      <c r="A4383" s="75"/>
      <c r="B4383" s="75"/>
      <c r="C4383" s="72"/>
      <c r="D4383" s="72"/>
      <c r="E4383" s="41" t="str">
        <f t="shared" si="952"/>
        <v/>
      </c>
      <c r="F4383" s="90" t="str">
        <f t="shared" ca="1" si="953"/>
        <v/>
      </c>
      <c r="G4383" s="91" t="str">
        <f t="shared" si="954"/>
        <v/>
      </c>
      <c r="H4383" s="41" t="str">
        <f t="shared" si="955"/>
        <v/>
      </c>
      <c r="I4383" s="92" t="str">
        <f t="shared" ca="1" si="956"/>
        <v/>
      </c>
      <c r="J4383" s="28" t="str">
        <f t="shared" si="957"/>
        <v/>
      </c>
      <c r="K4383" s="28" t="str">
        <f t="shared" si="958"/>
        <v/>
      </c>
      <c r="L4383" s="28" t="str">
        <f t="shared" ca="1" si="959"/>
        <v/>
      </c>
      <c r="M4383" s="28" t="str">
        <f t="shared" si="960"/>
        <v/>
      </c>
      <c r="N4383" s="93" t="str">
        <f t="shared" si="961"/>
        <v/>
      </c>
      <c r="O4383" s="94" t="str">
        <f t="shared" si="962"/>
        <v/>
      </c>
      <c r="P4383" s="70">
        <f t="shared" si="963"/>
        <v>0</v>
      </c>
      <c r="Q4383" s="28" t="str">
        <f t="shared" ca="1" si="964"/>
        <v/>
      </c>
      <c r="R4383" s="28" t="str">
        <f t="shared" si="965"/>
        <v/>
      </c>
      <c r="S4383" s="28" t="str">
        <f t="array" ref="S4383">IF(ISBLANK(A4383),"",INDEX(Info!$B$3:$H$6442,MATCH(J4383,IF(Info!$D$3:$D$6442=K4383,Info!$C$3:$C$6442),0),7))</f>
        <v/>
      </c>
    </row>
    <row r="4384" spans="1:19" x14ac:dyDescent="0.25">
      <c r="A4384" s="75"/>
      <c r="B4384" s="75"/>
      <c r="C4384" s="72"/>
      <c r="D4384" s="72"/>
      <c r="E4384" s="41" t="str">
        <f t="shared" si="952"/>
        <v/>
      </c>
      <c r="F4384" s="90" t="str">
        <f t="shared" ca="1" si="953"/>
        <v/>
      </c>
      <c r="G4384" s="91" t="str">
        <f t="shared" si="954"/>
        <v/>
      </c>
      <c r="H4384" s="41" t="str">
        <f t="shared" si="955"/>
        <v/>
      </c>
      <c r="I4384" s="92" t="str">
        <f t="shared" ca="1" si="956"/>
        <v/>
      </c>
      <c r="J4384" s="28" t="str">
        <f t="shared" si="957"/>
        <v/>
      </c>
      <c r="K4384" s="28" t="str">
        <f t="shared" si="958"/>
        <v/>
      </c>
      <c r="L4384" s="28" t="str">
        <f t="shared" ca="1" si="959"/>
        <v/>
      </c>
      <c r="M4384" s="28" t="str">
        <f t="shared" si="960"/>
        <v/>
      </c>
      <c r="N4384" s="93" t="str">
        <f t="shared" si="961"/>
        <v/>
      </c>
      <c r="O4384" s="94" t="str">
        <f t="shared" si="962"/>
        <v/>
      </c>
      <c r="P4384" s="70">
        <f t="shared" si="963"/>
        <v>0</v>
      </c>
      <c r="Q4384" s="28" t="str">
        <f t="shared" ca="1" si="964"/>
        <v/>
      </c>
      <c r="R4384" s="28" t="str">
        <f t="shared" si="965"/>
        <v/>
      </c>
      <c r="S4384" s="28" t="str">
        <f t="array" ref="S4384">IF(ISBLANK(A4384),"",INDEX(Info!$B$3:$H$6442,MATCH(J4384,IF(Info!$D$3:$D$6442=K4384,Info!$C$3:$C$6442),0),7))</f>
        <v/>
      </c>
    </row>
    <row r="4385" spans="1:19" x14ac:dyDescent="0.25">
      <c r="A4385" s="75"/>
      <c r="B4385" s="75"/>
      <c r="C4385" s="72"/>
      <c r="D4385" s="72"/>
      <c r="E4385" s="41" t="str">
        <f t="shared" si="952"/>
        <v/>
      </c>
      <c r="F4385" s="90" t="str">
        <f t="shared" ca="1" si="953"/>
        <v/>
      </c>
      <c r="G4385" s="91" t="str">
        <f t="shared" si="954"/>
        <v/>
      </c>
      <c r="H4385" s="41" t="str">
        <f t="shared" si="955"/>
        <v/>
      </c>
      <c r="I4385" s="92" t="str">
        <f t="shared" ca="1" si="956"/>
        <v/>
      </c>
      <c r="J4385" s="28" t="str">
        <f t="shared" si="957"/>
        <v/>
      </c>
      <c r="K4385" s="28" t="str">
        <f t="shared" si="958"/>
        <v/>
      </c>
      <c r="L4385" s="28" t="str">
        <f t="shared" ca="1" si="959"/>
        <v/>
      </c>
      <c r="M4385" s="28" t="str">
        <f t="shared" si="960"/>
        <v/>
      </c>
      <c r="N4385" s="93" t="str">
        <f t="shared" si="961"/>
        <v/>
      </c>
      <c r="O4385" s="94" t="str">
        <f t="shared" si="962"/>
        <v/>
      </c>
      <c r="P4385" s="70">
        <f t="shared" si="963"/>
        <v>0</v>
      </c>
      <c r="Q4385" s="28" t="str">
        <f t="shared" ca="1" si="964"/>
        <v/>
      </c>
      <c r="R4385" s="28" t="str">
        <f t="shared" si="965"/>
        <v/>
      </c>
      <c r="S4385" s="28" t="str">
        <f t="array" ref="S4385">IF(ISBLANK(A4385),"",INDEX(Info!$B$3:$H$6442,MATCH(J4385,IF(Info!$D$3:$D$6442=K4385,Info!$C$3:$C$6442),0),7))</f>
        <v/>
      </c>
    </row>
    <row r="4386" spans="1:19" x14ac:dyDescent="0.25">
      <c r="A4386" s="75"/>
      <c r="B4386" s="75"/>
      <c r="C4386" s="72"/>
      <c r="D4386" s="72"/>
      <c r="E4386" s="41" t="str">
        <f t="shared" si="952"/>
        <v/>
      </c>
      <c r="F4386" s="90" t="str">
        <f t="shared" ca="1" si="953"/>
        <v/>
      </c>
      <c r="G4386" s="91" t="str">
        <f t="shared" si="954"/>
        <v/>
      </c>
      <c r="H4386" s="41" t="str">
        <f t="shared" si="955"/>
        <v/>
      </c>
      <c r="I4386" s="92" t="str">
        <f t="shared" ca="1" si="956"/>
        <v/>
      </c>
      <c r="J4386" s="28" t="str">
        <f t="shared" si="957"/>
        <v/>
      </c>
      <c r="K4386" s="28" t="str">
        <f t="shared" si="958"/>
        <v/>
      </c>
      <c r="L4386" s="28" t="str">
        <f t="shared" ca="1" si="959"/>
        <v/>
      </c>
      <c r="M4386" s="28" t="str">
        <f t="shared" si="960"/>
        <v/>
      </c>
      <c r="N4386" s="93" t="str">
        <f t="shared" si="961"/>
        <v/>
      </c>
      <c r="O4386" s="94" t="str">
        <f t="shared" si="962"/>
        <v/>
      </c>
      <c r="P4386" s="70">
        <f t="shared" si="963"/>
        <v>0</v>
      </c>
      <c r="Q4386" s="28" t="str">
        <f t="shared" ca="1" si="964"/>
        <v/>
      </c>
      <c r="R4386" s="28" t="str">
        <f t="shared" si="965"/>
        <v/>
      </c>
      <c r="S4386" s="28" t="str">
        <f t="array" ref="S4386">IF(ISBLANK(A4386),"",INDEX(Info!$B$3:$H$6442,MATCH(J4386,IF(Info!$D$3:$D$6442=K4386,Info!$C$3:$C$6442),0),7))</f>
        <v/>
      </c>
    </row>
    <row r="4387" spans="1:19" x14ac:dyDescent="0.25">
      <c r="A4387" s="75"/>
      <c r="B4387" s="75"/>
      <c r="C4387" s="72"/>
      <c r="D4387" s="72"/>
      <c r="E4387" s="41" t="str">
        <f t="shared" si="952"/>
        <v/>
      </c>
      <c r="F4387" s="90" t="str">
        <f t="shared" ca="1" si="953"/>
        <v/>
      </c>
      <c r="G4387" s="91" t="str">
        <f t="shared" si="954"/>
        <v/>
      </c>
      <c r="H4387" s="41" t="str">
        <f t="shared" si="955"/>
        <v/>
      </c>
      <c r="I4387" s="92" t="str">
        <f t="shared" ca="1" si="956"/>
        <v/>
      </c>
      <c r="J4387" s="28" t="str">
        <f t="shared" si="957"/>
        <v/>
      </c>
      <c r="K4387" s="28" t="str">
        <f t="shared" si="958"/>
        <v/>
      </c>
      <c r="L4387" s="28" t="str">
        <f t="shared" ca="1" si="959"/>
        <v/>
      </c>
      <c r="M4387" s="28" t="str">
        <f t="shared" si="960"/>
        <v/>
      </c>
      <c r="N4387" s="93" t="str">
        <f t="shared" si="961"/>
        <v/>
      </c>
      <c r="O4387" s="94" t="str">
        <f t="shared" si="962"/>
        <v/>
      </c>
      <c r="P4387" s="70">
        <f t="shared" si="963"/>
        <v>0</v>
      </c>
      <c r="Q4387" s="28" t="str">
        <f t="shared" ca="1" si="964"/>
        <v/>
      </c>
      <c r="R4387" s="28" t="str">
        <f t="shared" si="965"/>
        <v/>
      </c>
      <c r="S4387" s="28" t="str">
        <f t="array" ref="S4387">IF(ISBLANK(A4387),"",INDEX(Info!$B$3:$H$6442,MATCH(J4387,IF(Info!$D$3:$D$6442=K4387,Info!$C$3:$C$6442),0),7))</f>
        <v/>
      </c>
    </row>
    <row r="4388" spans="1:19" x14ac:dyDescent="0.25">
      <c r="A4388" s="75"/>
      <c r="B4388" s="75"/>
      <c r="C4388" s="72"/>
      <c r="D4388" s="72"/>
      <c r="E4388" s="41" t="str">
        <f t="shared" si="952"/>
        <v/>
      </c>
      <c r="F4388" s="90" t="str">
        <f t="shared" ca="1" si="953"/>
        <v/>
      </c>
      <c r="G4388" s="91" t="str">
        <f t="shared" si="954"/>
        <v/>
      </c>
      <c r="H4388" s="41" t="str">
        <f t="shared" si="955"/>
        <v/>
      </c>
      <c r="I4388" s="92" t="str">
        <f t="shared" ca="1" si="956"/>
        <v/>
      </c>
      <c r="J4388" s="28" t="str">
        <f t="shared" si="957"/>
        <v/>
      </c>
      <c r="K4388" s="28" t="str">
        <f t="shared" si="958"/>
        <v/>
      </c>
      <c r="L4388" s="28" t="str">
        <f t="shared" ca="1" si="959"/>
        <v/>
      </c>
      <c r="M4388" s="28" t="str">
        <f t="shared" si="960"/>
        <v/>
      </c>
      <c r="N4388" s="93" t="str">
        <f t="shared" si="961"/>
        <v/>
      </c>
      <c r="O4388" s="94" t="str">
        <f t="shared" si="962"/>
        <v/>
      </c>
      <c r="P4388" s="70">
        <f t="shared" si="963"/>
        <v>0</v>
      </c>
      <c r="Q4388" s="28" t="str">
        <f t="shared" ca="1" si="964"/>
        <v/>
      </c>
      <c r="R4388" s="28" t="str">
        <f t="shared" si="965"/>
        <v/>
      </c>
      <c r="S4388" s="28" t="str">
        <f t="array" ref="S4388">IF(ISBLANK(A4388),"",INDEX(Info!$B$3:$H$6442,MATCH(J4388,IF(Info!$D$3:$D$6442=K4388,Info!$C$3:$C$6442),0),7))</f>
        <v/>
      </c>
    </row>
    <row r="4389" spans="1:19" x14ac:dyDescent="0.25">
      <c r="A4389" s="75"/>
      <c r="B4389" s="75"/>
      <c r="C4389" s="72"/>
      <c r="D4389" s="72"/>
      <c r="E4389" s="41" t="str">
        <f t="shared" si="952"/>
        <v/>
      </c>
      <c r="F4389" s="90" t="str">
        <f t="shared" ca="1" si="953"/>
        <v/>
      </c>
      <c r="G4389" s="91" t="str">
        <f t="shared" si="954"/>
        <v/>
      </c>
      <c r="H4389" s="41" t="str">
        <f t="shared" si="955"/>
        <v/>
      </c>
      <c r="I4389" s="92" t="str">
        <f t="shared" ca="1" si="956"/>
        <v/>
      </c>
      <c r="J4389" s="28" t="str">
        <f t="shared" si="957"/>
        <v/>
      </c>
      <c r="K4389" s="28" t="str">
        <f t="shared" si="958"/>
        <v/>
      </c>
      <c r="L4389" s="28" t="str">
        <f t="shared" ca="1" si="959"/>
        <v/>
      </c>
      <c r="M4389" s="28" t="str">
        <f t="shared" si="960"/>
        <v/>
      </c>
      <c r="N4389" s="93" t="str">
        <f t="shared" si="961"/>
        <v/>
      </c>
      <c r="O4389" s="94" t="str">
        <f t="shared" si="962"/>
        <v/>
      </c>
      <c r="P4389" s="70">
        <f t="shared" si="963"/>
        <v>0</v>
      </c>
      <c r="Q4389" s="28" t="str">
        <f t="shared" ca="1" si="964"/>
        <v/>
      </c>
      <c r="R4389" s="28" t="str">
        <f t="shared" si="965"/>
        <v/>
      </c>
      <c r="S4389" s="28" t="str">
        <f t="array" ref="S4389">IF(ISBLANK(A4389),"",INDEX(Info!$B$3:$H$6442,MATCH(J4389,IF(Info!$D$3:$D$6442=K4389,Info!$C$3:$C$6442),0),7))</f>
        <v/>
      </c>
    </row>
    <row r="4390" spans="1:19" x14ac:dyDescent="0.25">
      <c r="A4390" s="75"/>
      <c r="B4390" s="75"/>
      <c r="C4390" s="72"/>
      <c r="D4390" s="72"/>
      <c r="E4390" s="41" t="str">
        <f t="shared" si="952"/>
        <v/>
      </c>
      <c r="F4390" s="90" t="str">
        <f t="shared" ca="1" si="953"/>
        <v/>
      </c>
      <c r="G4390" s="91" t="str">
        <f t="shared" si="954"/>
        <v/>
      </c>
      <c r="H4390" s="41" t="str">
        <f t="shared" si="955"/>
        <v/>
      </c>
      <c r="I4390" s="92" t="str">
        <f t="shared" ca="1" si="956"/>
        <v/>
      </c>
      <c r="J4390" s="28" t="str">
        <f t="shared" si="957"/>
        <v/>
      </c>
      <c r="K4390" s="28" t="str">
        <f t="shared" si="958"/>
        <v/>
      </c>
      <c r="L4390" s="28" t="str">
        <f t="shared" ca="1" si="959"/>
        <v/>
      </c>
      <c r="M4390" s="28" t="str">
        <f t="shared" si="960"/>
        <v/>
      </c>
      <c r="N4390" s="93" t="str">
        <f t="shared" si="961"/>
        <v/>
      </c>
      <c r="O4390" s="94" t="str">
        <f t="shared" si="962"/>
        <v/>
      </c>
      <c r="P4390" s="70">
        <f t="shared" si="963"/>
        <v>0</v>
      </c>
      <c r="Q4390" s="28" t="str">
        <f t="shared" ca="1" si="964"/>
        <v/>
      </c>
      <c r="R4390" s="28" t="str">
        <f t="shared" si="965"/>
        <v/>
      </c>
      <c r="S4390" s="28" t="str">
        <f t="array" ref="S4390">IF(ISBLANK(A4390),"",INDEX(Info!$B$3:$H$6442,MATCH(J4390,IF(Info!$D$3:$D$6442=K4390,Info!$C$3:$C$6442),0),7))</f>
        <v/>
      </c>
    </row>
    <row r="4391" spans="1:19" x14ac:dyDescent="0.25">
      <c r="A4391" s="75"/>
      <c r="B4391" s="75"/>
      <c r="C4391" s="72"/>
      <c r="D4391" s="72"/>
      <c r="E4391" s="41" t="str">
        <f t="shared" si="952"/>
        <v/>
      </c>
      <c r="F4391" s="90" t="str">
        <f t="shared" ca="1" si="953"/>
        <v/>
      </c>
      <c r="G4391" s="91" t="str">
        <f t="shared" si="954"/>
        <v/>
      </c>
      <c r="H4391" s="41" t="str">
        <f t="shared" si="955"/>
        <v/>
      </c>
      <c r="I4391" s="92" t="str">
        <f t="shared" ca="1" si="956"/>
        <v/>
      </c>
      <c r="J4391" s="28" t="str">
        <f t="shared" si="957"/>
        <v/>
      </c>
      <c r="K4391" s="28" t="str">
        <f t="shared" si="958"/>
        <v/>
      </c>
      <c r="L4391" s="28" t="str">
        <f t="shared" ca="1" si="959"/>
        <v/>
      </c>
      <c r="M4391" s="28" t="str">
        <f t="shared" si="960"/>
        <v/>
      </c>
      <c r="N4391" s="93" t="str">
        <f t="shared" si="961"/>
        <v/>
      </c>
      <c r="O4391" s="94" t="str">
        <f t="shared" si="962"/>
        <v/>
      </c>
      <c r="P4391" s="70">
        <f t="shared" si="963"/>
        <v>0</v>
      </c>
      <c r="Q4391" s="28" t="str">
        <f t="shared" ca="1" si="964"/>
        <v/>
      </c>
      <c r="R4391" s="28" t="str">
        <f t="shared" si="965"/>
        <v/>
      </c>
      <c r="S4391" s="28" t="str">
        <f t="array" ref="S4391">IF(ISBLANK(A4391),"",INDEX(Info!$B$3:$H$6442,MATCH(J4391,IF(Info!$D$3:$D$6442=K4391,Info!$C$3:$C$6442),0),7))</f>
        <v/>
      </c>
    </row>
    <row r="4392" spans="1:19" x14ac:dyDescent="0.25">
      <c r="A4392" s="75"/>
      <c r="B4392" s="75"/>
      <c r="C4392" s="72"/>
      <c r="D4392" s="72"/>
      <c r="E4392" s="41" t="str">
        <f t="shared" si="952"/>
        <v/>
      </c>
      <c r="F4392" s="90" t="str">
        <f t="shared" ca="1" si="953"/>
        <v/>
      </c>
      <c r="G4392" s="91" t="str">
        <f t="shared" si="954"/>
        <v/>
      </c>
      <c r="H4392" s="41" t="str">
        <f t="shared" si="955"/>
        <v/>
      </c>
      <c r="I4392" s="92" t="str">
        <f t="shared" ca="1" si="956"/>
        <v/>
      </c>
      <c r="J4392" s="28" t="str">
        <f t="shared" si="957"/>
        <v/>
      </c>
      <c r="K4392" s="28" t="str">
        <f t="shared" si="958"/>
        <v/>
      </c>
      <c r="L4392" s="28" t="str">
        <f t="shared" ca="1" si="959"/>
        <v/>
      </c>
      <c r="M4392" s="28" t="str">
        <f t="shared" si="960"/>
        <v/>
      </c>
      <c r="N4392" s="93" t="str">
        <f t="shared" si="961"/>
        <v/>
      </c>
      <c r="O4392" s="94" t="str">
        <f t="shared" si="962"/>
        <v/>
      </c>
      <c r="P4392" s="70">
        <f t="shared" si="963"/>
        <v>0</v>
      </c>
      <c r="Q4392" s="28" t="str">
        <f t="shared" ca="1" si="964"/>
        <v/>
      </c>
      <c r="R4392" s="28" t="str">
        <f t="shared" si="965"/>
        <v/>
      </c>
      <c r="S4392" s="28" t="str">
        <f t="array" ref="S4392">IF(ISBLANK(A4392),"",INDEX(Info!$B$3:$H$6442,MATCH(J4392,IF(Info!$D$3:$D$6442=K4392,Info!$C$3:$C$6442),0),7))</f>
        <v/>
      </c>
    </row>
    <row r="4393" spans="1:19" x14ac:dyDescent="0.25">
      <c r="A4393" s="75"/>
      <c r="B4393" s="75"/>
      <c r="C4393" s="72"/>
      <c r="D4393" s="72"/>
      <c r="E4393" s="41" t="str">
        <f t="shared" si="952"/>
        <v/>
      </c>
      <c r="F4393" s="90" t="str">
        <f t="shared" ca="1" si="953"/>
        <v/>
      </c>
      <c r="G4393" s="91" t="str">
        <f t="shared" si="954"/>
        <v/>
      </c>
      <c r="H4393" s="41" t="str">
        <f t="shared" si="955"/>
        <v/>
      </c>
      <c r="I4393" s="92" t="str">
        <f t="shared" ca="1" si="956"/>
        <v/>
      </c>
      <c r="J4393" s="28" t="str">
        <f t="shared" si="957"/>
        <v/>
      </c>
      <c r="K4393" s="28" t="str">
        <f t="shared" si="958"/>
        <v/>
      </c>
      <c r="L4393" s="28" t="str">
        <f t="shared" ca="1" si="959"/>
        <v/>
      </c>
      <c r="M4393" s="28" t="str">
        <f t="shared" si="960"/>
        <v/>
      </c>
      <c r="N4393" s="93" t="str">
        <f t="shared" si="961"/>
        <v/>
      </c>
      <c r="O4393" s="94" t="str">
        <f t="shared" si="962"/>
        <v/>
      </c>
      <c r="P4393" s="70">
        <f t="shared" si="963"/>
        <v>0</v>
      </c>
      <c r="Q4393" s="28" t="str">
        <f t="shared" ca="1" si="964"/>
        <v/>
      </c>
      <c r="R4393" s="28" t="str">
        <f t="shared" si="965"/>
        <v/>
      </c>
      <c r="S4393" s="28" t="str">
        <f t="array" ref="S4393">IF(ISBLANK(A4393),"",INDEX(Info!$B$3:$H$6442,MATCH(J4393,IF(Info!$D$3:$D$6442=K4393,Info!$C$3:$C$6442),0),7))</f>
        <v/>
      </c>
    </row>
    <row r="4394" spans="1:19" x14ac:dyDescent="0.25">
      <c r="A4394" s="75"/>
      <c r="B4394" s="75"/>
      <c r="C4394" s="72"/>
      <c r="D4394" s="72"/>
      <c r="E4394" s="41" t="str">
        <f t="shared" si="952"/>
        <v/>
      </c>
      <c r="F4394" s="90" t="str">
        <f t="shared" ca="1" si="953"/>
        <v/>
      </c>
      <c r="G4394" s="91" t="str">
        <f t="shared" si="954"/>
        <v/>
      </c>
      <c r="H4394" s="41" t="str">
        <f t="shared" si="955"/>
        <v/>
      </c>
      <c r="I4394" s="92" t="str">
        <f t="shared" ca="1" si="956"/>
        <v/>
      </c>
      <c r="J4394" s="28" t="str">
        <f t="shared" si="957"/>
        <v/>
      </c>
      <c r="K4394" s="28" t="str">
        <f t="shared" si="958"/>
        <v/>
      </c>
      <c r="L4394" s="28" t="str">
        <f t="shared" ca="1" si="959"/>
        <v/>
      </c>
      <c r="M4394" s="28" t="str">
        <f t="shared" si="960"/>
        <v/>
      </c>
      <c r="N4394" s="93" t="str">
        <f t="shared" si="961"/>
        <v/>
      </c>
      <c r="O4394" s="94" t="str">
        <f t="shared" si="962"/>
        <v/>
      </c>
      <c r="P4394" s="70">
        <f t="shared" si="963"/>
        <v>0</v>
      </c>
      <c r="Q4394" s="28" t="str">
        <f t="shared" ca="1" si="964"/>
        <v/>
      </c>
      <c r="R4394" s="28" t="str">
        <f t="shared" si="965"/>
        <v/>
      </c>
      <c r="S4394" s="28" t="str">
        <f t="array" ref="S4394">IF(ISBLANK(A4394),"",INDEX(Info!$B$3:$H$6442,MATCH(J4394,IF(Info!$D$3:$D$6442=K4394,Info!$C$3:$C$6442),0),7))</f>
        <v/>
      </c>
    </row>
    <row r="4395" spans="1:19" x14ac:dyDescent="0.25">
      <c r="A4395" s="75"/>
      <c r="B4395" s="75"/>
      <c r="C4395" s="72"/>
      <c r="D4395" s="72"/>
      <c r="E4395" s="41" t="str">
        <f t="shared" si="952"/>
        <v/>
      </c>
      <c r="F4395" s="90" t="str">
        <f t="shared" ca="1" si="953"/>
        <v/>
      </c>
      <c r="G4395" s="91" t="str">
        <f t="shared" si="954"/>
        <v/>
      </c>
      <c r="H4395" s="41" t="str">
        <f t="shared" si="955"/>
        <v/>
      </c>
      <c r="I4395" s="92" t="str">
        <f t="shared" ca="1" si="956"/>
        <v/>
      </c>
      <c r="J4395" s="28" t="str">
        <f t="shared" si="957"/>
        <v/>
      </c>
      <c r="K4395" s="28" t="str">
        <f t="shared" si="958"/>
        <v/>
      </c>
      <c r="L4395" s="28" t="str">
        <f t="shared" ca="1" si="959"/>
        <v/>
      </c>
      <c r="M4395" s="28" t="str">
        <f t="shared" si="960"/>
        <v/>
      </c>
      <c r="N4395" s="93" t="str">
        <f t="shared" si="961"/>
        <v/>
      </c>
      <c r="O4395" s="94" t="str">
        <f t="shared" si="962"/>
        <v/>
      </c>
      <c r="P4395" s="70">
        <f t="shared" si="963"/>
        <v>0</v>
      </c>
      <c r="Q4395" s="28" t="str">
        <f t="shared" ca="1" si="964"/>
        <v/>
      </c>
      <c r="R4395" s="28" t="str">
        <f t="shared" si="965"/>
        <v/>
      </c>
      <c r="S4395" s="28" t="str">
        <f t="array" ref="S4395">IF(ISBLANK(A4395),"",INDEX(Info!$B$3:$H$6442,MATCH(J4395,IF(Info!$D$3:$D$6442=K4395,Info!$C$3:$C$6442),0),7))</f>
        <v/>
      </c>
    </row>
    <row r="4396" spans="1:19" x14ac:dyDescent="0.25">
      <c r="A4396" s="75"/>
      <c r="B4396" s="75"/>
      <c r="C4396" s="72"/>
      <c r="D4396" s="72"/>
      <c r="E4396" s="41" t="str">
        <f t="shared" si="952"/>
        <v/>
      </c>
      <c r="F4396" s="90" t="str">
        <f t="shared" ca="1" si="953"/>
        <v/>
      </c>
      <c r="G4396" s="91" t="str">
        <f t="shared" si="954"/>
        <v/>
      </c>
      <c r="H4396" s="41" t="str">
        <f t="shared" si="955"/>
        <v/>
      </c>
      <c r="I4396" s="92" t="str">
        <f t="shared" ca="1" si="956"/>
        <v/>
      </c>
      <c r="J4396" s="28" t="str">
        <f t="shared" si="957"/>
        <v/>
      </c>
      <c r="K4396" s="28" t="str">
        <f t="shared" si="958"/>
        <v/>
      </c>
      <c r="L4396" s="28" t="str">
        <f t="shared" ca="1" si="959"/>
        <v/>
      </c>
      <c r="M4396" s="28" t="str">
        <f t="shared" si="960"/>
        <v/>
      </c>
      <c r="N4396" s="93" t="str">
        <f t="shared" si="961"/>
        <v/>
      </c>
      <c r="O4396" s="94" t="str">
        <f t="shared" si="962"/>
        <v/>
      </c>
      <c r="P4396" s="70">
        <f t="shared" si="963"/>
        <v>0</v>
      </c>
      <c r="Q4396" s="28" t="str">
        <f t="shared" ca="1" si="964"/>
        <v/>
      </c>
      <c r="R4396" s="28" t="str">
        <f t="shared" si="965"/>
        <v/>
      </c>
      <c r="S4396" s="28" t="str">
        <f t="array" ref="S4396">IF(ISBLANK(A4396),"",INDEX(Info!$B$3:$H$6442,MATCH(J4396,IF(Info!$D$3:$D$6442=K4396,Info!$C$3:$C$6442),0),7))</f>
        <v/>
      </c>
    </row>
    <row r="4397" spans="1:19" x14ac:dyDescent="0.25">
      <c r="A4397" s="75"/>
      <c r="B4397" s="75"/>
      <c r="C4397" s="72"/>
      <c r="D4397" s="72"/>
      <c r="E4397" s="41" t="str">
        <f t="shared" si="952"/>
        <v/>
      </c>
      <c r="F4397" s="90" t="str">
        <f t="shared" ca="1" si="953"/>
        <v/>
      </c>
      <c r="G4397" s="91" t="str">
        <f t="shared" si="954"/>
        <v/>
      </c>
      <c r="H4397" s="41" t="str">
        <f t="shared" si="955"/>
        <v/>
      </c>
      <c r="I4397" s="92" t="str">
        <f t="shared" ca="1" si="956"/>
        <v/>
      </c>
      <c r="J4397" s="28" t="str">
        <f t="shared" si="957"/>
        <v/>
      </c>
      <c r="K4397" s="28" t="str">
        <f t="shared" si="958"/>
        <v/>
      </c>
      <c r="L4397" s="28" t="str">
        <f t="shared" ca="1" si="959"/>
        <v/>
      </c>
      <c r="M4397" s="28" t="str">
        <f t="shared" si="960"/>
        <v/>
      </c>
      <c r="N4397" s="93" t="str">
        <f t="shared" si="961"/>
        <v/>
      </c>
      <c r="O4397" s="94" t="str">
        <f t="shared" si="962"/>
        <v/>
      </c>
      <c r="P4397" s="70">
        <f t="shared" si="963"/>
        <v>0</v>
      </c>
      <c r="Q4397" s="28" t="str">
        <f t="shared" ca="1" si="964"/>
        <v/>
      </c>
      <c r="R4397" s="28" t="str">
        <f t="shared" si="965"/>
        <v/>
      </c>
      <c r="S4397" s="28" t="str">
        <f t="array" ref="S4397">IF(ISBLANK(A4397),"",INDEX(Info!$B$3:$H$6442,MATCH(J4397,IF(Info!$D$3:$D$6442=K4397,Info!$C$3:$C$6442),0),7))</f>
        <v/>
      </c>
    </row>
    <row r="4398" spans="1:19" x14ac:dyDescent="0.25">
      <c r="A4398" s="75"/>
      <c r="B4398" s="75"/>
      <c r="C4398" s="72"/>
      <c r="D4398" s="72"/>
      <c r="E4398" s="41" t="str">
        <f t="shared" si="952"/>
        <v/>
      </c>
      <c r="F4398" s="90" t="str">
        <f t="shared" ca="1" si="953"/>
        <v/>
      </c>
      <c r="G4398" s="91" t="str">
        <f t="shared" si="954"/>
        <v/>
      </c>
      <c r="H4398" s="41" t="str">
        <f t="shared" si="955"/>
        <v/>
      </c>
      <c r="I4398" s="92" t="str">
        <f t="shared" ca="1" si="956"/>
        <v/>
      </c>
      <c r="J4398" s="28" t="str">
        <f t="shared" si="957"/>
        <v/>
      </c>
      <c r="K4398" s="28" t="str">
        <f t="shared" si="958"/>
        <v/>
      </c>
      <c r="L4398" s="28" t="str">
        <f t="shared" ca="1" si="959"/>
        <v/>
      </c>
      <c r="M4398" s="28" t="str">
        <f t="shared" si="960"/>
        <v/>
      </c>
      <c r="N4398" s="93" t="str">
        <f t="shared" si="961"/>
        <v/>
      </c>
      <c r="O4398" s="94" t="str">
        <f t="shared" si="962"/>
        <v/>
      </c>
      <c r="P4398" s="70">
        <f t="shared" si="963"/>
        <v>0</v>
      </c>
      <c r="Q4398" s="28" t="str">
        <f t="shared" ca="1" si="964"/>
        <v/>
      </c>
      <c r="R4398" s="28" t="str">
        <f t="shared" si="965"/>
        <v/>
      </c>
      <c r="S4398" s="28" t="str">
        <f t="array" ref="S4398">IF(ISBLANK(A4398),"",INDEX(Info!$B$3:$H$6442,MATCH(J4398,IF(Info!$D$3:$D$6442=K4398,Info!$C$3:$C$6442),0),7))</f>
        <v/>
      </c>
    </row>
    <row r="4399" spans="1:19" x14ac:dyDescent="0.25">
      <c r="A4399" s="75"/>
      <c r="B4399" s="75"/>
      <c r="C4399" s="72"/>
      <c r="D4399" s="72"/>
      <c r="E4399" s="41" t="str">
        <f t="shared" si="952"/>
        <v/>
      </c>
      <c r="F4399" s="90" t="str">
        <f t="shared" ca="1" si="953"/>
        <v/>
      </c>
      <c r="G4399" s="91" t="str">
        <f t="shared" si="954"/>
        <v/>
      </c>
      <c r="H4399" s="41" t="str">
        <f t="shared" si="955"/>
        <v/>
      </c>
      <c r="I4399" s="92" t="str">
        <f t="shared" ca="1" si="956"/>
        <v/>
      </c>
      <c r="J4399" s="28" t="str">
        <f t="shared" si="957"/>
        <v/>
      </c>
      <c r="K4399" s="28" t="str">
        <f t="shared" si="958"/>
        <v/>
      </c>
      <c r="L4399" s="28" t="str">
        <f t="shared" ca="1" si="959"/>
        <v/>
      </c>
      <c r="M4399" s="28" t="str">
        <f t="shared" si="960"/>
        <v/>
      </c>
      <c r="N4399" s="93" t="str">
        <f t="shared" si="961"/>
        <v/>
      </c>
      <c r="O4399" s="94" t="str">
        <f t="shared" si="962"/>
        <v/>
      </c>
      <c r="P4399" s="70">
        <f t="shared" si="963"/>
        <v>0</v>
      </c>
      <c r="Q4399" s="28" t="str">
        <f t="shared" ca="1" si="964"/>
        <v/>
      </c>
      <c r="R4399" s="28" t="str">
        <f t="shared" si="965"/>
        <v/>
      </c>
      <c r="S4399" s="28" t="str">
        <f t="array" ref="S4399">IF(ISBLANK(A4399),"",INDEX(Info!$B$3:$H$6442,MATCH(J4399,IF(Info!$D$3:$D$6442=K4399,Info!$C$3:$C$6442),0),7))</f>
        <v/>
      </c>
    </row>
    <row r="4400" spans="1:19" x14ac:dyDescent="0.25">
      <c r="A4400" s="75"/>
      <c r="B4400" s="75"/>
      <c r="C4400" s="72"/>
      <c r="D4400" s="72"/>
      <c r="E4400" s="41" t="str">
        <f t="shared" si="952"/>
        <v/>
      </c>
      <c r="F4400" s="90" t="str">
        <f t="shared" ca="1" si="953"/>
        <v/>
      </c>
      <c r="G4400" s="91" t="str">
        <f t="shared" si="954"/>
        <v/>
      </c>
      <c r="H4400" s="41" t="str">
        <f t="shared" si="955"/>
        <v/>
      </c>
      <c r="I4400" s="92" t="str">
        <f t="shared" ca="1" si="956"/>
        <v/>
      </c>
      <c r="J4400" s="28" t="str">
        <f t="shared" si="957"/>
        <v/>
      </c>
      <c r="K4400" s="28" t="str">
        <f t="shared" si="958"/>
        <v/>
      </c>
      <c r="L4400" s="28" t="str">
        <f t="shared" ca="1" si="959"/>
        <v/>
      </c>
      <c r="M4400" s="28" t="str">
        <f t="shared" si="960"/>
        <v/>
      </c>
      <c r="N4400" s="93" t="str">
        <f t="shared" si="961"/>
        <v/>
      </c>
      <c r="O4400" s="94" t="str">
        <f t="shared" si="962"/>
        <v/>
      </c>
      <c r="P4400" s="70">
        <f t="shared" si="963"/>
        <v>0</v>
      </c>
      <c r="Q4400" s="28" t="str">
        <f t="shared" ca="1" si="964"/>
        <v/>
      </c>
      <c r="R4400" s="28" t="str">
        <f t="shared" si="965"/>
        <v/>
      </c>
      <c r="S4400" s="28" t="str">
        <f t="array" ref="S4400">IF(ISBLANK(A4400),"",INDEX(Info!$B$3:$H$6442,MATCH(J4400,IF(Info!$D$3:$D$6442=K4400,Info!$C$3:$C$6442),0),7))</f>
        <v/>
      </c>
    </row>
    <row r="4401" spans="1:19" x14ac:dyDescent="0.25">
      <c r="A4401" s="75"/>
      <c r="B4401" s="75"/>
      <c r="C4401" s="72"/>
      <c r="D4401" s="72"/>
      <c r="E4401" s="41" t="str">
        <f t="shared" si="952"/>
        <v/>
      </c>
      <c r="F4401" s="90" t="str">
        <f t="shared" ca="1" si="953"/>
        <v/>
      </c>
      <c r="G4401" s="91" t="str">
        <f t="shared" si="954"/>
        <v/>
      </c>
      <c r="H4401" s="41" t="str">
        <f t="shared" si="955"/>
        <v/>
      </c>
      <c r="I4401" s="92" t="str">
        <f t="shared" ca="1" si="956"/>
        <v/>
      </c>
      <c r="J4401" s="28" t="str">
        <f t="shared" si="957"/>
        <v/>
      </c>
      <c r="K4401" s="28" t="str">
        <f t="shared" si="958"/>
        <v/>
      </c>
      <c r="L4401" s="28" t="str">
        <f t="shared" ca="1" si="959"/>
        <v/>
      </c>
      <c r="M4401" s="28" t="str">
        <f t="shared" si="960"/>
        <v/>
      </c>
      <c r="N4401" s="93" t="str">
        <f t="shared" si="961"/>
        <v/>
      </c>
      <c r="O4401" s="94" t="str">
        <f t="shared" si="962"/>
        <v/>
      </c>
      <c r="P4401" s="70">
        <f t="shared" si="963"/>
        <v>0</v>
      </c>
      <c r="Q4401" s="28" t="str">
        <f t="shared" ca="1" si="964"/>
        <v/>
      </c>
      <c r="R4401" s="28" t="str">
        <f t="shared" si="965"/>
        <v/>
      </c>
      <c r="S4401" s="28" t="str">
        <f t="array" ref="S4401">IF(ISBLANK(A4401),"",INDEX(Info!$B$3:$H$6442,MATCH(J4401,IF(Info!$D$3:$D$6442=K4401,Info!$C$3:$C$6442),0),7))</f>
        <v/>
      </c>
    </row>
    <row r="4402" spans="1:19" x14ac:dyDescent="0.25">
      <c r="A4402" s="75"/>
      <c r="B4402" s="75"/>
      <c r="C4402" s="72"/>
      <c r="D4402" s="72"/>
      <c r="E4402" s="41" t="str">
        <f t="shared" si="952"/>
        <v/>
      </c>
      <c r="F4402" s="90" t="str">
        <f t="shared" ca="1" si="953"/>
        <v/>
      </c>
      <c r="G4402" s="91" t="str">
        <f t="shared" si="954"/>
        <v/>
      </c>
      <c r="H4402" s="41" t="str">
        <f t="shared" si="955"/>
        <v/>
      </c>
      <c r="I4402" s="92" t="str">
        <f t="shared" ca="1" si="956"/>
        <v/>
      </c>
      <c r="J4402" s="28" t="str">
        <f t="shared" si="957"/>
        <v/>
      </c>
      <c r="K4402" s="28" t="str">
        <f t="shared" si="958"/>
        <v/>
      </c>
      <c r="L4402" s="28" t="str">
        <f t="shared" ca="1" si="959"/>
        <v/>
      </c>
      <c r="M4402" s="28" t="str">
        <f t="shared" si="960"/>
        <v/>
      </c>
      <c r="N4402" s="93" t="str">
        <f t="shared" si="961"/>
        <v/>
      </c>
      <c r="O4402" s="94" t="str">
        <f t="shared" si="962"/>
        <v/>
      </c>
      <c r="P4402" s="70">
        <f t="shared" si="963"/>
        <v>0</v>
      </c>
      <c r="Q4402" s="28" t="str">
        <f t="shared" ca="1" si="964"/>
        <v/>
      </c>
      <c r="R4402" s="28" t="str">
        <f t="shared" si="965"/>
        <v/>
      </c>
      <c r="S4402" s="28" t="str">
        <f t="array" ref="S4402">IF(ISBLANK(A4402),"",INDEX(Info!$B$3:$H$6442,MATCH(J4402,IF(Info!$D$3:$D$6442=K4402,Info!$C$3:$C$6442),0),7))</f>
        <v/>
      </c>
    </row>
    <row r="4403" spans="1:19" x14ac:dyDescent="0.25">
      <c r="A4403" s="75"/>
      <c r="B4403" s="75"/>
      <c r="C4403" s="72"/>
      <c r="D4403" s="72"/>
      <c r="E4403" s="41" t="str">
        <f t="shared" si="952"/>
        <v/>
      </c>
      <c r="F4403" s="90" t="str">
        <f t="shared" ca="1" si="953"/>
        <v/>
      </c>
      <c r="G4403" s="91" t="str">
        <f t="shared" si="954"/>
        <v/>
      </c>
      <c r="H4403" s="41" t="str">
        <f t="shared" si="955"/>
        <v/>
      </c>
      <c r="I4403" s="92" t="str">
        <f t="shared" ca="1" si="956"/>
        <v/>
      </c>
      <c r="J4403" s="28" t="str">
        <f t="shared" si="957"/>
        <v/>
      </c>
      <c r="K4403" s="28" t="str">
        <f t="shared" si="958"/>
        <v/>
      </c>
      <c r="L4403" s="28" t="str">
        <f t="shared" ca="1" si="959"/>
        <v/>
      </c>
      <c r="M4403" s="28" t="str">
        <f t="shared" si="960"/>
        <v/>
      </c>
      <c r="N4403" s="93" t="str">
        <f t="shared" si="961"/>
        <v/>
      </c>
      <c r="O4403" s="94" t="str">
        <f t="shared" si="962"/>
        <v/>
      </c>
      <c r="P4403" s="70">
        <f t="shared" si="963"/>
        <v>0</v>
      </c>
      <c r="Q4403" s="28" t="str">
        <f t="shared" ca="1" si="964"/>
        <v/>
      </c>
      <c r="R4403" s="28" t="str">
        <f t="shared" si="965"/>
        <v/>
      </c>
      <c r="S4403" s="28" t="str">
        <f t="array" ref="S4403">IF(ISBLANK(A4403),"",INDEX(Info!$B$3:$H$6442,MATCH(J4403,IF(Info!$D$3:$D$6442=K4403,Info!$C$3:$C$6442),0),7))</f>
        <v/>
      </c>
    </row>
    <row r="4404" spans="1:19" x14ac:dyDescent="0.25">
      <c r="A4404" s="75"/>
      <c r="B4404" s="75"/>
      <c r="C4404" s="72"/>
      <c r="D4404" s="72"/>
      <c r="E4404" s="41" t="str">
        <f t="shared" si="952"/>
        <v/>
      </c>
      <c r="F4404" s="90" t="str">
        <f t="shared" ca="1" si="953"/>
        <v/>
      </c>
      <c r="G4404" s="91" t="str">
        <f t="shared" si="954"/>
        <v/>
      </c>
      <c r="H4404" s="41" t="str">
        <f t="shared" si="955"/>
        <v/>
      </c>
      <c r="I4404" s="92" t="str">
        <f t="shared" ca="1" si="956"/>
        <v/>
      </c>
      <c r="J4404" s="28" t="str">
        <f t="shared" si="957"/>
        <v/>
      </c>
      <c r="K4404" s="28" t="str">
        <f t="shared" si="958"/>
        <v/>
      </c>
      <c r="L4404" s="28" t="str">
        <f t="shared" ca="1" si="959"/>
        <v/>
      </c>
      <c r="M4404" s="28" t="str">
        <f t="shared" si="960"/>
        <v/>
      </c>
      <c r="N4404" s="93" t="str">
        <f t="shared" si="961"/>
        <v/>
      </c>
      <c r="O4404" s="94" t="str">
        <f t="shared" si="962"/>
        <v/>
      </c>
      <c r="P4404" s="70">
        <f t="shared" si="963"/>
        <v>0</v>
      </c>
      <c r="Q4404" s="28" t="str">
        <f t="shared" ca="1" si="964"/>
        <v/>
      </c>
      <c r="R4404" s="28" t="str">
        <f t="shared" si="965"/>
        <v/>
      </c>
      <c r="S4404" s="28" t="str">
        <f t="array" ref="S4404">IF(ISBLANK(A4404),"",INDEX(Info!$B$3:$H$6442,MATCH(J4404,IF(Info!$D$3:$D$6442=K4404,Info!$C$3:$C$6442),0),7))</f>
        <v/>
      </c>
    </row>
    <row r="4405" spans="1:19" x14ac:dyDescent="0.25">
      <c r="A4405" s="75"/>
      <c r="B4405" s="75"/>
      <c r="C4405" s="72"/>
      <c r="D4405" s="72"/>
      <c r="E4405" s="41" t="str">
        <f t="shared" si="952"/>
        <v/>
      </c>
      <c r="F4405" s="90" t="str">
        <f t="shared" ca="1" si="953"/>
        <v/>
      </c>
      <c r="G4405" s="91" t="str">
        <f t="shared" si="954"/>
        <v/>
      </c>
      <c r="H4405" s="41" t="str">
        <f t="shared" si="955"/>
        <v/>
      </c>
      <c r="I4405" s="92" t="str">
        <f t="shared" ca="1" si="956"/>
        <v/>
      </c>
      <c r="J4405" s="28" t="str">
        <f t="shared" si="957"/>
        <v/>
      </c>
      <c r="K4405" s="28" t="str">
        <f t="shared" si="958"/>
        <v/>
      </c>
      <c r="L4405" s="28" t="str">
        <f t="shared" ca="1" si="959"/>
        <v/>
      </c>
      <c r="M4405" s="28" t="str">
        <f t="shared" si="960"/>
        <v/>
      </c>
      <c r="N4405" s="93" t="str">
        <f t="shared" si="961"/>
        <v/>
      </c>
      <c r="O4405" s="94" t="str">
        <f t="shared" si="962"/>
        <v/>
      </c>
      <c r="P4405" s="70">
        <f t="shared" si="963"/>
        <v>0</v>
      </c>
      <c r="Q4405" s="28" t="str">
        <f t="shared" ca="1" si="964"/>
        <v/>
      </c>
      <c r="R4405" s="28" t="str">
        <f t="shared" si="965"/>
        <v/>
      </c>
      <c r="S4405" s="28" t="str">
        <f t="array" ref="S4405">IF(ISBLANK(A4405),"",INDEX(Info!$B$3:$H$6442,MATCH(J4405,IF(Info!$D$3:$D$6442=K4405,Info!$C$3:$C$6442),0),7))</f>
        <v/>
      </c>
    </row>
    <row r="4406" spans="1:19" x14ac:dyDescent="0.25">
      <c r="A4406" s="75"/>
      <c r="B4406" s="75"/>
      <c r="C4406" s="72"/>
      <c r="D4406" s="72"/>
      <c r="E4406" s="41" t="str">
        <f t="shared" si="952"/>
        <v/>
      </c>
      <c r="F4406" s="90" t="str">
        <f t="shared" ca="1" si="953"/>
        <v/>
      </c>
      <c r="G4406" s="91" t="str">
        <f t="shared" si="954"/>
        <v/>
      </c>
      <c r="H4406" s="41" t="str">
        <f t="shared" si="955"/>
        <v/>
      </c>
      <c r="I4406" s="92" t="str">
        <f t="shared" ca="1" si="956"/>
        <v/>
      </c>
      <c r="J4406" s="28" t="str">
        <f t="shared" si="957"/>
        <v/>
      </c>
      <c r="K4406" s="28" t="str">
        <f t="shared" si="958"/>
        <v/>
      </c>
      <c r="L4406" s="28" t="str">
        <f t="shared" ca="1" si="959"/>
        <v/>
      </c>
      <c r="M4406" s="28" t="str">
        <f t="shared" si="960"/>
        <v/>
      </c>
      <c r="N4406" s="93" t="str">
        <f t="shared" si="961"/>
        <v/>
      </c>
      <c r="O4406" s="94" t="str">
        <f t="shared" si="962"/>
        <v/>
      </c>
      <c r="P4406" s="70">
        <f t="shared" si="963"/>
        <v>0</v>
      </c>
      <c r="Q4406" s="28" t="str">
        <f t="shared" ca="1" si="964"/>
        <v/>
      </c>
      <c r="R4406" s="28" t="str">
        <f t="shared" si="965"/>
        <v/>
      </c>
      <c r="S4406" s="28" t="str">
        <f t="array" ref="S4406">IF(ISBLANK(A4406),"",INDEX(Info!$B$3:$H$6442,MATCH(J4406,IF(Info!$D$3:$D$6442=K4406,Info!$C$3:$C$6442),0),7))</f>
        <v/>
      </c>
    </row>
    <row r="4407" spans="1:19" x14ac:dyDescent="0.25">
      <c r="A4407" s="75"/>
      <c r="B4407" s="75"/>
      <c r="C4407" s="72"/>
      <c r="D4407" s="72"/>
      <c r="E4407" s="41" t="str">
        <f t="shared" si="952"/>
        <v/>
      </c>
      <c r="F4407" s="90" t="str">
        <f t="shared" ca="1" si="953"/>
        <v/>
      </c>
      <c r="G4407" s="91" t="str">
        <f t="shared" si="954"/>
        <v/>
      </c>
      <c r="H4407" s="41" t="str">
        <f t="shared" si="955"/>
        <v/>
      </c>
      <c r="I4407" s="92" t="str">
        <f t="shared" ca="1" si="956"/>
        <v/>
      </c>
      <c r="J4407" s="28" t="str">
        <f t="shared" si="957"/>
        <v/>
      </c>
      <c r="K4407" s="28" t="str">
        <f t="shared" si="958"/>
        <v/>
      </c>
      <c r="L4407" s="28" t="str">
        <f t="shared" ca="1" si="959"/>
        <v/>
      </c>
      <c r="M4407" s="28" t="str">
        <f t="shared" si="960"/>
        <v/>
      </c>
      <c r="N4407" s="93" t="str">
        <f t="shared" si="961"/>
        <v/>
      </c>
      <c r="O4407" s="94" t="str">
        <f t="shared" si="962"/>
        <v/>
      </c>
      <c r="P4407" s="70">
        <f t="shared" si="963"/>
        <v>0</v>
      </c>
      <c r="Q4407" s="28" t="str">
        <f t="shared" ca="1" si="964"/>
        <v/>
      </c>
      <c r="R4407" s="28" t="str">
        <f t="shared" si="965"/>
        <v/>
      </c>
      <c r="S4407" s="28" t="str">
        <f t="array" ref="S4407">IF(ISBLANK(A4407),"",INDEX(Info!$B$3:$H$6442,MATCH(J4407,IF(Info!$D$3:$D$6442=K4407,Info!$C$3:$C$6442),0),7))</f>
        <v/>
      </c>
    </row>
    <row r="4408" spans="1:19" x14ac:dyDescent="0.25">
      <c r="A4408" s="75"/>
      <c r="B4408" s="75"/>
      <c r="C4408" s="72"/>
      <c r="D4408" s="72"/>
      <c r="E4408" s="41" t="str">
        <f t="shared" si="952"/>
        <v/>
      </c>
      <c r="F4408" s="90" t="str">
        <f t="shared" ca="1" si="953"/>
        <v/>
      </c>
      <c r="G4408" s="91" t="str">
        <f t="shared" si="954"/>
        <v/>
      </c>
      <c r="H4408" s="41" t="str">
        <f t="shared" si="955"/>
        <v/>
      </c>
      <c r="I4408" s="92" t="str">
        <f t="shared" ca="1" si="956"/>
        <v/>
      </c>
      <c r="J4408" s="28" t="str">
        <f t="shared" si="957"/>
        <v/>
      </c>
      <c r="K4408" s="28" t="str">
        <f t="shared" si="958"/>
        <v/>
      </c>
      <c r="L4408" s="28" t="str">
        <f t="shared" ca="1" si="959"/>
        <v/>
      </c>
      <c r="M4408" s="28" t="str">
        <f t="shared" si="960"/>
        <v/>
      </c>
      <c r="N4408" s="93" t="str">
        <f t="shared" si="961"/>
        <v/>
      </c>
      <c r="O4408" s="94" t="str">
        <f t="shared" si="962"/>
        <v/>
      </c>
      <c r="P4408" s="70">
        <f t="shared" si="963"/>
        <v>0</v>
      </c>
      <c r="Q4408" s="28" t="str">
        <f t="shared" ca="1" si="964"/>
        <v/>
      </c>
      <c r="R4408" s="28" t="str">
        <f t="shared" si="965"/>
        <v/>
      </c>
      <c r="S4408" s="28" t="str">
        <f t="array" ref="S4408">IF(ISBLANK(A4408),"",INDEX(Info!$B$3:$H$6442,MATCH(J4408,IF(Info!$D$3:$D$6442=K4408,Info!$C$3:$C$6442),0),7))</f>
        <v/>
      </c>
    </row>
    <row r="4409" spans="1:19" x14ac:dyDescent="0.25">
      <c r="A4409" s="75"/>
      <c r="B4409" s="75"/>
      <c r="C4409" s="72"/>
      <c r="D4409" s="72"/>
      <c r="E4409" s="41" t="str">
        <f t="shared" si="952"/>
        <v/>
      </c>
      <c r="F4409" s="90" t="str">
        <f t="shared" ca="1" si="953"/>
        <v/>
      </c>
      <c r="G4409" s="91" t="str">
        <f t="shared" si="954"/>
        <v/>
      </c>
      <c r="H4409" s="41" t="str">
        <f t="shared" si="955"/>
        <v/>
      </c>
      <c r="I4409" s="92" t="str">
        <f t="shared" ca="1" si="956"/>
        <v/>
      </c>
      <c r="J4409" s="28" t="str">
        <f t="shared" si="957"/>
        <v/>
      </c>
      <c r="K4409" s="28" t="str">
        <f t="shared" si="958"/>
        <v/>
      </c>
      <c r="L4409" s="28" t="str">
        <f t="shared" ca="1" si="959"/>
        <v/>
      </c>
      <c r="M4409" s="28" t="str">
        <f t="shared" si="960"/>
        <v/>
      </c>
      <c r="N4409" s="93" t="str">
        <f t="shared" si="961"/>
        <v/>
      </c>
      <c r="O4409" s="94" t="str">
        <f t="shared" si="962"/>
        <v/>
      </c>
      <c r="P4409" s="70">
        <f t="shared" si="963"/>
        <v>0</v>
      </c>
      <c r="Q4409" s="28" t="str">
        <f t="shared" ca="1" si="964"/>
        <v/>
      </c>
      <c r="R4409" s="28" t="str">
        <f t="shared" si="965"/>
        <v/>
      </c>
      <c r="S4409" s="28" t="str">
        <f t="array" ref="S4409">IF(ISBLANK(A4409),"",INDEX(Info!$B$3:$H$6442,MATCH(J4409,IF(Info!$D$3:$D$6442=K4409,Info!$C$3:$C$6442),0),7))</f>
        <v/>
      </c>
    </row>
    <row r="4410" spans="1:19" x14ac:dyDescent="0.25">
      <c r="A4410" s="75"/>
      <c r="B4410" s="75"/>
      <c r="C4410" s="72"/>
      <c r="D4410" s="72"/>
      <c r="E4410" s="41" t="str">
        <f t="shared" si="952"/>
        <v/>
      </c>
      <c r="F4410" s="90" t="str">
        <f t="shared" ca="1" si="953"/>
        <v/>
      </c>
      <c r="G4410" s="91" t="str">
        <f t="shared" si="954"/>
        <v/>
      </c>
      <c r="H4410" s="41" t="str">
        <f t="shared" si="955"/>
        <v/>
      </c>
      <c r="I4410" s="92" t="str">
        <f t="shared" ca="1" si="956"/>
        <v/>
      </c>
      <c r="J4410" s="28" t="str">
        <f t="shared" si="957"/>
        <v/>
      </c>
      <c r="K4410" s="28" t="str">
        <f t="shared" si="958"/>
        <v/>
      </c>
      <c r="L4410" s="28" t="str">
        <f t="shared" ca="1" si="959"/>
        <v/>
      </c>
      <c r="M4410" s="28" t="str">
        <f t="shared" si="960"/>
        <v/>
      </c>
      <c r="N4410" s="93" t="str">
        <f t="shared" si="961"/>
        <v/>
      </c>
      <c r="O4410" s="94" t="str">
        <f t="shared" si="962"/>
        <v/>
      </c>
      <c r="P4410" s="70">
        <f t="shared" si="963"/>
        <v>0</v>
      </c>
      <c r="Q4410" s="28" t="str">
        <f t="shared" ca="1" si="964"/>
        <v/>
      </c>
      <c r="R4410" s="28" t="str">
        <f t="shared" si="965"/>
        <v/>
      </c>
      <c r="S4410" s="28" t="str">
        <f t="array" ref="S4410">IF(ISBLANK(A4410),"",INDEX(Info!$B$3:$H$6442,MATCH(J4410,IF(Info!$D$3:$D$6442=K4410,Info!$C$3:$C$6442),0),7))</f>
        <v/>
      </c>
    </row>
    <row r="4411" spans="1:19" x14ac:dyDescent="0.25">
      <c r="A4411" s="75"/>
      <c r="B4411" s="75"/>
      <c r="C4411" s="72"/>
      <c r="D4411" s="72"/>
      <c r="E4411" s="41" t="str">
        <f t="shared" si="952"/>
        <v/>
      </c>
      <c r="F4411" s="90" t="str">
        <f t="shared" ca="1" si="953"/>
        <v/>
      </c>
      <c r="G4411" s="91" t="str">
        <f t="shared" si="954"/>
        <v/>
      </c>
      <c r="H4411" s="41" t="str">
        <f t="shared" si="955"/>
        <v/>
      </c>
      <c r="I4411" s="92" t="str">
        <f t="shared" ca="1" si="956"/>
        <v/>
      </c>
      <c r="J4411" s="28" t="str">
        <f t="shared" si="957"/>
        <v/>
      </c>
      <c r="K4411" s="28" t="str">
        <f t="shared" si="958"/>
        <v/>
      </c>
      <c r="L4411" s="28" t="str">
        <f t="shared" ca="1" si="959"/>
        <v/>
      </c>
      <c r="M4411" s="28" t="str">
        <f t="shared" si="960"/>
        <v/>
      </c>
      <c r="N4411" s="93" t="str">
        <f t="shared" si="961"/>
        <v/>
      </c>
      <c r="O4411" s="94" t="str">
        <f t="shared" si="962"/>
        <v/>
      </c>
      <c r="P4411" s="70">
        <f t="shared" si="963"/>
        <v>0</v>
      </c>
      <c r="Q4411" s="28" t="str">
        <f t="shared" ca="1" si="964"/>
        <v/>
      </c>
      <c r="R4411" s="28" t="str">
        <f t="shared" si="965"/>
        <v/>
      </c>
      <c r="S4411" s="28" t="str">
        <f t="array" ref="S4411">IF(ISBLANK(A4411),"",INDEX(Info!$B$3:$H$6442,MATCH(J4411,IF(Info!$D$3:$D$6442=K4411,Info!$C$3:$C$6442),0),7))</f>
        <v/>
      </c>
    </row>
    <row r="4412" spans="1:19" x14ac:dyDescent="0.25">
      <c r="A4412" s="75"/>
      <c r="B4412" s="75"/>
      <c r="C4412" s="72"/>
      <c r="D4412" s="72"/>
      <c r="E4412" s="41" t="str">
        <f t="shared" si="952"/>
        <v/>
      </c>
      <c r="F4412" s="90" t="str">
        <f t="shared" ca="1" si="953"/>
        <v/>
      </c>
      <c r="G4412" s="91" t="str">
        <f t="shared" si="954"/>
        <v/>
      </c>
      <c r="H4412" s="41" t="str">
        <f t="shared" si="955"/>
        <v/>
      </c>
      <c r="I4412" s="92" t="str">
        <f t="shared" ca="1" si="956"/>
        <v/>
      </c>
      <c r="J4412" s="28" t="str">
        <f t="shared" si="957"/>
        <v/>
      </c>
      <c r="K4412" s="28" t="str">
        <f t="shared" si="958"/>
        <v/>
      </c>
      <c r="L4412" s="28" t="str">
        <f t="shared" ca="1" si="959"/>
        <v/>
      </c>
      <c r="M4412" s="28" t="str">
        <f t="shared" si="960"/>
        <v/>
      </c>
      <c r="N4412" s="93" t="str">
        <f t="shared" si="961"/>
        <v/>
      </c>
      <c r="O4412" s="94" t="str">
        <f t="shared" si="962"/>
        <v/>
      </c>
      <c r="P4412" s="70">
        <f t="shared" si="963"/>
        <v>0</v>
      </c>
      <c r="Q4412" s="28" t="str">
        <f t="shared" ca="1" si="964"/>
        <v/>
      </c>
      <c r="R4412" s="28" t="str">
        <f t="shared" si="965"/>
        <v/>
      </c>
      <c r="S4412" s="28" t="str">
        <f t="array" ref="S4412">IF(ISBLANK(A4412),"",INDEX(Info!$B$3:$H$6442,MATCH(J4412,IF(Info!$D$3:$D$6442=K4412,Info!$C$3:$C$6442),0),7))</f>
        <v/>
      </c>
    </row>
    <row r="4413" spans="1:19" x14ac:dyDescent="0.25">
      <c r="A4413" s="75"/>
      <c r="B4413" s="75"/>
      <c r="C4413" s="72"/>
      <c r="D4413" s="72"/>
      <c r="E4413" s="41" t="str">
        <f t="shared" si="952"/>
        <v/>
      </c>
      <c r="F4413" s="90" t="str">
        <f t="shared" ca="1" si="953"/>
        <v/>
      </c>
      <c r="G4413" s="91" t="str">
        <f t="shared" si="954"/>
        <v/>
      </c>
      <c r="H4413" s="41" t="str">
        <f t="shared" si="955"/>
        <v/>
      </c>
      <c r="I4413" s="92" t="str">
        <f t="shared" ca="1" si="956"/>
        <v/>
      </c>
      <c r="J4413" s="28" t="str">
        <f t="shared" si="957"/>
        <v/>
      </c>
      <c r="K4413" s="28" t="str">
        <f t="shared" si="958"/>
        <v/>
      </c>
      <c r="L4413" s="28" t="str">
        <f t="shared" ca="1" si="959"/>
        <v/>
      </c>
      <c r="M4413" s="28" t="str">
        <f t="shared" si="960"/>
        <v/>
      </c>
      <c r="N4413" s="93" t="str">
        <f t="shared" si="961"/>
        <v/>
      </c>
      <c r="O4413" s="94" t="str">
        <f t="shared" si="962"/>
        <v/>
      </c>
      <c r="P4413" s="70">
        <f t="shared" si="963"/>
        <v>0</v>
      </c>
      <c r="Q4413" s="28" t="str">
        <f t="shared" ca="1" si="964"/>
        <v/>
      </c>
      <c r="R4413" s="28" t="str">
        <f t="shared" si="965"/>
        <v/>
      </c>
      <c r="S4413" s="28" t="str">
        <f t="array" ref="S4413">IF(ISBLANK(A4413),"",INDEX(Info!$B$3:$H$6442,MATCH(J4413,IF(Info!$D$3:$D$6442=K4413,Info!$C$3:$C$6442),0),7))</f>
        <v/>
      </c>
    </row>
    <row r="4414" spans="1:19" x14ac:dyDescent="0.25">
      <c r="A4414" s="75"/>
      <c r="B4414" s="75"/>
      <c r="C4414" s="72"/>
      <c r="D4414" s="72"/>
      <c r="E4414" s="41" t="str">
        <f t="shared" si="952"/>
        <v/>
      </c>
      <c r="F4414" s="90" t="str">
        <f t="shared" ca="1" si="953"/>
        <v/>
      </c>
      <c r="G4414" s="91" t="str">
        <f t="shared" si="954"/>
        <v/>
      </c>
      <c r="H4414" s="41" t="str">
        <f t="shared" si="955"/>
        <v/>
      </c>
      <c r="I4414" s="92" t="str">
        <f t="shared" ca="1" si="956"/>
        <v/>
      </c>
      <c r="J4414" s="28" t="str">
        <f t="shared" si="957"/>
        <v/>
      </c>
      <c r="K4414" s="28" t="str">
        <f t="shared" si="958"/>
        <v/>
      </c>
      <c r="L4414" s="28" t="str">
        <f t="shared" ca="1" si="959"/>
        <v/>
      </c>
      <c r="M4414" s="28" t="str">
        <f t="shared" si="960"/>
        <v/>
      </c>
      <c r="N4414" s="93" t="str">
        <f t="shared" si="961"/>
        <v/>
      </c>
      <c r="O4414" s="94" t="str">
        <f t="shared" si="962"/>
        <v/>
      </c>
      <c r="P4414" s="70">
        <f t="shared" si="963"/>
        <v>0</v>
      </c>
      <c r="Q4414" s="28" t="str">
        <f t="shared" ca="1" si="964"/>
        <v/>
      </c>
      <c r="R4414" s="28" t="str">
        <f t="shared" si="965"/>
        <v/>
      </c>
      <c r="S4414" s="28" t="str">
        <f t="array" ref="S4414">IF(ISBLANK(A4414),"",INDEX(Info!$B$3:$H$6442,MATCH(J4414,IF(Info!$D$3:$D$6442=K4414,Info!$C$3:$C$6442),0),7))</f>
        <v/>
      </c>
    </row>
    <row r="4415" spans="1:19" x14ac:dyDescent="0.25">
      <c r="A4415" s="75"/>
      <c r="B4415" s="75"/>
      <c r="C4415" s="72"/>
      <c r="D4415" s="72"/>
      <c r="E4415" s="41" t="str">
        <f t="shared" si="952"/>
        <v/>
      </c>
      <c r="F4415" s="90" t="str">
        <f t="shared" ca="1" si="953"/>
        <v/>
      </c>
      <c r="G4415" s="91" t="str">
        <f t="shared" si="954"/>
        <v/>
      </c>
      <c r="H4415" s="41" t="str">
        <f t="shared" si="955"/>
        <v/>
      </c>
      <c r="I4415" s="92" t="str">
        <f t="shared" ca="1" si="956"/>
        <v/>
      </c>
      <c r="J4415" s="28" t="str">
        <f t="shared" si="957"/>
        <v/>
      </c>
      <c r="K4415" s="28" t="str">
        <f t="shared" si="958"/>
        <v/>
      </c>
      <c r="L4415" s="28" t="str">
        <f t="shared" ca="1" si="959"/>
        <v/>
      </c>
      <c r="M4415" s="28" t="str">
        <f t="shared" si="960"/>
        <v/>
      </c>
      <c r="N4415" s="93" t="str">
        <f t="shared" si="961"/>
        <v/>
      </c>
      <c r="O4415" s="94" t="str">
        <f t="shared" si="962"/>
        <v/>
      </c>
      <c r="P4415" s="70">
        <f t="shared" si="963"/>
        <v>0</v>
      </c>
      <c r="Q4415" s="28" t="str">
        <f t="shared" ca="1" si="964"/>
        <v/>
      </c>
      <c r="R4415" s="28" t="str">
        <f t="shared" si="965"/>
        <v/>
      </c>
      <c r="S4415" s="28" t="str">
        <f t="array" ref="S4415">IF(ISBLANK(A4415),"",INDEX(Info!$B$3:$H$6442,MATCH(J4415,IF(Info!$D$3:$D$6442=K4415,Info!$C$3:$C$6442),0),7))</f>
        <v/>
      </c>
    </row>
    <row r="4416" spans="1:19" x14ac:dyDescent="0.25">
      <c r="A4416" s="75"/>
      <c r="B4416" s="75"/>
      <c r="C4416" s="72"/>
      <c r="D4416" s="72"/>
      <c r="E4416" s="41" t="str">
        <f t="shared" si="952"/>
        <v/>
      </c>
      <c r="F4416" s="90" t="str">
        <f t="shared" ca="1" si="953"/>
        <v/>
      </c>
      <c r="G4416" s="91" t="str">
        <f t="shared" si="954"/>
        <v/>
      </c>
      <c r="H4416" s="41" t="str">
        <f t="shared" si="955"/>
        <v/>
      </c>
      <c r="I4416" s="92" t="str">
        <f t="shared" ca="1" si="956"/>
        <v/>
      </c>
      <c r="J4416" s="28" t="str">
        <f t="shared" si="957"/>
        <v/>
      </c>
      <c r="K4416" s="28" t="str">
        <f t="shared" si="958"/>
        <v/>
      </c>
      <c r="L4416" s="28" t="str">
        <f t="shared" ca="1" si="959"/>
        <v/>
      </c>
      <c r="M4416" s="28" t="str">
        <f t="shared" si="960"/>
        <v/>
      </c>
      <c r="N4416" s="93" t="str">
        <f t="shared" si="961"/>
        <v/>
      </c>
      <c r="O4416" s="94" t="str">
        <f t="shared" si="962"/>
        <v/>
      </c>
      <c r="P4416" s="70">
        <f t="shared" si="963"/>
        <v>0</v>
      </c>
      <c r="Q4416" s="28" t="str">
        <f t="shared" ca="1" si="964"/>
        <v/>
      </c>
      <c r="R4416" s="28" t="str">
        <f t="shared" si="965"/>
        <v/>
      </c>
      <c r="S4416" s="28" t="str">
        <f t="array" ref="S4416">IF(ISBLANK(A4416),"",INDEX(Info!$B$3:$H$6442,MATCH(J4416,IF(Info!$D$3:$D$6442=K4416,Info!$C$3:$C$6442),0),7))</f>
        <v/>
      </c>
    </row>
    <row r="4417" spans="1:19" x14ac:dyDescent="0.25">
      <c r="A4417" s="75"/>
      <c r="B4417" s="75"/>
      <c r="C4417" s="72"/>
      <c r="D4417" s="72"/>
      <c r="E4417" s="41" t="str">
        <f t="shared" si="952"/>
        <v/>
      </c>
      <c r="F4417" s="90" t="str">
        <f t="shared" ca="1" si="953"/>
        <v/>
      </c>
      <c r="G4417" s="91" t="str">
        <f t="shared" si="954"/>
        <v/>
      </c>
      <c r="H4417" s="41" t="str">
        <f t="shared" si="955"/>
        <v/>
      </c>
      <c r="I4417" s="92" t="str">
        <f t="shared" ca="1" si="956"/>
        <v/>
      </c>
      <c r="J4417" s="28" t="str">
        <f t="shared" si="957"/>
        <v/>
      </c>
      <c r="K4417" s="28" t="str">
        <f t="shared" si="958"/>
        <v/>
      </c>
      <c r="L4417" s="28" t="str">
        <f t="shared" ca="1" si="959"/>
        <v/>
      </c>
      <c r="M4417" s="28" t="str">
        <f t="shared" si="960"/>
        <v/>
      </c>
      <c r="N4417" s="93" t="str">
        <f t="shared" si="961"/>
        <v/>
      </c>
      <c r="O4417" s="94" t="str">
        <f t="shared" si="962"/>
        <v/>
      </c>
      <c r="P4417" s="70">
        <f t="shared" si="963"/>
        <v>0</v>
      </c>
      <c r="Q4417" s="28" t="str">
        <f t="shared" ca="1" si="964"/>
        <v/>
      </c>
      <c r="R4417" s="28" t="str">
        <f t="shared" si="965"/>
        <v/>
      </c>
      <c r="S4417" s="28" t="str">
        <f t="array" ref="S4417">IF(ISBLANK(A4417),"",INDEX(Info!$B$3:$H$6442,MATCH(J4417,IF(Info!$D$3:$D$6442=K4417,Info!$C$3:$C$6442),0),7))</f>
        <v/>
      </c>
    </row>
    <row r="4418" spans="1:19" x14ac:dyDescent="0.25">
      <c r="A4418" s="75"/>
      <c r="B4418" s="75"/>
      <c r="C4418" s="72"/>
      <c r="D4418" s="72"/>
      <c r="E4418" s="41" t="str">
        <f t="shared" si="952"/>
        <v/>
      </c>
      <c r="F4418" s="90" t="str">
        <f t="shared" ca="1" si="953"/>
        <v/>
      </c>
      <c r="G4418" s="91" t="str">
        <f t="shared" si="954"/>
        <v/>
      </c>
      <c r="H4418" s="41" t="str">
        <f t="shared" si="955"/>
        <v/>
      </c>
      <c r="I4418" s="92" t="str">
        <f t="shared" ca="1" si="956"/>
        <v/>
      </c>
      <c r="J4418" s="28" t="str">
        <f t="shared" si="957"/>
        <v/>
      </c>
      <c r="K4418" s="28" t="str">
        <f t="shared" si="958"/>
        <v/>
      </c>
      <c r="L4418" s="28" t="str">
        <f t="shared" ca="1" si="959"/>
        <v/>
      </c>
      <c r="M4418" s="28" t="str">
        <f t="shared" si="960"/>
        <v/>
      </c>
      <c r="N4418" s="93" t="str">
        <f t="shared" si="961"/>
        <v/>
      </c>
      <c r="O4418" s="94" t="str">
        <f t="shared" si="962"/>
        <v/>
      </c>
      <c r="P4418" s="70">
        <f t="shared" si="963"/>
        <v>0</v>
      </c>
      <c r="Q4418" s="28" t="str">
        <f t="shared" ca="1" si="964"/>
        <v/>
      </c>
      <c r="R4418" s="28" t="str">
        <f t="shared" si="965"/>
        <v/>
      </c>
      <c r="S4418" s="28" t="str">
        <f t="array" ref="S4418">IF(ISBLANK(A4418),"",INDEX(Info!$B$3:$H$6442,MATCH(J4418,IF(Info!$D$3:$D$6442=K4418,Info!$C$3:$C$6442),0),7))</f>
        <v/>
      </c>
    </row>
    <row r="4419" spans="1:19" x14ac:dyDescent="0.25">
      <c r="A4419" s="75"/>
      <c r="B4419" s="75"/>
      <c r="C4419" s="72"/>
      <c r="D4419" s="72"/>
      <c r="E4419" s="41" t="str">
        <f t="shared" si="952"/>
        <v/>
      </c>
      <c r="F4419" s="90" t="str">
        <f t="shared" ca="1" si="953"/>
        <v/>
      </c>
      <c r="G4419" s="91" t="str">
        <f t="shared" si="954"/>
        <v/>
      </c>
      <c r="H4419" s="41" t="str">
        <f t="shared" si="955"/>
        <v/>
      </c>
      <c r="I4419" s="92" t="str">
        <f t="shared" ca="1" si="956"/>
        <v/>
      </c>
      <c r="J4419" s="28" t="str">
        <f t="shared" si="957"/>
        <v/>
      </c>
      <c r="K4419" s="28" t="str">
        <f t="shared" si="958"/>
        <v/>
      </c>
      <c r="L4419" s="28" t="str">
        <f t="shared" ca="1" si="959"/>
        <v/>
      </c>
      <c r="M4419" s="28" t="str">
        <f t="shared" si="960"/>
        <v/>
      </c>
      <c r="N4419" s="93" t="str">
        <f t="shared" si="961"/>
        <v/>
      </c>
      <c r="O4419" s="94" t="str">
        <f t="shared" si="962"/>
        <v/>
      </c>
      <c r="P4419" s="70">
        <f t="shared" si="963"/>
        <v>0</v>
      </c>
      <c r="Q4419" s="28" t="str">
        <f t="shared" ca="1" si="964"/>
        <v/>
      </c>
      <c r="R4419" s="28" t="str">
        <f t="shared" si="965"/>
        <v/>
      </c>
      <c r="S4419" s="28" t="str">
        <f t="array" ref="S4419">IF(ISBLANK(A4419),"",INDEX(Info!$B$3:$H$6442,MATCH(J4419,IF(Info!$D$3:$D$6442=K4419,Info!$C$3:$C$6442),0),7))</f>
        <v/>
      </c>
    </row>
    <row r="4420" spans="1:19" x14ac:dyDescent="0.25">
      <c r="A4420" s="75"/>
      <c r="B4420" s="75"/>
      <c r="C4420" s="72"/>
      <c r="D4420" s="72"/>
      <c r="E4420" s="41" t="str">
        <f t="shared" ref="E4420:E4483" si="966">IF(OR(ISNA(INDEX($S:$S,ROW())),ISBLANK(INDEX($A:$A,ROW()))),"",RIGHT(INDEX($S:$S,ROW()),LEN(INDEX($S:$S,ROW()))-FIND("$",INDEX($S:$S,ROW()))))</f>
        <v/>
      </c>
      <c r="F4420" s="90" t="str">
        <f t="shared" ref="F4420:F4483" ca="1" si="96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420" s="91" t="str">
        <f t="shared" ref="G4420:G4483" si="96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420" s="41" t="str">
        <f t="shared" ref="H4420:H4483" si="969">IF(ISBLANK(INDEX($A:$A,ROW())),"",IF(AND(ISNUMBER(INDEX($F:$F,ROW())),ISNUMBER(INDEX($G:$G,ROW()))),SUMPRODUCT(INDEX($F:$F,ROW()),INDEX($G:$G,ROW())),"Onbekend"))</f>
        <v/>
      </c>
      <c r="I4420" s="92" t="str">
        <f t="shared" ref="I4420:I4483" ca="1" si="97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420" s="28" t="str">
        <f t="shared" ref="J4420:J4483" si="971">IF(ISBLANK(INDEX($A:$A,ROW())),"",IF(AND(COUNT(LOOKUP("E",INDEX($A:$A,ROW())))=0,LEN(INDEX($A:$A,ROW()))&lt;7),TEXT(INDEX($A:$A,ROW()),"000000"),INDEX($A:$A,ROW())))</f>
        <v/>
      </c>
      <c r="K4420" s="28" t="str">
        <f t="shared" ref="K4420:K4483" si="972">IF(ISBLANK(INDEX($B:$B,ROW())),"",TEXT(INDEX($B:$B,ROW()),"000000000"))</f>
        <v/>
      </c>
      <c r="L4420" s="28" t="str">
        <f t="shared" ref="L4420:L4483" ca="1" si="973">IF(ISBLANK(INDEX($A:$A,ROW())),"",SUMPRODUCT(--ISERROR(INDIRECT("A"&amp;INDEX(ROW(),1)&amp;":H"&amp;INDEX(ROW(),1))))&gt;0)</f>
        <v/>
      </c>
      <c r="M4420" s="28" t="str">
        <f t="shared" ref="M4420:M4483" si="974">IF(ISBLANK(INDEX($A:$A,ROW())),"",SUMPRODUCT(--($J$3:$J$6442&amp;$K$3:$K$6442=INDEX($J:$J,ROW())&amp;INDEX($K:$K,ROW())))&gt;1)</f>
        <v/>
      </c>
      <c r="N4420" s="93" t="str">
        <f t="shared" ref="N4420:N4483" si="975">IF(INDEX($S:$S,ROW())="","",IFERROR((LEFT(INDEX($S:$S,ROW()),FIND("#",INDEX($S:$S,ROW()))-1)/100),(LEFT(INDEX($S:$S,ROW()),FIND("#",INDEX($S:$S,ROW()))-1))))</f>
        <v/>
      </c>
      <c r="O4420" s="94" t="str">
        <f t="shared" ref="O4420:O4483" si="97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420" s="70">
        <f t="shared" ref="P4420:P4483" si="977">IF(INDEX($S:$S,ROW())="",0,MID(INDEX($S:$S,ROW()),FIND("@",INDEX($S:$S,ROW()))+1,FIND("$",RIGHT(INDEX($S:$S,ROW()), LEN(INDEX($S:$S,ROW()))-FIND("@",INDEX($S:$S,ROW()),1)),1)-1))*1</f>
        <v>0</v>
      </c>
      <c r="Q4420" s="28" t="str">
        <f t="shared" ref="Q4420:Q4483" ca="1" si="978">IF(OR(ISBLANK(INDEX($A:$A,ROW())),INDEX($L:$L,ROW())=TRUE),"",INDEX($D:$D,ROW()))</f>
        <v/>
      </c>
      <c r="R4420" s="28" t="str">
        <f t="shared" ref="R4420:R4483" si="97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420" s="28" t="str">
        <f t="array" ref="S4420">IF(ISBLANK(A4420),"",INDEX(Info!$B$3:$H$6442,MATCH(J4420,IF(Info!$D$3:$D$6442=K4420,Info!$C$3:$C$6442),0),7))</f>
        <v/>
      </c>
    </row>
    <row r="4421" spans="1:19" x14ac:dyDescent="0.25">
      <c r="A4421" s="75"/>
      <c r="B4421" s="75"/>
      <c r="C4421" s="72"/>
      <c r="D4421" s="72"/>
      <c r="E4421" s="41" t="str">
        <f t="shared" si="966"/>
        <v/>
      </c>
      <c r="F4421" s="90" t="str">
        <f t="shared" ca="1" si="967"/>
        <v/>
      </c>
      <c r="G4421" s="91" t="str">
        <f t="shared" si="968"/>
        <v/>
      </c>
      <c r="H4421" s="41" t="str">
        <f t="shared" si="969"/>
        <v/>
      </c>
      <c r="I4421" s="92" t="str">
        <f t="shared" ca="1" si="970"/>
        <v/>
      </c>
      <c r="J4421" s="28" t="str">
        <f t="shared" si="971"/>
        <v/>
      </c>
      <c r="K4421" s="28" t="str">
        <f t="shared" si="972"/>
        <v/>
      </c>
      <c r="L4421" s="28" t="str">
        <f t="shared" ca="1" si="973"/>
        <v/>
      </c>
      <c r="M4421" s="28" t="str">
        <f t="shared" si="974"/>
        <v/>
      </c>
      <c r="N4421" s="93" t="str">
        <f t="shared" si="975"/>
        <v/>
      </c>
      <c r="O4421" s="94" t="str">
        <f t="shared" si="976"/>
        <v/>
      </c>
      <c r="P4421" s="70">
        <f t="shared" si="977"/>
        <v>0</v>
      </c>
      <c r="Q4421" s="28" t="str">
        <f t="shared" ca="1" si="978"/>
        <v/>
      </c>
      <c r="R4421" s="28" t="str">
        <f t="shared" si="979"/>
        <v/>
      </c>
      <c r="S4421" s="28" t="str">
        <f t="array" ref="S4421">IF(ISBLANK(A4421),"",INDEX(Info!$B$3:$H$6442,MATCH(J4421,IF(Info!$D$3:$D$6442=K4421,Info!$C$3:$C$6442),0),7))</f>
        <v/>
      </c>
    </row>
    <row r="4422" spans="1:19" x14ac:dyDescent="0.25">
      <c r="A4422" s="75"/>
      <c r="B4422" s="75"/>
      <c r="C4422" s="72"/>
      <c r="D4422" s="72"/>
      <c r="E4422" s="41" t="str">
        <f t="shared" si="966"/>
        <v/>
      </c>
      <c r="F4422" s="90" t="str">
        <f t="shared" ca="1" si="967"/>
        <v/>
      </c>
      <c r="G4422" s="91" t="str">
        <f t="shared" si="968"/>
        <v/>
      </c>
      <c r="H4422" s="41" t="str">
        <f t="shared" si="969"/>
        <v/>
      </c>
      <c r="I4422" s="92" t="str">
        <f t="shared" ca="1" si="970"/>
        <v/>
      </c>
      <c r="J4422" s="28" t="str">
        <f t="shared" si="971"/>
        <v/>
      </c>
      <c r="K4422" s="28" t="str">
        <f t="shared" si="972"/>
        <v/>
      </c>
      <c r="L4422" s="28" t="str">
        <f t="shared" ca="1" si="973"/>
        <v/>
      </c>
      <c r="M4422" s="28" t="str">
        <f t="shared" si="974"/>
        <v/>
      </c>
      <c r="N4422" s="93" t="str">
        <f t="shared" si="975"/>
        <v/>
      </c>
      <c r="O4422" s="94" t="str">
        <f t="shared" si="976"/>
        <v/>
      </c>
      <c r="P4422" s="70">
        <f t="shared" si="977"/>
        <v>0</v>
      </c>
      <c r="Q4422" s="28" t="str">
        <f t="shared" ca="1" si="978"/>
        <v/>
      </c>
      <c r="R4422" s="28" t="str">
        <f t="shared" si="979"/>
        <v/>
      </c>
      <c r="S4422" s="28" t="str">
        <f t="array" ref="S4422">IF(ISBLANK(A4422),"",INDEX(Info!$B$3:$H$6442,MATCH(J4422,IF(Info!$D$3:$D$6442=K4422,Info!$C$3:$C$6442),0),7))</f>
        <v/>
      </c>
    </row>
    <row r="4423" spans="1:19" x14ac:dyDescent="0.25">
      <c r="A4423" s="75"/>
      <c r="B4423" s="75"/>
      <c r="C4423" s="72"/>
      <c r="D4423" s="72"/>
      <c r="E4423" s="41" t="str">
        <f t="shared" si="966"/>
        <v/>
      </c>
      <c r="F4423" s="90" t="str">
        <f t="shared" ca="1" si="967"/>
        <v/>
      </c>
      <c r="G4423" s="91" t="str">
        <f t="shared" si="968"/>
        <v/>
      </c>
      <c r="H4423" s="41" t="str">
        <f t="shared" si="969"/>
        <v/>
      </c>
      <c r="I4423" s="92" t="str">
        <f t="shared" ca="1" si="970"/>
        <v/>
      </c>
      <c r="J4423" s="28" t="str">
        <f t="shared" si="971"/>
        <v/>
      </c>
      <c r="K4423" s="28" t="str">
        <f t="shared" si="972"/>
        <v/>
      </c>
      <c r="L4423" s="28" t="str">
        <f t="shared" ca="1" si="973"/>
        <v/>
      </c>
      <c r="M4423" s="28" t="str">
        <f t="shared" si="974"/>
        <v/>
      </c>
      <c r="N4423" s="93" t="str">
        <f t="shared" si="975"/>
        <v/>
      </c>
      <c r="O4423" s="94" t="str">
        <f t="shared" si="976"/>
        <v/>
      </c>
      <c r="P4423" s="70">
        <f t="shared" si="977"/>
        <v>0</v>
      </c>
      <c r="Q4423" s="28" t="str">
        <f t="shared" ca="1" si="978"/>
        <v/>
      </c>
      <c r="R4423" s="28" t="str">
        <f t="shared" si="979"/>
        <v/>
      </c>
      <c r="S4423" s="28" t="str">
        <f t="array" ref="S4423">IF(ISBLANK(A4423),"",INDEX(Info!$B$3:$H$6442,MATCH(J4423,IF(Info!$D$3:$D$6442=K4423,Info!$C$3:$C$6442),0),7))</f>
        <v/>
      </c>
    </row>
    <row r="4424" spans="1:19" x14ac:dyDescent="0.25">
      <c r="A4424" s="75"/>
      <c r="B4424" s="75"/>
      <c r="C4424" s="72"/>
      <c r="D4424" s="72"/>
      <c r="E4424" s="41" t="str">
        <f t="shared" si="966"/>
        <v/>
      </c>
      <c r="F4424" s="90" t="str">
        <f t="shared" ca="1" si="967"/>
        <v/>
      </c>
      <c r="G4424" s="91" t="str">
        <f t="shared" si="968"/>
        <v/>
      </c>
      <c r="H4424" s="41" t="str">
        <f t="shared" si="969"/>
        <v/>
      </c>
      <c r="I4424" s="92" t="str">
        <f t="shared" ca="1" si="970"/>
        <v/>
      </c>
      <c r="J4424" s="28" t="str">
        <f t="shared" si="971"/>
        <v/>
      </c>
      <c r="K4424" s="28" t="str">
        <f t="shared" si="972"/>
        <v/>
      </c>
      <c r="L4424" s="28" t="str">
        <f t="shared" ca="1" si="973"/>
        <v/>
      </c>
      <c r="M4424" s="28" t="str">
        <f t="shared" si="974"/>
        <v/>
      </c>
      <c r="N4424" s="93" t="str">
        <f t="shared" si="975"/>
        <v/>
      </c>
      <c r="O4424" s="94" t="str">
        <f t="shared" si="976"/>
        <v/>
      </c>
      <c r="P4424" s="70">
        <f t="shared" si="977"/>
        <v>0</v>
      </c>
      <c r="Q4424" s="28" t="str">
        <f t="shared" ca="1" si="978"/>
        <v/>
      </c>
      <c r="R4424" s="28" t="str">
        <f t="shared" si="979"/>
        <v/>
      </c>
      <c r="S4424" s="28" t="str">
        <f t="array" ref="S4424">IF(ISBLANK(A4424),"",INDEX(Info!$B$3:$H$6442,MATCH(J4424,IF(Info!$D$3:$D$6442=K4424,Info!$C$3:$C$6442),0),7))</f>
        <v/>
      </c>
    </row>
    <row r="4425" spans="1:19" x14ac:dyDescent="0.25">
      <c r="A4425" s="75"/>
      <c r="B4425" s="75"/>
      <c r="C4425" s="72"/>
      <c r="D4425" s="72"/>
      <c r="E4425" s="41" t="str">
        <f t="shared" si="966"/>
        <v/>
      </c>
      <c r="F4425" s="90" t="str">
        <f t="shared" ca="1" si="967"/>
        <v/>
      </c>
      <c r="G4425" s="91" t="str">
        <f t="shared" si="968"/>
        <v/>
      </c>
      <c r="H4425" s="41" t="str">
        <f t="shared" si="969"/>
        <v/>
      </c>
      <c r="I4425" s="92" t="str">
        <f t="shared" ca="1" si="970"/>
        <v/>
      </c>
      <c r="J4425" s="28" t="str">
        <f t="shared" si="971"/>
        <v/>
      </c>
      <c r="K4425" s="28" t="str">
        <f t="shared" si="972"/>
        <v/>
      </c>
      <c r="L4425" s="28" t="str">
        <f t="shared" ca="1" si="973"/>
        <v/>
      </c>
      <c r="M4425" s="28" t="str">
        <f t="shared" si="974"/>
        <v/>
      </c>
      <c r="N4425" s="93" t="str">
        <f t="shared" si="975"/>
        <v/>
      </c>
      <c r="O4425" s="94" t="str">
        <f t="shared" si="976"/>
        <v/>
      </c>
      <c r="P4425" s="70">
        <f t="shared" si="977"/>
        <v>0</v>
      </c>
      <c r="Q4425" s="28" t="str">
        <f t="shared" ca="1" si="978"/>
        <v/>
      </c>
      <c r="R4425" s="28" t="str">
        <f t="shared" si="979"/>
        <v/>
      </c>
      <c r="S4425" s="28" t="str">
        <f t="array" ref="S4425">IF(ISBLANK(A4425),"",INDEX(Info!$B$3:$H$6442,MATCH(J4425,IF(Info!$D$3:$D$6442=K4425,Info!$C$3:$C$6442),0),7))</f>
        <v/>
      </c>
    </row>
    <row r="4426" spans="1:19" x14ac:dyDescent="0.25">
      <c r="A4426" s="75"/>
      <c r="B4426" s="75"/>
      <c r="C4426" s="72"/>
      <c r="D4426" s="72"/>
      <c r="E4426" s="41" t="str">
        <f t="shared" si="966"/>
        <v/>
      </c>
      <c r="F4426" s="90" t="str">
        <f t="shared" ca="1" si="967"/>
        <v/>
      </c>
      <c r="G4426" s="91" t="str">
        <f t="shared" si="968"/>
        <v/>
      </c>
      <c r="H4426" s="41" t="str">
        <f t="shared" si="969"/>
        <v/>
      </c>
      <c r="I4426" s="92" t="str">
        <f t="shared" ca="1" si="970"/>
        <v/>
      </c>
      <c r="J4426" s="28" t="str">
        <f t="shared" si="971"/>
        <v/>
      </c>
      <c r="K4426" s="28" t="str">
        <f t="shared" si="972"/>
        <v/>
      </c>
      <c r="L4426" s="28" t="str">
        <f t="shared" ca="1" si="973"/>
        <v/>
      </c>
      <c r="M4426" s="28" t="str">
        <f t="shared" si="974"/>
        <v/>
      </c>
      <c r="N4426" s="93" t="str">
        <f t="shared" si="975"/>
        <v/>
      </c>
      <c r="O4426" s="94" t="str">
        <f t="shared" si="976"/>
        <v/>
      </c>
      <c r="P4426" s="70">
        <f t="shared" si="977"/>
        <v>0</v>
      </c>
      <c r="Q4426" s="28" t="str">
        <f t="shared" ca="1" si="978"/>
        <v/>
      </c>
      <c r="R4426" s="28" t="str">
        <f t="shared" si="979"/>
        <v/>
      </c>
      <c r="S4426" s="28" t="str">
        <f t="array" ref="S4426">IF(ISBLANK(A4426),"",INDEX(Info!$B$3:$H$6442,MATCH(J4426,IF(Info!$D$3:$D$6442=K4426,Info!$C$3:$C$6442),0),7))</f>
        <v/>
      </c>
    </row>
    <row r="4427" spans="1:19" x14ac:dyDescent="0.25">
      <c r="A4427" s="75"/>
      <c r="B4427" s="75"/>
      <c r="C4427" s="72"/>
      <c r="D4427" s="72"/>
      <c r="E4427" s="41" t="str">
        <f t="shared" si="966"/>
        <v/>
      </c>
      <c r="F4427" s="90" t="str">
        <f t="shared" ca="1" si="967"/>
        <v/>
      </c>
      <c r="G4427" s="91" t="str">
        <f t="shared" si="968"/>
        <v/>
      </c>
      <c r="H4427" s="41" t="str">
        <f t="shared" si="969"/>
        <v/>
      </c>
      <c r="I4427" s="92" t="str">
        <f t="shared" ca="1" si="970"/>
        <v/>
      </c>
      <c r="J4427" s="28" t="str">
        <f t="shared" si="971"/>
        <v/>
      </c>
      <c r="K4427" s="28" t="str">
        <f t="shared" si="972"/>
        <v/>
      </c>
      <c r="L4427" s="28" t="str">
        <f t="shared" ca="1" si="973"/>
        <v/>
      </c>
      <c r="M4427" s="28" t="str">
        <f t="shared" si="974"/>
        <v/>
      </c>
      <c r="N4427" s="93" t="str">
        <f t="shared" si="975"/>
        <v/>
      </c>
      <c r="O4427" s="94" t="str">
        <f t="shared" si="976"/>
        <v/>
      </c>
      <c r="P4427" s="70">
        <f t="shared" si="977"/>
        <v>0</v>
      </c>
      <c r="Q4427" s="28" t="str">
        <f t="shared" ca="1" si="978"/>
        <v/>
      </c>
      <c r="R4427" s="28" t="str">
        <f t="shared" si="979"/>
        <v/>
      </c>
      <c r="S4427" s="28" t="str">
        <f t="array" ref="S4427">IF(ISBLANK(A4427),"",INDEX(Info!$B$3:$H$6442,MATCH(J4427,IF(Info!$D$3:$D$6442=K4427,Info!$C$3:$C$6442),0),7))</f>
        <v/>
      </c>
    </row>
    <row r="4428" spans="1:19" x14ac:dyDescent="0.25">
      <c r="A4428" s="75"/>
      <c r="B4428" s="75"/>
      <c r="C4428" s="72"/>
      <c r="D4428" s="72"/>
      <c r="E4428" s="41" t="str">
        <f t="shared" si="966"/>
        <v/>
      </c>
      <c r="F4428" s="90" t="str">
        <f t="shared" ca="1" si="967"/>
        <v/>
      </c>
      <c r="G4428" s="91" t="str">
        <f t="shared" si="968"/>
        <v/>
      </c>
      <c r="H4428" s="41" t="str">
        <f t="shared" si="969"/>
        <v/>
      </c>
      <c r="I4428" s="92" t="str">
        <f t="shared" ca="1" si="970"/>
        <v/>
      </c>
      <c r="J4428" s="28" t="str">
        <f t="shared" si="971"/>
        <v/>
      </c>
      <c r="K4428" s="28" t="str">
        <f t="shared" si="972"/>
        <v/>
      </c>
      <c r="L4428" s="28" t="str">
        <f t="shared" ca="1" si="973"/>
        <v/>
      </c>
      <c r="M4428" s="28" t="str">
        <f t="shared" si="974"/>
        <v/>
      </c>
      <c r="N4428" s="93" t="str">
        <f t="shared" si="975"/>
        <v/>
      </c>
      <c r="O4428" s="94" t="str">
        <f t="shared" si="976"/>
        <v/>
      </c>
      <c r="P4428" s="70">
        <f t="shared" si="977"/>
        <v>0</v>
      </c>
      <c r="Q4428" s="28" t="str">
        <f t="shared" ca="1" si="978"/>
        <v/>
      </c>
      <c r="R4428" s="28" t="str">
        <f t="shared" si="979"/>
        <v/>
      </c>
      <c r="S4428" s="28" t="str">
        <f t="array" ref="S4428">IF(ISBLANK(A4428),"",INDEX(Info!$B$3:$H$6442,MATCH(J4428,IF(Info!$D$3:$D$6442=K4428,Info!$C$3:$C$6442),0),7))</f>
        <v/>
      </c>
    </row>
    <row r="4429" spans="1:19" x14ac:dyDescent="0.25">
      <c r="A4429" s="75"/>
      <c r="B4429" s="75"/>
      <c r="C4429" s="72"/>
      <c r="D4429" s="72"/>
      <c r="E4429" s="41" t="str">
        <f t="shared" si="966"/>
        <v/>
      </c>
      <c r="F4429" s="90" t="str">
        <f t="shared" ca="1" si="967"/>
        <v/>
      </c>
      <c r="G4429" s="91" t="str">
        <f t="shared" si="968"/>
        <v/>
      </c>
      <c r="H4429" s="41" t="str">
        <f t="shared" si="969"/>
        <v/>
      </c>
      <c r="I4429" s="92" t="str">
        <f t="shared" ca="1" si="970"/>
        <v/>
      </c>
      <c r="J4429" s="28" t="str">
        <f t="shared" si="971"/>
        <v/>
      </c>
      <c r="K4429" s="28" t="str">
        <f t="shared" si="972"/>
        <v/>
      </c>
      <c r="L4429" s="28" t="str">
        <f t="shared" ca="1" si="973"/>
        <v/>
      </c>
      <c r="M4429" s="28" t="str">
        <f t="shared" si="974"/>
        <v/>
      </c>
      <c r="N4429" s="93" t="str">
        <f t="shared" si="975"/>
        <v/>
      </c>
      <c r="O4429" s="94" t="str">
        <f t="shared" si="976"/>
        <v/>
      </c>
      <c r="P4429" s="70">
        <f t="shared" si="977"/>
        <v>0</v>
      </c>
      <c r="Q4429" s="28" t="str">
        <f t="shared" ca="1" si="978"/>
        <v/>
      </c>
      <c r="R4429" s="28" t="str">
        <f t="shared" si="979"/>
        <v/>
      </c>
      <c r="S4429" s="28" t="str">
        <f t="array" ref="S4429">IF(ISBLANK(A4429),"",INDEX(Info!$B$3:$H$6442,MATCH(J4429,IF(Info!$D$3:$D$6442=K4429,Info!$C$3:$C$6442),0),7))</f>
        <v/>
      </c>
    </row>
    <row r="4430" spans="1:19" x14ac:dyDescent="0.25">
      <c r="A4430" s="75"/>
      <c r="B4430" s="75"/>
      <c r="C4430" s="72"/>
      <c r="D4430" s="72"/>
      <c r="E4430" s="41" t="str">
        <f t="shared" si="966"/>
        <v/>
      </c>
      <c r="F4430" s="90" t="str">
        <f t="shared" ca="1" si="967"/>
        <v/>
      </c>
      <c r="G4430" s="91" t="str">
        <f t="shared" si="968"/>
        <v/>
      </c>
      <c r="H4430" s="41" t="str">
        <f t="shared" si="969"/>
        <v/>
      </c>
      <c r="I4430" s="92" t="str">
        <f t="shared" ca="1" si="970"/>
        <v/>
      </c>
      <c r="J4430" s="28" t="str">
        <f t="shared" si="971"/>
        <v/>
      </c>
      <c r="K4430" s="28" t="str">
        <f t="shared" si="972"/>
        <v/>
      </c>
      <c r="L4430" s="28" t="str">
        <f t="shared" ca="1" si="973"/>
        <v/>
      </c>
      <c r="M4430" s="28" t="str">
        <f t="shared" si="974"/>
        <v/>
      </c>
      <c r="N4430" s="93" t="str">
        <f t="shared" si="975"/>
        <v/>
      </c>
      <c r="O4430" s="94" t="str">
        <f t="shared" si="976"/>
        <v/>
      </c>
      <c r="P4430" s="70">
        <f t="shared" si="977"/>
        <v>0</v>
      </c>
      <c r="Q4430" s="28" t="str">
        <f t="shared" ca="1" si="978"/>
        <v/>
      </c>
      <c r="R4430" s="28" t="str">
        <f t="shared" si="979"/>
        <v/>
      </c>
      <c r="S4430" s="28" t="str">
        <f t="array" ref="S4430">IF(ISBLANK(A4430),"",INDEX(Info!$B$3:$H$6442,MATCH(J4430,IF(Info!$D$3:$D$6442=K4430,Info!$C$3:$C$6442),0),7))</f>
        <v/>
      </c>
    </row>
    <row r="4431" spans="1:19" x14ac:dyDescent="0.25">
      <c r="A4431" s="75"/>
      <c r="B4431" s="75"/>
      <c r="C4431" s="72"/>
      <c r="D4431" s="72"/>
      <c r="E4431" s="41" t="str">
        <f t="shared" si="966"/>
        <v/>
      </c>
      <c r="F4431" s="90" t="str">
        <f t="shared" ca="1" si="967"/>
        <v/>
      </c>
      <c r="G4431" s="91" t="str">
        <f t="shared" si="968"/>
        <v/>
      </c>
      <c r="H4431" s="41" t="str">
        <f t="shared" si="969"/>
        <v/>
      </c>
      <c r="I4431" s="92" t="str">
        <f t="shared" ca="1" si="970"/>
        <v/>
      </c>
      <c r="J4431" s="28" t="str">
        <f t="shared" si="971"/>
        <v/>
      </c>
      <c r="K4431" s="28" t="str">
        <f t="shared" si="972"/>
        <v/>
      </c>
      <c r="L4431" s="28" t="str">
        <f t="shared" ca="1" si="973"/>
        <v/>
      </c>
      <c r="M4431" s="28" t="str">
        <f t="shared" si="974"/>
        <v/>
      </c>
      <c r="N4431" s="93" t="str">
        <f t="shared" si="975"/>
        <v/>
      </c>
      <c r="O4431" s="94" t="str">
        <f t="shared" si="976"/>
        <v/>
      </c>
      <c r="P4431" s="70">
        <f t="shared" si="977"/>
        <v>0</v>
      </c>
      <c r="Q4431" s="28" t="str">
        <f t="shared" ca="1" si="978"/>
        <v/>
      </c>
      <c r="R4431" s="28" t="str">
        <f t="shared" si="979"/>
        <v/>
      </c>
      <c r="S4431" s="28" t="str">
        <f t="array" ref="S4431">IF(ISBLANK(A4431),"",INDEX(Info!$B$3:$H$6442,MATCH(J4431,IF(Info!$D$3:$D$6442=K4431,Info!$C$3:$C$6442),0),7))</f>
        <v/>
      </c>
    </row>
    <row r="4432" spans="1:19" x14ac:dyDescent="0.25">
      <c r="A4432" s="75"/>
      <c r="B4432" s="75"/>
      <c r="C4432" s="72"/>
      <c r="D4432" s="72"/>
      <c r="E4432" s="41" t="str">
        <f t="shared" si="966"/>
        <v/>
      </c>
      <c r="F4432" s="90" t="str">
        <f t="shared" ca="1" si="967"/>
        <v/>
      </c>
      <c r="G4432" s="91" t="str">
        <f t="shared" si="968"/>
        <v/>
      </c>
      <c r="H4432" s="41" t="str">
        <f t="shared" si="969"/>
        <v/>
      </c>
      <c r="I4432" s="92" t="str">
        <f t="shared" ca="1" si="970"/>
        <v/>
      </c>
      <c r="J4432" s="28" t="str">
        <f t="shared" si="971"/>
        <v/>
      </c>
      <c r="K4432" s="28" t="str">
        <f t="shared" si="972"/>
        <v/>
      </c>
      <c r="L4432" s="28" t="str">
        <f t="shared" ca="1" si="973"/>
        <v/>
      </c>
      <c r="M4432" s="28" t="str">
        <f t="shared" si="974"/>
        <v/>
      </c>
      <c r="N4432" s="93" t="str">
        <f t="shared" si="975"/>
        <v/>
      </c>
      <c r="O4432" s="94" t="str">
        <f t="shared" si="976"/>
        <v/>
      </c>
      <c r="P4432" s="70">
        <f t="shared" si="977"/>
        <v>0</v>
      </c>
      <c r="Q4432" s="28" t="str">
        <f t="shared" ca="1" si="978"/>
        <v/>
      </c>
      <c r="R4432" s="28" t="str">
        <f t="shared" si="979"/>
        <v/>
      </c>
      <c r="S4432" s="28" t="str">
        <f t="array" ref="S4432">IF(ISBLANK(A4432),"",INDEX(Info!$B$3:$H$6442,MATCH(J4432,IF(Info!$D$3:$D$6442=K4432,Info!$C$3:$C$6442),0),7))</f>
        <v/>
      </c>
    </row>
    <row r="4433" spans="1:19" x14ac:dyDescent="0.25">
      <c r="A4433" s="75"/>
      <c r="B4433" s="75"/>
      <c r="C4433" s="72"/>
      <c r="D4433" s="72"/>
      <c r="E4433" s="41" t="str">
        <f t="shared" si="966"/>
        <v/>
      </c>
      <c r="F4433" s="90" t="str">
        <f t="shared" ca="1" si="967"/>
        <v/>
      </c>
      <c r="G4433" s="91" t="str">
        <f t="shared" si="968"/>
        <v/>
      </c>
      <c r="H4433" s="41" t="str">
        <f t="shared" si="969"/>
        <v/>
      </c>
      <c r="I4433" s="92" t="str">
        <f t="shared" ca="1" si="970"/>
        <v/>
      </c>
      <c r="J4433" s="28" t="str">
        <f t="shared" si="971"/>
        <v/>
      </c>
      <c r="K4433" s="28" t="str">
        <f t="shared" si="972"/>
        <v/>
      </c>
      <c r="L4433" s="28" t="str">
        <f t="shared" ca="1" si="973"/>
        <v/>
      </c>
      <c r="M4433" s="28" t="str">
        <f t="shared" si="974"/>
        <v/>
      </c>
      <c r="N4433" s="93" t="str">
        <f t="shared" si="975"/>
        <v/>
      </c>
      <c r="O4433" s="94" t="str">
        <f t="shared" si="976"/>
        <v/>
      </c>
      <c r="P4433" s="70">
        <f t="shared" si="977"/>
        <v>0</v>
      </c>
      <c r="Q4433" s="28" t="str">
        <f t="shared" ca="1" si="978"/>
        <v/>
      </c>
      <c r="R4433" s="28" t="str">
        <f t="shared" si="979"/>
        <v/>
      </c>
      <c r="S4433" s="28" t="str">
        <f t="array" ref="S4433">IF(ISBLANK(A4433),"",INDEX(Info!$B$3:$H$6442,MATCH(J4433,IF(Info!$D$3:$D$6442=K4433,Info!$C$3:$C$6442),0),7))</f>
        <v/>
      </c>
    </row>
    <row r="4434" spans="1:19" x14ac:dyDescent="0.25">
      <c r="A4434" s="75"/>
      <c r="B4434" s="75"/>
      <c r="C4434" s="72"/>
      <c r="D4434" s="72"/>
      <c r="E4434" s="41" t="str">
        <f t="shared" si="966"/>
        <v/>
      </c>
      <c r="F4434" s="90" t="str">
        <f t="shared" ca="1" si="967"/>
        <v/>
      </c>
      <c r="G4434" s="91" t="str">
        <f t="shared" si="968"/>
        <v/>
      </c>
      <c r="H4434" s="41" t="str">
        <f t="shared" si="969"/>
        <v/>
      </c>
      <c r="I4434" s="92" t="str">
        <f t="shared" ca="1" si="970"/>
        <v/>
      </c>
      <c r="J4434" s="28" t="str">
        <f t="shared" si="971"/>
        <v/>
      </c>
      <c r="K4434" s="28" t="str">
        <f t="shared" si="972"/>
        <v/>
      </c>
      <c r="L4434" s="28" t="str">
        <f t="shared" ca="1" si="973"/>
        <v/>
      </c>
      <c r="M4434" s="28" t="str">
        <f t="shared" si="974"/>
        <v/>
      </c>
      <c r="N4434" s="93" t="str">
        <f t="shared" si="975"/>
        <v/>
      </c>
      <c r="O4434" s="94" t="str">
        <f t="shared" si="976"/>
        <v/>
      </c>
      <c r="P4434" s="70">
        <f t="shared" si="977"/>
        <v>0</v>
      </c>
      <c r="Q4434" s="28" t="str">
        <f t="shared" ca="1" si="978"/>
        <v/>
      </c>
      <c r="R4434" s="28" t="str">
        <f t="shared" si="979"/>
        <v/>
      </c>
      <c r="S4434" s="28" t="str">
        <f t="array" ref="S4434">IF(ISBLANK(A4434),"",INDEX(Info!$B$3:$H$6442,MATCH(J4434,IF(Info!$D$3:$D$6442=K4434,Info!$C$3:$C$6442),0),7))</f>
        <v/>
      </c>
    </row>
    <row r="4435" spans="1:19" x14ac:dyDescent="0.25">
      <c r="A4435" s="75"/>
      <c r="B4435" s="75"/>
      <c r="C4435" s="72"/>
      <c r="D4435" s="72"/>
      <c r="E4435" s="41" t="str">
        <f t="shared" si="966"/>
        <v/>
      </c>
      <c r="F4435" s="90" t="str">
        <f t="shared" ca="1" si="967"/>
        <v/>
      </c>
      <c r="G4435" s="91" t="str">
        <f t="shared" si="968"/>
        <v/>
      </c>
      <c r="H4435" s="41" t="str">
        <f t="shared" si="969"/>
        <v/>
      </c>
      <c r="I4435" s="92" t="str">
        <f t="shared" ca="1" si="970"/>
        <v/>
      </c>
      <c r="J4435" s="28" t="str">
        <f t="shared" si="971"/>
        <v/>
      </c>
      <c r="K4435" s="28" t="str">
        <f t="shared" si="972"/>
        <v/>
      </c>
      <c r="L4435" s="28" t="str">
        <f t="shared" ca="1" si="973"/>
        <v/>
      </c>
      <c r="M4435" s="28" t="str">
        <f t="shared" si="974"/>
        <v/>
      </c>
      <c r="N4435" s="93" t="str">
        <f t="shared" si="975"/>
        <v/>
      </c>
      <c r="O4435" s="94" t="str">
        <f t="shared" si="976"/>
        <v/>
      </c>
      <c r="P4435" s="70">
        <f t="shared" si="977"/>
        <v>0</v>
      </c>
      <c r="Q4435" s="28" t="str">
        <f t="shared" ca="1" si="978"/>
        <v/>
      </c>
      <c r="R4435" s="28" t="str">
        <f t="shared" si="979"/>
        <v/>
      </c>
      <c r="S4435" s="28" t="str">
        <f t="array" ref="S4435">IF(ISBLANK(A4435),"",INDEX(Info!$B$3:$H$6442,MATCH(J4435,IF(Info!$D$3:$D$6442=K4435,Info!$C$3:$C$6442),0),7))</f>
        <v/>
      </c>
    </row>
    <row r="4436" spans="1:19" x14ac:dyDescent="0.25">
      <c r="A4436" s="75"/>
      <c r="B4436" s="75"/>
      <c r="C4436" s="72"/>
      <c r="D4436" s="72"/>
      <c r="E4436" s="41" t="str">
        <f t="shared" si="966"/>
        <v/>
      </c>
      <c r="F4436" s="90" t="str">
        <f t="shared" ca="1" si="967"/>
        <v/>
      </c>
      <c r="G4436" s="91" t="str">
        <f t="shared" si="968"/>
        <v/>
      </c>
      <c r="H4436" s="41" t="str">
        <f t="shared" si="969"/>
        <v/>
      </c>
      <c r="I4436" s="92" t="str">
        <f t="shared" ca="1" si="970"/>
        <v/>
      </c>
      <c r="J4436" s="28" t="str">
        <f t="shared" si="971"/>
        <v/>
      </c>
      <c r="K4436" s="28" t="str">
        <f t="shared" si="972"/>
        <v/>
      </c>
      <c r="L4436" s="28" t="str">
        <f t="shared" ca="1" si="973"/>
        <v/>
      </c>
      <c r="M4436" s="28" t="str">
        <f t="shared" si="974"/>
        <v/>
      </c>
      <c r="N4436" s="93" t="str">
        <f t="shared" si="975"/>
        <v/>
      </c>
      <c r="O4436" s="94" t="str">
        <f t="shared" si="976"/>
        <v/>
      </c>
      <c r="P4436" s="70">
        <f t="shared" si="977"/>
        <v>0</v>
      </c>
      <c r="Q4436" s="28" t="str">
        <f t="shared" ca="1" si="978"/>
        <v/>
      </c>
      <c r="R4436" s="28" t="str">
        <f t="shared" si="979"/>
        <v/>
      </c>
      <c r="S4436" s="28" t="str">
        <f t="array" ref="S4436">IF(ISBLANK(A4436),"",INDEX(Info!$B$3:$H$6442,MATCH(J4436,IF(Info!$D$3:$D$6442=K4436,Info!$C$3:$C$6442),0),7))</f>
        <v/>
      </c>
    </row>
    <row r="4437" spans="1:19" x14ac:dyDescent="0.25">
      <c r="A4437" s="75"/>
      <c r="B4437" s="75"/>
      <c r="C4437" s="72"/>
      <c r="D4437" s="72"/>
      <c r="E4437" s="41" t="str">
        <f t="shared" si="966"/>
        <v/>
      </c>
      <c r="F4437" s="90" t="str">
        <f t="shared" ca="1" si="967"/>
        <v/>
      </c>
      <c r="G4437" s="91" t="str">
        <f t="shared" si="968"/>
        <v/>
      </c>
      <c r="H4437" s="41" t="str">
        <f t="shared" si="969"/>
        <v/>
      </c>
      <c r="I4437" s="92" t="str">
        <f t="shared" ca="1" si="970"/>
        <v/>
      </c>
      <c r="J4437" s="28" t="str">
        <f t="shared" si="971"/>
        <v/>
      </c>
      <c r="K4437" s="28" t="str">
        <f t="shared" si="972"/>
        <v/>
      </c>
      <c r="L4437" s="28" t="str">
        <f t="shared" ca="1" si="973"/>
        <v/>
      </c>
      <c r="M4437" s="28" t="str">
        <f t="shared" si="974"/>
        <v/>
      </c>
      <c r="N4437" s="93" t="str">
        <f t="shared" si="975"/>
        <v/>
      </c>
      <c r="O4437" s="94" t="str">
        <f t="shared" si="976"/>
        <v/>
      </c>
      <c r="P4437" s="70">
        <f t="shared" si="977"/>
        <v>0</v>
      </c>
      <c r="Q4437" s="28" t="str">
        <f t="shared" ca="1" si="978"/>
        <v/>
      </c>
      <c r="R4437" s="28" t="str">
        <f t="shared" si="979"/>
        <v/>
      </c>
      <c r="S4437" s="28" t="str">
        <f t="array" ref="S4437">IF(ISBLANK(A4437),"",INDEX(Info!$B$3:$H$6442,MATCH(J4437,IF(Info!$D$3:$D$6442=K4437,Info!$C$3:$C$6442),0),7))</f>
        <v/>
      </c>
    </row>
    <row r="4438" spans="1:19" x14ac:dyDescent="0.25">
      <c r="A4438" s="75"/>
      <c r="B4438" s="75"/>
      <c r="C4438" s="72"/>
      <c r="D4438" s="72"/>
      <c r="E4438" s="41" t="str">
        <f t="shared" si="966"/>
        <v/>
      </c>
      <c r="F4438" s="90" t="str">
        <f t="shared" ca="1" si="967"/>
        <v/>
      </c>
      <c r="G4438" s="91" t="str">
        <f t="shared" si="968"/>
        <v/>
      </c>
      <c r="H4438" s="41" t="str">
        <f t="shared" si="969"/>
        <v/>
      </c>
      <c r="I4438" s="92" t="str">
        <f t="shared" ca="1" si="970"/>
        <v/>
      </c>
      <c r="J4438" s="28" t="str">
        <f t="shared" si="971"/>
        <v/>
      </c>
      <c r="K4438" s="28" t="str">
        <f t="shared" si="972"/>
        <v/>
      </c>
      <c r="L4438" s="28" t="str">
        <f t="shared" ca="1" si="973"/>
        <v/>
      </c>
      <c r="M4438" s="28" t="str">
        <f t="shared" si="974"/>
        <v/>
      </c>
      <c r="N4438" s="93" t="str">
        <f t="shared" si="975"/>
        <v/>
      </c>
      <c r="O4438" s="94" t="str">
        <f t="shared" si="976"/>
        <v/>
      </c>
      <c r="P4438" s="70">
        <f t="shared" si="977"/>
        <v>0</v>
      </c>
      <c r="Q4438" s="28" t="str">
        <f t="shared" ca="1" si="978"/>
        <v/>
      </c>
      <c r="R4438" s="28" t="str">
        <f t="shared" si="979"/>
        <v/>
      </c>
      <c r="S4438" s="28" t="str">
        <f t="array" ref="S4438">IF(ISBLANK(A4438),"",INDEX(Info!$B$3:$H$6442,MATCH(J4438,IF(Info!$D$3:$D$6442=K4438,Info!$C$3:$C$6442),0),7))</f>
        <v/>
      </c>
    </row>
    <row r="4439" spans="1:19" x14ac:dyDescent="0.25">
      <c r="A4439" s="75"/>
      <c r="B4439" s="75"/>
      <c r="C4439" s="72"/>
      <c r="D4439" s="72"/>
      <c r="E4439" s="41" t="str">
        <f t="shared" si="966"/>
        <v/>
      </c>
      <c r="F4439" s="90" t="str">
        <f t="shared" ca="1" si="967"/>
        <v/>
      </c>
      <c r="G4439" s="91" t="str">
        <f t="shared" si="968"/>
        <v/>
      </c>
      <c r="H4439" s="41" t="str">
        <f t="shared" si="969"/>
        <v/>
      </c>
      <c r="I4439" s="92" t="str">
        <f t="shared" ca="1" si="970"/>
        <v/>
      </c>
      <c r="J4439" s="28" t="str">
        <f t="shared" si="971"/>
        <v/>
      </c>
      <c r="K4439" s="28" t="str">
        <f t="shared" si="972"/>
        <v/>
      </c>
      <c r="L4439" s="28" t="str">
        <f t="shared" ca="1" si="973"/>
        <v/>
      </c>
      <c r="M4439" s="28" t="str">
        <f t="shared" si="974"/>
        <v/>
      </c>
      <c r="N4439" s="93" t="str">
        <f t="shared" si="975"/>
        <v/>
      </c>
      <c r="O4439" s="94" t="str">
        <f t="shared" si="976"/>
        <v/>
      </c>
      <c r="P4439" s="70">
        <f t="shared" si="977"/>
        <v>0</v>
      </c>
      <c r="Q4439" s="28" t="str">
        <f t="shared" ca="1" si="978"/>
        <v/>
      </c>
      <c r="R4439" s="28" t="str">
        <f t="shared" si="979"/>
        <v/>
      </c>
      <c r="S4439" s="28" t="str">
        <f t="array" ref="S4439">IF(ISBLANK(A4439),"",INDEX(Info!$B$3:$H$6442,MATCH(J4439,IF(Info!$D$3:$D$6442=K4439,Info!$C$3:$C$6442),0),7))</f>
        <v/>
      </c>
    </row>
    <row r="4440" spans="1:19" x14ac:dyDescent="0.25">
      <c r="A4440" s="75"/>
      <c r="B4440" s="75"/>
      <c r="C4440" s="72"/>
      <c r="D4440" s="72"/>
      <c r="E4440" s="41" t="str">
        <f t="shared" si="966"/>
        <v/>
      </c>
      <c r="F4440" s="90" t="str">
        <f t="shared" ca="1" si="967"/>
        <v/>
      </c>
      <c r="G4440" s="91" t="str">
        <f t="shared" si="968"/>
        <v/>
      </c>
      <c r="H4440" s="41" t="str">
        <f t="shared" si="969"/>
        <v/>
      </c>
      <c r="I4440" s="92" t="str">
        <f t="shared" ca="1" si="970"/>
        <v/>
      </c>
      <c r="J4440" s="28" t="str">
        <f t="shared" si="971"/>
        <v/>
      </c>
      <c r="K4440" s="28" t="str">
        <f t="shared" si="972"/>
        <v/>
      </c>
      <c r="L4440" s="28" t="str">
        <f t="shared" ca="1" si="973"/>
        <v/>
      </c>
      <c r="M4440" s="28" t="str">
        <f t="shared" si="974"/>
        <v/>
      </c>
      <c r="N4440" s="93" t="str">
        <f t="shared" si="975"/>
        <v/>
      </c>
      <c r="O4440" s="94" t="str">
        <f t="shared" si="976"/>
        <v/>
      </c>
      <c r="P4440" s="70">
        <f t="shared" si="977"/>
        <v>0</v>
      </c>
      <c r="Q4440" s="28" t="str">
        <f t="shared" ca="1" si="978"/>
        <v/>
      </c>
      <c r="R4440" s="28" t="str">
        <f t="shared" si="979"/>
        <v/>
      </c>
      <c r="S4440" s="28" t="str">
        <f t="array" ref="S4440">IF(ISBLANK(A4440),"",INDEX(Info!$B$3:$H$6442,MATCH(J4440,IF(Info!$D$3:$D$6442=K4440,Info!$C$3:$C$6442),0),7))</f>
        <v/>
      </c>
    </row>
    <row r="4441" spans="1:19" x14ac:dyDescent="0.25">
      <c r="A4441" s="75"/>
      <c r="B4441" s="75"/>
      <c r="C4441" s="72"/>
      <c r="D4441" s="72"/>
      <c r="E4441" s="41" t="str">
        <f t="shared" si="966"/>
        <v/>
      </c>
      <c r="F4441" s="90" t="str">
        <f t="shared" ca="1" si="967"/>
        <v/>
      </c>
      <c r="G4441" s="91" t="str">
        <f t="shared" si="968"/>
        <v/>
      </c>
      <c r="H4441" s="41" t="str">
        <f t="shared" si="969"/>
        <v/>
      </c>
      <c r="I4441" s="92" t="str">
        <f t="shared" ca="1" si="970"/>
        <v/>
      </c>
      <c r="J4441" s="28" t="str">
        <f t="shared" si="971"/>
        <v/>
      </c>
      <c r="K4441" s="28" t="str">
        <f t="shared" si="972"/>
        <v/>
      </c>
      <c r="L4441" s="28" t="str">
        <f t="shared" ca="1" si="973"/>
        <v/>
      </c>
      <c r="M4441" s="28" t="str">
        <f t="shared" si="974"/>
        <v/>
      </c>
      <c r="N4441" s="93" t="str">
        <f t="shared" si="975"/>
        <v/>
      </c>
      <c r="O4441" s="94" t="str">
        <f t="shared" si="976"/>
        <v/>
      </c>
      <c r="P4441" s="70">
        <f t="shared" si="977"/>
        <v>0</v>
      </c>
      <c r="Q4441" s="28" t="str">
        <f t="shared" ca="1" si="978"/>
        <v/>
      </c>
      <c r="R4441" s="28" t="str">
        <f t="shared" si="979"/>
        <v/>
      </c>
      <c r="S4441" s="28" t="str">
        <f t="array" ref="S4441">IF(ISBLANK(A4441),"",INDEX(Info!$B$3:$H$6442,MATCH(J4441,IF(Info!$D$3:$D$6442=K4441,Info!$C$3:$C$6442),0),7))</f>
        <v/>
      </c>
    </row>
    <row r="4442" spans="1:19" x14ac:dyDescent="0.25">
      <c r="A4442" s="75"/>
      <c r="B4442" s="75"/>
      <c r="C4442" s="72"/>
      <c r="D4442" s="72"/>
      <c r="E4442" s="41" t="str">
        <f t="shared" si="966"/>
        <v/>
      </c>
      <c r="F4442" s="90" t="str">
        <f t="shared" ca="1" si="967"/>
        <v/>
      </c>
      <c r="G4442" s="91" t="str">
        <f t="shared" si="968"/>
        <v/>
      </c>
      <c r="H4442" s="41" t="str">
        <f t="shared" si="969"/>
        <v/>
      </c>
      <c r="I4442" s="92" t="str">
        <f t="shared" ca="1" si="970"/>
        <v/>
      </c>
      <c r="J4442" s="28" t="str">
        <f t="shared" si="971"/>
        <v/>
      </c>
      <c r="K4442" s="28" t="str">
        <f t="shared" si="972"/>
        <v/>
      </c>
      <c r="L4442" s="28" t="str">
        <f t="shared" ca="1" si="973"/>
        <v/>
      </c>
      <c r="M4442" s="28" t="str">
        <f t="shared" si="974"/>
        <v/>
      </c>
      <c r="N4442" s="93" t="str">
        <f t="shared" si="975"/>
        <v/>
      </c>
      <c r="O4442" s="94" t="str">
        <f t="shared" si="976"/>
        <v/>
      </c>
      <c r="P4442" s="70">
        <f t="shared" si="977"/>
        <v>0</v>
      </c>
      <c r="Q4442" s="28" t="str">
        <f t="shared" ca="1" si="978"/>
        <v/>
      </c>
      <c r="R4442" s="28" t="str">
        <f t="shared" si="979"/>
        <v/>
      </c>
      <c r="S4442" s="28" t="str">
        <f t="array" ref="S4442">IF(ISBLANK(A4442),"",INDEX(Info!$B$3:$H$6442,MATCH(J4442,IF(Info!$D$3:$D$6442=K4442,Info!$C$3:$C$6442),0),7))</f>
        <v/>
      </c>
    </row>
    <row r="4443" spans="1:19" x14ac:dyDescent="0.25">
      <c r="A4443" s="75"/>
      <c r="B4443" s="75"/>
      <c r="C4443" s="72"/>
      <c r="D4443" s="72"/>
      <c r="E4443" s="41" t="str">
        <f t="shared" si="966"/>
        <v/>
      </c>
      <c r="F4443" s="90" t="str">
        <f t="shared" ca="1" si="967"/>
        <v/>
      </c>
      <c r="G4443" s="91" t="str">
        <f t="shared" si="968"/>
        <v/>
      </c>
      <c r="H4443" s="41" t="str">
        <f t="shared" si="969"/>
        <v/>
      </c>
      <c r="I4443" s="92" t="str">
        <f t="shared" ca="1" si="970"/>
        <v/>
      </c>
      <c r="J4443" s="28" t="str">
        <f t="shared" si="971"/>
        <v/>
      </c>
      <c r="K4443" s="28" t="str">
        <f t="shared" si="972"/>
        <v/>
      </c>
      <c r="L4443" s="28" t="str">
        <f t="shared" ca="1" si="973"/>
        <v/>
      </c>
      <c r="M4443" s="28" t="str">
        <f t="shared" si="974"/>
        <v/>
      </c>
      <c r="N4443" s="93" t="str">
        <f t="shared" si="975"/>
        <v/>
      </c>
      <c r="O4443" s="94" t="str">
        <f t="shared" si="976"/>
        <v/>
      </c>
      <c r="P4443" s="70">
        <f t="shared" si="977"/>
        <v>0</v>
      </c>
      <c r="Q4443" s="28" t="str">
        <f t="shared" ca="1" si="978"/>
        <v/>
      </c>
      <c r="R4443" s="28" t="str">
        <f t="shared" si="979"/>
        <v/>
      </c>
      <c r="S4443" s="28" t="str">
        <f t="array" ref="S4443">IF(ISBLANK(A4443),"",INDEX(Info!$B$3:$H$6442,MATCH(J4443,IF(Info!$D$3:$D$6442=K4443,Info!$C$3:$C$6442),0),7))</f>
        <v/>
      </c>
    </row>
    <row r="4444" spans="1:19" x14ac:dyDescent="0.25">
      <c r="A4444" s="75"/>
      <c r="B4444" s="75"/>
      <c r="C4444" s="72"/>
      <c r="D4444" s="72"/>
      <c r="E4444" s="41" t="str">
        <f t="shared" si="966"/>
        <v/>
      </c>
      <c r="F4444" s="90" t="str">
        <f t="shared" ca="1" si="967"/>
        <v/>
      </c>
      <c r="G4444" s="91" t="str">
        <f t="shared" si="968"/>
        <v/>
      </c>
      <c r="H4444" s="41" t="str">
        <f t="shared" si="969"/>
        <v/>
      </c>
      <c r="I4444" s="92" t="str">
        <f t="shared" ca="1" si="970"/>
        <v/>
      </c>
      <c r="J4444" s="28" t="str">
        <f t="shared" si="971"/>
        <v/>
      </c>
      <c r="K4444" s="28" t="str">
        <f t="shared" si="972"/>
        <v/>
      </c>
      <c r="L4444" s="28" t="str">
        <f t="shared" ca="1" si="973"/>
        <v/>
      </c>
      <c r="M4444" s="28" t="str">
        <f t="shared" si="974"/>
        <v/>
      </c>
      <c r="N4444" s="93" t="str">
        <f t="shared" si="975"/>
        <v/>
      </c>
      <c r="O4444" s="94" t="str">
        <f t="shared" si="976"/>
        <v/>
      </c>
      <c r="P4444" s="70">
        <f t="shared" si="977"/>
        <v>0</v>
      </c>
      <c r="Q4444" s="28" t="str">
        <f t="shared" ca="1" si="978"/>
        <v/>
      </c>
      <c r="R4444" s="28" t="str">
        <f t="shared" si="979"/>
        <v/>
      </c>
      <c r="S4444" s="28" t="str">
        <f t="array" ref="S4444">IF(ISBLANK(A4444),"",INDEX(Info!$B$3:$H$6442,MATCH(J4444,IF(Info!$D$3:$D$6442=K4444,Info!$C$3:$C$6442),0),7))</f>
        <v/>
      </c>
    </row>
    <row r="4445" spans="1:19" x14ac:dyDescent="0.25">
      <c r="A4445" s="75"/>
      <c r="B4445" s="75"/>
      <c r="C4445" s="72"/>
      <c r="D4445" s="72"/>
      <c r="E4445" s="41" t="str">
        <f t="shared" si="966"/>
        <v/>
      </c>
      <c r="F4445" s="90" t="str">
        <f t="shared" ca="1" si="967"/>
        <v/>
      </c>
      <c r="G4445" s="91" t="str">
        <f t="shared" si="968"/>
        <v/>
      </c>
      <c r="H4445" s="41" t="str">
        <f t="shared" si="969"/>
        <v/>
      </c>
      <c r="I4445" s="92" t="str">
        <f t="shared" ca="1" si="970"/>
        <v/>
      </c>
      <c r="J4445" s="28" t="str">
        <f t="shared" si="971"/>
        <v/>
      </c>
      <c r="K4445" s="28" t="str">
        <f t="shared" si="972"/>
        <v/>
      </c>
      <c r="L4445" s="28" t="str">
        <f t="shared" ca="1" si="973"/>
        <v/>
      </c>
      <c r="M4445" s="28" t="str">
        <f t="shared" si="974"/>
        <v/>
      </c>
      <c r="N4445" s="93" t="str">
        <f t="shared" si="975"/>
        <v/>
      </c>
      <c r="O4445" s="94" t="str">
        <f t="shared" si="976"/>
        <v/>
      </c>
      <c r="P4445" s="70">
        <f t="shared" si="977"/>
        <v>0</v>
      </c>
      <c r="Q4445" s="28" t="str">
        <f t="shared" ca="1" si="978"/>
        <v/>
      </c>
      <c r="R4445" s="28" t="str">
        <f t="shared" si="979"/>
        <v/>
      </c>
      <c r="S4445" s="28" t="str">
        <f t="array" ref="S4445">IF(ISBLANK(A4445),"",INDEX(Info!$B$3:$H$6442,MATCH(J4445,IF(Info!$D$3:$D$6442=K4445,Info!$C$3:$C$6442),0),7))</f>
        <v/>
      </c>
    </row>
    <row r="4446" spans="1:19" x14ac:dyDescent="0.25">
      <c r="A4446" s="75"/>
      <c r="B4446" s="75"/>
      <c r="C4446" s="72"/>
      <c r="D4446" s="72"/>
      <c r="E4446" s="41" t="str">
        <f t="shared" si="966"/>
        <v/>
      </c>
      <c r="F4446" s="90" t="str">
        <f t="shared" ca="1" si="967"/>
        <v/>
      </c>
      <c r="G4446" s="91" t="str">
        <f t="shared" si="968"/>
        <v/>
      </c>
      <c r="H4446" s="41" t="str">
        <f t="shared" si="969"/>
        <v/>
      </c>
      <c r="I4446" s="92" t="str">
        <f t="shared" ca="1" si="970"/>
        <v/>
      </c>
      <c r="J4446" s="28" t="str">
        <f t="shared" si="971"/>
        <v/>
      </c>
      <c r="K4446" s="28" t="str">
        <f t="shared" si="972"/>
        <v/>
      </c>
      <c r="L4446" s="28" t="str">
        <f t="shared" ca="1" si="973"/>
        <v/>
      </c>
      <c r="M4446" s="28" t="str">
        <f t="shared" si="974"/>
        <v/>
      </c>
      <c r="N4446" s="93" t="str">
        <f t="shared" si="975"/>
        <v/>
      </c>
      <c r="O4446" s="94" t="str">
        <f t="shared" si="976"/>
        <v/>
      </c>
      <c r="P4446" s="70">
        <f t="shared" si="977"/>
        <v>0</v>
      </c>
      <c r="Q4446" s="28" t="str">
        <f t="shared" ca="1" si="978"/>
        <v/>
      </c>
      <c r="R4446" s="28" t="str">
        <f t="shared" si="979"/>
        <v/>
      </c>
      <c r="S4446" s="28" t="str">
        <f t="array" ref="S4446">IF(ISBLANK(A4446),"",INDEX(Info!$B$3:$H$6442,MATCH(J4446,IF(Info!$D$3:$D$6442=K4446,Info!$C$3:$C$6442),0),7))</f>
        <v/>
      </c>
    </row>
    <row r="4447" spans="1:19" x14ac:dyDescent="0.25">
      <c r="A4447" s="75"/>
      <c r="B4447" s="75"/>
      <c r="C4447" s="72"/>
      <c r="D4447" s="72"/>
      <c r="E4447" s="41" t="str">
        <f t="shared" si="966"/>
        <v/>
      </c>
      <c r="F4447" s="90" t="str">
        <f t="shared" ca="1" si="967"/>
        <v/>
      </c>
      <c r="G4447" s="91" t="str">
        <f t="shared" si="968"/>
        <v/>
      </c>
      <c r="H4447" s="41" t="str">
        <f t="shared" si="969"/>
        <v/>
      </c>
      <c r="I4447" s="92" t="str">
        <f t="shared" ca="1" si="970"/>
        <v/>
      </c>
      <c r="J4447" s="28" t="str">
        <f t="shared" si="971"/>
        <v/>
      </c>
      <c r="K4447" s="28" t="str">
        <f t="shared" si="972"/>
        <v/>
      </c>
      <c r="L4447" s="28" t="str">
        <f t="shared" ca="1" si="973"/>
        <v/>
      </c>
      <c r="M4447" s="28" t="str">
        <f t="shared" si="974"/>
        <v/>
      </c>
      <c r="N4447" s="93" t="str">
        <f t="shared" si="975"/>
        <v/>
      </c>
      <c r="O4447" s="94" t="str">
        <f t="shared" si="976"/>
        <v/>
      </c>
      <c r="P4447" s="70">
        <f t="shared" si="977"/>
        <v>0</v>
      </c>
      <c r="Q4447" s="28" t="str">
        <f t="shared" ca="1" si="978"/>
        <v/>
      </c>
      <c r="R4447" s="28" t="str">
        <f t="shared" si="979"/>
        <v/>
      </c>
      <c r="S4447" s="28" t="str">
        <f t="array" ref="S4447">IF(ISBLANK(A4447),"",INDEX(Info!$B$3:$H$6442,MATCH(J4447,IF(Info!$D$3:$D$6442=K4447,Info!$C$3:$C$6442),0),7))</f>
        <v/>
      </c>
    </row>
    <row r="4448" spans="1:19" x14ac:dyDescent="0.25">
      <c r="A4448" s="75"/>
      <c r="B4448" s="75"/>
      <c r="C4448" s="72"/>
      <c r="D4448" s="72"/>
      <c r="E4448" s="41" t="str">
        <f t="shared" si="966"/>
        <v/>
      </c>
      <c r="F4448" s="90" t="str">
        <f t="shared" ca="1" si="967"/>
        <v/>
      </c>
      <c r="G4448" s="91" t="str">
        <f t="shared" si="968"/>
        <v/>
      </c>
      <c r="H4448" s="41" t="str">
        <f t="shared" si="969"/>
        <v/>
      </c>
      <c r="I4448" s="92" t="str">
        <f t="shared" ca="1" si="970"/>
        <v/>
      </c>
      <c r="J4448" s="28" t="str">
        <f t="shared" si="971"/>
        <v/>
      </c>
      <c r="K4448" s="28" t="str">
        <f t="shared" si="972"/>
        <v/>
      </c>
      <c r="L4448" s="28" t="str">
        <f t="shared" ca="1" si="973"/>
        <v/>
      </c>
      <c r="M4448" s="28" t="str">
        <f t="shared" si="974"/>
        <v/>
      </c>
      <c r="N4448" s="93" t="str">
        <f t="shared" si="975"/>
        <v/>
      </c>
      <c r="O4448" s="94" t="str">
        <f t="shared" si="976"/>
        <v/>
      </c>
      <c r="P4448" s="70">
        <f t="shared" si="977"/>
        <v>0</v>
      </c>
      <c r="Q4448" s="28" t="str">
        <f t="shared" ca="1" si="978"/>
        <v/>
      </c>
      <c r="R4448" s="28" t="str">
        <f t="shared" si="979"/>
        <v/>
      </c>
      <c r="S4448" s="28" t="str">
        <f t="array" ref="S4448">IF(ISBLANK(A4448),"",INDEX(Info!$B$3:$H$6442,MATCH(J4448,IF(Info!$D$3:$D$6442=K4448,Info!$C$3:$C$6442),0),7))</f>
        <v/>
      </c>
    </row>
    <row r="4449" spans="1:19" x14ac:dyDescent="0.25">
      <c r="A4449" s="75"/>
      <c r="B4449" s="75"/>
      <c r="C4449" s="72"/>
      <c r="D4449" s="72"/>
      <c r="E4449" s="41" t="str">
        <f t="shared" si="966"/>
        <v/>
      </c>
      <c r="F4449" s="90" t="str">
        <f t="shared" ca="1" si="967"/>
        <v/>
      </c>
      <c r="G4449" s="91" t="str">
        <f t="shared" si="968"/>
        <v/>
      </c>
      <c r="H4449" s="41" t="str">
        <f t="shared" si="969"/>
        <v/>
      </c>
      <c r="I4449" s="92" t="str">
        <f t="shared" ca="1" si="970"/>
        <v/>
      </c>
      <c r="J4449" s="28" t="str">
        <f t="shared" si="971"/>
        <v/>
      </c>
      <c r="K4449" s="28" t="str">
        <f t="shared" si="972"/>
        <v/>
      </c>
      <c r="L4449" s="28" t="str">
        <f t="shared" ca="1" si="973"/>
        <v/>
      </c>
      <c r="M4449" s="28" t="str">
        <f t="shared" si="974"/>
        <v/>
      </c>
      <c r="N4449" s="93" t="str">
        <f t="shared" si="975"/>
        <v/>
      </c>
      <c r="O4449" s="94" t="str">
        <f t="shared" si="976"/>
        <v/>
      </c>
      <c r="P4449" s="70">
        <f t="shared" si="977"/>
        <v>0</v>
      </c>
      <c r="Q4449" s="28" t="str">
        <f t="shared" ca="1" si="978"/>
        <v/>
      </c>
      <c r="R4449" s="28" t="str">
        <f t="shared" si="979"/>
        <v/>
      </c>
      <c r="S4449" s="28" t="str">
        <f t="array" ref="S4449">IF(ISBLANK(A4449),"",INDEX(Info!$B$3:$H$6442,MATCH(J4449,IF(Info!$D$3:$D$6442=K4449,Info!$C$3:$C$6442),0),7))</f>
        <v/>
      </c>
    </row>
    <row r="4450" spans="1:19" x14ac:dyDescent="0.25">
      <c r="A4450" s="75"/>
      <c r="B4450" s="75"/>
      <c r="C4450" s="72"/>
      <c r="D4450" s="72"/>
      <c r="E4450" s="41" t="str">
        <f t="shared" si="966"/>
        <v/>
      </c>
      <c r="F4450" s="90" t="str">
        <f t="shared" ca="1" si="967"/>
        <v/>
      </c>
      <c r="G4450" s="91" t="str">
        <f t="shared" si="968"/>
        <v/>
      </c>
      <c r="H4450" s="41" t="str">
        <f t="shared" si="969"/>
        <v/>
      </c>
      <c r="I4450" s="92" t="str">
        <f t="shared" ca="1" si="970"/>
        <v/>
      </c>
      <c r="J4450" s="28" t="str">
        <f t="shared" si="971"/>
        <v/>
      </c>
      <c r="K4450" s="28" t="str">
        <f t="shared" si="972"/>
        <v/>
      </c>
      <c r="L4450" s="28" t="str">
        <f t="shared" ca="1" si="973"/>
        <v/>
      </c>
      <c r="M4450" s="28" t="str">
        <f t="shared" si="974"/>
        <v/>
      </c>
      <c r="N4450" s="93" t="str">
        <f t="shared" si="975"/>
        <v/>
      </c>
      <c r="O4450" s="94" t="str">
        <f t="shared" si="976"/>
        <v/>
      </c>
      <c r="P4450" s="70">
        <f t="shared" si="977"/>
        <v>0</v>
      </c>
      <c r="Q4450" s="28" t="str">
        <f t="shared" ca="1" si="978"/>
        <v/>
      </c>
      <c r="R4450" s="28" t="str">
        <f t="shared" si="979"/>
        <v/>
      </c>
      <c r="S4450" s="28" t="str">
        <f t="array" ref="S4450">IF(ISBLANK(A4450),"",INDEX(Info!$B$3:$H$6442,MATCH(J4450,IF(Info!$D$3:$D$6442=K4450,Info!$C$3:$C$6442),0),7))</f>
        <v/>
      </c>
    </row>
    <row r="4451" spans="1:19" x14ac:dyDescent="0.25">
      <c r="A4451" s="75"/>
      <c r="B4451" s="75"/>
      <c r="C4451" s="72"/>
      <c r="D4451" s="72"/>
      <c r="E4451" s="41" t="str">
        <f t="shared" si="966"/>
        <v/>
      </c>
      <c r="F4451" s="90" t="str">
        <f t="shared" ca="1" si="967"/>
        <v/>
      </c>
      <c r="G4451" s="91" t="str">
        <f t="shared" si="968"/>
        <v/>
      </c>
      <c r="H4451" s="41" t="str">
        <f t="shared" si="969"/>
        <v/>
      </c>
      <c r="I4451" s="92" t="str">
        <f t="shared" ca="1" si="970"/>
        <v/>
      </c>
      <c r="J4451" s="28" t="str">
        <f t="shared" si="971"/>
        <v/>
      </c>
      <c r="K4451" s="28" t="str">
        <f t="shared" si="972"/>
        <v/>
      </c>
      <c r="L4451" s="28" t="str">
        <f t="shared" ca="1" si="973"/>
        <v/>
      </c>
      <c r="M4451" s="28" t="str">
        <f t="shared" si="974"/>
        <v/>
      </c>
      <c r="N4451" s="93" t="str">
        <f t="shared" si="975"/>
        <v/>
      </c>
      <c r="O4451" s="94" t="str">
        <f t="shared" si="976"/>
        <v/>
      </c>
      <c r="P4451" s="70">
        <f t="shared" si="977"/>
        <v>0</v>
      </c>
      <c r="Q4451" s="28" t="str">
        <f t="shared" ca="1" si="978"/>
        <v/>
      </c>
      <c r="R4451" s="28" t="str">
        <f t="shared" si="979"/>
        <v/>
      </c>
      <c r="S4451" s="28" t="str">
        <f t="array" ref="S4451">IF(ISBLANK(A4451),"",INDEX(Info!$B$3:$H$6442,MATCH(J4451,IF(Info!$D$3:$D$6442=K4451,Info!$C$3:$C$6442),0),7))</f>
        <v/>
      </c>
    </row>
    <row r="4452" spans="1:19" x14ac:dyDescent="0.25">
      <c r="A4452" s="75"/>
      <c r="B4452" s="75"/>
      <c r="C4452" s="72"/>
      <c r="D4452" s="72"/>
      <c r="E4452" s="41" t="str">
        <f t="shared" si="966"/>
        <v/>
      </c>
      <c r="F4452" s="90" t="str">
        <f t="shared" ca="1" si="967"/>
        <v/>
      </c>
      <c r="G4452" s="91" t="str">
        <f t="shared" si="968"/>
        <v/>
      </c>
      <c r="H4452" s="41" t="str">
        <f t="shared" si="969"/>
        <v/>
      </c>
      <c r="I4452" s="92" t="str">
        <f t="shared" ca="1" si="970"/>
        <v/>
      </c>
      <c r="J4452" s="28" t="str">
        <f t="shared" si="971"/>
        <v/>
      </c>
      <c r="K4452" s="28" t="str">
        <f t="shared" si="972"/>
        <v/>
      </c>
      <c r="L4452" s="28" t="str">
        <f t="shared" ca="1" si="973"/>
        <v/>
      </c>
      <c r="M4452" s="28" t="str">
        <f t="shared" si="974"/>
        <v/>
      </c>
      <c r="N4452" s="93" t="str">
        <f t="shared" si="975"/>
        <v/>
      </c>
      <c r="O4452" s="94" t="str">
        <f t="shared" si="976"/>
        <v/>
      </c>
      <c r="P4452" s="70">
        <f t="shared" si="977"/>
        <v>0</v>
      </c>
      <c r="Q4452" s="28" t="str">
        <f t="shared" ca="1" si="978"/>
        <v/>
      </c>
      <c r="R4452" s="28" t="str">
        <f t="shared" si="979"/>
        <v/>
      </c>
      <c r="S4452" s="28" t="str">
        <f t="array" ref="S4452">IF(ISBLANK(A4452),"",INDEX(Info!$B$3:$H$6442,MATCH(J4452,IF(Info!$D$3:$D$6442=K4452,Info!$C$3:$C$6442),0),7))</f>
        <v/>
      </c>
    </row>
    <row r="4453" spans="1:19" x14ac:dyDescent="0.25">
      <c r="A4453" s="75"/>
      <c r="B4453" s="75"/>
      <c r="C4453" s="72"/>
      <c r="D4453" s="72"/>
      <c r="E4453" s="41" t="str">
        <f t="shared" si="966"/>
        <v/>
      </c>
      <c r="F4453" s="90" t="str">
        <f t="shared" ca="1" si="967"/>
        <v/>
      </c>
      <c r="G4453" s="91" t="str">
        <f t="shared" si="968"/>
        <v/>
      </c>
      <c r="H4453" s="41" t="str">
        <f t="shared" si="969"/>
        <v/>
      </c>
      <c r="I4453" s="92" t="str">
        <f t="shared" ca="1" si="970"/>
        <v/>
      </c>
      <c r="J4453" s="28" t="str">
        <f t="shared" si="971"/>
        <v/>
      </c>
      <c r="K4453" s="28" t="str">
        <f t="shared" si="972"/>
        <v/>
      </c>
      <c r="L4453" s="28" t="str">
        <f t="shared" ca="1" si="973"/>
        <v/>
      </c>
      <c r="M4453" s="28" t="str">
        <f t="shared" si="974"/>
        <v/>
      </c>
      <c r="N4453" s="93" t="str">
        <f t="shared" si="975"/>
        <v/>
      </c>
      <c r="O4453" s="94" t="str">
        <f t="shared" si="976"/>
        <v/>
      </c>
      <c r="P4453" s="70">
        <f t="shared" si="977"/>
        <v>0</v>
      </c>
      <c r="Q4453" s="28" t="str">
        <f t="shared" ca="1" si="978"/>
        <v/>
      </c>
      <c r="R4453" s="28" t="str">
        <f t="shared" si="979"/>
        <v/>
      </c>
      <c r="S4453" s="28" t="str">
        <f t="array" ref="S4453">IF(ISBLANK(A4453),"",INDEX(Info!$B$3:$H$6442,MATCH(J4453,IF(Info!$D$3:$D$6442=K4453,Info!$C$3:$C$6442),0),7))</f>
        <v/>
      </c>
    </row>
    <row r="4454" spans="1:19" x14ac:dyDescent="0.25">
      <c r="A4454" s="75"/>
      <c r="B4454" s="75"/>
      <c r="C4454" s="72"/>
      <c r="D4454" s="72"/>
      <c r="E4454" s="41" t="str">
        <f t="shared" si="966"/>
        <v/>
      </c>
      <c r="F4454" s="90" t="str">
        <f t="shared" ca="1" si="967"/>
        <v/>
      </c>
      <c r="G4454" s="91" t="str">
        <f t="shared" si="968"/>
        <v/>
      </c>
      <c r="H4454" s="41" t="str">
        <f t="shared" si="969"/>
        <v/>
      </c>
      <c r="I4454" s="92" t="str">
        <f t="shared" ca="1" si="970"/>
        <v/>
      </c>
      <c r="J4454" s="28" t="str">
        <f t="shared" si="971"/>
        <v/>
      </c>
      <c r="K4454" s="28" t="str">
        <f t="shared" si="972"/>
        <v/>
      </c>
      <c r="L4454" s="28" t="str">
        <f t="shared" ca="1" si="973"/>
        <v/>
      </c>
      <c r="M4454" s="28" t="str">
        <f t="shared" si="974"/>
        <v/>
      </c>
      <c r="N4454" s="93" t="str">
        <f t="shared" si="975"/>
        <v/>
      </c>
      <c r="O4454" s="94" t="str">
        <f t="shared" si="976"/>
        <v/>
      </c>
      <c r="P4454" s="70">
        <f t="shared" si="977"/>
        <v>0</v>
      </c>
      <c r="Q4454" s="28" t="str">
        <f t="shared" ca="1" si="978"/>
        <v/>
      </c>
      <c r="R4454" s="28" t="str">
        <f t="shared" si="979"/>
        <v/>
      </c>
      <c r="S4454" s="28" t="str">
        <f t="array" ref="S4454">IF(ISBLANK(A4454),"",INDEX(Info!$B$3:$H$6442,MATCH(J4454,IF(Info!$D$3:$D$6442=K4454,Info!$C$3:$C$6442),0),7))</f>
        <v/>
      </c>
    </row>
    <row r="4455" spans="1:19" x14ac:dyDescent="0.25">
      <c r="A4455" s="75"/>
      <c r="B4455" s="75"/>
      <c r="C4455" s="72"/>
      <c r="D4455" s="72"/>
      <c r="E4455" s="41" t="str">
        <f t="shared" si="966"/>
        <v/>
      </c>
      <c r="F4455" s="90" t="str">
        <f t="shared" ca="1" si="967"/>
        <v/>
      </c>
      <c r="G4455" s="91" t="str">
        <f t="shared" si="968"/>
        <v/>
      </c>
      <c r="H4455" s="41" t="str">
        <f t="shared" si="969"/>
        <v/>
      </c>
      <c r="I4455" s="92" t="str">
        <f t="shared" ca="1" si="970"/>
        <v/>
      </c>
      <c r="J4455" s="28" t="str">
        <f t="shared" si="971"/>
        <v/>
      </c>
      <c r="K4455" s="28" t="str">
        <f t="shared" si="972"/>
        <v/>
      </c>
      <c r="L4455" s="28" t="str">
        <f t="shared" ca="1" si="973"/>
        <v/>
      </c>
      <c r="M4455" s="28" t="str">
        <f t="shared" si="974"/>
        <v/>
      </c>
      <c r="N4455" s="93" t="str">
        <f t="shared" si="975"/>
        <v/>
      </c>
      <c r="O4455" s="94" t="str">
        <f t="shared" si="976"/>
        <v/>
      </c>
      <c r="P4455" s="70">
        <f t="shared" si="977"/>
        <v>0</v>
      </c>
      <c r="Q4455" s="28" t="str">
        <f t="shared" ca="1" si="978"/>
        <v/>
      </c>
      <c r="R4455" s="28" t="str">
        <f t="shared" si="979"/>
        <v/>
      </c>
      <c r="S4455" s="28" t="str">
        <f t="array" ref="S4455">IF(ISBLANK(A4455),"",INDEX(Info!$B$3:$H$6442,MATCH(J4455,IF(Info!$D$3:$D$6442=K4455,Info!$C$3:$C$6442),0),7))</f>
        <v/>
      </c>
    </row>
    <row r="4456" spans="1:19" x14ac:dyDescent="0.25">
      <c r="A4456" s="75"/>
      <c r="B4456" s="75"/>
      <c r="C4456" s="72"/>
      <c r="D4456" s="72"/>
      <c r="E4456" s="41" t="str">
        <f t="shared" si="966"/>
        <v/>
      </c>
      <c r="F4456" s="90" t="str">
        <f t="shared" ca="1" si="967"/>
        <v/>
      </c>
      <c r="G4456" s="91" t="str">
        <f t="shared" si="968"/>
        <v/>
      </c>
      <c r="H4456" s="41" t="str">
        <f t="shared" si="969"/>
        <v/>
      </c>
      <c r="I4456" s="92" t="str">
        <f t="shared" ca="1" si="970"/>
        <v/>
      </c>
      <c r="J4456" s="28" t="str">
        <f t="shared" si="971"/>
        <v/>
      </c>
      <c r="K4456" s="28" t="str">
        <f t="shared" si="972"/>
        <v/>
      </c>
      <c r="L4456" s="28" t="str">
        <f t="shared" ca="1" si="973"/>
        <v/>
      </c>
      <c r="M4456" s="28" t="str">
        <f t="shared" si="974"/>
        <v/>
      </c>
      <c r="N4456" s="93" t="str">
        <f t="shared" si="975"/>
        <v/>
      </c>
      <c r="O4456" s="94" t="str">
        <f t="shared" si="976"/>
        <v/>
      </c>
      <c r="P4456" s="70">
        <f t="shared" si="977"/>
        <v>0</v>
      </c>
      <c r="Q4456" s="28" t="str">
        <f t="shared" ca="1" si="978"/>
        <v/>
      </c>
      <c r="R4456" s="28" t="str">
        <f t="shared" si="979"/>
        <v/>
      </c>
      <c r="S4456" s="28" t="str">
        <f t="array" ref="S4456">IF(ISBLANK(A4456),"",INDEX(Info!$B$3:$H$6442,MATCH(J4456,IF(Info!$D$3:$D$6442=K4456,Info!$C$3:$C$6442),0),7))</f>
        <v/>
      </c>
    </row>
    <row r="4457" spans="1:19" x14ac:dyDescent="0.25">
      <c r="A4457" s="75"/>
      <c r="B4457" s="75"/>
      <c r="C4457" s="72"/>
      <c r="D4457" s="72"/>
      <c r="E4457" s="41" t="str">
        <f t="shared" si="966"/>
        <v/>
      </c>
      <c r="F4457" s="90" t="str">
        <f t="shared" ca="1" si="967"/>
        <v/>
      </c>
      <c r="G4457" s="91" t="str">
        <f t="shared" si="968"/>
        <v/>
      </c>
      <c r="H4457" s="41" t="str">
        <f t="shared" si="969"/>
        <v/>
      </c>
      <c r="I4457" s="92" t="str">
        <f t="shared" ca="1" si="970"/>
        <v/>
      </c>
      <c r="J4457" s="28" t="str">
        <f t="shared" si="971"/>
        <v/>
      </c>
      <c r="K4457" s="28" t="str">
        <f t="shared" si="972"/>
        <v/>
      </c>
      <c r="L4457" s="28" t="str">
        <f t="shared" ca="1" si="973"/>
        <v/>
      </c>
      <c r="M4457" s="28" t="str">
        <f t="shared" si="974"/>
        <v/>
      </c>
      <c r="N4457" s="93" t="str">
        <f t="shared" si="975"/>
        <v/>
      </c>
      <c r="O4457" s="94" t="str">
        <f t="shared" si="976"/>
        <v/>
      </c>
      <c r="P4457" s="70">
        <f t="shared" si="977"/>
        <v>0</v>
      </c>
      <c r="Q4457" s="28" t="str">
        <f t="shared" ca="1" si="978"/>
        <v/>
      </c>
      <c r="R4457" s="28" t="str">
        <f t="shared" si="979"/>
        <v/>
      </c>
      <c r="S4457" s="28" t="str">
        <f t="array" ref="S4457">IF(ISBLANK(A4457),"",INDEX(Info!$B$3:$H$6442,MATCH(J4457,IF(Info!$D$3:$D$6442=K4457,Info!$C$3:$C$6442),0),7))</f>
        <v/>
      </c>
    </row>
    <row r="4458" spans="1:19" x14ac:dyDescent="0.25">
      <c r="A4458" s="75"/>
      <c r="B4458" s="75"/>
      <c r="C4458" s="72"/>
      <c r="D4458" s="72"/>
      <c r="E4458" s="41" t="str">
        <f t="shared" si="966"/>
        <v/>
      </c>
      <c r="F4458" s="90" t="str">
        <f t="shared" ca="1" si="967"/>
        <v/>
      </c>
      <c r="G4458" s="91" t="str">
        <f t="shared" si="968"/>
        <v/>
      </c>
      <c r="H4458" s="41" t="str">
        <f t="shared" si="969"/>
        <v/>
      </c>
      <c r="I4458" s="92" t="str">
        <f t="shared" ca="1" si="970"/>
        <v/>
      </c>
      <c r="J4458" s="28" t="str">
        <f t="shared" si="971"/>
        <v/>
      </c>
      <c r="K4458" s="28" t="str">
        <f t="shared" si="972"/>
        <v/>
      </c>
      <c r="L4458" s="28" t="str">
        <f t="shared" ca="1" si="973"/>
        <v/>
      </c>
      <c r="M4458" s="28" t="str">
        <f t="shared" si="974"/>
        <v/>
      </c>
      <c r="N4458" s="93" t="str">
        <f t="shared" si="975"/>
        <v/>
      </c>
      <c r="O4458" s="94" t="str">
        <f t="shared" si="976"/>
        <v/>
      </c>
      <c r="P4458" s="70">
        <f t="shared" si="977"/>
        <v>0</v>
      </c>
      <c r="Q4458" s="28" t="str">
        <f t="shared" ca="1" si="978"/>
        <v/>
      </c>
      <c r="R4458" s="28" t="str">
        <f t="shared" si="979"/>
        <v/>
      </c>
      <c r="S4458" s="28" t="str">
        <f t="array" ref="S4458">IF(ISBLANK(A4458),"",INDEX(Info!$B$3:$H$6442,MATCH(J4458,IF(Info!$D$3:$D$6442=K4458,Info!$C$3:$C$6442),0),7))</f>
        <v/>
      </c>
    </row>
    <row r="4459" spans="1:19" x14ac:dyDescent="0.25">
      <c r="A4459" s="75"/>
      <c r="B4459" s="75"/>
      <c r="C4459" s="72"/>
      <c r="D4459" s="72"/>
      <c r="E4459" s="41" t="str">
        <f t="shared" si="966"/>
        <v/>
      </c>
      <c r="F4459" s="90" t="str">
        <f t="shared" ca="1" si="967"/>
        <v/>
      </c>
      <c r="G4459" s="91" t="str">
        <f t="shared" si="968"/>
        <v/>
      </c>
      <c r="H4459" s="41" t="str">
        <f t="shared" si="969"/>
        <v/>
      </c>
      <c r="I4459" s="92" t="str">
        <f t="shared" ca="1" si="970"/>
        <v/>
      </c>
      <c r="J4459" s="28" t="str">
        <f t="shared" si="971"/>
        <v/>
      </c>
      <c r="K4459" s="28" t="str">
        <f t="shared" si="972"/>
        <v/>
      </c>
      <c r="L4459" s="28" t="str">
        <f t="shared" ca="1" si="973"/>
        <v/>
      </c>
      <c r="M4459" s="28" t="str">
        <f t="shared" si="974"/>
        <v/>
      </c>
      <c r="N4459" s="93" t="str">
        <f t="shared" si="975"/>
        <v/>
      </c>
      <c r="O4459" s="94" t="str">
        <f t="shared" si="976"/>
        <v/>
      </c>
      <c r="P4459" s="70">
        <f t="shared" si="977"/>
        <v>0</v>
      </c>
      <c r="Q4459" s="28" t="str">
        <f t="shared" ca="1" si="978"/>
        <v/>
      </c>
      <c r="R4459" s="28" t="str">
        <f t="shared" si="979"/>
        <v/>
      </c>
      <c r="S4459" s="28" t="str">
        <f t="array" ref="S4459">IF(ISBLANK(A4459),"",INDEX(Info!$B$3:$H$6442,MATCH(J4459,IF(Info!$D$3:$D$6442=K4459,Info!$C$3:$C$6442),0),7))</f>
        <v/>
      </c>
    </row>
    <row r="4460" spans="1:19" x14ac:dyDescent="0.25">
      <c r="A4460" s="75"/>
      <c r="B4460" s="75"/>
      <c r="C4460" s="72"/>
      <c r="D4460" s="72"/>
      <c r="E4460" s="41" t="str">
        <f t="shared" si="966"/>
        <v/>
      </c>
      <c r="F4460" s="90" t="str">
        <f t="shared" ca="1" si="967"/>
        <v/>
      </c>
      <c r="G4460" s="91" t="str">
        <f t="shared" si="968"/>
        <v/>
      </c>
      <c r="H4460" s="41" t="str">
        <f t="shared" si="969"/>
        <v/>
      </c>
      <c r="I4460" s="92" t="str">
        <f t="shared" ca="1" si="970"/>
        <v/>
      </c>
      <c r="J4460" s="28" t="str">
        <f t="shared" si="971"/>
        <v/>
      </c>
      <c r="K4460" s="28" t="str">
        <f t="shared" si="972"/>
        <v/>
      </c>
      <c r="L4460" s="28" t="str">
        <f t="shared" ca="1" si="973"/>
        <v/>
      </c>
      <c r="M4460" s="28" t="str">
        <f t="shared" si="974"/>
        <v/>
      </c>
      <c r="N4460" s="93" t="str">
        <f t="shared" si="975"/>
        <v/>
      </c>
      <c r="O4460" s="94" t="str">
        <f t="shared" si="976"/>
        <v/>
      </c>
      <c r="P4460" s="70">
        <f t="shared" si="977"/>
        <v>0</v>
      </c>
      <c r="Q4460" s="28" t="str">
        <f t="shared" ca="1" si="978"/>
        <v/>
      </c>
      <c r="R4460" s="28" t="str">
        <f t="shared" si="979"/>
        <v/>
      </c>
      <c r="S4460" s="28" t="str">
        <f t="array" ref="S4460">IF(ISBLANK(A4460),"",INDEX(Info!$B$3:$H$6442,MATCH(J4460,IF(Info!$D$3:$D$6442=K4460,Info!$C$3:$C$6442),0),7))</f>
        <v/>
      </c>
    </row>
    <row r="4461" spans="1:19" x14ac:dyDescent="0.25">
      <c r="A4461" s="75"/>
      <c r="B4461" s="75"/>
      <c r="C4461" s="72"/>
      <c r="D4461" s="72"/>
      <c r="E4461" s="41" t="str">
        <f t="shared" si="966"/>
        <v/>
      </c>
      <c r="F4461" s="90" t="str">
        <f t="shared" ca="1" si="967"/>
        <v/>
      </c>
      <c r="G4461" s="91" t="str">
        <f t="shared" si="968"/>
        <v/>
      </c>
      <c r="H4461" s="41" t="str">
        <f t="shared" si="969"/>
        <v/>
      </c>
      <c r="I4461" s="92" t="str">
        <f t="shared" ca="1" si="970"/>
        <v/>
      </c>
      <c r="J4461" s="28" t="str">
        <f t="shared" si="971"/>
        <v/>
      </c>
      <c r="K4461" s="28" t="str">
        <f t="shared" si="972"/>
        <v/>
      </c>
      <c r="L4461" s="28" t="str">
        <f t="shared" ca="1" si="973"/>
        <v/>
      </c>
      <c r="M4461" s="28" t="str">
        <f t="shared" si="974"/>
        <v/>
      </c>
      <c r="N4461" s="93" t="str">
        <f t="shared" si="975"/>
        <v/>
      </c>
      <c r="O4461" s="94" t="str">
        <f t="shared" si="976"/>
        <v/>
      </c>
      <c r="P4461" s="70">
        <f t="shared" si="977"/>
        <v>0</v>
      </c>
      <c r="Q4461" s="28" t="str">
        <f t="shared" ca="1" si="978"/>
        <v/>
      </c>
      <c r="R4461" s="28" t="str">
        <f t="shared" si="979"/>
        <v/>
      </c>
      <c r="S4461" s="28" t="str">
        <f t="array" ref="S4461">IF(ISBLANK(A4461),"",INDEX(Info!$B$3:$H$6442,MATCH(J4461,IF(Info!$D$3:$D$6442=K4461,Info!$C$3:$C$6442),0),7))</f>
        <v/>
      </c>
    </row>
    <row r="4462" spans="1:19" x14ac:dyDescent="0.25">
      <c r="A4462" s="75"/>
      <c r="B4462" s="75"/>
      <c r="C4462" s="72"/>
      <c r="D4462" s="72"/>
      <c r="E4462" s="41" t="str">
        <f t="shared" si="966"/>
        <v/>
      </c>
      <c r="F4462" s="90" t="str">
        <f t="shared" ca="1" si="967"/>
        <v/>
      </c>
      <c r="G4462" s="91" t="str">
        <f t="shared" si="968"/>
        <v/>
      </c>
      <c r="H4462" s="41" t="str">
        <f t="shared" si="969"/>
        <v/>
      </c>
      <c r="I4462" s="92" t="str">
        <f t="shared" ca="1" si="970"/>
        <v/>
      </c>
      <c r="J4462" s="28" t="str">
        <f t="shared" si="971"/>
        <v/>
      </c>
      <c r="K4462" s="28" t="str">
        <f t="shared" si="972"/>
        <v/>
      </c>
      <c r="L4462" s="28" t="str">
        <f t="shared" ca="1" si="973"/>
        <v/>
      </c>
      <c r="M4462" s="28" t="str">
        <f t="shared" si="974"/>
        <v/>
      </c>
      <c r="N4462" s="93" t="str">
        <f t="shared" si="975"/>
        <v/>
      </c>
      <c r="O4462" s="94" t="str">
        <f t="shared" si="976"/>
        <v/>
      </c>
      <c r="P4462" s="70">
        <f t="shared" si="977"/>
        <v>0</v>
      </c>
      <c r="Q4462" s="28" t="str">
        <f t="shared" ca="1" si="978"/>
        <v/>
      </c>
      <c r="R4462" s="28" t="str">
        <f t="shared" si="979"/>
        <v/>
      </c>
      <c r="S4462" s="28" t="str">
        <f t="array" ref="S4462">IF(ISBLANK(A4462),"",INDEX(Info!$B$3:$H$6442,MATCH(J4462,IF(Info!$D$3:$D$6442=K4462,Info!$C$3:$C$6442),0),7))</f>
        <v/>
      </c>
    </row>
    <row r="4463" spans="1:19" x14ac:dyDescent="0.25">
      <c r="A4463" s="75"/>
      <c r="B4463" s="75"/>
      <c r="C4463" s="72"/>
      <c r="D4463" s="72"/>
      <c r="E4463" s="41" t="str">
        <f t="shared" si="966"/>
        <v/>
      </c>
      <c r="F4463" s="90" t="str">
        <f t="shared" ca="1" si="967"/>
        <v/>
      </c>
      <c r="G4463" s="91" t="str">
        <f t="shared" si="968"/>
        <v/>
      </c>
      <c r="H4463" s="41" t="str">
        <f t="shared" si="969"/>
        <v/>
      </c>
      <c r="I4463" s="92" t="str">
        <f t="shared" ca="1" si="970"/>
        <v/>
      </c>
      <c r="J4463" s="28" t="str">
        <f t="shared" si="971"/>
        <v/>
      </c>
      <c r="K4463" s="28" t="str">
        <f t="shared" si="972"/>
        <v/>
      </c>
      <c r="L4463" s="28" t="str">
        <f t="shared" ca="1" si="973"/>
        <v/>
      </c>
      <c r="M4463" s="28" t="str">
        <f t="shared" si="974"/>
        <v/>
      </c>
      <c r="N4463" s="93" t="str">
        <f t="shared" si="975"/>
        <v/>
      </c>
      <c r="O4463" s="94" t="str">
        <f t="shared" si="976"/>
        <v/>
      </c>
      <c r="P4463" s="70">
        <f t="shared" si="977"/>
        <v>0</v>
      </c>
      <c r="Q4463" s="28" t="str">
        <f t="shared" ca="1" si="978"/>
        <v/>
      </c>
      <c r="R4463" s="28" t="str">
        <f t="shared" si="979"/>
        <v/>
      </c>
      <c r="S4463" s="28" t="str">
        <f t="array" ref="S4463">IF(ISBLANK(A4463),"",INDEX(Info!$B$3:$H$6442,MATCH(J4463,IF(Info!$D$3:$D$6442=K4463,Info!$C$3:$C$6442),0),7))</f>
        <v/>
      </c>
    </row>
    <row r="4464" spans="1:19" x14ac:dyDescent="0.25">
      <c r="A4464" s="75"/>
      <c r="B4464" s="75"/>
      <c r="C4464" s="72"/>
      <c r="D4464" s="72"/>
      <c r="E4464" s="41" t="str">
        <f t="shared" si="966"/>
        <v/>
      </c>
      <c r="F4464" s="90" t="str">
        <f t="shared" ca="1" si="967"/>
        <v/>
      </c>
      <c r="G4464" s="91" t="str">
        <f t="shared" si="968"/>
        <v/>
      </c>
      <c r="H4464" s="41" t="str">
        <f t="shared" si="969"/>
        <v/>
      </c>
      <c r="I4464" s="92" t="str">
        <f t="shared" ca="1" si="970"/>
        <v/>
      </c>
      <c r="J4464" s="28" t="str">
        <f t="shared" si="971"/>
        <v/>
      </c>
      <c r="K4464" s="28" t="str">
        <f t="shared" si="972"/>
        <v/>
      </c>
      <c r="L4464" s="28" t="str">
        <f t="shared" ca="1" si="973"/>
        <v/>
      </c>
      <c r="M4464" s="28" t="str">
        <f t="shared" si="974"/>
        <v/>
      </c>
      <c r="N4464" s="93" t="str">
        <f t="shared" si="975"/>
        <v/>
      </c>
      <c r="O4464" s="94" t="str">
        <f t="shared" si="976"/>
        <v/>
      </c>
      <c r="P4464" s="70">
        <f t="shared" si="977"/>
        <v>0</v>
      </c>
      <c r="Q4464" s="28" t="str">
        <f t="shared" ca="1" si="978"/>
        <v/>
      </c>
      <c r="R4464" s="28" t="str">
        <f t="shared" si="979"/>
        <v/>
      </c>
      <c r="S4464" s="28" t="str">
        <f t="array" ref="S4464">IF(ISBLANK(A4464),"",INDEX(Info!$B$3:$H$6442,MATCH(J4464,IF(Info!$D$3:$D$6442=K4464,Info!$C$3:$C$6442),0),7))</f>
        <v/>
      </c>
    </row>
    <row r="4465" spans="1:19" x14ac:dyDescent="0.25">
      <c r="A4465" s="75"/>
      <c r="B4465" s="75"/>
      <c r="C4465" s="72"/>
      <c r="D4465" s="72"/>
      <c r="E4465" s="41" t="str">
        <f t="shared" si="966"/>
        <v/>
      </c>
      <c r="F4465" s="90" t="str">
        <f t="shared" ca="1" si="967"/>
        <v/>
      </c>
      <c r="G4465" s="91" t="str">
        <f t="shared" si="968"/>
        <v/>
      </c>
      <c r="H4465" s="41" t="str">
        <f t="shared" si="969"/>
        <v/>
      </c>
      <c r="I4465" s="92" t="str">
        <f t="shared" ca="1" si="970"/>
        <v/>
      </c>
      <c r="J4465" s="28" t="str">
        <f t="shared" si="971"/>
        <v/>
      </c>
      <c r="K4465" s="28" t="str">
        <f t="shared" si="972"/>
        <v/>
      </c>
      <c r="L4465" s="28" t="str">
        <f t="shared" ca="1" si="973"/>
        <v/>
      </c>
      <c r="M4465" s="28" t="str">
        <f t="shared" si="974"/>
        <v/>
      </c>
      <c r="N4465" s="93" t="str">
        <f t="shared" si="975"/>
        <v/>
      </c>
      <c r="O4465" s="94" t="str">
        <f t="shared" si="976"/>
        <v/>
      </c>
      <c r="P4465" s="70">
        <f t="shared" si="977"/>
        <v>0</v>
      </c>
      <c r="Q4465" s="28" t="str">
        <f t="shared" ca="1" si="978"/>
        <v/>
      </c>
      <c r="R4465" s="28" t="str">
        <f t="shared" si="979"/>
        <v/>
      </c>
      <c r="S4465" s="28" t="str">
        <f t="array" ref="S4465">IF(ISBLANK(A4465),"",INDEX(Info!$B$3:$H$6442,MATCH(J4465,IF(Info!$D$3:$D$6442=K4465,Info!$C$3:$C$6442),0),7))</f>
        <v/>
      </c>
    </row>
    <row r="4466" spans="1:19" x14ac:dyDescent="0.25">
      <c r="A4466" s="75"/>
      <c r="B4466" s="75"/>
      <c r="C4466" s="72"/>
      <c r="D4466" s="72"/>
      <c r="E4466" s="41" t="str">
        <f t="shared" si="966"/>
        <v/>
      </c>
      <c r="F4466" s="90" t="str">
        <f t="shared" ca="1" si="967"/>
        <v/>
      </c>
      <c r="G4466" s="91" t="str">
        <f t="shared" si="968"/>
        <v/>
      </c>
      <c r="H4466" s="41" t="str">
        <f t="shared" si="969"/>
        <v/>
      </c>
      <c r="I4466" s="92" t="str">
        <f t="shared" ca="1" si="970"/>
        <v/>
      </c>
      <c r="J4466" s="28" t="str">
        <f t="shared" si="971"/>
        <v/>
      </c>
      <c r="K4466" s="28" t="str">
        <f t="shared" si="972"/>
        <v/>
      </c>
      <c r="L4466" s="28" t="str">
        <f t="shared" ca="1" si="973"/>
        <v/>
      </c>
      <c r="M4466" s="28" t="str">
        <f t="shared" si="974"/>
        <v/>
      </c>
      <c r="N4466" s="93" t="str">
        <f t="shared" si="975"/>
        <v/>
      </c>
      <c r="O4466" s="94" t="str">
        <f t="shared" si="976"/>
        <v/>
      </c>
      <c r="P4466" s="70">
        <f t="shared" si="977"/>
        <v>0</v>
      </c>
      <c r="Q4466" s="28" t="str">
        <f t="shared" ca="1" si="978"/>
        <v/>
      </c>
      <c r="R4466" s="28" t="str">
        <f t="shared" si="979"/>
        <v/>
      </c>
      <c r="S4466" s="28" t="str">
        <f t="array" ref="S4466">IF(ISBLANK(A4466),"",INDEX(Info!$B$3:$H$6442,MATCH(J4466,IF(Info!$D$3:$D$6442=K4466,Info!$C$3:$C$6442),0),7))</f>
        <v/>
      </c>
    </row>
    <row r="4467" spans="1:19" x14ac:dyDescent="0.25">
      <c r="A4467" s="75"/>
      <c r="B4467" s="75"/>
      <c r="C4467" s="72"/>
      <c r="D4467" s="72"/>
      <c r="E4467" s="41" t="str">
        <f t="shared" si="966"/>
        <v/>
      </c>
      <c r="F4467" s="90" t="str">
        <f t="shared" ca="1" si="967"/>
        <v/>
      </c>
      <c r="G4467" s="91" t="str">
        <f t="shared" si="968"/>
        <v/>
      </c>
      <c r="H4467" s="41" t="str">
        <f t="shared" si="969"/>
        <v/>
      </c>
      <c r="I4467" s="92" t="str">
        <f t="shared" ca="1" si="970"/>
        <v/>
      </c>
      <c r="J4467" s="28" t="str">
        <f t="shared" si="971"/>
        <v/>
      </c>
      <c r="K4467" s="28" t="str">
        <f t="shared" si="972"/>
        <v/>
      </c>
      <c r="L4467" s="28" t="str">
        <f t="shared" ca="1" si="973"/>
        <v/>
      </c>
      <c r="M4467" s="28" t="str">
        <f t="shared" si="974"/>
        <v/>
      </c>
      <c r="N4467" s="93" t="str">
        <f t="shared" si="975"/>
        <v/>
      </c>
      <c r="O4467" s="94" t="str">
        <f t="shared" si="976"/>
        <v/>
      </c>
      <c r="P4467" s="70">
        <f t="shared" si="977"/>
        <v>0</v>
      </c>
      <c r="Q4467" s="28" t="str">
        <f t="shared" ca="1" si="978"/>
        <v/>
      </c>
      <c r="R4467" s="28" t="str">
        <f t="shared" si="979"/>
        <v/>
      </c>
      <c r="S4467" s="28" t="str">
        <f t="array" ref="S4467">IF(ISBLANK(A4467),"",INDEX(Info!$B$3:$H$6442,MATCH(J4467,IF(Info!$D$3:$D$6442=K4467,Info!$C$3:$C$6442),0),7))</f>
        <v/>
      </c>
    </row>
    <row r="4468" spans="1:19" x14ac:dyDescent="0.25">
      <c r="A4468" s="75"/>
      <c r="B4468" s="75"/>
      <c r="C4468" s="72"/>
      <c r="D4468" s="72"/>
      <c r="E4468" s="41" t="str">
        <f t="shared" si="966"/>
        <v/>
      </c>
      <c r="F4468" s="90" t="str">
        <f t="shared" ca="1" si="967"/>
        <v/>
      </c>
      <c r="G4468" s="91" t="str">
        <f t="shared" si="968"/>
        <v/>
      </c>
      <c r="H4468" s="41" t="str">
        <f t="shared" si="969"/>
        <v/>
      </c>
      <c r="I4468" s="92" t="str">
        <f t="shared" ca="1" si="970"/>
        <v/>
      </c>
      <c r="J4468" s="28" t="str">
        <f t="shared" si="971"/>
        <v/>
      </c>
      <c r="K4468" s="28" t="str">
        <f t="shared" si="972"/>
        <v/>
      </c>
      <c r="L4468" s="28" t="str">
        <f t="shared" ca="1" si="973"/>
        <v/>
      </c>
      <c r="M4468" s="28" t="str">
        <f t="shared" si="974"/>
        <v/>
      </c>
      <c r="N4468" s="93" t="str">
        <f t="shared" si="975"/>
        <v/>
      </c>
      <c r="O4468" s="94" t="str">
        <f t="shared" si="976"/>
        <v/>
      </c>
      <c r="P4468" s="70">
        <f t="shared" si="977"/>
        <v>0</v>
      </c>
      <c r="Q4468" s="28" t="str">
        <f t="shared" ca="1" si="978"/>
        <v/>
      </c>
      <c r="R4468" s="28" t="str">
        <f t="shared" si="979"/>
        <v/>
      </c>
      <c r="S4468" s="28" t="str">
        <f t="array" ref="S4468">IF(ISBLANK(A4468),"",INDEX(Info!$B$3:$H$6442,MATCH(J4468,IF(Info!$D$3:$D$6442=K4468,Info!$C$3:$C$6442),0),7))</f>
        <v/>
      </c>
    </row>
    <row r="4469" spans="1:19" x14ac:dyDescent="0.25">
      <c r="A4469" s="75"/>
      <c r="B4469" s="75"/>
      <c r="C4469" s="72"/>
      <c r="D4469" s="72"/>
      <c r="E4469" s="41" t="str">
        <f t="shared" si="966"/>
        <v/>
      </c>
      <c r="F4469" s="90" t="str">
        <f t="shared" ca="1" si="967"/>
        <v/>
      </c>
      <c r="G4469" s="91" t="str">
        <f t="shared" si="968"/>
        <v/>
      </c>
      <c r="H4469" s="41" t="str">
        <f t="shared" si="969"/>
        <v/>
      </c>
      <c r="I4469" s="92" t="str">
        <f t="shared" ca="1" si="970"/>
        <v/>
      </c>
      <c r="J4469" s="28" t="str">
        <f t="shared" si="971"/>
        <v/>
      </c>
      <c r="K4469" s="28" t="str">
        <f t="shared" si="972"/>
        <v/>
      </c>
      <c r="L4469" s="28" t="str">
        <f t="shared" ca="1" si="973"/>
        <v/>
      </c>
      <c r="M4469" s="28" t="str">
        <f t="shared" si="974"/>
        <v/>
      </c>
      <c r="N4469" s="93" t="str">
        <f t="shared" si="975"/>
        <v/>
      </c>
      <c r="O4469" s="94" t="str">
        <f t="shared" si="976"/>
        <v/>
      </c>
      <c r="P4469" s="70">
        <f t="shared" si="977"/>
        <v>0</v>
      </c>
      <c r="Q4469" s="28" t="str">
        <f t="shared" ca="1" si="978"/>
        <v/>
      </c>
      <c r="R4469" s="28" t="str">
        <f t="shared" si="979"/>
        <v/>
      </c>
      <c r="S4469" s="28" t="str">
        <f t="array" ref="S4469">IF(ISBLANK(A4469),"",INDEX(Info!$B$3:$H$6442,MATCH(J4469,IF(Info!$D$3:$D$6442=K4469,Info!$C$3:$C$6442),0),7))</f>
        <v/>
      </c>
    </row>
    <row r="4470" spans="1:19" x14ac:dyDescent="0.25">
      <c r="A4470" s="75"/>
      <c r="B4470" s="75"/>
      <c r="C4470" s="72"/>
      <c r="D4470" s="72"/>
      <c r="E4470" s="41" t="str">
        <f t="shared" si="966"/>
        <v/>
      </c>
      <c r="F4470" s="90" t="str">
        <f t="shared" ca="1" si="967"/>
        <v/>
      </c>
      <c r="G4470" s="91" t="str">
        <f t="shared" si="968"/>
        <v/>
      </c>
      <c r="H4470" s="41" t="str">
        <f t="shared" si="969"/>
        <v/>
      </c>
      <c r="I4470" s="92" t="str">
        <f t="shared" ca="1" si="970"/>
        <v/>
      </c>
      <c r="J4470" s="28" t="str">
        <f t="shared" si="971"/>
        <v/>
      </c>
      <c r="K4470" s="28" t="str">
        <f t="shared" si="972"/>
        <v/>
      </c>
      <c r="L4470" s="28" t="str">
        <f t="shared" ca="1" si="973"/>
        <v/>
      </c>
      <c r="M4470" s="28" t="str">
        <f t="shared" si="974"/>
        <v/>
      </c>
      <c r="N4470" s="93" t="str">
        <f t="shared" si="975"/>
        <v/>
      </c>
      <c r="O4470" s="94" t="str">
        <f t="shared" si="976"/>
        <v/>
      </c>
      <c r="P4470" s="70">
        <f t="shared" si="977"/>
        <v>0</v>
      </c>
      <c r="Q4470" s="28" t="str">
        <f t="shared" ca="1" si="978"/>
        <v/>
      </c>
      <c r="R4470" s="28" t="str">
        <f t="shared" si="979"/>
        <v/>
      </c>
      <c r="S4470" s="28" t="str">
        <f t="array" ref="S4470">IF(ISBLANK(A4470),"",INDEX(Info!$B$3:$H$6442,MATCH(J4470,IF(Info!$D$3:$D$6442=K4470,Info!$C$3:$C$6442),0),7))</f>
        <v/>
      </c>
    </row>
    <row r="4471" spans="1:19" x14ac:dyDescent="0.25">
      <c r="A4471" s="75"/>
      <c r="B4471" s="75"/>
      <c r="C4471" s="72"/>
      <c r="D4471" s="72"/>
      <c r="E4471" s="41" t="str">
        <f t="shared" si="966"/>
        <v/>
      </c>
      <c r="F4471" s="90" t="str">
        <f t="shared" ca="1" si="967"/>
        <v/>
      </c>
      <c r="G4471" s="91" t="str">
        <f t="shared" si="968"/>
        <v/>
      </c>
      <c r="H4471" s="41" t="str">
        <f t="shared" si="969"/>
        <v/>
      </c>
      <c r="I4471" s="92" t="str">
        <f t="shared" ca="1" si="970"/>
        <v/>
      </c>
      <c r="J4471" s="28" t="str">
        <f t="shared" si="971"/>
        <v/>
      </c>
      <c r="K4471" s="28" t="str">
        <f t="shared" si="972"/>
        <v/>
      </c>
      <c r="L4471" s="28" t="str">
        <f t="shared" ca="1" si="973"/>
        <v/>
      </c>
      <c r="M4471" s="28" t="str">
        <f t="shared" si="974"/>
        <v/>
      </c>
      <c r="N4471" s="93" t="str">
        <f t="shared" si="975"/>
        <v/>
      </c>
      <c r="O4471" s="94" t="str">
        <f t="shared" si="976"/>
        <v/>
      </c>
      <c r="P4471" s="70">
        <f t="shared" si="977"/>
        <v>0</v>
      </c>
      <c r="Q4471" s="28" t="str">
        <f t="shared" ca="1" si="978"/>
        <v/>
      </c>
      <c r="R4471" s="28" t="str">
        <f t="shared" si="979"/>
        <v/>
      </c>
      <c r="S4471" s="28" t="str">
        <f t="array" ref="S4471">IF(ISBLANK(A4471),"",INDEX(Info!$B$3:$H$6442,MATCH(J4471,IF(Info!$D$3:$D$6442=K4471,Info!$C$3:$C$6442),0),7))</f>
        <v/>
      </c>
    </row>
    <row r="4472" spans="1:19" x14ac:dyDescent="0.25">
      <c r="A4472" s="75"/>
      <c r="B4472" s="75"/>
      <c r="C4472" s="72"/>
      <c r="D4472" s="72"/>
      <c r="E4472" s="41" t="str">
        <f t="shared" si="966"/>
        <v/>
      </c>
      <c r="F4472" s="90" t="str">
        <f t="shared" ca="1" si="967"/>
        <v/>
      </c>
      <c r="G4472" s="91" t="str">
        <f t="shared" si="968"/>
        <v/>
      </c>
      <c r="H4472" s="41" t="str">
        <f t="shared" si="969"/>
        <v/>
      </c>
      <c r="I4472" s="92" t="str">
        <f t="shared" ca="1" si="970"/>
        <v/>
      </c>
      <c r="J4472" s="28" t="str">
        <f t="shared" si="971"/>
        <v/>
      </c>
      <c r="K4472" s="28" t="str">
        <f t="shared" si="972"/>
        <v/>
      </c>
      <c r="L4472" s="28" t="str">
        <f t="shared" ca="1" si="973"/>
        <v/>
      </c>
      <c r="M4472" s="28" t="str">
        <f t="shared" si="974"/>
        <v/>
      </c>
      <c r="N4472" s="93" t="str">
        <f t="shared" si="975"/>
        <v/>
      </c>
      <c r="O4472" s="94" t="str">
        <f t="shared" si="976"/>
        <v/>
      </c>
      <c r="P4472" s="70">
        <f t="shared" si="977"/>
        <v>0</v>
      </c>
      <c r="Q4472" s="28" t="str">
        <f t="shared" ca="1" si="978"/>
        <v/>
      </c>
      <c r="R4472" s="28" t="str">
        <f t="shared" si="979"/>
        <v/>
      </c>
      <c r="S4472" s="28" t="str">
        <f t="array" ref="S4472">IF(ISBLANK(A4472),"",INDEX(Info!$B$3:$H$6442,MATCH(J4472,IF(Info!$D$3:$D$6442=K4472,Info!$C$3:$C$6442),0),7))</f>
        <v/>
      </c>
    </row>
    <row r="4473" spans="1:19" x14ac:dyDescent="0.25">
      <c r="A4473" s="75"/>
      <c r="B4473" s="75"/>
      <c r="C4473" s="72"/>
      <c r="D4473" s="72"/>
      <c r="E4473" s="41" t="str">
        <f t="shared" si="966"/>
        <v/>
      </c>
      <c r="F4473" s="90" t="str">
        <f t="shared" ca="1" si="967"/>
        <v/>
      </c>
      <c r="G4473" s="91" t="str">
        <f t="shared" si="968"/>
        <v/>
      </c>
      <c r="H4473" s="41" t="str">
        <f t="shared" si="969"/>
        <v/>
      </c>
      <c r="I4473" s="92" t="str">
        <f t="shared" ca="1" si="970"/>
        <v/>
      </c>
      <c r="J4473" s="28" t="str">
        <f t="shared" si="971"/>
        <v/>
      </c>
      <c r="K4473" s="28" t="str">
        <f t="shared" si="972"/>
        <v/>
      </c>
      <c r="L4473" s="28" t="str">
        <f t="shared" ca="1" si="973"/>
        <v/>
      </c>
      <c r="M4473" s="28" t="str">
        <f t="shared" si="974"/>
        <v/>
      </c>
      <c r="N4473" s="93" t="str">
        <f t="shared" si="975"/>
        <v/>
      </c>
      <c r="O4473" s="94" t="str">
        <f t="shared" si="976"/>
        <v/>
      </c>
      <c r="P4473" s="70">
        <f t="shared" si="977"/>
        <v>0</v>
      </c>
      <c r="Q4473" s="28" t="str">
        <f t="shared" ca="1" si="978"/>
        <v/>
      </c>
      <c r="R4473" s="28" t="str">
        <f t="shared" si="979"/>
        <v/>
      </c>
      <c r="S4473" s="28" t="str">
        <f t="array" ref="S4473">IF(ISBLANK(A4473),"",INDEX(Info!$B$3:$H$6442,MATCH(J4473,IF(Info!$D$3:$D$6442=K4473,Info!$C$3:$C$6442),0),7))</f>
        <v/>
      </c>
    </row>
    <row r="4474" spans="1:19" x14ac:dyDescent="0.25">
      <c r="A4474" s="75"/>
      <c r="B4474" s="75"/>
      <c r="C4474" s="72"/>
      <c r="D4474" s="72"/>
      <c r="E4474" s="41" t="str">
        <f t="shared" si="966"/>
        <v/>
      </c>
      <c r="F4474" s="90" t="str">
        <f t="shared" ca="1" si="967"/>
        <v/>
      </c>
      <c r="G4474" s="91" t="str">
        <f t="shared" si="968"/>
        <v/>
      </c>
      <c r="H4474" s="41" t="str">
        <f t="shared" si="969"/>
        <v/>
      </c>
      <c r="I4474" s="92" t="str">
        <f t="shared" ca="1" si="970"/>
        <v/>
      </c>
      <c r="J4474" s="28" t="str">
        <f t="shared" si="971"/>
        <v/>
      </c>
      <c r="K4474" s="28" t="str">
        <f t="shared" si="972"/>
        <v/>
      </c>
      <c r="L4474" s="28" t="str">
        <f t="shared" ca="1" si="973"/>
        <v/>
      </c>
      <c r="M4474" s="28" t="str">
        <f t="shared" si="974"/>
        <v/>
      </c>
      <c r="N4474" s="93" t="str">
        <f t="shared" si="975"/>
        <v/>
      </c>
      <c r="O4474" s="94" t="str">
        <f t="shared" si="976"/>
        <v/>
      </c>
      <c r="P4474" s="70">
        <f t="shared" si="977"/>
        <v>0</v>
      </c>
      <c r="Q4474" s="28" t="str">
        <f t="shared" ca="1" si="978"/>
        <v/>
      </c>
      <c r="R4474" s="28" t="str">
        <f t="shared" si="979"/>
        <v/>
      </c>
      <c r="S4474" s="28" t="str">
        <f t="array" ref="S4474">IF(ISBLANK(A4474),"",INDEX(Info!$B$3:$H$6442,MATCH(J4474,IF(Info!$D$3:$D$6442=K4474,Info!$C$3:$C$6442),0),7))</f>
        <v/>
      </c>
    </row>
    <row r="4475" spans="1:19" x14ac:dyDescent="0.25">
      <c r="A4475" s="75"/>
      <c r="B4475" s="75"/>
      <c r="C4475" s="72"/>
      <c r="D4475" s="72"/>
      <c r="E4475" s="41" t="str">
        <f t="shared" si="966"/>
        <v/>
      </c>
      <c r="F4475" s="90" t="str">
        <f t="shared" ca="1" si="967"/>
        <v/>
      </c>
      <c r="G4475" s="91" t="str">
        <f t="shared" si="968"/>
        <v/>
      </c>
      <c r="H4475" s="41" t="str">
        <f t="shared" si="969"/>
        <v/>
      </c>
      <c r="I4475" s="92" t="str">
        <f t="shared" ca="1" si="970"/>
        <v/>
      </c>
      <c r="J4475" s="28" t="str">
        <f t="shared" si="971"/>
        <v/>
      </c>
      <c r="K4475" s="28" t="str">
        <f t="shared" si="972"/>
        <v/>
      </c>
      <c r="L4475" s="28" t="str">
        <f t="shared" ca="1" si="973"/>
        <v/>
      </c>
      <c r="M4475" s="28" t="str">
        <f t="shared" si="974"/>
        <v/>
      </c>
      <c r="N4475" s="93" t="str">
        <f t="shared" si="975"/>
        <v/>
      </c>
      <c r="O4475" s="94" t="str">
        <f t="shared" si="976"/>
        <v/>
      </c>
      <c r="P4475" s="70">
        <f t="shared" si="977"/>
        <v>0</v>
      </c>
      <c r="Q4475" s="28" t="str">
        <f t="shared" ca="1" si="978"/>
        <v/>
      </c>
      <c r="R4475" s="28" t="str">
        <f t="shared" si="979"/>
        <v/>
      </c>
      <c r="S4475" s="28" t="str">
        <f t="array" ref="S4475">IF(ISBLANK(A4475),"",INDEX(Info!$B$3:$H$6442,MATCH(J4475,IF(Info!$D$3:$D$6442=K4475,Info!$C$3:$C$6442),0),7))</f>
        <v/>
      </c>
    </row>
    <row r="4476" spans="1:19" x14ac:dyDescent="0.25">
      <c r="A4476" s="75"/>
      <c r="B4476" s="75"/>
      <c r="C4476" s="72"/>
      <c r="D4476" s="72"/>
      <c r="E4476" s="41" t="str">
        <f t="shared" si="966"/>
        <v/>
      </c>
      <c r="F4476" s="90" t="str">
        <f t="shared" ca="1" si="967"/>
        <v/>
      </c>
      <c r="G4476" s="91" t="str">
        <f t="shared" si="968"/>
        <v/>
      </c>
      <c r="H4476" s="41" t="str">
        <f t="shared" si="969"/>
        <v/>
      </c>
      <c r="I4476" s="92" t="str">
        <f t="shared" ca="1" si="970"/>
        <v/>
      </c>
      <c r="J4476" s="28" t="str">
        <f t="shared" si="971"/>
        <v/>
      </c>
      <c r="K4476" s="28" t="str">
        <f t="shared" si="972"/>
        <v/>
      </c>
      <c r="L4476" s="28" t="str">
        <f t="shared" ca="1" si="973"/>
        <v/>
      </c>
      <c r="M4476" s="28" t="str">
        <f t="shared" si="974"/>
        <v/>
      </c>
      <c r="N4476" s="93" t="str">
        <f t="shared" si="975"/>
        <v/>
      </c>
      <c r="O4476" s="94" t="str">
        <f t="shared" si="976"/>
        <v/>
      </c>
      <c r="P4476" s="70">
        <f t="shared" si="977"/>
        <v>0</v>
      </c>
      <c r="Q4476" s="28" t="str">
        <f t="shared" ca="1" si="978"/>
        <v/>
      </c>
      <c r="R4476" s="28" t="str">
        <f t="shared" si="979"/>
        <v/>
      </c>
      <c r="S4476" s="28" t="str">
        <f t="array" ref="S4476">IF(ISBLANK(A4476),"",INDEX(Info!$B$3:$H$6442,MATCH(J4476,IF(Info!$D$3:$D$6442=K4476,Info!$C$3:$C$6442),0),7))</f>
        <v/>
      </c>
    </row>
    <row r="4477" spans="1:19" x14ac:dyDescent="0.25">
      <c r="A4477" s="75"/>
      <c r="B4477" s="75"/>
      <c r="C4477" s="72"/>
      <c r="D4477" s="72"/>
      <c r="E4477" s="41" t="str">
        <f t="shared" si="966"/>
        <v/>
      </c>
      <c r="F4477" s="90" t="str">
        <f t="shared" ca="1" si="967"/>
        <v/>
      </c>
      <c r="G4477" s="91" t="str">
        <f t="shared" si="968"/>
        <v/>
      </c>
      <c r="H4477" s="41" t="str">
        <f t="shared" si="969"/>
        <v/>
      </c>
      <c r="I4477" s="92" t="str">
        <f t="shared" ca="1" si="970"/>
        <v/>
      </c>
      <c r="J4477" s="28" t="str">
        <f t="shared" si="971"/>
        <v/>
      </c>
      <c r="K4477" s="28" t="str">
        <f t="shared" si="972"/>
        <v/>
      </c>
      <c r="L4477" s="28" t="str">
        <f t="shared" ca="1" si="973"/>
        <v/>
      </c>
      <c r="M4477" s="28" t="str">
        <f t="shared" si="974"/>
        <v/>
      </c>
      <c r="N4477" s="93" t="str">
        <f t="shared" si="975"/>
        <v/>
      </c>
      <c r="O4477" s="94" t="str">
        <f t="shared" si="976"/>
        <v/>
      </c>
      <c r="P4477" s="70">
        <f t="shared" si="977"/>
        <v>0</v>
      </c>
      <c r="Q4477" s="28" t="str">
        <f t="shared" ca="1" si="978"/>
        <v/>
      </c>
      <c r="R4477" s="28" t="str">
        <f t="shared" si="979"/>
        <v/>
      </c>
      <c r="S4477" s="28" t="str">
        <f t="array" ref="S4477">IF(ISBLANK(A4477),"",INDEX(Info!$B$3:$H$6442,MATCH(J4477,IF(Info!$D$3:$D$6442=K4477,Info!$C$3:$C$6442),0),7))</f>
        <v/>
      </c>
    </row>
    <row r="4478" spans="1:19" x14ac:dyDescent="0.25">
      <c r="A4478" s="75"/>
      <c r="B4478" s="75"/>
      <c r="C4478" s="72"/>
      <c r="D4478" s="72"/>
      <c r="E4478" s="41" t="str">
        <f t="shared" si="966"/>
        <v/>
      </c>
      <c r="F4478" s="90" t="str">
        <f t="shared" ca="1" si="967"/>
        <v/>
      </c>
      <c r="G4478" s="91" t="str">
        <f t="shared" si="968"/>
        <v/>
      </c>
      <c r="H4478" s="41" t="str">
        <f t="shared" si="969"/>
        <v/>
      </c>
      <c r="I4478" s="92" t="str">
        <f t="shared" ca="1" si="970"/>
        <v/>
      </c>
      <c r="J4478" s="28" t="str">
        <f t="shared" si="971"/>
        <v/>
      </c>
      <c r="K4478" s="28" t="str">
        <f t="shared" si="972"/>
        <v/>
      </c>
      <c r="L4478" s="28" t="str">
        <f t="shared" ca="1" si="973"/>
        <v/>
      </c>
      <c r="M4478" s="28" t="str">
        <f t="shared" si="974"/>
        <v/>
      </c>
      <c r="N4478" s="93" t="str">
        <f t="shared" si="975"/>
        <v/>
      </c>
      <c r="O4478" s="94" t="str">
        <f t="shared" si="976"/>
        <v/>
      </c>
      <c r="P4478" s="70">
        <f t="shared" si="977"/>
        <v>0</v>
      </c>
      <c r="Q4478" s="28" t="str">
        <f t="shared" ca="1" si="978"/>
        <v/>
      </c>
      <c r="R4478" s="28" t="str">
        <f t="shared" si="979"/>
        <v/>
      </c>
      <c r="S4478" s="28" t="str">
        <f t="array" ref="S4478">IF(ISBLANK(A4478),"",INDEX(Info!$B$3:$H$6442,MATCH(J4478,IF(Info!$D$3:$D$6442=K4478,Info!$C$3:$C$6442),0),7))</f>
        <v/>
      </c>
    </row>
    <row r="4479" spans="1:19" x14ac:dyDescent="0.25">
      <c r="A4479" s="75"/>
      <c r="B4479" s="75"/>
      <c r="C4479" s="72"/>
      <c r="D4479" s="72"/>
      <c r="E4479" s="41" t="str">
        <f t="shared" si="966"/>
        <v/>
      </c>
      <c r="F4479" s="90" t="str">
        <f t="shared" ca="1" si="967"/>
        <v/>
      </c>
      <c r="G4479" s="91" t="str">
        <f t="shared" si="968"/>
        <v/>
      </c>
      <c r="H4479" s="41" t="str">
        <f t="shared" si="969"/>
        <v/>
      </c>
      <c r="I4479" s="92" t="str">
        <f t="shared" ca="1" si="970"/>
        <v/>
      </c>
      <c r="J4479" s="28" t="str">
        <f t="shared" si="971"/>
        <v/>
      </c>
      <c r="K4479" s="28" t="str">
        <f t="shared" si="972"/>
        <v/>
      </c>
      <c r="L4479" s="28" t="str">
        <f t="shared" ca="1" si="973"/>
        <v/>
      </c>
      <c r="M4479" s="28" t="str">
        <f t="shared" si="974"/>
        <v/>
      </c>
      <c r="N4479" s="93" t="str">
        <f t="shared" si="975"/>
        <v/>
      </c>
      <c r="O4479" s="94" t="str">
        <f t="shared" si="976"/>
        <v/>
      </c>
      <c r="P4479" s="70">
        <f t="shared" si="977"/>
        <v>0</v>
      </c>
      <c r="Q4479" s="28" t="str">
        <f t="shared" ca="1" si="978"/>
        <v/>
      </c>
      <c r="R4479" s="28" t="str">
        <f t="shared" si="979"/>
        <v/>
      </c>
      <c r="S4479" s="28" t="str">
        <f t="array" ref="S4479">IF(ISBLANK(A4479),"",INDEX(Info!$B$3:$H$6442,MATCH(J4479,IF(Info!$D$3:$D$6442=K4479,Info!$C$3:$C$6442),0),7))</f>
        <v/>
      </c>
    </row>
    <row r="4480" spans="1:19" x14ac:dyDescent="0.25">
      <c r="A4480" s="75"/>
      <c r="B4480" s="75"/>
      <c r="C4480" s="72"/>
      <c r="D4480" s="72"/>
      <c r="E4480" s="41" t="str">
        <f t="shared" si="966"/>
        <v/>
      </c>
      <c r="F4480" s="90" t="str">
        <f t="shared" ca="1" si="967"/>
        <v/>
      </c>
      <c r="G4480" s="91" t="str">
        <f t="shared" si="968"/>
        <v/>
      </c>
      <c r="H4480" s="41" t="str">
        <f t="shared" si="969"/>
        <v/>
      </c>
      <c r="I4480" s="92" t="str">
        <f t="shared" ca="1" si="970"/>
        <v/>
      </c>
      <c r="J4480" s="28" t="str">
        <f t="shared" si="971"/>
        <v/>
      </c>
      <c r="K4480" s="28" t="str">
        <f t="shared" si="972"/>
        <v/>
      </c>
      <c r="L4480" s="28" t="str">
        <f t="shared" ca="1" si="973"/>
        <v/>
      </c>
      <c r="M4480" s="28" t="str">
        <f t="shared" si="974"/>
        <v/>
      </c>
      <c r="N4480" s="93" t="str">
        <f t="shared" si="975"/>
        <v/>
      </c>
      <c r="O4480" s="94" t="str">
        <f t="shared" si="976"/>
        <v/>
      </c>
      <c r="P4480" s="70">
        <f t="shared" si="977"/>
        <v>0</v>
      </c>
      <c r="Q4480" s="28" t="str">
        <f t="shared" ca="1" si="978"/>
        <v/>
      </c>
      <c r="R4480" s="28" t="str">
        <f t="shared" si="979"/>
        <v/>
      </c>
      <c r="S4480" s="28" t="str">
        <f t="array" ref="S4480">IF(ISBLANK(A4480),"",INDEX(Info!$B$3:$H$6442,MATCH(J4480,IF(Info!$D$3:$D$6442=K4480,Info!$C$3:$C$6442),0),7))</f>
        <v/>
      </c>
    </row>
    <row r="4481" spans="1:19" x14ac:dyDescent="0.25">
      <c r="A4481" s="75"/>
      <c r="B4481" s="75"/>
      <c r="C4481" s="72"/>
      <c r="D4481" s="72"/>
      <c r="E4481" s="41" t="str">
        <f t="shared" si="966"/>
        <v/>
      </c>
      <c r="F4481" s="90" t="str">
        <f t="shared" ca="1" si="967"/>
        <v/>
      </c>
      <c r="G4481" s="91" t="str">
        <f t="shared" si="968"/>
        <v/>
      </c>
      <c r="H4481" s="41" t="str">
        <f t="shared" si="969"/>
        <v/>
      </c>
      <c r="I4481" s="92" t="str">
        <f t="shared" ca="1" si="970"/>
        <v/>
      </c>
      <c r="J4481" s="28" t="str">
        <f t="shared" si="971"/>
        <v/>
      </c>
      <c r="K4481" s="28" t="str">
        <f t="shared" si="972"/>
        <v/>
      </c>
      <c r="L4481" s="28" t="str">
        <f t="shared" ca="1" si="973"/>
        <v/>
      </c>
      <c r="M4481" s="28" t="str">
        <f t="shared" si="974"/>
        <v/>
      </c>
      <c r="N4481" s="93" t="str">
        <f t="shared" si="975"/>
        <v/>
      </c>
      <c r="O4481" s="94" t="str">
        <f t="shared" si="976"/>
        <v/>
      </c>
      <c r="P4481" s="70">
        <f t="shared" si="977"/>
        <v>0</v>
      </c>
      <c r="Q4481" s="28" t="str">
        <f t="shared" ca="1" si="978"/>
        <v/>
      </c>
      <c r="R4481" s="28" t="str">
        <f t="shared" si="979"/>
        <v/>
      </c>
      <c r="S4481" s="28" t="str">
        <f t="array" ref="S4481">IF(ISBLANK(A4481),"",INDEX(Info!$B$3:$H$6442,MATCH(J4481,IF(Info!$D$3:$D$6442=K4481,Info!$C$3:$C$6442),0),7))</f>
        <v/>
      </c>
    </row>
    <row r="4482" spans="1:19" x14ac:dyDescent="0.25">
      <c r="A4482" s="75"/>
      <c r="B4482" s="75"/>
      <c r="C4482" s="72"/>
      <c r="D4482" s="72"/>
      <c r="E4482" s="41" t="str">
        <f t="shared" si="966"/>
        <v/>
      </c>
      <c r="F4482" s="90" t="str">
        <f t="shared" ca="1" si="967"/>
        <v/>
      </c>
      <c r="G4482" s="91" t="str">
        <f t="shared" si="968"/>
        <v/>
      </c>
      <c r="H4482" s="41" t="str">
        <f t="shared" si="969"/>
        <v/>
      </c>
      <c r="I4482" s="92" t="str">
        <f t="shared" ca="1" si="970"/>
        <v/>
      </c>
      <c r="J4482" s="28" t="str">
        <f t="shared" si="971"/>
        <v/>
      </c>
      <c r="K4482" s="28" t="str">
        <f t="shared" si="972"/>
        <v/>
      </c>
      <c r="L4482" s="28" t="str">
        <f t="shared" ca="1" si="973"/>
        <v/>
      </c>
      <c r="M4482" s="28" t="str">
        <f t="shared" si="974"/>
        <v/>
      </c>
      <c r="N4482" s="93" t="str">
        <f t="shared" si="975"/>
        <v/>
      </c>
      <c r="O4482" s="94" t="str">
        <f t="shared" si="976"/>
        <v/>
      </c>
      <c r="P4482" s="70">
        <f t="shared" si="977"/>
        <v>0</v>
      </c>
      <c r="Q4482" s="28" t="str">
        <f t="shared" ca="1" si="978"/>
        <v/>
      </c>
      <c r="R4482" s="28" t="str">
        <f t="shared" si="979"/>
        <v/>
      </c>
      <c r="S4482" s="28" t="str">
        <f t="array" ref="S4482">IF(ISBLANK(A4482),"",INDEX(Info!$B$3:$H$6442,MATCH(J4482,IF(Info!$D$3:$D$6442=K4482,Info!$C$3:$C$6442),0),7))</f>
        <v/>
      </c>
    </row>
    <row r="4483" spans="1:19" x14ac:dyDescent="0.25">
      <c r="A4483" s="75"/>
      <c r="B4483" s="75"/>
      <c r="C4483" s="72"/>
      <c r="D4483" s="72"/>
      <c r="E4483" s="41" t="str">
        <f t="shared" si="966"/>
        <v/>
      </c>
      <c r="F4483" s="90" t="str">
        <f t="shared" ca="1" si="967"/>
        <v/>
      </c>
      <c r="G4483" s="91" t="str">
        <f t="shared" si="968"/>
        <v/>
      </c>
      <c r="H4483" s="41" t="str">
        <f t="shared" si="969"/>
        <v/>
      </c>
      <c r="I4483" s="92" t="str">
        <f t="shared" ca="1" si="970"/>
        <v/>
      </c>
      <c r="J4483" s="28" t="str">
        <f t="shared" si="971"/>
        <v/>
      </c>
      <c r="K4483" s="28" t="str">
        <f t="shared" si="972"/>
        <v/>
      </c>
      <c r="L4483" s="28" t="str">
        <f t="shared" ca="1" si="973"/>
        <v/>
      </c>
      <c r="M4483" s="28" t="str">
        <f t="shared" si="974"/>
        <v/>
      </c>
      <c r="N4483" s="93" t="str">
        <f t="shared" si="975"/>
        <v/>
      </c>
      <c r="O4483" s="94" t="str">
        <f t="shared" si="976"/>
        <v/>
      </c>
      <c r="P4483" s="70">
        <f t="shared" si="977"/>
        <v>0</v>
      </c>
      <c r="Q4483" s="28" t="str">
        <f t="shared" ca="1" si="978"/>
        <v/>
      </c>
      <c r="R4483" s="28" t="str">
        <f t="shared" si="979"/>
        <v/>
      </c>
      <c r="S4483" s="28" t="str">
        <f t="array" ref="S4483">IF(ISBLANK(A4483),"",INDEX(Info!$B$3:$H$6442,MATCH(J4483,IF(Info!$D$3:$D$6442=K4483,Info!$C$3:$C$6442),0),7))</f>
        <v/>
      </c>
    </row>
    <row r="4484" spans="1:19" x14ac:dyDescent="0.25">
      <c r="A4484" s="75"/>
      <c r="B4484" s="75"/>
      <c r="C4484" s="72"/>
      <c r="D4484" s="72"/>
      <c r="E4484" s="41" t="str">
        <f t="shared" ref="E4484:E4547" si="980">IF(OR(ISNA(INDEX($S:$S,ROW())),ISBLANK(INDEX($A:$A,ROW()))),"",RIGHT(INDEX($S:$S,ROW()),LEN(INDEX($S:$S,ROW()))-FIND("$",INDEX($S:$S,ROW()))))</f>
        <v/>
      </c>
      <c r="F4484" s="90" t="str">
        <f t="shared" ref="F4484:F4547" ca="1" si="98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484" s="91" t="str">
        <f t="shared" ref="G4484:G4547" si="98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484" s="41" t="str">
        <f t="shared" ref="H4484:H4547" si="983">IF(ISBLANK(INDEX($A:$A,ROW())),"",IF(AND(ISNUMBER(INDEX($F:$F,ROW())),ISNUMBER(INDEX($G:$G,ROW()))),SUMPRODUCT(INDEX($F:$F,ROW()),INDEX($G:$G,ROW())),"Onbekend"))</f>
        <v/>
      </c>
      <c r="I4484" s="92" t="str">
        <f t="shared" ref="I4484:I4547" ca="1" si="98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484" s="28" t="str">
        <f t="shared" ref="J4484:J4547" si="985">IF(ISBLANK(INDEX($A:$A,ROW())),"",IF(AND(COUNT(LOOKUP("E",INDEX($A:$A,ROW())))=0,LEN(INDEX($A:$A,ROW()))&lt;7),TEXT(INDEX($A:$A,ROW()),"000000"),INDEX($A:$A,ROW())))</f>
        <v/>
      </c>
      <c r="K4484" s="28" t="str">
        <f t="shared" ref="K4484:K4547" si="986">IF(ISBLANK(INDEX($B:$B,ROW())),"",TEXT(INDEX($B:$B,ROW()),"000000000"))</f>
        <v/>
      </c>
      <c r="L4484" s="28" t="str">
        <f t="shared" ref="L4484:L4547" ca="1" si="987">IF(ISBLANK(INDEX($A:$A,ROW())),"",SUMPRODUCT(--ISERROR(INDIRECT("A"&amp;INDEX(ROW(),1)&amp;":H"&amp;INDEX(ROW(),1))))&gt;0)</f>
        <v/>
      </c>
      <c r="M4484" s="28" t="str">
        <f t="shared" ref="M4484:M4547" si="988">IF(ISBLANK(INDEX($A:$A,ROW())),"",SUMPRODUCT(--($J$3:$J$6442&amp;$K$3:$K$6442=INDEX($J:$J,ROW())&amp;INDEX($K:$K,ROW())))&gt;1)</f>
        <v/>
      </c>
      <c r="N4484" s="93" t="str">
        <f t="shared" ref="N4484:N4547" si="989">IF(INDEX($S:$S,ROW())="","",IFERROR((LEFT(INDEX($S:$S,ROW()),FIND("#",INDEX($S:$S,ROW()))-1)/100),(LEFT(INDEX($S:$S,ROW()),FIND("#",INDEX($S:$S,ROW()))-1))))</f>
        <v/>
      </c>
      <c r="O4484" s="94" t="str">
        <f t="shared" ref="O4484:O4547" si="99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484" s="70">
        <f t="shared" ref="P4484:P4547" si="991">IF(INDEX($S:$S,ROW())="",0,MID(INDEX($S:$S,ROW()),FIND("@",INDEX($S:$S,ROW()))+1,FIND("$",RIGHT(INDEX($S:$S,ROW()), LEN(INDEX($S:$S,ROW()))-FIND("@",INDEX($S:$S,ROW()),1)),1)-1))*1</f>
        <v>0</v>
      </c>
      <c r="Q4484" s="28" t="str">
        <f t="shared" ref="Q4484:Q4547" ca="1" si="992">IF(OR(ISBLANK(INDEX($A:$A,ROW())),INDEX($L:$L,ROW())=TRUE),"",INDEX($D:$D,ROW()))</f>
        <v/>
      </c>
      <c r="R4484" s="28" t="str">
        <f t="shared" ref="R4484:R4547" si="99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484" s="28" t="str">
        <f t="array" ref="S4484">IF(ISBLANK(A4484),"",INDEX(Info!$B$3:$H$6442,MATCH(J4484,IF(Info!$D$3:$D$6442=K4484,Info!$C$3:$C$6442),0),7))</f>
        <v/>
      </c>
    </row>
    <row r="4485" spans="1:19" x14ac:dyDescent="0.25">
      <c r="A4485" s="75"/>
      <c r="B4485" s="75"/>
      <c r="C4485" s="72"/>
      <c r="D4485" s="72"/>
      <c r="E4485" s="41" t="str">
        <f t="shared" si="980"/>
        <v/>
      </c>
      <c r="F4485" s="90" t="str">
        <f t="shared" ca="1" si="981"/>
        <v/>
      </c>
      <c r="G4485" s="91" t="str">
        <f t="shared" si="982"/>
        <v/>
      </c>
      <c r="H4485" s="41" t="str">
        <f t="shared" si="983"/>
        <v/>
      </c>
      <c r="I4485" s="92" t="str">
        <f t="shared" ca="1" si="984"/>
        <v/>
      </c>
      <c r="J4485" s="28" t="str">
        <f t="shared" si="985"/>
        <v/>
      </c>
      <c r="K4485" s="28" t="str">
        <f t="shared" si="986"/>
        <v/>
      </c>
      <c r="L4485" s="28" t="str">
        <f t="shared" ca="1" si="987"/>
        <v/>
      </c>
      <c r="M4485" s="28" t="str">
        <f t="shared" si="988"/>
        <v/>
      </c>
      <c r="N4485" s="93" t="str">
        <f t="shared" si="989"/>
        <v/>
      </c>
      <c r="O4485" s="94" t="str">
        <f t="shared" si="990"/>
        <v/>
      </c>
      <c r="P4485" s="70">
        <f t="shared" si="991"/>
        <v>0</v>
      </c>
      <c r="Q4485" s="28" t="str">
        <f t="shared" ca="1" si="992"/>
        <v/>
      </c>
      <c r="R4485" s="28" t="str">
        <f t="shared" si="993"/>
        <v/>
      </c>
      <c r="S4485" s="28" t="str">
        <f t="array" ref="S4485">IF(ISBLANK(A4485),"",INDEX(Info!$B$3:$H$6442,MATCH(J4485,IF(Info!$D$3:$D$6442=K4485,Info!$C$3:$C$6442),0),7))</f>
        <v/>
      </c>
    </row>
    <row r="4486" spans="1:19" x14ac:dyDescent="0.25">
      <c r="A4486" s="75"/>
      <c r="B4486" s="75"/>
      <c r="C4486" s="72"/>
      <c r="D4486" s="72"/>
      <c r="E4486" s="41" t="str">
        <f t="shared" si="980"/>
        <v/>
      </c>
      <c r="F4486" s="90" t="str">
        <f t="shared" ca="1" si="981"/>
        <v/>
      </c>
      <c r="G4486" s="91" t="str">
        <f t="shared" si="982"/>
        <v/>
      </c>
      <c r="H4486" s="41" t="str">
        <f t="shared" si="983"/>
        <v/>
      </c>
      <c r="I4486" s="92" t="str">
        <f t="shared" ca="1" si="984"/>
        <v/>
      </c>
      <c r="J4486" s="28" t="str">
        <f t="shared" si="985"/>
        <v/>
      </c>
      <c r="K4486" s="28" t="str">
        <f t="shared" si="986"/>
        <v/>
      </c>
      <c r="L4486" s="28" t="str">
        <f t="shared" ca="1" si="987"/>
        <v/>
      </c>
      <c r="M4486" s="28" t="str">
        <f t="shared" si="988"/>
        <v/>
      </c>
      <c r="N4486" s="93" t="str">
        <f t="shared" si="989"/>
        <v/>
      </c>
      <c r="O4486" s="94" t="str">
        <f t="shared" si="990"/>
        <v/>
      </c>
      <c r="P4486" s="70">
        <f t="shared" si="991"/>
        <v>0</v>
      </c>
      <c r="Q4486" s="28" t="str">
        <f t="shared" ca="1" si="992"/>
        <v/>
      </c>
      <c r="R4486" s="28" t="str">
        <f t="shared" si="993"/>
        <v/>
      </c>
      <c r="S4486" s="28" t="str">
        <f t="array" ref="S4486">IF(ISBLANK(A4486),"",INDEX(Info!$B$3:$H$6442,MATCH(J4486,IF(Info!$D$3:$D$6442=K4486,Info!$C$3:$C$6442),0),7))</f>
        <v/>
      </c>
    </row>
    <row r="4487" spans="1:19" x14ac:dyDescent="0.25">
      <c r="A4487" s="75"/>
      <c r="B4487" s="75"/>
      <c r="C4487" s="72"/>
      <c r="D4487" s="72"/>
      <c r="E4487" s="41" t="str">
        <f t="shared" si="980"/>
        <v/>
      </c>
      <c r="F4487" s="90" t="str">
        <f t="shared" ca="1" si="981"/>
        <v/>
      </c>
      <c r="G4487" s="91" t="str">
        <f t="shared" si="982"/>
        <v/>
      </c>
      <c r="H4487" s="41" t="str">
        <f t="shared" si="983"/>
        <v/>
      </c>
      <c r="I4487" s="92" t="str">
        <f t="shared" ca="1" si="984"/>
        <v/>
      </c>
      <c r="J4487" s="28" t="str">
        <f t="shared" si="985"/>
        <v/>
      </c>
      <c r="K4487" s="28" t="str">
        <f t="shared" si="986"/>
        <v/>
      </c>
      <c r="L4487" s="28" t="str">
        <f t="shared" ca="1" si="987"/>
        <v/>
      </c>
      <c r="M4487" s="28" t="str">
        <f t="shared" si="988"/>
        <v/>
      </c>
      <c r="N4487" s="93" t="str">
        <f t="shared" si="989"/>
        <v/>
      </c>
      <c r="O4487" s="94" t="str">
        <f t="shared" si="990"/>
        <v/>
      </c>
      <c r="P4487" s="70">
        <f t="shared" si="991"/>
        <v>0</v>
      </c>
      <c r="Q4487" s="28" t="str">
        <f t="shared" ca="1" si="992"/>
        <v/>
      </c>
      <c r="R4487" s="28" t="str">
        <f t="shared" si="993"/>
        <v/>
      </c>
      <c r="S4487" s="28" t="str">
        <f t="array" ref="S4487">IF(ISBLANK(A4487),"",INDEX(Info!$B$3:$H$6442,MATCH(J4487,IF(Info!$D$3:$D$6442=K4487,Info!$C$3:$C$6442),0),7))</f>
        <v/>
      </c>
    </row>
    <row r="4488" spans="1:19" x14ac:dyDescent="0.25">
      <c r="A4488" s="75"/>
      <c r="B4488" s="75"/>
      <c r="C4488" s="72"/>
      <c r="D4488" s="72"/>
      <c r="E4488" s="41" t="str">
        <f t="shared" si="980"/>
        <v/>
      </c>
      <c r="F4488" s="90" t="str">
        <f t="shared" ca="1" si="981"/>
        <v/>
      </c>
      <c r="G4488" s="91" t="str">
        <f t="shared" si="982"/>
        <v/>
      </c>
      <c r="H4488" s="41" t="str">
        <f t="shared" si="983"/>
        <v/>
      </c>
      <c r="I4488" s="92" t="str">
        <f t="shared" ca="1" si="984"/>
        <v/>
      </c>
      <c r="J4488" s="28" t="str">
        <f t="shared" si="985"/>
        <v/>
      </c>
      <c r="K4488" s="28" t="str">
        <f t="shared" si="986"/>
        <v/>
      </c>
      <c r="L4488" s="28" t="str">
        <f t="shared" ca="1" si="987"/>
        <v/>
      </c>
      <c r="M4488" s="28" t="str">
        <f t="shared" si="988"/>
        <v/>
      </c>
      <c r="N4488" s="93" t="str">
        <f t="shared" si="989"/>
        <v/>
      </c>
      <c r="O4488" s="94" t="str">
        <f t="shared" si="990"/>
        <v/>
      </c>
      <c r="P4488" s="70">
        <f t="shared" si="991"/>
        <v>0</v>
      </c>
      <c r="Q4488" s="28" t="str">
        <f t="shared" ca="1" si="992"/>
        <v/>
      </c>
      <c r="R4488" s="28" t="str">
        <f t="shared" si="993"/>
        <v/>
      </c>
      <c r="S4488" s="28" t="str">
        <f t="array" ref="S4488">IF(ISBLANK(A4488),"",INDEX(Info!$B$3:$H$6442,MATCH(J4488,IF(Info!$D$3:$D$6442=K4488,Info!$C$3:$C$6442),0),7))</f>
        <v/>
      </c>
    </row>
    <row r="4489" spans="1:19" x14ac:dyDescent="0.25">
      <c r="A4489" s="75"/>
      <c r="B4489" s="75"/>
      <c r="C4489" s="72"/>
      <c r="D4489" s="72"/>
      <c r="E4489" s="41" t="str">
        <f t="shared" si="980"/>
        <v/>
      </c>
      <c r="F4489" s="90" t="str">
        <f t="shared" ca="1" si="981"/>
        <v/>
      </c>
      <c r="G4489" s="91" t="str">
        <f t="shared" si="982"/>
        <v/>
      </c>
      <c r="H4489" s="41" t="str">
        <f t="shared" si="983"/>
        <v/>
      </c>
      <c r="I4489" s="92" t="str">
        <f t="shared" ca="1" si="984"/>
        <v/>
      </c>
      <c r="J4489" s="28" t="str">
        <f t="shared" si="985"/>
        <v/>
      </c>
      <c r="K4489" s="28" t="str">
        <f t="shared" si="986"/>
        <v/>
      </c>
      <c r="L4489" s="28" t="str">
        <f t="shared" ca="1" si="987"/>
        <v/>
      </c>
      <c r="M4489" s="28" t="str">
        <f t="shared" si="988"/>
        <v/>
      </c>
      <c r="N4489" s="93" t="str">
        <f t="shared" si="989"/>
        <v/>
      </c>
      <c r="O4489" s="94" t="str">
        <f t="shared" si="990"/>
        <v/>
      </c>
      <c r="P4489" s="70">
        <f t="shared" si="991"/>
        <v>0</v>
      </c>
      <c r="Q4489" s="28" t="str">
        <f t="shared" ca="1" si="992"/>
        <v/>
      </c>
      <c r="R4489" s="28" t="str">
        <f t="shared" si="993"/>
        <v/>
      </c>
      <c r="S4489" s="28" t="str">
        <f t="array" ref="S4489">IF(ISBLANK(A4489),"",INDEX(Info!$B$3:$H$6442,MATCH(J4489,IF(Info!$D$3:$D$6442=K4489,Info!$C$3:$C$6442),0),7))</f>
        <v/>
      </c>
    </row>
    <row r="4490" spans="1:19" x14ac:dyDescent="0.25">
      <c r="A4490" s="75"/>
      <c r="B4490" s="75"/>
      <c r="C4490" s="72"/>
      <c r="D4490" s="72"/>
      <c r="E4490" s="41" t="str">
        <f t="shared" si="980"/>
        <v/>
      </c>
      <c r="F4490" s="90" t="str">
        <f t="shared" ca="1" si="981"/>
        <v/>
      </c>
      <c r="G4490" s="91" t="str">
        <f t="shared" si="982"/>
        <v/>
      </c>
      <c r="H4490" s="41" t="str">
        <f t="shared" si="983"/>
        <v/>
      </c>
      <c r="I4490" s="92" t="str">
        <f t="shared" ca="1" si="984"/>
        <v/>
      </c>
      <c r="J4490" s="28" t="str">
        <f t="shared" si="985"/>
        <v/>
      </c>
      <c r="K4490" s="28" t="str">
        <f t="shared" si="986"/>
        <v/>
      </c>
      <c r="L4490" s="28" t="str">
        <f t="shared" ca="1" si="987"/>
        <v/>
      </c>
      <c r="M4490" s="28" t="str">
        <f t="shared" si="988"/>
        <v/>
      </c>
      <c r="N4490" s="93" t="str">
        <f t="shared" si="989"/>
        <v/>
      </c>
      <c r="O4490" s="94" t="str">
        <f t="shared" si="990"/>
        <v/>
      </c>
      <c r="P4490" s="70">
        <f t="shared" si="991"/>
        <v>0</v>
      </c>
      <c r="Q4490" s="28" t="str">
        <f t="shared" ca="1" si="992"/>
        <v/>
      </c>
      <c r="R4490" s="28" t="str">
        <f t="shared" si="993"/>
        <v/>
      </c>
      <c r="S4490" s="28" t="str">
        <f t="array" ref="S4490">IF(ISBLANK(A4490),"",INDEX(Info!$B$3:$H$6442,MATCH(J4490,IF(Info!$D$3:$D$6442=K4490,Info!$C$3:$C$6442),0),7))</f>
        <v/>
      </c>
    </row>
    <row r="4491" spans="1:19" x14ac:dyDescent="0.25">
      <c r="A4491" s="75"/>
      <c r="B4491" s="75"/>
      <c r="C4491" s="72"/>
      <c r="D4491" s="72"/>
      <c r="E4491" s="41" t="str">
        <f t="shared" si="980"/>
        <v/>
      </c>
      <c r="F4491" s="90" t="str">
        <f t="shared" ca="1" si="981"/>
        <v/>
      </c>
      <c r="G4491" s="91" t="str">
        <f t="shared" si="982"/>
        <v/>
      </c>
      <c r="H4491" s="41" t="str">
        <f t="shared" si="983"/>
        <v/>
      </c>
      <c r="I4491" s="92" t="str">
        <f t="shared" ca="1" si="984"/>
        <v/>
      </c>
      <c r="J4491" s="28" t="str">
        <f t="shared" si="985"/>
        <v/>
      </c>
      <c r="K4491" s="28" t="str">
        <f t="shared" si="986"/>
        <v/>
      </c>
      <c r="L4491" s="28" t="str">
        <f t="shared" ca="1" si="987"/>
        <v/>
      </c>
      <c r="M4491" s="28" t="str">
        <f t="shared" si="988"/>
        <v/>
      </c>
      <c r="N4491" s="93" t="str">
        <f t="shared" si="989"/>
        <v/>
      </c>
      <c r="O4491" s="94" t="str">
        <f t="shared" si="990"/>
        <v/>
      </c>
      <c r="P4491" s="70">
        <f t="shared" si="991"/>
        <v>0</v>
      </c>
      <c r="Q4491" s="28" t="str">
        <f t="shared" ca="1" si="992"/>
        <v/>
      </c>
      <c r="R4491" s="28" t="str">
        <f t="shared" si="993"/>
        <v/>
      </c>
      <c r="S4491" s="28" t="str">
        <f t="array" ref="S4491">IF(ISBLANK(A4491),"",INDEX(Info!$B$3:$H$6442,MATCH(J4491,IF(Info!$D$3:$D$6442=K4491,Info!$C$3:$C$6442),0),7))</f>
        <v/>
      </c>
    </row>
    <row r="4492" spans="1:19" x14ac:dyDescent="0.25">
      <c r="A4492" s="75"/>
      <c r="B4492" s="75"/>
      <c r="C4492" s="72"/>
      <c r="D4492" s="72"/>
      <c r="E4492" s="41" t="str">
        <f t="shared" si="980"/>
        <v/>
      </c>
      <c r="F4492" s="90" t="str">
        <f t="shared" ca="1" si="981"/>
        <v/>
      </c>
      <c r="G4492" s="91" t="str">
        <f t="shared" si="982"/>
        <v/>
      </c>
      <c r="H4492" s="41" t="str">
        <f t="shared" si="983"/>
        <v/>
      </c>
      <c r="I4492" s="92" t="str">
        <f t="shared" ca="1" si="984"/>
        <v/>
      </c>
      <c r="J4492" s="28" t="str">
        <f t="shared" si="985"/>
        <v/>
      </c>
      <c r="K4492" s="28" t="str">
        <f t="shared" si="986"/>
        <v/>
      </c>
      <c r="L4492" s="28" t="str">
        <f t="shared" ca="1" si="987"/>
        <v/>
      </c>
      <c r="M4492" s="28" t="str">
        <f t="shared" si="988"/>
        <v/>
      </c>
      <c r="N4492" s="93" t="str">
        <f t="shared" si="989"/>
        <v/>
      </c>
      <c r="O4492" s="94" t="str">
        <f t="shared" si="990"/>
        <v/>
      </c>
      <c r="P4492" s="70">
        <f t="shared" si="991"/>
        <v>0</v>
      </c>
      <c r="Q4492" s="28" t="str">
        <f t="shared" ca="1" si="992"/>
        <v/>
      </c>
      <c r="R4492" s="28" t="str">
        <f t="shared" si="993"/>
        <v/>
      </c>
      <c r="S4492" s="28" t="str">
        <f t="array" ref="S4492">IF(ISBLANK(A4492),"",INDEX(Info!$B$3:$H$6442,MATCH(J4492,IF(Info!$D$3:$D$6442=K4492,Info!$C$3:$C$6442),0),7))</f>
        <v/>
      </c>
    </row>
    <row r="4493" spans="1:19" x14ac:dyDescent="0.25">
      <c r="A4493" s="75"/>
      <c r="B4493" s="75"/>
      <c r="C4493" s="72"/>
      <c r="D4493" s="72"/>
      <c r="E4493" s="41" t="str">
        <f t="shared" si="980"/>
        <v/>
      </c>
      <c r="F4493" s="90" t="str">
        <f t="shared" ca="1" si="981"/>
        <v/>
      </c>
      <c r="G4493" s="91" t="str">
        <f t="shared" si="982"/>
        <v/>
      </c>
      <c r="H4493" s="41" t="str">
        <f t="shared" si="983"/>
        <v/>
      </c>
      <c r="I4493" s="92" t="str">
        <f t="shared" ca="1" si="984"/>
        <v/>
      </c>
      <c r="J4493" s="28" t="str">
        <f t="shared" si="985"/>
        <v/>
      </c>
      <c r="K4493" s="28" t="str">
        <f t="shared" si="986"/>
        <v/>
      </c>
      <c r="L4493" s="28" t="str">
        <f t="shared" ca="1" si="987"/>
        <v/>
      </c>
      <c r="M4493" s="28" t="str">
        <f t="shared" si="988"/>
        <v/>
      </c>
      <c r="N4493" s="93" t="str">
        <f t="shared" si="989"/>
        <v/>
      </c>
      <c r="O4493" s="94" t="str">
        <f t="shared" si="990"/>
        <v/>
      </c>
      <c r="P4493" s="70">
        <f t="shared" si="991"/>
        <v>0</v>
      </c>
      <c r="Q4493" s="28" t="str">
        <f t="shared" ca="1" si="992"/>
        <v/>
      </c>
      <c r="R4493" s="28" t="str">
        <f t="shared" si="993"/>
        <v/>
      </c>
      <c r="S4493" s="28" t="str">
        <f t="array" ref="S4493">IF(ISBLANK(A4493),"",INDEX(Info!$B$3:$H$6442,MATCH(J4493,IF(Info!$D$3:$D$6442=K4493,Info!$C$3:$C$6442),0),7))</f>
        <v/>
      </c>
    </row>
    <row r="4494" spans="1:19" x14ac:dyDescent="0.25">
      <c r="A4494" s="75"/>
      <c r="B4494" s="75"/>
      <c r="C4494" s="72"/>
      <c r="D4494" s="72"/>
      <c r="E4494" s="41" t="str">
        <f t="shared" si="980"/>
        <v/>
      </c>
      <c r="F4494" s="90" t="str">
        <f t="shared" ca="1" si="981"/>
        <v/>
      </c>
      <c r="G4494" s="91" t="str">
        <f t="shared" si="982"/>
        <v/>
      </c>
      <c r="H4494" s="41" t="str">
        <f t="shared" si="983"/>
        <v/>
      </c>
      <c r="I4494" s="92" t="str">
        <f t="shared" ca="1" si="984"/>
        <v/>
      </c>
      <c r="J4494" s="28" t="str">
        <f t="shared" si="985"/>
        <v/>
      </c>
      <c r="K4494" s="28" t="str">
        <f t="shared" si="986"/>
        <v/>
      </c>
      <c r="L4494" s="28" t="str">
        <f t="shared" ca="1" si="987"/>
        <v/>
      </c>
      <c r="M4494" s="28" t="str">
        <f t="shared" si="988"/>
        <v/>
      </c>
      <c r="N4494" s="93" t="str">
        <f t="shared" si="989"/>
        <v/>
      </c>
      <c r="O4494" s="94" t="str">
        <f t="shared" si="990"/>
        <v/>
      </c>
      <c r="P4494" s="70">
        <f t="shared" si="991"/>
        <v>0</v>
      </c>
      <c r="Q4494" s="28" t="str">
        <f t="shared" ca="1" si="992"/>
        <v/>
      </c>
      <c r="R4494" s="28" t="str">
        <f t="shared" si="993"/>
        <v/>
      </c>
      <c r="S4494" s="28" t="str">
        <f t="array" ref="S4494">IF(ISBLANK(A4494),"",INDEX(Info!$B$3:$H$6442,MATCH(J4494,IF(Info!$D$3:$D$6442=K4494,Info!$C$3:$C$6442),0),7))</f>
        <v/>
      </c>
    </row>
    <row r="4495" spans="1:19" x14ac:dyDescent="0.25">
      <c r="A4495" s="75"/>
      <c r="B4495" s="75"/>
      <c r="C4495" s="72"/>
      <c r="D4495" s="72"/>
      <c r="E4495" s="41" t="str">
        <f t="shared" si="980"/>
        <v/>
      </c>
      <c r="F4495" s="90" t="str">
        <f t="shared" ca="1" si="981"/>
        <v/>
      </c>
      <c r="G4495" s="91" t="str">
        <f t="shared" si="982"/>
        <v/>
      </c>
      <c r="H4495" s="41" t="str">
        <f t="shared" si="983"/>
        <v/>
      </c>
      <c r="I4495" s="92" t="str">
        <f t="shared" ca="1" si="984"/>
        <v/>
      </c>
      <c r="J4495" s="28" t="str">
        <f t="shared" si="985"/>
        <v/>
      </c>
      <c r="K4495" s="28" t="str">
        <f t="shared" si="986"/>
        <v/>
      </c>
      <c r="L4495" s="28" t="str">
        <f t="shared" ca="1" si="987"/>
        <v/>
      </c>
      <c r="M4495" s="28" t="str">
        <f t="shared" si="988"/>
        <v/>
      </c>
      <c r="N4495" s="93" t="str">
        <f t="shared" si="989"/>
        <v/>
      </c>
      <c r="O4495" s="94" t="str">
        <f t="shared" si="990"/>
        <v/>
      </c>
      <c r="P4495" s="70">
        <f t="shared" si="991"/>
        <v>0</v>
      </c>
      <c r="Q4495" s="28" t="str">
        <f t="shared" ca="1" si="992"/>
        <v/>
      </c>
      <c r="R4495" s="28" t="str">
        <f t="shared" si="993"/>
        <v/>
      </c>
      <c r="S4495" s="28" t="str">
        <f t="array" ref="S4495">IF(ISBLANK(A4495),"",INDEX(Info!$B$3:$H$6442,MATCH(J4495,IF(Info!$D$3:$D$6442=K4495,Info!$C$3:$C$6442),0),7))</f>
        <v/>
      </c>
    </row>
    <row r="4496" spans="1:19" x14ac:dyDescent="0.25">
      <c r="A4496" s="75"/>
      <c r="B4496" s="75"/>
      <c r="C4496" s="72"/>
      <c r="D4496" s="72"/>
      <c r="E4496" s="41" t="str">
        <f t="shared" si="980"/>
        <v/>
      </c>
      <c r="F4496" s="90" t="str">
        <f t="shared" ca="1" si="981"/>
        <v/>
      </c>
      <c r="G4496" s="91" t="str">
        <f t="shared" si="982"/>
        <v/>
      </c>
      <c r="H4496" s="41" t="str">
        <f t="shared" si="983"/>
        <v/>
      </c>
      <c r="I4496" s="92" t="str">
        <f t="shared" ca="1" si="984"/>
        <v/>
      </c>
      <c r="J4496" s="28" t="str">
        <f t="shared" si="985"/>
        <v/>
      </c>
      <c r="K4496" s="28" t="str">
        <f t="shared" si="986"/>
        <v/>
      </c>
      <c r="L4496" s="28" t="str">
        <f t="shared" ca="1" si="987"/>
        <v/>
      </c>
      <c r="M4496" s="28" t="str">
        <f t="shared" si="988"/>
        <v/>
      </c>
      <c r="N4496" s="93" t="str">
        <f t="shared" si="989"/>
        <v/>
      </c>
      <c r="O4496" s="94" t="str">
        <f t="shared" si="990"/>
        <v/>
      </c>
      <c r="P4496" s="70">
        <f t="shared" si="991"/>
        <v>0</v>
      </c>
      <c r="Q4496" s="28" t="str">
        <f t="shared" ca="1" si="992"/>
        <v/>
      </c>
      <c r="R4496" s="28" t="str">
        <f t="shared" si="993"/>
        <v/>
      </c>
      <c r="S4496" s="28" t="str">
        <f t="array" ref="S4496">IF(ISBLANK(A4496),"",INDEX(Info!$B$3:$H$6442,MATCH(J4496,IF(Info!$D$3:$D$6442=K4496,Info!$C$3:$C$6442),0),7))</f>
        <v/>
      </c>
    </row>
    <row r="4497" spans="1:19" x14ac:dyDescent="0.25">
      <c r="A4497" s="75"/>
      <c r="B4497" s="75"/>
      <c r="C4497" s="72"/>
      <c r="D4497" s="72"/>
      <c r="E4497" s="41" t="str">
        <f t="shared" si="980"/>
        <v/>
      </c>
      <c r="F4497" s="90" t="str">
        <f t="shared" ca="1" si="981"/>
        <v/>
      </c>
      <c r="G4497" s="91" t="str">
        <f t="shared" si="982"/>
        <v/>
      </c>
      <c r="H4497" s="41" t="str">
        <f t="shared" si="983"/>
        <v/>
      </c>
      <c r="I4497" s="92" t="str">
        <f t="shared" ca="1" si="984"/>
        <v/>
      </c>
      <c r="J4497" s="28" t="str">
        <f t="shared" si="985"/>
        <v/>
      </c>
      <c r="K4497" s="28" t="str">
        <f t="shared" si="986"/>
        <v/>
      </c>
      <c r="L4497" s="28" t="str">
        <f t="shared" ca="1" si="987"/>
        <v/>
      </c>
      <c r="M4497" s="28" t="str">
        <f t="shared" si="988"/>
        <v/>
      </c>
      <c r="N4497" s="93" t="str">
        <f t="shared" si="989"/>
        <v/>
      </c>
      <c r="O4497" s="94" t="str">
        <f t="shared" si="990"/>
        <v/>
      </c>
      <c r="P4497" s="70">
        <f t="shared" si="991"/>
        <v>0</v>
      </c>
      <c r="Q4497" s="28" t="str">
        <f t="shared" ca="1" si="992"/>
        <v/>
      </c>
      <c r="R4497" s="28" t="str">
        <f t="shared" si="993"/>
        <v/>
      </c>
      <c r="S4497" s="28" t="str">
        <f t="array" ref="S4497">IF(ISBLANK(A4497),"",INDEX(Info!$B$3:$H$6442,MATCH(J4497,IF(Info!$D$3:$D$6442=K4497,Info!$C$3:$C$6442),0),7))</f>
        <v/>
      </c>
    </row>
    <row r="4498" spans="1:19" x14ac:dyDescent="0.25">
      <c r="A4498" s="75"/>
      <c r="B4498" s="75"/>
      <c r="C4498" s="72"/>
      <c r="D4498" s="72"/>
      <c r="E4498" s="41" t="str">
        <f t="shared" si="980"/>
        <v/>
      </c>
      <c r="F4498" s="90" t="str">
        <f t="shared" ca="1" si="981"/>
        <v/>
      </c>
      <c r="G4498" s="91" t="str">
        <f t="shared" si="982"/>
        <v/>
      </c>
      <c r="H4498" s="41" t="str">
        <f t="shared" si="983"/>
        <v/>
      </c>
      <c r="I4498" s="92" t="str">
        <f t="shared" ca="1" si="984"/>
        <v/>
      </c>
      <c r="J4498" s="28" t="str">
        <f t="shared" si="985"/>
        <v/>
      </c>
      <c r="K4498" s="28" t="str">
        <f t="shared" si="986"/>
        <v/>
      </c>
      <c r="L4498" s="28" t="str">
        <f t="shared" ca="1" si="987"/>
        <v/>
      </c>
      <c r="M4498" s="28" t="str">
        <f t="shared" si="988"/>
        <v/>
      </c>
      <c r="N4498" s="93" t="str">
        <f t="shared" si="989"/>
        <v/>
      </c>
      <c r="O4498" s="94" t="str">
        <f t="shared" si="990"/>
        <v/>
      </c>
      <c r="P4498" s="70">
        <f t="shared" si="991"/>
        <v>0</v>
      </c>
      <c r="Q4498" s="28" t="str">
        <f t="shared" ca="1" si="992"/>
        <v/>
      </c>
      <c r="R4498" s="28" t="str">
        <f t="shared" si="993"/>
        <v/>
      </c>
      <c r="S4498" s="28" t="str">
        <f t="array" ref="S4498">IF(ISBLANK(A4498),"",INDEX(Info!$B$3:$H$6442,MATCH(J4498,IF(Info!$D$3:$D$6442=K4498,Info!$C$3:$C$6442),0),7))</f>
        <v/>
      </c>
    </row>
    <row r="4499" spans="1:19" x14ac:dyDescent="0.25">
      <c r="A4499" s="75"/>
      <c r="B4499" s="75"/>
      <c r="C4499" s="72"/>
      <c r="D4499" s="72"/>
      <c r="E4499" s="41" t="str">
        <f t="shared" si="980"/>
        <v/>
      </c>
      <c r="F4499" s="90" t="str">
        <f t="shared" ca="1" si="981"/>
        <v/>
      </c>
      <c r="G4499" s="91" t="str">
        <f t="shared" si="982"/>
        <v/>
      </c>
      <c r="H4499" s="41" t="str">
        <f t="shared" si="983"/>
        <v/>
      </c>
      <c r="I4499" s="92" t="str">
        <f t="shared" ca="1" si="984"/>
        <v/>
      </c>
      <c r="J4499" s="28" t="str">
        <f t="shared" si="985"/>
        <v/>
      </c>
      <c r="K4499" s="28" t="str">
        <f t="shared" si="986"/>
        <v/>
      </c>
      <c r="L4499" s="28" t="str">
        <f t="shared" ca="1" si="987"/>
        <v/>
      </c>
      <c r="M4499" s="28" t="str">
        <f t="shared" si="988"/>
        <v/>
      </c>
      <c r="N4499" s="93" t="str">
        <f t="shared" si="989"/>
        <v/>
      </c>
      <c r="O4499" s="94" t="str">
        <f t="shared" si="990"/>
        <v/>
      </c>
      <c r="P4499" s="70">
        <f t="shared" si="991"/>
        <v>0</v>
      </c>
      <c r="Q4499" s="28" t="str">
        <f t="shared" ca="1" si="992"/>
        <v/>
      </c>
      <c r="R4499" s="28" t="str">
        <f t="shared" si="993"/>
        <v/>
      </c>
      <c r="S4499" s="28" t="str">
        <f t="array" ref="S4499">IF(ISBLANK(A4499),"",INDEX(Info!$B$3:$H$6442,MATCH(J4499,IF(Info!$D$3:$D$6442=K4499,Info!$C$3:$C$6442),0),7))</f>
        <v/>
      </c>
    </row>
    <row r="4500" spans="1:19" x14ac:dyDescent="0.25">
      <c r="A4500" s="75"/>
      <c r="B4500" s="75"/>
      <c r="C4500" s="72"/>
      <c r="D4500" s="72"/>
      <c r="E4500" s="41" t="str">
        <f t="shared" si="980"/>
        <v/>
      </c>
      <c r="F4500" s="90" t="str">
        <f t="shared" ca="1" si="981"/>
        <v/>
      </c>
      <c r="G4500" s="91" t="str">
        <f t="shared" si="982"/>
        <v/>
      </c>
      <c r="H4500" s="41" t="str">
        <f t="shared" si="983"/>
        <v/>
      </c>
      <c r="I4500" s="92" t="str">
        <f t="shared" ca="1" si="984"/>
        <v/>
      </c>
      <c r="J4500" s="28" t="str">
        <f t="shared" si="985"/>
        <v/>
      </c>
      <c r="K4500" s="28" t="str">
        <f t="shared" si="986"/>
        <v/>
      </c>
      <c r="L4500" s="28" t="str">
        <f t="shared" ca="1" si="987"/>
        <v/>
      </c>
      <c r="M4500" s="28" t="str">
        <f t="shared" si="988"/>
        <v/>
      </c>
      <c r="N4500" s="93" t="str">
        <f t="shared" si="989"/>
        <v/>
      </c>
      <c r="O4500" s="94" t="str">
        <f t="shared" si="990"/>
        <v/>
      </c>
      <c r="P4500" s="70">
        <f t="shared" si="991"/>
        <v>0</v>
      </c>
      <c r="Q4500" s="28" t="str">
        <f t="shared" ca="1" si="992"/>
        <v/>
      </c>
      <c r="R4500" s="28" t="str">
        <f t="shared" si="993"/>
        <v/>
      </c>
      <c r="S4500" s="28" t="str">
        <f t="array" ref="S4500">IF(ISBLANK(A4500),"",INDEX(Info!$B$3:$H$6442,MATCH(J4500,IF(Info!$D$3:$D$6442=K4500,Info!$C$3:$C$6442),0),7))</f>
        <v/>
      </c>
    </row>
    <row r="4501" spans="1:19" x14ac:dyDescent="0.25">
      <c r="A4501" s="75"/>
      <c r="B4501" s="75"/>
      <c r="C4501" s="72"/>
      <c r="D4501" s="72"/>
      <c r="E4501" s="41" t="str">
        <f t="shared" si="980"/>
        <v/>
      </c>
      <c r="F4501" s="90" t="str">
        <f t="shared" ca="1" si="981"/>
        <v/>
      </c>
      <c r="G4501" s="91" t="str">
        <f t="shared" si="982"/>
        <v/>
      </c>
      <c r="H4501" s="41" t="str">
        <f t="shared" si="983"/>
        <v/>
      </c>
      <c r="I4501" s="92" t="str">
        <f t="shared" ca="1" si="984"/>
        <v/>
      </c>
      <c r="J4501" s="28" t="str">
        <f t="shared" si="985"/>
        <v/>
      </c>
      <c r="K4501" s="28" t="str">
        <f t="shared" si="986"/>
        <v/>
      </c>
      <c r="L4501" s="28" t="str">
        <f t="shared" ca="1" si="987"/>
        <v/>
      </c>
      <c r="M4501" s="28" t="str">
        <f t="shared" si="988"/>
        <v/>
      </c>
      <c r="N4501" s="93" t="str">
        <f t="shared" si="989"/>
        <v/>
      </c>
      <c r="O4501" s="94" t="str">
        <f t="shared" si="990"/>
        <v/>
      </c>
      <c r="P4501" s="70">
        <f t="shared" si="991"/>
        <v>0</v>
      </c>
      <c r="Q4501" s="28" t="str">
        <f t="shared" ca="1" si="992"/>
        <v/>
      </c>
      <c r="R4501" s="28" t="str">
        <f t="shared" si="993"/>
        <v/>
      </c>
      <c r="S4501" s="28" t="str">
        <f t="array" ref="S4501">IF(ISBLANK(A4501),"",INDEX(Info!$B$3:$H$6442,MATCH(J4501,IF(Info!$D$3:$D$6442=K4501,Info!$C$3:$C$6442),0),7))</f>
        <v/>
      </c>
    </row>
    <row r="4502" spans="1:19" x14ac:dyDescent="0.25">
      <c r="A4502" s="75"/>
      <c r="B4502" s="75"/>
      <c r="C4502" s="72"/>
      <c r="D4502" s="72"/>
      <c r="E4502" s="41" t="str">
        <f t="shared" si="980"/>
        <v/>
      </c>
      <c r="F4502" s="90" t="str">
        <f t="shared" ca="1" si="981"/>
        <v/>
      </c>
      <c r="G4502" s="91" t="str">
        <f t="shared" si="982"/>
        <v/>
      </c>
      <c r="H4502" s="41" t="str">
        <f t="shared" si="983"/>
        <v/>
      </c>
      <c r="I4502" s="92" t="str">
        <f t="shared" ca="1" si="984"/>
        <v/>
      </c>
      <c r="J4502" s="28" t="str">
        <f t="shared" si="985"/>
        <v/>
      </c>
      <c r="K4502" s="28" t="str">
        <f t="shared" si="986"/>
        <v/>
      </c>
      <c r="L4502" s="28" t="str">
        <f t="shared" ca="1" si="987"/>
        <v/>
      </c>
      <c r="M4502" s="28" t="str">
        <f t="shared" si="988"/>
        <v/>
      </c>
      <c r="N4502" s="93" t="str">
        <f t="shared" si="989"/>
        <v/>
      </c>
      <c r="O4502" s="94" t="str">
        <f t="shared" si="990"/>
        <v/>
      </c>
      <c r="P4502" s="70">
        <f t="shared" si="991"/>
        <v>0</v>
      </c>
      <c r="Q4502" s="28" t="str">
        <f t="shared" ca="1" si="992"/>
        <v/>
      </c>
      <c r="R4502" s="28" t="str">
        <f t="shared" si="993"/>
        <v/>
      </c>
      <c r="S4502" s="28" t="str">
        <f t="array" ref="S4502">IF(ISBLANK(A4502),"",INDEX(Info!$B$3:$H$6442,MATCH(J4502,IF(Info!$D$3:$D$6442=K4502,Info!$C$3:$C$6442),0),7))</f>
        <v/>
      </c>
    </row>
    <row r="4503" spans="1:19" x14ac:dyDescent="0.25">
      <c r="A4503" s="75"/>
      <c r="B4503" s="75"/>
      <c r="C4503" s="72"/>
      <c r="D4503" s="72"/>
      <c r="E4503" s="41" t="str">
        <f t="shared" si="980"/>
        <v/>
      </c>
      <c r="F4503" s="90" t="str">
        <f t="shared" ca="1" si="981"/>
        <v/>
      </c>
      <c r="G4503" s="91" t="str">
        <f t="shared" si="982"/>
        <v/>
      </c>
      <c r="H4503" s="41" t="str">
        <f t="shared" si="983"/>
        <v/>
      </c>
      <c r="I4503" s="92" t="str">
        <f t="shared" ca="1" si="984"/>
        <v/>
      </c>
      <c r="J4503" s="28" t="str">
        <f t="shared" si="985"/>
        <v/>
      </c>
      <c r="K4503" s="28" t="str">
        <f t="shared" si="986"/>
        <v/>
      </c>
      <c r="L4503" s="28" t="str">
        <f t="shared" ca="1" si="987"/>
        <v/>
      </c>
      <c r="M4503" s="28" t="str">
        <f t="shared" si="988"/>
        <v/>
      </c>
      <c r="N4503" s="93" t="str">
        <f t="shared" si="989"/>
        <v/>
      </c>
      <c r="O4503" s="94" t="str">
        <f t="shared" si="990"/>
        <v/>
      </c>
      <c r="P4503" s="70">
        <f t="shared" si="991"/>
        <v>0</v>
      </c>
      <c r="Q4503" s="28" t="str">
        <f t="shared" ca="1" si="992"/>
        <v/>
      </c>
      <c r="R4503" s="28" t="str">
        <f t="shared" si="993"/>
        <v/>
      </c>
      <c r="S4503" s="28" t="str">
        <f t="array" ref="S4503">IF(ISBLANK(A4503),"",INDEX(Info!$B$3:$H$6442,MATCH(J4503,IF(Info!$D$3:$D$6442=K4503,Info!$C$3:$C$6442),0),7))</f>
        <v/>
      </c>
    </row>
    <row r="4504" spans="1:19" x14ac:dyDescent="0.25">
      <c r="A4504" s="75"/>
      <c r="B4504" s="75"/>
      <c r="C4504" s="72"/>
      <c r="D4504" s="72"/>
      <c r="E4504" s="41" t="str">
        <f t="shared" si="980"/>
        <v/>
      </c>
      <c r="F4504" s="90" t="str">
        <f t="shared" ca="1" si="981"/>
        <v/>
      </c>
      <c r="G4504" s="91" t="str">
        <f t="shared" si="982"/>
        <v/>
      </c>
      <c r="H4504" s="41" t="str">
        <f t="shared" si="983"/>
        <v/>
      </c>
      <c r="I4504" s="92" t="str">
        <f t="shared" ca="1" si="984"/>
        <v/>
      </c>
      <c r="J4504" s="28" t="str">
        <f t="shared" si="985"/>
        <v/>
      </c>
      <c r="K4504" s="28" t="str">
        <f t="shared" si="986"/>
        <v/>
      </c>
      <c r="L4504" s="28" t="str">
        <f t="shared" ca="1" si="987"/>
        <v/>
      </c>
      <c r="M4504" s="28" t="str">
        <f t="shared" si="988"/>
        <v/>
      </c>
      <c r="N4504" s="93" t="str">
        <f t="shared" si="989"/>
        <v/>
      </c>
      <c r="O4504" s="94" t="str">
        <f t="shared" si="990"/>
        <v/>
      </c>
      <c r="P4504" s="70">
        <f t="shared" si="991"/>
        <v>0</v>
      </c>
      <c r="Q4504" s="28" t="str">
        <f t="shared" ca="1" si="992"/>
        <v/>
      </c>
      <c r="R4504" s="28" t="str">
        <f t="shared" si="993"/>
        <v/>
      </c>
      <c r="S4504" s="28" t="str">
        <f t="array" ref="S4504">IF(ISBLANK(A4504),"",INDEX(Info!$B$3:$H$6442,MATCH(J4504,IF(Info!$D$3:$D$6442=K4504,Info!$C$3:$C$6442),0),7))</f>
        <v/>
      </c>
    </row>
    <row r="4505" spans="1:19" x14ac:dyDescent="0.25">
      <c r="A4505" s="75"/>
      <c r="B4505" s="75"/>
      <c r="C4505" s="72"/>
      <c r="D4505" s="72"/>
      <c r="E4505" s="41" t="str">
        <f t="shared" si="980"/>
        <v/>
      </c>
      <c r="F4505" s="90" t="str">
        <f t="shared" ca="1" si="981"/>
        <v/>
      </c>
      <c r="G4505" s="91" t="str">
        <f t="shared" si="982"/>
        <v/>
      </c>
      <c r="H4505" s="41" t="str">
        <f t="shared" si="983"/>
        <v/>
      </c>
      <c r="I4505" s="92" t="str">
        <f t="shared" ca="1" si="984"/>
        <v/>
      </c>
      <c r="J4505" s="28" t="str">
        <f t="shared" si="985"/>
        <v/>
      </c>
      <c r="K4505" s="28" t="str">
        <f t="shared" si="986"/>
        <v/>
      </c>
      <c r="L4505" s="28" t="str">
        <f t="shared" ca="1" si="987"/>
        <v/>
      </c>
      <c r="M4505" s="28" t="str">
        <f t="shared" si="988"/>
        <v/>
      </c>
      <c r="N4505" s="93" t="str">
        <f t="shared" si="989"/>
        <v/>
      </c>
      <c r="O4505" s="94" t="str">
        <f t="shared" si="990"/>
        <v/>
      </c>
      <c r="P4505" s="70">
        <f t="shared" si="991"/>
        <v>0</v>
      </c>
      <c r="Q4505" s="28" t="str">
        <f t="shared" ca="1" si="992"/>
        <v/>
      </c>
      <c r="R4505" s="28" t="str">
        <f t="shared" si="993"/>
        <v/>
      </c>
      <c r="S4505" s="28" t="str">
        <f t="array" ref="S4505">IF(ISBLANK(A4505),"",INDEX(Info!$B$3:$H$6442,MATCH(J4505,IF(Info!$D$3:$D$6442=K4505,Info!$C$3:$C$6442),0),7))</f>
        <v/>
      </c>
    </row>
    <row r="4506" spans="1:19" x14ac:dyDescent="0.25">
      <c r="A4506" s="75"/>
      <c r="B4506" s="75"/>
      <c r="C4506" s="72"/>
      <c r="D4506" s="72"/>
      <c r="E4506" s="41" t="str">
        <f t="shared" si="980"/>
        <v/>
      </c>
      <c r="F4506" s="90" t="str">
        <f t="shared" ca="1" si="981"/>
        <v/>
      </c>
      <c r="G4506" s="91" t="str">
        <f t="shared" si="982"/>
        <v/>
      </c>
      <c r="H4506" s="41" t="str">
        <f t="shared" si="983"/>
        <v/>
      </c>
      <c r="I4506" s="92" t="str">
        <f t="shared" ca="1" si="984"/>
        <v/>
      </c>
      <c r="J4506" s="28" t="str">
        <f t="shared" si="985"/>
        <v/>
      </c>
      <c r="K4506" s="28" t="str">
        <f t="shared" si="986"/>
        <v/>
      </c>
      <c r="L4506" s="28" t="str">
        <f t="shared" ca="1" si="987"/>
        <v/>
      </c>
      <c r="M4506" s="28" t="str">
        <f t="shared" si="988"/>
        <v/>
      </c>
      <c r="N4506" s="93" t="str">
        <f t="shared" si="989"/>
        <v/>
      </c>
      <c r="O4506" s="94" t="str">
        <f t="shared" si="990"/>
        <v/>
      </c>
      <c r="P4506" s="70">
        <f t="shared" si="991"/>
        <v>0</v>
      </c>
      <c r="Q4506" s="28" t="str">
        <f t="shared" ca="1" si="992"/>
        <v/>
      </c>
      <c r="R4506" s="28" t="str">
        <f t="shared" si="993"/>
        <v/>
      </c>
      <c r="S4506" s="28" t="str">
        <f t="array" ref="S4506">IF(ISBLANK(A4506),"",INDEX(Info!$B$3:$H$6442,MATCH(J4506,IF(Info!$D$3:$D$6442=K4506,Info!$C$3:$C$6442),0),7))</f>
        <v/>
      </c>
    </row>
    <row r="4507" spans="1:19" x14ac:dyDescent="0.25">
      <c r="A4507" s="75"/>
      <c r="B4507" s="75"/>
      <c r="C4507" s="72"/>
      <c r="D4507" s="72"/>
      <c r="E4507" s="41" t="str">
        <f t="shared" si="980"/>
        <v/>
      </c>
      <c r="F4507" s="90" t="str">
        <f t="shared" ca="1" si="981"/>
        <v/>
      </c>
      <c r="G4507" s="91" t="str">
        <f t="shared" si="982"/>
        <v/>
      </c>
      <c r="H4507" s="41" t="str">
        <f t="shared" si="983"/>
        <v/>
      </c>
      <c r="I4507" s="92" t="str">
        <f t="shared" ca="1" si="984"/>
        <v/>
      </c>
      <c r="J4507" s="28" t="str">
        <f t="shared" si="985"/>
        <v/>
      </c>
      <c r="K4507" s="28" t="str">
        <f t="shared" si="986"/>
        <v/>
      </c>
      <c r="L4507" s="28" t="str">
        <f t="shared" ca="1" si="987"/>
        <v/>
      </c>
      <c r="M4507" s="28" t="str">
        <f t="shared" si="988"/>
        <v/>
      </c>
      <c r="N4507" s="93" t="str">
        <f t="shared" si="989"/>
        <v/>
      </c>
      <c r="O4507" s="94" t="str">
        <f t="shared" si="990"/>
        <v/>
      </c>
      <c r="P4507" s="70">
        <f t="shared" si="991"/>
        <v>0</v>
      </c>
      <c r="Q4507" s="28" t="str">
        <f t="shared" ca="1" si="992"/>
        <v/>
      </c>
      <c r="R4507" s="28" t="str">
        <f t="shared" si="993"/>
        <v/>
      </c>
      <c r="S4507" s="28" t="str">
        <f t="array" ref="S4507">IF(ISBLANK(A4507),"",INDEX(Info!$B$3:$H$6442,MATCH(J4507,IF(Info!$D$3:$D$6442=K4507,Info!$C$3:$C$6442),0),7))</f>
        <v/>
      </c>
    </row>
    <row r="4508" spans="1:19" x14ac:dyDescent="0.25">
      <c r="A4508" s="75"/>
      <c r="B4508" s="75"/>
      <c r="C4508" s="72"/>
      <c r="D4508" s="72"/>
      <c r="E4508" s="41" t="str">
        <f t="shared" si="980"/>
        <v/>
      </c>
      <c r="F4508" s="90" t="str">
        <f t="shared" ca="1" si="981"/>
        <v/>
      </c>
      <c r="G4508" s="91" t="str">
        <f t="shared" si="982"/>
        <v/>
      </c>
      <c r="H4508" s="41" t="str">
        <f t="shared" si="983"/>
        <v/>
      </c>
      <c r="I4508" s="92" t="str">
        <f t="shared" ca="1" si="984"/>
        <v/>
      </c>
      <c r="J4508" s="28" t="str">
        <f t="shared" si="985"/>
        <v/>
      </c>
      <c r="K4508" s="28" t="str">
        <f t="shared" si="986"/>
        <v/>
      </c>
      <c r="L4508" s="28" t="str">
        <f t="shared" ca="1" si="987"/>
        <v/>
      </c>
      <c r="M4508" s="28" t="str">
        <f t="shared" si="988"/>
        <v/>
      </c>
      <c r="N4508" s="93" t="str">
        <f t="shared" si="989"/>
        <v/>
      </c>
      <c r="O4508" s="94" t="str">
        <f t="shared" si="990"/>
        <v/>
      </c>
      <c r="P4508" s="70">
        <f t="shared" si="991"/>
        <v>0</v>
      </c>
      <c r="Q4508" s="28" t="str">
        <f t="shared" ca="1" si="992"/>
        <v/>
      </c>
      <c r="R4508" s="28" t="str">
        <f t="shared" si="993"/>
        <v/>
      </c>
      <c r="S4508" s="28" t="str">
        <f t="array" ref="S4508">IF(ISBLANK(A4508),"",INDEX(Info!$B$3:$H$6442,MATCH(J4508,IF(Info!$D$3:$D$6442=K4508,Info!$C$3:$C$6442),0),7))</f>
        <v/>
      </c>
    </row>
    <row r="4509" spans="1:19" x14ac:dyDescent="0.25">
      <c r="A4509" s="75"/>
      <c r="B4509" s="75"/>
      <c r="C4509" s="72"/>
      <c r="D4509" s="72"/>
      <c r="E4509" s="41" t="str">
        <f t="shared" si="980"/>
        <v/>
      </c>
      <c r="F4509" s="90" t="str">
        <f t="shared" ca="1" si="981"/>
        <v/>
      </c>
      <c r="G4509" s="91" t="str">
        <f t="shared" si="982"/>
        <v/>
      </c>
      <c r="H4509" s="41" t="str">
        <f t="shared" si="983"/>
        <v/>
      </c>
      <c r="I4509" s="92" t="str">
        <f t="shared" ca="1" si="984"/>
        <v/>
      </c>
      <c r="J4509" s="28" t="str">
        <f t="shared" si="985"/>
        <v/>
      </c>
      <c r="K4509" s="28" t="str">
        <f t="shared" si="986"/>
        <v/>
      </c>
      <c r="L4509" s="28" t="str">
        <f t="shared" ca="1" si="987"/>
        <v/>
      </c>
      <c r="M4509" s="28" t="str">
        <f t="shared" si="988"/>
        <v/>
      </c>
      <c r="N4509" s="93" t="str">
        <f t="shared" si="989"/>
        <v/>
      </c>
      <c r="O4509" s="94" t="str">
        <f t="shared" si="990"/>
        <v/>
      </c>
      <c r="P4509" s="70">
        <f t="shared" si="991"/>
        <v>0</v>
      </c>
      <c r="Q4509" s="28" t="str">
        <f t="shared" ca="1" si="992"/>
        <v/>
      </c>
      <c r="R4509" s="28" t="str">
        <f t="shared" si="993"/>
        <v/>
      </c>
      <c r="S4509" s="28" t="str">
        <f t="array" ref="S4509">IF(ISBLANK(A4509),"",INDEX(Info!$B$3:$H$6442,MATCH(J4509,IF(Info!$D$3:$D$6442=K4509,Info!$C$3:$C$6442),0),7))</f>
        <v/>
      </c>
    </row>
    <row r="4510" spans="1:19" x14ac:dyDescent="0.25">
      <c r="A4510" s="75"/>
      <c r="B4510" s="75"/>
      <c r="C4510" s="72"/>
      <c r="D4510" s="72"/>
      <c r="E4510" s="41" t="str">
        <f t="shared" si="980"/>
        <v/>
      </c>
      <c r="F4510" s="90" t="str">
        <f t="shared" ca="1" si="981"/>
        <v/>
      </c>
      <c r="G4510" s="91" t="str">
        <f t="shared" si="982"/>
        <v/>
      </c>
      <c r="H4510" s="41" t="str">
        <f t="shared" si="983"/>
        <v/>
      </c>
      <c r="I4510" s="92" t="str">
        <f t="shared" ca="1" si="984"/>
        <v/>
      </c>
      <c r="J4510" s="28" t="str">
        <f t="shared" si="985"/>
        <v/>
      </c>
      <c r="K4510" s="28" t="str">
        <f t="shared" si="986"/>
        <v/>
      </c>
      <c r="L4510" s="28" t="str">
        <f t="shared" ca="1" si="987"/>
        <v/>
      </c>
      <c r="M4510" s="28" t="str">
        <f t="shared" si="988"/>
        <v/>
      </c>
      <c r="N4510" s="93" t="str">
        <f t="shared" si="989"/>
        <v/>
      </c>
      <c r="O4510" s="94" t="str">
        <f t="shared" si="990"/>
        <v/>
      </c>
      <c r="P4510" s="70">
        <f t="shared" si="991"/>
        <v>0</v>
      </c>
      <c r="Q4510" s="28" t="str">
        <f t="shared" ca="1" si="992"/>
        <v/>
      </c>
      <c r="R4510" s="28" t="str">
        <f t="shared" si="993"/>
        <v/>
      </c>
      <c r="S4510" s="28" t="str">
        <f t="array" ref="S4510">IF(ISBLANK(A4510),"",INDEX(Info!$B$3:$H$6442,MATCH(J4510,IF(Info!$D$3:$D$6442=K4510,Info!$C$3:$C$6442),0),7))</f>
        <v/>
      </c>
    </row>
    <row r="4511" spans="1:19" x14ac:dyDescent="0.25">
      <c r="A4511" s="75"/>
      <c r="B4511" s="75"/>
      <c r="C4511" s="72"/>
      <c r="D4511" s="72"/>
      <c r="E4511" s="41" t="str">
        <f t="shared" si="980"/>
        <v/>
      </c>
      <c r="F4511" s="90" t="str">
        <f t="shared" ca="1" si="981"/>
        <v/>
      </c>
      <c r="G4511" s="91" t="str">
        <f t="shared" si="982"/>
        <v/>
      </c>
      <c r="H4511" s="41" t="str">
        <f t="shared" si="983"/>
        <v/>
      </c>
      <c r="I4511" s="92" t="str">
        <f t="shared" ca="1" si="984"/>
        <v/>
      </c>
      <c r="J4511" s="28" t="str">
        <f t="shared" si="985"/>
        <v/>
      </c>
      <c r="K4511" s="28" t="str">
        <f t="shared" si="986"/>
        <v/>
      </c>
      <c r="L4511" s="28" t="str">
        <f t="shared" ca="1" si="987"/>
        <v/>
      </c>
      <c r="M4511" s="28" t="str">
        <f t="shared" si="988"/>
        <v/>
      </c>
      <c r="N4511" s="93" t="str">
        <f t="shared" si="989"/>
        <v/>
      </c>
      <c r="O4511" s="94" t="str">
        <f t="shared" si="990"/>
        <v/>
      </c>
      <c r="P4511" s="70">
        <f t="shared" si="991"/>
        <v>0</v>
      </c>
      <c r="Q4511" s="28" t="str">
        <f t="shared" ca="1" si="992"/>
        <v/>
      </c>
      <c r="R4511" s="28" t="str">
        <f t="shared" si="993"/>
        <v/>
      </c>
      <c r="S4511" s="28" t="str">
        <f t="array" ref="S4511">IF(ISBLANK(A4511),"",INDEX(Info!$B$3:$H$6442,MATCH(J4511,IF(Info!$D$3:$D$6442=K4511,Info!$C$3:$C$6442),0),7))</f>
        <v/>
      </c>
    </row>
    <row r="4512" spans="1:19" x14ac:dyDescent="0.25">
      <c r="A4512" s="75"/>
      <c r="B4512" s="75"/>
      <c r="C4512" s="72"/>
      <c r="D4512" s="72"/>
      <c r="E4512" s="41" t="str">
        <f t="shared" si="980"/>
        <v/>
      </c>
      <c r="F4512" s="90" t="str">
        <f t="shared" ca="1" si="981"/>
        <v/>
      </c>
      <c r="G4512" s="91" t="str">
        <f t="shared" si="982"/>
        <v/>
      </c>
      <c r="H4512" s="41" t="str">
        <f t="shared" si="983"/>
        <v/>
      </c>
      <c r="I4512" s="92" t="str">
        <f t="shared" ca="1" si="984"/>
        <v/>
      </c>
      <c r="J4512" s="28" t="str">
        <f t="shared" si="985"/>
        <v/>
      </c>
      <c r="K4512" s="28" t="str">
        <f t="shared" si="986"/>
        <v/>
      </c>
      <c r="L4512" s="28" t="str">
        <f t="shared" ca="1" si="987"/>
        <v/>
      </c>
      <c r="M4512" s="28" t="str">
        <f t="shared" si="988"/>
        <v/>
      </c>
      <c r="N4512" s="93" t="str">
        <f t="shared" si="989"/>
        <v/>
      </c>
      <c r="O4512" s="94" t="str">
        <f t="shared" si="990"/>
        <v/>
      </c>
      <c r="P4512" s="70">
        <f t="shared" si="991"/>
        <v>0</v>
      </c>
      <c r="Q4512" s="28" t="str">
        <f t="shared" ca="1" si="992"/>
        <v/>
      </c>
      <c r="R4512" s="28" t="str">
        <f t="shared" si="993"/>
        <v/>
      </c>
      <c r="S4512" s="28" t="str">
        <f t="array" ref="S4512">IF(ISBLANK(A4512),"",INDEX(Info!$B$3:$H$6442,MATCH(J4512,IF(Info!$D$3:$D$6442=K4512,Info!$C$3:$C$6442),0),7))</f>
        <v/>
      </c>
    </row>
    <row r="4513" spans="1:19" x14ac:dyDescent="0.25">
      <c r="A4513" s="75"/>
      <c r="B4513" s="75"/>
      <c r="C4513" s="72"/>
      <c r="D4513" s="72"/>
      <c r="E4513" s="41" t="str">
        <f t="shared" si="980"/>
        <v/>
      </c>
      <c r="F4513" s="90" t="str">
        <f t="shared" ca="1" si="981"/>
        <v/>
      </c>
      <c r="G4513" s="91" t="str">
        <f t="shared" si="982"/>
        <v/>
      </c>
      <c r="H4513" s="41" t="str">
        <f t="shared" si="983"/>
        <v/>
      </c>
      <c r="I4513" s="92" t="str">
        <f t="shared" ca="1" si="984"/>
        <v/>
      </c>
      <c r="J4513" s="28" t="str">
        <f t="shared" si="985"/>
        <v/>
      </c>
      <c r="K4513" s="28" t="str">
        <f t="shared" si="986"/>
        <v/>
      </c>
      <c r="L4513" s="28" t="str">
        <f t="shared" ca="1" si="987"/>
        <v/>
      </c>
      <c r="M4513" s="28" t="str">
        <f t="shared" si="988"/>
        <v/>
      </c>
      <c r="N4513" s="93" t="str">
        <f t="shared" si="989"/>
        <v/>
      </c>
      <c r="O4513" s="94" t="str">
        <f t="shared" si="990"/>
        <v/>
      </c>
      <c r="P4513" s="70">
        <f t="shared" si="991"/>
        <v>0</v>
      </c>
      <c r="Q4513" s="28" t="str">
        <f t="shared" ca="1" si="992"/>
        <v/>
      </c>
      <c r="R4513" s="28" t="str">
        <f t="shared" si="993"/>
        <v/>
      </c>
      <c r="S4513" s="28" t="str">
        <f t="array" ref="S4513">IF(ISBLANK(A4513),"",INDEX(Info!$B$3:$H$6442,MATCH(J4513,IF(Info!$D$3:$D$6442=K4513,Info!$C$3:$C$6442),0),7))</f>
        <v/>
      </c>
    </row>
    <row r="4514" spans="1:19" x14ac:dyDescent="0.25">
      <c r="A4514" s="75"/>
      <c r="B4514" s="75"/>
      <c r="C4514" s="72"/>
      <c r="D4514" s="72"/>
      <c r="E4514" s="41" t="str">
        <f t="shared" si="980"/>
        <v/>
      </c>
      <c r="F4514" s="90" t="str">
        <f t="shared" ca="1" si="981"/>
        <v/>
      </c>
      <c r="G4514" s="91" t="str">
        <f t="shared" si="982"/>
        <v/>
      </c>
      <c r="H4514" s="41" t="str">
        <f t="shared" si="983"/>
        <v/>
      </c>
      <c r="I4514" s="92" t="str">
        <f t="shared" ca="1" si="984"/>
        <v/>
      </c>
      <c r="J4514" s="28" t="str">
        <f t="shared" si="985"/>
        <v/>
      </c>
      <c r="K4514" s="28" t="str">
        <f t="shared" si="986"/>
        <v/>
      </c>
      <c r="L4514" s="28" t="str">
        <f t="shared" ca="1" si="987"/>
        <v/>
      </c>
      <c r="M4514" s="28" t="str">
        <f t="shared" si="988"/>
        <v/>
      </c>
      <c r="N4514" s="93" t="str">
        <f t="shared" si="989"/>
        <v/>
      </c>
      <c r="O4514" s="94" t="str">
        <f t="shared" si="990"/>
        <v/>
      </c>
      <c r="P4514" s="70">
        <f t="shared" si="991"/>
        <v>0</v>
      </c>
      <c r="Q4514" s="28" t="str">
        <f t="shared" ca="1" si="992"/>
        <v/>
      </c>
      <c r="R4514" s="28" t="str">
        <f t="shared" si="993"/>
        <v/>
      </c>
      <c r="S4514" s="28" t="str">
        <f t="array" ref="S4514">IF(ISBLANK(A4514),"",INDEX(Info!$B$3:$H$6442,MATCH(J4514,IF(Info!$D$3:$D$6442=K4514,Info!$C$3:$C$6442),0),7))</f>
        <v/>
      </c>
    </row>
    <row r="4515" spans="1:19" x14ac:dyDescent="0.25">
      <c r="A4515" s="75"/>
      <c r="B4515" s="75"/>
      <c r="C4515" s="72"/>
      <c r="D4515" s="72"/>
      <c r="E4515" s="41" t="str">
        <f t="shared" si="980"/>
        <v/>
      </c>
      <c r="F4515" s="90" t="str">
        <f t="shared" ca="1" si="981"/>
        <v/>
      </c>
      <c r="G4515" s="91" t="str">
        <f t="shared" si="982"/>
        <v/>
      </c>
      <c r="H4515" s="41" t="str">
        <f t="shared" si="983"/>
        <v/>
      </c>
      <c r="I4515" s="92" t="str">
        <f t="shared" ca="1" si="984"/>
        <v/>
      </c>
      <c r="J4515" s="28" t="str">
        <f t="shared" si="985"/>
        <v/>
      </c>
      <c r="K4515" s="28" t="str">
        <f t="shared" si="986"/>
        <v/>
      </c>
      <c r="L4515" s="28" t="str">
        <f t="shared" ca="1" si="987"/>
        <v/>
      </c>
      <c r="M4515" s="28" t="str">
        <f t="shared" si="988"/>
        <v/>
      </c>
      <c r="N4515" s="93" t="str">
        <f t="shared" si="989"/>
        <v/>
      </c>
      <c r="O4515" s="94" t="str">
        <f t="shared" si="990"/>
        <v/>
      </c>
      <c r="P4515" s="70">
        <f t="shared" si="991"/>
        <v>0</v>
      </c>
      <c r="Q4515" s="28" t="str">
        <f t="shared" ca="1" si="992"/>
        <v/>
      </c>
      <c r="R4515" s="28" t="str">
        <f t="shared" si="993"/>
        <v/>
      </c>
      <c r="S4515" s="28" t="str">
        <f t="array" ref="S4515">IF(ISBLANK(A4515),"",INDEX(Info!$B$3:$H$6442,MATCH(J4515,IF(Info!$D$3:$D$6442=K4515,Info!$C$3:$C$6442),0),7))</f>
        <v/>
      </c>
    </row>
    <row r="4516" spans="1:19" x14ac:dyDescent="0.25">
      <c r="A4516" s="75"/>
      <c r="B4516" s="75"/>
      <c r="C4516" s="72"/>
      <c r="D4516" s="72"/>
      <c r="E4516" s="41" t="str">
        <f t="shared" si="980"/>
        <v/>
      </c>
      <c r="F4516" s="90" t="str">
        <f t="shared" ca="1" si="981"/>
        <v/>
      </c>
      <c r="G4516" s="91" t="str">
        <f t="shared" si="982"/>
        <v/>
      </c>
      <c r="H4516" s="41" t="str">
        <f t="shared" si="983"/>
        <v/>
      </c>
      <c r="I4516" s="92" t="str">
        <f t="shared" ca="1" si="984"/>
        <v/>
      </c>
      <c r="J4516" s="28" t="str">
        <f t="shared" si="985"/>
        <v/>
      </c>
      <c r="K4516" s="28" t="str">
        <f t="shared" si="986"/>
        <v/>
      </c>
      <c r="L4516" s="28" t="str">
        <f t="shared" ca="1" si="987"/>
        <v/>
      </c>
      <c r="M4516" s="28" t="str">
        <f t="shared" si="988"/>
        <v/>
      </c>
      <c r="N4516" s="93" t="str">
        <f t="shared" si="989"/>
        <v/>
      </c>
      <c r="O4516" s="94" t="str">
        <f t="shared" si="990"/>
        <v/>
      </c>
      <c r="P4516" s="70">
        <f t="shared" si="991"/>
        <v>0</v>
      </c>
      <c r="Q4516" s="28" t="str">
        <f t="shared" ca="1" si="992"/>
        <v/>
      </c>
      <c r="R4516" s="28" t="str">
        <f t="shared" si="993"/>
        <v/>
      </c>
      <c r="S4516" s="28" t="str">
        <f t="array" ref="S4516">IF(ISBLANK(A4516),"",INDEX(Info!$B$3:$H$6442,MATCH(J4516,IF(Info!$D$3:$D$6442=K4516,Info!$C$3:$C$6442),0),7))</f>
        <v/>
      </c>
    </row>
    <row r="4517" spans="1:19" x14ac:dyDescent="0.25">
      <c r="A4517" s="75"/>
      <c r="B4517" s="75"/>
      <c r="C4517" s="72"/>
      <c r="D4517" s="72"/>
      <c r="E4517" s="41" t="str">
        <f t="shared" si="980"/>
        <v/>
      </c>
      <c r="F4517" s="90" t="str">
        <f t="shared" ca="1" si="981"/>
        <v/>
      </c>
      <c r="G4517" s="91" t="str">
        <f t="shared" si="982"/>
        <v/>
      </c>
      <c r="H4517" s="41" t="str">
        <f t="shared" si="983"/>
        <v/>
      </c>
      <c r="I4517" s="92" t="str">
        <f t="shared" ca="1" si="984"/>
        <v/>
      </c>
      <c r="J4517" s="28" t="str">
        <f t="shared" si="985"/>
        <v/>
      </c>
      <c r="K4517" s="28" t="str">
        <f t="shared" si="986"/>
        <v/>
      </c>
      <c r="L4517" s="28" t="str">
        <f t="shared" ca="1" si="987"/>
        <v/>
      </c>
      <c r="M4517" s="28" t="str">
        <f t="shared" si="988"/>
        <v/>
      </c>
      <c r="N4517" s="93" t="str">
        <f t="shared" si="989"/>
        <v/>
      </c>
      <c r="O4517" s="94" t="str">
        <f t="shared" si="990"/>
        <v/>
      </c>
      <c r="P4517" s="70">
        <f t="shared" si="991"/>
        <v>0</v>
      </c>
      <c r="Q4517" s="28" t="str">
        <f t="shared" ca="1" si="992"/>
        <v/>
      </c>
      <c r="R4517" s="28" t="str">
        <f t="shared" si="993"/>
        <v/>
      </c>
      <c r="S4517" s="28" t="str">
        <f t="array" ref="S4517">IF(ISBLANK(A4517),"",INDEX(Info!$B$3:$H$6442,MATCH(J4517,IF(Info!$D$3:$D$6442=K4517,Info!$C$3:$C$6442),0),7))</f>
        <v/>
      </c>
    </row>
    <row r="4518" spans="1:19" x14ac:dyDescent="0.25">
      <c r="A4518" s="75"/>
      <c r="B4518" s="75"/>
      <c r="C4518" s="72"/>
      <c r="D4518" s="72"/>
      <c r="E4518" s="41" t="str">
        <f t="shared" si="980"/>
        <v/>
      </c>
      <c r="F4518" s="90" t="str">
        <f t="shared" ca="1" si="981"/>
        <v/>
      </c>
      <c r="G4518" s="91" t="str">
        <f t="shared" si="982"/>
        <v/>
      </c>
      <c r="H4518" s="41" t="str">
        <f t="shared" si="983"/>
        <v/>
      </c>
      <c r="I4518" s="92" t="str">
        <f t="shared" ca="1" si="984"/>
        <v/>
      </c>
      <c r="J4518" s="28" t="str">
        <f t="shared" si="985"/>
        <v/>
      </c>
      <c r="K4518" s="28" t="str">
        <f t="shared" si="986"/>
        <v/>
      </c>
      <c r="L4518" s="28" t="str">
        <f t="shared" ca="1" si="987"/>
        <v/>
      </c>
      <c r="M4518" s="28" t="str">
        <f t="shared" si="988"/>
        <v/>
      </c>
      <c r="N4518" s="93" t="str">
        <f t="shared" si="989"/>
        <v/>
      </c>
      <c r="O4518" s="94" t="str">
        <f t="shared" si="990"/>
        <v/>
      </c>
      <c r="P4518" s="70">
        <f t="shared" si="991"/>
        <v>0</v>
      </c>
      <c r="Q4518" s="28" t="str">
        <f t="shared" ca="1" si="992"/>
        <v/>
      </c>
      <c r="R4518" s="28" t="str">
        <f t="shared" si="993"/>
        <v/>
      </c>
      <c r="S4518" s="28" t="str">
        <f t="array" ref="S4518">IF(ISBLANK(A4518),"",INDEX(Info!$B$3:$H$6442,MATCH(J4518,IF(Info!$D$3:$D$6442=K4518,Info!$C$3:$C$6442),0),7))</f>
        <v/>
      </c>
    </row>
    <row r="4519" spans="1:19" x14ac:dyDescent="0.25">
      <c r="A4519" s="75"/>
      <c r="B4519" s="75"/>
      <c r="C4519" s="72"/>
      <c r="D4519" s="72"/>
      <c r="E4519" s="41" t="str">
        <f t="shared" si="980"/>
        <v/>
      </c>
      <c r="F4519" s="90" t="str">
        <f t="shared" ca="1" si="981"/>
        <v/>
      </c>
      <c r="G4519" s="91" t="str">
        <f t="shared" si="982"/>
        <v/>
      </c>
      <c r="H4519" s="41" t="str">
        <f t="shared" si="983"/>
        <v/>
      </c>
      <c r="I4519" s="92" t="str">
        <f t="shared" ca="1" si="984"/>
        <v/>
      </c>
      <c r="J4519" s="28" t="str">
        <f t="shared" si="985"/>
        <v/>
      </c>
      <c r="K4519" s="28" t="str">
        <f t="shared" si="986"/>
        <v/>
      </c>
      <c r="L4519" s="28" t="str">
        <f t="shared" ca="1" si="987"/>
        <v/>
      </c>
      <c r="M4519" s="28" t="str">
        <f t="shared" si="988"/>
        <v/>
      </c>
      <c r="N4519" s="93" t="str">
        <f t="shared" si="989"/>
        <v/>
      </c>
      <c r="O4519" s="94" t="str">
        <f t="shared" si="990"/>
        <v/>
      </c>
      <c r="P4519" s="70">
        <f t="shared" si="991"/>
        <v>0</v>
      </c>
      <c r="Q4519" s="28" t="str">
        <f t="shared" ca="1" si="992"/>
        <v/>
      </c>
      <c r="R4519" s="28" t="str">
        <f t="shared" si="993"/>
        <v/>
      </c>
      <c r="S4519" s="28" t="str">
        <f t="array" ref="S4519">IF(ISBLANK(A4519),"",INDEX(Info!$B$3:$H$6442,MATCH(J4519,IF(Info!$D$3:$D$6442=K4519,Info!$C$3:$C$6442),0),7))</f>
        <v/>
      </c>
    </row>
    <row r="4520" spans="1:19" x14ac:dyDescent="0.25">
      <c r="A4520" s="75"/>
      <c r="B4520" s="75"/>
      <c r="C4520" s="72"/>
      <c r="D4520" s="72"/>
      <c r="E4520" s="41" t="str">
        <f t="shared" si="980"/>
        <v/>
      </c>
      <c r="F4520" s="90" t="str">
        <f t="shared" ca="1" si="981"/>
        <v/>
      </c>
      <c r="G4520" s="91" t="str">
        <f t="shared" si="982"/>
        <v/>
      </c>
      <c r="H4520" s="41" t="str">
        <f t="shared" si="983"/>
        <v/>
      </c>
      <c r="I4520" s="92" t="str">
        <f t="shared" ca="1" si="984"/>
        <v/>
      </c>
      <c r="J4520" s="28" t="str">
        <f t="shared" si="985"/>
        <v/>
      </c>
      <c r="K4520" s="28" t="str">
        <f t="shared" si="986"/>
        <v/>
      </c>
      <c r="L4520" s="28" t="str">
        <f t="shared" ca="1" si="987"/>
        <v/>
      </c>
      <c r="M4520" s="28" t="str">
        <f t="shared" si="988"/>
        <v/>
      </c>
      <c r="N4520" s="93" t="str">
        <f t="shared" si="989"/>
        <v/>
      </c>
      <c r="O4520" s="94" t="str">
        <f t="shared" si="990"/>
        <v/>
      </c>
      <c r="P4520" s="70">
        <f t="shared" si="991"/>
        <v>0</v>
      </c>
      <c r="Q4520" s="28" t="str">
        <f t="shared" ca="1" si="992"/>
        <v/>
      </c>
      <c r="R4520" s="28" t="str">
        <f t="shared" si="993"/>
        <v/>
      </c>
      <c r="S4520" s="28" t="str">
        <f t="array" ref="S4520">IF(ISBLANK(A4520),"",INDEX(Info!$B$3:$H$6442,MATCH(J4520,IF(Info!$D$3:$D$6442=K4520,Info!$C$3:$C$6442),0),7))</f>
        <v/>
      </c>
    </row>
    <row r="4521" spans="1:19" x14ac:dyDescent="0.25">
      <c r="A4521" s="75"/>
      <c r="B4521" s="75"/>
      <c r="C4521" s="72"/>
      <c r="D4521" s="72"/>
      <c r="E4521" s="41" t="str">
        <f t="shared" si="980"/>
        <v/>
      </c>
      <c r="F4521" s="90" t="str">
        <f t="shared" ca="1" si="981"/>
        <v/>
      </c>
      <c r="G4521" s="91" t="str">
        <f t="shared" si="982"/>
        <v/>
      </c>
      <c r="H4521" s="41" t="str">
        <f t="shared" si="983"/>
        <v/>
      </c>
      <c r="I4521" s="92" t="str">
        <f t="shared" ca="1" si="984"/>
        <v/>
      </c>
      <c r="J4521" s="28" t="str">
        <f t="shared" si="985"/>
        <v/>
      </c>
      <c r="K4521" s="28" t="str">
        <f t="shared" si="986"/>
        <v/>
      </c>
      <c r="L4521" s="28" t="str">
        <f t="shared" ca="1" si="987"/>
        <v/>
      </c>
      <c r="M4521" s="28" t="str">
        <f t="shared" si="988"/>
        <v/>
      </c>
      <c r="N4521" s="93" t="str">
        <f t="shared" si="989"/>
        <v/>
      </c>
      <c r="O4521" s="94" t="str">
        <f t="shared" si="990"/>
        <v/>
      </c>
      <c r="P4521" s="70">
        <f t="shared" si="991"/>
        <v>0</v>
      </c>
      <c r="Q4521" s="28" t="str">
        <f t="shared" ca="1" si="992"/>
        <v/>
      </c>
      <c r="R4521" s="28" t="str">
        <f t="shared" si="993"/>
        <v/>
      </c>
      <c r="S4521" s="28" t="str">
        <f t="array" ref="S4521">IF(ISBLANK(A4521),"",INDEX(Info!$B$3:$H$6442,MATCH(J4521,IF(Info!$D$3:$D$6442=K4521,Info!$C$3:$C$6442),0),7))</f>
        <v/>
      </c>
    </row>
    <row r="4522" spans="1:19" x14ac:dyDescent="0.25">
      <c r="A4522" s="75"/>
      <c r="B4522" s="75"/>
      <c r="C4522" s="72"/>
      <c r="D4522" s="72"/>
      <c r="E4522" s="41" t="str">
        <f t="shared" si="980"/>
        <v/>
      </c>
      <c r="F4522" s="90" t="str">
        <f t="shared" ca="1" si="981"/>
        <v/>
      </c>
      <c r="G4522" s="91" t="str">
        <f t="shared" si="982"/>
        <v/>
      </c>
      <c r="H4522" s="41" t="str">
        <f t="shared" si="983"/>
        <v/>
      </c>
      <c r="I4522" s="92" t="str">
        <f t="shared" ca="1" si="984"/>
        <v/>
      </c>
      <c r="J4522" s="28" t="str">
        <f t="shared" si="985"/>
        <v/>
      </c>
      <c r="K4522" s="28" t="str">
        <f t="shared" si="986"/>
        <v/>
      </c>
      <c r="L4522" s="28" t="str">
        <f t="shared" ca="1" si="987"/>
        <v/>
      </c>
      <c r="M4522" s="28" t="str">
        <f t="shared" si="988"/>
        <v/>
      </c>
      <c r="N4522" s="93" t="str">
        <f t="shared" si="989"/>
        <v/>
      </c>
      <c r="O4522" s="94" t="str">
        <f t="shared" si="990"/>
        <v/>
      </c>
      <c r="P4522" s="70">
        <f t="shared" si="991"/>
        <v>0</v>
      </c>
      <c r="Q4522" s="28" t="str">
        <f t="shared" ca="1" si="992"/>
        <v/>
      </c>
      <c r="R4522" s="28" t="str">
        <f t="shared" si="993"/>
        <v/>
      </c>
      <c r="S4522" s="28" t="str">
        <f t="array" ref="S4522">IF(ISBLANK(A4522),"",INDEX(Info!$B$3:$H$6442,MATCH(J4522,IF(Info!$D$3:$D$6442=K4522,Info!$C$3:$C$6442),0),7))</f>
        <v/>
      </c>
    </row>
    <row r="4523" spans="1:19" x14ac:dyDescent="0.25">
      <c r="A4523" s="75"/>
      <c r="B4523" s="75"/>
      <c r="C4523" s="72"/>
      <c r="D4523" s="72"/>
      <c r="E4523" s="41" t="str">
        <f t="shared" si="980"/>
        <v/>
      </c>
      <c r="F4523" s="90" t="str">
        <f t="shared" ca="1" si="981"/>
        <v/>
      </c>
      <c r="G4523" s="91" t="str">
        <f t="shared" si="982"/>
        <v/>
      </c>
      <c r="H4523" s="41" t="str">
        <f t="shared" si="983"/>
        <v/>
      </c>
      <c r="I4523" s="92" t="str">
        <f t="shared" ca="1" si="984"/>
        <v/>
      </c>
      <c r="J4523" s="28" t="str">
        <f t="shared" si="985"/>
        <v/>
      </c>
      <c r="K4523" s="28" t="str">
        <f t="shared" si="986"/>
        <v/>
      </c>
      <c r="L4523" s="28" t="str">
        <f t="shared" ca="1" si="987"/>
        <v/>
      </c>
      <c r="M4523" s="28" t="str">
        <f t="shared" si="988"/>
        <v/>
      </c>
      <c r="N4523" s="93" t="str">
        <f t="shared" si="989"/>
        <v/>
      </c>
      <c r="O4523" s="94" t="str">
        <f t="shared" si="990"/>
        <v/>
      </c>
      <c r="P4523" s="70">
        <f t="shared" si="991"/>
        <v>0</v>
      </c>
      <c r="Q4523" s="28" t="str">
        <f t="shared" ca="1" si="992"/>
        <v/>
      </c>
      <c r="R4523" s="28" t="str">
        <f t="shared" si="993"/>
        <v/>
      </c>
      <c r="S4523" s="28" t="str">
        <f t="array" ref="S4523">IF(ISBLANK(A4523),"",INDEX(Info!$B$3:$H$6442,MATCH(J4523,IF(Info!$D$3:$D$6442=K4523,Info!$C$3:$C$6442),0),7))</f>
        <v/>
      </c>
    </row>
    <row r="4524" spans="1:19" x14ac:dyDescent="0.25">
      <c r="A4524" s="75"/>
      <c r="B4524" s="75"/>
      <c r="C4524" s="72"/>
      <c r="D4524" s="72"/>
      <c r="E4524" s="41" t="str">
        <f t="shared" si="980"/>
        <v/>
      </c>
      <c r="F4524" s="90" t="str">
        <f t="shared" ca="1" si="981"/>
        <v/>
      </c>
      <c r="G4524" s="91" t="str">
        <f t="shared" si="982"/>
        <v/>
      </c>
      <c r="H4524" s="41" t="str">
        <f t="shared" si="983"/>
        <v/>
      </c>
      <c r="I4524" s="92" t="str">
        <f t="shared" ca="1" si="984"/>
        <v/>
      </c>
      <c r="J4524" s="28" t="str">
        <f t="shared" si="985"/>
        <v/>
      </c>
      <c r="K4524" s="28" t="str">
        <f t="shared" si="986"/>
        <v/>
      </c>
      <c r="L4524" s="28" t="str">
        <f t="shared" ca="1" si="987"/>
        <v/>
      </c>
      <c r="M4524" s="28" t="str">
        <f t="shared" si="988"/>
        <v/>
      </c>
      <c r="N4524" s="93" t="str">
        <f t="shared" si="989"/>
        <v/>
      </c>
      <c r="O4524" s="94" t="str">
        <f t="shared" si="990"/>
        <v/>
      </c>
      <c r="P4524" s="70">
        <f t="shared" si="991"/>
        <v>0</v>
      </c>
      <c r="Q4524" s="28" t="str">
        <f t="shared" ca="1" si="992"/>
        <v/>
      </c>
      <c r="R4524" s="28" t="str">
        <f t="shared" si="993"/>
        <v/>
      </c>
      <c r="S4524" s="28" t="str">
        <f t="array" ref="S4524">IF(ISBLANK(A4524),"",INDEX(Info!$B$3:$H$6442,MATCH(J4524,IF(Info!$D$3:$D$6442=K4524,Info!$C$3:$C$6442),0),7))</f>
        <v/>
      </c>
    </row>
    <row r="4525" spans="1:19" x14ac:dyDescent="0.25">
      <c r="A4525" s="75"/>
      <c r="B4525" s="75"/>
      <c r="C4525" s="72"/>
      <c r="D4525" s="72"/>
      <c r="E4525" s="41" t="str">
        <f t="shared" si="980"/>
        <v/>
      </c>
      <c r="F4525" s="90" t="str">
        <f t="shared" ca="1" si="981"/>
        <v/>
      </c>
      <c r="G4525" s="91" t="str">
        <f t="shared" si="982"/>
        <v/>
      </c>
      <c r="H4525" s="41" t="str">
        <f t="shared" si="983"/>
        <v/>
      </c>
      <c r="I4525" s="92" t="str">
        <f t="shared" ca="1" si="984"/>
        <v/>
      </c>
      <c r="J4525" s="28" t="str">
        <f t="shared" si="985"/>
        <v/>
      </c>
      <c r="K4525" s="28" t="str">
        <f t="shared" si="986"/>
        <v/>
      </c>
      <c r="L4525" s="28" t="str">
        <f t="shared" ca="1" si="987"/>
        <v/>
      </c>
      <c r="M4525" s="28" t="str">
        <f t="shared" si="988"/>
        <v/>
      </c>
      <c r="N4525" s="93" t="str">
        <f t="shared" si="989"/>
        <v/>
      </c>
      <c r="O4525" s="94" t="str">
        <f t="shared" si="990"/>
        <v/>
      </c>
      <c r="P4525" s="70">
        <f t="shared" si="991"/>
        <v>0</v>
      </c>
      <c r="Q4525" s="28" t="str">
        <f t="shared" ca="1" si="992"/>
        <v/>
      </c>
      <c r="R4525" s="28" t="str">
        <f t="shared" si="993"/>
        <v/>
      </c>
      <c r="S4525" s="28" t="str">
        <f t="array" ref="S4525">IF(ISBLANK(A4525),"",INDEX(Info!$B$3:$H$6442,MATCH(J4525,IF(Info!$D$3:$D$6442=K4525,Info!$C$3:$C$6442),0),7))</f>
        <v/>
      </c>
    </row>
    <row r="4526" spans="1:19" x14ac:dyDescent="0.25">
      <c r="A4526" s="75"/>
      <c r="B4526" s="75"/>
      <c r="C4526" s="72"/>
      <c r="D4526" s="72"/>
      <c r="E4526" s="41" t="str">
        <f t="shared" si="980"/>
        <v/>
      </c>
      <c r="F4526" s="90" t="str">
        <f t="shared" ca="1" si="981"/>
        <v/>
      </c>
      <c r="G4526" s="91" t="str">
        <f t="shared" si="982"/>
        <v/>
      </c>
      <c r="H4526" s="41" t="str">
        <f t="shared" si="983"/>
        <v/>
      </c>
      <c r="I4526" s="92" t="str">
        <f t="shared" ca="1" si="984"/>
        <v/>
      </c>
      <c r="J4526" s="28" t="str">
        <f t="shared" si="985"/>
        <v/>
      </c>
      <c r="K4526" s="28" t="str">
        <f t="shared" si="986"/>
        <v/>
      </c>
      <c r="L4526" s="28" t="str">
        <f t="shared" ca="1" si="987"/>
        <v/>
      </c>
      <c r="M4526" s="28" t="str">
        <f t="shared" si="988"/>
        <v/>
      </c>
      <c r="N4526" s="93" t="str">
        <f t="shared" si="989"/>
        <v/>
      </c>
      <c r="O4526" s="94" t="str">
        <f t="shared" si="990"/>
        <v/>
      </c>
      <c r="P4526" s="70">
        <f t="shared" si="991"/>
        <v>0</v>
      </c>
      <c r="Q4526" s="28" t="str">
        <f t="shared" ca="1" si="992"/>
        <v/>
      </c>
      <c r="R4526" s="28" t="str">
        <f t="shared" si="993"/>
        <v/>
      </c>
      <c r="S4526" s="28" t="str">
        <f t="array" ref="S4526">IF(ISBLANK(A4526),"",INDEX(Info!$B$3:$H$6442,MATCH(J4526,IF(Info!$D$3:$D$6442=K4526,Info!$C$3:$C$6442),0),7))</f>
        <v/>
      </c>
    </row>
    <row r="4527" spans="1:19" x14ac:dyDescent="0.25">
      <c r="A4527" s="75"/>
      <c r="B4527" s="75"/>
      <c r="C4527" s="72"/>
      <c r="D4527" s="72"/>
      <c r="E4527" s="41" t="str">
        <f t="shared" si="980"/>
        <v/>
      </c>
      <c r="F4527" s="90" t="str">
        <f t="shared" ca="1" si="981"/>
        <v/>
      </c>
      <c r="G4527" s="91" t="str">
        <f t="shared" si="982"/>
        <v/>
      </c>
      <c r="H4527" s="41" t="str">
        <f t="shared" si="983"/>
        <v/>
      </c>
      <c r="I4527" s="92" t="str">
        <f t="shared" ca="1" si="984"/>
        <v/>
      </c>
      <c r="J4527" s="28" t="str">
        <f t="shared" si="985"/>
        <v/>
      </c>
      <c r="K4527" s="28" t="str">
        <f t="shared" si="986"/>
        <v/>
      </c>
      <c r="L4527" s="28" t="str">
        <f t="shared" ca="1" si="987"/>
        <v/>
      </c>
      <c r="M4527" s="28" t="str">
        <f t="shared" si="988"/>
        <v/>
      </c>
      <c r="N4527" s="93" t="str">
        <f t="shared" si="989"/>
        <v/>
      </c>
      <c r="O4527" s="94" t="str">
        <f t="shared" si="990"/>
        <v/>
      </c>
      <c r="P4527" s="70">
        <f t="shared" si="991"/>
        <v>0</v>
      </c>
      <c r="Q4527" s="28" t="str">
        <f t="shared" ca="1" si="992"/>
        <v/>
      </c>
      <c r="R4527" s="28" t="str">
        <f t="shared" si="993"/>
        <v/>
      </c>
      <c r="S4527" s="28" t="str">
        <f t="array" ref="S4527">IF(ISBLANK(A4527),"",INDEX(Info!$B$3:$H$6442,MATCH(J4527,IF(Info!$D$3:$D$6442=K4527,Info!$C$3:$C$6442),0),7))</f>
        <v/>
      </c>
    </row>
    <row r="4528" spans="1:19" x14ac:dyDescent="0.25">
      <c r="A4528" s="75"/>
      <c r="B4528" s="75"/>
      <c r="C4528" s="72"/>
      <c r="D4528" s="72"/>
      <c r="E4528" s="41" t="str">
        <f t="shared" si="980"/>
        <v/>
      </c>
      <c r="F4528" s="90" t="str">
        <f t="shared" ca="1" si="981"/>
        <v/>
      </c>
      <c r="G4528" s="91" t="str">
        <f t="shared" si="982"/>
        <v/>
      </c>
      <c r="H4528" s="41" t="str">
        <f t="shared" si="983"/>
        <v/>
      </c>
      <c r="I4528" s="92" t="str">
        <f t="shared" ca="1" si="984"/>
        <v/>
      </c>
      <c r="J4528" s="28" t="str">
        <f t="shared" si="985"/>
        <v/>
      </c>
      <c r="K4528" s="28" t="str">
        <f t="shared" si="986"/>
        <v/>
      </c>
      <c r="L4528" s="28" t="str">
        <f t="shared" ca="1" si="987"/>
        <v/>
      </c>
      <c r="M4528" s="28" t="str">
        <f t="shared" si="988"/>
        <v/>
      </c>
      <c r="N4528" s="93" t="str">
        <f t="shared" si="989"/>
        <v/>
      </c>
      <c r="O4528" s="94" t="str">
        <f t="shared" si="990"/>
        <v/>
      </c>
      <c r="P4528" s="70">
        <f t="shared" si="991"/>
        <v>0</v>
      </c>
      <c r="Q4528" s="28" t="str">
        <f t="shared" ca="1" si="992"/>
        <v/>
      </c>
      <c r="R4528" s="28" t="str">
        <f t="shared" si="993"/>
        <v/>
      </c>
      <c r="S4528" s="28" t="str">
        <f t="array" ref="S4528">IF(ISBLANK(A4528),"",INDEX(Info!$B$3:$H$6442,MATCH(J4528,IF(Info!$D$3:$D$6442=K4528,Info!$C$3:$C$6442),0),7))</f>
        <v/>
      </c>
    </row>
    <row r="4529" spans="1:19" x14ac:dyDescent="0.25">
      <c r="A4529" s="75"/>
      <c r="B4529" s="75"/>
      <c r="C4529" s="72"/>
      <c r="D4529" s="72"/>
      <c r="E4529" s="41" t="str">
        <f t="shared" si="980"/>
        <v/>
      </c>
      <c r="F4529" s="90" t="str">
        <f t="shared" ca="1" si="981"/>
        <v/>
      </c>
      <c r="G4529" s="91" t="str">
        <f t="shared" si="982"/>
        <v/>
      </c>
      <c r="H4529" s="41" t="str">
        <f t="shared" si="983"/>
        <v/>
      </c>
      <c r="I4529" s="92" t="str">
        <f t="shared" ca="1" si="984"/>
        <v/>
      </c>
      <c r="J4529" s="28" t="str">
        <f t="shared" si="985"/>
        <v/>
      </c>
      <c r="K4529" s="28" t="str">
        <f t="shared" si="986"/>
        <v/>
      </c>
      <c r="L4529" s="28" t="str">
        <f t="shared" ca="1" si="987"/>
        <v/>
      </c>
      <c r="M4529" s="28" t="str">
        <f t="shared" si="988"/>
        <v/>
      </c>
      <c r="N4529" s="93" t="str">
        <f t="shared" si="989"/>
        <v/>
      </c>
      <c r="O4529" s="94" t="str">
        <f t="shared" si="990"/>
        <v/>
      </c>
      <c r="P4529" s="70">
        <f t="shared" si="991"/>
        <v>0</v>
      </c>
      <c r="Q4529" s="28" t="str">
        <f t="shared" ca="1" si="992"/>
        <v/>
      </c>
      <c r="R4529" s="28" t="str">
        <f t="shared" si="993"/>
        <v/>
      </c>
      <c r="S4529" s="28" t="str">
        <f t="array" ref="S4529">IF(ISBLANK(A4529),"",INDEX(Info!$B$3:$H$6442,MATCH(J4529,IF(Info!$D$3:$D$6442=K4529,Info!$C$3:$C$6442),0),7))</f>
        <v/>
      </c>
    </row>
    <row r="4530" spans="1:19" x14ac:dyDescent="0.25">
      <c r="A4530" s="75"/>
      <c r="B4530" s="75"/>
      <c r="C4530" s="72"/>
      <c r="D4530" s="72"/>
      <c r="E4530" s="41" t="str">
        <f t="shared" si="980"/>
        <v/>
      </c>
      <c r="F4530" s="90" t="str">
        <f t="shared" ca="1" si="981"/>
        <v/>
      </c>
      <c r="G4530" s="91" t="str">
        <f t="shared" si="982"/>
        <v/>
      </c>
      <c r="H4530" s="41" t="str">
        <f t="shared" si="983"/>
        <v/>
      </c>
      <c r="I4530" s="92" t="str">
        <f t="shared" ca="1" si="984"/>
        <v/>
      </c>
      <c r="J4530" s="28" t="str">
        <f t="shared" si="985"/>
        <v/>
      </c>
      <c r="K4530" s="28" t="str">
        <f t="shared" si="986"/>
        <v/>
      </c>
      <c r="L4530" s="28" t="str">
        <f t="shared" ca="1" si="987"/>
        <v/>
      </c>
      <c r="M4530" s="28" t="str">
        <f t="shared" si="988"/>
        <v/>
      </c>
      <c r="N4530" s="93" t="str">
        <f t="shared" si="989"/>
        <v/>
      </c>
      <c r="O4530" s="94" t="str">
        <f t="shared" si="990"/>
        <v/>
      </c>
      <c r="P4530" s="70">
        <f t="shared" si="991"/>
        <v>0</v>
      </c>
      <c r="Q4530" s="28" t="str">
        <f t="shared" ca="1" si="992"/>
        <v/>
      </c>
      <c r="R4530" s="28" t="str">
        <f t="shared" si="993"/>
        <v/>
      </c>
      <c r="S4530" s="28" t="str">
        <f t="array" ref="S4530">IF(ISBLANK(A4530),"",INDEX(Info!$B$3:$H$6442,MATCH(J4530,IF(Info!$D$3:$D$6442=K4530,Info!$C$3:$C$6442),0),7))</f>
        <v/>
      </c>
    </row>
    <row r="4531" spans="1:19" x14ac:dyDescent="0.25">
      <c r="A4531" s="75"/>
      <c r="B4531" s="75"/>
      <c r="C4531" s="72"/>
      <c r="D4531" s="72"/>
      <c r="E4531" s="41" t="str">
        <f t="shared" si="980"/>
        <v/>
      </c>
      <c r="F4531" s="90" t="str">
        <f t="shared" ca="1" si="981"/>
        <v/>
      </c>
      <c r="G4531" s="91" t="str">
        <f t="shared" si="982"/>
        <v/>
      </c>
      <c r="H4531" s="41" t="str">
        <f t="shared" si="983"/>
        <v/>
      </c>
      <c r="I4531" s="92" t="str">
        <f t="shared" ca="1" si="984"/>
        <v/>
      </c>
      <c r="J4531" s="28" t="str">
        <f t="shared" si="985"/>
        <v/>
      </c>
      <c r="K4531" s="28" t="str">
        <f t="shared" si="986"/>
        <v/>
      </c>
      <c r="L4531" s="28" t="str">
        <f t="shared" ca="1" si="987"/>
        <v/>
      </c>
      <c r="M4531" s="28" t="str">
        <f t="shared" si="988"/>
        <v/>
      </c>
      <c r="N4531" s="93" t="str">
        <f t="shared" si="989"/>
        <v/>
      </c>
      <c r="O4531" s="94" t="str">
        <f t="shared" si="990"/>
        <v/>
      </c>
      <c r="P4531" s="70">
        <f t="shared" si="991"/>
        <v>0</v>
      </c>
      <c r="Q4531" s="28" t="str">
        <f t="shared" ca="1" si="992"/>
        <v/>
      </c>
      <c r="R4531" s="28" t="str">
        <f t="shared" si="993"/>
        <v/>
      </c>
      <c r="S4531" s="28" t="str">
        <f t="array" ref="S4531">IF(ISBLANK(A4531),"",INDEX(Info!$B$3:$H$6442,MATCH(J4531,IF(Info!$D$3:$D$6442=K4531,Info!$C$3:$C$6442),0),7))</f>
        <v/>
      </c>
    </row>
    <row r="4532" spans="1:19" x14ac:dyDescent="0.25">
      <c r="A4532" s="75"/>
      <c r="B4532" s="75"/>
      <c r="C4532" s="72"/>
      <c r="D4532" s="72"/>
      <c r="E4532" s="41" t="str">
        <f t="shared" si="980"/>
        <v/>
      </c>
      <c r="F4532" s="90" t="str">
        <f t="shared" ca="1" si="981"/>
        <v/>
      </c>
      <c r="G4532" s="91" t="str">
        <f t="shared" si="982"/>
        <v/>
      </c>
      <c r="H4532" s="41" t="str">
        <f t="shared" si="983"/>
        <v/>
      </c>
      <c r="I4532" s="92" t="str">
        <f t="shared" ca="1" si="984"/>
        <v/>
      </c>
      <c r="J4532" s="28" t="str">
        <f t="shared" si="985"/>
        <v/>
      </c>
      <c r="K4532" s="28" t="str">
        <f t="shared" si="986"/>
        <v/>
      </c>
      <c r="L4532" s="28" t="str">
        <f t="shared" ca="1" si="987"/>
        <v/>
      </c>
      <c r="M4532" s="28" t="str">
        <f t="shared" si="988"/>
        <v/>
      </c>
      <c r="N4532" s="93" t="str">
        <f t="shared" si="989"/>
        <v/>
      </c>
      <c r="O4532" s="94" t="str">
        <f t="shared" si="990"/>
        <v/>
      </c>
      <c r="P4532" s="70">
        <f t="shared" si="991"/>
        <v>0</v>
      </c>
      <c r="Q4532" s="28" t="str">
        <f t="shared" ca="1" si="992"/>
        <v/>
      </c>
      <c r="R4532" s="28" t="str">
        <f t="shared" si="993"/>
        <v/>
      </c>
      <c r="S4532" s="28" t="str">
        <f t="array" ref="S4532">IF(ISBLANK(A4532),"",INDEX(Info!$B$3:$H$6442,MATCH(J4532,IF(Info!$D$3:$D$6442=K4532,Info!$C$3:$C$6442),0),7))</f>
        <v/>
      </c>
    </row>
    <row r="4533" spans="1:19" x14ac:dyDescent="0.25">
      <c r="A4533" s="75"/>
      <c r="B4533" s="75"/>
      <c r="C4533" s="72"/>
      <c r="D4533" s="72"/>
      <c r="E4533" s="41" t="str">
        <f t="shared" si="980"/>
        <v/>
      </c>
      <c r="F4533" s="90" t="str">
        <f t="shared" ca="1" si="981"/>
        <v/>
      </c>
      <c r="G4533" s="91" t="str">
        <f t="shared" si="982"/>
        <v/>
      </c>
      <c r="H4533" s="41" t="str">
        <f t="shared" si="983"/>
        <v/>
      </c>
      <c r="I4533" s="92" t="str">
        <f t="shared" ca="1" si="984"/>
        <v/>
      </c>
      <c r="J4533" s="28" t="str">
        <f t="shared" si="985"/>
        <v/>
      </c>
      <c r="K4533" s="28" t="str">
        <f t="shared" si="986"/>
        <v/>
      </c>
      <c r="L4533" s="28" t="str">
        <f t="shared" ca="1" si="987"/>
        <v/>
      </c>
      <c r="M4533" s="28" t="str">
        <f t="shared" si="988"/>
        <v/>
      </c>
      <c r="N4533" s="93" t="str">
        <f t="shared" si="989"/>
        <v/>
      </c>
      <c r="O4533" s="94" t="str">
        <f t="shared" si="990"/>
        <v/>
      </c>
      <c r="P4533" s="70">
        <f t="shared" si="991"/>
        <v>0</v>
      </c>
      <c r="Q4533" s="28" t="str">
        <f t="shared" ca="1" si="992"/>
        <v/>
      </c>
      <c r="R4533" s="28" t="str">
        <f t="shared" si="993"/>
        <v/>
      </c>
      <c r="S4533" s="28" t="str">
        <f t="array" ref="S4533">IF(ISBLANK(A4533),"",INDEX(Info!$B$3:$H$6442,MATCH(J4533,IF(Info!$D$3:$D$6442=K4533,Info!$C$3:$C$6442),0),7))</f>
        <v/>
      </c>
    </row>
    <row r="4534" spans="1:19" x14ac:dyDescent="0.25">
      <c r="A4534" s="75"/>
      <c r="B4534" s="75"/>
      <c r="C4534" s="72"/>
      <c r="D4534" s="72"/>
      <c r="E4534" s="41" t="str">
        <f t="shared" si="980"/>
        <v/>
      </c>
      <c r="F4534" s="90" t="str">
        <f t="shared" ca="1" si="981"/>
        <v/>
      </c>
      <c r="G4534" s="91" t="str">
        <f t="shared" si="982"/>
        <v/>
      </c>
      <c r="H4534" s="41" t="str">
        <f t="shared" si="983"/>
        <v/>
      </c>
      <c r="I4534" s="92" t="str">
        <f t="shared" ca="1" si="984"/>
        <v/>
      </c>
      <c r="J4534" s="28" t="str">
        <f t="shared" si="985"/>
        <v/>
      </c>
      <c r="K4534" s="28" t="str">
        <f t="shared" si="986"/>
        <v/>
      </c>
      <c r="L4534" s="28" t="str">
        <f t="shared" ca="1" si="987"/>
        <v/>
      </c>
      <c r="M4534" s="28" t="str">
        <f t="shared" si="988"/>
        <v/>
      </c>
      <c r="N4534" s="93" t="str">
        <f t="shared" si="989"/>
        <v/>
      </c>
      <c r="O4534" s="94" t="str">
        <f t="shared" si="990"/>
        <v/>
      </c>
      <c r="P4534" s="70">
        <f t="shared" si="991"/>
        <v>0</v>
      </c>
      <c r="Q4534" s="28" t="str">
        <f t="shared" ca="1" si="992"/>
        <v/>
      </c>
      <c r="R4534" s="28" t="str">
        <f t="shared" si="993"/>
        <v/>
      </c>
      <c r="S4534" s="28" t="str">
        <f t="array" ref="S4534">IF(ISBLANK(A4534),"",INDEX(Info!$B$3:$H$6442,MATCH(J4534,IF(Info!$D$3:$D$6442=K4534,Info!$C$3:$C$6442),0),7))</f>
        <v/>
      </c>
    </row>
    <row r="4535" spans="1:19" x14ac:dyDescent="0.25">
      <c r="A4535" s="75"/>
      <c r="B4535" s="75"/>
      <c r="C4535" s="72"/>
      <c r="D4535" s="72"/>
      <c r="E4535" s="41" t="str">
        <f t="shared" si="980"/>
        <v/>
      </c>
      <c r="F4535" s="90" t="str">
        <f t="shared" ca="1" si="981"/>
        <v/>
      </c>
      <c r="G4535" s="91" t="str">
        <f t="shared" si="982"/>
        <v/>
      </c>
      <c r="H4535" s="41" t="str">
        <f t="shared" si="983"/>
        <v/>
      </c>
      <c r="I4535" s="92" t="str">
        <f t="shared" ca="1" si="984"/>
        <v/>
      </c>
      <c r="J4535" s="28" t="str">
        <f t="shared" si="985"/>
        <v/>
      </c>
      <c r="K4535" s="28" t="str">
        <f t="shared" si="986"/>
        <v/>
      </c>
      <c r="L4535" s="28" t="str">
        <f t="shared" ca="1" si="987"/>
        <v/>
      </c>
      <c r="M4535" s="28" t="str">
        <f t="shared" si="988"/>
        <v/>
      </c>
      <c r="N4535" s="93" t="str">
        <f t="shared" si="989"/>
        <v/>
      </c>
      <c r="O4535" s="94" t="str">
        <f t="shared" si="990"/>
        <v/>
      </c>
      <c r="P4535" s="70">
        <f t="shared" si="991"/>
        <v>0</v>
      </c>
      <c r="Q4535" s="28" t="str">
        <f t="shared" ca="1" si="992"/>
        <v/>
      </c>
      <c r="R4535" s="28" t="str">
        <f t="shared" si="993"/>
        <v/>
      </c>
      <c r="S4535" s="28" t="str">
        <f t="array" ref="S4535">IF(ISBLANK(A4535),"",INDEX(Info!$B$3:$H$6442,MATCH(J4535,IF(Info!$D$3:$D$6442=K4535,Info!$C$3:$C$6442),0),7))</f>
        <v/>
      </c>
    </row>
    <row r="4536" spans="1:19" x14ac:dyDescent="0.25">
      <c r="A4536" s="75"/>
      <c r="B4536" s="75"/>
      <c r="C4536" s="72"/>
      <c r="D4536" s="72"/>
      <c r="E4536" s="41" t="str">
        <f t="shared" si="980"/>
        <v/>
      </c>
      <c r="F4536" s="90" t="str">
        <f t="shared" ca="1" si="981"/>
        <v/>
      </c>
      <c r="G4536" s="91" t="str">
        <f t="shared" si="982"/>
        <v/>
      </c>
      <c r="H4536" s="41" t="str">
        <f t="shared" si="983"/>
        <v/>
      </c>
      <c r="I4536" s="92" t="str">
        <f t="shared" ca="1" si="984"/>
        <v/>
      </c>
      <c r="J4536" s="28" t="str">
        <f t="shared" si="985"/>
        <v/>
      </c>
      <c r="K4536" s="28" t="str">
        <f t="shared" si="986"/>
        <v/>
      </c>
      <c r="L4536" s="28" t="str">
        <f t="shared" ca="1" si="987"/>
        <v/>
      </c>
      <c r="M4536" s="28" t="str">
        <f t="shared" si="988"/>
        <v/>
      </c>
      <c r="N4536" s="93" t="str">
        <f t="shared" si="989"/>
        <v/>
      </c>
      <c r="O4536" s="94" t="str">
        <f t="shared" si="990"/>
        <v/>
      </c>
      <c r="P4536" s="70">
        <f t="shared" si="991"/>
        <v>0</v>
      </c>
      <c r="Q4536" s="28" t="str">
        <f t="shared" ca="1" si="992"/>
        <v/>
      </c>
      <c r="R4536" s="28" t="str">
        <f t="shared" si="993"/>
        <v/>
      </c>
      <c r="S4536" s="28" t="str">
        <f t="array" ref="S4536">IF(ISBLANK(A4536),"",INDEX(Info!$B$3:$H$6442,MATCH(J4536,IF(Info!$D$3:$D$6442=K4536,Info!$C$3:$C$6442),0),7))</f>
        <v/>
      </c>
    </row>
    <row r="4537" spans="1:19" x14ac:dyDescent="0.25">
      <c r="A4537" s="75"/>
      <c r="B4537" s="75"/>
      <c r="C4537" s="72"/>
      <c r="D4537" s="72"/>
      <c r="E4537" s="41" t="str">
        <f t="shared" si="980"/>
        <v/>
      </c>
      <c r="F4537" s="90" t="str">
        <f t="shared" ca="1" si="981"/>
        <v/>
      </c>
      <c r="G4537" s="91" t="str">
        <f t="shared" si="982"/>
        <v/>
      </c>
      <c r="H4537" s="41" t="str">
        <f t="shared" si="983"/>
        <v/>
      </c>
      <c r="I4537" s="92" t="str">
        <f t="shared" ca="1" si="984"/>
        <v/>
      </c>
      <c r="J4537" s="28" t="str">
        <f t="shared" si="985"/>
        <v/>
      </c>
      <c r="K4537" s="28" t="str">
        <f t="shared" si="986"/>
        <v/>
      </c>
      <c r="L4537" s="28" t="str">
        <f t="shared" ca="1" si="987"/>
        <v/>
      </c>
      <c r="M4537" s="28" t="str">
        <f t="shared" si="988"/>
        <v/>
      </c>
      <c r="N4537" s="93" t="str">
        <f t="shared" si="989"/>
        <v/>
      </c>
      <c r="O4537" s="94" t="str">
        <f t="shared" si="990"/>
        <v/>
      </c>
      <c r="P4537" s="70">
        <f t="shared" si="991"/>
        <v>0</v>
      </c>
      <c r="Q4537" s="28" t="str">
        <f t="shared" ca="1" si="992"/>
        <v/>
      </c>
      <c r="R4537" s="28" t="str">
        <f t="shared" si="993"/>
        <v/>
      </c>
      <c r="S4537" s="28" t="str">
        <f t="array" ref="S4537">IF(ISBLANK(A4537),"",INDEX(Info!$B$3:$H$6442,MATCH(J4537,IF(Info!$D$3:$D$6442=K4537,Info!$C$3:$C$6442),0),7))</f>
        <v/>
      </c>
    </row>
    <row r="4538" spans="1:19" x14ac:dyDescent="0.25">
      <c r="A4538" s="75"/>
      <c r="B4538" s="75"/>
      <c r="C4538" s="72"/>
      <c r="D4538" s="72"/>
      <c r="E4538" s="41" t="str">
        <f t="shared" si="980"/>
        <v/>
      </c>
      <c r="F4538" s="90" t="str">
        <f t="shared" ca="1" si="981"/>
        <v/>
      </c>
      <c r="G4538" s="91" t="str">
        <f t="shared" si="982"/>
        <v/>
      </c>
      <c r="H4538" s="41" t="str">
        <f t="shared" si="983"/>
        <v/>
      </c>
      <c r="I4538" s="92" t="str">
        <f t="shared" ca="1" si="984"/>
        <v/>
      </c>
      <c r="J4538" s="28" t="str">
        <f t="shared" si="985"/>
        <v/>
      </c>
      <c r="K4538" s="28" t="str">
        <f t="shared" si="986"/>
        <v/>
      </c>
      <c r="L4538" s="28" t="str">
        <f t="shared" ca="1" si="987"/>
        <v/>
      </c>
      <c r="M4538" s="28" t="str">
        <f t="shared" si="988"/>
        <v/>
      </c>
      <c r="N4538" s="93" t="str">
        <f t="shared" si="989"/>
        <v/>
      </c>
      <c r="O4538" s="94" t="str">
        <f t="shared" si="990"/>
        <v/>
      </c>
      <c r="P4538" s="70">
        <f t="shared" si="991"/>
        <v>0</v>
      </c>
      <c r="Q4538" s="28" t="str">
        <f t="shared" ca="1" si="992"/>
        <v/>
      </c>
      <c r="R4538" s="28" t="str">
        <f t="shared" si="993"/>
        <v/>
      </c>
      <c r="S4538" s="28" t="str">
        <f t="array" ref="S4538">IF(ISBLANK(A4538),"",INDEX(Info!$B$3:$H$6442,MATCH(J4538,IF(Info!$D$3:$D$6442=K4538,Info!$C$3:$C$6442),0),7))</f>
        <v/>
      </c>
    </row>
    <row r="4539" spans="1:19" x14ac:dyDescent="0.25">
      <c r="A4539" s="75"/>
      <c r="B4539" s="75"/>
      <c r="C4539" s="72"/>
      <c r="D4539" s="72"/>
      <c r="E4539" s="41" t="str">
        <f t="shared" si="980"/>
        <v/>
      </c>
      <c r="F4539" s="90" t="str">
        <f t="shared" ca="1" si="981"/>
        <v/>
      </c>
      <c r="G4539" s="91" t="str">
        <f t="shared" si="982"/>
        <v/>
      </c>
      <c r="H4539" s="41" t="str">
        <f t="shared" si="983"/>
        <v/>
      </c>
      <c r="I4539" s="92" t="str">
        <f t="shared" ca="1" si="984"/>
        <v/>
      </c>
      <c r="J4539" s="28" t="str">
        <f t="shared" si="985"/>
        <v/>
      </c>
      <c r="K4539" s="28" t="str">
        <f t="shared" si="986"/>
        <v/>
      </c>
      <c r="L4539" s="28" t="str">
        <f t="shared" ca="1" si="987"/>
        <v/>
      </c>
      <c r="M4539" s="28" t="str">
        <f t="shared" si="988"/>
        <v/>
      </c>
      <c r="N4539" s="93" t="str">
        <f t="shared" si="989"/>
        <v/>
      </c>
      <c r="O4539" s="94" t="str">
        <f t="shared" si="990"/>
        <v/>
      </c>
      <c r="P4539" s="70">
        <f t="shared" si="991"/>
        <v>0</v>
      </c>
      <c r="Q4539" s="28" t="str">
        <f t="shared" ca="1" si="992"/>
        <v/>
      </c>
      <c r="R4539" s="28" t="str">
        <f t="shared" si="993"/>
        <v/>
      </c>
      <c r="S4539" s="28" t="str">
        <f t="array" ref="S4539">IF(ISBLANK(A4539),"",INDEX(Info!$B$3:$H$6442,MATCH(J4539,IF(Info!$D$3:$D$6442=K4539,Info!$C$3:$C$6442),0),7))</f>
        <v/>
      </c>
    </row>
    <row r="4540" spans="1:19" x14ac:dyDescent="0.25">
      <c r="A4540" s="75"/>
      <c r="B4540" s="75"/>
      <c r="C4540" s="72"/>
      <c r="D4540" s="72"/>
      <c r="E4540" s="41" t="str">
        <f t="shared" si="980"/>
        <v/>
      </c>
      <c r="F4540" s="90" t="str">
        <f t="shared" ca="1" si="981"/>
        <v/>
      </c>
      <c r="G4540" s="91" t="str">
        <f t="shared" si="982"/>
        <v/>
      </c>
      <c r="H4540" s="41" t="str">
        <f t="shared" si="983"/>
        <v/>
      </c>
      <c r="I4540" s="92" t="str">
        <f t="shared" ca="1" si="984"/>
        <v/>
      </c>
      <c r="J4540" s="28" t="str">
        <f t="shared" si="985"/>
        <v/>
      </c>
      <c r="K4540" s="28" t="str">
        <f t="shared" si="986"/>
        <v/>
      </c>
      <c r="L4540" s="28" t="str">
        <f t="shared" ca="1" si="987"/>
        <v/>
      </c>
      <c r="M4540" s="28" t="str">
        <f t="shared" si="988"/>
        <v/>
      </c>
      <c r="N4540" s="93" t="str">
        <f t="shared" si="989"/>
        <v/>
      </c>
      <c r="O4540" s="94" t="str">
        <f t="shared" si="990"/>
        <v/>
      </c>
      <c r="P4540" s="70">
        <f t="shared" si="991"/>
        <v>0</v>
      </c>
      <c r="Q4540" s="28" t="str">
        <f t="shared" ca="1" si="992"/>
        <v/>
      </c>
      <c r="R4540" s="28" t="str">
        <f t="shared" si="993"/>
        <v/>
      </c>
      <c r="S4540" s="28" t="str">
        <f t="array" ref="S4540">IF(ISBLANK(A4540),"",INDEX(Info!$B$3:$H$6442,MATCH(J4540,IF(Info!$D$3:$D$6442=K4540,Info!$C$3:$C$6442),0),7))</f>
        <v/>
      </c>
    </row>
    <row r="4541" spans="1:19" x14ac:dyDescent="0.25">
      <c r="A4541" s="75"/>
      <c r="B4541" s="75"/>
      <c r="C4541" s="72"/>
      <c r="D4541" s="72"/>
      <c r="E4541" s="41" t="str">
        <f t="shared" si="980"/>
        <v/>
      </c>
      <c r="F4541" s="90" t="str">
        <f t="shared" ca="1" si="981"/>
        <v/>
      </c>
      <c r="G4541" s="91" t="str">
        <f t="shared" si="982"/>
        <v/>
      </c>
      <c r="H4541" s="41" t="str">
        <f t="shared" si="983"/>
        <v/>
      </c>
      <c r="I4541" s="92" t="str">
        <f t="shared" ca="1" si="984"/>
        <v/>
      </c>
      <c r="J4541" s="28" t="str">
        <f t="shared" si="985"/>
        <v/>
      </c>
      <c r="K4541" s="28" t="str">
        <f t="shared" si="986"/>
        <v/>
      </c>
      <c r="L4541" s="28" t="str">
        <f t="shared" ca="1" si="987"/>
        <v/>
      </c>
      <c r="M4541" s="28" t="str">
        <f t="shared" si="988"/>
        <v/>
      </c>
      <c r="N4541" s="93" t="str">
        <f t="shared" si="989"/>
        <v/>
      </c>
      <c r="O4541" s="94" t="str">
        <f t="shared" si="990"/>
        <v/>
      </c>
      <c r="P4541" s="70">
        <f t="shared" si="991"/>
        <v>0</v>
      </c>
      <c r="Q4541" s="28" t="str">
        <f t="shared" ca="1" si="992"/>
        <v/>
      </c>
      <c r="R4541" s="28" t="str">
        <f t="shared" si="993"/>
        <v/>
      </c>
      <c r="S4541" s="28" t="str">
        <f t="array" ref="S4541">IF(ISBLANK(A4541),"",INDEX(Info!$B$3:$H$6442,MATCH(J4541,IF(Info!$D$3:$D$6442=K4541,Info!$C$3:$C$6442),0),7))</f>
        <v/>
      </c>
    </row>
    <row r="4542" spans="1:19" x14ac:dyDescent="0.25">
      <c r="A4542" s="75"/>
      <c r="B4542" s="75"/>
      <c r="C4542" s="72"/>
      <c r="D4542" s="72"/>
      <c r="E4542" s="41" t="str">
        <f t="shared" si="980"/>
        <v/>
      </c>
      <c r="F4542" s="90" t="str">
        <f t="shared" ca="1" si="981"/>
        <v/>
      </c>
      <c r="G4542" s="91" t="str">
        <f t="shared" si="982"/>
        <v/>
      </c>
      <c r="H4542" s="41" t="str">
        <f t="shared" si="983"/>
        <v/>
      </c>
      <c r="I4542" s="92" t="str">
        <f t="shared" ca="1" si="984"/>
        <v/>
      </c>
      <c r="J4542" s="28" t="str">
        <f t="shared" si="985"/>
        <v/>
      </c>
      <c r="K4542" s="28" t="str">
        <f t="shared" si="986"/>
        <v/>
      </c>
      <c r="L4542" s="28" t="str">
        <f t="shared" ca="1" si="987"/>
        <v/>
      </c>
      <c r="M4542" s="28" t="str">
        <f t="shared" si="988"/>
        <v/>
      </c>
      <c r="N4542" s="93" t="str">
        <f t="shared" si="989"/>
        <v/>
      </c>
      <c r="O4542" s="94" t="str">
        <f t="shared" si="990"/>
        <v/>
      </c>
      <c r="P4542" s="70">
        <f t="shared" si="991"/>
        <v>0</v>
      </c>
      <c r="Q4542" s="28" t="str">
        <f t="shared" ca="1" si="992"/>
        <v/>
      </c>
      <c r="R4542" s="28" t="str">
        <f t="shared" si="993"/>
        <v/>
      </c>
      <c r="S4542" s="28" t="str">
        <f t="array" ref="S4542">IF(ISBLANK(A4542),"",INDEX(Info!$B$3:$H$6442,MATCH(J4542,IF(Info!$D$3:$D$6442=K4542,Info!$C$3:$C$6442),0),7))</f>
        <v/>
      </c>
    </row>
    <row r="4543" spans="1:19" x14ac:dyDescent="0.25">
      <c r="A4543" s="75"/>
      <c r="B4543" s="75"/>
      <c r="C4543" s="72"/>
      <c r="D4543" s="72"/>
      <c r="E4543" s="41" t="str">
        <f t="shared" si="980"/>
        <v/>
      </c>
      <c r="F4543" s="90" t="str">
        <f t="shared" ca="1" si="981"/>
        <v/>
      </c>
      <c r="G4543" s="91" t="str">
        <f t="shared" si="982"/>
        <v/>
      </c>
      <c r="H4543" s="41" t="str">
        <f t="shared" si="983"/>
        <v/>
      </c>
      <c r="I4543" s="92" t="str">
        <f t="shared" ca="1" si="984"/>
        <v/>
      </c>
      <c r="J4543" s="28" t="str">
        <f t="shared" si="985"/>
        <v/>
      </c>
      <c r="K4543" s="28" t="str">
        <f t="shared" si="986"/>
        <v/>
      </c>
      <c r="L4543" s="28" t="str">
        <f t="shared" ca="1" si="987"/>
        <v/>
      </c>
      <c r="M4543" s="28" t="str">
        <f t="shared" si="988"/>
        <v/>
      </c>
      <c r="N4543" s="93" t="str">
        <f t="shared" si="989"/>
        <v/>
      </c>
      <c r="O4543" s="94" t="str">
        <f t="shared" si="990"/>
        <v/>
      </c>
      <c r="P4543" s="70">
        <f t="shared" si="991"/>
        <v>0</v>
      </c>
      <c r="Q4543" s="28" t="str">
        <f t="shared" ca="1" si="992"/>
        <v/>
      </c>
      <c r="R4543" s="28" t="str">
        <f t="shared" si="993"/>
        <v/>
      </c>
      <c r="S4543" s="28" t="str">
        <f t="array" ref="S4543">IF(ISBLANK(A4543),"",INDEX(Info!$B$3:$H$6442,MATCH(J4543,IF(Info!$D$3:$D$6442=K4543,Info!$C$3:$C$6442),0),7))</f>
        <v/>
      </c>
    </row>
    <row r="4544" spans="1:19" x14ac:dyDescent="0.25">
      <c r="A4544" s="75"/>
      <c r="B4544" s="75"/>
      <c r="C4544" s="72"/>
      <c r="D4544" s="72"/>
      <c r="E4544" s="41" t="str">
        <f t="shared" si="980"/>
        <v/>
      </c>
      <c r="F4544" s="90" t="str">
        <f t="shared" ca="1" si="981"/>
        <v/>
      </c>
      <c r="G4544" s="91" t="str">
        <f t="shared" si="982"/>
        <v/>
      </c>
      <c r="H4544" s="41" t="str">
        <f t="shared" si="983"/>
        <v/>
      </c>
      <c r="I4544" s="92" t="str">
        <f t="shared" ca="1" si="984"/>
        <v/>
      </c>
      <c r="J4544" s="28" t="str">
        <f t="shared" si="985"/>
        <v/>
      </c>
      <c r="K4544" s="28" t="str">
        <f t="shared" si="986"/>
        <v/>
      </c>
      <c r="L4544" s="28" t="str">
        <f t="shared" ca="1" si="987"/>
        <v/>
      </c>
      <c r="M4544" s="28" t="str">
        <f t="shared" si="988"/>
        <v/>
      </c>
      <c r="N4544" s="93" t="str">
        <f t="shared" si="989"/>
        <v/>
      </c>
      <c r="O4544" s="94" t="str">
        <f t="shared" si="990"/>
        <v/>
      </c>
      <c r="P4544" s="70">
        <f t="shared" si="991"/>
        <v>0</v>
      </c>
      <c r="Q4544" s="28" t="str">
        <f t="shared" ca="1" si="992"/>
        <v/>
      </c>
      <c r="R4544" s="28" t="str">
        <f t="shared" si="993"/>
        <v/>
      </c>
      <c r="S4544" s="28" t="str">
        <f t="array" ref="S4544">IF(ISBLANK(A4544),"",INDEX(Info!$B$3:$H$6442,MATCH(J4544,IF(Info!$D$3:$D$6442=K4544,Info!$C$3:$C$6442),0),7))</f>
        <v/>
      </c>
    </row>
    <row r="4545" spans="1:19" x14ac:dyDescent="0.25">
      <c r="A4545" s="75"/>
      <c r="B4545" s="75"/>
      <c r="C4545" s="72"/>
      <c r="D4545" s="72"/>
      <c r="E4545" s="41" t="str">
        <f t="shared" si="980"/>
        <v/>
      </c>
      <c r="F4545" s="90" t="str">
        <f t="shared" ca="1" si="981"/>
        <v/>
      </c>
      <c r="G4545" s="91" t="str">
        <f t="shared" si="982"/>
        <v/>
      </c>
      <c r="H4545" s="41" t="str">
        <f t="shared" si="983"/>
        <v/>
      </c>
      <c r="I4545" s="92" t="str">
        <f t="shared" ca="1" si="984"/>
        <v/>
      </c>
      <c r="J4545" s="28" t="str">
        <f t="shared" si="985"/>
        <v/>
      </c>
      <c r="K4545" s="28" t="str">
        <f t="shared" si="986"/>
        <v/>
      </c>
      <c r="L4545" s="28" t="str">
        <f t="shared" ca="1" si="987"/>
        <v/>
      </c>
      <c r="M4545" s="28" t="str">
        <f t="shared" si="988"/>
        <v/>
      </c>
      <c r="N4545" s="93" t="str">
        <f t="shared" si="989"/>
        <v/>
      </c>
      <c r="O4545" s="94" t="str">
        <f t="shared" si="990"/>
        <v/>
      </c>
      <c r="P4545" s="70">
        <f t="shared" si="991"/>
        <v>0</v>
      </c>
      <c r="Q4545" s="28" t="str">
        <f t="shared" ca="1" si="992"/>
        <v/>
      </c>
      <c r="R4545" s="28" t="str">
        <f t="shared" si="993"/>
        <v/>
      </c>
      <c r="S4545" s="28" t="str">
        <f t="array" ref="S4545">IF(ISBLANK(A4545),"",INDEX(Info!$B$3:$H$6442,MATCH(J4545,IF(Info!$D$3:$D$6442=K4545,Info!$C$3:$C$6442),0),7))</f>
        <v/>
      </c>
    </row>
    <row r="4546" spans="1:19" x14ac:dyDescent="0.25">
      <c r="A4546" s="75"/>
      <c r="B4546" s="75"/>
      <c r="C4546" s="72"/>
      <c r="D4546" s="72"/>
      <c r="E4546" s="41" t="str">
        <f t="shared" si="980"/>
        <v/>
      </c>
      <c r="F4546" s="90" t="str">
        <f t="shared" ca="1" si="981"/>
        <v/>
      </c>
      <c r="G4546" s="91" t="str">
        <f t="shared" si="982"/>
        <v/>
      </c>
      <c r="H4546" s="41" t="str">
        <f t="shared" si="983"/>
        <v/>
      </c>
      <c r="I4546" s="92" t="str">
        <f t="shared" ca="1" si="984"/>
        <v/>
      </c>
      <c r="J4546" s="28" t="str">
        <f t="shared" si="985"/>
        <v/>
      </c>
      <c r="K4546" s="28" t="str">
        <f t="shared" si="986"/>
        <v/>
      </c>
      <c r="L4546" s="28" t="str">
        <f t="shared" ca="1" si="987"/>
        <v/>
      </c>
      <c r="M4546" s="28" t="str">
        <f t="shared" si="988"/>
        <v/>
      </c>
      <c r="N4546" s="93" t="str">
        <f t="shared" si="989"/>
        <v/>
      </c>
      <c r="O4546" s="94" t="str">
        <f t="shared" si="990"/>
        <v/>
      </c>
      <c r="P4546" s="70">
        <f t="shared" si="991"/>
        <v>0</v>
      </c>
      <c r="Q4546" s="28" t="str">
        <f t="shared" ca="1" si="992"/>
        <v/>
      </c>
      <c r="R4546" s="28" t="str">
        <f t="shared" si="993"/>
        <v/>
      </c>
      <c r="S4546" s="28" t="str">
        <f t="array" ref="S4546">IF(ISBLANK(A4546),"",INDEX(Info!$B$3:$H$6442,MATCH(J4546,IF(Info!$D$3:$D$6442=K4546,Info!$C$3:$C$6442),0),7))</f>
        <v/>
      </c>
    </row>
    <row r="4547" spans="1:19" x14ac:dyDescent="0.25">
      <c r="A4547" s="75"/>
      <c r="B4547" s="75"/>
      <c r="C4547" s="72"/>
      <c r="D4547" s="72"/>
      <c r="E4547" s="41" t="str">
        <f t="shared" si="980"/>
        <v/>
      </c>
      <c r="F4547" s="90" t="str">
        <f t="shared" ca="1" si="981"/>
        <v/>
      </c>
      <c r="G4547" s="91" t="str">
        <f t="shared" si="982"/>
        <v/>
      </c>
      <c r="H4547" s="41" t="str">
        <f t="shared" si="983"/>
        <v/>
      </c>
      <c r="I4547" s="92" t="str">
        <f t="shared" ca="1" si="984"/>
        <v/>
      </c>
      <c r="J4547" s="28" t="str">
        <f t="shared" si="985"/>
        <v/>
      </c>
      <c r="K4547" s="28" t="str">
        <f t="shared" si="986"/>
        <v/>
      </c>
      <c r="L4547" s="28" t="str">
        <f t="shared" ca="1" si="987"/>
        <v/>
      </c>
      <c r="M4547" s="28" t="str">
        <f t="shared" si="988"/>
        <v/>
      </c>
      <c r="N4547" s="93" t="str">
        <f t="shared" si="989"/>
        <v/>
      </c>
      <c r="O4547" s="94" t="str">
        <f t="shared" si="990"/>
        <v/>
      </c>
      <c r="P4547" s="70">
        <f t="shared" si="991"/>
        <v>0</v>
      </c>
      <c r="Q4547" s="28" t="str">
        <f t="shared" ca="1" si="992"/>
        <v/>
      </c>
      <c r="R4547" s="28" t="str">
        <f t="shared" si="993"/>
        <v/>
      </c>
      <c r="S4547" s="28" t="str">
        <f t="array" ref="S4547">IF(ISBLANK(A4547),"",INDEX(Info!$B$3:$H$6442,MATCH(J4547,IF(Info!$D$3:$D$6442=K4547,Info!$C$3:$C$6442),0),7))</f>
        <v/>
      </c>
    </row>
    <row r="4548" spans="1:19" x14ac:dyDescent="0.25">
      <c r="A4548" s="75"/>
      <c r="B4548" s="75"/>
      <c r="C4548" s="72"/>
      <c r="D4548" s="72"/>
      <c r="E4548" s="41" t="str">
        <f t="shared" ref="E4548:E4611" si="994">IF(OR(ISNA(INDEX($S:$S,ROW())),ISBLANK(INDEX($A:$A,ROW()))),"",RIGHT(INDEX($S:$S,ROW()),LEN(INDEX($S:$S,ROW()))-FIND("$",INDEX($S:$S,ROW()))))</f>
        <v/>
      </c>
      <c r="F4548" s="90" t="str">
        <f t="shared" ref="F4548:F4611" ca="1" si="99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548" s="91" t="str">
        <f t="shared" ref="G4548:G4611" si="99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548" s="41" t="str">
        <f t="shared" ref="H4548:H4611" si="997">IF(ISBLANK(INDEX($A:$A,ROW())),"",IF(AND(ISNUMBER(INDEX($F:$F,ROW())),ISNUMBER(INDEX($G:$G,ROW()))),SUMPRODUCT(INDEX($F:$F,ROW()),INDEX($G:$G,ROW())),"Onbekend"))</f>
        <v/>
      </c>
      <c r="I4548" s="92" t="str">
        <f t="shared" ref="I4548:I4611" ca="1" si="99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548" s="28" t="str">
        <f t="shared" ref="J4548:J4611" si="999">IF(ISBLANK(INDEX($A:$A,ROW())),"",IF(AND(COUNT(LOOKUP("E",INDEX($A:$A,ROW())))=0,LEN(INDEX($A:$A,ROW()))&lt;7),TEXT(INDEX($A:$A,ROW()),"000000"),INDEX($A:$A,ROW())))</f>
        <v/>
      </c>
      <c r="K4548" s="28" t="str">
        <f t="shared" ref="K4548:K4611" si="1000">IF(ISBLANK(INDEX($B:$B,ROW())),"",TEXT(INDEX($B:$B,ROW()),"000000000"))</f>
        <v/>
      </c>
      <c r="L4548" s="28" t="str">
        <f t="shared" ref="L4548:L4611" ca="1" si="1001">IF(ISBLANK(INDEX($A:$A,ROW())),"",SUMPRODUCT(--ISERROR(INDIRECT("A"&amp;INDEX(ROW(),1)&amp;":H"&amp;INDEX(ROW(),1))))&gt;0)</f>
        <v/>
      </c>
      <c r="M4548" s="28" t="str">
        <f t="shared" ref="M4548:M4611" si="1002">IF(ISBLANK(INDEX($A:$A,ROW())),"",SUMPRODUCT(--($J$3:$J$6442&amp;$K$3:$K$6442=INDEX($J:$J,ROW())&amp;INDEX($K:$K,ROW())))&gt;1)</f>
        <v/>
      </c>
      <c r="N4548" s="93" t="str">
        <f t="shared" ref="N4548:N4611" si="1003">IF(INDEX($S:$S,ROW())="","",IFERROR((LEFT(INDEX($S:$S,ROW()),FIND("#",INDEX($S:$S,ROW()))-1)/100),(LEFT(INDEX($S:$S,ROW()),FIND("#",INDEX($S:$S,ROW()))-1))))</f>
        <v/>
      </c>
      <c r="O4548" s="94" t="str">
        <f t="shared" ref="O4548:O4611" si="100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548" s="70">
        <f t="shared" ref="P4548:P4611" si="1005">IF(INDEX($S:$S,ROW())="",0,MID(INDEX($S:$S,ROW()),FIND("@",INDEX($S:$S,ROW()))+1,FIND("$",RIGHT(INDEX($S:$S,ROW()), LEN(INDEX($S:$S,ROW()))-FIND("@",INDEX($S:$S,ROW()),1)),1)-1))*1</f>
        <v>0</v>
      </c>
      <c r="Q4548" s="28" t="str">
        <f t="shared" ref="Q4548:Q4611" ca="1" si="1006">IF(OR(ISBLANK(INDEX($A:$A,ROW())),INDEX($L:$L,ROW())=TRUE),"",INDEX($D:$D,ROW()))</f>
        <v/>
      </c>
      <c r="R4548" s="28" t="str">
        <f t="shared" ref="R4548:R4611" si="100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548" s="28" t="str">
        <f t="array" ref="S4548">IF(ISBLANK(A4548),"",INDEX(Info!$B$3:$H$6442,MATCH(J4548,IF(Info!$D$3:$D$6442=K4548,Info!$C$3:$C$6442),0),7))</f>
        <v/>
      </c>
    </row>
    <row r="4549" spans="1:19" x14ac:dyDescent="0.25">
      <c r="A4549" s="75"/>
      <c r="B4549" s="75"/>
      <c r="C4549" s="72"/>
      <c r="D4549" s="72"/>
      <c r="E4549" s="41" t="str">
        <f t="shared" si="994"/>
        <v/>
      </c>
      <c r="F4549" s="90" t="str">
        <f t="shared" ca="1" si="995"/>
        <v/>
      </c>
      <c r="G4549" s="91" t="str">
        <f t="shared" si="996"/>
        <v/>
      </c>
      <c r="H4549" s="41" t="str">
        <f t="shared" si="997"/>
        <v/>
      </c>
      <c r="I4549" s="92" t="str">
        <f t="shared" ca="1" si="998"/>
        <v/>
      </c>
      <c r="J4549" s="28" t="str">
        <f t="shared" si="999"/>
        <v/>
      </c>
      <c r="K4549" s="28" t="str">
        <f t="shared" si="1000"/>
        <v/>
      </c>
      <c r="L4549" s="28" t="str">
        <f t="shared" ca="1" si="1001"/>
        <v/>
      </c>
      <c r="M4549" s="28" t="str">
        <f t="shared" si="1002"/>
        <v/>
      </c>
      <c r="N4549" s="93" t="str">
        <f t="shared" si="1003"/>
        <v/>
      </c>
      <c r="O4549" s="94" t="str">
        <f t="shared" si="1004"/>
        <v/>
      </c>
      <c r="P4549" s="70">
        <f t="shared" si="1005"/>
        <v>0</v>
      </c>
      <c r="Q4549" s="28" t="str">
        <f t="shared" ca="1" si="1006"/>
        <v/>
      </c>
      <c r="R4549" s="28" t="str">
        <f t="shared" si="1007"/>
        <v/>
      </c>
      <c r="S4549" s="28" t="str">
        <f t="array" ref="S4549">IF(ISBLANK(A4549),"",INDEX(Info!$B$3:$H$6442,MATCH(J4549,IF(Info!$D$3:$D$6442=K4549,Info!$C$3:$C$6442),0),7))</f>
        <v/>
      </c>
    </row>
    <row r="4550" spans="1:19" x14ac:dyDescent="0.25">
      <c r="A4550" s="75"/>
      <c r="B4550" s="75"/>
      <c r="C4550" s="72"/>
      <c r="D4550" s="72"/>
      <c r="E4550" s="41" t="str">
        <f t="shared" si="994"/>
        <v/>
      </c>
      <c r="F4550" s="90" t="str">
        <f t="shared" ca="1" si="995"/>
        <v/>
      </c>
      <c r="G4550" s="91" t="str">
        <f t="shared" si="996"/>
        <v/>
      </c>
      <c r="H4550" s="41" t="str">
        <f t="shared" si="997"/>
        <v/>
      </c>
      <c r="I4550" s="92" t="str">
        <f t="shared" ca="1" si="998"/>
        <v/>
      </c>
      <c r="J4550" s="28" t="str">
        <f t="shared" si="999"/>
        <v/>
      </c>
      <c r="K4550" s="28" t="str">
        <f t="shared" si="1000"/>
        <v/>
      </c>
      <c r="L4550" s="28" t="str">
        <f t="shared" ca="1" si="1001"/>
        <v/>
      </c>
      <c r="M4550" s="28" t="str">
        <f t="shared" si="1002"/>
        <v/>
      </c>
      <c r="N4550" s="93" t="str">
        <f t="shared" si="1003"/>
        <v/>
      </c>
      <c r="O4550" s="94" t="str">
        <f t="shared" si="1004"/>
        <v/>
      </c>
      <c r="P4550" s="70">
        <f t="shared" si="1005"/>
        <v>0</v>
      </c>
      <c r="Q4550" s="28" t="str">
        <f t="shared" ca="1" si="1006"/>
        <v/>
      </c>
      <c r="R4550" s="28" t="str">
        <f t="shared" si="1007"/>
        <v/>
      </c>
      <c r="S4550" s="28" t="str">
        <f t="array" ref="S4550">IF(ISBLANK(A4550),"",INDEX(Info!$B$3:$H$6442,MATCH(J4550,IF(Info!$D$3:$D$6442=K4550,Info!$C$3:$C$6442),0),7))</f>
        <v/>
      </c>
    </row>
    <row r="4551" spans="1:19" x14ac:dyDescent="0.25">
      <c r="A4551" s="75"/>
      <c r="B4551" s="75"/>
      <c r="C4551" s="72"/>
      <c r="D4551" s="72"/>
      <c r="E4551" s="41" t="str">
        <f t="shared" si="994"/>
        <v/>
      </c>
      <c r="F4551" s="90" t="str">
        <f t="shared" ca="1" si="995"/>
        <v/>
      </c>
      <c r="G4551" s="91" t="str">
        <f t="shared" si="996"/>
        <v/>
      </c>
      <c r="H4551" s="41" t="str">
        <f t="shared" si="997"/>
        <v/>
      </c>
      <c r="I4551" s="92" t="str">
        <f t="shared" ca="1" si="998"/>
        <v/>
      </c>
      <c r="J4551" s="28" t="str">
        <f t="shared" si="999"/>
        <v/>
      </c>
      <c r="K4551" s="28" t="str">
        <f t="shared" si="1000"/>
        <v/>
      </c>
      <c r="L4551" s="28" t="str">
        <f t="shared" ca="1" si="1001"/>
        <v/>
      </c>
      <c r="M4551" s="28" t="str">
        <f t="shared" si="1002"/>
        <v/>
      </c>
      <c r="N4551" s="93" t="str">
        <f t="shared" si="1003"/>
        <v/>
      </c>
      <c r="O4551" s="94" t="str">
        <f t="shared" si="1004"/>
        <v/>
      </c>
      <c r="P4551" s="70">
        <f t="shared" si="1005"/>
        <v>0</v>
      </c>
      <c r="Q4551" s="28" t="str">
        <f t="shared" ca="1" si="1006"/>
        <v/>
      </c>
      <c r="R4551" s="28" t="str">
        <f t="shared" si="1007"/>
        <v/>
      </c>
      <c r="S4551" s="28" t="str">
        <f t="array" ref="S4551">IF(ISBLANK(A4551),"",INDEX(Info!$B$3:$H$6442,MATCH(J4551,IF(Info!$D$3:$D$6442=K4551,Info!$C$3:$C$6442),0),7))</f>
        <v/>
      </c>
    </row>
    <row r="4552" spans="1:19" x14ac:dyDescent="0.25">
      <c r="A4552" s="75"/>
      <c r="B4552" s="75"/>
      <c r="C4552" s="72"/>
      <c r="D4552" s="72"/>
      <c r="E4552" s="41" t="str">
        <f t="shared" si="994"/>
        <v/>
      </c>
      <c r="F4552" s="90" t="str">
        <f t="shared" ca="1" si="995"/>
        <v/>
      </c>
      <c r="G4552" s="91" t="str">
        <f t="shared" si="996"/>
        <v/>
      </c>
      <c r="H4552" s="41" t="str">
        <f t="shared" si="997"/>
        <v/>
      </c>
      <c r="I4552" s="92" t="str">
        <f t="shared" ca="1" si="998"/>
        <v/>
      </c>
      <c r="J4552" s="28" t="str">
        <f t="shared" si="999"/>
        <v/>
      </c>
      <c r="K4552" s="28" t="str">
        <f t="shared" si="1000"/>
        <v/>
      </c>
      <c r="L4552" s="28" t="str">
        <f t="shared" ca="1" si="1001"/>
        <v/>
      </c>
      <c r="M4552" s="28" t="str">
        <f t="shared" si="1002"/>
        <v/>
      </c>
      <c r="N4552" s="93" t="str">
        <f t="shared" si="1003"/>
        <v/>
      </c>
      <c r="O4552" s="94" t="str">
        <f t="shared" si="1004"/>
        <v/>
      </c>
      <c r="P4552" s="70">
        <f t="shared" si="1005"/>
        <v>0</v>
      </c>
      <c r="Q4552" s="28" t="str">
        <f t="shared" ca="1" si="1006"/>
        <v/>
      </c>
      <c r="R4552" s="28" t="str">
        <f t="shared" si="1007"/>
        <v/>
      </c>
      <c r="S4552" s="28" t="str">
        <f t="array" ref="S4552">IF(ISBLANK(A4552),"",INDEX(Info!$B$3:$H$6442,MATCH(J4552,IF(Info!$D$3:$D$6442=K4552,Info!$C$3:$C$6442),0),7))</f>
        <v/>
      </c>
    </row>
    <row r="4553" spans="1:19" x14ac:dyDescent="0.25">
      <c r="A4553" s="75"/>
      <c r="B4553" s="75"/>
      <c r="C4553" s="72"/>
      <c r="D4553" s="72"/>
      <c r="E4553" s="41" t="str">
        <f t="shared" si="994"/>
        <v/>
      </c>
      <c r="F4553" s="90" t="str">
        <f t="shared" ca="1" si="995"/>
        <v/>
      </c>
      <c r="G4553" s="91" t="str">
        <f t="shared" si="996"/>
        <v/>
      </c>
      <c r="H4553" s="41" t="str">
        <f t="shared" si="997"/>
        <v/>
      </c>
      <c r="I4553" s="92" t="str">
        <f t="shared" ca="1" si="998"/>
        <v/>
      </c>
      <c r="J4553" s="28" t="str">
        <f t="shared" si="999"/>
        <v/>
      </c>
      <c r="K4553" s="28" t="str">
        <f t="shared" si="1000"/>
        <v/>
      </c>
      <c r="L4553" s="28" t="str">
        <f t="shared" ca="1" si="1001"/>
        <v/>
      </c>
      <c r="M4553" s="28" t="str">
        <f t="shared" si="1002"/>
        <v/>
      </c>
      <c r="N4553" s="93" t="str">
        <f t="shared" si="1003"/>
        <v/>
      </c>
      <c r="O4553" s="94" t="str">
        <f t="shared" si="1004"/>
        <v/>
      </c>
      <c r="P4553" s="70">
        <f t="shared" si="1005"/>
        <v>0</v>
      </c>
      <c r="Q4553" s="28" t="str">
        <f t="shared" ca="1" si="1006"/>
        <v/>
      </c>
      <c r="R4553" s="28" t="str">
        <f t="shared" si="1007"/>
        <v/>
      </c>
      <c r="S4553" s="28" t="str">
        <f t="array" ref="S4553">IF(ISBLANK(A4553),"",INDEX(Info!$B$3:$H$6442,MATCH(J4553,IF(Info!$D$3:$D$6442=K4553,Info!$C$3:$C$6442),0),7))</f>
        <v/>
      </c>
    </row>
    <row r="4554" spans="1:19" x14ac:dyDescent="0.25">
      <c r="A4554" s="75"/>
      <c r="B4554" s="75"/>
      <c r="C4554" s="72"/>
      <c r="D4554" s="72"/>
      <c r="E4554" s="41" t="str">
        <f t="shared" si="994"/>
        <v/>
      </c>
      <c r="F4554" s="90" t="str">
        <f t="shared" ca="1" si="995"/>
        <v/>
      </c>
      <c r="G4554" s="91" t="str">
        <f t="shared" si="996"/>
        <v/>
      </c>
      <c r="H4554" s="41" t="str">
        <f t="shared" si="997"/>
        <v/>
      </c>
      <c r="I4554" s="92" t="str">
        <f t="shared" ca="1" si="998"/>
        <v/>
      </c>
      <c r="J4554" s="28" t="str">
        <f t="shared" si="999"/>
        <v/>
      </c>
      <c r="K4554" s="28" t="str">
        <f t="shared" si="1000"/>
        <v/>
      </c>
      <c r="L4554" s="28" t="str">
        <f t="shared" ca="1" si="1001"/>
        <v/>
      </c>
      <c r="M4554" s="28" t="str">
        <f t="shared" si="1002"/>
        <v/>
      </c>
      <c r="N4554" s="93" t="str">
        <f t="shared" si="1003"/>
        <v/>
      </c>
      <c r="O4554" s="94" t="str">
        <f t="shared" si="1004"/>
        <v/>
      </c>
      <c r="P4554" s="70">
        <f t="shared" si="1005"/>
        <v>0</v>
      </c>
      <c r="Q4554" s="28" t="str">
        <f t="shared" ca="1" si="1006"/>
        <v/>
      </c>
      <c r="R4554" s="28" t="str">
        <f t="shared" si="1007"/>
        <v/>
      </c>
      <c r="S4554" s="28" t="str">
        <f t="array" ref="S4554">IF(ISBLANK(A4554),"",INDEX(Info!$B$3:$H$6442,MATCH(J4554,IF(Info!$D$3:$D$6442=K4554,Info!$C$3:$C$6442),0),7))</f>
        <v/>
      </c>
    </row>
    <row r="4555" spans="1:19" x14ac:dyDescent="0.25">
      <c r="A4555" s="75"/>
      <c r="B4555" s="75"/>
      <c r="C4555" s="72"/>
      <c r="D4555" s="72"/>
      <c r="E4555" s="41" t="str">
        <f t="shared" si="994"/>
        <v/>
      </c>
      <c r="F4555" s="90" t="str">
        <f t="shared" ca="1" si="995"/>
        <v/>
      </c>
      <c r="G4555" s="91" t="str">
        <f t="shared" si="996"/>
        <v/>
      </c>
      <c r="H4555" s="41" t="str">
        <f t="shared" si="997"/>
        <v/>
      </c>
      <c r="I4555" s="92" t="str">
        <f t="shared" ca="1" si="998"/>
        <v/>
      </c>
      <c r="J4555" s="28" t="str">
        <f t="shared" si="999"/>
        <v/>
      </c>
      <c r="K4555" s="28" t="str">
        <f t="shared" si="1000"/>
        <v/>
      </c>
      <c r="L4555" s="28" t="str">
        <f t="shared" ca="1" si="1001"/>
        <v/>
      </c>
      <c r="M4555" s="28" t="str">
        <f t="shared" si="1002"/>
        <v/>
      </c>
      <c r="N4555" s="93" t="str">
        <f t="shared" si="1003"/>
        <v/>
      </c>
      <c r="O4555" s="94" t="str">
        <f t="shared" si="1004"/>
        <v/>
      </c>
      <c r="P4555" s="70">
        <f t="shared" si="1005"/>
        <v>0</v>
      </c>
      <c r="Q4555" s="28" t="str">
        <f t="shared" ca="1" si="1006"/>
        <v/>
      </c>
      <c r="R4555" s="28" t="str">
        <f t="shared" si="1007"/>
        <v/>
      </c>
      <c r="S4555" s="28" t="str">
        <f t="array" ref="S4555">IF(ISBLANK(A4555),"",INDEX(Info!$B$3:$H$6442,MATCH(J4555,IF(Info!$D$3:$D$6442=K4555,Info!$C$3:$C$6442),0),7))</f>
        <v/>
      </c>
    </row>
    <row r="4556" spans="1:19" x14ac:dyDescent="0.25">
      <c r="A4556" s="75"/>
      <c r="B4556" s="75"/>
      <c r="C4556" s="72"/>
      <c r="D4556" s="72"/>
      <c r="E4556" s="41" t="str">
        <f t="shared" si="994"/>
        <v/>
      </c>
      <c r="F4556" s="90" t="str">
        <f t="shared" ca="1" si="995"/>
        <v/>
      </c>
      <c r="G4556" s="91" t="str">
        <f t="shared" si="996"/>
        <v/>
      </c>
      <c r="H4556" s="41" t="str">
        <f t="shared" si="997"/>
        <v/>
      </c>
      <c r="I4556" s="92" t="str">
        <f t="shared" ca="1" si="998"/>
        <v/>
      </c>
      <c r="J4556" s="28" t="str">
        <f t="shared" si="999"/>
        <v/>
      </c>
      <c r="K4556" s="28" t="str">
        <f t="shared" si="1000"/>
        <v/>
      </c>
      <c r="L4556" s="28" t="str">
        <f t="shared" ca="1" si="1001"/>
        <v/>
      </c>
      <c r="M4556" s="28" t="str">
        <f t="shared" si="1002"/>
        <v/>
      </c>
      <c r="N4556" s="93" t="str">
        <f t="shared" si="1003"/>
        <v/>
      </c>
      <c r="O4556" s="94" t="str">
        <f t="shared" si="1004"/>
        <v/>
      </c>
      <c r="P4556" s="70">
        <f t="shared" si="1005"/>
        <v>0</v>
      </c>
      <c r="Q4556" s="28" t="str">
        <f t="shared" ca="1" si="1006"/>
        <v/>
      </c>
      <c r="R4556" s="28" t="str">
        <f t="shared" si="1007"/>
        <v/>
      </c>
      <c r="S4556" s="28" t="str">
        <f t="array" ref="S4556">IF(ISBLANK(A4556),"",INDEX(Info!$B$3:$H$6442,MATCH(J4556,IF(Info!$D$3:$D$6442=K4556,Info!$C$3:$C$6442),0),7))</f>
        <v/>
      </c>
    </row>
    <row r="4557" spans="1:19" x14ac:dyDescent="0.25">
      <c r="A4557" s="75"/>
      <c r="B4557" s="75"/>
      <c r="C4557" s="72"/>
      <c r="D4557" s="72"/>
      <c r="E4557" s="41" t="str">
        <f t="shared" si="994"/>
        <v/>
      </c>
      <c r="F4557" s="90" t="str">
        <f t="shared" ca="1" si="995"/>
        <v/>
      </c>
      <c r="G4557" s="91" t="str">
        <f t="shared" si="996"/>
        <v/>
      </c>
      <c r="H4557" s="41" t="str">
        <f t="shared" si="997"/>
        <v/>
      </c>
      <c r="I4557" s="92" t="str">
        <f t="shared" ca="1" si="998"/>
        <v/>
      </c>
      <c r="J4557" s="28" t="str">
        <f t="shared" si="999"/>
        <v/>
      </c>
      <c r="K4557" s="28" t="str">
        <f t="shared" si="1000"/>
        <v/>
      </c>
      <c r="L4557" s="28" t="str">
        <f t="shared" ca="1" si="1001"/>
        <v/>
      </c>
      <c r="M4557" s="28" t="str">
        <f t="shared" si="1002"/>
        <v/>
      </c>
      <c r="N4557" s="93" t="str">
        <f t="shared" si="1003"/>
        <v/>
      </c>
      <c r="O4557" s="94" t="str">
        <f t="shared" si="1004"/>
        <v/>
      </c>
      <c r="P4557" s="70">
        <f t="shared" si="1005"/>
        <v>0</v>
      </c>
      <c r="Q4557" s="28" t="str">
        <f t="shared" ca="1" si="1006"/>
        <v/>
      </c>
      <c r="R4557" s="28" t="str">
        <f t="shared" si="1007"/>
        <v/>
      </c>
      <c r="S4557" s="28" t="str">
        <f t="array" ref="S4557">IF(ISBLANK(A4557),"",INDEX(Info!$B$3:$H$6442,MATCH(J4557,IF(Info!$D$3:$D$6442=K4557,Info!$C$3:$C$6442),0),7))</f>
        <v/>
      </c>
    </row>
    <row r="4558" spans="1:19" x14ac:dyDescent="0.25">
      <c r="A4558" s="75"/>
      <c r="B4558" s="75"/>
      <c r="C4558" s="72"/>
      <c r="D4558" s="72"/>
      <c r="E4558" s="41" t="str">
        <f t="shared" si="994"/>
        <v/>
      </c>
      <c r="F4558" s="90" t="str">
        <f t="shared" ca="1" si="995"/>
        <v/>
      </c>
      <c r="G4558" s="91" t="str">
        <f t="shared" si="996"/>
        <v/>
      </c>
      <c r="H4558" s="41" t="str">
        <f t="shared" si="997"/>
        <v/>
      </c>
      <c r="I4558" s="92" t="str">
        <f t="shared" ca="1" si="998"/>
        <v/>
      </c>
      <c r="J4558" s="28" t="str">
        <f t="shared" si="999"/>
        <v/>
      </c>
      <c r="K4558" s="28" t="str">
        <f t="shared" si="1000"/>
        <v/>
      </c>
      <c r="L4558" s="28" t="str">
        <f t="shared" ca="1" si="1001"/>
        <v/>
      </c>
      <c r="M4558" s="28" t="str">
        <f t="shared" si="1002"/>
        <v/>
      </c>
      <c r="N4558" s="93" t="str">
        <f t="shared" si="1003"/>
        <v/>
      </c>
      <c r="O4558" s="94" t="str">
        <f t="shared" si="1004"/>
        <v/>
      </c>
      <c r="P4558" s="70">
        <f t="shared" si="1005"/>
        <v>0</v>
      </c>
      <c r="Q4558" s="28" t="str">
        <f t="shared" ca="1" si="1006"/>
        <v/>
      </c>
      <c r="R4558" s="28" t="str">
        <f t="shared" si="1007"/>
        <v/>
      </c>
      <c r="S4558" s="28" t="str">
        <f t="array" ref="S4558">IF(ISBLANK(A4558),"",INDEX(Info!$B$3:$H$6442,MATCH(J4558,IF(Info!$D$3:$D$6442=K4558,Info!$C$3:$C$6442),0),7))</f>
        <v/>
      </c>
    </row>
    <row r="4559" spans="1:19" x14ac:dyDescent="0.25">
      <c r="A4559" s="75"/>
      <c r="B4559" s="75"/>
      <c r="C4559" s="72"/>
      <c r="D4559" s="72"/>
      <c r="E4559" s="41" t="str">
        <f t="shared" si="994"/>
        <v/>
      </c>
      <c r="F4559" s="90" t="str">
        <f t="shared" ca="1" si="995"/>
        <v/>
      </c>
      <c r="G4559" s="91" t="str">
        <f t="shared" si="996"/>
        <v/>
      </c>
      <c r="H4559" s="41" t="str">
        <f t="shared" si="997"/>
        <v/>
      </c>
      <c r="I4559" s="92" t="str">
        <f t="shared" ca="1" si="998"/>
        <v/>
      </c>
      <c r="J4559" s="28" t="str">
        <f t="shared" si="999"/>
        <v/>
      </c>
      <c r="K4559" s="28" t="str">
        <f t="shared" si="1000"/>
        <v/>
      </c>
      <c r="L4559" s="28" t="str">
        <f t="shared" ca="1" si="1001"/>
        <v/>
      </c>
      <c r="M4559" s="28" t="str">
        <f t="shared" si="1002"/>
        <v/>
      </c>
      <c r="N4559" s="93" t="str">
        <f t="shared" si="1003"/>
        <v/>
      </c>
      <c r="O4559" s="94" t="str">
        <f t="shared" si="1004"/>
        <v/>
      </c>
      <c r="P4559" s="70">
        <f t="shared" si="1005"/>
        <v>0</v>
      </c>
      <c r="Q4559" s="28" t="str">
        <f t="shared" ca="1" si="1006"/>
        <v/>
      </c>
      <c r="R4559" s="28" t="str">
        <f t="shared" si="1007"/>
        <v/>
      </c>
      <c r="S4559" s="28" t="str">
        <f t="array" ref="S4559">IF(ISBLANK(A4559),"",INDEX(Info!$B$3:$H$6442,MATCH(J4559,IF(Info!$D$3:$D$6442=K4559,Info!$C$3:$C$6442),0),7))</f>
        <v/>
      </c>
    </row>
    <row r="4560" spans="1:19" x14ac:dyDescent="0.25">
      <c r="A4560" s="75"/>
      <c r="B4560" s="75"/>
      <c r="C4560" s="72"/>
      <c r="D4560" s="72"/>
      <c r="E4560" s="41" t="str">
        <f t="shared" si="994"/>
        <v/>
      </c>
      <c r="F4560" s="90" t="str">
        <f t="shared" ca="1" si="995"/>
        <v/>
      </c>
      <c r="G4560" s="91" t="str">
        <f t="shared" si="996"/>
        <v/>
      </c>
      <c r="H4560" s="41" t="str">
        <f t="shared" si="997"/>
        <v/>
      </c>
      <c r="I4560" s="92" t="str">
        <f t="shared" ca="1" si="998"/>
        <v/>
      </c>
      <c r="J4560" s="28" t="str">
        <f t="shared" si="999"/>
        <v/>
      </c>
      <c r="K4560" s="28" t="str">
        <f t="shared" si="1000"/>
        <v/>
      </c>
      <c r="L4560" s="28" t="str">
        <f t="shared" ca="1" si="1001"/>
        <v/>
      </c>
      <c r="M4560" s="28" t="str">
        <f t="shared" si="1002"/>
        <v/>
      </c>
      <c r="N4560" s="93" t="str">
        <f t="shared" si="1003"/>
        <v/>
      </c>
      <c r="O4560" s="94" t="str">
        <f t="shared" si="1004"/>
        <v/>
      </c>
      <c r="P4560" s="70">
        <f t="shared" si="1005"/>
        <v>0</v>
      </c>
      <c r="Q4560" s="28" t="str">
        <f t="shared" ca="1" si="1006"/>
        <v/>
      </c>
      <c r="R4560" s="28" t="str">
        <f t="shared" si="1007"/>
        <v/>
      </c>
      <c r="S4560" s="28" t="str">
        <f t="array" ref="S4560">IF(ISBLANK(A4560),"",INDEX(Info!$B$3:$H$6442,MATCH(J4560,IF(Info!$D$3:$D$6442=K4560,Info!$C$3:$C$6442),0),7))</f>
        <v/>
      </c>
    </row>
    <row r="4561" spans="1:19" x14ac:dyDescent="0.25">
      <c r="A4561" s="75"/>
      <c r="B4561" s="75"/>
      <c r="C4561" s="72"/>
      <c r="D4561" s="72"/>
      <c r="E4561" s="41" t="str">
        <f t="shared" si="994"/>
        <v/>
      </c>
      <c r="F4561" s="90" t="str">
        <f t="shared" ca="1" si="995"/>
        <v/>
      </c>
      <c r="G4561" s="91" t="str">
        <f t="shared" si="996"/>
        <v/>
      </c>
      <c r="H4561" s="41" t="str">
        <f t="shared" si="997"/>
        <v/>
      </c>
      <c r="I4561" s="92" t="str">
        <f t="shared" ca="1" si="998"/>
        <v/>
      </c>
      <c r="J4561" s="28" t="str">
        <f t="shared" si="999"/>
        <v/>
      </c>
      <c r="K4561" s="28" t="str">
        <f t="shared" si="1000"/>
        <v/>
      </c>
      <c r="L4561" s="28" t="str">
        <f t="shared" ca="1" si="1001"/>
        <v/>
      </c>
      <c r="M4561" s="28" t="str">
        <f t="shared" si="1002"/>
        <v/>
      </c>
      <c r="N4561" s="93" t="str">
        <f t="shared" si="1003"/>
        <v/>
      </c>
      <c r="O4561" s="94" t="str">
        <f t="shared" si="1004"/>
        <v/>
      </c>
      <c r="P4561" s="70">
        <f t="shared" si="1005"/>
        <v>0</v>
      </c>
      <c r="Q4561" s="28" t="str">
        <f t="shared" ca="1" si="1006"/>
        <v/>
      </c>
      <c r="R4561" s="28" t="str">
        <f t="shared" si="1007"/>
        <v/>
      </c>
      <c r="S4561" s="28" t="str">
        <f t="array" ref="S4561">IF(ISBLANK(A4561),"",INDEX(Info!$B$3:$H$6442,MATCH(J4561,IF(Info!$D$3:$D$6442=K4561,Info!$C$3:$C$6442),0),7))</f>
        <v/>
      </c>
    </row>
    <row r="4562" spans="1:19" x14ac:dyDescent="0.25">
      <c r="A4562" s="75"/>
      <c r="B4562" s="75"/>
      <c r="C4562" s="72"/>
      <c r="D4562" s="72"/>
      <c r="E4562" s="41" t="str">
        <f t="shared" si="994"/>
        <v/>
      </c>
      <c r="F4562" s="90" t="str">
        <f t="shared" ca="1" si="995"/>
        <v/>
      </c>
      <c r="G4562" s="91" t="str">
        <f t="shared" si="996"/>
        <v/>
      </c>
      <c r="H4562" s="41" t="str">
        <f t="shared" si="997"/>
        <v/>
      </c>
      <c r="I4562" s="92" t="str">
        <f t="shared" ca="1" si="998"/>
        <v/>
      </c>
      <c r="J4562" s="28" t="str">
        <f t="shared" si="999"/>
        <v/>
      </c>
      <c r="K4562" s="28" t="str">
        <f t="shared" si="1000"/>
        <v/>
      </c>
      <c r="L4562" s="28" t="str">
        <f t="shared" ca="1" si="1001"/>
        <v/>
      </c>
      <c r="M4562" s="28" t="str">
        <f t="shared" si="1002"/>
        <v/>
      </c>
      <c r="N4562" s="93" t="str">
        <f t="shared" si="1003"/>
        <v/>
      </c>
      <c r="O4562" s="94" t="str">
        <f t="shared" si="1004"/>
        <v/>
      </c>
      <c r="P4562" s="70">
        <f t="shared" si="1005"/>
        <v>0</v>
      </c>
      <c r="Q4562" s="28" t="str">
        <f t="shared" ca="1" si="1006"/>
        <v/>
      </c>
      <c r="R4562" s="28" t="str">
        <f t="shared" si="1007"/>
        <v/>
      </c>
      <c r="S4562" s="28" t="str">
        <f t="array" ref="S4562">IF(ISBLANK(A4562),"",INDEX(Info!$B$3:$H$6442,MATCH(J4562,IF(Info!$D$3:$D$6442=K4562,Info!$C$3:$C$6442),0),7))</f>
        <v/>
      </c>
    </row>
    <row r="4563" spans="1:19" x14ac:dyDescent="0.25">
      <c r="A4563" s="75"/>
      <c r="B4563" s="75"/>
      <c r="C4563" s="72"/>
      <c r="D4563" s="72"/>
      <c r="E4563" s="41" t="str">
        <f t="shared" si="994"/>
        <v/>
      </c>
      <c r="F4563" s="90" t="str">
        <f t="shared" ca="1" si="995"/>
        <v/>
      </c>
      <c r="G4563" s="91" t="str">
        <f t="shared" si="996"/>
        <v/>
      </c>
      <c r="H4563" s="41" t="str">
        <f t="shared" si="997"/>
        <v/>
      </c>
      <c r="I4563" s="92" t="str">
        <f t="shared" ca="1" si="998"/>
        <v/>
      </c>
      <c r="J4563" s="28" t="str">
        <f t="shared" si="999"/>
        <v/>
      </c>
      <c r="K4563" s="28" t="str">
        <f t="shared" si="1000"/>
        <v/>
      </c>
      <c r="L4563" s="28" t="str">
        <f t="shared" ca="1" si="1001"/>
        <v/>
      </c>
      <c r="M4563" s="28" t="str">
        <f t="shared" si="1002"/>
        <v/>
      </c>
      <c r="N4563" s="93" t="str">
        <f t="shared" si="1003"/>
        <v/>
      </c>
      <c r="O4563" s="94" t="str">
        <f t="shared" si="1004"/>
        <v/>
      </c>
      <c r="P4563" s="70">
        <f t="shared" si="1005"/>
        <v>0</v>
      </c>
      <c r="Q4563" s="28" t="str">
        <f t="shared" ca="1" si="1006"/>
        <v/>
      </c>
      <c r="R4563" s="28" t="str">
        <f t="shared" si="1007"/>
        <v/>
      </c>
      <c r="S4563" s="28" t="str">
        <f t="array" ref="S4563">IF(ISBLANK(A4563),"",INDEX(Info!$B$3:$H$6442,MATCH(J4563,IF(Info!$D$3:$D$6442=K4563,Info!$C$3:$C$6442),0),7))</f>
        <v/>
      </c>
    </row>
    <row r="4564" spans="1:19" x14ac:dyDescent="0.25">
      <c r="A4564" s="75"/>
      <c r="B4564" s="75"/>
      <c r="C4564" s="72"/>
      <c r="D4564" s="72"/>
      <c r="E4564" s="41" t="str">
        <f t="shared" si="994"/>
        <v/>
      </c>
      <c r="F4564" s="90" t="str">
        <f t="shared" ca="1" si="995"/>
        <v/>
      </c>
      <c r="G4564" s="91" t="str">
        <f t="shared" si="996"/>
        <v/>
      </c>
      <c r="H4564" s="41" t="str">
        <f t="shared" si="997"/>
        <v/>
      </c>
      <c r="I4564" s="92" t="str">
        <f t="shared" ca="1" si="998"/>
        <v/>
      </c>
      <c r="J4564" s="28" t="str">
        <f t="shared" si="999"/>
        <v/>
      </c>
      <c r="K4564" s="28" t="str">
        <f t="shared" si="1000"/>
        <v/>
      </c>
      <c r="L4564" s="28" t="str">
        <f t="shared" ca="1" si="1001"/>
        <v/>
      </c>
      <c r="M4564" s="28" t="str">
        <f t="shared" si="1002"/>
        <v/>
      </c>
      <c r="N4564" s="93" t="str">
        <f t="shared" si="1003"/>
        <v/>
      </c>
      <c r="O4564" s="94" t="str">
        <f t="shared" si="1004"/>
        <v/>
      </c>
      <c r="P4564" s="70">
        <f t="shared" si="1005"/>
        <v>0</v>
      </c>
      <c r="Q4564" s="28" t="str">
        <f t="shared" ca="1" si="1006"/>
        <v/>
      </c>
      <c r="R4564" s="28" t="str">
        <f t="shared" si="1007"/>
        <v/>
      </c>
      <c r="S4564" s="28" t="str">
        <f t="array" ref="S4564">IF(ISBLANK(A4564),"",INDEX(Info!$B$3:$H$6442,MATCH(J4564,IF(Info!$D$3:$D$6442=K4564,Info!$C$3:$C$6442),0),7))</f>
        <v/>
      </c>
    </row>
    <row r="4565" spans="1:19" x14ac:dyDescent="0.25">
      <c r="A4565" s="75"/>
      <c r="B4565" s="75"/>
      <c r="C4565" s="72"/>
      <c r="D4565" s="72"/>
      <c r="E4565" s="41" t="str">
        <f t="shared" si="994"/>
        <v/>
      </c>
      <c r="F4565" s="90" t="str">
        <f t="shared" ca="1" si="995"/>
        <v/>
      </c>
      <c r="G4565" s="91" t="str">
        <f t="shared" si="996"/>
        <v/>
      </c>
      <c r="H4565" s="41" t="str">
        <f t="shared" si="997"/>
        <v/>
      </c>
      <c r="I4565" s="92" t="str">
        <f t="shared" ca="1" si="998"/>
        <v/>
      </c>
      <c r="J4565" s="28" t="str">
        <f t="shared" si="999"/>
        <v/>
      </c>
      <c r="K4565" s="28" t="str">
        <f t="shared" si="1000"/>
        <v/>
      </c>
      <c r="L4565" s="28" t="str">
        <f t="shared" ca="1" si="1001"/>
        <v/>
      </c>
      <c r="M4565" s="28" t="str">
        <f t="shared" si="1002"/>
        <v/>
      </c>
      <c r="N4565" s="93" t="str">
        <f t="shared" si="1003"/>
        <v/>
      </c>
      <c r="O4565" s="94" t="str">
        <f t="shared" si="1004"/>
        <v/>
      </c>
      <c r="P4565" s="70">
        <f t="shared" si="1005"/>
        <v>0</v>
      </c>
      <c r="Q4565" s="28" t="str">
        <f t="shared" ca="1" si="1006"/>
        <v/>
      </c>
      <c r="R4565" s="28" t="str">
        <f t="shared" si="1007"/>
        <v/>
      </c>
      <c r="S4565" s="28" t="str">
        <f t="array" ref="S4565">IF(ISBLANK(A4565),"",INDEX(Info!$B$3:$H$6442,MATCH(J4565,IF(Info!$D$3:$D$6442=K4565,Info!$C$3:$C$6442),0),7))</f>
        <v/>
      </c>
    </row>
    <row r="4566" spans="1:19" x14ac:dyDescent="0.25">
      <c r="A4566" s="75"/>
      <c r="B4566" s="75"/>
      <c r="C4566" s="72"/>
      <c r="D4566" s="72"/>
      <c r="E4566" s="41" t="str">
        <f t="shared" si="994"/>
        <v/>
      </c>
      <c r="F4566" s="90" t="str">
        <f t="shared" ca="1" si="995"/>
        <v/>
      </c>
      <c r="G4566" s="91" t="str">
        <f t="shared" si="996"/>
        <v/>
      </c>
      <c r="H4566" s="41" t="str">
        <f t="shared" si="997"/>
        <v/>
      </c>
      <c r="I4566" s="92" t="str">
        <f t="shared" ca="1" si="998"/>
        <v/>
      </c>
      <c r="J4566" s="28" t="str">
        <f t="shared" si="999"/>
        <v/>
      </c>
      <c r="K4566" s="28" t="str">
        <f t="shared" si="1000"/>
        <v/>
      </c>
      <c r="L4566" s="28" t="str">
        <f t="shared" ca="1" si="1001"/>
        <v/>
      </c>
      <c r="M4566" s="28" t="str">
        <f t="shared" si="1002"/>
        <v/>
      </c>
      <c r="N4566" s="93" t="str">
        <f t="shared" si="1003"/>
        <v/>
      </c>
      <c r="O4566" s="94" t="str">
        <f t="shared" si="1004"/>
        <v/>
      </c>
      <c r="P4566" s="70">
        <f t="shared" si="1005"/>
        <v>0</v>
      </c>
      <c r="Q4566" s="28" t="str">
        <f t="shared" ca="1" si="1006"/>
        <v/>
      </c>
      <c r="R4566" s="28" t="str">
        <f t="shared" si="1007"/>
        <v/>
      </c>
      <c r="S4566" s="28" t="str">
        <f t="array" ref="S4566">IF(ISBLANK(A4566),"",INDEX(Info!$B$3:$H$6442,MATCH(J4566,IF(Info!$D$3:$D$6442=K4566,Info!$C$3:$C$6442),0),7))</f>
        <v/>
      </c>
    </row>
    <row r="4567" spans="1:19" x14ac:dyDescent="0.25">
      <c r="A4567" s="75"/>
      <c r="B4567" s="75"/>
      <c r="C4567" s="72"/>
      <c r="D4567" s="72"/>
      <c r="E4567" s="41" t="str">
        <f t="shared" si="994"/>
        <v/>
      </c>
      <c r="F4567" s="90" t="str">
        <f t="shared" ca="1" si="995"/>
        <v/>
      </c>
      <c r="G4567" s="91" t="str">
        <f t="shared" si="996"/>
        <v/>
      </c>
      <c r="H4567" s="41" t="str">
        <f t="shared" si="997"/>
        <v/>
      </c>
      <c r="I4567" s="92" t="str">
        <f t="shared" ca="1" si="998"/>
        <v/>
      </c>
      <c r="J4567" s="28" t="str">
        <f t="shared" si="999"/>
        <v/>
      </c>
      <c r="K4567" s="28" t="str">
        <f t="shared" si="1000"/>
        <v/>
      </c>
      <c r="L4567" s="28" t="str">
        <f t="shared" ca="1" si="1001"/>
        <v/>
      </c>
      <c r="M4567" s="28" t="str">
        <f t="shared" si="1002"/>
        <v/>
      </c>
      <c r="N4567" s="93" t="str">
        <f t="shared" si="1003"/>
        <v/>
      </c>
      <c r="O4567" s="94" t="str">
        <f t="shared" si="1004"/>
        <v/>
      </c>
      <c r="P4567" s="70">
        <f t="shared" si="1005"/>
        <v>0</v>
      </c>
      <c r="Q4567" s="28" t="str">
        <f t="shared" ca="1" si="1006"/>
        <v/>
      </c>
      <c r="R4567" s="28" t="str">
        <f t="shared" si="1007"/>
        <v/>
      </c>
      <c r="S4567" s="28" t="str">
        <f t="array" ref="S4567">IF(ISBLANK(A4567),"",INDEX(Info!$B$3:$H$6442,MATCH(J4567,IF(Info!$D$3:$D$6442=K4567,Info!$C$3:$C$6442),0),7))</f>
        <v/>
      </c>
    </row>
    <row r="4568" spans="1:19" x14ac:dyDescent="0.25">
      <c r="A4568" s="75"/>
      <c r="B4568" s="75"/>
      <c r="C4568" s="72"/>
      <c r="D4568" s="72"/>
      <c r="E4568" s="41" t="str">
        <f t="shared" si="994"/>
        <v/>
      </c>
      <c r="F4568" s="90" t="str">
        <f t="shared" ca="1" si="995"/>
        <v/>
      </c>
      <c r="G4568" s="91" t="str">
        <f t="shared" si="996"/>
        <v/>
      </c>
      <c r="H4568" s="41" t="str">
        <f t="shared" si="997"/>
        <v/>
      </c>
      <c r="I4568" s="92" t="str">
        <f t="shared" ca="1" si="998"/>
        <v/>
      </c>
      <c r="J4568" s="28" t="str">
        <f t="shared" si="999"/>
        <v/>
      </c>
      <c r="K4568" s="28" t="str">
        <f t="shared" si="1000"/>
        <v/>
      </c>
      <c r="L4568" s="28" t="str">
        <f t="shared" ca="1" si="1001"/>
        <v/>
      </c>
      <c r="M4568" s="28" t="str">
        <f t="shared" si="1002"/>
        <v/>
      </c>
      <c r="N4568" s="93" t="str">
        <f t="shared" si="1003"/>
        <v/>
      </c>
      <c r="O4568" s="94" t="str">
        <f t="shared" si="1004"/>
        <v/>
      </c>
      <c r="P4568" s="70">
        <f t="shared" si="1005"/>
        <v>0</v>
      </c>
      <c r="Q4568" s="28" t="str">
        <f t="shared" ca="1" si="1006"/>
        <v/>
      </c>
      <c r="R4568" s="28" t="str">
        <f t="shared" si="1007"/>
        <v/>
      </c>
      <c r="S4568" s="28" t="str">
        <f t="array" ref="S4568">IF(ISBLANK(A4568),"",INDEX(Info!$B$3:$H$6442,MATCH(J4568,IF(Info!$D$3:$D$6442=K4568,Info!$C$3:$C$6442),0),7))</f>
        <v/>
      </c>
    </row>
    <row r="4569" spans="1:19" x14ac:dyDescent="0.25">
      <c r="A4569" s="75"/>
      <c r="B4569" s="75"/>
      <c r="C4569" s="72"/>
      <c r="D4569" s="72"/>
      <c r="E4569" s="41" t="str">
        <f t="shared" si="994"/>
        <v/>
      </c>
      <c r="F4569" s="90" t="str">
        <f t="shared" ca="1" si="995"/>
        <v/>
      </c>
      <c r="G4569" s="91" t="str">
        <f t="shared" si="996"/>
        <v/>
      </c>
      <c r="H4569" s="41" t="str">
        <f t="shared" si="997"/>
        <v/>
      </c>
      <c r="I4569" s="92" t="str">
        <f t="shared" ca="1" si="998"/>
        <v/>
      </c>
      <c r="J4569" s="28" t="str">
        <f t="shared" si="999"/>
        <v/>
      </c>
      <c r="K4569" s="28" t="str">
        <f t="shared" si="1000"/>
        <v/>
      </c>
      <c r="L4569" s="28" t="str">
        <f t="shared" ca="1" si="1001"/>
        <v/>
      </c>
      <c r="M4569" s="28" t="str">
        <f t="shared" si="1002"/>
        <v/>
      </c>
      <c r="N4569" s="93" t="str">
        <f t="shared" si="1003"/>
        <v/>
      </c>
      <c r="O4569" s="94" t="str">
        <f t="shared" si="1004"/>
        <v/>
      </c>
      <c r="P4569" s="70">
        <f t="shared" si="1005"/>
        <v>0</v>
      </c>
      <c r="Q4569" s="28" t="str">
        <f t="shared" ca="1" si="1006"/>
        <v/>
      </c>
      <c r="R4569" s="28" t="str">
        <f t="shared" si="1007"/>
        <v/>
      </c>
      <c r="S4569" s="28" t="str">
        <f t="array" ref="S4569">IF(ISBLANK(A4569),"",INDEX(Info!$B$3:$H$6442,MATCH(J4569,IF(Info!$D$3:$D$6442=K4569,Info!$C$3:$C$6442),0),7))</f>
        <v/>
      </c>
    </row>
    <row r="4570" spans="1:19" x14ac:dyDescent="0.25">
      <c r="A4570" s="75"/>
      <c r="B4570" s="75"/>
      <c r="C4570" s="72"/>
      <c r="D4570" s="72"/>
      <c r="E4570" s="41" t="str">
        <f t="shared" si="994"/>
        <v/>
      </c>
      <c r="F4570" s="90" t="str">
        <f t="shared" ca="1" si="995"/>
        <v/>
      </c>
      <c r="G4570" s="91" t="str">
        <f t="shared" si="996"/>
        <v/>
      </c>
      <c r="H4570" s="41" t="str">
        <f t="shared" si="997"/>
        <v/>
      </c>
      <c r="I4570" s="92" t="str">
        <f t="shared" ca="1" si="998"/>
        <v/>
      </c>
      <c r="J4570" s="28" t="str">
        <f t="shared" si="999"/>
        <v/>
      </c>
      <c r="K4570" s="28" t="str">
        <f t="shared" si="1000"/>
        <v/>
      </c>
      <c r="L4570" s="28" t="str">
        <f t="shared" ca="1" si="1001"/>
        <v/>
      </c>
      <c r="M4570" s="28" t="str">
        <f t="shared" si="1002"/>
        <v/>
      </c>
      <c r="N4570" s="93" t="str">
        <f t="shared" si="1003"/>
        <v/>
      </c>
      <c r="O4570" s="94" t="str">
        <f t="shared" si="1004"/>
        <v/>
      </c>
      <c r="P4570" s="70">
        <f t="shared" si="1005"/>
        <v>0</v>
      </c>
      <c r="Q4570" s="28" t="str">
        <f t="shared" ca="1" si="1006"/>
        <v/>
      </c>
      <c r="R4570" s="28" t="str">
        <f t="shared" si="1007"/>
        <v/>
      </c>
      <c r="S4570" s="28" t="str">
        <f t="array" ref="S4570">IF(ISBLANK(A4570),"",INDEX(Info!$B$3:$H$6442,MATCH(J4570,IF(Info!$D$3:$D$6442=K4570,Info!$C$3:$C$6442),0),7))</f>
        <v/>
      </c>
    </row>
    <row r="4571" spans="1:19" x14ac:dyDescent="0.25">
      <c r="A4571" s="75"/>
      <c r="B4571" s="75"/>
      <c r="C4571" s="72"/>
      <c r="D4571" s="72"/>
      <c r="E4571" s="41" t="str">
        <f t="shared" si="994"/>
        <v/>
      </c>
      <c r="F4571" s="90" t="str">
        <f t="shared" ca="1" si="995"/>
        <v/>
      </c>
      <c r="G4571" s="91" t="str">
        <f t="shared" si="996"/>
        <v/>
      </c>
      <c r="H4571" s="41" t="str">
        <f t="shared" si="997"/>
        <v/>
      </c>
      <c r="I4571" s="92" t="str">
        <f t="shared" ca="1" si="998"/>
        <v/>
      </c>
      <c r="J4571" s="28" t="str">
        <f t="shared" si="999"/>
        <v/>
      </c>
      <c r="K4571" s="28" t="str">
        <f t="shared" si="1000"/>
        <v/>
      </c>
      <c r="L4571" s="28" t="str">
        <f t="shared" ca="1" si="1001"/>
        <v/>
      </c>
      <c r="M4571" s="28" t="str">
        <f t="shared" si="1002"/>
        <v/>
      </c>
      <c r="N4571" s="93" t="str">
        <f t="shared" si="1003"/>
        <v/>
      </c>
      <c r="O4571" s="94" t="str">
        <f t="shared" si="1004"/>
        <v/>
      </c>
      <c r="P4571" s="70">
        <f t="shared" si="1005"/>
        <v>0</v>
      </c>
      <c r="Q4571" s="28" t="str">
        <f t="shared" ca="1" si="1006"/>
        <v/>
      </c>
      <c r="R4571" s="28" t="str">
        <f t="shared" si="1007"/>
        <v/>
      </c>
      <c r="S4571" s="28" t="str">
        <f t="array" ref="S4571">IF(ISBLANK(A4571),"",INDEX(Info!$B$3:$H$6442,MATCH(J4571,IF(Info!$D$3:$D$6442=K4571,Info!$C$3:$C$6442),0),7))</f>
        <v/>
      </c>
    </row>
    <row r="4572" spans="1:19" x14ac:dyDescent="0.25">
      <c r="A4572" s="75"/>
      <c r="B4572" s="75"/>
      <c r="C4572" s="72"/>
      <c r="D4572" s="72"/>
      <c r="E4572" s="41" t="str">
        <f t="shared" si="994"/>
        <v/>
      </c>
      <c r="F4572" s="90" t="str">
        <f t="shared" ca="1" si="995"/>
        <v/>
      </c>
      <c r="G4572" s="91" t="str">
        <f t="shared" si="996"/>
        <v/>
      </c>
      <c r="H4572" s="41" t="str">
        <f t="shared" si="997"/>
        <v/>
      </c>
      <c r="I4572" s="92" t="str">
        <f t="shared" ca="1" si="998"/>
        <v/>
      </c>
      <c r="J4572" s="28" t="str">
        <f t="shared" si="999"/>
        <v/>
      </c>
      <c r="K4572" s="28" t="str">
        <f t="shared" si="1000"/>
        <v/>
      </c>
      <c r="L4572" s="28" t="str">
        <f t="shared" ca="1" si="1001"/>
        <v/>
      </c>
      <c r="M4572" s="28" t="str">
        <f t="shared" si="1002"/>
        <v/>
      </c>
      <c r="N4572" s="93" t="str">
        <f t="shared" si="1003"/>
        <v/>
      </c>
      <c r="O4572" s="94" t="str">
        <f t="shared" si="1004"/>
        <v/>
      </c>
      <c r="P4572" s="70">
        <f t="shared" si="1005"/>
        <v>0</v>
      </c>
      <c r="Q4572" s="28" t="str">
        <f t="shared" ca="1" si="1006"/>
        <v/>
      </c>
      <c r="R4572" s="28" t="str">
        <f t="shared" si="1007"/>
        <v/>
      </c>
      <c r="S4572" s="28" t="str">
        <f t="array" ref="S4572">IF(ISBLANK(A4572),"",INDEX(Info!$B$3:$H$6442,MATCH(J4572,IF(Info!$D$3:$D$6442=K4572,Info!$C$3:$C$6442),0),7))</f>
        <v/>
      </c>
    </row>
    <row r="4573" spans="1:19" x14ac:dyDescent="0.25">
      <c r="A4573" s="75"/>
      <c r="B4573" s="75"/>
      <c r="C4573" s="72"/>
      <c r="D4573" s="72"/>
      <c r="E4573" s="41" t="str">
        <f t="shared" si="994"/>
        <v/>
      </c>
      <c r="F4573" s="90" t="str">
        <f t="shared" ca="1" si="995"/>
        <v/>
      </c>
      <c r="G4573" s="91" t="str">
        <f t="shared" si="996"/>
        <v/>
      </c>
      <c r="H4573" s="41" t="str">
        <f t="shared" si="997"/>
        <v/>
      </c>
      <c r="I4573" s="92" t="str">
        <f t="shared" ca="1" si="998"/>
        <v/>
      </c>
      <c r="J4573" s="28" t="str">
        <f t="shared" si="999"/>
        <v/>
      </c>
      <c r="K4573" s="28" t="str">
        <f t="shared" si="1000"/>
        <v/>
      </c>
      <c r="L4573" s="28" t="str">
        <f t="shared" ca="1" si="1001"/>
        <v/>
      </c>
      <c r="M4573" s="28" t="str">
        <f t="shared" si="1002"/>
        <v/>
      </c>
      <c r="N4573" s="93" t="str">
        <f t="shared" si="1003"/>
        <v/>
      </c>
      <c r="O4573" s="94" t="str">
        <f t="shared" si="1004"/>
        <v/>
      </c>
      <c r="P4573" s="70">
        <f t="shared" si="1005"/>
        <v>0</v>
      </c>
      <c r="Q4573" s="28" t="str">
        <f t="shared" ca="1" si="1006"/>
        <v/>
      </c>
      <c r="R4573" s="28" t="str">
        <f t="shared" si="1007"/>
        <v/>
      </c>
      <c r="S4573" s="28" t="str">
        <f t="array" ref="S4573">IF(ISBLANK(A4573),"",INDEX(Info!$B$3:$H$6442,MATCH(J4573,IF(Info!$D$3:$D$6442=K4573,Info!$C$3:$C$6442),0),7))</f>
        <v/>
      </c>
    </row>
    <row r="4574" spans="1:19" x14ac:dyDescent="0.25">
      <c r="A4574" s="75"/>
      <c r="B4574" s="75"/>
      <c r="C4574" s="72"/>
      <c r="D4574" s="72"/>
      <c r="E4574" s="41" t="str">
        <f t="shared" si="994"/>
        <v/>
      </c>
      <c r="F4574" s="90" t="str">
        <f t="shared" ca="1" si="995"/>
        <v/>
      </c>
      <c r="G4574" s="91" t="str">
        <f t="shared" si="996"/>
        <v/>
      </c>
      <c r="H4574" s="41" t="str">
        <f t="shared" si="997"/>
        <v/>
      </c>
      <c r="I4574" s="92" t="str">
        <f t="shared" ca="1" si="998"/>
        <v/>
      </c>
      <c r="J4574" s="28" t="str">
        <f t="shared" si="999"/>
        <v/>
      </c>
      <c r="K4574" s="28" t="str">
        <f t="shared" si="1000"/>
        <v/>
      </c>
      <c r="L4574" s="28" t="str">
        <f t="shared" ca="1" si="1001"/>
        <v/>
      </c>
      <c r="M4574" s="28" t="str">
        <f t="shared" si="1002"/>
        <v/>
      </c>
      <c r="N4574" s="93" t="str">
        <f t="shared" si="1003"/>
        <v/>
      </c>
      <c r="O4574" s="94" t="str">
        <f t="shared" si="1004"/>
        <v/>
      </c>
      <c r="P4574" s="70">
        <f t="shared" si="1005"/>
        <v>0</v>
      </c>
      <c r="Q4574" s="28" t="str">
        <f t="shared" ca="1" si="1006"/>
        <v/>
      </c>
      <c r="R4574" s="28" t="str">
        <f t="shared" si="1007"/>
        <v/>
      </c>
      <c r="S4574" s="28" t="str">
        <f t="array" ref="S4574">IF(ISBLANK(A4574),"",INDEX(Info!$B$3:$H$6442,MATCH(J4574,IF(Info!$D$3:$D$6442=K4574,Info!$C$3:$C$6442),0),7))</f>
        <v/>
      </c>
    </row>
    <row r="4575" spans="1:19" x14ac:dyDescent="0.25">
      <c r="A4575" s="75"/>
      <c r="B4575" s="75"/>
      <c r="C4575" s="72"/>
      <c r="D4575" s="72"/>
      <c r="E4575" s="41" t="str">
        <f t="shared" si="994"/>
        <v/>
      </c>
      <c r="F4575" s="90" t="str">
        <f t="shared" ca="1" si="995"/>
        <v/>
      </c>
      <c r="G4575" s="91" t="str">
        <f t="shared" si="996"/>
        <v/>
      </c>
      <c r="H4575" s="41" t="str">
        <f t="shared" si="997"/>
        <v/>
      </c>
      <c r="I4575" s="92" t="str">
        <f t="shared" ca="1" si="998"/>
        <v/>
      </c>
      <c r="J4575" s="28" t="str">
        <f t="shared" si="999"/>
        <v/>
      </c>
      <c r="K4575" s="28" t="str">
        <f t="shared" si="1000"/>
        <v/>
      </c>
      <c r="L4575" s="28" t="str">
        <f t="shared" ca="1" si="1001"/>
        <v/>
      </c>
      <c r="M4575" s="28" t="str">
        <f t="shared" si="1002"/>
        <v/>
      </c>
      <c r="N4575" s="93" t="str">
        <f t="shared" si="1003"/>
        <v/>
      </c>
      <c r="O4575" s="94" t="str">
        <f t="shared" si="1004"/>
        <v/>
      </c>
      <c r="P4575" s="70">
        <f t="shared" si="1005"/>
        <v>0</v>
      </c>
      <c r="Q4575" s="28" t="str">
        <f t="shared" ca="1" si="1006"/>
        <v/>
      </c>
      <c r="R4575" s="28" t="str">
        <f t="shared" si="1007"/>
        <v/>
      </c>
      <c r="S4575" s="28" t="str">
        <f t="array" ref="S4575">IF(ISBLANK(A4575),"",INDEX(Info!$B$3:$H$6442,MATCH(J4575,IF(Info!$D$3:$D$6442=K4575,Info!$C$3:$C$6442),0),7))</f>
        <v/>
      </c>
    </row>
    <row r="4576" spans="1:19" x14ac:dyDescent="0.25">
      <c r="A4576" s="75"/>
      <c r="B4576" s="75"/>
      <c r="C4576" s="72"/>
      <c r="D4576" s="72"/>
      <c r="E4576" s="41" t="str">
        <f t="shared" si="994"/>
        <v/>
      </c>
      <c r="F4576" s="90" t="str">
        <f t="shared" ca="1" si="995"/>
        <v/>
      </c>
      <c r="G4576" s="91" t="str">
        <f t="shared" si="996"/>
        <v/>
      </c>
      <c r="H4576" s="41" t="str">
        <f t="shared" si="997"/>
        <v/>
      </c>
      <c r="I4576" s="92" t="str">
        <f t="shared" ca="1" si="998"/>
        <v/>
      </c>
      <c r="J4576" s="28" t="str">
        <f t="shared" si="999"/>
        <v/>
      </c>
      <c r="K4576" s="28" t="str">
        <f t="shared" si="1000"/>
        <v/>
      </c>
      <c r="L4576" s="28" t="str">
        <f t="shared" ca="1" si="1001"/>
        <v/>
      </c>
      <c r="M4576" s="28" t="str">
        <f t="shared" si="1002"/>
        <v/>
      </c>
      <c r="N4576" s="93" t="str">
        <f t="shared" si="1003"/>
        <v/>
      </c>
      <c r="O4576" s="94" t="str">
        <f t="shared" si="1004"/>
        <v/>
      </c>
      <c r="P4576" s="70">
        <f t="shared" si="1005"/>
        <v>0</v>
      </c>
      <c r="Q4576" s="28" t="str">
        <f t="shared" ca="1" si="1006"/>
        <v/>
      </c>
      <c r="R4576" s="28" t="str">
        <f t="shared" si="1007"/>
        <v/>
      </c>
      <c r="S4576" s="28" t="str">
        <f t="array" ref="S4576">IF(ISBLANK(A4576),"",INDEX(Info!$B$3:$H$6442,MATCH(J4576,IF(Info!$D$3:$D$6442=K4576,Info!$C$3:$C$6442),0),7))</f>
        <v/>
      </c>
    </row>
    <row r="4577" spans="1:19" x14ac:dyDescent="0.25">
      <c r="A4577" s="75"/>
      <c r="B4577" s="75"/>
      <c r="C4577" s="72"/>
      <c r="D4577" s="72"/>
      <c r="E4577" s="41" t="str">
        <f t="shared" si="994"/>
        <v/>
      </c>
      <c r="F4577" s="90" t="str">
        <f t="shared" ca="1" si="995"/>
        <v/>
      </c>
      <c r="G4577" s="91" t="str">
        <f t="shared" si="996"/>
        <v/>
      </c>
      <c r="H4577" s="41" t="str">
        <f t="shared" si="997"/>
        <v/>
      </c>
      <c r="I4577" s="92" t="str">
        <f t="shared" ca="1" si="998"/>
        <v/>
      </c>
      <c r="J4577" s="28" t="str">
        <f t="shared" si="999"/>
        <v/>
      </c>
      <c r="K4577" s="28" t="str">
        <f t="shared" si="1000"/>
        <v/>
      </c>
      <c r="L4577" s="28" t="str">
        <f t="shared" ca="1" si="1001"/>
        <v/>
      </c>
      <c r="M4577" s="28" t="str">
        <f t="shared" si="1002"/>
        <v/>
      </c>
      <c r="N4577" s="93" t="str">
        <f t="shared" si="1003"/>
        <v/>
      </c>
      <c r="O4577" s="94" t="str">
        <f t="shared" si="1004"/>
        <v/>
      </c>
      <c r="P4577" s="70">
        <f t="shared" si="1005"/>
        <v>0</v>
      </c>
      <c r="Q4577" s="28" t="str">
        <f t="shared" ca="1" si="1006"/>
        <v/>
      </c>
      <c r="R4577" s="28" t="str">
        <f t="shared" si="1007"/>
        <v/>
      </c>
      <c r="S4577" s="28" t="str">
        <f t="array" ref="S4577">IF(ISBLANK(A4577),"",INDEX(Info!$B$3:$H$6442,MATCH(J4577,IF(Info!$D$3:$D$6442=K4577,Info!$C$3:$C$6442),0),7))</f>
        <v/>
      </c>
    </row>
    <row r="4578" spans="1:19" x14ac:dyDescent="0.25">
      <c r="A4578" s="75"/>
      <c r="B4578" s="75"/>
      <c r="C4578" s="72"/>
      <c r="D4578" s="72"/>
      <c r="E4578" s="41" t="str">
        <f t="shared" si="994"/>
        <v/>
      </c>
      <c r="F4578" s="90" t="str">
        <f t="shared" ca="1" si="995"/>
        <v/>
      </c>
      <c r="G4578" s="91" t="str">
        <f t="shared" si="996"/>
        <v/>
      </c>
      <c r="H4578" s="41" t="str">
        <f t="shared" si="997"/>
        <v/>
      </c>
      <c r="I4578" s="92" t="str">
        <f t="shared" ca="1" si="998"/>
        <v/>
      </c>
      <c r="J4578" s="28" t="str">
        <f t="shared" si="999"/>
        <v/>
      </c>
      <c r="K4578" s="28" t="str">
        <f t="shared" si="1000"/>
        <v/>
      </c>
      <c r="L4578" s="28" t="str">
        <f t="shared" ca="1" si="1001"/>
        <v/>
      </c>
      <c r="M4578" s="28" t="str">
        <f t="shared" si="1002"/>
        <v/>
      </c>
      <c r="N4578" s="93" t="str">
        <f t="shared" si="1003"/>
        <v/>
      </c>
      <c r="O4578" s="94" t="str">
        <f t="shared" si="1004"/>
        <v/>
      </c>
      <c r="P4578" s="70">
        <f t="shared" si="1005"/>
        <v>0</v>
      </c>
      <c r="Q4578" s="28" t="str">
        <f t="shared" ca="1" si="1006"/>
        <v/>
      </c>
      <c r="R4578" s="28" t="str">
        <f t="shared" si="1007"/>
        <v/>
      </c>
      <c r="S4578" s="28" t="str">
        <f t="array" ref="S4578">IF(ISBLANK(A4578),"",INDEX(Info!$B$3:$H$6442,MATCH(J4578,IF(Info!$D$3:$D$6442=K4578,Info!$C$3:$C$6442),0),7))</f>
        <v/>
      </c>
    </row>
    <row r="4579" spans="1:19" x14ac:dyDescent="0.25">
      <c r="A4579" s="75"/>
      <c r="B4579" s="75"/>
      <c r="C4579" s="72"/>
      <c r="D4579" s="72"/>
      <c r="E4579" s="41" t="str">
        <f t="shared" si="994"/>
        <v/>
      </c>
      <c r="F4579" s="90" t="str">
        <f t="shared" ca="1" si="995"/>
        <v/>
      </c>
      <c r="G4579" s="91" t="str">
        <f t="shared" si="996"/>
        <v/>
      </c>
      <c r="H4579" s="41" t="str">
        <f t="shared" si="997"/>
        <v/>
      </c>
      <c r="I4579" s="92" t="str">
        <f t="shared" ca="1" si="998"/>
        <v/>
      </c>
      <c r="J4579" s="28" t="str">
        <f t="shared" si="999"/>
        <v/>
      </c>
      <c r="K4579" s="28" t="str">
        <f t="shared" si="1000"/>
        <v/>
      </c>
      <c r="L4579" s="28" t="str">
        <f t="shared" ca="1" si="1001"/>
        <v/>
      </c>
      <c r="M4579" s="28" t="str">
        <f t="shared" si="1002"/>
        <v/>
      </c>
      <c r="N4579" s="93" t="str">
        <f t="shared" si="1003"/>
        <v/>
      </c>
      <c r="O4579" s="94" t="str">
        <f t="shared" si="1004"/>
        <v/>
      </c>
      <c r="P4579" s="70">
        <f t="shared" si="1005"/>
        <v>0</v>
      </c>
      <c r="Q4579" s="28" t="str">
        <f t="shared" ca="1" si="1006"/>
        <v/>
      </c>
      <c r="R4579" s="28" t="str">
        <f t="shared" si="1007"/>
        <v/>
      </c>
      <c r="S4579" s="28" t="str">
        <f t="array" ref="S4579">IF(ISBLANK(A4579),"",INDEX(Info!$B$3:$H$6442,MATCH(J4579,IF(Info!$D$3:$D$6442=K4579,Info!$C$3:$C$6442),0),7))</f>
        <v/>
      </c>
    </row>
    <row r="4580" spans="1:19" x14ac:dyDescent="0.25">
      <c r="A4580" s="75"/>
      <c r="B4580" s="75"/>
      <c r="C4580" s="72"/>
      <c r="D4580" s="72"/>
      <c r="E4580" s="41" t="str">
        <f t="shared" si="994"/>
        <v/>
      </c>
      <c r="F4580" s="90" t="str">
        <f t="shared" ca="1" si="995"/>
        <v/>
      </c>
      <c r="G4580" s="91" t="str">
        <f t="shared" si="996"/>
        <v/>
      </c>
      <c r="H4580" s="41" t="str">
        <f t="shared" si="997"/>
        <v/>
      </c>
      <c r="I4580" s="92" t="str">
        <f t="shared" ca="1" si="998"/>
        <v/>
      </c>
      <c r="J4580" s="28" t="str">
        <f t="shared" si="999"/>
        <v/>
      </c>
      <c r="K4580" s="28" t="str">
        <f t="shared" si="1000"/>
        <v/>
      </c>
      <c r="L4580" s="28" t="str">
        <f t="shared" ca="1" si="1001"/>
        <v/>
      </c>
      <c r="M4580" s="28" t="str">
        <f t="shared" si="1002"/>
        <v/>
      </c>
      <c r="N4580" s="93" t="str">
        <f t="shared" si="1003"/>
        <v/>
      </c>
      <c r="O4580" s="94" t="str">
        <f t="shared" si="1004"/>
        <v/>
      </c>
      <c r="P4580" s="70">
        <f t="shared" si="1005"/>
        <v>0</v>
      </c>
      <c r="Q4580" s="28" t="str">
        <f t="shared" ca="1" si="1006"/>
        <v/>
      </c>
      <c r="R4580" s="28" t="str">
        <f t="shared" si="1007"/>
        <v/>
      </c>
      <c r="S4580" s="28" t="str">
        <f t="array" ref="S4580">IF(ISBLANK(A4580),"",INDEX(Info!$B$3:$H$6442,MATCH(J4580,IF(Info!$D$3:$D$6442=K4580,Info!$C$3:$C$6442),0),7))</f>
        <v/>
      </c>
    </row>
    <row r="4581" spans="1:19" x14ac:dyDescent="0.25">
      <c r="A4581" s="75"/>
      <c r="B4581" s="75"/>
      <c r="C4581" s="72"/>
      <c r="D4581" s="72"/>
      <c r="E4581" s="41" t="str">
        <f t="shared" si="994"/>
        <v/>
      </c>
      <c r="F4581" s="90" t="str">
        <f t="shared" ca="1" si="995"/>
        <v/>
      </c>
      <c r="G4581" s="91" t="str">
        <f t="shared" si="996"/>
        <v/>
      </c>
      <c r="H4581" s="41" t="str">
        <f t="shared" si="997"/>
        <v/>
      </c>
      <c r="I4581" s="92" t="str">
        <f t="shared" ca="1" si="998"/>
        <v/>
      </c>
      <c r="J4581" s="28" t="str">
        <f t="shared" si="999"/>
        <v/>
      </c>
      <c r="K4581" s="28" t="str">
        <f t="shared" si="1000"/>
        <v/>
      </c>
      <c r="L4581" s="28" t="str">
        <f t="shared" ca="1" si="1001"/>
        <v/>
      </c>
      <c r="M4581" s="28" t="str">
        <f t="shared" si="1002"/>
        <v/>
      </c>
      <c r="N4581" s="93" t="str">
        <f t="shared" si="1003"/>
        <v/>
      </c>
      <c r="O4581" s="94" t="str">
        <f t="shared" si="1004"/>
        <v/>
      </c>
      <c r="P4581" s="70">
        <f t="shared" si="1005"/>
        <v>0</v>
      </c>
      <c r="Q4581" s="28" t="str">
        <f t="shared" ca="1" si="1006"/>
        <v/>
      </c>
      <c r="R4581" s="28" t="str">
        <f t="shared" si="1007"/>
        <v/>
      </c>
      <c r="S4581" s="28" t="str">
        <f t="array" ref="S4581">IF(ISBLANK(A4581),"",INDEX(Info!$B$3:$H$6442,MATCH(J4581,IF(Info!$D$3:$D$6442=K4581,Info!$C$3:$C$6442),0),7))</f>
        <v/>
      </c>
    </row>
    <row r="4582" spans="1:19" x14ac:dyDescent="0.25">
      <c r="A4582" s="75"/>
      <c r="B4582" s="75"/>
      <c r="C4582" s="72"/>
      <c r="D4582" s="72"/>
      <c r="E4582" s="41" t="str">
        <f t="shared" si="994"/>
        <v/>
      </c>
      <c r="F4582" s="90" t="str">
        <f t="shared" ca="1" si="995"/>
        <v/>
      </c>
      <c r="G4582" s="91" t="str">
        <f t="shared" si="996"/>
        <v/>
      </c>
      <c r="H4582" s="41" t="str">
        <f t="shared" si="997"/>
        <v/>
      </c>
      <c r="I4582" s="92" t="str">
        <f t="shared" ca="1" si="998"/>
        <v/>
      </c>
      <c r="J4582" s="28" t="str">
        <f t="shared" si="999"/>
        <v/>
      </c>
      <c r="K4582" s="28" t="str">
        <f t="shared" si="1000"/>
        <v/>
      </c>
      <c r="L4582" s="28" t="str">
        <f t="shared" ca="1" si="1001"/>
        <v/>
      </c>
      <c r="M4582" s="28" t="str">
        <f t="shared" si="1002"/>
        <v/>
      </c>
      <c r="N4582" s="93" t="str">
        <f t="shared" si="1003"/>
        <v/>
      </c>
      <c r="O4582" s="94" t="str">
        <f t="shared" si="1004"/>
        <v/>
      </c>
      <c r="P4582" s="70">
        <f t="shared" si="1005"/>
        <v>0</v>
      </c>
      <c r="Q4582" s="28" t="str">
        <f t="shared" ca="1" si="1006"/>
        <v/>
      </c>
      <c r="R4582" s="28" t="str">
        <f t="shared" si="1007"/>
        <v/>
      </c>
      <c r="S4582" s="28" t="str">
        <f t="array" ref="S4582">IF(ISBLANK(A4582),"",INDEX(Info!$B$3:$H$6442,MATCH(J4582,IF(Info!$D$3:$D$6442=K4582,Info!$C$3:$C$6442),0),7))</f>
        <v/>
      </c>
    </row>
    <row r="4583" spans="1:19" x14ac:dyDescent="0.25">
      <c r="A4583" s="75"/>
      <c r="B4583" s="75"/>
      <c r="C4583" s="72"/>
      <c r="D4583" s="72"/>
      <c r="E4583" s="41" t="str">
        <f t="shared" si="994"/>
        <v/>
      </c>
      <c r="F4583" s="90" t="str">
        <f t="shared" ca="1" si="995"/>
        <v/>
      </c>
      <c r="G4583" s="91" t="str">
        <f t="shared" si="996"/>
        <v/>
      </c>
      <c r="H4583" s="41" t="str">
        <f t="shared" si="997"/>
        <v/>
      </c>
      <c r="I4583" s="92" t="str">
        <f t="shared" ca="1" si="998"/>
        <v/>
      </c>
      <c r="J4583" s="28" t="str">
        <f t="shared" si="999"/>
        <v/>
      </c>
      <c r="K4583" s="28" t="str">
        <f t="shared" si="1000"/>
        <v/>
      </c>
      <c r="L4583" s="28" t="str">
        <f t="shared" ca="1" si="1001"/>
        <v/>
      </c>
      <c r="M4583" s="28" t="str">
        <f t="shared" si="1002"/>
        <v/>
      </c>
      <c r="N4583" s="93" t="str">
        <f t="shared" si="1003"/>
        <v/>
      </c>
      <c r="O4583" s="94" t="str">
        <f t="shared" si="1004"/>
        <v/>
      </c>
      <c r="P4583" s="70">
        <f t="shared" si="1005"/>
        <v>0</v>
      </c>
      <c r="Q4583" s="28" t="str">
        <f t="shared" ca="1" si="1006"/>
        <v/>
      </c>
      <c r="R4583" s="28" t="str">
        <f t="shared" si="1007"/>
        <v/>
      </c>
      <c r="S4583" s="28" t="str">
        <f t="array" ref="S4583">IF(ISBLANK(A4583),"",INDEX(Info!$B$3:$H$6442,MATCH(J4583,IF(Info!$D$3:$D$6442=K4583,Info!$C$3:$C$6442),0),7))</f>
        <v/>
      </c>
    </row>
    <row r="4584" spans="1:19" x14ac:dyDescent="0.25">
      <c r="A4584" s="75"/>
      <c r="B4584" s="75"/>
      <c r="C4584" s="72"/>
      <c r="D4584" s="72"/>
      <c r="E4584" s="41" t="str">
        <f t="shared" si="994"/>
        <v/>
      </c>
      <c r="F4584" s="90" t="str">
        <f t="shared" ca="1" si="995"/>
        <v/>
      </c>
      <c r="G4584" s="91" t="str">
        <f t="shared" si="996"/>
        <v/>
      </c>
      <c r="H4584" s="41" t="str">
        <f t="shared" si="997"/>
        <v/>
      </c>
      <c r="I4584" s="92" t="str">
        <f t="shared" ca="1" si="998"/>
        <v/>
      </c>
      <c r="J4584" s="28" t="str">
        <f t="shared" si="999"/>
        <v/>
      </c>
      <c r="K4584" s="28" t="str">
        <f t="shared" si="1000"/>
        <v/>
      </c>
      <c r="L4584" s="28" t="str">
        <f t="shared" ca="1" si="1001"/>
        <v/>
      </c>
      <c r="M4584" s="28" t="str">
        <f t="shared" si="1002"/>
        <v/>
      </c>
      <c r="N4584" s="93" t="str">
        <f t="shared" si="1003"/>
        <v/>
      </c>
      <c r="O4584" s="94" t="str">
        <f t="shared" si="1004"/>
        <v/>
      </c>
      <c r="P4584" s="70">
        <f t="shared" si="1005"/>
        <v>0</v>
      </c>
      <c r="Q4584" s="28" t="str">
        <f t="shared" ca="1" si="1006"/>
        <v/>
      </c>
      <c r="R4584" s="28" t="str">
        <f t="shared" si="1007"/>
        <v/>
      </c>
      <c r="S4584" s="28" t="str">
        <f t="array" ref="S4584">IF(ISBLANK(A4584),"",INDEX(Info!$B$3:$H$6442,MATCH(J4584,IF(Info!$D$3:$D$6442=K4584,Info!$C$3:$C$6442),0),7))</f>
        <v/>
      </c>
    </row>
    <row r="4585" spans="1:19" x14ac:dyDescent="0.25">
      <c r="A4585" s="75"/>
      <c r="B4585" s="75"/>
      <c r="C4585" s="72"/>
      <c r="D4585" s="72"/>
      <c r="E4585" s="41" t="str">
        <f t="shared" si="994"/>
        <v/>
      </c>
      <c r="F4585" s="90" t="str">
        <f t="shared" ca="1" si="995"/>
        <v/>
      </c>
      <c r="G4585" s="91" t="str">
        <f t="shared" si="996"/>
        <v/>
      </c>
      <c r="H4585" s="41" t="str">
        <f t="shared" si="997"/>
        <v/>
      </c>
      <c r="I4585" s="92" t="str">
        <f t="shared" ca="1" si="998"/>
        <v/>
      </c>
      <c r="J4585" s="28" t="str">
        <f t="shared" si="999"/>
        <v/>
      </c>
      <c r="K4585" s="28" t="str">
        <f t="shared" si="1000"/>
        <v/>
      </c>
      <c r="L4585" s="28" t="str">
        <f t="shared" ca="1" si="1001"/>
        <v/>
      </c>
      <c r="M4585" s="28" t="str">
        <f t="shared" si="1002"/>
        <v/>
      </c>
      <c r="N4585" s="93" t="str">
        <f t="shared" si="1003"/>
        <v/>
      </c>
      <c r="O4585" s="94" t="str">
        <f t="shared" si="1004"/>
        <v/>
      </c>
      <c r="P4585" s="70">
        <f t="shared" si="1005"/>
        <v>0</v>
      </c>
      <c r="Q4585" s="28" t="str">
        <f t="shared" ca="1" si="1006"/>
        <v/>
      </c>
      <c r="R4585" s="28" t="str">
        <f t="shared" si="1007"/>
        <v/>
      </c>
      <c r="S4585" s="28" t="str">
        <f t="array" ref="S4585">IF(ISBLANK(A4585),"",INDEX(Info!$B$3:$H$6442,MATCH(J4585,IF(Info!$D$3:$D$6442=K4585,Info!$C$3:$C$6442),0),7))</f>
        <v/>
      </c>
    </row>
    <row r="4586" spans="1:19" x14ac:dyDescent="0.25">
      <c r="A4586" s="75"/>
      <c r="B4586" s="75"/>
      <c r="C4586" s="72"/>
      <c r="D4586" s="72"/>
      <c r="E4586" s="41" t="str">
        <f t="shared" si="994"/>
        <v/>
      </c>
      <c r="F4586" s="90" t="str">
        <f t="shared" ca="1" si="995"/>
        <v/>
      </c>
      <c r="G4586" s="91" t="str">
        <f t="shared" si="996"/>
        <v/>
      </c>
      <c r="H4586" s="41" t="str">
        <f t="shared" si="997"/>
        <v/>
      </c>
      <c r="I4586" s="92" t="str">
        <f t="shared" ca="1" si="998"/>
        <v/>
      </c>
      <c r="J4586" s="28" t="str">
        <f t="shared" si="999"/>
        <v/>
      </c>
      <c r="K4586" s="28" t="str">
        <f t="shared" si="1000"/>
        <v/>
      </c>
      <c r="L4586" s="28" t="str">
        <f t="shared" ca="1" si="1001"/>
        <v/>
      </c>
      <c r="M4586" s="28" t="str">
        <f t="shared" si="1002"/>
        <v/>
      </c>
      <c r="N4586" s="93" t="str">
        <f t="shared" si="1003"/>
        <v/>
      </c>
      <c r="O4586" s="94" t="str">
        <f t="shared" si="1004"/>
        <v/>
      </c>
      <c r="P4586" s="70">
        <f t="shared" si="1005"/>
        <v>0</v>
      </c>
      <c r="Q4586" s="28" t="str">
        <f t="shared" ca="1" si="1006"/>
        <v/>
      </c>
      <c r="R4586" s="28" t="str">
        <f t="shared" si="1007"/>
        <v/>
      </c>
      <c r="S4586" s="28" t="str">
        <f t="array" ref="S4586">IF(ISBLANK(A4586),"",INDEX(Info!$B$3:$H$6442,MATCH(J4586,IF(Info!$D$3:$D$6442=K4586,Info!$C$3:$C$6442),0),7))</f>
        <v/>
      </c>
    </row>
    <row r="4587" spans="1:19" x14ac:dyDescent="0.25">
      <c r="A4587" s="75"/>
      <c r="B4587" s="75"/>
      <c r="C4587" s="72"/>
      <c r="D4587" s="72"/>
      <c r="E4587" s="41" t="str">
        <f t="shared" si="994"/>
        <v/>
      </c>
      <c r="F4587" s="90" t="str">
        <f t="shared" ca="1" si="995"/>
        <v/>
      </c>
      <c r="G4587" s="91" t="str">
        <f t="shared" si="996"/>
        <v/>
      </c>
      <c r="H4587" s="41" t="str">
        <f t="shared" si="997"/>
        <v/>
      </c>
      <c r="I4587" s="92" t="str">
        <f t="shared" ca="1" si="998"/>
        <v/>
      </c>
      <c r="J4587" s="28" t="str">
        <f t="shared" si="999"/>
        <v/>
      </c>
      <c r="K4587" s="28" t="str">
        <f t="shared" si="1000"/>
        <v/>
      </c>
      <c r="L4587" s="28" t="str">
        <f t="shared" ca="1" si="1001"/>
        <v/>
      </c>
      <c r="M4587" s="28" t="str">
        <f t="shared" si="1002"/>
        <v/>
      </c>
      <c r="N4587" s="93" t="str">
        <f t="shared" si="1003"/>
        <v/>
      </c>
      <c r="O4587" s="94" t="str">
        <f t="shared" si="1004"/>
        <v/>
      </c>
      <c r="P4587" s="70">
        <f t="shared" si="1005"/>
        <v>0</v>
      </c>
      <c r="Q4587" s="28" t="str">
        <f t="shared" ca="1" si="1006"/>
        <v/>
      </c>
      <c r="R4587" s="28" t="str">
        <f t="shared" si="1007"/>
        <v/>
      </c>
      <c r="S4587" s="28" t="str">
        <f t="array" ref="S4587">IF(ISBLANK(A4587),"",INDEX(Info!$B$3:$H$6442,MATCH(J4587,IF(Info!$D$3:$D$6442=K4587,Info!$C$3:$C$6442),0),7))</f>
        <v/>
      </c>
    </row>
    <row r="4588" spans="1:19" x14ac:dyDescent="0.25">
      <c r="A4588" s="75"/>
      <c r="B4588" s="75"/>
      <c r="C4588" s="72"/>
      <c r="D4588" s="72"/>
      <c r="E4588" s="41" t="str">
        <f t="shared" si="994"/>
        <v/>
      </c>
      <c r="F4588" s="90" t="str">
        <f t="shared" ca="1" si="995"/>
        <v/>
      </c>
      <c r="G4588" s="91" t="str">
        <f t="shared" si="996"/>
        <v/>
      </c>
      <c r="H4588" s="41" t="str">
        <f t="shared" si="997"/>
        <v/>
      </c>
      <c r="I4588" s="92" t="str">
        <f t="shared" ca="1" si="998"/>
        <v/>
      </c>
      <c r="J4588" s="28" t="str">
        <f t="shared" si="999"/>
        <v/>
      </c>
      <c r="K4588" s="28" t="str">
        <f t="shared" si="1000"/>
        <v/>
      </c>
      <c r="L4588" s="28" t="str">
        <f t="shared" ca="1" si="1001"/>
        <v/>
      </c>
      <c r="M4588" s="28" t="str">
        <f t="shared" si="1002"/>
        <v/>
      </c>
      <c r="N4588" s="93" t="str">
        <f t="shared" si="1003"/>
        <v/>
      </c>
      <c r="O4588" s="94" t="str">
        <f t="shared" si="1004"/>
        <v/>
      </c>
      <c r="P4588" s="70">
        <f t="shared" si="1005"/>
        <v>0</v>
      </c>
      <c r="Q4588" s="28" t="str">
        <f t="shared" ca="1" si="1006"/>
        <v/>
      </c>
      <c r="R4588" s="28" t="str">
        <f t="shared" si="1007"/>
        <v/>
      </c>
      <c r="S4588" s="28" t="str">
        <f t="array" ref="S4588">IF(ISBLANK(A4588),"",INDEX(Info!$B$3:$H$6442,MATCH(J4588,IF(Info!$D$3:$D$6442=K4588,Info!$C$3:$C$6442),0),7))</f>
        <v/>
      </c>
    </row>
    <row r="4589" spans="1:19" x14ac:dyDescent="0.25">
      <c r="A4589" s="75"/>
      <c r="B4589" s="75"/>
      <c r="C4589" s="72"/>
      <c r="D4589" s="72"/>
      <c r="E4589" s="41" t="str">
        <f t="shared" si="994"/>
        <v/>
      </c>
      <c r="F4589" s="90" t="str">
        <f t="shared" ca="1" si="995"/>
        <v/>
      </c>
      <c r="G4589" s="91" t="str">
        <f t="shared" si="996"/>
        <v/>
      </c>
      <c r="H4589" s="41" t="str">
        <f t="shared" si="997"/>
        <v/>
      </c>
      <c r="I4589" s="92" t="str">
        <f t="shared" ca="1" si="998"/>
        <v/>
      </c>
      <c r="J4589" s="28" t="str">
        <f t="shared" si="999"/>
        <v/>
      </c>
      <c r="K4589" s="28" t="str">
        <f t="shared" si="1000"/>
        <v/>
      </c>
      <c r="L4589" s="28" t="str">
        <f t="shared" ca="1" si="1001"/>
        <v/>
      </c>
      <c r="M4589" s="28" t="str">
        <f t="shared" si="1002"/>
        <v/>
      </c>
      <c r="N4589" s="93" t="str">
        <f t="shared" si="1003"/>
        <v/>
      </c>
      <c r="O4589" s="94" t="str">
        <f t="shared" si="1004"/>
        <v/>
      </c>
      <c r="P4589" s="70">
        <f t="shared" si="1005"/>
        <v>0</v>
      </c>
      <c r="Q4589" s="28" t="str">
        <f t="shared" ca="1" si="1006"/>
        <v/>
      </c>
      <c r="R4589" s="28" t="str">
        <f t="shared" si="1007"/>
        <v/>
      </c>
      <c r="S4589" s="28" t="str">
        <f t="array" ref="S4589">IF(ISBLANK(A4589),"",INDEX(Info!$B$3:$H$6442,MATCH(J4589,IF(Info!$D$3:$D$6442=K4589,Info!$C$3:$C$6442),0),7))</f>
        <v/>
      </c>
    </row>
    <row r="4590" spans="1:19" x14ac:dyDescent="0.25">
      <c r="A4590" s="75"/>
      <c r="B4590" s="75"/>
      <c r="C4590" s="72"/>
      <c r="D4590" s="72"/>
      <c r="E4590" s="41" t="str">
        <f t="shared" si="994"/>
        <v/>
      </c>
      <c r="F4590" s="90" t="str">
        <f t="shared" ca="1" si="995"/>
        <v/>
      </c>
      <c r="G4590" s="91" t="str">
        <f t="shared" si="996"/>
        <v/>
      </c>
      <c r="H4590" s="41" t="str">
        <f t="shared" si="997"/>
        <v/>
      </c>
      <c r="I4590" s="92" t="str">
        <f t="shared" ca="1" si="998"/>
        <v/>
      </c>
      <c r="J4590" s="28" t="str">
        <f t="shared" si="999"/>
        <v/>
      </c>
      <c r="K4590" s="28" t="str">
        <f t="shared" si="1000"/>
        <v/>
      </c>
      <c r="L4590" s="28" t="str">
        <f t="shared" ca="1" si="1001"/>
        <v/>
      </c>
      <c r="M4590" s="28" t="str">
        <f t="shared" si="1002"/>
        <v/>
      </c>
      <c r="N4590" s="93" t="str">
        <f t="shared" si="1003"/>
        <v/>
      </c>
      <c r="O4590" s="94" t="str">
        <f t="shared" si="1004"/>
        <v/>
      </c>
      <c r="P4590" s="70">
        <f t="shared" si="1005"/>
        <v>0</v>
      </c>
      <c r="Q4590" s="28" t="str">
        <f t="shared" ca="1" si="1006"/>
        <v/>
      </c>
      <c r="R4590" s="28" t="str">
        <f t="shared" si="1007"/>
        <v/>
      </c>
      <c r="S4590" s="28" t="str">
        <f t="array" ref="S4590">IF(ISBLANK(A4590),"",INDEX(Info!$B$3:$H$6442,MATCH(J4590,IF(Info!$D$3:$D$6442=K4590,Info!$C$3:$C$6442),0),7))</f>
        <v/>
      </c>
    </row>
    <row r="4591" spans="1:19" x14ac:dyDescent="0.25">
      <c r="A4591" s="75"/>
      <c r="B4591" s="75"/>
      <c r="C4591" s="72"/>
      <c r="D4591" s="72"/>
      <c r="E4591" s="41" t="str">
        <f t="shared" si="994"/>
        <v/>
      </c>
      <c r="F4591" s="90" t="str">
        <f t="shared" ca="1" si="995"/>
        <v/>
      </c>
      <c r="G4591" s="91" t="str">
        <f t="shared" si="996"/>
        <v/>
      </c>
      <c r="H4591" s="41" t="str">
        <f t="shared" si="997"/>
        <v/>
      </c>
      <c r="I4591" s="92" t="str">
        <f t="shared" ca="1" si="998"/>
        <v/>
      </c>
      <c r="J4591" s="28" t="str">
        <f t="shared" si="999"/>
        <v/>
      </c>
      <c r="K4591" s="28" t="str">
        <f t="shared" si="1000"/>
        <v/>
      </c>
      <c r="L4591" s="28" t="str">
        <f t="shared" ca="1" si="1001"/>
        <v/>
      </c>
      <c r="M4591" s="28" t="str">
        <f t="shared" si="1002"/>
        <v/>
      </c>
      <c r="N4591" s="93" t="str">
        <f t="shared" si="1003"/>
        <v/>
      </c>
      <c r="O4591" s="94" t="str">
        <f t="shared" si="1004"/>
        <v/>
      </c>
      <c r="P4591" s="70">
        <f t="shared" si="1005"/>
        <v>0</v>
      </c>
      <c r="Q4591" s="28" t="str">
        <f t="shared" ca="1" si="1006"/>
        <v/>
      </c>
      <c r="R4591" s="28" t="str">
        <f t="shared" si="1007"/>
        <v/>
      </c>
      <c r="S4591" s="28" t="str">
        <f t="array" ref="S4591">IF(ISBLANK(A4591),"",INDEX(Info!$B$3:$H$6442,MATCH(J4591,IF(Info!$D$3:$D$6442=K4591,Info!$C$3:$C$6442),0),7))</f>
        <v/>
      </c>
    </row>
    <row r="4592" spans="1:19" x14ac:dyDescent="0.25">
      <c r="A4592" s="75"/>
      <c r="B4592" s="75"/>
      <c r="C4592" s="72"/>
      <c r="D4592" s="72"/>
      <c r="E4592" s="41" t="str">
        <f t="shared" si="994"/>
        <v/>
      </c>
      <c r="F4592" s="90" t="str">
        <f t="shared" ca="1" si="995"/>
        <v/>
      </c>
      <c r="G4592" s="91" t="str">
        <f t="shared" si="996"/>
        <v/>
      </c>
      <c r="H4592" s="41" t="str">
        <f t="shared" si="997"/>
        <v/>
      </c>
      <c r="I4592" s="92" t="str">
        <f t="shared" ca="1" si="998"/>
        <v/>
      </c>
      <c r="J4592" s="28" t="str">
        <f t="shared" si="999"/>
        <v/>
      </c>
      <c r="K4592" s="28" t="str">
        <f t="shared" si="1000"/>
        <v/>
      </c>
      <c r="L4592" s="28" t="str">
        <f t="shared" ca="1" si="1001"/>
        <v/>
      </c>
      <c r="M4592" s="28" t="str">
        <f t="shared" si="1002"/>
        <v/>
      </c>
      <c r="N4592" s="93" t="str">
        <f t="shared" si="1003"/>
        <v/>
      </c>
      <c r="O4592" s="94" t="str">
        <f t="shared" si="1004"/>
        <v/>
      </c>
      <c r="P4592" s="70">
        <f t="shared" si="1005"/>
        <v>0</v>
      </c>
      <c r="Q4592" s="28" t="str">
        <f t="shared" ca="1" si="1006"/>
        <v/>
      </c>
      <c r="R4592" s="28" t="str">
        <f t="shared" si="1007"/>
        <v/>
      </c>
      <c r="S4592" s="28" t="str">
        <f t="array" ref="S4592">IF(ISBLANK(A4592),"",INDEX(Info!$B$3:$H$6442,MATCH(J4592,IF(Info!$D$3:$D$6442=K4592,Info!$C$3:$C$6442),0),7))</f>
        <v/>
      </c>
    </row>
    <row r="4593" spans="1:19" x14ac:dyDescent="0.25">
      <c r="A4593" s="75"/>
      <c r="B4593" s="75"/>
      <c r="C4593" s="72"/>
      <c r="D4593" s="72"/>
      <c r="E4593" s="41" t="str">
        <f t="shared" si="994"/>
        <v/>
      </c>
      <c r="F4593" s="90" t="str">
        <f t="shared" ca="1" si="995"/>
        <v/>
      </c>
      <c r="G4593" s="91" t="str">
        <f t="shared" si="996"/>
        <v/>
      </c>
      <c r="H4593" s="41" t="str">
        <f t="shared" si="997"/>
        <v/>
      </c>
      <c r="I4593" s="92" t="str">
        <f t="shared" ca="1" si="998"/>
        <v/>
      </c>
      <c r="J4593" s="28" t="str">
        <f t="shared" si="999"/>
        <v/>
      </c>
      <c r="K4593" s="28" t="str">
        <f t="shared" si="1000"/>
        <v/>
      </c>
      <c r="L4593" s="28" t="str">
        <f t="shared" ca="1" si="1001"/>
        <v/>
      </c>
      <c r="M4593" s="28" t="str">
        <f t="shared" si="1002"/>
        <v/>
      </c>
      <c r="N4593" s="93" t="str">
        <f t="shared" si="1003"/>
        <v/>
      </c>
      <c r="O4593" s="94" t="str">
        <f t="shared" si="1004"/>
        <v/>
      </c>
      <c r="P4593" s="70">
        <f t="shared" si="1005"/>
        <v>0</v>
      </c>
      <c r="Q4593" s="28" t="str">
        <f t="shared" ca="1" si="1006"/>
        <v/>
      </c>
      <c r="R4593" s="28" t="str">
        <f t="shared" si="1007"/>
        <v/>
      </c>
      <c r="S4593" s="28" t="str">
        <f t="array" ref="S4593">IF(ISBLANK(A4593),"",INDEX(Info!$B$3:$H$6442,MATCH(J4593,IF(Info!$D$3:$D$6442=K4593,Info!$C$3:$C$6442),0),7))</f>
        <v/>
      </c>
    </row>
    <row r="4594" spans="1:19" x14ac:dyDescent="0.25">
      <c r="A4594" s="75"/>
      <c r="B4594" s="75"/>
      <c r="C4594" s="72"/>
      <c r="D4594" s="72"/>
      <c r="E4594" s="41" t="str">
        <f t="shared" si="994"/>
        <v/>
      </c>
      <c r="F4594" s="90" t="str">
        <f t="shared" ca="1" si="995"/>
        <v/>
      </c>
      <c r="G4594" s="91" t="str">
        <f t="shared" si="996"/>
        <v/>
      </c>
      <c r="H4594" s="41" t="str">
        <f t="shared" si="997"/>
        <v/>
      </c>
      <c r="I4594" s="92" t="str">
        <f t="shared" ca="1" si="998"/>
        <v/>
      </c>
      <c r="J4594" s="28" t="str">
        <f t="shared" si="999"/>
        <v/>
      </c>
      <c r="K4594" s="28" t="str">
        <f t="shared" si="1000"/>
        <v/>
      </c>
      <c r="L4594" s="28" t="str">
        <f t="shared" ca="1" si="1001"/>
        <v/>
      </c>
      <c r="M4594" s="28" t="str">
        <f t="shared" si="1002"/>
        <v/>
      </c>
      <c r="N4594" s="93" t="str">
        <f t="shared" si="1003"/>
        <v/>
      </c>
      <c r="O4594" s="94" t="str">
        <f t="shared" si="1004"/>
        <v/>
      </c>
      <c r="P4594" s="70">
        <f t="shared" si="1005"/>
        <v>0</v>
      </c>
      <c r="Q4594" s="28" t="str">
        <f t="shared" ca="1" si="1006"/>
        <v/>
      </c>
      <c r="R4594" s="28" t="str">
        <f t="shared" si="1007"/>
        <v/>
      </c>
      <c r="S4594" s="28" t="str">
        <f t="array" ref="S4594">IF(ISBLANK(A4594),"",INDEX(Info!$B$3:$H$6442,MATCH(J4594,IF(Info!$D$3:$D$6442=K4594,Info!$C$3:$C$6442),0),7))</f>
        <v/>
      </c>
    </row>
    <row r="4595" spans="1:19" x14ac:dyDescent="0.25">
      <c r="A4595" s="75"/>
      <c r="B4595" s="75"/>
      <c r="C4595" s="72"/>
      <c r="D4595" s="72"/>
      <c r="E4595" s="41" t="str">
        <f t="shared" si="994"/>
        <v/>
      </c>
      <c r="F4595" s="90" t="str">
        <f t="shared" ca="1" si="995"/>
        <v/>
      </c>
      <c r="G4595" s="91" t="str">
        <f t="shared" si="996"/>
        <v/>
      </c>
      <c r="H4595" s="41" t="str">
        <f t="shared" si="997"/>
        <v/>
      </c>
      <c r="I4595" s="92" t="str">
        <f t="shared" ca="1" si="998"/>
        <v/>
      </c>
      <c r="J4595" s="28" t="str">
        <f t="shared" si="999"/>
        <v/>
      </c>
      <c r="K4595" s="28" t="str">
        <f t="shared" si="1000"/>
        <v/>
      </c>
      <c r="L4595" s="28" t="str">
        <f t="shared" ca="1" si="1001"/>
        <v/>
      </c>
      <c r="M4595" s="28" t="str">
        <f t="shared" si="1002"/>
        <v/>
      </c>
      <c r="N4595" s="93" t="str">
        <f t="shared" si="1003"/>
        <v/>
      </c>
      <c r="O4595" s="94" t="str">
        <f t="shared" si="1004"/>
        <v/>
      </c>
      <c r="P4595" s="70">
        <f t="shared" si="1005"/>
        <v>0</v>
      </c>
      <c r="Q4595" s="28" t="str">
        <f t="shared" ca="1" si="1006"/>
        <v/>
      </c>
      <c r="R4595" s="28" t="str">
        <f t="shared" si="1007"/>
        <v/>
      </c>
      <c r="S4595" s="28" t="str">
        <f t="array" ref="S4595">IF(ISBLANK(A4595),"",INDEX(Info!$B$3:$H$6442,MATCH(J4595,IF(Info!$D$3:$D$6442=K4595,Info!$C$3:$C$6442),0),7))</f>
        <v/>
      </c>
    </row>
    <row r="4596" spans="1:19" x14ac:dyDescent="0.25">
      <c r="A4596" s="75"/>
      <c r="B4596" s="75"/>
      <c r="C4596" s="72"/>
      <c r="D4596" s="72"/>
      <c r="E4596" s="41" t="str">
        <f t="shared" si="994"/>
        <v/>
      </c>
      <c r="F4596" s="90" t="str">
        <f t="shared" ca="1" si="995"/>
        <v/>
      </c>
      <c r="G4596" s="91" t="str">
        <f t="shared" si="996"/>
        <v/>
      </c>
      <c r="H4596" s="41" t="str">
        <f t="shared" si="997"/>
        <v/>
      </c>
      <c r="I4596" s="92" t="str">
        <f t="shared" ca="1" si="998"/>
        <v/>
      </c>
      <c r="J4596" s="28" t="str">
        <f t="shared" si="999"/>
        <v/>
      </c>
      <c r="K4596" s="28" t="str">
        <f t="shared" si="1000"/>
        <v/>
      </c>
      <c r="L4596" s="28" t="str">
        <f t="shared" ca="1" si="1001"/>
        <v/>
      </c>
      <c r="M4596" s="28" t="str">
        <f t="shared" si="1002"/>
        <v/>
      </c>
      <c r="N4596" s="93" t="str">
        <f t="shared" si="1003"/>
        <v/>
      </c>
      <c r="O4596" s="94" t="str">
        <f t="shared" si="1004"/>
        <v/>
      </c>
      <c r="P4596" s="70">
        <f t="shared" si="1005"/>
        <v>0</v>
      </c>
      <c r="Q4596" s="28" t="str">
        <f t="shared" ca="1" si="1006"/>
        <v/>
      </c>
      <c r="R4596" s="28" t="str">
        <f t="shared" si="1007"/>
        <v/>
      </c>
      <c r="S4596" s="28" t="str">
        <f t="array" ref="S4596">IF(ISBLANK(A4596),"",INDEX(Info!$B$3:$H$6442,MATCH(J4596,IF(Info!$D$3:$D$6442=K4596,Info!$C$3:$C$6442),0),7))</f>
        <v/>
      </c>
    </row>
    <row r="4597" spans="1:19" x14ac:dyDescent="0.25">
      <c r="A4597" s="75"/>
      <c r="B4597" s="75"/>
      <c r="C4597" s="72"/>
      <c r="D4597" s="72"/>
      <c r="E4597" s="41" t="str">
        <f t="shared" si="994"/>
        <v/>
      </c>
      <c r="F4597" s="90" t="str">
        <f t="shared" ca="1" si="995"/>
        <v/>
      </c>
      <c r="G4597" s="91" t="str">
        <f t="shared" si="996"/>
        <v/>
      </c>
      <c r="H4597" s="41" t="str">
        <f t="shared" si="997"/>
        <v/>
      </c>
      <c r="I4597" s="92" t="str">
        <f t="shared" ca="1" si="998"/>
        <v/>
      </c>
      <c r="J4597" s="28" t="str">
        <f t="shared" si="999"/>
        <v/>
      </c>
      <c r="K4597" s="28" t="str">
        <f t="shared" si="1000"/>
        <v/>
      </c>
      <c r="L4597" s="28" t="str">
        <f t="shared" ca="1" si="1001"/>
        <v/>
      </c>
      <c r="M4597" s="28" t="str">
        <f t="shared" si="1002"/>
        <v/>
      </c>
      <c r="N4597" s="93" t="str">
        <f t="shared" si="1003"/>
        <v/>
      </c>
      <c r="O4597" s="94" t="str">
        <f t="shared" si="1004"/>
        <v/>
      </c>
      <c r="P4597" s="70">
        <f t="shared" si="1005"/>
        <v>0</v>
      </c>
      <c r="Q4597" s="28" t="str">
        <f t="shared" ca="1" si="1006"/>
        <v/>
      </c>
      <c r="R4597" s="28" t="str">
        <f t="shared" si="1007"/>
        <v/>
      </c>
      <c r="S4597" s="28" t="str">
        <f t="array" ref="S4597">IF(ISBLANK(A4597),"",INDEX(Info!$B$3:$H$6442,MATCH(J4597,IF(Info!$D$3:$D$6442=K4597,Info!$C$3:$C$6442),0),7))</f>
        <v/>
      </c>
    </row>
    <row r="4598" spans="1:19" x14ac:dyDescent="0.25">
      <c r="A4598" s="75"/>
      <c r="B4598" s="75"/>
      <c r="C4598" s="72"/>
      <c r="D4598" s="72"/>
      <c r="E4598" s="41" t="str">
        <f t="shared" si="994"/>
        <v/>
      </c>
      <c r="F4598" s="90" t="str">
        <f t="shared" ca="1" si="995"/>
        <v/>
      </c>
      <c r="G4598" s="91" t="str">
        <f t="shared" si="996"/>
        <v/>
      </c>
      <c r="H4598" s="41" t="str">
        <f t="shared" si="997"/>
        <v/>
      </c>
      <c r="I4598" s="92" t="str">
        <f t="shared" ca="1" si="998"/>
        <v/>
      </c>
      <c r="J4598" s="28" t="str">
        <f t="shared" si="999"/>
        <v/>
      </c>
      <c r="K4598" s="28" t="str">
        <f t="shared" si="1000"/>
        <v/>
      </c>
      <c r="L4598" s="28" t="str">
        <f t="shared" ca="1" si="1001"/>
        <v/>
      </c>
      <c r="M4598" s="28" t="str">
        <f t="shared" si="1002"/>
        <v/>
      </c>
      <c r="N4598" s="93" t="str">
        <f t="shared" si="1003"/>
        <v/>
      </c>
      <c r="O4598" s="94" t="str">
        <f t="shared" si="1004"/>
        <v/>
      </c>
      <c r="P4598" s="70">
        <f t="shared" si="1005"/>
        <v>0</v>
      </c>
      <c r="Q4598" s="28" t="str">
        <f t="shared" ca="1" si="1006"/>
        <v/>
      </c>
      <c r="R4598" s="28" t="str">
        <f t="shared" si="1007"/>
        <v/>
      </c>
      <c r="S4598" s="28" t="str">
        <f t="array" ref="S4598">IF(ISBLANK(A4598),"",INDEX(Info!$B$3:$H$6442,MATCH(J4598,IF(Info!$D$3:$D$6442=K4598,Info!$C$3:$C$6442),0),7))</f>
        <v/>
      </c>
    </row>
    <row r="4599" spans="1:19" x14ac:dyDescent="0.25">
      <c r="A4599" s="75"/>
      <c r="B4599" s="75"/>
      <c r="C4599" s="72"/>
      <c r="D4599" s="72"/>
      <c r="E4599" s="41" t="str">
        <f t="shared" si="994"/>
        <v/>
      </c>
      <c r="F4599" s="90" t="str">
        <f t="shared" ca="1" si="995"/>
        <v/>
      </c>
      <c r="G4599" s="91" t="str">
        <f t="shared" si="996"/>
        <v/>
      </c>
      <c r="H4599" s="41" t="str">
        <f t="shared" si="997"/>
        <v/>
      </c>
      <c r="I4599" s="92" t="str">
        <f t="shared" ca="1" si="998"/>
        <v/>
      </c>
      <c r="J4599" s="28" t="str">
        <f t="shared" si="999"/>
        <v/>
      </c>
      <c r="K4599" s="28" t="str">
        <f t="shared" si="1000"/>
        <v/>
      </c>
      <c r="L4599" s="28" t="str">
        <f t="shared" ca="1" si="1001"/>
        <v/>
      </c>
      <c r="M4599" s="28" t="str">
        <f t="shared" si="1002"/>
        <v/>
      </c>
      <c r="N4599" s="93" t="str">
        <f t="shared" si="1003"/>
        <v/>
      </c>
      <c r="O4599" s="94" t="str">
        <f t="shared" si="1004"/>
        <v/>
      </c>
      <c r="P4599" s="70">
        <f t="shared" si="1005"/>
        <v>0</v>
      </c>
      <c r="Q4599" s="28" t="str">
        <f t="shared" ca="1" si="1006"/>
        <v/>
      </c>
      <c r="R4599" s="28" t="str">
        <f t="shared" si="1007"/>
        <v/>
      </c>
      <c r="S4599" s="28" t="str">
        <f t="array" ref="S4599">IF(ISBLANK(A4599),"",INDEX(Info!$B$3:$H$6442,MATCH(J4599,IF(Info!$D$3:$D$6442=K4599,Info!$C$3:$C$6442),0),7))</f>
        <v/>
      </c>
    </row>
    <row r="4600" spans="1:19" x14ac:dyDescent="0.25">
      <c r="A4600" s="75"/>
      <c r="B4600" s="75"/>
      <c r="C4600" s="72"/>
      <c r="D4600" s="72"/>
      <c r="E4600" s="41" t="str">
        <f t="shared" si="994"/>
        <v/>
      </c>
      <c r="F4600" s="90" t="str">
        <f t="shared" ca="1" si="995"/>
        <v/>
      </c>
      <c r="G4600" s="91" t="str">
        <f t="shared" si="996"/>
        <v/>
      </c>
      <c r="H4600" s="41" t="str">
        <f t="shared" si="997"/>
        <v/>
      </c>
      <c r="I4600" s="92" t="str">
        <f t="shared" ca="1" si="998"/>
        <v/>
      </c>
      <c r="J4600" s="28" t="str">
        <f t="shared" si="999"/>
        <v/>
      </c>
      <c r="K4600" s="28" t="str">
        <f t="shared" si="1000"/>
        <v/>
      </c>
      <c r="L4600" s="28" t="str">
        <f t="shared" ca="1" si="1001"/>
        <v/>
      </c>
      <c r="M4600" s="28" t="str">
        <f t="shared" si="1002"/>
        <v/>
      </c>
      <c r="N4600" s="93" t="str">
        <f t="shared" si="1003"/>
        <v/>
      </c>
      <c r="O4600" s="94" t="str">
        <f t="shared" si="1004"/>
        <v/>
      </c>
      <c r="P4600" s="70">
        <f t="shared" si="1005"/>
        <v>0</v>
      </c>
      <c r="Q4600" s="28" t="str">
        <f t="shared" ca="1" si="1006"/>
        <v/>
      </c>
      <c r="R4600" s="28" t="str">
        <f t="shared" si="1007"/>
        <v/>
      </c>
      <c r="S4600" s="28" t="str">
        <f t="array" ref="S4600">IF(ISBLANK(A4600),"",INDEX(Info!$B$3:$H$6442,MATCH(J4600,IF(Info!$D$3:$D$6442=K4600,Info!$C$3:$C$6442),0),7))</f>
        <v/>
      </c>
    </row>
    <row r="4601" spans="1:19" x14ac:dyDescent="0.25">
      <c r="A4601" s="75"/>
      <c r="B4601" s="75"/>
      <c r="C4601" s="72"/>
      <c r="D4601" s="72"/>
      <c r="E4601" s="41" t="str">
        <f t="shared" si="994"/>
        <v/>
      </c>
      <c r="F4601" s="90" t="str">
        <f t="shared" ca="1" si="995"/>
        <v/>
      </c>
      <c r="G4601" s="91" t="str">
        <f t="shared" si="996"/>
        <v/>
      </c>
      <c r="H4601" s="41" t="str">
        <f t="shared" si="997"/>
        <v/>
      </c>
      <c r="I4601" s="92" t="str">
        <f t="shared" ca="1" si="998"/>
        <v/>
      </c>
      <c r="J4601" s="28" t="str">
        <f t="shared" si="999"/>
        <v/>
      </c>
      <c r="K4601" s="28" t="str">
        <f t="shared" si="1000"/>
        <v/>
      </c>
      <c r="L4601" s="28" t="str">
        <f t="shared" ca="1" si="1001"/>
        <v/>
      </c>
      <c r="M4601" s="28" t="str">
        <f t="shared" si="1002"/>
        <v/>
      </c>
      <c r="N4601" s="93" t="str">
        <f t="shared" si="1003"/>
        <v/>
      </c>
      <c r="O4601" s="94" t="str">
        <f t="shared" si="1004"/>
        <v/>
      </c>
      <c r="P4601" s="70">
        <f t="shared" si="1005"/>
        <v>0</v>
      </c>
      <c r="Q4601" s="28" t="str">
        <f t="shared" ca="1" si="1006"/>
        <v/>
      </c>
      <c r="R4601" s="28" t="str">
        <f t="shared" si="1007"/>
        <v/>
      </c>
      <c r="S4601" s="28" t="str">
        <f t="array" ref="S4601">IF(ISBLANK(A4601),"",INDEX(Info!$B$3:$H$6442,MATCH(J4601,IF(Info!$D$3:$D$6442=K4601,Info!$C$3:$C$6442),0),7))</f>
        <v/>
      </c>
    </row>
    <row r="4602" spans="1:19" x14ac:dyDescent="0.25">
      <c r="A4602" s="75"/>
      <c r="B4602" s="75"/>
      <c r="C4602" s="72"/>
      <c r="D4602" s="72"/>
      <c r="E4602" s="41" t="str">
        <f t="shared" si="994"/>
        <v/>
      </c>
      <c r="F4602" s="90" t="str">
        <f t="shared" ca="1" si="995"/>
        <v/>
      </c>
      <c r="G4602" s="91" t="str">
        <f t="shared" si="996"/>
        <v/>
      </c>
      <c r="H4602" s="41" t="str">
        <f t="shared" si="997"/>
        <v/>
      </c>
      <c r="I4602" s="92" t="str">
        <f t="shared" ca="1" si="998"/>
        <v/>
      </c>
      <c r="J4602" s="28" t="str">
        <f t="shared" si="999"/>
        <v/>
      </c>
      <c r="K4602" s="28" t="str">
        <f t="shared" si="1000"/>
        <v/>
      </c>
      <c r="L4602" s="28" t="str">
        <f t="shared" ca="1" si="1001"/>
        <v/>
      </c>
      <c r="M4602" s="28" t="str">
        <f t="shared" si="1002"/>
        <v/>
      </c>
      <c r="N4602" s="93" t="str">
        <f t="shared" si="1003"/>
        <v/>
      </c>
      <c r="O4602" s="94" t="str">
        <f t="shared" si="1004"/>
        <v/>
      </c>
      <c r="P4602" s="70">
        <f t="shared" si="1005"/>
        <v>0</v>
      </c>
      <c r="Q4602" s="28" t="str">
        <f t="shared" ca="1" si="1006"/>
        <v/>
      </c>
      <c r="R4602" s="28" t="str">
        <f t="shared" si="1007"/>
        <v/>
      </c>
      <c r="S4602" s="28" t="str">
        <f t="array" ref="S4602">IF(ISBLANK(A4602),"",INDEX(Info!$B$3:$H$6442,MATCH(J4602,IF(Info!$D$3:$D$6442=K4602,Info!$C$3:$C$6442),0),7))</f>
        <v/>
      </c>
    </row>
    <row r="4603" spans="1:19" x14ac:dyDescent="0.25">
      <c r="A4603" s="75"/>
      <c r="B4603" s="75"/>
      <c r="C4603" s="72"/>
      <c r="D4603" s="72"/>
      <c r="E4603" s="41" t="str">
        <f t="shared" si="994"/>
        <v/>
      </c>
      <c r="F4603" s="90" t="str">
        <f t="shared" ca="1" si="995"/>
        <v/>
      </c>
      <c r="G4603" s="91" t="str">
        <f t="shared" si="996"/>
        <v/>
      </c>
      <c r="H4603" s="41" t="str">
        <f t="shared" si="997"/>
        <v/>
      </c>
      <c r="I4603" s="92" t="str">
        <f t="shared" ca="1" si="998"/>
        <v/>
      </c>
      <c r="J4603" s="28" t="str">
        <f t="shared" si="999"/>
        <v/>
      </c>
      <c r="K4603" s="28" t="str">
        <f t="shared" si="1000"/>
        <v/>
      </c>
      <c r="L4603" s="28" t="str">
        <f t="shared" ca="1" si="1001"/>
        <v/>
      </c>
      <c r="M4603" s="28" t="str">
        <f t="shared" si="1002"/>
        <v/>
      </c>
      <c r="N4603" s="93" t="str">
        <f t="shared" si="1003"/>
        <v/>
      </c>
      <c r="O4603" s="94" t="str">
        <f t="shared" si="1004"/>
        <v/>
      </c>
      <c r="P4603" s="70">
        <f t="shared" si="1005"/>
        <v>0</v>
      </c>
      <c r="Q4603" s="28" t="str">
        <f t="shared" ca="1" si="1006"/>
        <v/>
      </c>
      <c r="R4603" s="28" t="str">
        <f t="shared" si="1007"/>
        <v/>
      </c>
      <c r="S4603" s="28" t="str">
        <f t="array" ref="S4603">IF(ISBLANK(A4603),"",INDEX(Info!$B$3:$H$6442,MATCH(J4603,IF(Info!$D$3:$D$6442=K4603,Info!$C$3:$C$6442),0),7))</f>
        <v/>
      </c>
    </row>
    <row r="4604" spans="1:19" x14ac:dyDescent="0.25">
      <c r="A4604" s="75"/>
      <c r="B4604" s="75"/>
      <c r="C4604" s="72"/>
      <c r="D4604" s="72"/>
      <c r="E4604" s="41" t="str">
        <f t="shared" si="994"/>
        <v/>
      </c>
      <c r="F4604" s="90" t="str">
        <f t="shared" ca="1" si="995"/>
        <v/>
      </c>
      <c r="G4604" s="91" t="str">
        <f t="shared" si="996"/>
        <v/>
      </c>
      <c r="H4604" s="41" t="str">
        <f t="shared" si="997"/>
        <v/>
      </c>
      <c r="I4604" s="92" t="str">
        <f t="shared" ca="1" si="998"/>
        <v/>
      </c>
      <c r="J4604" s="28" t="str">
        <f t="shared" si="999"/>
        <v/>
      </c>
      <c r="K4604" s="28" t="str">
        <f t="shared" si="1000"/>
        <v/>
      </c>
      <c r="L4604" s="28" t="str">
        <f t="shared" ca="1" si="1001"/>
        <v/>
      </c>
      <c r="M4604" s="28" t="str">
        <f t="shared" si="1002"/>
        <v/>
      </c>
      <c r="N4604" s="93" t="str">
        <f t="shared" si="1003"/>
        <v/>
      </c>
      <c r="O4604" s="94" t="str">
        <f t="shared" si="1004"/>
        <v/>
      </c>
      <c r="P4604" s="70">
        <f t="shared" si="1005"/>
        <v>0</v>
      </c>
      <c r="Q4604" s="28" t="str">
        <f t="shared" ca="1" si="1006"/>
        <v/>
      </c>
      <c r="R4604" s="28" t="str">
        <f t="shared" si="1007"/>
        <v/>
      </c>
      <c r="S4604" s="28" t="str">
        <f t="array" ref="S4604">IF(ISBLANK(A4604),"",INDEX(Info!$B$3:$H$6442,MATCH(J4604,IF(Info!$D$3:$D$6442=K4604,Info!$C$3:$C$6442),0),7))</f>
        <v/>
      </c>
    </row>
    <row r="4605" spans="1:19" x14ac:dyDescent="0.25">
      <c r="A4605" s="75"/>
      <c r="B4605" s="75"/>
      <c r="C4605" s="72"/>
      <c r="D4605" s="72"/>
      <c r="E4605" s="41" t="str">
        <f t="shared" si="994"/>
        <v/>
      </c>
      <c r="F4605" s="90" t="str">
        <f t="shared" ca="1" si="995"/>
        <v/>
      </c>
      <c r="G4605" s="91" t="str">
        <f t="shared" si="996"/>
        <v/>
      </c>
      <c r="H4605" s="41" t="str">
        <f t="shared" si="997"/>
        <v/>
      </c>
      <c r="I4605" s="92" t="str">
        <f t="shared" ca="1" si="998"/>
        <v/>
      </c>
      <c r="J4605" s="28" t="str">
        <f t="shared" si="999"/>
        <v/>
      </c>
      <c r="K4605" s="28" t="str">
        <f t="shared" si="1000"/>
        <v/>
      </c>
      <c r="L4605" s="28" t="str">
        <f t="shared" ca="1" si="1001"/>
        <v/>
      </c>
      <c r="M4605" s="28" t="str">
        <f t="shared" si="1002"/>
        <v/>
      </c>
      <c r="N4605" s="93" t="str">
        <f t="shared" si="1003"/>
        <v/>
      </c>
      <c r="O4605" s="94" t="str">
        <f t="shared" si="1004"/>
        <v/>
      </c>
      <c r="P4605" s="70">
        <f t="shared" si="1005"/>
        <v>0</v>
      </c>
      <c r="Q4605" s="28" t="str">
        <f t="shared" ca="1" si="1006"/>
        <v/>
      </c>
      <c r="R4605" s="28" t="str">
        <f t="shared" si="1007"/>
        <v/>
      </c>
      <c r="S4605" s="28" t="str">
        <f t="array" ref="S4605">IF(ISBLANK(A4605),"",INDEX(Info!$B$3:$H$6442,MATCH(J4605,IF(Info!$D$3:$D$6442=K4605,Info!$C$3:$C$6442),0),7))</f>
        <v/>
      </c>
    </row>
    <row r="4606" spans="1:19" x14ac:dyDescent="0.25">
      <c r="A4606" s="75"/>
      <c r="B4606" s="75"/>
      <c r="C4606" s="72"/>
      <c r="D4606" s="72"/>
      <c r="E4606" s="41" t="str">
        <f t="shared" si="994"/>
        <v/>
      </c>
      <c r="F4606" s="90" t="str">
        <f t="shared" ca="1" si="995"/>
        <v/>
      </c>
      <c r="G4606" s="91" t="str">
        <f t="shared" si="996"/>
        <v/>
      </c>
      <c r="H4606" s="41" t="str">
        <f t="shared" si="997"/>
        <v/>
      </c>
      <c r="I4606" s="92" t="str">
        <f t="shared" ca="1" si="998"/>
        <v/>
      </c>
      <c r="J4606" s="28" t="str">
        <f t="shared" si="999"/>
        <v/>
      </c>
      <c r="K4606" s="28" t="str">
        <f t="shared" si="1000"/>
        <v/>
      </c>
      <c r="L4606" s="28" t="str">
        <f t="shared" ca="1" si="1001"/>
        <v/>
      </c>
      <c r="M4606" s="28" t="str">
        <f t="shared" si="1002"/>
        <v/>
      </c>
      <c r="N4606" s="93" t="str">
        <f t="shared" si="1003"/>
        <v/>
      </c>
      <c r="O4606" s="94" t="str">
        <f t="shared" si="1004"/>
        <v/>
      </c>
      <c r="P4606" s="70">
        <f t="shared" si="1005"/>
        <v>0</v>
      </c>
      <c r="Q4606" s="28" t="str">
        <f t="shared" ca="1" si="1006"/>
        <v/>
      </c>
      <c r="R4606" s="28" t="str">
        <f t="shared" si="1007"/>
        <v/>
      </c>
      <c r="S4606" s="28" t="str">
        <f t="array" ref="S4606">IF(ISBLANK(A4606),"",INDEX(Info!$B$3:$H$6442,MATCH(J4606,IF(Info!$D$3:$D$6442=K4606,Info!$C$3:$C$6442),0),7))</f>
        <v/>
      </c>
    </row>
    <row r="4607" spans="1:19" x14ac:dyDescent="0.25">
      <c r="A4607" s="75"/>
      <c r="B4607" s="75"/>
      <c r="C4607" s="72"/>
      <c r="D4607" s="72"/>
      <c r="E4607" s="41" t="str">
        <f t="shared" si="994"/>
        <v/>
      </c>
      <c r="F4607" s="90" t="str">
        <f t="shared" ca="1" si="995"/>
        <v/>
      </c>
      <c r="G4607" s="91" t="str">
        <f t="shared" si="996"/>
        <v/>
      </c>
      <c r="H4607" s="41" t="str">
        <f t="shared" si="997"/>
        <v/>
      </c>
      <c r="I4607" s="92" t="str">
        <f t="shared" ca="1" si="998"/>
        <v/>
      </c>
      <c r="J4607" s="28" t="str">
        <f t="shared" si="999"/>
        <v/>
      </c>
      <c r="K4607" s="28" t="str">
        <f t="shared" si="1000"/>
        <v/>
      </c>
      <c r="L4607" s="28" t="str">
        <f t="shared" ca="1" si="1001"/>
        <v/>
      </c>
      <c r="M4607" s="28" t="str">
        <f t="shared" si="1002"/>
        <v/>
      </c>
      <c r="N4607" s="93" t="str">
        <f t="shared" si="1003"/>
        <v/>
      </c>
      <c r="O4607" s="94" t="str">
        <f t="shared" si="1004"/>
        <v/>
      </c>
      <c r="P4607" s="70">
        <f t="shared" si="1005"/>
        <v>0</v>
      </c>
      <c r="Q4607" s="28" t="str">
        <f t="shared" ca="1" si="1006"/>
        <v/>
      </c>
      <c r="R4607" s="28" t="str">
        <f t="shared" si="1007"/>
        <v/>
      </c>
      <c r="S4607" s="28" t="str">
        <f t="array" ref="S4607">IF(ISBLANK(A4607),"",INDEX(Info!$B$3:$H$6442,MATCH(J4607,IF(Info!$D$3:$D$6442=K4607,Info!$C$3:$C$6442),0),7))</f>
        <v/>
      </c>
    </row>
    <row r="4608" spans="1:19" x14ac:dyDescent="0.25">
      <c r="A4608" s="75"/>
      <c r="B4608" s="75"/>
      <c r="C4608" s="72"/>
      <c r="D4608" s="72"/>
      <c r="E4608" s="41" t="str">
        <f t="shared" si="994"/>
        <v/>
      </c>
      <c r="F4608" s="90" t="str">
        <f t="shared" ca="1" si="995"/>
        <v/>
      </c>
      <c r="G4608" s="91" t="str">
        <f t="shared" si="996"/>
        <v/>
      </c>
      <c r="H4608" s="41" t="str">
        <f t="shared" si="997"/>
        <v/>
      </c>
      <c r="I4608" s="92" t="str">
        <f t="shared" ca="1" si="998"/>
        <v/>
      </c>
      <c r="J4608" s="28" t="str">
        <f t="shared" si="999"/>
        <v/>
      </c>
      <c r="K4608" s="28" t="str">
        <f t="shared" si="1000"/>
        <v/>
      </c>
      <c r="L4608" s="28" t="str">
        <f t="shared" ca="1" si="1001"/>
        <v/>
      </c>
      <c r="M4608" s="28" t="str">
        <f t="shared" si="1002"/>
        <v/>
      </c>
      <c r="N4608" s="93" t="str">
        <f t="shared" si="1003"/>
        <v/>
      </c>
      <c r="O4608" s="94" t="str">
        <f t="shared" si="1004"/>
        <v/>
      </c>
      <c r="P4608" s="70">
        <f t="shared" si="1005"/>
        <v>0</v>
      </c>
      <c r="Q4608" s="28" t="str">
        <f t="shared" ca="1" si="1006"/>
        <v/>
      </c>
      <c r="R4608" s="28" t="str">
        <f t="shared" si="1007"/>
        <v/>
      </c>
      <c r="S4608" s="28" t="str">
        <f t="array" ref="S4608">IF(ISBLANK(A4608),"",INDEX(Info!$B$3:$H$6442,MATCH(J4608,IF(Info!$D$3:$D$6442=K4608,Info!$C$3:$C$6442),0),7))</f>
        <v/>
      </c>
    </row>
    <row r="4609" spans="1:19" x14ac:dyDescent="0.25">
      <c r="A4609" s="75"/>
      <c r="B4609" s="75"/>
      <c r="C4609" s="72"/>
      <c r="D4609" s="72"/>
      <c r="E4609" s="41" t="str">
        <f t="shared" si="994"/>
        <v/>
      </c>
      <c r="F4609" s="90" t="str">
        <f t="shared" ca="1" si="995"/>
        <v/>
      </c>
      <c r="G4609" s="91" t="str">
        <f t="shared" si="996"/>
        <v/>
      </c>
      <c r="H4609" s="41" t="str">
        <f t="shared" si="997"/>
        <v/>
      </c>
      <c r="I4609" s="92" t="str">
        <f t="shared" ca="1" si="998"/>
        <v/>
      </c>
      <c r="J4609" s="28" t="str">
        <f t="shared" si="999"/>
        <v/>
      </c>
      <c r="K4609" s="28" t="str">
        <f t="shared" si="1000"/>
        <v/>
      </c>
      <c r="L4609" s="28" t="str">
        <f t="shared" ca="1" si="1001"/>
        <v/>
      </c>
      <c r="M4609" s="28" t="str">
        <f t="shared" si="1002"/>
        <v/>
      </c>
      <c r="N4609" s="93" t="str">
        <f t="shared" si="1003"/>
        <v/>
      </c>
      <c r="O4609" s="94" t="str">
        <f t="shared" si="1004"/>
        <v/>
      </c>
      <c r="P4609" s="70">
        <f t="shared" si="1005"/>
        <v>0</v>
      </c>
      <c r="Q4609" s="28" t="str">
        <f t="shared" ca="1" si="1006"/>
        <v/>
      </c>
      <c r="R4609" s="28" t="str">
        <f t="shared" si="1007"/>
        <v/>
      </c>
      <c r="S4609" s="28" t="str">
        <f t="array" ref="S4609">IF(ISBLANK(A4609),"",INDEX(Info!$B$3:$H$6442,MATCH(J4609,IF(Info!$D$3:$D$6442=K4609,Info!$C$3:$C$6442),0),7))</f>
        <v/>
      </c>
    </row>
    <row r="4610" spans="1:19" x14ac:dyDescent="0.25">
      <c r="A4610" s="75"/>
      <c r="B4610" s="75"/>
      <c r="C4610" s="72"/>
      <c r="D4610" s="72"/>
      <c r="E4610" s="41" t="str">
        <f t="shared" si="994"/>
        <v/>
      </c>
      <c r="F4610" s="90" t="str">
        <f t="shared" ca="1" si="995"/>
        <v/>
      </c>
      <c r="G4610" s="91" t="str">
        <f t="shared" si="996"/>
        <v/>
      </c>
      <c r="H4610" s="41" t="str">
        <f t="shared" si="997"/>
        <v/>
      </c>
      <c r="I4610" s="92" t="str">
        <f t="shared" ca="1" si="998"/>
        <v/>
      </c>
      <c r="J4610" s="28" t="str">
        <f t="shared" si="999"/>
        <v/>
      </c>
      <c r="K4610" s="28" t="str">
        <f t="shared" si="1000"/>
        <v/>
      </c>
      <c r="L4610" s="28" t="str">
        <f t="shared" ca="1" si="1001"/>
        <v/>
      </c>
      <c r="M4610" s="28" t="str">
        <f t="shared" si="1002"/>
        <v/>
      </c>
      <c r="N4610" s="93" t="str">
        <f t="shared" si="1003"/>
        <v/>
      </c>
      <c r="O4610" s="94" t="str">
        <f t="shared" si="1004"/>
        <v/>
      </c>
      <c r="P4610" s="70">
        <f t="shared" si="1005"/>
        <v>0</v>
      </c>
      <c r="Q4610" s="28" t="str">
        <f t="shared" ca="1" si="1006"/>
        <v/>
      </c>
      <c r="R4610" s="28" t="str">
        <f t="shared" si="1007"/>
        <v/>
      </c>
      <c r="S4610" s="28" t="str">
        <f t="array" ref="S4610">IF(ISBLANK(A4610),"",INDEX(Info!$B$3:$H$6442,MATCH(J4610,IF(Info!$D$3:$D$6442=K4610,Info!$C$3:$C$6442),0),7))</f>
        <v/>
      </c>
    </row>
    <row r="4611" spans="1:19" x14ac:dyDescent="0.25">
      <c r="A4611" s="75"/>
      <c r="B4611" s="75"/>
      <c r="C4611" s="72"/>
      <c r="D4611" s="72"/>
      <c r="E4611" s="41" t="str">
        <f t="shared" si="994"/>
        <v/>
      </c>
      <c r="F4611" s="90" t="str">
        <f t="shared" ca="1" si="995"/>
        <v/>
      </c>
      <c r="G4611" s="91" t="str">
        <f t="shared" si="996"/>
        <v/>
      </c>
      <c r="H4611" s="41" t="str">
        <f t="shared" si="997"/>
        <v/>
      </c>
      <c r="I4611" s="92" t="str">
        <f t="shared" ca="1" si="998"/>
        <v/>
      </c>
      <c r="J4611" s="28" t="str">
        <f t="shared" si="999"/>
        <v/>
      </c>
      <c r="K4611" s="28" t="str">
        <f t="shared" si="1000"/>
        <v/>
      </c>
      <c r="L4611" s="28" t="str">
        <f t="shared" ca="1" si="1001"/>
        <v/>
      </c>
      <c r="M4611" s="28" t="str">
        <f t="shared" si="1002"/>
        <v/>
      </c>
      <c r="N4611" s="93" t="str">
        <f t="shared" si="1003"/>
        <v/>
      </c>
      <c r="O4611" s="94" t="str">
        <f t="shared" si="1004"/>
        <v/>
      </c>
      <c r="P4611" s="70">
        <f t="shared" si="1005"/>
        <v>0</v>
      </c>
      <c r="Q4611" s="28" t="str">
        <f t="shared" ca="1" si="1006"/>
        <v/>
      </c>
      <c r="R4611" s="28" t="str">
        <f t="shared" si="1007"/>
        <v/>
      </c>
      <c r="S4611" s="28" t="str">
        <f t="array" ref="S4611">IF(ISBLANK(A4611),"",INDEX(Info!$B$3:$H$6442,MATCH(J4611,IF(Info!$D$3:$D$6442=K4611,Info!$C$3:$C$6442),0),7))</f>
        <v/>
      </c>
    </row>
    <row r="4612" spans="1:19" x14ac:dyDescent="0.25">
      <c r="A4612" s="75"/>
      <c r="B4612" s="75"/>
      <c r="C4612" s="72"/>
      <c r="D4612" s="72"/>
      <c r="E4612" s="41" t="str">
        <f t="shared" ref="E4612:E4675" si="1008">IF(OR(ISNA(INDEX($S:$S,ROW())),ISBLANK(INDEX($A:$A,ROW()))),"",RIGHT(INDEX($S:$S,ROW()),LEN(INDEX($S:$S,ROW()))-FIND("$",INDEX($S:$S,ROW()))))</f>
        <v/>
      </c>
      <c r="F4612" s="90" t="str">
        <f t="shared" ref="F4612:F4675" ca="1" si="100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612" s="91" t="str">
        <f t="shared" ref="G4612:G4675" si="101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612" s="41" t="str">
        <f t="shared" ref="H4612:H4675" si="1011">IF(ISBLANK(INDEX($A:$A,ROW())),"",IF(AND(ISNUMBER(INDEX($F:$F,ROW())),ISNUMBER(INDEX($G:$G,ROW()))),SUMPRODUCT(INDEX($F:$F,ROW()),INDEX($G:$G,ROW())),"Onbekend"))</f>
        <v/>
      </c>
      <c r="I4612" s="92" t="str">
        <f t="shared" ref="I4612:I4675" ca="1" si="101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612" s="28" t="str">
        <f t="shared" ref="J4612:J4675" si="1013">IF(ISBLANK(INDEX($A:$A,ROW())),"",IF(AND(COUNT(LOOKUP("E",INDEX($A:$A,ROW())))=0,LEN(INDEX($A:$A,ROW()))&lt;7),TEXT(INDEX($A:$A,ROW()),"000000"),INDEX($A:$A,ROW())))</f>
        <v/>
      </c>
      <c r="K4612" s="28" t="str">
        <f t="shared" ref="K4612:K4675" si="1014">IF(ISBLANK(INDEX($B:$B,ROW())),"",TEXT(INDEX($B:$B,ROW()),"000000000"))</f>
        <v/>
      </c>
      <c r="L4612" s="28" t="str">
        <f t="shared" ref="L4612:L4675" ca="1" si="1015">IF(ISBLANK(INDEX($A:$A,ROW())),"",SUMPRODUCT(--ISERROR(INDIRECT("A"&amp;INDEX(ROW(),1)&amp;":H"&amp;INDEX(ROW(),1))))&gt;0)</f>
        <v/>
      </c>
      <c r="M4612" s="28" t="str">
        <f t="shared" ref="M4612:M4675" si="1016">IF(ISBLANK(INDEX($A:$A,ROW())),"",SUMPRODUCT(--($J$3:$J$6442&amp;$K$3:$K$6442=INDEX($J:$J,ROW())&amp;INDEX($K:$K,ROW())))&gt;1)</f>
        <v/>
      </c>
      <c r="N4612" s="93" t="str">
        <f t="shared" ref="N4612:N4675" si="1017">IF(INDEX($S:$S,ROW())="","",IFERROR((LEFT(INDEX($S:$S,ROW()),FIND("#",INDEX($S:$S,ROW()))-1)/100),(LEFT(INDEX($S:$S,ROW()),FIND("#",INDEX($S:$S,ROW()))-1))))</f>
        <v/>
      </c>
      <c r="O4612" s="94" t="str">
        <f t="shared" ref="O4612:O4675" si="101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612" s="70">
        <f t="shared" ref="P4612:P4675" si="1019">IF(INDEX($S:$S,ROW())="",0,MID(INDEX($S:$S,ROW()),FIND("@",INDEX($S:$S,ROW()))+1,FIND("$",RIGHT(INDEX($S:$S,ROW()), LEN(INDEX($S:$S,ROW()))-FIND("@",INDEX($S:$S,ROW()),1)),1)-1))*1</f>
        <v>0</v>
      </c>
      <c r="Q4612" s="28" t="str">
        <f t="shared" ref="Q4612:Q4675" ca="1" si="1020">IF(OR(ISBLANK(INDEX($A:$A,ROW())),INDEX($L:$L,ROW())=TRUE),"",INDEX($D:$D,ROW()))</f>
        <v/>
      </c>
      <c r="R4612" s="28" t="str">
        <f t="shared" ref="R4612:R4675" si="102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612" s="28" t="str">
        <f t="array" ref="S4612">IF(ISBLANK(A4612),"",INDEX(Info!$B$3:$H$6442,MATCH(J4612,IF(Info!$D$3:$D$6442=K4612,Info!$C$3:$C$6442),0),7))</f>
        <v/>
      </c>
    </row>
    <row r="4613" spans="1:19" x14ac:dyDescent="0.25">
      <c r="A4613" s="75"/>
      <c r="B4613" s="75"/>
      <c r="C4613" s="72"/>
      <c r="D4613" s="72"/>
      <c r="E4613" s="41" t="str">
        <f t="shared" si="1008"/>
        <v/>
      </c>
      <c r="F4613" s="90" t="str">
        <f t="shared" ca="1" si="1009"/>
        <v/>
      </c>
      <c r="G4613" s="91" t="str">
        <f t="shared" si="1010"/>
        <v/>
      </c>
      <c r="H4613" s="41" t="str">
        <f t="shared" si="1011"/>
        <v/>
      </c>
      <c r="I4613" s="92" t="str">
        <f t="shared" ca="1" si="1012"/>
        <v/>
      </c>
      <c r="J4613" s="28" t="str">
        <f t="shared" si="1013"/>
        <v/>
      </c>
      <c r="K4613" s="28" t="str">
        <f t="shared" si="1014"/>
        <v/>
      </c>
      <c r="L4613" s="28" t="str">
        <f t="shared" ca="1" si="1015"/>
        <v/>
      </c>
      <c r="M4613" s="28" t="str">
        <f t="shared" si="1016"/>
        <v/>
      </c>
      <c r="N4613" s="93" t="str">
        <f t="shared" si="1017"/>
        <v/>
      </c>
      <c r="O4613" s="94" t="str">
        <f t="shared" si="1018"/>
        <v/>
      </c>
      <c r="P4613" s="70">
        <f t="shared" si="1019"/>
        <v>0</v>
      </c>
      <c r="Q4613" s="28" t="str">
        <f t="shared" ca="1" si="1020"/>
        <v/>
      </c>
      <c r="R4613" s="28" t="str">
        <f t="shared" si="1021"/>
        <v/>
      </c>
      <c r="S4613" s="28" t="str">
        <f t="array" ref="S4613">IF(ISBLANK(A4613),"",INDEX(Info!$B$3:$H$6442,MATCH(J4613,IF(Info!$D$3:$D$6442=K4613,Info!$C$3:$C$6442),0),7))</f>
        <v/>
      </c>
    </row>
    <row r="4614" spans="1:19" x14ac:dyDescent="0.25">
      <c r="A4614" s="75"/>
      <c r="B4614" s="75"/>
      <c r="C4614" s="72"/>
      <c r="D4614" s="72"/>
      <c r="E4614" s="41" t="str">
        <f t="shared" si="1008"/>
        <v/>
      </c>
      <c r="F4614" s="90" t="str">
        <f t="shared" ca="1" si="1009"/>
        <v/>
      </c>
      <c r="G4614" s="91" t="str">
        <f t="shared" si="1010"/>
        <v/>
      </c>
      <c r="H4614" s="41" t="str">
        <f t="shared" si="1011"/>
        <v/>
      </c>
      <c r="I4614" s="92" t="str">
        <f t="shared" ca="1" si="1012"/>
        <v/>
      </c>
      <c r="J4614" s="28" t="str">
        <f t="shared" si="1013"/>
        <v/>
      </c>
      <c r="K4614" s="28" t="str">
        <f t="shared" si="1014"/>
        <v/>
      </c>
      <c r="L4614" s="28" t="str">
        <f t="shared" ca="1" si="1015"/>
        <v/>
      </c>
      <c r="M4614" s="28" t="str">
        <f t="shared" si="1016"/>
        <v/>
      </c>
      <c r="N4614" s="93" t="str">
        <f t="shared" si="1017"/>
        <v/>
      </c>
      <c r="O4614" s="94" t="str">
        <f t="shared" si="1018"/>
        <v/>
      </c>
      <c r="P4614" s="70">
        <f t="shared" si="1019"/>
        <v>0</v>
      </c>
      <c r="Q4614" s="28" t="str">
        <f t="shared" ca="1" si="1020"/>
        <v/>
      </c>
      <c r="R4614" s="28" t="str">
        <f t="shared" si="1021"/>
        <v/>
      </c>
      <c r="S4614" s="28" t="str">
        <f t="array" ref="S4614">IF(ISBLANK(A4614),"",INDEX(Info!$B$3:$H$6442,MATCH(J4614,IF(Info!$D$3:$D$6442=K4614,Info!$C$3:$C$6442),0),7))</f>
        <v/>
      </c>
    </row>
    <row r="4615" spans="1:19" x14ac:dyDescent="0.25">
      <c r="A4615" s="75"/>
      <c r="B4615" s="75"/>
      <c r="C4615" s="72"/>
      <c r="D4615" s="72"/>
      <c r="E4615" s="41" t="str">
        <f t="shared" si="1008"/>
        <v/>
      </c>
      <c r="F4615" s="90" t="str">
        <f t="shared" ca="1" si="1009"/>
        <v/>
      </c>
      <c r="G4615" s="91" t="str">
        <f t="shared" si="1010"/>
        <v/>
      </c>
      <c r="H4615" s="41" t="str">
        <f t="shared" si="1011"/>
        <v/>
      </c>
      <c r="I4615" s="92" t="str">
        <f t="shared" ca="1" si="1012"/>
        <v/>
      </c>
      <c r="J4615" s="28" t="str">
        <f t="shared" si="1013"/>
        <v/>
      </c>
      <c r="K4615" s="28" t="str">
        <f t="shared" si="1014"/>
        <v/>
      </c>
      <c r="L4615" s="28" t="str">
        <f t="shared" ca="1" si="1015"/>
        <v/>
      </c>
      <c r="M4615" s="28" t="str">
        <f t="shared" si="1016"/>
        <v/>
      </c>
      <c r="N4615" s="93" t="str">
        <f t="shared" si="1017"/>
        <v/>
      </c>
      <c r="O4615" s="94" t="str">
        <f t="shared" si="1018"/>
        <v/>
      </c>
      <c r="P4615" s="70">
        <f t="shared" si="1019"/>
        <v>0</v>
      </c>
      <c r="Q4615" s="28" t="str">
        <f t="shared" ca="1" si="1020"/>
        <v/>
      </c>
      <c r="R4615" s="28" t="str">
        <f t="shared" si="1021"/>
        <v/>
      </c>
      <c r="S4615" s="28" t="str">
        <f t="array" ref="S4615">IF(ISBLANK(A4615),"",INDEX(Info!$B$3:$H$6442,MATCH(J4615,IF(Info!$D$3:$D$6442=K4615,Info!$C$3:$C$6442),0),7))</f>
        <v/>
      </c>
    </row>
    <row r="4616" spans="1:19" x14ac:dyDescent="0.25">
      <c r="A4616" s="75"/>
      <c r="B4616" s="75"/>
      <c r="C4616" s="72"/>
      <c r="D4616" s="72"/>
      <c r="E4616" s="41" t="str">
        <f t="shared" si="1008"/>
        <v/>
      </c>
      <c r="F4616" s="90" t="str">
        <f t="shared" ca="1" si="1009"/>
        <v/>
      </c>
      <c r="G4616" s="91" t="str">
        <f t="shared" si="1010"/>
        <v/>
      </c>
      <c r="H4616" s="41" t="str">
        <f t="shared" si="1011"/>
        <v/>
      </c>
      <c r="I4616" s="92" t="str">
        <f t="shared" ca="1" si="1012"/>
        <v/>
      </c>
      <c r="J4616" s="28" t="str">
        <f t="shared" si="1013"/>
        <v/>
      </c>
      <c r="K4616" s="28" t="str">
        <f t="shared" si="1014"/>
        <v/>
      </c>
      <c r="L4616" s="28" t="str">
        <f t="shared" ca="1" si="1015"/>
        <v/>
      </c>
      <c r="M4616" s="28" t="str">
        <f t="shared" si="1016"/>
        <v/>
      </c>
      <c r="N4616" s="93" t="str">
        <f t="shared" si="1017"/>
        <v/>
      </c>
      <c r="O4616" s="94" t="str">
        <f t="shared" si="1018"/>
        <v/>
      </c>
      <c r="P4616" s="70">
        <f t="shared" si="1019"/>
        <v>0</v>
      </c>
      <c r="Q4616" s="28" t="str">
        <f t="shared" ca="1" si="1020"/>
        <v/>
      </c>
      <c r="R4616" s="28" t="str">
        <f t="shared" si="1021"/>
        <v/>
      </c>
      <c r="S4616" s="28" t="str">
        <f t="array" ref="S4616">IF(ISBLANK(A4616),"",INDEX(Info!$B$3:$H$6442,MATCH(J4616,IF(Info!$D$3:$D$6442=K4616,Info!$C$3:$C$6442),0),7))</f>
        <v/>
      </c>
    </row>
    <row r="4617" spans="1:19" x14ac:dyDescent="0.25">
      <c r="A4617" s="75"/>
      <c r="B4617" s="75"/>
      <c r="C4617" s="72"/>
      <c r="D4617" s="72"/>
      <c r="E4617" s="41" t="str">
        <f t="shared" si="1008"/>
        <v/>
      </c>
      <c r="F4617" s="90" t="str">
        <f t="shared" ca="1" si="1009"/>
        <v/>
      </c>
      <c r="G4617" s="91" t="str">
        <f t="shared" si="1010"/>
        <v/>
      </c>
      <c r="H4617" s="41" t="str">
        <f t="shared" si="1011"/>
        <v/>
      </c>
      <c r="I4617" s="92" t="str">
        <f t="shared" ca="1" si="1012"/>
        <v/>
      </c>
      <c r="J4617" s="28" t="str">
        <f t="shared" si="1013"/>
        <v/>
      </c>
      <c r="K4617" s="28" t="str">
        <f t="shared" si="1014"/>
        <v/>
      </c>
      <c r="L4617" s="28" t="str">
        <f t="shared" ca="1" si="1015"/>
        <v/>
      </c>
      <c r="M4617" s="28" t="str">
        <f t="shared" si="1016"/>
        <v/>
      </c>
      <c r="N4617" s="93" t="str">
        <f t="shared" si="1017"/>
        <v/>
      </c>
      <c r="O4617" s="94" t="str">
        <f t="shared" si="1018"/>
        <v/>
      </c>
      <c r="P4617" s="70">
        <f t="shared" si="1019"/>
        <v>0</v>
      </c>
      <c r="Q4617" s="28" t="str">
        <f t="shared" ca="1" si="1020"/>
        <v/>
      </c>
      <c r="R4617" s="28" t="str">
        <f t="shared" si="1021"/>
        <v/>
      </c>
      <c r="S4617" s="28" t="str">
        <f t="array" ref="S4617">IF(ISBLANK(A4617),"",INDEX(Info!$B$3:$H$6442,MATCH(J4617,IF(Info!$D$3:$D$6442=K4617,Info!$C$3:$C$6442),0),7))</f>
        <v/>
      </c>
    </row>
    <row r="4618" spans="1:19" x14ac:dyDescent="0.25">
      <c r="A4618" s="75"/>
      <c r="B4618" s="75"/>
      <c r="C4618" s="72"/>
      <c r="D4618" s="72"/>
      <c r="E4618" s="41" t="str">
        <f t="shared" si="1008"/>
        <v/>
      </c>
      <c r="F4618" s="90" t="str">
        <f t="shared" ca="1" si="1009"/>
        <v/>
      </c>
      <c r="G4618" s="91" t="str">
        <f t="shared" si="1010"/>
        <v/>
      </c>
      <c r="H4618" s="41" t="str">
        <f t="shared" si="1011"/>
        <v/>
      </c>
      <c r="I4618" s="92" t="str">
        <f t="shared" ca="1" si="1012"/>
        <v/>
      </c>
      <c r="J4618" s="28" t="str">
        <f t="shared" si="1013"/>
        <v/>
      </c>
      <c r="K4618" s="28" t="str">
        <f t="shared" si="1014"/>
        <v/>
      </c>
      <c r="L4618" s="28" t="str">
        <f t="shared" ca="1" si="1015"/>
        <v/>
      </c>
      <c r="M4618" s="28" t="str">
        <f t="shared" si="1016"/>
        <v/>
      </c>
      <c r="N4618" s="93" t="str">
        <f t="shared" si="1017"/>
        <v/>
      </c>
      <c r="O4618" s="94" t="str">
        <f t="shared" si="1018"/>
        <v/>
      </c>
      <c r="P4618" s="70">
        <f t="shared" si="1019"/>
        <v>0</v>
      </c>
      <c r="Q4618" s="28" t="str">
        <f t="shared" ca="1" si="1020"/>
        <v/>
      </c>
      <c r="R4618" s="28" t="str">
        <f t="shared" si="1021"/>
        <v/>
      </c>
      <c r="S4618" s="28" t="str">
        <f t="array" ref="S4618">IF(ISBLANK(A4618),"",INDEX(Info!$B$3:$H$6442,MATCH(J4618,IF(Info!$D$3:$D$6442=K4618,Info!$C$3:$C$6442),0),7))</f>
        <v/>
      </c>
    </row>
    <row r="4619" spans="1:19" x14ac:dyDescent="0.25">
      <c r="A4619" s="75"/>
      <c r="B4619" s="75"/>
      <c r="C4619" s="72"/>
      <c r="D4619" s="72"/>
      <c r="E4619" s="41" t="str">
        <f t="shared" si="1008"/>
        <v/>
      </c>
      <c r="F4619" s="90" t="str">
        <f t="shared" ca="1" si="1009"/>
        <v/>
      </c>
      <c r="G4619" s="91" t="str">
        <f t="shared" si="1010"/>
        <v/>
      </c>
      <c r="H4619" s="41" t="str">
        <f t="shared" si="1011"/>
        <v/>
      </c>
      <c r="I4619" s="92" t="str">
        <f t="shared" ca="1" si="1012"/>
        <v/>
      </c>
      <c r="J4619" s="28" t="str">
        <f t="shared" si="1013"/>
        <v/>
      </c>
      <c r="K4619" s="28" t="str">
        <f t="shared" si="1014"/>
        <v/>
      </c>
      <c r="L4619" s="28" t="str">
        <f t="shared" ca="1" si="1015"/>
        <v/>
      </c>
      <c r="M4619" s="28" t="str">
        <f t="shared" si="1016"/>
        <v/>
      </c>
      <c r="N4619" s="93" t="str">
        <f t="shared" si="1017"/>
        <v/>
      </c>
      <c r="O4619" s="94" t="str">
        <f t="shared" si="1018"/>
        <v/>
      </c>
      <c r="P4619" s="70">
        <f t="shared" si="1019"/>
        <v>0</v>
      </c>
      <c r="Q4619" s="28" t="str">
        <f t="shared" ca="1" si="1020"/>
        <v/>
      </c>
      <c r="R4619" s="28" t="str">
        <f t="shared" si="1021"/>
        <v/>
      </c>
      <c r="S4619" s="28" t="str">
        <f t="array" ref="S4619">IF(ISBLANK(A4619),"",INDEX(Info!$B$3:$H$6442,MATCH(J4619,IF(Info!$D$3:$D$6442=K4619,Info!$C$3:$C$6442),0),7))</f>
        <v/>
      </c>
    </row>
    <row r="4620" spans="1:19" x14ac:dyDescent="0.25">
      <c r="A4620" s="75"/>
      <c r="B4620" s="75"/>
      <c r="C4620" s="72"/>
      <c r="D4620" s="72"/>
      <c r="E4620" s="41" t="str">
        <f t="shared" si="1008"/>
        <v/>
      </c>
      <c r="F4620" s="90" t="str">
        <f t="shared" ca="1" si="1009"/>
        <v/>
      </c>
      <c r="G4620" s="91" t="str">
        <f t="shared" si="1010"/>
        <v/>
      </c>
      <c r="H4620" s="41" t="str">
        <f t="shared" si="1011"/>
        <v/>
      </c>
      <c r="I4620" s="92" t="str">
        <f t="shared" ca="1" si="1012"/>
        <v/>
      </c>
      <c r="J4620" s="28" t="str">
        <f t="shared" si="1013"/>
        <v/>
      </c>
      <c r="K4620" s="28" t="str">
        <f t="shared" si="1014"/>
        <v/>
      </c>
      <c r="L4620" s="28" t="str">
        <f t="shared" ca="1" si="1015"/>
        <v/>
      </c>
      <c r="M4620" s="28" t="str">
        <f t="shared" si="1016"/>
        <v/>
      </c>
      <c r="N4620" s="93" t="str">
        <f t="shared" si="1017"/>
        <v/>
      </c>
      <c r="O4620" s="94" t="str">
        <f t="shared" si="1018"/>
        <v/>
      </c>
      <c r="P4620" s="70">
        <f t="shared" si="1019"/>
        <v>0</v>
      </c>
      <c r="Q4620" s="28" t="str">
        <f t="shared" ca="1" si="1020"/>
        <v/>
      </c>
      <c r="R4620" s="28" t="str">
        <f t="shared" si="1021"/>
        <v/>
      </c>
      <c r="S4620" s="28" t="str">
        <f t="array" ref="S4620">IF(ISBLANK(A4620),"",INDEX(Info!$B$3:$H$6442,MATCH(J4620,IF(Info!$D$3:$D$6442=K4620,Info!$C$3:$C$6442),0),7))</f>
        <v/>
      </c>
    </row>
    <row r="4621" spans="1:19" x14ac:dyDescent="0.25">
      <c r="A4621" s="75"/>
      <c r="B4621" s="75"/>
      <c r="C4621" s="72"/>
      <c r="D4621" s="72"/>
      <c r="E4621" s="41" t="str">
        <f t="shared" si="1008"/>
        <v/>
      </c>
      <c r="F4621" s="90" t="str">
        <f t="shared" ca="1" si="1009"/>
        <v/>
      </c>
      <c r="G4621" s="91" t="str">
        <f t="shared" si="1010"/>
        <v/>
      </c>
      <c r="H4621" s="41" t="str">
        <f t="shared" si="1011"/>
        <v/>
      </c>
      <c r="I4621" s="92" t="str">
        <f t="shared" ca="1" si="1012"/>
        <v/>
      </c>
      <c r="J4621" s="28" t="str">
        <f t="shared" si="1013"/>
        <v/>
      </c>
      <c r="K4621" s="28" t="str">
        <f t="shared" si="1014"/>
        <v/>
      </c>
      <c r="L4621" s="28" t="str">
        <f t="shared" ca="1" si="1015"/>
        <v/>
      </c>
      <c r="M4621" s="28" t="str">
        <f t="shared" si="1016"/>
        <v/>
      </c>
      <c r="N4621" s="93" t="str">
        <f t="shared" si="1017"/>
        <v/>
      </c>
      <c r="O4621" s="94" t="str">
        <f t="shared" si="1018"/>
        <v/>
      </c>
      <c r="P4621" s="70">
        <f t="shared" si="1019"/>
        <v>0</v>
      </c>
      <c r="Q4621" s="28" t="str">
        <f t="shared" ca="1" si="1020"/>
        <v/>
      </c>
      <c r="R4621" s="28" t="str">
        <f t="shared" si="1021"/>
        <v/>
      </c>
      <c r="S4621" s="28" t="str">
        <f t="array" ref="S4621">IF(ISBLANK(A4621),"",INDEX(Info!$B$3:$H$6442,MATCH(J4621,IF(Info!$D$3:$D$6442=K4621,Info!$C$3:$C$6442),0),7))</f>
        <v/>
      </c>
    </row>
    <row r="4622" spans="1:19" x14ac:dyDescent="0.25">
      <c r="A4622" s="75"/>
      <c r="B4622" s="75"/>
      <c r="C4622" s="72"/>
      <c r="D4622" s="72"/>
      <c r="E4622" s="41" t="str">
        <f t="shared" si="1008"/>
        <v/>
      </c>
      <c r="F4622" s="90" t="str">
        <f t="shared" ca="1" si="1009"/>
        <v/>
      </c>
      <c r="G4622" s="91" t="str">
        <f t="shared" si="1010"/>
        <v/>
      </c>
      <c r="H4622" s="41" t="str">
        <f t="shared" si="1011"/>
        <v/>
      </c>
      <c r="I4622" s="92" t="str">
        <f t="shared" ca="1" si="1012"/>
        <v/>
      </c>
      <c r="J4622" s="28" t="str">
        <f t="shared" si="1013"/>
        <v/>
      </c>
      <c r="K4622" s="28" t="str">
        <f t="shared" si="1014"/>
        <v/>
      </c>
      <c r="L4622" s="28" t="str">
        <f t="shared" ca="1" si="1015"/>
        <v/>
      </c>
      <c r="M4622" s="28" t="str">
        <f t="shared" si="1016"/>
        <v/>
      </c>
      <c r="N4622" s="93" t="str">
        <f t="shared" si="1017"/>
        <v/>
      </c>
      <c r="O4622" s="94" t="str">
        <f t="shared" si="1018"/>
        <v/>
      </c>
      <c r="P4622" s="70">
        <f t="shared" si="1019"/>
        <v>0</v>
      </c>
      <c r="Q4622" s="28" t="str">
        <f t="shared" ca="1" si="1020"/>
        <v/>
      </c>
      <c r="R4622" s="28" t="str">
        <f t="shared" si="1021"/>
        <v/>
      </c>
      <c r="S4622" s="28" t="str">
        <f t="array" ref="S4622">IF(ISBLANK(A4622),"",INDEX(Info!$B$3:$H$6442,MATCH(J4622,IF(Info!$D$3:$D$6442=K4622,Info!$C$3:$C$6442),0),7))</f>
        <v/>
      </c>
    </row>
    <row r="4623" spans="1:19" x14ac:dyDescent="0.25">
      <c r="A4623" s="75"/>
      <c r="B4623" s="75"/>
      <c r="C4623" s="72"/>
      <c r="D4623" s="72"/>
      <c r="E4623" s="41" t="str">
        <f t="shared" si="1008"/>
        <v/>
      </c>
      <c r="F4623" s="90" t="str">
        <f t="shared" ca="1" si="1009"/>
        <v/>
      </c>
      <c r="G4623" s="91" t="str">
        <f t="shared" si="1010"/>
        <v/>
      </c>
      <c r="H4623" s="41" t="str">
        <f t="shared" si="1011"/>
        <v/>
      </c>
      <c r="I4623" s="92" t="str">
        <f t="shared" ca="1" si="1012"/>
        <v/>
      </c>
      <c r="J4623" s="28" t="str">
        <f t="shared" si="1013"/>
        <v/>
      </c>
      <c r="K4623" s="28" t="str">
        <f t="shared" si="1014"/>
        <v/>
      </c>
      <c r="L4623" s="28" t="str">
        <f t="shared" ca="1" si="1015"/>
        <v/>
      </c>
      <c r="M4623" s="28" t="str">
        <f t="shared" si="1016"/>
        <v/>
      </c>
      <c r="N4623" s="93" t="str">
        <f t="shared" si="1017"/>
        <v/>
      </c>
      <c r="O4623" s="94" t="str">
        <f t="shared" si="1018"/>
        <v/>
      </c>
      <c r="P4623" s="70">
        <f t="shared" si="1019"/>
        <v>0</v>
      </c>
      <c r="Q4623" s="28" t="str">
        <f t="shared" ca="1" si="1020"/>
        <v/>
      </c>
      <c r="R4623" s="28" t="str">
        <f t="shared" si="1021"/>
        <v/>
      </c>
      <c r="S4623" s="28" t="str">
        <f t="array" ref="S4623">IF(ISBLANK(A4623),"",INDEX(Info!$B$3:$H$6442,MATCH(J4623,IF(Info!$D$3:$D$6442=K4623,Info!$C$3:$C$6442),0),7))</f>
        <v/>
      </c>
    </row>
    <row r="4624" spans="1:19" x14ac:dyDescent="0.25">
      <c r="A4624" s="75"/>
      <c r="B4624" s="75"/>
      <c r="C4624" s="72"/>
      <c r="D4624" s="72"/>
      <c r="E4624" s="41" t="str">
        <f t="shared" si="1008"/>
        <v/>
      </c>
      <c r="F4624" s="90" t="str">
        <f t="shared" ca="1" si="1009"/>
        <v/>
      </c>
      <c r="G4624" s="91" t="str">
        <f t="shared" si="1010"/>
        <v/>
      </c>
      <c r="H4624" s="41" t="str">
        <f t="shared" si="1011"/>
        <v/>
      </c>
      <c r="I4624" s="92" t="str">
        <f t="shared" ca="1" si="1012"/>
        <v/>
      </c>
      <c r="J4624" s="28" t="str">
        <f t="shared" si="1013"/>
        <v/>
      </c>
      <c r="K4624" s="28" t="str">
        <f t="shared" si="1014"/>
        <v/>
      </c>
      <c r="L4624" s="28" t="str">
        <f t="shared" ca="1" si="1015"/>
        <v/>
      </c>
      <c r="M4624" s="28" t="str">
        <f t="shared" si="1016"/>
        <v/>
      </c>
      <c r="N4624" s="93" t="str">
        <f t="shared" si="1017"/>
        <v/>
      </c>
      <c r="O4624" s="94" t="str">
        <f t="shared" si="1018"/>
        <v/>
      </c>
      <c r="P4624" s="70">
        <f t="shared" si="1019"/>
        <v>0</v>
      </c>
      <c r="Q4624" s="28" t="str">
        <f t="shared" ca="1" si="1020"/>
        <v/>
      </c>
      <c r="R4624" s="28" t="str">
        <f t="shared" si="1021"/>
        <v/>
      </c>
      <c r="S4624" s="28" t="str">
        <f t="array" ref="S4624">IF(ISBLANK(A4624),"",INDEX(Info!$B$3:$H$6442,MATCH(J4624,IF(Info!$D$3:$D$6442=K4624,Info!$C$3:$C$6442),0),7))</f>
        <v/>
      </c>
    </row>
    <row r="4625" spans="1:19" x14ac:dyDescent="0.25">
      <c r="A4625" s="75"/>
      <c r="B4625" s="75"/>
      <c r="C4625" s="72"/>
      <c r="D4625" s="72"/>
      <c r="E4625" s="41" t="str">
        <f t="shared" si="1008"/>
        <v/>
      </c>
      <c r="F4625" s="90" t="str">
        <f t="shared" ca="1" si="1009"/>
        <v/>
      </c>
      <c r="G4625" s="91" t="str">
        <f t="shared" si="1010"/>
        <v/>
      </c>
      <c r="H4625" s="41" t="str">
        <f t="shared" si="1011"/>
        <v/>
      </c>
      <c r="I4625" s="92" t="str">
        <f t="shared" ca="1" si="1012"/>
        <v/>
      </c>
      <c r="J4625" s="28" t="str">
        <f t="shared" si="1013"/>
        <v/>
      </c>
      <c r="K4625" s="28" t="str">
        <f t="shared" si="1014"/>
        <v/>
      </c>
      <c r="L4625" s="28" t="str">
        <f t="shared" ca="1" si="1015"/>
        <v/>
      </c>
      <c r="M4625" s="28" t="str">
        <f t="shared" si="1016"/>
        <v/>
      </c>
      <c r="N4625" s="93" t="str">
        <f t="shared" si="1017"/>
        <v/>
      </c>
      <c r="O4625" s="94" t="str">
        <f t="shared" si="1018"/>
        <v/>
      </c>
      <c r="P4625" s="70">
        <f t="shared" si="1019"/>
        <v>0</v>
      </c>
      <c r="Q4625" s="28" t="str">
        <f t="shared" ca="1" si="1020"/>
        <v/>
      </c>
      <c r="R4625" s="28" t="str">
        <f t="shared" si="1021"/>
        <v/>
      </c>
      <c r="S4625" s="28" t="str">
        <f t="array" ref="S4625">IF(ISBLANK(A4625),"",INDEX(Info!$B$3:$H$6442,MATCH(J4625,IF(Info!$D$3:$D$6442=K4625,Info!$C$3:$C$6442),0),7))</f>
        <v/>
      </c>
    </row>
    <row r="4626" spans="1:19" x14ac:dyDescent="0.25">
      <c r="A4626" s="75"/>
      <c r="B4626" s="75"/>
      <c r="C4626" s="72"/>
      <c r="D4626" s="72"/>
      <c r="E4626" s="41" t="str">
        <f t="shared" si="1008"/>
        <v/>
      </c>
      <c r="F4626" s="90" t="str">
        <f t="shared" ca="1" si="1009"/>
        <v/>
      </c>
      <c r="G4626" s="91" t="str">
        <f t="shared" si="1010"/>
        <v/>
      </c>
      <c r="H4626" s="41" t="str">
        <f t="shared" si="1011"/>
        <v/>
      </c>
      <c r="I4626" s="92" t="str">
        <f t="shared" ca="1" si="1012"/>
        <v/>
      </c>
      <c r="J4626" s="28" t="str">
        <f t="shared" si="1013"/>
        <v/>
      </c>
      <c r="K4626" s="28" t="str">
        <f t="shared" si="1014"/>
        <v/>
      </c>
      <c r="L4626" s="28" t="str">
        <f t="shared" ca="1" si="1015"/>
        <v/>
      </c>
      <c r="M4626" s="28" t="str">
        <f t="shared" si="1016"/>
        <v/>
      </c>
      <c r="N4626" s="93" t="str">
        <f t="shared" si="1017"/>
        <v/>
      </c>
      <c r="O4626" s="94" t="str">
        <f t="shared" si="1018"/>
        <v/>
      </c>
      <c r="P4626" s="70">
        <f t="shared" si="1019"/>
        <v>0</v>
      </c>
      <c r="Q4626" s="28" t="str">
        <f t="shared" ca="1" si="1020"/>
        <v/>
      </c>
      <c r="R4626" s="28" t="str">
        <f t="shared" si="1021"/>
        <v/>
      </c>
      <c r="S4626" s="28" t="str">
        <f t="array" ref="S4626">IF(ISBLANK(A4626),"",INDEX(Info!$B$3:$H$6442,MATCH(J4626,IF(Info!$D$3:$D$6442=K4626,Info!$C$3:$C$6442),0),7))</f>
        <v/>
      </c>
    </row>
    <row r="4627" spans="1:19" x14ac:dyDescent="0.25">
      <c r="A4627" s="75"/>
      <c r="B4627" s="75"/>
      <c r="C4627" s="72"/>
      <c r="D4627" s="72"/>
      <c r="E4627" s="41" t="str">
        <f t="shared" si="1008"/>
        <v/>
      </c>
      <c r="F4627" s="90" t="str">
        <f t="shared" ca="1" si="1009"/>
        <v/>
      </c>
      <c r="G4627" s="91" t="str">
        <f t="shared" si="1010"/>
        <v/>
      </c>
      <c r="H4627" s="41" t="str">
        <f t="shared" si="1011"/>
        <v/>
      </c>
      <c r="I4627" s="92" t="str">
        <f t="shared" ca="1" si="1012"/>
        <v/>
      </c>
      <c r="J4627" s="28" t="str">
        <f t="shared" si="1013"/>
        <v/>
      </c>
      <c r="K4627" s="28" t="str">
        <f t="shared" si="1014"/>
        <v/>
      </c>
      <c r="L4627" s="28" t="str">
        <f t="shared" ca="1" si="1015"/>
        <v/>
      </c>
      <c r="M4627" s="28" t="str">
        <f t="shared" si="1016"/>
        <v/>
      </c>
      <c r="N4627" s="93" t="str">
        <f t="shared" si="1017"/>
        <v/>
      </c>
      <c r="O4627" s="94" t="str">
        <f t="shared" si="1018"/>
        <v/>
      </c>
      <c r="P4627" s="70">
        <f t="shared" si="1019"/>
        <v>0</v>
      </c>
      <c r="Q4627" s="28" t="str">
        <f t="shared" ca="1" si="1020"/>
        <v/>
      </c>
      <c r="R4627" s="28" t="str">
        <f t="shared" si="1021"/>
        <v/>
      </c>
      <c r="S4627" s="28" t="str">
        <f t="array" ref="S4627">IF(ISBLANK(A4627),"",INDEX(Info!$B$3:$H$6442,MATCH(J4627,IF(Info!$D$3:$D$6442=K4627,Info!$C$3:$C$6442),0),7))</f>
        <v/>
      </c>
    </row>
    <row r="4628" spans="1:19" x14ac:dyDescent="0.25">
      <c r="A4628" s="75"/>
      <c r="B4628" s="75"/>
      <c r="C4628" s="72"/>
      <c r="D4628" s="72"/>
      <c r="E4628" s="41" t="str">
        <f t="shared" si="1008"/>
        <v/>
      </c>
      <c r="F4628" s="90" t="str">
        <f t="shared" ca="1" si="1009"/>
        <v/>
      </c>
      <c r="G4628" s="91" t="str">
        <f t="shared" si="1010"/>
        <v/>
      </c>
      <c r="H4628" s="41" t="str">
        <f t="shared" si="1011"/>
        <v/>
      </c>
      <c r="I4628" s="92" t="str">
        <f t="shared" ca="1" si="1012"/>
        <v/>
      </c>
      <c r="J4628" s="28" t="str">
        <f t="shared" si="1013"/>
        <v/>
      </c>
      <c r="K4628" s="28" t="str">
        <f t="shared" si="1014"/>
        <v/>
      </c>
      <c r="L4628" s="28" t="str">
        <f t="shared" ca="1" si="1015"/>
        <v/>
      </c>
      <c r="M4628" s="28" t="str">
        <f t="shared" si="1016"/>
        <v/>
      </c>
      <c r="N4628" s="93" t="str">
        <f t="shared" si="1017"/>
        <v/>
      </c>
      <c r="O4628" s="94" t="str">
        <f t="shared" si="1018"/>
        <v/>
      </c>
      <c r="P4628" s="70">
        <f t="shared" si="1019"/>
        <v>0</v>
      </c>
      <c r="Q4628" s="28" t="str">
        <f t="shared" ca="1" si="1020"/>
        <v/>
      </c>
      <c r="R4628" s="28" t="str">
        <f t="shared" si="1021"/>
        <v/>
      </c>
      <c r="S4628" s="28" t="str">
        <f t="array" ref="S4628">IF(ISBLANK(A4628),"",INDEX(Info!$B$3:$H$6442,MATCH(J4628,IF(Info!$D$3:$D$6442=K4628,Info!$C$3:$C$6442),0),7))</f>
        <v/>
      </c>
    </row>
    <row r="4629" spans="1:19" x14ac:dyDescent="0.25">
      <c r="A4629" s="75"/>
      <c r="B4629" s="75"/>
      <c r="C4629" s="72"/>
      <c r="D4629" s="72"/>
      <c r="E4629" s="41" t="str">
        <f t="shared" si="1008"/>
        <v/>
      </c>
      <c r="F4629" s="90" t="str">
        <f t="shared" ca="1" si="1009"/>
        <v/>
      </c>
      <c r="G4629" s="91" t="str">
        <f t="shared" si="1010"/>
        <v/>
      </c>
      <c r="H4629" s="41" t="str">
        <f t="shared" si="1011"/>
        <v/>
      </c>
      <c r="I4629" s="92" t="str">
        <f t="shared" ca="1" si="1012"/>
        <v/>
      </c>
      <c r="J4629" s="28" t="str">
        <f t="shared" si="1013"/>
        <v/>
      </c>
      <c r="K4629" s="28" t="str">
        <f t="shared" si="1014"/>
        <v/>
      </c>
      <c r="L4629" s="28" t="str">
        <f t="shared" ca="1" si="1015"/>
        <v/>
      </c>
      <c r="M4629" s="28" t="str">
        <f t="shared" si="1016"/>
        <v/>
      </c>
      <c r="N4629" s="93" t="str">
        <f t="shared" si="1017"/>
        <v/>
      </c>
      <c r="O4629" s="94" t="str">
        <f t="shared" si="1018"/>
        <v/>
      </c>
      <c r="P4629" s="70">
        <f t="shared" si="1019"/>
        <v>0</v>
      </c>
      <c r="Q4629" s="28" t="str">
        <f t="shared" ca="1" si="1020"/>
        <v/>
      </c>
      <c r="R4629" s="28" t="str">
        <f t="shared" si="1021"/>
        <v/>
      </c>
      <c r="S4629" s="28" t="str">
        <f t="array" ref="S4629">IF(ISBLANK(A4629),"",INDEX(Info!$B$3:$H$6442,MATCH(J4629,IF(Info!$D$3:$D$6442=K4629,Info!$C$3:$C$6442),0),7))</f>
        <v/>
      </c>
    </row>
    <row r="4630" spans="1:19" x14ac:dyDescent="0.25">
      <c r="A4630" s="75"/>
      <c r="B4630" s="75"/>
      <c r="C4630" s="72"/>
      <c r="D4630" s="72"/>
      <c r="E4630" s="41" t="str">
        <f t="shared" si="1008"/>
        <v/>
      </c>
      <c r="F4630" s="90" t="str">
        <f t="shared" ca="1" si="1009"/>
        <v/>
      </c>
      <c r="G4630" s="91" t="str">
        <f t="shared" si="1010"/>
        <v/>
      </c>
      <c r="H4630" s="41" t="str">
        <f t="shared" si="1011"/>
        <v/>
      </c>
      <c r="I4630" s="92" t="str">
        <f t="shared" ca="1" si="1012"/>
        <v/>
      </c>
      <c r="J4630" s="28" t="str">
        <f t="shared" si="1013"/>
        <v/>
      </c>
      <c r="K4630" s="28" t="str">
        <f t="shared" si="1014"/>
        <v/>
      </c>
      <c r="L4630" s="28" t="str">
        <f t="shared" ca="1" si="1015"/>
        <v/>
      </c>
      <c r="M4630" s="28" t="str">
        <f t="shared" si="1016"/>
        <v/>
      </c>
      <c r="N4630" s="93" t="str">
        <f t="shared" si="1017"/>
        <v/>
      </c>
      <c r="O4630" s="94" t="str">
        <f t="shared" si="1018"/>
        <v/>
      </c>
      <c r="P4630" s="70">
        <f t="shared" si="1019"/>
        <v>0</v>
      </c>
      <c r="Q4630" s="28" t="str">
        <f t="shared" ca="1" si="1020"/>
        <v/>
      </c>
      <c r="R4630" s="28" t="str">
        <f t="shared" si="1021"/>
        <v/>
      </c>
      <c r="S4630" s="28" t="str">
        <f t="array" ref="S4630">IF(ISBLANK(A4630),"",INDEX(Info!$B$3:$H$6442,MATCH(J4630,IF(Info!$D$3:$D$6442=K4630,Info!$C$3:$C$6442),0),7))</f>
        <v/>
      </c>
    </row>
    <row r="4631" spans="1:19" x14ac:dyDescent="0.25">
      <c r="A4631" s="75"/>
      <c r="B4631" s="75"/>
      <c r="C4631" s="72"/>
      <c r="D4631" s="72"/>
      <c r="E4631" s="41" t="str">
        <f t="shared" si="1008"/>
        <v/>
      </c>
      <c r="F4631" s="90" t="str">
        <f t="shared" ca="1" si="1009"/>
        <v/>
      </c>
      <c r="G4631" s="91" t="str">
        <f t="shared" si="1010"/>
        <v/>
      </c>
      <c r="H4631" s="41" t="str">
        <f t="shared" si="1011"/>
        <v/>
      </c>
      <c r="I4631" s="92" t="str">
        <f t="shared" ca="1" si="1012"/>
        <v/>
      </c>
      <c r="J4631" s="28" t="str">
        <f t="shared" si="1013"/>
        <v/>
      </c>
      <c r="K4631" s="28" t="str">
        <f t="shared" si="1014"/>
        <v/>
      </c>
      <c r="L4631" s="28" t="str">
        <f t="shared" ca="1" si="1015"/>
        <v/>
      </c>
      <c r="M4631" s="28" t="str">
        <f t="shared" si="1016"/>
        <v/>
      </c>
      <c r="N4631" s="93" t="str">
        <f t="shared" si="1017"/>
        <v/>
      </c>
      <c r="O4631" s="94" t="str">
        <f t="shared" si="1018"/>
        <v/>
      </c>
      <c r="P4631" s="70">
        <f t="shared" si="1019"/>
        <v>0</v>
      </c>
      <c r="Q4631" s="28" t="str">
        <f t="shared" ca="1" si="1020"/>
        <v/>
      </c>
      <c r="R4631" s="28" t="str">
        <f t="shared" si="1021"/>
        <v/>
      </c>
      <c r="S4631" s="28" t="str">
        <f t="array" ref="S4631">IF(ISBLANK(A4631),"",INDEX(Info!$B$3:$H$6442,MATCH(J4631,IF(Info!$D$3:$D$6442=K4631,Info!$C$3:$C$6442),0),7))</f>
        <v/>
      </c>
    </row>
    <row r="4632" spans="1:19" x14ac:dyDescent="0.25">
      <c r="A4632" s="75"/>
      <c r="B4632" s="75"/>
      <c r="C4632" s="72"/>
      <c r="D4632" s="72"/>
      <c r="E4632" s="41" t="str">
        <f t="shared" si="1008"/>
        <v/>
      </c>
      <c r="F4632" s="90" t="str">
        <f t="shared" ca="1" si="1009"/>
        <v/>
      </c>
      <c r="G4632" s="91" t="str">
        <f t="shared" si="1010"/>
        <v/>
      </c>
      <c r="H4632" s="41" t="str">
        <f t="shared" si="1011"/>
        <v/>
      </c>
      <c r="I4632" s="92" t="str">
        <f t="shared" ca="1" si="1012"/>
        <v/>
      </c>
      <c r="J4632" s="28" t="str">
        <f t="shared" si="1013"/>
        <v/>
      </c>
      <c r="K4632" s="28" t="str">
        <f t="shared" si="1014"/>
        <v/>
      </c>
      <c r="L4632" s="28" t="str">
        <f t="shared" ca="1" si="1015"/>
        <v/>
      </c>
      <c r="M4632" s="28" t="str">
        <f t="shared" si="1016"/>
        <v/>
      </c>
      <c r="N4632" s="93" t="str">
        <f t="shared" si="1017"/>
        <v/>
      </c>
      <c r="O4632" s="94" t="str">
        <f t="shared" si="1018"/>
        <v/>
      </c>
      <c r="P4632" s="70">
        <f t="shared" si="1019"/>
        <v>0</v>
      </c>
      <c r="Q4632" s="28" t="str">
        <f t="shared" ca="1" si="1020"/>
        <v/>
      </c>
      <c r="R4632" s="28" t="str">
        <f t="shared" si="1021"/>
        <v/>
      </c>
      <c r="S4632" s="28" t="str">
        <f t="array" ref="S4632">IF(ISBLANK(A4632),"",INDEX(Info!$B$3:$H$6442,MATCH(J4632,IF(Info!$D$3:$D$6442=K4632,Info!$C$3:$C$6442),0),7))</f>
        <v/>
      </c>
    </row>
    <row r="4633" spans="1:19" x14ac:dyDescent="0.25">
      <c r="A4633" s="75"/>
      <c r="B4633" s="75"/>
      <c r="C4633" s="72"/>
      <c r="D4633" s="72"/>
      <c r="E4633" s="41" t="str">
        <f t="shared" si="1008"/>
        <v/>
      </c>
      <c r="F4633" s="90" t="str">
        <f t="shared" ca="1" si="1009"/>
        <v/>
      </c>
      <c r="G4633" s="91" t="str">
        <f t="shared" si="1010"/>
        <v/>
      </c>
      <c r="H4633" s="41" t="str">
        <f t="shared" si="1011"/>
        <v/>
      </c>
      <c r="I4633" s="92" t="str">
        <f t="shared" ca="1" si="1012"/>
        <v/>
      </c>
      <c r="J4633" s="28" t="str">
        <f t="shared" si="1013"/>
        <v/>
      </c>
      <c r="K4633" s="28" t="str">
        <f t="shared" si="1014"/>
        <v/>
      </c>
      <c r="L4633" s="28" t="str">
        <f t="shared" ca="1" si="1015"/>
        <v/>
      </c>
      <c r="M4633" s="28" t="str">
        <f t="shared" si="1016"/>
        <v/>
      </c>
      <c r="N4633" s="93" t="str">
        <f t="shared" si="1017"/>
        <v/>
      </c>
      <c r="O4633" s="94" t="str">
        <f t="shared" si="1018"/>
        <v/>
      </c>
      <c r="P4633" s="70">
        <f t="shared" si="1019"/>
        <v>0</v>
      </c>
      <c r="Q4633" s="28" t="str">
        <f t="shared" ca="1" si="1020"/>
        <v/>
      </c>
      <c r="R4633" s="28" t="str">
        <f t="shared" si="1021"/>
        <v/>
      </c>
      <c r="S4633" s="28" t="str">
        <f t="array" ref="S4633">IF(ISBLANK(A4633),"",INDEX(Info!$B$3:$H$6442,MATCH(J4633,IF(Info!$D$3:$D$6442=K4633,Info!$C$3:$C$6442),0),7))</f>
        <v/>
      </c>
    </row>
    <row r="4634" spans="1:19" x14ac:dyDescent="0.25">
      <c r="A4634" s="75"/>
      <c r="B4634" s="75"/>
      <c r="C4634" s="72"/>
      <c r="D4634" s="72"/>
      <c r="E4634" s="41" t="str">
        <f t="shared" si="1008"/>
        <v/>
      </c>
      <c r="F4634" s="90" t="str">
        <f t="shared" ca="1" si="1009"/>
        <v/>
      </c>
      <c r="G4634" s="91" t="str">
        <f t="shared" si="1010"/>
        <v/>
      </c>
      <c r="H4634" s="41" t="str">
        <f t="shared" si="1011"/>
        <v/>
      </c>
      <c r="I4634" s="92" t="str">
        <f t="shared" ca="1" si="1012"/>
        <v/>
      </c>
      <c r="J4634" s="28" t="str">
        <f t="shared" si="1013"/>
        <v/>
      </c>
      <c r="K4634" s="28" t="str">
        <f t="shared" si="1014"/>
        <v/>
      </c>
      <c r="L4634" s="28" t="str">
        <f t="shared" ca="1" si="1015"/>
        <v/>
      </c>
      <c r="M4634" s="28" t="str">
        <f t="shared" si="1016"/>
        <v/>
      </c>
      <c r="N4634" s="93" t="str">
        <f t="shared" si="1017"/>
        <v/>
      </c>
      <c r="O4634" s="94" t="str">
        <f t="shared" si="1018"/>
        <v/>
      </c>
      <c r="P4634" s="70">
        <f t="shared" si="1019"/>
        <v>0</v>
      </c>
      <c r="Q4634" s="28" t="str">
        <f t="shared" ca="1" si="1020"/>
        <v/>
      </c>
      <c r="R4634" s="28" t="str">
        <f t="shared" si="1021"/>
        <v/>
      </c>
      <c r="S4634" s="28" t="str">
        <f t="array" ref="S4634">IF(ISBLANK(A4634),"",INDEX(Info!$B$3:$H$6442,MATCH(J4634,IF(Info!$D$3:$D$6442=K4634,Info!$C$3:$C$6442),0),7))</f>
        <v/>
      </c>
    </row>
    <row r="4635" spans="1:19" x14ac:dyDescent="0.25">
      <c r="A4635" s="75"/>
      <c r="B4635" s="75"/>
      <c r="C4635" s="72"/>
      <c r="D4635" s="72"/>
      <c r="E4635" s="41" t="str">
        <f t="shared" si="1008"/>
        <v/>
      </c>
      <c r="F4635" s="90" t="str">
        <f t="shared" ca="1" si="1009"/>
        <v/>
      </c>
      <c r="G4635" s="91" t="str">
        <f t="shared" si="1010"/>
        <v/>
      </c>
      <c r="H4635" s="41" t="str">
        <f t="shared" si="1011"/>
        <v/>
      </c>
      <c r="I4635" s="92" t="str">
        <f t="shared" ca="1" si="1012"/>
        <v/>
      </c>
      <c r="J4635" s="28" t="str">
        <f t="shared" si="1013"/>
        <v/>
      </c>
      <c r="K4635" s="28" t="str">
        <f t="shared" si="1014"/>
        <v/>
      </c>
      <c r="L4635" s="28" t="str">
        <f t="shared" ca="1" si="1015"/>
        <v/>
      </c>
      <c r="M4635" s="28" t="str">
        <f t="shared" si="1016"/>
        <v/>
      </c>
      <c r="N4635" s="93" t="str">
        <f t="shared" si="1017"/>
        <v/>
      </c>
      <c r="O4635" s="94" t="str">
        <f t="shared" si="1018"/>
        <v/>
      </c>
      <c r="P4635" s="70">
        <f t="shared" si="1019"/>
        <v>0</v>
      </c>
      <c r="Q4635" s="28" t="str">
        <f t="shared" ca="1" si="1020"/>
        <v/>
      </c>
      <c r="R4635" s="28" t="str">
        <f t="shared" si="1021"/>
        <v/>
      </c>
      <c r="S4635" s="28" t="str">
        <f t="array" ref="S4635">IF(ISBLANK(A4635),"",INDEX(Info!$B$3:$H$6442,MATCH(J4635,IF(Info!$D$3:$D$6442=K4635,Info!$C$3:$C$6442),0),7))</f>
        <v/>
      </c>
    </row>
    <row r="4636" spans="1:19" x14ac:dyDescent="0.25">
      <c r="A4636" s="75"/>
      <c r="B4636" s="75"/>
      <c r="C4636" s="72"/>
      <c r="D4636" s="72"/>
      <c r="E4636" s="41" t="str">
        <f t="shared" si="1008"/>
        <v/>
      </c>
      <c r="F4636" s="90" t="str">
        <f t="shared" ca="1" si="1009"/>
        <v/>
      </c>
      <c r="G4636" s="91" t="str">
        <f t="shared" si="1010"/>
        <v/>
      </c>
      <c r="H4636" s="41" t="str">
        <f t="shared" si="1011"/>
        <v/>
      </c>
      <c r="I4636" s="92" t="str">
        <f t="shared" ca="1" si="1012"/>
        <v/>
      </c>
      <c r="J4636" s="28" t="str">
        <f t="shared" si="1013"/>
        <v/>
      </c>
      <c r="K4636" s="28" t="str">
        <f t="shared" si="1014"/>
        <v/>
      </c>
      <c r="L4636" s="28" t="str">
        <f t="shared" ca="1" si="1015"/>
        <v/>
      </c>
      <c r="M4636" s="28" t="str">
        <f t="shared" si="1016"/>
        <v/>
      </c>
      <c r="N4636" s="93" t="str">
        <f t="shared" si="1017"/>
        <v/>
      </c>
      <c r="O4636" s="94" t="str">
        <f t="shared" si="1018"/>
        <v/>
      </c>
      <c r="P4636" s="70">
        <f t="shared" si="1019"/>
        <v>0</v>
      </c>
      <c r="Q4636" s="28" t="str">
        <f t="shared" ca="1" si="1020"/>
        <v/>
      </c>
      <c r="R4636" s="28" t="str">
        <f t="shared" si="1021"/>
        <v/>
      </c>
      <c r="S4636" s="28" t="str">
        <f t="array" ref="S4636">IF(ISBLANK(A4636),"",INDEX(Info!$B$3:$H$6442,MATCH(J4636,IF(Info!$D$3:$D$6442=K4636,Info!$C$3:$C$6442),0),7))</f>
        <v/>
      </c>
    </row>
    <row r="4637" spans="1:19" x14ac:dyDescent="0.25">
      <c r="A4637" s="75"/>
      <c r="B4637" s="75"/>
      <c r="C4637" s="72"/>
      <c r="D4637" s="72"/>
      <c r="E4637" s="41" t="str">
        <f t="shared" si="1008"/>
        <v/>
      </c>
      <c r="F4637" s="90" t="str">
        <f t="shared" ca="1" si="1009"/>
        <v/>
      </c>
      <c r="G4637" s="91" t="str">
        <f t="shared" si="1010"/>
        <v/>
      </c>
      <c r="H4637" s="41" t="str">
        <f t="shared" si="1011"/>
        <v/>
      </c>
      <c r="I4637" s="92" t="str">
        <f t="shared" ca="1" si="1012"/>
        <v/>
      </c>
      <c r="J4637" s="28" t="str">
        <f t="shared" si="1013"/>
        <v/>
      </c>
      <c r="K4637" s="28" t="str">
        <f t="shared" si="1014"/>
        <v/>
      </c>
      <c r="L4637" s="28" t="str">
        <f t="shared" ca="1" si="1015"/>
        <v/>
      </c>
      <c r="M4637" s="28" t="str">
        <f t="shared" si="1016"/>
        <v/>
      </c>
      <c r="N4637" s="93" t="str">
        <f t="shared" si="1017"/>
        <v/>
      </c>
      <c r="O4637" s="94" t="str">
        <f t="shared" si="1018"/>
        <v/>
      </c>
      <c r="P4637" s="70">
        <f t="shared" si="1019"/>
        <v>0</v>
      </c>
      <c r="Q4637" s="28" t="str">
        <f t="shared" ca="1" si="1020"/>
        <v/>
      </c>
      <c r="R4637" s="28" t="str">
        <f t="shared" si="1021"/>
        <v/>
      </c>
      <c r="S4637" s="28" t="str">
        <f t="array" ref="S4637">IF(ISBLANK(A4637),"",INDEX(Info!$B$3:$H$6442,MATCH(J4637,IF(Info!$D$3:$D$6442=K4637,Info!$C$3:$C$6442),0),7))</f>
        <v/>
      </c>
    </row>
    <row r="4638" spans="1:19" x14ac:dyDescent="0.25">
      <c r="A4638" s="75"/>
      <c r="B4638" s="75"/>
      <c r="C4638" s="72"/>
      <c r="D4638" s="72"/>
      <c r="E4638" s="41" t="str">
        <f t="shared" si="1008"/>
        <v/>
      </c>
      <c r="F4638" s="90" t="str">
        <f t="shared" ca="1" si="1009"/>
        <v/>
      </c>
      <c r="G4638" s="91" t="str">
        <f t="shared" si="1010"/>
        <v/>
      </c>
      <c r="H4638" s="41" t="str">
        <f t="shared" si="1011"/>
        <v/>
      </c>
      <c r="I4638" s="92" t="str">
        <f t="shared" ca="1" si="1012"/>
        <v/>
      </c>
      <c r="J4638" s="28" t="str">
        <f t="shared" si="1013"/>
        <v/>
      </c>
      <c r="K4638" s="28" t="str">
        <f t="shared" si="1014"/>
        <v/>
      </c>
      <c r="L4638" s="28" t="str">
        <f t="shared" ca="1" si="1015"/>
        <v/>
      </c>
      <c r="M4638" s="28" t="str">
        <f t="shared" si="1016"/>
        <v/>
      </c>
      <c r="N4638" s="93" t="str">
        <f t="shared" si="1017"/>
        <v/>
      </c>
      <c r="O4638" s="94" t="str">
        <f t="shared" si="1018"/>
        <v/>
      </c>
      <c r="P4638" s="70">
        <f t="shared" si="1019"/>
        <v>0</v>
      </c>
      <c r="Q4638" s="28" t="str">
        <f t="shared" ca="1" si="1020"/>
        <v/>
      </c>
      <c r="R4638" s="28" t="str">
        <f t="shared" si="1021"/>
        <v/>
      </c>
      <c r="S4638" s="28" t="str">
        <f t="array" ref="S4638">IF(ISBLANK(A4638),"",INDEX(Info!$B$3:$H$6442,MATCH(J4638,IF(Info!$D$3:$D$6442=K4638,Info!$C$3:$C$6442),0),7))</f>
        <v/>
      </c>
    </row>
    <row r="4639" spans="1:19" x14ac:dyDescent="0.25">
      <c r="A4639" s="75"/>
      <c r="B4639" s="75"/>
      <c r="C4639" s="72"/>
      <c r="D4639" s="72"/>
      <c r="E4639" s="41" t="str">
        <f t="shared" si="1008"/>
        <v/>
      </c>
      <c r="F4639" s="90" t="str">
        <f t="shared" ca="1" si="1009"/>
        <v/>
      </c>
      <c r="G4639" s="91" t="str">
        <f t="shared" si="1010"/>
        <v/>
      </c>
      <c r="H4639" s="41" t="str">
        <f t="shared" si="1011"/>
        <v/>
      </c>
      <c r="I4639" s="92" t="str">
        <f t="shared" ca="1" si="1012"/>
        <v/>
      </c>
      <c r="J4639" s="28" t="str">
        <f t="shared" si="1013"/>
        <v/>
      </c>
      <c r="K4639" s="28" t="str">
        <f t="shared" si="1014"/>
        <v/>
      </c>
      <c r="L4639" s="28" t="str">
        <f t="shared" ca="1" si="1015"/>
        <v/>
      </c>
      <c r="M4639" s="28" t="str">
        <f t="shared" si="1016"/>
        <v/>
      </c>
      <c r="N4639" s="93" t="str">
        <f t="shared" si="1017"/>
        <v/>
      </c>
      <c r="O4639" s="94" t="str">
        <f t="shared" si="1018"/>
        <v/>
      </c>
      <c r="P4639" s="70">
        <f t="shared" si="1019"/>
        <v>0</v>
      </c>
      <c r="Q4639" s="28" t="str">
        <f t="shared" ca="1" si="1020"/>
        <v/>
      </c>
      <c r="R4639" s="28" t="str">
        <f t="shared" si="1021"/>
        <v/>
      </c>
      <c r="S4639" s="28" t="str">
        <f t="array" ref="S4639">IF(ISBLANK(A4639),"",INDEX(Info!$B$3:$H$6442,MATCH(J4639,IF(Info!$D$3:$D$6442=K4639,Info!$C$3:$C$6442),0),7))</f>
        <v/>
      </c>
    </row>
    <row r="4640" spans="1:19" x14ac:dyDescent="0.25">
      <c r="A4640" s="75"/>
      <c r="B4640" s="75"/>
      <c r="C4640" s="72"/>
      <c r="D4640" s="72"/>
      <c r="E4640" s="41" t="str">
        <f t="shared" si="1008"/>
        <v/>
      </c>
      <c r="F4640" s="90" t="str">
        <f t="shared" ca="1" si="1009"/>
        <v/>
      </c>
      <c r="G4640" s="91" t="str">
        <f t="shared" si="1010"/>
        <v/>
      </c>
      <c r="H4640" s="41" t="str">
        <f t="shared" si="1011"/>
        <v/>
      </c>
      <c r="I4640" s="92" t="str">
        <f t="shared" ca="1" si="1012"/>
        <v/>
      </c>
      <c r="J4640" s="28" t="str">
        <f t="shared" si="1013"/>
        <v/>
      </c>
      <c r="K4640" s="28" t="str">
        <f t="shared" si="1014"/>
        <v/>
      </c>
      <c r="L4640" s="28" t="str">
        <f t="shared" ca="1" si="1015"/>
        <v/>
      </c>
      <c r="M4640" s="28" t="str">
        <f t="shared" si="1016"/>
        <v/>
      </c>
      <c r="N4640" s="93" t="str">
        <f t="shared" si="1017"/>
        <v/>
      </c>
      <c r="O4640" s="94" t="str">
        <f t="shared" si="1018"/>
        <v/>
      </c>
      <c r="P4640" s="70">
        <f t="shared" si="1019"/>
        <v>0</v>
      </c>
      <c r="Q4640" s="28" t="str">
        <f t="shared" ca="1" si="1020"/>
        <v/>
      </c>
      <c r="R4640" s="28" t="str">
        <f t="shared" si="1021"/>
        <v/>
      </c>
      <c r="S4640" s="28" t="str">
        <f t="array" ref="S4640">IF(ISBLANK(A4640),"",INDEX(Info!$B$3:$H$6442,MATCH(J4640,IF(Info!$D$3:$D$6442=K4640,Info!$C$3:$C$6442),0),7))</f>
        <v/>
      </c>
    </row>
    <row r="4641" spans="1:19" x14ac:dyDescent="0.25">
      <c r="A4641" s="75"/>
      <c r="B4641" s="75"/>
      <c r="C4641" s="72"/>
      <c r="D4641" s="72"/>
      <c r="E4641" s="41" t="str">
        <f t="shared" si="1008"/>
        <v/>
      </c>
      <c r="F4641" s="90" t="str">
        <f t="shared" ca="1" si="1009"/>
        <v/>
      </c>
      <c r="G4641" s="91" t="str">
        <f t="shared" si="1010"/>
        <v/>
      </c>
      <c r="H4641" s="41" t="str">
        <f t="shared" si="1011"/>
        <v/>
      </c>
      <c r="I4641" s="92" t="str">
        <f t="shared" ca="1" si="1012"/>
        <v/>
      </c>
      <c r="J4641" s="28" t="str">
        <f t="shared" si="1013"/>
        <v/>
      </c>
      <c r="K4641" s="28" t="str">
        <f t="shared" si="1014"/>
        <v/>
      </c>
      <c r="L4641" s="28" t="str">
        <f t="shared" ca="1" si="1015"/>
        <v/>
      </c>
      <c r="M4641" s="28" t="str">
        <f t="shared" si="1016"/>
        <v/>
      </c>
      <c r="N4641" s="93" t="str">
        <f t="shared" si="1017"/>
        <v/>
      </c>
      <c r="O4641" s="94" t="str">
        <f t="shared" si="1018"/>
        <v/>
      </c>
      <c r="P4641" s="70">
        <f t="shared" si="1019"/>
        <v>0</v>
      </c>
      <c r="Q4641" s="28" t="str">
        <f t="shared" ca="1" si="1020"/>
        <v/>
      </c>
      <c r="R4641" s="28" t="str">
        <f t="shared" si="1021"/>
        <v/>
      </c>
      <c r="S4641" s="28" t="str">
        <f t="array" ref="S4641">IF(ISBLANK(A4641),"",INDEX(Info!$B$3:$H$6442,MATCH(J4641,IF(Info!$D$3:$D$6442=K4641,Info!$C$3:$C$6442),0),7))</f>
        <v/>
      </c>
    </row>
    <row r="4642" spans="1:19" x14ac:dyDescent="0.25">
      <c r="A4642" s="75"/>
      <c r="B4642" s="75"/>
      <c r="C4642" s="72"/>
      <c r="D4642" s="72"/>
      <c r="E4642" s="41" t="str">
        <f t="shared" si="1008"/>
        <v/>
      </c>
      <c r="F4642" s="90" t="str">
        <f t="shared" ca="1" si="1009"/>
        <v/>
      </c>
      <c r="G4642" s="91" t="str">
        <f t="shared" si="1010"/>
        <v/>
      </c>
      <c r="H4642" s="41" t="str">
        <f t="shared" si="1011"/>
        <v/>
      </c>
      <c r="I4642" s="92" t="str">
        <f t="shared" ca="1" si="1012"/>
        <v/>
      </c>
      <c r="J4642" s="28" t="str">
        <f t="shared" si="1013"/>
        <v/>
      </c>
      <c r="K4642" s="28" t="str">
        <f t="shared" si="1014"/>
        <v/>
      </c>
      <c r="L4642" s="28" t="str">
        <f t="shared" ca="1" si="1015"/>
        <v/>
      </c>
      <c r="M4642" s="28" t="str">
        <f t="shared" si="1016"/>
        <v/>
      </c>
      <c r="N4642" s="93" t="str">
        <f t="shared" si="1017"/>
        <v/>
      </c>
      <c r="O4642" s="94" t="str">
        <f t="shared" si="1018"/>
        <v/>
      </c>
      <c r="P4642" s="70">
        <f t="shared" si="1019"/>
        <v>0</v>
      </c>
      <c r="Q4642" s="28" t="str">
        <f t="shared" ca="1" si="1020"/>
        <v/>
      </c>
      <c r="R4642" s="28" t="str">
        <f t="shared" si="1021"/>
        <v/>
      </c>
      <c r="S4642" s="28" t="str">
        <f t="array" ref="S4642">IF(ISBLANK(A4642),"",INDEX(Info!$B$3:$H$6442,MATCH(J4642,IF(Info!$D$3:$D$6442=K4642,Info!$C$3:$C$6442),0),7))</f>
        <v/>
      </c>
    </row>
    <row r="4643" spans="1:19" x14ac:dyDescent="0.25">
      <c r="A4643" s="75"/>
      <c r="B4643" s="75"/>
      <c r="C4643" s="72"/>
      <c r="D4643" s="72"/>
      <c r="E4643" s="41" t="str">
        <f t="shared" si="1008"/>
        <v/>
      </c>
      <c r="F4643" s="90" t="str">
        <f t="shared" ca="1" si="1009"/>
        <v/>
      </c>
      <c r="G4643" s="91" t="str">
        <f t="shared" si="1010"/>
        <v/>
      </c>
      <c r="H4643" s="41" t="str">
        <f t="shared" si="1011"/>
        <v/>
      </c>
      <c r="I4643" s="92" t="str">
        <f t="shared" ca="1" si="1012"/>
        <v/>
      </c>
      <c r="J4643" s="28" t="str">
        <f t="shared" si="1013"/>
        <v/>
      </c>
      <c r="K4643" s="28" t="str">
        <f t="shared" si="1014"/>
        <v/>
      </c>
      <c r="L4643" s="28" t="str">
        <f t="shared" ca="1" si="1015"/>
        <v/>
      </c>
      <c r="M4643" s="28" t="str">
        <f t="shared" si="1016"/>
        <v/>
      </c>
      <c r="N4643" s="93" t="str">
        <f t="shared" si="1017"/>
        <v/>
      </c>
      <c r="O4643" s="94" t="str">
        <f t="shared" si="1018"/>
        <v/>
      </c>
      <c r="P4643" s="70">
        <f t="shared" si="1019"/>
        <v>0</v>
      </c>
      <c r="Q4643" s="28" t="str">
        <f t="shared" ca="1" si="1020"/>
        <v/>
      </c>
      <c r="R4643" s="28" t="str">
        <f t="shared" si="1021"/>
        <v/>
      </c>
      <c r="S4643" s="28" t="str">
        <f t="array" ref="S4643">IF(ISBLANK(A4643),"",INDEX(Info!$B$3:$H$6442,MATCH(J4643,IF(Info!$D$3:$D$6442=K4643,Info!$C$3:$C$6442),0),7))</f>
        <v/>
      </c>
    </row>
    <row r="4644" spans="1:19" x14ac:dyDescent="0.25">
      <c r="A4644" s="75"/>
      <c r="B4644" s="75"/>
      <c r="C4644" s="72"/>
      <c r="D4644" s="72"/>
      <c r="E4644" s="41" t="str">
        <f t="shared" si="1008"/>
        <v/>
      </c>
      <c r="F4644" s="90" t="str">
        <f t="shared" ca="1" si="1009"/>
        <v/>
      </c>
      <c r="G4644" s="91" t="str">
        <f t="shared" si="1010"/>
        <v/>
      </c>
      <c r="H4644" s="41" t="str">
        <f t="shared" si="1011"/>
        <v/>
      </c>
      <c r="I4644" s="92" t="str">
        <f t="shared" ca="1" si="1012"/>
        <v/>
      </c>
      <c r="J4644" s="28" t="str">
        <f t="shared" si="1013"/>
        <v/>
      </c>
      <c r="K4644" s="28" t="str">
        <f t="shared" si="1014"/>
        <v/>
      </c>
      <c r="L4644" s="28" t="str">
        <f t="shared" ca="1" si="1015"/>
        <v/>
      </c>
      <c r="M4644" s="28" t="str">
        <f t="shared" si="1016"/>
        <v/>
      </c>
      <c r="N4644" s="93" t="str">
        <f t="shared" si="1017"/>
        <v/>
      </c>
      <c r="O4644" s="94" t="str">
        <f t="shared" si="1018"/>
        <v/>
      </c>
      <c r="P4644" s="70">
        <f t="shared" si="1019"/>
        <v>0</v>
      </c>
      <c r="Q4644" s="28" t="str">
        <f t="shared" ca="1" si="1020"/>
        <v/>
      </c>
      <c r="R4644" s="28" t="str">
        <f t="shared" si="1021"/>
        <v/>
      </c>
      <c r="S4644" s="28" t="str">
        <f t="array" ref="S4644">IF(ISBLANK(A4644),"",INDEX(Info!$B$3:$H$6442,MATCH(J4644,IF(Info!$D$3:$D$6442=K4644,Info!$C$3:$C$6442),0),7))</f>
        <v/>
      </c>
    </row>
    <row r="4645" spans="1:19" x14ac:dyDescent="0.25">
      <c r="A4645" s="75"/>
      <c r="B4645" s="75"/>
      <c r="C4645" s="72"/>
      <c r="D4645" s="72"/>
      <c r="E4645" s="41" t="str">
        <f t="shared" si="1008"/>
        <v/>
      </c>
      <c r="F4645" s="90" t="str">
        <f t="shared" ca="1" si="1009"/>
        <v/>
      </c>
      <c r="G4645" s="91" t="str">
        <f t="shared" si="1010"/>
        <v/>
      </c>
      <c r="H4645" s="41" t="str">
        <f t="shared" si="1011"/>
        <v/>
      </c>
      <c r="I4645" s="92" t="str">
        <f t="shared" ca="1" si="1012"/>
        <v/>
      </c>
      <c r="J4645" s="28" t="str">
        <f t="shared" si="1013"/>
        <v/>
      </c>
      <c r="K4645" s="28" t="str">
        <f t="shared" si="1014"/>
        <v/>
      </c>
      <c r="L4645" s="28" t="str">
        <f t="shared" ca="1" si="1015"/>
        <v/>
      </c>
      <c r="M4645" s="28" t="str">
        <f t="shared" si="1016"/>
        <v/>
      </c>
      <c r="N4645" s="93" t="str">
        <f t="shared" si="1017"/>
        <v/>
      </c>
      <c r="O4645" s="94" t="str">
        <f t="shared" si="1018"/>
        <v/>
      </c>
      <c r="P4645" s="70">
        <f t="shared" si="1019"/>
        <v>0</v>
      </c>
      <c r="Q4645" s="28" t="str">
        <f t="shared" ca="1" si="1020"/>
        <v/>
      </c>
      <c r="R4645" s="28" t="str">
        <f t="shared" si="1021"/>
        <v/>
      </c>
      <c r="S4645" s="28" t="str">
        <f t="array" ref="S4645">IF(ISBLANK(A4645),"",INDEX(Info!$B$3:$H$6442,MATCH(J4645,IF(Info!$D$3:$D$6442=K4645,Info!$C$3:$C$6442),0),7))</f>
        <v/>
      </c>
    </row>
    <row r="4646" spans="1:19" x14ac:dyDescent="0.25">
      <c r="A4646" s="75"/>
      <c r="B4646" s="75"/>
      <c r="C4646" s="72"/>
      <c r="D4646" s="72"/>
      <c r="E4646" s="41" t="str">
        <f t="shared" si="1008"/>
        <v/>
      </c>
      <c r="F4646" s="90" t="str">
        <f t="shared" ca="1" si="1009"/>
        <v/>
      </c>
      <c r="G4646" s="91" t="str">
        <f t="shared" si="1010"/>
        <v/>
      </c>
      <c r="H4646" s="41" t="str">
        <f t="shared" si="1011"/>
        <v/>
      </c>
      <c r="I4646" s="92" t="str">
        <f t="shared" ca="1" si="1012"/>
        <v/>
      </c>
      <c r="J4646" s="28" t="str">
        <f t="shared" si="1013"/>
        <v/>
      </c>
      <c r="K4646" s="28" t="str">
        <f t="shared" si="1014"/>
        <v/>
      </c>
      <c r="L4646" s="28" t="str">
        <f t="shared" ca="1" si="1015"/>
        <v/>
      </c>
      <c r="M4646" s="28" t="str">
        <f t="shared" si="1016"/>
        <v/>
      </c>
      <c r="N4646" s="93" t="str">
        <f t="shared" si="1017"/>
        <v/>
      </c>
      <c r="O4646" s="94" t="str">
        <f t="shared" si="1018"/>
        <v/>
      </c>
      <c r="P4646" s="70">
        <f t="shared" si="1019"/>
        <v>0</v>
      </c>
      <c r="Q4646" s="28" t="str">
        <f t="shared" ca="1" si="1020"/>
        <v/>
      </c>
      <c r="R4646" s="28" t="str">
        <f t="shared" si="1021"/>
        <v/>
      </c>
      <c r="S4646" s="28" t="str">
        <f t="array" ref="S4646">IF(ISBLANK(A4646),"",INDEX(Info!$B$3:$H$6442,MATCH(J4646,IF(Info!$D$3:$D$6442=K4646,Info!$C$3:$C$6442),0),7))</f>
        <v/>
      </c>
    </row>
    <row r="4647" spans="1:19" x14ac:dyDescent="0.25">
      <c r="A4647" s="75"/>
      <c r="B4647" s="75"/>
      <c r="C4647" s="72"/>
      <c r="D4647" s="72"/>
      <c r="E4647" s="41" t="str">
        <f t="shared" si="1008"/>
        <v/>
      </c>
      <c r="F4647" s="90" t="str">
        <f t="shared" ca="1" si="1009"/>
        <v/>
      </c>
      <c r="G4647" s="91" t="str">
        <f t="shared" si="1010"/>
        <v/>
      </c>
      <c r="H4647" s="41" t="str">
        <f t="shared" si="1011"/>
        <v/>
      </c>
      <c r="I4647" s="92" t="str">
        <f t="shared" ca="1" si="1012"/>
        <v/>
      </c>
      <c r="J4647" s="28" t="str">
        <f t="shared" si="1013"/>
        <v/>
      </c>
      <c r="K4647" s="28" t="str">
        <f t="shared" si="1014"/>
        <v/>
      </c>
      <c r="L4647" s="28" t="str">
        <f t="shared" ca="1" si="1015"/>
        <v/>
      </c>
      <c r="M4647" s="28" t="str">
        <f t="shared" si="1016"/>
        <v/>
      </c>
      <c r="N4647" s="93" t="str">
        <f t="shared" si="1017"/>
        <v/>
      </c>
      <c r="O4647" s="94" t="str">
        <f t="shared" si="1018"/>
        <v/>
      </c>
      <c r="P4647" s="70">
        <f t="shared" si="1019"/>
        <v>0</v>
      </c>
      <c r="Q4647" s="28" t="str">
        <f t="shared" ca="1" si="1020"/>
        <v/>
      </c>
      <c r="R4647" s="28" t="str">
        <f t="shared" si="1021"/>
        <v/>
      </c>
      <c r="S4647" s="28" t="str">
        <f t="array" ref="S4647">IF(ISBLANK(A4647),"",INDEX(Info!$B$3:$H$6442,MATCH(J4647,IF(Info!$D$3:$D$6442=K4647,Info!$C$3:$C$6442),0),7))</f>
        <v/>
      </c>
    </row>
    <row r="4648" spans="1:19" x14ac:dyDescent="0.25">
      <c r="A4648" s="75"/>
      <c r="B4648" s="75"/>
      <c r="C4648" s="72"/>
      <c r="D4648" s="72"/>
      <c r="E4648" s="41" t="str">
        <f t="shared" si="1008"/>
        <v/>
      </c>
      <c r="F4648" s="90" t="str">
        <f t="shared" ca="1" si="1009"/>
        <v/>
      </c>
      <c r="G4648" s="91" t="str">
        <f t="shared" si="1010"/>
        <v/>
      </c>
      <c r="H4648" s="41" t="str">
        <f t="shared" si="1011"/>
        <v/>
      </c>
      <c r="I4648" s="92" t="str">
        <f t="shared" ca="1" si="1012"/>
        <v/>
      </c>
      <c r="J4648" s="28" t="str">
        <f t="shared" si="1013"/>
        <v/>
      </c>
      <c r="K4648" s="28" t="str">
        <f t="shared" si="1014"/>
        <v/>
      </c>
      <c r="L4648" s="28" t="str">
        <f t="shared" ca="1" si="1015"/>
        <v/>
      </c>
      <c r="M4648" s="28" t="str">
        <f t="shared" si="1016"/>
        <v/>
      </c>
      <c r="N4648" s="93" t="str">
        <f t="shared" si="1017"/>
        <v/>
      </c>
      <c r="O4648" s="94" t="str">
        <f t="shared" si="1018"/>
        <v/>
      </c>
      <c r="P4648" s="70">
        <f t="shared" si="1019"/>
        <v>0</v>
      </c>
      <c r="Q4648" s="28" t="str">
        <f t="shared" ca="1" si="1020"/>
        <v/>
      </c>
      <c r="R4648" s="28" t="str">
        <f t="shared" si="1021"/>
        <v/>
      </c>
      <c r="S4648" s="28" t="str">
        <f t="array" ref="S4648">IF(ISBLANK(A4648),"",INDEX(Info!$B$3:$H$6442,MATCH(J4648,IF(Info!$D$3:$D$6442=K4648,Info!$C$3:$C$6442),0),7))</f>
        <v/>
      </c>
    </row>
    <row r="4649" spans="1:19" x14ac:dyDescent="0.25">
      <c r="A4649" s="75"/>
      <c r="B4649" s="75"/>
      <c r="C4649" s="72"/>
      <c r="D4649" s="72"/>
      <c r="E4649" s="41" t="str">
        <f t="shared" si="1008"/>
        <v/>
      </c>
      <c r="F4649" s="90" t="str">
        <f t="shared" ca="1" si="1009"/>
        <v/>
      </c>
      <c r="G4649" s="91" t="str">
        <f t="shared" si="1010"/>
        <v/>
      </c>
      <c r="H4649" s="41" t="str">
        <f t="shared" si="1011"/>
        <v/>
      </c>
      <c r="I4649" s="92" t="str">
        <f t="shared" ca="1" si="1012"/>
        <v/>
      </c>
      <c r="J4649" s="28" t="str">
        <f t="shared" si="1013"/>
        <v/>
      </c>
      <c r="K4649" s="28" t="str">
        <f t="shared" si="1014"/>
        <v/>
      </c>
      <c r="L4649" s="28" t="str">
        <f t="shared" ca="1" si="1015"/>
        <v/>
      </c>
      <c r="M4649" s="28" t="str">
        <f t="shared" si="1016"/>
        <v/>
      </c>
      <c r="N4649" s="93" t="str">
        <f t="shared" si="1017"/>
        <v/>
      </c>
      <c r="O4649" s="94" t="str">
        <f t="shared" si="1018"/>
        <v/>
      </c>
      <c r="P4649" s="70">
        <f t="shared" si="1019"/>
        <v>0</v>
      </c>
      <c r="Q4649" s="28" t="str">
        <f t="shared" ca="1" si="1020"/>
        <v/>
      </c>
      <c r="R4649" s="28" t="str">
        <f t="shared" si="1021"/>
        <v/>
      </c>
      <c r="S4649" s="28" t="str">
        <f t="array" ref="S4649">IF(ISBLANK(A4649),"",INDEX(Info!$B$3:$H$6442,MATCH(J4649,IF(Info!$D$3:$D$6442=K4649,Info!$C$3:$C$6442),0),7))</f>
        <v/>
      </c>
    </row>
    <row r="4650" spans="1:19" x14ac:dyDescent="0.25">
      <c r="A4650" s="75"/>
      <c r="B4650" s="75"/>
      <c r="C4650" s="72"/>
      <c r="D4650" s="72"/>
      <c r="E4650" s="41" t="str">
        <f t="shared" si="1008"/>
        <v/>
      </c>
      <c r="F4650" s="90" t="str">
        <f t="shared" ca="1" si="1009"/>
        <v/>
      </c>
      <c r="G4650" s="91" t="str">
        <f t="shared" si="1010"/>
        <v/>
      </c>
      <c r="H4650" s="41" t="str">
        <f t="shared" si="1011"/>
        <v/>
      </c>
      <c r="I4650" s="92" t="str">
        <f t="shared" ca="1" si="1012"/>
        <v/>
      </c>
      <c r="J4650" s="28" t="str">
        <f t="shared" si="1013"/>
        <v/>
      </c>
      <c r="K4650" s="28" t="str">
        <f t="shared" si="1014"/>
        <v/>
      </c>
      <c r="L4650" s="28" t="str">
        <f t="shared" ca="1" si="1015"/>
        <v/>
      </c>
      <c r="M4650" s="28" t="str">
        <f t="shared" si="1016"/>
        <v/>
      </c>
      <c r="N4650" s="93" t="str">
        <f t="shared" si="1017"/>
        <v/>
      </c>
      <c r="O4650" s="94" t="str">
        <f t="shared" si="1018"/>
        <v/>
      </c>
      <c r="P4650" s="70">
        <f t="shared" si="1019"/>
        <v>0</v>
      </c>
      <c r="Q4650" s="28" t="str">
        <f t="shared" ca="1" si="1020"/>
        <v/>
      </c>
      <c r="R4650" s="28" t="str">
        <f t="shared" si="1021"/>
        <v/>
      </c>
      <c r="S4650" s="28" t="str">
        <f t="array" ref="S4650">IF(ISBLANK(A4650),"",INDEX(Info!$B$3:$H$6442,MATCH(J4650,IF(Info!$D$3:$D$6442=K4650,Info!$C$3:$C$6442),0),7))</f>
        <v/>
      </c>
    </row>
    <row r="4651" spans="1:19" x14ac:dyDescent="0.25">
      <c r="A4651" s="75"/>
      <c r="B4651" s="75"/>
      <c r="C4651" s="72"/>
      <c r="D4651" s="72"/>
      <c r="E4651" s="41" t="str">
        <f t="shared" si="1008"/>
        <v/>
      </c>
      <c r="F4651" s="90" t="str">
        <f t="shared" ca="1" si="1009"/>
        <v/>
      </c>
      <c r="G4651" s="91" t="str">
        <f t="shared" si="1010"/>
        <v/>
      </c>
      <c r="H4651" s="41" t="str">
        <f t="shared" si="1011"/>
        <v/>
      </c>
      <c r="I4651" s="92" t="str">
        <f t="shared" ca="1" si="1012"/>
        <v/>
      </c>
      <c r="J4651" s="28" t="str">
        <f t="shared" si="1013"/>
        <v/>
      </c>
      <c r="K4651" s="28" t="str">
        <f t="shared" si="1014"/>
        <v/>
      </c>
      <c r="L4651" s="28" t="str">
        <f t="shared" ca="1" si="1015"/>
        <v/>
      </c>
      <c r="M4651" s="28" t="str">
        <f t="shared" si="1016"/>
        <v/>
      </c>
      <c r="N4651" s="93" t="str">
        <f t="shared" si="1017"/>
        <v/>
      </c>
      <c r="O4651" s="94" t="str">
        <f t="shared" si="1018"/>
        <v/>
      </c>
      <c r="P4651" s="70">
        <f t="shared" si="1019"/>
        <v>0</v>
      </c>
      <c r="Q4651" s="28" t="str">
        <f t="shared" ca="1" si="1020"/>
        <v/>
      </c>
      <c r="R4651" s="28" t="str">
        <f t="shared" si="1021"/>
        <v/>
      </c>
      <c r="S4651" s="28" t="str">
        <f t="array" ref="S4651">IF(ISBLANK(A4651),"",INDEX(Info!$B$3:$H$6442,MATCH(J4651,IF(Info!$D$3:$D$6442=K4651,Info!$C$3:$C$6442),0),7))</f>
        <v/>
      </c>
    </row>
    <row r="4652" spans="1:19" x14ac:dyDescent="0.25">
      <c r="A4652" s="75"/>
      <c r="B4652" s="75"/>
      <c r="C4652" s="72"/>
      <c r="D4652" s="72"/>
      <c r="E4652" s="41" t="str">
        <f t="shared" si="1008"/>
        <v/>
      </c>
      <c r="F4652" s="90" t="str">
        <f t="shared" ca="1" si="1009"/>
        <v/>
      </c>
      <c r="G4652" s="91" t="str">
        <f t="shared" si="1010"/>
        <v/>
      </c>
      <c r="H4652" s="41" t="str">
        <f t="shared" si="1011"/>
        <v/>
      </c>
      <c r="I4652" s="92" t="str">
        <f t="shared" ca="1" si="1012"/>
        <v/>
      </c>
      <c r="J4652" s="28" t="str">
        <f t="shared" si="1013"/>
        <v/>
      </c>
      <c r="K4652" s="28" t="str">
        <f t="shared" si="1014"/>
        <v/>
      </c>
      <c r="L4652" s="28" t="str">
        <f t="shared" ca="1" si="1015"/>
        <v/>
      </c>
      <c r="M4652" s="28" t="str">
        <f t="shared" si="1016"/>
        <v/>
      </c>
      <c r="N4652" s="93" t="str">
        <f t="shared" si="1017"/>
        <v/>
      </c>
      <c r="O4652" s="94" t="str">
        <f t="shared" si="1018"/>
        <v/>
      </c>
      <c r="P4652" s="70">
        <f t="shared" si="1019"/>
        <v>0</v>
      </c>
      <c r="Q4652" s="28" t="str">
        <f t="shared" ca="1" si="1020"/>
        <v/>
      </c>
      <c r="R4652" s="28" t="str">
        <f t="shared" si="1021"/>
        <v/>
      </c>
      <c r="S4652" s="28" t="str">
        <f t="array" ref="S4652">IF(ISBLANK(A4652),"",INDEX(Info!$B$3:$H$6442,MATCH(J4652,IF(Info!$D$3:$D$6442=K4652,Info!$C$3:$C$6442),0),7))</f>
        <v/>
      </c>
    </row>
    <row r="4653" spans="1:19" x14ac:dyDescent="0.25">
      <c r="A4653" s="75"/>
      <c r="B4653" s="75"/>
      <c r="C4653" s="72"/>
      <c r="D4653" s="72"/>
      <c r="E4653" s="41" t="str">
        <f t="shared" si="1008"/>
        <v/>
      </c>
      <c r="F4653" s="90" t="str">
        <f t="shared" ca="1" si="1009"/>
        <v/>
      </c>
      <c r="G4653" s="91" t="str">
        <f t="shared" si="1010"/>
        <v/>
      </c>
      <c r="H4653" s="41" t="str">
        <f t="shared" si="1011"/>
        <v/>
      </c>
      <c r="I4653" s="92" t="str">
        <f t="shared" ca="1" si="1012"/>
        <v/>
      </c>
      <c r="J4653" s="28" t="str">
        <f t="shared" si="1013"/>
        <v/>
      </c>
      <c r="K4653" s="28" t="str">
        <f t="shared" si="1014"/>
        <v/>
      </c>
      <c r="L4653" s="28" t="str">
        <f t="shared" ca="1" si="1015"/>
        <v/>
      </c>
      <c r="M4653" s="28" t="str">
        <f t="shared" si="1016"/>
        <v/>
      </c>
      <c r="N4653" s="93" t="str">
        <f t="shared" si="1017"/>
        <v/>
      </c>
      <c r="O4653" s="94" t="str">
        <f t="shared" si="1018"/>
        <v/>
      </c>
      <c r="P4653" s="70">
        <f t="shared" si="1019"/>
        <v>0</v>
      </c>
      <c r="Q4653" s="28" t="str">
        <f t="shared" ca="1" si="1020"/>
        <v/>
      </c>
      <c r="R4653" s="28" t="str">
        <f t="shared" si="1021"/>
        <v/>
      </c>
      <c r="S4653" s="28" t="str">
        <f t="array" ref="S4653">IF(ISBLANK(A4653),"",INDEX(Info!$B$3:$H$6442,MATCH(J4653,IF(Info!$D$3:$D$6442=K4653,Info!$C$3:$C$6442),0),7))</f>
        <v/>
      </c>
    </row>
    <row r="4654" spans="1:19" x14ac:dyDescent="0.25">
      <c r="A4654" s="75"/>
      <c r="B4654" s="75"/>
      <c r="C4654" s="72"/>
      <c r="D4654" s="72"/>
      <c r="E4654" s="41" t="str">
        <f t="shared" si="1008"/>
        <v/>
      </c>
      <c r="F4654" s="90" t="str">
        <f t="shared" ca="1" si="1009"/>
        <v/>
      </c>
      <c r="G4654" s="91" t="str">
        <f t="shared" si="1010"/>
        <v/>
      </c>
      <c r="H4654" s="41" t="str">
        <f t="shared" si="1011"/>
        <v/>
      </c>
      <c r="I4654" s="92" t="str">
        <f t="shared" ca="1" si="1012"/>
        <v/>
      </c>
      <c r="J4654" s="28" t="str">
        <f t="shared" si="1013"/>
        <v/>
      </c>
      <c r="K4654" s="28" t="str">
        <f t="shared" si="1014"/>
        <v/>
      </c>
      <c r="L4654" s="28" t="str">
        <f t="shared" ca="1" si="1015"/>
        <v/>
      </c>
      <c r="M4654" s="28" t="str">
        <f t="shared" si="1016"/>
        <v/>
      </c>
      <c r="N4654" s="93" t="str">
        <f t="shared" si="1017"/>
        <v/>
      </c>
      <c r="O4654" s="94" t="str">
        <f t="shared" si="1018"/>
        <v/>
      </c>
      <c r="P4654" s="70">
        <f t="shared" si="1019"/>
        <v>0</v>
      </c>
      <c r="Q4654" s="28" t="str">
        <f t="shared" ca="1" si="1020"/>
        <v/>
      </c>
      <c r="R4654" s="28" t="str">
        <f t="shared" si="1021"/>
        <v/>
      </c>
      <c r="S4654" s="28" t="str">
        <f t="array" ref="S4654">IF(ISBLANK(A4654),"",INDEX(Info!$B$3:$H$6442,MATCH(J4654,IF(Info!$D$3:$D$6442=K4654,Info!$C$3:$C$6442),0),7))</f>
        <v/>
      </c>
    </row>
    <row r="4655" spans="1:19" x14ac:dyDescent="0.25">
      <c r="A4655" s="75"/>
      <c r="B4655" s="75"/>
      <c r="C4655" s="72"/>
      <c r="D4655" s="72"/>
      <c r="E4655" s="41" t="str">
        <f t="shared" si="1008"/>
        <v/>
      </c>
      <c r="F4655" s="90" t="str">
        <f t="shared" ca="1" si="1009"/>
        <v/>
      </c>
      <c r="G4655" s="91" t="str">
        <f t="shared" si="1010"/>
        <v/>
      </c>
      <c r="H4655" s="41" t="str">
        <f t="shared" si="1011"/>
        <v/>
      </c>
      <c r="I4655" s="92" t="str">
        <f t="shared" ca="1" si="1012"/>
        <v/>
      </c>
      <c r="J4655" s="28" t="str">
        <f t="shared" si="1013"/>
        <v/>
      </c>
      <c r="K4655" s="28" t="str">
        <f t="shared" si="1014"/>
        <v/>
      </c>
      <c r="L4655" s="28" t="str">
        <f t="shared" ca="1" si="1015"/>
        <v/>
      </c>
      <c r="M4655" s="28" t="str">
        <f t="shared" si="1016"/>
        <v/>
      </c>
      <c r="N4655" s="93" t="str">
        <f t="shared" si="1017"/>
        <v/>
      </c>
      <c r="O4655" s="94" t="str">
        <f t="shared" si="1018"/>
        <v/>
      </c>
      <c r="P4655" s="70">
        <f t="shared" si="1019"/>
        <v>0</v>
      </c>
      <c r="Q4655" s="28" t="str">
        <f t="shared" ca="1" si="1020"/>
        <v/>
      </c>
      <c r="R4655" s="28" t="str">
        <f t="shared" si="1021"/>
        <v/>
      </c>
      <c r="S4655" s="28" t="str">
        <f t="array" ref="S4655">IF(ISBLANK(A4655),"",INDEX(Info!$B$3:$H$6442,MATCH(J4655,IF(Info!$D$3:$D$6442=K4655,Info!$C$3:$C$6442),0),7))</f>
        <v/>
      </c>
    </row>
    <row r="4656" spans="1:19" x14ac:dyDescent="0.25">
      <c r="A4656" s="75"/>
      <c r="B4656" s="75"/>
      <c r="C4656" s="72"/>
      <c r="D4656" s="72"/>
      <c r="E4656" s="41" t="str">
        <f t="shared" si="1008"/>
        <v/>
      </c>
      <c r="F4656" s="90" t="str">
        <f t="shared" ca="1" si="1009"/>
        <v/>
      </c>
      <c r="G4656" s="91" t="str">
        <f t="shared" si="1010"/>
        <v/>
      </c>
      <c r="H4656" s="41" t="str">
        <f t="shared" si="1011"/>
        <v/>
      </c>
      <c r="I4656" s="92" t="str">
        <f t="shared" ca="1" si="1012"/>
        <v/>
      </c>
      <c r="J4656" s="28" t="str">
        <f t="shared" si="1013"/>
        <v/>
      </c>
      <c r="K4656" s="28" t="str">
        <f t="shared" si="1014"/>
        <v/>
      </c>
      <c r="L4656" s="28" t="str">
        <f t="shared" ca="1" si="1015"/>
        <v/>
      </c>
      <c r="M4656" s="28" t="str">
        <f t="shared" si="1016"/>
        <v/>
      </c>
      <c r="N4656" s="93" t="str">
        <f t="shared" si="1017"/>
        <v/>
      </c>
      <c r="O4656" s="94" t="str">
        <f t="shared" si="1018"/>
        <v/>
      </c>
      <c r="P4656" s="70">
        <f t="shared" si="1019"/>
        <v>0</v>
      </c>
      <c r="Q4656" s="28" t="str">
        <f t="shared" ca="1" si="1020"/>
        <v/>
      </c>
      <c r="R4656" s="28" t="str">
        <f t="shared" si="1021"/>
        <v/>
      </c>
      <c r="S4656" s="28" t="str">
        <f t="array" ref="S4656">IF(ISBLANK(A4656),"",INDEX(Info!$B$3:$H$6442,MATCH(J4656,IF(Info!$D$3:$D$6442=K4656,Info!$C$3:$C$6442),0),7))</f>
        <v/>
      </c>
    </row>
    <row r="4657" spans="1:19" x14ac:dyDescent="0.25">
      <c r="A4657" s="75"/>
      <c r="B4657" s="75"/>
      <c r="C4657" s="72"/>
      <c r="D4657" s="72"/>
      <c r="E4657" s="41" t="str">
        <f t="shared" si="1008"/>
        <v/>
      </c>
      <c r="F4657" s="90" t="str">
        <f t="shared" ca="1" si="1009"/>
        <v/>
      </c>
      <c r="G4657" s="91" t="str">
        <f t="shared" si="1010"/>
        <v/>
      </c>
      <c r="H4657" s="41" t="str">
        <f t="shared" si="1011"/>
        <v/>
      </c>
      <c r="I4657" s="92" t="str">
        <f t="shared" ca="1" si="1012"/>
        <v/>
      </c>
      <c r="J4657" s="28" t="str">
        <f t="shared" si="1013"/>
        <v/>
      </c>
      <c r="K4657" s="28" t="str">
        <f t="shared" si="1014"/>
        <v/>
      </c>
      <c r="L4657" s="28" t="str">
        <f t="shared" ca="1" si="1015"/>
        <v/>
      </c>
      <c r="M4657" s="28" t="str">
        <f t="shared" si="1016"/>
        <v/>
      </c>
      <c r="N4657" s="93" t="str">
        <f t="shared" si="1017"/>
        <v/>
      </c>
      <c r="O4657" s="94" t="str">
        <f t="shared" si="1018"/>
        <v/>
      </c>
      <c r="P4657" s="70">
        <f t="shared" si="1019"/>
        <v>0</v>
      </c>
      <c r="Q4657" s="28" t="str">
        <f t="shared" ca="1" si="1020"/>
        <v/>
      </c>
      <c r="R4657" s="28" t="str">
        <f t="shared" si="1021"/>
        <v/>
      </c>
      <c r="S4657" s="28" t="str">
        <f t="array" ref="S4657">IF(ISBLANK(A4657),"",INDEX(Info!$B$3:$H$6442,MATCH(J4657,IF(Info!$D$3:$D$6442=K4657,Info!$C$3:$C$6442),0),7))</f>
        <v/>
      </c>
    </row>
    <row r="4658" spans="1:19" x14ac:dyDescent="0.25">
      <c r="A4658" s="75"/>
      <c r="B4658" s="75"/>
      <c r="C4658" s="72"/>
      <c r="D4658" s="72"/>
      <c r="E4658" s="41" t="str">
        <f t="shared" si="1008"/>
        <v/>
      </c>
      <c r="F4658" s="90" t="str">
        <f t="shared" ca="1" si="1009"/>
        <v/>
      </c>
      <c r="G4658" s="91" t="str">
        <f t="shared" si="1010"/>
        <v/>
      </c>
      <c r="H4658" s="41" t="str">
        <f t="shared" si="1011"/>
        <v/>
      </c>
      <c r="I4658" s="92" t="str">
        <f t="shared" ca="1" si="1012"/>
        <v/>
      </c>
      <c r="J4658" s="28" t="str">
        <f t="shared" si="1013"/>
        <v/>
      </c>
      <c r="K4658" s="28" t="str">
        <f t="shared" si="1014"/>
        <v/>
      </c>
      <c r="L4658" s="28" t="str">
        <f t="shared" ca="1" si="1015"/>
        <v/>
      </c>
      <c r="M4658" s="28" t="str">
        <f t="shared" si="1016"/>
        <v/>
      </c>
      <c r="N4658" s="93" t="str">
        <f t="shared" si="1017"/>
        <v/>
      </c>
      <c r="O4658" s="94" t="str">
        <f t="shared" si="1018"/>
        <v/>
      </c>
      <c r="P4658" s="70">
        <f t="shared" si="1019"/>
        <v>0</v>
      </c>
      <c r="Q4658" s="28" t="str">
        <f t="shared" ca="1" si="1020"/>
        <v/>
      </c>
      <c r="R4658" s="28" t="str">
        <f t="shared" si="1021"/>
        <v/>
      </c>
      <c r="S4658" s="28" t="str">
        <f t="array" ref="S4658">IF(ISBLANK(A4658),"",INDEX(Info!$B$3:$H$6442,MATCH(J4658,IF(Info!$D$3:$D$6442=K4658,Info!$C$3:$C$6442),0),7))</f>
        <v/>
      </c>
    </row>
    <row r="4659" spans="1:19" x14ac:dyDescent="0.25">
      <c r="A4659" s="75"/>
      <c r="B4659" s="75"/>
      <c r="C4659" s="72"/>
      <c r="D4659" s="72"/>
      <c r="E4659" s="41" t="str">
        <f t="shared" si="1008"/>
        <v/>
      </c>
      <c r="F4659" s="90" t="str">
        <f t="shared" ca="1" si="1009"/>
        <v/>
      </c>
      <c r="G4659" s="91" t="str">
        <f t="shared" si="1010"/>
        <v/>
      </c>
      <c r="H4659" s="41" t="str">
        <f t="shared" si="1011"/>
        <v/>
      </c>
      <c r="I4659" s="92" t="str">
        <f t="shared" ca="1" si="1012"/>
        <v/>
      </c>
      <c r="J4659" s="28" t="str">
        <f t="shared" si="1013"/>
        <v/>
      </c>
      <c r="K4659" s="28" t="str">
        <f t="shared" si="1014"/>
        <v/>
      </c>
      <c r="L4659" s="28" t="str">
        <f t="shared" ca="1" si="1015"/>
        <v/>
      </c>
      <c r="M4659" s="28" t="str">
        <f t="shared" si="1016"/>
        <v/>
      </c>
      <c r="N4659" s="93" t="str">
        <f t="shared" si="1017"/>
        <v/>
      </c>
      <c r="O4659" s="94" t="str">
        <f t="shared" si="1018"/>
        <v/>
      </c>
      <c r="P4659" s="70">
        <f t="shared" si="1019"/>
        <v>0</v>
      </c>
      <c r="Q4659" s="28" t="str">
        <f t="shared" ca="1" si="1020"/>
        <v/>
      </c>
      <c r="R4659" s="28" t="str">
        <f t="shared" si="1021"/>
        <v/>
      </c>
      <c r="S4659" s="28" t="str">
        <f t="array" ref="S4659">IF(ISBLANK(A4659),"",INDEX(Info!$B$3:$H$6442,MATCH(J4659,IF(Info!$D$3:$D$6442=K4659,Info!$C$3:$C$6442),0),7))</f>
        <v/>
      </c>
    </row>
    <row r="4660" spans="1:19" x14ac:dyDescent="0.25">
      <c r="A4660" s="75"/>
      <c r="B4660" s="75"/>
      <c r="C4660" s="72"/>
      <c r="D4660" s="72"/>
      <c r="E4660" s="41" t="str">
        <f t="shared" si="1008"/>
        <v/>
      </c>
      <c r="F4660" s="90" t="str">
        <f t="shared" ca="1" si="1009"/>
        <v/>
      </c>
      <c r="G4660" s="91" t="str">
        <f t="shared" si="1010"/>
        <v/>
      </c>
      <c r="H4660" s="41" t="str">
        <f t="shared" si="1011"/>
        <v/>
      </c>
      <c r="I4660" s="92" t="str">
        <f t="shared" ca="1" si="1012"/>
        <v/>
      </c>
      <c r="J4660" s="28" t="str">
        <f t="shared" si="1013"/>
        <v/>
      </c>
      <c r="K4660" s="28" t="str">
        <f t="shared" si="1014"/>
        <v/>
      </c>
      <c r="L4660" s="28" t="str">
        <f t="shared" ca="1" si="1015"/>
        <v/>
      </c>
      <c r="M4660" s="28" t="str">
        <f t="shared" si="1016"/>
        <v/>
      </c>
      <c r="N4660" s="93" t="str">
        <f t="shared" si="1017"/>
        <v/>
      </c>
      <c r="O4660" s="94" t="str">
        <f t="shared" si="1018"/>
        <v/>
      </c>
      <c r="P4660" s="70">
        <f t="shared" si="1019"/>
        <v>0</v>
      </c>
      <c r="Q4660" s="28" t="str">
        <f t="shared" ca="1" si="1020"/>
        <v/>
      </c>
      <c r="R4660" s="28" t="str">
        <f t="shared" si="1021"/>
        <v/>
      </c>
      <c r="S4660" s="28" t="str">
        <f t="array" ref="S4660">IF(ISBLANK(A4660),"",INDEX(Info!$B$3:$H$6442,MATCH(J4660,IF(Info!$D$3:$D$6442=K4660,Info!$C$3:$C$6442),0),7))</f>
        <v/>
      </c>
    </row>
    <row r="4661" spans="1:19" x14ac:dyDescent="0.25">
      <c r="A4661" s="75"/>
      <c r="B4661" s="75"/>
      <c r="C4661" s="72"/>
      <c r="D4661" s="72"/>
      <c r="E4661" s="41" t="str">
        <f t="shared" si="1008"/>
        <v/>
      </c>
      <c r="F4661" s="90" t="str">
        <f t="shared" ca="1" si="1009"/>
        <v/>
      </c>
      <c r="G4661" s="91" t="str">
        <f t="shared" si="1010"/>
        <v/>
      </c>
      <c r="H4661" s="41" t="str">
        <f t="shared" si="1011"/>
        <v/>
      </c>
      <c r="I4661" s="92" t="str">
        <f t="shared" ca="1" si="1012"/>
        <v/>
      </c>
      <c r="J4661" s="28" t="str">
        <f t="shared" si="1013"/>
        <v/>
      </c>
      <c r="K4661" s="28" t="str">
        <f t="shared" si="1014"/>
        <v/>
      </c>
      <c r="L4661" s="28" t="str">
        <f t="shared" ca="1" si="1015"/>
        <v/>
      </c>
      <c r="M4661" s="28" t="str">
        <f t="shared" si="1016"/>
        <v/>
      </c>
      <c r="N4661" s="93" t="str">
        <f t="shared" si="1017"/>
        <v/>
      </c>
      <c r="O4661" s="94" t="str">
        <f t="shared" si="1018"/>
        <v/>
      </c>
      <c r="P4661" s="70">
        <f t="shared" si="1019"/>
        <v>0</v>
      </c>
      <c r="Q4661" s="28" t="str">
        <f t="shared" ca="1" si="1020"/>
        <v/>
      </c>
      <c r="R4661" s="28" t="str">
        <f t="shared" si="1021"/>
        <v/>
      </c>
      <c r="S4661" s="28" t="str">
        <f t="array" ref="S4661">IF(ISBLANK(A4661),"",INDEX(Info!$B$3:$H$6442,MATCH(J4661,IF(Info!$D$3:$D$6442=K4661,Info!$C$3:$C$6442),0),7))</f>
        <v/>
      </c>
    </row>
    <row r="4662" spans="1:19" x14ac:dyDescent="0.25">
      <c r="A4662" s="75"/>
      <c r="B4662" s="75"/>
      <c r="C4662" s="72"/>
      <c r="D4662" s="72"/>
      <c r="E4662" s="41" t="str">
        <f t="shared" si="1008"/>
        <v/>
      </c>
      <c r="F4662" s="90" t="str">
        <f t="shared" ca="1" si="1009"/>
        <v/>
      </c>
      <c r="G4662" s="91" t="str">
        <f t="shared" si="1010"/>
        <v/>
      </c>
      <c r="H4662" s="41" t="str">
        <f t="shared" si="1011"/>
        <v/>
      </c>
      <c r="I4662" s="92" t="str">
        <f t="shared" ca="1" si="1012"/>
        <v/>
      </c>
      <c r="J4662" s="28" t="str">
        <f t="shared" si="1013"/>
        <v/>
      </c>
      <c r="K4662" s="28" t="str">
        <f t="shared" si="1014"/>
        <v/>
      </c>
      <c r="L4662" s="28" t="str">
        <f t="shared" ca="1" si="1015"/>
        <v/>
      </c>
      <c r="M4662" s="28" t="str">
        <f t="shared" si="1016"/>
        <v/>
      </c>
      <c r="N4662" s="93" t="str">
        <f t="shared" si="1017"/>
        <v/>
      </c>
      <c r="O4662" s="94" t="str">
        <f t="shared" si="1018"/>
        <v/>
      </c>
      <c r="P4662" s="70">
        <f t="shared" si="1019"/>
        <v>0</v>
      </c>
      <c r="Q4662" s="28" t="str">
        <f t="shared" ca="1" si="1020"/>
        <v/>
      </c>
      <c r="R4662" s="28" t="str">
        <f t="shared" si="1021"/>
        <v/>
      </c>
      <c r="S4662" s="28" t="str">
        <f t="array" ref="S4662">IF(ISBLANK(A4662),"",INDEX(Info!$B$3:$H$6442,MATCH(J4662,IF(Info!$D$3:$D$6442=K4662,Info!$C$3:$C$6442),0),7))</f>
        <v/>
      </c>
    </row>
    <row r="4663" spans="1:19" x14ac:dyDescent="0.25">
      <c r="A4663" s="75"/>
      <c r="B4663" s="75"/>
      <c r="C4663" s="72"/>
      <c r="D4663" s="72"/>
      <c r="E4663" s="41" t="str">
        <f t="shared" si="1008"/>
        <v/>
      </c>
      <c r="F4663" s="90" t="str">
        <f t="shared" ca="1" si="1009"/>
        <v/>
      </c>
      <c r="G4663" s="91" t="str">
        <f t="shared" si="1010"/>
        <v/>
      </c>
      <c r="H4663" s="41" t="str">
        <f t="shared" si="1011"/>
        <v/>
      </c>
      <c r="I4663" s="92" t="str">
        <f t="shared" ca="1" si="1012"/>
        <v/>
      </c>
      <c r="J4663" s="28" t="str">
        <f t="shared" si="1013"/>
        <v/>
      </c>
      <c r="K4663" s="28" t="str">
        <f t="shared" si="1014"/>
        <v/>
      </c>
      <c r="L4663" s="28" t="str">
        <f t="shared" ca="1" si="1015"/>
        <v/>
      </c>
      <c r="M4663" s="28" t="str">
        <f t="shared" si="1016"/>
        <v/>
      </c>
      <c r="N4663" s="93" t="str">
        <f t="shared" si="1017"/>
        <v/>
      </c>
      <c r="O4663" s="94" t="str">
        <f t="shared" si="1018"/>
        <v/>
      </c>
      <c r="P4663" s="70">
        <f t="shared" si="1019"/>
        <v>0</v>
      </c>
      <c r="Q4663" s="28" t="str">
        <f t="shared" ca="1" si="1020"/>
        <v/>
      </c>
      <c r="R4663" s="28" t="str">
        <f t="shared" si="1021"/>
        <v/>
      </c>
      <c r="S4663" s="28" t="str">
        <f t="array" ref="S4663">IF(ISBLANK(A4663),"",INDEX(Info!$B$3:$H$6442,MATCH(J4663,IF(Info!$D$3:$D$6442=K4663,Info!$C$3:$C$6442),0),7))</f>
        <v/>
      </c>
    </row>
    <row r="4664" spans="1:19" x14ac:dyDescent="0.25">
      <c r="A4664" s="75"/>
      <c r="B4664" s="75"/>
      <c r="C4664" s="72"/>
      <c r="D4664" s="72"/>
      <c r="E4664" s="41" t="str">
        <f t="shared" si="1008"/>
        <v/>
      </c>
      <c r="F4664" s="90" t="str">
        <f t="shared" ca="1" si="1009"/>
        <v/>
      </c>
      <c r="G4664" s="91" t="str">
        <f t="shared" si="1010"/>
        <v/>
      </c>
      <c r="H4664" s="41" t="str">
        <f t="shared" si="1011"/>
        <v/>
      </c>
      <c r="I4664" s="92" t="str">
        <f t="shared" ca="1" si="1012"/>
        <v/>
      </c>
      <c r="J4664" s="28" t="str">
        <f t="shared" si="1013"/>
        <v/>
      </c>
      <c r="K4664" s="28" t="str">
        <f t="shared" si="1014"/>
        <v/>
      </c>
      <c r="L4664" s="28" t="str">
        <f t="shared" ca="1" si="1015"/>
        <v/>
      </c>
      <c r="M4664" s="28" t="str">
        <f t="shared" si="1016"/>
        <v/>
      </c>
      <c r="N4664" s="93" t="str">
        <f t="shared" si="1017"/>
        <v/>
      </c>
      <c r="O4664" s="94" t="str">
        <f t="shared" si="1018"/>
        <v/>
      </c>
      <c r="P4664" s="70">
        <f t="shared" si="1019"/>
        <v>0</v>
      </c>
      <c r="Q4664" s="28" t="str">
        <f t="shared" ca="1" si="1020"/>
        <v/>
      </c>
      <c r="R4664" s="28" t="str">
        <f t="shared" si="1021"/>
        <v/>
      </c>
      <c r="S4664" s="28" t="str">
        <f t="array" ref="S4664">IF(ISBLANK(A4664),"",INDEX(Info!$B$3:$H$6442,MATCH(J4664,IF(Info!$D$3:$D$6442=K4664,Info!$C$3:$C$6442),0),7))</f>
        <v/>
      </c>
    </row>
    <row r="4665" spans="1:19" x14ac:dyDescent="0.25">
      <c r="A4665" s="75"/>
      <c r="B4665" s="75"/>
      <c r="C4665" s="72"/>
      <c r="D4665" s="72"/>
      <c r="E4665" s="41" t="str">
        <f t="shared" si="1008"/>
        <v/>
      </c>
      <c r="F4665" s="90" t="str">
        <f t="shared" ca="1" si="1009"/>
        <v/>
      </c>
      <c r="G4665" s="91" t="str">
        <f t="shared" si="1010"/>
        <v/>
      </c>
      <c r="H4665" s="41" t="str">
        <f t="shared" si="1011"/>
        <v/>
      </c>
      <c r="I4665" s="92" t="str">
        <f t="shared" ca="1" si="1012"/>
        <v/>
      </c>
      <c r="J4665" s="28" t="str">
        <f t="shared" si="1013"/>
        <v/>
      </c>
      <c r="K4665" s="28" t="str">
        <f t="shared" si="1014"/>
        <v/>
      </c>
      <c r="L4665" s="28" t="str">
        <f t="shared" ca="1" si="1015"/>
        <v/>
      </c>
      <c r="M4665" s="28" t="str">
        <f t="shared" si="1016"/>
        <v/>
      </c>
      <c r="N4665" s="93" t="str">
        <f t="shared" si="1017"/>
        <v/>
      </c>
      <c r="O4665" s="94" t="str">
        <f t="shared" si="1018"/>
        <v/>
      </c>
      <c r="P4665" s="70">
        <f t="shared" si="1019"/>
        <v>0</v>
      </c>
      <c r="Q4665" s="28" t="str">
        <f t="shared" ca="1" si="1020"/>
        <v/>
      </c>
      <c r="R4665" s="28" t="str">
        <f t="shared" si="1021"/>
        <v/>
      </c>
      <c r="S4665" s="28" t="str">
        <f t="array" ref="S4665">IF(ISBLANK(A4665),"",INDEX(Info!$B$3:$H$6442,MATCH(J4665,IF(Info!$D$3:$D$6442=K4665,Info!$C$3:$C$6442),0),7))</f>
        <v/>
      </c>
    </row>
    <row r="4666" spans="1:19" x14ac:dyDescent="0.25">
      <c r="A4666" s="75"/>
      <c r="B4666" s="75"/>
      <c r="C4666" s="72"/>
      <c r="D4666" s="72"/>
      <c r="E4666" s="41" t="str">
        <f t="shared" si="1008"/>
        <v/>
      </c>
      <c r="F4666" s="90" t="str">
        <f t="shared" ca="1" si="1009"/>
        <v/>
      </c>
      <c r="G4666" s="91" t="str">
        <f t="shared" si="1010"/>
        <v/>
      </c>
      <c r="H4666" s="41" t="str">
        <f t="shared" si="1011"/>
        <v/>
      </c>
      <c r="I4666" s="92" t="str">
        <f t="shared" ca="1" si="1012"/>
        <v/>
      </c>
      <c r="J4666" s="28" t="str">
        <f t="shared" si="1013"/>
        <v/>
      </c>
      <c r="K4666" s="28" t="str">
        <f t="shared" si="1014"/>
        <v/>
      </c>
      <c r="L4666" s="28" t="str">
        <f t="shared" ca="1" si="1015"/>
        <v/>
      </c>
      <c r="M4666" s="28" t="str">
        <f t="shared" si="1016"/>
        <v/>
      </c>
      <c r="N4666" s="93" t="str">
        <f t="shared" si="1017"/>
        <v/>
      </c>
      <c r="O4666" s="94" t="str">
        <f t="shared" si="1018"/>
        <v/>
      </c>
      <c r="P4666" s="70">
        <f t="shared" si="1019"/>
        <v>0</v>
      </c>
      <c r="Q4666" s="28" t="str">
        <f t="shared" ca="1" si="1020"/>
        <v/>
      </c>
      <c r="R4666" s="28" t="str">
        <f t="shared" si="1021"/>
        <v/>
      </c>
      <c r="S4666" s="28" t="str">
        <f t="array" ref="S4666">IF(ISBLANK(A4666),"",INDEX(Info!$B$3:$H$6442,MATCH(J4666,IF(Info!$D$3:$D$6442=K4666,Info!$C$3:$C$6442),0),7))</f>
        <v/>
      </c>
    </row>
    <row r="4667" spans="1:19" x14ac:dyDescent="0.25">
      <c r="A4667" s="75"/>
      <c r="B4667" s="75"/>
      <c r="C4667" s="72"/>
      <c r="D4667" s="72"/>
      <c r="E4667" s="41" t="str">
        <f t="shared" si="1008"/>
        <v/>
      </c>
      <c r="F4667" s="90" t="str">
        <f t="shared" ca="1" si="1009"/>
        <v/>
      </c>
      <c r="G4667" s="91" t="str">
        <f t="shared" si="1010"/>
        <v/>
      </c>
      <c r="H4667" s="41" t="str">
        <f t="shared" si="1011"/>
        <v/>
      </c>
      <c r="I4667" s="92" t="str">
        <f t="shared" ca="1" si="1012"/>
        <v/>
      </c>
      <c r="J4667" s="28" t="str">
        <f t="shared" si="1013"/>
        <v/>
      </c>
      <c r="K4667" s="28" t="str">
        <f t="shared" si="1014"/>
        <v/>
      </c>
      <c r="L4667" s="28" t="str">
        <f t="shared" ca="1" si="1015"/>
        <v/>
      </c>
      <c r="M4667" s="28" t="str">
        <f t="shared" si="1016"/>
        <v/>
      </c>
      <c r="N4667" s="93" t="str">
        <f t="shared" si="1017"/>
        <v/>
      </c>
      <c r="O4667" s="94" t="str">
        <f t="shared" si="1018"/>
        <v/>
      </c>
      <c r="P4667" s="70">
        <f t="shared" si="1019"/>
        <v>0</v>
      </c>
      <c r="Q4667" s="28" t="str">
        <f t="shared" ca="1" si="1020"/>
        <v/>
      </c>
      <c r="R4667" s="28" t="str">
        <f t="shared" si="1021"/>
        <v/>
      </c>
      <c r="S4667" s="28" t="str">
        <f t="array" ref="S4667">IF(ISBLANK(A4667),"",INDEX(Info!$B$3:$H$6442,MATCH(J4667,IF(Info!$D$3:$D$6442=K4667,Info!$C$3:$C$6442),0),7))</f>
        <v/>
      </c>
    </row>
    <row r="4668" spans="1:19" x14ac:dyDescent="0.25">
      <c r="A4668" s="75"/>
      <c r="B4668" s="75"/>
      <c r="C4668" s="72"/>
      <c r="D4668" s="72"/>
      <c r="E4668" s="41" t="str">
        <f t="shared" si="1008"/>
        <v/>
      </c>
      <c r="F4668" s="90" t="str">
        <f t="shared" ca="1" si="1009"/>
        <v/>
      </c>
      <c r="G4668" s="91" t="str">
        <f t="shared" si="1010"/>
        <v/>
      </c>
      <c r="H4668" s="41" t="str">
        <f t="shared" si="1011"/>
        <v/>
      </c>
      <c r="I4668" s="92" t="str">
        <f t="shared" ca="1" si="1012"/>
        <v/>
      </c>
      <c r="J4668" s="28" t="str">
        <f t="shared" si="1013"/>
        <v/>
      </c>
      <c r="K4668" s="28" t="str">
        <f t="shared" si="1014"/>
        <v/>
      </c>
      <c r="L4668" s="28" t="str">
        <f t="shared" ca="1" si="1015"/>
        <v/>
      </c>
      <c r="M4668" s="28" t="str">
        <f t="shared" si="1016"/>
        <v/>
      </c>
      <c r="N4668" s="93" t="str">
        <f t="shared" si="1017"/>
        <v/>
      </c>
      <c r="O4668" s="94" t="str">
        <f t="shared" si="1018"/>
        <v/>
      </c>
      <c r="P4668" s="70">
        <f t="shared" si="1019"/>
        <v>0</v>
      </c>
      <c r="Q4668" s="28" t="str">
        <f t="shared" ca="1" si="1020"/>
        <v/>
      </c>
      <c r="R4668" s="28" t="str">
        <f t="shared" si="1021"/>
        <v/>
      </c>
      <c r="S4668" s="28" t="str">
        <f t="array" ref="S4668">IF(ISBLANK(A4668),"",INDEX(Info!$B$3:$H$6442,MATCH(J4668,IF(Info!$D$3:$D$6442=K4668,Info!$C$3:$C$6442),0),7))</f>
        <v/>
      </c>
    </row>
    <row r="4669" spans="1:19" x14ac:dyDescent="0.25">
      <c r="A4669" s="75"/>
      <c r="B4669" s="75"/>
      <c r="C4669" s="72"/>
      <c r="D4669" s="72"/>
      <c r="E4669" s="41" t="str">
        <f t="shared" si="1008"/>
        <v/>
      </c>
      <c r="F4669" s="90" t="str">
        <f t="shared" ca="1" si="1009"/>
        <v/>
      </c>
      <c r="G4669" s="91" t="str">
        <f t="shared" si="1010"/>
        <v/>
      </c>
      <c r="H4669" s="41" t="str">
        <f t="shared" si="1011"/>
        <v/>
      </c>
      <c r="I4669" s="92" t="str">
        <f t="shared" ca="1" si="1012"/>
        <v/>
      </c>
      <c r="J4669" s="28" t="str">
        <f t="shared" si="1013"/>
        <v/>
      </c>
      <c r="K4669" s="28" t="str">
        <f t="shared" si="1014"/>
        <v/>
      </c>
      <c r="L4669" s="28" t="str">
        <f t="shared" ca="1" si="1015"/>
        <v/>
      </c>
      <c r="M4669" s="28" t="str">
        <f t="shared" si="1016"/>
        <v/>
      </c>
      <c r="N4669" s="93" t="str">
        <f t="shared" si="1017"/>
        <v/>
      </c>
      <c r="O4669" s="94" t="str">
        <f t="shared" si="1018"/>
        <v/>
      </c>
      <c r="P4669" s="70">
        <f t="shared" si="1019"/>
        <v>0</v>
      </c>
      <c r="Q4669" s="28" t="str">
        <f t="shared" ca="1" si="1020"/>
        <v/>
      </c>
      <c r="R4669" s="28" t="str">
        <f t="shared" si="1021"/>
        <v/>
      </c>
      <c r="S4669" s="28" t="str">
        <f t="array" ref="S4669">IF(ISBLANK(A4669),"",INDEX(Info!$B$3:$H$6442,MATCH(J4669,IF(Info!$D$3:$D$6442=K4669,Info!$C$3:$C$6442),0),7))</f>
        <v/>
      </c>
    </row>
    <row r="4670" spans="1:19" x14ac:dyDescent="0.25">
      <c r="A4670" s="75"/>
      <c r="B4670" s="75"/>
      <c r="C4670" s="72"/>
      <c r="D4670" s="72"/>
      <c r="E4670" s="41" t="str">
        <f t="shared" si="1008"/>
        <v/>
      </c>
      <c r="F4670" s="90" t="str">
        <f t="shared" ca="1" si="1009"/>
        <v/>
      </c>
      <c r="G4670" s="91" t="str">
        <f t="shared" si="1010"/>
        <v/>
      </c>
      <c r="H4670" s="41" t="str">
        <f t="shared" si="1011"/>
        <v/>
      </c>
      <c r="I4670" s="92" t="str">
        <f t="shared" ca="1" si="1012"/>
        <v/>
      </c>
      <c r="J4670" s="28" t="str">
        <f t="shared" si="1013"/>
        <v/>
      </c>
      <c r="K4670" s="28" t="str">
        <f t="shared" si="1014"/>
        <v/>
      </c>
      <c r="L4670" s="28" t="str">
        <f t="shared" ca="1" si="1015"/>
        <v/>
      </c>
      <c r="M4670" s="28" t="str">
        <f t="shared" si="1016"/>
        <v/>
      </c>
      <c r="N4670" s="93" t="str">
        <f t="shared" si="1017"/>
        <v/>
      </c>
      <c r="O4670" s="94" t="str">
        <f t="shared" si="1018"/>
        <v/>
      </c>
      <c r="P4670" s="70">
        <f t="shared" si="1019"/>
        <v>0</v>
      </c>
      <c r="Q4670" s="28" t="str">
        <f t="shared" ca="1" si="1020"/>
        <v/>
      </c>
      <c r="R4670" s="28" t="str">
        <f t="shared" si="1021"/>
        <v/>
      </c>
      <c r="S4670" s="28" t="str">
        <f t="array" ref="S4670">IF(ISBLANK(A4670),"",INDEX(Info!$B$3:$H$6442,MATCH(J4670,IF(Info!$D$3:$D$6442=K4670,Info!$C$3:$C$6442),0),7))</f>
        <v/>
      </c>
    </row>
    <row r="4671" spans="1:19" x14ac:dyDescent="0.25">
      <c r="A4671" s="75"/>
      <c r="B4671" s="75"/>
      <c r="C4671" s="72"/>
      <c r="D4671" s="72"/>
      <c r="E4671" s="41" t="str">
        <f t="shared" si="1008"/>
        <v/>
      </c>
      <c r="F4671" s="90" t="str">
        <f t="shared" ca="1" si="1009"/>
        <v/>
      </c>
      <c r="G4671" s="91" t="str">
        <f t="shared" si="1010"/>
        <v/>
      </c>
      <c r="H4671" s="41" t="str">
        <f t="shared" si="1011"/>
        <v/>
      </c>
      <c r="I4671" s="92" t="str">
        <f t="shared" ca="1" si="1012"/>
        <v/>
      </c>
      <c r="J4671" s="28" t="str">
        <f t="shared" si="1013"/>
        <v/>
      </c>
      <c r="K4671" s="28" t="str">
        <f t="shared" si="1014"/>
        <v/>
      </c>
      <c r="L4671" s="28" t="str">
        <f t="shared" ca="1" si="1015"/>
        <v/>
      </c>
      <c r="M4671" s="28" t="str">
        <f t="shared" si="1016"/>
        <v/>
      </c>
      <c r="N4671" s="93" t="str">
        <f t="shared" si="1017"/>
        <v/>
      </c>
      <c r="O4671" s="94" t="str">
        <f t="shared" si="1018"/>
        <v/>
      </c>
      <c r="P4671" s="70">
        <f t="shared" si="1019"/>
        <v>0</v>
      </c>
      <c r="Q4671" s="28" t="str">
        <f t="shared" ca="1" si="1020"/>
        <v/>
      </c>
      <c r="R4671" s="28" t="str">
        <f t="shared" si="1021"/>
        <v/>
      </c>
      <c r="S4671" s="28" t="str">
        <f t="array" ref="S4671">IF(ISBLANK(A4671),"",INDEX(Info!$B$3:$H$6442,MATCH(J4671,IF(Info!$D$3:$D$6442=K4671,Info!$C$3:$C$6442),0),7))</f>
        <v/>
      </c>
    </row>
    <row r="4672" spans="1:19" x14ac:dyDescent="0.25">
      <c r="A4672" s="75"/>
      <c r="B4672" s="75"/>
      <c r="C4672" s="72"/>
      <c r="D4672" s="72"/>
      <c r="E4672" s="41" t="str">
        <f t="shared" si="1008"/>
        <v/>
      </c>
      <c r="F4672" s="90" t="str">
        <f t="shared" ca="1" si="1009"/>
        <v/>
      </c>
      <c r="G4672" s="91" t="str">
        <f t="shared" si="1010"/>
        <v/>
      </c>
      <c r="H4672" s="41" t="str">
        <f t="shared" si="1011"/>
        <v/>
      </c>
      <c r="I4672" s="92" t="str">
        <f t="shared" ca="1" si="1012"/>
        <v/>
      </c>
      <c r="J4672" s="28" t="str">
        <f t="shared" si="1013"/>
        <v/>
      </c>
      <c r="K4672" s="28" t="str">
        <f t="shared" si="1014"/>
        <v/>
      </c>
      <c r="L4672" s="28" t="str">
        <f t="shared" ca="1" si="1015"/>
        <v/>
      </c>
      <c r="M4672" s="28" t="str">
        <f t="shared" si="1016"/>
        <v/>
      </c>
      <c r="N4672" s="93" t="str">
        <f t="shared" si="1017"/>
        <v/>
      </c>
      <c r="O4672" s="94" t="str">
        <f t="shared" si="1018"/>
        <v/>
      </c>
      <c r="P4672" s="70">
        <f t="shared" si="1019"/>
        <v>0</v>
      </c>
      <c r="Q4672" s="28" t="str">
        <f t="shared" ca="1" si="1020"/>
        <v/>
      </c>
      <c r="R4672" s="28" t="str">
        <f t="shared" si="1021"/>
        <v/>
      </c>
      <c r="S4672" s="28" t="str">
        <f t="array" ref="S4672">IF(ISBLANK(A4672),"",INDEX(Info!$B$3:$H$6442,MATCH(J4672,IF(Info!$D$3:$D$6442=K4672,Info!$C$3:$C$6442),0),7))</f>
        <v/>
      </c>
    </row>
    <row r="4673" spans="1:19" x14ac:dyDescent="0.25">
      <c r="A4673" s="75"/>
      <c r="B4673" s="75"/>
      <c r="C4673" s="72"/>
      <c r="D4673" s="72"/>
      <c r="E4673" s="41" t="str">
        <f t="shared" si="1008"/>
        <v/>
      </c>
      <c r="F4673" s="90" t="str">
        <f t="shared" ca="1" si="1009"/>
        <v/>
      </c>
      <c r="G4673" s="91" t="str">
        <f t="shared" si="1010"/>
        <v/>
      </c>
      <c r="H4673" s="41" t="str">
        <f t="shared" si="1011"/>
        <v/>
      </c>
      <c r="I4673" s="92" t="str">
        <f t="shared" ca="1" si="1012"/>
        <v/>
      </c>
      <c r="J4673" s="28" t="str">
        <f t="shared" si="1013"/>
        <v/>
      </c>
      <c r="K4673" s="28" t="str">
        <f t="shared" si="1014"/>
        <v/>
      </c>
      <c r="L4673" s="28" t="str">
        <f t="shared" ca="1" si="1015"/>
        <v/>
      </c>
      <c r="M4673" s="28" t="str">
        <f t="shared" si="1016"/>
        <v/>
      </c>
      <c r="N4673" s="93" t="str">
        <f t="shared" si="1017"/>
        <v/>
      </c>
      <c r="O4673" s="94" t="str">
        <f t="shared" si="1018"/>
        <v/>
      </c>
      <c r="P4673" s="70">
        <f t="shared" si="1019"/>
        <v>0</v>
      </c>
      <c r="Q4673" s="28" t="str">
        <f t="shared" ca="1" si="1020"/>
        <v/>
      </c>
      <c r="R4673" s="28" t="str">
        <f t="shared" si="1021"/>
        <v/>
      </c>
      <c r="S4673" s="28" t="str">
        <f t="array" ref="S4673">IF(ISBLANK(A4673),"",INDEX(Info!$B$3:$H$6442,MATCH(J4673,IF(Info!$D$3:$D$6442=K4673,Info!$C$3:$C$6442),0),7))</f>
        <v/>
      </c>
    </row>
    <row r="4674" spans="1:19" x14ac:dyDescent="0.25">
      <c r="A4674" s="75"/>
      <c r="B4674" s="75"/>
      <c r="C4674" s="72"/>
      <c r="D4674" s="72"/>
      <c r="E4674" s="41" t="str">
        <f t="shared" si="1008"/>
        <v/>
      </c>
      <c r="F4674" s="90" t="str">
        <f t="shared" ca="1" si="1009"/>
        <v/>
      </c>
      <c r="G4674" s="91" t="str">
        <f t="shared" si="1010"/>
        <v/>
      </c>
      <c r="H4674" s="41" t="str">
        <f t="shared" si="1011"/>
        <v/>
      </c>
      <c r="I4674" s="92" t="str">
        <f t="shared" ca="1" si="1012"/>
        <v/>
      </c>
      <c r="J4674" s="28" t="str">
        <f t="shared" si="1013"/>
        <v/>
      </c>
      <c r="K4674" s="28" t="str">
        <f t="shared" si="1014"/>
        <v/>
      </c>
      <c r="L4674" s="28" t="str">
        <f t="shared" ca="1" si="1015"/>
        <v/>
      </c>
      <c r="M4674" s="28" t="str">
        <f t="shared" si="1016"/>
        <v/>
      </c>
      <c r="N4674" s="93" t="str">
        <f t="shared" si="1017"/>
        <v/>
      </c>
      <c r="O4674" s="94" t="str">
        <f t="shared" si="1018"/>
        <v/>
      </c>
      <c r="P4674" s="70">
        <f t="shared" si="1019"/>
        <v>0</v>
      </c>
      <c r="Q4674" s="28" t="str">
        <f t="shared" ca="1" si="1020"/>
        <v/>
      </c>
      <c r="R4674" s="28" t="str">
        <f t="shared" si="1021"/>
        <v/>
      </c>
      <c r="S4674" s="28" t="str">
        <f t="array" ref="S4674">IF(ISBLANK(A4674),"",INDEX(Info!$B$3:$H$6442,MATCH(J4674,IF(Info!$D$3:$D$6442=K4674,Info!$C$3:$C$6442),0),7))</f>
        <v/>
      </c>
    </row>
    <row r="4675" spans="1:19" x14ac:dyDescent="0.25">
      <c r="A4675" s="75"/>
      <c r="B4675" s="75"/>
      <c r="C4675" s="72"/>
      <c r="D4675" s="72"/>
      <c r="E4675" s="41" t="str">
        <f t="shared" si="1008"/>
        <v/>
      </c>
      <c r="F4675" s="90" t="str">
        <f t="shared" ca="1" si="1009"/>
        <v/>
      </c>
      <c r="G4675" s="91" t="str">
        <f t="shared" si="1010"/>
        <v/>
      </c>
      <c r="H4675" s="41" t="str">
        <f t="shared" si="1011"/>
        <v/>
      </c>
      <c r="I4675" s="92" t="str">
        <f t="shared" ca="1" si="1012"/>
        <v/>
      </c>
      <c r="J4675" s="28" t="str">
        <f t="shared" si="1013"/>
        <v/>
      </c>
      <c r="K4675" s="28" t="str">
        <f t="shared" si="1014"/>
        <v/>
      </c>
      <c r="L4675" s="28" t="str">
        <f t="shared" ca="1" si="1015"/>
        <v/>
      </c>
      <c r="M4675" s="28" t="str">
        <f t="shared" si="1016"/>
        <v/>
      </c>
      <c r="N4675" s="93" t="str">
        <f t="shared" si="1017"/>
        <v/>
      </c>
      <c r="O4675" s="94" t="str">
        <f t="shared" si="1018"/>
        <v/>
      </c>
      <c r="P4675" s="70">
        <f t="shared" si="1019"/>
        <v>0</v>
      </c>
      <c r="Q4675" s="28" t="str">
        <f t="shared" ca="1" si="1020"/>
        <v/>
      </c>
      <c r="R4675" s="28" t="str">
        <f t="shared" si="1021"/>
        <v/>
      </c>
      <c r="S4675" s="28" t="str">
        <f t="array" ref="S4675">IF(ISBLANK(A4675),"",INDEX(Info!$B$3:$H$6442,MATCH(J4675,IF(Info!$D$3:$D$6442=K4675,Info!$C$3:$C$6442),0),7))</f>
        <v/>
      </c>
    </row>
    <row r="4676" spans="1:19" x14ac:dyDescent="0.25">
      <c r="A4676" s="75"/>
      <c r="B4676" s="75"/>
      <c r="C4676" s="72"/>
      <c r="D4676" s="72"/>
      <c r="E4676" s="41" t="str">
        <f t="shared" ref="E4676:E4739" si="1022">IF(OR(ISNA(INDEX($S:$S,ROW())),ISBLANK(INDEX($A:$A,ROW()))),"",RIGHT(INDEX($S:$S,ROW()),LEN(INDEX($S:$S,ROW()))-FIND("$",INDEX($S:$S,ROW()))))</f>
        <v/>
      </c>
      <c r="F4676" s="90" t="str">
        <f t="shared" ref="F4676:F4739" ca="1" si="102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676" s="91" t="str">
        <f t="shared" ref="G4676:G4739" si="102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676" s="41" t="str">
        <f t="shared" ref="H4676:H4739" si="1025">IF(ISBLANK(INDEX($A:$A,ROW())),"",IF(AND(ISNUMBER(INDEX($F:$F,ROW())),ISNUMBER(INDEX($G:$G,ROW()))),SUMPRODUCT(INDEX($F:$F,ROW()),INDEX($G:$G,ROW())),"Onbekend"))</f>
        <v/>
      </c>
      <c r="I4676" s="92" t="str">
        <f t="shared" ref="I4676:I4739" ca="1" si="102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676" s="28" t="str">
        <f t="shared" ref="J4676:J4739" si="1027">IF(ISBLANK(INDEX($A:$A,ROW())),"",IF(AND(COUNT(LOOKUP("E",INDEX($A:$A,ROW())))=0,LEN(INDEX($A:$A,ROW()))&lt;7),TEXT(INDEX($A:$A,ROW()),"000000"),INDEX($A:$A,ROW())))</f>
        <v/>
      </c>
      <c r="K4676" s="28" t="str">
        <f t="shared" ref="K4676:K4739" si="1028">IF(ISBLANK(INDEX($B:$B,ROW())),"",TEXT(INDEX($B:$B,ROW()),"000000000"))</f>
        <v/>
      </c>
      <c r="L4676" s="28" t="str">
        <f t="shared" ref="L4676:L4739" ca="1" si="1029">IF(ISBLANK(INDEX($A:$A,ROW())),"",SUMPRODUCT(--ISERROR(INDIRECT("A"&amp;INDEX(ROW(),1)&amp;":H"&amp;INDEX(ROW(),1))))&gt;0)</f>
        <v/>
      </c>
      <c r="M4676" s="28" t="str">
        <f t="shared" ref="M4676:M4739" si="1030">IF(ISBLANK(INDEX($A:$A,ROW())),"",SUMPRODUCT(--($J$3:$J$6442&amp;$K$3:$K$6442=INDEX($J:$J,ROW())&amp;INDEX($K:$K,ROW())))&gt;1)</f>
        <v/>
      </c>
      <c r="N4676" s="93" t="str">
        <f t="shared" ref="N4676:N4739" si="1031">IF(INDEX($S:$S,ROW())="","",IFERROR((LEFT(INDEX($S:$S,ROW()),FIND("#",INDEX($S:$S,ROW()))-1)/100),(LEFT(INDEX($S:$S,ROW()),FIND("#",INDEX($S:$S,ROW()))-1))))</f>
        <v/>
      </c>
      <c r="O4676" s="94" t="str">
        <f t="shared" ref="O4676:O4739" si="103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676" s="70">
        <f t="shared" ref="P4676:P4739" si="1033">IF(INDEX($S:$S,ROW())="",0,MID(INDEX($S:$S,ROW()),FIND("@",INDEX($S:$S,ROW()))+1,FIND("$",RIGHT(INDEX($S:$S,ROW()), LEN(INDEX($S:$S,ROW()))-FIND("@",INDEX($S:$S,ROW()),1)),1)-1))*1</f>
        <v>0</v>
      </c>
      <c r="Q4676" s="28" t="str">
        <f t="shared" ref="Q4676:Q4739" ca="1" si="1034">IF(OR(ISBLANK(INDEX($A:$A,ROW())),INDEX($L:$L,ROW())=TRUE),"",INDEX($D:$D,ROW()))</f>
        <v/>
      </c>
      <c r="R4676" s="28" t="str">
        <f t="shared" ref="R4676:R4739" si="103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676" s="28" t="str">
        <f t="array" ref="S4676">IF(ISBLANK(A4676),"",INDEX(Info!$B$3:$H$6442,MATCH(J4676,IF(Info!$D$3:$D$6442=K4676,Info!$C$3:$C$6442),0),7))</f>
        <v/>
      </c>
    </row>
    <row r="4677" spans="1:19" x14ac:dyDescent="0.25">
      <c r="A4677" s="75"/>
      <c r="B4677" s="75"/>
      <c r="C4677" s="72"/>
      <c r="D4677" s="72"/>
      <c r="E4677" s="41" t="str">
        <f t="shared" si="1022"/>
        <v/>
      </c>
      <c r="F4677" s="90" t="str">
        <f t="shared" ca="1" si="1023"/>
        <v/>
      </c>
      <c r="G4677" s="91" t="str">
        <f t="shared" si="1024"/>
        <v/>
      </c>
      <c r="H4677" s="41" t="str">
        <f t="shared" si="1025"/>
        <v/>
      </c>
      <c r="I4677" s="92" t="str">
        <f t="shared" ca="1" si="1026"/>
        <v/>
      </c>
      <c r="J4677" s="28" t="str">
        <f t="shared" si="1027"/>
        <v/>
      </c>
      <c r="K4677" s="28" t="str">
        <f t="shared" si="1028"/>
        <v/>
      </c>
      <c r="L4677" s="28" t="str">
        <f t="shared" ca="1" si="1029"/>
        <v/>
      </c>
      <c r="M4677" s="28" t="str">
        <f t="shared" si="1030"/>
        <v/>
      </c>
      <c r="N4677" s="93" t="str">
        <f t="shared" si="1031"/>
        <v/>
      </c>
      <c r="O4677" s="94" t="str">
        <f t="shared" si="1032"/>
        <v/>
      </c>
      <c r="P4677" s="70">
        <f t="shared" si="1033"/>
        <v>0</v>
      </c>
      <c r="Q4677" s="28" t="str">
        <f t="shared" ca="1" si="1034"/>
        <v/>
      </c>
      <c r="R4677" s="28" t="str">
        <f t="shared" si="1035"/>
        <v/>
      </c>
      <c r="S4677" s="28" t="str">
        <f t="array" ref="S4677">IF(ISBLANK(A4677),"",INDEX(Info!$B$3:$H$6442,MATCH(J4677,IF(Info!$D$3:$D$6442=K4677,Info!$C$3:$C$6442),0),7))</f>
        <v/>
      </c>
    </row>
    <row r="4678" spans="1:19" x14ac:dyDescent="0.25">
      <c r="A4678" s="75"/>
      <c r="B4678" s="75"/>
      <c r="C4678" s="72"/>
      <c r="D4678" s="72"/>
      <c r="E4678" s="41" t="str">
        <f t="shared" si="1022"/>
        <v/>
      </c>
      <c r="F4678" s="90" t="str">
        <f t="shared" ca="1" si="1023"/>
        <v/>
      </c>
      <c r="G4678" s="91" t="str">
        <f t="shared" si="1024"/>
        <v/>
      </c>
      <c r="H4678" s="41" t="str">
        <f t="shared" si="1025"/>
        <v/>
      </c>
      <c r="I4678" s="92" t="str">
        <f t="shared" ca="1" si="1026"/>
        <v/>
      </c>
      <c r="J4678" s="28" t="str">
        <f t="shared" si="1027"/>
        <v/>
      </c>
      <c r="K4678" s="28" t="str">
        <f t="shared" si="1028"/>
        <v/>
      </c>
      <c r="L4678" s="28" t="str">
        <f t="shared" ca="1" si="1029"/>
        <v/>
      </c>
      <c r="M4678" s="28" t="str">
        <f t="shared" si="1030"/>
        <v/>
      </c>
      <c r="N4678" s="93" t="str">
        <f t="shared" si="1031"/>
        <v/>
      </c>
      <c r="O4678" s="94" t="str">
        <f t="shared" si="1032"/>
        <v/>
      </c>
      <c r="P4678" s="70">
        <f t="shared" si="1033"/>
        <v>0</v>
      </c>
      <c r="Q4678" s="28" t="str">
        <f t="shared" ca="1" si="1034"/>
        <v/>
      </c>
      <c r="R4678" s="28" t="str">
        <f t="shared" si="1035"/>
        <v/>
      </c>
      <c r="S4678" s="28" t="str">
        <f t="array" ref="S4678">IF(ISBLANK(A4678),"",INDEX(Info!$B$3:$H$6442,MATCH(J4678,IF(Info!$D$3:$D$6442=K4678,Info!$C$3:$C$6442),0),7))</f>
        <v/>
      </c>
    </row>
    <row r="4679" spans="1:19" x14ac:dyDescent="0.25">
      <c r="A4679" s="75"/>
      <c r="B4679" s="75"/>
      <c r="C4679" s="72"/>
      <c r="D4679" s="72"/>
      <c r="E4679" s="41" t="str">
        <f t="shared" si="1022"/>
        <v/>
      </c>
      <c r="F4679" s="90" t="str">
        <f t="shared" ca="1" si="1023"/>
        <v/>
      </c>
      <c r="G4679" s="91" t="str">
        <f t="shared" si="1024"/>
        <v/>
      </c>
      <c r="H4679" s="41" t="str">
        <f t="shared" si="1025"/>
        <v/>
      </c>
      <c r="I4679" s="92" t="str">
        <f t="shared" ca="1" si="1026"/>
        <v/>
      </c>
      <c r="J4679" s="28" t="str">
        <f t="shared" si="1027"/>
        <v/>
      </c>
      <c r="K4679" s="28" t="str">
        <f t="shared" si="1028"/>
        <v/>
      </c>
      <c r="L4679" s="28" t="str">
        <f t="shared" ca="1" si="1029"/>
        <v/>
      </c>
      <c r="M4679" s="28" t="str">
        <f t="shared" si="1030"/>
        <v/>
      </c>
      <c r="N4679" s="93" t="str">
        <f t="shared" si="1031"/>
        <v/>
      </c>
      <c r="O4679" s="94" t="str">
        <f t="shared" si="1032"/>
        <v/>
      </c>
      <c r="P4679" s="70">
        <f t="shared" si="1033"/>
        <v>0</v>
      </c>
      <c r="Q4679" s="28" t="str">
        <f t="shared" ca="1" si="1034"/>
        <v/>
      </c>
      <c r="R4679" s="28" t="str">
        <f t="shared" si="1035"/>
        <v/>
      </c>
      <c r="S4679" s="28" t="str">
        <f t="array" ref="S4679">IF(ISBLANK(A4679),"",INDEX(Info!$B$3:$H$6442,MATCH(J4679,IF(Info!$D$3:$D$6442=K4679,Info!$C$3:$C$6442),0),7))</f>
        <v/>
      </c>
    </row>
    <row r="4680" spans="1:19" x14ac:dyDescent="0.25">
      <c r="A4680" s="75"/>
      <c r="B4680" s="75"/>
      <c r="C4680" s="72"/>
      <c r="D4680" s="72"/>
      <c r="E4680" s="41" t="str">
        <f t="shared" si="1022"/>
        <v/>
      </c>
      <c r="F4680" s="90" t="str">
        <f t="shared" ca="1" si="1023"/>
        <v/>
      </c>
      <c r="G4680" s="91" t="str">
        <f t="shared" si="1024"/>
        <v/>
      </c>
      <c r="H4680" s="41" t="str">
        <f t="shared" si="1025"/>
        <v/>
      </c>
      <c r="I4680" s="92" t="str">
        <f t="shared" ca="1" si="1026"/>
        <v/>
      </c>
      <c r="J4680" s="28" t="str">
        <f t="shared" si="1027"/>
        <v/>
      </c>
      <c r="K4680" s="28" t="str">
        <f t="shared" si="1028"/>
        <v/>
      </c>
      <c r="L4680" s="28" t="str">
        <f t="shared" ca="1" si="1029"/>
        <v/>
      </c>
      <c r="M4680" s="28" t="str">
        <f t="shared" si="1030"/>
        <v/>
      </c>
      <c r="N4680" s="93" t="str">
        <f t="shared" si="1031"/>
        <v/>
      </c>
      <c r="O4680" s="94" t="str">
        <f t="shared" si="1032"/>
        <v/>
      </c>
      <c r="P4680" s="70">
        <f t="shared" si="1033"/>
        <v>0</v>
      </c>
      <c r="Q4680" s="28" t="str">
        <f t="shared" ca="1" si="1034"/>
        <v/>
      </c>
      <c r="R4680" s="28" t="str">
        <f t="shared" si="1035"/>
        <v/>
      </c>
      <c r="S4680" s="28" t="str">
        <f t="array" ref="S4680">IF(ISBLANK(A4680),"",INDEX(Info!$B$3:$H$6442,MATCH(J4680,IF(Info!$D$3:$D$6442=K4680,Info!$C$3:$C$6442),0),7))</f>
        <v/>
      </c>
    </row>
    <row r="4681" spans="1:19" x14ac:dyDescent="0.25">
      <c r="A4681" s="75"/>
      <c r="B4681" s="75"/>
      <c r="C4681" s="72"/>
      <c r="D4681" s="72"/>
      <c r="E4681" s="41" t="str">
        <f t="shared" si="1022"/>
        <v/>
      </c>
      <c r="F4681" s="90" t="str">
        <f t="shared" ca="1" si="1023"/>
        <v/>
      </c>
      <c r="G4681" s="91" t="str">
        <f t="shared" si="1024"/>
        <v/>
      </c>
      <c r="H4681" s="41" t="str">
        <f t="shared" si="1025"/>
        <v/>
      </c>
      <c r="I4681" s="92" t="str">
        <f t="shared" ca="1" si="1026"/>
        <v/>
      </c>
      <c r="J4681" s="28" t="str">
        <f t="shared" si="1027"/>
        <v/>
      </c>
      <c r="K4681" s="28" t="str">
        <f t="shared" si="1028"/>
        <v/>
      </c>
      <c r="L4681" s="28" t="str">
        <f t="shared" ca="1" si="1029"/>
        <v/>
      </c>
      <c r="M4681" s="28" t="str">
        <f t="shared" si="1030"/>
        <v/>
      </c>
      <c r="N4681" s="93" t="str">
        <f t="shared" si="1031"/>
        <v/>
      </c>
      <c r="O4681" s="94" t="str">
        <f t="shared" si="1032"/>
        <v/>
      </c>
      <c r="P4681" s="70">
        <f t="shared" si="1033"/>
        <v>0</v>
      </c>
      <c r="Q4681" s="28" t="str">
        <f t="shared" ca="1" si="1034"/>
        <v/>
      </c>
      <c r="R4681" s="28" t="str">
        <f t="shared" si="1035"/>
        <v/>
      </c>
      <c r="S4681" s="28" t="str">
        <f t="array" ref="S4681">IF(ISBLANK(A4681),"",INDEX(Info!$B$3:$H$6442,MATCH(J4681,IF(Info!$D$3:$D$6442=K4681,Info!$C$3:$C$6442),0),7))</f>
        <v/>
      </c>
    </row>
    <row r="4682" spans="1:19" x14ac:dyDescent="0.25">
      <c r="A4682" s="75"/>
      <c r="B4682" s="75"/>
      <c r="C4682" s="72"/>
      <c r="D4682" s="72"/>
      <c r="E4682" s="41" t="str">
        <f t="shared" si="1022"/>
        <v/>
      </c>
      <c r="F4682" s="90" t="str">
        <f t="shared" ca="1" si="1023"/>
        <v/>
      </c>
      <c r="G4682" s="91" t="str">
        <f t="shared" si="1024"/>
        <v/>
      </c>
      <c r="H4682" s="41" t="str">
        <f t="shared" si="1025"/>
        <v/>
      </c>
      <c r="I4682" s="92" t="str">
        <f t="shared" ca="1" si="1026"/>
        <v/>
      </c>
      <c r="J4682" s="28" t="str">
        <f t="shared" si="1027"/>
        <v/>
      </c>
      <c r="K4682" s="28" t="str">
        <f t="shared" si="1028"/>
        <v/>
      </c>
      <c r="L4682" s="28" t="str">
        <f t="shared" ca="1" si="1029"/>
        <v/>
      </c>
      <c r="M4682" s="28" t="str">
        <f t="shared" si="1030"/>
        <v/>
      </c>
      <c r="N4682" s="93" t="str">
        <f t="shared" si="1031"/>
        <v/>
      </c>
      <c r="O4682" s="94" t="str">
        <f t="shared" si="1032"/>
        <v/>
      </c>
      <c r="P4682" s="70">
        <f t="shared" si="1033"/>
        <v>0</v>
      </c>
      <c r="Q4682" s="28" t="str">
        <f t="shared" ca="1" si="1034"/>
        <v/>
      </c>
      <c r="R4682" s="28" t="str">
        <f t="shared" si="1035"/>
        <v/>
      </c>
      <c r="S4682" s="28" t="str">
        <f t="array" ref="S4682">IF(ISBLANK(A4682),"",INDEX(Info!$B$3:$H$6442,MATCH(J4682,IF(Info!$D$3:$D$6442=K4682,Info!$C$3:$C$6442),0),7))</f>
        <v/>
      </c>
    </row>
    <row r="4683" spans="1:19" x14ac:dyDescent="0.25">
      <c r="A4683" s="75"/>
      <c r="B4683" s="75"/>
      <c r="C4683" s="72"/>
      <c r="D4683" s="72"/>
      <c r="E4683" s="41" t="str">
        <f t="shared" si="1022"/>
        <v/>
      </c>
      <c r="F4683" s="90" t="str">
        <f t="shared" ca="1" si="1023"/>
        <v/>
      </c>
      <c r="G4683" s="91" t="str">
        <f t="shared" si="1024"/>
        <v/>
      </c>
      <c r="H4683" s="41" t="str">
        <f t="shared" si="1025"/>
        <v/>
      </c>
      <c r="I4683" s="92" t="str">
        <f t="shared" ca="1" si="1026"/>
        <v/>
      </c>
      <c r="J4683" s="28" t="str">
        <f t="shared" si="1027"/>
        <v/>
      </c>
      <c r="K4683" s="28" t="str">
        <f t="shared" si="1028"/>
        <v/>
      </c>
      <c r="L4683" s="28" t="str">
        <f t="shared" ca="1" si="1029"/>
        <v/>
      </c>
      <c r="M4683" s="28" t="str">
        <f t="shared" si="1030"/>
        <v/>
      </c>
      <c r="N4683" s="93" t="str">
        <f t="shared" si="1031"/>
        <v/>
      </c>
      <c r="O4683" s="94" t="str">
        <f t="shared" si="1032"/>
        <v/>
      </c>
      <c r="P4683" s="70">
        <f t="shared" si="1033"/>
        <v>0</v>
      </c>
      <c r="Q4683" s="28" t="str">
        <f t="shared" ca="1" si="1034"/>
        <v/>
      </c>
      <c r="R4683" s="28" t="str">
        <f t="shared" si="1035"/>
        <v/>
      </c>
      <c r="S4683" s="28" t="str">
        <f t="array" ref="S4683">IF(ISBLANK(A4683),"",INDEX(Info!$B$3:$H$6442,MATCH(J4683,IF(Info!$D$3:$D$6442=K4683,Info!$C$3:$C$6442),0),7))</f>
        <v/>
      </c>
    </row>
    <row r="4684" spans="1:19" x14ac:dyDescent="0.25">
      <c r="A4684" s="75"/>
      <c r="B4684" s="75"/>
      <c r="C4684" s="72"/>
      <c r="D4684" s="72"/>
      <c r="E4684" s="41" t="str">
        <f t="shared" si="1022"/>
        <v/>
      </c>
      <c r="F4684" s="90" t="str">
        <f t="shared" ca="1" si="1023"/>
        <v/>
      </c>
      <c r="G4684" s="91" t="str">
        <f t="shared" si="1024"/>
        <v/>
      </c>
      <c r="H4684" s="41" t="str">
        <f t="shared" si="1025"/>
        <v/>
      </c>
      <c r="I4684" s="92" t="str">
        <f t="shared" ca="1" si="1026"/>
        <v/>
      </c>
      <c r="J4684" s="28" t="str">
        <f t="shared" si="1027"/>
        <v/>
      </c>
      <c r="K4684" s="28" t="str">
        <f t="shared" si="1028"/>
        <v/>
      </c>
      <c r="L4684" s="28" t="str">
        <f t="shared" ca="1" si="1029"/>
        <v/>
      </c>
      <c r="M4684" s="28" t="str">
        <f t="shared" si="1030"/>
        <v/>
      </c>
      <c r="N4684" s="93" t="str">
        <f t="shared" si="1031"/>
        <v/>
      </c>
      <c r="O4684" s="94" t="str">
        <f t="shared" si="1032"/>
        <v/>
      </c>
      <c r="P4684" s="70">
        <f t="shared" si="1033"/>
        <v>0</v>
      </c>
      <c r="Q4684" s="28" t="str">
        <f t="shared" ca="1" si="1034"/>
        <v/>
      </c>
      <c r="R4684" s="28" t="str">
        <f t="shared" si="1035"/>
        <v/>
      </c>
      <c r="S4684" s="28" t="str">
        <f t="array" ref="S4684">IF(ISBLANK(A4684),"",INDEX(Info!$B$3:$H$6442,MATCH(J4684,IF(Info!$D$3:$D$6442=K4684,Info!$C$3:$C$6442),0),7))</f>
        <v/>
      </c>
    </row>
    <row r="4685" spans="1:19" x14ac:dyDescent="0.25">
      <c r="A4685" s="75"/>
      <c r="B4685" s="75"/>
      <c r="C4685" s="72"/>
      <c r="D4685" s="72"/>
      <c r="E4685" s="41" t="str">
        <f t="shared" si="1022"/>
        <v/>
      </c>
      <c r="F4685" s="90" t="str">
        <f t="shared" ca="1" si="1023"/>
        <v/>
      </c>
      <c r="G4685" s="91" t="str">
        <f t="shared" si="1024"/>
        <v/>
      </c>
      <c r="H4685" s="41" t="str">
        <f t="shared" si="1025"/>
        <v/>
      </c>
      <c r="I4685" s="92" t="str">
        <f t="shared" ca="1" si="1026"/>
        <v/>
      </c>
      <c r="J4685" s="28" t="str">
        <f t="shared" si="1027"/>
        <v/>
      </c>
      <c r="K4685" s="28" t="str">
        <f t="shared" si="1028"/>
        <v/>
      </c>
      <c r="L4685" s="28" t="str">
        <f t="shared" ca="1" si="1029"/>
        <v/>
      </c>
      <c r="M4685" s="28" t="str">
        <f t="shared" si="1030"/>
        <v/>
      </c>
      <c r="N4685" s="93" t="str">
        <f t="shared" si="1031"/>
        <v/>
      </c>
      <c r="O4685" s="94" t="str">
        <f t="shared" si="1032"/>
        <v/>
      </c>
      <c r="P4685" s="70">
        <f t="shared" si="1033"/>
        <v>0</v>
      </c>
      <c r="Q4685" s="28" t="str">
        <f t="shared" ca="1" si="1034"/>
        <v/>
      </c>
      <c r="R4685" s="28" t="str">
        <f t="shared" si="1035"/>
        <v/>
      </c>
      <c r="S4685" s="28" t="str">
        <f t="array" ref="S4685">IF(ISBLANK(A4685),"",INDEX(Info!$B$3:$H$6442,MATCH(J4685,IF(Info!$D$3:$D$6442=K4685,Info!$C$3:$C$6442),0),7))</f>
        <v/>
      </c>
    </row>
    <row r="4686" spans="1:19" x14ac:dyDescent="0.25">
      <c r="A4686" s="75"/>
      <c r="B4686" s="75"/>
      <c r="C4686" s="72"/>
      <c r="D4686" s="72"/>
      <c r="E4686" s="41" t="str">
        <f t="shared" si="1022"/>
        <v/>
      </c>
      <c r="F4686" s="90" t="str">
        <f t="shared" ca="1" si="1023"/>
        <v/>
      </c>
      <c r="G4686" s="91" t="str">
        <f t="shared" si="1024"/>
        <v/>
      </c>
      <c r="H4686" s="41" t="str">
        <f t="shared" si="1025"/>
        <v/>
      </c>
      <c r="I4686" s="92" t="str">
        <f t="shared" ca="1" si="1026"/>
        <v/>
      </c>
      <c r="J4686" s="28" t="str">
        <f t="shared" si="1027"/>
        <v/>
      </c>
      <c r="K4686" s="28" t="str">
        <f t="shared" si="1028"/>
        <v/>
      </c>
      <c r="L4686" s="28" t="str">
        <f t="shared" ca="1" si="1029"/>
        <v/>
      </c>
      <c r="M4686" s="28" t="str">
        <f t="shared" si="1030"/>
        <v/>
      </c>
      <c r="N4686" s="93" t="str">
        <f t="shared" si="1031"/>
        <v/>
      </c>
      <c r="O4686" s="94" t="str">
        <f t="shared" si="1032"/>
        <v/>
      </c>
      <c r="P4686" s="70">
        <f t="shared" si="1033"/>
        <v>0</v>
      </c>
      <c r="Q4686" s="28" t="str">
        <f t="shared" ca="1" si="1034"/>
        <v/>
      </c>
      <c r="R4686" s="28" t="str">
        <f t="shared" si="1035"/>
        <v/>
      </c>
      <c r="S4686" s="28" t="str">
        <f t="array" ref="S4686">IF(ISBLANK(A4686),"",INDEX(Info!$B$3:$H$6442,MATCH(J4686,IF(Info!$D$3:$D$6442=K4686,Info!$C$3:$C$6442),0),7))</f>
        <v/>
      </c>
    </row>
    <row r="4687" spans="1:19" x14ac:dyDescent="0.25">
      <c r="A4687" s="75"/>
      <c r="B4687" s="75"/>
      <c r="C4687" s="72"/>
      <c r="D4687" s="72"/>
      <c r="E4687" s="41" t="str">
        <f t="shared" si="1022"/>
        <v/>
      </c>
      <c r="F4687" s="90" t="str">
        <f t="shared" ca="1" si="1023"/>
        <v/>
      </c>
      <c r="G4687" s="91" t="str">
        <f t="shared" si="1024"/>
        <v/>
      </c>
      <c r="H4687" s="41" t="str">
        <f t="shared" si="1025"/>
        <v/>
      </c>
      <c r="I4687" s="92" t="str">
        <f t="shared" ca="1" si="1026"/>
        <v/>
      </c>
      <c r="J4687" s="28" t="str">
        <f t="shared" si="1027"/>
        <v/>
      </c>
      <c r="K4687" s="28" t="str">
        <f t="shared" si="1028"/>
        <v/>
      </c>
      <c r="L4687" s="28" t="str">
        <f t="shared" ca="1" si="1029"/>
        <v/>
      </c>
      <c r="M4687" s="28" t="str">
        <f t="shared" si="1030"/>
        <v/>
      </c>
      <c r="N4687" s="93" t="str">
        <f t="shared" si="1031"/>
        <v/>
      </c>
      <c r="O4687" s="94" t="str">
        <f t="shared" si="1032"/>
        <v/>
      </c>
      <c r="P4687" s="70">
        <f t="shared" si="1033"/>
        <v>0</v>
      </c>
      <c r="Q4687" s="28" t="str">
        <f t="shared" ca="1" si="1034"/>
        <v/>
      </c>
      <c r="R4687" s="28" t="str">
        <f t="shared" si="1035"/>
        <v/>
      </c>
      <c r="S4687" s="28" t="str">
        <f t="array" ref="S4687">IF(ISBLANK(A4687),"",INDEX(Info!$B$3:$H$6442,MATCH(J4687,IF(Info!$D$3:$D$6442=K4687,Info!$C$3:$C$6442),0),7))</f>
        <v/>
      </c>
    </row>
    <row r="4688" spans="1:19" x14ac:dyDescent="0.25">
      <c r="A4688" s="75"/>
      <c r="B4688" s="75"/>
      <c r="C4688" s="72"/>
      <c r="D4688" s="72"/>
      <c r="E4688" s="41" t="str">
        <f t="shared" si="1022"/>
        <v/>
      </c>
      <c r="F4688" s="90" t="str">
        <f t="shared" ca="1" si="1023"/>
        <v/>
      </c>
      <c r="G4688" s="91" t="str">
        <f t="shared" si="1024"/>
        <v/>
      </c>
      <c r="H4688" s="41" t="str">
        <f t="shared" si="1025"/>
        <v/>
      </c>
      <c r="I4688" s="92" t="str">
        <f t="shared" ca="1" si="1026"/>
        <v/>
      </c>
      <c r="J4688" s="28" t="str">
        <f t="shared" si="1027"/>
        <v/>
      </c>
      <c r="K4688" s="28" t="str">
        <f t="shared" si="1028"/>
        <v/>
      </c>
      <c r="L4688" s="28" t="str">
        <f t="shared" ca="1" si="1029"/>
        <v/>
      </c>
      <c r="M4688" s="28" t="str">
        <f t="shared" si="1030"/>
        <v/>
      </c>
      <c r="N4688" s="93" t="str">
        <f t="shared" si="1031"/>
        <v/>
      </c>
      <c r="O4688" s="94" t="str">
        <f t="shared" si="1032"/>
        <v/>
      </c>
      <c r="P4688" s="70">
        <f t="shared" si="1033"/>
        <v>0</v>
      </c>
      <c r="Q4688" s="28" t="str">
        <f t="shared" ca="1" si="1034"/>
        <v/>
      </c>
      <c r="R4688" s="28" t="str">
        <f t="shared" si="1035"/>
        <v/>
      </c>
      <c r="S4688" s="28" t="str">
        <f t="array" ref="S4688">IF(ISBLANK(A4688),"",INDEX(Info!$B$3:$H$6442,MATCH(J4688,IF(Info!$D$3:$D$6442=K4688,Info!$C$3:$C$6442),0),7))</f>
        <v/>
      </c>
    </row>
    <row r="4689" spans="1:19" x14ac:dyDescent="0.25">
      <c r="A4689" s="75"/>
      <c r="B4689" s="75"/>
      <c r="C4689" s="72"/>
      <c r="D4689" s="72"/>
      <c r="E4689" s="41" t="str">
        <f t="shared" si="1022"/>
        <v/>
      </c>
      <c r="F4689" s="90" t="str">
        <f t="shared" ca="1" si="1023"/>
        <v/>
      </c>
      <c r="G4689" s="91" t="str">
        <f t="shared" si="1024"/>
        <v/>
      </c>
      <c r="H4689" s="41" t="str">
        <f t="shared" si="1025"/>
        <v/>
      </c>
      <c r="I4689" s="92" t="str">
        <f t="shared" ca="1" si="1026"/>
        <v/>
      </c>
      <c r="J4689" s="28" t="str">
        <f t="shared" si="1027"/>
        <v/>
      </c>
      <c r="K4689" s="28" t="str">
        <f t="shared" si="1028"/>
        <v/>
      </c>
      <c r="L4689" s="28" t="str">
        <f t="shared" ca="1" si="1029"/>
        <v/>
      </c>
      <c r="M4689" s="28" t="str">
        <f t="shared" si="1030"/>
        <v/>
      </c>
      <c r="N4689" s="93" t="str">
        <f t="shared" si="1031"/>
        <v/>
      </c>
      <c r="O4689" s="94" t="str">
        <f t="shared" si="1032"/>
        <v/>
      </c>
      <c r="P4689" s="70">
        <f t="shared" si="1033"/>
        <v>0</v>
      </c>
      <c r="Q4689" s="28" t="str">
        <f t="shared" ca="1" si="1034"/>
        <v/>
      </c>
      <c r="R4689" s="28" t="str">
        <f t="shared" si="1035"/>
        <v/>
      </c>
      <c r="S4689" s="28" t="str">
        <f t="array" ref="S4689">IF(ISBLANK(A4689),"",INDEX(Info!$B$3:$H$6442,MATCH(J4689,IF(Info!$D$3:$D$6442=K4689,Info!$C$3:$C$6442),0),7))</f>
        <v/>
      </c>
    </row>
    <row r="4690" spans="1:19" x14ac:dyDescent="0.25">
      <c r="A4690" s="75"/>
      <c r="B4690" s="75"/>
      <c r="C4690" s="72"/>
      <c r="D4690" s="72"/>
      <c r="E4690" s="41" t="str">
        <f t="shared" si="1022"/>
        <v/>
      </c>
      <c r="F4690" s="90" t="str">
        <f t="shared" ca="1" si="1023"/>
        <v/>
      </c>
      <c r="G4690" s="91" t="str">
        <f t="shared" si="1024"/>
        <v/>
      </c>
      <c r="H4690" s="41" t="str">
        <f t="shared" si="1025"/>
        <v/>
      </c>
      <c r="I4690" s="92" t="str">
        <f t="shared" ca="1" si="1026"/>
        <v/>
      </c>
      <c r="J4690" s="28" t="str">
        <f t="shared" si="1027"/>
        <v/>
      </c>
      <c r="K4690" s="28" t="str">
        <f t="shared" si="1028"/>
        <v/>
      </c>
      <c r="L4690" s="28" t="str">
        <f t="shared" ca="1" si="1029"/>
        <v/>
      </c>
      <c r="M4690" s="28" t="str">
        <f t="shared" si="1030"/>
        <v/>
      </c>
      <c r="N4690" s="93" t="str">
        <f t="shared" si="1031"/>
        <v/>
      </c>
      <c r="O4690" s="94" t="str">
        <f t="shared" si="1032"/>
        <v/>
      </c>
      <c r="P4690" s="70">
        <f t="shared" si="1033"/>
        <v>0</v>
      </c>
      <c r="Q4690" s="28" t="str">
        <f t="shared" ca="1" si="1034"/>
        <v/>
      </c>
      <c r="R4690" s="28" t="str">
        <f t="shared" si="1035"/>
        <v/>
      </c>
      <c r="S4690" s="28" t="str">
        <f t="array" ref="S4690">IF(ISBLANK(A4690),"",INDEX(Info!$B$3:$H$6442,MATCH(J4690,IF(Info!$D$3:$D$6442=K4690,Info!$C$3:$C$6442),0),7))</f>
        <v/>
      </c>
    </row>
    <row r="4691" spans="1:19" x14ac:dyDescent="0.25">
      <c r="A4691" s="75"/>
      <c r="B4691" s="75"/>
      <c r="C4691" s="72"/>
      <c r="D4691" s="72"/>
      <c r="E4691" s="41" t="str">
        <f t="shared" si="1022"/>
        <v/>
      </c>
      <c r="F4691" s="90" t="str">
        <f t="shared" ca="1" si="1023"/>
        <v/>
      </c>
      <c r="G4691" s="91" t="str">
        <f t="shared" si="1024"/>
        <v/>
      </c>
      <c r="H4691" s="41" t="str">
        <f t="shared" si="1025"/>
        <v/>
      </c>
      <c r="I4691" s="92" t="str">
        <f t="shared" ca="1" si="1026"/>
        <v/>
      </c>
      <c r="J4691" s="28" t="str">
        <f t="shared" si="1027"/>
        <v/>
      </c>
      <c r="K4691" s="28" t="str">
        <f t="shared" si="1028"/>
        <v/>
      </c>
      <c r="L4691" s="28" t="str">
        <f t="shared" ca="1" si="1029"/>
        <v/>
      </c>
      <c r="M4691" s="28" t="str">
        <f t="shared" si="1030"/>
        <v/>
      </c>
      <c r="N4691" s="93" t="str">
        <f t="shared" si="1031"/>
        <v/>
      </c>
      <c r="O4691" s="94" t="str">
        <f t="shared" si="1032"/>
        <v/>
      </c>
      <c r="P4691" s="70">
        <f t="shared" si="1033"/>
        <v>0</v>
      </c>
      <c r="Q4691" s="28" t="str">
        <f t="shared" ca="1" si="1034"/>
        <v/>
      </c>
      <c r="R4691" s="28" t="str">
        <f t="shared" si="1035"/>
        <v/>
      </c>
      <c r="S4691" s="28" t="str">
        <f t="array" ref="S4691">IF(ISBLANK(A4691),"",INDEX(Info!$B$3:$H$6442,MATCH(J4691,IF(Info!$D$3:$D$6442=K4691,Info!$C$3:$C$6442),0),7))</f>
        <v/>
      </c>
    </row>
    <row r="4692" spans="1:19" x14ac:dyDescent="0.25">
      <c r="A4692" s="75"/>
      <c r="B4692" s="75"/>
      <c r="C4692" s="72"/>
      <c r="D4692" s="72"/>
      <c r="E4692" s="41" t="str">
        <f t="shared" si="1022"/>
        <v/>
      </c>
      <c r="F4692" s="90" t="str">
        <f t="shared" ca="1" si="1023"/>
        <v/>
      </c>
      <c r="G4692" s="91" t="str">
        <f t="shared" si="1024"/>
        <v/>
      </c>
      <c r="H4692" s="41" t="str">
        <f t="shared" si="1025"/>
        <v/>
      </c>
      <c r="I4692" s="92" t="str">
        <f t="shared" ca="1" si="1026"/>
        <v/>
      </c>
      <c r="J4692" s="28" t="str">
        <f t="shared" si="1027"/>
        <v/>
      </c>
      <c r="K4692" s="28" t="str">
        <f t="shared" si="1028"/>
        <v/>
      </c>
      <c r="L4692" s="28" t="str">
        <f t="shared" ca="1" si="1029"/>
        <v/>
      </c>
      <c r="M4692" s="28" t="str">
        <f t="shared" si="1030"/>
        <v/>
      </c>
      <c r="N4692" s="93" t="str">
        <f t="shared" si="1031"/>
        <v/>
      </c>
      <c r="O4692" s="94" t="str">
        <f t="shared" si="1032"/>
        <v/>
      </c>
      <c r="P4692" s="70">
        <f t="shared" si="1033"/>
        <v>0</v>
      </c>
      <c r="Q4692" s="28" t="str">
        <f t="shared" ca="1" si="1034"/>
        <v/>
      </c>
      <c r="R4692" s="28" t="str">
        <f t="shared" si="1035"/>
        <v/>
      </c>
      <c r="S4692" s="28" t="str">
        <f t="array" ref="S4692">IF(ISBLANK(A4692),"",INDEX(Info!$B$3:$H$6442,MATCH(J4692,IF(Info!$D$3:$D$6442=K4692,Info!$C$3:$C$6442),0),7))</f>
        <v/>
      </c>
    </row>
    <row r="4693" spans="1:19" x14ac:dyDescent="0.25">
      <c r="A4693" s="75"/>
      <c r="B4693" s="75"/>
      <c r="C4693" s="72"/>
      <c r="D4693" s="72"/>
      <c r="E4693" s="41" t="str">
        <f t="shared" si="1022"/>
        <v/>
      </c>
      <c r="F4693" s="90" t="str">
        <f t="shared" ca="1" si="1023"/>
        <v/>
      </c>
      <c r="G4693" s="91" t="str">
        <f t="shared" si="1024"/>
        <v/>
      </c>
      <c r="H4693" s="41" t="str">
        <f t="shared" si="1025"/>
        <v/>
      </c>
      <c r="I4693" s="92" t="str">
        <f t="shared" ca="1" si="1026"/>
        <v/>
      </c>
      <c r="J4693" s="28" t="str">
        <f t="shared" si="1027"/>
        <v/>
      </c>
      <c r="K4693" s="28" t="str">
        <f t="shared" si="1028"/>
        <v/>
      </c>
      <c r="L4693" s="28" t="str">
        <f t="shared" ca="1" si="1029"/>
        <v/>
      </c>
      <c r="M4693" s="28" t="str">
        <f t="shared" si="1030"/>
        <v/>
      </c>
      <c r="N4693" s="93" t="str">
        <f t="shared" si="1031"/>
        <v/>
      </c>
      <c r="O4693" s="94" t="str">
        <f t="shared" si="1032"/>
        <v/>
      </c>
      <c r="P4693" s="70">
        <f t="shared" si="1033"/>
        <v>0</v>
      </c>
      <c r="Q4693" s="28" t="str">
        <f t="shared" ca="1" si="1034"/>
        <v/>
      </c>
      <c r="R4693" s="28" t="str">
        <f t="shared" si="1035"/>
        <v/>
      </c>
      <c r="S4693" s="28" t="str">
        <f t="array" ref="S4693">IF(ISBLANK(A4693),"",INDEX(Info!$B$3:$H$6442,MATCH(J4693,IF(Info!$D$3:$D$6442=K4693,Info!$C$3:$C$6442),0),7))</f>
        <v/>
      </c>
    </row>
    <row r="4694" spans="1:19" x14ac:dyDescent="0.25">
      <c r="A4694" s="75"/>
      <c r="B4694" s="75"/>
      <c r="C4694" s="72"/>
      <c r="D4694" s="72"/>
      <c r="E4694" s="41" t="str">
        <f t="shared" si="1022"/>
        <v/>
      </c>
      <c r="F4694" s="90" t="str">
        <f t="shared" ca="1" si="1023"/>
        <v/>
      </c>
      <c r="G4694" s="91" t="str">
        <f t="shared" si="1024"/>
        <v/>
      </c>
      <c r="H4694" s="41" t="str">
        <f t="shared" si="1025"/>
        <v/>
      </c>
      <c r="I4694" s="92" t="str">
        <f t="shared" ca="1" si="1026"/>
        <v/>
      </c>
      <c r="J4694" s="28" t="str">
        <f t="shared" si="1027"/>
        <v/>
      </c>
      <c r="K4694" s="28" t="str">
        <f t="shared" si="1028"/>
        <v/>
      </c>
      <c r="L4694" s="28" t="str">
        <f t="shared" ca="1" si="1029"/>
        <v/>
      </c>
      <c r="M4694" s="28" t="str">
        <f t="shared" si="1030"/>
        <v/>
      </c>
      <c r="N4694" s="93" t="str">
        <f t="shared" si="1031"/>
        <v/>
      </c>
      <c r="O4694" s="94" t="str">
        <f t="shared" si="1032"/>
        <v/>
      </c>
      <c r="P4694" s="70">
        <f t="shared" si="1033"/>
        <v>0</v>
      </c>
      <c r="Q4694" s="28" t="str">
        <f t="shared" ca="1" si="1034"/>
        <v/>
      </c>
      <c r="R4694" s="28" t="str">
        <f t="shared" si="1035"/>
        <v/>
      </c>
      <c r="S4694" s="28" t="str">
        <f t="array" ref="S4694">IF(ISBLANK(A4694),"",INDEX(Info!$B$3:$H$6442,MATCH(J4694,IF(Info!$D$3:$D$6442=K4694,Info!$C$3:$C$6442),0),7))</f>
        <v/>
      </c>
    </row>
    <row r="4695" spans="1:19" x14ac:dyDescent="0.25">
      <c r="A4695" s="75"/>
      <c r="B4695" s="75"/>
      <c r="C4695" s="72"/>
      <c r="D4695" s="72"/>
      <c r="E4695" s="41" t="str">
        <f t="shared" si="1022"/>
        <v/>
      </c>
      <c r="F4695" s="90" t="str">
        <f t="shared" ca="1" si="1023"/>
        <v/>
      </c>
      <c r="G4695" s="91" t="str">
        <f t="shared" si="1024"/>
        <v/>
      </c>
      <c r="H4695" s="41" t="str">
        <f t="shared" si="1025"/>
        <v/>
      </c>
      <c r="I4695" s="92" t="str">
        <f t="shared" ca="1" si="1026"/>
        <v/>
      </c>
      <c r="J4695" s="28" t="str">
        <f t="shared" si="1027"/>
        <v/>
      </c>
      <c r="K4695" s="28" t="str">
        <f t="shared" si="1028"/>
        <v/>
      </c>
      <c r="L4695" s="28" t="str">
        <f t="shared" ca="1" si="1029"/>
        <v/>
      </c>
      <c r="M4695" s="28" t="str">
        <f t="shared" si="1030"/>
        <v/>
      </c>
      <c r="N4695" s="93" t="str">
        <f t="shared" si="1031"/>
        <v/>
      </c>
      <c r="O4695" s="94" t="str">
        <f t="shared" si="1032"/>
        <v/>
      </c>
      <c r="P4695" s="70">
        <f t="shared" si="1033"/>
        <v>0</v>
      </c>
      <c r="Q4695" s="28" t="str">
        <f t="shared" ca="1" si="1034"/>
        <v/>
      </c>
      <c r="R4695" s="28" t="str">
        <f t="shared" si="1035"/>
        <v/>
      </c>
      <c r="S4695" s="28" t="str">
        <f t="array" ref="S4695">IF(ISBLANK(A4695),"",INDEX(Info!$B$3:$H$6442,MATCH(J4695,IF(Info!$D$3:$D$6442=K4695,Info!$C$3:$C$6442),0),7))</f>
        <v/>
      </c>
    </row>
    <row r="4696" spans="1:19" x14ac:dyDescent="0.25">
      <c r="A4696" s="75"/>
      <c r="B4696" s="75"/>
      <c r="C4696" s="72"/>
      <c r="D4696" s="72"/>
      <c r="E4696" s="41" t="str">
        <f t="shared" si="1022"/>
        <v/>
      </c>
      <c r="F4696" s="90" t="str">
        <f t="shared" ca="1" si="1023"/>
        <v/>
      </c>
      <c r="G4696" s="91" t="str">
        <f t="shared" si="1024"/>
        <v/>
      </c>
      <c r="H4696" s="41" t="str">
        <f t="shared" si="1025"/>
        <v/>
      </c>
      <c r="I4696" s="92" t="str">
        <f t="shared" ca="1" si="1026"/>
        <v/>
      </c>
      <c r="J4696" s="28" t="str">
        <f t="shared" si="1027"/>
        <v/>
      </c>
      <c r="K4696" s="28" t="str">
        <f t="shared" si="1028"/>
        <v/>
      </c>
      <c r="L4696" s="28" t="str">
        <f t="shared" ca="1" si="1029"/>
        <v/>
      </c>
      <c r="M4696" s="28" t="str">
        <f t="shared" si="1030"/>
        <v/>
      </c>
      <c r="N4696" s="93" t="str">
        <f t="shared" si="1031"/>
        <v/>
      </c>
      <c r="O4696" s="94" t="str">
        <f t="shared" si="1032"/>
        <v/>
      </c>
      <c r="P4696" s="70">
        <f t="shared" si="1033"/>
        <v>0</v>
      </c>
      <c r="Q4696" s="28" t="str">
        <f t="shared" ca="1" si="1034"/>
        <v/>
      </c>
      <c r="R4696" s="28" t="str">
        <f t="shared" si="1035"/>
        <v/>
      </c>
      <c r="S4696" s="28" t="str">
        <f t="array" ref="S4696">IF(ISBLANK(A4696),"",INDEX(Info!$B$3:$H$6442,MATCH(J4696,IF(Info!$D$3:$D$6442=K4696,Info!$C$3:$C$6442),0),7))</f>
        <v/>
      </c>
    </row>
    <row r="4697" spans="1:19" x14ac:dyDescent="0.25">
      <c r="A4697" s="75"/>
      <c r="B4697" s="75"/>
      <c r="C4697" s="72"/>
      <c r="D4697" s="72"/>
      <c r="E4697" s="41" t="str">
        <f t="shared" si="1022"/>
        <v/>
      </c>
      <c r="F4697" s="90" t="str">
        <f t="shared" ca="1" si="1023"/>
        <v/>
      </c>
      <c r="G4697" s="91" t="str">
        <f t="shared" si="1024"/>
        <v/>
      </c>
      <c r="H4697" s="41" t="str">
        <f t="shared" si="1025"/>
        <v/>
      </c>
      <c r="I4697" s="92" t="str">
        <f t="shared" ca="1" si="1026"/>
        <v/>
      </c>
      <c r="J4697" s="28" t="str">
        <f t="shared" si="1027"/>
        <v/>
      </c>
      <c r="K4697" s="28" t="str">
        <f t="shared" si="1028"/>
        <v/>
      </c>
      <c r="L4697" s="28" t="str">
        <f t="shared" ca="1" si="1029"/>
        <v/>
      </c>
      <c r="M4697" s="28" t="str">
        <f t="shared" si="1030"/>
        <v/>
      </c>
      <c r="N4697" s="93" t="str">
        <f t="shared" si="1031"/>
        <v/>
      </c>
      <c r="O4697" s="94" t="str">
        <f t="shared" si="1032"/>
        <v/>
      </c>
      <c r="P4697" s="70">
        <f t="shared" si="1033"/>
        <v>0</v>
      </c>
      <c r="Q4697" s="28" t="str">
        <f t="shared" ca="1" si="1034"/>
        <v/>
      </c>
      <c r="R4697" s="28" t="str">
        <f t="shared" si="1035"/>
        <v/>
      </c>
      <c r="S4697" s="28" t="str">
        <f t="array" ref="S4697">IF(ISBLANK(A4697),"",INDEX(Info!$B$3:$H$6442,MATCH(J4697,IF(Info!$D$3:$D$6442=K4697,Info!$C$3:$C$6442),0),7))</f>
        <v/>
      </c>
    </row>
    <row r="4698" spans="1:19" x14ac:dyDescent="0.25">
      <c r="A4698" s="75"/>
      <c r="B4698" s="75"/>
      <c r="C4698" s="72"/>
      <c r="D4698" s="72"/>
      <c r="E4698" s="41" t="str">
        <f t="shared" si="1022"/>
        <v/>
      </c>
      <c r="F4698" s="90" t="str">
        <f t="shared" ca="1" si="1023"/>
        <v/>
      </c>
      <c r="G4698" s="91" t="str">
        <f t="shared" si="1024"/>
        <v/>
      </c>
      <c r="H4698" s="41" t="str">
        <f t="shared" si="1025"/>
        <v/>
      </c>
      <c r="I4698" s="92" t="str">
        <f t="shared" ca="1" si="1026"/>
        <v/>
      </c>
      <c r="J4698" s="28" t="str">
        <f t="shared" si="1027"/>
        <v/>
      </c>
      <c r="K4698" s="28" t="str">
        <f t="shared" si="1028"/>
        <v/>
      </c>
      <c r="L4698" s="28" t="str">
        <f t="shared" ca="1" si="1029"/>
        <v/>
      </c>
      <c r="M4698" s="28" t="str">
        <f t="shared" si="1030"/>
        <v/>
      </c>
      <c r="N4698" s="93" t="str">
        <f t="shared" si="1031"/>
        <v/>
      </c>
      <c r="O4698" s="94" t="str">
        <f t="shared" si="1032"/>
        <v/>
      </c>
      <c r="P4698" s="70">
        <f t="shared" si="1033"/>
        <v>0</v>
      </c>
      <c r="Q4698" s="28" t="str">
        <f t="shared" ca="1" si="1034"/>
        <v/>
      </c>
      <c r="R4698" s="28" t="str">
        <f t="shared" si="1035"/>
        <v/>
      </c>
      <c r="S4698" s="28" t="str">
        <f t="array" ref="S4698">IF(ISBLANK(A4698),"",INDEX(Info!$B$3:$H$6442,MATCH(J4698,IF(Info!$D$3:$D$6442=K4698,Info!$C$3:$C$6442),0),7))</f>
        <v/>
      </c>
    </row>
    <row r="4699" spans="1:19" x14ac:dyDescent="0.25">
      <c r="A4699" s="75"/>
      <c r="B4699" s="75"/>
      <c r="C4699" s="72"/>
      <c r="D4699" s="72"/>
      <c r="E4699" s="41" t="str">
        <f t="shared" si="1022"/>
        <v/>
      </c>
      <c r="F4699" s="90" t="str">
        <f t="shared" ca="1" si="1023"/>
        <v/>
      </c>
      <c r="G4699" s="91" t="str">
        <f t="shared" si="1024"/>
        <v/>
      </c>
      <c r="H4699" s="41" t="str">
        <f t="shared" si="1025"/>
        <v/>
      </c>
      <c r="I4699" s="92" t="str">
        <f t="shared" ca="1" si="1026"/>
        <v/>
      </c>
      <c r="J4699" s="28" t="str">
        <f t="shared" si="1027"/>
        <v/>
      </c>
      <c r="K4699" s="28" t="str">
        <f t="shared" si="1028"/>
        <v/>
      </c>
      <c r="L4699" s="28" t="str">
        <f t="shared" ca="1" si="1029"/>
        <v/>
      </c>
      <c r="M4699" s="28" t="str">
        <f t="shared" si="1030"/>
        <v/>
      </c>
      <c r="N4699" s="93" t="str">
        <f t="shared" si="1031"/>
        <v/>
      </c>
      <c r="O4699" s="94" t="str">
        <f t="shared" si="1032"/>
        <v/>
      </c>
      <c r="P4699" s="70">
        <f t="shared" si="1033"/>
        <v>0</v>
      </c>
      <c r="Q4699" s="28" t="str">
        <f t="shared" ca="1" si="1034"/>
        <v/>
      </c>
      <c r="R4699" s="28" t="str">
        <f t="shared" si="1035"/>
        <v/>
      </c>
      <c r="S4699" s="28" t="str">
        <f t="array" ref="S4699">IF(ISBLANK(A4699),"",INDEX(Info!$B$3:$H$6442,MATCH(J4699,IF(Info!$D$3:$D$6442=K4699,Info!$C$3:$C$6442),0),7))</f>
        <v/>
      </c>
    </row>
    <row r="4700" spans="1:19" x14ac:dyDescent="0.25">
      <c r="A4700" s="75"/>
      <c r="B4700" s="75"/>
      <c r="C4700" s="72"/>
      <c r="D4700" s="72"/>
      <c r="E4700" s="41" t="str">
        <f t="shared" si="1022"/>
        <v/>
      </c>
      <c r="F4700" s="90" t="str">
        <f t="shared" ca="1" si="1023"/>
        <v/>
      </c>
      <c r="G4700" s="91" t="str">
        <f t="shared" si="1024"/>
        <v/>
      </c>
      <c r="H4700" s="41" t="str">
        <f t="shared" si="1025"/>
        <v/>
      </c>
      <c r="I4700" s="92" t="str">
        <f t="shared" ca="1" si="1026"/>
        <v/>
      </c>
      <c r="J4700" s="28" t="str">
        <f t="shared" si="1027"/>
        <v/>
      </c>
      <c r="K4700" s="28" t="str">
        <f t="shared" si="1028"/>
        <v/>
      </c>
      <c r="L4700" s="28" t="str">
        <f t="shared" ca="1" si="1029"/>
        <v/>
      </c>
      <c r="M4700" s="28" t="str">
        <f t="shared" si="1030"/>
        <v/>
      </c>
      <c r="N4700" s="93" t="str">
        <f t="shared" si="1031"/>
        <v/>
      </c>
      <c r="O4700" s="94" t="str">
        <f t="shared" si="1032"/>
        <v/>
      </c>
      <c r="P4700" s="70">
        <f t="shared" si="1033"/>
        <v>0</v>
      </c>
      <c r="Q4700" s="28" t="str">
        <f t="shared" ca="1" si="1034"/>
        <v/>
      </c>
      <c r="R4700" s="28" t="str">
        <f t="shared" si="1035"/>
        <v/>
      </c>
      <c r="S4700" s="28" t="str">
        <f t="array" ref="S4700">IF(ISBLANK(A4700),"",INDEX(Info!$B$3:$H$6442,MATCH(J4700,IF(Info!$D$3:$D$6442=K4700,Info!$C$3:$C$6442),0),7))</f>
        <v/>
      </c>
    </row>
    <row r="4701" spans="1:19" x14ac:dyDescent="0.25">
      <c r="A4701" s="75"/>
      <c r="B4701" s="75"/>
      <c r="C4701" s="72"/>
      <c r="D4701" s="72"/>
      <c r="E4701" s="41" t="str">
        <f t="shared" si="1022"/>
        <v/>
      </c>
      <c r="F4701" s="90" t="str">
        <f t="shared" ca="1" si="1023"/>
        <v/>
      </c>
      <c r="G4701" s="91" t="str">
        <f t="shared" si="1024"/>
        <v/>
      </c>
      <c r="H4701" s="41" t="str">
        <f t="shared" si="1025"/>
        <v/>
      </c>
      <c r="I4701" s="92" t="str">
        <f t="shared" ca="1" si="1026"/>
        <v/>
      </c>
      <c r="J4701" s="28" t="str">
        <f t="shared" si="1027"/>
        <v/>
      </c>
      <c r="K4701" s="28" t="str">
        <f t="shared" si="1028"/>
        <v/>
      </c>
      <c r="L4701" s="28" t="str">
        <f t="shared" ca="1" si="1029"/>
        <v/>
      </c>
      <c r="M4701" s="28" t="str">
        <f t="shared" si="1030"/>
        <v/>
      </c>
      <c r="N4701" s="93" t="str">
        <f t="shared" si="1031"/>
        <v/>
      </c>
      <c r="O4701" s="94" t="str">
        <f t="shared" si="1032"/>
        <v/>
      </c>
      <c r="P4701" s="70">
        <f t="shared" si="1033"/>
        <v>0</v>
      </c>
      <c r="Q4701" s="28" t="str">
        <f t="shared" ca="1" si="1034"/>
        <v/>
      </c>
      <c r="R4701" s="28" t="str">
        <f t="shared" si="1035"/>
        <v/>
      </c>
      <c r="S4701" s="28" t="str">
        <f t="array" ref="S4701">IF(ISBLANK(A4701),"",INDEX(Info!$B$3:$H$6442,MATCH(J4701,IF(Info!$D$3:$D$6442=K4701,Info!$C$3:$C$6442),0),7))</f>
        <v/>
      </c>
    </row>
    <row r="4702" spans="1:19" x14ac:dyDescent="0.25">
      <c r="A4702" s="75"/>
      <c r="B4702" s="75"/>
      <c r="C4702" s="72"/>
      <c r="D4702" s="72"/>
      <c r="E4702" s="41" t="str">
        <f t="shared" si="1022"/>
        <v/>
      </c>
      <c r="F4702" s="90" t="str">
        <f t="shared" ca="1" si="1023"/>
        <v/>
      </c>
      <c r="G4702" s="91" t="str">
        <f t="shared" si="1024"/>
        <v/>
      </c>
      <c r="H4702" s="41" t="str">
        <f t="shared" si="1025"/>
        <v/>
      </c>
      <c r="I4702" s="92" t="str">
        <f t="shared" ca="1" si="1026"/>
        <v/>
      </c>
      <c r="J4702" s="28" t="str">
        <f t="shared" si="1027"/>
        <v/>
      </c>
      <c r="K4702" s="28" t="str">
        <f t="shared" si="1028"/>
        <v/>
      </c>
      <c r="L4702" s="28" t="str">
        <f t="shared" ca="1" si="1029"/>
        <v/>
      </c>
      <c r="M4702" s="28" t="str">
        <f t="shared" si="1030"/>
        <v/>
      </c>
      <c r="N4702" s="93" t="str">
        <f t="shared" si="1031"/>
        <v/>
      </c>
      <c r="O4702" s="94" t="str">
        <f t="shared" si="1032"/>
        <v/>
      </c>
      <c r="P4702" s="70">
        <f t="shared" si="1033"/>
        <v>0</v>
      </c>
      <c r="Q4702" s="28" t="str">
        <f t="shared" ca="1" si="1034"/>
        <v/>
      </c>
      <c r="R4702" s="28" t="str">
        <f t="shared" si="1035"/>
        <v/>
      </c>
      <c r="S4702" s="28" t="str">
        <f t="array" ref="S4702">IF(ISBLANK(A4702),"",INDEX(Info!$B$3:$H$6442,MATCH(J4702,IF(Info!$D$3:$D$6442=K4702,Info!$C$3:$C$6442),0),7))</f>
        <v/>
      </c>
    </row>
    <row r="4703" spans="1:19" x14ac:dyDescent="0.25">
      <c r="A4703" s="75"/>
      <c r="B4703" s="75"/>
      <c r="C4703" s="72"/>
      <c r="D4703" s="72"/>
      <c r="E4703" s="41" t="str">
        <f t="shared" si="1022"/>
        <v/>
      </c>
      <c r="F4703" s="90" t="str">
        <f t="shared" ca="1" si="1023"/>
        <v/>
      </c>
      <c r="G4703" s="91" t="str">
        <f t="shared" si="1024"/>
        <v/>
      </c>
      <c r="H4703" s="41" t="str">
        <f t="shared" si="1025"/>
        <v/>
      </c>
      <c r="I4703" s="92" t="str">
        <f t="shared" ca="1" si="1026"/>
        <v/>
      </c>
      <c r="J4703" s="28" t="str">
        <f t="shared" si="1027"/>
        <v/>
      </c>
      <c r="K4703" s="28" t="str">
        <f t="shared" si="1028"/>
        <v/>
      </c>
      <c r="L4703" s="28" t="str">
        <f t="shared" ca="1" si="1029"/>
        <v/>
      </c>
      <c r="M4703" s="28" t="str">
        <f t="shared" si="1030"/>
        <v/>
      </c>
      <c r="N4703" s="93" t="str">
        <f t="shared" si="1031"/>
        <v/>
      </c>
      <c r="O4703" s="94" t="str">
        <f t="shared" si="1032"/>
        <v/>
      </c>
      <c r="P4703" s="70">
        <f t="shared" si="1033"/>
        <v>0</v>
      </c>
      <c r="Q4703" s="28" t="str">
        <f t="shared" ca="1" si="1034"/>
        <v/>
      </c>
      <c r="R4703" s="28" t="str">
        <f t="shared" si="1035"/>
        <v/>
      </c>
      <c r="S4703" s="28" t="str">
        <f t="array" ref="S4703">IF(ISBLANK(A4703),"",INDEX(Info!$B$3:$H$6442,MATCH(J4703,IF(Info!$D$3:$D$6442=K4703,Info!$C$3:$C$6442),0),7))</f>
        <v/>
      </c>
    </row>
    <row r="4704" spans="1:19" x14ac:dyDescent="0.25">
      <c r="A4704" s="75"/>
      <c r="B4704" s="75"/>
      <c r="C4704" s="72"/>
      <c r="D4704" s="72"/>
      <c r="E4704" s="41" t="str">
        <f t="shared" si="1022"/>
        <v/>
      </c>
      <c r="F4704" s="90" t="str">
        <f t="shared" ca="1" si="1023"/>
        <v/>
      </c>
      <c r="G4704" s="91" t="str">
        <f t="shared" si="1024"/>
        <v/>
      </c>
      <c r="H4704" s="41" t="str">
        <f t="shared" si="1025"/>
        <v/>
      </c>
      <c r="I4704" s="92" t="str">
        <f t="shared" ca="1" si="1026"/>
        <v/>
      </c>
      <c r="J4704" s="28" t="str">
        <f t="shared" si="1027"/>
        <v/>
      </c>
      <c r="K4704" s="28" t="str">
        <f t="shared" si="1028"/>
        <v/>
      </c>
      <c r="L4704" s="28" t="str">
        <f t="shared" ca="1" si="1029"/>
        <v/>
      </c>
      <c r="M4704" s="28" t="str">
        <f t="shared" si="1030"/>
        <v/>
      </c>
      <c r="N4704" s="93" t="str">
        <f t="shared" si="1031"/>
        <v/>
      </c>
      <c r="O4704" s="94" t="str">
        <f t="shared" si="1032"/>
        <v/>
      </c>
      <c r="P4704" s="70">
        <f t="shared" si="1033"/>
        <v>0</v>
      </c>
      <c r="Q4704" s="28" t="str">
        <f t="shared" ca="1" si="1034"/>
        <v/>
      </c>
      <c r="R4704" s="28" t="str">
        <f t="shared" si="1035"/>
        <v/>
      </c>
      <c r="S4704" s="28" t="str">
        <f t="array" ref="S4704">IF(ISBLANK(A4704),"",INDEX(Info!$B$3:$H$6442,MATCH(J4704,IF(Info!$D$3:$D$6442=K4704,Info!$C$3:$C$6442),0),7))</f>
        <v/>
      </c>
    </row>
    <row r="4705" spans="1:19" x14ac:dyDescent="0.25">
      <c r="A4705" s="75"/>
      <c r="B4705" s="75"/>
      <c r="C4705" s="72"/>
      <c r="D4705" s="72"/>
      <c r="E4705" s="41" t="str">
        <f t="shared" si="1022"/>
        <v/>
      </c>
      <c r="F4705" s="90" t="str">
        <f t="shared" ca="1" si="1023"/>
        <v/>
      </c>
      <c r="G4705" s="91" t="str">
        <f t="shared" si="1024"/>
        <v/>
      </c>
      <c r="H4705" s="41" t="str">
        <f t="shared" si="1025"/>
        <v/>
      </c>
      <c r="I4705" s="92" t="str">
        <f t="shared" ca="1" si="1026"/>
        <v/>
      </c>
      <c r="J4705" s="28" t="str">
        <f t="shared" si="1027"/>
        <v/>
      </c>
      <c r="K4705" s="28" t="str">
        <f t="shared" si="1028"/>
        <v/>
      </c>
      <c r="L4705" s="28" t="str">
        <f t="shared" ca="1" si="1029"/>
        <v/>
      </c>
      <c r="M4705" s="28" t="str">
        <f t="shared" si="1030"/>
        <v/>
      </c>
      <c r="N4705" s="93" t="str">
        <f t="shared" si="1031"/>
        <v/>
      </c>
      <c r="O4705" s="94" t="str">
        <f t="shared" si="1032"/>
        <v/>
      </c>
      <c r="P4705" s="70">
        <f t="shared" si="1033"/>
        <v>0</v>
      </c>
      <c r="Q4705" s="28" t="str">
        <f t="shared" ca="1" si="1034"/>
        <v/>
      </c>
      <c r="R4705" s="28" t="str">
        <f t="shared" si="1035"/>
        <v/>
      </c>
      <c r="S4705" s="28" t="str">
        <f t="array" ref="S4705">IF(ISBLANK(A4705),"",INDEX(Info!$B$3:$H$6442,MATCH(J4705,IF(Info!$D$3:$D$6442=K4705,Info!$C$3:$C$6442),0),7))</f>
        <v/>
      </c>
    </row>
    <row r="4706" spans="1:19" x14ac:dyDescent="0.25">
      <c r="A4706" s="75"/>
      <c r="B4706" s="75"/>
      <c r="C4706" s="72"/>
      <c r="D4706" s="72"/>
      <c r="E4706" s="41" t="str">
        <f t="shared" si="1022"/>
        <v/>
      </c>
      <c r="F4706" s="90" t="str">
        <f t="shared" ca="1" si="1023"/>
        <v/>
      </c>
      <c r="G4706" s="91" t="str">
        <f t="shared" si="1024"/>
        <v/>
      </c>
      <c r="H4706" s="41" t="str">
        <f t="shared" si="1025"/>
        <v/>
      </c>
      <c r="I4706" s="92" t="str">
        <f t="shared" ca="1" si="1026"/>
        <v/>
      </c>
      <c r="J4706" s="28" t="str">
        <f t="shared" si="1027"/>
        <v/>
      </c>
      <c r="K4706" s="28" t="str">
        <f t="shared" si="1028"/>
        <v/>
      </c>
      <c r="L4706" s="28" t="str">
        <f t="shared" ca="1" si="1029"/>
        <v/>
      </c>
      <c r="M4706" s="28" t="str">
        <f t="shared" si="1030"/>
        <v/>
      </c>
      <c r="N4706" s="93" t="str">
        <f t="shared" si="1031"/>
        <v/>
      </c>
      <c r="O4706" s="94" t="str">
        <f t="shared" si="1032"/>
        <v/>
      </c>
      <c r="P4706" s="70">
        <f t="shared" si="1033"/>
        <v>0</v>
      </c>
      <c r="Q4706" s="28" t="str">
        <f t="shared" ca="1" si="1034"/>
        <v/>
      </c>
      <c r="R4706" s="28" t="str">
        <f t="shared" si="1035"/>
        <v/>
      </c>
      <c r="S4706" s="28" t="str">
        <f t="array" ref="S4706">IF(ISBLANK(A4706),"",INDEX(Info!$B$3:$H$6442,MATCH(J4706,IF(Info!$D$3:$D$6442=K4706,Info!$C$3:$C$6442),0),7))</f>
        <v/>
      </c>
    </row>
    <row r="4707" spans="1:19" x14ac:dyDescent="0.25">
      <c r="A4707" s="75"/>
      <c r="B4707" s="75"/>
      <c r="C4707" s="72"/>
      <c r="D4707" s="72"/>
      <c r="E4707" s="41" t="str">
        <f t="shared" si="1022"/>
        <v/>
      </c>
      <c r="F4707" s="90" t="str">
        <f t="shared" ca="1" si="1023"/>
        <v/>
      </c>
      <c r="G4707" s="91" t="str">
        <f t="shared" si="1024"/>
        <v/>
      </c>
      <c r="H4707" s="41" t="str">
        <f t="shared" si="1025"/>
        <v/>
      </c>
      <c r="I4707" s="92" t="str">
        <f t="shared" ca="1" si="1026"/>
        <v/>
      </c>
      <c r="J4707" s="28" t="str">
        <f t="shared" si="1027"/>
        <v/>
      </c>
      <c r="K4707" s="28" t="str">
        <f t="shared" si="1028"/>
        <v/>
      </c>
      <c r="L4707" s="28" t="str">
        <f t="shared" ca="1" si="1029"/>
        <v/>
      </c>
      <c r="M4707" s="28" t="str">
        <f t="shared" si="1030"/>
        <v/>
      </c>
      <c r="N4707" s="93" t="str">
        <f t="shared" si="1031"/>
        <v/>
      </c>
      <c r="O4707" s="94" t="str">
        <f t="shared" si="1032"/>
        <v/>
      </c>
      <c r="P4707" s="70">
        <f t="shared" si="1033"/>
        <v>0</v>
      </c>
      <c r="Q4707" s="28" t="str">
        <f t="shared" ca="1" si="1034"/>
        <v/>
      </c>
      <c r="R4707" s="28" t="str">
        <f t="shared" si="1035"/>
        <v/>
      </c>
      <c r="S4707" s="28" t="str">
        <f t="array" ref="S4707">IF(ISBLANK(A4707),"",INDEX(Info!$B$3:$H$6442,MATCH(J4707,IF(Info!$D$3:$D$6442=K4707,Info!$C$3:$C$6442),0),7))</f>
        <v/>
      </c>
    </row>
    <row r="4708" spans="1:19" x14ac:dyDescent="0.25">
      <c r="A4708" s="75"/>
      <c r="B4708" s="75"/>
      <c r="C4708" s="72"/>
      <c r="D4708" s="72"/>
      <c r="E4708" s="41" t="str">
        <f t="shared" si="1022"/>
        <v/>
      </c>
      <c r="F4708" s="90" t="str">
        <f t="shared" ca="1" si="1023"/>
        <v/>
      </c>
      <c r="G4708" s="91" t="str">
        <f t="shared" si="1024"/>
        <v/>
      </c>
      <c r="H4708" s="41" t="str">
        <f t="shared" si="1025"/>
        <v/>
      </c>
      <c r="I4708" s="92" t="str">
        <f t="shared" ca="1" si="1026"/>
        <v/>
      </c>
      <c r="J4708" s="28" t="str">
        <f t="shared" si="1027"/>
        <v/>
      </c>
      <c r="K4708" s="28" t="str">
        <f t="shared" si="1028"/>
        <v/>
      </c>
      <c r="L4708" s="28" t="str">
        <f t="shared" ca="1" si="1029"/>
        <v/>
      </c>
      <c r="M4708" s="28" t="str">
        <f t="shared" si="1030"/>
        <v/>
      </c>
      <c r="N4708" s="93" t="str">
        <f t="shared" si="1031"/>
        <v/>
      </c>
      <c r="O4708" s="94" t="str">
        <f t="shared" si="1032"/>
        <v/>
      </c>
      <c r="P4708" s="70">
        <f t="shared" si="1033"/>
        <v>0</v>
      </c>
      <c r="Q4708" s="28" t="str">
        <f t="shared" ca="1" si="1034"/>
        <v/>
      </c>
      <c r="R4708" s="28" t="str">
        <f t="shared" si="1035"/>
        <v/>
      </c>
      <c r="S4708" s="28" t="str">
        <f t="array" ref="S4708">IF(ISBLANK(A4708),"",INDEX(Info!$B$3:$H$6442,MATCH(J4708,IF(Info!$D$3:$D$6442=K4708,Info!$C$3:$C$6442),0),7))</f>
        <v/>
      </c>
    </row>
    <row r="4709" spans="1:19" x14ac:dyDescent="0.25">
      <c r="A4709" s="75"/>
      <c r="B4709" s="75"/>
      <c r="C4709" s="72"/>
      <c r="D4709" s="72"/>
      <c r="E4709" s="41" t="str">
        <f t="shared" si="1022"/>
        <v/>
      </c>
      <c r="F4709" s="90" t="str">
        <f t="shared" ca="1" si="1023"/>
        <v/>
      </c>
      <c r="G4709" s="91" t="str">
        <f t="shared" si="1024"/>
        <v/>
      </c>
      <c r="H4709" s="41" t="str">
        <f t="shared" si="1025"/>
        <v/>
      </c>
      <c r="I4709" s="92" t="str">
        <f t="shared" ca="1" si="1026"/>
        <v/>
      </c>
      <c r="J4709" s="28" t="str">
        <f t="shared" si="1027"/>
        <v/>
      </c>
      <c r="K4709" s="28" t="str">
        <f t="shared" si="1028"/>
        <v/>
      </c>
      <c r="L4709" s="28" t="str">
        <f t="shared" ca="1" si="1029"/>
        <v/>
      </c>
      <c r="M4709" s="28" t="str">
        <f t="shared" si="1030"/>
        <v/>
      </c>
      <c r="N4709" s="93" t="str">
        <f t="shared" si="1031"/>
        <v/>
      </c>
      <c r="O4709" s="94" t="str">
        <f t="shared" si="1032"/>
        <v/>
      </c>
      <c r="P4709" s="70">
        <f t="shared" si="1033"/>
        <v>0</v>
      </c>
      <c r="Q4709" s="28" t="str">
        <f t="shared" ca="1" si="1034"/>
        <v/>
      </c>
      <c r="R4709" s="28" t="str">
        <f t="shared" si="1035"/>
        <v/>
      </c>
      <c r="S4709" s="28" t="str">
        <f t="array" ref="S4709">IF(ISBLANK(A4709),"",INDEX(Info!$B$3:$H$6442,MATCH(J4709,IF(Info!$D$3:$D$6442=K4709,Info!$C$3:$C$6442),0),7))</f>
        <v/>
      </c>
    </row>
    <row r="4710" spans="1:19" x14ac:dyDescent="0.25">
      <c r="A4710" s="75"/>
      <c r="B4710" s="75"/>
      <c r="C4710" s="72"/>
      <c r="D4710" s="72"/>
      <c r="E4710" s="41" t="str">
        <f t="shared" si="1022"/>
        <v/>
      </c>
      <c r="F4710" s="90" t="str">
        <f t="shared" ca="1" si="1023"/>
        <v/>
      </c>
      <c r="G4710" s="91" t="str">
        <f t="shared" si="1024"/>
        <v/>
      </c>
      <c r="H4710" s="41" t="str">
        <f t="shared" si="1025"/>
        <v/>
      </c>
      <c r="I4710" s="92" t="str">
        <f t="shared" ca="1" si="1026"/>
        <v/>
      </c>
      <c r="J4710" s="28" t="str">
        <f t="shared" si="1027"/>
        <v/>
      </c>
      <c r="K4710" s="28" t="str">
        <f t="shared" si="1028"/>
        <v/>
      </c>
      <c r="L4710" s="28" t="str">
        <f t="shared" ca="1" si="1029"/>
        <v/>
      </c>
      <c r="M4710" s="28" t="str">
        <f t="shared" si="1030"/>
        <v/>
      </c>
      <c r="N4710" s="93" t="str">
        <f t="shared" si="1031"/>
        <v/>
      </c>
      <c r="O4710" s="94" t="str">
        <f t="shared" si="1032"/>
        <v/>
      </c>
      <c r="P4710" s="70">
        <f t="shared" si="1033"/>
        <v>0</v>
      </c>
      <c r="Q4710" s="28" t="str">
        <f t="shared" ca="1" si="1034"/>
        <v/>
      </c>
      <c r="R4710" s="28" t="str">
        <f t="shared" si="1035"/>
        <v/>
      </c>
      <c r="S4710" s="28" t="str">
        <f t="array" ref="S4710">IF(ISBLANK(A4710),"",INDEX(Info!$B$3:$H$6442,MATCH(J4710,IF(Info!$D$3:$D$6442=K4710,Info!$C$3:$C$6442),0),7))</f>
        <v/>
      </c>
    </row>
    <row r="4711" spans="1:19" x14ac:dyDescent="0.25">
      <c r="A4711" s="75"/>
      <c r="B4711" s="75"/>
      <c r="C4711" s="72"/>
      <c r="D4711" s="72"/>
      <c r="E4711" s="41" t="str">
        <f t="shared" si="1022"/>
        <v/>
      </c>
      <c r="F4711" s="90" t="str">
        <f t="shared" ca="1" si="1023"/>
        <v/>
      </c>
      <c r="G4711" s="91" t="str">
        <f t="shared" si="1024"/>
        <v/>
      </c>
      <c r="H4711" s="41" t="str">
        <f t="shared" si="1025"/>
        <v/>
      </c>
      <c r="I4711" s="92" t="str">
        <f t="shared" ca="1" si="1026"/>
        <v/>
      </c>
      <c r="J4711" s="28" t="str">
        <f t="shared" si="1027"/>
        <v/>
      </c>
      <c r="K4711" s="28" t="str">
        <f t="shared" si="1028"/>
        <v/>
      </c>
      <c r="L4711" s="28" t="str">
        <f t="shared" ca="1" si="1029"/>
        <v/>
      </c>
      <c r="M4711" s="28" t="str">
        <f t="shared" si="1030"/>
        <v/>
      </c>
      <c r="N4711" s="93" t="str">
        <f t="shared" si="1031"/>
        <v/>
      </c>
      <c r="O4711" s="94" t="str">
        <f t="shared" si="1032"/>
        <v/>
      </c>
      <c r="P4711" s="70">
        <f t="shared" si="1033"/>
        <v>0</v>
      </c>
      <c r="Q4711" s="28" t="str">
        <f t="shared" ca="1" si="1034"/>
        <v/>
      </c>
      <c r="R4711" s="28" t="str">
        <f t="shared" si="1035"/>
        <v/>
      </c>
      <c r="S4711" s="28" t="str">
        <f t="array" ref="S4711">IF(ISBLANK(A4711),"",INDEX(Info!$B$3:$H$6442,MATCH(J4711,IF(Info!$D$3:$D$6442=K4711,Info!$C$3:$C$6442),0),7))</f>
        <v/>
      </c>
    </row>
    <row r="4712" spans="1:19" x14ac:dyDescent="0.25">
      <c r="A4712" s="75"/>
      <c r="B4712" s="75"/>
      <c r="C4712" s="72"/>
      <c r="D4712" s="72"/>
      <c r="E4712" s="41" t="str">
        <f t="shared" si="1022"/>
        <v/>
      </c>
      <c r="F4712" s="90" t="str">
        <f t="shared" ca="1" si="1023"/>
        <v/>
      </c>
      <c r="G4712" s="91" t="str">
        <f t="shared" si="1024"/>
        <v/>
      </c>
      <c r="H4712" s="41" t="str">
        <f t="shared" si="1025"/>
        <v/>
      </c>
      <c r="I4712" s="92" t="str">
        <f t="shared" ca="1" si="1026"/>
        <v/>
      </c>
      <c r="J4712" s="28" t="str">
        <f t="shared" si="1027"/>
        <v/>
      </c>
      <c r="K4712" s="28" t="str">
        <f t="shared" si="1028"/>
        <v/>
      </c>
      <c r="L4712" s="28" t="str">
        <f t="shared" ca="1" si="1029"/>
        <v/>
      </c>
      <c r="M4712" s="28" t="str">
        <f t="shared" si="1030"/>
        <v/>
      </c>
      <c r="N4712" s="93" t="str">
        <f t="shared" si="1031"/>
        <v/>
      </c>
      <c r="O4712" s="94" t="str">
        <f t="shared" si="1032"/>
        <v/>
      </c>
      <c r="P4712" s="70">
        <f t="shared" si="1033"/>
        <v>0</v>
      </c>
      <c r="Q4712" s="28" t="str">
        <f t="shared" ca="1" si="1034"/>
        <v/>
      </c>
      <c r="R4712" s="28" t="str">
        <f t="shared" si="1035"/>
        <v/>
      </c>
      <c r="S4712" s="28" t="str">
        <f t="array" ref="S4712">IF(ISBLANK(A4712),"",INDEX(Info!$B$3:$H$6442,MATCH(J4712,IF(Info!$D$3:$D$6442=K4712,Info!$C$3:$C$6442),0),7))</f>
        <v/>
      </c>
    </row>
    <row r="4713" spans="1:19" x14ac:dyDescent="0.25">
      <c r="A4713" s="75"/>
      <c r="B4713" s="75"/>
      <c r="C4713" s="72"/>
      <c r="D4713" s="72"/>
      <c r="E4713" s="41" t="str">
        <f t="shared" si="1022"/>
        <v/>
      </c>
      <c r="F4713" s="90" t="str">
        <f t="shared" ca="1" si="1023"/>
        <v/>
      </c>
      <c r="G4713" s="91" t="str">
        <f t="shared" si="1024"/>
        <v/>
      </c>
      <c r="H4713" s="41" t="str">
        <f t="shared" si="1025"/>
        <v/>
      </c>
      <c r="I4713" s="92" t="str">
        <f t="shared" ca="1" si="1026"/>
        <v/>
      </c>
      <c r="J4713" s="28" t="str">
        <f t="shared" si="1027"/>
        <v/>
      </c>
      <c r="K4713" s="28" t="str">
        <f t="shared" si="1028"/>
        <v/>
      </c>
      <c r="L4713" s="28" t="str">
        <f t="shared" ca="1" si="1029"/>
        <v/>
      </c>
      <c r="M4713" s="28" t="str">
        <f t="shared" si="1030"/>
        <v/>
      </c>
      <c r="N4713" s="93" t="str">
        <f t="shared" si="1031"/>
        <v/>
      </c>
      <c r="O4713" s="94" t="str">
        <f t="shared" si="1032"/>
        <v/>
      </c>
      <c r="P4713" s="70">
        <f t="shared" si="1033"/>
        <v>0</v>
      </c>
      <c r="Q4713" s="28" t="str">
        <f t="shared" ca="1" si="1034"/>
        <v/>
      </c>
      <c r="R4713" s="28" t="str">
        <f t="shared" si="1035"/>
        <v/>
      </c>
      <c r="S4713" s="28" t="str">
        <f t="array" ref="S4713">IF(ISBLANK(A4713),"",INDEX(Info!$B$3:$H$6442,MATCH(J4713,IF(Info!$D$3:$D$6442=K4713,Info!$C$3:$C$6442),0),7))</f>
        <v/>
      </c>
    </row>
    <row r="4714" spans="1:19" x14ac:dyDescent="0.25">
      <c r="A4714" s="75"/>
      <c r="B4714" s="75"/>
      <c r="C4714" s="72"/>
      <c r="D4714" s="72"/>
      <c r="E4714" s="41" t="str">
        <f t="shared" si="1022"/>
        <v/>
      </c>
      <c r="F4714" s="90" t="str">
        <f t="shared" ca="1" si="1023"/>
        <v/>
      </c>
      <c r="G4714" s="91" t="str">
        <f t="shared" si="1024"/>
        <v/>
      </c>
      <c r="H4714" s="41" t="str">
        <f t="shared" si="1025"/>
        <v/>
      </c>
      <c r="I4714" s="92" t="str">
        <f t="shared" ca="1" si="1026"/>
        <v/>
      </c>
      <c r="J4714" s="28" t="str">
        <f t="shared" si="1027"/>
        <v/>
      </c>
      <c r="K4714" s="28" t="str">
        <f t="shared" si="1028"/>
        <v/>
      </c>
      <c r="L4714" s="28" t="str">
        <f t="shared" ca="1" si="1029"/>
        <v/>
      </c>
      <c r="M4714" s="28" t="str">
        <f t="shared" si="1030"/>
        <v/>
      </c>
      <c r="N4714" s="93" t="str">
        <f t="shared" si="1031"/>
        <v/>
      </c>
      <c r="O4714" s="94" t="str">
        <f t="shared" si="1032"/>
        <v/>
      </c>
      <c r="P4714" s="70">
        <f t="shared" si="1033"/>
        <v>0</v>
      </c>
      <c r="Q4714" s="28" t="str">
        <f t="shared" ca="1" si="1034"/>
        <v/>
      </c>
      <c r="R4714" s="28" t="str">
        <f t="shared" si="1035"/>
        <v/>
      </c>
      <c r="S4714" s="28" t="str">
        <f t="array" ref="S4714">IF(ISBLANK(A4714),"",INDEX(Info!$B$3:$H$6442,MATCH(J4714,IF(Info!$D$3:$D$6442=K4714,Info!$C$3:$C$6442),0),7))</f>
        <v/>
      </c>
    </row>
    <row r="4715" spans="1:19" x14ac:dyDescent="0.25">
      <c r="A4715" s="75"/>
      <c r="B4715" s="75"/>
      <c r="C4715" s="72"/>
      <c r="D4715" s="72"/>
      <c r="E4715" s="41" t="str">
        <f t="shared" si="1022"/>
        <v/>
      </c>
      <c r="F4715" s="90" t="str">
        <f t="shared" ca="1" si="1023"/>
        <v/>
      </c>
      <c r="G4715" s="91" t="str">
        <f t="shared" si="1024"/>
        <v/>
      </c>
      <c r="H4715" s="41" t="str">
        <f t="shared" si="1025"/>
        <v/>
      </c>
      <c r="I4715" s="92" t="str">
        <f t="shared" ca="1" si="1026"/>
        <v/>
      </c>
      <c r="J4715" s="28" t="str">
        <f t="shared" si="1027"/>
        <v/>
      </c>
      <c r="K4715" s="28" t="str">
        <f t="shared" si="1028"/>
        <v/>
      </c>
      <c r="L4715" s="28" t="str">
        <f t="shared" ca="1" si="1029"/>
        <v/>
      </c>
      <c r="M4715" s="28" t="str">
        <f t="shared" si="1030"/>
        <v/>
      </c>
      <c r="N4715" s="93" t="str">
        <f t="shared" si="1031"/>
        <v/>
      </c>
      <c r="O4715" s="94" t="str">
        <f t="shared" si="1032"/>
        <v/>
      </c>
      <c r="P4715" s="70">
        <f t="shared" si="1033"/>
        <v>0</v>
      </c>
      <c r="Q4715" s="28" t="str">
        <f t="shared" ca="1" si="1034"/>
        <v/>
      </c>
      <c r="R4715" s="28" t="str">
        <f t="shared" si="1035"/>
        <v/>
      </c>
      <c r="S4715" s="28" t="str">
        <f t="array" ref="S4715">IF(ISBLANK(A4715),"",INDEX(Info!$B$3:$H$6442,MATCH(J4715,IF(Info!$D$3:$D$6442=K4715,Info!$C$3:$C$6442),0),7))</f>
        <v/>
      </c>
    </row>
    <row r="4716" spans="1:19" x14ac:dyDescent="0.25">
      <c r="A4716" s="75"/>
      <c r="B4716" s="75"/>
      <c r="C4716" s="72"/>
      <c r="D4716" s="72"/>
      <c r="E4716" s="41" t="str">
        <f t="shared" si="1022"/>
        <v/>
      </c>
      <c r="F4716" s="90" t="str">
        <f t="shared" ca="1" si="1023"/>
        <v/>
      </c>
      <c r="G4716" s="91" t="str">
        <f t="shared" si="1024"/>
        <v/>
      </c>
      <c r="H4716" s="41" t="str">
        <f t="shared" si="1025"/>
        <v/>
      </c>
      <c r="I4716" s="92" t="str">
        <f t="shared" ca="1" si="1026"/>
        <v/>
      </c>
      <c r="J4716" s="28" t="str">
        <f t="shared" si="1027"/>
        <v/>
      </c>
      <c r="K4716" s="28" t="str">
        <f t="shared" si="1028"/>
        <v/>
      </c>
      <c r="L4716" s="28" t="str">
        <f t="shared" ca="1" si="1029"/>
        <v/>
      </c>
      <c r="M4716" s="28" t="str">
        <f t="shared" si="1030"/>
        <v/>
      </c>
      <c r="N4716" s="93" t="str">
        <f t="shared" si="1031"/>
        <v/>
      </c>
      <c r="O4716" s="94" t="str">
        <f t="shared" si="1032"/>
        <v/>
      </c>
      <c r="P4716" s="70">
        <f t="shared" si="1033"/>
        <v>0</v>
      </c>
      <c r="Q4716" s="28" t="str">
        <f t="shared" ca="1" si="1034"/>
        <v/>
      </c>
      <c r="R4716" s="28" t="str">
        <f t="shared" si="1035"/>
        <v/>
      </c>
      <c r="S4716" s="28" t="str">
        <f t="array" ref="S4716">IF(ISBLANK(A4716),"",INDEX(Info!$B$3:$H$6442,MATCH(J4716,IF(Info!$D$3:$D$6442=K4716,Info!$C$3:$C$6442),0),7))</f>
        <v/>
      </c>
    </row>
    <row r="4717" spans="1:19" x14ac:dyDescent="0.25">
      <c r="A4717" s="75"/>
      <c r="B4717" s="75"/>
      <c r="C4717" s="72"/>
      <c r="D4717" s="72"/>
      <c r="E4717" s="41" t="str">
        <f t="shared" si="1022"/>
        <v/>
      </c>
      <c r="F4717" s="90" t="str">
        <f t="shared" ca="1" si="1023"/>
        <v/>
      </c>
      <c r="G4717" s="91" t="str">
        <f t="shared" si="1024"/>
        <v/>
      </c>
      <c r="H4717" s="41" t="str">
        <f t="shared" si="1025"/>
        <v/>
      </c>
      <c r="I4717" s="92" t="str">
        <f t="shared" ca="1" si="1026"/>
        <v/>
      </c>
      <c r="J4717" s="28" t="str">
        <f t="shared" si="1027"/>
        <v/>
      </c>
      <c r="K4717" s="28" t="str">
        <f t="shared" si="1028"/>
        <v/>
      </c>
      <c r="L4717" s="28" t="str">
        <f t="shared" ca="1" si="1029"/>
        <v/>
      </c>
      <c r="M4717" s="28" t="str">
        <f t="shared" si="1030"/>
        <v/>
      </c>
      <c r="N4717" s="93" t="str">
        <f t="shared" si="1031"/>
        <v/>
      </c>
      <c r="O4717" s="94" t="str">
        <f t="shared" si="1032"/>
        <v/>
      </c>
      <c r="P4717" s="70">
        <f t="shared" si="1033"/>
        <v>0</v>
      </c>
      <c r="Q4717" s="28" t="str">
        <f t="shared" ca="1" si="1034"/>
        <v/>
      </c>
      <c r="R4717" s="28" t="str">
        <f t="shared" si="1035"/>
        <v/>
      </c>
      <c r="S4717" s="28" t="str">
        <f t="array" ref="S4717">IF(ISBLANK(A4717),"",INDEX(Info!$B$3:$H$6442,MATCH(J4717,IF(Info!$D$3:$D$6442=K4717,Info!$C$3:$C$6442),0),7))</f>
        <v/>
      </c>
    </row>
    <row r="4718" spans="1:19" x14ac:dyDescent="0.25">
      <c r="A4718" s="75"/>
      <c r="B4718" s="75"/>
      <c r="C4718" s="72"/>
      <c r="D4718" s="72"/>
      <c r="E4718" s="41" t="str">
        <f t="shared" si="1022"/>
        <v/>
      </c>
      <c r="F4718" s="90" t="str">
        <f t="shared" ca="1" si="1023"/>
        <v/>
      </c>
      <c r="G4718" s="91" t="str">
        <f t="shared" si="1024"/>
        <v/>
      </c>
      <c r="H4718" s="41" t="str">
        <f t="shared" si="1025"/>
        <v/>
      </c>
      <c r="I4718" s="92" t="str">
        <f t="shared" ca="1" si="1026"/>
        <v/>
      </c>
      <c r="J4718" s="28" t="str">
        <f t="shared" si="1027"/>
        <v/>
      </c>
      <c r="K4718" s="28" t="str">
        <f t="shared" si="1028"/>
        <v/>
      </c>
      <c r="L4718" s="28" t="str">
        <f t="shared" ca="1" si="1029"/>
        <v/>
      </c>
      <c r="M4718" s="28" t="str">
        <f t="shared" si="1030"/>
        <v/>
      </c>
      <c r="N4718" s="93" t="str">
        <f t="shared" si="1031"/>
        <v/>
      </c>
      <c r="O4718" s="94" t="str">
        <f t="shared" si="1032"/>
        <v/>
      </c>
      <c r="P4718" s="70">
        <f t="shared" si="1033"/>
        <v>0</v>
      </c>
      <c r="Q4718" s="28" t="str">
        <f t="shared" ca="1" si="1034"/>
        <v/>
      </c>
      <c r="R4718" s="28" t="str">
        <f t="shared" si="1035"/>
        <v/>
      </c>
      <c r="S4718" s="28" t="str">
        <f t="array" ref="S4718">IF(ISBLANK(A4718),"",INDEX(Info!$B$3:$H$6442,MATCH(J4718,IF(Info!$D$3:$D$6442=K4718,Info!$C$3:$C$6442),0),7))</f>
        <v/>
      </c>
    </row>
    <row r="4719" spans="1:19" x14ac:dyDescent="0.25">
      <c r="A4719" s="75"/>
      <c r="B4719" s="75"/>
      <c r="C4719" s="72"/>
      <c r="D4719" s="72"/>
      <c r="E4719" s="41" t="str">
        <f t="shared" si="1022"/>
        <v/>
      </c>
      <c r="F4719" s="90" t="str">
        <f t="shared" ca="1" si="1023"/>
        <v/>
      </c>
      <c r="G4719" s="91" t="str">
        <f t="shared" si="1024"/>
        <v/>
      </c>
      <c r="H4719" s="41" t="str">
        <f t="shared" si="1025"/>
        <v/>
      </c>
      <c r="I4719" s="92" t="str">
        <f t="shared" ca="1" si="1026"/>
        <v/>
      </c>
      <c r="J4719" s="28" t="str">
        <f t="shared" si="1027"/>
        <v/>
      </c>
      <c r="K4719" s="28" t="str">
        <f t="shared" si="1028"/>
        <v/>
      </c>
      <c r="L4719" s="28" t="str">
        <f t="shared" ca="1" si="1029"/>
        <v/>
      </c>
      <c r="M4719" s="28" t="str">
        <f t="shared" si="1030"/>
        <v/>
      </c>
      <c r="N4719" s="93" t="str">
        <f t="shared" si="1031"/>
        <v/>
      </c>
      <c r="O4719" s="94" t="str">
        <f t="shared" si="1032"/>
        <v/>
      </c>
      <c r="P4719" s="70">
        <f t="shared" si="1033"/>
        <v>0</v>
      </c>
      <c r="Q4719" s="28" t="str">
        <f t="shared" ca="1" si="1034"/>
        <v/>
      </c>
      <c r="R4719" s="28" t="str">
        <f t="shared" si="1035"/>
        <v/>
      </c>
      <c r="S4719" s="28" t="str">
        <f t="array" ref="S4719">IF(ISBLANK(A4719),"",INDEX(Info!$B$3:$H$6442,MATCH(J4719,IF(Info!$D$3:$D$6442=K4719,Info!$C$3:$C$6442),0),7))</f>
        <v/>
      </c>
    </row>
    <row r="4720" spans="1:19" x14ac:dyDescent="0.25">
      <c r="A4720" s="75"/>
      <c r="B4720" s="75"/>
      <c r="C4720" s="72"/>
      <c r="D4720" s="72"/>
      <c r="E4720" s="41" t="str">
        <f t="shared" si="1022"/>
        <v/>
      </c>
      <c r="F4720" s="90" t="str">
        <f t="shared" ca="1" si="1023"/>
        <v/>
      </c>
      <c r="G4720" s="91" t="str">
        <f t="shared" si="1024"/>
        <v/>
      </c>
      <c r="H4720" s="41" t="str">
        <f t="shared" si="1025"/>
        <v/>
      </c>
      <c r="I4720" s="92" t="str">
        <f t="shared" ca="1" si="1026"/>
        <v/>
      </c>
      <c r="J4720" s="28" t="str">
        <f t="shared" si="1027"/>
        <v/>
      </c>
      <c r="K4720" s="28" t="str">
        <f t="shared" si="1028"/>
        <v/>
      </c>
      <c r="L4720" s="28" t="str">
        <f t="shared" ca="1" si="1029"/>
        <v/>
      </c>
      <c r="M4720" s="28" t="str">
        <f t="shared" si="1030"/>
        <v/>
      </c>
      <c r="N4720" s="93" t="str">
        <f t="shared" si="1031"/>
        <v/>
      </c>
      <c r="O4720" s="94" t="str">
        <f t="shared" si="1032"/>
        <v/>
      </c>
      <c r="P4720" s="70">
        <f t="shared" si="1033"/>
        <v>0</v>
      </c>
      <c r="Q4720" s="28" t="str">
        <f t="shared" ca="1" si="1034"/>
        <v/>
      </c>
      <c r="R4720" s="28" t="str">
        <f t="shared" si="1035"/>
        <v/>
      </c>
      <c r="S4720" s="28" t="str">
        <f t="array" ref="S4720">IF(ISBLANK(A4720),"",INDEX(Info!$B$3:$H$6442,MATCH(J4720,IF(Info!$D$3:$D$6442=K4720,Info!$C$3:$C$6442),0),7))</f>
        <v/>
      </c>
    </row>
    <row r="4721" spans="1:19" x14ac:dyDescent="0.25">
      <c r="A4721" s="75"/>
      <c r="B4721" s="75"/>
      <c r="C4721" s="72"/>
      <c r="D4721" s="72"/>
      <c r="E4721" s="41" t="str">
        <f t="shared" si="1022"/>
        <v/>
      </c>
      <c r="F4721" s="90" t="str">
        <f t="shared" ca="1" si="1023"/>
        <v/>
      </c>
      <c r="G4721" s="91" t="str">
        <f t="shared" si="1024"/>
        <v/>
      </c>
      <c r="H4721" s="41" t="str">
        <f t="shared" si="1025"/>
        <v/>
      </c>
      <c r="I4721" s="92" t="str">
        <f t="shared" ca="1" si="1026"/>
        <v/>
      </c>
      <c r="J4721" s="28" t="str">
        <f t="shared" si="1027"/>
        <v/>
      </c>
      <c r="K4721" s="28" t="str">
        <f t="shared" si="1028"/>
        <v/>
      </c>
      <c r="L4721" s="28" t="str">
        <f t="shared" ca="1" si="1029"/>
        <v/>
      </c>
      <c r="M4721" s="28" t="str">
        <f t="shared" si="1030"/>
        <v/>
      </c>
      <c r="N4721" s="93" t="str">
        <f t="shared" si="1031"/>
        <v/>
      </c>
      <c r="O4721" s="94" t="str">
        <f t="shared" si="1032"/>
        <v/>
      </c>
      <c r="P4721" s="70">
        <f t="shared" si="1033"/>
        <v>0</v>
      </c>
      <c r="Q4721" s="28" t="str">
        <f t="shared" ca="1" si="1034"/>
        <v/>
      </c>
      <c r="R4721" s="28" t="str">
        <f t="shared" si="1035"/>
        <v/>
      </c>
      <c r="S4721" s="28" t="str">
        <f t="array" ref="S4721">IF(ISBLANK(A4721),"",INDEX(Info!$B$3:$H$6442,MATCH(J4721,IF(Info!$D$3:$D$6442=K4721,Info!$C$3:$C$6442),0),7))</f>
        <v/>
      </c>
    </row>
    <row r="4722" spans="1:19" x14ac:dyDescent="0.25">
      <c r="A4722" s="75"/>
      <c r="B4722" s="75"/>
      <c r="C4722" s="72"/>
      <c r="D4722" s="72"/>
      <c r="E4722" s="41" t="str">
        <f t="shared" si="1022"/>
        <v/>
      </c>
      <c r="F4722" s="90" t="str">
        <f t="shared" ca="1" si="1023"/>
        <v/>
      </c>
      <c r="G4722" s="91" t="str">
        <f t="shared" si="1024"/>
        <v/>
      </c>
      <c r="H4722" s="41" t="str">
        <f t="shared" si="1025"/>
        <v/>
      </c>
      <c r="I4722" s="92" t="str">
        <f t="shared" ca="1" si="1026"/>
        <v/>
      </c>
      <c r="J4722" s="28" t="str">
        <f t="shared" si="1027"/>
        <v/>
      </c>
      <c r="K4722" s="28" t="str">
        <f t="shared" si="1028"/>
        <v/>
      </c>
      <c r="L4722" s="28" t="str">
        <f t="shared" ca="1" si="1029"/>
        <v/>
      </c>
      <c r="M4722" s="28" t="str">
        <f t="shared" si="1030"/>
        <v/>
      </c>
      <c r="N4722" s="93" t="str">
        <f t="shared" si="1031"/>
        <v/>
      </c>
      <c r="O4722" s="94" t="str">
        <f t="shared" si="1032"/>
        <v/>
      </c>
      <c r="P4722" s="70">
        <f t="shared" si="1033"/>
        <v>0</v>
      </c>
      <c r="Q4722" s="28" t="str">
        <f t="shared" ca="1" si="1034"/>
        <v/>
      </c>
      <c r="R4722" s="28" t="str">
        <f t="shared" si="1035"/>
        <v/>
      </c>
      <c r="S4722" s="28" t="str">
        <f t="array" ref="S4722">IF(ISBLANK(A4722),"",INDEX(Info!$B$3:$H$6442,MATCH(J4722,IF(Info!$D$3:$D$6442=K4722,Info!$C$3:$C$6442),0),7))</f>
        <v/>
      </c>
    </row>
    <row r="4723" spans="1:19" x14ac:dyDescent="0.25">
      <c r="A4723" s="75"/>
      <c r="B4723" s="75"/>
      <c r="C4723" s="72"/>
      <c r="D4723" s="72"/>
      <c r="E4723" s="41" t="str">
        <f t="shared" si="1022"/>
        <v/>
      </c>
      <c r="F4723" s="90" t="str">
        <f t="shared" ca="1" si="1023"/>
        <v/>
      </c>
      <c r="G4723" s="91" t="str">
        <f t="shared" si="1024"/>
        <v/>
      </c>
      <c r="H4723" s="41" t="str">
        <f t="shared" si="1025"/>
        <v/>
      </c>
      <c r="I4723" s="92" t="str">
        <f t="shared" ca="1" si="1026"/>
        <v/>
      </c>
      <c r="J4723" s="28" t="str">
        <f t="shared" si="1027"/>
        <v/>
      </c>
      <c r="K4723" s="28" t="str">
        <f t="shared" si="1028"/>
        <v/>
      </c>
      <c r="L4723" s="28" t="str">
        <f t="shared" ca="1" si="1029"/>
        <v/>
      </c>
      <c r="M4723" s="28" t="str">
        <f t="shared" si="1030"/>
        <v/>
      </c>
      <c r="N4723" s="93" t="str">
        <f t="shared" si="1031"/>
        <v/>
      </c>
      <c r="O4723" s="94" t="str">
        <f t="shared" si="1032"/>
        <v/>
      </c>
      <c r="P4723" s="70">
        <f t="shared" si="1033"/>
        <v>0</v>
      </c>
      <c r="Q4723" s="28" t="str">
        <f t="shared" ca="1" si="1034"/>
        <v/>
      </c>
      <c r="R4723" s="28" t="str">
        <f t="shared" si="1035"/>
        <v/>
      </c>
      <c r="S4723" s="28" t="str">
        <f t="array" ref="S4723">IF(ISBLANK(A4723),"",INDEX(Info!$B$3:$H$6442,MATCH(J4723,IF(Info!$D$3:$D$6442=K4723,Info!$C$3:$C$6442),0),7))</f>
        <v/>
      </c>
    </row>
    <row r="4724" spans="1:19" x14ac:dyDescent="0.25">
      <c r="A4724" s="75"/>
      <c r="B4724" s="75"/>
      <c r="C4724" s="72"/>
      <c r="D4724" s="72"/>
      <c r="E4724" s="41" t="str">
        <f t="shared" si="1022"/>
        <v/>
      </c>
      <c r="F4724" s="90" t="str">
        <f t="shared" ca="1" si="1023"/>
        <v/>
      </c>
      <c r="G4724" s="91" t="str">
        <f t="shared" si="1024"/>
        <v/>
      </c>
      <c r="H4724" s="41" t="str">
        <f t="shared" si="1025"/>
        <v/>
      </c>
      <c r="I4724" s="92" t="str">
        <f t="shared" ca="1" si="1026"/>
        <v/>
      </c>
      <c r="J4724" s="28" t="str">
        <f t="shared" si="1027"/>
        <v/>
      </c>
      <c r="K4724" s="28" t="str">
        <f t="shared" si="1028"/>
        <v/>
      </c>
      <c r="L4724" s="28" t="str">
        <f t="shared" ca="1" si="1029"/>
        <v/>
      </c>
      <c r="M4724" s="28" t="str">
        <f t="shared" si="1030"/>
        <v/>
      </c>
      <c r="N4724" s="93" t="str">
        <f t="shared" si="1031"/>
        <v/>
      </c>
      <c r="O4724" s="94" t="str">
        <f t="shared" si="1032"/>
        <v/>
      </c>
      <c r="P4724" s="70">
        <f t="shared" si="1033"/>
        <v>0</v>
      </c>
      <c r="Q4724" s="28" t="str">
        <f t="shared" ca="1" si="1034"/>
        <v/>
      </c>
      <c r="R4724" s="28" t="str">
        <f t="shared" si="1035"/>
        <v/>
      </c>
      <c r="S4724" s="28" t="str">
        <f t="array" ref="S4724">IF(ISBLANK(A4724),"",INDEX(Info!$B$3:$H$6442,MATCH(J4724,IF(Info!$D$3:$D$6442=K4724,Info!$C$3:$C$6442),0),7))</f>
        <v/>
      </c>
    </row>
    <row r="4725" spans="1:19" x14ac:dyDescent="0.25">
      <c r="A4725" s="75"/>
      <c r="B4725" s="75"/>
      <c r="C4725" s="72"/>
      <c r="D4725" s="72"/>
      <c r="E4725" s="41" t="str">
        <f t="shared" si="1022"/>
        <v/>
      </c>
      <c r="F4725" s="90" t="str">
        <f t="shared" ca="1" si="1023"/>
        <v/>
      </c>
      <c r="G4725" s="91" t="str">
        <f t="shared" si="1024"/>
        <v/>
      </c>
      <c r="H4725" s="41" t="str">
        <f t="shared" si="1025"/>
        <v/>
      </c>
      <c r="I4725" s="92" t="str">
        <f t="shared" ca="1" si="1026"/>
        <v/>
      </c>
      <c r="J4725" s="28" t="str">
        <f t="shared" si="1027"/>
        <v/>
      </c>
      <c r="K4725" s="28" t="str">
        <f t="shared" si="1028"/>
        <v/>
      </c>
      <c r="L4725" s="28" t="str">
        <f t="shared" ca="1" si="1029"/>
        <v/>
      </c>
      <c r="M4725" s="28" t="str">
        <f t="shared" si="1030"/>
        <v/>
      </c>
      <c r="N4725" s="93" t="str">
        <f t="shared" si="1031"/>
        <v/>
      </c>
      <c r="O4725" s="94" t="str">
        <f t="shared" si="1032"/>
        <v/>
      </c>
      <c r="P4725" s="70">
        <f t="shared" si="1033"/>
        <v>0</v>
      </c>
      <c r="Q4725" s="28" t="str">
        <f t="shared" ca="1" si="1034"/>
        <v/>
      </c>
      <c r="R4725" s="28" t="str">
        <f t="shared" si="1035"/>
        <v/>
      </c>
      <c r="S4725" s="28" t="str">
        <f t="array" ref="S4725">IF(ISBLANK(A4725),"",INDEX(Info!$B$3:$H$6442,MATCH(J4725,IF(Info!$D$3:$D$6442=K4725,Info!$C$3:$C$6442),0),7))</f>
        <v/>
      </c>
    </row>
    <row r="4726" spans="1:19" x14ac:dyDescent="0.25">
      <c r="A4726" s="75"/>
      <c r="B4726" s="75"/>
      <c r="C4726" s="72"/>
      <c r="D4726" s="72"/>
      <c r="E4726" s="41" t="str">
        <f t="shared" si="1022"/>
        <v/>
      </c>
      <c r="F4726" s="90" t="str">
        <f t="shared" ca="1" si="1023"/>
        <v/>
      </c>
      <c r="G4726" s="91" t="str">
        <f t="shared" si="1024"/>
        <v/>
      </c>
      <c r="H4726" s="41" t="str">
        <f t="shared" si="1025"/>
        <v/>
      </c>
      <c r="I4726" s="92" t="str">
        <f t="shared" ca="1" si="1026"/>
        <v/>
      </c>
      <c r="J4726" s="28" t="str">
        <f t="shared" si="1027"/>
        <v/>
      </c>
      <c r="K4726" s="28" t="str">
        <f t="shared" si="1028"/>
        <v/>
      </c>
      <c r="L4726" s="28" t="str">
        <f t="shared" ca="1" si="1029"/>
        <v/>
      </c>
      <c r="M4726" s="28" t="str">
        <f t="shared" si="1030"/>
        <v/>
      </c>
      <c r="N4726" s="93" t="str">
        <f t="shared" si="1031"/>
        <v/>
      </c>
      <c r="O4726" s="94" t="str">
        <f t="shared" si="1032"/>
        <v/>
      </c>
      <c r="P4726" s="70">
        <f t="shared" si="1033"/>
        <v>0</v>
      </c>
      <c r="Q4726" s="28" t="str">
        <f t="shared" ca="1" si="1034"/>
        <v/>
      </c>
      <c r="R4726" s="28" t="str">
        <f t="shared" si="1035"/>
        <v/>
      </c>
      <c r="S4726" s="28" t="str">
        <f t="array" ref="S4726">IF(ISBLANK(A4726),"",INDEX(Info!$B$3:$H$6442,MATCH(J4726,IF(Info!$D$3:$D$6442=K4726,Info!$C$3:$C$6442),0),7))</f>
        <v/>
      </c>
    </row>
    <row r="4727" spans="1:19" x14ac:dyDescent="0.25">
      <c r="A4727" s="75"/>
      <c r="B4727" s="75"/>
      <c r="C4727" s="72"/>
      <c r="D4727" s="72"/>
      <c r="E4727" s="41" t="str">
        <f t="shared" si="1022"/>
        <v/>
      </c>
      <c r="F4727" s="90" t="str">
        <f t="shared" ca="1" si="1023"/>
        <v/>
      </c>
      <c r="G4727" s="91" t="str">
        <f t="shared" si="1024"/>
        <v/>
      </c>
      <c r="H4727" s="41" t="str">
        <f t="shared" si="1025"/>
        <v/>
      </c>
      <c r="I4727" s="92" t="str">
        <f t="shared" ca="1" si="1026"/>
        <v/>
      </c>
      <c r="J4727" s="28" t="str">
        <f t="shared" si="1027"/>
        <v/>
      </c>
      <c r="K4727" s="28" t="str">
        <f t="shared" si="1028"/>
        <v/>
      </c>
      <c r="L4727" s="28" t="str">
        <f t="shared" ca="1" si="1029"/>
        <v/>
      </c>
      <c r="M4727" s="28" t="str">
        <f t="shared" si="1030"/>
        <v/>
      </c>
      <c r="N4727" s="93" t="str">
        <f t="shared" si="1031"/>
        <v/>
      </c>
      <c r="O4727" s="94" t="str">
        <f t="shared" si="1032"/>
        <v/>
      </c>
      <c r="P4727" s="70">
        <f t="shared" si="1033"/>
        <v>0</v>
      </c>
      <c r="Q4727" s="28" t="str">
        <f t="shared" ca="1" si="1034"/>
        <v/>
      </c>
      <c r="R4727" s="28" t="str">
        <f t="shared" si="1035"/>
        <v/>
      </c>
      <c r="S4727" s="28" t="str">
        <f t="array" ref="S4727">IF(ISBLANK(A4727),"",INDEX(Info!$B$3:$H$6442,MATCH(J4727,IF(Info!$D$3:$D$6442=K4727,Info!$C$3:$C$6442),0),7))</f>
        <v/>
      </c>
    </row>
    <row r="4728" spans="1:19" x14ac:dyDescent="0.25">
      <c r="A4728" s="75"/>
      <c r="B4728" s="75"/>
      <c r="C4728" s="72"/>
      <c r="D4728" s="72"/>
      <c r="E4728" s="41" t="str">
        <f t="shared" si="1022"/>
        <v/>
      </c>
      <c r="F4728" s="90" t="str">
        <f t="shared" ca="1" si="1023"/>
        <v/>
      </c>
      <c r="G4728" s="91" t="str">
        <f t="shared" si="1024"/>
        <v/>
      </c>
      <c r="H4728" s="41" t="str">
        <f t="shared" si="1025"/>
        <v/>
      </c>
      <c r="I4728" s="92" t="str">
        <f t="shared" ca="1" si="1026"/>
        <v/>
      </c>
      <c r="J4728" s="28" t="str">
        <f t="shared" si="1027"/>
        <v/>
      </c>
      <c r="K4728" s="28" t="str">
        <f t="shared" si="1028"/>
        <v/>
      </c>
      <c r="L4728" s="28" t="str">
        <f t="shared" ca="1" si="1029"/>
        <v/>
      </c>
      <c r="M4728" s="28" t="str">
        <f t="shared" si="1030"/>
        <v/>
      </c>
      <c r="N4728" s="93" t="str">
        <f t="shared" si="1031"/>
        <v/>
      </c>
      <c r="O4728" s="94" t="str">
        <f t="shared" si="1032"/>
        <v/>
      </c>
      <c r="P4728" s="70">
        <f t="shared" si="1033"/>
        <v>0</v>
      </c>
      <c r="Q4728" s="28" t="str">
        <f t="shared" ca="1" si="1034"/>
        <v/>
      </c>
      <c r="R4728" s="28" t="str">
        <f t="shared" si="1035"/>
        <v/>
      </c>
      <c r="S4728" s="28" t="str">
        <f t="array" ref="S4728">IF(ISBLANK(A4728),"",INDEX(Info!$B$3:$H$6442,MATCH(J4728,IF(Info!$D$3:$D$6442=K4728,Info!$C$3:$C$6442),0),7))</f>
        <v/>
      </c>
    </row>
    <row r="4729" spans="1:19" x14ac:dyDescent="0.25">
      <c r="A4729" s="75"/>
      <c r="B4729" s="75"/>
      <c r="C4729" s="72"/>
      <c r="D4729" s="72"/>
      <c r="E4729" s="41" t="str">
        <f t="shared" si="1022"/>
        <v/>
      </c>
      <c r="F4729" s="90" t="str">
        <f t="shared" ca="1" si="1023"/>
        <v/>
      </c>
      <c r="G4729" s="91" t="str">
        <f t="shared" si="1024"/>
        <v/>
      </c>
      <c r="H4729" s="41" t="str">
        <f t="shared" si="1025"/>
        <v/>
      </c>
      <c r="I4729" s="92" t="str">
        <f t="shared" ca="1" si="1026"/>
        <v/>
      </c>
      <c r="J4729" s="28" t="str">
        <f t="shared" si="1027"/>
        <v/>
      </c>
      <c r="K4729" s="28" t="str">
        <f t="shared" si="1028"/>
        <v/>
      </c>
      <c r="L4729" s="28" t="str">
        <f t="shared" ca="1" si="1029"/>
        <v/>
      </c>
      <c r="M4729" s="28" t="str">
        <f t="shared" si="1030"/>
        <v/>
      </c>
      <c r="N4729" s="93" t="str">
        <f t="shared" si="1031"/>
        <v/>
      </c>
      <c r="O4729" s="94" t="str">
        <f t="shared" si="1032"/>
        <v/>
      </c>
      <c r="P4729" s="70">
        <f t="shared" si="1033"/>
        <v>0</v>
      </c>
      <c r="Q4729" s="28" t="str">
        <f t="shared" ca="1" si="1034"/>
        <v/>
      </c>
      <c r="R4729" s="28" t="str">
        <f t="shared" si="1035"/>
        <v/>
      </c>
      <c r="S4729" s="28" t="str">
        <f t="array" ref="S4729">IF(ISBLANK(A4729),"",INDEX(Info!$B$3:$H$6442,MATCH(J4729,IF(Info!$D$3:$D$6442=K4729,Info!$C$3:$C$6442),0),7))</f>
        <v/>
      </c>
    </row>
    <row r="4730" spans="1:19" x14ac:dyDescent="0.25">
      <c r="A4730" s="75"/>
      <c r="B4730" s="75"/>
      <c r="C4730" s="72"/>
      <c r="D4730" s="72"/>
      <c r="E4730" s="41" t="str">
        <f t="shared" si="1022"/>
        <v/>
      </c>
      <c r="F4730" s="90" t="str">
        <f t="shared" ca="1" si="1023"/>
        <v/>
      </c>
      <c r="G4730" s="91" t="str">
        <f t="shared" si="1024"/>
        <v/>
      </c>
      <c r="H4730" s="41" t="str">
        <f t="shared" si="1025"/>
        <v/>
      </c>
      <c r="I4730" s="92" t="str">
        <f t="shared" ca="1" si="1026"/>
        <v/>
      </c>
      <c r="J4730" s="28" t="str">
        <f t="shared" si="1027"/>
        <v/>
      </c>
      <c r="K4730" s="28" t="str">
        <f t="shared" si="1028"/>
        <v/>
      </c>
      <c r="L4730" s="28" t="str">
        <f t="shared" ca="1" si="1029"/>
        <v/>
      </c>
      <c r="M4730" s="28" t="str">
        <f t="shared" si="1030"/>
        <v/>
      </c>
      <c r="N4730" s="93" t="str">
        <f t="shared" si="1031"/>
        <v/>
      </c>
      <c r="O4730" s="94" t="str">
        <f t="shared" si="1032"/>
        <v/>
      </c>
      <c r="P4730" s="70">
        <f t="shared" si="1033"/>
        <v>0</v>
      </c>
      <c r="Q4730" s="28" t="str">
        <f t="shared" ca="1" si="1034"/>
        <v/>
      </c>
      <c r="R4730" s="28" t="str">
        <f t="shared" si="1035"/>
        <v/>
      </c>
      <c r="S4730" s="28" t="str">
        <f t="array" ref="S4730">IF(ISBLANK(A4730),"",INDEX(Info!$B$3:$H$6442,MATCH(J4730,IF(Info!$D$3:$D$6442=K4730,Info!$C$3:$C$6442),0),7))</f>
        <v/>
      </c>
    </row>
    <row r="4731" spans="1:19" x14ac:dyDescent="0.25">
      <c r="A4731" s="75"/>
      <c r="B4731" s="75"/>
      <c r="C4731" s="72"/>
      <c r="D4731" s="72"/>
      <c r="E4731" s="41" t="str">
        <f t="shared" si="1022"/>
        <v/>
      </c>
      <c r="F4731" s="90" t="str">
        <f t="shared" ca="1" si="1023"/>
        <v/>
      </c>
      <c r="G4731" s="91" t="str">
        <f t="shared" si="1024"/>
        <v/>
      </c>
      <c r="H4731" s="41" t="str">
        <f t="shared" si="1025"/>
        <v/>
      </c>
      <c r="I4731" s="92" t="str">
        <f t="shared" ca="1" si="1026"/>
        <v/>
      </c>
      <c r="J4731" s="28" t="str">
        <f t="shared" si="1027"/>
        <v/>
      </c>
      <c r="K4731" s="28" t="str">
        <f t="shared" si="1028"/>
        <v/>
      </c>
      <c r="L4731" s="28" t="str">
        <f t="shared" ca="1" si="1029"/>
        <v/>
      </c>
      <c r="M4731" s="28" t="str">
        <f t="shared" si="1030"/>
        <v/>
      </c>
      <c r="N4731" s="93" t="str">
        <f t="shared" si="1031"/>
        <v/>
      </c>
      <c r="O4731" s="94" t="str">
        <f t="shared" si="1032"/>
        <v/>
      </c>
      <c r="P4731" s="70">
        <f t="shared" si="1033"/>
        <v>0</v>
      </c>
      <c r="Q4731" s="28" t="str">
        <f t="shared" ca="1" si="1034"/>
        <v/>
      </c>
      <c r="R4731" s="28" t="str">
        <f t="shared" si="1035"/>
        <v/>
      </c>
      <c r="S4731" s="28" t="str">
        <f t="array" ref="S4731">IF(ISBLANK(A4731),"",INDEX(Info!$B$3:$H$6442,MATCH(J4731,IF(Info!$D$3:$D$6442=K4731,Info!$C$3:$C$6442),0),7))</f>
        <v/>
      </c>
    </row>
    <row r="4732" spans="1:19" x14ac:dyDescent="0.25">
      <c r="A4732" s="75"/>
      <c r="B4732" s="75"/>
      <c r="C4732" s="72"/>
      <c r="D4732" s="72"/>
      <c r="E4732" s="41" t="str">
        <f t="shared" si="1022"/>
        <v/>
      </c>
      <c r="F4732" s="90" t="str">
        <f t="shared" ca="1" si="1023"/>
        <v/>
      </c>
      <c r="G4732" s="91" t="str">
        <f t="shared" si="1024"/>
        <v/>
      </c>
      <c r="H4732" s="41" t="str">
        <f t="shared" si="1025"/>
        <v/>
      </c>
      <c r="I4732" s="92" t="str">
        <f t="shared" ca="1" si="1026"/>
        <v/>
      </c>
      <c r="J4732" s="28" t="str">
        <f t="shared" si="1027"/>
        <v/>
      </c>
      <c r="K4732" s="28" t="str">
        <f t="shared" si="1028"/>
        <v/>
      </c>
      <c r="L4732" s="28" t="str">
        <f t="shared" ca="1" si="1029"/>
        <v/>
      </c>
      <c r="M4732" s="28" t="str">
        <f t="shared" si="1030"/>
        <v/>
      </c>
      <c r="N4732" s="93" t="str">
        <f t="shared" si="1031"/>
        <v/>
      </c>
      <c r="O4732" s="94" t="str">
        <f t="shared" si="1032"/>
        <v/>
      </c>
      <c r="P4732" s="70">
        <f t="shared" si="1033"/>
        <v>0</v>
      </c>
      <c r="Q4732" s="28" t="str">
        <f t="shared" ca="1" si="1034"/>
        <v/>
      </c>
      <c r="R4732" s="28" t="str">
        <f t="shared" si="1035"/>
        <v/>
      </c>
      <c r="S4732" s="28" t="str">
        <f t="array" ref="S4732">IF(ISBLANK(A4732),"",INDEX(Info!$B$3:$H$6442,MATCH(J4732,IF(Info!$D$3:$D$6442=K4732,Info!$C$3:$C$6442),0),7))</f>
        <v/>
      </c>
    </row>
    <row r="4733" spans="1:19" x14ac:dyDescent="0.25">
      <c r="A4733" s="75"/>
      <c r="B4733" s="75"/>
      <c r="C4733" s="72"/>
      <c r="D4733" s="72"/>
      <c r="E4733" s="41" t="str">
        <f t="shared" si="1022"/>
        <v/>
      </c>
      <c r="F4733" s="90" t="str">
        <f t="shared" ca="1" si="1023"/>
        <v/>
      </c>
      <c r="G4733" s="91" t="str">
        <f t="shared" si="1024"/>
        <v/>
      </c>
      <c r="H4733" s="41" t="str">
        <f t="shared" si="1025"/>
        <v/>
      </c>
      <c r="I4733" s="92" t="str">
        <f t="shared" ca="1" si="1026"/>
        <v/>
      </c>
      <c r="J4733" s="28" t="str">
        <f t="shared" si="1027"/>
        <v/>
      </c>
      <c r="K4733" s="28" t="str">
        <f t="shared" si="1028"/>
        <v/>
      </c>
      <c r="L4733" s="28" t="str">
        <f t="shared" ca="1" si="1029"/>
        <v/>
      </c>
      <c r="M4733" s="28" t="str">
        <f t="shared" si="1030"/>
        <v/>
      </c>
      <c r="N4733" s="93" t="str">
        <f t="shared" si="1031"/>
        <v/>
      </c>
      <c r="O4733" s="94" t="str">
        <f t="shared" si="1032"/>
        <v/>
      </c>
      <c r="P4733" s="70">
        <f t="shared" si="1033"/>
        <v>0</v>
      </c>
      <c r="Q4733" s="28" t="str">
        <f t="shared" ca="1" si="1034"/>
        <v/>
      </c>
      <c r="R4733" s="28" t="str">
        <f t="shared" si="1035"/>
        <v/>
      </c>
      <c r="S4733" s="28" t="str">
        <f t="array" ref="S4733">IF(ISBLANK(A4733),"",INDEX(Info!$B$3:$H$6442,MATCH(J4733,IF(Info!$D$3:$D$6442=K4733,Info!$C$3:$C$6442),0),7))</f>
        <v/>
      </c>
    </row>
    <row r="4734" spans="1:19" x14ac:dyDescent="0.25">
      <c r="A4734" s="75"/>
      <c r="B4734" s="75"/>
      <c r="C4734" s="72"/>
      <c r="D4734" s="72"/>
      <c r="E4734" s="41" t="str">
        <f t="shared" si="1022"/>
        <v/>
      </c>
      <c r="F4734" s="90" t="str">
        <f t="shared" ca="1" si="1023"/>
        <v/>
      </c>
      <c r="G4734" s="91" t="str">
        <f t="shared" si="1024"/>
        <v/>
      </c>
      <c r="H4734" s="41" t="str">
        <f t="shared" si="1025"/>
        <v/>
      </c>
      <c r="I4734" s="92" t="str">
        <f t="shared" ca="1" si="1026"/>
        <v/>
      </c>
      <c r="J4734" s="28" t="str">
        <f t="shared" si="1027"/>
        <v/>
      </c>
      <c r="K4734" s="28" t="str">
        <f t="shared" si="1028"/>
        <v/>
      </c>
      <c r="L4734" s="28" t="str">
        <f t="shared" ca="1" si="1029"/>
        <v/>
      </c>
      <c r="M4734" s="28" t="str">
        <f t="shared" si="1030"/>
        <v/>
      </c>
      <c r="N4734" s="93" t="str">
        <f t="shared" si="1031"/>
        <v/>
      </c>
      <c r="O4734" s="94" t="str">
        <f t="shared" si="1032"/>
        <v/>
      </c>
      <c r="P4734" s="70">
        <f t="shared" si="1033"/>
        <v>0</v>
      </c>
      <c r="Q4734" s="28" t="str">
        <f t="shared" ca="1" si="1034"/>
        <v/>
      </c>
      <c r="R4734" s="28" t="str">
        <f t="shared" si="1035"/>
        <v/>
      </c>
      <c r="S4734" s="28" t="str">
        <f t="array" ref="S4734">IF(ISBLANK(A4734),"",INDEX(Info!$B$3:$H$6442,MATCH(J4734,IF(Info!$D$3:$D$6442=K4734,Info!$C$3:$C$6442),0),7))</f>
        <v/>
      </c>
    </row>
    <row r="4735" spans="1:19" x14ac:dyDescent="0.25">
      <c r="A4735" s="75"/>
      <c r="B4735" s="75"/>
      <c r="C4735" s="72"/>
      <c r="D4735" s="72"/>
      <c r="E4735" s="41" t="str">
        <f t="shared" si="1022"/>
        <v/>
      </c>
      <c r="F4735" s="90" t="str">
        <f t="shared" ca="1" si="1023"/>
        <v/>
      </c>
      <c r="G4735" s="91" t="str">
        <f t="shared" si="1024"/>
        <v/>
      </c>
      <c r="H4735" s="41" t="str">
        <f t="shared" si="1025"/>
        <v/>
      </c>
      <c r="I4735" s="92" t="str">
        <f t="shared" ca="1" si="1026"/>
        <v/>
      </c>
      <c r="J4735" s="28" t="str">
        <f t="shared" si="1027"/>
        <v/>
      </c>
      <c r="K4735" s="28" t="str">
        <f t="shared" si="1028"/>
        <v/>
      </c>
      <c r="L4735" s="28" t="str">
        <f t="shared" ca="1" si="1029"/>
        <v/>
      </c>
      <c r="M4735" s="28" t="str">
        <f t="shared" si="1030"/>
        <v/>
      </c>
      <c r="N4735" s="93" t="str">
        <f t="shared" si="1031"/>
        <v/>
      </c>
      <c r="O4735" s="94" t="str">
        <f t="shared" si="1032"/>
        <v/>
      </c>
      <c r="P4735" s="70">
        <f t="shared" si="1033"/>
        <v>0</v>
      </c>
      <c r="Q4735" s="28" t="str">
        <f t="shared" ca="1" si="1034"/>
        <v/>
      </c>
      <c r="R4735" s="28" t="str">
        <f t="shared" si="1035"/>
        <v/>
      </c>
      <c r="S4735" s="28" t="str">
        <f t="array" ref="S4735">IF(ISBLANK(A4735),"",INDEX(Info!$B$3:$H$6442,MATCH(J4735,IF(Info!$D$3:$D$6442=K4735,Info!$C$3:$C$6442),0),7))</f>
        <v/>
      </c>
    </row>
    <row r="4736" spans="1:19" x14ac:dyDescent="0.25">
      <c r="A4736" s="75"/>
      <c r="B4736" s="75"/>
      <c r="C4736" s="72"/>
      <c r="D4736" s="72"/>
      <c r="E4736" s="41" t="str">
        <f t="shared" si="1022"/>
        <v/>
      </c>
      <c r="F4736" s="90" t="str">
        <f t="shared" ca="1" si="1023"/>
        <v/>
      </c>
      <c r="G4736" s="91" t="str">
        <f t="shared" si="1024"/>
        <v/>
      </c>
      <c r="H4736" s="41" t="str">
        <f t="shared" si="1025"/>
        <v/>
      </c>
      <c r="I4736" s="92" t="str">
        <f t="shared" ca="1" si="1026"/>
        <v/>
      </c>
      <c r="J4736" s="28" t="str">
        <f t="shared" si="1027"/>
        <v/>
      </c>
      <c r="K4736" s="28" t="str">
        <f t="shared" si="1028"/>
        <v/>
      </c>
      <c r="L4736" s="28" t="str">
        <f t="shared" ca="1" si="1029"/>
        <v/>
      </c>
      <c r="M4736" s="28" t="str">
        <f t="shared" si="1030"/>
        <v/>
      </c>
      <c r="N4736" s="93" t="str">
        <f t="shared" si="1031"/>
        <v/>
      </c>
      <c r="O4736" s="94" t="str">
        <f t="shared" si="1032"/>
        <v/>
      </c>
      <c r="P4736" s="70">
        <f t="shared" si="1033"/>
        <v>0</v>
      </c>
      <c r="Q4736" s="28" t="str">
        <f t="shared" ca="1" si="1034"/>
        <v/>
      </c>
      <c r="R4736" s="28" t="str">
        <f t="shared" si="1035"/>
        <v/>
      </c>
      <c r="S4736" s="28" t="str">
        <f t="array" ref="S4736">IF(ISBLANK(A4736),"",INDEX(Info!$B$3:$H$6442,MATCH(J4736,IF(Info!$D$3:$D$6442=K4736,Info!$C$3:$C$6442),0),7))</f>
        <v/>
      </c>
    </row>
    <row r="4737" spans="1:19" x14ac:dyDescent="0.25">
      <c r="A4737" s="75"/>
      <c r="B4737" s="75"/>
      <c r="C4737" s="72"/>
      <c r="D4737" s="72"/>
      <c r="E4737" s="41" t="str">
        <f t="shared" si="1022"/>
        <v/>
      </c>
      <c r="F4737" s="90" t="str">
        <f t="shared" ca="1" si="1023"/>
        <v/>
      </c>
      <c r="G4737" s="91" t="str">
        <f t="shared" si="1024"/>
        <v/>
      </c>
      <c r="H4737" s="41" t="str">
        <f t="shared" si="1025"/>
        <v/>
      </c>
      <c r="I4737" s="92" t="str">
        <f t="shared" ca="1" si="1026"/>
        <v/>
      </c>
      <c r="J4737" s="28" t="str">
        <f t="shared" si="1027"/>
        <v/>
      </c>
      <c r="K4737" s="28" t="str">
        <f t="shared" si="1028"/>
        <v/>
      </c>
      <c r="L4737" s="28" t="str">
        <f t="shared" ca="1" si="1029"/>
        <v/>
      </c>
      <c r="M4737" s="28" t="str">
        <f t="shared" si="1030"/>
        <v/>
      </c>
      <c r="N4737" s="93" t="str">
        <f t="shared" si="1031"/>
        <v/>
      </c>
      <c r="O4737" s="94" t="str">
        <f t="shared" si="1032"/>
        <v/>
      </c>
      <c r="P4737" s="70">
        <f t="shared" si="1033"/>
        <v>0</v>
      </c>
      <c r="Q4737" s="28" t="str">
        <f t="shared" ca="1" si="1034"/>
        <v/>
      </c>
      <c r="R4737" s="28" t="str">
        <f t="shared" si="1035"/>
        <v/>
      </c>
      <c r="S4737" s="28" t="str">
        <f t="array" ref="S4737">IF(ISBLANK(A4737),"",INDEX(Info!$B$3:$H$6442,MATCH(J4737,IF(Info!$D$3:$D$6442=K4737,Info!$C$3:$C$6442),0),7))</f>
        <v/>
      </c>
    </row>
    <row r="4738" spans="1:19" x14ac:dyDescent="0.25">
      <c r="A4738" s="75"/>
      <c r="B4738" s="75"/>
      <c r="C4738" s="72"/>
      <c r="D4738" s="72"/>
      <c r="E4738" s="41" t="str">
        <f t="shared" si="1022"/>
        <v/>
      </c>
      <c r="F4738" s="90" t="str">
        <f t="shared" ca="1" si="1023"/>
        <v/>
      </c>
      <c r="G4738" s="91" t="str">
        <f t="shared" si="1024"/>
        <v/>
      </c>
      <c r="H4738" s="41" t="str">
        <f t="shared" si="1025"/>
        <v/>
      </c>
      <c r="I4738" s="92" t="str">
        <f t="shared" ca="1" si="1026"/>
        <v/>
      </c>
      <c r="J4738" s="28" t="str">
        <f t="shared" si="1027"/>
        <v/>
      </c>
      <c r="K4738" s="28" t="str">
        <f t="shared" si="1028"/>
        <v/>
      </c>
      <c r="L4738" s="28" t="str">
        <f t="shared" ca="1" si="1029"/>
        <v/>
      </c>
      <c r="M4738" s="28" t="str">
        <f t="shared" si="1030"/>
        <v/>
      </c>
      <c r="N4738" s="93" t="str">
        <f t="shared" si="1031"/>
        <v/>
      </c>
      <c r="O4738" s="94" t="str">
        <f t="shared" si="1032"/>
        <v/>
      </c>
      <c r="P4738" s="70">
        <f t="shared" si="1033"/>
        <v>0</v>
      </c>
      <c r="Q4738" s="28" t="str">
        <f t="shared" ca="1" si="1034"/>
        <v/>
      </c>
      <c r="R4738" s="28" t="str">
        <f t="shared" si="1035"/>
        <v/>
      </c>
      <c r="S4738" s="28" t="str">
        <f t="array" ref="S4738">IF(ISBLANK(A4738),"",INDEX(Info!$B$3:$H$6442,MATCH(J4738,IF(Info!$D$3:$D$6442=K4738,Info!$C$3:$C$6442),0),7))</f>
        <v/>
      </c>
    </row>
    <row r="4739" spans="1:19" x14ac:dyDescent="0.25">
      <c r="A4739" s="75"/>
      <c r="B4739" s="75"/>
      <c r="C4739" s="72"/>
      <c r="D4739" s="72"/>
      <c r="E4739" s="41" t="str">
        <f t="shared" si="1022"/>
        <v/>
      </c>
      <c r="F4739" s="90" t="str">
        <f t="shared" ca="1" si="1023"/>
        <v/>
      </c>
      <c r="G4739" s="91" t="str">
        <f t="shared" si="1024"/>
        <v/>
      </c>
      <c r="H4739" s="41" t="str">
        <f t="shared" si="1025"/>
        <v/>
      </c>
      <c r="I4739" s="92" t="str">
        <f t="shared" ca="1" si="1026"/>
        <v/>
      </c>
      <c r="J4739" s="28" t="str">
        <f t="shared" si="1027"/>
        <v/>
      </c>
      <c r="K4739" s="28" t="str">
        <f t="shared" si="1028"/>
        <v/>
      </c>
      <c r="L4739" s="28" t="str">
        <f t="shared" ca="1" si="1029"/>
        <v/>
      </c>
      <c r="M4739" s="28" t="str">
        <f t="shared" si="1030"/>
        <v/>
      </c>
      <c r="N4739" s="93" t="str">
        <f t="shared" si="1031"/>
        <v/>
      </c>
      <c r="O4739" s="94" t="str">
        <f t="shared" si="1032"/>
        <v/>
      </c>
      <c r="P4739" s="70">
        <f t="shared" si="1033"/>
        <v>0</v>
      </c>
      <c r="Q4739" s="28" t="str">
        <f t="shared" ca="1" si="1034"/>
        <v/>
      </c>
      <c r="R4739" s="28" t="str">
        <f t="shared" si="1035"/>
        <v/>
      </c>
      <c r="S4739" s="28" t="str">
        <f t="array" ref="S4739">IF(ISBLANK(A4739),"",INDEX(Info!$B$3:$H$6442,MATCH(J4739,IF(Info!$D$3:$D$6442=K4739,Info!$C$3:$C$6442),0),7))</f>
        <v/>
      </c>
    </row>
    <row r="4740" spans="1:19" x14ac:dyDescent="0.25">
      <c r="A4740" s="75"/>
      <c r="B4740" s="75"/>
      <c r="C4740" s="72"/>
      <c r="D4740" s="72"/>
      <c r="E4740" s="41" t="str">
        <f t="shared" ref="E4740:E4803" si="1036">IF(OR(ISNA(INDEX($S:$S,ROW())),ISBLANK(INDEX($A:$A,ROW()))),"",RIGHT(INDEX($S:$S,ROW()),LEN(INDEX($S:$S,ROW()))-FIND("$",INDEX($S:$S,ROW()))))</f>
        <v/>
      </c>
      <c r="F4740" s="90" t="str">
        <f t="shared" ref="F4740:F4803" ca="1" si="103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740" s="91" t="str">
        <f t="shared" ref="G4740:G4803" si="103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740" s="41" t="str">
        <f t="shared" ref="H4740:H4803" si="1039">IF(ISBLANK(INDEX($A:$A,ROW())),"",IF(AND(ISNUMBER(INDEX($F:$F,ROW())),ISNUMBER(INDEX($G:$G,ROW()))),SUMPRODUCT(INDEX($F:$F,ROW()),INDEX($G:$G,ROW())),"Onbekend"))</f>
        <v/>
      </c>
      <c r="I4740" s="92" t="str">
        <f t="shared" ref="I4740:I4803" ca="1" si="104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740" s="28" t="str">
        <f t="shared" ref="J4740:J4803" si="1041">IF(ISBLANK(INDEX($A:$A,ROW())),"",IF(AND(COUNT(LOOKUP("E",INDEX($A:$A,ROW())))=0,LEN(INDEX($A:$A,ROW()))&lt;7),TEXT(INDEX($A:$A,ROW()),"000000"),INDEX($A:$A,ROW())))</f>
        <v/>
      </c>
      <c r="K4740" s="28" t="str">
        <f t="shared" ref="K4740:K4803" si="1042">IF(ISBLANK(INDEX($B:$B,ROW())),"",TEXT(INDEX($B:$B,ROW()),"000000000"))</f>
        <v/>
      </c>
      <c r="L4740" s="28" t="str">
        <f t="shared" ref="L4740:L4803" ca="1" si="1043">IF(ISBLANK(INDEX($A:$A,ROW())),"",SUMPRODUCT(--ISERROR(INDIRECT("A"&amp;INDEX(ROW(),1)&amp;":H"&amp;INDEX(ROW(),1))))&gt;0)</f>
        <v/>
      </c>
      <c r="M4740" s="28" t="str">
        <f t="shared" ref="M4740:M4803" si="1044">IF(ISBLANK(INDEX($A:$A,ROW())),"",SUMPRODUCT(--($J$3:$J$6442&amp;$K$3:$K$6442=INDEX($J:$J,ROW())&amp;INDEX($K:$K,ROW())))&gt;1)</f>
        <v/>
      </c>
      <c r="N4740" s="93" t="str">
        <f t="shared" ref="N4740:N4803" si="1045">IF(INDEX($S:$S,ROW())="","",IFERROR((LEFT(INDEX($S:$S,ROW()),FIND("#",INDEX($S:$S,ROW()))-1)/100),(LEFT(INDEX($S:$S,ROW()),FIND("#",INDEX($S:$S,ROW()))-1))))</f>
        <v/>
      </c>
      <c r="O4740" s="94" t="str">
        <f t="shared" ref="O4740:O4803" si="104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740" s="70">
        <f t="shared" ref="P4740:P4803" si="1047">IF(INDEX($S:$S,ROW())="",0,MID(INDEX($S:$S,ROW()),FIND("@",INDEX($S:$S,ROW()))+1,FIND("$",RIGHT(INDEX($S:$S,ROW()), LEN(INDEX($S:$S,ROW()))-FIND("@",INDEX($S:$S,ROW()),1)),1)-1))*1</f>
        <v>0</v>
      </c>
      <c r="Q4740" s="28" t="str">
        <f t="shared" ref="Q4740:Q4803" ca="1" si="1048">IF(OR(ISBLANK(INDEX($A:$A,ROW())),INDEX($L:$L,ROW())=TRUE),"",INDEX($D:$D,ROW()))</f>
        <v/>
      </c>
      <c r="R4740" s="28" t="str">
        <f t="shared" ref="R4740:R4803" si="104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740" s="28" t="str">
        <f t="array" ref="S4740">IF(ISBLANK(A4740),"",INDEX(Info!$B$3:$H$6442,MATCH(J4740,IF(Info!$D$3:$D$6442=K4740,Info!$C$3:$C$6442),0),7))</f>
        <v/>
      </c>
    </row>
    <row r="4741" spans="1:19" x14ac:dyDescent="0.25">
      <c r="A4741" s="75"/>
      <c r="B4741" s="75"/>
      <c r="C4741" s="72"/>
      <c r="D4741" s="72"/>
      <c r="E4741" s="41" t="str">
        <f t="shared" si="1036"/>
        <v/>
      </c>
      <c r="F4741" s="90" t="str">
        <f t="shared" ca="1" si="1037"/>
        <v/>
      </c>
      <c r="G4741" s="91" t="str">
        <f t="shared" si="1038"/>
        <v/>
      </c>
      <c r="H4741" s="41" t="str">
        <f t="shared" si="1039"/>
        <v/>
      </c>
      <c r="I4741" s="92" t="str">
        <f t="shared" ca="1" si="1040"/>
        <v/>
      </c>
      <c r="J4741" s="28" t="str">
        <f t="shared" si="1041"/>
        <v/>
      </c>
      <c r="K4741" s="28" t="str">
        <f t="shared" si="1042"/>
        <v/>
      </c>
      <c r="L4741" s="28" t="str">
        <f t="shared" ca="1" si="1043"/>
        <v/>
      </c>
      <c r="M4741" s="28" t="str">
        <f t="shared" si="1044"/>
        <v/>
      </c>
      <c r="N4741" s="93" t="str">
        <f t="shared" si="1045"/>
        <v/>
      </c>
      <c r="O4741" s="94" t="str">
        <f t="shared" si="1046"/>
        <v/>
      </c>
      <c r="P4741" s="70">
        <f t="shared" si="1047"/>
        <v>0</v>
      </c>
      <c r="Q4741" s="28" t="str">
        <f t="shared" ca="1" si="1048"/>
        <v/>
      </c>
      <c r="R4741" s="28" t="str">
        <f t="shared" si="1049"/>
        <v/>
      </c>
      <c r="S4741" s="28" t="str">
        <f t="array" ref="S4741">IF(ISBLANK(A4741),"",INDEX(Info!$B$3:$H$6442,MATCH(J4741,IF(Info!$D$3:$D$6442=K4741,Info!$C$3:$C$6442),0),7))</f>
        <v/>
      </c>
    </row>
    <row r="4742" spans="1:19" x14ac:dyDescent="0.25">
      <c r="A4742" s="75"/>
      <c r="B4742" s="75"/>
      <c r="C4742" s="72"/>
      <c r="D4742" s="72"/>
      <c r="E4742" s="41" t="str">
        <f t="shared" si="1036"/>
        <v/>
      </c>
      <c r="F4742" s="90" t="str">
        <f t="shared" ca="1" si="1037"/>
        <v/>
      </c>
      <c r="G4742" s="91" t="str">
        <f t="shared" si="1038"/>
        <v/>
      </c>
      <c r="H4742" s="41" t="str">
        <f t="shared" si="1039"/>
        <v/>
      </c>
      <c r="I4742" s="92" t="str">
        <f t="shared" ca="1" si="1040"/>
        <v/>
      </c>
      <c r="J4742" s="28" t="str">
        <f t="shared" si="1041"/>
        <v/>
      </c>
      <c r="K4742" s="28" t="str">
        <f t="shared" si="1042"/>
        <v/>
      </c>
      <c r="L4742" s="28" t="str">
        <f t="shared" ca="1" si="1043"/>
        <v/>
      </c>
      <c r="M4742" s="28" t="str">
        <f t="shared" si="1044"/>
        <v/>
      </c>
      <c r="N4742" s="93" t="str">
        <f t="shared" si="1045"/>
        <v/>
      </c>
      <c r="O4742" s="94" t="str">
        <f t="shared" si="1046"/>
        <v/>
      </c>
      <c r="P4742" s="70">
        <f t="shared" si="1047"/>
        <v>0</v>
      </c>
      <c r="Q4742" s="28" t="str">
        <f t="shared" ca="1" si="1048"/>
        <v/>
      </c>
      <c r="R4742" s="28" t="str">
        <f t="shared" si="1049"/>
        <v/>
      </c>
      <c r="S4742" s="28" t="str">
        <f t="array" ref="S4742">IF(ISBLANK(A4742),"",INDEX(Info!$B$3:$H$6442,MATCH(J4742,IF(Info!$D$3:$D$6442=K4742,Info!$C$3:$C$6442),0),7))</f>
        <v/>
      </c>
    </row>
    <row r="4743" spans="1:19" x14ac:dyDescent="0.25">
      <c r="A4743" s="75"/>
      <c r="B4743" s="75"/>
      <c r="C4743" s="72"/>
      <c r="D4743" s="72"/>
      <c r="E4743" s="41" t="str">
        <f t="shared" si="1036"/>
        <v/>
      </c>
      <c r="F4743" s="90" t="str">
        <f t="shared" ca="1" si="1037"/>
        <v/>
      </c>
      <c r="G4743" s="91" t="str">
        <f t="shared" si="1038"/>
        <v/>
      </c>
      <c r="H4743" s="41" t="str">
        <f t="shared" si="1039"/>
        <v/>
      </c>
      <c r="I4743" s="92" t="str">
        <f t="shared" ca="1" si="1040"/>
        <v/>
      </c>
      <c r="J4743" s="28" t="str">
        <f t="shared" si="1041"/>
        <v/>
      </c>
      <c r="K4743" s="28" t="str">
        <f t="shared" si="1042"/>
        <v/>
      </c>
      <c r="L4743" s="28" t="str">
        <f t="shared" ca="1" si="1043"/>
        <v/>
      </c>
      <c r="M4743" s="28" t="str">
        <f t="shared" si="1044"/>
        <v/>
      </c>
      <c r="N4743" s="93" t="str">
        <f t="shared" si="1045"/>
        <v/>
      </c>
      <c r="O4743" s="94" t="str">
        <f t="shared" si="1046"/>
        <v/>
      </c>
      <c r="P4743" s="70">
        <f t="shared" si="1047"/>
        <v>0</v>
      </c>
      <c r="Q4743" s="28" t="str">
        <f t="shared" ca="1" si="1048"/>
        <v/>
      </c>
      <c r="R4743" s="28" t="str">
        <f t="shared" si="1049"/>
        <v/>
      </c>
      <c r="S4743" s="28" t="str">
        <f t="array" ref="S4743">IF(ISBLANK(A4743),"",INDEX(Info!$B$3:$H$6442,MATCH(J4743,IF(Info!$D$3:$D$6442=K4743,Info!$C$3:$C$6442),0),7))</f>
        <v/>
      </c>
    </row>
    <row r="4744" spans="1:19" x14ac:dyDescent="0.25">
      <c r="A4744" s="75"/>
      <c r="B4744" s="75"/>
      <c r="C4744" s="72"/>
      <c r="D4744" s="72"/>
      <c r="E4744" s="41" t="str">
        <f t="shared" si="1036"/>
        <v/>
      </c>
      <c r="F4744" s="90" t="str">
        <f t="shared" ca="1" si="1037"/>
        <v/>
      </c>
      <c r="G4744" s="91" t="str">
        <f t="shared" si="1038"/>
        <v/>
      </c>
      <c r="H4744" s="41" t="str">
        <f t="shared" si="1039"/>
        <v/>
      </c>
      <c r="I4744" s="92" t="str">
        <f t="shared" ca="1" si="1040"/>
        <v/>
      </c>
      <c r="J4744" s="28" t="str">
        <f t="shared" si="1041"/>
        <v/>
      </c>
      <c r="K4744" s="28" t="str">
        <f t="shared" si="1042"/>
        <v/>
      </c>
      <c r="L4744" s="28" t="str">
        <f t="shared" ca="1" si="1043"/>
        <v/>
      </c>
      <c r="M4744" s="28" t="str">
        <f t="shared" si="1044"/>
        <v/>
      </c>
      <c r="N4744" s="93" t="str">
        <f t="shared" si="1045"/>
        <v/>
      </c>
      <c r="O4744" s="94" t="str">
        <f t="shared" si="1046"/>
        <v/>
      </c>
      <c r="P4744" s="70">
        <f t="shared" si="1047"/>
        <v>0</v>
      </c>
      <c r="Q4744" s="28" t="str">
        <f t="shared" ca="1" si="1048"/>
        <v/>
      </c>
      <c r="R4744" s="28" t="str">
        <f t="shared" si="1049"/>
        <v/>
      </c>
      <c r="S4744" s="28" t="str">
        <f t="array" ref="S4744">IF(ISBLANK(A4744),"",INDEX(Info!$B$3:$H$6442,MATCH(J4744,IF(Info!$D$3:$D$6442=K4744,Info!$C$3:$C$6442),0),7))</f>
        <v/>
      </c>
    </row>
    <row r="4745" spans="1:19" x14ac:dyDescent="0.25">
      <c r="A4745" s="75"/>
      <c r="B4745" s="75"/>
      <c r="C4745" s="72"/>
      <c r="D4745" s="72"/>
      <c r="E4745" s="41" t="str">
        <f t="shared" si="1036"/>
        <v/>
      </c>
      <c r="F4745" s="90" t="str">
        <f t="shared" ca="1" si="1037"/>
        <v/>
      </c>
      <c r="G4745" s="91" t="str">
        <f t="shared" si="1038"/>
        <v/>
      </c>
      <c r="H4745" s="41" t="str">
        <f t="shared" si="1039"/>
        <v/>
      </c>
      <c r="I4745" s="92" t="str">
        <f t="shared" ca="1" si="1040"/>
        <v/>
      </c>
      <c r="J4745" s="28" t="str">
        <f t="shared" si="1041"/>
        <v/>
      </c>
      <c r="K4745" s="28" t="str">
        <f t="shared" si="1042"/>
        <v/>
      </c>
      <c r="L4745" s="28" t="str">
        <f t="shared" ca="1" si="1043"/>
        <v/>
      </c>
      <c r="M4745" s="28" t="str">
        <f t="shared" si="1044"/>
        <v/>
      </c>
      <c r="N4745" s="93" t="str">
        <f t="shared" si="1045"/>
        <v/>
      </c>
      <c r="O4745" s="94" t="str">
        <f t="shared" si="1046"/>
        <v/>
      </c>
      <c r="P4745" s="70">
        <f t="shared" si="1047"/>
        <v>0</v>
      </c>
      <c r="Q4745" s="28" t="str">
        <f t="shared" ca="1" si="1048"/>
        <v/>
      </c>
      <c r="R4745" s="28" t="str">
        <f t="shared" si="1049"/>
        <v/>
      </c>
      <c r="S4745" s="28" t="str">
        <f t="array" ref="S4745">IF(ISBLANK(A4745),"",INDEX(Info!$B$3:$H$6442,MATCH(J4745,IF(Info!$D$3:$D$6442=K4745,Info!$C$3:$C$6442),0),7))</f>
        <v/>
      </c>
    </row>
    <row r="4746" spans="1:19" x14ac:dyDescent="0.25">
      <c r="A4746" s="75"/>
      <c r="B4746" s="75"/>
      <c r="C4746" s="72"/>
      <c r="D4746" s="72"/>
      <c r="E4746" s="41" t="str">
        <f t="shared" si="1036"/>
        <v/>
      </c>
      <c r="F4746" s="90" t="str">
        <f t="shared" ca="1" si="1037"/>
        <v/>
      </c>
      <c r="G4746" s="91" t="str">
        <f t="shared" si="1038"/>
        <v/>
      </c>
      <c r="H4746" s="41" t="str">
        <f t="shared" si="1039"/>
        <v/>
      </c>
      <c r="I4746" s="92" t="str">
        <f t="shared" ca="1" si="1040"/>
        <v/>
      </c>
      <c r="J4746" s="28" t="str">
        <f t="shared" si="1041"/>
        <v/>
      </c>
      <c r="K4746" s="28" t="str">
        <f t="shared" si="1042"/>
        <v/>
      </c>
      <c r="L4746" s="28" t="str">
        <f t="shared" ca="1" si="1043"/>
        <v/>
      </c>
      <c r="M4746" s="28" t="str">
        <f t="shared" si="1044"/>
        <v/>
      </c>
      <c r="N4746" s="93" t="str">
        <f t="shared" si="1045"/>
        <v/>
      </c>
      <c r="O4746" s="94" t="str">
        <f t="shared" si="1046"/>
        <v/>
      </c>
      <c r="P4746" s="70">
        <f t="shared" si="1047"/>
        <v>0</v>
      </c>
      <c r="Q4746" s="28" t="str">
        <f t="shared" ca="1" si="1048"/>
        <v/>
      </c>
      <c r="R4746" s="28" t="str">
        <f t="shared" si="1049"/>
        <v/>
      </c>
      <c r="S4746" s="28" t="str">
        <f t="array" ref="S4746">IF(ISBLANK(A4746),"",INDEX(Info!$B$3:$H$6442,MATCH(J4746,IF(Info!$D$3:$D$6442=K4746,Info!$C$3:$C$6442),0),7))</f>
        <v/>
      </c>
    </row>
    <row r="4747" spans="1:19" x14ac:dyDescent="0.25">
      <c r="A4747" s="75"/>
      <c r="B4747" s="75"/>
      <c r="C4747" s="72"/>
      <c r="D4747" s="72"/>
      <c r="E4747" s="41" t="str">
        <f t="shared" si="1036"/>
        <v/>
      </c>
      <c r="F4747" s="90" t="str">
        <f t="shared" ca="1" si="1037"/>
        <v/>
      </c>
      <c r="G4747" s="91" t="str">
        <f t="shared" si="1038"/>
        <v/>
      </c>
      <c r="H4747" s="41" t="str">
        <f t="shared" si="1039"/>
        <v/>
      </c>
      <c r="I4747" s="92" t="str">
        <f t="shared" ca="1" si="1040"/>
        <v/>
      </c>
      <c r="J4747" s="28" t="str">
        <f t="shared" si="1041"/>
        <v/>
      </c>
      <c r="K4747" s="28" t="str">
        <f t="shared" si="1042"/>
        <v/>
      </c>
      <c r="L4747" s="28" t="str">
        <f t="shared" ca="1" si="1043"/>
        <v/>
      </c>
      <c r="M4747" s="28" t="str">
        <f t="shared" si="1044"/>
        <v/>
      </c>
      <c r="N4747" s="93" t="str">
        <f t="shared" si="1045"/>
        <v/>
      </c>
      <c r="O4747" s="94" t="str">
        <f t="shared" si="1046"/>
        <v/>
      </c>
      <c r="P4747" s="70">
        <f t="shared" si="1047"/>
        <v>0</v>
      </c>
      <c r="Q4747" s="28" t="str">
        <f t="shared" ca="1" si="1048"/>
        <v/>
      </c>
      <c r="R4747" s="28" t="str">
        <f t="shared" si="1049"/>
        <v/>
      </c>
      <c r="S4747" s="28" t="str">
        <f t="array" ref="S4747">IF(ISBLANK(A4747),"",INDEX(Info!$B$3:$H$6442,MATCH(J4747,IF(Info!$D$3:$D$6442=K4747,Info!$C$3:$C$6442),0),7))</f>
        <v/>
      </c>
    </row>
    <row r="4748" spans="1:19" x14ac:dyDescent="0.25">
      <c r="A4748" s="75"/>
      <c r="B4748" s="75"/>
      <c r="C4748" s="72"/>
      <c r="D4748" s="72"/>
      <c r="E4748" s="41" t="str">
        <f t="shared" si="1036"/>
        <v/>
      </c>
      <c r="F4748" s="90" t="str">
        <f t="shared" ca="1" si="1037"/>
        <v/>
      </c>
      <c r="G4748" s="91" t="str">
        <f t="shared" si="1038"/>
        <v/>
      </c>
      <c r="H4748" s="41" t="str">
        <f t="shared" si="1039"/>
        <v/>
      </c>
      <c r="I4748" s="92" t="str">
        <f t="shared" ca="1" si="1040"/>
        <v/>
      </c>
      <c r="J4748" s="28" t="str">
        <f t="shared" si="1041"/>
        <v/>
      </c>
      <c r="K4748" s="28" t="str">
        <f t="shared" si="1042"/>
        <v/>
      </c>
      <c r="L4748" s="28" t="str">
        <f t="shared" ca="1" si="1043"/>
        <v/>
      </c>
      <c r="M4748" s="28" t="str">
        <f t="shared" si="1044"/>
        <v/>
      </c>
      <c r="N4748" s="93" t="str">
        <f t="shared" si="1045"/>
        <v/>
      </c>
      <c r="O4748" s="94" t="str">
        <f t="shared" si="1046"/>
        <v/>
      </c>
      <c r="P4748" s="70">
        <f t="shared" si="1047"/>
        <v>0</v>
      </c>
      <c r="Q4748" s="28" t="str">
        <f t="shared" ca="1" si="1048"/>
        <v/>
      </c>
      <c r="R4748" s="28" t="str">
        <f t="shared" si="1049"/>
        <v/>
      </c>
      <c r="S4748" s="28" t="str">
        <f t="array" ref="S4748">IF(ISBLANK(A4748),"",INDEX(Info!$B$3:$H$6442,MATCH(J4748,IF(Info!$D$3:$D$6442=K4748,Info!$C$3:$C$6442),0),7))</f>
        <v/>
      </c>
    </row>
    <row r="4749" spans="1:19" x14ac:dyDescent="0.25">
      <c r="A4749" s="75"/>
      <c r="B4749" s="75"/>
      <c r="C4749" s="72"/>
      <c r="D4749" s="72"/>
      <c r="E4749" s="41" t="str">
        <f t="shared" si="1036"/>
        <v/>
      </c>
      <c r="F4749" s="90" t="str">
        <f t="shared" ca="1" si="1037"/>
        <v/>
      </c>
      <c r="G4749" s="91" t="str">
        <f t="shared" si="1038"/>
        <v/>
      </c>
      <c r="H4749" s="41" t="str">
        <f t="shared" si="1039"/>
        <v/>
      </c>
      <c r="I4749" s="92" t="str">
        <f t="shared" ca="1" si="1040"/>
        <v/>
      </c>
      <c r="J4749" s="28" t="str">
        <f t="shared" si="1041"/>
        <v/>
      </c>
      <c r="K4749" s="28" t="str">
        <f t="shared" si="1042"/>
        <v/>
      </c>
      <c r="L4749" s="28" t="str">
        <f t="shared" ca="1" si="1043"/>
        <v/>
      </c>
      <c r="M4749" s="28" t="str">
        <f t="shared" si="1044"/>
        <v/>
      </c>
      <c r="N4749" s="93" t="str">
        <f t="shared" si="1045"/>
        <v/>
      </c>
      <c r="O4749" s="94" t="str">
        <f t="shared" si="1046"/>
        <v/>
      </c>
      <c r="P4749" s="70">
        <f t="shared" si="1047"/>
        <v>0</v>
      </c>
      <c r="Q4749" s="28" t="str">
        <f t="shared" ca="1" si="1048"/>
        <v/>
      </c>
      <c r="R4749" s="28" t="str">
        <f t="shared" si="1049"/>
        <v/>
      </c>
      <c r="S4749" s="28" t="str">
        <f t="array" ref="S4749">IF(ISBLANK(A4749),"",INDEX(Info!$B$3:$H$6442,MATCH(J4749,IF(Info!$D$3:$D$6442=K4749,Info!$C$3:$C$6442),0),7))</f>
        <v/>
      </c>
    </row>
    <row r="4750" spans="1:19" x14ac:dyDescent="0.25">
      <c r="A4750" s="75"/>
      <c r="B4750" s="75"/>
      <c r="C4750" s="72"/>
      <c r="D4750" s="72"/>
      <c r="E4750" s="41" t="str">
        <f t="shared" si="1036"/>
        <v/>
      </c>
      <c r="F4750" s="90" t="str">
        <f t="shared" ca="1" si="1037"/>
        <v/>
      </c>
      <c r="G4750" s="91" t="str">
        <f t="shared" si="1038"/>
        <v/>
      </c>
      <c r="H4750" s="41" t="str">
        <f t="shared" si="1039"/>
        <v/>
      </c>
      <c r="I4750" s="92" t="str">
        <f t="shared" ca="1" si="1040"/>
        <v/>
      </c>
      <c r="J4750" s="28" t="str">
        <f t="shared" si="1041"/>
        <v/>
      </c>
      <c r="K4750" s="28" t="str">
        <f t="shared" si="1042"/>
        <v/>
      </c>
      <c r="L4750" s="28" t="str">
        <f t="shared" ca="1" si="1043"/>
        <v/>
      </c>
      <c r="M4750" s="28" t="str">
        <f t="shared" si="1044"/>
        <v/>
      </c>
      <c r="N4750" s="93" t="str">
        <f t="shared" si="1045"/>
        <v/>
      </c>
      <c r="O4750" s="94" t="str">
        <f t="shared" si="1046"/>
        <v/>
      </c>
      <c r="P4750" s="70">
        <f t="shared" si="1047"/>
        <v>0</v>
      </c>
      <c r="Q4750" s="28" t="str">
        <f t="shared" ca="1" si="1048"/>
        <v/>
      </c>
      <c r="R4750" s="28" t="str">
        <f t="shared" si="1049"/>
        <v/>
      </c>
      <c r="S4750" s="28" t="str">
        <f t="array" ref="S4750">IF(ISBLANK(A4750),"",INDEX(Info!$B$3:$H$6442,MATCH(J4750,IF(Info!$D$3:$D$6442=K4750,Info!$C$3:$C$6442),0),7))</f>
        <v/>
      </c>
    </row>
    <row r="4751" spans="1:19" x14ac:dyDescent="0.25">
      <c r="A4751" s="75"/>
      <c r="B4751" s="75"/>
      <c r="C4751" s="72"/>
      <c r="D4751" s="72"/>
      <c r="E4751" s="41" t="str">
        <f t="shared" si="1036"/>
        <v/>
      </c>
      <c r="F4751" s="90" t="str">
        <f t="shared" ca="1" si="1037"/>
        <v/>
      </c>
      <c r="G4751" s="91" t="str">
        <f t="shared" si="1038"/>
        <v/>
      </c>
      <c r="H4751" s="41" t="str">
        <f t="shared" si="1039"/>
        <v/>
      </c>
      <c r="I4751" s="92" t="str">
        <f t="shared" ca="1" si="1040"/>
        <v/>
      </c>
      <c r="J4751" s="28" t="str">
        <f t="shared" si="1041"/>
        <v/>
      </c>
      <c r="K4751" s="28" t="str">
        <f t="shared" si="1042"/>
        <v/>
      </c>
      <c r="L4751" s="28" t="str">
        <f t="shared" ca="1" si="1043"/>
        <v/>
      </c>
      <c r="M4751" s="28" t="str">
        <f t="shared" si="1044"/>
        <v/>
      </c>
      <c r="N4751" s="93" t="str">
        <f t="shared" si="1045"/>
        <v/>
      </c>
      <c r="O4751" s="94" t="str">
        <f t="shared" si="1046"/>
        <v/>
      </c>
      <c r="P4751" s="70">
        <f t="shared" si="1047"/>
        <v>0</v>
      </c>
      <c r="Q4751" s="28" t="str">
        <f t="shared" ca="1" si="1048"/>
        <v/>
      </c>
      <c r="R4751" s="28" t="str">
        <f t="shared" si="1049"/>
        <v/>
      </c>
      <c r="S4751" s="28" t="str">
        <f t="array" ref="S4751">IF(ISBLANK(A4751),"",INDEX(Info!$B$3:$H$6442,MATCH(J4751,IF(Info!$D$3:$D$6442=K4751,Info!$C$3:$C$6442),0),7))</f>
        <v/>
      </c>
    </row>
    <row r="4752" spans="1:19" x14ac:dyDescent="0.25">
      <c r="A4752" s="75"/>
      <c r="B4752" s="75"/>
      <c r="C4752" s="72"/>
      <c r="D4752" s="72"/>
      <c r="E4752" s="41" t="str">
        <f t="shared" si="1036"/>
        <v/>
      </c>
      <c r="F4752" s="90" t="str">
        <f t="shared" ca="1" si="1037"/>
        <v/>
      </c>
      <c r="G4752" s="91" t="str">
        <f t="shared" si="1038"/>
        <v/>
      </c>
      <c r="H4752" s="41" t="str">
        <f t="shared" si="1039"/>
        <v/>
      </c>
      <c r="I4752" s="92" t="str">
        <f t="shared" ca="1" si="1040"/>
        <v/>
      </c>
      <c r="J4752" s="28" t="str">
        <f t="shared" si="1041"/>
        <v/>
      </c>
      <c r="K4752" s="28" t="str">
        <f t="shared" si="1042"/>
        <v/>
      </c>
      <c r="L4752" s="28" t="str">
        <f t="shared" ca="1" si="1043"/>
        <v/>
      </c>
      <c r="M4752" s="28" t="str">
        <f t="shared" si="1044"/>
        <v/>
      </c>
      <c r="N4752" s="93" t="str">
        <f t="shared" si="1045"/>
        <v/>
      </c>
      <c r="O4752" s="94" t="str">
        <f t="shared" si="1046"/>
        <v/>
      </c>
      <c r="P4752" s="70">
        <f t="shared" si="1047"/>
        <v>0</v>
      </c>
      <c r="Q4752" s="28" t="str">
        <f t="shared" ca="1" si="1048"/>
        <v/>
      </c>
      <c r="R4752" s="28" t="str">
        <f t="shared" si="1049"/>
        <v/>
      </c>
      <c r="S4752" s="28" t="str">
        <f t="array" ref="S4752">IF(ISBLANK(A4752),"",INDEX(Info!$B$3:$H$6442,MATCH(J4752,IF(Info!$D$3:$D$6442=K4752,Info!$C$3:$C$6442),0),7))</f>
        <v/>
      </c>
    </row>
    <row r="4753" spans="1:19" x14ac:dyDescent="0.25">
      <c r="A4753" s="75"/>
      <c r="B4753" s="75"/>
      <c r="C4753" s="72"/>
      <c r="D4753" s="72"/>
      <c r="E4753" s="41" t="str">
        <f t="shared" si="1036"/>
        <v/>
      </c>
      <c r="F4753" s="90" t="str">
        <f t="shared" ca="1" si="1037"/>
        <v/>
      </c>
      <c r="G4753" s="91" t="str">
        <f t="shared" si="1038"/>
        <v/>
      </c>
      <c r="H4753" s="41" t="str">
        <f t="shared" si="1039"/>
        <v/>
      </c>
      <c r="I4753" s="92" t="str">
        <f t="shared" ca="1" si="1040"/>
        <v/>
      </c>
      <c r="J4753" s="28" t="str">
        <f t="shared" si="1041"/>
        <v/>
      </c>
      <c r="K4753" s="28" t="str">
        <f t="shared" si="1042"/>
        <v/>
      </c>
      <c r="L4753" s="28" t="str">
        <f t="shared" ca="1" si="1043"/>
        <v/>
      </c>
      <c r="M4753" s="28" t="str">
        <f t="shared" si="1044"/>
        <v/>
      </c>
      <c r="N4753" s="93" t="str">
        <f t="shared" si="1045"/>
        <v/>
      </c>
      <c r="O4753" s="94" t="str">
        <f t="shared" si="1046"/>
        <v/>
      </c>
      <c r="P4753" s="70">
        <f t="shared" si="1047"/>
        <v>0</v>
      </c>
      <c r="Q4753" s="28" t="str">
        <f t="shared" ca="1" si="1048"/>
        <v/>
      </c>
      <c r="R4753" s="28" t="str">
        <f t="shared" si="1049"/>
        <v/>
      </c>
      <c r="S4753" s="28" t="str">
        <f t="array" ref="S4753">IF(ISBLANK(A4753),"",INDEX(Info!$B$3:$H$6442,MATCH(J4753,IF(Info!$D$3:$D$6442=K4753,Info!$C$3:$C$6442),0),7))</f>
        <v/>
      </c>
    </row>
    <row r="4754" spans="1:19" x14ac:dyDescent="0.25">
      <c r="A4754" s="75"/>
      <c r="B4754" s="75"/>
      <c r="C4754" s="72"/>
      <c r="D4754" s="72"/>
      <c r="E4754" s="41" t="str">
        <f t="shared" si="1036"/>
        <v/>
      </c>
      <c r="F4754" s="90" t="str">
        <f t="shared" ca="1" si="1037"/>
        <v/>
      </c>
      <c r="G4754" s="91" t="str">
        <f t="shared" si="1038"/>
        <v/>
      </c>
      <c r="H4754" s="41" t="str">
        <f t="shared" si="1039"/>
        <v/>
      </c>
      <c r="I4754" s="92" t="str">
        <f t="shared" ca="1" si="1040"/>
        <v/>
      </c>
      <c r="J4754" s="28" t="str">
        <f t="shared" si="1041"/>
        <v/>
      </c>
      <c r="K4754" s="28" t="str">
        <f t="shared" si="1042"/>
        <v/>
      </c>
      <c r="L4754" s="28" t="str">
        <f t="shared" ca="1" si="1043"/>
        <v/>
      </c>
      <c r="M4754" s="28" t="str">
        <f t="shared" si="1044"/>
        <v/>
      </c>
      <c r="N4754" s="93" t="str">
        <f t="shared" si="1045"/>
        <v/>
      </c>
      <c r="O4754" s="94" t="str">
        <f t="shared" si="1046"/>
        <v/>
      </c>
      <c r="P4754" s="70">
        <f t="shared" si="1047"/>
        <v>0</v>
      </c>
      <c r="Q4754" s="28" t="str">
        <f t="shared" ca="1" si="1048"/>
        <v/>
      </c>
      <c r="R4754" s="28" t="str">
        <f t="shared" si="1049"/>
        <v/>
      </c>
      <c r="S4754" s="28" t="str">
        <f t="array" ref="S4754">IF(ISBLANK(A4754),"",INDEX(Info!$B$3:$H$6442,MATCH(J4754,IF(Info!$D$3:$D$6442=K4754,Info!$C$3:$C$6442),0),7))</f>
        <v/>
      </c>
    </row>
    <row r="4755" spans="1:19" x14ac:dyDescent="0.25">
      <c r="A4755" s="75"/>
      <c r="B4755" s="75"/>
      <c r="C4755" s="72"/>
      <c r="D4755" s="72"/>
      <c r="E4755" s="41" t="str">
        <f t="shared" si="1036"/>
        <v/>
      </c>
      <c r="F4755" s="90" t="str">
        <f t="shared" ca="1" si="1037"/>
        <v/>
      </c>
      <c r="G4755" s="91" t="str">
        <f t="shared" si="1038"/>
        <v/>
      </c>
      <c r="H4755" s="41" t="str">
        <f t="shared" si="1039"/>
        <v/>
      </c>
      <c r="I4755" s="92" t="str">
        <f t="shared" ca="1" si="1040"/>
        <v/>
      </c>
      <c r="J4755" s="28" t="str">
        <f t="shared" si="1041"/>
        <v/>
      </c>
      <c r="K4755" s="28" t="str">
        <f t="shared" si="1042"/>
        <v/>
      </c>
      <c r="L4755" s="28" t="str">
        <f t="shared" ca="1" si="1043"/>
        <v/>
      </c>
      <c r="M4755" s="28" t="str">
        <f t="shared" si="1044"/>
        <v/>
      </c>
      <c r="N4755" s="93" t="str">
        <f t="shared" si="1045"/>
        <v/>
      </c>
      <c r="O4755" s="94" t="str">
        <f t="shared" si="1046"/>
        <v/>
      </c>
      <c r="P4755" s="70">
        <f t="shared" si="1047"/>
        <v>0</v>
      </c>
      <c r="Q4755" s="28" t="str">
        <f t="shared" ca="1" si="1048"/>
        <v/>
      </c>
      <c r="R4755" s="28" t="str">
        <f t="shared" si="1049"/>
        <v/>
      </c>
      <c r="S4755" s="28" t="str">
        <f t="array" ref="S4755">IF(ISBLANK(A4755),"",INDEX(Info!$B$3:$H$6442,MATCH(J4755,IF(Info!$D$3:$D$6442=K4755,Info!$C$3:$C$6442),0),7))</f>
        <v/>
      </c>
    </row>
    <row r="4756" spans="1:19" x14ac:dyDescent="0.25">
      <c r="A4756" s="75"/>
      <c r="B4756" s="75"/>
      <c r="C4756" s="72"/>
      <c r="D4756" s="72"/>
      <c r="E4756" s="41" t="str">
        <f t="shared" si="1036"/>
        <v/>
      </c>
      <c r="F4756" s="90" t="str">
        <f t="shared" ca="1" si="1037"/>
        <v/>
      </c>
      <c r="G4756" s="91" t="str">
        <f t="shared" si="1038"/>
        <v/>
      </c>
      <c r="H4756" s="41" t="str">
        <f t="shared" si="1039"/>
        <v/>
      </c>
      <c r="I4756" s="92" t="str">
        <f t="shared" ca="1" si="1040"/>
        <v/>
      </c>
      <c r="J4756" s="28" t="str">
        <f t="shared" si="1041"/>
        <v/>
      </c>
      <c r="K4756" s="28" t="str">
        <f t="shared" si="1042"/>
        <v/>
      </c>
      <c r="L4756" s="28" t="str">
        <f t="shared" ca="1" si="1043"/>
        <v/>
      </c>
      <c r="M4756" s="28" t="str">
        <f t="shared" si="1044"/>
        <v/>
      </c>
      <c r="N4756" s="93" t="str">
        <f t="shared" si="1045"/>
        <v/>
      </c>
      <c r="O4756" s="94" t="str">
        <f t="shared" si="1046"/>
        <v/>
      </c>
      <c r="P4756" s="70">
        <f t="shared" si="1047"/>
        <v>0</v>
      </c>
      <c r="Q4756" s="28" t="str">
        <f t="shared" ca="1" si="1048"/>
        <v/>
      </c>
      <c r="R4756" s="28" t="str">
        <f t="shared" si="1049"/>
        <v/>
      </c>
      <c r="S4756" s="28" t="str">
        <f t="array" ref="S4756">IF(ISBLANK(A4756),"",INDEX(Info!$B$3:$H$6442,MATCH(J4756,IF(Info!$D$3:$D$6442=K4756,Info!$C$3:$C$6442),0),7))</f>
        <v/>
      </c>
    </row>
    <row r="4757" spans="1:19" x14ac:dyDescent="0.25">
      <c r="A4757" s="75"/>
      <c r="B4757" s="75"/>
      <c r="C4757" s="72"/>
      <c r="D4757" s="72"/>
      <c r="E4757" s="41" t="str">
        <f t="shared" si="1036"/>
        <v/>
      </c>
      <c r="F4757" s="90" t="str">
        <f t="shared" ca="1" si="1037"/>
        <v/>
      </c>
      <c r="G4757" s="91" t="str">
        <f t="shared" si="1038"/>
        <v/>
      </c>
      <c r="H4757" s="41" t="str">
        <f t="shared" si="1039"/>
        <v/>
      </c>
      <c r="I4757" s="92" t="str">
        <f t="shared" ca="1" si="1040"/>
        <v/>
      </c>
      <c r="J4757" s="28" t="str">
        <f t="shared" si="1041"/>
        <v/>
      </c>
      <c r="K4757" s="28" t="str">
        <f t="shared" si="1042"/>
        <v/>
      </c>
      <c r="L4757" s="28" t="str">
        <f t="shared" ca="1" si="1043"/>
        <v/>
      </c>
      <c r="M4757" s="28" t="str">
        <f t="shared" si="1044"/>
        <v/>
      </c>
      <c r="N4757" s="93" t="str">
        <f t="shared" si="1045"/>
        <v/>
      </c>
      <c r="O4757" s="94" t="str">
        <f t="shared" si="1046"/>
        <v/>
      </c>
      <c r="P4757" s="70">
        <f t="shared" si="1047"/>
        <v>0</v>
      </c>
      <c r="Q4757" s="28" t="str">
        <f t="shared" ca="1" si="1048"/>
        <v/>
      </c>
      <c r="R4757" s="28" t="str">
        <f t="shared" si="1049"/>
        <v/>
      </c>
      <c r="S4757" s="28" t="str">
        <f t="array" ref="S4757">IF(ISBLANK(A4757),"",INDEX(Info!$B$3:$H$6442,MATCH(J4757,IF(Info!$D$3:$D$6442=K4757,Info!$C$3:$C$6442),0),7))</f>
        <v/>
      </c>
    </row>
    <row r="4758" spans="1:19" x14ac:dyDescent="0.25">
      <c r="A4758" s="75"/>
      <c r="B4758" s="75"/>
      <c r="C4758" s="72"/>
      <c r="D4758" s="72"/>
      <c r="E4758" s="41" t="str">
        <f t="shared" si="1036"/>
        <v/>
      </c>
      <c r="F4758" s="90" t="str">
        <f t="shared" ca="1" si="1037"/>
        <v/>
      </c>
      <c r="G4758" s="91" t="str">
        <f t="shared" si="1038"/>
        <v/>
      </c>
      <c r="H4758" s="41" t="str">
        <f t="shared" si="1039"/>
        <v/>
      </c>
      <c r="I4758" s="92" t="str">
        <f t="shared" ca="1" si="1040"/>
        <v/>
      </c>
      <c r="J4758" s="28" t="str">
        <f t="shared" si="1041"/>
        <v/>
      </c>
      <c r="K4758" s="28" t="str">
        <f t="shared" si="1042"/>
        <v/>
      </c>
      <c r="L4758" s="28" t="str">
        <f t="shared" ca="1" si="1043"/>
        <v/>
      </c>
      <c r="M4758" s="28" t="str">
        <f t="shared" si="1044"/>
        <v/>
      </c>
      <c r="N4758" s="93" t="str">
        <f t="shared" si="1045"/>
        <v/>
      </c>
      <c r="O4758" s="94" t="str">
        <f t="shared" si="1046"/>
        <v/>
      </c>
      <c r="P4758" s="70">
        <f t="shared" si="1047"/>
        <v>0</v>
      </c>
      <c r="Q4758" s="28" t="str">
        <f t="shared" ca="1" si="1048"/>
        <v/>
      </c>
      <c r="R4758" s="28" t="str">
        <f t="shared" si="1049"/>
        <v/>
      </c>
      <c r="S4758" s="28" t="str">
        <f t="array" ref="S4758">IF(ISBLANK(A4758),"",INDEX(Info!$B$3:$H$6442,MATCH(J4758,IF(Info!$D$3:$D$6442=K4758,Info!$C$3:$C$6442),0),7))</f>
        <v/>
      </c>
    </row>
    <row r="4759" spans="1:19" x14ac:dyDescent="0.25">
      <c r="A4759" s="75"/>
      <c r="B4759" s="75"/>
      <c r="C4759" s="72"/>
      <c r="D4759" s="72"/>
      <c r="E4759" s="41" t="str">
        <f t="shared" si="1036"/>
        <v/>
      </c>
      <c r="F4759" s="90" t="str">
        <f t="shared" ca="1" si="1037"/>
        <v/>
      </c>
      <c r="G4759" s="91" t="str">
        <f t="shared" si="1038"/>
        <v/>
      </c>
      <c r="H4759" s="41" t="str">
        <f t="shared" si="1039"/>
        <v/>
      </c>
      <c r="I4759" s="92" t="str">
        <f t="shared" ca="1" si="1040"/>
        <v/>
      </c>
      <c r="J4759" s="28" t="str">
        <f t="shared" si="1041"/>
        <v/>
      </c>
      <c r="K4759" s="28" t="str">
        <f t="shared" si="1042"/>
        <v/>
      </c>
      <c r="L4759" s="28" t="str">
        <f t="shared" ca="1" si="1043"/>
        <v/>
      </c>
      <c r="M4759" s="28" t="str">
        <f t="shared" si="1044"/>
        <v/>
      </c>
      <c r="N4759" s="93" t="str">
        <f t="shared" si="1045"/>
        <v/>
      </c>
      <c r="O4759" s="94" t="str">
        <f t="shared" si="1046"/>
        <v/>
      </c>
      <c r="P4759" s="70">
        <f t="shared" si="1047"/>
        <v>0</v>
      </c>
      <c r="Q4759" s="28" t="str">
        <f t="shared" ca="1" si="1048"/>
        <v/>
      </c>
      <c r="R4759" s="28" t="str">
        <f t="shared" si="1049"/>
        <v/>
      </c>
      <c r="S4759" s="28" t="str">
        <f t="array" ref="S4759">IF(ISBLANK(A4759),"",INDEX(Info!$B$3:$H$6442,MATCH(J4759,IF(Info!$D$3:$D$6442=K4759,Info!$C$3:$C$6442),0),7))</f>
        <v/>
      </c>
    </row>
    <row r="4760" spans="1:19" x14ac:dyDescent="0.25">
      <c r="A4760" s="75"/>
      <c r="B4760" s="75"/>
      <c r="C4760" s="72"/>
      <c r="D4760" s="72"/>
      <c r="E4760" s="41" t="str">
        <f t="shared" si="1036"/>
        <v/>
      </c>
      <c r="F4760" s="90" t="str">
        <f t="shared" ca="1" si="1037"/>
        <v/>
      </c>
      <c r="G4760" s="91" t="str">
        <f t="shared" si="1038"/>
        <v/>
      </c>
      <c r="H4760" s="41" t="str">
        <f t="shared" si="1039"/>
        <v/>
      </c>
      <c r="I4760" s="92" t="str">
        <f t="shared" ca="1" si="1040"/>
        <v/>
      </c>
      <c r="J4760" s="28" t="str">
        <f t="shared" si="1041"/>
        <v/>
      </c>
      <c r="K4760" s="28" t="str">
        <f t="shared" si="1042"/>
        <v/>
      </c>
      <c r="L4760" s="28" t="str">
        <f t="shared" ca="1" si="1043"/>
        <v/>
      </c>
      <c r="M4760" s="28" t="str">
        <f t="shared" si="1044"/>
        <v/>
      </c>
      <c r="N4760" s="93" t="str">
        <f t="shared" si="1045"/>
        <v/>
      </c>
      <c r="O4760" s="94" t="str">
        <f t="shared" si="1046"/>
        <v/>
      </c>
      <c r="P4760" s="70">
        <f t="shared" si="1047"/>
        <v>0</v>
      </c>
      <c r="Q4760" s="28" t="str">
        <f t="shared" ca="1" si="1048"/>
        <v/>
      </c>
      <c r="R4760" s="28" t="str">
        <f t="shared" si="1049"/>
        <v/>
      </c>
      <c r="S4760" s="28" t="str">
        <f t="array" ref="S4760">IF(ISBLANK(A4760),"",INDEX(Info!$B$3:$H$6442,MATCH(J4760,IF(Info!$D$3:$D$6442=K4760,Info!$C$3:$C$6442),0),7))</f>
        <v/>
      </c>
    </row>
    <row r="4761" spans="1:19" x14ac:dyDescent="0.25">
      <c r="A4761" s="75"/>
      <c r="B4761" s="75"/>
      <c r="C4761" s="72"/>
      <c r="D4761" s="72"/>
      <c r="E4761" s="41" t="str">
        <f t="shared" si="1036"/>
        <v/>
      </c>
      <c r="F4761" s="90" t="str">
        <f t="shared" ca="1" si="1037"/>
        <v/>
      </c>
      <c r="G4761" s="91" t="str">
        <f t="shared" si="1038"/>
        <v/>
      </c>
      <c r="H4761" s="41" t="str">
        <f t="shared" si="1039"/>
        <v/>
      </c>
      <c r="I4761" s="92" t="str">
        <f t="shared" ca="1" si="1040"/>
        <v/>
      </c>
      <c r="J4761" s="28" t="str">
        <f t="shared" si="1041"/>
        <v/>
      </c>
      <c r="K4761" s="28" t="str">
        <f t="shared" si="1042"/>
        <v/>
      </c>
      <c r="L4761" s="28" t="str">
        <f t="shared" ca="1" si="1043"/>
        <v/>
      </c>
      <c r="M4761" s="28" t="str">
        <f t="shared" si="1044"/>
        <v/>
      </c>
      <c r="N4761" s="93" t="str">
        <f t="shared" si="1045"/>
        <v/>
      </c>
      <c r="O4761" s="94" t="str">
        <f t="shared" si="1046"/>
        <v/>
      </c>
      <c r="P4761" s="70">
        <f t="shared" si="1047"/>
        <v>0</v>
      </c>
      <c r="Q4761" s="28" t="str">
        <f t="shared" ca="1" si="1048"/>
        <v/>
      </c>
      <c r="R4761" s="28" t="str">
        <f t="shared" si="1049"/>
        <v/>
      </c>
      <c r="S4761" s="28" t="str">
        <f t="array" ref="S4761">IF(ISBLANK(A4761),"",INDEX(Info!$B$3:$H$6442,MATCH(J4761,IF(Info!$D$3:$D$6442=K4761,Info!$C$3:$C$6442),0),7))</f>
        <v/>
      </c>
    </row>
    <row r="4762" spans="1:19" x14ac:dyDescent="0.25">
      <c r="A4762" s="75"/>
      <c r="B4762" s="75"/>
      <c r="C4762" s="72"/>
      <c r="D4762" s="72"/>
      <c r="E4762" s="41" t="str">
        <f t="shared" si="1036"/>
        <v/>
      </c>
      <c r="F4762" s="90" t="str">
        <f t="shared" ca="1" si="1037"/>
        <v/>
      </c>
      <c r="G4762" s="91" t="str">
        <f t="shared" si="1038"/>
        <v/>
      </c>
      <c r="H4762" s="41" t="str">
        <f t="shared" si="1039"/>
        <v/>
      </c>
      <c r="I4762" s="92" t="str">
        <f t="shared" ca="1" si="1040"/>
        <v/>
      </c>
      <c r="J4762" s="28" t="str">
        <f t="shared" si="1041"/>
        <v/>
      </c>
      <c r="K4762" s="28" t="str">
        <f t="shared" si="1042"/>
        <v/>
      </c>
      <c r="L4762" s="28" t="str">
        <f t="shared" ca="1" si="1043"/>
        <v/>
      </c>
      <c r="M4762" s="28" t="str">
        <f t="shared" si="1044"/>
        <v/>
      </c>
      <c r="N4762" s="93" t="str">
        <f t="shared" si="1045"/>
        <v/>
      </c>
      <c r="O4762" s="94" t="str">
        <f t="shared" si="1046"/>
        <v/>
      </c>
      <c r="P4762" s="70">
        <f t="shared" si="1047"/>
        <v>0</v>
      </c>
      <c r="Q4762" s="28" t="str">
        <f t="shared" ca="1" si="1048"/>
        <v/>
      </c>
      <c r="R4762" s="28" t="str">
        <f t="shared" si="1049"/>
        <v/>
      </c>
      <c r="S4762" s="28" t="str">
        <f t="array" ref="S4762">IF(ISBLANK(A4762),"",INDEX(Info!$B$3:$H$6442,MATCH(J4762,IF(Info!$D$3:$D$6442=K4762,Info!$C$3:$C$6442),0),7))</f>
        <v/>
      </c>
    </row>
    <row r="4763" spans="1:19" x14ac:dyDescent="0.25">
      <c r="A4763" s="75"/>
      <c r="B4763" s="75"/>
      <c r="C4763" s="72"/>
      <c r="D4763" s="72"/>
      <c r="E4763" s="41" t="str">
        <f t="shared" si="1036"/>
        <v/>
      </c>
      <c r="F4763" s="90" t="str">
        <f t="shared" ca="1" si="1037"/>
        <v/>
      </c>
      <c r="G4763" s="91" t="str">
        <f t="shared" si="1038"/>
        <v/>
      </c>
      <c r="H4763" s="41" t="str">
        <f t="shared" si="1039"/>
        <v/>
      </c>
      <c r="I4763" s="92" t="str">
        <f t="shared" ca="1" si="1040"/>
        <v/>
      </c>
      <c r="J4763" s="28" t="str">
        <f t="shared" si="1041"/>
        <v/>
      </c>
      <c r="K4763" s="28" t="str">
        <f t="shared" si="1042"/>
        <v/>
      </c>
      <c r="L4763" s="28" t="str">
        <f t="shared" ca="1" si="1043"/>
        <v/>
      </c>
      <c r="M4763" s="28" t="str">
        <f t="shared" si="1044"/>
        <v/>
      </c>
      <c r="N4763" s="93" t="str">
        <f t="shared" si="1045"/>
        <v/>
      </c>
      <c r="O4763" s="94" t="str">
        <f t="shared" si="1046"/>
        <v/>
      </c>
      <c r="P4763" s="70">
        <f t="shared" si="1047"/>
        <v>0</v>
      </c>
      <c r="Q4763" s="28" t="str">
        <f t="shared" ca="1" si="1048"/>
        <v/>
      </c>
      <c r="R4763" s="28" t="str">
        <f t="shared" si="1049"/>
        <v/>
      </c>
      <c r="S4763" s="28" t="str">
        <f t="array" ref="S4763">IF(ISBLANK(A4763),"",INDEX(Info!$B$3:$H$6442,MATCH(J4763,IF(Info!$D$3:$D$6442=K4763,Info!$C$3:$C$6442),0),7))</f>
        <v/>
      </c>
    </row>
    <row r="4764" spans="1:19" x14ac:dyDescent="0.25">
      <c r="A4764" s="75"/>
      <c r="B4764" s="75"/>
      <c r="C4764" s="72"/>
      <c r="D4764" s="72"/>
      <c r="E4764" s="41" t="str">
        <f t="shared" si="1036"/>
        <v/>
      </c>
      <c r="F4764" s="90" t="str">
        <f t="shared" ca="1" si="1037"/>
        <v/>
      </c>
      <c r="G4764" s="91" t="str">
        <f t="shared" si="1038"/>
        <v/>
      </c>
      <c r="H4764" s="41" t="str">
        <f t="shared" si="1039"/>
        <v/>
      </c>
      <c r="I4764" s="92" t="str">
        <f t="shared" ca="1" si="1040"/>
        <v/>
      </c>
      <c r="J4764" s="28" t="str">
        <f t="shared" si="1041"/>
        <v/>
      </c>
      <c r="K4764" s="28" t="str">
        <f t="shared" si="1042"/>
        <v/>
      </c>
      <c r="L4764" s="28" t="str">
        <f t="shared" ca="1" si="1043"/>
        <v/>
      </c>
      <c r="M4764" s="28" t="str">
        <f t="shared" si="1044"/>
        <v/>
      </c>
      <c r="N4764" s="93" t="str">
        <f t="shared" si="1045"/>
        <v/>
      </c>
      <c r="O4764" s="94" t="str">
        <f t="shared" si="1046"/>
        <v/>
      </c>
      <c r="P4764" s="70">
        <f t="shared" si="1047"/>
        <v>0</v>
      </c>
      <c r="Q4764" s="28" t="str">
        <f t="shared" ca="1" si="1048"/>
        <v/>
      </c>
      <c r="R4764" s="28" t="str">
        <f t="shared" si="1049"/>
        <v/>
      </c>
      <c r="S4764" s="28" t="str">
        <f t="array" ref="S4764">IF(ISBLANK(A4764),"",INDEX(Info!$B$3:$H$6442,MATCH(J4764,IF(Info!$D$3:$D$6442=K4764,Info!$C$3:$C$6442),0),7))</f>
        <v/>
      </c>
    </row>
    <row r="4765" spans="1:19" x14ac:dyDescent="0.25">
      <c r="A4765" s="75"/>
      <c r="B4765" s="75"/>
      <c r="C4765" s="72"/>
      <c r="D4765" s="72"/>
      <c r="E4765" s="41" t="str">
        <f t="shared" si="1036"/>
        <v/>
      </c>
      <c r="F4765" s="90" t="str">
        <f t="shared" ca="1" si="1037"/>
        <v/>
      </c>
      <c r="G4765" s="91" t="str">
        <f t="shared" si="1038"/>
        <v/>
      </c>
      <c r="H4765" s="41" t="str">
        <f t="shared" si="1039"/>
        <v/>
      </c>
      <c r="I4765" s="92" t="str">
        <f t="shared" ca="1" si="1040"/>
        <v/>
      </c>
      <c r="J4765" s="28" t="str">
        <f t="shared" si="1041"/>
        <v/>
      </c>
      <c r="K4765" s="28" t="str">
        <f t="shared" si="1042"/>
        <v/>
      </c>
      <c r="L4765" s="28" t="str">
        <f t="shared" ca="1" si="1043"/>
        <v/>
      </c>
      <c r="M4765" s="28" t="str">
        <f t="shared" si="1044"/>
        <v/>
      </c>
      <c r="N4765" s="93" t="str">
        <f t="shared" si="1045"/>
        <v/>
      </c>
      <c r="O4765" s="94" t="str">
        <f t="shared" si="1046"/>
        <v/>
      </c>
      <c r="P4765" s="70">
        <f t="shared" si="1047"/>
        <v>0</v>
      </c>
      <c r="Q4765" s="28" t="str">
        <f t="shared" ca="1" si="1048"/>
        <v/>
      </c>
      <c r="R4765" s="28" t="str">
        <f t="shared" si="1049"/>
        <v/>
      </c>
      <c r="S4765" s="28" t="str">
        <f t="array" ref="S4765">IF(ISBLANK(A4765),"",INDEX(Info!$B$3:$H$6442,MATCH(J4765,IF(Info!$D$3:$D$6442=K4765,Info!$C$3:$C$6442),0),7))</f>
        <v/>
      </c>
    </row>
    <row r="4766" spans="1:19" x14ac:dyDescent="0.25">
      <c r="A4766" s="75"/>
      <c r="B4766" s="75"/>
      <c r="C4766" s="72"/>
      <c r="D4766" s="72"/>
      <c r="E4766" s="41" t="str">
        <f t="shared" si="1036"/>
        <v/>
      </c>
      <c r="F4766" s="90" t="str">
        <f t="shared" ca="1" si="1037"/>
        <v/>
      </c>
      <c r="G4766" s="91" t="str">
        <f t="shared" si="1038"/>
        <v/>
      </c>
      <c r="H4766" s="41" t="str">
        <f t="shared" si="1039"/>
        <v/>
      </c>
      <c r="I4766" s="92" t="str">
        <f t="shared" ca="1" si="1040"/>
        <v/>
      </c>
      <c r="J4766" s="28" t="str">
        <f t="shared" si="1041"/>
        <v/>
      </c>
      <c r="K4766" s="28" t="str">
        <f t="shared" si="1042"/>
        <v/>
      </c>
      <c r="L4766" s="28" t="str">
        <f t="shared" ca="1" si="1043"/>
        <v/>
      </c>
      <c r="M4766" s="28" t="str">
        <f t="shared" si="1044"/>
        <v/>
      </c>
      <c r="N4766" s="93" t="str">
        <f t="shared" si="1045"/>
        <v/>
      </c>
      <c r="O4766" s="94" t="str">
        <f t="shared" si="1046"/>
        <v/>
      </c>
      <c r="P4766" s="70">
        <f t="shared" si="1047"/>
        <v>0</v>
      </c>
      <c r="Q4766" s="28" t="str">
        <f t="shared" ca="1" si="1048"/>
        <v/>
      </c>
      <c r="R4766" s="28" t="str">
        <f t="shared" si="1049"/>
        <v/>
      </c>
      <c r="S4766" s="28" t="str">
        <f t="array" ref="S4766">IF(ISBLANK(A4766),"",INDEX(Info!$B$3:$H$6442,MATCH(J4766,IF(Info!$D$3:$D$6442=K4766,Info!$C$3:$C$6442),0),7))</f>
        <v/>
      </c>
    </row>
    <row r="4767" spans="1:19" x14ac:dyDescent="0.25">
      <c r="A4767" s="75"/>
      <c r="B4767" s="75"/>
      <c r="C4767" s="72"/>
      <c r="D4767" s="72"/>
      <c r="E4767" s="41" t="str">
        <f t="shared" si="1036"/>
        <v/>
      </c>
      <c r="F4767" s="90" t="str">
        <f t="shared" ca="1" si="1037"/>
        <v/>
      </c>
      <c r="G4767" s="91" t="str">
        <f t="shared" si="1038"/>
        <v/>
      </c>
      <c r="H4767" s="41" t="str">
        <f t="shared" si="1039"/>
        <v/>
      </c>
      <c r="I4767" s="92" t="str">
        <f t="shared" ca="1" si="1040"/>
        <v/>
      </c>
      <c r="J4767" s="28" t="str">
        <f t="shared" si="1041"/>
        <v/>
      </c>
      <c r="K4767" s="28" t="str">
        <f t="shared" si="1042"/>
        <v/>
      </c>
      <c r="L4767" s="28" t="str">
        <f t="shared" ca="1" si="1043"/>
        <v/>
      </c>
      <c r="M4767" s="28" t="str">
        <f t="shared" si="1044"/>
        <v/>
      </c>
      <c r="N4767" s="93" t="str">
        <f t="shared" si="1045"/>
        <v/>
      </c>
      <c r="O4767" s="94" t="str">
        <f t="shared" si="1046"/>
        <v/>
      </c>
      <c r="P4767" s="70">
        <f t="shared" si="1047"/>
        <v>0</v>
      </c>
      <c r="Q4767" s="28" t="str">
        <f t="shared" ca="1" si="1048"/>
        <v/>
      </c>
      <c r="R4767" s="28" t="str">
        <f t="shared" si="1049"/>
        <v/>
      </c>
      <c r="S4767" s="28" t="str">
        <f t="array" ref="S4767">IF(ISBLANK(A4767),"",INDEX(Info!$B$3:$H$6442,MATCH(J4767,IF(Info!$D$3:$D$6442=K4767,Info!$C$3:$C$6442),0),7))</f>
        <v/>
      </c>
    </row>
    <row r="4768" spans="1:19" x14ac:dyDescent="0.25">
      <c r="A4768" s="75"/>
      <c r="B4768" s="75"/>
      <c r="C4768" s="72"/>
      <c r="D4768" s="72"/>
      <c r="E4768" s="41" t="str">
        <f t="shared" si="1036"/>
        <v/>
      </c>
      <c r="F4768" s="90" t="str">
        <f t="shared" ca="1" si="1037"/>
        <v/>
      </c>
      <c r="G4768" s="91" t="str">
        <f t="shared" si="1038"/>
        <v/>
      </c>
      <c r="H4768" s="41" t="str">
        <f t="shared" si="1039"/>
        <v/>
      </c>
      <c r="I4768" s="92" t="str">
        <f t="shared" ca="1" si="1040"/>
        <v/>
      </c>
      <c r="J4768" s="28" t="str">
        <f t="shared" si="1041"/>
        <v/>
      </c>
      <c r="K4768" s="28" t="str">
        <f t="shared" si="1042"/>
        <v/>
      </c>
      <c r="L4768" s="28" t="str">
        <f t="shared" ca="1" si="1043"/>
        <v/>
      </c>
      <c r="M4768" s="28" t="str">
        <f t="shared" si="1044"/>
        <v/>
      </c>
      <c r="N4768" s="93" t="str">
        <f t="shared" si="1045"/>
        <v/>
      </c>
      <c r="O4768" s="94" t="str">
        <f t="shared" si="1046"/>
        <v/>
      </c>
      <c r="P4768" s="70">
        <f t="shared" si="1047"/>
        <v>0</v>
      </c>
      <c r="Q4768" s="28" t="str">
        <f t="shared" ca="1" si="1048"/>
        <v/>
      </c>
      <c r="R4768" s="28" t="str">
        <f t="shared" si="1049"/>
        <v/>
      </c>
      <c r="S4768" s="28" t="str">
        <f t="array" ref="S4768">IF(ISBLANK(A4768),"",INDEX(Info!$B$3:$H$6442,MATCH(J4768,IF(Info!$D$3:$D$6442=K4768,Info!$C$3:$C$6442),0),7))</f>
        <v/>
      </c>
    </row>
    <row r="4769" spans="1:19" x14ac:dyDescent="0.25">
      <c r="A4769" s="75"/>
      <c r="B4769" s="75"/>
      <c r="C4769" s="72"/>
      <c r="D4769" s="72"/>
      <c r="E4769" s="41" t="str">
        <f t="shared" si="1036"/>
        <v/>
      </c>
      <c r="F4769" s="90" t="str">
        <f t="shared" ca="1" si="1037"/>
        <v/>
      </c>
      <c r="G4769" s="91" t="str">
        <f t="shared" si="1038"/>
        <v/>
      </c>
      <c r="H4769" s="41" t="str">
        <f t="shared" si="1039"/>
        <v/>
      </c>
      <c r="I4769" s="92" t="str">
        <f t="shared" ca="1" si="1040"/>
        <v/>
      </c>
      <c r="J4769" s="28" t="str">
        <f t="shared" si="1041"/>
        <v/>
      </c>
      <c r="K4769" s="28" t="str">
        <f t="shared" si="1042"/>
        <v/>
      </c>
      <c r="L4769" s="28" t="str">
        <f t="shared" ca="1" si="1043"/>
        <v/>
      </c>
      <c r="M4769" s="28" t="str">
        <f t="shared" si="1044"/>
        <v/>
      </c>
      <c r="N4769" s="93" t="str">
        <f t="shared" si="1045"/>
        <v/>
      </c>
      <c r="O4769" s="94" t="str">
        <f t="shared" si="1046"/>
        <v/>
      </c>
      <c r="P4769" s="70">
        <f t="shared" si="1047"/>
        <v>0</v>
      </c>
      <c r="Q4769" s="28" t="str">
        <f t="shared" ca="1" si="1048"/>
        <v/>
      </c>
      <c r="R4769" s="28" t="str">
        <f t="shared" si="1049"/>
        <v/>
      </c>
      <c r="S4769" s="28" t="str">
        <f t="array" ref="S4769">IF(ISBLANK(A4769),"",INDEX(Info!$B$3:$H$6442,MATCH(J4769,IF(Info!$D$3:$D$6442=K4769,Info!$C$3:$C$6442),0),7))</f>
        <v/>
      </c>
    </row>
    <row r="4770" spans="1:19" x14ac:dyDescent="0.25">
      <c r="A4770" s="75"/>
      <c r="B4770" s="75"/>
      <c r="C4770" s="72"/>
      <c r="D4770" s="72"/>
      <c r="E4770" s="41" t="str">
        <f t="shared" si="1036"/>
        <v/>
      </c>
      <c r="F4770" s="90" t="str">
        <f t="shared" ca="1" si="1037"/>
        <v/>
      </c>
      <c r="G4770" s="91" t="str">
        <f t="shared" si="1038"/>
        <v/>
      </c>
      <c r="H4770" s="41" t="str">
        <f t="shared" si="1039"/>
        <v/>
      </c>
      <c r="I4770" s="92" t="str">
        <f t="shared" ca="1" si="1040"/>
        <v/>
      </c>
      <c r="J4770" s="28" t="str">
        <f t="shared" si="1041"/>
        <v/>
      </c>
      <c r="K4770" s="28" t="str">
        <f t="shared" si="1042"/>
        <v/>
      </c>
      <c r="L4770" s="28" t="str">
        <f t="shared" ca="1" si="1043"/>
        <v/>
      </c>
      <c r="M4770" s="28" t="str">
        <f t="shared" si="1044"/>
        <v/>
      </c>
      <c r="N4770" s="93" t="str">
        <f t="shared" si="1045"/>
        <v/>
      </c>
      <c r="O4770" s="94" t="str">
        <f t="shared" si="1046"/>
        <v/>
      </c>
      <c r="P4770" s="70">
        <f t="shared" si="1047"/>
        <v>0</v>
      </c>
      <c r="Q4770" s="28" t="str">
        <f t="shared" ca="1" si="1048"/>
        <v/>
      </c>
      <c r="R4770" s="28" t="str">
        <f t="shared" si="1049"/>
        <v/>
      </c>
      <c r="S4770" s="28" t="str">
        <f t="array" ref="S4770">IF(ISBLANK(A4770),"",INDEX(Info!$B$3:$H$6442,MATCH(J4770,IF(Info!$D$3:$D$6442=K4770,Info!$C$3:$C$6442),0),7))</f>
        <v/>
      </c>
    </row>
    <row r="4771" spans="1:19" x14ac:dyDescent="0.25">
      <c r="A4771" s="75"/>
      <c r="B4771" s="75"/>
      <c r="C4771" s="72"/>
      <c r="D4771" s="72"/>
      <c r="E4771" s="41" t="str">
        <f t="shared" si="1036"/>
        <v/>
      </c>
      <c r="F4771" s="90" t="str">
        <f t="shared" ca="1" si="1037"/>
        <v/>
      </c>
      <c r="G4771" s="91" t="str">
        <f t="shared" si="1038"/>
        <v/>
      </c>
      <c r="H4771" s="41" t="str">
        <f t="shared" si="1039"/>
        <v/>
      </c>
      <c r="I4771" s="92" t="str">
        <f t="shared" ca="1" si="1040"/>
        <v/>
      </c>
      <c r="J4771" s="28" t="str">
        <f t="shared" si="1041"/>
        <v/>
      </c>
      <c r="K4771" s="28" t="str">
        <f t="shared" si="1042"/>
        <v/>
      </c>
      <c r="L4771" s="28" t="str">
        <f t="shared" ca="1" si="1043"/>
        <v/>
      </c>
      <c r="M4771" s="28" t="str">
        <f t="shared" si="1044"/>
        <v/>
      </c>
      <c r="N4771" s="93" t="str">
        <f t="shared" si="1045"/>
        <v/>
      </c>
      <c r="O4771" s="94" t="str">
        <f t="shared" si="1046"/>
        <v/>
      </c>
      <c r="P4771" s="70">
        <f t="shared" si="1047"/>
        <v>0</v>
      </c>
      <c r="Q4771" s="28" t="str">
        <f t="shared" ca="1" si="1048"/>
        <v/>
      </c>
      <c r="R4771" s="28" t="str">
        <f t="shared" si="1049"/>
        <v/>
      </c>
      <c r="S4771" s="28" t="str">
        <f t="array" ref="S4771">IF(ISBLANK(A4771),"",INDEX(Info!$B$3:$H$6442,MATCH(J4771,IF(Info!$D$3:$D$6442=K4771,Info!$C$3:$C$6442),0),7))</f>
        <v/>
      </c>
    </row>
    <row r="4772" spans="1:19" x14ac:dyDescent="0.25">
      <c r="A4772" s="75"/>
      <c r="B4772" s="75"/>
      <c r="C4772" s="72"/>
      <c r="D4772" s="72"/>
      <c r="E4772" s="41" t="str">
        <f t="shared" si="1036"/>
        <v/>
      </c>
      <c r="F4772" s="90" t="str">
        <f t="shared" ca="1" si="1037"/>
        <v/>
      </c>
      <c r="G4772" s="91" t="str">
        <f t="shared" si="1038"/>
        <v/>
      </c>
      <c r="H4772" s="41" t="str">
        <f t="shared" si="1039"/>
        <v/>
      </c>
      <c r="I4772" s="92" t="str">
        <f t="shared" ca="1" si="1040"/>
        <v/>
      </c>
      <c r="J4772" s="28" t="str">
        <f t="shared" si="1041"/>
        <v/>
      </c>
      <c r="K4772" s="28" t="str">
        <f t="shared" si="1042"/>
        <v/>
      </c>
      <c r="L4772" s="28" t="str">
        <f t="shared" ca="1" si="1043"/>
        <v/>
      </c>
      <c r="M4772" s="28" t="str">
        <f t="shared" si="1044"/>
        <v/>
      </c>
      <c r="N4772" s="93" t="str">
        <f t="shared" si="1045"/>
        <v/>
      </c>
      <c r="O4772" s="94" t="str">
        <f t="shared" si="1046"/>
        <v/>
      </c>
      <c r="P4772" s="70">
        <f t="shared" si="1047"/>
        <v>0</v>
      </c>
      <c r="Q4772" s="28" t="str">
        <f t="shared" ca="1" si="1048"/>
        <v/>
      </c>
      <c r="R4772" s="28" t="str">
        <f t="shared" si="1049"/>
        <v/>
      </c>
      <c r="S4772" s="28" t="str">
        <f t="array" ref="S4772">IF(ISBLANK(A4772),"",INDEX(Info!$B$3:$H$6442,MATCH(J4772,IF(Info!$D$3:$D$6442=K4772,Info!$C$3:$C$6442),0),7))</f>
        <v/>
      </c>
    </row>
    <row r="4773" spans="1:19" x14ac:dyDescent="0.25">
      <c r="A4773" s="75"/>
      <c r="B4773" s="75"/>
      <c r="C4773" s="72"/>
      <c r="D4773" s="72"/>
      <c r="E4773" s="41" t="str">
        <f t="shared" si="1036"/>
        <v/>
      </c>
      <c r="F4773" s="90" t="str">
        <f t="shared" ca="1" si="1037"/>
        <v/>
      </c>
      <c r="G4773" s="91" t="str">
        <f t="shared" si="1038"/>
        <v/>
      </c>
      <c r="H4773" s="41" t="str">
        <f t="shared" si="1039"/>
        <v/>
      </c>
      <c r="I4773" s="92" t="str">
        <f t="shared" ca="1" si="1040"/>
        <v/>
      </c>
      <c r="J4773" s="28" t="str">
        <f t="shared" si="1041"/>
        <v/>
      </c>
      <c r="K4773" s="28" t="str">
        <f t="shared" si="1042"/>
        <v/>
      </c>
      <c r="L4773" s="28" t="str">
        <f t="shared" ca="1" si="1043"/>
        <v/>
      </c>
      <c r="M4773" s="28" t="str">
        <f t="shared" si="1044"/>
        <v/>
      </c>
      <c r="N4773" s="93" t="str">
        <f t="shared" si="1045"/>
        <v/>
      </c>
      <c r="O4773" s="94" t="str">
        <f t="shared" si="1046"/>
        <v/>
      </c>
      <c r="P4773" s="70">
        <f t="shared" si="1047"/>
        <v>0</v>
      </c>
      <c r="Q4773" s="28" t="str">
        <f t="shared" ca="1" si="1048"/>
        <v/>
      </c>
      <c r="R4773" s="28" t="str">
        <f t="shared" si="1049"/>
        <v/>
      </c>
      <c r="S4773" s="28" t="str">
        <f t="array" ref="S4773">IF(ISBLANK(A4773),"",INDEX(Info!$B$3:$H$6442,MATCH(J4773,IF(Info!$D$3:$D$6442=K4773,Info!$C$3:$C$6442),0),7))</f>
        <v/>
      </c>
    </row>
    <row r="4774" spans="1:19" x14ac:dyDescent="0.25">
      <c r="A4774" s="75"/>
      <c r="B4774" s="75"/>
      <c r="C4774" s="72"/>
      <c r="D4774" s="72"/>
      <c r="E4774" s="41" t="str">
        <f t="shared" si="1036"/>
        <v/>
      </c>
      <c r="F4774" s="90" t="str">
        <f t="shared" ca="1" si="1037"/>
        <v/>
      </c>
      <c r="G4774" s="91" t="str">
        <f t="shared" si="1038"/>
        <v/>
      </c>
      <c r="H4774" s="41" t="str">
        <f t="shared" si="1039"/>
        <v/>
      </c>
      <c r="I4774" s="92" t="str">
        <f t="shared" ca="1" si="1040"/>
        <v/>
      </c>
      <c r="J4774" s="28" t="str">
        <f t="shared" si="1041"/>
        <v/>
      </c>
      <c r="K4774" s="28" t="str">
        <f t="shared" si="1042"/>
        <v/>
      </c>
      <c r="L4774" s="28" t="str">
        <f t="shared" ca="1" si="1043"/>
        <v/>
      </c>
      <c r="M4774" s="28" t="str">
        <f t="shared" si="1044"/>
        <v/>
      </c>
      <c r="N4774" s="93" t="str">
        <f t="shared" si="1045"/>
        <v/>
      </c>
      <c r="O4774" s="94" t="str">
        <f t="shared" si="1046"/>
        <v/>
      </c>
      <c r="P4774" s="70">
        <f t="shared" si="1047"/>
        <v>0</v>
      </c>
      <c r="Q4774" s="28" t="str">
        <f t="shared" ca="1" si="1048"/>
        <v/>
      </c>
      <c r="R4774" s="28" t="str">
        <f t="shared" si="1049"/>
        <v/>
      </c>
      <c r="S4774" s="28" t="str">
        <f t="array" ref="S4774">IF(ISBLANK(A4774),"",INDEX(Info!$B$3:$H$6442,MATCH(J4774,IF(Info!$D$3:$D$6442=K4774,Info!$C$3:$C$6442),0),7))</f>
        <v/>
      </c>
    </row>
    <row r="4775" spans="1:19" x14ac:dyDescent="0.25">
      <c r="A4775" s="75"/>
      <c r="B4775" s="75"/>
      <c r="C4775" s="72"/>
      <c r="D4775" s="72"/>
      <c r="E4775" s="41" t="str">
        <f t="shared" si="1036"/>
        <v/>
      </c>
      <c r="F4775" s="90" t="str">
        <f t="shared" ca="1" si="1037"/>
        <v/>
      </c>
      <c r="G4775" s="91" t="str">
        <f t="shared" si="1038"/>
        <v/>
      </c>
      <c r="H4775" s="41" t="str">
        <f t="shared" si="1039"/>
        <v/>
      </c>
      <c r="I4775" s="92" t="str">
        <f t="shared" ca="1" si="1040"/>
        <v/>
      </c>
      <c r="J4775" s="28" t="str">
        <f t="shared" si="1041"/>
        <v/>
      </c>
      <c r="K4775" s="28" t="str">
        <f t="shared" si="1042"/>
        <v/>
      </c>
      <c r="L4775" s="28" t="str">
        <f t="shared" ca="1" si="1043"/>
        <v/>
      </c>
      <c r="M4775" s="28" t="str">
        <f t="shared" si="1044"/>
        <v/>
      </c>
      <c r="N4775" s="93" t="str">
        <f t="shared" si="1045"/>
        <v/>
      </c>
      <c r="O4775" s="94" t="str">
        <f t="shared" si="1046"/>
        <v/>
      </c>
      <c r="P4775" s="70">
        <f t="shared" si="1047"/>
        <v>0</v>
      </c>
      <c r="Q4775" s="28" t="str">
        <f t="shared" ca="1" si="1048"/>
        <v/>
      </c>
      <c r="R4775" s="28" t="str">
        <f t="shared" si="1049"/>
        <v/>
      </c>
      <c r="S4775" s="28" t="str">
        <f t="array" ref="S4775">IF(ISBLANK(A4775),"",INDEX(Info!$B$3:$H$6442,MATCH(J4775,IF(Info!$D$3:$D$6442=K4775,Info!$C$3:$C$6442),0),7))</f>
        <v/>
      </c>
    </row>
    <row r="4776" spans="1:19" x14ac:dyDescent="0.25">
      <c r="A4776" s="75"/>
      <c r="B4776" s="75"/>
      <c r="C4776" s="72"/>
      <c r="D4776" s="72"/>
      <c r="E4776" s="41" t="str">
        <f t="shared" si="1036"/>
        <v/>
      </c>
      <c r="F4776" s="90" t="str">
        <f t="shared" ca="1" si="1037"/>
        <v/>
      </c>
      <c r="G4776" s="91" t="str">
        <f t="shared" si="1038"/>
        <v/>
      </c>
      <c r="H4776" s="41" t="str">
        <f t="shared" si="1039"/>
        <v/>
      </c>
      <c r="I4776" s="92" t="str">
        <f t="shared" ca="1" si="1040"/>
        <v/>
      </c>
      <c r="J4776" s="28" t="str">
        <f t="shared" si="1041"/>
        <v/>
      </c>
      <c r="K4776" s="28" t="str">
        <f t="shared" si="1042"/>
        <v/>
      </c>
      <c r="L4776" s="28" t="str">
        <f t="shared" ca="1" si="1043"/>
        <v/>
      </c>
      <c r="M4776" s="28" t="str">
        <f t="shared" si="1044"/>
        <v/>
      </c>
      <c r="N4776" s="93" t="str">
        <f t="shared" si="1045"/>
        <v/>
      </c>
      <c r="O4776" s="94" t="str">
        <f t="shared" si="1046"/>
        <v/>
      </c>
      <c r="P4776" s="70">
        <f t="shared" si="1047"/>
        <v>0</v>
      </c>
      <c r="Q4776" s="28" t="str">
        <f t="shared" ca="1" si="1048"/>
        <v/>
      </c>
      <c r="R4776" s="28" t="str">
        <f t="shared" si="1049"/>
        <v/>
      </c>
      <c r="S4776" s="28" t="str">
        <f t="array" ref="S4776">IF(ISBLANK(A4776),"",INDEX(Info!$B$3:$H$6442,MATCH(J4776,IF(Info!$D$3:$D$6442=K4776,Info!$C$3:$C$6442),0),7))</f>
        <v/>
      </c>
    </row>
    <row r="4777" spans="1:19" x14ac:dyDescent="0.25">
      <c r="A4777" s="75"/>
      <c r="B4777" s="75"/>
      <c r="C4777" s="72"/>
      <c r="D4777" s="72"/>
      <c r="E4777" s="41" t="str">
        <f t="shared" si="1036"/>
        <v/>
      </c>
      <c r="F4777" s="90" t="str">
        <f t="shared" ca="1" si="1037"/>
        <v/>
      </c>
      <c r="G4777" s="91" t="str">
        <f t="shared" si="1038"/>
        <v/>
      </c>
      <c r="H4777" s="41" t="str">
        <f t="shared" si="1039"/>
        <v/>
      </c>
      <c r="I4777" s="92" t="str">
        <f t="shared" ca="1" si="1040"/>
        <v/>
      </c>
      <c r="J4777" s="28" t="str">
        <f t="shared" si="1041"/>
        <v/>
      </c>
      <c r="K4777" s="28" t="str">
        <f t="shared" si="1042"/>
        <v/>
      </c>
      <c r="L4777" s="28" t="str">
        <f t="shared" ca="1" si="1043"/>
        <v/>
      </c>
      <c r="M4777" s="28" t="str">
        <f t="shared" si="1044"/>
        <v/>
      </c>
      <c r="N4777" s="93" t="str">
        <f t="shared" si="1045"/>
        <v/>
      </c>
      <c r="O4777" s="94" t="str">
        <f t="shared" si="1046"/>
        <v/>
      </c>
      <c r="P4777" s="70">
        <f t="shared" si="1047"/>
        <v>0</v>
      </c>
      <c r="Q4777" s="28" t="str">
        <f t="shared" ca="1" si="1048"/>
        <v/>
      </c>
      <c r="R4777" s="28" t="str">
        <f t="shared" si="1049"/>
        <v/>
      </c>
      <c r="S4777" s="28" t="str">
        <f t="array" ref="S4777">IF(ISBLANK(A4777),"",INDEX(Info!$B$3:$H$6442,MATCH(J4777,IF(Info!$D$3:$D$6442=K4777,Info!$C$3:$C$6442),0),7))</f>
        <v/>
      </c>
    </row>
    <row r="4778" spans="1:19" x14ac:dyDescent="0.25">
      <c r="A4778" s="75"/>
      <c r="B4778" s="75"/>
      <c r="C4778" s="72"/>
      <c r="D4778" s="72"/>
      <c r="E4778" s="41" t="str">
        <f t="shared" si="1036"/>
        <v/>
      </c>
      <c r="F4778" s="90" t="str">
        <f t="shared" ca="1" si="1037"/>
        <v/>
      </c>
      <c r="G4778" s="91" t="str">
        <f t="shared" si="1038"/>
        <v/>
      </c>
      <c r="H4778" s="41" t="str">
        <f t="shared" si="1039"/>
        <v/>
      </c>
      <c r="I4778" s="92" t="str">
        <f t="shared" ca="1" si="1040"/>
        <v/>
      </c>
      <c r="J4778" s="28" t="str">
        <f t="shared" si="1041"/>
        <v/>
      </c>
      <c r="K4778" s="28" t="str">
        <f t="shared" si="1042"/>
        <v/>
      </c>
      <c r="L4778" s="28" t="str">
        <f t="shared" ca="1" si="1043"/>
        <v/>
      </c>
      <c r="M4778" s="28" t="str">
        <f t="shared" si="1044"/>
        <v/>
      </c>
      <c r="N4778" s="93" t="str">
        <f t="shared" si="1045"/>
        <v/>
      </c>
      <c r="O4778" s="94" t="str">
        <f t="shared" si="1046"/>
        <v/>
      </c>
      <c r="P4778" s="70">
        <f t="shared" si="1047"/>
        <v>0</v>
      </c>
      <c r="Q4778" s="28" t="str">
        <f t="shared" ca="1" si="1048"/>
        <v/>
      </c>
      <c r="R4778" s="28" t="str">
        <f t="shared" si="1049"/>
        <v/>
      </c>
      <c r="S4778" s="28" t="str">
        <f t="array" ref="S4778">IF(ISBLANK(A4778),"",INDEX(Info!$B$3:$H$6442,MATCH(J4778,IF(Info!$D$3:$D$6442=K4778,Info!$C$3:$C$6442),0),7))</f>
        <v/>
      </c>
    </row>
    <row r="4779" spans="1:19" x14ac:dyDescent="0.25">
      <c r="A4779" s="75"/>
      <c r="B4779" s="75"/>
      <c r="C4779" s="72"/>
      <c r="D4779" s="72"/>
      <c r="E4779" s="41" t="str">
        <f t="shared" si="1036"/>
        <v/>
      </c>
      <c r="F4779" s="90" t="str">
        <f t="shared" ca="1" si="1037"/>
        <v/>
      </c>
      <c r="G4779" s="91" t="str">
        <f t="shared" si="1038"/>
        <v/>
      </c>
      <c r="H4779" s="41" t="str">
        <f t="shared" si="1039"/>
        <v/>
      </c>
      <c r="I4779" s="92" t="str">
        <f t="shared" ca="1" si="1040"/>
        <v/>
      </c>
      <c r="J4779" s="28" t="str">
        <f t="shared" si="1041"/>
        <v/>
      </c>
      <c r="K4779" s="28" t="str">
        <f t="shared" si="1042"/>
        <v/>
      </c>
      <c r="L4779" s="28" t="str">
        <f t="shared" ca="1" si="1043"/>
        <v/>
      </c>
      <c r="M4779" s="28" t="str">
        <f t="shared" si="1044"/>
        <v/>
      </c>
      <c r="N4779" s="93" t="str">
        <f t="shared" si="1045"/>
        <v/>
      </c>
      <c r="O4779" s="94" t="str">
        <f t="shared" si="1046"/>
        <v/>
      </c>
      <c r="P4779" s="70">
        <f t="shared" si="1047"/>
        <v>0</v>
      </c>
      <c r="Q4779" s="28" t="str">
        <f t="shared" ca="1" si="1048"/>
        <v/>
      </c>
      <c r="R4779" s="28" t="str">
        <f t="shared" si="1049"/>
        <v/>
      </c>
      <c r="S4779" s="28" t="str">
        <f t="array" ref="S4779">IF(ISBLANK(A4779),"",INDEX(Info!$B$3:$H$6442,MATCH(J4779,IF(Info!$D$3:$D$6442=K4779,Info!$C$3:$C$6442),0),7))</f>
        <v/>
      </c>
    </row>
    <row r="4780" spans="1:19" x14ac:dyDescent="0.25">
      <c r="A4780" s="75"/>
      <c r="B4780" s="75"/>
      <c r="C4780" s="72"/>
      <c r="D4780" s="72"/>
      <c r="E4780" s="41" t="str">
        <f t="shared" si="1036"/>
        <v/>
      </c>
      <c r="F4780" s="90" t="str">
        <f t="shared" ca="1" si="1037"/>
        <v/>
      </c>
      <c r="G4780" s="91" t="str">
        <f t="shared" si="1038"/>
        <v/>
      </c>
      <c r="H4780" s="41" t="str">
        <f t="shared" si="1039"/>
        <v/>
      </c>
      <c r="I4780" s="92" t="str">
        <f t="shared" ca="1" si="1040"/>
        <v/>
      </c>
      <c r="J4780" s="28" t="str">
        <f t="shared" si="1041"/>
        <v/>
      </c>
      <c r="K4780" s="28" t="str">
        <f t="shared" si="1042"/>
        <v/>
      </c>
      <c r="L4780" s="28" t="str">
        <f t="shared" ca="1" si="1043"/>
        <v/>
      </c>
      <c r="M4780" s="28" t="str">
        <f t="shared" si="1044"/>
        <v/>
      </c>
      <c r="N4780" s="93" t="str">
        <f t="shared" si="1045"/>
        <v/>
      </c>
      <c r="O4780" s="94" t="str">
        <f t="shared" si="1046"/>
        <v/>
      </c>
      <c r="P4780" s="70">
        <f t="shared" si="1047"/>
        <v>0</v>
      </c>
      <c r="Q4780" s="28" t="str">
        <f t="shared" ca="1" si="1048"/>
        <v/>
      </c>
      <c r="R4780" s="28" t="str">
        <f t="shared" si="1049"/>
        <v/>
      </c>
      <c r="S4780" s="28" t="str">
        <f t="array" ref="S4780">IF(ISBLANK(A4780),"",INDEX(Info!$B$3:$H$6442,MATCH(J4780,IF(Info!$D$3:$D$6442=K4780,Info!$C$3:$C$6442),0),7))</f>
        <v/>
      </c>
    </row>
    <row r="4781" spans="1:19" x14ac:dyDescent="0.25">
      <c r="A4781" s="75"/>
      <c r="B4781" s="75"/>
      <c r="C4781" s="72"/>
      <c r="D4781" s="72"/>
      <c r="E4781" s="41" t="str">
        <f t="shared" si="1036"/>
        <v/>
      </c>
      <c r="F4781" s="90" t="str">
        <f t="shared" ca="1" si="1037"/>
        <v/>
      </c>
      <c r="G4781" s="91" t="str">
        <f t="shared" si="1038"/>
        <v/>
      </c>
      <c r="H4781" s="41" t="str">
        <f t="shared" si="1039"/>
        <v/>
      </c>
      <c r="I4781" s="92" t="str">
        <f t="shared" ca="1" si="1040"/>
        <v/>
      </c>
      <c r="J4781" s="28" t="str">
        <f t="shared" si="1041"/>
        <v/>
      </c>
      <c r="K4781" s="28" t="str">
        <f t="shared" si="1042"/>
        <v/>
      </c>
      <c r="L4781" s="28" t="str">
        <f t="shared" ca="1" si="1043"/>
        <v/>
      </c>
      <c r="M4781" s="28" t="str">
        <f t="shared" si="1044"/>
        <v/>
      </c>
      <c r="N4781" s="93" t="str">
        <f t="shared" si="1045"/>
        <v/>
      </c>
      <c r="O4781" s="94" t="str">
        <f t="shared" si="1046"/>
        <v/>
      </c>
      <c r="P4781" s="70">
        <f t="shared" si="1047"/>
        <v>0</v>
      </c>
      <c r="Q4781" s="28" t="str">
        <f t="shared" ca="1" si="1048"/>
        <v/>
      </c>
      <c r="R4781" s="28" t="str">
        <f t="shared" si="1049"/>
        <v/>
      </c>
      <c r="S4781" s="28" t="str">
        <f t="array" ref="S4781">IF(ISBLANK(A4781),"",INDEX(Info!$B$3:$H$6442,MATCH(J4781,IF(Info!$D$3:$D$6442=K4781,Info!$C$3:$C$6442),0),7))</f>
        <v/>
      </c>
    </row>
    <row r="4782" spans="1:19" x14ac:dyDescent="0.25">
      <c r="A4782" s="75"/>
      <c r="B4782" s="75"/>
      <c r="C4782" s="72"/>
      <c r="D4782" s="72"/>
      <c r="E4782" s="41" t="str">
        <f t="shared" si="1036"/>
        <v/>
      </c>
      <c r="F4782" s="90" t="str">
        <f t="shared" ca="1" si="1037"/>
        <v/>
      </c>
      <c r="G4782" s="91" t="str">
        <f t="shared" si="1038"/>
        <v/>
      </c>
      <c r="H4782" s="41" t="str">
        <f t="shared" si="1039"/>
        <v/>
      </c>
      <c r="I4782" s="92" t="str">
        <f t="shared" ca="1" si="1040"/>
        <v/>
      </c>
      <c r="J4782" s="28" t="str">
        <f t="shared" si="1041"/>
        <v/>
      </c>
      <c r="K4782" s="28" t="str">
        <f t="shared" si="1042"/>
        <v/>
      </c>
      <c r="L4782" s="28" t="str">
        <f t="shared" ca="1" si="1043"/>
        <v/>
      </c>
      <c r="M4782" s="28" t="str">
        <f t="shared" si="1044"/>
        <v/>
      </c>
      <c r="N4782" s="93" t="str">
        <f t="shared" si="1045"/>
        <v/>
      </c>
      <c r="O4782" s="94" t="str">
        <f t="shared" si="1046"/>
        <v/>
      </c>
      <c r="P4782" s="70">
        <f t="shared" si="1047"/>
        <v>0</v>
      </c>
      <c r="Q4782" s="28" t="str">
        <f t="shared" ca="1" si="1048"/>
        <v/>
      </c>
      <c r="R4782" s="28" t="str">
        <f t="shared" si="1049"/>
        <v/>
      </c>
      <c r="S4782" s="28" t="str">
        <f t="array" ref="S4782">IF(ISBLANK(A4782),"",INDEX(Info!$B$3:$H$6442,MATCH(J4782,IF(Info!$D$3:$D$6442=K4782,Info!$C$3:$C$6442),0),7))</f>
        <v/>
      </c>
    </row>
    <row r="4783" spans="1:19" x14ac:dyDescent="0.25">
      <c r="A4783" s="75"/>
      <c r="B4783" s="75"/>
      <c r="C4783" s="72"/>
      <c r="D4783" s="72"/>
      <c r="E4783" s="41" t="str">
        <f t="shared" si="1036"/>
        <v/>
      </c>
      <c r="F4783" s="90" t="str">
        <f t="shared" ca="1" si="1037"/>
        <v/>
      </c>
      <c r="G4783" s="91" t="str">
        <f t="shared" si="1038"/>
        <v/>
      </c>
      <c r="H4783" s="41" t="str">
        <f t="shared" si="1039"/>
        <v/>
      </c>
      <c r="I4783" s="92" t="str">
        <f t="shared" ca="1" si="1040"/>
        <v/>
      </c>
      <c r="J4783" s="28" t="str">
        <f t="shared" si="1041"/>
        <v/>
      </c>
      <c r="K4783" s="28" t="str">
        <f t="shared" si="1042"/>
        <v/>
      </c>
      <c r="L4783" s="28" t="str">
        <f t="shared" ca="1" si="1043"/>
        <v/>
      </c>
      <c r="M4783" s="28" t="str">
        <f t="shared" si="1044"/>
        <v/>
      </c>
      <c r="N4783" s="93" t="str">
        <f t="shared" si="1045"/>
        <v/>
      </c>
      <c r="O4783" s="94" t="str">
        <f t="shared" si="1046"/>
        <v/>
      </c>
      <c r="P4783" s="70">
        <f t="shared" si="1047"/>
        <v>0</v>
      </c>
      <c r="Q4783" s="28" t="str">
        <f t="shared" ca="1" si="1048"/>
        <v/>
      </c>
      <c r="R4783" s="28" t="str">
        <f t="shared" si="1049"/>
        <v/>
      </c>
      <c r="S4783" s="28" t="str">
        <f t="array" ref="S4783">IF(ISBLANK(A4783),"",INDEX(Info!$B$3:$H$6442,MATCH(J4783,IF(Info!$D$3:$D$6442=K4783,Info!$C$3:$C$6442),0),7))</f>
        <v/>
      </c>
    </row>
    <row r="4784" spans="1:19" x14ac:dyDescent="0.25">
      <c r="A4784" s="75"/>
      <c r="B4784" s="75"/>
      <c r="C4784" s="72"/>
      <c r="D4784" s="72"/>
      <c r="E4784" s="41" t="str">
        <f t="shared" si="1036"/>
        <v/>
      </c>
      <c r="F4784" s="90" t="str">
        <f t="shared" ca="1" si="1037"/>
        <v/>
      </c>
      <c r="G4784" s="91" t="str">
        <f t="shared" si="1038"/>
        <v/>
      </c>
      <c r="H4784" s="41" t="str">
        <f t="shared" si="1039"/>
        <v/>
      </c>
      <c r="I4784" s="92" t="str">
        <f t="shared" ca="1" si="1040"/>
        <v/>
      </c>
      <c r="J4784" s="28" t="str">
        <f t="shared" si="1041"/>
        <v/>
      </c>
      <c r="K4784" s="28" t="str">
        <f t="shared" si="1042"/>
        <v/>
      </c>
      <c r="L4784" s="28" t="str">
        <f t="shared" ca="1" si="1043"/>
        <v/>
      </c>
      <c r="M4784" s="28" t="str">
        <f t="shared" si="1044"/>
        <v/>
      </c>
      <c r="N4784" s="93" t="str">
        <f t="shared" si="1045"/>
        <v/>
      </c>
      <c r="O4784" s="94" t="str">
        <f t="shared" si="1046"/>
        <v/>
      </c>
      <c r="P4784" s="70">
        <f t="shared" si="1047"/>
        <v>0</v>
      </c>
      <c r="Q4784" s="28" t="str">
        <f t="shared" ca="1" si="1048"/>
        <v/>
      </c>
      <c r="R4784" s="28" t="str">
        <f t="shared" si="1049"/>
        <v/>
      </c>
      <c r="S4784" s="28" t="str">
        <f t="array" ref="S4784">IF(ISBLANK(A4784),"",INDEX(Info!$B$3:$H$6442,MATCH(J4784,IF(Info!$D$3:$D$6442=K4784,Info!$C$3:$C$6442),0),7))</f>
        <v/>
      </c>
    </row>
    <row r="4785" spans="1:19" x14ac:dyDescent="0.25">
      <c r="A4785" s="75"/>
      <c r="B4785" s="75"/>
      <c r="C4785" s="72"/>
      <c r="D4785" s="72"/>
      <c r="E4785" s="41" t="str">
        <f t="shared" si="1036"/>
        <v/>
      </c>
      <c r="F4785" s="90" t="str">
        <f t="shared" ca="1" si="1037"/>
        <v/>
      </c>
      <c r="G4785" s="91" t="str">
        <f t="shared" si="1038"/>
        <v/>
      </c>
      <c r="H4785" s="41" t="str">
        <f t="shared" si="1039"/>
        <v/>
      </c>
      <c r="I4785" s="92" t="str">
        <f t="shared" ca="1" si="1040"/>
        <v/>
      </c>
      <c r="J4785" s="28" t="str">
        <f t="shared" si="1041"/>
        <v/>
      </c>
      <c r="K4785" s="28" t="str">
        <f t="shared" si="1042"/>
        <v/>
      </c>
      <c r="L4785" s="28" t="str">
        <f t="shared" ca="1" si="1043"/>
        <v/>
      </c>
      <c r="M4785" s="28" t="str">
        <f t="shared" si="1044"/>
        <v/>
      </c>
      <c r="N4785" s="93" t="str">
        <f t="shared" si="1045"/>
        <v/>
      </c>
      <c r="O4785" s="94" t="str">
        <f t="shared" si="1046"/>
        <v/>
      </c>
      <c r="P4785" s="70">
        <f t="shared" si="1047"/>
        <v>0</v>
      </c>
      <c r="Q4785" s="28" t="str">
        <f t="shared" ca="1" si="1048"/>
        <v/>
      </c>
      <c r="R4785" s="28" t="str">
        <f t="shared" si="1049"/>
        <v/>
      </c>
      <c r="S4785" s="28" t="str">
        <f t="array" ref="S4785">IF(ISBLANK(A4785),"",INDEX(Info!$B$3:$H$6442,MATCH(J4785,IF(Info!$D$3:$D$6442=K4785,Info!$C$3:$C$6442),0),7))</f>
        <v/>
      </c>
    </row>
    <row r="4786" spans="1:19" x14ac:dyDescent="0.25">
      <c r="A4786" s="75"/>
      <c r="B4786" s="75"/>
      <c r="C4786" s="72"/>
      <c r="D4786" s="72"/>
      <c r="E4786" s="41" t="str">
        <f t="shared" si="1036"/>
        <v/>
      </c>
      <c r="F4786" s="90" t="str">
        <f t="shared" ca="1" si="1037"/>
        <v/>
      </c>
      <c r="G4786" s="91" t="str">
        <f t="shared" si="1038"/>
        <v/>
      </c>
      <c r="H4786" s="41" t="str">
        <f t="shared" si="1039"/>
        <v/>
      </c>
      <c r="I4786" s="92" t="str">
        <f t="shared" ca="1" si="1040"/>
        <v/>
      </c>
      <c r="J4786" s="28" t="str">
        <f t="shared" si="1041"/>
        <v/>
      </c>
      <c r="K4786" s="28" t="str">
        <f t="shared" si="1042"/>
        <v/>
      </c>
      <c r="L4786" s="28" t="str">
        <f t="shared" ca="1" si="1043"/>
        <v/>
      </c>
      <c r="M4786" s="28" t="str">
        <f t="shared" si="1044"/>
        <v/>
      </c>
      <c r="N4786" s="93" t="str">
        <f t="shared" si="1045"/>
        <v/>
      </c>
      <c r="O4786" s="94" t="str">
        <f t="shared" si="1046"/>
        <v/>
      </c>
      <c r="P4786" s="70">
        <f t="shared" si="1047"/>
        <v>0</v>
      </c>
      <c r="Q4786" s="28" t="str">
        <f t="shared" ca="1" si="1048"/>
        <v/>
      </c>
      <c r="R4786" s="28" t="str">
        <f t="shared" si="1049"/>
        <v/>
      </c>
      <c r="S4786" s="28" t="str">
        <f t="array" ref="S4786">IF(ISBLANK(A4786),"",INDEX(Info!$B$3:$H$6442,MATCH(J4786,IF(Info!$D$3:$D$6442=K4786,Info!$C$3:$C$6442),0),7))</f>
        <v/>
      </c>
    </row>
    <row r="4787" spans="1:19" x14ac:dyDescent="0.25">
      <c r="A4787" s="75"/>
      <c r="B4787" s="75"/>
      <c r="C4787" s="72"/>
      <c r="D4787" s="72"/>
      <c r="E4787" s="41" t="str">
        <f t="shared" si="1036"/>
        <v/>
      </c>
      <c r="F4787" s="90" t="str">
        <f t="shared" ca="1" si="1037"/>
        <v/>
      </c>
      <c r="G4787" s="91" t="str">
        <f t="shared" si="1038"/>
        <v/>
      </c>
      <c r="H4787" s="41" t="str">
        <f t="shared" si="1039"/>
        <v/>
      </c>
      <c r="I4787" s="92" t="str">
        <f t="shared" ca="1" si="1040"/>
        <v/>
      </c>
      <c r="J4787" s="28" t="str">
        <f t="shared" si="1041"/>
        <v/>
      </c>
      <c r="K4787" s="28" t="str">
        <f t="shared" si="1042"/>
        <v/>
      </c>
      <c r="L4787" s="28" t="str">
        <f t="shared" ca="1" si="1043"/>
        <v/>
      </c>
      <c r="M4787" s="28" t="str">
        <f t="shared" si="1044"/>
        <v/>
      </c>
      <c r="N4787" s="93" t="str">
        <f t="shared" si="1045"/>
        <v/>
      </c>
      <c r="O4787" s="94" t="str">
        <f t="shared" si="1046"/>
        <v/>
      </c>
      <c r="P4787" s="70">
        <f t="shared" si="1047"/>
        <v>0</v>
      </c>
      <c r="Q4787" s="28" t="str">
        <f t="shared" ca="1" si="1048"/>
        <v/>
      </c>
      <c r="R4787" s="28" t="str">
        <f t="shared" si="1049"/>
        <v/>
      </c>
      <c r="S4787" s="28" t="str">
        <f t="array" ref="S4787">IF(ISBLANK(A4787),"",INDEX(Info!$B$3:$H$6442,MATCH(J4787,IF(Info!$D$3:$D$6442=K4787,Info!$C$3:$C$6442),0),7))</f>
        <v/>
      </c>
    </row>
    <row r="4788" spans="1:19" x14ac:dyDescent="0.25">
      <c r="A4788" s="75"/>
      <c r="B4788" s="75"/>
      <c r="C4788" s="72"/>
      <c r="D4788" s="72"/>
      <c r="E4788" s="41" t="str">
        <f t="shared" si="1036"/>
        <v/>
      </c>
      <c r="F4788" s="90" t="str">
        <f t="shared" ca="1" si="1037"/>
        <v/>
      </c>
      <c r="G4788" s="91" t="str">
        <f t="shared" si="1038"/>
        <v/>
      </c>
      <c r="H4788" s="41" t="str">
        <f t="shared" si="1039"/>
        <v/>
      </c>
      <c r="I4788" s="92" t="str">
        <f t="shared" ca="1" si="1040"/>
        <v/>
      </c>
      <c r="J4788" s="28" t="str">
        <f t="shared" si="1041"/>
        <v/>
      </c>
      <c r="K4788" s="28" t="str">
        <f t="shared" si="1042"/>
        <v/>
      </c>
      <c r="L4788" s="28" t="str">
        <f t="shared" ca="1" si="1043"/>
        <v/>
      </c>
      <c r="M4788" s="28" t="str">
        <f t="shared" si="1044"/>
        <v/>
      </c>
      <c r="N4788" s="93" t="str">
        <f t="shared" si="1045"/>
        <v/>
      </c>
      <c r="O4788" s="94" t="str">
        <f t="shared" si="1046"/>
        <v/>
      </c>
      <c r="P4788" s="70">
        <f t="shared" si="1047"/>
        <v>0</v>
      </c>
      <c r="Q4788" s="28" t="str">
        <f t="shared" ca="1" si="1048"/>
        <v/>
      </c>
      <c r="R4788" s="28" t="str">
        <f t="shared" si="1049"/>
        <v/>
      </c>
      <c r="S4788" s="28" t="str">
        <f t="array" ref="S4788">IF(ISBLANK(A4788),"",INDEX(Info!$B$3:$H$6442,MATCH(J4788,IF(Info!$D$3:$D$6442=K4788,Info!$C$3:$C$6442),0),7))</f>
        <v/>
      </c>
    </row>
    <row r="4789" spans="1:19" x14ac:dyDescent="0.25">
      <c r="A4789" s="75"/>
      <c r="B4789" s="75"/>
      <c r="C4789" s="72"/>
      <c r="D4789" s="72"/>
      <c r="E4789" s="41" t="str">
        <f t="shared" si="1036"/>
        <v/>
      </c>
      <c r="F4789" s="90" t="str">
        <f t="shared" ca="1" si="1037"/>
        <v/>
      </c>
      <c r="G4789" s="91" t="str">
        <f t="shared" si="1038"/>
        <v/>
      </c>
      <c r="H4789" s="41" t="str">
        <f t="shared" si="1039"/>
        <v/>
      </c>
      <c r="I4789" s="92" t="str">
        <f t="shared" ca="1" si="1040"/>
        <v/>
      </c>
      <c r="J4789" s="28" t="str">
        <f t="shared" si="1041"/>
        <v/>
      </c>
      <c r="K4789" s="28" t="str">
        <f t="shared" si="1042"/>
        <v/>
      </c>
      <c r="L4789" s="28" t="str">
        <f t="shared" ca="1" si="1043"/>
        <v/>
      </c>
      <c r="M4789" s="28" t="str">
        <f t="shared" si="1044"/>
        <v/>
      </c>
      <c r="N4789" s="93" t="str">
        <f t="shared" si="1045"/>
        <v/>
      </c>
      <c r="O4789" s="94" t="str">
        <f t="shared" si="1046"/>
        <v/>
      </c>
      <c r="P4789" s="70">
        <f t="shared" si="1047"/>
        <v>0</v>
      </c>
      <c r="Q4789" s="28" t="str">
        <f t="shared" ca="1" si="1048"/>
        <v/>
      </c>
      <c r="R4789" s="28" t="str">
        <f t="shared" si="1049"/>
        <v/>
      </c>
      <c r="S4789" s="28" t="str">
        <f t="array" ref="S4789">IF(ISBLANK(A4789),"",INDEX(Info!$B$3:$H$6442,MATCH(J4789,IF(Info!$D$3:$D$6442=K4789,Info!$C$3:$C$6442),0),7))</f>
        <v/>
      </c>
    </row>
    <row r="4790" spans="1:19" x14ac:dyDescent="0.25">
      <c r="A4790" s="75"/>
      <c r="B4790" s="75"/>
      <c r="C4790" s="72"/>
      <c r="D4790" s="72"/>
      <c r="E4790" s="41" t="str">
        <f t="shared" si="1036"/>
        <v/>
      </c>
      <c r="F4790" s="90" t="str">
        <f t="shared" ca="1" si="1037"/>
        <v/>
      </c>
      <c r="G4790" s="91" t="str">
        <f t="shared" si="1038"/>
        <v/>
      </c>
      <c r="H4790" s="41" t="str">
        <f t="shared" si="1039"/>
        <v/>
      </c>
      <c r="I4790" s="92" t="str">
        <f t="shared" ca="1" si="1040"/>
        <v/>
      </c>
      <c r="J4790" s="28" t="str">
        <f t="shared" si="1041"/>
        <v/>
      </c>
      <c r="K4790" s="28" t="str">
        <f t="shared" si="1042"/>
        <v/>
      </c>
      <c r="L4790" s="28" t="str">
        <f t="shared" ca="1" si="1043"/>
        <v/>
      </c>
      <c r="M4790" s="28" t="str">
        <f t="shared" si="1044"/>
        <v/>
      </c>
      <c r="N4790" s="93" t="str">
        <f t="shared" si="1045"/>
        <v/>
      </c>
      <c r="O4790" s="94" t="str">
        <f t="shared" si="1046"/>
        <v/>
      </c>
      <c r="P4790" s="70">
        <f t="shared" si="1047"/>
        <v>0</v>
      </c>
      <c r="Q4790" s="28" t="str">
        <f t="shared" ca="1" si="1048"/>
        <v/>
      </c>
      <c r="R4790" s="28" t="str">
        <f t="shared" si="1049"/>
        <v/>
      </c>
      <c r="S4790" s="28" t="str">
        <f t="array" ref="S4790">IF(ISBLANK(A4790),"",INDEX(Info!$B$3:$H$6442,MATCH(J4790,IF(Info!$D$3:$D$6442=K4790,Info!$C$3:$C$6442),0),7))</f>
        <v/>
      </c>
    </row>
    <row r="4791" spans="1:19" x14ac:dyDescent="0.25">
      <c r="A4791" s="75"/>
      <c r="B4791" s="75"/>
      <c r="C4791" s="72"/>
      <c r="D4791" s="72"/>
      <c r="E4791" s="41" t="str">
        <f t="shared" si="1036"/>
        <v/>
      </c>
      <c r="F4791" s="90" t="str">
        <f t="shared" ca="1" si="1037"/>
        <v/>
      </c>
      <c r="G4791" s="91" t="str">
        <f t="shared" si="1038"/>
        <v/>
      </c>
      <c r="H4791" s="41" t="str">
        <f t="shared" si="1039"/>
        <v/>
      </c>
      <c r="I4791" s="92" t="str">
        <f t="shared" ca="1" si="1040"/>
        <v/>
      </c>
      <c r="J4791" s="28" t="str">
        <f t="shared" si="1041"/>
        <v/>
      </c>
      <c r="K4791" s="28" t="str">
        <f t="shared" si="1042"/>
        <v/>
      </c>
      <c r="L4791" s="28" t="str">
        <f t="shared" ca="1" si="1043"/>
        <v/>
      </c>
      <c r="M4791" s="28" t="str">
        <f t="shared" si="1044"/>
        <v/>
      </c>
      <c r="N4791" s="93" t="str">
        <f t="shared" si="1045"/>
        <v/>
      </c>
      <c r="O4791" s="94" t="str">
        <f t="shared" si="1046"/>
        <v/>
      </c>
      <c r="P4791" s="70">
        <f t="shared" si="1047"/>
        <v>0</v>
      </c>
      <c r="Q4791" s="28" t="str">
        <f t="shared" ca="1" si="1048"/>
        <v/>
      </c>
      <c r="R4791" s="28" t="str">
        <f t="shared" si="1049"/>
        <v/>
      </c>
      <c r="S4791" s="28" t="str">
        <f t="array" ref="S4791">IF(ISBLANK(A4791),"",INDEX(Info!$B$3:$H$6442,MATCH(J4791,IF(Info!$D$3:$D$6442=K4791,Info!$C$3:$C$6442),0),7))</f>
        <v/>
      </c>
    </row>
    <row r="4792" spans="1:19" x14ac:dyDescent="0.25">
      <c r="A4792" s="75"/>
      <c r="B4792" s="75"/>
      <c r="C4792" s="72"/>
      <c r="D4792" s="72"/>
      <c r="E4792" s="41" t="str">
        <f t="shared" si="1036"/>
        <v/>
      </c>
      <c r="F4792" s="90" t="str">
        <f t="shared" ca="1" si="1037"/>
        <v/>
      </c>
      <c r="G4792" s="91" t="str">
        <f t="shared" si="1038"/>
        <v/>
      </c>
      <c r="H4792" s="41" t="str">
        <f t="shared" si="1039"/>
        <v/>
      </c>
      <c r="I4792" s="92" t="str">
        <f t="shared" ca="1" si="1040"/>
        <v/>
      </c>
      <c r="J4792" s="28" t="str">
        <f t="shared" si="1041"/>
        <v/>
      </c>
      <c r="K4792" s="28" t="str">
        <f t="shared" si="1042"/>
        <v/>
      </c>
      <c r="L4792" s="28" t="str">
        <f t="shared" ca="1" si="1043"/>
        <v/>
      </c>
      <c r="M4792" s="28" t="str">
        <f t="shared" si="1044"/>
        <v/>
      </c>
      <c r="N4792" s="93" t="str">
        <f t="shared" si="1045"/>
        <v/>
      </c>
      <c r="O4792" s="94" t="str">
        <f t="shared" si="1046"/>
        <v/>
      </c>
      <c r="P4792" s="70">
        <f t="shared" si="1047"/>
        <v>0</v>
      </c>
      <c r="Q4792" s="28" t="str">
        <f t="shared" ca="1" si="1048"/>
        <v/>
      </c>
      <c r="R4792" s="28" t="str">
        <f t="shared" si="1049"/>
        <v/>
      </c>
      <c r="S4792" s="28" t="str">
        <f t="array" ref="S4792">IF(ISBLANK(A4792),"",INDEX(Info!$B$3:$H$6442,MATCH(J4792,IF(Info!$D$3:$D$6442=K4792,Info!$C$3:$C$6442),0),7))</f>
        <v/>
      </c>
    </row>
    <row r="4793" spans="1:19" x14ac:dyDescent="0.25">
      <c r="A4793" s="75"/>
      <c r="B4793" s="75"/>
      <c r="C4793" s="72"/>
      <c r="D4793" s="72"/>
      <c r="E4793" s="41" t="str">
        <f t="shared" si="1036"/>
        <v/>
      </c>
      <c r="F4793" s="90" t="str">
        <f t="shared" ca="1" si="1037"/>
        <v/>
      </c>
      <c r="G4793" s="91" t="str">
        <f t="shared" si="1038"/>
        <v/>
      </c>
      <c r="H4793" s="41" t="str">
        <f t="shared" si="1039"/>
        <v/>
      </c>
      <c r="I4793" s="92" t="str">
        <f t="shared" ca="1" si="1040"/>
        <v/>
      </c>
      <c r="J4793" s="28" t="str">
        <f t="shared" si="1041"/>
        <v/>
      </c>
      <c r="K4793" s="28" t="str">
        <f t="shared" si="1042"/>
        <v/>
      </c>
      <c r="L4793" s="28" t="str">
        <f t="shared" ca="1" si="1043"/>
        <v/>
      </c>
      <c r="M4793" s="28" t="str">
        <f t="shared" si="1044"/>
        <v/>
      </c>
      <c r="N4793" s="93" t="str">
        <f t="shared" si="1045"/>
        <v/>
      </c>
      <c r="O4793" s="94" t="str">
        <f t="shared" si="1046"/>
        <v/>
      </c>
      <c r="P4793" s="70">
        <f t="shared" si="1047"/>
        <v>0</v>
      </c>
      <c r="Q4793" s="28" t="str">
        <f t="shared" ca="1" si="1048"/>
        <v/>
      </c>
      <c r="R4793" s="28" t="str">
        <f t="shared" si="1049"/>
        <v/>
      </c>
      <c r="S4793" s="28" t="str">
        <f t="array" ref="S4793">IF(ISBLANK(A4793),"",INDEX(Info!$B$3:$H$6442,MATCH(J4793,IF(Info!$D$3:$D$6442=K4793,Info!$C$3:$C$6442),0),7))</f>
        <v/>
      </c>
    </row>
    <row r="4794" spans="1:19" x14ac:dyDescent="0.25">
      <c r="A4794" s="75"/>
      <c r="B4794" s="75"/>
      <c r="C4794" s="72"/>
      <c r="D4794" s="72"/>
      <c r="E4794" s="41" t="str">
        <f t="shared" si="1036"/>
        <v/>
      </c>
      <c r="F4794" s="90" t="str">
        <f t="shared" ca="1" si="1037"/>
        <v/>
      </c>
      <c r="G4794" s="91" t="str">
        <f t="shared" si="1038"/>
        <v/>
      </c>
      <c r="H4794" s="41" t="str">
        <f t="shared" si="1039"/>
        <v/>
      </c>
      <c r="I4794" s="92" t="str">
        <f t="shared" ca="1" si="1040"/>
        <v/>
      </c>
      <c r="J4794" s="28" t="str">
        <f t="shared" si="1041"/>
        <v/>
      </c>
      <c r="K4794" s="28" t="str">
        <f t="shared" si="1042"/>
        <v/>
      </c>
      <c r="L4794" s="28" t="str">
        <f t="shared" ca="1" si="1043"/>
        <v/>
      </c>
      <c r="M4794" s="28" t="str">
        <f t="shared" si="1044"/>
        <v/>
      </c>
      <c r="N4794" s="93" t="str">
        <f t="shared" si="1045"/>
        <v/>
      </c>
      <c r="O4794" s="94" t="str">
        <f t="shared" si="1046"/>
        <v/>
      </c>
      <c r="P4794" s="70">
        <f t="shared" si="1047"/>
        <v>0</v>
      </c>
      <c r="Q4794" s="28" t="str">
        <f t="shared" ca="1" si="1048"/>
        <v/>
      </c>
      <c r="R4794" s="28" t="str">
        <f t="shared" si="1049"/>
        <v/>
      </c>
      <c r="S4794" s="28" t="str">
        <f t="array" ref="S4794">IF(ISBLANK(A4794),"",INDEX(Info!$B$3:$H$6442,MATCH(J4794,IF(Info!$D$3:$D$6442=K4794,Info!$C$3:$C$6442),0),7))</f>
        <v/>
      </c>
    </row>
    <row r="4795" spans="1:19" x14ac:dyDescent="0.25">
      <c r="A4795" s="75"/>
      <c r="B4795" s="75"/>
      <c r="C4795" s="72"/>
      <c r="D4795" s="72"/>
      <c r="E4795" s="41" t="str">
        <f t="shared" si="1036"/>
        <v/>
      </c>
      <c r="F4795" s="90" t="str">
        <f t="shared" ca="1" si="1037"/>
        <v/>
      </c>
      <c r="G4795" s="91" t="str">
        <f t="shared" si="1038"/>
        <v/>
      </c>
      <c r="H4795" s="41" t="str">
        <f t="shared" si="1039"/>
        <v/>
      </c>
      <c r="I4795" s="92" t="str">
        <f t="shared" ca="1" si="1040"/>
        <v/>
      </c>
      <c r="J4795" s="28" t="str">
        <f t="shared" si="1041"/>
        <v/>
      </c>
      <c r="K4795" s="28" t="str">
        <f t="shared" si="1042"/>
        <v/>
      </c>
      <c r="L4795" s="28" t="str">
        <f t="shared" ca="1" si="1043"/>
        <v/>
      </c>
      <c r="M4795" s="28" t="str">
        <f t="shared" si="1044"/>
        <v/>
      </c>
      <c r="N4795" s="93" t="str">
        <f t="shared" si="1045"/>
        <v/>
      </c>
      <c r="O4795" s="94" t="str">
        <f t="shared" si="1046"/>
        <v/>
      </c>
      <c r="P4795" s="70">
        <f t="shared" si="1047"/>
        <v>0</v>
      </c>
      <c r="Q4795" s="28" t="str">
        <f t="shared" ca="1" si="1048"/>
        <v/>
      </c>
      <c r="R4795" s="28" t="str">
        <f t="shared" si="1049"/>
        <v/>
      </c>
      <c r="S4795" s="28" t="str">
        <f t="array" ref="S4795">IF(ISBLANK(A4795),"",INDEX(Info!$B$3:$H$6442,MATCH(J4795,IF(Info!$D$3:$D$6442=K4795,Info!$C$3:$C$6442),0),7))</f>
        <v/>
      </c>
    </row>
    <row r="4796" spans="1:19" x14ac:dyDescent="0.25">
      <c r="A4796" s="75"/>
      <c r="B4796" s="75"/>
      <c r="C4796" s="72"/>
      <c r="D4796" s="72"/>
      <c r="E4796" s="41" t="str">
        <f t="shared" si="1036"/>
        <v/>
      </c>
      <c r="F4796" s="90" t="str">
        <f t="shared" ca="1" si="1037"/>
        <v/>
      </c>
      <c r="G4796" s="91" t="str">
        <f t="shared" si="1038"/>
        <v/>
      </c>
      <c r="H4796" s="41" t="str">
        <f t="shared" si="1039"/>
        <v/>
      </c>
      <c r="I4796" s="92" t="str">
        <f t="shared" ca="1" si="1040"/>
        <v/>
      </c>
      <c r="J4796" s="28" t="str">
        <f t="shared" si="1041"/>
        <v/>
      </c>
      <c r="K4796" s="28" t="str">
        <f t="shared" si="1042"/>
        <v/>
      </c>
      <c r="L4796" s="28" t="str">
        <f t="shared" ca="1" si="1043"/>
        <v/>
      </c>
      <c r="M4796" s="28" t="str">
        <f t="shared" si="1044"/>
        <v/>
      </c>
      <c r="N4796" s="93" t="str">
        <f t="shared" si="1045"/>
        <v/>
      </c>
      <c r="O4796" s="94" t="str">
        <f t="shared" si="1046"/>
        <v/>
      </c>
      <c r="P4796" s="70">
        <f t="shared" si="1047"/>
        <v>0</v>
      </c>
      <c r="Q4796" s="28" t="str">
        <f t="shared" ca="1" si="1048"/>
        <v/>
      </c>
      <c r="R4796" s="28" t="str">
        <f t="shared" si="1049"/>
        <v/>
      </c>
      <c r="S4796" s="28" t="str">
        <f t="array" ref="S4796">IF(ISBLANK(A4796),"",INDEX(Info!$B$3:$H$6442,MATCH(J4796,IF(Info!$D$3:$D$6442=K4796,Info!$C$3:$C$6442),0),7))</f>
        <v/>
      </c>
    </row>
    <row r="4797" spans="1:19" x14ac:dyDescent="0.25">
      <c r="A4797" s="75"/>
      <c r="B4797" s="75"/>
      <c r="C4797" s="72"/>
      <c r="D4797" s="72"/>
      <c r="E4797" s="41" t="str">
        <f t="shared" si="1036"/>
        <v/>
      </c>
      <c r="F4797" s="90" t="str">
        <f t="shared" ca="1" si="1037"/>
        <v/>
      </c>
      <c r="G4797" s="91" t="str">
        <f t="shared" si="1038"/>
        <v/>
      </c>
      <c r="H4797" s="41" t="str">
        <f t="shared" si="1039"/>
        <v/>
      </c>
      <c r="I4797" s="92" t="str">
        <f t="shared" ca="1" si="1040"/>
        <v/>
      </c>
      <c r="J4797" s="28" t="str">
        <f t="shared" si="1041"/>
        <v/>
      </c>
      <c r="K4797" s="28" t="str">
        <f t="shared" si="1042"/>
        <v/>
      </c>
      <c r="L4797" s="28" t="str">
        <f t="shared" ca="1" si="1043"/>
        <v/>
      </c>
      <c r="M4797" s="28" t="str">
        <f t="shared" si="1044"/>
        <v/>
      </c>
      <c r="N4797" s="93" t="str">
        <f t="shared" si="1045"/>
        <v/>
      </c>
      <c r="O4797" s="94" t="str">
        <f t="shared" si="1046"/>
        <v/>
      </c>
      <c r="P4797" s="70">
        <f t="shared" si="1047"/>
        <v>0</v>
      </c>
      <c r="Q4797" s="28" t="str">
        <f t="shared" ca="1" si="1048"/>
        <v/>
      </c>
      <c r="R4797" s="28" t="str">
        <f t="shared" si="1049"/>
        <v/>
      </c>
      <c r="S4797" s="28" t="str">
        <f t="array" ref="S4797">IF(ISBLANK(A4797),"",INDEX(Info!$B$3:$H$6442,MATCH(J4797,IF(Info!$D$3:$D$6442=K4797,Info!$C$3:$C$6442),0),7))</f>
        <v/>
      </c>
    </row>
    <row r="4798" spans="1:19" x14ac:dyDescent="0.25">
      <c r="A4798" s="75"/>
      <c r="B4798" s="75"/>
      <c r="C4798" s="72"/>
      <c r="D4798" s="72"/>
      <c r="E4798" s="41" t="str">
        <f t="shared" si="1036"/>
        <v/>
      </c>
      <c r="F4798" s="90" t="str">
        <f t="shared" ca="1" si="1037"/>
        <v/>
      </c>
      <c r="G4798" s="91" t="str">
        <f t="shared" si="1038"/>
        <v/>
      </c>
      <c r="H4798" s="41" t="str">
        <f t="shared" si="1039"/>
        <v/>
      </c>
      <c r="I4798" s="92" t="str">
        <f t="shared" ca="1" si="1040"/>
        <v/>
      </c>
      <c r="J4798" s="28" t="str">
        <f t="shared" si="1041"/>
        <v/>
      </c>
      <c r="K4798" s="28" t="str">
        <f t="shared" si="1042"/>
        <v/>
      </c>
      <c r="L4798" s="28" t="str">
        <f t="shared" ca="1" si="1043"/>
        <v/>
      </c>
      <c r="M4798" s="28" t="str">
        <f t="shared" si="1044"/>
        <v/>
      </c>
      <c r="N4798" s="93" t="str">
        <f t="shared" si="1045"/>
        <v/>
      </c>
      <c r="O4798" s="94" t="str">
        <f t="shared" si="1046"/>
        <v/>
      </c>
      <c r="P4798" s="70">
        <f t="shared" si="1047"/>
        <v>0</v>
      </c>
      <c r="Q4798" s="28" t="str">
        <f t="shared" ca="1" si="1048"/>
        <v/>
      </c>
      <c r="R4798" s="28" t="str">
        <f t="shared" si="1049"/>
        <v/>
      </c>
      <c r="S4798" s="28" t="str">
        <f t="array" ref="S4798">IF(ISBLANK(A4798),"",INDEX(Info!$B$3:$H$6442,MATCH(J4798,IF(Info!$D$3:$D$6442=K4798,Info!$C$3:$C$6442),0),7))</f>
        <v/>
      </c>
    </row>
    <row r="4799" spans="1:19" x14ac:dyDescent="0.25">
      <c r="A4799" s="75"/>
      <c r="B4799" s="75"/>
      <c r="C4799" s="72"/>
      <c r="D4799" s="72"/>
      <c r="E4799" s="41" t="str">
        <f t="shared" si="1036"/>
        <v/>
      </c>
      <c r="F4799" s="90" t="str">
        <f t="shared" ca="1" si="1037"/>
        <v/>
      </c>
      <c r="G4799" s="91" t="str">
        <f t="shared" si="1038"/>
        <v/>
      </c>
      <c r="H4799" s="41" t="str">
        <f t="shared" si="1039"/>
        <v/>
      </c>
      <c r="I4799" s="92" t="str">
        <f t="shared" ca="1" si="1040"/>
        <v/>
      </c>
      <c r="J4799" s="28" t="str">
        <f t="shared" si="1041"/>
        <v/>
      </c>
      <c r="K4799" s="28" t="str">
        <f t="shared" si="1042"/>
        <v/>
      </c>
      <c r="L4799" s="28" t="str">
        <f t="shared" ca="1" si="1043"/>
        <v/>
      </c>
      <c r="M4799" s="28" t="str">
        <f t="shared" si="1044"/>
        <v/>
      </c>
      <c r="N4799" s="93" t="str">
        <f t="shared" si="1045"/>
        <v/>
      </c>
      <c r="O4799" s="94" t="str">
        <f t="shared" si="1046"/>
        <v/>
      </c>
      <c r="P4799" s="70">
        <f t="shared" si="1047"/>
        <v>0</v>
      </c>
      <c r="Q4799" s="28" t="str">
        <f t="shared" ca="1" si="1048"/>
        <v/>
      </c>
      <c r="R4799" s="28" t="str">
        <f t="shared" si="1049"/>
        <v/>
      </c>
      <c r="S4799" s="28" t="str">
        <f t="array" ref="S4799">IF(ISBLANK(A4799),"",INDEX(Info!$B$3:$H$6442,MATCH(J4799,IF(Info!$D$3:$D$6442=K4799,Info!$C$3:$C$6442),0),7))</f>
        <v/>
      </c>
    </row>
    <row r="4800" spans="1:19" x14ac:dyDescent="0.25">
      <c r="A4800" s="75"/>
      <c r="B4800" s="75"/>
      <c r="C4800" s="72"/>
      <c r="D4800" s="72"/>
      <c r="E4800" s="41" t="str">
        <f t="shared" si="1036"/>
        <v/>
      </c>
      <c r="F4800" s="90" t="str">
        <f t="shared" ca="1" si="1037"/>
        <v/>
      </c>
      <c r="G4800" s="91" t="str">
        <f t="shared" si="1038"/>
        <v/>
      </c>
      <c r="H4800" s="41" t="str">
        <f t="shared" si="1039"/>
        <v/>
      </c>
      <c r="I4800" s="92" t="str">
        <f t="shared" ca="1" si="1040"/>
        <v/>
      </c>
      <c r="J4800" s="28" t="str">
        <f t="shared" si="1041"/>
        <v/>
      </c>
      <c r="K4800" s="28" t="str">
        <f t="shared" si="1042"/>
        <v/>
      </c>
      <c r="L4800" s="28" t="str">
        <f t="shared" ca="1" si="1043"/>
        <v/>
      </c>
      <c r="M4800" s="28" t="str">
        <f t="shared" si="1044"/>
        <v/>
      </c>
      <c r="N4800" s="93" t="str">
        <f t="shared" si="1045"/>
        <v/>
      </c>
      <c r="O4800" s="94" t="str">
        <f t="shared" si="1046"/>
        <v/>
      </c>
      <c r="P4800" s="70">
        <f t="shared" si="1047"/>
        <v>0</v>
      </c>
      <c r="Q4800" s="28" t="str">
        <f t="shared" ca="1" si="1048"/>
        <v/>
      </c>
      <c r="R4800" s="28" t="str">
        <f t="shared" si="1049"/>
        <v/>
      </c>
      <c r="S4800" s="28" t="str">
        <f t="array" ref="S4800">IF(ISBLANK(A4800),"",INDEX(Info!$B$3:$H$6442,MATCH(J4800,IF(Info!$D$3:$D$6442=K4800,Info!$C$3:$C$6442),0),7))</f>
        <v/>
      </c>
    </row>
    <row r="4801" spans="1:19" x14ac:dyDescent="0.25">
      <c r="A4801" s="75"/>
      <c r="B4801" s="75"/>
      <c r="C4801" s="72"/>
      <c r="D4801" s="72"/>
      <c r="E4801" s="41" t="str">
        <f t="shared" si="1036"/>
        <v/>
      </c>
      <c r="F4801" s="90" t="str">
        <f t="shared" ca="1" si="1037"/>
        <v/>
      </c>
      <c r="G4801" s="91" t="str">
        <f t="shared" si="1038"/>
        <v/>
      </c>
      <c r="H4801" s="41" t="str">
        <f t="shared" si="1039"/>
        <v/>
      </c>
      <c r="I4801" s="92" t="str">
        <f t="shared" ca="1" si="1040"/>
        <v/>
      </c>
      <c r="J4801" s="28" t="str">
        <f t="shared" si="1041"/>
        <v/>
      </c>
      <c r="K4801" s="28" t="str">
        <f t="shared" si="1042"/>
        <v/>
      </c>
      <c r="L4801" s="28" t="str">
        <f t="shared" ca="1" si="1043"/>
        <v/>
      </c>
      <c r="M4801" s="28" t="str">
        <f t="shared" si="1044"/>
        <v/>
      </c>
      <c r="N4801" s="93" t="str">
        <f t="shared" si="1045"/>
        <v/>
      </c>
      <c r="O4801" s="94" t="str">
        <f t="shared" si="1046"/>
        <v/>
      </c>
      <c r="P4801" s="70">
        <f t="shared" si="1047"/>
        <v>0</v>
      </c>
      <c r="Q4801" s="28" t="str">
        <f t="shared" ca="1" si="1048"/>
        <v/>
      </c>
      <c r="R4801" s="28" t="str">
        <f t="shared" si="1049"/>
        <v/>
      </c>
      <c r="S4801" s="28" t="str">
        <f t="array" ref="S4801">IF(ISBLANK(A4801),"",INDEX(Info!$B$3:$H$6442,MATCH(J4801,IF(Info!$D$3:$D$6442=K4801,Info!$C$3:$C$6442),0),7))</f>
        <v/>
      </c>
    </row>
    <row r="4802" spans="1:19" x14ac:dyDescent="0.25">
      <c r="A4802" s="75"/>
      <c r="B4802" s="75"/>
      <c r="C4802" s="72"/>
      <c r="D4802" s="72"/>
      <c r="E4802" s="41" t="str">
        <f t="shared" si="1036"/>
        <v/>
      </c>
      <c r="F4802" s="90" t="str">
        <f t="shared" ca="1" si="1037"/>
        <v/>
      </c>
      <c r="G4802" s="91" t="str">
        <f t="shared" si="1038"/>
        <v/>
      </c>
      <c r="H4802" s="41" t="str">
        <f t="shared" si="1039"/>
        <v/>
      </c>
      <c r="I4802" s="92" t="str">
        <f t="shared" ca="1" si="1040"/>
        <v/>
      </c>
      <c r="J4802" s="28" t="str">
        <f t="shared" si="1041"/>
        <v/>
      </c>
      <c r="K4802" s="28" t="str">
        <f t="shared" si="1042"/>
        <v/>
      </c>
      <c r="L4802" s="28" t="str">
        <f t="shared" ca="1" si="1043"/>
        <v/>
      </c>
      <c r="M4802" s="28" t="str">
        <f t="shared" si="1044"/>
        <v/>
      </c>
      <c r="N4802" s="93" t="str">
        <f t="shared" si="1045"/>
        <v/>
      </c>
      <c r="O4802" s="94" t="str">
        <f t="shared" si="1046"/>
        <v/>
      </c>
      <c r="P4802" s="70">
        <f t="shared" si="1047"/>
        <v>0</v>
      </c>
      <c r="Q4802" s="28" t="str">
        <f t="shared" ca="1" si="1048"/>
        <v/>
      </c>
      <c r="R4802" s="28" t="str">
        <f t="shared" si="1049"/>
        <v/>
      </c>
      <c r="S4802" s="28" t="str">
        <f t="array" ref="S4802">IF(ISBLANK(A4802),"",INDEX(Info!$B$3:$H$6442,MATCH(J4802,IF(Info!$D$3:$D$6442=K4802,Info!$C$3:$C$6442),0),7))</f>
        <v/>
      </c>
    </row>
    <row r="4803" spans="1:19" x14ac:dyDescent="0.25">
      <c r="A4803" s="75"/>
      <c r="B4803" s="75"/>
      <c r="C4803" s="72"/>
      <c r="D4803" s="72"/>
      <c r="E4803" s="41" t="str">
        <f t="shared" si="1036"/>
        <v/>
      </c>
      <c r="F4803" s="90" t="str">
        <f t="shared" ca="1" si="1037"/>
        <v/>
      </c>
      <c r="G4803" s="91" t="str">
        <f t="shared" si="1038"/>
        <v/>
      </c>
      <c r="H4803" s="41" t="str">
        <f t="shared" si="1039"/>
        <v/>
      </c>
      <c r="I4803" s="92" t="str">
        <f t="shared" ca="1" si="1040"/>
        <v/>
      </c>
      <c r="J4803" s="28" t="str">
        <f t="shared" si="1041"/>
        <v/>
      </c>
      <c r="K4803" s="28" t="str">
        <f t="shared" si="1042"/>
        <v/>
      </c>
      <c r="L4803" s="28" t="str">
        <f t="shared" ca="1" si="1043"/>
        <v/>
      </c>
      <c r="M4803" s="28" t="str">
        <f t="shared" si="1044"/>
        <v/>
      </c>
      <c r="N4803" s="93" t="str">
        <f t="shared" si="1045"/>
        <v/>
      </c>
      <c r="O4803" s="94" t="str">
        <f t="shared" si="1046"/>
        <v/>
      </c>
      <c r="P4803" s="70">
        <f t="shared" si="1047"/>
        <v>0</v>
      </c>
      <c r="Q4803" s="28" t="str">
        <f t="shared" ca="1" si="1048"/>
        <v/>
      </c>
      <c r="R4803" s="28" t="str">
        <f t="shared" si="1049"/>
        <v/>
      </c>
      <c r="S4803" s="28" t="str">
        <f t="array" ref="S4803">IF(ISBLANK(A4803),"",INDEX(Info!$B$3:$H$6442,MATCH(J4803,IF(Info!$D$3:$D$6442=K4803,Info!$C$3:$C$6442),0),7))</f>
        <v/>
      </c>
    </row>
    <row r="4804" spans="1:19" x14ac:dyDescent="0.25">
      <c r="A4804" s="75"/>
      <c r="B4804" s="75"/>
      <c r="C4804" s="72"/>
      <c r="D4804" s="72"/>
      <c r="E4804" s="41" t="str">
        <f t="shared" ref="E4804:E4867" si="1050">IF(OR(ISNA(INDEX($S:$S,ROW())),ISBLANK(INDEX($A:$A,ROW()))),"",RIGHT(INDEX($S:$S,ROW()),LEN(INDEX($S:$S,ROW()))-FIND("$",INDEX($S:$S,ROW()))))</f>
        <v/>
      </c>
      <c r="F4804" s="90" t="str">
        <f t="shared" ref="F4804:F4867" ca="1" si="105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804" s="91" t="str">
        <f t="shared" ref="G4804:G4867" si="105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804" s="41" t="str">
        <f t="shared" ref="H4804:H4867" si="1053">IF(ISBLANK(INDEX($A:$A,ROW())),"",IF(AND(ISNUMBER(INDEX($F:$F,ROW())),ISNUMBER(INDEX($G:$G,ROW()))),SUMPRODUCT(INDEX($F:$F,ROW()),INDEX($G:$G,ROW())),"Onbekend"))</f>
        <v/>
      </c>
      <c r="I4804" s="92" t="str">
        <f t="shared" ref="I4804:I4867" ca="1" si="105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804" s="28" t="str">
        <f t="shared" ref="J4804:J4867" si="1055">IF(ISBLANK(INDEX($A:$A,ROW())),"",IF(AND(COUNT(LOOKUP("E",INDEX($A:$A,ROW())))=0,LEN(INDEX($A:$A,ROW()))&lt;7),TEXT(INDEX($A:$A,ROW()),"000000"),INDEX($A:$A,ROW())))</f>
        <v/>
      </c>
      <c r="K4804" s="28" t="str">
        <f t="shared" ref="K4804:K4867" si="1056">IF(ISBLANK(INDEX($B:$B,ROW())),"",TEXT(INDEX($B:$B,ROW()),"000000000"))</f>
        <v/>
      </c>
      <c r="L4804" s="28" t="str">
        <f t="shared" ref="L4804:L4867" ca="1" si="1057">IF(ISBLANK(INDEX($A:$A,ROW())),"",SUMPRODUCT(--ISERROR(INDIRECT("A"&amp;INDEX(ROW(),1)&amp;":H"&amp;INDEX(ROW(),1))))&gt;0)</f>
        <v/>
      </c>
      <c r="M4804" s="28" t="str">
        <f t="shared" ref="M4804:M4867" si="1058">IF(ISBLANK(INDEX($A:$A,ROW())),"",SUMPRODUCT(--($J$3:$J$6442&amp;$K$3:$K$6442=INDEX($J:$J,ROW())&amp;INDEX($K:$K,ROW())))&gt;1)</f>
        <v/>
      </c>
      <c r="N4804" s="93" t="str">
        <f t="shared" ref="N4804:N4867" si="1059">IF(INDEX($S:$S,ROW())="","",IFERROR((LEFT(INDEX($S:$S,ROW()),FIND("#",INDEX($S:$S,ROW()))-1)/100),(LEFT(INDEX($S:$S,ROW()),FIND("#",INDEX($S:$S,ROW()))-1))))</f>
        <v/>
      </c>
      <c r="O4804" s="94" t="str">
        <f t="shared" ref="O4804:O4867" si="106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804" s="70">
        <f t="shared" ref="P4804:P4867" si="1061">IF(INDEX($S:$S,ROW())="",0,MID(INDEX($S:$S,ROW()),FIND("@",INDEX($S:$S,ROW()))+1,FIND("$",RIGHT(INDEX($S:$S,ROW()), LEN(INDEX($S:$S,ROW()))-FIND("@",INDEX($S:$S,ROW()),1)),1)-1))*1</f>
        <v>0</v>
      </c>
      <c r="Q4804" s="28" t="str">
        <f t="shared" ref="Q4804:Q4867" ca="1" si="1062">IF(OR(ISBLANK(INDEX($A:$A,ROW())),INDEX($L:$L,ROW())=TRUE),"",INDEX($D:$D,ROW()))</f>
        <v/>
      </c>
      <c r="R4804" s="28" t="str">
        <f t="shared" ref="R4804:R4867" si="106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804" s="28" t="str">
        <f t="array" ref="S4804">IF(ISBLANK(A4804),"",INDEX(Info!$B$3:$H$6442,MATCH(J4804,IF(Info!$D$3:$D$6442=K4804,Info!$C$3:$C$6442),0),7))</f>
        <v/>
      </c>
    </row>
    <row r="4805" spans="1:19" x14ac:dyDescent="0.25">
      <c r="A4805" s="75"/>
      <c r="B4805" s="75"/>
      <c r="C4805" s="72"/>
      <c r="D4805" s="72"/>
      <c r="E4805" s="41" t="str">
        <f t="shared" si="1050"/>
        <v/>
      </c>
      <c r="F4805" s="90" t="str">
        <f t="shared" ca="1" si="1051"/>
        <v/>
      </c>
      <c r="G4805" s="91" t="str">
        <f t="shared" si="1052"/>
        <v/>
      </c>
      <c r="H4805" s="41" t="str">
        <f t="shared" si="1053"/>
        <v/>
      </c>
      <c r="I4805" s="92" t="str">
        <f t="shared" ca="1" si="1054"/>
        <v/>
      </c>
      <c r="J4805" s="28" t="str">
        <f t="shared" si="1055"/>
        <v/>
      </c>
      <c r="K4805" s="28" t="str">
        <f t="shared" si="1056"/>
        <v/>
      </c>
      <c r="L4805" s="28" t="str">
        <f t="shared" ca="1" si="1057"/>
        <v/>
      </c>
      <c r="M4805" s="28" t="str">
        <f t="shared" si="1058"/>
        <v/>
      </c>
      <c r="N4805" s="93" t="str">
        <f t="shared" si="1059"/>
        <v/>
      </c>
      <c r="O4805" s="94" t="str">
        <f t="shared" si="1060"/>
        <v/>
      </c>
      <c r="P4805" s="70">
        <f t="shared" si="1061"/>
        <v>0</v>
      </c>
      <c r="Q4805" s="28" t="str">
        <f t="shared" ca="1" si="1062"/>
        <v/>
      </c>
      <c r="R4805" s="28" t="str">
        <f t="shared" si="1063"/>
        <v/>
      </c>
      <c r="S4805" s="28" t="str">
        <f t="array" ref="S4805">IF(ISBLANK(A4805),"",INDEX(Info!$B$3:$H$6442,MATCH(J4805,IF(Info!$D$3:$D$6442=K4805,Info!$C$3:$C$6442),0),7))</f>
        <v/>
      </c>
    </row>
    <row r="4806" spans="1:19" x14ac:dyDescent="0.25">
      <c r="A4806" s="75"/>
      <c r="B4806" s="75"/>
      <c r="C4806" s="72"/>
      <c r="D4806" s="72"/>
      <c r="E4806" s="41" t="str">
        <f t="shared" si="1050"/>
        <v/>
      </c>
      <c r="F4806" s="90" t="str">
        <f t="shared" ca="1" si="1051"/>
        <v/>
      </c>
      <c r="G4806" s="91" t="str">
        <f t="shared" si="1052"/>
        <v/>
      </c>
      <c r="H4806" s="41" t="str">
        <f t="shared" si="1053"/>
        <v/>
      </c>
      <c r="I4806" s="92" t="str">
        <f t="shared" ca="1" si="1054"/>
        <v/>
      </c>
      <c r="J4806" s="28" t="str">
        <f t="shared" si="1055"/>
        <v/>
      </c>
      <c r="K4806" s="28" t="str">
        <f t="shared" si="1056"/>
        <v/>
      </c>
      <c r="L4806" s="28" t="str">
        <f t="shared" ca="1" si="1057"/>
        <v/>
      </c>
      <c r="M4806" s="28" t="str">
        <f t="shared" si="1058"/>
        <v/>
      </c>
      <c r="N4806" s="93" t="str">
        <f t="shared" si="1059"/>
        <v/>
      </c>
      <c r="O4806" s="94" t="str">
        <f t="shared" si="1060"/>
        <v/>
      </c>
      <c r="P4806" s="70">
        <f t="shared" si="1061"/>
        <v>0</v>
      </c>
      <c r="Q4806" s="28" t="str">
        <f t="shared" ca="1" si="1062"/>
        <v/>
      </c>
      <c r="R4806" s="28" t="str">
        <f t="shared" si="1063"/>
        <v/>
      </c>
      <c r="S4806" s="28" t="str">
        <f t="array" ref="S4806">IF(ISBLANK(A4806),"",INDEX(Info!$B$3:$H$6442,MATCH(J4806,IF(Info!$D$3:$D$6442=K4806,Info!$C$3:$C$6442),0),7))</f>
        <v/>
      </c>
    </row>
    <row r="4807" spans="1:19" x14ac:dyDescent="0.25">
      <c r="A4807" s="75"/>
      <c r="B4807" s="75"/>
      <c r="C4807" s="72"/>
      <c r="D4807" s="72"/>
      <c r="E4807" s="41" t="str">
        <f t="shared" si="1050"/>
        <v/>
      </c>
      <c r="F4807" s="90" t="str">
        <f t="shared" ca="1" si="1051"/>
        <v/>
      </c>
      <c r="G4807" s="91" t="str">
        <f t="shared" si="1052"/>
        <v/>
      </c>
      <c r="H4807" s="41" t="str">
        <f t="shared" si="1053"/>
        <v/>
      </c>
      <c r="I4807" s="92" t="str">
        <f t="shared" ca="1" si="1054"/>
        <v/>
      </c>
      <c r="J4807" s="28" t="str">
        <f t="shared" si="1055"/>
        <v/>
      </c>
      <c r="K4807" s="28" t="str">
        <f t="shared" si="1056"/>
        <v/>
      </c>
      <c r="L4807" s="28" t="str">
        <f t="shared" ca="1" si="1057"/>
        <v/>
      </c>
      <c r="M4807" s="28" t="str">
        <f t="shared" si="1058"/>
        <v/>
      </c>
      <c r="N4807" s="93" t="str">
        <f t="shared" si="1059"/>
        <v/>
      </c>
      <c r="O4807" s="94" t="str">
        <f t="shared" si="1060"/>
        <v/>
      </c>
      <c r="P4807" s="70">
        <f t="shared" si="1061"/>
        <v>0</v>
      </c>
      <c r="Q4807" s="28" t="str">
        <f t="shared" ca="1" si="1062"/>
        <v/>
      </c>
      <c r="R4807" s="28" t="str">
        <f t="shared" si="1063"/>
        <v/>
      </c>
      <c r="S4807" s="28" t="str">
        <f t="array" ref="S4807">IF(ISBLANK(A4807),"",INDEX(Info!$B$3:$H$6442,MATCH(J4807,IF(Info!$D$3:$D$6442=K4807,Info!$C$3:$C$6442),0),7))</f>
        <v/>
      </c>
    </row>
    <row r="4808" spans="1:19" x14ac:dyDescent="0.25">
      <c r="A4808" s="75"/>
      <c r="B4808" s="75"/>
      <c r="C4808" s="72"/>
      <c r="D4808" s="72"/>
      <c r="E4808" s="41" t="str">
        <f t="shared" si="1050"/>
        <v/>
      </c>
      <c r="F4808" s="90" t="str">
        <f t="shared" ca="1" si="1051"/>
        <v/>
      </c>
      <c r="G4808" s="91" t="str">
        <f t="shared" si="1052"/>
        <v/>
      </c>
      <c r="H4808" s="41" t="str">
        <f t="shared" si="1053"/>
        <v/>
      </c>
      <c r="I4808" s="92" t="str">
        <f t="shared" ca="1" si="1054"/>
        <v/>
      </c>
      <c r="J4808" s="28" t="str">
        <f t="shared" si="1055"/>
        <v/>
      </c>
      <c r="K4808" s="28" t="str">
        <f t="shared" si="1056"/>
        <v/>
      </c>
      <c r="L4808" s="28" t="str">
        <f t="shared" ca="1" si="1057"/>
        <v/>
      </c>
      <c r="M4808" s="28" t="str">
        <f t="shared" si="1058"/>
        <v/>
      </c>
      <c r="N4808" s="93" t="str">
        <f t="shared" si="1059"/>
        <v/>
      </c>
      <c r="O4808" s="94" t="str">
        <f t="shared" si="1060"/>
        <v/>
      </c>
      <c r="P4808" s="70">
        <f t="shared" si="1061"/>
        <v>0</v>
      </c>
      <c r="Q4808" s="28" t="str">
        <f t="shared" ca="1" si="1062"/>
        <v/>
      </c>
      <c r="R4808" s="28" t="str">
        <f t="shared" si="1063"/>
        <v/>
      </c>
      <c r="S4808" s="28" t="str">
        <f t="array" ref="S4808">IF(ISBLANK(A4808),"",INDEX(Info!$B$3:$H$6442,MATCH(J4808,IF(Info!$D$3:$D$6442=K4808,Info!$C$3:$C$6442),0),7))</f>
        <v/>
      </c>
    </row>
    <row r="4809" spans="1:19" x14ac:dyDescent="0.25">
      <c r="A4809" s="75"/>
      <c r="B4809" s="75"/>
      <c r="C4809" s="72"/>
      <c r="D4809" s="72"/>
      <c r="E4809" s="41" t="str">
        <f t="shared" si="1050"/>
        <v/>
      </c>
      <c r="F4809" s="90" t="str">
        <f t="shared" ca="1" si="1051"/>
        <v/>
      </c>
      <c r="G4809" s="91" t="str">
        <f t="shared" si="1052"/>
        <v/>
      </c>
      <c r="H4809" s="41" t="str">
        <f t="shared" si="1053"/>
        <v/>
      </c>
      <c r="I4809" s="92" t="str">
        <f t="shared" ca="1" si="1054"/>
        <v/>
      </c>
      <c r="J4809" s="28" t="str">
        <f t="shared" si="1055"/>
        <v/>
      </c>
      <c r="K4809" s="28" t="str">
        <f t="shared" si="1056"/>
        <v/>
      </c>
      <c r="L4809" s="28" t="str">
        <f t="shared" ca="1" si="1057"/>
        <v/>
      </c>
      <c r="M4809" s="28" t="str">
        <f t="shared" si="1058"/>
        <v/>
      </c>
      <c r="N4809" s="93" t="str">
        <f t="shared" si="1059"/>
        <v/>
      </c>
      <c r="O4809" s="94" t="str">
        <f t="shared" si="1060"/>
        <v/>
      </c>
      <c r="P4809" s="70">
        <f t="shared" si="1061"/>
        <v>0</v>
      </c>
      <c r="Q4809" s="28" t="str">
        <f t="shared" ca="1" si="1062"/>
        <v/>
      </c>
      <c r="R4809" s="28" t="str">
        <f t="shared" si="1063"/>
        <v/>
      </c>
      <c r="S4809" s="28" t="str">
        <f t="array" ref="S4809">IF(ISBLANK(A4809),"",INDEX(Info!$B$3:$H$6442,MATCH(J4809,IF(Info!$D$3:$D$6442=K4809,Info!$C$3:$C$6442),0),7))</f>
        <v/>
      </c>
    </row>
    <row r="4810" spans="1:19" x14ac:dyDescent="0.25">
      <c r="A4810" s="75"/>
      <c r="B4810" s="75"/>
      <c r="C4810" s="72"/>
      <c r="D4810" s="72"/>
      <c r="E4810" s="41" t="str">
        <f t="shared" si="1050"/>
        <v/>
      </c>
      <c r="F4810" s="90" t="str">
        <f t="shared" ca="1" si="1051"/>
        <v/>
      </c>
      <c r="G4810" s="91" t="str">
        <f t="shared" si="1052"/>
        <v/>
      </c>
      <c r="H4810" s="41" t="str">
        <f t="shared" si="1053"/>
        <v/>
      </c>
      <c r="I4810" s="92" t="str">
        <f t="shared" ca="1" si="1054"/>
        <v/>
      </c>
      <c r="J4810" s="28" t="str">
        <f t="shared" si="1055"/>
        <v/>
      </c>
      <c r="K4810" s="28" t="str">
        <f t="shared" si="1056"/>
        <v/>
      </c>
      <c r="L4810" s="28" t="str">
        <f t="shared" ca="1" si="1057"/>
        <v/>
      </c>
      <c r="M4810" s="28" t="str">
        <f t="shared" si="1058"/>
        <v/>
      </c>
      <c r="N4810" s="93" t="str">
        <f t="shared" si="1059"/>
        <v/>
      </c>
      <c r="O4810" s="94" t="str">
        <f t="shared" si="1060"/>
        <v/>
      </c>
      <c r="P4810" s="70">
        <f t="shared" si="1061"/>
        <v>0</v>
      </c>
      <c r="Q4810" s="28" t="str">
        <f t="shared" ca="1" si="1062"/>
        <v/>
      </c>
      <c r="R4810" s="28" t="str">
        <f t="shared" si="1063"/>
        <v/>
      </c>
      <c r="S4810" s="28" t="str">
        <f t="array" ref="S4810">IF(ISBLANK(A4810),"",INDEX(Info!$B$3:$H$6442,MATCH(J4810,IF(Info!$D$3:$D$6442=K4810,Info!$C$3:$C$6442),0),7))</f>
        <v/>
      </c>
    </row>
    <row r="4811" spans="1:19" x14ac:dyDescent="0.25">
      <c r="A4811" s="75"/>
      <c r="B4811" s="75"/>
      <c r="C4811" s="72"/>
      <c r="D4811" s="72"/>
      <c r="E4811" s="41" t="str">
        <f t="shared" si="1050"/>
        <v/>
      </c>
      <c r="F4811" s="90" t="str">
        <f t="shared" ca="1" si="1051"/>
        <v/>
      </c>
      <c r="G4811" s="91" t="str">
        <f t="shared" si="1052"/>
        <v/>
      </c>
      <c r="H4811" s="41" t="str">
        <f t="shared" si="1053"/>
        <v/>
      </c>
      <c r="I4811" s="92" t="str">
        <f t="shared" ca="1" si="1054"/>
        <v/>
      </c>
      <c r="J4811" s="28" t="str">
        <f t="shared" si="1055"/>
        <v/>
      </c>
      <c r="K4811" s="28" t="str">
        <f t="shared" si="1056"/>
        <v/>
      </c>
      <c r="L4811" s="28" t="str">
        <f t="shared" ca="1" si="1057"/>
        <v/>
      </c>
      <c r="M4811" s="28" t="str">
        <f t="shared" si="1058"/>
        <v/>
      </c>
      <c r="N4811" s="93" t="str">
        <f t="shared" si="1059"/>
        <v/>
      </c>
      <c r="O4811" s="94" t="str">
        <f t="shared" si="1060"/>
        <v/>
      </c>
      <c r="P4811" s="70">
        <f t="shared" si="1061"/>
        <v>0</v>
      </c>
      <c r="Q4811" s="28" t="str">
        <f t="shared" ca="1" si="1062"/>
        <v/>
      </c>
      <c r="R4811" s="28" t="str">
        <f t="shared" si="1063"/>
        <v/>
      </c>
      <c r="S4811" s="28" t="str">
        <f t="array" ref="S4811">IF(ISBLANK(A4811),"",INDEX(Info!$B$3:$H$6442,MATCH(J4811,IF(Info!$D$3:$D$6442=K4811,Info!$C$3:$C$6442),0),7))</f>
        <v/>
      </c>
    </row>
    <row r="4812" spans="1:19" x14ac:dyDescent="0.25">
      <c r="A4812" s="75"/>
      <c r="B4812" s="75"/>
      <c r="C4812" s="72"/>
      <c r="D4812" s="72"/>
      <c r="E4812" s="41" t="str">
        <f t="shared" si="1050"/>
        <v/>
      </c>
      <c r="F4812" s="90" t="str">
        <f t="shared" ca="1" si="1051"/>
        <v/>
      </c>
      <c r="G4812" s="91" t="str">
        <f t="shared" si="1052"/>
        <v/>
      </c>
      <c r="H4812" s="41" t="str">
        <f t="shared" si="1053"/>
        <v/>
      </c>
      <c r="I4812" s="92" t="str">
        <f t="shared" ca="1" si="1054"/>
        <v/>
      </c>
      <c r="J4812" s="28" t="str">
        <f t="shared" si="1055"/>
        <v/>
      </c>
      <c r="K4812" s="28" t="str">
        <f t="shared" si="1056"/>
        <v/>
      </c>
      <c r="L4812" s="28" t="str">
        <f t="shared" ca="1" si="1057"/>
        <v/>
      </c>
      <c r="M4812" s="28" t="str">
        <f t="shared" si="1058"/>
        <v/>
      </c>
      <c r="N4812" s="93" t="str">
        <f t="shared" si="1059"/>
        <v/>
      </c>
      <c r="O4812" s="94" t="str">
        <f t="shared" si="1060"/>
        <v/>
      </c>
      <c r="P4812" s="70">
        <f t="shared" si="1061"/>
        <v>0</v>
      </c>
      <c r="Q4812" s="28" t="str">
        <f t="shared" ca="1" si="1062"/>
        <v/>
      </c>
      <c r="R4812" s="28" t="str">
        <f t="shared" si="1063"/>
        <v/>
      </c>
      <c r="S4812" s="28" t="str">
        <f t="array" ref="S4812">IF(ISBLANK(A4812),"",INDEX(Info!$B$3:$H$6442,MATCH(J4812,IF(Info!$D$3:$D$6442=K4812,Info!$C$3:$C$6442),0),7))</f>
        <v/>
      </c>
    </row>
    <row r="4813" spans="1:19" x14ac:dyDescent="0.25">
      <c r="A4813" s="75"/>
      <c r="B4813" s="75"/>
      <c r="C4813" s="72"/>
      <c r="D4813" s="72"/>
      <c r="E4813" s="41" t="str">
        <f t="shared" si="1050"/>
        <v/>
      </c>
      <c r="F4813" s="90" t="str">
        <f t="shared" ca="1" si="1051"/>
        <v/>
      </c>
      <c r="G4813" s="91" t="str">
        <f t="shared" si="1052"/>
        <v/>
      </c>
      <c r="H4813" s="41" t="str">
        <f t="shared" si="1053"/>
        <v/>
      </c>
      <c r="I4813" s="92" t="str">
        <f t="shared" ca="1" si="1054"/>
        <v/>
      </c>
      <c r="J4813" s="28" t="str">
        <f t="shared" si="1055"/>
        <v/>
      </c>
      <c r="K4813" s="28" t="str">
        <f t="shared" si="1056"/>
        <v/>
      </c>
      <c r="L4813" s="28" t="str">
        <f t="shared" ca="1" si="1057"/>
        <v/>
      </c>
      <c r="M4813" s="28" t="str">
        <f t="shared" si="1058"/>
        <v/>
      </c>
      <c r="N4813" s="93" t="str">
        <f t="shared" si="1059"/>
        <v/>
      </c>
      <c r="O4813" s="94" t="str">
        <f t="shared" si="1060"/>
        <v/>
      </c>
      <c r="P4813" s="70">
        <f t="shared" si="1061"/>
        <v>0</v>
      </c>
      <c r="Q4813" s="28" t="str">
        <f t="shared" ca="1" si="1062"/>
        <v/>
      </c>
      <c r="R4813" s="28" t="str">
        <f t="shared" si="1063"/>
        <v/>
      </c>
      <c r="S4813" s="28" t="str">
        <f t="array" ref="S4813">IF(ISBLANK(A4813),"",INDEX(Info!$B$3:$H$6442,MATCH(J4813,IF(Info!$D$3:$D$6442=K4813,Info!$C$3:$C$6442),0),7))</f>
        <v/>
      </c>
    </row>
    <row r="4814" spans="1:19" x14ac:dyDescent="0.25">
      <c r="A4814" s="75"/>
      <c r="B4814" s="75"/>
      <c r="C4814" s="72"/>
      <c r="D4814" s="72"/>
      <c r="E4814" s="41" t="str">
        <f t="shared" si="1050"/>
        <v/>
      </c>
      <c r="F4814" s="90" t="str">
        <f t="shared" ca="1" si="1051"/>
        <v/>
      </c>
      <c r="G4814" s="91" t="str">
        <f t="shared" si="1052"/>
        <v/>
      </c>
      <c r="H4814" s="41" t="str">
        <f t="shared" si="1053"/>
        <v/>
      </c>
      <c r="I4814" s="92" t="str">
        <f t="shared" ca="1" si="1054"/>
        <v/>
      </c>
      <c r="J4814" s="28" t="str">
        <f t="shared" si="1055"/>
        <v/>
      </c>
      <c r="K4814" s="28" t="str">
        <f t="shared" si="1056"/>
        <v/>
      </c>
      <c r="L4814" s="28" t="str">
        <f t="shared" ca="1" si="1057"/>
        <v/>
      </c>
      <c r="M4814" s="28" t="str">
        <f t="shared" si="1058"/>
        <v/>
      </c>
      <c r="N4814" s="93" t="str">
        <f t="shared" si="1059"/>
        <v/>
      </c>
      <c r="O4814" s="94" t="str">
        <f t="shared" si="1060"/>
        <v/>
      </c>
      <c r="P4814" s="70">
        <f t="shared" si="1061"/>
        <v>0</v>
      </c>
      <c r="Q4814" s="28" t="str">
        <f t="shared" ca="1" si="1062"/>
        <v/>
      </c>
      <c r="R4814" s="28" t="str">
        <f t="shared" si="1063"/>
        <v/>
      </c>
      <c r="S4814" s="28" t="str">
        <f t="array" ref="S4814">IF(ISBLANK(A4814),"",INDEX(Info!$B$3:$H$6442,MATCH(J4814,IF(Info!$D$3:$D$6442=K4814,Info!$C$3:$C$6442),0),7))</f>
        <v/>
      </c>
    </row>
    <row r="4815" spans="1:19" x14ac:dyDescent="0.25">
      <c r="A4815" s="75"/>
      <c r="B4815" s="75"/>
      <c r="C4815" s="72"/>
      <c r="D4815" s="72"/>
      <c r="E4815" s="41" t="str">
        <f t="shared" si="1050"/>
        <v/>
      </c>
      <c r="F4815" s="90" t="str">
        <f t="shared" ca="1" si="1051"/>
        <v/>
      </c>
      <c r="G4815" s="91" t="str">
        <f t="shared" si="1052"/>
        <v/>
      </c>
      <c r="H4815" s="41" t="str">
        <f t="shared" si="1053"/>
        <v/>
      </c>
      <c r="I4815" s="92" t="str">
        <f t="shared" ca="1" si="1054"/>
        <v/>
      </c>
      <c r="J4815" s="28" t="str">
        <f t="shared" si="1055"/>
        <v/>
      </c>
      <c r="K4815" s="28" t="str">
        <f t="shared" si="1056"/>
        <v/>
      </c>
      <c r="L4815" s="28" t="str">
        <f t="shared" ca="1" si="1057"/>
        <v/>
      </c>
      <c r="M4815" s="28" t="str">
        <f t="shared" si="1058"/>
        <v/>
      </c>
      <c r="N4815" s="93" t="str">
        <f t="shared" si="1059"/>
        <v/>
      </c>
      <c r="O4815" s="94" t="str">
        <f t="shared" si="1060"/>
        <v/>
      </c>
      <c r="P4815" s="70">
        <f t="shared" si="1061"/>
        <v>0</v>
      </c>
      <c r="Q4815" s="28" t="str">
        <f t="shared" ca="1" si="1062"/>
        <v/>
      </c>
      <c r="R4815" s="28" t="str">
        <f t="shared" si="1063"/>
        <v/>
      </c>
      <c r="S4815" s="28" t="str">
        <f t="array" ref="S4815">IF(ISBLANK(A4815),"",INDEX(Info!$B$3:$H$6442,MATCH(J4815,IF(Info!$D$3:$D$6442=K4815,Info!$C$3:$C$6442),0),7))</f>
        <v/>
      </c>
    </row>
    <row r="4816" spans="1:19" x14ac:dyDescent="0.25">
      <c r="A4816" s="75"/>
      <c r="B4816" s="75"/>
      <c r="C4816" s="72"/>
      <c r="D4816" s="72"/>
      <c r="E4816" s="41" t="str">
        <f t="shared" si="1050"/>
        <v/>
      </c>
      <c r="F4816" s="90" t="str">
        <f t="shared" ca="1" si="1051"/>
        <v/>
      </c>
      <c r="G4816" s="91" t="str">
        <f t="shared" si="1052"/>
        <v/>
      </c>
      <c r="H4816" s="41" t="str">
        <f t="shared" si="1053"/>
        <v/>
      </c>
      <c r="I4816" s="92" t="str">
        <f t="shared" ca="1" si="1054"/>
        <v/>
      </c>
      <c r="J4816" s="28" t="str">
        <f t="shared" si="1055"/>
        <v/>
      </c>
      <c r="K4816" s="28" t="str">
        <f t="shared" si="1056"/>
        <v/>
      </c>
      <c r="L4816" s="28" t="str">
        <f t="shared" ca="1" si="1057"/>
        <v/>
      </c>
      <c r="M4816" s="28" t="str">
        <f t="shared" si="1058"/>
        <v/>
      </c>
      <c r="N4816" s="93" t="str">
        <f t="shared" si="1059"/>
        <v/>
      </c>
      <c r="O4816" s="94" t="str">
        <f t="shared" si="1060"/>
        <v/>
      </c>
      <c r="P4816" s="70">
        <f t="shared" si="1061"/>
        <v>0</v>
      </c>
      <c r="Q4816" s="28" t="str">
        <f t="shared" ca="1" si="1062"/>
        <v/>
      </c>
      <c r="R4816" s="28" t="str">
        <f t="shared" si="1063"/>
        <v/>
      </c>
      <c r="S4816" s="28" t="str">
        <f t="array" ref="S4816">IF(ISBLANK(A4816),"",INDEX(Info!$B$3:$H$6442,MATCH(J4816,IF(Info!$D$3:$D$6442=K4816,Info!$C$3:$C$6442),0),7))</f>
        <v/>
      </c>
    </row>
    <row r="4817" spans="1:19" x14ac:dyDescent="0.25">
      <c r="A4817" s="75"/>
      <c r="B4817" s="75"/>
      <c r="C4817" s="72"/>
      <c r="D4817" s="72"/>
      <c r="E4817" s="41" t="str">
        <f t="shared" si="1050"/>
        <v/>
      </c>
      <c r="F4817" s="90" t="str">
        <f t="shared" ca="1" si="1051"/>
        <v/>
      </c>
      <c r="G4817" s="91" t="str">
        <f t="shared" si="1052"/>
        <v/>
      </c>
      <c r="H4817" s="41" t="str">
        <f t="shared" si="1053"/>
        <v/>
      </c>
      <c r="I4817" s="92" t="str">
        <f t="shared" ca="1" si="1054"/>
        <v/>
      </c>
      <c r="J4817" s="28" t="str">
        <f t="shared" si="1055"/>
        <v/>
      </c>
      <c r="K4817" s="28" t="str">
        <f t="shared" si="1056"/>
        <v/>
      </c>
      <c r="L4817" s="28" t="str">
        <f t="shared" ca="1" si="1057"/>
        <v/>
      </c>
      <c r="M4817" s="28" t="str">
        <f t="shared" si="1058"/>
        <v/>
      </c>
      <c r="N4817" s="93" t="str">
        <f t="shared" si="1059"/>
        <v/>
      </c>
      <c r="O4817" s="94" t="str">
        <f t="shared" si="1060"/>
        <v/>
      </c>
      <c r="P4817" s="70">
        <f t="shared" si="1061"/>
        <v>0</v>
      </c>
      <c r="Q4817" s="28" t="str">
        <f t="shared" ca="1" si="1062"/>
        <v/>
      </c>
      <c r="R4817" s="28" t="str">
        <f t="shared" si="1063"/>
        <v/>
      </c>
      <c r="S4817" s="28" t="str">
        <f t="array" ref="S4817">IF(ISBLANK(A4817),"",INDEX(Info!$B$3:$H$6442,MATCH(J4817,IF(Info!$D$3:$D$6442=K4817,Info!$C$3:$C$6442),0),7))</f>
        <v/>
      </c>
    </row>
    <row r="4818" spans="1:19" x14ac:dyDescent="0.25">
      <c r="A4818" s="75"/>
      <c r="B4818" s="75"/>
      <c r="C4818" s="72"/>
      <c r="D4818" s="72"/>
      <c r="E4818" s="41" t="str">
        <f t="shared" si="1050"/>
        <v/>
      </c>
      <c r="F4818" s="90" t="str">
        <f t="shared" ca="1" si="1051"/>
        <v/>
      </c>
      <c r="G4818" s="91" t="str">
        <f t="shared" si="1052"/>
        <v/>
      </c>
      <c r="H4818" s="41" t="str">
        <f t="shared" si="1053"/>
        <v/>
      </c>
      <c r="I4818" s="92" t="str">
        <f t="shared" ca="1" si="1054"/>
        <v/>
      </c>
      <c r="J4818" s="28" t="str">
        <f t="shared" si="1055"/>
        <v/>
      </c>
      <c r="K4818" s="28" t="str">
        <f t="shared" si="1056"/>
        <v/>
      </c>
      <c r="L4818" s="28" t="str">
        <f t="shared" ca="1" si="1057"/>
        <v/>
      </c>
      <c r="M4818" s="28" t="str">
        <f t="shared" si="1058"/>
        <v/>
      </c>
      <c r="N4818" s="93" t="str">
        <f t="shared" si="1059"/>
        <v/>
      </c>
      <c r="O4818" s="94" t="str">
        <f t="shared" si="1060"/>
        <v/>
      </c>
      <c r="P4818" s="70">
        <f t="shared" si="1061"/>
        <v>0</v>
      </c>
      <c r="Q4818" s="28" t="str">
        <f t="shared" ca="1" si="1062"/>
        <v/>
      </c>
      <c r="R4818" s="28" t="str">
        <f t="shared" si="1063"/>
        <v/>
      </c>
      <c r="S4818" s="28" t="str">
        <f t="array" ref="S4818">IF(ISBLANK(A4818),"",INDEX(Info!$B$3:$H$6442,MATCH(J4818,IF(Info!$D$3:$D$6442=K4818,Info!$C$3:$C$6442),0),7))</f>
        <v/>
      </c>
    </row>
    <row r="4819" spans="1:19" x14ac:dyDescent="0.25">
      <c r="A4819" s="75"/>
      <c r="B4819" s="75"/>
      <c r="C4819" s="72"/>
      <c r="D4819" s="72"/>
      <c r="E4819" s="41" t="str">
        <f t="shared" si="1050"/>
        <v/>
      </c>
      <c r="F4819" s="90" t="str">
        <f t="shared" ca="1" si="1051"/>
        <v/>
      </c>
      <c r="G4819" s="91" t="str">
        <f t="shared" si="1052"/>
        <v/>
      </c>
      <c r="H4819" s="41" t="str">
        <f t="shared" si="1053"/>
        <v/>
      </c>
      <c r="I4819" s="92" t="str">
        <f t="shared" ca="1" si="1054"/>
        <v/>
      </c>
      <c r="J4819" s="28" t="str">
        <f t="shared" si="1055"/>
        <v/>
      </c>
      <c r="K4819" s="28" t="str">
        <f t="shared" si="1056"/>
        <v/>
      </c>
      <c r="L4819" s="28" t="str">
        <f t="shared" ca="1" si="1057"/>
        <v/>
      </c>
      <c r="M4819" s="28" t="str">
        <f t="shared" si="1058"/>
        <v/>
      </c>
      <c r="N4819" s="93" t="str">
        <f t="shared" si="1059"/>
        <v/>
      </c>
      <c r="O4819" s="94" t="str">
        <f t="shared" si="1060"/>
        <v/>
      </c>
      <c r="P4819" s="70">
        <f t="shared" si="1061"/>
        <v>0</v>
      </c>
      <c r="Q4819" s="28" t="str">
        <f t="shared" ca="1" si="1062"/>
        <v/>
      </c>
      <c r="R4819" s="28" t="str">
        <f t="shared" si="1063"/>
        <v/>
      </c>
      <c r="S4819" s="28" t="str">
        <f t="array" ref="S4819">IF(ISBLANK(A4819),"",INDEX(Info!$B$3:$H$6442,MATCH(J4819,IF(Info!$D$3:$D$6442=K4819,Info!$C$3:$C$6442),0),7))</f>
        <v/>
      </c>
    </row>
    <row r="4820" spans="1:19" x14ac:dyDescent="0.25">
      <c r="A4820" s="75"/>
      <c r="B4820" s="75"/>
      <c r="C4820" s="72"/>
      <c r="D4820" s="72"/>
      <c r="E4820" s="41" t="str">
        <f t="shared" si="1050"/>
        <v/>
      </c>
      <c r="F4820" s="90" t="str">
        <f t="shared" ca="1" si="1051"/>
        <v/>
      </c>
      <c r="G4820" s="91" t="str">
        <f t="shared" si="1052"/>
        <v/>
      </c>
      <c r="H4820" s="41" t="str">
        <f t="shared" si="1053"/>
        <v/>
      </c>
      <c r="I4820" s="92" t="str">
        <f t="shared" ca="1" si="1054"/>
        <v/>
      </c>
      <c r="J4820" s="28" t="str">
        <f t="shared" si="1055"/>
        <v/>
      </c>
      <c r="K4820" s="28" t="str">
        <f t="shared" si="1056"/>
        <v/>
      </c>
      <c r="L4820" s="28" t="str">
        <f t="shared" ca="1" si="1057"/>
        <v/>
      </c>
      <c r="M4820" s="28" t="str">
        <f t="shared" si="1058"/>
        <v/>
      </c>
      <c r="N4820" s="93" t="str">
        <f t="shared" si="1059"/>
        <v/>
      </c>
      <c r="O4820" s="94" t="str">
        <f t="shared" si="1060"/>
        <v/>
      </c>
      <c r="P4820" s="70">
        <f t="shared" si="1061"/>
        <v>0</v>
      </c>
      <c r="Q4820" s="28" t="str">
        <f t="shared" ca="1" si="1062"/>
        <v/>
      </c>
      <c r="R4820" s="28" t="str">
        <f t="shared" si="1063"/>
        <v/>
      </c>
      <c r="S4820" s="28" t="str">
        <f t="array" ref="S4820">IF(ISBLANK(A4820),"",INDEX(Info!$B$3:$H$6442,MATCH(J4820,IF(Info!$D$3:$D$6442=K4820,Info!$C$3:$C$6442),0),7))</f>
        <v/>
      </c>
    </row>
    <row r="4821" spans="1:19" x14ac:dyDescent="0.25">
      <c r="A4821" s="75"/>
      <c r="B4821" s="75"/>
      <c r="C4821" s="72"/>
      <c r="D4821" s="72"/>
      <c r="E4821" s="41" t="str">
        <f t="shared" si="1050"/>
        <v/>
      </c>
      <c r="F4821" s="90" t="str">
        <f t="shared" ca="1" si="1051"/>
        <v/>
      </c>
      <c r="G4821" s="91" t="str">
        <f t="shared" si="1052"/>
        <v/>
      </c>
      <c r="H4821" s="41" t="str">
        <f t="shared" si="1053"/>
        <v/>
      </c>
      <c r="I4821" s="92" t="str">
        <f t="shared" ca="1" si="1054"/>
        <v/>
      </c>
      <c r="J4821" s="28" t="str">
        <f t="shared" si="1055"/>
        <v/>
      </c>
      <c r="K4821" s="28" t="str">
        <f t="shared" si="1056"/>
        <v/>
      </c>
      <c r="L4821" s="28" t="str">
        <f t="shared" ca="1" si="1057"/>
        <v/>
      </c>
      <c r="M4821" s="28" t="str">
        <f t="shared" si="1058"/>
        <v/>
      </c>
      <c r="N4821" s="93" t="str">
        <f t="shared" si="1059"/>
        <v/>
      </c>
      <c r="O4821" s="94" t="str">
        <f t="shared" si="1060"/>
        <v/>
      </c>
      <c r="P4821" s="70">
        <f t="shared" si="1061"/>
        <v>0</v>
      </c>
      <c r="Q4821" s="28" t="str">
        <f t="shared" ca="1" si="1062"/>
        <v/>
      </c>
      <c r="R4821" s="28" t="str">
        <f t="shared" si="1063"/>
        <v/>
      </c>
      <c r="S4821" s="28" t="str">
        <f t="array" ref="S4821">IF(ISBLANK(A4821),"",INDEX(Info!$B$3:$H$6442,MATCH(J4821,IF(Info!$D$3:$D$6442=K4821,Info!$C$3:$C$6442),0),7))</f>
        <v/>
      </c>
    </row>
    <row r="4822" spans="1:19" x14ac:dyDescent="0.25">
      <c r="A4822" s="75"/>
      <c r="B4822" s="75"/>
      <c r="C4822" s="72"/>
      <c r="D4822" s="72"/>
      <c r="E4822" s="41" t="str">
        <f t="shared" si="1050"/>
        <v/>
      </c>
      <c r="F4822" s="90" t="str">
        <f t="shared" ca="1" si="1051"/>
        <v/>
      </c>
      <c r="G4822" s="91" t="str">
        <f t="shared" si="1052"/>
        <v/>
      </c>
      <c r="H4822" s="41" t="str">
        <f t="shared" si="1053"/>
        <v/>
      </c>
      <c r="I4822" s="92" t="str">
        <f t="shared" ca="1" si="1054"/>
        <v/>
      </c>
      <c r="J4822" s="28" t="str">
        <f t="shared" si="1055"/>
        <v/>
      </c>
      <c r="K4822" s="28" t="str">
        <f t="shared" si="1056"/>
        <v/>
      </c>
      <c r="L4822" s="28" t="str">
        <f t="shared" ca="1" si="1057"/>
        <v/>
      </c>
      <c r="M4822" s="28" t="str">
        <f t="shared" si="1058"/>
        <v/>
      </c>
      <c r="N4822" s="93" t="str">
        <f t="shared" si="1059"/>
        <v/>
      </c>
      <c r="O4822" s="94" t="str">
        <f t="shared" si="1060"/>
        <v/>
      </c>
      <c r="P4822" s="70">
        <f t="shared" si="1061"/>
        <v>0</v>
      </c>
      <c r="Q4822" s="28" t="str">
        <f t="shared" ca="1" si="1062"/>
        <v/>
      </c>
      <c r="R4822" s="28" t="str">
        <f t="shared" si="1063"/>
        <v/>
      </c>
      <c r="S4822" s="28" t="str">
        <f t="array" ref="S4822">IF(ISBLANK(A4822),"",INDEX(Info!$B$3:$H$6442,MATCH(J4822,IF(Info!$D$3:$D$6442=K4822,Info!$C$3:$C$6442),0),7))</f>
        <v/>
      </c>
    </row>
    <row r="4823" spans="1:19" x14ac:dyDescent="0.25">
      <c r="A4823" s="75"/>
      <c r="B4823" s="75"/>
      <c r="C4823" s="72"/>
      <c r="D4823" s="72"/>
      <c r="E4823" s="41" t="str">
        <f t="shared" si="1050"/>
        <v/>
      </c>
      <c r="F4823" s="90" t="str">
        <f t="shared" ca="1" si="1051"/>
        <v/>
      </c>
      <c r="G4823" s="91" t="str">
        <f t="shared" si="1052"/>
        <v/>
      </c>
      <c r="H4823" s="41" t="str">
        <f t="shared" si="1053"/>
        <v/>
      </c>
      <c r="I4823" s="92" t="str">
        <f t="shared" ca="1" si="1054"/>
        <v/>
      </c>
      <c r="J4823" s="28" t="str">
        <f t="shared" si="1055"/>
        <v/>
      </c>
      <c r="K4823" s="28" t="str">
        <f t="shared" si="1056"/>
        <v/>
      </c>
      <c r="L4823" s="28" t="str">
        <f t="shared" ca="1" si="1057"/>
        <v/>
      </c>
      <c r="M4823" s="28" t="str">
        <f t="shared" si="1058"/>
        <v/>
      </c>
      <c r="N4823" s="93" t="str">
        <f t="shared" si="1059"/>
        <v/>
      </c>
      <c r="O4823" s="94" t="str">
        <f t="shared" si="1060"/>
        <v/>
      </c>
      <c r="P4823" s="70">
        <f t="shared" si="1061"/>
        <v>0</v>
      </c>
      <c r="Q4823" s="28" t="str">
        <f t="shared" ca="1" si="1062"/>
        <v/>
      </c>
      <c r="R4823" s="28" t="str">
        <f t="shared" si="1063"/>
        <v/>
      </c>
      <c r="S4823" s="28" t="str">
        <f t="array" ref="S4823">IF(ISBLANK(A4823),"",INDEX(Info!$B$3:$H$6442,MATCH(J4823,IF(Info!$D$3:$D$6442=K4823,Info!$C$3:$C$6442),0),7))</f>
        <v/>
      </c>
    </row>
    <row r="4824" spans="1:19" x14ac:dyDescent="0.25">
      <c r="A4824" s="75"/>
      <c r="B4824" s="75"/>
      <c r="C4824" s="72"/>
      <c r="D4824" s="72"/>
      <c r="E4824" s="41" t="str">
        <f t="shared" si="1050"/>
        <v/>
      </c>
      <c r="F4824" s="90" t="str">
        <f t="shared" ca="1" si="1051"/>
        <v/>
      </c>
      <c r="G4824" s="91" t="str">
        <f t="shared" si="1052"/>
        <v/>
      </c>
      <c r="H4824" s="41" t="str">
        <f t="shared" si="1053"/>
        <v/>
      </c>
      <c r="I4824" s="92" t="str">
        <f t="shared" ca="1" si="1054"/>
        <v/>
      </c>
      <c r="J4824" s="28" t="str">
        <f t="shared" si="1055"/>
        <v/>
      </c>
      <c r="K4824" s="28" t="str">
        <f t="shared" si="1056"/>
        <v/>
      </c>
      <c r="L4824" s="28" t="str">
        <f t="shared" ca="1" si="1057"/>
        <v/>
      </c>
      <c r="M4824" s="28" t="str">
        <f t="shared" si="1058"/>
        <v/>
      </c>
      <c r="N4824" s="93" t="str">
        <f t="shared" si="1059"/>
        <v/>
      </c>
      <c r="O4824" s="94" t="str">
        <f t="shared" si="1060"/>
        <v/>
      </c>
      <c r="P4824" s="70">
        <f t="shared" si="1061"/>
        <v>0</v>
      </c>
      <c r="Q4824" s="28" t="str">
        <f t="shared" ca="1" si="1062"/>
        <v/>
      </c>
      <c r="R4824" s="28" t="str">
        <f t="shared" si="1063"/>
        <v/>
      </c>
      <c r="S4824" s="28" t="str">
        <f t="array" ref="S4824">IF(ISBLANK(A4824),"",INDEX(Info!$B$3:$H$6442,MATCH(J4824,IF(Info!$D$3:$D$6442=K4824,Info!$C$3:$C$6442),0),7))</f>
        <v/>
      </c>
    </row>
    <row r="4825" spans="1:19" x14ac:dyDescent="0.25">
      <c r="A4825" s="75"/>
      <c r="B4825" s="75"/>
      <c r="C4825" s="72"/>
      <c r="D4825" s="72"/>
      <c r="E4825" s="41" t="str">
        <f t="shared" si="1050"/>
        <v/>
      </c>
      <c r="F4825" s="90" t="str">
        <f t="shared" ca="1" si="1051"/>
        <v/>
      </c>
      <c r="G4825" s="91" t="str">
        <f t="shared" si="1052"/>
        <v/>
      </c>
      <c r="H4825" s="41" t="str">
        <f t="shared" si="1053"/>
        <v/>
      </c>
      <c r="I4825" s="92" t="str">
        <f t="shared" ca="1" si="1054"/>
        <v/>
      </c>
      <c r="J4825" s="28" t="str">
        <f t="shared" si="1055"/>
        <v/>
      </c>
      <c r="K4825" s="28" t="str">
        <f t="shared" si="1056"/>
        <v/>
      </c>
      <c r="L4825" s="28" t="str">
        <f t="shared" ca="1" si="1057"/>
        <v/>
      </c>
      <c r="M4825" s="28" t="str">
        <f t="shared" si="1058"/>
        <v/>
      </c>
      <c r="N4825" s="93" t="str">
        <f t="shared" si="1059"/>
        <v/>
      </c>
      <c r="O4825" s="94" t="str">
        <f t="shared" si="1060"/>
        <v/>
      </c>
      <c r="P4825" s="70">
        <f t="shared" si="1061"/>
        <v>0</v>
      </c>
      <c r="Q4825" s="28" t="str">
        <f t="shared" ca="1" si="1062"/>
        <v/>
      </c>
      <c r="R4825" s="28" t="str">
        <f t="shared" si="1063"/>
        <v/>
      </c>
      <c r="S4825" s="28" t="str">
        <f t="array" ref="S4825">IF(ISBLANK(A4825),"",INDEX(Info!$B$3:$H$6442,MATCH(J4825,IF(Info!$D$3:$D$6442=K4825,Info!$C$3:$C$6442),0),7))</f>
        <v/>
      </c>
    </row>
    <row r="4826" spans="1:19" x14ac:dyDescent="0.25">
      <c r="A4826" s="75"/>
      <c r="B4826" s="75"/>
      <c r="C4826" s="72"/>
      <c r="D4826" s="72"/>
      <c r="E4826" s="41" t="str">
        <f t="shared" si="1050"/>
        <v/>
      </c>
      <c r="F4826" s="90" t="str">
        <f t="shared" ca="1" si="1051"/>
        <v/>
      </c>
      <c r="G4826" s="91" t="str">
        <f t="shared" si="1052"/>
        <v/>
      </c>
      <c r="H4826" s="41" t="str">
        <f t="shared" si="1053"/>
        <v/>
      </c>
      <c r="I4826" s="92" t="str">
        <f t="shared" ca="1" si="1054"/>
        <v/>
      </c>
      <c r="J4826" s="28" t="str">
        <f t="shared" si="1055"/>
        <v/>
      </c>
      <c r="K4826" s="28" t="str">
        <f t="shared" si="1056"/>
        <v/>
      </c>
      <c r="L4826" s="28" t="str">
        <f t="shared" ca="1" si="1057"/>
        <v/>
      </c>
      <c r="M4826" s="28" t="str">
        <f t="shared" si="1058"/>
        <v/>
      </c>
      <c r="N4826" s="93" t="str">
        <f t="shared" si="1059"/>
        <v/>
      </c>
      <c r="O4826" s="94" t="str">
        <f t="shared" si="1060"/>
        <v/>
      </c>
      <c r="P4826" s="70">
        <f t="shared" si="1061"/>
        <v>0</v>
      </c>
      <c r="Q4826" s="28" t="str">
        <f t="shared" ca="1" si="1062"/>
        <v/>
      </c>
      <c r="R4826" s="28" t="str">
        <f t="shared" si="1063"/>
        <v/>
      </c>
      <c r="S4826" s="28" t="str">
        <f t="array" ref="S4826">IF(ISBLANK(A4826),"",INDEX(Info!$B$3:$H$6442,MATCH(J4826,IF(Info!$D$3:$D$6442=K4826,Info!$C$3:$C$6442),0),7))</f>
        <v/>
      </c>
    </row>
    <row r="4827" spans="1:19" x14ac:dyDescent="0.25">
      <c r="A4827" s="75"/>
      <c r="B4827" s="75"/>
      <c r="C4827" s="72"/>
      <c r="D4827" s="72"/>
      <c r="E4827" s="41" t="str">
        <f t="shared" si="1050"/>
        <v/>
      </c>
      <c r="F4827" s="90" t="str">
        <f t="shared" ca="1" si="1051"/>
        <v/>
      </c>
      <c r="G4827" s="91" t="str">
        <f t="shared" si="1052"/>
        <v/>
      </c>
      <c r="H4827" s="41" t="str">
        <f t="shared" si="1053"/>
        <v/>
      </c>
      <c r="I4827" s="92" t="str">
        <f t="shared" ca="1" si="1054"/>
        <v/>
      </c>
      <c r="J4827" s="28" t="str">
        <f t="shared" si="1055"/>
        <v/>
      </c>
      <c r="K4827" s="28" t="str">
        <f t="shared" si="1056"/>
        <v/>
      </c>
      <c r="L4827" s="28" t="str">
        <f t="shared" ca="1" si="1057"/>
        <v/>
      </c>
      <c r="M4827" s="28" t="str">
        <f t="shared" si="1058"/>
        <v/>
      </c>
      <c r="N4827" s="93" t="str">
        <f t="shared" si="1059"/>
        <v/>
      </c>
      <c r="O4827" s="94" t="str">
        <f t="shared" si="1060"/>
        <v/>
      </c>
      <c r="P4827" s="70">
        <f t="shared" si="1061"/>
        <v>0</v>
      </c>
      <c r="Q4827" s="28" t="str">
        <f t="shared" ca="1" si="1062"/>
        <v/>
      </c>
      <c r="R4827" s="28" t="str">
        <f t="shared" si="1063"/>
        <v/>
      </c>
      <c r="S4827" s="28" t="str">
        <f t="array" ref="S4827">IF(ISBLANK(A4827),"",INDEX(Info!$B$3:$H$6442,MATCH(J4827,IF(Info!$D$3:$D$6442=K4827,Info!$C$3:$C$6442),0),7))</f>
        <v/>
      </c>
    </row>
    <row r="4828" spans="1:19" x14ac:dyDescent="0.25">
      <c r="A4828" s="75"/>
      <c r="B4828" s="75"/>
      <c r="C4828" s="72"/>
      <c r="D4828" s="72"/>
      <c r="E4828" s="41" t="str">
        <f t="shared" si="1050"/>
        <v/>
      </c>
      <c r="F4828" s="90" t="str">
        <f t="shared" ca="1" si="1051"/>
        <v/>
      </c>
      <c r="G4828" s="91" t="str">
        <f t="shared" si="1052"/>
        <v/>
      </c>
      <c r="H4828" s="41" t="str">
        <f t="shared" si="1053"/>
        <v/>
      </c>
      <c r="I4828" s="92" t="str">
        <f t="shared" ca="1" si="1054"/>
        <v/>
      </c>
      <c r="J4828" s="28" t="str">
        <f t="shared" si="1055"/>
        <v/>
      </c>
      <c r="K4828" s="28" t="str">
        <f t="shared" si="1056"/>
        <v/>
      </c>
      <c r="L4828" s="28" t="str">
        <f t="shared" ca="1" si="1057"/>
        <v/>
      </c>
      <c r="M4828" s="28" t="str">
        <f t="shared" si="1058"/>
        <v/>
      </c>
      <c r="N4828" s="93" t="str">
        <f t="shared" si="1059"/>
        <v/>
      </c>
      <c r="O4828" s="94" t="str">
        <f t="shared" si="1060"/>
        <v/>
      </c>
      <c r="P4828" s="70">
        <f t="shared" si="1061"/>
        <v>0</v>
      </c>
      <c r="Q4828" s="28" t="str">
        <f t="shared" ca="1" si="1062"/>
        <v/>
      </c>
      <c r="R4828" s="28" t="str">
        <f t="shared" si="1063"/>
        <v/>
      </c>
      <c r="S4828" s="28" t="str">
        <f t="array" ref="S4828">IF(ISBLANK(A4828),"",INDEX(Info!$B$3:$H$6442,MATCH(J4828,IF(Info!$D$3:$D$6442=K4828,Info!$C$3:$C$6442),0),7))</f>
        <v/>
      </c>
    </row>
    <row r="4829" spans="1:19" x14ac:dyDescent="0.25">
      <c r="A4829" s="75"/>
      <c r="B4829" s="75"/>
      <c r="C4829" s="72"/>
      <c r="D4829" s="72"/>
      <c r="E4829" s="41" t="str">
        <f t="shared" si="1050"/>
        <v/>
      </c>
      <c r="F4829" s="90" t="str">
        <f t="shared" ca="1" si="1051"/>
        <v/>
      </c>
      <c r="G4829" s="91" t="str">
        <f t="shared" si="1052"/>
        <v/>
      </c>
      <c r="H4829" s="41" t="str">
        <f t="shared" si="1053"/>
        <v/>
      </c>
      <c r="I4829" s="92" t="str">
        <f t="shared" ca="1" si="1054"/>
        <v/>
      </c>
      <c r="J4829" s="28" t="str">
        <f t="shared" si="1055"/>
        <v/>
      </c>
      <c r="K4829" s="28" t="str">
        <f t="shared" si="1056"/>
        <v/>
      </c>
      <c r="L4829" s="28" t="str">
        <f t="shared" ca="1" si="1057"/>
        <v/>
      </c>
      <c r="M4829" s="28" t="str">
        <f t="shared" si="1058"/>
        <v/>
      </c>
      <c r="N4829" s="93" t="str">
        <f t="shared" si="1059"/>
        <v/>
      </c>
      <c r="O4829" s="94" t="str">
        <f t="shared" si="1060"/>
        <v/>
      </c>
      <c r="P4829" s="70">
        <f t="shared" si="1061"/>
        <v>0</v>
      </c>
      <c r="Q4829" s="28" t="str">
        <f t="shared" ca="1" si="1062"/>
        <v/>
      </c>
      <c r="R4829" s="28" t="str">
        <f t="shared" si="1063"/>
        <v/>
      </c>
      <c r="S4829" s="28" t="str">
        <f t="array" ref="S4829">IF(ISBLANK(A4829),"",INDEX(Info!$B$3:$H$6442,MATCH(J4829,IF(Info!$D$3:$D$6442=K4829,Info!$C$3:$C$6442),0),7))</f>
        <v/>
      </c>
    </row>
    <row r="4830" spans="1:19" x14ac:dyDescent="0.25">
      <c r="A4830" s="75"/>
      <c r="B4830" s="75"/>
      <c r="C4830" s="72"/>
      <c r="D4830" s="72"/>
      <c r="E4830" s="41" t="str">
        <f t="shared" si="1050"/>
        <v/>
      </c>
      <c r="F4830" s="90" t="str">
        <f t="shared" ca="1" si="1051"/>
        <v/>
      </c>
      <c r="G4830" s="91" t="str">
        <f t="shared" si="1052"/>
        <v/>
      </c>
      <c r="H4830" s="41" t="str">
        <f t="shared" si="1053"/>
        <v/>
      </c>
      <c r="I4830" s="92" t="str">
        <f t="shared" ca="1" si="1054"/>
        <v/>
      </c>
      <c r="J4830" s="28" t="str">
        <f t="shared" si="1055"/>
        <v/>
      </c>
      <c r="K4830" s="28" t="str">
        <f t="shared" si="1056"/>
        <v/>
      </c>
      <c r="L4830" s="28" t="str">
        <f t="shared" ca="1" si="1057"/>
        <v/>
      </c>
      <c r="M4830" s="28" t="str">
        <f t="shared" si="1058"/>
        <v/>
      </c>
      <c r="N4830" s="93" t="str">
        <f t="shared" si="1059"/>
        <v/>
      </c>
      <c r="O4830" s="94" t="str">
        <f t="shared" si="1060"/>
        <v/>
      </c>
      <c r="P4830" s="70">
        <f t="shared" si="1061"/>
        <v>0</v>
      </c>
      <c r="Q4830" s="28" t="str">
        <f t="shared" ca="1" si="1062"/>
        <v/>
      </c>
      <c r="R4830" s="28" t="str">
        <f t="shared" si="1063"/>
        <v/>
      </c>
      <c r="S4830" s="28" t="str">
        <f t="array" ref="S4830">IF(ISBLANK(A4830),"",INDEX(Info!$B$3:$H$6442,MATCH(J4830,IF(Info!$D$3:$D$6442=K4830,Info!$C$3:$C$6442),0),7))</f>
        <v/>
      </c>
    </row>
    <row r="4831" spans="1:19" x14ac:dyDescent="0.25">
      <c r="A4831" s="75"/>
      <c r="B4831" s="75"/>
      <c r="C4831" s="72"/>
      <c r="D4831" s="72"/>
      <c r="E4831" s="41" t="str">
        <f t="shared" si="1050"/>
        <v/>
      </c>
      <c r="F4831" s="90" t="str">
        <f t="shared" ca="1" si="1051"/>
        <v/>
      </c>
      <c r="G4831" s="91" t="str">
        <f t="shared" si="1052"/>
        <v/>
      </c>
      <c r="H4831" s="41" t="str">
        <f t="shared" si="1053"/>
        <v/>
      </c>
      <c r="I4831" s="92" t="str">
        <f t="shared" ca="1" si="1054"/>
        <v/>
      </c>
      <c r="J4831" s="28" t="str">
        <f t="shared" si="1055"/>
        <v/>
      </c>
      <c r="K4831" s="28" t="str">
        <f t="shared" si="1056"/>
        <v/>
      </c>
      <c r="L4831" s="28" t="str">
        <f t="shared" ca="1" si="1057"/>
        <v/>
      </c>
      <c r="M4831" s="28" t="str">
        <f t="shared" si="1058"/>
        <v/>
      </c>
      <c r="N4831" s="93" t="str">
        <f t="shared" si="1059"/>
        <v/>
      </c>
      <c r="O4831" s="94" t="str">
        <f t="shared" si="1060"/>
        <v/>
      </c>
      <c r="P4831" s="70">
        <f t="shared" si="1061"/>
        <v>0</v>
      </c>
      <c r="Q4831" s="28" t="str">
        <f t="shared" ca="1" si="1062"/>
        <v/>
      </c>
      <c r="R4831" s="28" t="str">
        <f t="shared" si="1063"/>
        <v/>
      </c>
      <c r="S4831" s="28" t="str">
        <f t="array" ref="S4831">IF(ISBLANK(A4831),"",INDEX(Info!$B$3:$H$6442,MATCH(J4831,IF(Info!$D$3:$D$6442=K4831,Info!$C$3:$C$6442),0),7))</f>
        <v/>
      </c>
    </row>
    <row r="4832" spans="1:19" x14ac:dyDescent="0.25">
      <c r="A4832" s="75"/>
      <c r="B4832" s="75"/>
      <c r="C4832" s="72"/>
      <c r="D4832" s="72"/>
      <c r="E4832" s="41" t="str">
        <f t="shared" si="1050"/>
        <v/>
      </c>
      <c r="F4832" s="90" t="str">
        <f t="shared" ca="1" si="1051"/>
        <v/>
      </c>
      <c r="G4832" s="91" t="str">
        <f t="shared" si="1052"/>
        <v/>
      </c>
      <c r="H4832" s="41" t="str">
        <f t="shared" si="1053"/>
        <v/>
      </c>
      <c r="I4832" s="92" t="str">
        <f t="shared" ca="1" si="1054"/>
        <v/>
      </c>
      <c r="J4832" s="28" t="str">
        <f t="shared" si="1055"/>
        <v/>
      </c>
      <c r="K4832" s="28" t="str">
        <f t="shared" si="1056"/>
        <v/>
      </c>
      <c r="L4832" s="28" t="str">
        <f t="shared" ca="1" si="1057"/>
        <v/>
      </c>
      <c r="M4832" s="28" t="str">
        <f t="shared" si="1058"/>
        <v/>
      </c>
      <c r="N4832" s="93" t="str">
        <f t="shared" si="1059"/>
        <v/>
      </c>
      <c r="O4832" s="94" t="str">
        <f t="shared" si="1060"/>
        <v/>
      </c>
      <c r="P4832" s="70">
        <f t="shared" si="1061"/>
        <v>0</v>
      </c>
      <c r="Q4832" s="28" t="str">
        <f t="shared" ca="1" si="1062"/>
        <v/>
      </c>
      <c r="R4832" s="28" t="str">
        <f t="shared" si="1063"/>
        <v/>
      </c>
      <c r="S4832" s="28" t="str">
        <f t="array" ref="S4832">IF(ISBLANK(A4832),"",INDEX(Info!$B$3:$H$6442,MATCH(J4832,IF(Info!$D$3:$D$6442=K4832,Info!$C$3:$C$6442),0),7))</f>
        <v/>
      </c>
    </row>
    <row r="4833" spans="1:19" x14ac:dyDescent="0.25">
      <c r="A4833" s="75"/>
      <c r="B4833" s="75"/>
      <c r="C4833" s="72"/>
      <c r="D4833" s="72"/>
      <c r="E4833" s="41" t="str">
        <f t="shared" si="1050"/>
        <v/>
      </c>
      <c r="F4833" s="90" t="str">
        <f t="shared" ca="1" si="1051"/>
        <v/>
      </c>
      <c r="G4833" s="91" t="str">
        <f t="shared" si="1052"/>
        <v/>
      </c>
      <c r="H4833" s="41" t="str">
        <f t="shared" si="1053"/>
        <v/>
      </c>
      <c r="I4833" s="92" t="str">
        <f t="shared" ca="1" si="1054"/>
        <v/>
      </c>
      <c r="J4833" s="28" t="str">
        <f t="shared" si="1055"/>
        <v/>
      </c>
      <c r="K4833" s="28" t="str">
        <f t="shared" si="1056"/>
        <v/>
      </c>
      <c r="L4833" s="28" t="str">
        <f t="shared" ca="1" si="1057"/>
        <v/>
      </c>
      <c r="M4833" s="28" t="str">
        <f t="shared" si="1058"/>
        <v/>
      </c>
      <c r="N4833" s="93" t="str">
        <f t="shared" si="1059"/>
        <v/>
      </c>
      <c r="O4833" s="94" t="str">
        <f t="shared" si="1060"/>
        <v/>
      </c>
      <c r="P4833" s="70">
        <f t="shared" si="1061"/>
        <v>0</v>
      </c>
      <c r="Q4833" s="28" t="str">
        <f t="shared" ca="1" si="1062"/>
        <v/>
      </c>
      <c r="R4833" s="28" t="str">
        <f t="shared" si="1063"/>
        <v/>
      </c>
      <c r="S4833" s="28" t="str">
        <f t="array" ref="S4833">IF(ISBLANK(A4833),"",INDEX(Info!$B$3:$H$6442,MATCH(J4833,IF(Info!$D$3:$D$6442=K4833,Info!$C$3:$C$6442),0),7))</f>
        <v/>
      </c>
    </row>
    <row r="4834" spans="1:19" x14ac:dyDescent="0.25">
      <c r="A4834" s="75"/>
      <c r="B4834" s="75"/>
      <c r="C4834" s="72"/>
      <c r="D4834" s="72"/>
      <c r="E4834" s="41" t="str">
        <f t="shared" si="1050"/>
        <v/>
      </c>
      <c r="F4834" s="90" t="str">
        <f t="shared" ca="1" si="1051"/>
        <v/>
      </c>
      <c r="G4834" s="91" t="str">
        <f t="shared" si="1052"/>
        <v/>
      </c>
      <c r="H4834" s="41" t="str">
        <f t="shared" si="1053"/>
        <v/>
      </c>
      <c r="I4834" s="92" t="str">
        <f t="shared" ca="1" si="1054"/>
        <v/>
      </c>
      <c r="J4834" s="28" t="str">
        <f t="shared" si="1055"/>
        <v/>
      </c>
      <c r="K4834" s="28" t="str">
        <f t="shared" si="1056"/>
        <v/>
      </c>
      <c r="L4834" s="28" t="str">
        <f t="shared" ca="1" si="1057"/>
        <v/>
      </c>
      <c r="M4834" s="28" t="str">
        <f t="shared" si="1058"/>
        <v/>
      </c>
      <c r="N4834" s="93" t="str">
        <f t="shared" si="1059"/>
        <v/>
      </c>
      <c r="O4834" s="94" t="str">
        <f t="shared" si="1060"/>
        <v/>
      </c>
      <c r="P4834" s="70">
        <f t="shared" si="1061"/>
        <v>0</v>
      </c>
      <c r="Q4834" s="28" t="str">
        <f t="shared" ca="1" si="1062"/>
        <v/>
      </c>
      <c r="R4834" s="28" t="str">
        <f t="shared" si="1063"/>
        <v/>
      </c>
      <c r="S4834" s="28" t="str">
        <f t="array" ref="S4834">IF(ISBLANK(A4834),"",INDEX(Info!$B$3:$H$6442,MATCH(J4834,IF(Info!$D$3:$D$6442=K4834,Info!$C$3:$C$6442),0),7))</f>
        <v/>
      </c>
    </row>
    <row r="4835" spans="1:19" x14ac:dyDescent="0.25">
      <c r="A4835" s="75"/>
      <c r="B4835" s="75"/>
      <c r="C4835" s="72"/>
      <c r="D4835" s="72"/>
      <c r="E4835" s="41" t="str">
        <f t="shared" si="1050"/>
        <v/>
      </c>
      <c r="F4835" s="90" t="str">
        <f t="shared" ca="1" si="1051"/>
        <v/>
      </c>
      <c r="G4835" s="91" t="str">
        <f t="shared" si="1052"/>
        <v/>
      </c>
      <c r="H4835" s="41" t="str">
        <f t="shared" si="1053"/>
        <v/>
      </c>
      <c r="I4835" s="92" t="str">
        <f t="shared" ca="1" si="1054"/>
        <v/>
      </c>
      <c r="J4835" s="28" t="str">
        <f t="shared" si="1055"/>
        <v/>
      </c>
      <c r="K4835" s="28" t="str">
        <f t="shared" si="1056"/>
        <v/>
      </c>
      <c r="L4835" s="28" t="str">
        <f t="shared" ca="1" si="1057"/>
        <v/>
      </c>
      <c r="M4835" s="28" t="str">
        <f t="shared" si="1058"/>
        <v/>
      </c>
      <c r="N4835" s="93" t="str">
        <f t="shared" si="1059"/>
        <v/>
      </c>
      <c r="O4835" s="94" t="str">
        <f t="shared" si="1060"/>
        <v/>
      </c>
      <c r="P4835" s="70">
        <f t="shared" si="1061"/>
        <v>0</v>
      </c>
      <c r="Q4835" s="28" t="str">
        <f t="shared" ca="1" si="1062"/>
        <v/>
      </c>
      <c r="R4835" s="28" t="str">
        <f t="shared" si="1063"/>
        <v/>
      </c>
      <c r="S4835" s="28" t="str">
        <f t="array" ref="S4835">IF(ISBLANK(A4835),"",INDEX(Info!$B$3:$H$6442,MATCH(J4835,IF(Info!$D$3:$D$6442=K4835,Info!$C$3:$C$6442),0),7))</f>
        <v/>
      </c>
    </row>
    <row r="4836" spans="1:19" x14ac:dyDescent="0.25">
      <c r="A4836" s="75"/>
      <c r="B4836" s="75"/>
      <c r="C4836" s="72"/>
      <c r="D4836" s="72"/>
      <c r="E4836" s="41" t="str">
        <f t="shared" si="1050"/>
        <v/>
      </c>
      <c r="F4836" s="90" t="str">
        <f t="shared" ca="1" si="1051"/>
        <v/>
      </c>
      <c r="G4836" s="91" t="str">
        <f t="shared" si="1052"/>
        <v/>
      </c>
      <c r="H4836" s="41" t="str">
        <f t="shared" si="1053"/>
        <v/>
      </c>
      <c r="I4836" s="92" t="str">
        <f t="shared" ca="1" si="1054"/>
        <v/>
      </c>
      <c r="J4836" s="28" t="str">
        <f t="shared" si="1055"/>
        <v/>
      </c>
      <c r="K4836" s="28" t="str">
        <f t="shared" si="1056"/>
        <v/>
      </c>
      <c r="L4836" s="28" t="str">
        <f t="shared" ca="1" si="1057"/>
        <v/>
      </c>
      <c r="M4836" s="28" t="str">
        <f t="shared" si="1058"/>
        <v/>
      </c>
      <c r="N4836" s="93" t="str">
        <f t="shared" si="1059"/>
        <v/>
      </c>
      <c r="O4836" s="94" t="str">
        <f t="shared" si="1060"/>
        <v/>
      </c>
      <c r="P4836" s="70">
        <f t="shared" si="1061"/>
        <v>0</v>
      </c>
      <c r="Q4836" s="28" t="str">
        <f t="shared" ca="1" si="1062"/>
        <v/>
      </c>
      <c r="R4836" s="28" t="str">
        <f t="shared" si="1063"/>
        <v/>
      </c>
      <c r="S4836" s="28" t="str">
        <f t="array" ref="S4836">IF(ISBLANK(A4836),"",INDEX(Info!$B$3:$H$6442,MATCH(J4836,IF(Info!$D$3:$D$6442=K4836,Info!$C$3:$C$6442),0),7))</f>
        <v/>
      </c>
    </row>
    <row r="4837" spans="1:19" x14ac:dyDescent="0.25">
      <c r="A4837" s="75"/>
      <c r="B4837" s="75"/>
      <c r="C4837" s="72"/>
      <c r="D4837" s="72"/>
      <c r="E4837" s="41" t="str">
        <f t="shared" si="1050"/>
        <v/>
      </c>
      <c r="F4837" s="90" t="str">
        <f t="shared" ca="1" si="1051"/>
        <v/>
      </c>
      <c r="G4837" s="91" t="str">
        <f t="shared" si="1052"/>
        <v/>
      </c>
      <c r="H4837" s="41" t="str">
        <f t="shared" si="1053"/>
        <v/>
      </c>
      <c r="I4837" s="92" t="str">
        <f t="shared" ca="1" si="1054"/>
        <v/>
      </c>
      <c r="J4837" s="28" t="str">
        <f t="shared" si="1055"/>
        <v/>
      </c>
      <c r="K4837" s="28" t="str">
        <f t="shared" si="1056"/>
        <v/>
      </c>
      <c r="L4837" s="28" t="str">
        <f t="shared" ca="1" si="1057"/>
        <v/>
      </c>
      <c r="M4837" s="28" t="str">
        <f t="shared" si="1058"/>
        <v/>
      </c>
      <c r="N4837" s="93" t="str">
        <f t="shared" si="1059"/>
        <v/>
      </c>
      <c r="O4837" s="94" t="str">
        <f t="shared" si="1060"/>
        <v/>
      </c>
      <c r="P4837" s="70">
        <f t="shared" si="1061"/>
        <v>0</v>
      </c>
      <c r="Q4837" s="28" t="str">
        <f t="shared" ca="1" si="1062"/>
        <v/>
      </c>
      <c r="R4837" s="28" t="str">
        <f t="shared" si="1063"/>
        <v/>
      </c>
      <c r="S4837" s="28" t="str">
        <f t="array" ref="S4837">IF(ISBLANK(A4837),"",INDEX(Info!$B$3:$H$6442,MATCH(J4837,IF(Info!$D$3:$D$6442=K4837,Info!$C$3:$C$6442),0),7))</f>
        <v/>
      </c>
    </row>
    <row r="4838" spans="1:19" x14ac:dyDescent="0.25">
      <c r="A4838" s="75"/>
      <c r="B4838" s="75"/>
      <c r="C4838" s="72"/>
      <c r="D4838" s="72"/>
      <c r="E4838" s="41" t="str">
        <f t="shared" si="1050"/>
        <v/>
      </c>
      <c r="F4838" s="90" t="str">
        <f t="shared" ca="1" si="1051"/>
        <v/>
      </c>
      <c r="G4838" s="91" t="str">
        <f t="shared" si="1052"/>
        <v/>
      </c>
      <c r="H4838" s="41" t="str">
        <f t="shared" si="1053"/>
        <v/>
      </c>
      <c r="I4838" s="92" t="str">
        <f t="shared" ca="1" si="1054"/>
        <v/>
      </c>
      <c r="J4838" s="28" t="str">
        <f t="shared" si="1055"/>
        <v/>
      </c>
      <c r="K4838" s="28" t="str">
        <f t="shared" si="1056"/>
        <v/>
      </c>
      <c r="L4838" s="28" t="str">
        <f t="shared" ca="1" si="1057"/>
        <v/>
      </c>
      <c r="M4838" s="28" t="str">
        <f t="shared" si="1058"/>
        <v/>
      </c>
      <c r="N4838" s="93" t="str">
        <f t="shared" si="1059"/>
        <v/>
      </c>
      <c r="O4838" s="94" t="str">
        <f t="shared" si="1060"/>
        <v/>
      </c>
      <c r="P4838" s="70">
        <f t="shared" si="1061"/>
        <v>0</v>
      </c>
      <c r="Q4838" s="28" t="str">
        <f t="shared" ca="1" si="1062"/>
        <v/>
      </c>
      <c r="R4838" s="28" t="str">
        <f t="shared" si="1063"/>
        <v/>
      </c>
      <c r="S4838" s="28" t="str">
        <f t="array" ref="S4838">IF(ISBLANK(A4838),"",INDEX(Info!$B$3:$H$6442,MATCH(J4838,IF(Info!$D$3:$D$6442=K4838,Info!$C$3:$C$6442),0),7))</f>
        <v/>
      </c>
    </row>
    <row r="4839" spans="1:19" x14ac:dyDescent="0.25">
      <c r="A4839" s="75"/>
      <c r="B4839" s="75"/>
      <c r="C4839" s="72"/>
      <c r="D4839" s="72"/>
      <c r="E4839" s="41" t="str">
        <f t="shared" si="1050"/>
        <v/>
      </c>
      <c r="F4839" s="90" t="str">
        <f t="shared" ca="1" si="1051"/>
        <v/>
      </c>
      <c r="G4839" s="91" t="str">
        <f t="shared" si="1052"/>
        <v/>
      </c>
      <c r="H4839" s="41" t="str">
        <f t="shared" si="1053"/>
        <v/>
      </c>
      <c r="I4839" s="92" t="str">
        <f t="shared" ca="1" si="1054"/>
        <v/>
      </c>
      <c r="J4839" s="28" t="str">
        <f t="shared" si="1055"/>
        <v/>
      </c>
      <c r="K4839" s="28" t="str">
        <f t="shared" si="1056"/>
        <v/>
      </c>
      <c r="L4839" s="28" t="str">
        <f t="shared" ca="1" si="1057"/>
        <v/>
      </c>
      <c r="M4839" s="28" t="str">
        <f t="shared" si="1058"/>
        <v/>
      </c>
      <c r="N4839" s="93" t="str">
        <f t="shared" si="1059"/>
        <v/>
      </c>
      <c r="O4839" s="94" t="str">
        <f t="shared" si="1060"/>
        <v/>
      </c>
      <c r="P4839" s="70">
        <f t="shared" si="1061"/>
        <v>0</v>
      </c>
      <c r="Q4839" s="28" t="str">
        <f t="shared" ca="1" si="1062"/>
        <v/>
      </c>
      <c r="R4839" s="28" t="str">
        <f t="shared" si="1063"/>
        <v/>
      </c>
      <c r="S4839" s="28" t="str">
        <f t="array" ref="S4839">IF(ISBLANK(A4839),"",INDEX(Info!$B$3:$H$6442,MATCH(J4839,IF(Info!$D$3:$D$6442=K4839,Info!$C$3:$C$6442),0),7))</f>
        <v/>
      </c>
    </row>
    <row r="4840" spans="1:19" x14ac:dyDescent="0.25">
      <c r="A4840" s="75"/>
      <c r="B4840" s="75"/>
      <c r="C4840" s="72"/>
      <c r="D4840" s="72"/>
      <c r="E4840" s="41" t="str">
        <f t="shared" si="1050"/>
        <v/>
      </c>
      <c r="F4840" s="90" t="str">
        <f t="shared" ca="1" si="1051"/>
        <v/>
      </c>
      <c r="G4840" s="91" t="str">
        <f t="shared" si="1052"/>
        <v/>
      </c>
      <c r="H4840" s="41" t="str">
        <f t="shared" si="1053"/>
        <v/>
      </c>
      <c r="I4840" s="92" t="str">
        <f t="shared" ca="1" si="1054"/>
        <v/>
      </c>
      <c r="J4840" s="28" t="str">
        <f t="shared" si="1055"/>
        <v/>
      </c>
      <c r="K4840" s="28" t="str">
        <f t="shared" si="1056"/>
        <v/>
      </c>
      <c r="L4840" s="28" t="str">
        <f t="shared" ca="1" si="1057"/>
        <v/>
      </c>
      <c r="M4840" s="28" t="str">
        <f t="shared" si="1058"/>
        <v/>
      </c>
      <c r="N4840" s="93" t="str">
        <f t="shared" si="1059"/>
        <v/>
      </c>
      <c r="O4840" s="94" t="str">
        <f t="shared" si="1060"/>
        <v/>
      </c>
      <c r="P4840" s="70">
        <f t="shared" si="1061"/>
        <v>0</v>
      </c>
      <c r="Q4840" s="28" t="str">
        <f t="shared" ca="1" si="1062"/>
        <v/>
      </c>
      <c r="R4840" s="28" t="str">
        <f t="shared" si="1063"/>
        <v/>
      </c>
      <c r="S4840" s="28" t="str">
        <f t="array" ref="S4840">IF(ISBLANK(A4840),"",INDEX(Info!$B$3:$H$6442,MATCH(J4840,IF(Info!$D$3:$D$6442=K4840,Info!$C$3:$C$6442),0),7))</f>
        <v/>
      </c>
    </row>
    <row r="4841" spans="1:19" x14ac:dyDescent="0.25">
      <c r="A4841" s="75"/>
      <c r="B4841" s="75"/>
      <c r="C4841" s="72"/>
      <c r="D4841" s="72"/>
      <c r="E4841" s="41" t="str">
        <f t="shared" si="1050"/>
        <v/>
      </c>
      <c r="F4841" s="90" t="str">
        <f t="shared" ca="1" si="1051"/>
        <v/>
      </c>
      <c r="G4841" s="91" t="str">
        <f t="shared" si="1052"/>
        <v/>
      </c>
      <c r="H4841" s="41" t="str">
        <f t="shared" si="1053"/>
        <v/>
      </c>
      <c r="I4841" s="92" t="str">
        <f t="shared" ca="1" si="1054"/>
        <v/>
      </c>
      <c r="J4841" s="28" t="str">
        <f t="shared" si="1055"/>
        <v/>
      </c>
      <c r="K4841" s="28" t="str">
        <f t="shared" si="1056"/>
        <v/>
      </c>
      <c r="L4841" s="28" t="str">
        <f t="shared" ca="1" si="1057"/>
        <v/>
      </c>
      <c r="M4841" s="28" t="str">
        <f t="shared" si="1058"/>
        <v/>
      </c>
      <c r="N4841" s="93" t="str">
        <f t="shared" si="1059"/>
        <v/>
      </c>
      <c r="O4841" s="94" t="str">
        <f t="shared" si="1060"/>
        <v/>
      </c>
      <c r="P4841" s="70">
        <f t="shared" si="1061"/>
        <v>0</v>
      </c>
      <c r="Q4841" s="28" t="str">
        <f t="shared" ca="1" si="1062"/>
        <v/>
      </c>
      <c r="R4841" s="28" t="str">
        <f t="shared" si="1063"/>
        <v/>
      </c>
      <c r="S4841" s="28" t="str">
        <f t="array" ref="S4841">IF(ISBLANK(A4841),"",INDEX(Info!$B$3:$H$6442,MATCH(J4841,IF(Info!$D$3:$D$6442=K4841,Info!$C$3:$C$6442),0),7))</f>
        <v/>
      </c>
    </row>
    <row r="4842" spans="1:19" x14ac:dyDescent="0.25">
      <c r="A4842" s="75"/>
      <c r="B4842" s="75"/>
      <c r="C4842" s="72"/>
      <c r="D4842" s="72"/>
      <c r="E4842" s="41" t="str">
        <f t="shared" si="1050"/>
        <v/>
      </c>
      <c r="F4842" s="90" t="str">
        <f t="shared" ca="1" si="1051"/>
        <v/>
      </c>
      <c r="G4842" s="91" t="str">
        <f t="shared" si="1052"/>
        <v/>
      </c>
      <c r="H4842" s="41" t="str">
        <f t="shared" si="1053"/>
        <v/>
      </c>
      <c r="I4842" s="92" t="str">
        <f t="shared" ca="1" si="1054"/>
        <v/>
      </c>
      <c r="J4842" s="28" t="str">
        <f t="shared" si="1055"/>
        <v/>
      </c>
      <c r="K4842" s="28" t="str">
        <f t="shared" si="1056"/>
        <v/>
      </c>
      <c r="L4842" s="28" t="str">
        <f t="shared" ca="1" si="1057"/>
        <v/>
      </c>
      <c r="M4842" s="28" t="str">
        <f t="shared" si="1058"/>
        <v/>
      </c>
      <c r="N4842" s="93" t="str">
        <f t="shared" si="1059"/>
        <v/>
      </c>
      <c r="O4842" s="94" t="str">
        <f t="shared" si="1060"/>
        <v/>
      </c>
      <c r="P4842" s="70">
        <f t="shared" si="1061"/>
        <v>0</v>
      </c>
      <c r="Q4842" s="28" t="str">
        <f t="shared" ca="1" si="1062"/>
        <v/>
      </c>
      <c r="R4842" s="28" t="str">
        <f t="shared" si="1063"/>
        <v/>
      </c>
      <c r="S4842" s="28" t="str">
        <f t="array" ref="S4842">IF(ISBLANK(A4842),"",INDEX(Info!$B$3:$H$6442,MATCH(J4842,IF(Info!$D$3:$D$6442=K4842,Info!$C$3:$C$6442),0),7))</f>
        <v/>
      </c>
    </row>
    <row r="4843" spans="1:19" x14ac:dyDescent="0.25">
      <c r="A4843" s="75"/>
      <c r="B4843" s="75"/>
      <c r="C4843" s="72"/>
      <c r="D4843" s="72"/>
      <c r="E4843" s="41" t="str">
        <f t="shared" si="1050"/>
        <v/>
      </c>
      <c r="F4843" s="90" t="str">
        <f t="shared" ca="1" si="1051"/>
        <v/>
      </c>
      <c r="G4843" s="91" t="str">
        <f t="shared" si="1052"/>
        <v/>
      </c>
      <c r="H4843" s="41" t="str">
        <f t="shared" si="1053"/>
        <v/>
      </c>
      <c r="I4843" s="92" t="str">
        <f t="shared" ca="1" si="1054"/>
        <v/>
      </c>
      <c r="J4843" s="28" t="str">
        <f t="shared" si="1055"/>
        <v/>
      </c>
      <c r="K4843" s="28" t="str">
        <f t="shared" si="1056"/>
        <v/>
      </c>
      <c r="L4843" s="28" t="str">
        <f t="shared" ca="1" si="1057"/>
        <v/>
      </c>
      <c r="M4843" s="28" t="str">
        <f t="shared" si="1058"/>
        <v/>
      </c>
      <c r="N4843" s="93" t="str">
        <f t="shared" si="1059"/>
        <v/>
      </c>
      <c r="O4843" s="94" t="str">
        <f t="shared" si="1060"/>
        <v/>
      </c>
      <c r="P4843" s="70">
        <f t="shared" si="1061"/>
        <v>0</v>
      </c>
      <c r="Q4843" s="28" t="str">
        <f t="shared" ca="1" si="1062"/>
        <v/>
      </c>
      <c r="R4843" s="28" t="str">
        <f t="shared" si="1063"/>
        <v/>
      </c>
      <c r="S4843" s="28" t="str">
        <f t="array" ref="S4843">IF(ISBLANK(A4843),"",INDEX(Info!$B$3:$H$6442,MATCH(J4843,IF(Info!$D$3:$D$6442=K4843,Info!$C$3:$C$6442),0),7))</f>
        <v/>
      </c>
    </row>
    <row r="4844" spans="1:19" x14ac:dyDescent="0.25">
      <c r="A4844" s="75"/>
      <c r="B4844" s="75"/>
      <c r="C4844" s="72"/>
      <c r="D4844" s="72"/>
      <c r="E4844" s="41" t="str">
        <f t="shared" si="1050"/>
        <v/>
      </c>
      <c r="F4844" s="90" t="str">
        <f t="shared" ca="1" si="1051"/>
        <v/>
      </c>
      <c r="G4844" s="91" t="str">
        <f t="shared" si="1052"/>
        <v/>
      </c>
      <c r="H4844" s="41" t="str">
        <f t="shared" si="1053"/>
        <v/>
      </c>
      <c r="I4844" s="92" t="str">
        <f t="shared" ca="1" si="1054"/>
        <v/>
      </c>
      <c r="J4844" s="28" t="str">
        <f t="shared" si="1055"/>
        <v/>
      </c>
      <c r="K4844" s="28" t="str">
        <f t="shared" si="1056"/>
        <v/>
      </c>
      <c r="L4844" s="28" t="str">
        <f t="shared" ca="1" si="1057"/>
        <v/>
      </c>
      <c r="M4844" s="28" t="str">
        <f t="shared" si="1058"/>
        <v/>
      </c>
      <c r="N4844" s="93" t="str">
        <f t="shared" si="1059"/>
        <v/>
      </c>
      <c r="O4844" s="94" t="str">
        <f t="shared" si="1060"/>
        <v/>
      </c>
      <c r="P4844" s="70">
        <f t="shared" si="1061"/>
        <v>0</v>
      </c>
      <c r="Q4844" s="28" t="str">
        <f t="shared" ca="1" si="1062"/>
        <v/>
      </c>
      <c r="R4844" s="28" t="str">
        <f t="shared" si="1063"/>
        <v/>
      </c>
      <c r="S4844" s="28" t="str">
        <f t="array" ref="S4844">IF(ISBLANK(A4844),"",INDEX(Info!$B$3:$H$6442,MATCH(J4844,IF(Info!$D$3:$D$6442=K4844,Info!$C$3:$C$6442),0),7))</f>
        <v/>
      </c>
    </row>
    <row r="4845" spans="1:19" x14ac:dyDescent="0.25">
      <c r="A4845" s="75"/>
      <c r="B4845" s="75"/>
      <c r="C4845" s="72"/>
      <c r="D4845" s="72"/>
      <c r="E4845" s="41" t="str">
        <f t="shared" si="1050"/>
        <v/>
      </c>
      <c r="F4845" s="90" t="str">
        <f t="shared" ca="1" si="1051"/>
        <v/>
      </c>
      <c r="G4845" s="91" t="str">
        <f t="shared" si="1052"/>
        <v/>
      </c>
      <c r="H4845" s="41" t="str">
        <f t="shared" si="1053"/>
        <v/>
      </c>
      <c r="I4845" s="92" t="str">
        <f t="shared" ca="1" si="1054"/>
        <v/>
      </c>
      <c r="J4845" s="28" t="str">
        <f t="shared" si="1055"/>
        <v/>
      </c>
      <c r="K4845" s="28" t="str">
        <f t="shared" si="1056"/>
        <v/>
      </c>
      <c r="L4845" s="28" t="str">
        <f t="shared" ca="1" si="1057"/>
        <v/>
      </c>
      <c r="M4845" s="28" t="str">
        <f t="shared" si="1058"/>
        <v/>
      </c>
      <c r="N4845" s="93" t="str">
        <f t="shared" si="1059"/>
        <v/>
      </c>
      <c r="O4845" s="94" t="str">
        <f t="shared" si="1060"/>
        <v/>
      </c>
      <c r="P4845" s="70">
        <f t="shared" si="1061"/>
        <v>0</v>
      </c>
      <c r="Q4845" s="28" t="str">
        <f t="shared" ca="1" si="1062"/>
        <v/>
      </c>
      <c r="R4845" s="28" t="str">
        <f t="shared" si="1063"/>
        <v/>
      </c>
      <c r="S4845" s="28" t="str">
        <f t="array" ref="S4845">IF(ISBLANK(A4845),"",INDEX(Info!$B$3:$H$6442,MATCH(J4845,IF(Info!$D$3:$D$6442=K4845,Info!$C$3:$C$6442),0),7))</f>
        <v/>
      </c>
    </row>
    <row r="4846" spans="1:19" x14ac:dyDescent="0.25">
      <c r="A4846" s="75"/>
      <c r="B4846" s="75"/>
      <c r="C4846" s="72"/>
      <c r="D4846" s="72"/>
      <c r="E4846" s="41" t="str">
        <f t="shared" si="1050"/>
        <v/>
      </c>
      <c r="F4846" s="90" t="str">
        <f t="shared" ca="1" si="1051"/>
        <v/>
      </c>
      <c r="G4846" s="91" t="str">
        <f t="shared" si="1052"/>
        <v/>
      </c>
      <c r="H4846" s="41" t="str">
        <f t="shared" si="1053"/>
        <v/>
      </c>
      <c r="I4846" s="92" t="str">
        <f t="shared" ca="1" si="1054"/>
        <v/>
      </c>
      <c r="J4846" s="28" t="str">
        <f t="shared" si="1055"/>
        <v/>
      </c>
      <c r="K4846" s="28" t="str">
        <f t="shared" si="1056"/>
        <v/>
      </c>
      <c r="L4846" s="28" t="str">
        <f t="shared" ca="1" si="1057"/>
        <v/>
      </c>
      <c r="M4846" s="28" t="str">
        <f t="shared" si="1058"/>
        <v/>
      </c>
      <c r="N4846" s="93" t="str">
        <f t="shared" si="1059"/>
        <v/>
      </c>
      <c r="O4846" s="94" t="str">
        <f t="shared" si="1060"/>
        <v/>
      </c>
      <c r="P4846" s="70">
        <f t="shared" si="1061"/>
        <v>0</v>
      </c>
      <c r="Q4846" s="28" t="str">
        <f t="shared" ca="1" si="1062"/>
        <v/>
      </c>
      <c r="R4846" s="28" t="str">
        <f t="shared" si="1063"/>
        <v/>
      </c>
      <c r="S4846" s="28" t="str">
        <f t="array" ref="S4846">IF(ISBLANK(A4846),"",INDEX(Info!$B$3:$H$6442,MATCH(J4846,IF(Info!$D$3:$D$6442=K4846,Info!$C$3:$C$6442),0),7))</f>
        <v/>
      </c>
    </row>
    <row r="4847" spans="1:19" x14ac:dyDescent="0.25">
      <c r="A4847" s="75"/>
      <c r="B4847" s="75"/>
      <c r="C4847" s="72"/>
      <c r="D4847" s="72"/>
      <c r="E4847" s="41" t="str">
        <f t="shared" si="1050"/>
        <v/>
      </c>
      <c r="F4847" s="90" t="str">
        <f t="shared" ca="1" si="1051"/>
        <v/>
      </c>
      <c r="G4847" s="91" t="str">
        <f t="shared" si="1052"/>
        <v/>
      </c>
      <c r="H4847" s="41" t="str">
        <f t="shared" si="1053"/>
        <v/>
      </c>
      <c r="I4847" s="92" t="str">
        <f t="shared" ca="1" si="1054"/>
        <v/>
      </c>
      <c r="J4847" s="28" t="str">
        <f t="shared" si="1055"/>
        <v/>
      </c>
      <c r="K4847" s="28" t="str">
        <f t="shared" si="1056"/>
        <v/>
      </c>
      <c r="L4847" s="28" t="str">
        <f t="shared" ca="1" si="1057"/>
        <v/>
      </c>
      <c r="M4847" s="28" t="str">
        <f t="shared" si="1058"/>
        <v/>
      </c>
      <c r="N4847" s="93" t="str">
        <f t="shared" si="1059"/>
        <v/>
      </c>
      <c r="O4847" s="94" t="str">
        <f t="shared" si="1060"/>
        <v/>
      </c>
      <c r="P4847" s="70">
        <f t="shared" si="1061"/>
        <v>0</v>
      </c>
      <c r="Q4847" s="28" t="str">
        <f t="shared" ca="1" si="1062"/>
        <v/>
      </c>
      <c r="R4847" s="28" t="str">
        <f t="shared" si="1063"/>
        <v/>
      </c>
      <c r="S4847" s="28" t="str">
        <f t="array" ref="S4847">IF(ISBLANK(A4847),"",INDEX(Info!$B$3:$H$6442,MATCH(J4847,IF(Info!$D$3:$D$6442=K4847,Info!$C$3:$C$6442),0),7))</f>
        <v/>
      </c>
    </row>
    <row r="4848" spans="1:19" x14ac:dyDescent="0.25">
      <c r="A4848" s="75"/>
      <c r="B4848" s="75"/>
      <c r="C4848" s="72"/>
      <c r="D4848" s="72"/>
      <c r="E4848" s="41" t="str">
        <f t="shared" si="1050"/>
        <v/>
      </c>
      <c r="F4848" s="90" t="str">
        <f t="shared" ca="1" si="1051"/>
        <v/>
      </c>
      <c r="G4848" s="91" t="str">
        <f t="shared" si="1052"/>
        <v/>
      </c>
      <c r="H4848" s="41" t="str">
        <f t="shared" si="1053"/>
        <v/>
      </c>
      <c r="I4848" s="92" t="str">
        <f t="shared" ca="1" si="1054"/>
        <v/>
      </c>
      <c r="J4848" s="28" t="str">
        <f t="shared" si="1055"/>
        <v/>
      </c>
      <c r="K4848" s="28" t="str">
        <f t="shared" si="1056"/>
        <v/>
      </c>
      <c r="L4848" s="28" t="str">
        <f t="shared" ca="1" si="1057"/>
        <v/>
      </c>
      <c r="M4848" s="28" t="str">
        <f t="shared" si="1058"/>
        <v/>
      </c>
      <c r="N4848" s="93" t="str">
        <f t="shared" si="1059"/>
        <v/>
      </c>
      <c r="O4848" s="94" t="str">
        <f t="shared" si="1060"/>
        <v/>
      </c>
      <c r="P4848" s="70">
        <f t="shared" si="1061"/>
        <v>0</v>
      </c>
      <c r="Q4848" s="28" t="str">
        <f t="shared" ca="1" si="1062"/>
        <v/>
      </c>
      <c r="R4848" s="28" t="str">
        <f t="shared" si="1063"/>
        <v/>
      </c>
      <c r="S4848" s="28" t="str">
        <f t="array" ref="S4848">IF(ISBLANK(A4848),"",INDEX(Info!$B$3:$H$6442,MATCH(J4848,IF(Info!$D$3:$D$6442=K4848,Info!$C$3:$C$6442),0),7))</f>
        <v/>
      </c>
    </row>
    <row r="4849" spans="1:19" x14ac:dyDescent="0.25">
      <c r="A4849" s="75"/>
      <c r="B4849" s="75"/>
      <c r="C4849" s="72"/>
      <c r="D4849" s="72"/>
      <c r="E4849" s="41" t="str">
        <f t="shared" si="1050"/>
        <v/>
      </c>
      <c r="F4849" s="90" t="str">
        <f t="shared" ca="1" si="1051"/>
        <v/>
      </c>
      <c r="G4849" s="91" t="str">
        <f t="shared" si="1052"/>
        <v/>
      </c>
      <c r="H4849" s="41" t="str">
        <f t="shared" si="1053"/>
        <v/>
      </c>
      <c r="I4849" s="92" t="str">
        <f t="shared" ca="1" si="1054"/>
        <v/>
      </c>
      <c r="J4849" s="28" t="str">
        <f t="shared" si="1055"/>
        <v/>
      </c>
      <c r="K4849" s="28" t="str">
        <f t="shared" si="1056"/>
        <v/>
      </c>
      <c r="L4849" s="28" t="str">
        <f t="shared" ca="1" si="1057"/>
        <v/>
      </c>
      <c r="M4849" s="28" t="str">
        <f t="shared" si="1058"/>
        <v/>
      </c>
      <c r="N4849" s="93" t="str">
        <f t="shared" si="1059"/>
        <v/>
      </c>
      <c r="O4849" s="94" t="str">
        <f t="shared" si="1060"/>
        <v/>
      </c>
      <c r="P4849" s="70">
        <f t="shared" si="1061"/>
        <v>0</v>
      </c>
      <c r="Q4849" s="28" t="str">
        <f t="shared" ca="1" si="1062"/>
        <v/>
      </c>
      <c r="R4849" s="28" t="str">
        <f t="shared" si="1063"/>
        <v/>
      </c>
      <c r="S4849" s="28" t="str">
        <f t="array" ref="S4849">IF(ISBLANK(A4849),"",INDEX(Info!$B$3:$H$6442,MATCH(J4849,IF(Info!$D$3:$D$6442=K4849,Info!$C$3:$C$6442),0),7))</f>
        <v/>
      </c>
    </row>
    <row r="4850" spans="1:19" x14ac:dyDescent="0.25">
      <c r="A4850" s="75"/>
      <c r="B4850" s="75"/>
      <c r="C4850" s="72"/>
      <c r="D4850" s="72"/>
      <c r="E4850" s="41" t="str">
        <f t="shared" si="1050"/>
        <v/>
      </c>
      <c r="F4850" s="90" t="str">
        <f t="shared" ca="1" si="1051"/>
        <v/>
      </c>
      <c r="G4850" s="91" t="str">
        <f t="shared" si="1052"/>
        <v/>
      </c>
      <c r="H4850" s="41" t="str">
        <f t="shared" si="1053"/>
        <v/>
      </c>
      <c r="I4850" s="92" t="str">
        <f t="shared" ca="1" si="1054"/>
        <v/>
      </c>
      <c r="J4850" s="28" t="str">
        <f t="shared" si="1055"/>
        <v/>
      </c>
      <c r="K4850" s="28" t="str">
        <f t="shared" si="1056"/>
        <v/>
      </c>
      <c r="L4850" s="28" t="str">
        <f t="shared" ca="1" si="1057"/>
        <v/>
      </c>
      <c r="M4850" s="28" t="str">
        <f t="shared" si="1058"/>
        <v/>
      </c>
      <c r="N4850" s="93" t="str">
        <f t="shared" si="1059"/>
        <v/>
      </c>
      <c r="O4850" s="94" t="str">
        <f t="shared" si="1060"/>
        <v/>
      </c>
      <c r="P4850" s="70">
        <f t="shared" si="1061"/>
        <v>0</v>
      </c>
      <c r="Q4850" s="28" t="str">
        <f t="shared" ca="1" si="1062"/>
        <v/>
      </c>
      <c r="R4850" s="28" t="str">
        <f t="shared" si="1063"/>
        <v/>
      </c>
      <c r="S4850" s="28" t="str">
        <f t="array" ref="S4850">IF(ISBLANK(A4850),"",INDEX(Info!$B$3:$H$6442,MATCH(J4850,IF(Info!$D$3:$D$6442=K4850,Info!$C$3:$C$6442),0),7))</f>
        <v/>
      </c>
    </row>
    <row r="4851" spans="1:19" x14ac:dyDescent="0.25">
      <c r="A4851" s="75"/>
      <c r="B4851" s="75"/>
      <c r="C4851" s="72"/>
      <c r="D4851" s="72"/>
      <c r="E4851" s="41" t="str">
        <f t="shared" si="1050"/>
        <v/>
      </c>
      <c r="F4851" s="90" t="str">
        <f t="shared" ca="1" si="1051"/>
        <v/>
      </c>
      <c r="G4851" s="91" t="str">
        <f t="shared" si="1052"/>
        <v/>
      </c>
      <c r="H4851" s="41" t="str">
        <f t="shared" si="1053"/>
        <v/>
      </c>
      <c r="I4851" s="92" t="str">
        <f t="shared" ca="1" si="1054"/>
        <v/>
      </c>
      <c r="J4851" s="28" t="str">
        <f t="shared" si="1055"/>
        <v/>
      </c>
      <c r="K4851" s="28" t="str">
        <f t="shared" si="1056"/>
        <v/>
      </c>
      <c r="L4851" s="28" t="str">
        <f t="shared" ca="1" si="1057"/>
        <v/>
      </c>
      <c r="M4851" s="28" t="str">
        <f t="shared" si="1058"/>
        <v/>
      </c>
      <c r="N4851" s="93" t="str">
        <f t="shared" si="1059"/>
        <v/>
      </c>
      <c r="O4851" s="94" t="str">
        <f t="shared" si="1060"/>
        <v/>
      </c>
      <c r="P4851" s="70">
        <f t="shared" si="1061"/>
        <v>0</v>
      </c>
      <c r="Q4851" s="28" t="str">
        <f t="shared" ca="1" si="1062"/>
        <v/>
      </c>
      <c r="R4851" s="28" t="str">
        <f t="shared" si="1063"/>
        <v/>
      </c>
      <c r="S4851" s="28" t="str">
        <f t="array" ref="S4851">IF(ISBLANK(A4851),"",INDEX(Info!$B$3:$H$6442,MATCH(J4851,IF(Info!$D$3:$D$6442=K4851,Info!$C$3:$C$6442),0),7))</f>
        <v/>
      </c>
    </row>
    <row r="4852" spans="1:19" x14ac:dyDescent="0.25">
      <c r="A4852" s="75"/>
      <c r="B4852" s="75"/>
      <c r="C4852" s="72"/>
      <c r="D4852" s="72"/>
      <c r="E4852" s="41" t="str">
        <f t="shared" si="1050"/>
        <v/>
      </c>
      <c r="F4852" s="90" t="str">
        <f t="shared" ca="1" si="1051"/>
        <v/>
      </c>
      <c r="G4852" s="91" t="str">
        <f t="shared" si="1052"/>
        <v/>
      </c>
      <c r="H4852" s="41" t="str">
        <f t="shared" si="1053"/>
        <v/>
      </c>
      <c r="I4852" s="92" t="str">
        <f t="shared" ca="1" si="1054"/>
        <v/>
      </c>
      <c r="J4852" s="28" t="str">
        <f t="shared" si="1055"/>
        <v/>
      </c>
      <c r="K4852" s="28" t="str">
        <f t="shared" si="1056"/>
        <v/>
      </c>
      <c r="L4852" s="28" t="str">
        <f t="shared" ca="1" si="1057"/>
        <v/>
      </c>
      <c r="M4852" s="28" t="str">
        <f t="shared" si="1058"/>
        <v/>
      </c>
      <c r="N4852" s="93" t="str">
        <f t="shared" si="1059"/>
        <v/>
      </c>
      <c r="O4852" s="94" t="str">
        <f t="shared" si="1060"/>
        <v/>
      </c>
      <c r="P4852" s="70">
        <f t="shared" si="1061"/>
        <v>0</v>
      </c>
      <c r="Q4852" s="28" t="str">
        <f t="shared" ca="1" si="1062"/>
        <v/>
      </c>
      <c r="R4852" s="28" t="str">
        <f t="shared" si="1063"/>
        <v/>
      </c>
      <c r="S4852" s="28" t="str">
        <f t="array" ref="S4852">IF(ISBLANK(A4852),"",INDEX(Info!$B$3:$H$6442,MATCH(J4852,IF(Info!$D$3:$D$6442=K4852,Info!$C$3:$C$6442),0),7))</f>
        <v/>
      </c>
    </row>
    <row r="4853" spans="1:19" x14ac:dyDescent="0.25">
      <c r="A4853" s="75"/>
      <c r="B4853" s="75"/>
      <c r="C4853" s="72"/>
      <c r="D4853" s="72"/>
      <c r="E4853" s="41" t="str">
        <f t="shared" si="1050"/>
        <v/>
      </c>
      <c r="F4853" s="90" t="str">
        <f t="shared" ca="1" si="1051"/>
        <v/>
      </c>
      <c r="G4853" s="91" t="str">
        <f t="shared" si="1052"/>
        <v/>
      </c>
      <c r="H4853" s="41" t="str">
        <f t="shared" si="1053"/>
        <v/>
      </c>
      <c r="I4853" s="92" t="str">
        <f t="shared" ca="1" si="1054"/>
        <v/>
      </c>
      <c r="J4853" s="28" t="str">
        <f t="shared" si="1055"/>
        <v/>
      </c>
      <c r="K4853" s="28" t="str">
        <f t="shared" si="1056"/>
        <v/>
      </c>
      <c r="L4853" s="28" t="str">
        <f t="shared" ca="1" si="1057"/>
        <v/>
      </c>
      <c r="M4853" s="28" t="str">
        <f t="shared" si="1058"/>
        <v/>
      </c>
      <c r="N4853" s="93" t="str">
        <f t="shared" si="1059"/>
        <v/>
      </c>
      <c r="O4853" s="94" t="str">
        <f t="shared" si="1060"/>
        <v/>
      </c>
      <c r="P4853" s="70">
        <f t="shared" si="1061"/>
        <v>0</v>
      </c>
      <c r="Q4853" s="28" t="str">
        <f t="shared" ca="1" si="1062"/>
        <v/>
      </c>
      <c r="R4853" s="28" t="str">
        <f t="shared" si="1063"/>
        <v/>
      </c>
      <c r="S4853" s="28" t="str">
        <f t="array" ref="S4853">IF(ISBLANK(A4853),"",INDEX(Info!$B$3:$H$6442,MATCH(J4853,IF(Info!$D$3:$D$6442=K4853,Info!$C$3:$C$6442),0),7))</f>
        <v/>
      </c>
    </row>
    <row r="4854" spans="1:19" x14ac:dyDescent="0.25">
      <c r="A4854" s="75"/>
      <c r="B4854" s="75"/>
      <c r="C4854" s="72"/>
      <c r="D4854" s="72"/>
      <c r="E4854" s="41" t="str">
        <f t="shared" si="1050"/>
        <v/>
      </c>
      <c r="F4854" s="90" t="str">
        <f t="shared" ca="1" si="1051"/>
        <v/>
      </c>
      <c r="G4854" s="91" t="str">
        <f t="shared" si="1052"/>
        <v/>
      </c>
      <c r="H4854" s="41" t="str">
        <f t="shared" si="1053"/>
        <v/>
      </c>
      <c r="I4854" s="92" t="str">
        <f t="shared" ca="1" si="1054"/>
        <v/>
      </c>
      <c r="J4854" s="28" t="str">
        <f t="shared" si="1055"/>
        <v/>
      </c>
      <c r="K4854" s="28" t="str">
        <f t="shared" si="1056"/>
        <v/>
      </c>
      <c r="L4854" s="28" t="str">
        <f t="shared" ca="1" si="1057"/>
        <v/>
      </c>
      <c r="M4854" s="28" t="str">
        <f t="shared" si="1058"/>
        <v/>
      </c>
      <c r="N4854" s="93" t="str">
        <f t="shared" si="1059"/>
        <v/>
      </c>
      <c r="O4854" s="94" t="str">
        <f t="shared" si="1060"/>
        <v/>
      </c>
      <c r="P4854" s="70">
        <f t="shared" si="1061"/>
        <v>0</v>
      </c>
      <c r="Q4854" s="28" t="str">
        <f t="shared" ca="1" si="1062"/>
        <v/>
      </c>
      <c r="R4854" s="28" t="str">
        <f t="shared" si="1063"/>
        <v/>
      </c>
      <c r="S4854" s="28" t="str">
        <f t="array" ref="S4854">IF(ISBLANK(A4854),"",INDEX(Info!$B$3:$H$6442,MATCH(J4854,IF(Info!$D$3:$D$6442=K4854,Info!$C$3:$C$6442),0),7))</f>
        <v/>
      </c>
    </row>
    <row r="4855" spans="1:19" x14ac:dyDescent="0.25">
      <c r="A4855" s="75"/>
      <c r="B4855" s="75"/>
      <c r="C4855" s="72"/>
      <c r="D4855" s="72"/>
      <c r="E4855" s="41" t="str">
        <f t="shared" si="1050"/>
        <v/>
      </c>
      <c r="F4855" s="90" t="str">
        <f t="shared" ca="1" si="1051"/>
        <v/>
      </c>
      <c r="G4855" s="91" t="str">
        <f t="shared" si="1052"/>
        <v/>
      </c>
      <c r="H4855" s="41" t="str">
        <f t="shared" si="1053"/>
        <v/>
      </c>
      <c r="I4855" s="92" t="str">
        <f t="shared" ca="1" si="1054"/>
        <v/>
      </c>
      <c r="J4855" s="28" t="str">
        <f t="shared" si="1055"/>
        <v/>
      </c>
      <c r="K4855" s="28" t="str">
        <f t="shared" si="1056"/>
        <v/>
      </c>
      <c r="L4855" s="28" t="str">
        <f t="shared" ca="1" si="1057"/>
        <v/>
      </c>
      <c r="M4855" s="28" t="str">
        <f t="shared" si="1058"/>
        <v/>
      </c>
      <c r="N4855" s="93" t="str">
        <f t="shared" si="1059"/>
        <v/>
      </c>
      <c r="O4855" s="94" t="str">
        <f t="shared" si="1060"/>
        <v/>
      </c>
      <c r="P4855" s="70">
        <f t="shared" si="1061"/>
        <v>0</v>
      </c>
      <c r="Q4855" s="28" t="str">
        <f t="shared" ca="1" si="1062"/>
        <v/>
      </c>
      <c r="R4855" s="28" t="str">
        <f t="shared" si="1063"/>
        <v/>
      </c>
      <c r="S4855" s="28" t="str">
        <f t="array" ref="S4855">IF(ISBLANK(A4855),"",INDEX(Info!$B$3:$H$6442,MATCH(J4855,IF(Info!$D$3:$D$6442=K4855,Info!$C$3:$C$6442),0),7))</f>
        <v/>
      </c>
    </row>
    <row r="4856" spans="1:19" x14ac:dyDescent="0.25">
      <c r="A4856" s="75"/>
      <c r="B4856" s="75"/>
      <c r="C4856" s="72"/>
      <c r="D4856" s="72"/>
      <c r="E4856" s="41" t="str">
        <f t="shared" si="1050"/>
        <v/>
      </c>
      <c r="F4856" s="90" t="str">
        <f t="shared" ca="1" si="1051"/>
        <v/>
      </c>
      <c r="G4856" s="91" t="str">
        <f t="shared" si="1052"/>
        <v/>
      </c>
      <c r="H4856" s="41" t="str">
        <f t="shared" si="1053"/>
        <v/>
      </c>
      <c r="I4856" s="92" t="str">
        <f t="shared" ca="1" si="1054"/>
        <v/>
      </c>
      <c r="J4856" s="28" t="str">
        <f t="shared" si="1055"/>
        <v/>
      </c>
      <c r="K4856" s="28" t="str">
        <f t="shared" si="1056"/>
        <v/>
      </c>
      <c r="L4856" s="28" t="str">
        <f t="shared" ca="1" si="1057"/>
        <v/>
      </c>
      <c r="M4856" s="28" t="str">
        <f t="shared" si="1058"/>
        <v/>
      </c>
      <c r="N4856" s="93" t="str">
        <f t="shared" si="1059"/>
        <v/>
      </c>
      <c r="O4856" s="94" t="str">
        <f t="shared" si="1060"/>
        <v/>
      </c>
      <c r="P4856" s="70">
        <f t="shared" si="1061"/>
        <v>0</v>
      </c>
      <c r="Q4856" s="28" t="str">
        <f t="shared" ca="1" si="1062"/>
        <v/>
      </c>
      <c r="R4856" s="28" t="str">
        <f t="shared" si="1063"/>
        <v/>
      </c>
      <c r="S4856" s="28" t="str">
        <f t="array" ref="S4856">IF(ISBLANK(A4856),"",INDEX(Info!$B$3:$H$6442,MATCH(J4856,IF(Info!$D$3:$D$6442=K4856,Info!$C$3:$C$6442),0),7))</f>
        <v/>
      </c>
    </row>
    <row r="4857" spans="1:19" x14ac:dyDescent="0.25">
      <c r="A4857" s="75"/>
      <c r="B4857" s="75"/>
      <c r="C4857" s="72"/>
      <c r="D4857" s="72"/>
      <c r="E4857" s="41" t="str">
        <f t="shared" si="1050"/>
        <v/>
      </c>
      <c r="F4857" s="90" t="str">
        <f t="shared" ca="1" si="1051"/>
        <v/>
      </c>
      <c r="G4857" s="91" t="str">
        <f t="shared" si="1052"/>
        <v/>
      </c>
      <c r="H4857" s="41" t="str">
        <f t="shared" si="1053"/>
        <v/>
      </c>
      <c r="I4857" s="92" t="str">
        <f t="shared" ca="1" si="1054"/>
        <v/>
      </c>
      <c r="J4857" s="28" t="str">
        <f t="shared" si="1055"/>
        <v/>
      </c>
      <c r="K4857" s="28" t="str">
        <f t="shared" si="1056"/>
        <v/>
      </c>
      <c r="L4857" s="28" t="str">
        <f t="shared" ca="1" si="1057"/>
        <v/>
      </c>
      <c r="M4857" s="28" t="str">
        <f t="shared" si="1058"/>
        <v/>
      </c>
      <c r="N4857" s="93" t="str">
        <f t="shared" si="1059"/>
        <v/>
      </c>
      <c r="O4857" s="94" t="str">
        <f t="shared" si="1060"/>
        <v/>
      </c>
      <c r="P4857" s="70">
        <f t="shared" si="1061"/>
        <v>0</v>
      </c>
      <c r="Q4857" s="28" t="str">
        <f t="shared" ca="1" si="1062"/>
        <v/>
      </c>
      <c r="R4857" s="28" t="str">
        <f t="shared" si="1063"/>
        <v/>
      </c>
      <c r="S4857" s="28" t="str">
        <f t="array" ref="S4857">IF(ISBLANK(A4857),"",INDEX(Info!$B$3:$H$6442,MATCH(J4857,IF(Info!$D$3:$D$6442=K4857,Info!$C$3:$C$6442),0),7))</f>
        <v/>
      </c>
    </row>
    <row r="4858" spans="1:19" x14ac:dyDescent="0.25">
      <c r="A4858" s="75"/>
      <c r="B4858" s="75"/>
      <c r="C4858" s="72"/>
      <c r="D4858" s="72"/>
      <c r="E4858" s="41" t="str">
        <f t="shared" si="1050"/>
        <v/>
      </c>
      <c r="F4858" s="90" t="str">
        <f t="shared" ca="1" si="1051"/>
        <v/>
      </c>
      <c r="G4858" s="91" t="str">
        <f t="shared" si="1052"/>
        <v/>
      </c>
      <c r="H4858" s="41" t="str">
        <f t="shared" si="1053"/>
        <v/>
      </c>
      <c r="I4858" s="92" t="str">
        <f t="shared" ca="1" si="1054"/>
        <v/>
      </c>
      <c r="J4858" s="28" t="str">
        <f t="shared" si="1055"/>
        <v/>
      </c>
      <c r="K4858" s="28" t="str">
        <f t="shared" si="1056"/>
        <v/>
      </c>
      <c r="L4858" s="28" t="str">
        <f t="shared" ca="1" si="1057"/>
        <v/>
      </c>
      <c r="M4858" s="28" t="str">
        <f t="shared" si="1058"/>
        <v/>
      </c>
      <c r="N4858" s="93" t="str">
        <f t="shared" si="1059"/>
        <v/>
      </c>
      <c r="O4858" s="94" t="str">
        <f t="shared" si="1060"/>
        <v/>
      </c>
      <c r="P4858" s="70">
        <f t="shared" si="1061"/>
        <v>0</v>
      </c>
      <c r="Q4858" s="28" t="str">
        <f t="shared" ca="1" si="1062"/>
        <v/>
      </c>
      <c r="R4858" s="28" t="str">
        <f t="shared" si="1063"/>
        <v/>
      </c>
      <c r="S4858" s="28" t="str">
        <f t="array" ref="S4858">IF(ISBLANK(A4858),"",INDEX(Info!$B$3:$H$6442,MATCH(J4858,IF(Info!$D$3:$D$6442=K4858,Info!$C$3:$C$6442),0),7))</f>
        <v/>
      </c>
    </row>
    <row r="4859" spans="1:19" x14ac:dyDescent="0.25">
      <c r="A4859" s="75"/>
      <c r="B4859" s="75"/>
      <c r="C4859" s="72"/>
      <c r="D4859" s="72"/>
      <c r="E4859" s="41" t="str">
        <f t="shared" si="1050"/>
        <v/>
      </c>
      <c r="F4859" s="90" t="str">
        <f t="shared" ca="1" si="1051"/>
        <v/>
      </c>
      <c r="G4859" s="91" t="str">
        <f t="shared" si="1052"/>
        <v/>
      </c>
      <c r="H4859" s="41" t="str">
        <f t="shared" si="1053"/>
        <v/>
      </c>
      <c r="I4859" s="92" t="str">
        <f t="shared" ca="1" si="1054"/>
        <v/>
      </c>
      <c r="J4859" s="28" t="str">
        <f t="shared" si="1055"/>
        <v/>
      </c>
      <c r="K4859" s="28" t="str">
        <f t="shared" si="1056"/>
        <v/>
      </c>
      <c r="L4859" s="28" t="str">
        <f t="shared" ca="1" si="1057"/>
        <v/>
      </c>
      <c r="M4859" s="28" t="str">
        <f t="shared" si="1058"/>
        <v/>
      </c>
      <c r="N4859" s="93" t="str">
        <f t="shared" si="1059"/>
        <v/>
      </c>
      <c r="O4859" s="94" t="str">
        <f t="shared" si="1060"/>
        <v/>
      </c>
      <c r="P4859" s="70">
        <f t="shared" si="1061"/>
        <v>0</v>
      </c>
      <c r="Q4859" s="28" t="str">
        <f t="shared" ca="1" si="1062"/>
        <v/>
      </c>
      <c r="R4859" s="28" t="str">
        <f t="shared" si="1063"/>
        <v/>
      </c>
      <c r="S4859" s="28" t="str">
        <f t="array" ref="S4859">IF(ISBLANK(A4859),"",INDEX(Info!$B$3:$H$6442,MATCH(J4859,IF(Info!$D$3:$D$6442=K4859,Info!$C$3:$C$6442),0),7))</f>
        <v/>
      </c>
    </row>
    <row r="4860" spans="1:19" x14ac:dyDescent="0.25">
      <c r="A4860" s="75"/>
      <c r="B4860" s="75"/>
      <c r="C4860" s="72"/>
      <c r="D4860" s="72"/>
      <c r="E4860" s="41" t="str">
        <f t="shared" si="1050"/>
        <v/>
      </c>
      <c r="F4860" s="90" t="str">
        <f t="shared" ca="1" si="1051"/>
        <v/>
      </c>
      <c r="G4860" s="91" t="str">
        <f t="shared" si="1052"/>
        <v/>
      </c>
      <c r="H4860" s="41" t="str">
        <f t="shared" si="1053"/>
        <v/>
      </c>
      <c r="I4860" s="92" t="str">
        <f t="shared" ca="1" si="1054"/>
        <v/>
      </c>
      <c r="J4860" s="28" t="str">
        <f t="shared" si="1055"/>
        <v/>
      </c>
      <c r="K4860" s="28" t="str">
        <f t="shared" si="1056"/>
        <v/>
      </c>
      <c r="L4860" s="28" t="str">
        <f t="shared" ca="1" si="1057"/>
        <v/>
      </c>
      <c r="M4860" s="28" t="str">
        <f t="shared" si="1058"/>
        <v/>
      </c>
      <c r="N4860" s="93" t="str">
        <f t="shared" si="1059"/>
        <v/>
      </c>
      <c r="O4860" s="94" t="str">
        <f t="shared" si="1060"/>
        <v/>
      </c>
      <c r="P4860" s="70">
        <f t="shared" si="1061"/>
        <v>0</v>
      </c>
      <c r="Q4860" s="28" t="str">
        <f t="shared" ca="1" si="1062"/>
        <v/>
      </c>
      <c r="R4860" s="28" t="str">
        <f t="shared" si="1063"/>
        <v/>
      </c>
      <c r="S4860" s="28" t="str">
        <f t="array" ref="S4860">IF(ISBLANK(A4860),"",INDEX(Info!$B$3:$H$6442,MATCH(J4860,IF(Info!$D$3:$D$6442=K4860,Info!$C$3:$C$6442),0),7))</f>
        <v/>
      </c>
    </row>
    <row r="4861" spans="1:19" x14ac:dyDescent="0.25">
      <c r="A4861" s="75"/>
      <c r="B4861" s="75"/>
      <c r="C4861" s="72"/>
      <c r="D4861" s="72"/>
      <c r="E4861" s="41" t="str">
        <f t="shared" si="1050"/>
        <v/>
      </c>
      <c r="F4861" s="90" t="str">
        <f t="shared" ca="1" si="1051"/>
        <v/>
      </c>
      <c r="G4861" s="91" t="str">
        <f t="shared" si="1052"/>
        <v/>
      </c>
      <c r="H4861" s="41" t="str">
        <f t="shared" si="1053"/>
        <v/>
      </c>
      <c r="I4861" s="92" t="str">
        <f t="shared" ca="1" si="1054"/>
        <v/>
      </c>
      <c r="J4861" s="28" t="str">
        <f t="shared" si="1055"/>
        <v/>
      </c>
      <c r="K4861" s="28" t="str">
        <f t="shared" si="1056"/>
        <v/>
      </c>
      <c r="L4861" s="28" t="str">
        <f t="shared" ca="1" si="1057"/>
        <v/>
      </c>
      <c r="M4861" s="28" t="str">
        <f t="shared" si="1058"/>
        <v/>
      </c>
      <c r="N4861" s="93" t="str">
        <f t="shared" si="1059"/>
        <v/>
      </c>
      <c r="O4861" s="94" t="str">
        <f t="shared" si="1060"/>
        <v/>
      </c>
      <c r="P4861" s="70">
        <f t="shared" si="1061"/>
        <v>0</v>
      </c>
      <c r="Q4861" s="28" t="str">
        <f t="shared" ca="1" si="1062"/>
        <v/>
      </c>
      <c r="R4861" s="28" t="str">
        <f t="shared" si="1063"/>
        <v/>
      </c>
      <c r="S4861" s="28" t="str">
        <f t="array" ref="S4861">IF(ISBLANK(A4861),"",INDEX(Info!$B$3:$H$6442,MATCH(J4861,IF(Info!$D$3:$D$6442=K4861,Info!$C$3:$C$6442),0),7))</f>
        <v/>
      </c>
    </row>
    <row r="4862" spans="1:19" x14ac:dyDescent="0.25">
      <c r="A4862" s="75"/>
      <c r="B4862" s="75"/>
      <c r="C4862" s="72"/>
      <c r="D4862" s="72"/>
      <c r="E4862" s="41" t="str">
        <f t="shared" si="1050"/>
        <v/>
      </c>
      <c r="F4862" s="90" t="str">
        <f t="shared" ca="1" si="1051"/>
        <v/>
      </c>
      <c r="G4862" s="91" t="str">
        <f t="shared" si="1052"/>
        <v/>
      </c>
      <c r="H4862" s="41" t="str">
        <f t="shared" si="1053"/>
        <v/>
      </c>
      <c r="I4862" s="92" t="str">
        <f t="shared" ca="1" si="1054"/>
        <v/>
      </c>
      <c r="J4862" s="28" t="str">
        <f t="shared" si="1055"/>
        <v/>
      </c>
      <c r="K4862" s="28" t="str">
        <f t="shared" si="1056"/>
        <v/>
      </c>
      <c r="L4862" s="28" t="str">
        <f t="shared" ca="1" si="1057"/>
        <v/>
      </c>
      <c r="M4862" s="28" t="str">
        <f t="shared" si="1058"/>
        <v/>
      </c>
      <c r="N4862" s="93" t="str">
        <f t="shared" si="1059"/>
        <v/>
      </c>
      <c r="O4862" s="94" t="str">
        <f t="shared" si="1060"/>
        <v/>
      </c>
      <c r="P4862" s="70">
        <f t="shared" si="1061"/>
        <v>0</v>
      </c>
      <c r="Q4862" s="28" t="str">
        <f t="shared" ca="1" si="1062"/>
        <v/>
      </c>
      <c r="R4862" s="28" t="str">
        <f t="shared" si="1063"/>
        <v/>
      </c>
      <c r="S4862" s="28" t="str">
        <f t="array" ref="S4862">IF(ISBLANK(A4862),"",INDEX(Info!$B$3:$H$6442,MATCH(J4862,IF(Info!$D$3:$D$6442=K4862,Info!$C$3:$C$6442),0),7))</f>
        <v/>
      </c>
    </row>
    <row r="4863" spans="1:19" x14ac:dyDescent="0.25">
      <c r="A4863" s="75"/>
      <c r="B4863" s="75"/>
      <c r="C4863" s="72"/>
      <c r="D4863" s="72"/>
      <c r="E4863" s="41" t="str">
        <f t="shared" si="1050"/>
        <v/>
      </c>
      <c r="F4863" s="90" t="str">
        <f t="shared" ca="1" si="1051"/>
        <v/>
      </c>
      <c r="G4863" s="91" t="str">
        <f t="shared" si="1052"/>
        <v/>
      </c>
      <c r="H4863" s="41" t="str">
        <f t="shared" si="1053"/>
        <v/>
      </c>
      <c r="I4863" s="92" t="str">
        <f t="shared" ca="1" si="1054"/>
        <v/>
      </c>
      <c r="J4863" s="28" t="str">
        <f t="shared" si="1055"/>
        <v/>
      </c>
      <c r="K4863" s="28" t="str">
        <f t="shared" si="1056"/>
        <v/>
      </c>
      <c r="L4863" s="28" t="str">
        <f t="shared" ca="1" si="1057"/>
        <v/>
      </c>
      <c r="M4863" s="28" t="str">
        <f t="shared" si="1058"/>
        <v/>
      </c>
      <c r="N4863" s="93" t="str">
        <f t="shared" si="1059"/>
        <v/>
      </c>
      <c r="O4863" s="94" t="str">
        <f t="shared" si="1060"/>
        <v/>
      </c>
      <c r="P4863" s="70">
        <f t="shared" si="1061"/>
        <v>0</v>
      </c>
      <c r="Q4863" s="28" t="str">
        <f t="shared" ca="1" si="1062"/>
        <v/>
      </c>
      <c r="R4863" s="28" t="str">
        <f t="shared" si="1063"/>
        <v/>
      </c>
      <c r="S4863" s="28" t="str">
        <f t="array" ref="S4863">IF(ISBLANK(A4863),"",INDEX(Info!$B$3:$H$6442,MATCH(J4863,IF(Info!$D$3:$D$6442=K4863,Info!$C$3:$C$6442),0),7))</f>
        <v/>
      </c>
    </row>
    <row r="4864" spans="1:19" x14ac:dyDescent="0.25">
      <c r="A4864" s="75"/>
      <c r="B4864" s="75"/>
      <c r="C4864" s="72"/>
      <c r="D4864" s="72"/>
      <c r="E4864" s="41" t="str">
        <f t="shared" si="1050"/>
        <v/>
      </c>
      <c r="F4864" s="90" t="str">
        <f t="shared" ca="1" si="1051"/>
        <v/>
      </c>
      <c r="G4864" s="91" t="str">
        <f t="shared" si="1052"/>
        <v/>
      </c>
      <c r="H4864" s="41" t="str">
        <f t="shared" si="1053"/>
        <v/>
      </c>
      <c r="I4864" s="92" t="str">
        <f t="shared" ca="1" si="1054"/>
        <v/>
      </c>
      <c r="J4864" s="28" t="str">
        <f t="shared" si="1055"/>
        <v/>
      </c>
      <c r="K4864" s="28" t="str">
        <f t="shared" si="1056"/>
        <v/>
      </c>
      <c r="L4864" s="28" t="str">
        <f t="shared" ca="1" si="1057"/>
        <v/>
      </c>
      <c r="M4864" s="28" t="str">
        <f t="shared" si="1058"/>
        <v/>
      </c>
      <c r="N4864" s="93" t="str">
        <f t="shared" si="1059"/>
        <v/>
      </c>
      <c r="O4864" s="94" t="str">
        <f t="shared" si="1060"/>
        <v/>
      </c>
      <c r="P4864" s="70">
        <f t="shared" si="1061"/>
        <v>0</v>
      </c>
      <c r="Q4864" s="28" t="str">
        <f t="shared" ca="1" si="1062"/>
        <v/>
      </c>
      <c r="R4864" s="28" t="str">
        <f t="shared" si="1063"/>
        <v/>
      </c>
      <c r="S4864" s="28" t="str">
        <f t="array" ref="S4864">IF(ISBLANK(A4864),"",INDEX(Info!$B$3:$H$6442,MATCH(J4864,IF(Info!$D$3:$D$6442=K4864,Info!$C$3:$C$6442),0),7))</f>
        <v/>
      </c>
    </row>
    <row r="4865" spans="1:19" x14ac:dyDescent="0.25">
      <c r="A4865" s="75"/>
      <c r="B4865" s="75"/>
      <c r="C4865" s="72"/>
      <c r="D4865" s="72"/>
      <c r="E4865" s="41" t="str">
        <f t="shared" si="1050"/>
        <v/>
      </c>
      <c r="F4865" s="90" t="str">
        <f t="shared" ca="1" si="1051"/>
        <v/>
      </c>
      <c r="G4865" s="91" t="str">
        <f t="shared" si="1052"/>
        <v/>
      </c>
      <c r="H4865" s="41" t="str">
        <f t="shared" si="1053"/>
        <v/>
      </c>
      <c r="I4865" s="92" t="str">
        <f t="shared" ca="1" si="1054"/>
        <v/>
      </c>
      <c r="J4865" s="28" t="str">
        <f t="shared" si="1055"/>
        <v/>
      </c>
      <c r="K4865" s="28" t="str">
        <f t="shared" si="1056"/>
        <v/>
      </c>
      <c r="L4865" s="28" t="str">
        <f t="shared" ca="1" si="1057"/>
        <v/>
      </c>
      <c r="M4865" s="28" t="str">
        <f t="shared" si="1058"/>
        <v/>
      </c>
      <c r="N4865" s="93" t="str">
        <f t="shared" si="1059"/>
        <v/>
      </c>
      <c r="O4865" s="94" t="str">
        <f t="shared" si="1060"/>
        <v/>
      </c>
      <c r="P4865" s="70">
        <f t="shared" si="1061"/>
        <v>0</v>
      </c>
      <c r="Q4865" s="28" t="str">
        <f t="shared" ca="1" si="1062"/>
        <v/>
      </c>
      <c r="R4865" s="28" t="str">
        <f t="shared" si="1063"/>
        <v/>
      </c>
      <c r="S4865" s="28" t="str">
        <f t="array" ref="S4865">IF(ISBLANK(A4865),"",INDEX(Info!$B$3:$H$6442,MATCH(J4865,IF(Info!$D$3:$D$6442=K4865,Info!$C$3:$C$6442),0),7))</f>
        <v/>
      </c>
    </row>
    <row r="4866" spans="1:19" x14ac:dyDescent="0.25">
      <c r="A4866" s="75"/>
      <c r="B4866" s="75"/>
      <c r="C4866" s="72"/>
      <c r="D4866" s="72"/>
      <c r="E4866" s="41" t="str">
        <f t="shared" si="1050"/>
        <v/>
      </c>
      <c r="F4866" s="90" t="str">
        <f t="shared" ca="1" si="1051"/>
        <v/>
      </c>
      <c r="G4866" s="91" t="str">
        <f t="shared" si="1052"/>
        <v/>
      </c>
      <c r="H4866" s="41" t="str">
        <f t="shared" si="1053"/>
        <v/>
      </c>
      <c r="I4866" s="92" t="str">
        <f t="shared" ca="1" si="1054"/>
        <v/>
      </c>
      <c r="J4866" s="28" t="str">
        <f t="shared" si="1055"/>
        <v/>
      </c>
      <c r="K4866" s="28" t="str">
        <f t="shared" si="1056"/>
        <v/>
      </c>
      <c r="L4866" s="28" t="str">
        <f t="shared" ca="1" si="1057"/>
        <v/>
      </c>
      <c r="M4866" s="28" t="str">
        <f t="shared" si="1058"/>
        <v/>
      </c>
      <c r="N4866" s="93" t="str">
        <f t="shared" si="1059"/>
        <v/>
      </c>
      <c r="O4866" s="94" t="str">
        <f t="shared" si="1060"/>
        <v/>
      </c>
      <c r="P4866" s="70">
        <f t="shared" si="1061"/>
        <v>0</v>
      </c>
      <c r="Q4866" s="28" t="str">
        <f t="shared" ca="1" si="1062"/>
        <v/>
      </c>
      <c r="R4866" s="28" t="str">
        <f t="shared" si="1063"/>
        <v/>
      </c>
      <c r="S4866" s="28" t="str">
        <f t="array" ref="S4866">IF(ISBLANK(A4866),"",INDEX(Info!$B$3:$H$6442,MATCH(J4866,IF(Info!$D$3:$D$6442=K4866,Info!$C$3:$C$6442),0),7))</f>
        <v/>
      </c>
    </row>
    <row r="4867" spans="1:19" x14ac:dyDescent="0.25">
      <c r="A4867" s="75"/>
      <c r="B4867" s="75"/>
      <c r="C4867" s="72"/>
      <c r="D4867" s="72"/>
      <c r="E4867" s="41" t="str">
        <f t="shared" si="1050"/>
        <v/>
      </c>
      <c r="F4867" s="90" t="str">
        <f t="shared" ca="1" si="1051"/>
        <v/>
      </c>
      <c r="G4867" s="91" t="str">
        <f t="shared" si="1052"/>
        <v/>
      </c>
      <c r="H4867" s="41" t="str">
        <f t="shared" si="1053"/>
        <v/>
      </c>
      <c r="I4867" s="92" t="str">
        <f t="shared" ca="1" si="1054"/>
        <v/>
      </c>
      <c r="J4867" s="28" t="str">
        <f t="shared" si="1055"/>
        <v/>
      </c>
      <c r="K4867" s="28" t="str">
        <f t="shared" si="1056"/>
        <v/>
      </c>
      <c r="L4867" s="28" t="str">
        <f t="shared" ca="1" si="1057"/>
        <v/>
      </c>
      <c r="M4867" s="28" t="str">
        <f t="shared" si="1058"/>
        <v/>
      </c>
      <c r="N4867" s="93" t="str">
        <f t="shared" si="1059"/>
        <v/>
      </c>
      <c r="O4867" s="94" t="str">
        <f t="shared" si="1060"/>
        <v/>
      </c>
      <c r="P4867" s="70">
        <f t="shared" si="1061"/>
        <v>0</v>
      </c>
      <c r="Q4867" s="28" t="str">
        <f t="shared" ca="1" si="1062"/>
        <v/>
      </c>
      <c r="R4867" s="28" t="str">
        <f t="shared" si="1063"/>
        <v/>
      </c>
      <c r="S4867" s="28" t="str">
        <f t="array" ref="S4867">IF(ISBLANK(A4867),"",INDEX(Info!$B$3:$H$6442,MATCH(J4867,IF(Info!$D$3:$D$6442=K4867,Info!$C$3:$C$6442),0),7))</f>
        <v/>
      </c>
    </row>
    <row r="4868" spans="1:19" x14ac:dyDescent="0.25">
      <c r="A4868" s="75"/>
      <c r="B4868" s="75"/>
      <c r="C4868" s="72"/>
      <c r="D4868" s="72"/>
      <c r="E4868" s="41" t="str">
        <f t="shared" ref="E4868:E4931" si="1064">IF(OR(ISNA(INDEX($S:$S,ROW())),ISBLANK(INDEX($A:$A,ROW()))),"",RIGHT(INDEX($S:$S,ROW()),LEN(INDEX($S:$S,ROW()))-FIND("$",INDEX($S:$S,ROW()))))</f>
        <v/>
      </c>
      <c r="F4868" s="90" t="str">
        <f t="shared" ref="F4868:F4931" ca="1" si="106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868" s="91" t="str">
        <f t="shared" ref="G4868:G4931" si="106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868" s="41" t="str">
        <f t="shared" ref="H4868:H4931" si="1067">IF(ISBLANK(INDEX($A:$A,ROW())),"",IF(AND(ISNUMBER(INDEX($F:$F,ROW())),ISNUMBER(INDEX($G:$G,ROW()))),SUMPRODUCT(INDEX($F:$F,ROW()),INDEX($G:$G,ROW())),"Onbekend"))</f>
        <v/>
      </c>
      <c r="I4868" s="92" t="str">
        <f t="shared" ref="I4868:I4931" ca="1" si="106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868" s="28" t="str">
        <f t="shared" ref="J4868:J4931" si="1069">IF(ISBLANK(INDEX($A:$A,ROW())),"",IF(AND(COUNT(LOOKUP("E",INDEX($A:$A,ROW())))=0,LEN(INDEX($A:$A,ROW()))&lt;7),TEXT(INDEX($A:$A,ROW()),"000000"),INDEX($A:$A,ROW())))</f>
        <v/>
      </c>
      <c r="K4868" s="28" t="str">
        <f t="shared" ref="K4868:K4931" si="1070">IF(ISBLANK(INDEX($B:$B,ROW())),"",TEXT(INDEX($B:$B,ROW()),"000000000"))</f>
        <v/>
      </c>
      <c r="L4868" s="28" t="str">
        <f t="shared" ref="L4868:L4931" ca="1" si="1071">IF(ISBLANK(INDEX($A:$A,ROW())),"",SUMPRODUCT(--ISERROR(INDIRECT("A"&amp;INDEX(ROW(),1)&amp;":H"&amp;INDEX(ROW(),1))))&gt;0)</f>
        <v/>
      </c>
      <c r="M4868" s="28" t="str">
        <f t="shared" ref="M4868:M4931" si="1072">IF(ISBLANK(INDEX($A:$A,ROW())),"",SUMPRODUCT(--($J$3:$J$6442&amp;$K$3:$K$6442=INDEX($J:$J,ROW())&amp;INDEX($K:$K,ROW())))&gt;1)</f>
        <v/>
      </c>
      <c r="N4868" s="93" t="str">
        <f t="shared" ref="N4868:N4931" si="1073">IF(INDEX($S:$S,ROW())="","",IFERROR((LEFT(INDEX($S:$S,ROW()),FIND("#",INDEX($S:$S,ROW()))-1)/100),(LEFT(INDEX($S:$S,ROW()),FIND("#",INDEX($S:$S,ROW()))-1))))</f>
        <v/>
      </c>
      <c r="O4868" s="94" t="str">
        <f t="shared" ref="O4868:O4931" si="107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868" s="70">
        <f t="shared" ref="P4868:P4931" si="1075">IF(INDEX($S:$S,ROW())="",0,MID(INDEX($S:$S,ROW()),FIND("@",INDEX($S:$S,ROW()))+1,FIND("$",RIGHT(INDEX($S:$S,ROW()), LEN(INDEX($S:$S,ROW()))-FIND("@",INDEX($S:$S,ROW()),1)),1)-1))*1</f>
        <v>0</v>
      </c>
      <c r="Q4868" s="28" t="str">
        <f t="shared" ref="Q4868:Q4931" ca="1" si="1076">IF(OR(ISBLANK(INDEX($A:$A,ROW())),INDEX($L:$L,ROW())=TRUE),"",INDEX($D:$D,ROW()))</f>
        <v/>
      </c>
      <c r="R4868" s="28" t="str">
        <f t="shared" ref="R4868:R4931" si="107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868" s="28" t="str">
        <f t="array" ref="S4868">IF(ISBLANK(A4868),"",INDEX(Info!$B$3:$H$6442,MATCH(J4868,IF(Info!$D$3:$D$6442=K4868,Info!$C$3:$C$6442),0),7))</f>
        <v/>
      </c>
    </row>
    <row r="4869" spans="1:19" x14ac:dyDescent="0.25">
      <c r="A4869" s="75"/>
      <c r="B4869" s="75"/>
      <c r="C4869" s="72"/>
      <c r="D4869" s="72"/>
      <c r="E4869" s="41" t="str">
        <f t="shared" si="1064"/>
        <v/>
      </c>
      <c r="F4869" s="90" t="str">
        <f t="shared" ca="1" si="1065"/>
        <v/>
      </c>
      <c r="G4869" s="91" t="str">
        <f t="shared" si="1066"/>
        <v/>
      </c>
      <c r="H4869" s="41" t="str">
        <f t="shared" si="1067"/>
        <v/>
      </c>
      <c r="I4869" s="92" t="str">
        <f t="shared" ca="1" si="1068"/>
        <v/>
      </c>
      <c r="J4869" s="28" t="str">
        <f t="shared" si="1069"/>
        <v/>
      </c>
      <c r="K4869" s="28" t="str">
        <f t="shared" si="1070"/>
        <v/>
      </c>
      <c r="L4869" s="28" t="str">
        <f t="shared" ca="1" si="1071"/>
        <v/>
      </c>
      <c r="M4869" s="28" t="str">
        <f t="shared" si="1072"/>
        <v/>
      </c>
      <c r="N4869" s="93" t="str">
        <f t="shared" si="1073"/>
        <v/>
      </c>
      <c r="O4869" s="94" t="str">
        <f t="shared" si="1074"/>
        <v/>
      </c>
      <c r="P4869" s="70">
        <f t="shared" si="1075"/>
        <v>0</v>
      </c>
      <c r="Q4869" s="28" t="str">
        <f t="shared" ca="1" si="1076"/>
        <v/>
      </c>
      <c r="R4869" s="28" t="str">
        <f t="shared" si="1077"/>
        <v/>
      </c>
      <c r="S4869" s="28" t="str">
        <f t="array" ref="S4869">IF(ISBLANK(A4869),"",INDEX(Info!$B$3:$H$6442,MATCH(J4869,IF(Info!$D$3:$D$6442=K4869,Info!$C$3:$C$6442),0),7))</f>
        <v/>
      </c>
    </row>
    <row r="4870" spans="1:19" x14ac:dyDescent="0.25">
      <c r="A4870" s="75"/>
      <c r="B4870" s="75"/>
      <c r="C4870" s="72"/>
      <c r="D4870" s="72"/>
      <c r="E4870" s="41" t="str">
        <f t="shared" si="1064"/>
        <v/>
      </c>
      <c r="F4870" s="90" t="str">
        <f t="shared" ca="1" si="1065"/>
        <v/>
      </c>
      <c r="G4870" s="91" t="str">
        <f t="shared" si="1066"/>
        <v/>
      </c>
      <c r="H4870" s="41" t="str">
        <f t="shared" si="1067"/>
        <v/>
      </c>
      <c r="I4870" s="92" t="str">
        <f t="shared" ca="1" si="1068"/>
        <v/>
      </c>
      <c r="J4870" s="28" t="str">
        <f t="shared" si="1069"/>
        <v/>
      </c>
      <c r="K4870" s="28" t="str">
        <f t="shared" si="1070"/>
        <v/>
      </c>
      <c r="L4870" s="28" t="str">
        <f t="shared" ca="1" si="1071"/>
        <v/>
      </c>
      <c r="M4870" s="28" t="str">
        <f t="shared" si="1072"/>
        <v/>
      </c>
      <c r="N4870" s="93" t="str">
        <f t="shared" si="1073"/>
        <v/>
      </c>
      <c r="O4870" s="94" t="str">
        <f t="shared" si="1074"/>
        <v/>
      </c>
      <c r="P4870" s="70">
        <f t="shared" si="1075"/>
        <v>0</v>
      </c>
      <c r="Q4870" s="28" t="str">
        <f t="shared" ca="1" si="1076"/>
        <v/>
      </c>
      <c r="R4870" s="28" t="str">
        <f t="shared" si="1077"/>
        <v/>
      </c>
      <c r="S4870" s="28" t="str">
        <f t="array" ref="S4870">IF(ISBLANK(A4870),"",INDEX(Info!$B$3:$H$6442,MATCH(J4870,IF(Info!$D$3:$D$6442=K4870,Info!$C$3:$C$6442),0),7))</f>
        <v/>
      </c>
    </row>
    <row r="4871" spans="1:19" x14ac:dyDescent="0.25">
      <c r="A4871" s="75"/>
      <c r="B4871" s="75"/>
      <c r="C4871" s="72"/>
      <c r="D4871" s="72"/>
      <c r="E4871" s="41" t="str">
        <f t="shared" si="1064"/>
        <v/>
      </c>
      <c r="F4871" s="90" t="str">
        <f t="shared" ca="1" si="1065"/>
        <v/>
      </c>
      <c r="G4871" s="91" t="str">
        <f t="shared" si="1066"/>
        <v/>
      </c>
      <c r="H4871" s="41" t="str">
        <f t="shared" si="1067"/>
        <v/>
      </c>
      <c r="I4871" s="92" t="str">
        <f t="shared" ca="1" si="1068"/>
        <v/>
      </c>
      <c r="J4871" s="28" t="str">
        <f t="shared" si="1069"/>
        <v/>
      </c>
      <c r="K4871" s="28" t="str">
        <f t="shared" si="1070"/>
        <v/>
      </c>
      <c r="L4871" s="28" t="str">
        <f t="shared" ca="1" si="1071"/>
        <v/>
      </c>
      <c r="M4871" s="28" t="str">
        <f t="shared" si="1072"/>
        <v/>
      </c>
      <c r="N4871" s="93" t="str">
        <f t="shared" si="1073"/>
        <v/>
      </c>
      <c r="O4871" s="94" t="str">
        <f t="shared" si="1074"/>
        <v/>
      </c>
      <c r="P4871" s="70">
        <f t="shared" si="1075"/>
        <v>0</v>
      </c>
      <c r="Q4871" s="28" t="str">
        <f t="shared" ca="1" si="1076"/>
        <v/>
      </c>
      <c r="R4871" s="28" t="str">
        <f t="shared" si="1077"/>
        <v/>
      </c>
      <c r="S4871" s="28" t="str">
        <f t="array" ref="S4871">IF(ISBLANK(A4871),"",INDEX(Info!$B$3:$H$6442,MATCH(J4871,IF(Info!$D$3:$D$6442=K4871,Info!$C$3:$C$6442),0),7))</f>
        <v/>
      </c>
    </row>
    <row r="4872" spans="1:19" x14ac:dyDescent="0.25">
      <c r="A4872" s="75"/>
      <c r="B4872" s="75"/>
      <c r="C4872" s="72"/>
      <c r="D4872" s="72"/>
      <c r="E4872" s="41" t="str">
        <f t="shared" si="1064"/>
        <v/>
      </c>
      <c r="F4872" s="90" t="str">
        <f t="shared" ca="1" si="1065"/>
        <v/>
      </c>
      <c r="G4872" s="91" t="str">
        <f t="shared" si="1066"/>
        <v/>
      </c>
      <c r="H4872" s="41" t="str">
        <f t="shared" si="1067"/>
        <v/>
      </c>
      <c r="I4872" s="92" t="str">
        <f t="shared" ca="1" si="1068"/>
        <v/>
      </c>
      <c r="J4872" s="28" t="str">
        <f t="shared" si="1069"/>
        <v/>
      </c>
      <c r="K4872" s="28" t="str">
        <f t="shared" si="1070"/>
        <v/>
      </c>
      <c r="L4872" s="28" t="str">
        <f t="shared" ca="1" si="1071"/>
        <v/>
      </c>
      <c r="M4872" s="28" t="str">
        <f t="shared" si="1072"/>
        <v/>
      </c>
      <c r="N4872" s="93" t="str">
        <f t="shared" si="1073"/>
        <v/>
      </c>
      <c r="O4872" s="94" t="str">
        <f t="shared" si="1074"/>
        <v/>
      </c>
      <c r="P4872" s="70">
        <f t="shared" si="1075"/>
        <v>0</v>
      </c>
      <c r="Q4872" s="28" t="str">
        <f t="shared" ca="1" si="1076"/>
        <v/>
      </c>
      <c r="R4872" s="28" t="str">
        <f t="shared" si="1077"/>
        <v/>
      </c>
      <c r="S4872" s="28" t="str">
        <f t="array" ref="S4872">IF(ISBLANK(A4872),"",INDEX(Info!$B$3:$H$6442,MATCH(J4872,IF(Info!$D$3:$D$6442=K4872,Info!$C$3:$C$6442),0),7))</f>
        <v/>
      </c>
    </row>
    <row r="4873" spans="1:19" x14ac:dyDescent="0.25">
      <c r="A4873" s="75"/>
      <c r="B4873" s="75"/>
      <c r="C4873" s="72"/>
      <c r="D4873" s="72"/>
      <c r="E4873" s="41" t="str">
        <f t="shared" si="1064"/>
        <v/>
      </c>
      <c r="F4873" s="90" t="str">
        <f t="shared" ca="1" si="1065"/>
        <v/>
      </c>
      <c r="G4873" s="91" t="str">
        <f t="shared" si="1066"/>
        <v/>
      </c>
      <c r="H4873" s="41" t="str">
        <f t="shared" si="1067"/>
        <v/>
      </c>
      <c r="I4873" s="92" t="str">
        <f t="shared" ca="1" si="1068"/>
        <v/>
      </c>
      <c r="J4873" s="28" t="str">
        <f t="shared" si="1069"/>
        <v/>
      </c>
      <c r="K4873" s="28" t="str">
        <f t="shared" si="1070"/>
        <v/>
      </c>
      <c r="L4873" s="28" t="str">
        <f t="shared" ca="1" si="1071"/>
        <v/>
      </c>
      <c r="M4873" s="28" t="str">
        <f t="shared" si="1072"/>
        <v/>
      </c>
      <c r="N4873" s="93" t="str">
        <f t="shared" si="1073"/>
        <v/>
      </c>
      <c r="O4873" s="94" t="str">
        <f t="shared" si="1074"/>
        <v/>
      </c>
      <c r="P4873" s="70">
        <f t="shared" si="1075"/>
        <v>0</v>
      </c>
      <c r="Q4873" s="28" t="str">
        <f t="shared" ca="1" si="1076"/>
        <v/>
      </c>
      <c r="R4873" s="28" t="str">
        <f t="shared" si="1077"/>
        <v/>
      </c>
      <c r="S4873" s="28" t="str">
        <f t="array" ref="S4873">IF(ISBLANK(A4873),"",INDEX(Info!$B$3:$H$6442,MATCH(J4873,IF(Info!$D$3:$D$6442=K4873,Info!$C$3:$C$6442),0),7))</f>
        <v/>
      </c>
    </row>
    <row r="4874" spans="1:19" x14ac:dyDescent="0.25">
      <c r="A4874" s="75"/>
      <c r="B4874" s="75"/>
      <c r="C4874" s="72"/>
      <c r="D4874" s="72"/>
      <c r="E4874" s="41" t="str">
        <f t="shared" si="1064"/>
        <v/>
      </c>
      <c r="F4874" s="90" t="str">
        <f t="shared" ca="1" si="1065"/>
        <v/>
      </c>
      <c r="G4874" s="91" t="str">
        <f t="shared" si="1066"/>
        <v/>
      </c>
      <c r="H4874" s="41" t="str">
        <f t="shared" si="1067"/>
        <v/>
      </c>
      <c r="I4874" s="92" t="str">
        <f t="shared" ca="1" si="1068"/>
        <v/>
      </c>
      <c r="J4874" s="28" t="str">
        <f t="shared" si="1069"/>
        <v/>
      </c>
      <c r="K4874" s="28" t="str">
        <f t="shared" si="1070"/>
        <v/>
      </c>
      <c r="L4874" s="28" t="str">
        <f t="shared" ca="1" si="1071"/>
        <v/>
      </c>
      <c r="M4874" s="28" t="str">
        <f t="shared" si="1072"/>
        <v/>
      </c>
      <c r="N4874" s="93" t="str">
        <f t="shared" si="1073"/>
        <v/>
      </c>
      <c r="O4874" s="94" t="str">
        <f t="shared" si="1074"/>
        <v/>
      </c>
      <c r="P4874" s="70">
        <f t="shared" si="1075"/>
        <v>0</v>
      </c>
      <c r="Q4874" s="28" t="str">
        <f t="shared" ca="1" si="1076"/>
        <v/>
      </c>
      <c r="R4874" s="28" t="str">
        <f t="shared" si="1077"/>
        <v/>
      </c>
      <c r="S4874" s="28" t="str">
        <f t="array" ref="S4874">IF(ISBLANK(A4874),"",INDEX(Info!$B$3:$H$6442,MATCH(J4874,IF(Info!$D$3:$D$6442=K4874,Info!$C$3:$C$6442),0),7))</f>
        <v/>
      </c>
    </row>
    <row r="4875" spans="1:19" x14ac:dyDescent="0.25">
      <c r="A4875" s="75"/>
      <c r="B4875" s="75"/>
      <c r="C4875" s="72"/>
      <c r="D4875" s="72"/>
      <c r="E4875" s="41" t="str">
        <f t="shared" si="1064"/>
        <v/>
      </c>
      <c r="F4875" s="90" t="str">
        <f t="shared" ca="1" si="1065"/>
        <v/>
      </c>
      <c r="G4875" s="91" t="str">
        <f t="shared" si="1066"/>
        <v/>
      </c>
      <c r="H4875" s="41" t="str">
        <f t="shared" si="1067"/>
        <v/>
      </c>
      <c r="I4875" s="92" t="str">
        <f t="shared" ca="1" si="1068"/>
        <v/>
      </c>
      <c r="J4875" s="28" t="str">
        <f t="shared" si="1069"/>
        <v/>
      </c>
      <c r="K4875" s="28" t="str">
        <f t="shared" si="1070"/>
        <v/>
      </c>
      <c r="L4875" s="28" t="str">
        <f t="shared" ca="1" si="1071"/>
        <v/>
      </c>
      <c r="M4875" s="28" t="str">
        <f t="shared" si="1072"/>
        <v/>
      </c>
      <c r="N4875" s="93" t="str">
        <f t="shared" si="1073"/>
        <v/>
      </c>
      <c r="O4875" s="94" t="str">
        <f t="shared" si="1074"/>
        <v/>
      </c>
      <c r="P4875" s="70">
        <f t="shared" si="1075"/>
        <v>0</v>
      </c>
      <c r="Q4875" s="28" t="str">
        <f t="shared" ca="1" si="1076"/>
        <v/>
      </c>
      <c r="R4875" s="28" t="str">
        <f t="shared" si="1077"/>
        <v/>
      </c>
      <c r="S4875" s="28" t="str">
        <f t="array" ref="S4875">IF(ISBLANK(A4875),"",INDEX(Info!$B$3:$H$6442,MATCH(J4875,IF(Info!$D$3:$D$6442=K4875,Info!$C$3:$C$6442),0),7))</f>
        <v/>
      </c>
    </row>
    <row r="4876" spans="1:19" x14ac:dyDescent="0.25">
      <c r="A4876" s="75"/>
      <c r="B4876" s="75"/>
      <c r="C4876" s="72"/>
      <c r="D4876" s="72"/>
      <c r="E4876" s="41" t="str">
        <f t="shared" si="1064"/>
        <v/>
      </c>
      <c r="F4876" s="90" t="str">
        <f t="shared" ca="1" si="1065"/>
        <v/>
      </c>
      <c r="G4876" s="91" t="str">
        <f t="shared" si="1066"/>
        <v/>
      </c>
      <c r="H4876" s="41" t="str">
        <f t="shared" si="1067"/>
        <v/>
      </c>
      <c r="I4876" s="92" t="str">
        <f t="shared" ca="1" si="1068"/>
        <v/>
      </c>
      <c r="J4876" s="28" t="str">
        <f t="shared" si="1069"/>
        <v/>
      </c>
      <c r="K4876" s="28" t="str">
        <f t="shared" si="1070"/>
        <v/>
      </c>
      <c r="L4876" s="28" t="str">
        <f t="shared" ca="1" si="1071"/>
        <v/>
      </c>
      <c r="M4876" s="28" t="str">
        <f t="shared" si="1072"/>
        <v/>
      </c>
      <c r="N4876" s="93" t="str">
        <f t="shared" si="1073"/>
        <v/>
      </c>
      <c r="O4876" s="94" t="str">
        <f t="shared" si="1074"/>
        <v/>
      </c>
      <c r="P4876" s="70">
        <f t="shared" si="1075"/>
        <v>0</v>
      </c>
      <c r="Q4876" s="28" t="str">
        <f t="shared" ca="1" si="1076"/>
        <v/>
      </c>
      <c r="R4876" s="28" t="str">
        <f t="shared" si="1077"/>
        <v/>
      </c>
      <c r="S4876" s="28" t="str">
        <f t="array" ref="S4876">IF(ISBLANK(A4876),"",INDEX(Info!$B$3:$H$6442,MATCH(J4876,IF(Info!$D$3:$D$6442=K4876,Info!$C$3:$C$6442),0),7))</f>
        <v/>
      </c>
    </row>
    <row r="4877" spans="1:19" x14ac:dyDescent="0.25">
      <c r="A4877" s="75"/>
      <c r="B4877" s="75"/>
      <c r="C4877" s="72"/>
      <c r="D4877" s="72"/>
      <c r="E4877" s="41" t="str">
        <f t="shared" si="1064"/>
        <v/>
      </c>
      <c r="F4877" s="90" t="str">
        <f t="shared" ca="1" si="1065"/>
        <v/>
      </c>
      <c r="G4877" s="91" t="str">
        <f t="shared" si="1066"/>
        <v/>
      </c>
      <c r="H4877" s="41" t="str">
        <f t="shared" si="1067"/>
        <v/>
      </c>
      <c r="I4877" s="92" t="str">
        <f t="shared" ca="1" si="1068"/>
        <v/>
      </c>
      <c r="J4877" s="28" t="str">
        <f t="shared" si="1069"/>
        <v/>
      </c>
      <c r="K4877" s="28" t="str">
        <f t="shared" si="1070"/>
        <v/>
      </c>
      <c r="L4877" s="28" t="str">
        <f t="shared" ca="1" si="1071"/>
        <v/>
      </c>
      <c r="M4877" s="28" t="str">
        <f t="shared" si="1072"/>
        <v/>
      </c>
      <c r="N4877" s="93" t="str">
        <f t="shared" si="1073"/>
        <v/>
      </c>
      <c r="O4877" s="94" t="str">
        <f t="shared" si="1074"/>
        <v/>
      </c>
      <c r="P4877" s="70">
        <f t="shared" si="1075"/>
        <v>0</v>
      </c>
      <c r="Q4877" s="28" t="str">
        <f t="shared" ca="1" si="1076"/>
        <v/>
      </c>
      <c r="R4877" s="28" t="str">
        <f t="shared" si="1077"/>
        <v/>
      </c>
      <c r="S4877" s="28" t="str">
        <f t="array" ref="S4877">IF(ISBLANK(A4877),"",INDEX(Info!$B$3:$H$6442,MATCH(J4877,IF(Info!$D$3:$D$6442=K4877,Info!$C$3:$C$6442),0),7))</f>
        <v/>
      </c>
    </row>
    <row r="4878" spans="1:19" x14ac:dyDescent="0.25">
      <c r="A4878" s="75"/>
      <c r="B4878" s="75"/>
      <c r="C4878" s="72"/>
      <c r="D4878" s="72"/>
      <c r="E4878" s="41" t="str">
        <f t="shared" si="1064"/>
        <v/>
      </c>
      <c r="F4878" s="90" t="str">
        <f t="shared" ca="1" si="1065"/>
        <v/>
      </c>
      <c r="G4878" s="91" t="str">
        <f t="shared" si="1066"/>
        <v/>
      </c>
      <c r="H4878" s="41" t="str">
        <f t="shared" si="1067"/>
        <v/>
      </c>
      <c r="I4878" s="92" t="str">
        <f t="shared" ca="1" si="1068"/>
        <v/>
      </c>
      <c r="J4878" s="28" t="str">
        <f t="shared" si="1069"/>
        <v/>
      </c>
      <c r="K4878" s="28" t="str">
        <f t="shared" si="1070"/>
        <v/>
      </c>
      <c r="L4878" s="28" t="str">
        <f t="shared" ca="1" si="1071"/>
        <v/>
      </c>
      <c r="M4878" s="28" t="str">
        <f t="shared" si="1072"/>
        <v/>
      </c>
      <c r="N4878" s="93" t="str">
        <f t="shared" si="1073"/>
        <v/>
      </c>
      <c r="O4878" s="94" t="str">
        <f t="shared" si="1074"/>
        <v/>
      </c>
      <c r="P4878" s="70">
        <f t="shared" si="1075"/>
        <v>0</v>
      </c>
      <c r="Q4878" s="28" t="str">
        <f t="shared" ca="1" si="1076"/>
        <v/>
      </c>
      <c r="R4878" s="28" t="str">
        <f t="shared" si="1077"/>
        <v/>
      </c>
      <c r="S4878" s="28" t="str">
        <f t="array" ref="S4878">IF(ISBLANK(A4878),"",INDEX(Info!$B$3:$H$6442,MATCH(J4878,IF(Info!$D$3:$D$6442=K4878,Info!$C$3:$C$6442),0),7))</f>
        <v/>
      </c>
    </row>
    <row r="4879" spans="1:19" x14ac:dyDescent="0.25">
      <c r="A4879" s="75"/>
      <c r="B4879" s="75"/>
      <c r="C4879" s="72"/>
      <c r="D4879" s="72"/>
      <c r="E4879" s="41" t="str">
        <f t="shared" si="1064"/>
        <v/>
      </c>
      <c r="F4879" s="90" t="str">
        <f t="shared" ca="1" si="1065"/>
        <v/>
      </c>
      <c r="G4879" s="91" t="str">
        <f t="shared" si="1066"/>
        <v/>
      </c>
      <c r="H4879" s="41" t="str">
        <f t="shared" si="1067"/>
        <v/>
      </c>
      <c r="I4879" s="92" t="str">
        <f t="shared" ca="1" si="1068"/>
        <v/>
      </c>
      <c r="J4879" s="28" t="str">
        <f t="shared" si="1069"/>
        <v/>
      </c>
      <c r="K4879" s="28" t="str">
        <f t="shared" si="1070"/>
        <v/>
      </c>
      <c r="L4879" s="28" t="str">
        <f t="shared" ca="1" si="1071"/>
        <v/>
      </c>
      <c r="M4879" s="28" t="str">
        <f t="shared" si="1072"/>
        <v/>
      </c>
      <c r="N4879" s="93" t="str">
        <f t="shared" si="1073"/>
        <v/>
      </c>
      <c r="O4879" s="94" t="str">
        <f t="shared" si="1074"/>
        <v/>
      </c>
      <c r="P4879" s="70">
        <f t="shared" si="1075"/>
        <v>0</v>
      </c>
      <c r="Q4879" s="28" t="str">
        <f t="shared" ca="1" si="1076"/>
        <v/>
      </c>
      <c r="R4879" s="28" t="str">
        <f t="shared" si="1077"/>
        <v/>
      </c>
      <c r="S4879" s="28" t="str">
        <f t="array" ref="S4879">IF(ISBLANK(A4879),"",INDEX(Info!$B$3:$H$6442,MATCH(J4879,IF(Info!$D$3:$D$6442=K4879,Info!$C$3:$C$6442),0),7))</f>
        <v/>
      </c>
    </row>
    <row r="4880" spans="1:19" x14ac:dyDescent="0.25">
      <c r="A4880" s="75"/>
      <c r="B4880" s="75"/>
      <c r="C4880" s="72"/>
      <c r="D4880" s="72"/>
      <c r="E4880" s="41" t="str">
        <f t="shared" si="1064"/>
        <v/>
      </c>
      <c r="F4880" s="90" t="str">
        <f t="shared" ca="1" si="1065"/>
        <v/>
      </c>
      <c r="G4880" s="91" t="str">
        <f t="shared" si="1066"/>
        <v/>
      </c>
      <c r="H4880" s="41" t="str">
        <f t="shared" si="1067"/>
        <v/>
      </c>
      <c r="I4880" s="92" t="str">
        <f t="shared" ca="1" si="1068"/>
        <v/>
      </c>
      <c r="J4880" s="28" t="str">
        <f t="shared" si="1069"/>
        <v/>
      </c>
      <c r="K4880" s="28" t="str">
        <f t="shared" si="1070"/>
        <v/>
      </c>
      <c r="L4880" s="28" t="str">
        <f t="shared" ca="1" si="1071"/>
        <v/>
      </c>
      <c r="M4880" s="28" t="str">
        <f t="shared" si="1072"/>
        <v/>
      </c>
      <c r="N4880" s="93" t="str">
        <f t="shared" si="1073"/>
        <v/>
      </c>
      <c r="O4880" s="94" t="str">
        <f t="shared" si="1074"/>
        <v/>
      </c>
      <c r="P4880" s="70">
        <f t="shared" si="1075"/>
        <v>0</v>
      </c>
      <c r="Q4880" s="28" t="str">
        <f t="shared" ca="1" si="1076"/>
        <v/>
      </c>
      <c r="R4880" s="28" t="str">
        <f t="shared" si="1077"/>
        <v/>
      </c>
      <c r="S4880" s="28" t="str">
        <f t="array" ref="S4880">IF(ISBLANK(A4880),"",INDEX(Info!$B$3:$H$6442,MATCH(J4880,IF(Info!$D$3:$D$6442=K4880,Info!$C$3:$C$6442),0),7))</f>
        <v/>
      </c>
    </row>
    <row r="4881" spans="1:19" x14ac:dyDescent="0.25">
      <c r="A4881" s="75"/>
      <c r="B4881" s="75"/>
      <c r="C4881" s="72"/>
      <c r="D4881" s="72"/>
      <c r="E4881" s="41" t="str">
        <f t="shared" si="1064"/>
        <v/>
      </c>
      <c r="F4881" s="90" t="str">
        <f t="shared" ca="1" si="1065"/>
        <v/>
      </c>
      <c r="G4881" s="91" t="str">
        <f t="shared" si="1066"/>
        <v/>
      </c>
      <c r="H4881" s="41" t="str">
        <f t="shared" si="1067"/>
        <v/>
      </c>
      <c r="I4881" s="92" t="str">
        <f t="shared" ca="1" si="1068"/>
        <v/>
      </c>
      <c r="J4881" s="28" t="str">
        <f t="shared" si="1069"/>
        <v/>
      </c>
      <c r="K4881" s="28" t="str">
        <f t="shared" si="1070"/>
        <v/>
      </c>
      <c r="L4881" s="28" t="str">
        <f t="shared" ca="1" si="1071"/>
        <v/>
      </c>
      <c r="M4881" s="28" t="str">
        <f t="shared" si="1072"/>
        <v/>
      </c>
      <c r="N4881" s="93" t="str">
        <f t="shared" si="1073"/>
        <v/>
      </c>
      <c r="O4881" s="94" t="str">
        <f t="shared" si="1074"/>
        <v/>
      </c>
      <c r="P4881" s="70">
        <f t="shared" si="1075"/>
        <v>0</v>
      </c>
      <c r="Q4881" s="28" t="str">
        <f t="shared" ca="1" si="1076"/>
        <v/>
      </c>
      <c r="R4881" s="28" t="str">
        <f t="shared" si="1077"/>
        <v/>
      </c>
      <c r="S4881" s="28" t="str">
        <f t="array" ref="S4881">IF(ISBLANK(A4881),"",INDEX(Info!$B$3:$H$6442,MATCH(J4881,IF(Info!$D$3:$D$6442=K4881,Info!$C$3:$C$6442),0),7))</f>
        <v/>
      </c>
    </row>
    <row r="4882" spans="1:19" x14ac:dyDescent="0.25">
      <c r="A4882" s="75"/>
      <c r="B4882" s="75"/>
      <c r="C4882" s="72"/>
      <c r="D4882" s="72"/>
      <c r="E4882" s="41" t="str">
        <f t="shared" si="1064"/>
        <v/>
      </c>
      <c r="F4882" s="90" t="str">
        <f t="shared" ca="1" si="1065"/>
        <v/>
      </c>
      <c r="G4882" s="91" t="str">
        <f t="shared" si="1066"/>
        <v/>
      </c>
      <c r="H4882" s="41" t="str">
        <f t="shared" si="1067"/>
        <v/>
      </c>
      <c r="I4882" s="92" t="str">
        <f t="shared" ca="1" si="1068"/>
        <v/>
      </c>
      <c r="J4882" s="28" t="str">
        <f t="shared" si="1069"/>
        <v/>
      </c>
      <c r="K4882" s="28" t="str">
        <f t="shared" si="1070"/>
        <v/>
      </c>
      <c r="L4882" s="28" t="str">
        <f t="shared" ca="1" si="1071"/>
        <v/>
      </c>
      <c r="M4882" s="28" t="str">
        <f t="shared" si="1072"/>
        <v/>
      </c>
      <c r="N4882" s="93" t="str">
        <f t="shared" si="1073"/>
        <v/>
      </c>
      <c r="O4882" s="94" t="str">
        <f t="shared" si="1074"/>
        <v/>
      </c>
      <c r="P4882" s="70">
        <f t="shared" si="1075"/>
        <v>0</v>
      </c>
      <c r="Q4882" s="28" t="str">
        <f t="shared" ca="1" si="1076"/>
        <v/>
      </c>
      <c r="R4882" s="28" t="str">
        <f t="shared" si="1077"/>
        <v/>
      </c>
      <c r="S4882" s="28" t="str">
        <f t="array" ref="S4882">IF(ISBLANK(A4882),"",INDEX(Info!$B$3:$H$6442,MATCH(J4882,IF(Info!$D$3:$D$6442=K4882,Info!$C$3:$C$6442),0),7))</f>
        <v/>
      </c>
    </row>
    <row r="4883" spans="1:19" x14ac:dyDescent="0.25">
      <c r="A4883" s="75"/>
      <c r="B4883" s="75"/>
      <c r="C4883" s="72"/>
      <c r="D4883" s="72"/>
      <c r="E4883" s="41" t="str">
        <f t="shared" si="1064"/>
        <v/>
      </c>
      <c r="F4883" s="90" t="str">
        <f t="shared" ca="1" si="1065"/>
        <v/>
      </c>
      <c r="G4883" s="91" t="str">
        <f t="shared" si="1066"/>
        <v/>
      </c>
      <c r="H4883" s="41" t="str">
        <f t="shared" si="1067"/>
        <v/>
      </c>
      <c r="I4883" s="92" t="str">
        <f t="shared" ca="1" si="1068"/>
        <v/>
      </c>
      <c r="J4883" s="28" t="str">
        <f t="shared" si="1069"/>
        <v/>
      </c>
      <c r="K4883" s="28" t="str">
        <f t="shared" si="1070"/>
        <v/>
      </c>
      <c r="L4883" s="28" t="str">
        <f t="shared" ca="1" si="1071"/>
        <v/>
      </c>
      <c r="M4883" s="28" t="str">
        <f t="shared" si="1072"/>
        <v/>
      </c>
      <c r="N4883" s="93" t="str">
        <f t="shared" si="1073"/>
        <v/>
      </c>
      <c r="O4883" s="94" t="str">
        <f t="shared" si="1074"/>
        <v/>
      </c>
      <c r="P4883" s="70">
        <f t="shared" si="1075"/>
        <v>0</v>
      </c>
      <c r="Q4883" s="28" t="str">
        <f t="shared" ca="1" si="1076"/>
        <v/>
      </c>
      <c r="R4883" s="28" t="str">
        <f t="shared" si="1077"/>
        <v/>
      </c>
      <c r="S4883" s="28" t="str">
        <f t="array" ref="S4883">IF(ISBLANK(A4883),"",INDEX(Info!$B$3:$H$6442,MATCH(J4883,IF(Info!$D$3:$D$6442=K4883,Info!$C$3:$C$6442),0),7))</f>
        <v/>
      </c>
    </row>
    <row r="4884" spans="1:19" x14ac:dyDescent="0.25">
      <c r="A4884" s="75"/>
      <c r="B4884" s="75"/>
      <c r="C4884" s="72"/>
      <c r="D4884" s="72"/>
      <c r="E4884" s="41" t="str">
        <f t="shared" si="1064"/>
        <v/>
      </c>
      <c r="F4884" s="90" t="str">
        <f t="shared" ca="1" si="1065"/>
        <v/>
      </c>
      <c r="G4884" s="91" t="str">
        <f t="shared" si="1066"/>
        <v/>
      </c>
      <c r="H4884" s="41" t="str">
        <f t="shared" si="1067"/>
        <v/>
      </c>
      <c r="I4884" s="92" t="str">
        <f t="shared" ca="1" si="1068"/>
        <v/>
      </c>
      <c r="J4884" s="28" t="str">
        <f t="shared" si="1069"/>
        <v/>
      </c>
      <c r="K4884" s="28" t="str">
        <f t="shared" si="1070"/>
        <v/>
      </c>
      <c r="L4884" s="28" t="str">
        <f t="shared" ca="1" si="1071"/>
        <v/>
      </c>
      <c r="M4884" s="28" t="str">
        <f t="shared" si="1072"/>
        <v/>
      </c>
      <c r="N4884" s="93" t="str">
        <f t="shared" si="1073"/>
        <v/>
      </c>
      <c r="O4884" s="94" t="str">
        <f t="shared" si="1074"/>
        <v/>
      </c>
      <c r="P4884" s="70">
        <f t="shared" si="1075"/>
        <v>0</v>
      </c>
      <c r="Q4884" s="28" t="str">
        <f t="shared" ca="1" si="1076"/>
        <v/>
      </c>
      <c r="R4884" s="28" t="str">
        <f t="shared" si="1077"/>
        <v/>
      </c>
      <c r="S4884" s="28" t="str">
        <f t="array" ref="S4884">IF(ISBLANK(A4884),"",INDEX(Info!$B$3:$H$6442,MATCH(J4884,IF(Info!$D$3:$D$6442=K4884,Info!$C$3:$C$6442),0),7))</f>
        <v/>
      </c>
    </row>
    <row r="4885" spans="1:19" x14ac:dyDescent="0.25">
      <c r="A4885" s="75"/>
      <c r="B4885" s="75"/>
      <c r="C4885" s="72"/>
      <c r="D4885" s="72"/>
      <c r="E4885" s="41" t="str">
        <f t="shared" si="1064"/>
        <v/>
      </c>
      <c r="F4885" s="90" t="str">
        <f t="shared" ca="1" si="1065"/>
        <v/>
      </c>
      <c r="G4885" s="91" t="str">
        <f t="shared" si="1066"/>
        <v/>
      </c>
      <c r="H4885" s="41" t="str">
        <f t="shared" si="1067"/>
        <v/>
      </c>
      <c r="I4885" s="92" t="str">
        <f t="shared" ca="1" si="1068"/>
        <v/>
      </c>
      <c r="J4885" s="28" t="str">
        <f t="shared" si="1069"/>
        <v/>
      </c>
      <c r="K4885" s="28" t="str">
        <f t="shared" si="1070"/>
        <v/>
      </c>
      <c r="L4885" s="28" t="str">
        <f t="shared" ca="1" si="1071"/>
        <v/>
      </c>
      <c r="M4885" s="28" t="str">
        <f t="shared" si="1072"/>
        <v/>
      </c>
      <c r="N4885" s="93" t="str">
        <f t="shared" si="1073"/>
        <v/>
      </c>
      <c r="O4885" s="94" t="str">
        <f t="shared" si="1074"/>
        <v/>
      </c>
      <c r="P4885" s="70">
        <f t="shared" si="1075"/>
        <v>0</v>
      </c>
      <c r="Q4885" s="28" t="str">
        <f t="shared" ca="1" si="1076"/>
        <v/>
      </c>
      <c r="R4885" s="28" t="str">
        <f t="shared" si="1077"/>
        <v/>
      </c>
      <c r="S4885" s="28" t="str">
        <f t="array" ref="S4885">IF(ISBLANK(A4885),"",INDEX(Info!$B$3:$H$6442,MATCH(J4885,IF(Info!$D$3:$D$6442=K4885,Info!$C$3:$C$6442),0),7))</f>
        <v/>
      </c>
    </row>
    <row r="4886" spans="1:19" x14ac:dyDescent="0.25">
      <c r="A4886" s="75"/>
      <c r="B4886" s="75"/>
      <c r="C4886" s="72"/>
      <c r="D4886" s="72"/>
      <c r="E4886" s="41" t="str">
        <f t="shared" si="1064"/>
        <v/>
      </c>
      <c r="F4886" s="90" t="str">
        <f t="shared" ca="1" si="1065"/>
        <v/>
      </c>
      <c r="G4886" s="91" t="str">
        <f t="shared" si="1066"/>
        <v/>
      </c>
      <c r="H4886" s="41" t="str">
        <f t="shared" si="1067"/>
        <v/>
      </c>
      <c r="I4886" s="92" t="str">
        <f t="shared" ca="1" si="1068"/>
        <v/>
      </c>
      <c r="J4886" s="28" t="str">
        <f t="shared" si="1069"/>
        <v/>
      </c>
      <c r="K4886" s="28" t="str">
        <f t="shared" si="1070"/>
        <v/>
      </c>
      <c r="L4886" s="28" t="str">
        <f t="shared" ca="1" si="1071"/>
        <v/>
      </c>
      <c r="M4886" s="28" t="str">
        <f t="shared" si="1072"/>
        <v/>
      </c>
      <c r="N4886" s="93" t="str">
        <f t="shared" si="1073"/>
        <v/>
      </c>
      <c r="O4886" s="94" t="str">
        <f t="shared" si="1074"/>
        <v/>
      </c>
      <c r="P4886" s="70">
        <f t="shared" si="1075"/>
        <v>0</v>
      </c>
      <c r="Q4886" s="28" t="str">
        <f t="shared" ca="1" si="1076"/>
        <v/>
      </c>
      <c r="R4886" s="28" t="str">
        <f t="shared" si="1077"/>
        <v/>
      </c>
      <c r="S4886" s="28" t="str">
        <f t="array" ref="S4886">IF(ISBLANK(A4886),"",INDEX(Info!$B$3:$H$6442,MATCH(J4886,IF(Info!$D$3:$D$6442=K4886,Info!$C$3:$C$6442),0),7))</f>
        <v/>
      </c>
    </row>
    <row r="4887" spans="1:19" x14ac:dyDescent="0.25">
      <c r="A4887" s="75"/>
      <c r="B4887" s="75"/>
      <c r="C4887" s="72"/>
      <c r="D4887" s="72"/>
      <c r="E4887" s="41" t="str">
        <f t="shared" si="1064"/>
        <v/>
      </c>
      <c r="F4887" s="90" t="str">
        <f t="shared" ca="1" si="1065"/>
        <v/>
      </c>
      <c r="G4887" s="91" t="str">
        <f t="shared" si="1066"/>
        <v/>
      </c>
      <c r="H4887" s="41" t="str">
        <f t="shared" si="1067"/>
        <v/>
      </c>
      <c r="I4887" s="92" t="str">
        <f t="shared" ca="1" si="1068"/>
        <v/>
      </c>
      <c r="J4887" s="28" t="str">
        <f t="shared" si="1069"/>
        <v/>
      </c>
      <c r="K4887" s="28" t="str">
        <f t="shared" si="1070"/>
        <v/>
      </c>
      <c r="L4887" s="28" t="str">
        <f t="shared" ca="1" si="1071"/>
        <v/>
      </c>
      <c r="M4887" s="28" t="str">
        <f t="shared" si="1072"/>
        <v/>
      </c>
      <c r="N4887" s="93" t="str">
        <f t="shared" si="1073"/>
        <v/>
      </c>
      <c r="O4887" s="94" t="str">
        <f t="shared" si="1074"/>
        <v/>
      </c>
      <c r="P4887" s="70">
        <f t="shared" si="1075"/>
        <v>0</v>
      </c>
      <c r="Q4887" s="28" t="str">
        <f t="shared" ca="1" si="1076"/>
        <v/>
      </c>
      <c r="R4887" s="28" t="str">
        <f t="shared" si="1077"/>
        <v/>
      </c>
      <c r="S4887" s="28" t="str">
        <f t="array" ref="S4887">IF(ISBLANK(A4887),"",INDEX(Info!$B$3:$H$6442,MATCH(J4887,IF(Info!$D$3:$D$6442=K4887,Info!$C$3:$C$6442),0),7))</f>
        <v/>
      </c>
    </row>
    <row r="4888" spans="1:19" x14ac:dyDescent="0.25">
      <c r="A4888" s="75"/>
      <c r="B4888" s="75"/>
      <c r="C4888" s="72"/>
      <c r="D4888" s="72"/>
      <c r="E4888" s="41" t="str">
        <f t="shared" si="1064"/>
        <v/>
      </c>
      <c r="F4888" s="90" t="str">
        <f t="shared" ca="1" si="1065"/>
        <v/>
      </c>
      <c r="G4888" s="91" t="str">
        <f t="shared" si="1066"/>
        <v/>
      </c>
      <c r="H4888" s="41" t="str">
        <f t="shared" si="1067"/>
        <v/>
      </c>
      <c r="I4888" s="92" t="str">
        <f t="shared" ca="1" si="1068"/>
        <v/>
      </c>
      <c r="J4888" s="28" t="str">
        <f t="shared" si="1069"/>
        <v/>
      </c>
      <c r="K4888" s="28" t="str">
        <f t="shared" si="1070"/>
        <v/>
      </c>
      <c r="L4888" s="28" t="str">
        <f t="shared" ca="1" si="1071"/>
        <v/>
      </c>
      <c r="M4888" s="28" t="str">
        <f t="shared" si="1072"/>
        <v/>
      </c>
      <c r="N4888" s="93" t="str">
        <f t="shared" si="1073"/>
        <v/>
      </c>
      <c r="O4888" s="94" t="str">
        <f t="shared" si="1074"/>
        <v/>
      </c>
      <c r="P4888" s="70">
        <f t="shared" si="1075"/>
        <v>0</v>
      </c>
      <c r="Q4888" s="28" t="str">
        <f t="shared" ca="1" si="1076"/>
        <v/>
      </c>
      <c r="R4888" s="28" t="str">
        <f t="shared" si="1077"/>
        <v/>
      </c>
      <c r="S4888" s="28" t="str">
        <f t="array" ref="S4888">IF(ISBLANK(A4888),"",INDEX(Info!$B$3:$H$6442,MATCH(J4888,IF(Info!$D$3:$D$6442=K4888,Info!$C$3:$C$6442),0),7))</f>
        <v/>
      </c>
    </row>
    <row r="4889" spans="1:19" x14ac:dyDescent="0.25">
      <c r="A4889" s="75"/>
      <c r="B4889" s="75"/>
      <c r="C4889" s="72"/>
      <c r="D4889" s="72"/>
      <c r="E4889" s="41" t="str">
        <f t="shared" si="1064"/>
        <v/>
      </c>
      <c r="F4889" s="90" t="str">
        <f t="shared" ca="1" si="1065"/>
        <v/>
      </c>
      <c r="G4889" s="91" t="str">
        <f t="shared" si="1066"/>
        <v/>
      </c>
      <c r="H4889" s="41" t="str">
        <f t="shared" si="1067"/>
        <v/>
      </c>
      <c r="I4889" s="92" t="str">
        <f t="shared" ca="1" si="1068"/>
        <v/>
      </c>
      <c r="J4889" s="28" t="str">
        <f t="shared" si="1069"/>
        <v/>
      </c>
      <c r="K4889" s="28" t="str">
        <f t="shared" si="1070"/>
        <v/>
      </c>
      <c r="L4889" s="28" t="str">
        <f t="shared" ca="1" si="1071"/>
        <v/>
      </c>
      <c r="M4889" s="28" t="str">
        <f t="shared" si="1072"/>
        <v/>
      </c>
      <c r="N4889" s="93" t="str">
        <f t="shared" si="1073"/>
        <v/>
      </c>
      <c r="O4889" s="94" t="str">
        <f t="shared" si="1074"/>
        <v/>
      </c>
      <c r="P4889" s="70">
        <f t="shared" si="1075"/>
        <v>0</v>
      </c>
      <c r="Q4889" s="28" t="str">
        <f t="shared" ca="1" si="1076"/>
        <v/>
      </c>
      <c r="R4889" s="28" t="str">
        <f t="shared" si="1077"/>
        <v/>
      </c>
      <c r="S4889" s="28" t="str">
        <f t="array" ref="S4889">IF(ISBLANK(A4889),"",INDEX(Info!$B$3:$H$6442,MATCH(J4889,IF(Info!$D$3:$D$6442=K4889,Info!$C$3:$C$6442),0),7))</f>
        <v/>
      </c>
    </row>
    <row r="4890" spans="1:19" x14ac:dyDescent="0.25">
      <c r="A4890" s="75"/>
      <c r="B4890" s="75"/>
      <c r="C4890" s="72"/>
      <c r="D4890" s="72"/>
      <c r="E4890" s="41" t="str">
        <f t="shared" si="1064"/>
        <v/>
      </c>
      <c r="F4890" s="90" t="str">
        <f t="shared" ca="1" si="1065"/>
        <v/>
      </c>
      <c r="G4890" s="91" t="str">
        <f t="shared" si="1066"/>
        <v/>
      </c>
      <c r="H4890" s="41" t="str">
        <f t="shared" si="1067"/>
        <v/>
      </c>
      <c r="I4890" s="92" t="str">
        <f t="shared" ca="1" si="1068"/>
        <v/>
      </c>
      <c r="J4890" s="28" t="str">
        <f t="shared" si="1069"/>
        <v/>
      </c>
      <c r="K4890" s="28" t="str">
        <f t="shared" si="1070"/>
        <v/>
      </c>
      <c r="L4890" s="28" t="str">
        <f t="shared" ca="1" si="1071"/>
        <v/>
      </c>
      <c r="M4890" s="28" t="str">
        <f t="shared" si="1072"/>
        <v/>
      </c>
      <c r="N4890" s="93" t="str">
        <f t="shared" si="1073"/>
        <v/>
      </c>
      <c r="O4890" s="94" t="str">
        <f t="shared" si="1074"/>
        <v/>
      </c>
      <c r="P4890" s="70">
        <f t="shared" si="1075"/>
        <v>0</v>
      </c>
      <c r="Q4890" s="28" t="str">
        <f t="shared" ca="1" si="1076"/>
        <v/>
      </c>
      <c r="R4890" s="28" t="str">
        <f t="shared" si="1077"/>
        <v/>
      </c>
      <c r="S4890" s="28" t="str">
        <f t="array" ref="S4890">IF(ISBLANK(A4890),"",INDEX(Info!$B$3:$H$6442,MATCH(J4890,IF(Info!$D$3:$D$6442=K4890,Info!$C$3:$C$6442),0),7))</f>
        <v/>
      </c>
    </row>
    <row r="4891" spans="1:19" x14ac:dyDescent="0.25">
      <c r="A4891" s="75"/>
      <c r="B4891" s="75"/>
      <c r="C4891" s="72"/>
      <c r="D4891" s="72"/>
      <c r="E4891" s="41" t="str">
        <f t="shared" si="1064"/>
        <v/>
      </c>
      <c r="F4891" s="90" t="str">
        <f t="shared" ca="1" si="1065"/>
        <v/>
      </c>
      <c r="G4891" s="91" t="str">
        <f t="shared" si="1066"/>
        <v/>
      </c>
      <c r="H4891" s="41" t="str">
        <f t="shared" si="1067"/>
        <v/>
      </c>
      <c r="I4891" s="92" t="str">
        <f t="shared" ca="1" si="1068"/>
        <v/>
      </c>
      <c r="J4891" s="28" t="str">
        <f t="shared" si="1069"/>
        <v/>
      </c>
      <c r="K4891" s="28" t="str">
        <f t="shared" si="1070"/>
        <v/>
      </c>
      <c r="L4891" s="28" t="str">
        <f t="shared" ca="1" si="1071"/>
        <v/>
      </c>
      <c r="M4891" s="28" t="str">
        <f t="shared" si="1072"/>
        <v/>
      </c>
      <c r="N4891" s="93" t="str">
        <f t="shared" si="1073"/>
        <v/>
      </c>
      <c r="O4891" s="94" t="str">
        <f t="shared" si="1074"/>
        <v/>
      </c>
      <c r="P4891" s="70">
        <f t="shared" si="1075"/>
        <v>0</v>
      </c>
      <c r="Q4891" s="28" t="str">
        <f t="shared" ca="1" si="1076"/>
        <v/>
      </c>
      <c r="R4891" s="28" t="str">
        <f t="shared" si="1077"/>
        <v/>
      </c>
      <c r="S4891" s="28" t="str">
        <f t="array" ref="S4891">IF(ISBLANK(A4891),"",INDEX(Info!$B$3:$H$6442,MATCH(J4891,IF(Info!$D$3:$D$6442=K4891,Info!$C$3:$C$6442),0),7))</f>
        <v/>
      </c>
    </row>
    <row r="4892" spans="1:19" x14ac:dyDescent="0.25">
      <c r="A4892" s="75"/>
      <c r="B4892" s="75"/>
      <c r="C4892" s="72"/>
      <c r="D4892" s="72"/>
      <c r="E4892" s="41" t="str">
        <f t="shared" si="1064"/>
        <v/>
      </c>
      <c r="F4892" s="90" t="str">
        <f t="shared" ca="1" si="1065"/>
        <v/>
      </c>
      <c r="G4892" s="91" t="str">
        <f t="shared" si="1066"/>
        <v/>
      </c>
      <c r="H4892" s="41" t="str">
        <f t="shared" si="1067"/>
        <v/>
      </c>
      <c r="I4892" s="92" t="str">
        <f t="shared" ca="1" si="1068"/>
        <v/>
      </c>
      <c r="J4892" s="28" t="str">
        <f t="shared" si="1069"/>
        <v/>
      </c>
      <c r="K4892" s="28" t="str">
        <f t="shared" si="1070"/>
        <v/>
      </c>
      <c r="L4892" s="28" t="str">
        <f t="shared" ca="1" si="1071"/>
        <v/>
      </c>
      <c r="M4892" s="28" t="str">
        <f t="shared" si="1072"/>
        <v/>
      </c>
      <c r="N4892" s="93" t="str">
        <f t="shared" si="1073"/>
        <v/>
      </c>
      <c r="O4892" s="94" t="str">
        <f t="shared" si="1074"/>
        <v/>
      </c>
      <c r="P4892" s="70">
        <f t="shared" si="1075"/>
        <v>0</v>
      </c>
      <c r="Q4892" s="28" t="str">
        <f t="shared" ca="1" si="1076"/>
        <v/>
      </c>
      <c r="R4892" s="28" t="str">
        <f t="shared" si="1077"/>
        <v/>
      </c>
      <c r="S4892" s="28" t="str">
        <f t="array" ref="S4892">IF(ISBLANK(A4892),"",INDEX(Info!$B$3:$H$6442,MATCH(J4892,IF(Info!$D$3:$D$6442=K4892,Info!$C$3:$C$6442),0),7))</f>
        <v/>
      </c>
    </row>
    <row r="4893" spans="1:19" x14ac:dyDescent="0.25">
      <c r="A4893" s="75"/>
      <c r="B4893" s="75"/>
      <c r="C4893" s="72"/>
      <c r="D4893" s="72"/>
      <c r="E4893" s="41" t="str">
        <f t="shared" si="1064"/>
        <v/>
      </c>
      <c r="F4893" s="90" t="str">
        <f t="shared" ca="1" si="1065"/>
        <v/>
      </c>
      <c r="G4893" s="91" t="str">
        <f t="shared" si="1066"/>
        <v/>
      </c>
      <c r="H4893" s="41" t="str">
        <f t="shared" si="1067"/>
        <v/>
      </c>
      <c r="I4893" s="92" t="str">
        <f t="shared" ca="1" si="1068"/>
        <v/>
      </c>
      <c r="J4893" s="28" t="str">
        <f t="shared" si="1069"/>
        <v/>
      </c>
      <c r="K4893" s="28" t="str">
        <f t="shared" si="1070"/>
        <v/>
      </c>
      <c r="L4893" s="28" t="str">
        <f t="shared" ca="1" si="1071"/>
        <v/>
      </c>
      <c r="M4893" s="28" t="str">
        <f t="shared" si="1072"/>
        <v/>
      </c>
      <c r="N4893" s="93" t="str">
        <f t="shared" si="1073"/>
        <v/>
      </c>
      <c r="O4893" s="94" t="str">
        <f t="shared" si="1074"/>
        <v/>
      </c>
      <c r="P4893" s="70">
        <f t="shared" si="1075"/>
        <v>0</v>
      </c>
      <c r="Q4893" s="28" t="str">
        <f t="shared" ca="1" si="1076"/>
        <v/>
      </c>
      <c r="R4893" s="28" t="str">
        <f t="shared" si="1077"/>
        <v/>
      </c>
      <c r="S4893" s="28" t="str">
        <f t="array" ref="S4893">IF(ISBLANK(A4893),"",INDEX(Info!$B$3:$H$6442,MATCH(J4893,IF(Info!$D$3:$D$6442=K4893,Info!$C$3:$C$6442),0),7))</f>
        <v/>
      </c>
    </row>
    <row r="4894" spans="1:19" x14ac:dyDescent="0.25">
      <c r="A4894" s="75"/>
      <c r="B4894" s="75"/>
      <c r="C4894" s="72"/>
      <c r="D4894" s="72"/>
      <c r="E4894" s="41" t="str">
        <f t="shared" si="1064"/>
        <v/>
      </c>
      <c r="F4894" s="90" t="str">
        <f t="shared" ca="1" si="1065"/>
        <v/>
      </c>
      <c r="G4894" s="91" t="str">
        <f t="shared" si="1066"/>
        <v/>
      </c>
      <c r="H4894" s="41" t="str">
        <f t="shared" si="1067"/>
        <v/>
      </c>
      <c r="I4894" s="92" t="str">
        <f t="shared" ca="1" si="1068"/>
        <v/>
      </c>
      <c r="J4894" s="28" t="str">
        <f t="shared" si="1069"/>
        <v/>
      </c>
      <c r="K4894" s="28" t="str">
        <f t="shared" si="1070"/>
        <v/>
      </c>
      <c r="L4894" s="28" t="str">
        <f t="shared" ca="1" si="1071"/>
        <v/>
      </c>
      <c r="M4894" s="28" t="str">
        <f t="shared" si="1072"/>
        <v/>
      </c>
      <c r="N4894" s="93" t="str">
        <f t="shared" si="1073"/>
        <v/>
      </c>
      <c r="O4894" s="94" t="str">
        <f t="shared" si="1074"/>
        <v/>
      </c>
      <c r="P4894" s="70">
        <f t="shared" si="1075"/>
        <v>0</v>
      </c>
      <c r="Q4894" s="28" t="str">
        <f t="shared" ca="1" si="1076"/>
        <v/>
      </c>
      <c r="R4894" s="28" t="str">
        <f t="shared" si="1077"/>
        <v/>
      </c>
      <c r="S4894" s="28" t="str">
        <f t="array" ref="S4894">IF(ISBLANK(A4894),"",INDEX(Info!$B$3:$H$6442,MATCH(J4894,IF(Info!$D$3:$D$6442=K4894,Info!$C$3:$C$6442),0),7))</f>
        <v/>
      </c>
    </row>
    <row r="4895" spans="1:19" x14ac:dyDescent="0.25">
      <c r="A4895" s="75"/>
      <c r="B4895" s="75"/>
      <c r="C4895" s="72"/>
      <c r="D4895" s="72"/>
      <c r="E4895" s="41" t="str">
        <f t="shared" si="1064"/>
        <v/>
      </c>
      <c r="F4895" s="90" t="str">
        <f t="shared" ca="1" si="1065"/>
        <v/>
      </c>
      <c r="G4895" s="91" t="str">
        <f t="shared" si="1066"/>
        <v/>
      </c>
      <c r="H4895" s="41" t="str">
        <f t="shared" si="1067"/>
        <v/>
      </c>
      <c r="I4895" s="92" t="str">
        <f t="shared" ca="1" si="1068"/>
        <v/>
      </c>
      <c r="J4895" s="28" t="str">
        <f t="shared" si="1069"/>
        <v/>
      </c>
      <c r="K4895" s="28" t="str">
        <f t="shared" si="1070"/>
        <v/>
      </c>
      <c r="L4895" s="28" t="str">
        <f t="shared" ca="1" si="1071"/>
        <v/>
      </c>
      <c r="M4895" s="28" t="str">
        <f t="shared" si="1072"/>
        <v/>
      </c>
      <c r="N4895" s="93" t="str">
        <f t="shared" si="1073"/>
        <v/>
      </c>
      <c r="O4895" s="94" t="str">
        <f t="shared" si="1074"/>
        <v/>
      </c>
      <c r="P4895" s="70">
        <f t="shared" si="1075"/>
        <v>0</v>
      </c>
      <c r="Q4895" s="28" t="str">
        <f t="shared" ca="1" si="1076"/>
        <v/>
      </c>
      <c r="R4895" s="28" t="str">
        <f t="shared" si="1077"/>
        <v/>
      </c>
      <c r="S4895" s="28" t="str">
        <f t="array" ref="S4895">IF(ISBLANK(A4895),"",INDEX(Info!$B$3:$H$6442,MATCH(J4895,IF(Info!$D$3:$D$6442=K4895,Info!$C$3:$C$6442),0),7))</f>
        <v/>
      </c>
    </row>
    <row r="4896" spans="1:19" x14ac:dyDescent="0.25">
      <c r="A4896" s="75"/>
      <c r="B4896" s="75"/>
      <c r="C4896" s="72"/>
      <c r="D4896" s="72"/>
      <c r="E4896" s="41" t="str">
        <f t="shared" si="1064"/>
        <v/>
      </c>
      <c r="F4896" s="90" t="str">
        <f t="shared" ca="1" si="1065"/>
        <v/>
      </c>
      <c r="G4896" s="91" t="str">
        <f t="shared" si="1066"/>
        <v/>
      </c>
      <c r="H4896" s="41" t="str">
        <f t="shared" si="1067"/>
        <v/>
      </c>
      <c r="I4896" s="92" t="str">
        <f t="shared" ca="1" si="1068"/>
        <v/>
      </c>
      <c r="J4896" s="28" t="str">
        <f t="shared" si="1069"/>
        <v/>
      </c>
      <c r="K4896" s="28" t="str">
        <f t="shared" si="1070"/>
        <v/>
      </c>
      <c r="L4896" s="28" t="str">
        <f t="shared" ca="1" si="1071"/>
        <v/>
      </c>
      <c r="M4896" s="28" t="str">
        <f t="shared" si="1072"/>
        <v/>
      </c>
      <c r="N4896" s="93" t="str">
        <f t="shared" si="1073"/>
        <v/>
      </c>
      <c r="O4896" s="94" t="str">
        <f t="shared" si="1074"/>
        <v/>
      </c>
      <c r="P4896" s="70">
        <f t="shared" si="1075"/>
        <v>0</v>
      </c>
      <c r="Q4896" s="28" t="str">
        <f t="shared" ca="1" si="1076"/>
        <v/>
      </c>
      <c r="R4896" s="28" t="str">
        <f t="shared" si="1077"/>
        <v/>
      </c>
      <c r="S4896" s="28" t="str">
        <f t="array" ref="S4896">IF(ISBLANK(A4896),"",INDEX(Info!$B$3:$H$6442,MATCH(J4896,IF(Info!$D$3:$D$6442=K4896,Info!$C$3:$C$6442),0),7))</f>
        <v/>
      </c>
    </row>
    <row r="4897" spans="1:19" x14ac:dyDescent="0.25">
      <c r="A4897" s="75"/>
      <c r="B4897" s="75"/>
      <c r="C4897" s="72"/>
      <c r="D4897" s="72"/>
      <c r="E4897" s="41" t="str">
        <f t="shared" si="1064"/>
        <v/>
      </c>
      <c r="F4897" s="90" t="str">
        <f t="shared" ca="1" si="1065"/>
        <v/>
      </c>
      <c r="G4897" s="91" t="str">
        <f t="shared" si="1066"/>
        <v/>
      </c>
      <c r="H4897" s="41" t="str">
        <f t="shared" si="1067"/>
        <v/>
      </c>
      <c r="I4897" s="92" t="str">
        <f t="shared" ca="1" si="1068"/>
        <v/>
      </c>
      <c r="J4897" s="28" t="str">
        <f t="shared" si="1069"/>
        <v/>
      </c>
      <c r="K4897" s="28" t="str">
        <f t="shared" si="1070"/>
        <v/>
      </c>
      <c r="L4897" s="28" t="str">
        <f t="shared" ca="1" si="1071"/>
        <v/>
      </c>
      <c r="M4897" s="28" t="str">
        <f t="shared" si="1072"/>
        <v/>
      </c>
      <c r="N4897" s="93" t="str">
        <f t="shared" si="1073"/>
        <v/>
      </c>
      <c r="O4897" s="94" t="str">
        <f t="shared" si="1074"/>
        <v/>
      </c>
      <c r="P4897" s="70">
        <f t="shared" si="1075"/>
        <v>0</v>
      </c>
      <c r="Q4897" s="28" t="str">
        <f t="shared" ca="1" si="1076"/>
        <v/>
      </c>
      <c r="R4897" s="28" t="str">
        <f t="shared" si="1077"/>
        <v/>
      </c>
      <c r="S4897" s="28" t="str">
        <f t="array" ref="S4897">IF(ISBLANK(A4897),"",INDEX(Info!$B$3:$H$6442,MATCH(J4897,IF(Info!$D$3:$D$6442=K4897,Info!$C$3:$C$6442),0),7))</f>
        <v/>
      </c>
    </row>
    <row r="4898" spans="1:19" x14ac:dyDescent="0.25">
      <c r="A4898" s="75"/>
      <c r="B4898" s="75"/>
      <c r="C4898" s="72"/>
      <c r="D4898" s="72"/>
      <c r="E4898" s="41" t="str">
        <f t="shared" si="1064"/>
        <v/>
      </c>
      <c r="F4898" s="90" t="str">
        <f t="shared" ca="1" si="1065"/>
        <v/>
      </c>
      <c r="G4898" s="91" t="str">
        <f t="shared" si="1066"/>
        <v/>
      </c>
      <c r="H4898" s="41" t="str">
        <f t="shared" si="1067"/>
        <v/>
      </c>
      <c r="I4898" s="92" t="str">
        <f t="shared" ca="1" si="1068"/>
        <v/>
      </c>
      <c r="J4898" s="28" t="str">
        <f t="shared" si="1069"/>
        <v/>
      </c>
      <c r="K4898" s="28" t="str">
        <f t="shared" si="1070"/>
        <v/>
      </c>
      <c r="L4898" s="28" t="str">
        <f t="shared" ca="1" si="1071"/>
        <v/>
      </c>
      <c r="M4898" s="28" t="str">
        <f t="shared" si="1072"/>
        <v/>
      </c>
      <c r="N4898" s="93" t="str">
        <f t="shared" si="1073"/>
        <v/>
      </c>
      <c r="O4898" s="94" t="str">
        <f t="shared" si="1074"/>
        <v/>
      </c>
      <c r="P4898" s="70">
        <f t="shared" si="1075"/>
        <v>0</v>
      </c>
      <c r="Q4898" s="28" t="str">
        <f t="shared" ca="1" si="1076"/>
        <v/>
      </c>
      <c r="R4898" s="28" t="str">
        <f t="shared" si="1077"/>
        <v/>
      </c>
      <c r="S4898" s="28" t="str">
        <f t="array" ref="S4898">IF(ISBLANK(A4898),"",INDEX(Info!$B$3:$H$6442,MATCH(J4898,IF(Info!$D$3:$D$6442=K4898,Info!$C$3:$C$6442),0),7))</f>
        <v/>
      </c>
    </row>
    <row r="4899" spans="1:19" x14ac:dyDescent="0.25">
      <c r="A4899" s="75"/>
      <c r="B4899" s="75"/>
      <c r="C4899" s="72"/>
      <c r="D4899" s="72"/>
      <c r="E4899" s="41" t="str">
        <f t="shared" si="1064"/>
        <v/>
      </c>
      <c r="F4899" s="90" t="str">
        <f t="shared" ca="1" si="1065"/>
        <v/>
      </c>
      <c r="G4899" s="91" t="str">
        <f t="shared" si="1066"/>
        <v/>
      </c>
      <c r="H4899" s="41" t="str">
        <f t="shared" si="1067"/>
        <v/>
      </c>
      <c r="I4899" s="92" t="str">
        <f t="shared" ca="1" si="1068"/>
        <v/>
      </c>
      <c r="J4899" s="28" t="str">
        <f t="shared" si="1069"/>
        <v/>
      </c>
      <c r="K4899" s="28" t="str">
        <f t="shared" si="1070"/>
        <v/>
      </c>
      <c r="L4899" s="28" t="str">
        <f t="shared" ca="1" si="1071"/>
        <v/>
      </c>
      <c r="M4899" s="28" t="str">
        <f t="shared" si="1072"/>
        <v/>
      </c>
      <c r="N4899" s="93" t="str">
        <f t="shared" si="1073"/>
        <v/>
      </c>
      <c r="O4899" s="94" t="str">
        <f t="shared" si="1074"/>
        <v/>
      </c>
      <c r="P4899" s="70">
        <f t="shared" si="1075"/>
        <v>0</v>
      </c>
      <c r="Q4899" s="28" t="str">
        <f t="shared" ca="1" si="1076"/>
        <v/>
      </c>
      <c r="R4899" s="28" t="str">
        <f t="shared" si="1077"/>
        <v/>
      </c>
      <c r="S4899" s="28" t="str">
        <f t="array" ref="S4899">IF(ISBLANK(A4899),"",INDEX(Info!$B$3:$H$6442,MATCH(J4899,IF(Info!$D$3:$D$6442=K4899,Info!$C$3:$C$6442),0),7))</f>
        <v/>
      </c>
    </row>
    <row r="4900" spans="1:19" x14ac:dyDescent="0.25">
      <c r="A4900" s="75"/>
      <c r="B4900" s="75"/>
      <c r="C4900" s="72"/>
      <c r="D4900" s="72"/>
      <c r="E4900" s="41" t="str">
        <f t="shared" si="1064"/>
        <v/>
      </c>
      <c r="F4900" s="90" t="str">
        <f t="shared" ca="1" si="1065"/>
        <v/>
      </c>
      <c r="G4900" s="91" t="str">
        <f t="shared" si="1066"/>
        <v/>
      </c>
      <c r="H4900" s="41" t="str">
        <f t="shared" si="1067"/>
        <v/>
      </c>
      <c r="I4900" s="92" t="str">
        <f t="shared" ca="1" si="1068"/>
        <v/>
      </c>
      <c r="J4900" s="28" t="str">
        <f t="shared" si="1069"/>
        <v/>
      </c>
      <c r="K4900" s="28" t="str">
        <f t="shared" si="1070"/>
        <v/>
      </c>
      <c r="L4900" s="28" t="str">
        <f t="shared" ca="1" si="1071"/>
        <v/>
      </c>
      <c r="M4900" s="28" t="str">
        <f t="shared" si="1072"/>
        <v/>
      </c>
      <c r="N4900" s="93" t="str">
        <f t="shared" si="1073"/>
        <v/>
      </c>
      <c r="O4900" s="94" t="str">
        <f t="shared" si="1074"/>
        <v/>
      </c>
      <c r="P4900" s="70">
        <f t="shared" si="1075"/>
        <v>0</v>
      </c>
      <c r="Q4900" s="28" t="str">
        <f t="shared" ca="1" si="1076"/>
        <v/>
      </c>
      <c r="R4900" s="28" t="str">
        <f t="shared" si="1077"/>
        <v/>
      </c>
      <c r="S4900" s="28" t="str">
        <f t="array" ref="S4900">IF(ISBLANK(A4900),"",INDEX(Info!$B$3:$H$6442,MATCH(J4900,IF(Info!$D$3:$D$6442=K4900,Info!$C$3:$C$6442),0),7))</f>
        <v/>
      </c>
    </row>
    <row r="4901" spans="1:19" x14ac:dyDescent="0.25">
      <c r="A4901" s="75"/>
      <c r="B4901" s="75"/>
      <c r="C4901" s="72"/>
      <c r="D4901" s="72"/>
      <c r="E4901" s="41" t="str">
        <f t="shared" si="1064"/>
        <v/>
      </c>
      <c r="F4901" s="90" t="str">
        <f t="shared" ca="1" si="1065"/>
        <v/>
      </c>
      <c r="G4901" s="91" t="str">
        <f t="shared" si="1066"/>
        <v/>
      </c>
      <c r="H4901" s="41" t="str">
        <f t="shared" si="1067"/>
        <v/>
      </c>
      <c r="I4901" s="92" t="str">
        <f t="shared" ca="1" si="1068"/>
        <v/>
      </c>
      <c r="J4901" s="28" t="str">
        <f t="shared" si="1069"/>
        <v/>
      </c>
      <c r="K4901" s="28" t="str">
        <f t="shared" si="1070"/>
        <v/>
      </c>
      <c r="L4901" s="28" t="str">
        <f t="shared" ca="1" si="1071"/>
        <v/>
      </c>
      <c r="M4901" s="28" t="str">
        <f t="shared" si="1072"/>
        <v/>
      </c>
      <c r="N4901" s="93" t="str">
        <f t="shared" si="1073"/>
        <v/>
      </c>
      <c r="O4901" s="94" t="str">
        <f t="shared" si="1074"/>
        <v/>
      </c>
      <c r="P4901" s="70">
        <f t="shared" si="1075"/>
        <v>0</v>
      </c>
      <c r="Q4901" s="28" t="str">
        <f t="shared" ca="1" si="1076"/>
        <v/>
      </c>
      <c r="R4901" s="28" t="str">
        <f t="shared" si="1077"/>
        <v/>
      </c>
      <c r="S4901" s="28" t="str">
        <f t="array" ref="S4901">IF(ISBLANK(A4901),"",INDEX(Info!$B$3:$H$6442,MATCH(J4901,IF(Info!$D$3:$D$6442=K4901,Info!$C$3:$C$6442),0),7))</f>
        <v/>
      </c>
    </row>
    <row r="4902" spans="1:19" x14ac:dyDescent="0.25">
      <c r="A4902" s="75"/>
      <c r="B4902" s="75"/>
      <c r="C4902" s="72"/>
      <c r="D4902" s="72"/>
      <c r="E4902" s="41" t="str">
        <f t="shared" si="1064"/>
        <v/>
      </c>
      <c r="F4902" s="90" t="str">
        <f t="shared" ca="1" si="1065"/>
        <v/>
      </c>
      <c r="G4902" s="91" t="str">
        <f t="shared" si="1066"/>
        <v/>
      </c>
      <c r="H4902" s="41" t="str">
        <f t="shared" si="1067"/>
        <v/>
      </c>
      <c r="I4902" s="92" t="str">
        <f t="shared" ca="1" si="1068"/>
        <v/>
      </c>
      <c r="J4902" s="28" t="str">
        <f t="shared" si="1069"/>
        <v/>
      </c>
      <c r="K4902" s="28" t="str">
        <f t="shared" si="1070"/>
        <v/>
      </c>
      <c r="L4902" s="28" t="str">
        <f t="shared" ca="1" si="1071"/>
        <v/>
      </c>
      <c r="M4902" s="28" t="str">
        <f t="shared" si="1072"/>
        <v/>
      </c>
      <c r="N4902" s="93" t="str">
        <f t="shared" si="1073"/>
        <v/>
      </c>
      <c r="O4902" s="94" t="str">
        <f t="shared" si="1074"/>
        <v/>
      </c>
      <c r="P4902" s="70">
        <f t="shared" si="1075"/>
        <v>0</v>
      </c>
      <c r="Q4902" s="28" t="str">
        <f t="shared" ca="1" si="1076"/>
        <v/>
      </c>
      <c r="R4902" s="28" t="str">
        <f t="shared" si="1077"/>
        <v/>
      </c>
      <c r="S4902" s="28" t="str">
        <f t="array" ref="S4902">IF(ISBLANK(A4902),"",INDEX(Info!$B$3:$H$6442,MATCH(J4902,IF(Info!$D$3:$D$6442=K4902,Info!$C$3:$C$6442),0),7))</f>
        <v/>
      </c>
    </row>
    <row r="4903" spans="1:19" x14ac:dyDescent="0.25">
      <c r="A4903" s="75"/>
      <c r="B4903" s="75"/>
      <c r="C4903" s="72"/>
      <c r="D4903" s="72"/>
      <c r="E4903" s="41" t="str">
        <f t="shared" si="1064"/>
        <v/>
      </c>
      <c r="F4903" s="90" t="str">
        <f t="shared" ca="1" si="1065"/>
        <v/>
      </c>
      <c r="G4903" s="91" t="str">
        <f t="shared" si="1066"/>
        <v/>
      </c>
      <c r="H4903" s="41" t="str">
        <f t="shared" si="1067"/>
        <v/>
      </c>
      <c r="I4903" s="92" t="str">
        <f t="shared" ca="1" si="1068"/>
        <v/>
      </c>
      <c r="J4903" s="28" t="str">
        <f t="shared" si="1069"/>
        <v/>
      </c>
      <c r="K4903" s="28" t="str">
        <f t="shared" si="1070"/>
        <v/>
      </c>
      <c r="L4903" s="28" t="str">
        <f t="shared" ca="1" si="1071"/>
        <v/>
      </c>
      <c r="M4903" s="28" t="str">
        <f t="shared" si="1072"/>
        <v/>
      </c>
      <c r="N4903" s="93" t="str">
        <f t="shared" si="1073"/>
        <v/>
      </c>
      <c r="O4903" s="94" t="str">
        <f t="shared" si="1074"/>
        <v/>
      </c>
      <c r="P4903" s="70">
        <f t="shared" si="1075"/>
        <v>0</v>
      </c>
      <c r="Q4903" s="28" t="str">
        <f t="shared" ca="1" si="1076"/>
        <v/>
      </c>
      <c r="R4903" s="28" t="str">
        <f t="shared" si="1077"/>
        <v/>
      </c>
      <c r="S4903" s="28" t="str">
        <f t="array" ref="S4903">IF(ISBLANK(A4903),"",INDEX(Info!$B$3:$H$6442,MATCH(J4903,IF(Info!$D$3:$D$6442=K4903,Info!$C$3:$C$6442),0),7))</f>
        <v/>
      </c>
    </row>
    <row r="4904" spans="1:19" x14ac:dyDescent="0.25">
      <c r="A4904" s="75"/>
      <c r="B4904" s="75"/>
      <c r="C4904" s="72"/>
      <c r="D4904" s="72"/>
      <c r="E4904" s="41" t="str">
        <f t="shared" si="1064"/>
        <v/>
      </c>
      <c r="F4904" s="90" t="str">
        <f t="shared" ca="1" si="1065"/>
        <v/>
      </c>
      <c r="G4904" s="91" t="str">
        <f t="shared" si="1066"/>
        <v/>
      </c>
      <c r="H4904" s="41" t="str">
        <f t="shared" si="1067"/>
        <v/>
      </c>
      <c r="I4904" s="92" t="str">
        <f t="shared" ca="1" si="1068"/>
        <v/>
      </c>
      <c r="J4904" s="28" t="str">
        <f t="shared" si="1069"/>
        <v/>
      </c>
      <c r="K4904" s="28" t="str">
        <f t="shared" si="1070"/>
        <v/>
      </c>
      <c r="L4904" s="28" t="str">
        <f t="shared" ca="1" si="1071"/>
        <v/>
      </c>
      <c r="M4904" s="28" t="str">
        <f t="shared" si="1072"/>
        <v/>
      </c>
      <c r="N4904" s="93" t="str">
        <f t="shared" si="1073"/>
        <v/>
      </c>
      <c r="O4904" s="94" t="str">
        <f t="shared" si="1074"/>
        <v/>
      </c>
      <c r="P4904" s="70">
        <f t="shared" si="1075"/>
        <v>0</v>
      </c>
      <c r="Q4904" s="28" t="str">
        <f t="shared" ca="1" si="1076"/>
        <v/>
      </c>
      <c r="R4904" s="28" t="str">
        <f t="shared" si="1077"/>
        <v/>
      </c>
      <c r="S4904" s="28" t="str">
        <f t="array" ref="S4904">IF(ISBLANK(A4904),"",INDEX(Info!$B$3:$H$6442,MATCH(J4904,IF(Info!$D$3:$D$6442=K4904,Info!$C$3:$C$6442),0),7))</f>
        <v/>
      </c>
    </row>
    <row r="4905" spans="1:19" x14ac:dyDescent="0.25">
      <c r="A4905" s="75"/>
      <c r="B4905" s="75"/>
      <c r="C4905" s="72"/>
      <c r="D4905" s="72"/>
      <c r="E4905" s="41" t="str">
        <f t="shared" si="1064"/>
        <v/>
      </c>
      <c r="F4905" s="90" t="str">
        <f t="shared" ca="1" si="1065"/>
        <v/>
      </c>
      <c r="G4905" s="91" t="str">
        <f t="shared" si="1066"/>
        <v/>
      </c>
      <c r="H4905" s="41" t="str">
        <f t="shared" si="1067"/>
        <v/>
      </c>
      <c r="I4905" s="92" t="str">
        <f t="shared" ca="1" si="1068"/>
        <v/>
      </c>
      <c r="J4905" s="28" t="str">
        <f t="shared" si="1069"/>
        <v/>
      </c>
      <c r="K4905" s="28" t="str">
        <f t="shared" si="1070"/>
        <v/>
      </c>
      <c r="L4905" s="28" t="str">
        <f t="shared" ca="1" si="1071"/>
        <v/>
      </c>
      <c r="M4905" s="28" t="str">
        <f t="shared" si="1072"/>
        <v/>
      </c>
      <c r="N4905" s="93" t="str">
        <f t="shared" si="1073"/>
        <v/>
      </c>
      <c r="O4905" s="94" t="str">
        <f t="shared" si="1074"/>
        <v/>
      </c>
      <c r="P4905" s="70">
        <f t="shared" si="1075"/>
        <v>0</v>
      </c>
      <c r="Q4905" s="28" t="str">
        <f t="shared" ca="1" si="1076"/>
        <v/>
      </c>
      <c r="R4905" s="28" t="str">
        <f t="shared" si="1077"/>
        <v/>
      </c>
      <c r="S4905" s="28" t="str">
        <f t="array" ref="S4905">IF(ISBLANK(A4905),"",INDEX(Info!$B$3:$H$6442,MATCH(J4905,IF(Info!$D$3:$D$6442=K4905,Info!$C$3:$C$6442),0),7))</f>
        <v/>
      </c>
    </row>
    <row r="4906" spans="1:19" x14ac:dyDescent="0.25">
      <c r="A4906" s="75"/>
      <c r="B4906" s="75"/>
      <c r="C4906" s="72"/>
      <c r="D4906" s="72"/>
      <c r="E4906" s="41" t="str">
        <f t="shared" si="1064"/>
        <v/>
      </c>
      <c r="F4906" s="90" t="str">
        <f t="shared" ca="1" si="1065"/>
        <v/>
      </c>
      <c r="G4906" s="91" t="str">
        <f t="shared" si="1066"/>
        <v/>
      </c>
      <c r="H4906" s="41" t="str">
        <f t="shared" si="1067"/>
        <v/>
      </c>
      <c r="I4906" s="92" t="str">
        <f t="shared" ca="1" si="1068"/>
        <v/>
      </c>
      <c r="J4906" s="28" t="str">
        <f t="shared" si="1069"/>
        <v/>
      </c>
      <c r="K4906" s="28" t="str">
        <f t="shared" si="1070"/>
        <v/>
      </c>
      <c r="L4906" s="28" t="str">
        <f t="shared" ca="1" si="1071"/>
        <v/>
      </c>
      <c r="M4906" s="28" t="str">
        <f t="shared" si="1072"/>
        <v/>
      </c>
      <c r="N4906" s="93" t="str">
        <f t="shared" si="1073"/>
        <v/>
      </c>
      <c r="O4906" s="94" t="str">
        <f t="shared" si="1074"/>
        <v/>
      </c>
      <c r="P4906" s="70">
        <f t="shared" si="1075"/>
        <v>0</v>
      </c>
      <c r="Q4906" s="28" t="str">
        <f t="shared" ca="1" si="1076"/>
        <v/>
      </c>
      <c r="R4906" s="28" t="str">
        <f t="shared" si="1077"/>
        <v/>
      </c>
      <c r="S4906" s="28" t="str">
        <f t="array" ref="S4906">IF(ISBLANK(A4906),"",INDEX(Info!$B$3:$H$6442,MATCH(J4906,IF(Info!$D$3:$D$6442=K4906,Info!$C$3:$C$6442),0),7))</f>
        <v/>
      </c>
    </row>
    <row r="4907" spans="1:19" x14ac:dyDescent="0.25">
      <c r="A4907" s="75"/>
      <c r="B4907" s="75"/>
      <c r="C4907" s="72"/>
      <c r="D4907" s="72"/>
      <c r="E4907" s="41" t="str">
        <f t="shared" si="1064"/>
        <v/>
      </c>
      <c r="F4907" s="90" t="str">
        <f t="shared" ca="1" si="1065"/>
        <v/>
      </c>
      <c r="G4907" s="91" t="str">
        <f t="shared" si="1066"/>
        <v/>
      </c>
      <c r="H4907" s="41" t="str">
        <f t="shared" si="1067"/>
        <v/>
      </c>
      <c r="I4907" s="92" t="str">
        <f t="shared" ca="1" si="1068"/>
        <v/>
      </c>
      <c r="J4907" s="28" t="str">
        <f t="shared" si="1069"/>
        <v/>
      </c>
      <c r="K4907" s="28" t="str">
        <f t="shared" si="1070"/>
        <v/>
      </c>
      <c r="L4907" s="28" t="str">
        <f t="shared" ca="1" si="1071"/>
        <v/>
      </c>
      <c r="M4907" s="28" t="str">
        <f t="shared" si="1072"/>
        <v/>
      </c>
      <c r="N4907" s="93" t="str">
        <f t="shared" si="1073"/>
        <v/>
      </c>
      <c r="O4907" s="94" t="str">
        <f t="shared" si="1074"/>
        <v/>
      </c>
      <c r="P4907" s="70">
        <f t="shared" si="1075"/>
        <v>0</v>
      </c>
      <c r="Q4907" s="28" t="str">
        <f t="shared" ca="1" si="1076"/>
        <v/>
      </c>
      <c r="R4907" s="28" t="str">
        <f t="shared" si="1077"/>
        <v/>
      </c>
      <c r="S4907" s="28" t="str">
        <f t="array" ref="S4907">IF(ISBLANK(A4907),"",INDEX(Info!$B$3:$H$6442,MATCH(J4907,IF(Info!$D$3:$D$6442=K4907,Info!$C$3:$C$6442),0),7))</f>
        <v/>
      </c>
    </row>
    <row r="4908" spans="1:19" x14ac:dyDescent="0.25">
      <c r="A4908" s="75"/>
      <c r="B4908" s="75"/>
      <c r="C4908" s="72"/>
      <c r="D4908" s="72"/>
      <c r="E4908" s="41" t="str">
        <f t="shared" si="1064"/>
        <v/>
      </c>
      <c r="F4908" s="90" t="str">
        <f t="shared" ca="1" si="1065"/>
        <v/>
      </c>
      <c r="G4908" s="91" t="str">
        <f t="shared" si="1066"/>
        <v/>
      </c>
      <c r="H4908" s="41" t="str">
        <f t="shared" si="1067"/>
        <v/>
      </c>
      <c r="I4908" s="92" t="str">
        <f t="shared" ca="1" si="1068"/>
        <v/>
      </c>
      <c r="J4908" s="28" t="str">
        <f t="shared" si="1069"/>
        <v/>
      </c>
      <c r="K4908" s="28" t="str">
        <f t="shared" si="1070"/>
        <v/>
      </c>
      <c r="L4908" s="28" t="str">
        <f t="shared" ca="1" si="1071"/>
        <v/>
      </c>
      <c r="M4908" s="28" t="str">
        <f t="shared" si="1072"/>
        <v/>
      </c>
      <c r="N4908" s="93" t="str">
        <f t="shared" si="1073"/>
        <v/>
      </c>
      <c r="O4908" s="94" t="str">
        <f t="shared" si="1074"/>
        <v/>
      </c>
      <c r="P4908" s="70">
        <f t="shared" si="1075"/>
        <v>0</v>
      </c>
      <c r="Q4908" s="28" t="str">
        <f t="shared" ca="1" si="1076"/>
        <v/>
      </c>
      <c r="R4908" s="28" t="str">
        <f t="shared" si="1077"/>
        <v/>
      </c>
      <c r="S4908" s="28" t="str">
        <f t="array" ref="S4908">IF(ISBLANK(A4908),"",INDEX(Info!$B$3:$H$6442,MATCH(J4908,IF(Info!$D$3:$D$6442=K4908,Info!$C$3:$C$6442),0),7))</f>
        <v/>
      </c>
    </row>
    <row r="4909" spans="1:19" x14ac:dyDescent="0.25">
      <c r="A4909" s="75"/>
      <c r="B4909" s="75"/>
      <c r="C4909" s="72"/>
      <c r="D4909" s="72"/>
      <c r="E4909" s="41" t="str">
        <f t="shared" si="1064"/>
        <v/>
      </c>
      <c r="F4909" s="90" t="str">
        <f t="shared" ca="1" si="1065"/>
        <v/>
      </c>
      <c r="G4909" s="91" t="str">
        <f t="shared" si="1066"/>
        <v/>
      </c>
      <c r="H4909" s="41" t="str">
        <f t="shared" si="1067"/>
        <v/>
      </c>
      <c r="I4909" s="92" t="str">
        <f t="shared" ca="1" si="1068"/>
        <v/>
      </c>
      <c r="J4909" s="28" t="str">
        <f t="shared" si="1069"/>
        <v/>
      </c>
      <c r="K4909" s="28" t="str">
        <f t="shared" si="1070"/>
        <v/>
      </c>
      <c r="L4909" s="28" t="str">
        <f t="shared" ca="1" si="1071"/>
        <v/>
      </c>
      <c r="M4909" s="28" t="str">
        <f t="shared" si="1072"/>
        <v/>
      </c>
      <c r="N4909" s="93" t="str">
        <f t="shared" si="1073"/>
        <v/>
      </c>
      <c r="O4909" s="94" t="str">
        <f t="shared" si="1074"/>
        <v/>
      </c>
      <c r="P4909" s="70">
        <f t="shared" si="1075"/>
        <v>0</v>
      </c>
      <c r="Q4909" s="28" t="str">
        <f t="shared" ca="1" si="1076"/>
        <v/>
      </c>
      <c r="R4909" s="28" t="str">
        <f t="shared" si="1077"/>
        <v/>
      </c>
      <c r="S4909" s="28" t="str">
        <f t="array" ref="S4909">IF(ISBLANK(A4909),"",INDEX(Info!$B$3:$H$6442,MATCH(J4909,IF(Info!$D$3:$D$6442=K4909,Info!$C$3:$C$6442),0),7))</f>
        <v/>
      </c>
    </row>
    <row r="4910" spans="1:19" x14ac:dyDescent="0.25">
      <c r="A4910" s="75"/>
      <c r="B4910" s="75"/>
      <c r="C4910" s="72"/>
      <c r="D4910" s="72"/>
      <c r="E4910" s="41" t="str">
        <f t="shared" si="1064"/>
        <v/>
      </c>
      <c r="F4910" s="90" t="str">
        <f t="shared" ca="1" si="1065"/>
        <v/>
      </c>
      <c r="G4910" s="91" t="str">
        <f t="shared" si="1066"/>
        <v/>
      </c>
      <c r="H4910" s="41" t="str">
        <f t="shared" si="1067"/>
        <v/>
      </c>
      <c r="I4910" s="92" t="str">
        <f t="shared" ca="1" si="1068"/>
        <v/>
      </c>
      <c r="J4910" s="28" t="str">
        <f t="shared" si="1069"/>
        <v/>
      </c>
      <c r="K4910" s="28" t="str">
        <f t="shared" si="1070"/>
        <v/>
      </c>
      <c r="L4910" s="28" t="str">
        <f t="shared" ca="1" si="1071"/>
        <v/>
      </c>
      <c r="M4910" s="28" t="str">
        <f t="shared" si="1072"/>
        <v/>
      </c>
      <c r="N4910" s="93" t="str">
        <f t="shared" si="1073"/>
        <v/>
      </c>
      <c r="O4910" s="94" t="str">
        <f t="shared" si="1074"/>
        <v/>
      </c>
      <c r="P4910" s="70">
        <f t="shared" si="1075"/>
        <v>0</v>
      </c>
      <c r="Q4910" s="28" t="str">
        <f t="shared" ca="1" si="1076"/>
        <v/>
      </c>
      <c r="R4910" s="28" t="str">
        <f t="shared" si="1077"/>
        <v/>
      </c>
      <c r="S4910" s="28" t="str">
        <f t="array" ref="S4910">IF(ISBLANK(A4910),"",INDEX(Info!$B$3:$H$6442,MATCH(J4910,IF(Info!$D$3:$D$6442=K4910,Info!$C$3:$C$6442),0),7))</f>
        <v/>
      </c>
    </row>
    <row r="4911" spans="1:19" x14ac:dyDescent="0.25">
      <c r="A4911" s="75"/>
      <c r="B4911" s="75"/>
      <c r="C4911" s="72"/>
      <c r="D4911" s="72"/>
      <c r="E4911" s="41" t="str">
        <f t="shared" si="1064"/>
        <v/>
      </c>
      <c r="F4911" s="90" t="str">
        <f t="shared" ca="1" si="1065"/>
        <v/>
      </c>
      <c r="G4911" s="91" t="str">
        <f t="shared" si="1066"/>
        <v/>
      </c>
      <c r="H4911" s="41" t="str">
        <f t="shared" si="1067"/>
        <v/>
      </c>
      <c r="I4911" s="92" t="str">
        <f t="shared" ca="1" si="1068"/>
        <v/>
      </c>
      <c r="J4911" s="28" t="str">
        <f t="shared" si="1069"/>
        <v/>
      </c>
      <c r="K4911" s="28" t="str">
        <f t="shared" si="1070"/>
        <v/>
      </c>
      <c r="L4911" s="28" t="str">
        <f t="shared" ca="1" si="1071"/>
        <v/>
      </c>
      <c r="M4911" s="28" t="str">
        <f t="shared" si="1072"/>
        <v/>
      </c>
      <c r="N4911" s="93" t="str">
        <f t="shared" si="1073"/>
        <v/>
      </c>
      <c r="O4911" s="94" t="str">
        <f t="shared" si="1074"/>
        <v/>
      </c>
      <c r="P4911" s="70">
        <f t="shared" si="1075"/>
        <v>0</v>
      </c>
      <c r="Q4911" s="28" t="str">
        <f t="shared" ca="1" si="1076"/>
        <v/>
      </c>
      <c r="R4911" s="28" t="str">
        <f t="shared" si="1077"/>
        <v/>
      </c>
      <c r="S4911" s="28" t="str">
        <f t="array" ref="S4911">IF(ISBLANK(A4911),"",INDEX(Info!$B$3:$H$6442,MATCH(J4911,IF(Info!$D$3:$D$6442=K4911,Info!$C$3:$C$6442),0),7))</f>
        <v/>
      </c>
    </row>
    <row r="4912" spans="1:19" x14ac:dyDescent="0.25">
      <c r="A4912" s="75"/>
      <c r="B4912" s="75"/>
      <c r="C4912" s="72"/>
      <c r="D4912" s="72"/>
      <c r="E4912" s="41" t="str">
        <f t="shared" si="1064"/>
        <v/>
      </c>
      <c r="F4912" s="90" t="str">
        <f t="shared" ca="1" si="1065"/>
        <v/>
      </c>
      <c r="G4912" s="91" t="str">
        <f t="shared" si="1066"/>
        <v/>
      </c>
      <c r="H4912" s="41" t="str">
        <f t="shared" si="1067"/>
        <v/>
      </c>
      <c r="I4912" s="92" t="str">
        <f t="shared" ca="1" si="1068"/>
        <v/>
      </c>
      <c r="J4912" s="28" t="str">
        <f t="shared" si="1069"/>
        <v/>
      </c>
      <c r="K4912" s="28" t="str">
        <f t="shared" si="1070"/>
        <v/>
      </c>
      <c r="L4912" s="28" t="str">
        <f t="shared" ca="1" si="1071"/>
        <v/>
      </c>
      <c r="M4912" s="28" t="str">
        <f t="shared" si="1072"/>
        <v/>
      </c>
      <c r="N4912" s="93" t="str">
        <f t="shared" si="1073"/>
        <v/>
      </c>
      <c r="O4912" s="94" t="str">
        <f t="shared" si="1074"/>
        <v/>
      </c>
      <c r="P4912" s="70">
        <f t="shared" si="1075"/>
        <v>0</v>
      </c>
      <c r="Q4912" s="28" t="str">
        <f t="shared" ca="1" si="1076"/>
        <v/>
      </c>
      <c r="R4912" s="28" t="str">
        <f t="shared" si="1077"/>
        <v/>
      </c>
      <c r="S4912" s="28" t="str">
        <f t="array" ref="S4912">IF(ISBLANK(A4912),"",INDEX(Info!$B$3:$H$6442,MATCH(J4912,IF(Info!$D$3:$D$6442=K4912,Info!$C$3:$C$6442),0),7))</f>
        <v/>
      </c>
    </row>
    <row r="4913" spans="1:19" x14ac:dyDescent="0.25">
      <c r="A4913" s="75"/>
      <c r="B4913" s="75"/>
      <c r="C4913" s="72"/>
      <c r="D4913" s="72"/>
      <c r="E4913" s="41" t="str">
        <f t="shared" si="1064"/>
        <v/>
      </c>
      <c r="F4913" s="90" t="str">
        <f t="shared" ca="1" si="1065"/>
        <v/>
      </c>
      <c r="G4913" s="91" t="str">
        <f t="shared" si="1066"/>
        <v/>
      </c>
      <c r="H4913" s="41" t="str">
        <f t="shared" si="1067"/>
        <v/>
      </c>
      <c r="I4913" s="92" t="str">
        <f t="shared" ca="1" si="1068"/>
        <v/>
      </c>
      <c r="J4913" s="28" t="str">
        <f t="shared" si="1069"/>
        <v/>
      </c>
      <c r="K4913" s="28" t="str">
        <f t="shared" si="1070"/>
        <v/>
      </c>
      <c r="L4913" s="28" t="str">
        <f t="shared" ca="1" si="1071"/>
        <v/>
      </c>
      <c r="M4913" s="28" t="str">
        <f t="shared" si="1072"/>
        <v/>
      </c>
      <c r="N4913" s="93" t="str">
        <f t="shared" si="1073"/>
        <v/>
      </c>
      <c r="O4913" s="94" t="str">
        <f t="shared" si="1074"/>
        <v/>
      </c>
      <c r="P4913" s="70">
        <f t="shared" si="1075"/>
        <v>0</v>
      </c>
      <c r="Q4913" s="28" t="str">
        <f t="shared" ca="1" si="1076"/>
        <v/>
      </c>
      <c r="R4913" s="28" t="str">
        <f t="shared" si="1077"/>
        <v/>
      </c>
      <c r="S4913" s="28" t="str">
        <f t="array" ref="S4913">IF(ISBLANK(A4913),"",INDEX(Info!$B$3:$H$6442,MATCH(J4913,IF(Info!$D$3:$D$6442=K4913,Info!$C$3:$C$6442),0),7))</f>
        <v/>
      </c>
    </row>
    <row r="4914" spans="1:19" x14ac:dyDescent="0.25">
      <c r="A4914" s="75"/>
      <c r="B4914" s="75"/>
      <c r="C4914" s="72"/>
      <c r="D4914" s="72"/>
      <c r="E4914" s="41" t="str">
        <f t="shared" si="1064"/>
        <v/>
      </c>
      <c r="F4914" s="90" t="str">
        <f t="shared" ca="1" si="1065"/>
        <v/>
      </c>
      <c r="G4914" s="91" t="str">
        <f t="shared" si="1066"/>
        <v/>
      </c>
      <c r="H4914" s="41" t="str">
        <f t="shared" si="1067"/>
        <v/>
      </c>
      <c r="I4914" s="92" t="str">
        <f t="shared" ca="1" si="1068"/>
        <v/>
      </c>
      <c r="J4914" s="28" t="str">
        <f t="shared" si="1069"/>
        <v/>
      </c>
      <c r="K4914" s="28" t="str">
        <f t="shared" si="1070"/>
        <v/>
      </c>
      <c r="L4914" s="28" t="str">
        <f t="shared" ca="1" si="1071"/>
        <v/>
      </c>
      <c r="M4914" s="28" t="str">
        <f t="shared" si="1072"/>
        <v/>
      </c>
      <c r="N4914" s="93" t="str">
        <f t="shared" si="1073"/>
        <v/>
      </c>
      <c r="O4914" s="94" t="str">
        <f t="shared" si="1074"/>
        <v/>
      </c>
      <c r="P4914" s="70">
        <f t="shared" si="1075"/>
        <v>0</v>
      </c>
      <c r="Q4914" s="28" t="str">
        <f t="shared" ca="1" si="1076"/>
        <v/>
      </c>
      <c r="R4914" s="28" t="str">
        <f t="shared" si="1077"/>
        <v/>
      </c>
      <c r="S4914" s="28" t="str">
        <f t="array" ref="S4914">IF(ISBLANK(A4914),"",INDEX(Info!$B$3:$H$6442,MATCH(J4914,IF(Info!$D$3:$D$6442=K4914,Info!$C$3:$C$6442),0),7))</f>
        <v/>
      </c>
    </row>
    <row r="4915" spans="1:19" x14ac:dyDescent="0.25">
      <c r="A4915" s="75"/>
      <c r="B4915" s="75"/>
      <c r="C4915" s="72"/>
      <c r="D4915" s="72"/>
      <c r="E4915" s="41" t="str">
        <f t="shared" si="1064"/>
        <v/>
      </c>
      <c r="F4915" s="90" t="str">
        <f t="shared" ca="1" si="1065"/>
        <v/>
      </c>
      <c r="G4915" s="91" t="str">
        <f t="shared" si="1066"/>
        <v/>
      </c>
      <c r="H4915" s="41" t="str">
        <f t="shared" si="1067"/>
        <v/>
      </c>
      <c r="I4915" s="92" t="str">
        <f t="shared" ca="1" si="1068"/>
        <v/>
      </c>
      <c r="J4915" s="28" t="str">
        <f t="shared" si="1069"/>
        <v/>
      </c>
      <c r="K4915" s="28" t="str">
        <f t="shared" si="1070"/>
        <v/>
      </c>
      <c r="L4915" s="28" t="str">
        <f t="shared" ca="1" si="1071"/>
        <v/>
      </c>
      <c r="M4915" s="28" t="str">
        <f t="shared" si="1072"/>
        <v/>
      </c>
      <c r="N4915" s="93" t="str">
        <f t="shared" si="1073"/>
        <v/>
      </c>
      <c r="O4915" s="94" t="str">
        <f t="shared" si="1074"/>
        <v/>
      </c>
      <c r="P4915" s="70">
        <f t="shared" si="1075"/>
        <v>0</v>
      </c>
      <c r="Q4915" s="28" t="str">
        <f t="shared" ca="1" si="1076"/>
        <v/>
      </c>
      <c r="R4915" s="28" t="str">
        <f t="shared" si="1077"/>
        <v/>
      </c>
      <c r="S4915" s="28" t="str">
        <f t="array" ref="S4915">IF(ISBLANK(A4915),"",INDEX(Info!$B$3:$H$6442,MATCH(J4915,IF(Info!$D$3:$D$6442=K4915,Info!$C$3:$C$6442),0),7))</f>
        <v/>
      </c>
    </row>
    <row r="4916" spans="1:19" x14ac:dyDescent="0.25">
      <c r="A4916" s="75"/>
      <c r="B4916" s="75"/>
      <c r="C4916" s="72"/>
      <c r="D4916" s="72"/>
      <c r="E4916" s="41" t="str">
        <f t="shared" si="1064"/>
        <v/>
      </c>
      <c r="F4916" s="90" t="str">
        <f t="shared" ca="1" si="1065"/>
        <v/>
      </c>
      <c r="G4916" s="91" t="str">
        <f t="shared" si="1066"/>
        <v/>
      </c>
      <c r="H4916" s="41" t="str">
        <f t="shared" si="1067"/>
        <v/>
      </c>
      <c r="I4916" s="92" t="str">
        <f t="shared" ca="1" si="1068"/>
        <v/>
      </c>
      <c r="J4916" s="28" t="str">
        <f t="shared" si="1069"/>
        <v/>
      </c>
      <c r="K4916" s="28" t="str">
        <f t="shared" si="1070"/>
        <v/>
      </c>
      <c r="L4916" s="28" t="str">
        <f t="shared" ca="1" si="1071"/>
        <v/>
      </c>
      <c r="M4916" s="28" t="str">
        <f t="shared" si="1072"/>
        <v/>
      </c>
      <c r="N4916" s="93" t="str">
        <f t="shared" si="1073"/>
        <v/>
      </c>
      <c r="O4916" s="94" t="str">
        <f t="shared" si="1074"/>
        <v/>
      </c>
      <c r="P4916" s="70">
        <f t="shared" si="1075"/>
        <v>0</v>
      </c>
      <c r="Q4916" s="28" t="str">
        <f t="shared" ca="1" si="1076"/>
        <v/>
      </c>
      <c r="R4916" s="28" t="str">
        <f t="shared" si="1077"/>
        <v/>
      </c>
      <c r="S4916" s="28" t="str">
        <f t="array" ref="S4916">IF(ISBLANK(A4916),"",INDEX(Info!$B$3:$H$6442,MATCH(J4916,IF(Info!$D$3:$D$6442=K4916,Info!$C$3:$C$6442),0),7))</f>
        <v/>
      </c>
    </row>
    <row r="4917" spans="1:19" x14ac:dyDescent="0.25">
      <c r="A4917" s="75"/>
      <c r="B4917" s="75"/>
      <c r="C4917" s="72"/>
      <c r="D4917" s="72"/>
      <c r="E4917" s="41" t="str">
        <f t="shared" si="1064"/>
        <v/>
      </c>
      <c r="F4917" s="90" t="str">
        <f t="shared" ca="1" si="1065"/>
        <v/>
      </c>
      <c r="G4917" s="91" t="str">
        <f t="shared" si="1066"/>
        <v/>
      </c>
      <c r="H4917" s="41" t="str">
        <f t="shared" si="1067"/>
        <v/>
      </c>
      <c r="I4917" s="92" t="str">
        <f t="shared" ca="1" si="1068"/>
        <v/>
      </c>
      <c r="J4917" s="28" t="str">
        <f t="shared" si="1069"/>
        <v/>
      </c>
      <c r="K4917" s="28" t="str">
        <f t="shared" si="1070"/>
        <v/>
      </c>
      <c r="L4917" s="28" t="str">
        <f t="shared" ca="1" si="1071"/>
        <v/>
      </c>
      <c r="M4917" s="28" t="str">
        <f t="shared" si="1072"/>
        <v/>
      </c>
      <c r="N4917" s="93" t="str">
        <f t="shared" si="1073"/>
        <v/>
      </c>
      <c r="O4917" s="94" t="str">
        <f t="shared" si="1074"/>
        <v/>
      </c>
      <c r="P4917" s="70">
        <f t="shared" si="1075"/>
        <v>0</v>
      </c>
      <c r="Q4917" s="28" t="str">
        <f t="shared" ca="1" si="1076"/>
        <v/>
      </c>
      <c r="R4917" s="28" t="str">
        <f t="shared" si="1077"/>
        <v/>
      </c>
      <c r="S4917" s="28" t="str">
        <f t="array" ref="S4917">IF(ISBLANK(A4917),"",INDEX(Info!$B$3:$H$6442,MATCH(J4917,IF(Info!$D$3:$D$6442=K4917,Info!$C$3:$C$6442),0),7))</f>
        <v/>
      </c>
    </row>
    <row r="4918" spans="1:19" x14ac:dyDescent="0.25">
      <c r="A4918" s="75"/>
      <c r="B4918" s="75"/>
      <c r="C4918" s="72"/>
      <c r="D4918" s="72"/>
      <c r="E4918" s="41" t="str">
        <f t="shared" si="1064"/>
        <v/>
      </c>
      <c r="F4918" s="90" t="str">
        <f t="shared" ca="1" si="1065"/>
        <v/>
      </c>
      <c r="G4918" s="91" t="str">
        <f t="shared" si="1066"/>
        <v/>
      </c>
      <c r="H4918" s="41" t="str">
        <f t="shared" si="1067"/>
        <v/>
      </c>
      <c r="I4918" s="92" t="str">
        <f t="shared" ca="1" si="1068"/>
        <v/>
      </c>
      <c r="J4918" s="28" t="str">
        <f t="shared" si="1069"/>
        <v/>
      </c>
      <c r="K4918" s="28" t="str">
        <f t="shared" si="1070"/>
        <v/>
      </c>
      <c r="L4918" s="28" t="str">
        <f t="shared" ca="1" si="1071"/>
        <v/>
      </c>
      <c r="M4918" s="28" t="str">
        <f t="shared" si="1072"/>
        <v/>
      </c>
      <c r="N4918" s="93" t="str">
        <f t="shared" si="1073"/>
        <v/>
      </c>
      <c r="O4918" s="94" t="str">
        <f t="shared" si="1074"/>
        <v/>
      </c>
      <c r="P4918" s="70">
        <f t="shared" si="1075"/>
        <v>0</v>
      </c>
      <c r="Q4918" s="28" t="str">
        <f t="shared" ca="1" si="1076"/>
        <v/>
      </c>
      <c r="R4918" s="28" t="str">
        <f t="shared" si="1077"/>
        <v/>
      </c>
      <c r="S4918" s="28" t="str">
        <f t="array" ref="S4918">IF(ISBLANK(A4918),"",INDEX(Info!$B$3:$H$6442,MATCH(J4918,IF(Info!$D$3:$D$6442=K4918,Info!$C$3:$C$6442),0),7))</f>
        <v/>
      </c>
    </row>
    <row r="4919" spans="1:19" x14ac:dyDescent="0.25">
      <c r="A4919" s="75"/>
      <c r="B4919" s="75"/>
      <c r="C4919" s="72"/>
      <c r="D4919" s="72"/>
      <c r="E4919" s="41" t="str">
        <f t="shared" si="1064"/>
        <v/>
      </c>
      <c r="F4919" s="90" t="str">
        <f t="shared" ca="1" si="1065"/>
        <v/>
      </c>
      <c r="G4919" s="91" t="str">
        <f t="shared" si="1066"/>
        <v/>
      </c>
      <c r="H4919" s="41" t="str">
        <f t="shared" si="1067"/>
        <v/>
      </c>
      <c r="I4919" s="92" t="str">
        <f t="shared" ca="1" si="1068"/>
        <v/>
      </c>
      <c r="J4919" s="28" t="str">
        <f t="shared" si="1069"/>
        <v/>
      </c>
      <c r="K4919" s="28" t="str">
        <f t="shared" si="1070"/>
        <v/>
      </c>
      <c r="L4919" s="28" t="str">
        <f t="shared" ca="1" si="1071"/>
        <v/>
      </c>
      <c r="M4919" s="28" t="str">
        <f t="shared" si="1072"/>
        <v/>
      </c>
      <c r="N4919" s="93" t="str">
        <f t="shared" si="1073"/>
        <v/>
      </c>
      <c r="O4919" s="94" t="str">
        <f t="shared" si="1074"/>
        <v/>
      </c>
      <c r="P4919" s="70">
        <f t="shared" si="1075"/>
        <v>0</v>
      </c>
      <c r="Q4919" s="28" t="str">
        <f t="shared" ca="1" si="1076"/>
        <v/>
      </c>
      <c r="R4919" s="28" t="str">
        <f t="shared" si="1077"/>
        <v/>
      </c>
      <c r="S4919" s="28" t="str">
        <f t="array" ref="S4919">IF(ISBLANK(A4919),"",INDEX(Info!$B$3:$H$6442,MATCH(J4919,IF(Info!$D$3:$D$6442=K4919,Info!$C$3:$C$6442),0),7))</f>
        <v/>
      </c>
    </row>
    <row r="4920" spans="1:19" x14ac:dyDescent="0.25">
      <c r="A4920" s="75"/>
      <c r="B4920" s="75"/>
      <c r="C4920" s="72"/>
      <c r="D4920" s="72"/>
      <c r="E4920" s="41" t="str">
        <f t="shared" si="1064"/>
        <v/>
      </c>
      <c r="F4920" s="90" t="str">
        <f t="shared" ca="1" si="1065"/>
        <v/>
      </c>
      <c r="G4920" s="91" t="str">
        <f t="shared" si="1066"/>
        <v/>
      </c>
      <c r="H4920" s="41" t="str">
        <f t="shared" si="1067"/>
        <v/>
      </c>
      <c r="I4920" s="92" t="str">
        <f t="shared" ca="1" si="1068"/>
        <v/>
      </c>
      <c r="J4920" s="28" t="str">
        <f t="shared" si="1069"/>
        <v/>
      </c>
      <c r="K4920" s="28" t="str">
        <f t="shared" si="1070"/>
        <v/>
      </c>
      <c r="L4920" s="28" t="str">
        <f t="shared" ca="1" si="1071"/>
        <v/>
      </c>
      <c r="M4920" s="28" t="str">
        <f t="shared" si="1072"/>
        <v/>
      </c>
      <c r="N4920" s="93" t="str">
        <f t="shared" si="1073"/>
        <v/>
      </c>
      <c r="O4920" s="94" t="str">
        <f t="shared" si="1074"/>
        <v/>
      </c>
      <c r="P4920" s="70">
        <f t="shared" si="1075"/>
        <v>0</v>
      </c>
      <c r="Q4920" s="28" t="str">
        <f t="shared" ca="1" si="1076"/>
        <v/>
      </c>
      <c r="R4920" s="28" t="str">
        <f t="shared" si="1077"/>
        <v/>
      </c>
      <c r="S4920" s="28" t="str">
        <f t="array" ref="S4920">IF(ISBLANK(A4920),"",INDEX(Info!$B$3:$H$6442,MATCH(J4920,IF(Info!$D$3:$D$6442=K4920,Info!$C$3:$C$6442),0),7))</f>
        <v/>
      </c>
    </row>
    <row r="4921" spans="1:19" x14ac:dyDescent="0.25">
      <c r="A4921" s="75"/>
      <c r="B4921" s="75"/>
      <c r="C4921" s="72"/>
      <c r="D4921" s="72"/>
      <c r="E4921" s="41" t="str">
        <f t="shared" si="1064"/>
        <v/>
      </c>
      <c r="F4921" s="90" t="str">
        <f t="shared" ca="1" si="1065"/>
        <v/>
      </c>
      <c r="G4921" s="91" t="str">
        <f t="shared" si="1066"/>
        <v/>
      </c>
      <c r="H4921" s="41" t="str">
        <f t="shared" si="1067"/>
        <v/>
      </c>
      <c r="I4921" s="92" t="str">
        <f t="shared" ca="1" si="1068"/>
        <v/>
      </c>
      <c r="J4921" s="28" t="str">
        <f t="shared" si="1069"/>
        <v/>
      </c>
      <c r="K4921" s="28" t="str">
        <f t="shared" si="1070"/>
        <v/>
      </c>
      <c r="L4921" s="28" t="str">
        <f t="shared" ca="1" si="1071"/>
        <v/>
      </c>
      <c r="M4921" s="28" t="str">
        <f t="shared" si="1072"/>
        <v/>
      </c>
      <c r="N4921" s="93" t="str">
        <f t="shared" si="1073"/>
        <v/>
      </c>
      <c r="O4921" s="94" t="str">
        <f t="shared" si="1074"/>
        <v/>
      </c>
      <c r="P4921" s="70">
        <f t="shared" si="1075"/>
        <v>0</v>
      </c>
      <c r="Q4921" s="28" t="str">
        <f t="shared" ca="1" si="1076"/>
        <v/>
      </c>
      <c r="R4921" s="28" t="str">
        <f t="shared" si="1077"/>
        <v/>
      </c>
      <c r="S4921" s="28" t="str">
        <f t="array" ref="S4921">IF(ISBLANK(A4921),"",INDEX(Info!$B$3:$H$6442,MATCH(J4921,IF(Info!$D$3:$D$6442=K4921,Info!$C$3:$C$6442),0),7))</f>
        <v/>
      </c>
    </row>
    <row r="4922" spans="1:19" x14ac:dyDescent="0.25">
      <c r="A4922" s="75"/>
      <c r="B4922" s="75"/>
      <c r="C4922" s="72"/>
      <c r="D4922" s="72"/>
      <c r="E4922" s="41" t="str">
        <f t="shared" si="1064"/>
        <v/>
      </c>
      <c r="F4922" s="90" t="str">
        <f t="shared" ca="1" si="1065"/>
        <v/>
      </c>
      <c r="G4922" s="91" t="str">
        <f t="shared" si="1066"/>
        <v/>
      </c>
      <c r="H4922" s="41" t="str">
        <f t="shared" si="1067"/>
        <v/>
      </c>
      <c r="I4922" s="92" t="str">
        <f t="shared" ca="1" si="1068"/>
        <v/>
      </c>
      <c r="J4922" s="28" t="str">
        <f t="shared" si="1069"/>
        <v/>
      </c>
      <c r="K4922" s="28" t="str">
        <f t="shared" si="1070"/>
        <v/>
      </c>
      <c r="L4922" s="28" t="str">
        <f t="shared" ca="1" si="1071"/>
        <v/>
      </c>
      <c r="M4922" s="28" t="str">
        <f t="shared" si="1072"/>
        <v/>
      </c>
      <c r="N4922" s="93" t="str">
        <f t="shared" si="1073"/>
        <v/>
      </c>
      <c r="O4922" s="94" t="str">
        <f t="shared" si="1074"/>
        <v/>
      </c>
      <c r="P4922" s="70">
        <f t="shared" si="1075"/>
        <v>0</v>
      </c>
      <c r="Q4922" s="28" t="str">
        <f t="shared" ca="1" si="1076"/>
        <v/>
      </c>
      <c r="R4922" s="28" t="str">
        <f t="shared" si="1077"/>
        <v/>
      </c>
      <c r="S4922" s="28" t="str">
        <f t="array" ref="S4922">IF(ISBLANK(A4922),"",INDEX(Info!$B$3:$H$6442,MATCH(J4922,IF(Info!$D$3:$D$6442=K4922,Info!$C$3:$C$6442),0),7))</f>
        <v/>
      </c>
    </row>
    <row r="4923" spans="1:19" x14ac:dyDescent="0.25">
      <c r="A4923" s="75"/>
      <c r="B4923" s="75"/>
      <c r="C4923" s="72"/>
      <c r="D4923" s="72"/>
      <c r="E4923" s="41" t="str">
        <f t="shared" si="1064"/>
        <v/>
      </c>
      <c r="F4923" s="90" t="str">
        <f t="shared" ca="1" si="1065"/>
        <v/>
      </c>
      <c r="G4923" s="91" t="str">
        <f t="shared" si="1066"/>
        <v/>
      </c>
      <c r="H4923" s="41" t="str">
        <f t="shared" si="1067"/>
        <v/>
      </c>
      <c r="I4923" s="92" t="str">
        <f t="shared" ca="1" si="1068"/>
        <v/>
      </c>
      <c r="J4923" s="28" t="str">
        <f t="shared" si="1069"/>
        <v/>
      </c>
      <c r="K4923" s="28" t="str">
        <f t="shared" si="1070"/>
        <v/>
      </c>
      <c r="L4923" s="28" t="str">
        <f t="shared" ca="1" si="1071"/>
        <v/>
      </c>
      <c r="M4923" s="28" t="str">
        <f t="shared" si="1072"/>
        <v/>
      </c>
      <c r="N4923" s="93" t="str">
        <f t="shared" si="1073"/>
        <v/>
      </c>
      <c r="O4923" s="94" t="str">
        <f t="shared" si="1074"/>
        <v/>
      </c>
      <c r="P4923" s="70">
        <f t="shared" si="1075"/>
        <v>0</v>
      </c>
      <c r="Q4923" s="28" t="str">
        <f t="shared" ca="1" si="1076"/>
        <v/>
      </c>
      <c r="R4923" s="28" t="str">
        <f t="shared" si="1077"/>
        <v/>
      </c>
      <c r="S4923" s="28" t="str">
        <f t="array" ref="S4923">IF(ISBLANK(A4923),"",INDEX(Info!$B$3:$H$6442,MATCH(J4923,IF(Info!$D$3:$D$6442=K4923,Info!$C$3:$C$6442),0),7))</f>
        <v/>
      </c>
    </row>
    <row r="4924" spans="1:19" x14ac:dyDescent="0.25">
      <c r="A4924" s="75"/>
      <c r="B4924" s="75"/>
      <c r="C4924" s="72"/>
      <c r="D4924" s="72"/>
      <c r="E4924" s="41" t="str">
        <f t="shared" si="1064"/>
        <v/>
      </c>
      <c r="F4924" s="90" t="str">
        <f t="shared" ca="1" si="1065"/>
        <v/>
      </c>
      <c r="G4924" s="91" t="str">
        <f t="shared" si="1066"/>
        <v/>
      </c>
      <c r="H4924" s="41" t="str">
        <f t="shared" si="1067"/>
        <v/>
      </c>
      <c r="I4924" s="92" t="str">
        <f t="shared" ca="1" si="1068"/>
        <v/>
      </c>
      <c r="J4924" s="28" t="str">
        <f t="shared" si="1069"/>
        <v/>
      </c>
      <c r="K4924" s="28" t="str">
        <f t="shared" si="1070"/>
        <v/>
      </c>
      <c r="L4924" s="28" t="str">
        <f t="shared" ca="1" si="1071"/>
        <v/>
      </c>
      <c r="M4924" s="28" t="str">
        <f t="shared" si="1072"/>
        <v/>
      </c>
      <c r="N4924" s="93" t="str">
        <f t="shared" si="1073"/>
        <v/>
      </c>
      <c r="O4924" s="94" t="str">
        <f t="shared" si="1074"/>
        <v/>
      </c>
      <c r="P4924" s="70">
        <f t="shared" si="1075"/>
        <v>0</v>
      </c>
      <c r="Q4924" s="28" t="str">
        <f t="shared" ca="1" si="1076"/>
        <v/>
      </c>
      <c r="R4924" s="28" t="str">
        <f t="shared" si="1077"/>
        <v/>
      </c>
      <c r="S4924" s="28" t="str">
        <f t="array" ref="S4924">IF(ISBLANK(A4924),"",INDEX(Info!$B$3:$H$6442,MATCH(J4924,IF(Info!$D$3:$D$6442=K4924,Info!$C$3:$C$6442),0),7))</f>
        <v/>
      </c>
    </row>
    <row r="4925" spans="1:19" x14ac:dyDescent="0.25">
      <c r="A4925" s="75"/>
      <c r="B4925" s="75"/>
      <c r="C4925" s="72"/>
      <c r="D4925" s="72"/>
      <c r="E4925" s="41" t="str">
        <f t="shared" si="1064"/>
        <v/>
      </c>
      <c r="F4925" s="90" t="str">
        <f t="shared" ca="1" si="1065"/>
        <v/>
      </c>
      <c r="G4925" s="91" t="str">
        <f t="shared" si="1066"/>
        <v/>
      </c>
      <c r="H4925" s="41" t="str">
        <f t="shared" si="1067"/>
        <v/>
      </c>
      <c r="I4925" s="92" t="str">
        <f t="shared" ca="1" si="1068"/>
        <v/>
      </c>
      <c r="J4925" s="28" t="str">
        <f t="shared" si="1069"/>
        <v/>
      </c>
      <c r="K4925" s="28" t="str">
        <f t="shared" si="1070"/>
        <v/>
      </c>
      <c r="L4925" s="28" t="str">
        <f t="shared" ca="1" si="1071"/>
        <v/>
      </c>
      <c r="M4925" s="28" t="str">
        <f t="shared" si="1072"/>
        <v/>
      </c>
      <c r="N4925" s="93" t="str">
        <f t="shared" si="1073"/>
        <v/>
      </c>
      <c r="O4925" s="94" t="str">
        <f t="shared" si="1074"/>
        <v/>
      </c>
      <c r="P4925" s="70">
        <f t="shared" si="1075"/>
        <v>0</v>
      </c>
      <c r="Q4925" s="28" t="str">
        <f t="shared" ca="1" si="1076"/>
        <v/>
      </c>
      <c r="R4925" s="28" t="str">
        <f t="shared" si="1077"/>
        <v/>
      </c>
      <c r="S4925" s="28" t="str">
        <f t="array" ref="S4925">IF(ISBLANK(A4925),"",INDEX(Info!$B$3:$H$6442,MATCH(J4925,IF(Info!$D$3:$D$6442=K4925,Info!$C$3:$C$6442),0),7))</f>
        <v/>
      </c>
    </row>
    <row r="4926" spans="1:19" x14ac:dyDescent="0.25">
      <c r="A4926" s="75"/>
      <c r="B4926" s="75"/>
      <c r="C4926" s="72"/>
      <c r="D4926" s="72"/>
      <c r="E4926" s="41" t="str">
        <f t="shared" si="1064"/>
        <v/>
      </c>
      <c r="F4926" s="90" t="str">
        <f t="shared" ca="1" si="1065"/>
        <v/>
      </c>
      <c r="G4926" s="91" t="str">
        <f t="shared" si="1066"/>
        <v/>
      </c>
      <c r="H4926" s="41" t="str">
        <f t="shared" si="1067"/>
        <v/>
      </c>
      <c r="I4926" s="92" t="str">
        <f t="shared" ca="1" si="1068"/>
        <v/>
      </c>
      <c r="J4926" s="28" t="str">
        <f t="shared" si="1069"/>
        <v/>
      </c>
      <c r="K4926" s="28" t="str">
        <f t="shared" si="1070"/>
        <v/>
      </c>
      <c r="L4926" s="28" t="str">
        <f t="shared" ca="1" si="1071"/>
        <v/>
      </c>
      <c r="M4926" s="28" t="str">
        <f t="shared" si="1072"/>
        <v/>
      </c>
      <c r="N4926" s="93" t="str">
        <f t="shared" si="1073"/>
        <v/>
      </c>
      <c r="O4926" s="94" t="str">
        <f t="shared" si="1074"/>
        <v/>
      </c>
      <c r="P4926" s="70">
        <f t="shared" si="1075"/>
        <v>0</v>
      </c>
      <c r="Q4926" s="28" t="str">
        <f t="shared" ca="1" si="1076"/>
        <v/>
      </c>
      <c r="R4926" s="28" t="str">
        <f t="shared" si="1077"/>
        <v/>
      </c>
      <c r="S4926" s="28" t="str">
        <f t="array" ref="S4926">IF(ISBLANK(A4926),"",INDEX(Info!$B$3:$H$6442,MATCH(J4926,IF(Info!$D$3:$D$6442=K4926,Info!$C$3:$C$6442),0),7))</f>
        <v/>
      </c>
    </row>
    <row r="4927" spans="1:19" x14ac:dyDescent="0.25">
      <c r="A4927" s="75"/>
      <c r="B4927" s="75"/>
      <c r="C4927" s="72"/>
      <c r="D4927" s="72"/>
      <c r="E4927" s="41" t="str">
        <f t="shared" si="1064"/>
        <v/>
      </c>
      <c r="F4927" s="90" t="str">
        <f t="shared" ca="1" si="1065"/>
        <v/>
      </c>
      <c r="G4927" s="91" t="str">
        <f t="shared" si="1066"/>
        <v/>
      </c>
      <c r="H4927" s="41" t="str">
        <f t="shared" si="1067"/>
        <v/>
      </c>
      <c r="I4927" s="92" t="str">
        <f t="shared" ca="1" si="1068"/>
        <v/>
      </c>
      <c r="J4927" s="28" t="str">
        <f t="shared" si="1069"/>
        <v/>
      </c>
      <c r="K4927" s="28" t="str">
        <f t="shared" si="1070"/>
        <v/>
      </c>
      <c r="L4927" s="28" t="str">
        <f t="shared" ca="1" si="1071"/>
        <v/>
      </c>
      <c r="M4927" s="28" t="str">
        <f t="shared" si="1072"/>
        <v/>
      </c>
      <c r="N4927" s="93" t="str">
        <f t="shared" si="1073"/>
        <v/>
      </c>
      <c r="O4927" s="94" t="str">
        <f t="shared" si="1074"/>
        <v/>
      </c>
      <c r="P4927" s="70">
        <f t="shared" si="1075"/>
        <v>0</v>
      </c>
      <c r="Q4927" s="28" t="str">
        <f t="shared" ca="1" si="1076"/>
        <v/>
      </c>
      <c r="R4927" s="28" t="str">
        <f t="shared" si="1077"/>
        <v/>
      </c>
      <c r="S4927" s="28" t="str">
        <f t="array" ref="S4927">IF(ISBLANK(A4927),"",INDEX(Info!$B$3:$H$6442,MATCH(J4927,IF(Info!$D$3:$D$6442=K4927,Info!$C$3:$C$6442),0),7))</f>
        <v/>
      </c>
    </row>
    <row r="4928" spans="1:19" x14ac:dyDescent="0.25">
      <c r="A4928" s="75"/>
      <c r="B4928" s="75"/>
      <c r="C4928" s="72"/>
      <c r="D4928" s="72"/>
      <c r="E4928" s="41" t="str">
        <f t="shared" si="1064"/>
        <v/>
      </c>
      <c r="F4928" s="90" t="str">
        <f t="shared" ca="1" si="1065"/>
        <v/>
      </c>
      <c r="G4928" s="91" t="str">
        <f t="shared" si="1066"/>
        <v/>
      </c>
      <c r="H4928" s="41" t="str">
        <f t="shared" si="1067"/>
        <v/>
      </c>
      <c r="I4928" s="92" t="str">
        <f t="shared" ca="1" si="1068"/>
        <v/>
      </c>
      <c r="J4928" s="28" t="str">
        <f t="shared" si="1069"/>
        <v/>
      </c>
      <c r="K4928" s="28" t="str">
        <f t="shared" si="1070"/>
        <v/>
      </c>
      <c r="L4928" s="28" t="str">
        <f t="shared" ca="1" si="1071"/>
        <v/>
      </c>
      <c r="M4928" s="28" t="str">
        <f t="shared" si="1072"/>
        <v/>
      </c>
      <c r="N4928" s="93" t="str">
        <f t="shared" si="1073"/>
        <v/>
      </c>
      <c r="O4928" s="94" t="str">
        <f t="shared" si="1074"/>
        <v/>
      </c>
      <c r="P4928" s="70">
        <f t="shared" si="1075"/>
        <v>0</v>
      </c>
      <c r="Q4928" s="28" t="str">
        <f t="shared" ca="1" si="1076"/>
        <v/>
      </c>
      <c r="R4928" s="28" t="str">
        <f t="shared" si="1077"/>
        <v/>
      </c>
      <c r="S4928" s="28" t="str">
        <f t="array" ref="S4928">IF(ISBLANK(A4928),"",INDEX(Info!$B$3:$H$6442,MATCH(J4928,IF(Info!$D$3:$D$6442=K4928,Info!$C$3:$C$6442),0),7))</f>
        <v/>
      </c>
    </row>
    <row r="4929" spans="1:19" x14ac:dyDescent="0.25">
      <c r="A4929" s="75"/>
      <c r="B4929" s="75"/>
      <c r="C4929" s="72"/>
      <c r="D4929" s="72"/>
      <c r="E4929" s="41" t="str">
        <f t="shared" si="1064"/>
        <v/>
      </c>
      <c r="F4929" s="90" t="str">
        <f t="shared" ca="1" si="1065"/>
        <v/>
      </c>
      <c r="G4929" s="91" t="str">
        <f t="shared" si="1066"/>
        <v/>
      </c>
      <c r="H4929" s="41" t="str">
        <f t="shared" si="1067"/>
        <v/>
      </c>
      <c r="I4929" s="92" t="str">
        <f t="shared" ca="1" si="1068"/>
        <v/>
      </c>
      <c r="J4929" s="28" t="str">
        <f t="shared" si="1069"/>
        <v/>
      </c>
      <c r="K4929" s="28" t="str">
        <f t="shared" si="1070"/>
        <v/>
      </c>
      <c r="L4929" s="28" t="str">
        <f t="shared" ca="1" si="1071"/>
        <v/>
      </c>
      <c r="M4929" s="28" t="str">
        <f t="shared" si="1072"/>
        <v/>
      </c>
      <c r="N4929" s="93" t="str">
        <f t="shared" si="1073"/>
        <v/>
      </c>
      <c r="O4929" s="94" t="str">
        <f t="shared" si="1074"/>
        <v/>
      </c>
      <c r="P4929" s="70">
        <f t="shared" si="1075"/>
        <v>0</v>
      </c>
      <c r="Q4929" s="28" t="str">
        <f t="shared" ca="1" si="1076"/>
        <v/>
      </c>
      <c r="R4929" s="28" t="str">
        <f t="shared" si="1077"/>
        <v/>
      </c>
      <c r="S4929" s="28" t="str">
        <f t="array" ref="S4929">IF(ISBLANK(A4929),"",INDEX(Info!$B$3:$H$6442,MATCH(J4929,IF(Info!$D$3:$D$6442=K4929,Info!$C$3:$C$6442),0),7))</f>
        <v/>
      </c>
    </row>
    <row r="4930" spans="1:19" x14ac:dyDescent="0.25">
      <c r="A4930" s="75"/>
      <c r="B4930" s="75"/>
      <c r="C4930" s="72"/>
      <c r="D4930" s="72"/>
      <c r="E4930" s="41" t="str">
        <f t="shared" si="1064"/>
        <v/>
      </c>
      <c r="F4930" s="90" t="str">
        <f t="shared" ca="1" si="1065"/>
        <v/>
      </c>
      <c r="G4930" s="91" t="str">
        <f t="shared" si="1066"/>
        <v/>
      </c>
      <c r="H4930" s="41" t="str">
        <f t="shared" si="1067"/>
        <v/>
      </c>
      <c r="I4930" s="92" t="str">
        <f t="shared" ca="1" si="1068"/>
        <v/>
      </c>
      <c r="J4930" s="28" t="str">
        <f t="shared" si="1069"/>
        <v/>
      </c>
      <c r="K4930" s="28" t="str">
        <f t="shared" si="1070"/>
        <v/>
      </c>
      <c r="L4930" s="28" t="str">
        <f t="shared" ca="1" si="1071"/>
        <v/>
      </c>
      <c r="M4930" s="28" t="str">
        <f t="shared" si="1072"/>
        <v/>
      </c>
      <c r="N4930" s="93" t="str">
        <f t="shared" si="1073"/>
        <v/>
      </c>
      <c r="O4930" s="94" t="str">
        <f t="shared" si="1074"/>
        <v/>
      </c>
      <c r="P4930" s="70">
        <f t="shared" si="1075"/>
        <v>0</v>
      </c>
      <c r="Q4930" s="28" t="str">
        <f t="shared" ca="1" si="1076"/>
        <v/>
      </c>
      <c r="R4930" s="28" t="str">
        <f t="shared" si="1077"/>
        <v/>
      </c>
      <c r="S4930" s="28" t="str">
        <f t="array" ref="S4930">IF(ISBLANK(A4930),"",INDEX(Info!$B$3:$H$6442,MATCH(J4930,IF(Info!$D$3:$D$6442=K4930,Info!$C$3:$C$6442),0),7))</f>
        <v/>
      </c>
    </row>
    <row r="4931" spans="1:19" x14ac:dyDescent="0.25">
      <c r="A4931" s="75"/>
      <c r="B4931" s="75"/>
      <c r="C4931" s="72"/>
      <c r="D4931" s="72"/>
      <c r="E4931" s="41" t="str">
        <f t="shared" si="1064"/>
        <v/>
      </c>
      <c r="F4931" s="90" t="str">
        <f t="shared" ca="1" si="1065"/>
        <v/>
      </c>
      <c r="G4931" s="91" t="str">
        <f t="shared" si="1066"/>
        <v/>
      </c>
      <c r="H4931" s="41" t="str">
        <f t="shared" si="1067"/>
        <v/>
      </c>
      <c r="I4931" s="92" t="str">
        <f t="shared" ca="1" si="1068"/>
        <v/>
      </c>
      <c r="J4931" s="28" t="str">
        <f t="shared" si="1069"/>
        <v/>
      </c>
      <c r="K4931" s="28" t="str">
        <f t="shared" si="1070"/>
        <v/>
      </c>
      <c r="L4931" s="28" t="str">
        <f t="shared" ca="1" si="1071"/>
        <v/>
      </c>
      <c r="M4931" s="28" t="str">
        <f t="shared" si="1072"/>
        <v/>
      </c>
      <c r="N4931" s="93" t="str">
        <f t="shared" si="1073"/>
        <v/>
      </c>
      <c r="O4931" s="94" t="str">
        <f t="shared" si="1074"/>
        <v/>
      </c>
      <c r="P4931" s="70">
        <f t="shared" si="1075"/>
        <v>0</v>
      </c>
      <c r="Q4931" s="28" t="str">
        <f t="shared" ca="1" si="1076"/>
        <v/>
      </c>
      <c r="R4931" s="28" t="str">
        <f t="shared" si="1077"/>
        <v/>
      </c>
      <c r="S4931" s="28" t="str">
        <f t="array" ref="S4931">IF(ISBLANK(A4931),"",INDEX(Info!$B$3:$H$6442,MATCH(J4931,IF(Info!$D$3:$D$6442=K4931,Info!$C$3:$C$6442),0),7))</f>
        <v/>
      </c>
    </row>
    <row r="4932" spans="1:19" x14ac:dyDescent="0.25">
      <c r="A4932" s="75"/>
      <c r="B4932" s="75"/>
      <c r="C4932" s="72"/>
      <c r="D4932" s="72"/>
      <c r="E4932" s="41" t="str">
        <f t="shared" ref="E4932:E4995" si="1078">IF(OR(ISNA(INDEX($S:$S,ROW())),ISBLANK(INDEX($A:$A,ROW()))),"",RIGHT(INDEX($S:$S,ROW()),LEN(INDEX($S:$S,ROW()))-FIND("$",INDEX($S:$S,ROW()))))</f>
        <v/>
      </c>
      <c r="F4932" s="90" t="str">
        <f t="shared" ref="F4932:F4995" ca="1" si="107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932" s="91" t="str">
        <f t="shared" ref="G4932:G4995" si="108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932" s="41" t="str">
        <f t="shared" ref="H4932:H4995" si="1081">IF(ISBLANK(INDEX($A:$A,ROW())),"",IF(AND(ISNUMBER(INDEX($F:$F,ROW())),ISNUMBER(INDEX($G:$G,ROW()))),SUMPRODUCT(INDEX($F:$F,ROW()),INDEX($G:$G,ROW())),"Onbekend"))</f>
        <v/>
      </c>
      <c r="I4932" s="92" t="str">
        <f t="shared" ref="I4932:I4995" ca="1" si="108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932" s="28" t="str">
        <f t="shared" ref="J4932:J4995" si="1083">IF(ISBLANK(INDEX($A:$A,ROW())),"",IF(AND(COUNT(LOOKUP("E",INDEX($A:$A,ROW())))=0,LEN(INDEX($A:$A,ROW()))&lt;7),TEXT(INDEX($A:$A,ROW()),"000000"),INDEX($A:$A,ROW())))</f>
        <v/>
      </c>
      <c r="K4932" s="28" t="str">
        <f t="shared" ref="K4932:K4995" si="1084">IF(ISBLANK(INDEX($B:$B,ROW())),"",TEXT(INDEX($B:$B,ROW()),"000000000"))</f>
        <v/>
      </c>
      <c r="L4932" s="28" t="str">
        <f t="shared" ref="L4932:L4995" ca="1" si="1085">IF(ISBLANK(INDEX($A:$A,ROW())),"",SUMPRODUCT(--ISERROR(INDIRECT("A"&amp;INDEX(ROW(),1)&amp;":H"&amp;INDEX(ROW(),1))))&gt;0)</f>
        <v/>
      </c>
      <c r="M4932" s="28" t="str">
        <f t="shared" ref="M4932:M4995" si="1086">IF(ISBLANK(INDEX($A:$A,ROW())),"",SUMPRODUCT(--($J$3:$J$6442&amp;$K$3:$K$6442=INDEX($J:$J,ROW())&amp;INDEX($K:$K,ROW())))&gt;1)</f>
        <v/>
      </c>
      <c r="N4932" s="93" t="str">
        <f t="shared" ref="N4932:N4995" si="1087">IF(INDEX($S:$S,ROW())="","",IFERROR((LEFT(INDEX($S:$S,ROW()),FIND("#",INDEX($S:$S,ROW()))-1)/100),(LEFT(INDEX($S:$S,ROW()),FIND("#",INDEX($S:$S,ROW()))-1))))</f>
        <v/>
      </c>
      <c r="O4932" s="94" t="str">
        <f t="shared" ref="O4932:O4995" si="108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932" s="70">
        <f t="shared" ref="P4932:P4995" si="1089">IF(INDEX($S:$S,ROW())="",0,MID(INDEX($S:$S,ROW()),FIND("@",INDEX($S:$S,ROW()))+1,FIND("$",RIGHT(INDEX($S:$S,ROW()), LEN(INDEX($S:$S,ROW()))-FIND("@",INDEX($S:$S,ROW()),1)),1)-1))*1</f>
        <v>0</v>
      </c>
      <c r="Q4932" s="28" t="str">
        <f t="shared" ref="Q4932:Q4995" ca="1" si="1090">IF(OR(ISBLANK(INDEX($A:$A,ROW())),INDEX($L:$L,ROW())=TRUE),"",INDEX($D:$D,ROW()))</f>
        <v/>
      </c>
      <c r="R4932" s="28" t="str">
        <f t="shared" ref="R4932:R4995" si="109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932" s="28" t="str">
        <f t="array" ref="S4932">IF(ISBLANK(A4932),"",INDEX(Info!$B$3:$H$6442,MATCH(J4932,IF(Info!$D$3:$D$6442=K4932,Info!$C$3:$C$6442),0),7))</f>
        <v/>
      </c>
    </row>
    <row r="4933" spans="1:19" x14ac:dyDescent="0.25">
      <c r="A4933" s="75"/>
      <c r="B4933" s="75"/>
      <c r="C4933" s="72"/>
      <c r="D4933" s="72"/>
      <c r="E4933" s="41" t="str">
        <f t="shared" si="1078"/>
        <v/>
      </c>
      <c r="F4933" s="90" t="str">
        <f t="shared" ca="1" si="1079"/>
        <v/>
      </c>
      <c r="G4933" s="91" t="str">
        <f t="shared" si="1080"/>
        <v/>
      </c>
      <c r="H4933" s="41" t="str">
        <f t="shared" si="1081"/>
        <v/>
      </c>
      <c r="I4933" s="92" t="str">
        <f t="shared" ca="1" si="1082"/>
        <v/>
      </c>
      <c r="J4933" s="28" t="str">
        <f t="shared" si="1083"/>
        <v/>
      </c>
      <c r="K4933" s="28" t="str">
        <f t="shared" si="1084"/>
        <v/>
      </c>
      <c r="L4933" s="28" t="str">
        <f t="shared" ca="1" si="1085"/>
        <v/>
      </c>
      <c r="M4933" s="28" t="str">
        <f t="shared" si="1086"/>
        <v/>
      </c>
      <c r="N4933" s="93" t="str">
        <f t="shared" si="1087"/>
        <v/>
      </c>
      <c r="O4933" s="94" t="str">
        <f t="shared" si="1088"/>
        <v/>
      </c>
      <c r="P4933" s="70">
        <f t="shared" si="1089"/>
        <v>0</v>
      </c>
      <c r="Q4933" s="28" t="str">
        <f t="shared" ca="1" si="1090"/>
        <v/>
      </c>
      <c r="R4933" s="28" t="str">
        <f t="shared" si="1091"/>
        <v/>
      </c>
      <c r="S4933" s="28" t="str">
        <f t="array" ref="S4933">IF(ISBLANK(A4933),"",INDEX(Info!$B$3:$H$6442,MATCH(J4933,IF(Info!$D$3:$D$6442=K4933,Info!$C$3:$C$6442),0),7))</f>
        <v/>
      </c>
    </row>
    <row r="4934" spans="1:19" x14ac:dyDescent="0.25">
      <c r="A4934" s="75"/>
      <c r="B4934" s="75"/>
      <c r="C4934" s="72"/>
      <c r="D4934" s="72"/>
      <c r="E4934" s="41" t="str">
        <f t="shared" si="1078"/>
        <v/>
      </c>
      <c r="F4934" s="90" t="str">
        <f t="shared" ca="1" si="1079"/>
        <v/>
      </c>
      <c r="G4934" s="91" t="str">
        <f t="shared" si="1080"/>
        <v/>
      </c>
      <c r="H4934" s="41" t="str">
        <f t="shared" si="1081"/>
        <v/>
      </c>
      <c r="I4934" s="92" t="str">
        <f t="shared" ca="1" si="1082"/>
        <v/>
      </c>
      <c r="J4934" s="28" t="str">
        <f t="shared" si="1083"/>
        <v/>
      </c>
      <c r="K4934" s="28" t="str">
        <f t="shared" si="1084"/>
        <v/>
      </c>
      <c r="L4934" s="28" t="str">
        <f t="shared" ca="1" si="1085"/>
        <v/>
      </c>
      <c r="M4934" s="28" t="str">
        <f t="shared" si="1086"/>
        <v/>
      </c>
      <c r="N4934" s="93" t="str">
        <f t="shared" si="1087"/>
        <v/>
      </c>
      <c r="O4934" s="94" t="str">
        <f t="shared" si="1088"/>
        <v/>
      </c>
      <c r="P4934" s="70">
        <f t="shared" si="1089"/>
        <v>0</v>
      </c>
      <c r="Q4934" s="28" t="str">
        <f t="shared" ca="1" si="1090"/>
        <v/>
      </c>
      <c r="R4934" s="28" t="str">
        <f t="shared" si="1091"/>
        <v/>
      </c>
      <c r="S4934" s="28" t="str">
        <f t="array" ref="S4934">IF(ISBLANK(A4934),"",INDEX(Info!$B$3:$H$6442,MATCH(J4934,IF(Info!$D$3:$D$6442=K4934,Info!$C$3:$C$6442),0),7))</f>
        <v/>
      </c>
    </row>
    <row r="4935" spans="1:19" x14ac:dyDescent="0.25">
      <c r="A4935" s="75"/>
      <c r="B4935" s="75"/>
      <c r="C4935" s="72"/>
      <c r="D4935" s="72"/>
      <c r="E4935" s="41" t="str">
        <f t="shared" si="1078"/>
        <v/>
      </c>
      <c r="F4935" s="90" t="str">
        <f t="shared" ca="1" si="1079"/>
        <v/>
      </c>
      <c r="G4935" s="91" t="str">
        <f t="shared" si="1080"/>
        <v/>
      </c>
      <c r="H4935" s="41" t="str">
        <f t="shared" si="1081"/>
        <v/>
      </c>
      <c r="I4935" s="92" t="str">
        <f t="shared" ca="1" si="1082"/>
        <v/>
      </c>
      <c r="J4935" s="28" t="str">
        <f t="shared" si="1083"/>
        <v/>
      </c>
      <c r="K4935" s="28" t="str">
        <f t="shared" si="1084"/>
        <v/>
      </c>
      <c r="L4935" s="28" t="str">
        <f t="shared" ca="1" si="1085"/>
        <v/>
      </c>
      <c r="M4935" s="28" t="str">
        <f t="shared" si="1086"/>
        <v/>
      </c>
      <c r="N4935" s="93" t="str">
        <f t="shared" si="1087"/>
        <v/>
      </c>
      <c r="O4935" s="94" t="str">
        <f t="shared" si="1088"/>
        <v/>
      </c>
      <c r="P4935" s="70">
        <f t="shared" si="1089"/>
        <v>0</v>
      </c>
      <c r="Q4935" s="28" t="str">
        <f t="shared" ca="1" si="1090"/>
        <v/>
      </c>
      <c r="R4935" s="28" t="str">
        <f t="shared" si="1091"/>
        <v/>
      </c>
      <c r="S4935" s="28" t="str">
        <f t="array" ref="S4935">IF(ISBLANK(A4935),"",INDEX(Info!$B$3:$H$6442,MATCH(J4935,IF(Info!$D$3:$D$6442=K4935,Info!$C$3:$C$6442),0),7))</f>
        <v/>
      </c>
    </row>
    <row r="4936" spans="1:19" x14ac:dyDescent="0.25">
      <c r="A4936" s="75"/>
      <c r="B4936" s="75"/>
      <c r="C4936" s="72"/>
      <c r="D4936" s="72"/>
      <c r="E4936" s="41" t="str">
        <f t="shared" si="1078"/>
        <v/>
      </c>
      <c r="F4936" s="90" t="str">
        <f t="shared" ca="1" si="1079"/>
        <v/>
      </c>
      <c r="G4936" s="91" t="str">
        <f t="shared" si="1080"/>
        <v/>
      </c>
      <c r="H4936" s="41" t="str">
        <f t="shared" si="1081"/>
        <v/>
      </c>
      <c r="I4936" s="92" t="str">
        <f t="shared" ca="1" si="1082"/>
        <v/>
      </c>
      <c r="J4936" s="28" t="str">
        <f t="shared" si="1083"/>
        <v/>
      </c>
      <c r="K4936" s="28" t="str">
        <f t="shared" si="1084"/>
        <v/>
      </c>
      <c r="L4936" s="28" t="str">
        <f t="shared" ca="1" si="1085"/>
        <v/>
      </c>
      <c r="M4936" s="28" t="str">
        <f t="shared" si="1086"/>
        <v/>
      </c>
      <c r="N4936" s="93" t="str">
        <f t="shared" si="1087"/>
        <v/>
      </c>
      <c r="O4936" s="94" t="str">
        <f t="shared" si="1088"/>
        <v/>
      </c>
      <c r="P4936" s="70">
        <f t="shared" si="1089"/>
        <v>0</v>
      </c>
      <c r="Q4936" s="28" t="str">
        <f t="shared" ca="1" si="1090"/>
        <v/>
      </c>
      <c r="R4936" s="28" t="str">
        <f t="shared" si="1091"/>
        <v/>
      </c>
      <c r="S4936" s="28" t="str">
        <f t="array" ref="S4936">IF(ISBLANK(A4936),"",INDEX(Info!$B$3:$H$6442,MATCH(J4936,IF(Info!$D$3:$D$6442=K4936,Info!$C$3:$C$6442),0),7))</f>
        <v/>
      </c>
    </row>
    <row r="4937" spans="1:19" x14ac:dyDescent="0.25">
      <c r="A4937" s="75"/>
      <c r="B4937" s="75"/>
      <c r="C4937" s="72"/>
      <c r="D4937" s="72"/>
      <c r="E4937" s="41" t="str">
        <f t="shared" si="1078"/>
        <v/>
      </c>
      <c r="F4937" s="90" t="str">
        <f t="shared" ca="1" si="1079"/>
        <v/>
      </c>
      <c r="G4937" s="91" t="str">
        <f t="shared" si="1080"/>
        <v/>
      </c>
      <c r="H4937" s="41" t="str">
        <f t="shared" si="1081"/>
        <v/>
      </c>
      <c r="I4937" s="92" t="str">
        <f t="shared" ca="1" si="1082"/>
        <v/>
      </c>
      <c r="J4937" s="28" t="str">
        <f t="shared" si="1083"/>
        <v/>
      </c>
      <c r="K4937" s="28" t="str">
        <f t="shared" si="1084"/>
        <v/>
      </c>
      <c r="L4937" s="28" t="str">
        <f t="shared" ca="1" si="1085"/>
        <v/>
      </c>
      <c r="M4937" s="28" t="str">
        <f t="shared" si="1086"/>
        <v/>
      </c>
      <c r="N4937" s="93" t="str">
        <f t="shared" si="1087"/>
        <v/>
      </c>
      <c r="O4937" s="94" t="str">
        <f t="shared" si="1088"/>
        <v/>
      </c>
      <c r="P4937" s="70">
        <f t="shared" si="1089"/>
        <v>0</v>
      </c>
      <c r="Q4937" s="28" t="str">
        <f t="shared" ca="1" si="1090"/>
        <v/>
      </c>
      <c r="R4937" s="28" t="str">
        <f t="shared" si="1091"/>
        <v/>
      </c>
      <c r="S4937" s="28" t="str">
        <f t="array" ref="S4937">IF(ISBLANK(A4937),"",INDEX(Info!$B$3:$H$6442,MATCH(J4937,IF(Info!$D$3:$D$6442=K4937,Info!$C$3:$C$6442),0),7))</f>
        <v/>
      </c>
    </row>
    <row r="4938" spans="1:19" x14ac:dyDescent="0.25">
      <c r="A4938" s="75"/>
      <c r="B4938" s="75"/>
      <c r="C4938" s="72"/>
      <c r="D4938" s="72"/>
      <c r="E4938" s="41" t="str">
        <f t="shared" si="1078"/>
        <v/>
      </c>
      <c r="F4938" s="90" t="str">
        <f t="shared" ca="1" si="1079"/>
        <v/>
      </c>
      <c r="G4938" s="91" t="str">
        <f t="shared" si="1080"/>
        <v/>
      </c>
      <c r="H4938" s="41" t="str">
        <f t="shared" si="1081"/>
        <v/>
      </c>
      <c r="I4938" s="92" t="str">
        <f t="shared" ca="1" si="1082"/>
        <v/>
      </c>
      <c r="J4938" s="28" t="str">
        <f t="shared" si="1083"/>
        <v/>
      </c>
      <c r="K4938" s="28" t="str">
        <f t="shared" si="1084"/>
        <v/>
      </c>
      <c r="L4938" s="28" t="str">
        <f t="shared" ca="1" si="1085"/>
        <v/>
      </c>
      <c r="M4938" s="28" t="str">
        <f t="shared" si="1086"/>
        <v/>
      </c>
      <c r="N4938" s="93" t="str">
        <f t="shared" si="1087"/>
        <v/>
      </c>
      <c r="O4938" s="94" t="str">
        <f t="shared" si="1088"/>
        <v/>
      </c>
      <c r="P4938" s="70">
        <f t="shared" si="1089"/>
        <v>0</v>
      </c>
      <c r="Q4938" s="28" t="str">
        <f t="shared" ca="1" si="1090"/>
        <v/>
      </c>
      <c r="R4938" s="28" t="str">
        <f t="shared" si="1091"/>
        <v/>
      </c>
      <c r="S4938" s="28" t="str">
        <f t="array" ref="S4938">IF(ISBLANK(A4938),"",INDEX(Info!$B$3:$H$6442,MATCH(J4938,IF(Info!$D$3:$D$6442=K4938,Info!$C$3:$C$6442),0),7))</f>
        <v/>
      </c>
    </row>
    <row r="4939" spans="1:19" x14ac:dyDescent="0.25">
      <c r="A4939" s="75"/>
      <c r="B4939" s="75"/>
      <c r="C4939" s="72"/>
      <c r="D4939" s="72"/>
      <c r="E4939" s="41" t="str">
        <f t="shared" si="1078"/>
        <v/>
      </c>
      <c r="F4939" s="90" t="str">
        <f t="shared" ca="1" si="1079"/>
        <v/>
      </c>
      <c r="G4939" s="91" t="str">
        <f t="shared" si="1080"/>
        <v/>
      </c>
      <c r="H4939" s="41" t="str">
        <f t="shared" si="1081"/>
        <v/>
      </c>
      <c r="I4939" s="92" t="str">
        <f t="shared" ca="1" si="1082"/>
        <v/>
      </c>
      <c r="J4939" s="28" t="str">
        <f t="shared" si="1083"/>
        <v/>
      </c>
      <c r="K4939" s="28" t="str">
        <f t="shared" si="1084"/>
        <v/>
      </c>
      <c r="L4939" s="28" t="str">
        <f t="shared" ca="1" si="1085"/>
        <v/>
      </c>
      <c r="M4939" s="28" t="str">
        <f t="shared" si="1086"/>
        <v/>
      </c>
      <c r="N4939" s="93" t="str">
        <f t="shared" si="1087"/>
        <v/>
      </c>
      <c r="O4939" s="94" t="str">
        <f t="shared" si="1088"/>
        <v/>
      </c>
      <c r="P4939" s="70">
        <f t="shared" si="1089"/>
        <v>0</v>
      </c>
      <c r="Q4939" s="28" t="str">
        <f t="shared" ca="1" si="1090"/>
        <v/>
      </c>
      <c r="R4939" s="28" t="str">
        <f t="shared" si="1091"/>
        <v/>
      </c>
      <c r="S4939" s="28" t="str">
        <f t="array" ref="S4939">IF(ISBLANK(A4939),"",INDEX(Info!$B$3:$H$6442,MATCH(J4939,IF(Info!$D$3:$D$6442=K4939,Info!$C$3:$C$6442),0),7))</f>
        <v/>
      </c>
    </row>
    <row r="4940" spans="1:19" x14ac:dyDescent="0.25">
      <c r="A4940" s="75"/>
      <c r="B4940" s="75"/>
      <c r="C4940" s="72"/>
      <c r="D4940" s="72"/>
      <c r="E4940" s="41" t="str">
        <f t="shared" si="1078"/>
        <v/>
      </c>
      <c r="F4940" s="90" t="str">
        <f t="shared" ca="1" si="1079"/>
        <v/>
      </c>
      <c r="G4940" s="91" t="str">
        <f t="shared" si="1080"/>
        <v/>
      </c>
      <c r="H4940" s="41" t="str">
        <f t="shared" si="1081"/>
        <v/>
      </c>
      <c r="I4940" s="92" t="str">
        <f t="shared" ca="1" si="1082"/>
        <v/>
      </c>
      <c r="J4940" s="28" t="str">
        <f t="shared" si="1083"/>
        <v/>
      </c>
      <c r="K4940" s="28" t="str">
        <f t="shared" si="1084"/>
        <v/>
      </c>
      <c r="L4940" s="28" t="str">
        <f t="shared" ca="1" si="1085"/>
        <v/>
      </c>
      <c r="M4940" s="28" t="str">
        <f t="shared" si="1086"/>
        <v/>
      </c>
      <c r="N4940" s="93" t="str">
        <f t="shared" si="1087"/>
        <v/>
      </c>
      <c r="O4940" s="94" t="str">
        <f t="shared" si="1088"/>
        <v/>
      </c>
      <c r="P4940" s="70">
        <f t="shared" si="1089"/>
        <v>0</v>
      </c>
      <c r="Q4940" s="28" t="str">
        <f t="shared" ca="1" si="1090"/>
        <v/>
      </c>
      <c r="R4940" s="28" t="str">
        <f t="shared" si="1091"/>
        <v/>
      </c>
      <c r="S4940" s="28" t="str">
        <f t="array" ref="S4940">IF(ISBLANK(A4940),"",INDEX(Info!$B$3:$H$6442,MATCH(J4940,IF(Info!$D$3:$D$6442=K4940,Info!$C$3:$C$6442),0),7))</f>
        <v/>
      </c>
    </row>
    <row r="4941" spans="1:19" x14ac:dyDescent="0.25">
      <c r="A4941" s="75"/>
      <c r="B4941" s="75"/>
      <c r="C4941" s="72"/>
      <c r="D4941" s="72"/>
      <c r="E4941" s="41" t="str">
        <f t="shared" si="1078"/>
        <v/>
      </c>
      <c r="F4941" s="90" t="str">
        <f t="shared" ca="1" si="1079"/>
        <v/>
      </c>
      <c r="G4941" s="91" t="str">
        <f t="shared" si="1080"/>
        <v/>
      </c>
      <c r="H4941" s="41" t="str">
        <f t="shared" si="1081"/>
        <v/>
      </c>
      <c r="I4941" s="92" t="str">
        <f t="shared" ca="1" si="1082"/>
        <v/>
      </c>
      <c r="J4941" s="28" t="str">
        <f t="shared" si="1083"/>
        <v/>
      </c>
      <c r="K4941" s="28" t="str">
        <f t="shared" si="1084"/>
        <v/>
      </c>
      <c r="L4941" s="28" t="str">
        <f t="shared" ca="1" si="1085"/>
        <v/>
      </c>
      <c r="M4941" s="28" t="str">
        <f t="shared" si="1086"/>
        <v/>
      </c>
      <c r="N4941" s="93" t="str">
        <f t="shared" si="1087"/>
        <v/>
      </c>
      <c r="O4941" s="94" t="str">
        <f t="shared" si="1088"/>
        <v/>
      </c>
      <c r="P4941" s="70">
        <f t="shared" si="1089"/>
        <v>0</v>
      </c>
      <c r="Q4941" s="28" t="str">
        <f t="shared" ca="1" si="1090"/>
        <v/>
      </c>
      <c r="R4941" s="28" t="str">
        <f t="shared" si="1091"/>
        <v/>
      </c>
      <c r="S4941" s="28" t="str">
        <f t="array" ref="S4941">IF(ISBLANK(A4941),"",INDEX(Info!$B$3:$H$6442,MATCH(J4941,IF(Info!$D$3:$D$6442=K4941,Info!$C$3:$C$6442),0),7))</f>
        <v/>
      </c>
    </row>
    <row r="4942" spans="1:19" x14ac:dyDescent="0.25">
      <c r="A4942" s="75"/>
      <c r="B4942" s="75"/>
      <c r="C4942" s="72"/>
      <c r="D4942" s="72"/>
      <c r="E4942" s="41" t="str">
        <f t="shared" si="1078"/>
        <v/>
      </c>
      <c r="F4942" s="90" t="str">
        <f t="shared" ca="1" si="1079"/>
        <v/>
      </c>
      <c r="G4942" s="91" t="str">
        <f t="shared" si="1080"/>
        <v/>
      </c>
      <c r="H4942" s="41" t="str">
        <f t="shared" si="1081"/>
        <v/>
      </c>
      <c r="I4942" s="92" t="str">
        <f t="shared" ca="1" si="1082"/>
        <v/>
      </c>
      <c r="J4942" s="28" t="str">
        <f t="shared" si="1083"/>
        <v/>
      </c>
      <c r="K4942" s="28" t="str">
        <f t="shared" si="1084"/>
        <v/>
      </c>
      <c r="L4942" s="28" t="str">
        <f t="shared" ca="1" si="1085"/>
        <v/>
      </c>
      <c r="M4942" s="28" t="str">
        <f t="shared" si="1086"/>
        <v/>
      </c>
      <c r="N4942" s="93" t="str">
        <f t="shared" si="1087"/>
        <v/>
      </c>
      <c r="O4942" s="94" t="str">
        <f t="shared" si="1088"/>
        <v/>
      </c>
      <c r="P4942" s="70">
        <f t="shared" si="1089"/>
        <v>0</v>
      </c>
      <c r="Q4942" s="28" t="str">
        <f t="shared" ca="1" si="1090"/>
        <v/>
      </c>
      <c r="R4942" s="28" t="str">
        <f t="shared" si="1091"/>
        <v/>
      </c>
      <c r="S4942" s="28" t="str">
        <f t="array" ref="S4942">IF(ISBLANK(A4942),"",INDEX(Info!$B$3:$H$6442,MATCH(J4942,IF(Info!$D$3:$D$6442=K4942,Info!$C$3:$C$6442),0),7))</f>
        <v/>
      </c>
    </row>
    <row r="4943" spans="1:19" x14ac:dyDescent="0.25">
      <c r="A4943" s="75"/>
      <c r="B4943" s="75"/>
      <c r="C4943" s="72"/>
      <c r="D4943" s="72"/>
      <c r="E4943" s="41" t="str">
        <f t="shared" si="1078"/>
        <v/>
      </c>
      <c r="F4943" s="90" t="str">
        <f t="shared" ca="1" si="1079"/>
        <v/>
      </c>
      <c r="G4943" s="91" t="str">
        <f t="shared" si="1080"/>
        <v/>
      </c>
      <c r="H4943" s="41" t="str">
        <f t="shared" si="1081"/>
        <v/>
      </c>
      <c r="I4943" s="92" t="str">
        <f t="shared" ca="1" si="1082"/>
        <v/>
      </c>
      <c r="J4943" s="28" t="str">
        <f t="shared" si="1083"/>
        <v/>
      </c>
      <c r="K4943" s="28" t="str">
        <f t="shared" si="1084"/>
        <v/>
      </c>
      <c r="L4943" s="28" t="str">
        <f t="shared" ca="1" si="1085"/>
        <v/>
      </c>
      <c r="M4943" s="28" t="str">
        <f t="shared" si="1086"/>
        <v/>
      </c>
      <c r="N4943" s="93" t="str">
        <f t="shared" si="1087"/>
        <v/>
      </c>
      <c r="O4943" s="94" t="str">
        <f t="shared" si="1088"/>
        <v/>
      </c>
      <c r="P4943" s="70">
        <f t="shared" si="1089"/>
        <v>0</v>
      </c>
      <c r="Q4943" s="28" t="str">
        <f t="shared" ca="1" si="1090"/>
        <v/>
      </c>
      <c r="R4943" s="28" t="str">
        <f t="shared" si="1091"/>
        <v/>
      </c>
      <c r="S4943" s="28" t="str">
        <f t="array" ref="S4943">IF(ISBLANK(A4943),"",INDEX(Info!$B$3:$H$6442,MATCH(J4943,IF(Info!$D$3:$D$6442=K4943,Info!$C$3:$C$6442),0),7))</f>
        <v/>
      </c>
    </row>
    <row r="4944" spans="1:19" x14ac:dyDescent="0.25">
      <c r="A4944" s="75"/>
      <c r="B4944" s="75"/>
      <c r="C4944" s="72"/>
      <c r="D4944" s="72"/>
      <c r="E4944" s="41" t="str">
        <f t="shared" si="1078"/>
        <v/>
      </c>
      <c r="F4944" s="90" t="str">
        <f t="shared" ca="1" si="1079"/>
        <v/>
      </c>
      <c r="G4944" s="91" t="str">
        <f t="shared" si="1080"/>
        <v/>
      </c>
      <c r="H4944" s="41" t="str">
        <f t="shared" si="1081"/>
        <v/>
      </c>
      <c r="I4944" s="92" t="str">
        <f t="shared" ca="1" si="1082"/>
        <v/>
      </c>
      <c r="J4944" s="28" t="str">
        <f t="shared" si="1083"/>
        <v/>
      </c>
      <c r="K4944" s="28" t="str">
        <f t="shared" si="1084"/>
        <v/>
      </c>
      <c r="L4944" s="28" t="str">
        <f t="shared" ca="1" si="1085"/>
        <v/>
      </c>
      <c r="M4944" s="28" t="str">
        <f t="shared" si="1086"/>
        <v/>
      </c>
      <c r="N4944" s="93" t="str">
        <f t="shared" si="1087"/>
        <v/>
      </c>
      <c r="O4944" s="94" t="str">
        <f t="shared" si="1088"/>
        <v/>
      </c>
      <c r="P4944" s="70">
        <f t="shared" si="1089"/>
        <v>0</v>
      </c>
      <c r="Q4944" s="28" t="str">
        <f t="shared" ca="1" si="1090"/>
        <v/>
      </c>
      <c r="R4944" s="28" t="str">
        <f t="shared" si="1091"/>
        <v/>
      </c>
      <c r="S4944" s="28" t="str">
        <f t="array" ref="S4944">IF(ISBLANK(A4944),"",INDEX(Info!$B$3:$H$6442,MATCH(J4944,IF(Info!$D$3:$D$6442=K4944,Info!$C$3:$C$6442),0),7))</f>
        <v/>
      </c>
    </row>
    <row r="4945" spans="1:19" x14ac:dyDescent="0.25">
      <c r="A4945" s="75"/>
      <c r="B4945" s="75"/>
      <c r="C4945" s="72"/>
      <c r="D4945" s="72"/>
      <c r="E4945" s="41" t="str">
        <f t="shared" si="1078"/>
        <v/>
      </c>
      <c r="F4945" s="90" t="str">
        <f t="shared" ca="1" si="1079"/>
        <v/>
      </c>
      <c r="G4945" s="91" t="str">
        <f t="shared" si="1080"/>
        <v/>
      </c>
      <c r="H4945" s="41" t="str">
        <f t="shared" si="1081"/>
        <v/>
      </c>
      <c r="I4945" s="92" t="str">
        <f t="shared" ca="1" si="1082"/>
        <v/>
      </c>
      <c r="J4945" s="28" t="str">
        <f t="shared" si="1083"/>
        <v/>
      </c>
      <c r="K4945" s="28" t="str">
        <f t="shared" si="1084"/>
        <v/>
      </c>
      <c r="L4945" s="28" t="str">
        <f t="shared" ca="1" si="1085"/>
        <v/>
      </c>
      <c r="M4945" s="28" t="str">
        <f t="shared" si="1086"/>
        <v/>
      </c>
      <c r="N4945" s="93" t="str">
        <f t="shared" si="1087"/>
        <v/>
      </c>
      <c r="O4945" s="94" t="str">
        <f t="shared" si="1088"/>
        <v/>
      </c>
      <c r="P4945" s="70">
        <f t="shared" si="1089"/>
        <v>0</v>
      </c>
      <c r="Q4945" s="28" t="str">
        <f t="shared" ca="1" si="1090"/>
        <v/>
      </c>
      <c r="R4945" s="28" t="str">
        <f t="shared" si="1091"/>
        <v/>
      </c>
      <c r="S4945" s="28" t="str">
        <f t="array" ref="S4945">IF(ISBLANK(A4945),"",INDEX(Info!$B$3:$H$6442,MATCH(J4945,IF(Info!$D$3:$D$6442=K4945,Info!$C$3:$C$6442),0),7))</f>
        <v/>
      </c>
    </row>
    <row r="4946" spans="1:19" x14ac:dyDescent="0.25">
      <c r="A4946" s="75"/>
      <c r="B4946" s="75"/>
      <c r="C4946" s="72"/>
      <c r="D4946" s="72"/>
      <c r="E4946" s="41" t="str">
        <f t="shared" si="1078"/>
        <v/>
      </c>
      <c r="F4946" s="90" t="str">
        <f t="shared" ca="1" si="1079"/>
        <v/>
      </c>
      <c r="G4946" s="91" t="str">
        <f t="shared" si="1080"/>
        <v/>
      </c>
      <c r="H4946" s="41" t="str">
        <f t="shared" si="1081"/>
        <v/>
      </c>
      <c r="I4946" s="92" t="str">
        <f t="shared" ca="1" si="1082"/>
        <v/>
      </c>
      <c r="J4946" s="28" t="str">
        <f t="shared" si="1083"/>
        <v/>
      </c>
      <c r="K4946" s="28" t="str">
        <f t="shared" si="1084"/>
        <v/>
      </c>
      <c r="L4946" s="28" t="str">
        <f t="shared" ca="1" si="1085"/>
        <v/>
      </c>
      <c r="M4946" s="28" t="str">
        <f t="shared" si="1086"/>
        <v/>
      </c>
      <c r="N4946" s="93" t="str">
        <f t="shared" si="1087"/>
        <v/>
      </c>
      <c r="O4946" s="94" t="str">
        <f t="shared" si="1088"/>
        <v/>
      </c>
      <c r="P4946" s="70">
        <f t="shared" si="1089"/>
        <v>0</v>
      </c>
      <c r="Q4946" s="28" t="str">
        <f t="shared" ca="1" si="1090"/>
        <v/>
      </c>
      <c r="R4946" s="28" t="str">
        <f t="shared" si="1091"/>
        <v/>
      </c>
      <c r="S4946" s="28" t="str">
        <f t="array" ref="S4946">IF(ISBLANK(A4946),"",INDEX(Info!$B$3:$H$6442,MATCH(J4946,IF(Info!$D$3:$D$6442=K4946,Info!$C$3:$C$6442),0),7))</f>
        <v/>
      </c>
    </row>
    <row r="4947" spans="1:19" x14ac:dyDescent="0.25">
      <c r="A4947" s="75"/>
      <c r="B4947" s="75"/>
      <c r="C4947" s="72"/>
      <c r="D4947" s="72"/>
      <c r="E4947" s="41" t="str">
        <f t="shared" si="1078"/>
        <v/>
      </c>
      <c r="F4947" s="90" t="str">
        <f t="shared" ca="1" si="1079"/>
        <v/>
      </c>
      <c r="G4947" s="91" t="str">
        <f t="shared" si="1080"/>
        <v/>
      </c>
      <c r="H4947" s="41" t="str">
        <f t="shared" si="1081"/>
        <v/>
      </c>
      <c r="I4947" s="92" t="str">
        <f t="shared" ca="1" si="1082"/>
        <v/>
      </c>
      <c r="J4947" s="28" t="str">
        <f t="shared" si="1083"/>
        <v/>
      </c>
      <c r="K4947" s="28" t="str">
        <f t="shared" si="1084"/>
        <v/>
      </c>
      <c r="L4947" s="28" t="str">
        <f t="shared" ca="1" si="1085"/>
        <v/>
      </c>
      <c r="M4947" s="28" t="str">
        <f t="shared" si="1086"/>
        <v/>
      </c>
      <c r="N4947" s="93" t="str">
        <f t="shared" si="1087"/>
        <v/>
      </c>
      <c r="O4947" s="94" t="str">
        <f t="shared" si="1088"/>
        <v/>
      </c>
      <c r="P4947" s="70">
        <f t="shared" si="1089"/>
        <v>0</v>
      </c>
      <c r="Q4947" s="28" t="str">
        <f t="shared" ca="1" si="1090"/>
        <v/>
      </c>
      <c r="R4947" s="28" t="str">
        <f t="shared" si="1091"/>
        <v/>
      </c>
      <c r="S4947" s="28" t="str">
        <f t="array" ref="S4947">IF(ISBLANK(A4947),"",INDEX(Info!$B$3:$H$6442,MATCH(J4947,IF(Info!$D$3:$D$6442=K4947,Info!$C$3:$C$6442),0),7))</f>
        <v/>
      </c>
    </row>
    <row r="4948" spans="1:19" x14ac:dyDescent="0.25">
      <c r="A4948" s="75"/>
      <c r="B4948" s="75"/>
      <c r="C4948" s="72"/>
      <c r="D4948" s="72"/>
      <c r="E4948" s="41" t="str">
        <f t="shared" si="1078"/>
        <v/>
      </c>
      <c r="F4948" s="90" t="str">
        <f t="shared" ca="1" si="1079"/>
        <v/>
      </c>
      <c r="G4948" s="91" t="str">
        <f t="shared" si="1080"/>
        <v/>
      </c>
      <c r="H4948" s="41" t="str">
        <f t="shared" si="1081"/>
        <v/>
      </c>
      <c r="I4948" s="92" t="str">
        <f t="shared" ca="1" si="1082"/>
        <v/>
      </c>
      <c r="J4948" s="28" t="str">
        <f t="shared" si="1083"/>
        <v/>
      </c>
      <c r="K4948" s="28" t="str">
        <f t="shared" si="1084"/>
        <v/>
      </c>
      <c r="L4948" s="28" t="str">
        <f t="shared" ca="1" si="1085"/>
        <v/>
      </c>
      <c r="M4948" s="28" t="str">
        <f t="shared" si="1086"/>
        <v/>
      </c>
      <c r="N4948" s="93" t="str">
        <f t="shared" si="1087"/>
        <v/>
      </c>
      <c r="O4948" s="94" t="str">
        <f t="shared" si="1088"/>
        <v/>
      </c>
      <c r="P4948" s="70">
        <f t="shared" si="1089"/>
        <v>0</v>
      </c>
      <c r="Q4948" s="28" t="str">
        <f t="shared" ca="1" si="1090"/>
        <v/>
      </c>
      <c r="R4948" s="28" t="str">
        <f t="shared" si="1091"/>
        <v/>
      </c>
      <c r="S4948" s="28" t="str">
        <f t="array" ref="S4948">IF(ISBLANK(A4948),"",INDEX(Info!$B$3:$H$6442,MATCH(J4948,IF(Info!$D$3:$D$6442=K4948,Info!$C$3:$C$6442),0),7))</f>
        <v/>
      </c>
    </row>
    <row r="4949" spans="1:19" x14ac:dyDescent="0.25">
      <c r="A4949" s="75"/>
      <c r="B4949" s="75"/>
      <c r="C4949" s="72"/>
      <c r="D4949" s="72"/>
      <c r="E4949" s="41" t="str">
        <f t="shared" si="1078"/>
        <v/>
      </c>
      <c r="F4949" s="90" t="str">
        <f t="shared" ca="1" si="1079"/>
        <v/>
      </c>
      <c r="G4949" s="91" t="str">
        <f t="shared" si="1080"/>
        <v/>
      </c>
      <c r="H4949" s="41" t="str">
        <f t="shared" si="1081"/>
        <v/>
      </c>
      <c r="I4949" s="92" t="str">
        <f t="shared" ca="1" si="1082"/>
        <v/>
      </c>
      <c r="J4949" s="28" t="str">
        <f t="shared" si="1083"/>
        <v/>
      </c>
      <c r="K4949" s="28" t="str">
        <f t="shared" si="1084"/>
        <v/>
      </c>
      <c r="L4949" s="28" t="str">
        <f t="shared" ca="1" si="1085"/>
        <v/>
      </c>
      <c r="M4949" s="28" t="str">
        <f t="shared" si="1086"/>
        <v/>
      </c>
      <c r="N4949" s="93" t="str">
        <f t="shared" si="1087"/>
        <v/>
      </c>
      <c r="O4949" s="94" t="str">
        <f t="shared" si="1088"/>
        <v/>
      </c>
      <c r="P4949" s="70">
        <f t="shared" si="1089"/>
        <v>0</v>
      </c>
      <c r="Q4949" s="28" t="str">
        <f t="shared" ca="1" si="1090"/>
        <v/>
      </c>
      <c r="R4949" s="28" t="str">
        <f t="shared" si="1091"/>
        <v/>
      </c>
      <c r="S4949" s="28" t="str">
        <f t="array" ref="S4949">IF(ISBLANK(A4949),"",INDEX(Info!$B$3:$H$6442,MATCH(J4949,IF(Info!$D$3:$D$6442=K4949,Info!$C$3:$C$6442),0),7))</f>
        <v/>
      </c>
    </row>
    <row r="4950" spans="1:19" x14ac:dyDescent="0.25">
      <c r="A4950" s="75"/>
      <c r="B4950" s="75"/>
      <c r="C4950" s="72"/>
      <c r="D4950" s="72"/>
      <c r="E4950" s="41" t="str">
        <f t="shared" si="1078"/>
        <v/>
      </c>
      <c r="F4950" s="90" t="str">
        <f t="shared" ca="1" si="1079"/>
        <v/>
      </c>
      <c r="G4950" s="91" t="str">
        <f t="shared" si="1080"/>
        <v/>
      </c>
      <c r="H4950" s="41" t="str">
        <f t="shared" si="1081"/>
        <v/>
      </c>
      <c r="I4950" s="92" t="str">
        <f t="shared" ca="1" si="1082"/>
        <v/>
      </c>
      <c r="J4950" s="28" t="str">
        <f t="shared" si="1083"/>
        <v/>
      </c>
      <c r="K4950" s="28" t="str">
        <f t="shared" si="1084"/>
        <v/>
      </c>
      <c r="L4950" s="28" t="str">
        <f t="shared" ca="1" si="1085"/>
        <v/>
      </c>
      <c r="M4950" s="28" t="str">
        <f t="shared" si="1086"/>
        <v/>
      </c>
      <c r="N4950" s="93" t="str">
        <f t="shared" si="1087"/>
        <v/>
      </c>
      <c r="O4950" s="94" t="str">
        <f t="shared" si="1088"/>
        <v/>
      </c>
      <c r="P4950" s="70">
        <f t="shared" si="1089"/>
        <v>0</v>
      </c>
      <c r="Q4950" s="28" t="str">
        <f t="shared" ca="1" si="1090"/>
        <v/>
      </c>
      <c r="R4950" s="28" t="str">
        <f t="shared" si="1091"/>
        <v/>
      </c>
      <c r="S4950" s="28" t="str">
        <f t="array" ref="S4950">IF(ISBLANK(A4950),"",INDEX(Info!$B$3:$H$6442,MATCH(J4950,IF(Info!$D$3:$D$6442=K4950,Info!$C$3:$C$6442),0),7))</f>
        <v/>
      </c>
    </row>
    <row r="4951" spans="1:19" x14ac:dyDescent="0.25">
      <c r="A4951" s="75"/>
      <c r="B4951" s="75"/>
      <c r="C4951" s="72"/>
      <c r="D4951" s="72"/>
      <c r="E4951" s="41" t="str">
        <f t="shared" si="1078"/>
        <v/>
      </c>
      <c r="F4951" s="90" t="str">
        <f t="shared" ca="1" si="1079"/>
        <v/>
      </c>
      <c r="G4951" s="91" t="str">
        <f t="shared" si="1080"/>
        <v/>
      </c>
      <c r="H4951" s="41" t="str">
        <f t="shared" si="1081"/>
        <v/>
      </c>
      <c r="I4951" s="92" t="str">
        <f t="shared" ca="1" si="1082"/>
        <v/>
      </c>
      <c r="J4951" s="28" t="str">
        <f t="shared" si="1083"/>
        <v/>
      </c>
      <c r="K4951" s="28" t="str">
        <f t="shared" si="1084"/>
        <v/>
      </c>
      <c r="L4951" s="28" t="str">
        <f t="shared" ca="1" si="1085"/>
        <v/>
      </c>
      <c r="M4951" s="28" t="str">
        <f t="shared" si="1086"/>
        <v/>
      </c>
      <c r="N4951" s="93" t="str">
        <f t="shared" si="1087"/>
        <v/>
      </c>
      <c r="O4951" s="94" t="str">
        <f t="shared" si="1088"/>
        <v/>
      </c>
      <c r="P4951" s="70">
        <f t="shared" si="1089"/>
        <v>0</v>
      </c>
      <c r="Q4951" s="28" t="str">
        <f t="shared" ca="1" si="1090"/>
        <v/>
      </c>
      <c r="R4951" s="28" t="str">
        <f t="shared" si="1091"/>
        <v/>
      </c>
      <c r="S4951" s="28" t="str">
        <f t="array" ref="S4951">IF(ISBLANK(A4951),"",INDEX(Info!$B$3:$H$6442,MATCH(J4951,IF(Info!$D$3:$D$6442=K4951,Info!$C$3:$C$6442),0),7))</f>
        <v/>
      </c>
    </row>
    <row r="4952" spans="1:19" x14ac:dyDescent="0.25">
      <c r="A4952" s="75"/>
      <c r="B4952" s="75"/>
      <c r="C4952" s="72"/>
      <c r="D4952" s="72"/>
      <c r="E4952" s="41" t="str">
        <f t="shared" si="1078"/>
        <v/>
      </c>
      <c r="F4952" s="90" t="str">
        <f t="shared" ca="1" si="1079"/>
        <v/>
      </c>
      <c r="G4952" s="91" t="str">
        <f t="shared" si="1080"/>
        <v/>
      </c>
      <c r="H4952" s="41" t="str">
        <f t="shared" si="1081"/>
        <v/>
      </c>
      <c r="I4952" s="92" t="str">
        <f t="shared" ca="1" si="1082"/>
        <v/>
      </c>
      <c r="J4952" s="28" t="str">
        <f t="shared" si="1083"/>
        <v/>
      </c>
      <c r="K4952" s="28" t="str">
        <f t="shared" si="1084"/>
        <v/>
      </c>
      <c r="L4952" s="28" t="str">
        <f t="shared" ca="1" si="1085"/>
        <v/>
      </c>
      <c r="M4952" s="28" t="str">
        <f t="shared" si="1086"/>
        <v/>
      </c>
      <c r="N4952" s="93" t="str">
        <f t="shared" si="1087"/>
        <v/>
      </c>
      <c r="O4952" s="94" t="str">
        <f t="shared" si="1088"/>
        <v/>
      </c>
      <c r="P4952" s="70">
        <f t="shared" si="1089"/>
        <v>0</v>
      </c>
      <c r="Q4952" s="28" t="str">
        <f t="shared" ca="1" si="1090"/>
        <v/>
      </c>
      <c r="R4952" s="28" t="str">
        <f t="shared" si="1091"/>
        <v/>
      </c>
      <c r="S4952" s="28" t="str">
        <f t="array" ref="S4952">IF(ISBLANK(A4952),"",INDEX(Info!$B$3:$H$6442,MATCH(J4952,IF(Info!$D$3:$D$6442=K4952,Info!$C$3:$C$6442),0),7))</f>
        <v/>
      </c>
    </row>
    <row r="4953" spans="1:19" x14ac:dyDescent="0.25">
      <c r="A4953" s="75"/>
      <c r="B4953" s="75"/>
      <c r="C4953" s="72"/>
      <c r="D4953" s="72"/>
      <c r="E4953" s="41" t="str">
        <f t="shared" si="1078"/>
        <v/>
      </c>
      <c r="F4953" s="90" t="str">
        <f t="shared" ca="1" si="1079"/>
        <v/>
      </c>
      <c r="G4953" s="91" t="str">
        <f t="shared" si="1080"/>
        <v/>
      </c>
      <c r="H4953" s="41" t="str">
        <f t="shared" si="1081"/>
        <v/>
      </c>
      <c r="I4953" s="92" t="str">
        <f t="shared" ca="1" si="1082"/>
        <v/>
      </c>
      <c r="J4953" s="28" t="str">
        <f t="shared" si="1083"/>
        <v/>
      </c>
      <c r="K4953" s="28" t="str">
        <f t="shared" si="1084"/>
        <v/>
      </c>
      <c r="L4953" s="28" t="str">
        <f t="shared" ca="1" si="1085"/>
        <v/>
      </c>
      <c r="M4953" s="28" t="str">
        <f t="shared" si="1086"/>
        <v/>
      </c>
      <c r="N4953" s="93" t="str">
        <f t="shared" si="1087"/>
        <v/>
      </c>
      <c r="O4953" s="94" t="str">
        <f t="shared" si="1088"/>
        <v/>
      </c>
      <c r="P4953" s="70">
        <f t="shared" si="1089"/>
        <v>0</v>
      </c>
      <c r="Q4953" s="28" t="str">
        <f t="shared" ca="1" si="1090"/>
        <v/>
      </c>
      <c r="R4953" s="28" t="str">
        <f t="shared" si="1091"/>
        <v/>
      </c>
      <c r="S4953" s="28" t="str">
        <f t="array" ref="S4953">IF(ISBLANK(A4953),"",INDEX(Info!$B$3:$H$6442,MATCH(J4953,IF(Info!$D$3:$D$6442=K4953,Info!$C$3:$C$6442),0),7))</f>
        <v/>
      </c>
    </row>
    <row r="4954" spans="1:19" x14ac:dyDescent="0.25">
      <c r="A4954" s="75"/>
      <c r="B4954" s="75"/>
      <c r="C4954" s="72"/>
      <c r="D4954" s="72"/>
      <c r="E4954" s="41" t="str">
        <f t="shared" si="1078"/>
        <v/>
      </c>
      <c r="F4954" s="90" t="str">
        <f t="shared" ca="1" si="1079"/>
        <v/>
      </c>
      <c r="G4954" s="91" t="str">
        <f t="shared" si="1080"/>
        <v/>
      </c>
      <c r="H4954" s="41" t="str">
        <f t="shared" si="1081"/>
        <v/>
      </c>
      <c r="I4954" s="92" t="str">
        <f t="shared" ca="1" si="1082"/>
        <v/>
      </c>
      <c r="J4954" s="28" t="str">
        <f t="shared" si="1083"/>
        <v/>
      </c>
      <c r="K4954" s="28" t="str">
        <f t="shared" si="1084"/>
        <v/>
      </c>
      <c r="L4954" s="28" t="str">
        <f t="shared" ca="1" si="1085"/>
        <v/>
      </c>
      <c r="M4954" s="28" t="str">
        <f t="shared" si="1086"/>
        <v/>
      </c>
      <c r="N4954" s="93" t="str">
        <f t="shared" si="1087"/>
        <v/>
      </c>
      <c r="O4954" s="94" t="str">
        <f t="shared" si="1088"/>
        <v/>
      </c>
      <c r="P4954" s="70">
        <f t="shared" si="1089"/>
        <v>0</v>
      </c>
      <c r="Q4954" s="28" t="str">
        <f t="shared" ca="1" si="1090"/>
        <v/>
      </c>
      <c r="R4954" s="28" t="str">
        <f t="shared" si="1091"/>
        <v/>
      </c>
      <c r="S4954" s="28" t="str">
        <f t="array" ref="S4954">IF(ISBLANK(A4954),"",INDEX(Info!$B$3:$H$6442,MATCH(J4954,IF(Info!$D$3:$D$6442=K4954,Info!$C$3:$C$6442),0),7))</f>
        <v/>
      </c>
    </row>
    <row r="4955" spans="1:19" x14ac:dyDescent="0.25">
      <c r="A4955" s="75"/>
      <c r="B4955" s="75"/>
      <c r="C4955" s="72"/>
      <c r="D4955" s="72"/>
      <c r="E4955" s="41" t="str">
        <f t="shared" si="1078"/>
        <v/>
      </c>
      <c r="F4955" s="90" t="str">
        <f t="shared" ca="1" si="1079"/>
        <v/>
      </c>
      <c r="G4955" s="91" t="str">
        <f t="shared" si="1080"/>
        <v/>
      </c>
      <c r="H4955" s="41" t="str">
        <f t="shared" si="1081"/>
        <v/>
      </c>
      <c r="I4955" s="92" t="str">
        <f t="shared" ca="1" si="1082"/>
        <v/>
      </c>
      <c r="J4955" s="28" t="str">
        <f t="shared" si="1083"/>
        <v/>
      </c>
      <c r="K4955" s="28" t="str">
        <f t="shared" si="1084"/>
        <v/>
      </c>
      <c r="L4955" s="28" t="str">
        <f t="shared" ca="1" si="1085"/>
        <v/>
      </c>
      <c r="M4955" s="28" t="str">
        <f t="shared" si="1086"/>
        <v/>
      </c>
      <c r="N4955" s="93" t="str">
        <f t="shared" si="1087"/>
        <v/>
      </c>
      <c r="O4955" s="94" t="str">
        <f t="shared" si="1088"/>
        <v/>
      </c>
      <c r="P4955" s="70">
        <f t="shared" si="1089"/>
        <v>0</v>
      </c>
      <c r="Q4955" s="28" t="str">
        <f t="shared" ca="1" si="1090"/>
        <v/>
      </c>
      <c r="R4955" s="28" t="str">
        <f t="shared" si="1091"/>
        <v/>
      </c>
      <c r="S4955" s="28" t="str">
        <f t="array" ref="S4955">IF(ISBLANK(A4955),"",INDEX(Info!$B$3:$H$6442,MATCH(J4955,IF(Info!$D$3:$D$6442=K4955,Info!$C$3:$C$6442),0),7))</f>
        <v/>
      </c>
    </row>
    <row r="4956" spans="1:19" x14ac:dyDescent="0.25">
      <c r="A4956" s="75"/>
      <c r="B4956" s="75"/>
      <c r="C4956" s="72"/>
      <c r="D4956" s="72"/>
      <c r="E4956" s="41" t="str">
        <f t="shared" si="1078"/>
        <v/>
      </c>
      <c r="F4956" s="90" t="str">
        <f t="shared" ca="1" si="1079"/>
        <v/>
      </c>
      <c r="G4956" s="91" t="str">
        <f t="shared" si="1080"/>
        <v/>
      </c>
      <c r="H4956" s="41" t="str">
        <f t="shared" si="1081"/>
        <v/>
      </c>
      <c r="I4956" s="92" t="str">
        <f t="shared" ca="1" si="1082"/>
        <v/>
      </c>
      <c r="J4956" s="28" t="str">
        <f t="shared" si="1083"/>
        <v/>
      </c>
      <c r="K4956" s="28" t="str">
        <f t="shared" si="1084"/>
        <v/>
      </c>
      <c r="L4956" s="28" t="str">
        <f t="shared" ca="1" si="1085"/>
        <v/>
      </c>
      <c r="M4956" s="28" t="str">
        <f t="shared" si="1086"/>
        <v/>
      </c>
      <c r="N4956" s="93" t="str">
        <f t="shared" si="1087"/>
        <v/>
      </c>
      <c r="O4956" s="94" t="str">
        <f t="shared" si="1088"/>
        <v/>
      </c>
      <c r="P4956" s="70">
        <f t="shared" si="1089"/>
        <v>0</v>
      </c>
      <c r="Q4956" s="28" t="str">
        <f t="shared" ca="1" si="1090"/>
        <v/>
      </c>
      <c r="R4956" s="28" t="str">
        <f t="shared" si="1091"/>
        <v/>
      </c>
      <c r="S4956" s="28" t="str">
        <f t="array" ref="S4956">IF(ISBLANK(A4956),"",INDEX(Info!$B$3:$H$6442,MATCH(J4956,IF(Info!$D$3:$D$6442=K4956,Info!$C$3:$C$6442),0),7))</f>
        <v/>
      </c>
    </row>
    <row r="4957" spans="1:19" x14ac:dyDescent="0.25">
      <c r="A4957" s="75"/>
      <c r="B4957" s="75"/>
      <c r="C4957" s="72"/>
      <c r="D4957" s="72"/>
      <c r="E4957" s="41" t="str">
        <f t="shared" si="1078"/>
        <v/>
      </c>
      <c r="F4957" s="90" t="str">
        <f t="shared" ca="1" si="1079"/>
        <v/>
      </c>
      <c r="G4957" s="91" t="str">
        <f t="shared" si="1080"/>
        <v/>
      </c>
      <c r="H4957" s="41" t="str">
        <f t="shared" si="1081"/>
        <v/>
      </c>
      <c r="I4957" s="92" t="str">
        <f t="shared" ca="1" si="1082"/>
        <v/>
      </c>
      <c r="J4957" s="28" t="str">
        <f t="shared" si="1083"/>
        <v/>
      </c>
      <c r="K4957" s="28" t="str">
        <f t="shared" si="1084"/>
        <v/>
      </c>
      <c r="L4957" s="28" t="str">
        <f t="shared" ca="1" si="1085"/>
        <v/>
      </c>
      <c r="M4957" s="28" t="str">
        <f t="shared" si="1086"/>
        <v/>
      </c>
      <c r="N4957" s="93" t="str">
        <f t="shared" si="1087"/>
        <v/>
      </c>
      <c r="O4957" s="94" t="str">
        <f t="shared" si="1088"/>
        <v/>
      </c>
      <c r="P4957" s="70">
        <f t="shared" si="1089"/>
        <v>0</v>
      </c>
      <c r="Q4957" s="28" t="str">
        <f t="shared" ca="1" si="1090"/>
        <v/>
      </c>
      <c r="R4957" s="28" t="str">
        <f t="shared" si="1091"/>
        <v/>
      </c>
      <c r="S4957" s="28" t="str">
        <f t="array" ref="S4957">IF(ISBLANK(A4957),"",INDEX(Info!$B$3:$H$6442,MATCH(J4957,IF(Info!$D$3:$D$6442=K4957,Info!$C$3:$C$6442),0),7))</f>
        <v/>
      </c>
    </row>
    <row r="4958" spans="1:19" x14ac:dyDescent="0.25">
      <c r="A4958" s="75"/>
      <c r="B4958" s="75"/>
      <c r="C4958" s="72"/>
      <c r="D4958" s="72"/>
      <c r="E4958" s="41" t="str">
        <f t="shared" si="1078"/>
        <v/>
      </c>
      <c r="F4958" s="90" t="str">
        <f t="shared" ca="1" si="1079"/>
        <v/>
      </c>
      <c r="G4958" s="91" t="str">
        <f t="shared" si="1080"/>
        <v/>
      </c>
      <c r="H4958" s="41" t="str">
        <f t="shared" si="1081"/>
        <v/>
      </c>
      <c r="I4958" s="92" t="str">
        <f t="shared" ca="1" si="1082"/>
        <v/>
      </c>
      <c r="J4958" s="28" t="str">
        <f t="shared" si="1083"/>
        <v/>
      </c>
      <c r="K4958" s="28" t="str">
        <f t="shared" si="1084"/>
        <v/>
      </c>
      <c r="L4958" s="28" t="str">
        <f t="shared" ca="1" si="1085"/>
        <v/>
      </c>
      <c r="M4958" s="28" t="str">
        <f t="shared" si="1086"/>
        <v/>
      </c>
      <c r="N4958" s="93" t="str">
        <f t="shared" si="1087"/>
        <v/>
      </c>
      <c r="O4958" s="94" t="str">
        <f t="shared" si="1088"/>
        <v/>
      </c>
      <c r="P4958" s="70">
        <f t="shared" si="1089"/>
        <v>0</v>
      </c>
      <c r="Q4958" s="28" t="str">
        <f t="shared" ca="1" si="1090"/>
        <v/>
      </c>
      <c r="R4958" s="28" t="str">
        <f t="shared" si="1091"/>
        <v/>
      </c>
      <c r="S4958" s="28" t="str">
        <f t="array" ref="S4958">IF(ISBLANK(A4958),"",INDEX(Info!$B$3:$H$6442,MATCH(J4958,IF(Info!$D$3:$D$6442=K4958,Info!$C$3:$C$6442),0),7))</f>
        <v/>
      </c>
    </row>
    <row r="4959" spans="1:19" x14ac:dyDescent="0.25">
      <c r="A4959" s="75"/>
      <c r="B4959" s="75"/>
      <c r="C4959" s="72"/>
      <c r="D4959" s="72"/>
      <c r="E4959" s="41" t="str">
        <f t="shared" si="1078"/>
        <v/>
      </c>
      <c r="F4959" s="90" t="str">
        <f t="shared" ca="1" si="1079"/>
        <v/>
      </c>
      <c r="G4959" s="91" t="str">
        <f t="shared" si="1080"/>
        <v/>
      </c>
      <c r="H4959" s="41" t="str">
        <f t="shared" si="1081"/>
        <v/>
      </c>
      <c r="I4959" s="92" t="str">
        <f t="shared" ca="1" si="1082"/>
        <v/>
      </c>
      <c r="J4959" s="28" t="str">
        <f t="shared" si="1083"/>
        <v/>
      </c>
      <c r="K4959" s="28" t="str">
        <f t="shared" si="1084"/>
        <v/>
      </c>
      <c r="L4959" s="28" t="str">
        <f t="shared" ca="1" si="1085"/>
        <v/>
      </c>
      <c r="M4959" s="28" t="str">
        <f t="shared" si="1086"/>
        <v/>
      </c>
      <c r="N4959" s="93" t="str">
        <f t="shared" si="1087"/>
        <v/>
      </c>
      <c r="O4959" s="94" t="str">
        <f t="shared" si="1088"/>
        <v/>
      </c>
      <c r="P4959" s="70">
        <f t="shared" si="1089"/>
        <v>0</v>
      </c>
      <c r="Q4959" s="28" t="str">
        <f t="shared" ca="1" si="1090"/>
        <v/>
      </c>
      <c r="R4959" s="28" t="str">
        <f t="shared" si="1091"/>
        <v/>
      </c>
      <c r="S4959" s="28" t="str">
        <f t="array" ref="S4959">IF(ISBLANK(A4959),"",INDEX(Info!$B$3:$H$6442,MATCH(J4959,IF(Info!$D$3:$D$6442=K4959,Info!$C$3:$C$6442),0),7))</f>
        <v/>
      </c>
    </row>
    <row r="4960" spans="1:19" x14ac:dyDescent="0.25">
      <c r="A4960" s="75"/>
      <c r="B4960" s="75"/>
      <c r="C4960" s="72"/>
      <c r="D4960" s="72"/>
      <c r="E4960" s="41" t="str">
        <f t="shared" si="1078"/>
        <v/>
      </c>
      <c r="F4960" s="90" t="str">
        <f t="shared" ca="1" si="1079"/>
        <v/>
      </c>
      <c r="G4960" s="91" t="str">
        <f t="shared" si="1080"/>
        <v/>
      </c>
      <c r="H4960" s="41" t="str">
        <f t="shared" si="1081"/>
        <v/>
      </c>
      <c r="I4960" s="92" t="str">
        <f t="shared" ca="1" si="1082"/>
        <v/>
      </c>
      <c r="J4960" s="28" t="str">
        <f t="shared" si="1083"/>
        <v/>
      </c>
      <c r="K4960" s="28" t="str">
        <f t="shared" si="1084"/>
        <v/>
      </c>
      <c r="L4960" s="28" t="str">
        <f t="shared" ca="1" si="1085"/>
        <v/>
      </c>
      <c r="M4960" s="28" t="str">
        <f t="shared" si="1086"/>
        <v/>
      </c>
      <c r="N4960" s="93" t="str">
        <f t="shared" si="1087"/>
        <v/>
      </c>
      <c r="O4960" s="94" t="str">
        <f t="shared" si="1088"/>
        <v/>
      </c>
      <c r="P4960" s="70">
        <f t="shared" si="1089"/>
        <v>0</v>
      </c>
      <c r="Q4960" s="28" t="str">
        <f t="shared" ca="1" si="1090"/>
        <v/>
      </c>
      <c r="R4960" s="28" t="str">
        <f t="shared" si="1091"/>
        <v/>
      </c>
      <c r="S4960" s="28" t="str">
        <f t="array" ref="S4960">IF(ISBLANK(A4960),"",INDEX(Info!$B$3:$H$6442,MATCH(J4960,IF(Info!$D$3:$D$6442=K4960,Info!$C$3:$C$6442),0),7))</f>
        <v/>
      </c>
    </row>
    <row r="4961" spans="1:19" x14ac:dyDescent="0.25">
      <c r="A4961" s="75"/>
      <c r="B4961" s="75"/>
      <c r="C4961" s="72"/>
      <c r="D4961" s="72"/>
      <c r="E4961" s="41" t="str">
        <f t="shared" si="1078"/>
        <v/>
      </c>
      <c r="F4961" s="90" t="str">
        <f t="shared" ca="1" si="1079"/>
        <v/>
      </c>
      <c r="G4961" s="91" t="str">
        <f t="shared" si="1080"/>
        <v/>
      </c>
      <c r="H4961" s="41" t="str">
        <f t="shared" si="1081"/>
        <v/>
      </c>
      <c r="I4961" s="92" t="str">
        <f t="shared" ca="1" si="1082"/>
        <v/>
      </c>
      <c r="J4961" s="28" t="str">
        <f t="shared" si="1083"/>
        <v/>
      </c>
      <c r="K4961" s="28" t="str">
        <f t="shared" si="1084"/>
        <v/>
      </c>
      <c r="L4961" s="28" t="str">
        <f t="shared" ca="1" si="1085"/>
        <v/>
      </c>
      <c r="M4961" s="28" t="str">
        <f t="shared" si="1086"/>
        <v/>
      </c>
      <c r="N4961" s="93" t="str">
        <f t="shared" si="1087"/>
        <v/>
      </c>
      <c r="O4961" s="94" t="str">
        <f t="shared" si="1088"/>
        <v/>
      </c>
      <c r="P4961" s="70">
        <f t="shared" si="1089"/>
        <v>0</v>
      </c>
      <c r="Q4961" s="28" t="str">
        <f t="shared" ca="1" si="1090"/>
        <v/>
      </c>
      <c r="R4961" s="28" t="str">
        <f t="shared" si="1091"/>
        <v/>
      </c>
      <c r="S4961" s="28" t="str">
        <f t="array" ref="S4961">IF(ISBLANK(A4961),"",INDEX(Info!$B$3:$H$6442,MATCH(J4961,IF(Info!$D$3:$D$6442=K4961,Info!$C$3:$C$6442),0),7))</f>
        <v/>
      </c>
    </row>
    <row r="4962" spans="1:19" x14ac:dyDescent="0.25">
      <c r="A4962" s="75"/>
      <c r="B4962" s="75"/>
      <c r="C4962" s="72"/>
      <c r="D4962" s="72"/>
      <c r="E4962" s="41" t="str">
        <f t="shared" si="1078"/>
        <v/>
      </c>
      <c r="F4962" s="90" t="str">
        <f t="shared" ca="1" si="1079"/>
        <v/>
      </c>
      <c r="G4962" s="91" t="str">
        <f t="shared" si="1080"/>
        <v/>
      </c>
      <c r="H4962" s="41" t="str">
        <f t="shared" si="1081"/>
        <v/>
      </c>
      <c r="I4962" s="92" t="str">
        <f t="shared" ca="1" si="1082"/>
        <v/>
      </c>
      <c r="J4962" s="28" t="str">
        <f t="shared" si="1083"/>
        <v/>
      </c>
      <c r="K4962" s="28" t="str">
        <f t="shared" si="1084"/>
        <v/>
      </c>
      <c r="L4962" s="28" t="str">
        <f t="shared" ca="1" si="1085"/>
        <v/>
      </c>
      <c r="M4962" s="28" t="str">
        <f t="shared" si="1086"/>
        <v/>
      </c>
      <c r="N4962" s="93" t="str">
        <f t="shared" si="1087"/>
        <v/>
      </c>
      <c r="O4962" s="94" t="str">
        <f t="shared" si="1088"/>
        <v/>
      </c>
      <c r="P4962" s="70">
        <f t="shared" si="1089"/>
        <v>0</v>
      </c>
      <c r="Q4962" s="28" t="str">
        <f t="shared" ca="1" si="1090"/>
        <v/>
      </c>
      <c r="R4962" s="28" t="str">
        <f t="shared" si="1091"/>
        <v/>
      </c>
      <c r="S4962" s="28" t="str">
        <f t="array" ref="S4962">IF(ISBLANK(A4962),"",INDEX(Info!$B$3:$H$6442,MATCH(J4962,IF(Info!$D$3:$D$6442=K4962,Info!$C$3:$C$6442),0),7))</f>
        <v/>
      </c>
    </row>
    <row r="4963" spans="1:19" x14ac:dyDescent="0.25">
      <c r="A4963" s="75"/>
      <c r="B4963" s="75"/>
      <c r="C4963" s="72"/>
      <c r="D4963" s="72"/>
      <c r="E4963" s="41" t="str">
        <f t="shared" si="1078"/>
        <v/>
      </c>
      <c r="F4963" s="90" t="str">
        <f t="shared" ca="1" si="1079"/>
        <v/>
      </c>
      <c r="G4963" s="91" t="str">
        <f t="shared" si="1080"/>
        <v/>
      </c>
      <c r="H4963" s="41" t="str">
        <f t="shared" si="1081"/>
        <v/>
      </c>
      <c r="I4963" s="92" t="str">
        <f t="shared" ca="1" si="1082"/>
        <v/>
      </c>
      <c r="J4963" s="28" t="str">
        <f t="shared" si="1083"/>
        <v/>
      </c>
      <c r="K4963" s="28" t="str">
        <f t="shared" si="1084"/>
        <v/>
      </c>
      <c r="L4963" s="28" t="str">
        <f t="shared" ca="1" si="1085"/>
        <v/>
      </c>
      <c r="M4963" s="28" t="str">
        <f t="shared" si="1086"/>
        <v/>
      </c>
      <c r="N4963" s="93" t="str">
        <f t="shared" si="1087"/>
        <v/>
      </c>
      <c r="O4963" s="94" t="str">
        <f t="shared" si="1088"/>
        <v/>
      </c>
      <c r="P4963" s="70">
        <f t="shared" si="1089"/>
        <v>0</v>
      </c>
      <c r="Q4963" s="28" t="str">
        <f t="shared" ca="1" si="1090"/>
        <v/>
      </c>
      <c r="R4963" s="28" t="str">
        <f t="shared" si="1091"/>
        <v/>
      </c>
      <c r="S4963" s="28" t="str">
        <f t="array" ref="S4963">IF(ISBLANK(A4963),"",INDEX(Info!$B$3:$H$6442,MATCH(J4963,IF(Info!$D$3:$D$6442=K4963,Info!$C$3:$C$6442),0),7))</f>
        <v/>
      </c>
    </row>
    <row r="4964" spans="1:19" x14ac:dyDescent="0.25">
      <c r="A4964" s="75"/>
      <c r="B4964" s="75"/>
      <c r="C4964" s="72"/>
      <c r="D4964" s="72"/>
      <c r="E4964" s="41" t="str">
        <f t="shared" si="1078"/>
        <v/>
      </c>
      <c r="F4964" s="90" t="str">
        <f t="shared" ca="1" si="1079"/>
        <v/>
      </c>
      <c r="G4964" s="91" t="str">
        <f t="shared" si="1080"/>
        <v/>
      </c>
      <c r="H4964" s="41" t="str">
        <f t="shared" si="1081"/>
        <v/>
      </c>
      <c r="I4964" s="92" t="str">
        <f t="shared" ca="1" si="1082"/>
        <v/>
      </c>
      <c r="J4964" s="28" t="str">
        <f t="shared" si="1083"/>
        <v/>
      </c>
      <c r="K4964" s="28" t="str">
        <f t="shared" si="1084"/>
        <v/>
      </c>
      <c r="L4964" s="28" t="str">
        <f t="shared" ca="1" si="1085"/>
        <v/>
      </c>
      <c r="M4964" s="28" t="str">
        <f t="shared" si="1086"/>
        <v/>
      </c>
      <c r="N4964" s="93" t="str">
        <f t="shared" si="1087"/>
        <v/>
      </c>
      <c r="O4964" s="94" t="str">
        <f t="shared" si="1088"/>
        <v/>
      </c>
      <c r="P4964" s="70">
        <f t="shared" si="1089"/>
        <v>0</v>
      </c>
      <c r="Q4964" s="28" t="str">
        <f t="shared" ca="1" si="1090"/>
        <v/>
      </c>
      <c r="R4964" s="28" t="str">
        <f t="shared" si="1091"/>
        <v/>
      </c>
      <c r="S4964" s="28" t="str">
        <f t="array" ref="S4964">IF(ISBLANK(A4964),"",INDEX(Info!$B$3:$H$6442,MATCH(J4964,IF(Info!$D$3:$D$6442=K4964,Info!$C$3:$C$6442),0),7))</f>
        <v/>
      </c>
    </row>
    <row r="4965" spans="1:19" x14ac:dyDescent="0.25">
      <c r="A4965" s="75"/>
      <c r="B4965" s="75"/>
      <c r="C4965" s="72"/>
      <c r="D4965" s="72"/>
      <c r="E4965" s="41" t="str">
        <f t="shared" si="1078"/>
        <v/>
      </c>
      <c r="F4965" s="90" t="str">
        <f t="shared" ca="1" si="1079"/>
        <v/>
      </c>
      <c r="G4965" s="91" t="str">
        <f t="shared" si="1080"/>
        <v/>
      </c>
      <c r="H4965" s="41" t="str">
        <f t="shared" si="1081"/>
        <v/>
      </c>
      <c r="I4965" s="92" t="str">
        <f t="shared" ca="1" si="1082"/>
        <v/>
      </c>
      <c r="J4965" s="28" t="str">
        <f t="shared" si="1083"/>
        <v/>
      </c>
      <c r="K4965" s="28" t="str">
        <f t="shared" si="1084"/>
        <v/>
      </c>
      <c r="L4965" s="28" t="str">
        <f t="shared" ca="1" si="1085"/>
        <v/>
      </c>
      <c r="M4965" s="28" t="str">
        <f t="shared" si="1086"/>
        <v/>
      </c>
      <c r="N4965" s="93" t="str">
        <f t="shared" si="1087"/>
        <v/>
      </c>
      <c r="O4965" s="94" t="str">
        <f t="shared" si="1088"/>
        <v/>
      </c>
      <c r="P4965" s="70">
        <f t="shared" si="1089"/>
        <v>0</v>
      </c>
      <c r="Q4965" s="28" t="str">
        <f t="shared" ca="1" si="1090"/>
        <v/>
      </c>
      <c r="R4965" s="28" t="str">
        <f t="shared" si="1091"/>
        <v/>
      </c>
      <c r="S4965" s="28" t="str">
        <f t="array" ref="S4965">IF(ISBLANK(A4965),"",INDEX(Info!$B$3:$H$6442,MATCH(J4965,IF(Info!$D$3:$D$6442=K4965,Info!$C$3:$C$6442),0),7))</f>
        <v/>
      </c>
    </row>
    <row r="4966" spans="1:19" x14ac:dyDescent="0.25">
      <c r="A4966" s="75"/>
      <c r="B4966" s="75"/>
      <c r="C4966" s="72"/>
      <c r="D4966" s="72"/>
      <c r="E4966" s="41" t="str">
        <f t="shared" si="1078"/>
        <v/>
      </c>
      <c r="F4966" s="90" t="str">
        <f t="shared" ca="1" si="1079"/>
        <v/>
      </c>
      <c r="G4966" s="91" t="str">
        <f t="shared" si="1080"/>
        <v/>
      </c>
      <c r="H4966" s="41" t="str">
        <f t="shared" si="1081"/>
        <v/>
      </c>
      <c r="I4966" s="92" t="str">
        <f t="shared" ca="1" si="1082"/>
        <v/>
      </c>
      <c r="J4966" s="28" t="str">
        <f t="shared" si="1083"/>
        <v/>
      </c>
      <c r="K4966" s="28" t="str">
        <f t="shared" si="1084"/>
        <v/>
      </c>
      <c r="L4966" s="28" t="str">
        <f t="shared" ca="1" si="1085"/>
        <v/>
      </c>
      <c r="M4966" s="28" t="str">
        <f t="shared" si="1086"/>
        <v/>
      </c>
      <c r="N4966" s="93" t="str">
        <f t="shared" si="1087"/>
        <v/>
      </c>
      <c r="O4966" s="94" t="str">
        <f t="shared" si="1088"/>
        <v/>
      </c>
      <c r="P4966" s="70">
        <f t="shared" si="1089"/>
        <v>0</v>
      </c>
      <c r="Q4966" s="28" t="str">
        <f t="shared" ca="1" si="1090"/>
        <v/>
      </c>
      <c r="R4966" s="28" t="str">
        <f t="shared" si="1091"/>
        <v/>
      </c>
      <c r="S4966" s="28" t="str">
        <f t="array" ref="S4966">IF(ISBLANK(A4966),"",INDEX(Info!$B$3:$H$6442,MATCH(J4966,IF(Info!$D$3:$D$6442=K4966,Info!$C$3:$C$6442),0),7))</f>
        <v/>
      </c>
    </row>
    <row r="4967" spans="1:19" x14ac:dyDescent="0.25">
      <c r="A4967" s="75"/>
      <c r="B4967" s="75"/>
      <c r="C4967" s="72"/>
      <c r="D4967" s="72"/>
      <c r="E4967" s="41" t="str">
        <f t="shared" si="1078"/>
        <v/>
      </c>
      <c r="F4967" s="90" t="str">
        <f t="shared" ca="1" si="1079"/>
        <v/>
      </c>
      <c r="G4967" s="91" t="str">
        <f t="shared" si="1080"/>
        <v/>
      </c>
      <c r="H4967" s="41" t="str">
        <f t="shared" si="1081"/>
        <v/>
      </c>
      <c r="I4967" s="92" t="str">
        <f t="shared" ca="1" si="1082"/>
        <v/>
      </c>
      <c r="J4967" s="28" t="str">
        <f t="shared" si="1083"/>
        <v/>
      </c>
      <c r="K4967" s="28" t="str">
        <f t="shared" si="1084"/>
        <v/>
      </c>
      <c r="L4967" s="28" t="str">
        <f t="shared" ca="1" si="1085"/>
        <v/>
      </c>
      <c r="M4967" s="28" t="str">
        <f t="shared" si="1086"/>
        <v/>
      </c>
      <c r="N4967" s="93" t="str">
        <f t="shared" si="1087"/>
        <v/>
      </c>
      <c r="O4967" s="94" t="str">
        <f t="shared" si="1088"/>
        <v/>
      </c>
      <c r="P4967" s="70">
        <f t="shared" si="1089"/>
        <v>0</v>
      </c>
      <c r="Q4967" s="28" t="str">
        <f t="shared" ca="1" si="1090"/>
        <v/>
      </c>
      <c r="R4967" s="28" t="str">
        <f t="shared" si="1091"/>
        <v/>
      </c>
      <c r="S4967" s="28" t="str">
        <f t="array" ref="S4967">IF(ISBLANK(A4967),"",INDEX(Info!$B$3:$H$6442,MATCH(J4967,IF(Info!$D$3:$D$6442=K4967,Info!$C$3:$C$6442),0),7))</f>
        <v/>
      </c>
    </row>
    <row r="4968" spans="1:19" x14ac:dyDescent="0.25">
      <c r="A4968" s="75"/>
      <c r="B4968" s="75"/>
      <c r="C4968" s="72"/>
      <c r="D4968" s="72"/>
      <c r="E4968" s="41" t="str">
        <f t="shared" si="1078"/>
        <v/>
      </c>
      <c r="F4968" s="90" t="str">
        <f t="shared" ca="1" si="1079"/>
        <v/>
      </c>
      <c r="G4968" s="91" t="str">
        <f t="shared" si="1080"/>
        <v/>
      </c>
      <c r="H4968" s="41" t="str">
        <f t="shared" si="1081"/>
        <v/>
      </c>
      <c r="I4968" s="92" t="str">
        <f t="shared" ca="1" si="1082"/>
        <v/>
      </c>
      <c r="J4968" s="28" t="str">
        <f t="shared" si="1083"/>
        <v/>
      </c>
      <c r="K4968" s="28" t="str">
        <f t="shared" si="1084"/>
        <v/>
      </c>
      <c r="L4968" s="28" t="str">
        <f t="shared" ca="1" si="1085"/>
        <v/>
      </c>
      <c r="M4968" s="28" t="str">
        <f t="shared" si="1086"/>
        <v/>
      </c>
      <c r="N4968" s="93" t="str">
        <f t="shared" si="1087"/>
        <v/>
      </c>
      <c r="O4968" s="94" t="str">
        <f t="shared" si="1088"/>
        <v/>
      </c>
      <c r="P4968" s="70">
        <f t="shared" si="1089"/>
        <v>0</v>
      </c>
      <c r="Q4968" s="28" t="str">
        <f t="shared" ca="1" si="1090"/>
        <v/>
      </c>
      <c r="R4968" s="28" t="str">
        <f t="shared" si="1091"/>
        <v/>
      </c>
      <c r="S4968" s="28" t="str">
        <f t="array" ref="S4968">IF(ISBLANK(A4968),"",INDEX(Info!$B$3:$H$6442,MATCH(J4968,IF(Info!$D$3:$D$6442=K4968,Info!$C$3:$C$6442),0),7))</f>
        <v/>
      </c>
    </row>
    <row r="4969" spans="1:19" x14ac:dyDescent="0.25">
      <c r="A4969" s="75"/>
      <c r="B4969" s="75"/>
      <c r="C4969" s="72"/>
      <c r="D4969" s="72"/>
      <c r="E4969" s="41" t="str">
        <f t="shared" si="1078"/>
        <v/>
      </c>
      <c r="F4969" s="90" t="str">
        <f t="shared" ca="1" si="1079"/>
        <v/>
      </c>
      <c r="G4969" s="91" t="str">
        <f t="shared" si="1080"/>
        <v/>
      </c>
      <c r="H4969" s="41" t="str">
        <f t="shared" si="1081"/>
        <v/>
      </c>
      <c r="I4969" s="92" t="str">
        <f t="shared" ca="1" si="1082"/>
        <v/>
      </c>
      <c r="J4969" s="28" t="str">
        <f t="shared" si="1083"/>
        <v/>
      </c>
      <c r="K4969" s="28" t="str">
        <f t="shared" si="1084"/>
        <v/>
      </c>
      <c r="L4969" s="28" t="str">
        <f t="shared" ca="1" si="1085"/>
        <v/>
      </c>
      <c r="M4969" s="28" t="str">
        <f t="shared" si="1086"/>
        <v/>
      </c>
      <c r="N4969" s="93" t="str">
        <f t="shared" si="1087"/>
        <v/>
      </c>
      <c r="O4969" s="94" t="str">
        <f t="shared" si="1088"/>
        <v/>
      </c>
      <c r="P4969" s="70">
        <f t="shared" si="1089"/>
        <v>0</v>
      </c>
      <c r="Q4969" s="28" t="str">
        <f t="shared" ca="1" si="1090"/>
        <v/>
      </c>
      <c r="R4969" s="28" t="str">
        <f t="shared" si="1091"/>
        <v/>
      </c>
      <c r="S4969" s="28" t="str">
        <f t="array" ref="S4969">IF(ISBLANK(A4969),"",INDEX(Info!$B$3:$H$6442,MATCH(J4969,IF(Info!$D$3:$D$6442=K4969,Info!$C$3:$C$6442),0),7))</f>
        <v/>
      </c>
    </row>
    <row r="4970" spans="1:19" x14ac:dyDescent="0.25">
      <c r="A4970" s="75"/>
      <c r="B4970" s="75"/>
      <c r="C4970" s="72"/>
      <c r="D4970" s="72"/>
      <c r="E4970" s="41" t="str">
        <f t="shared" si="1078"/>
        <v/>
      </c>
      <c r="F4970" s="90" t="str">
        <f t="shared" ca="1" si="1079"/>
        <v/>
      </c>
      <c r="G4970" s="91" t="str">
        <f t="shared" si="1080"/>
        <v/>
      </c>
      <c r="H4970" s="41" t="str">
        <f t="shared" si="1081"/>
        <v/>
      </c>
      <c r="I4970" s="92" t="str">
        <f t="shared" ca="1" si="1082"/>
        <v/>
      </c>
      <c r="J4970" s="28" t="str">
        <f t="shared" si="1083"/>
        <v/>
      </c>
      <c r="K4970" s="28" t="str">
        <f t="shared" si="1084"/>
        <v/>
      </c>
      <c r="L4970" s="28" t="str">
        <f t="shared" ca="1" si="1085"/>
        <v/>
      </c>
      <c r="M4970" s="28" t="str">
        <f t="shared" si="1086"/>
        <v/>
      </c>
      <c r="N4970" s="93" t="str">
        <f t="shared" si="1087"/>
        <v/>
      </c>
      <c r="O4970" s="94" t="str">
        <f t="shared" si="1088"/>
        <v/>
      </c>
      <c r="P4970" s="70">
        <f t="shared" si="1089"/>
        <v>0</v>
      </c>
      <c r="Q4970" s="28" t="str">
        <f t="shared" ca="1" si="1090"/>
        <v/>
      </c>
      <c r="R4970" s="28" t="str">
        <f t="shared" si="1091"/>
        <v/>
      </c>
      <c r="S4970" s="28" t="str">
        <f t="array" ref="S4970">IF(ISBLANK(A4970),"",INDEX(Info!$B$3:$H$6442,MATCH(J4970,IF(Info!$D$3:$D$6442=K4970,Info!$C$3:$C$6442),0),7))</f>
        <v/>
      </c>
    </row>
    <row r="4971" spans="1:19" x14ac:dyDescent="0.25">
      <c r="A4971" s="75"/>
      <c r="B4971" s="75"/>
      <c r="C4971" s="72"/>
      <c r="D4971" s="72"/>
      <c r="E4971" s="41" t="str">
        <f t="shared" si="1078"/>
        <v/>
      </c>
      <c r="F4971" s="90" t="str">
        <f t="shared" ca="1" si="1079"/>
        <v/>
      </c>
      <c r="G4971" s="91" t="str">
        <f t="shared" si="1080"/>
        <v/>
      </c>
      <c r="H4971" s="41" t="str">
        <f t="shared" si="1081"/>
        <v/>
      </c>
      <c r="I4971" s="92" t="str">
        <f t="shared" ca="1" si="1082"/>
        <v/>
      </c>
      <c r="J4971" s="28" t="str">
        <f t="shared" si="1083"/>
        <v/>
      </c>
      <c r="K4971" s="28" t="str">
        <f t="shared" si="1084"/>
        <v/>
      </c>
      <c r="L4971" s="28" t="str">
        <f t="shared" ca="1" si="1085"/>
        <v/>
      </c>
      <c r="M4971" s="28" t="str">
        <f t="shared" si="1086"/>
        <v/>
      </c>
      <c r="N4971" s="93" t="str">
        <f t="shared" si="1087"/>
        <v/>
      </c>
      <c r="O4971" s="94" t="str">
        <f t="shared" si="1088"/>
        <v/>
      </c>
      <c r="P4971" s="70">
        <f t="shared" si="1089"/>
        <v>0</v>
      </c>
      <c r="Q4971" s="28" t="str">
        <f t="shared" ca="1" si="1090"/>
        <v/>
      </c>
      <c r="R4971" s="28" t="str">
        <f t="shared" si="1091"/>
        <v/>
      </c>
      <c r="S4971" s="28" t="str">
        <f t="array" ref="S4971">IF(ISBLANK(A4971),"",INDEX(Info!$B$3:$H$6442,MATCH(J4971,IF(Info!$D$3:$D$6442=K4971,Info!$C$3:$C$6442),0),7))</f>
        <v/>
      </c>
    </row>
    <row r="4972" spans="1:19" x14ac:dyDescent="0.25">
      <c r="A4972" s="75"/>
      <c r="B4972" s="75"/>
      <c r="C4972" s="72"/>
      <c r="D4972" s="72"/>
      <c r="E4972" s="41" t="str">
        <f t="shared" si="1078"/>
        <v/>
      </c>
      <c r="F4972" s="90" t="str">
        <f t="shared" ca="1" si="1079"/>
        <v/>
      </c>
      <c r="G4972" s="91" t="str">
        <f t="shared" si="1080"/>
        <v/>
      </c>
      <c r="H4972" s="41" t="str">
        <f t="shared" si="1081"/>
        <v/>
      </c>
      <c r="I4972" s="92" t="str">
        <f t="shared" ca="1" si="1082"/>
        <v/>
      </c>
      <c r="J4972" s="28" t="str">
        <f t="shared" si="1083"/>
        <v/>
      </c>
      <c r="K4972" s="28" t="str">
        <f t="shared" si="1084"/>
        <v/>
      </c>
      <c r="L4972" s="28" t="str">
        <f t="shared" ca="1" si="1085"/>
        <v/>
      </c>
      <c r="M4972" s="28" t="str">
        <f t="shared" si="1086"/>
        <v/>
      </c>
      <c r="N4972" s="93" t="str">
        <f t="shared" si="1087"/>
        <v/>
      </c>
      <c r="O4972" s="94" t="str">
        <f t="shared" si="1088"/>
        <v/>
      </c>
      <c r="P4972" s="70">
        <f t="shared" si="1089"/>
        <v>0</v>
      </c>
      <c r="Q4972" s="28" t="str">
        <f t="shared" ca="1" si="1090"/>
        <v/>
      </c>
      <c r="R4972" s="28" t="str">
        <f t="shared" si="1091"/>
        <v/>
      </c>
      <c r="S4972" s="28" t="str">
        <f t="array" ref="S4972">IF(ISBLANK(A4972),"",INDEX(Info!$B$3:$H$6442,MATCH(J4972,IF(Info!$D$3:$D$6442=K4972,Info!$C$3:$C$6442),0),7))</f>
        <v/>
      </c>
    </row>
    <row r="4973" spans="1:19" x14ac:dyDescent="0.25">
      <c r="A4973" s="75"/>
      <c r="B4973" s="75"/>
      <c r="C4973" s="72"/>
      <c r="D4973" s="72"/>
      <c r="E4973" s="41" t="str">
        <f t="shared" si="1078"/>
        <v/>
      </c>
      <c r="F4973" s="90" t="str">
        <f t="shared" ca="1" si="1079"/>
        <v/>
      </c>
      <c r="G4973" s="91" t="str">
        <f t="shared" si="1080"/>
        <v/>
      </c>
      <c r="H4973" s="41" t="str">
        <f t="shared" si="1081"/>
        <v/>
      </c>
      <c r="I4973" s="92" t="str">
        <f t="shared" ca="1" si="1082"/>
        <v/>
      </c>
      <c r="J4973" s="28" t="str">
        <f t="shared" si="1083"/>
        <v/>
      </c>
      <c r="K4973" s="28" t="str">
        <f t="shared" si="1084"/>
        <v/>
      </c>
      <c r="L4973" s="28" t="str">
        <f t="shared" ca="1" si="1085"/>
        <v/>
      </c>
      <c r="M4973" s="28" t="str">
        <f t="shared" si="1086"/>
        <v/>
      </c>
      <c r="N4973" s="93" t="str">
        <f t="shared" si="1087"/>
        <v/>
      </c>
      <c r="O4973" s="94" t="str">
        <f t="shared" si="1088"/>
        <v/>
      </c>
      <c r="P4973" s="70">
        <f t="shared" si="1089"/>
        <v>0</v>
      </c>
      <c r="Q4973" s="28" t="str">
        <f t="shared" ca="1" si="1090"/>
        <v/>
      </c>
      <c r="R4973" s="28" t="str">
        <f t="shared" si="1091"/>
        <v/>
      </c>
      <c r="S4973" s="28" t="str">
        <f t="array" ref="S4973">IF(ISBLANK(A4973),"",INDEX(Info!$B$3:$H$6442,MATCH(J4973,IF(Info!$D$3:$D$6442=K4973,Info!$C$3:$C$6442),0),7))</f>
        <v/>
      </c>
    </row>
    <row r="4974" spans="1:19" x14ac:dyDescent="0.25">
      <c r="A4974" s="75"/>
      <c r="B4974" s="75"/>
      <c r="C4974" s="72"/>
      <c r="D4974" s="72"/>
      <c r="E4974" s="41" t="str">
        <f t="shared" si="1078"/>
        <v/>
      </c>
      <c r="F4974" s="90" t="str">
        <f t="shared" ca="1" si="1079"/>
        <v/>
      </c>
      <c r="G4974" s="91" t="str">
        <f t="shared" si="1080"/>
        <v/>
      </c>
      <c r="H4974" s="41" t="str">
        <f t="shared" si="1081"/>
        <v/>
      </c>
      <c r="I4974" s="92" t="str">
        <f t="shared" ca="1" si="1082"/>
        <v/>
      </c>
      <c r="J4974" s="28" t="str">
        <f t="shared" si="1083"/>
        <v/>
      </c>
      <c r="K4974" s="28" t="str">
        <f t="shared" si="1084"/>
        <v/>
      </c>
      <c r="L4974" s="28" t="str">
        <f t="shared" ca="1" si="1085"/>
        <v/>
      </c>
      <c r="M4974" s="28" t="str">
        <f t="shared" si="1086"/>
        <v/>
      </c>
      <c r="N4974" s="93" t="str">
        <f t="shared" si="1087"/>
        <v/>
      </c>
      <c r="O4974" s="94" t="str">
        <f t="shared" si="1088"/>
        <v/>
      </c>
      <c r="P4974" s="70">
        <f t="shared" si="1089"/>
        <v>0</v>
      </c>
      <c r="Q4974" s="28" t="str">
        <f t="shared" ca="1" si="1090"/>
        <v/>
      </c>
      <c r="R4974" s="28" t="str">
        <f t="shared" si="1091"/>
        <v/>
      </c>
      <c r="S4974" s="28" t="str">
        <f t="array" ref="S4974">IF(ISBLANK(A4974),"",INDEX(Info!$B$3:$H$6442,MATCH(J4974,IF(Info!$D$3:$D$6442=K4974,Info!$C$3:$C$6442),0),7))</f>
        <v/>
      </c>
    </row>
    <row r="4975" spans="1:19" x14ac:dyDescent="0.25">
      <c r="A4975" s="75"/>
      <c r="B4975" s="75"/>
      <c r="C4975" s="72"/>
      <c r="D4975" s="72"/>
      <c r="E4975" s="41" t="str">
        <f t="shared" si="1078"/>
        <v/>
      </c>
      <c r="F4975" s="90" t="str">
        <f t="shared" ca="1" si="1079"/>
        <v/>
      </c>
      <c r="G4975" s="91" t="str">
        <f t="shared" si="1080"/>
        <v/>
      </c>
      <c r="H4975" s="41" t="str">
        <f t="shared" si="1081"/>
        <v/>
      </c>
      <c r="I4975" s="92" t="str">
        <f t="shared" ca="1" si="1082"/>
        <v/>
      </c>
      <c r="J4975" s="28" t="str">
        <f t="shared" si="1083"/>
        <v/>
      </c>
      <c r="K4975" s="28" t="str">
        <f t="shared" si="1084"/>
        <v/>
      </c>
      <c r="L4975" s="28" t="str">
        <f t="shared" ca="1" si="1085"/>
        <v/>
      </c>
      <c r="M4975" s="28" t="str">
        <f t="shared" si="1086"/>
        <v/>
      </c>
      <c r="N4975" s="93" t="str">
        <f t="shared" si="1087"/>
        <v/>
      </c>
      <c r="O4975" s="94" t="str">
        <f t="shared" si="1088"/>
        <v/>
      </c>
      <c r="P4975" s="70">
        <f t="shared" si="1089"/>
        <v>0</v>
      </c>
      <c r="Q4975" s="28" t="str">
        <f t="shared" ca="1" si="1090"/>
        <v/>
      </c>
      <c r="R4975" s="28" t="str">
        <f t="shared" si="1091"/>
        <v/>
      </c>
      <c r="S4975" s="28" t="str">
        <f t="array" ref="S4975">IF(ISBLANK(A4975),"",INDEX(Info!$B$3:$H$6442,MATCH(J4975,IF(Info!$D$3:$D$6442=K4975,Info!$C$3:$C$6442),0),7))</f>
        <v/>
      </c>
    </row>
    <row r="4976" spans="1:19" x14ac:dyDescent="0.25">
      <c r="A4976" s="75"/>
      <c r="B4976" s="75"/>
      <c r="C4976" s="72"/>
      <c r="D4976" s="72"/>
      <c r="E4976" s="41" t="str">
        <f t="shared" si="1078"/>
        <v/>
      </c>
      <c r="F4976" s="90" t="str">
        <f t="shared" ca="1" si="1079"/>
        <v/>
      </c>
      <c r="G4976" s="91" t="str">
        <f t="shared" si="1080"/>
        <v/>
      </c>
      <c r="H4976" s="41" t="str">
        <f t="shared" si="1081"/>
        <v/>
      </c>
      <c r="I4976" s="92" t="str">
        <f t="shared" ca="1" si="1082"/>
        <v/>
      </c>
      <c r="J4976" s="28" t="str">
        <f t="shared" si="1083"/>
        <v/>
      </c>
      <c r="K4976" s="28" t="str">
        <f t="shared" si="1084"/>
        <v/>
      </c>
      <c r="L4976" s="28" t="str">
        <f t="shared" ca="1" si="1085"/>
        <v/>
      </c>
      <c r="M4976" s="28" t="str">
        <f t="shared" si="1086"/>
        <v/>
      </c>
      <c r="N4976" s="93" t="str">
        <f t="shared" si="1087"/>
        <v/>
      </c>
      <c r="O4976" s="94" t="str">
        <f t="shared" si="1088"/>
        <v/>
      </c>
      <c r="P4976" s="70">
        <f t="shared" si="1089"/>
        <v>0</v>
      </c>
      <c r="Q4976" s="28" t="str">
        <f t="shared" ca="1" si="1090"/>
        <v/>
      </c>
      <c r="R4976" s="28" t="str">
        <f t="shared" si="1091"/>
        <v/>
      </c>
      <c r="S4976" s="28" t="str">
        <f t="array" ref="S4976">IF(ISBLANK(A4976),"",INDEX(Info!$B$3:$H$6442,MATCH(J4976,IF(Info!$D$3:$D$6442=K4976,Info!$C$3:$C$6442),0),7))</f>
        <v/>
      </c>
    </row>
    <row r="4977" spans="1:19" x14ac:dyDescent="0.25">
      <c r="A4977" s="75"/>
      <c r="B4977" s="75"/>
      <c r="C4977" s="72"/>
      <c r="D4977" s="72"/>
      <c r="E4977" s="41" t="str">
        <f t="shared" si="1078"/>
        <v/>
      </c>
      <c r="F4977" s="90" t="str">
        <f t="shared" ca="1" si="1079"/>
        <v/>
      </c>
      <c r="G4977" s="91" t="str">
        <f t="shared" si="1080"/>
        <v/>
      </c>
      <c r="H4977" s="41" t="str">
        <f t="shared" si="1081"/>
        <v/>
      </c>
      <c r="I4977" s="92" t="str">
        <f t="shared" ca="1" si="1082"/>
        <v/>
      </c>
      <c r="J4977" s="28" t="str">
        <f t="shared" si="1083"/>
        <v/>
      </c>
      <c r="K4977" s="28" t="str">
        <f t="shared" si="1084"/>
        <v/>
      </c>
      <c r="L4977" s="28" t="str">
        <f t="shared" ca="1" si="1085"/>
        <v/>
      </c>
      <c r="M4977" s="28" t="str">
        <f t="shared" si="1086"/>
        <v/>
      </c>
      <c r="N4977" s="93" t="str">
        <f t="shared" si="1087"/>
        <v/>
      </c>
      <c r="O4977" s="94" t="str">
        <f t="shared" si="1088"/>
        <v/>
      </c>
      <c r="P4977" s="70">
        <f t="shared" si="1089"/>
        <v>0</v>
      </c>
      <c r="Q4977" s="28" t="str">
        <f t="shared" ca="1" si="1090"/>
        <v/>
      </c>
      <c r="R4977" s="28" t="str">
        <f t="shared" si="1091"/>
        <v/>
      </c>
      <c r="S4977" s="28" t="str">
        <f t="array" ref="S4977">IF(ISBLANK(A4977),"",INDEX(Info!$B$3:$H$6442,MATCH(J4977,IF(Info!$D$3:$D$6442=K4977,Info!$C$3:$C$6442),0),7))</f>
        <v/>
      </c>
    </row>
    <row r="4978" spans="1:19" x14ac:dyDescent="0.25">
      <c r="A4978" s="75"/>
      <c r="B4978" s="75"/>
      <c r="C4978" s="72"/>
      <c r="D4978" s="72"/>
      <c r="E4978" s="41" t="str">
        <f t="shared" si="1078"/>
        <v/>
      </c>
      <c r="F4978" s="90" t="str">
        <f t="shared" ca="1" si="1079"/>
        <v/>
      </c>
      <c r="G4978" s="91" t="str">
        <f t="shared" si="1080"/>
        <v/>
      </c>
      <c r="H4978" s="41" t="str">
        <f t="shared" si="1081"/>
        <v/>
      </c>
      <c r="I4978" s="92" t="str">
        <f t="shared" ca="1" si="1082"/>
        <v/>
      </c>
      <c r="J4978" s="28" t="str">
        <f t="shared" si="1083"/>
        <v/>
      </c>
      <c r="K4978" s="28" t="str">
        <f t="shared" si="1084"/>
        <v/>
      </c>
      <c r="L4978" s="28" t="str">
        <f t="shared" ca="1" si="1085"/>
        <v/>
      </c>
      <c r="M4978" s="28" t="str">
        <f t="shared" si="1086"/>
        <v/>
      </c>
      <c r="N4978" s="93" t="str">
        <f t="shared" si="1087"/>
        <v/>
      </c>
      <c r="O4978" s="94" t="str">
        <f t="shared" si="1088"/>
        <v/>
      </c>
      <c r="P4978" s="70">
        <f t="shared" si="1089"/>
        <v>0</v>
      </c>
      <c r="Q4978" s="28" t="str">
        <f t="shared" ca="1" si="1090"/>
        <v/>
      </c>
      <c r="R4978" s="28" t="str">
        <f t="shared" si="1091"/>
        <v/>
      </c>
      <c r="S4978" s="28" t="str">
        <f t="array" ref="S4978">IF(ISBLANK(A4978),"",INDEX(Info!$B$3:$H$6442,MATCH(J4978,IF(Info!$D$3:$D$6442=K4978,Info!$C$3:$C$6442),0),7))</f>
        <v/>
      </c>
    </row>
    <row r="4979" spans="1:19" x14ac:dyDescent="0.25">
      <c r="A4979" s="75"/>
      <c r="B4979" s="75"/>
      <c r="C4979" s="72"/>
      <c r="D4979" s="72"/>
      <c r="E4979" s="41" t="str">
        <f t="shared" si="1078"/>
        <v/>
      </c>
      <c r="F4979" s="90" t="str">
        <f t="shared" ca="1" si="1079"/>
        <v/>
      </c>
      <c r="G4979" s="91" t="str">
        <f t="shared" si="1080"/>
        <v/>
      </c>
      <c r="H4979" s="41" t="str">
        <f t="shared" si="1081"/>
        <v/>
      </c>
      <c r="I4979" s="92" t="str">
        <f t="shared" ca="1" si="1082"/>
        <v/>
      </c>
      <c r="J4979" s="28" t="str">
        <f t="shared" si="1083"/>
        <v/>
      </c>
      <c r="K4979" s="28" t="str">
        <f t="shared" si="1084"/>
        <v/>
      </c>
      <c r="L4979" s="28" t="str">
        <f t="shared" ca="1" si="1085"/>
        <v/>
      </c>
      <c r="M4979" s="28" t="str">
        <f t="shared" si="1086"/>
        <v/>
      </c>
      <c r="N4979" s="93" t="str">
        <f t="shared" si="1087"/>
        <v/>
      </c>
      <c r="O4979" s="94" t="str">
        <f t="shared" si="1088"/>
        <v/>
      </c>
      <c r="P4979" s="70">
        <f t="shared" si="1089"/>
        <v>0</v>
      </c>
      <c r="Q4979" s="28" t="str">
        <f t="shared" ca="1" si="1090"/>
        <v/>
      </c>
      <c r="R4979" s="28" t="str">
        <f t="shared" si="1091"/>
        <v/>
      </c>
      <c r="S4979" s="28" t="str">
        <f t="array" ref="S4979">IF(ISBLANK(A4979),"",INDEX(Info!$B$3:$H$6442,MATCH(J4979,IF(Info!$D$3:$D$6442=K4979,Info!$C$3:$C$6442),0),7))</f>
        <v/>
      </c>
    </row>
    <row r="4980" spans="1:19" x14ac:dyDescent="0.25">
      <c r="A4980" s="75"/>
      <c r="B4980" s="75"/>
      <c r="C4980" s="72"/>
      <c r="D4980" s="72"/>
      <c r="E4980" s="41" t="str">
        <f t="shared" si="1078"/>
        <v/>
      </c>
      <c r="F4980" s="90" t="str">
        <f t="shared" ca="1" si="1079"/>
        <v/>
      </c>
      <c r="G4980" s="91" t="str">
        <f t="shared" si="1080"/>
        <v/>
      </c>
      <c r="H4980" s="41" t="str">
        <f t="shared" si="1081"/>
        <v/>
      </c>
      <c r="I4980" s="92" t="str">
        <f t="shared" ca="1" si="1082"/>
        <v/>
      </c>
      <c r="J4980" s="28" t="str">
        <f t="shared" si="1083"/>
        <v/>
      </c>
      <c r="K4980" s="28" t="str">
        <f t="shared" si="1084"/>
        <v/>
      </c>
      <c r="L4980" s="28" t="str">
        <f t="shared" ca="1" si="1085"/>
        <v/>
      </c>
      <c r="M4980" s="28" t="str">
        <f t="shared" si="1086"/>
        <v/>
      </c>
      <c r="N4980" s="93" t="str">
        <f t="shared" si="1087"/>
        <v/>
      </c>
      <c r="O4980" s="94" t="str">
        <f t="shared" si="1088"/>
        <v/>
      </c>
      <c r="P4980" s="70">
        <f t="shared" si="1089"/>
        <v>0</v>
      </c>
      <c r="Q4980" s="28" t="str">
        <f t="shared" ca="1" si="1090"/>
        <v/>
      </c>
      <c r="R4980" s="28" t="str">
        <f t="shared" si="1091"/>
        <v/>
      </c>
      <c r="S4980" s="28" t="str">
        <f t="array" ref="S4980">IF(ISBLANK(A4980),"",INDEX(Info!$B$3:$H$6442,MATCH(J4980,IF(Info!$D$3:$D$6442=K4980,Info!$C$3:$C$6442),0),7))</f>
        <v/>
      </c>
    </row>
    <row r="4981" spans="1:19" x14ac:dyDescent="0.25">
      <c r="A4981" s="75"/>
      <c r="B4981" s="75"/>
      <c r="C4981" s="72"/>
      <c r="D4981" s="72"/>
      <c r="E4981" s="41" t="str">
        <f t="shared" si="1078"/>
        <v/>
      </c>
      <c r="F4981" s="90" t="str">
        <f t="shared" ca="1" si="1079"/>
        <v/>
      </c>
      <c r="G4981" s="91" t="str">
        <f t="shared" si="1080"/>
        <v/>
      </c>
      <c r="H4981" s="41" t="str">
        <f t="shared" si="1081"/>
        <v/>
      </c>
      <c r="I4981" s="92" t="str">
        <f t="shared" ca="1" si="1082"/>
        <v/>
      </c>
      <c r="J4981" s="28" t="str">
        <f t="shared" si="1083"/>
        <v/>
      </c>
      <c r="K4981" s="28" t="str">
        <f t="shared" si="1084"/>
        <v/>
      </c>
      <c r="L4981" s="28" t="str">
        <f t="shared" ca="1" si="1085"/>
        <v/>
      </c>
      <c r="M4981" s="28" t="str">
        <f t="shared" si="1086"/>
        <v/>
      </c>
      <c r="N4981" s="93" t="str">
        <f t="shared" si="1087"/>
        <v/>
      </c>
      <c r="O4981" s="94" t="str">
        <f t="shared" si="1088"/>
        <v/>
      </c>
      <c r="P4981" s="70">
        <f t="shared" si="1089"/>
        <v>0</v>
      </c>
      <c r="Q4981" s="28" t="str">
        <f t="shared" ca="1" si="1090"/>
        <v/>
      </c>
      <c r="R4981" s="28" t="str">
        <f t="shared" si="1091"/>
        <v/>
      </c>
      <c r="S4981" s="28" t="str">
        <f t="array" ref="S4981">IF(ISBLANK(A4981),"",INDEX(Info!$B$3:$H$6442,MATCH(J4981,IF(Info!$D$3:$D$6442=K4981,Info!$C$3:$C$6442),0),7))</f>
        <v/>
      </c>
    </row>
    <row r="4982" spans="1:19" x14ac:dyDescent="0.25">
      <c r="A4982" s="75"/>
      <c r="B4982" s="75"/>
      <c r="C4982" s="72"/>
      <c r="D4982" s="72"/>
      <c r="E4982" s="41" t="str">
        <f t="shared" si="1078"/>
        <v/>
      </c>
      <c r="F4982" s="90" t="str">
        <f t="shared" ca="1" si="1079"/>
        <v/>
      </c>
      <c r="G4982" s="91" t="str">
        <f t="shared" si="1080"/>
        <v/>
      </c>
      <c r="H4982" s="41" t="str">
        <f t="shared" si="1081"/>
        <v/>
      </c>
      <c r="I4982" s="92" t="str">
        <f t="shared" ca="1" si="1082"/>
        <v/>
      </c>
      <c r="J4982" s="28" t="str">
        <f t="shared" si="1083"/>
        <v/>
      </c>
      <c r="K4982" s="28" t="str">
        <f t="shared" si="1084"/>
        <v/>
      </c>
      <c r="L4982" s="28" t="str">
        <f t="shared" ca="1" si="1085"/>
        <v/>
      </c>
      <c r="M4982" s="28" t="str">
        <f t="shared" si="1086"/>
        <v/>
      </c>
      <c r="N4982" s="93" t="str">
        <f t="shared" si="1087"/>
        <v/>
      </c>
      <c r="O4982" s="94" t="str">
        <f t="shared" si="1088"/>
        <v/>
      </c>
      <c r="P4982" s="70">
        <f t="shared" si="1089"/>
        <v>0</v>
      </c>
      <c r="Q4982" s="28" t="str">
        <f t="shared" ca="1" si="1090"/>
        <v/>
      </c>
      <c r="R4982" s="28" t="str">
        <f t="shared" si="1091"/>
        <v/>
      </c>
      <c r="S4982" s="28" t="str">
        <f t="array" ref="S4982">IF(ISBLANK(A4982),"",INDEX(Info!$B$3:$H$6442,MATCH(J4982,IF(Info!$D$3:$D$6442=K4982,Info!$C$3:$C$6442),0),7))</f>
        <v/>
      </c>
    </row>
    <row r="4983" spans="1:19" x14ac:dyDescent="0.25">
      <c r="A4983" s="75"/>
      <c r="B4983" s="75"/>
      <c r="C4983" s="72"/>
      <c r="D4983" s="72"/>
      <c r="E4983" s="41" t="str">
        <f t="shared" si="1078"/>
        <v/>
      </c>
      <c r="F4983" s="90" t="str">
        <f t="shared" ca="1" si="1079"/>
        <v/>
      </c>
      <c r="G4983" s="91" t="str">
        <f t="shared" si="1080"/>
        <v/>
      </c>
      <c r="H4983" s="41" t="str">
        <f t="shared" si="1081"/>
        <v/>
      </c>
      <c r="I4983" s="92" t="str">
        <f t="shared" ca="1" si="1082"/>
        <v/>
      </c>
      <c r="J4983" s="28" t="str">
        <f t="shared" si="1083"/>
        <v/>
      </c>
      <c r="K4983" s="28" t="str">
        <f t="shared" si="1084"/>
        <v/>
      </c>
      <c r="L4983" s="28" t="str">
        <f t="shared" ca="1" si="1085"/>
        <v/>
      </c>
      <c r="M4983" s="28" t="str">
        <f t="shared" si="1086"/>
        <v/>
      </c>
      <c r="N4983" s="93" t="str">
        <f t="shared" si="1087"/>
        <v/>
      </c>
      <c r="O4983" s="94" t="str">
        <f t="shared" si="1088"/>
        <v/>
      </c>
      <c r="P4983" s="70">
        <f t="shared" si="1089"/>
        <v>0</v>
      </c>
      <c r="Q4983" s="28" t="str">
        <f t="shared" ca="1" si="1090"/>
        <v/>
      </c>
      <c r="R4983" s="28" t="str">
        <f t="shared" si="1091"/>
        <v/>
      </c>
      <c r="S4983" s="28" t="str">
        <f t="array" ref="S4983">IF(ISBLANK(A4983),"",INDEX(Info!$B$3:$H$6442,MATCH(J4983,IF(Info!$D$3:$D$6442=K4983,Info!$C$3:$C$6442),0),7))</f>
        <v/>
      </c>
    </row>
    <row r="4984" spans="1:19" x14ac:dyDescent="0.25">
      <c r="A4984" s="75"/>
      <c r="B4984" s="75"/>
      <c r="C4984" s="72"/>
      <c r="D4984" s="72"/>
      <c r="E4984" s="41" t="str">
        <f t="shared" si="1078"/>
        <v/>
      </c>
      <c r="F4984" s="90" t="str">
        <f t="shared" ca="1" si="1079"/>
        <v/>
      </c>
      <c r="G4984" s="91" t="str">
        <f t="shared" si="1080"/>
        <v/>
      </c>
      <c r="H4984" s="41" t="str">
        <f t="shared" si="1081"/>
        <v/>
      </c>
      <c r="I4984" s="92" t="str">
        <f t="shared" ca="1" si="1082"/>
        <v/>
      </c>
      <c r="J4984" s="28" t="str">
        <f t="shared" si="1083"/>
        <v/>
      </c>
      <c r="K4984" s="28" t="str">
        <f t="shared" si="1084"/>
        <v/>
      </c>
      <c r="L4984" s="28" t="str">
        <f t="shared" ca="1" si="1085"/>
        <v/>
      </c>
      <c r="M4984" s="28" t="str">
        <f t="shared" si="1086"/>
        <v/>
      </c>
      <c r="N4984" s="93" t="str">
        <f t="shared" si="1087"/>
        <v/>
      </c>
      <c r="O4984" s="94" t="str">
        <f t="shared" si="1088"/>
        <v/>
      </c>
      <c r="P4984" s="70">
        <f t="shared" si="1089"/>
        <v>0</v>
      </c>
      <c r="Q4984" s="28" t="str">
        <f t="shared" ca="1" si="1090"/>
        <v/>
      </c>
      <c r="R4984" s="28" t="str">
        <f t="shared" si="1091"/>
        <v/>
      </c>
      <c r="S4984" s="28" t="str">
        <f t="array" ref="S4984">IF(ISBLANK(A4984),"",INDEX(Info!$B$3:$H$6442,MATCH(J4984,IF(Info!$D$3:$D$6442=K4984,Info!$C$3:$C$6442),0),7))</f>
        <v/>
      </c>
    </row>
    <row r="4985" spans="1:19" x14ac:dyDescent="0.25">
      <c r="A4985" s="75"/>
      <c r="B4985" s="75"/>
      <c r="C4985" s="72"/>
      <c r="D4985" s="72"/>
      <c r="E4985" s="41" t="str">
        <f t="shared" si="1078"/>
        <v/>
      </c>
      <c r="F4985" s="90" t="str">
        <f t="shared" ca="1" si="1079"/>
        <v/>
      </c>
      <c r="G4985" s="91" t="str">
        <f t="shared" si="1080"/>
        <v/>
      </c>
      <c r="H4985" s="41" t="str">
        <f t="shared" si="1081"/>
        <v/>
      </c>
      <c r="I4985" s="92" t="str">
        <f t="shared" ca="1" si="1082"/>
        <v/>
      </c>
      <c r="J4985" s="28" t="str">
        <f t="shared" si="1083"/>
        <v/>
      </c>
      <c r="K4985" s="28" t="str">
        <f t="shared" si="1084"/>
        <v/>
      </c>
      <c r="L4985" s="28" t="str">
        <f t="shared" ca="1" si="1085"/>
        <v/>
      </c>
      <c r="M4985" s="28" t="str">
        <f t="shared" si="1086"/>
        <v/>
      </c>
      <c r="N4985" s="93" t="str">
        <f t="shared" si="1087"/>
        <v/>
      </c>
      <c r="O4985" s="94" t="str">
        <f t="shared" si="1088"/>
        <v/>
      </c>
      <c r="P4985" s="70">
        <f t="shared" si="1089"/>
        <v>0</v>
      </c>
      <c r="Q4985" s="28" t="str">
        <f t="shared" ca="1" si="1090"/>
        <v/>
      </c>
      <c r="R4985" s="28" t="str">
        <f t="shared" si="1091"/>
        <v/>
      </c>
      <c r="S4985" s="28" t="str">
        <f t="array" ref="S4985">IF(ISBLANK(A4985),"",INDEX(Info!$B$3:$H$6442,MATCH(J4985,IF(Info!$D$3:$D$6442=K4985,Info!$C$3:$C$6442),0),7))</f>
        <v/>
      </c>
    </row>
    <row r="4986" spans="1:19" x14ac:dyDescent="0.25">
      <c r="A4986" s="75"/>
      <c r="B4986" s="75"/>
      <c r="C4986" s="72"/>
      <c r="D4986" s="72"/>
      <c r="E4986" s="41" t="str">
        <f t="shared" si="1078"/>
        <v/>
      </c>
      <c r="F4986" s="90" t="str">
        <f t="shared" ca="1" si="1079"/>
        <v/>
      </c>
      <c r="G4986" s="91" t="str">
        <f t="shared" si="1080"/>
        <v/>
      </c>
      <c r="H4986" s="41" t="str">
        <f t="shared" si="1081"/>
        <v/>
      </c>
      <c r="I4986" s="92" t="str">
        <f t="shared" ca="1" si="1082"/>
        <v/>
      </c>
      <c r="J4986" s="28" t="str">
        <f t="shared" si="1083"/>
        <v/>
      </c>
      <c r="K4986" s="28" t="str">
        <f t="shared" si="1084"/>
        <v/>
      </c>
      <c r="L4986" s="28" t="str">
        <f t="shared" ca="1" si="1085"/>
        <v/>
      </c>
      <c r="M4986" s="28" t="str">
        <f t="shared" si="1086"/>
        <v/>
      </c>
      <c r="N4986" s="93" t="str">
        <f t="shared" si="1087"/>
        <v/>
      </c>
      <c r="O4986" s="94" t="str">
        <f t="shared" si="1088"/>
        <v/>
      </c>
      <c r="P4986" s="70">
        <f t="shared" si="1089"/>
        <v>0</v>
      </c>
      <c r="Q4986" s="28" t="str">
        <f t="shared" ca="1" si="1090"/>
        <v/>
      </c>
      <c r="R4986" s="28" t="str">
        <f t="shared" si="1091"/>
        <v/>
      </c>
      <c r="S4986" s="28" t="str">
        <f t="array" ref="S4986">IF(ISBLANK(A4986),"",INDEX(Info!$B$3:$H$6442,MATCH(J4986,IF(Info!$D$3:$D$6442=K4986,Info!$C$3:$C$6442),0),7))</f>
        <v/>
      </c>
    </row>
    <row r="4987" spans="1:19" x14ac:dyDescent="0.25">
      <c r="A4987" s="75"/>
      <c r="B4987" s="75"/>
      <c r="C4987" s="72"/>
      <c r="D4987" s="72"/>
      <c r="E4987" s="41" t="str">
        <f t="shared" si="1078"/>
        <v/>
      </c>
      <c r="F4987" s="90" t="str">
        <f t="shared" ca="1" si="1079"/>
        <v/>
      </c>
      <c r="G4987" s="91" t="str">
        <f t="shared" si="1080"/>
        <v/>
      </c>
      <c r="H4987" s="41" t="str">
        <f t="shared" si="1081"/>
        <v/>
      </c>
      <c r="I4987" s="92" t="str">
        <f t="shared" ca="1" si="1082"/>
        <v/>
      </c>
      <c r="J4987" s="28" t="str">
        <f t="shared" si="1083"/>
        <v/>
      </c>
      <c r="K4987" s="28" t="str">
        <f t="shared" si="1084"/>
        <v/>
      </c>
      <c r="L4987" s="28" t="str">
        <f t="shared" ca="1" si="1085"/>
        <v/>
      </c>
      <c r="M4987" s="28" t="str">
        <f t="shared" si="1086"/>
        <v/>
      </c>
      <c r="N4987" s="93" t="str">
        <f t="shared" si="1087"/>
        <v/>
      </c>
      <c r="O4987" s="94" t="str">
        <f t="shared" si="1088"/>
        <v/>
      </c>
      <c r="P4987" s="70">
        <f t="shared" si="1089"/>
        <v>0</v>
      </c>
      <c r="Q4987" s="28" t="str">
        <f t="shared" ca="1" si="1090"/>
        <v/>
      </c>
      <c r="R4987" s="28" t="str">
        <f t="shared" si="1091"/>
        <v/>
      </c>
      <c r="S4987" s="28" t="str">
        <f t="array" ref="S4987">IF(ISBLANK(A4987),"",INDEX(Info!$B$3:$H$6442,MATCH(J4987,IF(Info!$D$3:$D$6442=K4987,Info!$C$3:$C$6442),0),7))</f>
        <v/>
      </c>
    </row>
    <row r="4988" spans="1:19" x14ac:dyDescent="0.25">
      <c r="A4988" s="75"/>
      <c r="B4988" s="75"/>
      <c r="C4988" s="72"/>
      <c r="D4988" s="72"/>
      <c r="E4988" s="41" t="str">
        <f t="shared" si="1078"/>
        <v/>
      </c>
      <c r="F4988" s="90" t="str">
        <f t="shared" ca="1" si="1079"/>
        <v/>
      </c>
      <c r="G4988" s="91" t="str">
        <f t="shared" si="1080"/>
        <v/>
      </c>
      <c r="H4988" s="41" t="str">
        <f t="shared" si="1081"/>
        <v/>
      </c>
      <c r="I4988" s="92" t="str">
        <f t="shared" ca="1" si="1082"/>
        <v/>
      </c>
      <c r="J4988" s="28" t="str">
        <f t="shared" si="1083"/>
        <v/>
      </c>
      <c r="K4988" s="28" t="str">
        <f t="shared" si="1084"/>
        <v/>
      </c>
      <c r="L4988" s="28" t="str">
        <f t="shared" ca="1" si="1085"/>
        <v/>
      </c>
      <c r="M4988" s="28" t="str">
        <f t="shared" si="1086"/>
        <v/>
      </c>
      <c r="N4988" s="93" t="str">
        <f t="shared" si="1087"/>
        <v/>
      </c>
      <c r="O4988" s="94" t="str">
        <f t="shared" si="1088"/>
        <v/>
      </c>
      <c r="P4988" s="70">
        <f t="shared" si="1089"/>
        <v>0</v>
      </c>
      <c r="Q4988" s="28" t="str">
        <f t="shared" ca="1" si="1090"/>
        <v/>
      </c>
      <c r="R4988" s="28" t="str">
        <f t="shared" si="1091"/>
        <v/>
      </c>
      <c r="S4988" s="28" t="str">
        <f t="array" ref="S4988">IF(ISBLANK(A4988),"",INDEX(Info!$B$3:$H$6442,MATCH(J4988,IF(Info!$D$3:$D$6442=K4988,Info!$C$3:$C$6442),0),7))</f>
        <v/>
      </c>
    </row>
    <row r="4989" spans="1:19" x14ac:dyDescent="0.25">
      <c r="A4989" s="75"/>
      <c r="B4989" s="75"/>
      <c r="C4989" s="72"/>
      <c r="D4989" s="72"/>
      <c r="E4989" s="41" t="str">
        <f t="shared" si="1078"/>
        <v/>
      </c>
      <c r="F4989" s="90" t="str">
        <f t="shared" ca="1" si="1079"/>
        <v/>
      </c>
      <c r="G4989" s="91" t="str">
        <f t="shared" si="1080"/>
        <v/>
      </c>
      <c r="H4989" s="41" t="str">
        <f t="shared" si="1081"/>
        <v/>
      </c>
      <c r="I4989" s="92" t="str">
        <f t="shared" ca="1" si="1082"/>
        <v/>
      </c>
      <c r="J4989" s="28" t="str">
        <f t="shared" si="1083"/>
        <v/>
      </c>
      <c r="K4989" s="28" t="str">
        <f t="shared" si="1084"/>
        <v/>
      </c>
      <c r="L4989" s="28" t="str">
        <f t="shared" ca="1" si="1085"/>
        <v/>
      </c>
      <c r="M4989" s="28" t="str">
        <f t="shared" si="1086"/>
        <v/>
      </c>
      <c r="N4989" s="93" t="str">
        <f t="shared" si="1087"/>
        <v/>
      </c>
      <c r="O4989" s="94" t="str">
        <f t="shared" si="1088"/>
        <v/>
      </c>
      <c r="P4989" s="70">
        <f t="shared" si="1089"/>
        <v>0</v>
      </c>
      <c r="Q4989" s="28" t="str">
        <f t="shared" ca="1" si="1090"/>
        <v/>
      </c>
      <c r="R4989" s="28" t="str">
        <f t="shared" si="1091"/>
        <v/>
      </c>
      <c r="S4989" s="28" t="str">
        <f t="array" ref="S4989">IF(ISBLANK(A4989),"",INDEX(Info!$B$3:$H$6442,MATCH(J4989,IF(Info!$D$3:$D$6442=K4989,Info!$C$3:$C$6442),0),7))</f>
        <v/>
      </c>
    </row>
    <row r="4990" spans="1:19" x14ac:dyDescent="0.25">
      <c r="A4990" s="75"/>
      <c r="B4990" s="75"/>
      <c r="C4990" s="72"/>
      <c r="D4990" s="72"/>
      <c r="E4990" s="41" t="str">
        <f t="shared" si="1078"/>
        <v/>
      </c>
      <c r="F4990" s="90" t="str">
        <f t="shared" ca="1" si="1079"/>
        <v/>
      </c>
      <c r="G4990" s="91" t="str">
        <f t="shared" si="1080"/>
        <v/>
      </c>
      <c r="H4990" s="41" t="str">
        <f t="shared" si="1081"/>
        <v/>
      </c>
      <c r="I4990" s="92" t="str">
        <f t="shared" ca="1" si="1082"/>
        <v/>
      </c>
      <c r="J4990" s="28" t="str">
        <f t="shared" si="1083"/>
        <v/>
      </c>
      <c r="K4990" s="28" t="str">
        <f t="shared" si="1084"/>
        <v/>
      </c>
      <c r="L4990" s="28" t="str">
        <f t="shared" ca="1" si="1085"/>
        <v/>
      </c>
      <c r="M4990" s="28" t="str">
        <f t="shared" si="1086"/>
        <v/>
      </c>
      <c r="N4990" s="93" t="str">
        <f t="shared" si="1087"/>
        <v/>
      </c>
      <c r="O4990" s="94" t="str">
        <f t="shared" si="1088"/>
        <v/>
      </c>
      <c r="P4990" s="70">
        <f t="shared" si="1089"/>
        <v>0</v>
      </c>
      <c r="Q4990" s="28" t="str">
        <f t="shared" ca="1" si="1090"/>
        <v/>
      </c>
      <c r="R4990" s="28" t="str">
        <f t="shared" si="1091"/>
        <v/>
      </c>
      <c r="S4990" s="28" t="str">
        <f t="array" ref="S4990">IF(ISBLANK(A4990),"",INDEX(Info!$B$3:$H$6442,MATCH(J4990,IF(Info!$D$3:$D$6442=K4990,Info!$C$3:$C$6442),0),7))</f>
        <v/>
      </c>
    </row>
    <row r="4991" spans="1:19" x14ac:dyDescent="0.25">
      <c r="A4991" s="75"/>
      <c r="B4991" s="75"/>
      <c r="C4991" s="72"/>
      <c r="D4991" s="72"/>
      <c r="E4991" s="41" t="str">
        <f t="shared" si="1078"/>
        <v/>
      </c>
      <c r="F4991" s="90" t="str">
        <f t="shared" ca="1" si="1079"/>
        <v/>
      </c>
      <c r="G4991" s="91" t="str">
        <f t="shared" si="1080"/>
        <v/>
      </c>
      <c r="H4991" s="41" t="str">
        <f t="shared" si="1081"/>
        <v/>
      </c>
      <c r="I4991" s="92" t="str">
        <f t="shared" ca="1" si="1082"/>
        <v/>
      </c>
      <c r="J4991" s="28" t="str">
        <f t="shared" si="1083"/>
        <v/>
      </c>
      <c r="K4991" s="28" t="str">
        <f t="shared" si="1084"/>
        <v/>
      </c>
      <c r="L4991" s="28" t="str">
        <f t="shared" ca="1" si="1085"/>
        <v/>
      </c>
      <c r="M4991" s="28" t="str">
        <f t="shared" si="1086"/>
        <v/>
      </c>
      <c r="N4991" s="93" t="str">
        <f t="shared" si="1087"/>
        <v/>
      </c>
      <c r="O4991" s="94" t="str">
        <f t="shared" si="1088"/>
        <v/>
      </c>
      <c r="P4991" s="70">
        <f t="shared" si="1089"/>
        <v>0</v>
      </c>
      <c r="Q4991" s="28" t="str">
        <f t="shared" ca="1" si="1090"/>
        <v/>
      </c>
      <c r="R4991" s="28" t="str">
        <f t="shared" si="1091"/>
        <v/>
      </c>
      <c r="S4991" s="28" t="str">
        <f t="array" ref="S4991">IF(ISBLANK(A4991),"",INDEX(Info!$B$3:$H$6442,MATCH(J4991,IF(Info!$D$3:$D$6442=K4991,Info!$C$3:$C$6442),0),7))</f>
        <v/>
      </c>
    </row>
    <row r="4992" spans="1:19" x14ac:dyDescent="0.25">
      <c r="A4992" s="75"/>
      <c r="B4992" s="75"/>
      <c r="C4992" s="72"/>
      <c r="D4992" s="72"/>
      <c r="E4992" s="41" t="str">
        <f t="shared" si="1078"/>
        <v/>
      </c>
      <c r="F4992" s="90" t="str">
        <f t="shared" ca="1" si="1079"/>
        <v/>
      </c>
      <c r="G4992" s="91" t="str">
        <f t="shared" si="1080"/>
        <v/>
      </c>
      <c r="H4992" s="41" t="str">
        <f t="shared" si="1081"/>
        <v/>
      </c>
      <c r="I4992" s="92" t="str">
        <f t="shared" ca="1" si="1082"/>
        <v/>
      </c>
      <c r="J4992" s="28" t="str">
        <f t="shared" si="1083"/>
        <v/>
      </c>
      <c r="K4992" s="28" t="str">
        <f t="shared" si="1084"/>
        <v/>
      </c>
      <c r="L4992" s="28" t="str">
        <f t="shared" ca="1" si="1085"/>
        <v/>
      </c>
      <c r="M4992" s="28" t="str">
        <f t="shared" si="1086"/>
        <v/>
      </c>
      <c r="N4992" s="93" t="str">
        <f t="shared" si="1087"/>
        <v/>
      </c>
      <c r="O4992" s="94" t="str">
        <f t="shared" si="1088"/>
        <v/>
      </c>
      <c r="P4992" s="70">
        <f t="shared" si="1089"/>
        <v>0</v>
      </c>
      <c r="Q4992" s="28" t="str">
        <f t="shared" ca="1" si="1090"/>
        <v/>
      </c>
      <c r="R4992" s="28" t="str">
        <f t="shared" si="1091"/>
        <v/>
      </c>
      <c r="S4992" s="28" t="str">
        <f t="array" ref="S4992">IF(ISBLANK(A4992),"",INDEX(Info!$B$3:$H$6442,MATCH(J4992,IF(Info!$D$3:$D$6442=K4992,Info!$C$3:$C$6442),0),7))</f>
        <v/>
      </c>
    </row>
    <row r="4993" spans="1:19" x14ac:dyDescent="0.25">
      <c r="A4993" s="75"/>
      <c r="B4993" s="75"/>
      <c r="C4993" s="72"/>
      <c r="D4993" s="72"/>
      <c r="E4993" s="41" t="str">
        <f t="shared" si="1078"/>
        <v/>
      </c>
      <c r="F4993" s="90" t="str">
        <f t="shared" ca="1" si="1079"/>
        <v/>
      </c>
      <c r="G4993" s="91" t="str">
        <f t="shared" si="1080"/>
        <v/>
      </c>
      <c r="H4993" s="41" t="str">
        <f t="shared" si="1081"/>
        <v/>
      </c>
      <c r="I4993" s="92" t="str">
        <f t="shared" ca="1" si="1082"/>
        <v/>
      </c>
      <c r="J4993" s="28" t="str">
        <f t="shared" si="1083"/>
        <v/>
      </c>
      <c r="K4993" s="28" t="str">
        <f t="shared" si="1084"/>
        <v/>
      </c>
      <c r="L4993" s="28" t="str">
        <f t="shared" ca="1" si="1085"/>
        <v/>
      </c>
      <c r="M4993" s="28" t="str">
        <f t="shared" si="1086"/>
        <v/>
      </c>
      <c r="N4993" s="93" t="str">
        <f t="shared" si="1087"/>
        <v/>
      </c>
      <c r="O4993" s="94" t="str">
        <f t="shared" si="1088"/>
        <v/>
      </c>
      <c r="P4993" s="70">
        <f t="shared" si="1089"/>
        <v>0</v>
      </c>
      <c r="Q4993" s="28" t="str">
        <f t="shared" ca="1" si="1090"/>
        <v/>
      </c>
      <c r="R4993" s="28" t="str">
        <f t="shared" si="1091"/>
        <v/>
      </c>
      <c r="S4993" s="28" t="str">
        <f t="array" ref="S4993">IF(ISBLANK(A4993),"",INDEX(Info!$B$3:$H$6442,MATCH(J4993,IF(Info!$D$3:$D$6442=K4993,Info!$C$3:$C$6442),0),7))</f>
        <v/>
      </c>
    </row>
    <row r="4994" spans="1:19" x14ac:dyDescent="0.25">
      <c r="A4994" s="75"/>
      <c r="B4994" s="75"/>
      <c r="C4994" s="72"/>
      <c r="D4994" s="72"/>
      <c r="E4994" s="41" t="str">
        <f t="shared" si="1078"/>
        <v/>
      </c>
      <c r="F4994" s="90" t="str">
        <f t="shared" ca="1" si="1079"/>
        <v/>
      </c>
      <c r="G4994" s="91" t="str">
        <f t="shared" si="1080"/>
        <v/>
      </c>
      <c r="H4994" s="41" t="str">
        <f t="shared" si="1081"/>
        <v/>
      </c>
      <c r="I4994" s="92" t="str">
        <f t="shared" ca="1" si="1082"/>
        <v/>
      </c>
      <c r="J4994" s="28" t="str">
        <f t="shared" si="1083"/>
        <v/>
      </c>
      <c r="K4994" s="28" t="str">
        <f t="shared" si="1084"/>
        <v/>
      </c>
      <c r="L4994" s="28" t="str">
        <f t="shared" ca="1" si="1085"/>
        <v/>
      </c>
      <c r="M4994" s="28" t="str">
        <f t="shared" si="1086"/>
        <v/>
      </c>
      <c r="N4994" s="93" t="str">
        <f t="shared" si="1087"/>
        <v/>
      </c>
      <c r="O4994" s="94" t="str">
        <f t="shared" si="1088"/>
        <v/>
      </c>
      <c r="P4994" s="70">
        <f t="shared" si="1089"/>
        <v>0</v>
      </c>
      <c r="Q4994" s="28" t="str">
        <f t="shared" ca="1" si="1090"/>
        <v/>
      </c>
      <c r="R4994" s="28" t="str">
        <f t="shared" si="1091"/>
        <v/>
      </c>
      <c r="S4994" s="28" t="str">
        <f t="array" ref="S4994">IF(ISBLANK(A4994),"",INDEX(Info!$B$3:$H$6442,MATCH(J4994,IF(Info!$D$3:$D$6442=K4994,Info!$C$3:$C$6442),0),7))</f>
        <v/>
      </c>
    </row>
    <row r="4995" spans="1:19" x14ac:dyDescent="0.25">
      <c r="A4995" s="75"/>
      <c r="B4995" s="75"/>
      <c r="C4995" s="72"/>
      <c r="D4995" s="72"/>
      <c r="E4995" s="41" t="str">
        <f t="shared" si="1078"/>
        <v/>
      </c>
      <c r="F4995" s="90" t="str">
        <f t="shared" ca="1" si="1079"/>
        <v/>
      </c>
      <c r="G4995" s="91" t="str">
        <f t="shared" si="1080"/>
        <v/>
      </c>
      <c r="H4995" s="41" t="str">
        <f t="shared" si="1081"/>
        <v/>
      </c>
      <c r="I4995" s="92" t="str">
        <f t="shared" ca="1" si="1082"/>
        <v/>
      </c>
      <c r="J4995" s="28" t="str">
        <f t="shared" si="1083"/>
        <v/>
      </c>
      <c r="K4995" s="28" t="str">
        <f t="shared" si="1084"/>
        <v/>
      </c>
      <c r="L4995" s="28" t="str">
        <f t="shared" ca="1" si="1085"/>
        <v/>
      </c>
      <c r="M4995" s="28" t="str">
        <f t="shared" si="1086"/>
        <v/>
      </c>
      <c r="N4995" s="93" t="str">
        <f t="shared" si="1087"/>
        <v/>
      </c>
      <c r="O4995" s="94" t="str">
        <f t="shared" si="1088"/>
        <v/>
      </c>
      <c r="P4995" s="70">
        <f t="shared" si="1089"/>
        <v>0</v>
      </c>
      <c r="Q4995" s="28" t="str">
        <f t="shared" ca="1" si="1090"/>
        <v/>
      </c>
      <c r="R4995" s="28" t="str">
        <f t="shared" si="1091"/>
        <v/>
      </c>
      <c r="S4995" s="28" t="str">
        <f t="array" ref="S4995">IF(ISBLANK(A4995),"",INDEX(Info!$B$3:$H$6442,MATCH(J4995,IF(Info!$D$3:$D$6442=K4995,Info!$C$3:$C$6442),0),7))</f>
        <v/>
      </c>
    </row>
    <row r="4996" spans="1:19" x14ac:dyDescent="0.25">
      <c r="A4996" s="75"/>
      <c r="B4996" s="75"/>
      <c r="C4996" s="72"/>
      <c r="D4996" s="72"/>
      <c r="E4996" s="41" t="str">
        <f t="shared" ref="E4996:E5059" si="1092">IF(OR(ISNA(INDEX($S:$S,ROW())),ISBLANK(INDEX($A:$A,ROW()))),"",RIGHT(INDEX($S:$S,ROW()),LEN(INDEX($S:$S,ROW()))-FIND("$",INDEX($S:$S,ROW()))))</f>
        <v/>
      </c>
      <c r="F4996" s="90" t="str">
        <f t="shared" ref="F4996:F5059" ca="1" si="109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996" s="91" t="str">
        <f t="shared" ref="G4996:G5059" si="109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996" s="41" t="str">
        <f t="shared" ref="H4996:H5059" si="1095">IF(ISBLANK(INDEX($A:$A,ROW())),"",IF(AND(ISNUMBER(INDEX($F:$F,ROW())),ISNUMBER(INDEX($G:$G,ROW()))),SUMPRODUCT(INDEX($F:$F,ROW()),INDEX($G:$G,ROW())),"Onbekend"))</f>
        <v/>
      </c>
      <c r="I4996" s="92" t="str">
        <f t="shared" ref="I4996:I5059" ca="1" si="109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996" s="28" t="str">
        <f t="shared" ref="J4996:J5059" si="1097">IF(ISBLANK(INDEX($A:$A,ROW())),"",IF(AND(COUNT(LOOKUP("E",INDEX($A:$A,ROW())))=0,LEN(INDEX($A:$A,ROW()))&lt;7),TEXT(INDEX($A:$A,ROW()),"000000"),INDEX($A:$A,ROW())))</f>
        <v/>
      </c>
      <c r="K4996" s="28" t="str">
        <f t="shared" ref="K4996:K5059" si="1098">IF(ISBLANK(INDEX($B:$B,ROW())),"",TEXT(INDEX($B:$B,ROW()),"000000000"))</f>
        <v/>
      </c>
      <c r="L4996" s="28" t="str">
        <f t="shared" ref="L4996:L5059" ca="1" si="1099">IF(ISBLANK(INDEX($A:$A,ROW())),"",SUMPRODUCT(--ISERROR(INDIRECT("A"&amp;INDEX(ROW(),1)&amp;":H"&amp;INDEX(ROW(),1))))&gt;0)</f>
        <v/>
      </c>
      <c r="M4996" s="28" t="str">
        <f t="shared" ref="M4996:M5059" si="1100">IF(ISBLANK(INDEX($A:$A,ROW())),"",SUMPRODUCT(--($J$3:$J$6442&amp;$K$3:$K$6442=INDEX($J:$J,ROW())&amp;INDEX($K:$K,ROW())))&gt;1)</f>
        <v/>
      </c>
      <c r="N4996" s="93" t="str">
        <f t="shared" ref="N4996:N5059" si="1101">IF(INDEX($S:$S,ROW())="","",IFERROR((LEFT(INDEX($S:$S,ROW()),FIND("#",INDEX($S:$S,ROW()))-1)/100),(LEFT(INDEX($S:$S,ROW()),FIND("#",INDEX($S:$S,ROW()))-1))))</f>
        <v/>
      </c>
      <c r="O4996" s="94" t="str">
        <f t="shared" ref="O4996:O5059" si="110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996" s="70">
        <f t="shared" ref="P4996:P5059" si="1103">IF(INDEX($S:$S,ROW())="",0,MID(INDEX($S:$S,ROW()),FIND("@",INDEX($S:$S,ROW()))+1,FIND("$",RIGHT(INDEX($S:$S,ROW()), LEN(INDEX($S:$S,ROW()))-FIND("@",INDEX($S:$S,ROW()),1)),1)-1))*1</f>
        <v>0</v>
      </c>
      <c r="Q4996" s="28" t="str">
        <f t="shared" ref="Q4996:Q5059" ca="1" si="1104">IF(OR(ISBLANK(INDEX($A:$A,ROW())),INDEX($L:$L,ROW())=TRUE),"",INDEX($D:$D,ROW()))</f>
        <v/>
      </c>
      <c r="R4996" s="28" t="str">
        <f t="shared" ref="R4996:R5059" si="110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4996" s="28" t="str">
        <f t="array" ref="S4996">IF(ISBLANK(A4996),"",INDEX(Info!$B$3:$H$6442,MATCH(J4996,IF(Info!$D$3:$D$6442=K4996,Info!$C$3:$C$6442),0),7))</f>
        <v/>
      </c>
    </row>
    <row r="4997" spans="1:19" x14ac:dyDescent="0.25">
      <c r="A4997" s="75"/>
      <c r="B4997" s="75"/>
      <c r="C4997" s="72"/>
      <c r="D4997" s="72"/>
      <c r="E4997" s="41" t="str">
        <f t="shared" si="1092"/>
        <v/>
      </c>
      <c r="F4997" s="90" t="str">
        <f t="shared" ca="1" si="1093"/>
        <v/>
      </c>
      <c r="G4997" s="91" t="str">
        <f t="shared" si="1094"/>
        <v/>
      </c>
      <c r="H4997" s="41" t="str">
        <f t="shared" si="1095"/>
        <v/>
      </c>
      <c r="I4997" s="92" t="str">
        <f t="shared" ca="1" si="1096"/>
        <v/>
      </c>
      <c r="J4997" s="28" t="str">
        <f t="shared" si="1097"/>
        <v/>
      </c>
      <c r="K4997" s="28" t="str">
        <f t="shared" si="1098"/>
        <v/>
      </c>
      <c r="L4997" s="28" t="str">
        <f t="shared" ca="1" si="1099"/>
        <v/>
      </c>
      <c r="M4997" s="28" t="str">
        <f t="shared" si="1100"/>
        <v/>
      </c>
      <c r="N4997" s="93" t="str">
        <f t="shared" si="1101"/>
        <v/>
      </c>
      <c r="O4997" s="94" t="str">
        <f t="shared" si="1102"/>
        <v/>
      </c>
      <c r="P4997" s="70">
        <f t="shared" si="1103"/>
        <v>0</v>
      </c>
      <c r="Q4997" s="28" t="str">
        <f t="shared" ca="1" si="1104"/>
        <v/>
      </c>
      <c r="R4997" s="28" t="str">
        <f t="shared" si="1105"/>
        <v/>
      </c>
      <c r="S4997" s="28" t="str">
        <f t="array" ref="S4997">IF(ISBLANK(A4997),"",INDEX(Info!$B$3:$H$6442,MATCH(J4997,IF(Info!$D$3:$D$6442=K4997,Info!$C$3:$C$6442),0),7))</f>
        <v/>
      </c>
    </row>
    <row r="4998" spans="1:19" x14ac:dyDescent="0.25">
      <c r="A4998" s="75"/>
      <c r="B4998" s="75"/>
      <c r="C4998" s="72"/>
      <c r="D4998" s="72"/>
      <c r="E4998" s="41" t="str">
        <f t="shared" si="1092"/>
        <v/>
      </c>
      <c r="F4998" s="90" t="str">
        <f t="shared" ca="1" si="1093"/>
        <v/>
      </c>
      <c r="G4998" s="91" t="str">
        <f t="shared" si="1094"/>
        <v/>
      </c>
      <c r="H4998" s="41" t="str">
        <f t="shared" si="1095"/>
        <v/>
      </c>
      <c r="I4998" s="92" t="str">
        <f t="shared" ca="1" si="1096"/>
        <v/>
      </c>
      <c r="J4998" s="28" t="str">
        <f t="shared" si="1097"/>
        <v/>
      </c>
      <c r="K4998" s="28" t="str">
        <f t="shared" si="1098"/>
        <v/>
      </c>
      <c r="L4998" s="28" t="str">
        <f t="shared" ca="1" si="1099"/>
        <v/>
      </c>
      <c r="M4998" s="28" t="str">
        <f t="shared" si="1100"/>
        <v/>
      </c>
      <c r="N4998" s="93" t="str">
        <f t="shared" si="1101"/>
        <v/>
      </c>
      <c r="O4998" s="94" t="str">
        <f t="shared" si="1102"/>
        <v/>
      </c>
      <c r="P4998" s="70">
        <f t="shared" si="1103"/>
        <v>0</v>
      </c>
      <c r="Q4998" s="28" t="str">
        <f t="shared" ca="1" si="1104"/>
        <v/>
      </c>
      <c r="R4998" s="28" t="str">
        <f t="shared" si="1105"/>
        <v/>
      </c>
      <c r="S4998" s="28" t="str">
        <f t="array" ref="S4998">IF(ISBLANK(A4998),"",INDEX(Info!$B$3:$H$6442,MATCH(J4998,IF(Info!$D$3:$D$6442=K4998,Info!$C$3:$C$6442),0),7))</f>
        <v/>
      </c>
    </row>
    <row r="4999" spans="1:19" x14ac:dyDescent="0.25">
      <c r="A4999" s="75"/>
      <c r="B4999" s="75"/>
      <c r="C4999" s="72"/>
      <c r="D4999" s="72"/>
      <c r="E4999" s="41" t="str">
        <f t="shared" si="1092"/>
        <v/>
      </c>
      <c r="F4999" s="90" t="str">
        <f t="shared" ca="1" si="1093"/>
        <v/>
      </c>
      <c r="G4999" s="91" t="str">
        <f t="shared" si="1094"/>
        <v/>
      </c>
      <c r="H4999" s="41" t="str">
        <f t="shared" si="1095"/>
        <v/>
      </c>
      <c r="I4999" s="92" t="str">
        <f t="shared" ca="1" si="1096"/>
        <v/>
      </c>
      <c r="J4999" s="28" t="str">
        <f t="shared" si="1097"/>
        <v/>
      </c>
      <c r="K4999" s="28" t="str">
        <f t="shared" si="1098"/>
        <v/>
      </c>
      <c r="L4999" s="28" t="str">
        <f t="shared" ca="1" si="1099"/>
        <v/>
      </c>
      <c r="M4999" s="28" t="str">
        <f t="shared" si="1100"/>
        <v/>
      </c>
      <c r="N4999" s="93" t="str">
        <f t="shared" si="1101"/>
        <v/>
      </c>
      <c r="O4999" s="94" t="str">
        <f t="shared" si="1102"/>
        <v/>
      </c>
      <c r="P4999" s="70">
        <f t="shared" si="1103"/>
        <v>0</v>
      </c>
      <c r="Q4999" s="28" t="str">
        <f t="shared" ca="1" si="1104"/>
        <v/>
      </c>
      <c r="R4999" s="28" t="str">
        <f t="shared" si="1105"/>
        <v/>
      </c>
      <c r="S4999" s="28" t="str">
        <f t="array" ref="S4999">IF(ISBLANK(A4999),"",INDEX(Info!$B$3:$H$6442,MATCH(J4999,IF(Info!$D$3:$D$6442=K4999,Info!$C$3:$C$6442),0),7))</f>
        <v/>
      </c>
    </row>
    <row r="5000" spans="1:19" x14ac:dyDescent="0.25">
      <c r="A5000" s="75"/>
      <c r="B5000" s="75"/>
      <c r="C5000" s="72"/>
      <c r="D5000" s="72"/>
      <c r="E5000" s="41" t="str">
        <f t="shared" si="1092"/>
        <v/>
      </c>
      <c r="F5000" s="90" t="str">
        <f t="shared" ca="1" si="1093"/>
        <v/>
      </c>
      <c r="G5000" s="91" t="str">
        <f t="shared" si="1094"/>
        <v/>
      </c>
      <c r="H5000" s="41" t="str">
        <f t="shared" si="1095"/>
        <v/>
      </c>
      <c r="I5000" s="92" t="str">
        <f t="shared" ca="1" si="1096"/>
        <v/>
      </c>
      <c r="J5000" s="28" t="str">
        <f t="shared" si="1097"/>
        <v/>
      </c>
      <c r="K5000" s="28" t="str">
        <f t="shared" si="1098"/>
        <v/>
      </c>
      <c r="L5000" s="28" t="str">
        <f t="shared" ca="1" si="1099"/>
        <v/>
      </c>
      <c r="M5000" s="28" t="str">
        <f t="shared" si="1100"/>
        <v/>
      </c>
      <c r="N5000" s="93" t="str">
        <f t="shared" si="1101"/>
        <v/>
      </c>
      <c r="O5000" s="94" t="str">
        <f t="shared" si="1102"/>
        <v/>
      </c>
      <c r="P5000" s="70">
        <f t="shared" si="1103"/>
        <v>0</v>
      </c>
      <c r="Q5000" s="28" t="str">
        <f t="shared" ca="1" si="1104"/>
        <v/>
      </c>
      <c r="R5000" s="28" t="str">
        <f t="shared" si="1105"/>
        <v/>
      </c>
      <c r="S5000" s="28" t="str">
        <f t="array" ref="S5000">IF(ISBLANK(A5000),"",INDEX(Info!$B$3:$H$6442,MATCH(J5000,IF(Info!$D$3:$D$6442=K5000,Info!$C$3:$C$6442),0),7))</f>
        <v/>
      </c>
    </row>
    <row r="5001" spans="1:19" x14ac:dyDescent="0.25">
      <c r="A5001" s="75"/>
      <c r="B5001" s="75"/>
      <c r="C5001" s="72"/>
      <c r="D5001" s="72"/>
      <c r="E5001" s="41" t="str">
        <f t="shared" si="1092"/>
        <v/>
      </c>
      <c r="F5001" s="90" t="str">
        <f t="shared" ca="1" si="1093"/>
        <v/>
      </c>
      <c r="G5001" s="91" t="str">
        <f t="shared" si="1094"/>
        <v/>
      </c>
      <c r="H5001" s="41" t="str">
        <f t="shared" si="1095"/>
        <v/>
      </c>
      <c r="I5001" s="92" t="str">
        <f t="shared" ca="1" si="1096"/>
        <v/>
      </c>
      <c r="J5001" s="28" t="str">
        <f t="shared" si="1097"/>
        <v/>
      </c>
      <c r="K5001" s="28" t="str">
        <f t="shared" si="1098"/>
        <v/>
      </c>
      <c r="L5001" s="28" t="str">
        <f t="shared" ca="1" si="1099"/>
        <v/>
      </c>
      <c r="M5001" s="28" t="str">
        <f t="shared" si="1100"/>
        <v/>
      </c>
      <c r="N5001" s="93" t="str">
        <f t="shared" si="1101"/>
        <v/>
      </c>
      <c r="O5001" s="94" t="str">
        <f t="shared" si="1102"/>
        <v/>
      </c>
      <c r="P5001" s="70">
        <f t="shared" si="1103"/>
        <v>0</v>
      </c>
      <c r="Q5001" s="28" t="str">
        <f t="shared" ca="1" si="1104"/>
        <v/>
      </c>
      <c r="R5001" s="28" t="str">
        <f t="shared" si="1105"/>
        <v/>
      </c>
      <c r="S5001" s="28" t="str">
        <f t="array" ref="S5001">IF(ISBLANK(A5001),"",INDEX(Info!$B$3:$H$6442,MATCH(J5001,IF(Info!$D$3:$D$6442=K5001,Info!$C$3:$C$6442),0),7))</f>
        <v/>
      </c>
    </row>
    <row r="5002" spans="1:19" x14ac:dyDescent="0.25">
      <c r="A5002" s="75"/>
      <c r="B5002" s="75"/>
      <c r="C5002" s="72"/>
      <c r="D5002" s="72"/>
      <c r="E5002" s="41" t="str">
        <f t="shared" si="1092"/>
        <v/>
      </c>
      <c r="F5002" s="90" t="str">
        <f t="shared" ca="1" si="1093"/>
        <v/>
      </c>
      <c r="G5002" s="91" t="str">
        <f t="shared" si="1094"/>
        <v/>
      </c>
      <c r="H5002" s="41" t="str">
        <f t="shared" si="1095"/>
        <v/>
      </c>
      <c r="I5002" s="92" t="str">
        <f t="shared" ca="1" si="1096"/>
        <v/>
      </c>
      <c r="J5002" s="28" t="str">
        <f t="shared" si="1097"/>
        <v/>
      </c>
      <c r="K5002" s="28" t="str">
        <f t="shared" si="1098"/>
        <v/>
      </c>
      <c r="L5002" s="28" t="str">
        <f t="shared" ca="1" si="1099"/>
        <v/>
      </c>
      <c r="M5002" s="28" t="str">
        <f t="shared" si="1100"/>
        <v/>
      </c>
      <c r="N5002" s="93" t="str">
        <f t="shared" si="1101"/>
        <v/>
      </c>
      <c r="O5002" s="94" t="str">
        <f t="shared" si="1102"/>
        <v/>
      </c>
      <c r="P5002" s="70">
        <f t="shared" si="1103"/>
        <v>0</v>
      </c>
      <c r="Q5002" s="28" t="str">
        <f t="shared" ca="1" si="1104"/>
        <v/>
      </c>
      <c r="R5002" s="28" t="str">
        <f t="shared" si="1105"/>
        <v/>
      </c>
      <c r="S5002" s="28" t="str">
        <f t="array" ref="S5002">IF(ISBLANK(A5002),"",INDEX(Info!$B$3:$H$6442,MATCH(J5002,IF(Info!$D$3:$D$6442=K5002,Info!$C$3:$C$6442),0),7))</f>
        <v/>
      </c>
    </row>
    <row r="5003" spans="1:19" x14ac:dyDescent="0.25">
      <c r="A5003" s="75"/>
      <c r="B5003" s="75"/>
      <c r="C5003" s="72"/>
      <c r="D5003" s="72"/>
      <c r="E5003" s="41" t="str">
        <f t="shared" si="1092"/>
        <v/>
      </c>
      <c r="F5003" s="90" t="str">
        <f t="shared" ca="1" si="1093"/>
        <v/>
      </c>
      <c r="G5003" s="91" t="str">
        <f t="shared" si="1094"/>
        <v/>
      </c>
      <c r="H5003" s="41" t="str">
        <f t="shared" si="1095"/>
        <v/>
      </c>
      <c r="I5003" s="92" t="str">
        <f t="shared" ca="1" si="1096"/>
        <v/>
      </c>
      <c r="J5003" s="28" t="str">
        <f t="shared" si="1097"/>
        <v/>
      </c>
      <c r="K5003" s="28" t="str">
        <f t="shared" si="1098"/>
        <v/>
      </c>
      <c r="L5003" s="28" t="str">
        <f t="shared" ca="1" si="1099"/>
        <v/>
      </c>
      <c r="M5003" s="28" t="str">
        <f t="shared" si="1100"/>
        <v/>
      </c>
      <c r="N5003" s="93" t="str">
        <f t="shared" si="1101"/>
        <v/>
      </c>
      <c r="O5003" s="94" t="str">
        <f t="shared" si="1102"/>
        <v/>
      </c>
      <c r="P5003" s="70">
        <f t="shared" si="1103"/>
        <v>0</v>
      </c>
      <c r="Q5003" s="28" t="str">
        <f t="shared" ca="1" si="1104"/>
        <v/>
      </c>
      <c r="R5003" s="28" t="str">
        <f t="shared" si="1105"/>
        <v/>
      </c>
      <c r="S5003" s="28" t="str">
        <f t="array" ref="S5003">IF(ISBLANK(A5003),"",INDEX(Info!$B$3:$H$6442,MATCH(J5003,IF(Info!$D$3:$D$6442=K5003,Info!$C$3:$C$6442),0),7))</f>
        <v/>
      </c>
    </row>
    <row r="5004" spans="1:19" x14ac:dyDescent="0.25">
      <c r="A5004" s="75"/>
      <c r="B5004" s="75"/>
      <c r="C5004" s="72"/>
      <c r="D5004" s="72"/>
      <c r="E5004" s="41" t="str">
        <f t="shared" si="1092"/>
        <v/>
      </c>
      <c r="F5004" s="90" t="str">
        <f t="shared" ca="1" si="1093"/>
        <v/>
      </c>
      <c r="G5004" s="91" t="str">
        <f t="shared" si="1094"/>
        <v/>
      </c>
      <c r="H5004" s="41" t="str">
        <f t="shared" si="1095"/>
        <v/>
      </c>
      <c r="I5004" s="92" t="str">
        <f t="shared" ca="1" si="1096"/>
        <v/>
      </c>
      <c r="J5004" s="28" t="str">
        <f t="shared" si="1097"/>
        <v/>
      </c>
      <c r="K5004" s="28" t="str">
        <f t="shared" si="1098"/>
        <v/>
      </c>
      <c r="L5004" s="28" t="str">
        <f t="shared" ca="1" si="1099"/>
        <v/>
      </c>
      <c r="M5004" s="28" t="str">
        <f t="shared" si="1100"/>
        <v/>
      </c>
      <c r="N5004" s="93" t="str">
        <f t="shared" si="1101"/>
        <v/>
      </c>
      <c r="O5004" s="94" t="str">
        <f t="shared" si="1102"/>
        <v/>
      </c>
      <c r="P5004" s="70">
        <f t="shared" si="1103"/>
        <v>0</v>
      </c>
      <c r="Q5004" s="28" t="str">
        <f t="shared" ca="1" si="1104"/>
        <v/>
      </c>
      <c r="R5004" s="28" t="str">
        <f t="shared" si="1105"/>
        <v/>
      </c>
      <c r="S5004" s="28" t="str">
        <f t="array" ref="S5004">IF(ISBLANK(A5004),"",INDEX(Info!$B$3:$H$6442,MATCH(J5004,IF(Info!$D$3:$D$6442=K5004,Info!$C$3:$C$6442),0),7))</f>
        <v/>
      </c>
    </row>
    <row r="5005" spans="1:19" x14ac:dyDescent="0.25">
      <c r="A5005" s="75"/>
      <c r="B5005" s="75"/>
      <c r="C5005" s="72"/>
      <c r="D5005" s="72"/>
      <c r="E5005" s="41" t="str">
        <f t="shared" si="1092"/>
        <v/>
      </c>
      <c r="F5005" s="90" t="str">
        <f t="shared" ca="1" si="1093"/>
        <v/>
      </c>
      <c r="G5005" s="91" t="str">
        <f t="shared" si="1094"/>
        <v/>
      </c>
      <c r="H5005" s="41" t="str">
        <f t="shared" si="1095"/>
        <v/>
      </c>
      <c r="I5005" s="92" t="str">
        <f t="shared" ca="1" si="1096"/>
        <v/>
      </c>
      <c r="J5005" s="28" t="str">
        <f t="shared" si="1097"/>
        <v/>
      </c>
      <c r="K5005" s="28" t="str">
        <f t="shared" si="1098"/>
        <v/>
      </c>
      <c r="L5005" s="28" t="str">
        <f t="shared" ca="1" si="1099"/>
        <v/>
      </c>
      <c r="M5005" s="28" t="str">
        <f t="shared" si="1100"/>
        <v/>
      </c>
      <c r="N5005" s="93" t="str">
        <f t="shared" si="1101"/>
        <v/>
      </c>
      <c r="O5005" s="94" t="str">
        <f t="shared" si="1102"/>
        <v/>
      </c>
      <c r="P5005" s="70">
        <f t="shared" si="1103"/>
        <v>0</v>
      </c>
      <c r="Q5005" s="28" t="str">
        <f t="shared" ca="1" si="1104"/>
        <v/>
      </c>
      <c r="R5005" s="28" t="str">
        <f t="shared" si="1105"/>
        <v/>
      </c>
      <c r="S5005" s="28" t="str">
        <f t="array" ref="S5005">IF(ISBLANK(A5005),"",INDEX(Info!$B$3:$H$6442,MATCH(J5005,IF(Info!$D$3:$D$6442=K5005,Info!$C$3:$C$6442),0),7))</f>
        <v/>
      </c>
    </row>
    <row r="5006" spans="1:19" x14ac:dyDescent="0.25">
      <c r="A5006" s="75"/>
      <c r="B5006" s="75"/>
      <c r="C5006" s="72"/>
      <c r="D5006" s="72"/>
      <c r="E5006" s="41" t="str">
        <f t="shared" si="1092"/>
        <v/>
      </c>
      <c r="F5006" s="90" t="str">
        <f t="shared" ca="1" si="1093"/>
        <v/>
      </c>
      <c r="G5006" s="91" t="str">
        <f t="shared" si="1094"/>
        <v/>
      </c>
      <c r="H5006" s="41" t="str">
        <f t="shared" si="1095"/>
        <v/>
      </c>
      <c r="I5006" s="92" t="str">
        <f t="shared" ca="1" si="1096"/>
        <v/>
      </c>
      <c r="J5006" s="28" t="str">
        <f t="shared" si="1097"/>
        <v/>
      </c>
      <c r="K5006" s="28" t="str">
        <f t="shared" si="1098"/>
        <v/>
      </c>
      <c r="L5006" s="28" t="str">
        <f t="shared" ca="1" si="1099"/>
        <v/>
      </c>
      <c r="M5006" s="28" t="str">
        <f t="shared" si="1100"/>
        <v/>
      </c>
      <c r="N5006" s="93" t="str">
        <f t="shared" si="1101"/>
        <v/>
      </c>
      <c r="O5006" s="94" t="str">
        <f t="shared" si="1102"/>
        <v/>
      </c>
      <c r="P5006" s="70">
        <f t="shared" si="1103"/>
        <v>0</v>
      </c>
      <c r="Q5006" s="28" t="str">
        <f t="shared" ca="1" si="1104"/>
        <v/>
      </c>
      <c r="R5006" s="28" t="str">
        <f t="shared" si="1105"/>
        <v/>
      </c>
      <c r="S5006" s="28" t="str">
        <f t="array" ref="S5006">IF(ISBLANK(A5006),"",INDEX(Info!$B$3:$H$6442,MATCH(J5006,IF(Info!$D$3:$D$6442=K5006,Info!$C$3:$C$6442),0),7))</f>
        <v/>
      </c>
    </row>
    <row r="5007" spans="1:19" x14ac:dyDescent="0.25">
      <c r="A5007" s="75"/>
      <c r="B5007" s="75"/>
      <c r="C5007" s="72"/>
      <c r="D5007" s="72"/>
      <c r="E5007" s="41" t="str">
        <f t="shared" si="1092"/>
        <v/>
      </c>
      <c r="F5007" s="90" t="str">
        <f t="shared" ca="1" si="1093"/>
        <v/>
      </c>
      <c r="G5007" s="91" t="str">
        <f t="shared" si="1094"/>
        <v/>
      </c>
      <c r="H5007" s="41" t="str">
        <f t="shared" si="1095"/>
        <v/>
      </c>
      <c r="I5007" s="92" t="str">
        <f t="shared" ca="1" si="1096"/>
        <v/>
      </c>
      <c r="J5007" s="28" t="str">
        <f t="shared" si="1097"/>
        <v/>
      </c>
      <c r="K5007" s="28" t="str">
        <f t="shared" si="1098"/>
        <v/>
      </c>
      <c r="L5007" s="28" t="str">
        <f t="shared" ca="1" si="1099"/>
        <v/>
      </c>
      <c r="M5007" s="28" t="str">
        <f t="shared" si="1100"/>
        <v/>
      </c>
      <c r="N5007" s="93" t="str">
        <f t="shared" si="1101"/>
        <v/>
      </c>
      <c r="O5007" s="94" t="str">
        <f t="shared" si="1102"/>
        <v/>
      </c>
      <c r="P5007" s="70">
        <f t="shared" si="1103"/>
        <v>0</v>
      </c>
      <c r="Q5007" s="28" t="str">
        <f t="shared" ca="1" si="1104"/>
        <v/>
      </c>
      <c r="R5007" s="28" t="str">
        <f t="shared" si="1105"/>
        <v/>
      </c>
      <c r="S5007" s="28" t="str">
        <f t="array" ref="S5007">IF(ISBLANK(A5007),"",INDEX(Info!$B$3:$H$6442,MATCH(J5007,IF(Info!$D$3:$D$6442=K5007,Info!$C$3:$C$6442),0),7))</f>
        <v/>
      </c>
    </row>
    <row r="5008" spans="1:19" x14ac:dyDescent="0.25">
      <c r="A5008" s="75"/>
      <c r="B5008" s="75"/>
      <c r="C5008" s="72"/>
      <c r="D5008" s="72"/>
      <c r="E5008" s="41" t="str">
        <f t="shared" si="1092"/>
        <v/>
      </c>
      <c r="F5008" s="90" t="str">
        <f t="shared" ca="1" si="1093"/>
        <v/>
      </c>
      <c r="G5008" s="91" t="str">
        <f t="shared" si="1094"/>
        <v/>
      </c>
      <c r="H5008" s="41" t="str">
        <f t="shared" si="1095"/>
        <v/>
      </c>
      <c r="I5008" s="92" t="str">
        <f t="shared" ca="1" si="1096"/>
        <v/>
      </c>
      <c r="J5008" s="28" t="str">
        <f t="shared" si="1097"/>
        <v/>
      </c>
      <c r="K5008" s="28" t="str">
        <f t="shared" si="1098"/>
        <v/>
      </c>
      <c r="L5008" s="28" t="str">
        <f t="shared" ca="1" si="1099"/>
        <v/>
      </c>
      <c r="M5008" s="28" t="str">
        <f t="shared" si="1100"/>
        <v/>
      </c>
      <c r="N5008" s="93" t="str">
        <f t="shared" si="1101"/>
        <v/>
      </c>
      <c r="O5008" s="94" t="str">
        <f t="shared" si="1102"/>
        <v/>
      </c>
      <c r="P5008" s="70">
        <f t="shared" si="1103"/>
        <v>0</v>
      </c>
      <c r="Q5008" s="28" t="str">
        <f t="shared" ca="1" si="1104"/>
        <v/>
      </c>
      <c r="R5008" s="28" t="str">
        <f t="shared" si="1105"/>
        <v/>
      </c>
      <c r="S5008" s="28" t="str">
        <f t="array" ref="S5008">IF(ISBLANK(A5008),"",INDEX(Info!$B$3:$H$6442,MATCH(J5008,IF(Info!$D$3:$D$6442=K5008,Info!$C$3:$C$6442),0),7))</f>
        <v/>
      </c>
    </row>
    <row r="5009" spans="1:19" x14ac:dyDescent="0.25">
      <c r="A5009" s="75"/>
      <c r="B5009" s="75"/>
      <c r="C5009" s="72"/>
      <c r="D5009" s="72"/>
      <c r="E5009" s="41" t="str">
        <f t="shared" si="1092"/>
        <v/>
      </c>
      <c r="F5009" s="90" t="str">
        <f t="shared" ca="1" si="1093"/>
        <v/>
      </c>
      <c r="G5009" s="91" t="str">
        <f t="shared" si="1094"/>
        <v/>
      </c>
      <c r="H5009" s="41" t="str">
        <f t="shared" si="1095"/>
        <v/>
      </c>
      <c r="I5009" s="92" t="str">
        <f t="shared" ca="1" si="1096"/>
        <v/>
      </c>
      <c r="J5009" s="28" t="str">
        <f t="shared" si="1097"/>
        <v/>
      </c>
      <c r="K5009" s="28" t="str">
        <f t="shared" si="1098"/>
        <v/>
      </c>
      <c r="L5009" s="28" t="str">
        <f t="shared" ca="1" si="1099"/>
        <v/>
      </c>
      <c r="M5009" s="28" t="str">
        <f t="shared" si="1100"/>
        <v/>
      </c>
      <c r="N5009" s="93" t="str">
        <f t="shared" si="1101"/>
        <v/>
      </c>
      <c r="O5009" s="94" t="str">
        <f t="shared" si="1102"/>
        <v/>
      </c>
      <c r="P5009" s="70">
        <f t="shared" si="1103"/>
        <v>0</v>
      </c>
      <c r="Q5009" s="28" t="str">
        <f t="shared" ca="1" si="1104"/>
        <v/>
      </c>
      <c r="R5009" s="28" t="str">
        <f t="shared" si="1105"/>
        <v/>
      </c>
      <c r="S5009" s="28" t="str">
        <f t="array" ref="S5009">IF(ISBLANK(A5009),"",INDEX(Info!$B$3:$H$6442,MATCH(J5009,IF(Info!$D$3:$D$6442=K5009,Info!$C$3:$C$6442),0),7))</f>
        <v/>
      </c>
    </row>
    <row r="5010" spans="1:19" x14ac:dyDescent="0.25">
      <c r="A5010" s="75"/>
      <c r="B5010" s="75"/>
      <c r="C5010" s="72"/>
      <c r="D5010" s="72"/>
      <c r="E5010" s="41" t="str">
        <f t="shared" si="1092"/>
        <v/>
      </c>
      <c r="F5010" s="90" t="str">
        <f t="shared" ca="1" si="1093"/>
        <v/>
      </c>
      <c r="G5010" s="91" t="str">
        <f t="shared" si="1094"/>
        <v/>
      </c>
      <c r="H5010" s="41" t="str">
        <f t="shared" si="1095"/>
        <v/>
      </c>
      <c r="I5010" s="92" t="str">
        <f t="shared" ca="1" si="1096"/>
        <v/>
      </c>
      <c r="J5010" s="28" t="str">
        <f t="shared" si="1097"/>
        <v/>
      </c>
      <c r="K5010" s="28" t="str">
        <f t="shared" si="1098"/>
        <v/>
      </c>
      <c r="L5010" s="28" t="str">
        <f t="shared" ca="1" si="1099"/>
        <v/>
      </c>
      <c r="M5010" s="28" t="str">
        <f t="shared" si="1100"/>
        <v/>
      </c>
      <c r="N5010" s="93" t="str">
        <f t="shared" si="1101"/>
        <v/>
      </c>
      <c r="O5010" s="94" t="str">
        <f t="shared" si="1102"/>
        <v/>
      </c>
      <c r="P5010" s="70">
        <f t="shared" si="1103"/>
        <v>0</v>
      </c>
      <c r="Q5010" s="28" t="str">
        <f t="shared" ca="1" si="1104"/>
        <v/>
      </c>
      <c r="R5010" s="28" t="str">
        <f t="shared" si="1105"/>
        <v/>
      </c>
      <c r="S5010" s="28" t="str">
        <f t="array" ref="S5010">IF(ISBLANK(A5010),"",INDEX(Info!$B$3:$H$6442,MATCH(J5010,IF(Info!$D$3:$D$6442=K5010,Info!$C$3:$C$6442),0),7))</f>
        <v/>
      </c>
    </row>
    <row r="5011" spans="1:19" x14ac:dyDescent="0.25">
      <c r="A5011" s="75"/>
      <c r="B5011" s="75"/>
      <c r="C5011" s="72"/>
      <c r="D5011" s="72"/>
      <c r="E5011" s="41" t="str">
        <f t="shared" si="1092"/>
        <v/>
      </c>
      <c r="F5011" s="90" t="str">
        <f t="shared" ca="1" si="1093"/>
        <v/>
      </c>
      <c r="G5011" s="91" t="str">
        <f t="shared" si="1094"/>
        <v/>
      </c>
      <c r="H5011" s="41" t="str">
        <f t="shared" si="1095"/>
        <v/>
      </c>
      <c r="I5011" s="92" t="str">
        <f t="shared" ca="1" si="1096"/>
        <v/>
      </c>
      <c r="J5011" s="28" t="str">
        <f t="shared" si="1097"/>
        <v/>
      </c>
      <c r="K5011" s="28" t="str">
        <f t="shared" si="1098"/>
        <v/>
      </c>
      <c r="L5011" s="28" t="str">
        <f t="shared" ca="1" si="1099"/>
        <v/>
      </c>
      <c r="M5011" s="28" t="str">
        <f t="shared" si="1100"/>
        <v/>
      </c>
      <c r="N5011" s="93" t="str">
        <f t="shared" si="1101"/>
        <v/>
      </c>
      <c r="O5011" s="94" t="str">
        <f t="shared" si="1102"/>
        <v/>
      </c>
      <c r="P5011" s="70">
        <f t="shared" si="1103"/>
        <v>0</v>
      </c>
      <c r="Q5011" s="28" t="str">
        <f t="shared" ca="1" si="1104"/>
        <v/>
      </c>
      <c r="R5011" s="28" t="str">
        <f t="shared" si="1105"/>
        <v/>
      </c>
      <c r="S5011" s="28" t="str">
        <f t="array" ref="S5011">IF(ISBLANK(A5011),"",INDEX(Info!$B$3:$H$6442,MATCH(J5011,IF(Info!$D$3:$D$6442=K5011,Info!$C$3:$C$6442),0),7))</f>
        <v/>
      </c>
    </row>
    <row r="5012" spans="1:19" x14ac:dyDescent="0.25">
      <c r="A5012" s="75"/>
      <c r="B5012" s="75"/>
      <c r="C5012" s="72"/>
      <c r="D5012" s="72"/>
      <c r="E5012" s="41" t="str">
        <f t="shared" si="1092"/>
        <v/>
      </c>
      <c r="F5012" s="90" t="str">
        <f t="shared" ca="1" si="1093"/>
        <v/>
      </c>
      <c r="G5012" s="91" t="str">
        <f t="shared" si="1094"/>
        <v/>
      </c>
      <c r="H5012" s="41" t="str">
        <f t="shared" si="1095"/>
        <v/>
      </c>
      <c r="I5012" s="92" t="str">
        <f t="shared" ca="1" si="1096"/>
        <v/>
      </c>
      <c r="J5012" s="28" t="str">
        <f t="shared" si="1097"/>
        <v/>
      </c>
      <c r="K5012" s="28" t="str">
        <f t="shared" si="1098"/>
        <v/>
      </c>
      <c r="L5012" s="28" t="str">
        <f t="shared" ca="1" si="1099"/>
        <v/>
      </c>
      <c r="M5012" s="28" t="str">
        <f t="shared" si="1100"/>
        <v/>
      </c>
      <c r="N5012" s="93" t="str">
        <f t="shared" si="1101"/>
        <v/>
      </c>
      <c r="O5012" s="94" t="str">
        <f t="shared" si="1102"/>
        <v/>
      </c>
      <c r="P5012" s="70">
        <f t="shared" si="1103"/>
        <v>0</v>
      </c>
      <c r="Q5012" s="28" t="str">
        <f t="shared" ca="1" si="1104"/>
        <v/>
      </c>
      <c r="R5012" s="28" t="str">
        <f t="shared" si="1105"/>
        <v/>
      </c>
      <c r="S5012" s="28" t="str">
        <f t="array" ref="S5012">IF(ISBLANK(A5012),"",INDEX(Info!$B$3:$H$6442,MATCH(J5012,IF(Info!$D$3:$D$6442=K5012,Info!$C$3:$C$6442),0),7))</f>
        <v/>
      </c>
    </row>
    <row r="5013" spans="1:19" x14ac:dyDescent="0.25">
      <c r="A5013" s="75"/>
      <c r="B5013" s="75"/>
      <c r="C5013" s="72"/>
      <c r="D5013" s="72"/>
      <c r="E5013" s="41" t="str">
        <f t="shared" si="1092"/>
        <v/>
      </c>
      <c r="F5013" s="90" t="str">
        <f t="shared" ca="1" si="1093"/>
        <v/>
      </c>
      <c r="G5013" s="91" t="str">
        <f t="shared" si="1094"/>
        <v/>
      </c>
      <c r="H5013" s="41" t="str">
        <f t="shared" si="1095"/>
        <v/>
      </c>
      <c r="I5013" s="92" t="str">
        <f t="shared" ca="1" si="1096"/>
        <v/>
      </c>
      <c r="J5013" s="28" t="str">
        <f t="shared" si="1097"/>
        <v/>
      </c>
      <c r="K5013" s="28" t="str">
        <f t="shared" si="1098"/>
        <v/>
      </c>
      <c r="L5013" s="28" t="str">
        <f t="shared" ca="1" si="1099"/>
        <v/>
      </c>
      <c r="M5013" s="28" t="str">
        <f t="shared" si="1100"/>
        <v/>
      </c>
      <c r="N5013" s="93" t="str">
        <f t="shared" si="1101"/>
        <v/>
      </c>
      <c r="O5013" s="94" t="str">
        <f t="shared" si="1102"/>
        <v/>
      </c>
      <c r="P5013" s="70">
        <f t="shared" si="1103"/>
        <v>0</v>
      </c>
      <c r="Q5013" s="28" t="str">
        <f t="shared" ca="1" si="1104"/>
        <v/>
      </c>
      <c r="R5013" s="28" t="str">
        <f t="shared" si="1105"/>
        <v/>
      </c>
      <c r="S5013" s="28" t="str">
        <f t="array" ref="S5013">IF(ISBLANK(A5013),"",INDEX(Info!$B$3:$H$6442,MATCH(J5013,IF(Info!$D$3:$D$6442=K5013,Info!$C$3:$C$6442),0),7))</f>
        <v/>
      </c>
    </row>
    <row r="5014" spans="1:19" x14ac:dyDescent="0.25">
      <c r="A5014" s="75"/>
      <c r="B5014" s="75"/>
      <c r="C5014" s="72"/>
      <c r="D5014" s="72"/>
      <c r="E5014" s="41" t="str">
        <f t="shared" si="1092"/>
        <v/>
      </c>
      <c r="F5014" s="90" t="str">
        <f t="shared" ca="1" si="1093"/>
        <v/>
      </c>
      <c r="G5014" s="91" t="str">
        <f t="shared" si="1094"/>
        <v/>
      </c>
      <c r="H5014" s="41" t="str">
        <f t="shared" si="1095"/>
        <v/>
      </c>
      <c r="I5014" s="92" t="str">
        <f t="shared" ca="1" si="1096"/>
        <v/>
      </c>
      <c r="J5014" s="28" t="str">
        <f t="shared" si="1097"/>
        <v/>
      </c>
      <c r="K5014" s="28" t="str">
        <f t="shared" si="1098"/>
        <v/>
      </c>
      <c r="L5014" s="28" t="str">
        <f t="shared" ca="1" si="1099"/>
        <v/>
      </c>
      <c r="M5014" s="28" t="str">
        <f t="shared" si="1100"/>
        <v/>
      </c>
      <c r="N5014" s="93" t="str">
        <f t="shared" si="1101"/>
        <v/>
      </c>
      <c r="O5014" s="94" t="str">
        <f t="shared" si="1102"/>
        <v/>
      </c>
      <c r="P5014" s="70">
        <f t="shared" si="1103"/>
        <v>0</v>
      </c>
      <c r="Q5014" s="28" t="str">
        <f t="shared" ca="1" si="1104"/>
        <v/>
      </c>
      <c r="R5014" s="28" t="str">
        <f t="shared" si="1105"/>
        <v/>
      </c>
      <c r="S5014" s="28" t="str">
        <f t="array" ref="S5014">IF(ISBLANK(A5014),"",INDEX(Info!$B$3:$H$6442,MATCH(J5014,IF(Info!$D$3:$D$6442=K5014,Info!$C$3:$C$6442),0),7))</f>
        <v/>
      </c>
    </row>
    <row r="5015" spans="1:19" x14ac:dyDescent="0.25">
      <c r="A5015" s="75"/>
      <c r="B5015" s="75"/>
      <c r="C5015" s="72"/>
      <c r="D5015" s="72"/>
      <c r="E5015" s="41" t="str">
        <f t="shared" si="1092"/>
        <v/>
      </c>
      <c r="F5015" s="90" t="str">
        <f t="shared" ca="1" si="1093"/>
        <v/>
      </c>
      <c r="G5015" s="91" t="str">
        <f t="shared" si="1094"/>
        <v/>
      </c>
      <c r="H5015" s="41" t="str">
        <f t="shared" si="1095"/>
        <v/>
      </c>
      <c r="I5015" s="92" t="str">
        <f t="shared" ca="1" si="1096"/>
        <v/>
      </c>
      <c r="J5015" s="28" t="str">
        <f t="shared" si="1097"/>
        <v/>
      </c>
      <c r="K5015" s="28" t="str">
        <f t="shared" si="1098"/>
        <v/>
      </c>
      <c r="L5015" s="28" t="str">
        <f t="shared" ca="1" si="1099"/>
        <v/>
      </c>
      <c r="M5015" s="28" t="str">
        <f t="shared" si="1100"/>
        <v/>
      </c>
      <c r="N5015" s="93" t="str">
        <f t="shared" si="1101"/>
        <v/>
      </c>
      <c r="O5015" s="94" t="str">
        <f t="shared" si="1102"/>
        <v/>
      </c>
      <c r="P5015" s="70">
        <f t="shared" si="1103"/>
        <v>0</v>
      </c>
      <c r="Q5015" s="28" t="str">
        <f t="shared" ca="1" si="1104"/>
        <v/>
      </c>
      <c r="R5015" s="28" t="str">
        <f t="shared" si="1105"/>
        <v/>
      </c>
      <c r="S5015" s="28" t="str">
        <f t="array" ref="S5015">IF(ISBLANK(A5015),"",INDEX(Info!$B$3:$H$6442,MATCH(J5015,IF(Info!$D$3:$D$6442=K5015,Info!$C$3:$C$6442),0),7))</f>
        <v/>
      </c>
    </row>
    <row r="5016" spans="1:19" x14ac:dyDescent="0.25">
      <c r="A5016" s="75"/>
      <c r="B5016" s="75"/>
      <c r="C5016" s="72"/>
      <c r="D5016" s="72"/>
      <c r="E5016" s="41" t="str">
        <f t="shared" si="1092"/>
        <v/>
      </c>
      <c r="F5016" s="90" t="str">
        <f t="shared" ca="1" si="1093"/>
        <v/>
      </c>
      <c r="G5016" s="91" t="str">
        <f t="shared" si="1094"/>
        <v/>
      </c>
      <c r="H5016" s="41" t="str">
        <f t="shared" si="1095"/>
        <v/>
      </c>
      <c r="I5016" s="92" t="str">
        <f t="shared" ca="1" si="1096"/>
        <v/>
      </c>
      <c r="J5016" s="28" t="str">
        <f t="shared" si="1097"/>
        <v/>
      </c>
      <c r="K5016" s="28" t="str">
        <f t="shared" si="1098"/>
        <v/>
      </c>
      <c r="L5016" s="28" t="str">
        <f t="shared" ca="1" si="1099"/>
        <v/>
      </c>
      <c r="M5016" s="28" t="str">
        <f t="shared" si="1100"/>
        <v/>
      </c>
      <c r="N5016" s="93" t="str">
        <f t="shared" si="1101"/>
        <v/>
      </c>
      <c r="O5016" s="94" t="str">
        <f t="shared" si="1102"/>
        <v/>
      </c>
      <c r="P5016" s="70">
        <f t="shared" si="1103"/>
        <v>0</v>
      </c>
      <c r="Q5016" s="28" t="str">
        <f t="shared" ca="1" si="1104"/>
        <v/>
      </c>
      <c r="R5016" s="28" t="str">
        <f t="shared" si="1105"/>
        <v/>
      </c>
      <c r="S5016" s="28" t="str">
        <f t="array" ref="S5016">IF(ISBLANK(A5016),"",INDEX(Info!$B$3:$H$6442,MATCH(J5016,IF(Info!$D$3:$D$6442=K5016,Info!$C$3:$C$6442),0),7))</f>
        <v/>
      </c>
    </row>
    <row r="5017" spans="1:19" x14ac:dyDescent="0.25">
      <c r="A5017" s="75"/>
      <c r="B5017" s="75"/>
      <c r="C5017" s="72"/>
      <c r="D5017" s="72"/>
      <c r="E5017" s="41" t="str">
        <f t="shared" si="1092"/>
        <v/>
      </c>
      <c r="F5017" s="90" t="str">
        <f t="shared" ca="1" si="1093"/>
        <v/>
      </c>
      <c r="G5017" s="91" t="str">
        <f t="shared" si="1094"/>
        <v/>
      </c>
      <c r="H5017" s="41" t="str">
        <f t="shared" si="1095"/>
        <v/>
      </c>
      <c r="I5017" s="92" t="str">
        <f t="shared" ca="1" si="1096"/>
        <v/>
      </c>
      <c r="J5017" s="28" t="str">
        <f t="shared" si="1097"/>
        <v/>
      </c>
      <c r="K5017" s="28" t="str">
        <f t="shared" si="1098"/>
        <v/>
      </c>
      <c r="L5017" s="28" t="str">
        <f t="shared" ca="1" si="1099"/>
        <v/>
      </c>
      <c r="M5017" s="28" t="str">
        <f t="shared" si="1100"/>
        <v/>
      </c>
      <c r="N5017" s="93" t="str">
        <f t="shared" si="1101"/>
        <v/>
      </c>
      <c r="O5017" s="94" t="str">
        <f t="shared" si="1102"/>
        <v/>
      </c>
      <c r="P5017" s="70">
        <f t="shared" si="1103"/>
        <v>0</v>
      </c>
      <c r="Q5017" s="28" t="str">
        <f t="shared" ca="1" si="1104"/>
        <v/>
      </c>
      <c r="R5017" s="28" t="str">
        <f t="shared" si="1105"/>
        <v/>
      </c>
      <c r="S5017" s="28" t="str">
        <f t="array" ref="S5017">IF(ISBLANK(A5017),"",INDEX(Info!$B$3:$H$6442,MATCH(J5017,IF(Info!$D$3:$D$6442=K5017,Info!$C$3:$C$6442),0),7))</f>
        <v/>
      </c>
    </row>
    <row r="5018" spans="1:19" x14ac:dyDescent="0.25">
      <c r="A5018" s="75"/>
      <c r="B5018" s="75"/>
      <c r="C5018" s="72"/>
      <c r="D5018" s="72"/>
      <c r="E5018" s="41" t="str">
        <f t="shared" si="1092"/>
        <v/>
      </c>
      <c r="F5018" s="90" t="str">
        <f t="shared" ca="1" si="1093"/>
        <v/>
      </c>
      <c r="G5018" s="91" t="str">
        <f t="shared" si="1094"/>
        <v/>
      </c>
      <c r="H5018" s="41" t="str">
        <f t="shared" si="1095"/>
        <v/>
      </c>
      <c r="I5018" s="92" t="str">
        <f t="shared" ca="1" si="1096"/>
        <v/>
      </c>
      <c r="J5018" s="28" t="str">
        <f t="shared" si="1097"/>
        <v/>
      </c>
      <c r="K5018" s="28" t="str">
        <f t="shared" si="1098"/>
        <v/>
      </c>
      <c r="L5018" s="28" t="str">
        <f t="shared" ca="1" si="1099"/>
        <v/>
      </c>
      <c r="M5018" s="28" t="str">
        <f t="shared" si="1100"/>
        <v/>
      </c>
      <c r="N5018" s="93" t="str">
        <f t="shared" si="1101"/>
        <v/>
      </c>
      <c r="O5018" s="94" t="str">
        <f t="shared" si="1102"/>
        <v/>
      </c>
      <c r="P5018" s="70">
        <f t="shared" si="1103"/>
        <v>0</v>
      </c>
      <c r="Q5018" s="28" t="str">
        <f t="shared" ca="1" si="1104"/>
        <v/>
      </c>
      <c r="R5018" s="28" t="str">
        <f t="shared" si="1105"/>
        <v/>
      </c>
      <c r="S5018" s="28" t="str">
        <f t="array" ref="S5018">IF(ISBLANK(A5018),"",INDEX(Info!$B$3:$H$6442,MATCH(J5018,IF(Info!$D$3:$D$6442=K5018,Info!$C$3:$C$6442),0),7))</f>
        <v/>
      </c>
    </row>
    <row r="5019" spans="1:19" x14ac:dyDescent="0.25">
      <c r="A5019" s="75"/>
      <c r="B5019" s="75"/>
      <c r="C5019" s="72"/>
      <c r="D5019" s="72"/>
      <c r="E5019" s="41" t="str">
        <f t="shared" si="1092"/>
        <v/>
      </c>
      <c r="F5019" s="90" t="str">
        <f t="shared" ca="1" si="1093"/>
        <v/>
      </c>
      <c r="G5019" s="91" t="str">
        <f t="shared" si="1094"/>
        <v/>
      </c>
      <c r="H5019" s="41" t="str">
        <f t="shared" si="1095"/>
        <v/>
      </c>
      <c r="I5019" s="92" t="str">
        <f t="shared" ca="1" si="1096"/>
        <v/>
      </c>
      <c r="J5019" s="28" t="str">
        <f t="shared" si="1097"/>
        <v/>
      </c>
      <c r="K5019" s="28" t="str">
        <f t="shared" si="1098"/>
        <v/>
      </c>
      <c r="L5019" s="28" t="str">
        <f t="shared" ca="1" si="1099"/>
        <v/>
      </c>
      <c r="M5019" s="28" t="str">
        <f t="shared" si="1100"/>
        <v/>
      </c>
      <c r="N5019" s="93" t="str">
        <f t="shared" si="1101"/>
        <v/>
      </c>
      <c r="O5019" s="94" t="str">
        <f t="shared" si="1102"/>
        <v/>
      </c>
      <c r="P5019" s="70">
        <f t="shared" si="1103"/>
        <v>0</v>
      </c>
      <c r="Q5019" s="28" t="str">
        <f t="shared" ca="1" si="1104"/>
        <v/>
      </c>
      <c r="R5019" s="28" t="str">
        <f t="shared" si="1105"/>
        <v/>
      </c>
      <c r="S5019" s="28" t="str">
        <f t="array" ref="S5019">IF(ISBLANK(A5019),"",INDEX(Info!$B$3:$H$6442,MATCH(J5019,IF(Info!$D$3:$D$6442=K5019,Info!$C$3:$C$6442),0),7))</f>
        <v/>
      </c>
    </row>
    <row r="5020" spans="1:19" x14ac:dyDescent="0.25">
      <c r="A5020" s="75"/>
      <c r="B5020" s="75"/>
      <c r="C5020" s="72"/>
      <c r="D5020" s="72"/>
      <c r="E5020" s="41" t="str">
        <f t="shared" si="1092"/>
        <v/>
      </c>
      <c r="F5020" s="90" t="str">
        <f t="shared" ca="1" si="1093"/>
        <v/>
      </c>
      <c r="G5020" s="91" t="str">
        <f t="shared" si="1094"/>
        <v/>
      </c>
      <c r="H5020" s="41" t="str">
        <f t="shared" si="1095"/>
        <v/>
      </c>
      <c r="I5020" s="92" t="str">
        <f t="shared" ca="1" si="1096"/>
        <v/>
      </c>
      <c r="J5020" s="28" t="str">
        <f t="shared" si="1097"/>
        <v/>
      </c>
      <c r="K5020" s="28" t="str">
        <f t="shared" si="1098"/>
        <v/>
      </c>
      <c r="L5020" s="28" t="str">
        <f t="shared" ca="1" si="1099"/>
        <v/>
      </c>
      <c r="M5020" s="28" t="str">
        <f t="shared" si="1100"/>
        <v/>
      </c>
      <c r="N5020" s="93" t="str">
        <f t="shared" si="1101"/>
        <v/>
      </c>
      <c r="O5020" s="94" t="str">
        <f t="shared" si="1102"/>
        <v/>
      </c>
      <c r="P5020" s="70">
        <f t="shared" si="1103"/>
        <v>0</v>
      </c>
      <c r="Q5020" s="28" t="str">
        <f t="shared" ca="1" si="1104"/>
        <v/>
      </c>
      <c r="R5020" s="28" t="str">
        <f t="shared" si="1105"/>
        <v/>
      </c>
      <c r="S5020" s="28" t="str">
        <f t="array" ref="S5020">IF(ISBLANK(A5020),"",INDEX(Info!$B$3:$H$6442,MATCH(J5020,IF(Info!$D$3:$D$6442=K5020,Info!$C$3:$C$6442),0),7))</f>
        <v/>
      </c>
    </row>
    <row r="5021" spans="1:19" x14ac:dyDescent="0.25">
      <c r="A5021" s="75"/>
      <c r="B5021" s="75"/>
      <c r="C5021" s="72"/>
      <c r="D5021" s="72"/>
      <c r="E5021" s="41" t="str">
        <f t="shared" si="1092"/>
        <v/>
      </c>
      <c r="F5021" s="90" t="str">
        <f t="shared" ca="1" si="1093"/>
        <v/>
      </c>
      <c r="G5021" s="91" t="str">
        <f t="shared" si="1094"/>
        <v/>
      </c>
      <c r="H5021" s="41" t="str">
        <f t="shared" si="1095"/>
        <v/>
      </c>
      <c r="I5021" s="92" t="str">
        <f t="shared" ca="1" si="1096"/>
        <v/>
      </c>
      <c r="J5021" s="28" t="str">
        <f t="shared" si="1097"/>
        <v/>
      </c>
      <c r="K5021" s="28" t="str">
        <f t="shared" si="1098"/>
        <v/>
      </c>
      <c r="L5021" s="28" t="str">
        <f t="shared" ca="1" si="1099"/>
        <v/>
      </c>
      <c r="M5021" s="28" t="str">
        <f t="shared" si="1100"/>
        <v/>
      </c>
      <c r="N5021" s="93" t="str">
        <f t="shared" si="1101"/>
        <v/>
      </c>
      <c r="O5021" s="94" t="str">
        <f t="shared" si="1102"/>
        <v/>
      </c>
      <c r="P5021" s="70">
        <f t="shared" si="1103"/>
        <v>0</v>
      </c>
      <c r="Q5021" s="28" t="str">
        <f t="shared" ca="1" si="1104"/>
        <v/>
      </c>
      <c r="R5021" s="28" t="str">
        <f t="shared" si="1105"/>
        <v/>
      </c>
      <c r="S5021" s="28" t="str">
        <f t="array" ref="S5021">IF(ISBLANK(A5021),"",INDEX(Info!$B$3:$H$6442,MATCH(J5021,IF(Info!$D$3:$D$6442=K5021,Info!$C$3:$C$6442),0),7))</f>
        <v/>
      </c>
    </row>
    <row r="5022" spans="1:19" x14ac:dyDescent="0.25">
      <c r="A5022" s="75"/>
      <c r="B5022" s="75"/>
      <c r="C5022" s="72"/>
      <c r="D5022" s="72"/>
      <c r="E5022" s="41" t="str">
        <f t="shared" si="1092"/>
        <v/>
      </c>
      <c r="F5022" s="90" t="str">
        <f t="shared" ca="1" si="1093"/>
        <v/>
      </c>
      <c r="G5022" s="91" t="str">
        <f t="shared" si="1094"/>
        <v/>
      </c>
      <c r="H5022" s="41" t="str">
        <f t="shared" si="1095"/>
        <v/>
      </c>
      <c r="I5022" s="92" t="str">
        <f t="shared" ca="1" si="1096"/>
        <v/>
      </c>
      <c r="J5022" s="28" t="str">
        <f t="shared" si="1097"/>
        <v/>
      </c>
      <c r="K5022" s="28" t="str">
        <f t="shared" si="1098"/>
        <v/>
      </c>
      <c r="L5022" s="28" t="str">
        <f t="shared" ca="1" si="1099"/>
        <v/>
      </c>
      <c r="M5022" s="28" t="str">
        <f t="shared" si="1100"/>
        <v/>
      </c>
      <c r="N5022" s="93" t="str">
        <f t="shared" si="1101"/>
        <v/>
      </c>
      <c r="O5022" s="94" t="str">
        <f t="shared" si="1102"/>
        <v/>
      </c>
      <c r="P5022" s="70">
        <f t="shared" si="1103"/>
        <v>0</v>
      </c>
      <c r="Q5022" s="28" t="str">
        <f t="shared" ca="1" si="1104"/>
        <v/>
      </c>
      <c r="R5022" s="28" t="str">
        <f t="shared" si="1105"/>
        <v/>
      </c>
      <c r="S5022" s="28" t="str">
        <f t="array" ref="S5022">IF(ISBLANK(A5022),"",INDEX(Info!$B$3:$H$6442,MATCH(J5022,IF(Info!$D$3:$D$6442=K5022,Info!$C$3:$C$6442),0),7))</f>
        <v/>
      </c>
    </row>
    <row r="5023" spans="1:19" x14ac:dyDescent="0.25">
      <c r="A5023" s="75"/>
      <c r="B5023" s="75"/>
      <c r="C5023" s="72"/>
      <c r="D5023" s="72"/>
      <c r="E5023" s="41" t="str">
        <f t="shared" si="1092"/>
        <v/>
      </c>
      <c r="F5023" s="90" t="str">
        <f t="shared" ca="1" si="1093"/>
        <v/>
      </c>
      <c r="G5023" s="91" t="str">
        <f t="shared" si="1094"/>
        <v/>
      </c>
      <c r="H5023" s="41" t="str">
        <f t="shared" si="1095"/>
        <v/>
      </c>
      <c r="I5023" s="92" t="str">
        <f t="shared" ca="1" si="1096"/>
        <v/>
      </c>
      <c r="J5023" s="28" t="str">
        <f t="shared" si="1097"/>
        <v/>
      </c>
      <c r="K5023" s="28" t="str">
        <f t="shared" si="1098"/>
        <v/>
      </c>
      <c r="L5023" s="28" t="str">
        <f t="shared" ca="1" si="1099"/>
        <v/>
      </c>
      <c r="M5023" s="28" t="str">
        <f t="shared" si="1100"/>
        <v/>
      </c>
      <c r="N5023" s="93" t="str">
        <f t="shared" si="1101"/>
        <v/>
      </c>
      <c r="O5023" s="94" t="str">
        <f t="shared" si="1102"/>
        <v/>
      </c>
      <c r="P5023" s="70">
        <f t="shared" si="1103"/>
        <v>0</v>
      </c>
      <c r="Q5023" s="28" t="str">
        <f t="shared" ca="1" si="1104"/>
        <v/>
      </c>
      <c r="R5023" s="28" t="str">
        <f t="shared" si="1105"/>
        <v/>
      </c>
      <c r="S5023" s="28" t="str">
        <f t="array" ref="S5023">IF(ISBLANK(A5023),"",INDEX(Info!$B$3:$H$6442,MATCH(J5023,IF(Info!$D$3:$D$6442=K5023,Info!$C$3:$C$6442),0),7))</f>
        <v/>
      </c>
    </row>
    <row r="5024" spans="1:19" x14ac:dyDescent="0.25">
      <c r="A5024" s="75"/>
      <c r="B5024" s="75"/>
      <c r="C5024" s="72"/>
      <c r="D5024" s="72"/>
      <c r="E5024" s="41" t="str">
        <f t="shared" si="1092"/>
        <v/>
      </c>
      <c r="F5024" s="90" t="str">
        <f t="shared" ca="1" si="1093"/>
        <v/>
      </c>
      <c r="G5024" s="91" t="str">
        <f t="shared" si="1094"/>
        <v/>
      </c>
      <c r="H5024" s="41" t="str">
        <f t="shared" si="1095"/>
        <v/>
      </c>
      <c r="I5024" s="92" t="str">
        <f t="shared" ca="1" si="1096"/>
        <v/>
      </c>
      <c r="J5024" s="28" t="str">
        <f t="shared" si="1097"/>
        <v/>
      </c>
      <c r="K5024" s="28" t="str">
        <f t="shared" si="1098"/>
        <v/>
      </c>
      <c r="L5024" s="28" t="str">
        <f t="shared" ca="1" si="1099"/>
        <v/>
      </c>
      <c r="M5024" s="28" t="str">
        <f t="shared" si="1100"/>
        <v/>
      </c>
      <c r="N5024" s="93" t="str">
        <f t="shared" si="1101"/>
        <v/>
      </c>
      <c r="O5024" s="94" t="str">
        <f t="shared" si="1102"/>
        <v/>
      </c>
      <c r="P5024" s="70">
        <f t="shared" si="1103"/>
        <v>0</v>
      </c>
      <c r="Q5024" s="28" t="str">
        <f t="shared" ca="1" si="1104"/>
        <v/>
      </c>
      <c r="R5024" s="28" t="str">
        <f t="shared" si="1105"/>
        <v/>
      </c>
      <c r="S5024" s="28" t="str">
        <f t="array" ref="S5024">IF(ISBLANK(A5024),"",INDEX(Info!$B$3:$H$6442,MATCH(J5024,IF(Info!$D$3:$D$6442=K5024,Info!$C$3:$C$6442),0),7))</f>
        <v/>
      </c>
    </row>
    <row r="5025" spans="1:19" x14ac:dyDescent="0.25">
      <c r="A5025" s="75"/>
      <c r="B5025" s="75"/>
      <c r="C5025" s="72"/>
      <c r="D5025" s="72"/>
      <c r="E5025" s="41" t="str">
        <f t="shared" si="1092"/>
        <v/>
      </c>
      <c r="F5025" s="90" t="str">
        <f t="shared" ca="1" si="1093"/>
        <v/>
      </c>
      <c r="G5025" s="91" t="str">
        <f t="shared" si="1094"/>
        <v/>
      </c>
      <c r="H5025" s="41" t="str">
        <f t="shared" si="1095"/>
        <v/>
      </c>
      <c r="I5025" s="92" t="str">
        <f t="shared" ca="1" si="1096"/>
        <v/>
      </c>
      <c r="J5025" s="28" t="str">
        <f t="shared" si="1097"/>
        <v/>
      </c>
      <c r="K5025" s="28" t="str">
        <f t="shared" si="1098"/>
        <v/>
      </c>
      <c r="L5025" s="28" t="str">
        <f t="shared" ca="1" si="1099"/>
        <v/>
      </c>
      <c r="M5025" s="28" t="str">
        <f t="shared" si="1100"/>
        <v/>
      </c>
      <c r="N5025" s="93" t="str">
        <f t="shared" si="1101"/>
        <v/>
      </c>
      <c r="O5025" s="94" t="str">
        <f t="shared" si="1102"/>
        <v/>
      </c>
      <c r="P5025" s="70">
        <f t="shared" si="1103"/>
        <v>0</v>
      </c>
      <c r="Q5025" s="28" t="str">
        <f t="shared" ca="1" si="1104"/>
        <v/>
      </c>
      <c r="R5025" s="28" t="str">
        <f t="shared" si="1105"/>
        <v/>
      </c>
      <c r="S5025" s="28" t="str">
        <f t="array" ref="S5025">IF(ISBLANK(A5025),"",INDEX(Info!$B$3:$H$6442,MATCH(J5025,IF(Info!$D$3:$D$6442=K5025,Info!$C$3:$C$6442),0),7))</f>
        <v/>
      </c>
    </row>
    <row r="5026" spans="1:19" x14ac:dyDescent="0.25">
      <c r="A5026" s="75"/>
      <c r="B5026" s="75"/>
      <c r="C5026" s="72"/>
      <c r="D5026" s="72"/>
      <c r="E5026" s="41" t="str">
        <f t="shared" si="1092"/>
        <v/>
      </c>
      <c r="F5026" s="90" t="str">
        <f t="shared" ca="1" si="1093"/>
        <v/>
      </c>
      <c r="G5026" s="91" t="str">
        <f t="shared" si="1094"/>
        <v/>
      </c>
      <c r="H5026" s="41" t="str">
        <f t="shared" si="1095"/>
        <v/>
      </c>
      <c r="I5026" s="92" t="str">
        <f t="shared" ca="1" si="1096"/>
        <v/>
      </c>
      <c r="J5026" s="28" t="str">
        <f t="shared" si="1097"/>
        <v/>
      </c>
      <c r="K5026" s="28" t="str">
        <f t="shared" si="1098"/>
        <v/>
      </c>
      <c r="L5026" s="28" t="str">
        <f t="shared" ca="1" si="1099"/>
        <v/>
      </c>
      <c r="M5026" s="28" t="str">
        <f t="shared" si="1100"/>
        <v/>
      </c>
      <c r="N5026" s="93" t="str">
        <f t="shared" si="1101"/>
        <v/>
      </c>
      <c r="O5026" s="94" t="str">
        <f t="shared" si="1102"/>
        <v/>
      </c>
      <c r="P5026" s="70">
        <f t="shared" si="1103"/>
        <v>0</v>
      </c>
      <c r="Q5026" s="28" t="str">
        <f t="shared" ca="1" si="1104"/>
        <v/>
      </c>
      <c r="R5026" s="28" t="str">
        <f t="shared" si="1105"/>
        <v/>
      </c>
      <c r="S5026" s="28" t="str">
        <f t="array" ref="S5026">IF(ISBLANK(A5026),"",INDEX(Info!$B$3:$H$6442,MATCH(J5026,IF(Info!$D$3:$D$6442=K5026,Info!$C$3:$C$6442),0),7))</f>
        <v/>
      </c>
    </row>
    <row r="5027" spans="1:19" x14ac:dyDescent="0.25">
      <c r="A5027" s="75"/>
      <c r="B5027" s="75"/>
      <c r="C5027" s="72"/>
      <c r="D5027" s="72"/>
      <c r="E5027" s="41" t="str">
        <f t="shared" si="1092"/>
        <v/>
      </c>
      <c r="F5027" s="90" t="str">
        <f t="shared" ca="1" si="1093"/>
        <v/>
      </c>
      <c r="G5027" s="91" t="str">
        <f t="shared" si="1094"/>
        <v/>
      </c>
      <c r="H5027" s="41" t="str">
        <f t="shared" si="1095"/>
        <v/>
      </c>
      <c r="I5027" s="92" t="str">
        <f t="shared" ca="1" si="1096"/>
        <v/>
      </c>
      <c r="J5027" s="28" t="str">
        <f t="shared" si="1097"/>
        <v/>
      </c>
      <c r="K5027" s="28" t="str">
        <f t="shared" si="1098"/>
        <v/>
      </c>
      <c r="L5027" s="28" t="str">
        <f t="shared" ca="1" si="1099"/>
        <v/>
      </c>
      <c r="M5027" s="28" t="str">
        <f t="shared" si="1100"/>
        <v/>
      </c>
      <c r="N5027" s="93" t="str">
        <f t="shared" si="1101"/>
        <v/>
      </c>
      <c r="O5027" s="94" t="str">
        <f t="shared" si="1102"/>
        <v/>
      </c>
      <c r="P5027" s="70">
        <f t="shared" si="1103"/>
        <v>0</v>
      </c>
      <c r="Q5027" s="28" t="str">
        <f t="shared" ca="1" si="1104"/>
        <v/>
      </c>
      <c r="R5027" s="28" t="str">
        <f t="shared" si="1105"/>
        <v/>
      </c>
      <c r="S5027" s="28" t="str">
        <f t="array" ref="S5027">IF(ISBLANK(A5027),"",INDEX(Info!$B$3:$H$6442,MATCH(J5027,IF(Info!$D$3:$D$6442=K5027,Info!$C$3:$C$6442),0),7))</f>
        <v/>
      </c>
    </row>
    <row r="5028" spans="1:19" x14ac:dyDescent="0.25">
      <c r="A5028" s="75"/>
      <c r="B5028" s="75"/>
      <c r="C5028" s="72"/>
      <c r="D5028" s="72"/>
      <c r="E5028" s="41" t="str">
        <f t="shared" si="1092"/>
        <v/>
      </c>
      <c r="F5028" s="90" t="str">
        <f t="shared" ca="1" si="1093"/>
        <v/>
      </c>
      <c r="G5028" s="91" t="str">
        <f t="shared" si="1094"/>
        <v/>
      </c>
      <c r="H5028" s="41" t="str">
        <f t="shared" si="1095"/>
        <v/>
      </c>
      <c r="I5028" s="92" t="str">
        <f t="shared" ca="1" si="1096"/>
        <v/>
      </c>
      <c r="J5028" s="28" t="str">
        <f t="shared" si="1097"/>
        <v/>
      </c>
      <c r="K5028" s="28" t="str">
        <f t="shared" si="1098"/>
        <v/>
      </c>
      <c r="L5028" s="28" t="str">
        <f t="shared" ca="1" si="1099"/>
        <v/>
      </c>
      <c r="M5028" s="28" t="str">
        <f t="shared" si="1100"/>
        <v/>
      </c>
      <c r="N5028" s="93" t="str">
        <f t="shared" si="1101"/>
        <v/>
      </c>
      <c r="O5028" s="94" t="str">
        <f t="shared" si="1102"/>
        <v/>
      </c>
      <c r="P5028" s="70">
        <f t="shared" si="1103"/>
        <v>0</v>
      </c>
      <c r="Q5028" s="28" t="str">
        <f t="shared" ca="1" si="1104"/>
        <v/>
      </c>
      <c r="R5028" s="28" t="str">
        <f t="shared" si="1105"/>
        <v/>
      </c>
      <c r="S5028" s="28" t="str">
        <f t="array" ref="S5028">IF(ISBLANK(A5028),"",INDEX(Info!$B$3:$H$6442,MATCH(J5028,IF(Info!$D$3:$D$6442=K5028,Info!$C$3:$C$6442),0),7))</f>
        <v/>
      </c>
    </row>
    <row r="5029" spans="1:19" x14ac:dyDescent="0.25">
      <c r="A5029" s="75"/>
      <c r="B5029" s="75"/>
      <c r="C5029" s="72"/>
      <c r="D5029" s="72"/>
      <c r="E5029" s="41" t="str">
        <f t="shared" si="1092"/>
        <v/>
      </c>
      <c r="F5029" s="90" t="str">
        <f t="shared" ca="1" si="1093"/>
        <v/>
      </c>
      <c r="G5029" s="91" t="str">
        <f t="shared" si="1094"/>
        <v/>
      </c>
      <c r="H5029" s="41" t="str">
        <f t="shared" si="1095"/>
        <v/>
      </c>
      <c r="I5029" s="92" t="str">
        <f t="shared" ca="1" si="1096"/>
        <v/>
      </c>
      <c r="J5029" s="28" t="str">
        <f t="shared" si="1097"/>
        <v/>
      </c>
      <c r="K5029" s="28" t="str">
        <f t="shared" si="1098"/>
        <v/>
      </c>
      <c r="L5029" s="28" t="str">
        <f t="shared" ca="1" si="1099"/>
        <v/>
      </c>
      <c r="M5029" s="28" t="str">
        <f t="shared" si="1100"/>
        <v/>
      </c>
      <c r="N5029" s="93" t="str">
        <f t="shared" si="1101"/>
        <v/>
      </c>
      <c r="O5029" s="94" t="str">
        <f t="shared" si="1102"/>
        <v/>
      </c>
      <c r="P5029" s="70">
        <f t="shared" si="1103"/>
        <v>0</v>
      </c>
      <c r="Q5029" s="28" t="str">
        <f t="shared" ca="1" si="1104"/>
        <v/>
      </c>
      <c r="R5029" s="28" t="str">
        <f t="shared" si="1105"/>
        <v/>
      </c>
      <c r="S5029" s="28" t="str">
        <f t="array" ref="S5029">IF(ISBLANK(A5029),"",INDEX(Info!$B$3:$H$6442,MATCH(J5029,IF(Info!$D$3:$D$6442=K5029,Info!$C$3:$C$6442),0),7))</f>
        <v/>
      </c>
    </row>
    <row r="5030" spans="1:19" x14ac:dyDescent="0.25">
      <c r="A5030" s="75"/>
      <c r="B5030" s="75"/>
      <c r="C5030" s="72"/>
      <c r="D5030" s="72"/>
      <c r="E5030" s="41" t="str">
        <f t="shared" si="1092"/>
        <v/>
      </c>
      <c r="F5030" s="90" t="str">
        <f t="shared" ca="1" si="1093"/>
        <v/>
      </c>
      <c r="G5030" s="91" t="str">
        <f t="shared" si="1094"/>
        <v/>
      </c>
      <c r="H5030" s="41" t="str">
        <f t="shared" si="1095"/>
        <v/>
      </c>
      <c r="I5030" s="92" t="str">
        <f t="shared" ca="1" si="1096"/>
        <v/>
      </c>
      <c r="J5030" s="28" t="str">
        <f t="shared" si="1097"/>
        <v/>
      </c>
      <c r="K5030" s="28" t="str">
        <f t="shared" si="1098"/>
        <v/>
      </c>
      <c r="L5030" s="28" t="str">
        <f t="shared" ca="1" si="1099"/>
        <v/>
      </c>
      <c r="M5030" s="28" t="str">
        <f t="shared" si="1100"/>
        <v/>
      </c>
      <c r="N5030" s="93" t="str">
        <f t="shared" si="1101"/>
        <v/>
      </c>
      <c r="O5030" s="94" t="str">
        <f t="shared" si="1102"/>
        <v/>
      </c>
      <c r="P5030" s="70">
        <f t="shared" si="1103"/>
        <v>0</v>
      </c>
      <c r="Q5030" s="28" t="str">
        <f t="shared" ca="1" si="1104"/>
        <v/>
      </c>
      <c r="R5030" s="28" t="str">
        <f t="shared" si="1105"/>
        <v/>
      </c>
      <c r="S5030" s="28" t="str">
        <f t="array" ref="S5030">IF(ISBLANK(A5030),"",INDEX(Info!$B$3:$H$6442,MATCH(J5030,IF(Info!$D$3:$D$6442=K5030,Info!$C$3:$C$6442),0),7))</f>
        <v/>
      </c>
    </row>
    <row r="5031" spans="1:19" x14ac:dyDescent="0.25">
      <c r="A5031" s="75"/>
      <c r="B5031" s="75"/>
      <c r="C5031" s="72"/>
      <c r="D5031" s="72"/>
      <c r="E5031" s="41" t="str">
        <f t="shared" si="1092"/>
        <v/>
      </c>
      <c r="F5031" s="90" t="str">
        <f t="shared" ca="1" si="1093"/>
        <v/>
      </c>
      <c r="G5031" s="91" t="str">
        <f t="shared" si="1094"/>
        <v/>
      </c>
      <c r="H5031" s="41" t="str">
        <f t="shared" si="1095"/>
        <v/>
      </c>
      <c r="I5031" s="92" t="str">
        <f t="shared" ca="1" si="1096"/>
        <v/>
      </c>
      <c r="J5031" s="28" t="str">
        <f t="shared" si="1097"/>
        <v/>
      </c>
      <c r="K5031" s="28" t="str">
        <f t="shared" si="1098"/>
        <v/>
      </c>
      <c r="L5031" s="28" t="str">
        <f t="shared" ca="1" si="1099"/>
        <v/>
      </c>
      <c r="M5031" s="28" t="str">
        <f t="shared" si="1100"/>
        <v/>
      </c>
      <c r="N5031" s="93" t="str">
        <f t="shared" si="1101"/>
        <v/>
      </c>
      <c r="O5031" s="94" t="str">
        <f t="shared" si="1102"/>
        <v/>
      </c>
      <c r="P5031" s="70">
        <f t="shared" si="1103"/>
        <v>0</v>
      </c>
      <c r="Q5031" s="28" t="str">
        <f t="shared" ca="1" si="1104"/>
        <v/>
      </c>
      <c r="R5031" s="28" t="str">
        <f t="shared" si="1105"/>
        <v/>
      </c>
      <c r="S5031" s="28" t="str">
        <f t="array" ref="S5031">IF(ISBLANK(A5031),"",INDEX(Info!$B$3:$H$6442,MATCH(J5031,IF(Info!$D$3:$D$6442=K5031,Info!$C$3:$C$6442),0),7))</f>
        <v/>
      </c>
    </row>
    <row r="5032" spans="1:19" x14ac:dyDescent="0.25">
      <c r="A5032" s="75"/>
      <c r="B5032" s="75"/>
      <c r="C5032" s="72"/>
      <c r="D5032" s="72"/>
      <c r="E5032" s="41" t="str">
        <f t="shared" si="1092"/>
        <v/>
      </c>
      <c r="F5032" s="90" t="str">
        <f t="shared" ca="1" si="1093"/>
        <v/>
      </c>
      <c r="G5032" s="91" t="str">
        <f t="shared" si="1094"/>
        <v/>
      </c>
      <c r="H5032" s="41" t="str">
        <f t="shared" si="1095"/>
        <v/>
      </c>
      <c r="I5032" s="92" t="str">
        <f t="shared" ca="1" si="1096"/>
        <v/>
      </c>
      <c r="J5032" s="28" t="str">
        <f t="shared" si="1097"/>
        <v/>
      </c>
      <c r="K5032" s="28" t="str">
        <f t="shared" si="1098"/>
        <v/>
      </c>
      <c r="L5032" s="28" t="str">
        <f t="shared" ca="1" si="1099"/>
        <v/>
      </c>
      <c r="M5032" s="28" t="str">
        <f t="shared" si="1100"/>
        <v/>
      </c>
      <c r="N5032" s="93" t="str">
        <f t="shared" si="1101"/>
        <v/>
      </c>
      <c r="O5032" s="94" t="str">
        <f t="shared" si="1102"/>
        <v/>
      </c>
      <c r="P5032" s="70">
        <f t="shared" si="1103"/>
        <v>0</v>
      </c>
      <c r="Q5032" s="28" t="str">
        <f t="shared" ca="1" si="1104"/>
        <v/>
      </c>
      <c r="R5032" s="28" t="str">
        <f t="shared" si="1105"/>
        <v/>
      </c>
      <c r="S5032" s="28" t="str">
        <f t="array" ref="S5032">IF(ISBLANK(A5032),"",INDEX(Info!$B$3:$H$6442,MATCH(J5032,IF(Info!$D$3:$D$6442=K5032,Info!$C$3:$C$6442),0),7))</f>
        <v/>
      </c>
    </row>
    <row r="5033" spans="1:19" x14ac:dyDescent="0.25">
      <c r="A5033" s="75"/>
      <c r="B5033" s="75"/>
      <c r="C5033" s="72"/>
      <c r="D5033" s="72"/>
      <c r="E5033" s="41" t="str">
        <f t="shared" si="1092"/>
        <v/>
      </c>
      <c r="F5033" s="90" t="str">
        <f t="shared" ca="1" si="1093"/>
        <v/>
      </c>
      <c r="G5033" s="91" t="str">
        <f t="shared" si="1094"/>
        <v/>
      </c>
      <c r="H5033" s="41" t="str">
        <f t="shared" si="1095"/>
        <v/>
      </c>
      <c r="I5033" s="92" t="str">
        <f t="shared" ca="1" si="1096"/>
        <v/>
      </c>
      <c r="J5033" s="28" t="str">
        <f t="shared" si="1097"/>
        <v/>
      </c>
      <c r="K5033" s="28" t="str">
        <f t="shared" si="1098"/>
        <v/>
      </c>
      <c r="L5033" s="28" t="str">
        <f t="shared" ca="1" si="1099"/>
        <v/>
      </c>
      <c r="M5033" s="28" t="str">
        <f t="shared" si="1100"/>
        <v/>
      </c>
      <c r="N5033" s="93" t="str">
        <f t="shared" si="1101"/>
        <v/>
      </c>
      <c r="O5033" s="94" t="str">
        <f t="shared" si="1102"/>
        <v/>
      </c>
      <c r="P5033" s="70">
        <f t="shared" si="1103"/>
        <v>0</v>
      </c>
      <c r="Q5033" s="28" t="str">
        <f t="shared" ca="1" si="1104"/>
        <v/>
      </c>
      <c r="R5033" s="28" t="str">
        <f t="shared" si="1105"/>
        <v/>
      </c>
      <c r="S5033" s="28" t="str">
        <f t="array" ref="S5033">IF(ISBLANK(A5033),"",INDEX(Info!$B$3:$H$6442,MATCH(J5033,IF(Info!$D$3:$D$6442=K5033,Info!$C$3:$C$6442),0),7))</f>
        <v/>
      </c>
    </row>
    <row r="5034" spans="1:19" x14ac:dyDescent="0.25">
      <c r="A5034" s="75"/>
      <c r="B5034" s="75"/>
      <c r="C5034" s="72"/>
      <c r="D5034" s="72"/>
      <c r="E5034" s="41" t="str">
        <f t="shared" si="1092"/>
        <v/>
      </c>
      <c r="F5034" s="90" t="str">
        <f t="shared" ca="1" si="1093"/>
        <v/>
      </c>
      <c r="G5034" s="91" t="str">
        <f t="shared" si="1094"/>
        <v/>
      </c>
      <c r="H5034" s="41" t="str">
        <f t="shared" si="1095"/>
        <v/>
      </c>
      <c r="I5034" s="92" t="str">
        <f t="shared" ca="1" si="1096"/>
        <v/>
      </c>
      <c r="J5034" s="28" t="str">
        <f t="shared" si="1097"/>
        <v/>
      </c>
      <c r="K5034" s="28" t="str">
        <f t="shared" si="1098"/>
        <v/>
      </c>
      <c r="L5034" s="28" t="str">
        <f t="shared" ca="1" si="1099"/>
        <v/>
      </c>
      <c r="M5034" s="28" t="str">
        <f t="shared" si="1100"/>
        <v/>
      </c>
      <c r="N5034" s="93" t="str">
        <f t="shared" si="1101"/>
        <v/>
      </c>
      <c r="O5034" s="94" t="str">
        <f t="shared" si="1102"/>
        <v/>
      </c>
      <c r="P5034" s="70">
        <f t="shared" si="1103"/>
        <v>0</v>
      </c>
      <c r="Q5034" s="28" t="str">
        <f t="shared" ca="1" si="1104"/>
        <v/>
      </c>
      <c r="R5034" s="28" t="str">
        <f t="shared" si="1105"/>
        <v/>
      </c>
      <c r="S5034" s="28" t="str">
        <f t="array" ref="S5034">IF(ISBLANK(A5034),"",INDEX(Info!$B$3:$H$6442,MATCH(J5034,IF(Info!$D$3:$D$6442=K5034,Info!$C$3:$C$6442),0),7))</f>
        <v/>
      </c>
    </row>
    <row r="5035" spans="1:19" x14ac:dyDescent="0.25">
      <c r="A5035" s="75"/>
      <c r="B5035" s="75"/>
      <c r="C5035" s="72"/>
      <c r="D5035" s="72"/>
      <c r="E5035" s="41" t="str">
        <f t="shared" si="1092"/>
        <v/>
      </c>
      <c r="F5035" s="90" t="str">
        <f t="shared" ca="1" si="1093"/>
        <v/>
      </c>
      <c r="G5035" s="91" t="str">
        <f t="shared" si="1094"/>
        <v/>
      </c>
      <c r="H5035" s="41" t="str">
        <f t="shared" si="1095"/>
        <v/>
      </c>
      <c r="I5035" s="92" t="str">
        <f t="shared" ca="1" si="1096"/>
        <v/>
      </c>
      <c r="J5035" s="28" t="str">
        <f t="shared" si="1097"/>
        <v/>
      </c>
      <c r="K5035" s="28" t="str">
        <f t="shared" si="1098"/>
        <v/>
      </c>
      <c r="L5035" s="28" t="str">
        <f t="shared" ca="1" si="1099"/>
        <v/>
      </c>
      <c r="M5035" s="28" t="str">
        <f t="shared" si="1100"/>
        <v/>
      </c>
      <c r="N5035" s="93" t="str">
        <f t="shared" si="1101"/>
        <v/>
      </c>
      <c r="O5035" s="94" t="str">
        <f t="shared" si="1102"/>
        <v/>
      </c>
      <c r="P5035" s="70">
        <f t="shared" si="1103"/>
        <v>0</v>
      </c>
      <c r="Q5035" s="28" t="str">
        <f t="shared" ca="1" si="1104"/>
        <v/>
      </c>
      <c r="R5035" s="28" t="str">
        <f t="shared" si="1105"/>
        <v/>
      </c>
      <c r="S5035" s="28" t="str">
        <f t="array" ref="S5035">IF(ISBLANK(A5035),"",INDEX(Info!$B$3:$H$6442,MATCH(J5035,IF(Info!$D$3:$D$6442=K5035,Info!$C$3:$C$6442),0),7))</f>
        <v/>
      </c>
    </row>
    <row r="5036" spans="1:19" x14ac:dyDescent="0.25">
      <c r="A5036" s="75"/>
      <c r="B5036" s="75"/>
      <c r="C5036" s="72"/>
      <c r="D5036" s="72"/>
      <c r="E5036" s="41" t="str">
        <f t="shared" si="1092"/>
        <v/>
      </c>
      <c r="F5036" s="90" t="str">
        <f t="shared" ca="1" si="1093"/>
        <v/>
      </c>
      <c r="G5036" s="91" t="str">
        <f t="shared" si="1094"/>
        <v/>
      </c>
      <c r="H5036" s="41" t="str">
        <f t="shared" si="1095"/>
        <v/>
      </c>
      <c r="I5036" s="92" t="str">
        <f t="shared" ca="1" si="1096"/>
        <v/>
      </c>
      <c r="J5036" s="28" t="str">
        <f t="shared" si="1097"/>
        <v/>
      </c>
      <c r="K5036" s="28" t="str">
        <f t="shared" si="1098"/>
        <v/>
      </c>
      <c r="L5036" s="28" t="str">
        <f t="shared" ca="1" si="1099"/>
        <v/>
      </c>
      <c r="M5036" s="28" t="str">
        <f t="shared" si="1100"/>
        <v/>
      </c>
      <c r="N5036" s="93" t="str">
        <f t="shared" si="1101"/>
        <v/>
      </c>
      <c r="O5036" s="94" t="str">
        <f t="shared" si="1102"/>
        <v/>
      </c>
      <c r="P5036" s="70">
        <f t="shared" si="1103"/>
        <v>0</v>
      </c>
      <c r="Q5036" s="28" t="str">
        <f t="shared" ca="1" si="1104"/>
        <v/>
      </c>
      <c r="R5036" s="28" t="str">
        <f t="shared" si="1105"/>
        <v/>
      </c>
      <c r="S5036" s="28" t="str">
        <f t="array" ref="S5036">IF(ISBLANK(A5036),"",INDEX(Info!$B$3:$H$6442,MATCH(J5036,IF(Info!$D$3:$D$6442=K5036,Info!$C$3:$C$6442),0),7))</f>
        <v/>
      </c>
    </row>
    <row r="5037" spans="1:19" x14ac:dyDescent="0.25">
      <c r="A5037" s="75"/>
      <c r="B5037" s="75"/>
      <c r="C5037" s="72"/>
      <c r="D5037" s="72"/>
      <c r="E5037" s="41" t="str">
        <f t="shared" si="1092"/>
        <v/>
      </c>
      <c r="F5037" s="90" t="str">
        <f t="shared" ca="1" si="1093"/>
        <v/>
      </c>
      <c r="G5037" s="91" t="str">
        <f t="shared" si="1094"/>
        <v/>
      </c>
      <c r="H5037" s="41" t="str">
        <f t="shared" si="1095"/>
        <v/>
      </c>
      <c r="I5037" s="92" t="str">
        <f t="shared" ca="1" si="1096"/>
        <v/>
      </c>
      <c r="J5037" s="28" t="str">
        <f t="shared" si="1097"/>
        <v/>
      </c>
      <c r="K5037" s="28" t="str">
        <f t="shared" si="1098"/>
        <v/>
      </c>
      <c r="L5037" s="28" t="str">
        <f t="shared" ca="1" si="1099"/>
        <v/>
      </c>
      <c r="M5037" s="28" t="str">
        <f t="shared" si="1100"/>
        <v/>
      </c>
      <c r="N5037" s="93" t="str">
        <f t="shared" si="1101"/>
        <v/>
      </c>
      <c r="O5037" s="94" t="str">
        <f t="shared" si="1102"/>
        <v/>
      </c>
      <c r="P5037" s="70">
        <f t="shared" si="1103"/>
        <v>0</v>
      </c>
      <c r="Q5037" s="28" t="str">
        <f t="shared" ca="1" si="1104"/>
        <v/>
      </c>
      <c r="R5037" s="28" t="str">
        <f t="shared" si="1105"/>
        <v/>
      </c>
      <c r="S5037" s="28" t="str">
        <f t="array" ref="S5037">IF(ISBLANK(A5037),"",INDEX(Info!$B$3:$H$6442,MATCH(J5037,IF(Info!$D$3:$D$6442=K5037,Info!$C$3:$C$6442),0),7))</f>
        <v/>
      </c>
    </row>
    <row r="5038" spans="1:19" x14ac:dyDescent="0.25">
      <c r="A5038" s="75"/>
      <c r="B5038" s="75"/>
      <c r="C5038" s="72"/>
      <c r="D5038" s="72"/>
      <c r="E5038" s="41" t="str">
        <f t="shared" si="1092"/>
        <v/>
      </c>
      <c r="F5038" s="90" t="str">
        <f t="shared" ca="1" si="1093"/>
        <v/>
      </c>
      <c r="G5038" s="91" t="str">
        <f t="shared" si="1094"/>
        <v/>
      </c>
      <c r="H5038" s="41" t="str">
        <f t="shared" si="1095"/>
        <v/>
      </c>
      <c r="I5038" s="92" t="str">
        <f t="shared" ca="1" si="1096"/>
        <v/>
      </c>
      <c r="J5038" s="28" t="str">
        <f t="shared" si="1097"/>
        <v/>
      </c>
      <c r="K5038" s="28" t="str">
        <f t="shared" si="1098"/>
        <v/>
      </c>
      <c r="L5038" s="28" t="str">
        <f t="shared" ca="1" si="1099"/>
        <v/>
      </c>
      <c r="M5038" s="28" t="str">
        <f t="shared" si="1100"/>
        <v/>
      </c>
      <c r="N5038" s="93" t="str">
        <f t="shared" si="1101"/>
        <v/>
      </c>
      <c r="O5038" s="94" t="str">
        <f t="shared" si="1102"/>
        <v/>
      </c>
      <c r="P5038" s="70">
        <f t="shared" si="1103"/>
        <v>0</v>
      </c>
      <c r="Q5038" s="28" t="str">
        <f t="shared" ca="1" si="1104"/>
        <v/>
      </c>
      <c r="R5038" s="28" t="str">
        <f t="shared" si="1105"/>
        <v/>
      </c>
      <c r="S5038" s="28" t="str">
        <f t="array" ref="S5038">IF(ISBLANK(A5038),"",INDEX(Info!$B$3:$H$6442,MATCH(J5038,IF(Info!$D$3:$D$6442=K5038,Info!$C$3:$C$6442),0),7))</f>
        <v/>
      </c>
    </row>
    <row r="5039" spans="1:19" x14ac:dyDescent="0.25">
      <c r="A5039" s="75"/>
      <c r="B5039" s="75"/>
      <c r="C5039" s="72"/>
      <c r="D5039" s="72"/>
      <c r="E5039" s="41" t="str">
        <f t="shared" si="1092"/>
        <v/>
      </c>
      <c r="F5039" s="90" t="str">
        <f t="shared" ca="1" si="1093"/>
        <v/>
      </c>
      <c r="G5039" s="91" t="str">
        <f t="shared" si="1094"/>
        <v/>
      </c>
      <c r="H5039" s="41" t="str">
        <f t="shared" si="1095"/>
        <v/>
      </c>
      <c r="I5039" s="92" t="str">
        <f t="shared" ca="1" si="1096"/>
        <v/>
      </c>
      <c r="J5039" s="28" t="str">
        <f t="shared" si="1097"/>
        <v/>
      </c>
      <c r="K5039" s="28" t="str">
        <f t="shared" si="1098"/>
        <v/>
      </c>
      <c r="L5039" s="28" t="str">
        <f t="shared" ca="1" si="1099"/>
        <v/>
      </c>
      <c r="M5039" s="28" t="str">
        <f t="shared" si="1100"/>
        <v/>
      </c>
      <c r="N5039" s="93" t="str">
        <f t="shared" si="1101"/>
        <v/>
      </c>
      <c r="O5039" s="94" t="str">
        <f t="shared" si="1102"/>
        <v/>
      </c>
      <c r="P5039" s="70">
        <f t="shared" si="1103"/>
        <v>0</v>
      </c>
      <c r="Q5039" s="28" t="str">
        <f t="shared" ca="1" si="1104"/>
        <v/>
      </c>
      <c r="R5039" s="28" t="str">
        <f t="shared" si="1105"/>
        <v/>
      </c>
      <c r="S5039" s="28" t="str">
        <f t="array" ref="S5039">IF(ISBLANK(A5039),"",INDEX(Info!$B$3:$H$6442,MATCH(J5039,IF(Info!$D$3:$D$6442=K5039,Info!$C$3:$C$6442),0),7))</f>
        <v/>
      </c>
    </row>
    <row r="5040" spans="1:19" x14ac:dyDescent="0.25">
      <c r="A5040" s="75"/>
      <c r="B5040" s="75"/>
      <c r="C5040" s="72"/>
      <c r="D5040" s="72"/>
      <c r="E5040" s="41" t="str">
        <f t="shared" si="1092"/>
        <v/>
      </c>
      <c r="F5040" s="90" t="str">
        <f t="shared" ca="1" si="1093"/>
        <v/>
      </c>
      <c r="G5040" s="91" t="str">
        <f t="shared" si="1094"/>
        <v/>
      </c>
      <c r="H5040" s="41" t="str">
        <f t="shared" si="1095"/>
        <v/>
      </c>
      <c r="I5040" s="92" t="str">
        <f t="shared" ca="1" si="1096"/>
        <v/>
      </c>
      <c r="J5040" s="28" t="str">
        <f t="shared" si="1097"/>
        <v/>
      </c>
      <c r="K5040" s="28" t="str">
        <f t="shared" si="1098"/>
        <v/>
      </c>
      <c r="L5040" s="28" t="str">
        <f t="shared" ca="1" si="1099"/>
        <v/>
      </c>
      <c r="M5040" s="28" t="str">
        <f t="shared" si="1100"/>
        <v/>
      </c>
      <c r="N5040" s="93" t="str">
        <f t="shared" si="1101"/>
        <v/>
      </c>
      <c r="O5040" s="94" t="str">
        <f t="shared" si="1102"/>
        <v/>
      </c>
      <c r="P5040" s="70">
        <f t="shared" si="1103"/>
        <v>0</v>
      </c>
      <c r="Q5040" s="28" t="str">
        <f t="shared" ca="1" si="1104"/>
        <v/>
      </c>
      <c r="R5040" s="28" t="str">
        <f t="shared" si="1105"/>
        <v/>
      </c>
      <c r="S5040" s="28" t="str">
        <f t="array" ref="S5040">IF(ISBLANK(A5040),"",INDEX(Info!$B$3:$H$6442,MATCH(J5040,IF(Info!$D$3:$D$6442=K5040,Info!$C$3:$C$6442),0),7))</f>
        <v/>
      </c>
    </row>
    <row r="5041" spans="1:19" x14ac:dyDescent="0.25">
      <c r="A5041" s="75"/>
      <c r="B5041" s="75"/>
      <c r="C5041" s="72"/>
      <c r="D5041" s="72"/>
      <c r="E5041" s="41" t="str">
        <f t="shared" si="1092"/>
        <v/>
      </c>
      <c r="F5041" s="90" t="str">
        <f t="shared" ca="1" si="1093"/>
        <v/>
      </c>
      <c r="G5041" s="91" t="str">
        <f t="shared" si="1094"/>
        <v/>
      </c>
      <c r="H5041" s="41" t="str">
        <f t="shared" si="1095"/>
        <v/>
      </c>
      <c r="I5041" s="92" t="str">
        <f t="shared" ca="1" si="1096"/>
        <v/>
      </c>
      <c r="J5041" s="28" t="str">
        <f t="shared" si="1097"/>
        <v/>
      </c>
      <c r="K5041" s="28" t="str">
        <f t="shared" si="1098"/>
        <v/>
      </c>
      <c r="L5041" s="28" t="str">
        <f t="shared" ca="1" si="1099"/>
        <v/>
      </c>
      <c r="M5041" s="28" t="str">
        <f t="shared" si="1100"/>
        <v/>
      </c>
      <c r="N5041" s="93" t="str">
        <f t="shared" si="1101"/>
        <v/>
      </c>
      <c r="O5041" s="94" t="str">
        <f t="shared" si="1102"/>
        <v/>
      </c>
      <c r="P5041" s="70">
        <f t="shared" si="1103"/>
        <v>0</v>
      </c>
      <c r="Q5041" s="28" t="str">
        <f t="shared" ca="1" si="1104"/>
        <v/>
      </c>
      <c r="R5041" s="28" t="str">
        <f t="shared" si="1105"/>
        <v/>
      </c>
      <c r="S5041" s="28" t="str">
        <f t="array" ref="S5041">IF(ISBLANK(A5041),"",INDEX(Info!$B$3:$H$6442,MATCH(J5041,IF(Info!$D$3:$D$6442=K5041,Info!$C$3:$C$6442),0),7))</f>
        <v/>
      </c>
    </row>
    <row r="5042" spans="1:19" x14ac:dyDescent="0.25">
      <c r="A5042" s="75"/>
      <c r="B5042" s="75"/>
      <c r="C5042" s="72"/>
      <c r="D5042" s="72"/>
      <c r="E5042" s="41" t="str">
        <f t="shared" si="1092"/>
        <v/>
      </c>
      <c r="F5042" s="90" t="str">
        <f t="shared" ca="1" si="1093"/>
        <v/>
      </c>
      <c r="G5042" s="91" t="str">
        <f t="shared" si="1094"/>
        <v/>
      </c>
      <c r="H5042" s="41" t="str">
        <f t="shared" si="1095"/>
        <v/>
      </c>
      <c r="I5042" s="92" t="str">
        <f t="shared" ca="1" si="1096"/>
        <v/>
      </c>
      <c r="J5042" s="28" t="str">
        <f t="shared" si="1097"/>
        <v/>
      </c>
      <c r="K5042" s="28" t="str">
        <f t="shared" si="1098"/>
        <v/>
      </c>
      <c r="L5042" s="28" t="str">
        <f t="shared" ca="1" si="1099"/>
        <v/>
      </c>
      <c r="M5042" s="28" t="str">
        <f t="shared" si="1100"/>
        <v/>
      </c>
      <c r="N5042" s="93" t="str">
        <f t="shared" si="1101"/>
        <v/>
      </c>
      <c r="O5042" s="94" t="str">
        <f t="shared" si="1102"/>
        <v/>
      </c>
      <c r="P5042" s="70">
        <f t="shared" si="1103"/>
        <v>0</v>
      </c>
      <c r="Q5042" s="28" t="str">
        <f t="shared" ca="1" si="1104"/>
        <v/>
      </c>
      <c r="R5042" s="28" t="str">
        <f t="shared" si="1105"/>
        <v/>
      </c>
      <c r="S5042" s="28" t="str">
        <f t="array" ref="S5042">IF(ISBLANK(A5042),"",INDEX(Info!$B$3:$H$6442,MATCH(J5042,IF(Info!$D$3:$D$6442=K5042,Info!$C$3:$C$6442),0),7))</f>
        <v/>
      </c>
    </row>
    <row r="5043" spans="1:19" x14ac:dyDescent="0.25">
      <c r="A5043" s="75"/>
      <c r="B5043" s="75"/>
      <c r="C5043" s="72"/>
      <c r="D5043" s="72"/>
      <c r="E5043" s="41" t="str">
        <f t="shared" si="1092"/>
        <v/>
      </c>
      <c r="F5043" s="90" t="str">
        <f t="shared" ca="1" si="1093"/>
        <v/>
      </c>
      <c r="G5043" s="91" t="str">
        <f t="shared" si="1094"/>
        <v/>
      </c>
      <c r="H5043" s="41" t="str">
        <f t="shared" si="1095"/>
        <v/>
      </c>
      <c r="I5043" s="92" t="str">
        <f t="shared" ca="1" si="1096"/>
        <v/>
      </c>
      <c r="J5043" s="28" t="str">
        <f t="shared" si="1097"/>
        <v/>
      </c>
      <c r="K5043" s="28" t="str">
        <f t="shared" si="1098"/>
        <v/>
      </c>
      <c r="L5043" s="28" t="str">
        <f t="shared" ca="1" si="1099"/>
        <v/>
      </c>
      <c r="M5043" s="28" t="str">
        <f t="shared" si="1100"/>
        <v/>
      </c>
      <c r="N5043" s="93" t="str">
        <f t="shared" si="1101"/>
        <v/>
      </c>
      <c r="O5043" s="94" t="str">
        <f t="shared" si="1102"/>
        <v/>
      </c>
      <c r="P5043" s="70">
        <f t="shared" si="1103"/>
        <v>0</v>
      </c>
      <c r="Q5043" s="28" t="str">
        <f t="shared" ca="1" si="1104"/>
        <v/>
      </c>
      <c r="R5043" s="28" t="str">
        <f t="shared" si="1105"/>
        <v/>
      </c>
      <c r="S5043" s="28" t="str">
        <f t="array" ref="S5043">IF(ISBLANK(A5043),"",INDEX(Info!$B$3:$H$6442,MATCH(J5043,IF(Info!$D$3:$D$6442=K5043,Info!$C$3:$C$6442),0),7))</f>
        <v/>
      </c>
    </row>
    <row r="5044" spans="1:19" x14ac:dyDescent="0.25">
      <c r="A5044" s="75"/>
      <c r="B5044" s="75"/>
      <c r="C5044" s="72"/>
      <c r="D5044" s="72"/>
      <c r="E5044" s="41" t="str">
        <f t="shared" si="1092"/>
        <v/>
      </c>
      <c r="F5044" s="90" t="str">
        <f t="shared" ca="1" si="1093"/>
        <v/>
      </c>
      <c r="G5044" s="91" t="str">
        <f t="shared" si="1094"/>
        <v/>
      </c>
      <c r="H5044" s="41" t="str">
        <f t="shared" si="1095"/>
        <v/>
      </c>
      <c r="I5044" s="92" t="str">
        <f t="shared" ca="1" si="1096"/>
        <v/>
      </c>
      <c r="J5044" s="28" t="str">
        <f t="shared" si="1097"/>
        <v/>
      </c>
      <c r="K5044" s="28" t="str">
        <f t="shared" si="1098"/>
        <v/>
      </c>
      <c r="L5044" s="28" t="str">
        <f t="shared" ca="1" si="1099"/>
        <v/>
      </c>
      <c r="M5044" s="28" t="str">
        <f t="shared" si="1100"/>
        <v/>
      </c>
      <c r="N5044" s="93" t="str">
        <f t="shared" si="1101"/>
        <v/>
      </c>
      <c r="O5044" s="94" t="str">
        <f t="shared" si="1102"/>
        <v/>
      </c>
      <c r="P5044" s="70">
        <f t="shared" si="1103"/>
        <v>0</v>
      </c>
      <c r="Q5044" s="28" t="str">
        <f t="shared" ca="1" si="1104"/>
        <v/>
      </c>
      <c r="R5044" s="28" t="str">
        <f t="shared" si="1105"/>
        <v/>
      </c>
      <c r="S5044" s="28" t="str">
        <f t="array" ref="S5044">IF(ISBLANK(A5044),"",INDEX(Info!$B$3:$H$6442,MATCH(J5044,IF(Info!$D$3:$D$6442=K5044,Info!$C$3:$C$6442),0),7))</f>
        <v/>
      </c>
    </row>
    <row r="5045" spans="1:19" x14ac:dyDescent="0.25">
      <c r="A5045" s="75"/>
      <c r="B5045" s="75"/>
      <c r="C5045" s="72"/>
      <c r="D5045" s="72"/>
      <c r="E5045" s="41" t="str">
        <f t="shared" si="1092"/>
        <v/>
      </c>
      <c r="F5045" s="90" t="str">
        <f t="shared" ca="1" si="1093"/>
        <v/>
      </c>
      <c r="G5045" s="91" t="str">
        <f t="shared" si="1094"/>
        <v/>
      </c>
      <c r="H5045" s="41" t="str">
        <f t="shared" si="1095"/>
        <v/>
      </c>
      <c r="I5045" s="92" t="str">
        <f t="shared" ca="1" si="1096"/>
        <v/>
      </c>
      <c r="J5045" s="28" t="str">
        <f t="shared" si="1097"/>
        <v/>
      </c>
      <c r="K5045" s="28" t="str">
        <f t="shared" si="1098"/>
        <v/>
      </c>
      <c r="L5045" s="28" t="str">
        <f t="shared" ca="1" si="1099"/>
        <v/>
      </c>
      <c r="M5045" s="28" t="str">
        <f t="shared" si="1100"/>
        <v/>
      </c>
      <c r="N5045" s="93" t="str">
        <f t="shared" si="1101"/>
        <v/>
      </c>
      <c r="O5045" s="94" t="str">
        <f t="shared" si="1102"/>
        <v/>
      </c>
      <c r="P5045" s="70">
        <f t="shared" si="1103"/>
        <v>0</v>
      </c>
      <c r="Q5045" s="28" t="str">
        <f t="shared" ca="1" si="1104"/>
        <v/>
      </c>
      <c r="R5045" s="28" t="str">
        <f t="shared" si="1105"/>
        <v/>
      </c>
      <c r="S5045" s="28" t="str">
        <f t="array" ref="S5045">IF(ISBLANK(A5045),"",INDEX(Info!$B$3:$H$6442,MATCH(J5045,IF(Info!$D$3:$D$6442=K5045,Info!$C$3:$C$6442),0),7))</f>
        <v/>
      </c>
    </row>
    <row r="5046" spans="1:19" x14ac:dyDescent="0.25">
      <c r="A5046" s="75"/>
      <c r="B5046" s="75"/>
      <c r="C5046" s="72"/>
      <c r="D5046" s="72"/>
      <c r="E5046" s="41" t="str">
        <f t="shared" si="1092"/>
        <v/>
      </c>
      <c r="F5046" s="90" t="str">
        <f t="shared" ca="1" si="1093"/>
        <v/>
      </c>
      <c r="G5046" s="91" t="str">
        <f t="shared" si="1094"/>
        <v/>
      </c>
      <c r="H5046" s="41" t="str">
        <f t="shared" si="1095"/>
        <v/>
      </c>
      <c r="I5046" s="92" t="str">
        <f t="shared" ca="1" si="1096"/>
        <v/>
      </c>
      <c r="J5046" s="28" t="str">
        <f t="shared" si="1097"/>
        <v/>
      </c>
      <c r="K5046" s="28" t="str">
        <f t="shared" si="1098"/>
        <v/>
      </c>
      <c r="L5046" s="28" t="str">
        <f t="shared" ca="1" si="1099"/>
        <v/>
      </c>
      <c r="M5046" s="28" t="str">
        <f t="shared" si="1100"/>
        <v/>
      </c>
      <c r="N5046" s="93" t="str">
        <f t="shared" si="1101"/>
        <v/>
      </c>
      <c r="O5046" s="94" t="str">
        <f t="shared" si="1102"/>
        <v/>
      </c>
      <c r="P5046" s="70">
        <f t="shared" si="1103"/>
        <v>0</v>
      </c>
      <c r="Q5046" s="28" t="str">
        <f t="shared" ca="1" si="1104"/>
        <v/>
      </c>
      <c r="R5046" s="28" t="str">
        <f t="shared" si="1105"/>
        <v/>
      </c>
      <c r="S5046" s="28" t="str">
        <f t="array" ref="S5046">IF(ISBLANK(A5046),"",INDEX(Info!$B$3:$H$6442,MATCH(J5046,IF(Info!$D$3:$D$6442=K5046,Info!$C$3:$C$6442),0),7))</f>
        <v/>
      </c>
    </row>
    <row r="5047" spans="1:19" x14ac:dyDescent="0.25">
      <c r="A5047" s="75"/>
      <c r="B5047" s="75"/>
      <c r="C5047" s="72"/>
      <c r="D5047" s="72"/>
      <c r="E5047" s="41" t="str">
        <f t="shared" si="1092"/>
        <v/>
      </c>
      <c r="F5047" s="90" t="str">
        <f t="shared" ca="1" si="1093"/>
        <v/>
      </c>
      <c r="G5047" s="91" t="str">
        <f t="shared" si="1094"/>
        <v/>
      </c>
      <c r="H5047" s="41" t="str">
        <f t="shared" si="1095"/>
        <v/>
      </c>
      <c r="I5047" s="92" t="str">
        <f t="shared" ca="1" si="1096"/>
        <v/>
      </c>
      <c r="J5047" s="28" t="str">
        <f t="shared" si="1097"/>
        <v/>
      </c>
      <c r="K5047" s="28" t="str">
        <f t="shared" si="1098"/>
        <v/>
      </c>
      <c r="L5047" s="28" t="str">
        <f t="shared" ca="1" si="1099"/>
        <v/>
      </c>
      <c r="M5047" s="28" t="str">
        <f t="shared" si="1100"/>
        <v/>
      </c>
      <c r="N5047" s="93" t="str">
        <f t="shared" si="1101"/>
        <v/>
      </c>
      <c r="O5047" s="94" t="str">
        <f t="shared" si="1102"/>
        <v/>
      </c>
      <c r="P5047" s="70">
        <f t="shared" si="1103"/>
        <v>0</v>
      </c>
      <c r="Q5047" s="28" t="str">
        <f t="shared" ca="1" si="1104"/>
        <v/>
      </c>
      <c r="R5047" s="28" t="str">
        <f t="shared" si="1105"/>
        <v/>
      </c>
      <c r="S5047" s="28" t="str">
        <f t="array" ref="S5047">IF(ISBLANK(A5047),"",INDEX(Info!$B$3:$H$6442,MATCH(J5047,IF(Info!$D$3:$D$6442=K5047,Info!$C$3:$C$6442),0),7))</f>
        <v/>
      </c>
    </row>
    <row r="5048" spans="1:19" x14ac:dyDescent="0.25">
      <c r="A5048" s="75"/>
      <c r="B5048" s="75"/>
      <c r="C5048" s="72"/>
      <c r="D5048" s="72"/>
      <c r="E5048" s="41" t="str">
        <f t="shared" si="1092"/>
        <v/>
      </c>
      <c r="F5048" s="90" t="str">
        <f t="shared" ca="1" si="1093"/>
        <v/>
      </c>
      <c r="G5048" s="91" t="str">
        <f t="shared" si="1094"/>
        <v/>
      </c>
      <c r="H5048" s="41" t="str">
        <f t="shared" si="1095"/>
        <v/>
      </c>
      <c r="I5048" s="92" t="str">
        <f t="shared" ca="1" si="1096"/>
        <v/>
      </c>
      <c r="J5048" s="28" t="str">
        <f t="shared" si="1097"/>
        <v/>
      </c>
      <c r="K5048" s="28" t="str">
        <f t="shared" si="1098"/>
        <v/>
      </c>
      <c r="L5048" s="28" t="str">
        <f t="shared" ca="1" si="1099"/>
        <v/>
      </c>
      <c r="M5048" s="28" t="str">
        <f t="shared" si="1100"/>
        <v/>
      </c>
      <c r="N5048" s="93" t="str">
        <f t="shared" si="1101"/>
        <v/>
      </c>
      <c r="O5048" s="94" t="str">
        <f t="shared" si="1102"/>
        <v/>
      </c>
      <c r="P5048" s="70">
        <f t="shared" si="1103"/>
        <v>0</v>
      </c>
      <c r="Q5048" s="28" t="str">
        <f t="shared" ca="1" si="1104"/>
        <v/>
      </c>
      <c r="R5048" s="28" t="str">
        <f t="shared" si="1105"/>
        <v/>
      </c>
      <c r="S5048" s="28" t="str">
        <f t="array" ref="S5048">IF(ISBLANK(A5048),"",INDEX(Info!$B$3:$H$6442,MATCH(J5048,IF(Info!$D$3:$D$6442=K5048,Info!$C$3:$C$6442),0),7))</f>
        <v/>
      </c>
    </row>
    <row r="5049" spans="1:19" x14ac:dyDescent="0.25">
      <c r="A5049" s="75"/>
      <c r="B5049" s="75"/>
      <c r="C5049" s="72"/>
      <c r="D5049" s="72"/>
      <c r="E5049" s="41" t="str">
        <f t="shared" si="1092"/>
        <v/>
      </c>
      <c r="F5049" s="90" t="str">
        <f t="shared" ca="1" si="1093"/>
        <v/>
      </c>
      <c r="G5049" s="91" t="str">
        <f t="shared" si="1094"/>
        <v/>
      </c>
      <c r="H5049" s="41" t="str">
        <f t="shared" si="1095"/>
        <v/>
      </c>
      <c r="I5049" s="92" t="str">
        <f t="shared" ca="1" si="1096"/>
        <v/>
      </c>
      <c r="J5049" s="28" t="str">
        <f t="shared" si="1097"/>
        <v/>
      </c>
      <c r="K5049" s="28" t="str">
        <f t="shared" si="1098"/>
        <v/>
      </c>
      <c r="L5049" s="28" t="str">
        <f t="shared" ca="1" si="1099"/>
        <v/>
      </c>
      <c r="M5049" s="28" t="str">
        <f t="shared" si="1100"/>
        <v/>
      </c>
      <c r="N5049" s="93" t="str">
        <f t="shared" si="1101"/>
        <v/>
      </c>
      <c r="O5049" s="94" t="str">
        <f t="shared" si="1102"/>
        <v/>
      </c>
      <c r="P5049" s="70">
        <f t="shared" si="1103"/>
        <v>0</v>
      </c>
      <c r="Q5049" s="28" t="str">
        <f t="shared" ca="1" si="1104"/>
        <v/>
      </c>
      <c r="R5049" s="28" t="str">
        <f t="shared" si="1105"/>
        <v/>
      </c>
      <c r="S5049" s="28" t="str">
        <f t="array" ref="S5049">IF(ISBLANK(A5049),"",INDEX(Info!$B$3:$H$6442,MATCH(J5049,IF(Info!$D$3:$D$6442=K5049,Info!$C$3:$C$6442),0),7))</f>
        <v/>
      </c>
    </row>
    <row r="5050" spans="1:19" x14ac:dyDescent="0.25">
      <c r="A5050" s="75"/>
      <c r="B5050" s="75"/>
      <c r="C5050" s="72"/>
      <c r="D5050" s="72"/>
      <c r="E5050" s="41" t="str">
        <f t="shared" si="1092"/>
        <v/>
      </c>
      <c r="F5050" s="90" t="str">
        <f t="shared" ca="1" si="1093"/>
        <v/>
      </c>
      <c r="G5050" s="91" t="str">
        <f t="shared" si="1094"/>
        <v/>
      </c>
      <c r="H5050" s="41" t="str">
        <f t="shared" si="1095"/>
        <v/>
      </c>
      <c r="I5050" s="92" t="str">
        <f t="shared" ca="1" si="1096"/>
        <v/>
      </c>
      <c r="J5050" s="28" t="str">
        <f t="shared" si="1097"/>
        <v/>
      </c>
      <c r="K5050" s="28" t="str">
        <f t="shared" si="1098"/>
        <v/>
      </c>
      <c r="L5050" s="28" t="str">
        <f t="shared" ca="1" si="1099"/>
        <v/>
      </c>
      <c r="M5050" s="28" t="str">
        <f t="shared" si="1100"/>
        <v/>
      </c>
      <c r="N5050" s="93" t="str">
        <f t="shared" si="1101"/>
        <v/>
      </c>
      <c r="O5050" s="94" t="str">
        <f t="shared" si="1102"/>
        <v/>
      </c>
      <c r="P5050" s="70">
        <f t="shared" si="1103"/>
        <v>0</v>
      </c>
      <c r="Q5050" s="28" t="str">
        <f t="shared" ca="1" si="1104"/>
        <v/>
      </c>
      <c r="R5050" s="28" t="str">
        <f t="shared" si="1105"/>
        <v/>
      </c>
      <c r="S5050" s="28" t="str">
        <f t="array" ref="S5050">IF(ISBLANK(A5050),"",INDEX(Info!$B$3:$H$6442,MATCH(J5050,IF(Info!$D$3:$D$6442=K5050,Info!$C$3:$C$6442),0),7))</f>
        <v/>
      </c>
    </row>
    <row r="5051" spans="1:19" x14ac:dyDescent="0.25">
      <c r="A5051" s="75"/>
      <c r="B5051" s="75"/>
      <c r="C5051" s="72"/>
      <c r="D5051" s="72"/>
      <c r="E5051" s="41" t="str">
        <f t="shared" si="1092"/>
        <v/>
      </c>
      <c r="F5051" s="90" t="str">
        <f t="shared" ca="1" si="1093"/>
        <v/>
      </c>
      <c r="G5051" s="91" t="str">
        <f t="shared" si="1094"/>
        <v/>
      </c>
      <c r="H5051" s="41" t="str">
        <f t="shared" si="1095"/>
        <v/>
      </c>
      <c r="I5051" s="92" t="str">
        <f t="shared" ca="1" si="1096"/>
        <v/>
      </c>
      <c r="J5051" s="28" t="str">
        <f t="shared" si="1097"/>
        <v/>
      </c>
      <c r="K5051" s="28" t="str">
        <f t="shared" si="1098"/>
        <v/>
      </c>
      <c r="L5051" s="28" t="str">
        <f t="shared" ca="1" si="1099"/>
        <v/>
      </c>
      <c r="M5051" s="28" t="str">
        <f t="shared" si="1100"/>
        <v/>
      </c>
      <c r="N5051" s="93" t="str">
        <f t="shared" si="1101"/>
        <v/>
      </c>
      <c r="O5051" s="94" t="str">
        <f t="shared" si="1102"/>
        <v/>
      </c>
      <c r="P5051" s="70">
        <f t="shared" si="1103"/>
        <v>0</v>
      </c>
      <c r="Q5051" s="28" t="str">
        <f t="shared" ca="1" si="1104"/>
        <v/>
      </c>
      <c r="R5051" s="28" t="str">
        <f t="shared" si="1105"/>
        <v/>
      </c>
      <c r="S5051" s="28" t="str">
        <f t="array" ref="S5051">IF(ISBLANK(A5051),"",INDEX(Info!$B$3:$H$6442,MATCH(J5051,IF(Info!$D$3:$D$6442=K5051,Info!$C$3:$C$6442),0),7))</f>
        <v/>
      </c>
    </row>
    <row r="5052" spans="1:19" x14ac:dyDescent="0.25">
      <c r="A5052" s="75"/>
      <c r="B5052" s="75"/>
      <c r="C5052" s="72"/>
      <c r="D5052" s="72"/>
      <c r="E5052" s="41" t="str">
        <f t="shared" si="1092"/>
        <v/>
      </c>
      <c r="F5052" s="90" t="str">
        <f t="shared" ca="1" si="1093"/>
        <v/>
      </c>
      <c r="G5052" s="91" t="str">
        <f t="shared" si="1094"/>
        <v/>
      </c>
      <c r="H5052" s="41" t="str">
        <f t="shared" si="1095"/>
        <v/>
      </c>
      <c r="I5052" s="92" t="str">
        <f t="shared" ca="1" si="1096"/>
        <v/>
      </c>
      <c r="J5052" s="28" t="str">
        <f t="shared" si="1097"/>
        <v/>
      </c>
      <c r="K5052" s="28" t="str">
        <f t="shared" si="1098"/>
        <v/>
      </c>
      <c r="L5052" s="28" t="str">
        <f t="shared" ca="1" si="1099"/>
        <v/>
      </c>
      <c r="M5052" s="28" t="str">
        <f t="shared" si="1100"/>
        <v/>
      </c>
      <c r="N5052" s="93" t="str">
        <f t="shared" si="1101"/>
        <v/>
      </c>
      <c r="O5052" s="94" t="str">
        <f t="shared" si="1102"/>
        <v/>
      </c>
      <c r="P5052" s="70">
        <f t="shared" si="1103"/>
        <v>0</v>
      </c>
      <c r="Q5052" s="28" t="str">
        <f t="shared" ca="1" si="1104"/>
        <v/>
      </c>
      <c r="R5052" s="28" t="str">
        <f t="shared" si="1105"/>
        <v/>
      </c>
      <c r="S5052" s="28" t="str">
        <f t="array" ref="S5052">IF(ISBLANK(A5052),"",INDEX(Info!$B$3:$H$6442,MATCH(J5052,IF(Info!$D$3:$D$6442=K5052,Info!$C$3:$C$6442),0),7))</f>
        <v/>
      </c>
    </row>
    <row r="5053" spans="1:19" x14ac:dyDescent="0.25">
      <c r="A5053" s="75"/>
      <c r="B5053" s="75"/>
      <c r="C5053" s="72"/>
      <c r="D5053" s="72"/>
      <c r="E5053" s="41" t="str">
        <f t="shared" si="1092"/>
        <v/>
      </c>
      <c r="F5053" s="90" t="str">
        <f t="shared" ca="1" si="1093"/>
        <v/>
      </c>
      <c r="G5053" s="91" t="str">
        <f t="shared" si="1094"/>
        <v/>
      </c>
      <c r="H5053" s="41" t="str">
        <f t="shared" si="1095"/>
        <v/>
      </c>
      <c r="I5053" s="92" t="str">
        <f t="shared" ca="1" si="1096"/>
        <v/>
      </c>
      <c r="J5053" s="28" t="str">
        <f t="shared" si="1097"/>
        <v/>
      </c>
      <c r="K5053" s="28" t="str">
        <f t="shared" si="1098"/>
        <v/>
      </c>
      <c r="L5053" s="28" t="str">
        <f t="shared" ca="1" si="1099"/>
        <v/>
      </c>
      <c r="M5053" s="28" t="str">
        <f t="shared" si="1100"/>
        <v/>
      </c>
      <c r="N5053" s="93" t="str">
        <f t="shared" si="1101"/>
        <v/>
      </c>
      <c r="O5053" s="94" t="str">
        <f t="shared" si="1102"/>
        <v/>
      </c>
      <c r="P5053" s="70">
        <f t="shared" si="1103"/>
        <v>0</v>
      </c>
      <c r="Q5053" s="28" t="str">
        <f t="shared" ca="1" si="1104"/>
        <v/>
      </c>
      <c r="R5053" s="28" t="str">
        <f t="shared" si="1105"/>
        <v/>
      </c>
      <c r="S5053" s="28" t="str">
        <f t="array" ref="S5053">IF(ISBLANK(A5053),"",INDEX(Info!$B$3:$H$6442,MATCH(J5053,IF(Info!$D$3:$D$6442=K5053,Info!$C$3:$C$6442),0),7))</f>
        <v/>
      </c>
    </row>
    <row r="5054" spans="1:19" x14ac:dyDescent="0.25">
      <c r="A5054" s="75"/>
      <c r="B5054" s="75"/>
      <c r="C5054" s="72"/>
      <c r="D5054" s="72"/>
      <c r="E5054" s="41" t="str">
        <f t="shared" si="1092"/>
        <v/>
      </c>
      <c r="F5054" s="90" t="str">
        <f t="shared" ca="1" si="1093"/>
        <v/>
      </c>
      <c r="G5054" s="91" t="str">
        <f t="shared" si="1094"/>
        <v/>
      </c>
      <c r="H5054" s="41" t="str">
        <f t="shared" si="1095"/>
        <v/>
      </c>
      <c r="I5054" s="92" t="str">
        <f t="shared" ca="1" si="1096"/>
        <v/>
      </c>
      <c r="J5054" s="28" t="str">
        <f t="shared" si="1097"/>
        <v/>
      </c>
      <c r="K5054" s="28" t="str">
        <f t="shared" si="1098"/>
        <v/>
      </c>
      <c r="L5054" s="28" t="str">
        <f t="shared" ca="1" si="1099"/>
        <v/>
      </c>
      <c r="M5054" s="28" t="str">
        <f t="shared" si="1100"/>
        <v/>
      </c>
      <c r="N5054" s="93" t="str">
        <f t="shared" si="1101"/>
        <v/>
      </c>
      <c r="O5054" s="94" t="str">
        <f t="shared" si="1102"/>
        <v/>
      </c>
      <c r="P5054" s="70">
        <f t="shared" si="1103"/>
        <v>0</v>
      </c>
      <c r="Q5054" s="28" t="str">
        <f t="shared" ca="1" si="1104"/>
        <v/>
      </c>
      <c r="R5054" s="28" t="str">
        <f t="shared" si="1105"/>
        <v/>
      </c>
      <c r="S5054" s="28" t="str">
        <f t="array" ref="S5054">IF(ISBLANK(A5054),"",INDEX(Info!$B$3:$H$6442,MATCH(J5054,IF(Info!$D$3:$D$6442=K5054,Info!$C$3:$C$6442),0),7))</f>
        <v/>
      </c>
    </row>
    <row r="5055" spans="1:19" x14ac:dyDescent="0.25">
      <c r="A5055" s="75"/>
      <c r="B5055" s="75"/>
      <c r="C5055" s="72"/>
      <c r="D5055" s="72"/>
      <c r="E5055" s="41" t="str">
        <f t="shared" si="1092"/>
        <v/>
      </c>
      <c r="F5055" s="90" t="str">
        <f t="shared" ca="1" si="1093"/>
        <v/>
      </c>
      <c r="G5055" s="91" t="str">
        <f t="shared" si="1094"/>
        <v/>
      </c>
      <c r="H5055" s="41" t="str">
        <f t="shared" si="1095"/>
        <v/>
      </c>
      <c r="I5055" s="92" t="str">
        <f t="shared" ca="1" si="1096"/>
        <v/>
      </c>
      <c r="J5055" s="28" t="str">
        <f t="shared" si="1097"/>
        <v/>
      </c>
      <c r="K5055" s="28" t="str">
        <f t="shared" si="1098"/>
        <v/>
      </c>
      <c r="L5055" s="28" t="str">
        <f t="shared" ca="1" si="1099"/>
        <v/>
      </c>
      <c r="M5055" s="28" t="str">
        <f t="shared" si="1100"/>
        <v/>
      </c>
      <c r="N5055" s="93" t="str">
        <f t="shared" si="1101"/>
        <v/>
      </c>
      <c r="O5055" s="94" t="str">
        <f t="shared" si="1102"/>
        <v/>
      </c>
      <c r="P5055" s="70">
        <f t="shared" si="1103"/>
        <v>0</v>
      </c>
      <c r="Q5055" s="28" t="str">
        <f t="shared" ca="1" si="1104"/>
        <v/>
      </c>
      <c r="R5055" s="28" t="str">
        <f t="shared" si="1105"/>
        <v/>
      </c>
      <c r="S5055" s="28" t="str">
        <f t="array" ref="S5055">IF(ISBLANK(A5055),"",INDEX(Info!$B$3:$H$6442,MATCH(J5055,IF(Info!$D$3:$D$6442=K5055,Info!$C$3:$C$6442),0),7))</f>
        <v/>
      </c>
    </row>
    <row r="5056" spans="1:19" x14ac:dyDescent="0.25">
      <c r="A5056" s="75"/>
      <c r="B5056" s="75"/>
      <c r="C5056" s="72"/>
      <c r="D5056" s="72"/>
      <c r="E5056" s="41" t="str">
        <f t="shared" si="1092"/>
        <v/>
      </c>
      <c r="F5056" s="90" t="str">
        <f t="shared" ca="1" si="1093"/>
        <v/>
      </c>
      <c r="G5056" s="91" t="str">
        <f t="shared" si="1094"/>
        <v/>
      </c>
      <c r="H5056" s="41" t="str">
        <f t="shared" si="1095"/>
        <v/>
      </c>
      <c r="I5056" s="92" t="str">
        <f t="shared" ca="1" si="1096"/>
        <v/>
      </c>
      <c r="J5056" s="28" t="str">
        <f t="shared" si="1097"/>
        <v/>
      </c>
      <c r="K5056" s="28" t="str">
        <f t="shared" si="1098"/>
        <v/>
      </c>
      <c r="L5056" s="28" t="str">
        <f t="shared" ca="1" si="1099"/>
        <v/>
      </c>
      <c r="M5056" s="28" t="str">
        <f t="shared" si="1100"/>
        <v/>
      </c>
      <c r="N5056" s="93" t="str">
        <f t="shared" si="1101"/>
        <v/>
      </c>
      <c r="O5056" s="94" t="str">
        <f t="shared" si="1102"/>
        <v/>
      </c>
      <c r="P5056" s="70">
        <f t="shared" si="1103"/>
        <v>0</v>
      </c>
      <c r="Q5056" s="28" t="str">
        <f t="shared" ca="1" si="1104"/>
        <v/>
      </c>
      <c r="R5056" s="28" t="str">
        <f t="shared" si="1105"/>
        <v/>
      </c>
      <c r="S5056" s="28" t="str">
        <f t="array" ref="S5056">IF(ISBLANK(A5056),"",INDEX(Info!$B$3:$H$6442,MATCH(J5056,IF(Info!$D$3:$D$6442=K5056,Info!$C$3:$C$6442),0),7))</f>
        <v/>
      </c>
    </row>
    <row r="5057" spans="1:19" x14ac:dyDescent="0.25">
      <c r="A5057" s="75"/>
      <c r="B5057" s="75"/>
      <c r="C5057" s="72"/>
      <c r="D5057" s="72"/>
      <c r="E5057" s="41" t="str">
        <f t="shared" si="1092"/>
        <v/>
      </c>
      <c r="F5057" s="90" t="str">
        <f t="shared" ca="1" si="1093"/>
        <v/>
      </c>
      <c r="G5057" s="91" t="str">
        <f t="shared" si="1094"/>
        <v/>
      </c>
      <c r="H5057" s="41" t="str">
        <f t="shared" si="1095"/>
        <v/>
      </c>
      <c r="I5057" s="92" t="str">
        <f t="shared" ca="1" si="1096"/>
        <v/>
      </c>
      <c r="J5057" s="28" t="str">
        <f t="shared" si="1097"/>
        <v/>
      </c>
      <c r="K5057" s="28" t="str">
        <f t="shared" si="1098"/>
        <v/>
      </c>
      <c r="L5057" s="28" t="str">
        <f t="shared" ca="1" si="1099"/>
        <v/>
      </c>
      <c r="M5057" s="28" t="str">
        <f t="shared" si="1100"/>
        <v/>
      </c>
      <c r="N5057" s="93" t="str">
        <f t="shared" si="1101"/>
        <v/>
      </c>
      <c r="O5057" s="94" t="str">
        <f t="shared" si="1102"/>
        <v/>
      </c>
      <c r="P5057" s="70">
        <f t="shared" si="1103"/>
        <v>0</v>
      </c>
      <c r="Q5057" s="28" t="str">
        <f t="shared" ca="1" si="1104"/>
        <v/>
      </c>
      <c r="R5057" s="28" t="str">
        <f t="shared" si="1105"/>
        <v/>
      </c>
      <c r="S5057" s="28" t="str">
        <f t="array" ref="S5057">IF(ISBLANK(A5057),"",INDEX(Info!$B$3:$H$6442,MATCH(J5057,IF(Info!$D$3:$D$6442=K5057,Info!$C$3:$C$6442),0),7))</f>
        <v/>
      </c>
    </row>
    <row r="5058" spans="1:19" x14ac:dyDescent="0.25">
      <c r="A5058" s="75"/>
      <c r="B5058" s="75"/>
      <c r="C5058" s="72"/>
      <c r="D5058" s="72"/>
      <c r="E5058" s="41" t="str">
        <f t="shared" si="1092"/>
        <v/>
      </c>
      <c r="F5058" s="90" t="str">
        <f t="shared" ca="1" si="1093"/>
        <v/>
      </c>
      <c r="G5058" s="91" t="str">
        <f t="shared" si="1094"/>
        <v/>
      </c>
      <c r="H5058" s="41" t="str">
        <f t="shared" si="1095"/>
        <v/>
      </c>
      <c r="I5058" s="92" t="str">
        <f t="shared" ca="1" si="1096"/>
        <v/>
      </c>
      <c r="J5058" s="28" t="str">
        <f t="shared" si="1097"/>
        <v/>
      </c>
      <c r="K5058" s="28" t="str">
        <f t="shared" si="1098"/>
        <v/>
      </c>
      <c r="L5058" s="28" t="str">
        <f t="shared" ca="1" si="1099"/>
        <v/>
      </c>
      <c r="M5058" s="28" t="str">
        <f t="shared" si="1100"/>
        <v/>
      </c>
      <c r="N5058" s="93" t="str">
        <f t="shared" si="1101"/>
        <v/>
      </c>
      <c r="O5058" s="94" t="str">
        <f t="shared" si="1102"/>
        <v/>
      </c>
      <c r="P5058" s="70">
        <f t="shared" si="1103"/>
        <v>0</v>
      </c>
      <c r="Q5058" s="28" t="str">
        <f t="shared" ca="1" si="1104"/>
        <v/>
      </c>
      <c r="R5058" s="28" t="str">
        <f t="shared" si="1105"/>
        <v/>
      </c>
      <c r="S5058" s="28" t="str">
        <f t="array" ref="S5058">IF(ISBLANK(A5058),"",INDEX(Info!$B$3:$H$6442,MATCH(J5058,IF(Info!$D$3:$D$6442=K5058,Info!$C$3:$C$6442),0),7))</f>
        <v/>
      </c>
    </row>
    <row r="5059" spans="1:19" x14ac:dyDescent="0.25">
      <c r="A5059" s="75"/>
      <c r="B5059" s="75"/>
      <c r="C5059" s="72"/>
      <c r="D5059" s="72"/>
      <c r="E5059" s="41" t="str">
        <f t="shared" si="1092"/>
        <v/>
      </c>
      <c r="F5059" s="90" t="str">
        <f t="shared" ca="1" si="1093"/>
        <v/>
      </c>
      <c r="G5059" s="91" t="str">
        <f t="shared" si="1094"/>
        <v/>
      </c>
      <c r="H5059" s="41" t="str">
        <f t="shared" si="1095"/>
        <v/>
      </c>
      <c r="I5059" s="92" t="str">
        <f t="shared" ca="1" si="1096"/>
        <v/>
      </c>
      <c r="J5059" s="28" t="str">
        <f t="shared" si="1097"/>
        <v/>
      </c>
      <c r="K5059" s="28" t="str">
        <f t="shared" si="1098"/>
        <v/>
      </c>
      <c r="L5059" s="28" t="str">
        <f t="shared" ca="1" si="1099"/>
        <v/>
      </c>
      <c r="M5059" s="28" t="str">
        <f t="shared" si="1100"/>
        <v/>
      </c>
      <c r="N5059" s="93" t="str">
        <f t="shared" si="1101"/>
        <v/>
      </c>
      <c r="O5059" s="94" t="str">
        <f t="shared" si="1102"/>
        <v/>
      </c>
      <c r="P5059" s="70">
        <f t="shared" si="1103"/>
        <v>0</v>
      </c>
      <c r="Q5059" s="28" t="str">
        <f t="shared" ca="1" si="1104"/>
        <v/>
      </c>
      <c r="R5059" s="28" t="str">
        <f t="shared" si="1105"/>
        <v/>
      </c>
      <c r="S5059" s="28" t="str">
        <f t="array" ref="S5059">IF(ISBLANK(A5059),"",INDEX(Info!$B$3:$H$6442,MATCH(J5059,IF(Info!$D$3:$D$6442=K5059,Info!$C$3:$C$6442),0),7))</f>
        <v/>
      </c>
    </row>
    <row r="5060" spans="1:19" x14ac:dyDescent="0.25">
      <c r="A5060" s="75"/>
      <c r="B5060" s="75"/>
      <c r="C5060" s="72"/>
      <c r="D5060" s="72"/>
      <c r="E5060" s="41" t="str">
        <f t="shared" ref="E5060:E5123" si="1106">IF(OR(ISNA(INDEX($S:$S,ROW())),ISBLANK(INDEX($A:$A,ROW()))),"",RIGHT(INDEX($S:$S,ROW()),LEN(INDEX($S:$S,ROW()))-FIND("$",INDEX($S:$S,ROW()))))</f>
        <v/>
      </c>
      <c r="F5060" s="90" t="str">
        <f t="shared" ref="F5060:F5123" ca="1" si="110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060" s="91" t="str">
        <f t="shared" ref="G5060:G5123" si="110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060" s="41" t="str">
        <f t="shared" ref="H5060:H5123" si="1109">IF(ISBLANK(INDEX($A:$A,ROW())),"",IF(AND(ISNUMBER(INDEX($F:$F,ROW())),ISNUMBER(INDEX($G:$G,ROW()))),SUMPRODUCT(INDEX($F:$F,ROW()),INDEX($G:$G,ROW())),"Onbekend"))</f>
        <v/>
      </c>
      <c r="I5060" s="92" t="str">
        <f t="shared" ref="I5060:I5123" ca="1" si="111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060" s="28" t="str">
        <f t="shared" ref="J5060:J5123" si="1111">IF(ISBLANK(INDEX($A:$A,ROW())),"",IF(AND(COUNT(LOOKUP("E",INDEX($A:$A,ROW())))=0,LEN(INDEX($A:$A,ROW()))&lt;7),TEXT(INDEX($A:$A,ROW()),"000000"),INDEX($A:$A,ROW())))</f>
        <v/>
      </c>
      <c r="K5060" s="28" t="str">
        <f t="shared" ref="K5060:K5123" si="1112">IF(ISBLANK(INDEX($B:$B,ROW())),"",TEXT(INDEX($B:$B,ROW()),"000000000"))</f>
        <v/>
      </c>
      <c r="L5060" s="28" t="str">
        <f t="shared" ref="L5060:L5123" ca="1" si="1113">IF(ISBLANK(INDEX($A:$A,ROW())),"",SUMPRODUCT(--ISERROR(INDIRECT("A"&amp;INDEX(ROW(),1)&amp;":H"&amp;INDEX(ROW(),1))))&gt;0)</f>
        <v/>
      </c>
      <c r="M5060" s="28" t="str">
        <f t="shared" ref="M5060:M5123" si="1114">IF(ISBLANK(INDEX($A:$A,ROW())),"",SUMPRODUCT(--($J$3:$J$6442&amp;$K$3:$K$6442=INDEX($J:$J,ROW())&amp;INDEX($K:$K,ROW())))&gt;1)</f>
        <v/>
      </c>
      <c r="N5060" s="93" t="str">
        <f t="shared" ref="N5060:N5123" si="1115">IF(INDEX($S:$S,ROW())="","",IFERROR((LEFT(INDEX($S:$S,ROW()),FIND("#",INDEX($S:$S,ROW()))-1)/100),(LEFT(INDEX($S:$S,ROW()),FIND("#",INDEX($S:$S,ROW()))-1))))</f>
        <v/>
      </c>
      <c r="O5060" s="94" t="str">
        <f t="shared" ref="O5060:O5123" si="111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060" s="70">
        <f t="shared" ref="P5060:P5123" si="1117">IF(INDEX($S:$S,ROW())="",0,MID(INDEX($S:$S,ROW()),FIND("@",INDEX($S:$S,ROW()))+1,FIND("$",RIGHT(INDEX($S:$S,ROW()), LEN(INDEX($S:$S,ROW()))-FIND("@",INDEX($S:$S,ROW()),1)),1)-1))*1</f>
        <v>0</v>
      </c>
      <c r="Q5060" s="28" t="str">
        <f t="shared" ref="Q5060:Q5123" ca="1" si="1118">IF(OR(ISBLANK(INDEX($A:$A,ROW())),INDEX($L:$L,ROW())=TRUE),"",INDEX($D:$D,ROW()))</f>
        <v/>
      </c>
      <c r="R5060" s="28" t="str">
        <f t="shared" ref="R5060:R5123" si="111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060" s="28" t="str">
        <f t="array" ref="S5060">IF(ISBLANK(A5060),"",INDEX(Info!$B$3:$H$6442,MATCH(J5060,IF(Info!$D$3:$D$6442=K5060,Info!$C$3:$C$6442),0),7))</f>
        <v/>
      </c>
    </row>
    <row r="5061" spans="1:19" x14ac:dyDescent="0.25">
      <c r="A5061" s="75"/>
      <c r="B5061" s="75"/>
      <c r="C5061" s="72"/>
      <c r="D5061" s="72"/>
      <c r="E5061" s="41" t="str">
        <f t="shared" si="1106"/>
        <v/>
      </c>
      <c r="F5061" s="90" t="str">
        <f t="shared" ca="1" si="1107"/>
        <v/>
      </c>
      <c r="G5061" s="91" t="str">
        <f t="shared" si="1108"/>
        <v/>
      </c>
      <c r="H5061" s="41" t="str">
        <f t="shared" si="1109"/>
        <v/>
      </c>
      <c r="I5061" s="92" t="str">
        <f t="shared" ca="1" si="1110"/>
        <v/>
      </c>
      <c r="J5061" s="28" t="str">
        <f t="shared" si="1111"/>
        <v/>
      </c>
      <c r="K5061" s="28" t="str">
        <f t="shared" si="1112"/>
        <v/>
      </c>
      <c r="L5061" s="28" t="str">
        <f t="shared" ca="1" si="1113"/>
        <v/>
      </c>
      <c r="M5061" s="28" t="str">
        <f t="shared" si="1114"/>
        <v/>
      </c>
      <c r="N5061" s="93" t="str">
        <f t="shared" si="1115"/>
        <v/>
      </c>
      <c r="O5061" s="94" t="str">
        <f t="shared" si="1116"/>
        <v/>
      </c>
      <c r="P5061" s="70">
        <f t="shared" si="1117"/>
        <v>0</v>
      </c>
      <c r="Q5061" s="28" t="str">
        <f t="shared" ca="1" si="1118"/>
        <v/>
      </c>
      <c r="R5061" s="28" t="str">
        <f t="shared" si="1119"/>
        <v/>
      </c>
      <c r="S5061" s="28" t="str">
        <f t="array" ref="S5061">IF(ISBLANK(A5061),"",INDEX(Info!$B$3:$H$6442,MATCH(J5061,IF(Info!$D$3:$D$6442=K5061,Info!$C$3:$C$6442),0),7))</f>
        <v/>
      </c>
    </row>
    <row r="5062" spans="1:19" x14ac:dyDescent="0.25">
      <c r="A5062" s="75"/>
      <c r="B5062" s="75"/>
      <c r="C5062" s="72"/>
      <c r="D5062" s="72"/>
      <c r="E5062" s="41" t="str">
        <f t="shared" si="1106"/>
        <v/>
      </c>
      <c r="F5062" s="90" t="str">
        <f t="shared" ca="1" si="1107"/>
        <v/>
      </c>
      <c r="G5062" s="91" t="str">
        <f t="shared" si="1108"/>
        <v/>
      </c>
      <c r="H5062" s="41" t="str">
        <f t="shared" si="1109"/>
        <v/>
      </c>
      <c r="I5062" s="92" t="str">
        <f t="shared" ca="1" si="1110"/>
        <v/>
      </c>
      <c r="J5062" s="28" t="str">
        <f t="shared" si="1111"/>
        <v/>
      </c>
      <c r="K5062" s="28" t="str">
        <f t="shared" si="1112"/>
        <v/>
      </c>
      <c r="L5062" s="28" t="str">
        <f t="shared" ca="1" si="1113"/>
        <v/>
      </c>
      <c r="M5062" s="28" t="str">
        <f t="shared" si="1114"/>
        <v/>
      </c>
      <c r="N5062" s="93" t="str">
        <f t="shared" si="1115"/>
        <v/>
      </c>
      <c r="O5062" s="94" t="str">
        <f t="shared" si="1116"/>
        <v/>
      </c>
      <c r="P5062" s="70">
        <f t="shared" si="1117"/>
        <v>0</v>
      </c>
      <c r="Q5062" s="28" t="str">
        <f t="shared" ca="1" si="1118"/>
        <v/>
      </c>
      <c r="R5062" s="28" t="str">
        <f t="shared" si="1119"/>
        <v/>
      </c>
      <c r="S5062" s="28" t="str">
        <f t="array" ref="S5062">IF(ISBLANK(A5062),"",INDEX(Info!$B$3:$H$6442,MATCH(J5062,IF(Info!$D$3:$D$6442=K5062,Info!$C$3:$C$6442),0),7))</f>
        <v/>
      </c>
    </row>
    <row r="5063" spans="1:19" x14ac:dyDescent="0.25">
      <c r="A5063" s="75"/>
      <c r="B5063" s="75"/>
      <c r="C5063" s="72"/>
      <c r="D5063" s="72"/>
      <c r="E5063" s="41" t="str">
        <f t="shared" si="1106"/>
        <v/>
      </c>
      <c r="F5063" s="90" t="str">
        <f t="shared" ca="1" si="1107"/>
        <v/>
      </c>
      <c r="G5063" s="91" t="str">
        <f t="shared" si="1108"/>
        <v/>
      </c>
      <c r="H5063" s="41" t="str">
        <f t="shared" si="1109"/>
        <v/>
      </c>
      <c r="I5063" s="92" t="str">
        <f t="shared" ca="1" si="1110"/>
        <v/>
      </c>
      <c r="J5063" s="28" t="str">
        <f t="shared" si="1111"/>
        <v/>
      </c>
      <c r="K5063" s="28" t="str">
        <f t="shared" si="1112"/>
        <v/>
      </c>
      <c r="L5063" s="28" t="str">
        <f t="shared" ca="1" si="1113"/>
        <v/>
      </c>
      <c r="M5063" s="28" t="str">
        <f t="shared" si="1114"/>
        <v/>
      </c>
      <c r="N5063" s="93" t="str">
        <f t="shared" si="1115"/>
        <v/>
      </c>
      <c r="O5063" s="94" t="str">
        <f t="shared" si="1116"/>
        <v/>
      </c>
      <c r="P5063" s="70">
        <f t="shared" si="1117"/>
        <v>0</v>
      </c>
      <c r="Q5063" s="28" t="str">
        <f t="shared" ca="1" si="1118"/>
        <v/>
      </c>
      <c r="R5063" s="28" t="str">
        <f t="shared" si="1119"/>
        <v/>
      </c>
      <c r="S5063" s="28" t="str">
        <f t="array" ref="S5063">IF(ISBLANK(A5063),"",INDEX(Info!$B$3:$H$6442,MATCH(J5063,IF(Info!$D$3:$D$6442=K5063,Info!$C$3:$C$6442),0),7))</f>
        <v/>
      </c>
    </row>
    <row r="5064" spans="1:19" x14ac:dyDescent="0.25">
      <c r="A5064" s="75"/>
      <c r="B5064" s="75"/>
      <c r="C5064" s="72"/>
      <c r="D5064" s="72"/>
      <c r="E5064" s="41" t="str">
        <f t="shared" si="1106"/>
        <v/>
      </c>
      <c r="F5064" s="90" t="str">
        <f t="shared" ca="1" si="1107"/>
        <v/>
      </c>
      <c r="G5064" s="91" t="str">
        <f t="shared" si="1108"/>
        <v/>
      </c>
      <c r="H5064" s="41" t="str">
        <f t="shared" si="1109"/>
        <v/>
      </c>
      <c r="I5064" s="92" t="str">
        <f t="shared" ca="1" si="1110"/>
        <v/>
      </c>
      <c r="J5064" s="28" t="str">
        <f t="shared" si="1111"/>
        <v/>
      </c>
      <c r="K5064" s="28" t="str">
        <f t="shared" si="1112"/>
        <v/>
      </c>
      <c r="L5064" s="28" t="str">
        <f t="shared" ca="1" si="1113"/>
        <v/>
      </c>
      <c r="M5064" s="28" t="str">
        <f t="shared" si="1114"/>
        <v/>
      </c>
      <c r="N5064" s="93" t="str">
        <f t="shared" si="1115"/>
        <v/>
      </c>
      <c r="O5064" s="94" t="str">
        <f t="shared" si="1116"/>
        <v/>
      </c>
      <c r="P5064" s="70">
        <f t="shared" si="1117"/>
        <v>0</v>
      </c>
      <c r="Q5064" s="28" t="str">
        <f t="shared" ca="1" si="1118"/>
        <v/>
      </c>
      <c r="R5064" s="28" t="str">
        <f t="shared" si="1119"/>
        <v/>
      </c>
      <c r="S5064" s="28" t="str">
        <f t="array" ref="S5064">IF(ISBLANK(A5064),"",INDEX(Info!$B$3:$H$6442,MATCH(J5064,IF(Info!$D$3:$D$6442=K5064,Info!$C$3:$C$6442),0),7))</f>
        <v/>
      </c>
    </row>
    <row r="5065" spans="1:19" x14ac:dyDescent="0.25">
      <c r="A5065" s="75"/>
      <c r="B5065" s="75"/>
      <c r="C5065" s="72"/>
      <c r="D5065" s="72"/>
      <c r="E5065" s="41" t="str">
        <f t="shared" si="1106"/>
        <v/>
      </c>
      <c r="F5065" s="90" t="str">
        <f t="shared" ca="1" si="1107"/>
        <v/>
      </c>
      <c r="G5065" s="91" t="str">
        <f t="shared" si="1108"/>
        <v/>
      </c>
      <c r="H5065" s="41" t="str">
        <f t="shared" si="1109"/>
        <v/>
      </c>
      <c r="I5065" s="92" t="str">
        <f t="shared" ca="1" si="1110"/>
        <v/>
      </c>
      <c r="J5065" s="28" t="str">
        <f t="shared" si="1111"/>
        <v/>
      </c>
      <c r="K5065" s="28" t="str">
        <f t="shared" si="1112"/>
        <v/>
      </c>
      <c r="L5065" s="28" t="str">
        <f t="shared" ca="1" si="1113"/>
        <v/>
      </c>
      <c r="M5065" s="28" t="str">
        <f t="shared" si="1114"/>
        <v/>
      </c>
      <c r="N5065" s="93" t="str">
        <f t="shared" si="1115"/>
        <v/>
      </c>
      <c r="O5065" s="94" t="str">
        <f t="shared" si="1116"/>
        <v/>
      </c>
      <c r="P5065" s="70">
        <f t="shared" si="1117"/>
        <v>0</v>
      </c>
      <c r="Q5065" s="28" t="str">
        <f t="shared" ca="1" si="1118"/>
        <v/>
      </c>
      <c r="R5065" s="28" t="str">
        <f t="shared" si="1119"/>
        <v/>
      </c>
      <c r="S5065" s="28" t="str">
        <f t="array" ref="S5065">IF(ISBLANK(A5065),"",INDEX(Info!$B$3:$H$6442,MATCH(J5065,IF(Info!$D$3:$D$6442=K5065,Info!$C$3:$C$6442),0),7))</f>
        <v/>
      </c>
    </row>
    <row r="5066" spans="1:19" x14ac:dyDescent="0.25">
      <c r="A5066" s="75"/>
      <c r="B5066" s="75"/>
      <c r="C5066" s="72"/>
      <c r="D5066" s="72"/>
      <c r="E5066" s="41" t="str">
        <f t="shared" si="1106"/>
        <v/>
      </c>
      <c r="F5066" s="90" t="str">
        <f t="shared" ca="1" si="1107"/>
        <v/>
      </c>
      <c r="G5066" s="91" t="str">
        <f t="shared" si="1108"/>
        <v/>
      </c>
      <c r="H5066" s="41" t="str">
        <f t="shared" si="1109"/>
        <v/>
      </c>
      <c r="I5066" s="92" t="str">
        <f t="shared" ca="1" si="1110"/>
        <v/>
      </c>
      <c r="J5066" s="28" t="str">
        <f t="shared" si="1111"/>
        <v/>
      </c>
      <c r="K5066" s="28" t="str">
        <f t="shared" si="1112"/>
        <v/>
      </c>
      <c r="L5066" s="28" t="str">
        <f t="shared" ca="1" si="1113"/>
        <v/>
      </c>
      <c r="M5066" s="28" t="str">
        <f t="shared" si="1114"/>
        <v/>
      </c>
      <c r="N5066" s="93" t="str">
        <f t="shared" si="1115"/>
        <v/>
      </c>
      <c r="O5066" s="94" t="str">
        <f t="shared" si="1116"/>
        <v/>
      </c>
      <c r="P5066" s="70">
        <f t="shared" si="1117"/>
        <v>0</v>
      </c>
      <c r="Q5066" s="28" t="str">
        <f t="shared" ca="1" si="1118"/>
        <v/>
      </c>
      <c r="R5066" s="28" t="str">
        <f t="shared" si="1119"/>
        <v/>
      </c>
      <c r="S5066" s="28" t="str">
        <f t="array" ref="S5066">IF(ISBLANK(A5066),"",INDEX(Info!$B$3:$H$6442,MATCH(J5066,IF(Info!$D$3:$D$6442=K5066,Info!$C$3:$C$6442),0),7))</f>
        <v/>
      </c>
    </row>
    <row r="5067" spans="1:19" x14ac:dyDescent="0.25">
      <c r="A5067" s="75"/>
      <c r="B5067" s="75"/>
      <c r="C5067" s="72"/>
      <c r="D5067" s="72"/>
      <c r="E5067" s="41" t="str">
        <f t="shared" si="1106"/>
        <v/>
      </c>
      <c r="F5067" s="90" t="str">
        <f t="shared" ca="1" si="1107"/>
        <v/>
      </c>
      <c r="G5067" s="91" t="str">
        <f t="shared" si="1108"/>
        <v/>
      </c>
      <c r="H5067" s="41" t="str">
        <f t="shared" si="1109"/>
        <v/>
      </c>
      <c r="I5067" s="92" t="str">
        <f t="shared" ca="1" si="1110"/>
        <v/>
      </c>
      <c r="J5067" s="28" t="str">
        <f t="shared" si="1111"/>
        <v/>
      </c>
      <c r="K5067" s="28" t="str">
        <f t="shared" si="1112"/>
        <v/>
      </c>
      <c r="L5067" s="28" t="str">
        <f t="shared" ca="1" si="1113"/>
        <v/>
      </c>
      <c r="M5067" s="28" t="str">
        <f t="shared" si="1114"/>
        <v/>
      </c>
      <c r="N5067" s="93" t="str">
        <f t="shared" si="1115"/>
        <v/>
      </c>
      <c r="O5067" s="94" t="str">
        <f t="shared" si="1116"/>
        <v/>
      </c>
      <c r="P5067" s="70">
        <f t="shared" si="1117"/>
        <v>0</v>
      </c>
      <c r="Q5067" s="28" t="str">
        <f t="shared" ca="1" si="1118"/>
        <v/>
      </c>
      <c r="R5067" s="28" t="str">
        <f t="shared" si="1119"/>
        <v/>
      </c>
      <c r="S5067" s="28" t="str">
        <f t="array" ref="S5067">IF(ISBLANK(A5067),"",INDEX(Info!$B$3:$H$6442,MATCH(J5067,IF(Info!$D$3:$D$6442=K5067,Info!$C$3:$C$6442),0),7))</f>
        <v/>
      </c>
    </row>
    <row r="5068" spans="1:19" x14ac:dyDescent="0.25">
      <c r="A5068" s="75"/>
      <c r="B5068" s="75"/>
      <c r="C5068" s="72"/>
      <c r="D5068" s="72"/>
      <c r="E5068" s="41" t="str">
        <f t="shared" si="1106"/>
        <v/>
      </c>
      <c r="F5068" s="90" t="str">
        <f t="shared" ca="1" si="1107"/>
        <v/>
      </c>
      <c r="G5068" s="91" t="str">
        <f t="shared" si="1108"/>
        <v/>
      </c>
      <c r="H5068" s="41" t="str">
        <f t="shared" si="1109"/>
        <v/>
      </c>
      <c r="I5068" s="92" t="str">
        <f t="shared" ca="1" si="1110"/>
        <v/>
      </c>
      <c r="J5068" s="28" t="str">
        <f t="shared" si="1111"/>
        <v/>
      </c>
      <c r="K5068" s="28" t="str">
        <f t="shared" si="1112"/>
        <v/>
      </c>
      <c r="L5068" s="28" t="str">
        <f t="shared" ca="1" si="1113"/>
        <v/>
      </c>
      <c r="M5068" s="28" t="str">
        <f t="shared" si="1114"/>
        <v/>
      </c>
      <c r="N5068" s="93" t="str">
        <f t="shared" si="1115"/>
        <v/>
      </c>
      <c r="O5068" s="94" t="str">
        <f t="shared" si="1116"/>
        <v/>
      </c>
      <c r="P5068" s="70">
        <f t="shared" si="1117"/>
        <v>0</v>
      </c>
      <c r="Q5068" s="28" t="str">
        <f t="shared" ca="1" si="1118"/>
        <v/>
      </c>
      <c r="R5068" s="28" t="str">
        <f t="shared" si="1119"/>
        <v/>
      </c>
      <c r="S5068" s="28" t="str">
        <f t="array" ref="S5068">IF(ISBLANK(A5068),"",INDEX(Info!$B$3:$H$6442,MATCH(J5068,IF(Info!$D$3:$D$6442=K5068,Info!$C$3:$C$6442),0),7))</f>
        <v/>
      </c>
    </row>
    <row r="5069" spans="1:19" x14ac:dyDescent="0.25">
      <c r="A5069" s="75"/>
      <c r="B5069" s="75"/>
      <c r="C5069" s="72"/>
      <c r="D5069" s="72"/>
      <c r="E5069" s="41" t="str">
        <f t="shared" si="1106"/>
        <v/>
      </c>
      <c r="F5069" s="90" t="str">
        <f t="shared" ca="1" si="1107"/>
        <v/>
      </c>
      <c r="G5069" s="91" t="str">
        <f t="shared" si="1108"/>
        <v/>
      </c>
      <c r="H5069" s="41" t="str">
        <f t="shared" si="1109"/>
        <v/>
      </c>
      <c r="I5069" s="92" t="str">
        <f t="shared" ca="1" si="1110"/>
        <v/>
      </c>
      <c r="J5069" s="28" t="str">
        <f t="shared" si="1111"/>
        <v/>
      </c>
      <c r="K5069" s="28" t="str">
        <f t="shared" si="1112"/>
        <v/>
      </c>
      <c r="L5069" s="28" t="str">
        <f t="shared" ca="1" si="1113"/>
        <v/>
      </c>
      <c r="M5069" s="28" t="str">
        <f t="shared" si="1114"/>
        <v/>
      </c>
      <c r="N5069" s="93" t="str">
        <f t="shared" si="1115"/>
        <v/>
      </c>
      <c r="O5069" s="94" t="str">
        <f t="shared" si="1116"/>
        <v/>
      </c>
      <c r="P5069" s="70">
        <f t="shared" si="1117"/>
        <v>0</v>
      </c>
      <c r="Q5069" s="28" t="str">
        <f t="shared" ca="1" si="1118"/>
        <v/>
      </c>
      <c r="R5069" s="28" t="str">
        <f t="shared" si="1119"/>
        <v/>
      </c>
      <c r="S5069" s="28" t="str">
        <f t="array" ref="S5069">IF(ISBLANK(A5069),"",INDEX(Info!$B$3:$H$6442,MATCH(J5069,IF(Info!$D$3:$D$6442=K5069,Info!$C$3:$C$6442),0),7))</f>
        <v/>
      </c>
    </row>
    <row r="5070" spans="1:19" x14ac:dyDescent="0.25">
      <c r="A5070" s="75"/>
      <c r="B5070" s="75"/>
      <c r="C5070" s="72"/>
      <c r="D5070" s="72"/>
      <c r="E5070" s="41" t="str">
        <f t="shared" si="1106"/>
        <v/>
      </c>
      <c r="F5070" s="90" t="str">
        <f t="shared" ca="1" si="1107"/>
        <v/>
      </c>
      <c r="G5070" s="91" t="str">
        <f t="shared" si="1108"/>
        <v/>
      </c>
      <c r="H5070" s="41" t="str">
        <f t="shared" si="1109"/>
        <v/>
      </c>
      <c r="I5070" s="92" t="str">
        <f t="shared" ca="1" si="1110"/>
        <v/>
      </c>
      <c r="J5070" s="28" t="str">
        <f t="shared" si="1111"/>
        <v/>
      </c>
      <c r="K5070" s="28" t="str">
        <f t="shared" si="1112"/>
        <v/>
      </c>
      <c r="L5070" s="28" t="str">
        <f t="shared" ca="1" si="1113"/>
        <v/>
      </c>
      <c r="M5070" s="28" t="str">
        <f t="shared" si="1114"/>
        <v/>
      </c>
      <c r="N5070" s="93" t="str">
        <f t="shared" si="1115"/>
        <v/>
      </c>
      <c r="O5070" s="94" t="str">
        <f t="shared" si="1116"/>
        <v/>
      </c>
      <c r="P5070" s="70">
        <f t="shared" si="1117"/>
        <v>0</v>
      </c>
      <c r="Q5070" s="28" t="str">
        <f t="shared" ca="1" si="1118"/>
        <v/>
      </c>
      <c r="R5070" s="28" t="str">
        <f t="shared" si="1119"/>
        <v/>
      </c>
      <c r="S5070" s="28" t="str">
        <f t="array" ref="S5070">IF(ISBLANK(A5070),"",INDEX(Info!$B$3:$H$6442,MATCH(J5070,IF(Info!$D$3:$D$6442=K5070,Info!$C$3:$C$6442),0),7))</f>
        <v/>
      </c>
    </row>
    <row r="5071" spans="1:19" x14ac:dyDescent="0.25">
      <c r="A5071" s="75"/>
      <c r="B5071" s="75"/>
      <c r="C5071" s="72"/>
      <c r="D5071" s="72"/>
      <c r="E5071" s="41" t="str">
        <f t="shared" si="1106"/>
        <v/>
      </c>
      <c r="F5071" s="90" t="str">
        <f t="shared" ca="1" si="1107"/>
        <v/>
      </c>
      <c r="G5071" s="91" t="str">
        <f t="shared" si="1108"/>
        <v/>
      </c>
      <c r="H5071" s="41" t="str">
        <f t="shared" si="1109"/>
        <v/>
      </c>
      <c r="I5071" s="92" t="str">
        <f t="shared" ca="1" si="1110"/>
        <v/>
      </c>
      <c r="J5071" s="28" t="str">
        <f t="shared" si="1111"/>
        <v/>
      </c>
      <c r="K5071" s="28" t="str">
        <f t="shared" si="1112"/>
        <v/>
      </c>
      <c r="L5071" s="28" t="str">
        <f t="shared" ca="1" si="1113"/>
        <v/>
      </c>
      <c r="M5071" s="28" t="str">
        <f t="shared" si="1114"/>
        <v/>
      </c>
      <c r="N5071" s="93" t="str">
        <f t="shared" si="1115"/>
        <v/>
      </c>
      <c r="O5071" s="94" t="str">
        <f t="shared" si="1116"/>
        <v/>
      </c>
      <c r="P5071" s="70">
        <f t="shared" si="1117"/>
        <v>0</v>
      </c>
      <c r="Q5071" s="28" t="str">
        <f t="shared" ca="1" si="1118"/>
        <v/>
      </c>
      <c r="R5071" s="28" t="str">
        <f t="shared" si="1119"/>
        <v/>
      </c>
      <c r="S5071" s="28" t="str">
        <f t="array" ref="S5071">IF(ISBLANK(A5071),"",INDEX(Info!$B$3:$H$6442,MATCH(J5071,IF(Info!$D$3:$D$6442=K5071,Info!$C$3:$C$6442),0),7))</f>
        <v/>
      </c>
    </row>
    <row r="5072" spans="1:19" x14ac:dyDescent="0.25">
      <c r="A5072" s="75"/>
      <c r="B5072" s="75"/>
      <c r="C5072" s="72"/>
      <c r="D5072" s="72"/>
      <c r="E5072" s="41" t="str">
        <f t="shared" si="1106"/>
        <v/>
      </c>
      <c r="F5072" s="90" t="str">
        <f t="shared" ca="1" si="1107"/>
        <v/>
      </c>
      <c r="G5072" s="91" t="str">
        <f t="shared" si="1108"/>
        <v/>
      </c>
      <c r="H5072" s="41" t="str">
        <f t="shared" si="1109"/>
        <v/>
      </c>
      <c r="I5072" s="92" t="str">
        <f t="shared" ca="1" si="1110"/>
        <v/>
      </c>
      <c r="J5072" s="28" t="str">
        <f t="shared" si="1111"/>
        <v/>
      </c>
      <c r="K5072" s="28" t="str">
        <f t="shared" si="1112"/>
        <v/>
      </c>
      <c r="L5072" s="28" t="str">
        <f t="shared" ca="1" si="1113"/>
        <v/>
      </c>
      <c r="M5072" s="28" t="str">
        <f t="shared" si="1114"/>
        <v/>
      </c>
      <c r="N5072" s="93" t="str">
        <f t="shared" si="1115"/>
        <v/>
      </c>
      <c r="O5072" s="94" t="str">
        <f t="shared" si="1116"/>
        <v/>
      </c>
      <c r="P5072" s="70">
        <f t="shared" si="1117"/>
        <v>0</v>
      </c>
      <c r="Q5072" s="28" t="str">
        <f t="shared" ca="1" si="1118"/>
        <v/>
      </c>
      <c r="R5072" s="28" t="str">
        <f t="shared" si="1119"/>
        <v/>
      </c>
      <c r="S5072" s="28" t="str">
        <f t="array" ref="S5072">IF(ISBLANK(A5072),"",INDEX(Info!$B$3:$H$6442,MATCH(J5072,IF(Info!$D$3:$D$6442=K5072,Info!$C$3:$C$6442),0),7))</f>
        <v/>
      </c>
    </row>
    <row r="5073" spans="1:19" x14ac:dyDescent="0.25">
      <c r="A5073" s="75"/>
      <c r="B5073" s="75"/>
      <c r="C5073" s="72"/>
      <c r="D5073" s="72"/>
      <c r="E5073" s="41" t="str">
        <f t="shared" si="1106"/>
        <v/>
      </c>
      <c r="F5073" s="90" t="str">
        <f t="shared" ca="1" si="1107"/>
        <v/>
      </c>
      <c r="G5073" s="91" t="str">
        <f t="shared" si="1108"/>
        <v/>
      </c>
      <c r="H5073" s="41" t="str">
        <f t="shared" si="1109"/>
        <v/>
      </c>
      <c r="I5073" s="92" t="str">
        <f t="shared" ca="1" si="1110"/>
        <v/>
      </c>
      <c r="J5073" s="28" t="str">
        <f t="shared" si="1111"/>
        <v/>
      </c>
      <c r="K5073" s="28" t="str">
        <f t="shared" si="1112"/>
        <v/>
      </c>
      <c r="L5073" s="28" t="str">
        <f t="shared" ca="1" si="1113"/>
        <v/>
      </c>
      <c r="M5073" s="28" t="str">
        <f t="shared" si="1114"/>
        <v/>
      </c>
      <c r="N5073" s="93" t="str">
        <f t="shared" si="1115"/>
        <v/>
      </c>
      <c r="O5073" s="94" t="str">
        <f t="shared" si="1116"/>
        <v/>
      </c>
      <c r="P5073" s="70">
        <f t="shared" si="1117"/>
        <v>0</v>
      </c>
      <c r="Q5073" s="28" t="str">
        <f t="shared" ca="1" si="1118"/>
        <v/>
      </c>
      <c r="R5073" s="28" t="str">
        <f t="shared" si="1119"/>
        <v/>
      </c>
      <c r="S5073" s="28" t="str">
        <f t="array" ref="S5073">IF(ISBLANK(A5073),"",INDEX(Info!$B$3:$H$6442,MATCH(J5073,IF(Info!$D$3:$D$6442=K5073,Info!$C$3:$C$6442),0),7))</f>
        <v/>
      </c>
    </row>
    <row r="5074" spans="1:19" x14ac:dyDescent="0.25">
      <c r="A5074" s="75"/>
      <c r="B5074" s="75"/>
      <c r="C5074" s="72"/>
      <c r="D5074" s="72"/>
      <c r="E5074" s="41" t="str">
        <f t="shared" si="1106"/>
        <v/>
      </c>
      <c r="F5074" s="90" t="str">
        <f t="shared" ca="1" si="1107"/>
        <v/>
      </c>
      <c r="G5074" s="91" t="str">
        <f t="shared" si="1108"/>
        <v/>
      </c>
      <c r="H5074" s="41" t="str">
        <f t="shared" si="1109"/>
        <v/>
      </c>
      <c r="I5074" s="92" t="str">
        <f t="shared" ca="1" si="1110"/>
        <v/>
      </c>
      <c r="J5074" s="28" t="str">
        <f t="shared" si="1111"/>
        <v/>
      </c>
      <c r="K5074" s="28" t="str">
        <f t="shared" si="1112"/>
        <v/>
      </c>
      <c r="L5074" s="28" t="str">
        <f t="shared" ca="1" si="1113"/>
        <v/>
      </c>
      <c r="M5074" s="28" t="str">
        <f t="shared" si="1114"/>
        <v/>
      </c>
      <c r="N5074" s="93" t="str">
        <f t="shared" si="1115"/>
        <v/>
      </c>
      <c r="O5074" s="94" t="str">
        <f t="shared" si="1116"/>
        <v/>
      </c>
      <c r="P5074" s="70">
        <f t="shared" si="1117"/>
        <v>0</v>
      </c>
      <c r="Q5074" s="28" t="str">
        <f t="shared" ca="1" si="1118"/>
        <v/>
      </c>
      <c r="R5074" s="28" t="str">
        <f t="shared" si="1119"/>
        <v/>
      </c>
      <c r="S5074" s="28" t="str">
        <f t="array" ref="S5074">IF(ISBLANK(A5074),"",INDEX(Info!$B$3:$H$6442,MATCH(J5074,IF(Info!$D$3:$D$6442=K5074,Info!$C$3:$C$6442),0),7))</f>
        <v/>
      </c>
    </row>
    <row r="5075" spans="1:19" x14ac:dyDescent="0.25">
      <c r="A5075" s="75"/>
      <c r="B5075" s="75"/>
      <c r="C5075" s="72"/>
      <c r="D5075" s="72"/>
      <c r="E5075" s="41" t="str">
        <f t="shared" si="1106"/>
        <v/>
      </c>
      <c r="F5075" s="90" t="str">
        <f t="shared" ca="1" si="1107"/>
        <v/>
      </c>
      <c r="G5075" s="91" t="str">
        <f t="shared" si="1108"/>
        <v/>
      </c>
      <c r="H5075" s="41" t="str">
        <f t="shared" si="1109"/>
        <v/>
      </c>
      <c r="I5075" s="92" t="str">
        <f t="shared" ca="1" si="1110"/>
        <v/>
      </c>
      <c r="J5075" s="28" t="str">
        <f t="shared" si="1111"/>
        <v/>
      </c>
      <c r="K5075" s="28" t="str">
        <f t="shared" si="1112"/>
        <v/>
      </c>
      <c r="L5075" s="28" t="str">
        <f t="shared" ca="1" si="1113"/>
        <v/>
      </c>
      <c r="M5075" s="28" t="str">
        <f t="shared" si="1114"/>
        <v/>
      </c>
      <c r="N5075" s="93" t="str">
        <f t="shared" si="1115"/>
        <v/>
      </c>
      <c r="O5075" s="94" t="str">
        <f t="shared" si="1116"/>
        <v/>
      </c>
      <c r="P5075" s="70">
        <f t="shared" si="1117"/>
        <v>0</v>
      </c>
      <c r="Q5075" s="28" t="str">
        <f t="shared" ca="1" si="1118"/>
        <v/>
      </c>
      <c r="R5075" s="28" t="str">
        <f t="shared" si="1119"/>
        <v/>
      </c>
      <c r="S5075" s="28" t="str">
        <f t="array" ref="S5075">IF(ISBLANK(A5075),"",INDEX(Info!$B$3:$H$6442,MATCH(J5075,IF(Info!$D$3:$D$6442=K5075,Info!$C$3:$C$6442),0),7))</f>
        <v/>
      </c>
    </row>
    <row r="5076" spans="1:19" x14ac:dyDescent="0.25">
      <c r="A5076" s="75"/>
      <c r="B5076" s="75"/>
      <c r="C5076" s="72"/>
      <c r="D5076" s="72"/>
      <c r="E5076" s="41" t="str">
        <f t="shared" si="1106"/>
        <v/>
      </c>
      <c r="F5076" s="90" t="str">
        <f t="shared" ca="1" si="1107"/>
        <v/>
      </c>
      <c r="G5076" s="91" t="str">
        <f t="shared" si="1108"/>
        <v/>
      </c>
      <c r="H5076" s="41" t="str">
        <f t="shared" si="1109"/>
        <v/>
      </c>
      <c r="I5076" s="92" t="str">
        <f t="shared" ca="1" si="1110"/>
        <v/>
      </c>
      <c r="J5076" s="28" t="str">
        <f t="shared" si="1111"/>
        <v/>
      </c>
      <c r="K5076" s="28" t="str">
        <f t="shared" si="1112"/>
        <v/>
      </c>
      <c r="L5076" s="28" t="str">
        <f t="shared" ca="1" si="1113"/>
        <v/>
      </c>
      <c r="M5076" s="28" t="str">
        <f t="shared" si="1114"/>
        <v/>
      </c>
      <c r="N5076" s="93" t="str">
        <f t="shared" si="1115"/>
        <v/>
      </c>
      <c r="O5076" s="94" t="str">
        <f t="shared" si="1116"/>
        <v/>
      </c>
      <c r="P5076" s="70">
        <f t="shared" si="1117"/>
        <v>0</v>
      </c>
      <c r="Q5076" s="28" t="str">
        <f t="shared" ca="1" si="1118"/>
        <v/>
      </c>
      <c r="R5076" s="28" t="str">
        <f t="shared" si="1119"/>
        <v/>
      </c>
      <c r="S5076" s="28" t="str">
        <f t="array" ref="S5076">IF(ISBLANK(A5076),"",INDEX(Info!$B$3:$H$6442,MATCH(J5076,IF(Info!$D$3:$D$6442=K5076,Info!$C$3:$C$6442),0),7))</f>
        <v/>
      </c>
    </row>
    <row r="5077" spans="1:19" x14ac:dyDescent="0.25">
      <c r="A5077" s="75"/>
      <c r="B5077" s="75"/>
      <c r="C5077" s="72"/>
      <c r="D5077" s="72"/>
      <c r="E5077" s="41" t="str">
        <f t="shared" si="1106"/>
        <v/>
      </c>
      <c r="F5077" s="90" t="str">
        <f t="shared" ca="1" si="1107"/>
        <v/>
      </c>
      <c r="G5077" s="91" t="str">
        <f t="shared" si="1108"/>
        <v/>
      </c>
      <c r="H5077" s="41" t="str">
        <f t="shared" si="1109"/>
        <v/>
      </c>
      <c r="I5077" s="92" t="str">
        <f t="shared" ca="1" si="1110"/>
        <v/>
      </c>
      <c r="J5077" s="28" t="str">
        <f t="shared" si="1111"/>
        <v/>
      </c>
      <c r="K5077" s="28" t="str">
        <f t="shared" si="1112"/>
        <v/>
      </c>
      <c r="L5077" s="28" t="str">
        <f t="shared" ca="1" si="1113"/>
        <v/>
      </c>
      <c r="M5077" s="28" t="str">
        <f t="shared" si="1114"/>
        <v/>
      </c>
      <c r="N5077" s="93" t="str">
        <f t="shared" si="1115"/>
        <v/>
      </c>
      <c r="O5077" s="94" t="str">
        <f t="shared" si="1116"/>
        <v/>
      </c>
      <c r="P5077" s="70">
        <f t="shared" si="1117"/>
        <v>0</v>
      </c>
      <c r="Q5077" s="28" t="str">
        <f t="shared" ca="1" si="1118"/>
        <v/>
      </c>
      <c r="R5077" s="28" t="str">
        <f t="shared" si="1119"/>
        <v/>
      </c>
      <c r="S5077" s="28" t="str">
        <f t="array" ref="S5077">IF(ISBLANK(A5077),"",INDEX(Info!$B$3:$H$6442,MATCH(J5077,IF(Info!$D$3:$D$6442=K5077,Info!$C$3:$C$6442),0),7))</f>
        <v/>
      </c>
    </row>
    <row r="5078" spans="1:19" x14ac:dyDescent="0.25">
      <c r="A5078" s="75"/>
      <c r="B5078" s="75"/>
      <c r="C5078" s="72"/>
      <c r="D5078" s="72"/>
      <c r="E5078" s="41" t="str">
        <f t="shared" si="1106"/>
        <v/>
      </c>
      <c r="F5078" s="90" t="str">
        <f t="shared" ca="1" si="1107"/>
        <v/>
      </c>
      <c r="G5078" s="91" t="str">
        <f t="shared" si="1108"/>
        <v/>
      </c>
      <c r="H5078" s="41" t="str">
        <f t="shared" si="1109"/>
        <v/>
      </c>
      <c r="I5078" s="92" t="str">
        <f t="shared" ca="1" si="1110"/>
        <v/>
      </c>
      <c r="J5078" s="28" t="str">
        <f t="shared" si="1111"/>
        <v/>
      </c>
      <c r="K5078" s="28" t="str">
        <f t="shared" si="1112"/>
        <v/>
      </c>
      <c r="L5078" s="28" t="str">
        <f t="shared" ca="1" si="1113"/>
        <v/>
      </c>
      <c r="M5078" s="28" t="str">
        <f t="shared" si="1114"/>
        <v/>
      </c>
      <c r="N5078" s="93" t="str">
        <f t="shared" si="1115"/>
        <v/>
      </c>
      <c r="O5078" s="94" t="str">
        <f t="shared" si="1116"/>
        <v/>
      </c>
      <c r="P5078" s="70">
        <f t="shared" si="1117"/>
        <v>0</v>
      </c>
      <c r="Q5078" s="28" t="str">
        <f t="shared" ca="1" si="1118"/>
        <v/>
      </c>
      <c r="R5078" s="28" t="str">
        <f t="shared" si="1119"/>
        <v/>
      </c>
      <c r="S5078" s="28" t="str">
        <f t="array" ref="S5078">IF(ISBLANK(A5078),"",INDEX(Info!$B$3:$H$6442,MATCH(J5078,IF(Info!$D$3:$D$6442=K5078,Info!$C$3:$C$6442),0),7))</f>
        <v/>
      </c>
    </row>
    <row r="5079" spans="1:19" x14ac:dyDescent="0.25">
      <c r="A5079" s="75"/>
      <c r="B5079" s="75"/>
      <c r="C5079" s="72"/>
      <c r="D5079" s="72"/>
      <c r="E5079" s="41" t="str">
        <f t="shared" si="1106"/>
        <v/>
      </c>
      <c r="F5079" s="90" t="str">
        <f t="shared" ca="1" si="1107"/>
        <v/>
      </c>
      <c r="G5079" s="91" t="str">
        <f t="shared" si="1108"/>
        <v/>
      </c>
      <c r="H5079" s="41" t="str">
        <f t="shared" si="1109"/>
        <v/>
      </c>
      <c r="I5079" s="92" t="str">
        <f t="shared" ca="1" si="1110"/>
        <v/>
      </c>
      <c r="J5079" s="28" t="str">
        <f t="shared" si="1111"/>
        <v/>
      </c>
      <c r="K5079" s="28" t="str">
        <f t="shared" si="1112"/>
        <v/>
      </c>
      <c r="L5079" s="28" t="str">
        <f t="shared" ca="1" si="1113"/>
        <v/>
      </c>
      <c r="M5079" s="28" t="str">
        <f t="shared" si="1114"/>
        <v/>
      </c>
      <c r="N5079" s="93" t="str">
        <f t="shared" si="1115"/>
        <v/>
      </c>
      <c r="O5079" s="94" t="str">
        <f t="shared" si="1116"/>
        <v/>
      </c>
      <c r="P5079" s="70">
        <f t="shared" si="1117"/>
        <v>0</v>
      </c>
      <c r="Q5079" s="28" t="str">
        <f t="shared" ca="1" si="1118"/>
        <v/>
      </c>
      <c r="R5079" s="28" t="str">
        <f t="shared" si="1119"/>
        <v/>
      </c>
      <c r="S5079" s="28" t="str">
        <f t="array" ref="S5079">IF(ISBLANK(A5079),"",INDEX(Info!$B$3:$H$6442,MATCH(J5079,IF(Info!$D$3:$D$6442=K5079,Info!$C$3:$C$6442),0),7))</f>
        <v/>
      </c>
    </row>
    <row r="5080" spans="1:19" x14ac:dyDescent="0.25">
      <c r="A5080" s="75"/>
      <c r="B5080" s="75"/>
      <c r="C5080" s="72"/>
      <c r="D5080" s="72"/>
      <c r="E5080" s="41" t="str">
        <f t="shared" si="1106"/>
        <v/>
      </c>
      <c r="F5080" s="90" t="str">
        <f t="shared" ca="1" si="1107"/>
        <v/>
      </c>
      <c r="G5080" s="91" t="str">
        <f t="shared" si="1108"/>
        <v/>
      </c>
      <c r="H5080" s="41" t="str">
        <f t="shared" si="1109"/>
        <v/>
      </c>
      <c r="I5080" s="92" t="str">
        <f t="shared" ca="1" si="1110"/>
        <v/>
      </c>
      <c r="J5080" s="28" t="str">
        <f t="shared" si="1111"/>
        <v/>
      </c>
      <c r="K5080" s="28" t="str">
        <f t="shared" si="1112"/>
        <v/>
      </c>
      <c r="L5080" s="28" t="str">
        <f t="shared" ca="1" si="1113"/>
        <v/>
      </c>
      <c r="M5080" s="28" t="str">
        <f t="shared" si="1114"/>
        <v/>
      </c>
      <c r="N5080" s="93" t="str">
        <f t="shared" si="1115"/>
        <v/>
      </c>
      <c r="O5080" s="94" t="str">
        <f t="shared" si="1116"/>
        <v/>
      </c>
      <c r="P5080" s="70">
        <f t="shared" si="1117"/>
        <v>0</v>
      </c>
      <c r="Q5080" s="28" t="str">
        <f t="shared" ca="1" si="1118"/>
        <v/>
      </c>
      <c r="R5080" s="28" t="str">
        <f t="shared" si="1119"/>
        <v/>
      </c>
      <c r="S5080" s="28" t="str">
        <f t="array" ref="S5080">IF(ISBLANK(A5080),"",INDEX(Info!$B$3:$H$6442,MATCH(J5080,IF(Info!$D$3:$D$6442=K5080,Info!$C$3:$C$6442),0),7))</f>
        <v/>
      </c>
    </row>
    <row r="5081" spans="1:19" x14ac:dyDescent="0.25">
      <c r="A5081" s="75"/>
      <c r="B5081" s="75"/>
      <c r="C5081" s="72"/>
      <c r="D5081" s="72"/>
      <c r="E5081" s="41" t="str">
        <f t="shared" si="1106"/>
        <v/>
      </c>
      <c r="F5081" s="90" t="str">
        <f t="shared" ca="1" si="1107"/>
        <v/>
      </c>
      <c r="G5081" s="91" t="str">
        <f t="shared" si="1108"/>
        <v/>
      </c>
      <c r="H5081" s="41" t="str">
        <f t="shared" si="1109"/>
        <v/>
      </c>
      <c r="I5081" s="92" t="str">
        <f t="shared" ca="1" si="1110"/>
        <v/>
      </c>
      <c r="J5081" s="28" t="str">
        <f t="shared" si="1111"/>
        <v/>
      </c>
      <c r="K5081" s="28" t="str">
        <f t="shared" si="1112"/>
        <v/>
      </c>
      <c r="L5081" s="28" t="str">
        <f t="shared" ca="1" si="1113"/>
        <v/>
      </c>
      <c r="M5081" s="28" t="str">
        <f t="shared" si="1114"/>
        <v/>
      </c>
      <c r="N5081" s="93" t="str">
        <f t="shared" si="1115"/>
        <v/>
      </c>
      <c r="O5081" s="94" t="str">
        <f t="shared" si="1116"/>
        <v/>
      </c>
      <c r="P5081" s="70">
        <f t="shared" si="1117"/>
        <v>0</v>
      </c>
      <c r="Q5081" s="28" t="str">
        <f t="shared" ca="1" si="1118"/>
        <v/>
      </c>
      <c r="R5081" s="28" t="str">
        <f t="shared" si="1119"/>
        <v/>
      </c>
      <c r="S5081" s="28" t="str">
        <f t="array" ref="S5081">IF(ISBLANK(A5081),"",INDEX(Info!$B$3:$H$6442,MATCH(J5081,IF(Info!$D$3:$D$6442=K5081,Info!$C$3:$C$6442),0),7))</f>
        <v/>
      </c>
    </row>
    <row r="5082" spans="1:19" x14ac:dyDescent="0.25">
      <c r="A5082" s="75"/>
      <c r="B5082" s="75"/>
      <c r="C5082" s="72"/>
      <c r="D5082" s="72"/>
      <c r="E5082" s="41" t="str">
        <f t="shared" si="1106"/>
        <v/>
      </c>
      <c r="F5082" s="90" t="str">
        <f t="shared" ca="1" si="1107"/>
        <v/>
      </c>
      <c r="G5082" s="91" t="str">
        <f t="shared" si="1108"/>
        <v/>
      </c>
      <c r="H5082" s="41" t="str">
        <f t="shared" si="1109"/>
        <v/>
      </c>
      <c r="I5082" s="92" t="str">
        <f t="shared" ca="1" si="1110"/>
        <v/>
      </c>
      <c r="J5082" s="28" t="str">
        <f t="shared" si="1111"/>
        <v/>
      </c>
      <c r="K5082" s="28" t="str">
        <f t="shared" si="1112"/>
        <v/>
      </c>
      <c r="L5082" s="28" t="str">
        <f t="shared" ca="1" si="1113"/>
        <v/>
      </c>
      <c r="M5082" s="28" t="str">
        <f t="shared" si="1114"/>
        <v/>
      </c>
      <c r="N5082" s="93" t="str">
        <f t="shared" si="1115"/>
        <v/>
      </c>
      <c r="O5082" s="94" t="str">
        <f t="shared" si="1116"/>
        <v/>
      </c>
      <c r="P5082" s="70">
        <f t="shared" si="1117"/>
        <v>0</v>
      </c>
      <c r="Q5082" s="28" t="str">
        <f t="shared" ca="1" si="1118"/>
        <v/>
      </c>
      <c r="R5082" s="28" t="str">
        <f t="shared" si="1119"/>
        <v/>
      </c>
      <c r="S5082" s="28" t="str">
        <f t="array" ref="S5082">IF(ISBLANK(A5082),"",INDEX(Info!$B$3:$H$6442,MATCH(J5082,IF(Info!$D$3:$D$6442=K5082,Info!$C$3:$C$6442),0),7))</f>
        <v/>
      </c>
    </row>
    <row r="5083" spans="1:19" x14ac:dyDescent="0.25">
      <c r="A5083" s="75"/>
      <c r="B5083" s="75"/>
      <c r="C5083" s="72"/>
      <c r="D5083" s="72"/>
      <c r="E5083" s="41" t="str">
        <f t="shared" si="1106"/>
        <v/>
      </c>
      <c r="F5083" s="90" t="str">
        <f t="shared" ca="1" si="1107"/>
        <v/>
      </c>
      <c r="G5083" s="91" t="str">
        <f t="shared" si="1108"/>
        <v/>
      </c>
      <c r="H5083" s="41" t="str">
        <f t="shared" si="1109"/>
        <v/>
      </c>
      <c r="I5083" s="92" t="str">
        <f t="shared" ca="1" si="1110"/>
        <v/>
      </c>
      <c r="J5083" s="28" t="str">
        <f t="shared" si="1111"/>
        <v/>
      </c>
      <c r="K5083" s="28" t="str">
        <f t="shared" si="1112"/>
        <v/>
      </c>
      <c r="L5083" s="28" t="str">
        <f t="shared" ca="1" si="1113"/>
        <v/>
      </c>
      <c r="M5083" s="28" t="str">
        <f t="shared" si="1114"/>
        <v/>
      </c>
      <c r="N5083" s="93" t="str">
        <f t="shared" si="1115"/>
        <v/>
      </c>
      <c r="O5083" s="94" t="str">
        <f t="shared" si="1116"/>
        <v/>
      </c>
      <c r="P5083" s="70">
        <f t="shared" si="1117"/>
        <v>0</v>
      </c>
      <c r="Q5083" s="28" t="str">
        <f t="shared" ca="1" si="1118"/>
        <v/>
      </c>
      <c r="R5083" s="28" t="str">
        <f t="shared" si="1119"/>
        <v/>
      </c>
      <c r="S5083" s="28" t="str">
        <f t="array" ref="S5083">IF(ISBLANK(A5083),"",INDEX(Info!$B$3:$H$6442,MATCH(J5083,IF(Info!$D$3:$D$6442=K5083,Info!$C$3:$C$6442),0),7))</f>
        <v/>
      </c>
    </row>
    <row r="5084" spans="1:19" x14ac:dyDescent="0.25">
      <c r="A5084" s="75"/>
      <c r="B5084" s="75"/>
      <c r="C5084" s="72"/>
      <c r="D5084" s="72"/>
      <c r="E5084" s="41" t="str">
        <f t="shared" si="1106"/>
        <v/>
      </c>
      <c r="F5084" s="90" t="str">
        <f t="shared" ca="1" si="1107"/>
        <v/>
      </c>
      <c r="G5084" s="91" t="str">
        <f t="shared" si="1108"/>
        <v/>
      </c>
      <c r="H5084" s="41" t="str">
        <f t="shared" si="1109"/>
        <v/>
      </c>
      <c r="I5084" s="92" t="str">
        <f t="shared" ca="1" si="1110"/>
        <v/>
      </c>
      <c r="J5084" s="28" t="str">
        <f t="shared" si="1111"/>
        <v/>
      </c>
      <c r="K5084" s="28" t="str">
        <f t="shared" si="1112"/>
        <v/>
      </c>
      <c r="L5084" s="28" t="str">
        <f t="shared" ca="1" si="1113"/>
        <v/>
      </c>
      <c r="M5084" s="28" t="str">
        <f t="shared" si="1114"/>
        <v/>
      </c>
      <c r="N5084" s="93" t="str">
        <f t="shared" si="1115"/>
        <v/>
      </c>
      <c r="O5084" s="94" t="str">
        <f t="shared" si="1116"/>
        <v/>
      </c>
      <c r="P5084" s="70">
        <f t="shared" si="1117"/>
        <v>0</v>
      </c>
      <c r="Q5084" s="28" t="str">
        <f t="shared" ca="1" si="1118"/>
        <v/>
      </c>
      <c r="R5084" s="28" t="str">
        <f t="shared" si="1119"/>
        <v/>
      </c>
      <c r="S5084" s="28" t="str">
        <f t="array" ref="S5084">IF(ISBLANK(A5084),"",INDEX(Info!$B$3:$H$6442,MATCH(J5084,IF(Info!$D$3:$D$6442=K5084,Info!$C$3:$C$6442),0),7))</f>
        <v/>
      </c>
    </row>
    <row r="5085" spans="1:19" x14ac:dyDescent="0.25">
      <c r="A5085" s="75"/>
      <c r="B5085" s="75"/>
      <c r="C5085" s="72"/>
      <c r="D5085" s="72"/>
      <c r="E5085" s="41" t="str">
        <f t="shared" si="1106"/>
        <v/>
      </c>
      <c r="F5085" s="90" t="str">
        <f t="shared" ca="1" si="1107"/>
        <v/>
      </c>
      <c r="G5085" s="91" t="str">
        <f t="shared" si="1108"/>
        <v/>
      </c>
      <c r="H5085" s="41" t="str">
        <f t="shared" si="1109"/>
        <v/>
      </c>
      <c r="I5085" s="92" t="str">
        <f t="shared" ca="1" si="1110"/>
        <v/>
      </c>
      <c r="J5085" s="28" t="str">
        <f t="shared" si="1111"/>
        <v/>
      </c>
      <c r="K5085" s="28" t="str">
        <f t="shared" si="1112"/>
        <v/>
      </c>
      <c r="L5085" s="28" t="str">
        <f t="shared" ca="1" si="1113"/>
        <v/>
      </c>
      <c r="M5085" s="28" t="str">
        <f t="shared" si="1114"/>
        <v/>
      </c>
      <c r="N5085" s="93" t="str">
        <f t="shared" si="1115"/>
        <v/>
      </c>
      <c r="O5085" s="94" t="str">
        <f t="shared" si="1116"/>
        <v/>
      </c>
      <c r="P5085" s="70">
        <f t="shared" si="1117"/>
        <v>0</v>
      </c>
      <c r="Q5085" s="28" t="str">
        <f t="shared" ca="1" si="1118"/>
        <v/>
      </c>
      <c r="R5085" s="28" t="str">
        <f t="shared" si="1119"/>
        <v/>
      </c>
      <c r="S5085" s="28" t="str">
        <f t="array" ref="S5085">IF(ISBLANK(A5085),"",INDEX(Info!$B$3:$H$6442,MATCH(J5085,IF(Info!$D$3:$D$6442=K5085,Info!$C$3:$C$6442),0),7))</f>
        <v/>
      </c>
    </row>
    <row r="5086" spans="1:19" x14ac:dyDescent="0.25">
      <c r="A5086" s="75"/>
      <c r="B5086" s="75"/>
      <c r="C5086" s="72"/>
      <c r="D5086" s="72"/>
      <c r="E5086" s="41" t="str">
        <f t="shared" si="1106"/>
        <v/>
      </c>
      <c r="F5086" s="90" t="str">
        <f t="shared" ca="1" si="1107"/>
        <v/>
      </c>
      <c r="G5086" s="91" t="str">
        <f t="shared" si="1108"/>
        <v/>
      </c>
      <c r="H5086" s="41" t="str">
        <f t="shared" si="1109"/>
        <v/>
      </c>
      <c r="I5086" s="92" t="str">
        <f t="shared" ca="1" si="1110"/>
        <v/>
      </c>
      <c r="J5086" s="28" t="str">
        <f t="shared" si="1111"/>
        <v/>
      </c>
      <c r="K5086" s="28" t="str">
        <f t="shared" si="1112"/>
        <v/>
      </c>
      <c r="L5086" s="28" t="str">
        <f t="shared" ca="1" si="1113"/>
        <v/>
      </c>
      <c r="M5086" s="28" t="str">
        <f t="shared" si="1114"/>
        <v/>
      </c>
      <c r="N5086" s="93" t="str">
        <f t="shared" si="1115"/>
        <v/>
      </c>
      <c r="O5086" s="94" t="str">
        <f t="shared" si="1116"/>
        <v/>
      </c>
      <c r="P5086" s="70">
        <f t="shared" si="1117"/>
        <v>0</v>
      </c>
      <c r="Q5086" s="28" t="str">
        <f t="shared" ca="1" si="1118"/>
        <v/>
      </c>
      <c r="R5086" s="28" t="str">
        <f t="shared" si="1119"/>
        <v/>
      </c>
      <c r="S5086" s="28" t="str">
        <f t="array" ref="S5086">IF(ISBLANK(A5086),"",INDEX(Info!$B$3:$H$6442,MATCH(J5086,IF(Info!$D$3:$D$6442=K5086,Info!$C$3:$C$6442),0),7))</f>
        <v/>
      </c>
    </row>
    <row r="5087" spans="1:19" x14ac:dyDescent="0.25">
      <c r="A5087" s="75"/>
      <c r="B5087" s="75"/>
      <c r="C5087" s="72"/>
      <c r="D5087" s="72"/>
      <c r="E5087" s="41" t="str">
        <f t="shared" si="1106"/>
        <v/>
      </c>
      <c r="F5087" s="90" t="str">
        <f t="shared" ca="1" si="1107"/>
        <v/>
      </c>
      <c r="G5087" s="91" t="str">
        <f t="shared" si="1108"/>
        <v/>
      </c>
      <c r="H5087" s="41" t="str">
        <f t="shared" si="1109"/>
        <v/>
      </c>
      <c r="I5087" s="92" t="str">
        <f t="shared" ca="1" si="1110"/>
        <v/>
      </c>
      <c r="J5087" s="28" t="str">
        <f t="shared" si="1111"/>
        <v/>
      </c>
      <c r="K5087" s="28" t="str">
        <f t="shared" si="1112"/>
        <v/>
      </c>
      <c r="L5087" s="28" t="str">
        <f t="shared" ca="1" si="1113"/>
        <v/>
      </c>
      <c r="M5087" s="28" t="str">
        <f t="shared" si="1114"/>
        <v/>
      </c>
      <c r="N5087" s="93" t="str">
        <f t="shared" si="1115"/>
        <v/>
      </c>
      <c r="O5087" s="94" t="str">
        <f t="shared" si="1116"/>
        <v/>
      </c>
      <c r="P5087" s="70">
        <f t="shared" si="1117"/>
        <v>0</v>
      </c>
      <c r="Q5087" s="28" t="str">
        <f t="shared" ca="1" si="1118"/>
        <v/>
      </c>
      <c r="R5087" s="28" t="str">
        <f t="shared" si="1119"/>
        <v/>
      </c>
      <c r="S5087" s="28" t="str">
        <f t="array" ref="S5087">IF(ISBLANK(A5087),"",INDEX(Info!$B$3:$H$6442,MATCH(J5087,IF(Info!$D$3:$D$6442=K5087,Info!$C$3:$C$6442),0),7))</f>
        <v/>
      </c>
    </row>
    <row r="5088" spans="1:19" x14ac:dyDescent="0.25">
      <c r="A5088" s="75"/>
      <c r="B5088" s="75"/>
      <c r="C5088" s="72"/>
      <c r="D5088" s="72"/>
      <c r="E5088" s="41" t="str">
        <f t="shared" si="1106"/>
        <v/>
      </c>
      <c r="F5088" s="90" t="str">
        <f t="shared" ca="1" si="1107"/>
        <v/>
      </c>
      <c r="G5088" s="91" t="str">
        <f t="shared" si="1108"/>
        <v/>
      </c>
      <c r="H5088" s="41" t="str">
        <f t="shared" si="1109"/>
        <v/>
      </c>
      <c r="I5088" s="92" t="str">
        <f t="shared" ca="1" si="1110"/>
        <v/>
      </c>
      <c r="J5088" s="28" t="str">
        <f t="shared" si="1111"/>
        <v/>
      </c>
      <c r="K5088" s="28" t="str">
        <f t="shared" si="1112"/>
        <v/>
      </c>
      <c r="L5088" s="28" t="str">
        <f t="shared" ca="1" si="1113"/>
        <v/>
      </c>
      <c r="M5088" s="28" t="str">
        <f t="shared" si="1114"/>
        <v/>
      </c>
      <c r="N5088" s="93" t="str">
        <f t="shared" si="1115"/>
        <v/>
      </c>
      <c r="O5088" s="94" t="str">
        <f t="shared" si="1116"/>
        <v/>
      </c>
      <c r="P5088" s="70">
        <f t="shared" si="1117"/>
        <v>0</v>
      </c>
      <c r="Q5088" s="28" t="str">
        <f t="shared" ca="1" si="1118"/>
        <v/>
      </c>
      <c r="R5088" s="28" t="str">
        <f t="shared" si="1119"/>
        <v/>
      </c>
      <c r="S5088" s="28" t="str">
        <f t="array" ref="S5088">IF(ISBLANK(A5088),"",INDEX(Info!$B$3:$H$6442,MATCH(J5088,IF(Info!$D$3:$D$6442=K5088,Info!$C$3:$C$6442),0),7))</f>
        <v/>
      </c>
    </row>
    <row r="5089" spans="1:19" x14ac:dyDescent="0.25">
      <c r="A5089" s="75"/>
      <c r="B5089" s="75"/>
      <c r="C5089" s="72"/>
      <c r="D5089" s="72"/>
      <c r="E5089" s="41" t="str">
        <f t="shared" si="1106"/>
        <v/>
      </c>
      <c r="F5089" s="90" t="str">
        <f t="shared" ca="1" si="1107"/>
        <v/>
      </c>
      <c r="G5089" s="91" t="str">
        <f t="shared" si="1108"/>
        <v/>
      </c>
      <c r="H5089" s="41" t="str">
        <f t="shared" si="1109"/>
        <v/>
      </c>
      <c r="I5089" s="92" t="str">
        <f t="shared" ca="1" si="1110"/>
        <v/>
      </c>
      <c r="J5089" s="28" t="str">
        <f t="shared" si="1111"/>
        <v/>
      </c>
      <c r="K5089" s="28" t="str">
        <f t="shared" si="1112"/>
        <v/>
      </c>
      <c r="L5089" s="28" t="str">
        <f t="shared" ca="1" si="1113"/>
        <v/>
      </c>
      <c r="M5089" s="28" t="str">
        <f t="shared" si="1114"/>
        <v/>
      </c>
      <c r="N5089" s="93" t="str">
        <f t="shared" si="1115"/>
        <v/>
      </c>
      <c r="O5089" s="94" t="str">
        <f t="shared" si="1116"/>
        <v/>
      </c>
      <c r="P5089" s="70">
        <f t="shared" si="1117"/>
        <v>0</v>
      </c>
      <c r="Q5089" s="28" t="str">
        <f t="shared" ca="1" si="1118"/>
        <v/>
      </c>
      <c r="R5089" s="28" t="str">
        <f t="shared" si="1119"/>
        <v/>
      </c>
      <c r="S5089" s="28" t="str">
        <f t="array" ref="S5089">IF(ISBLANK(A5089),"",INDEX(Info!$B$3:$H$6442,MATCH(J5089,IF(Info!$D$3:$D$6442=K5089,Info!$C$3:$C$6442),0),7))</f>
        <v/>
      </c>
    </row>
    <row r="5090" spans="1:19" x14ac:dyDescent="0.25">
      <c r="A5090" s="75"/>
      <c r="B5090" s="75"/>
      <c r="C5090" s="72"/>
      <c r="D5090" s="72"/>
      <c r="E5090" s="41" t="str">
        <f t="shared" si="1106"/>
        <v/>
      </c>
      <c r="F5090" s="90" t="str">
        <f t="shared" ca="1" si="1107"/>
        <v/>
      </c>
      <c r="G5090" s="91" t="str">
        <f t="shared" si="1108"/>
        <v/>
      </c>
      <c r="H5090" s="41" t="str">
        <f t="shared" si="1109"/>
        <v/>
      </c>
      <c r="I5090" s="92" t="str">
        <f t="shared" ca="1" si="1110"/>
        <v/>
      </c>
      <c r="J5090" s="28" t="str">
        <f t="shared" si="1111"/>
        <v/>
      </c>
      <c r="K5090" s="28" t="str">
        <f t="shared" si="1112"/>
        <v/>
      </c>
      <c r="L5090" s="28" t="str">
        <f t="shared" ca="1" si="1113"/>
        <v/>
      </c>
      <c r="M5090" s="28" t="str">
        <f t="shared" si="1114"/>
        <v/>
      </c>
      <c r="N5090" s="93" t="str">
        <f t="shared" si="1115"/>
        <v/>
      </c>
      <c r="O5090" s="94" t="str">
        <f t="shared" si="1116"/>
        <v/>
      </c>
      <c r="P5090" s="70">
        <f t="shared" si="1117"/>
        <v>0</v>
      </c>
      <c r="Q5090" s="28" t="str">
        <f t="shared" ca="1" si="1118"/>
        <v/>
      </c>
      <c r="R5090" s="28" t="str">
        <f t="shared" si="1119"/>
        <v/>
      </c>
      <c r="S5090" s="28" t="str">
        <f t="array" ref="S5090">IF(ISBLANK(A5090),"",INDEX(Info!$B$3:$H$6442,MATCH(J5090,IF(Info!$D$3:$D$6442=K5090,Info!$C$3:$C$6442),0),7))</f>
        <v/>
      </c>
    </row>
    <row r="5091" spans="1:19" x14ac:dyDescent="0.25">
      <c r="A5091" s="75"/>
      <c r="B5091" s="75"/>
      <c r="C5091" s="72"/>
      <c r="D5091" s="72"/>
      <c r="E5091" s="41" t="str">
        <f t="shared" si="1106"/>
        <v/>
      </c>
      <c r="F5091" s="90" t="str">
        <f t="shared" ca="1" si="1107"/>
        <v/>
      </c>
      <c r="G5091" s="91" t="str">
        <f t="shared" si="1108"/>
        <v/>
      </c>
      <c r="H5091" s="41" t="str">
        <f t="shared" si="1109"/>
        <v/>
      </c>
      <c r="I5091" s="92" t="str">
        <f t="shared" ca="1" si="1110"/>
        <v/>
      </c>
      <c r="J5091" s="28" t="str">
        <f t="shared" si="1111"/>
        <v/>
      </c>
      <c r="K5091" s="28" t="str">
        <f t="shared" si="1112"/>
        <v/>
      </c>
      <c r="L5091" s="28" t="str">
        <f t="shared" ca="1" si="1113"/>
        <v/>
      </c>
      <c r="M5091" s="28" t="str">
        <f t="shared" si="1114"/>
        <v/>
      </c>
      <c r="N5091" s="93" t="str">
        <f t="shared" si="1115"/>
        <v/>
      </c>
      <c r="O5091" s="94" t="str">
        <f t="shared" si="1116"/>
        <v/>
      </c>
      <c r="P5091" s="70">
        <f t="shared" si="1117"/>
        <v>0</v>
      </c>
      <c r="Q5091" s="28" t="str">
        <f t="shared" ca="1" si="1118"/>
        <v/>
      </c>
      <c r="R5091" s="28" t="str">
        <f t="shared" si="1119"/>
        <v/>
      </c>
      <c r="S5091" s="28" t="str">
        <f t="array" ref="S5091">IF(ISBLANK(A5091),"",INDEX(Info!$B$3:$H$6442,MATCH(J5091,IF(Info!$D$3:$D$6442=K5091,Info!$C$3:$C$6442),0),7))</f>
        <v/>
      </c>
    </row>
    <row r="5092" spans="1:19" x14ac:dyDescent="0.25">
      <c r="A5092" s="75"/>
      <c r="B5092" s="75"/>
      <c r="C5092" s="72"/>
      <c r="D5092" s="72"/>
      <c r="E5092" s="41" t="str">
        <f t="shared" si="1106"/>
        <v/>
      </c>
      <c r="F5092" s="90" t="str">
        <f t="shared" ca="1" si="1107"/>
        <v/>
      </c>
      <c r="G5092" s="91" t="str">
        <f t="shared" si="1108"/>
        <v/>
      </c>
      <c r="H5092" s="41" t="str">
        <f t="shared" si="1109"/>
        <v/>
      </c>
      <c r="I5092" s="92" t="str">
        <f t="shared" ca="1" si="1110"/>
        <v/>
      </c>
      <c r="J5092" s="28" t="str">
        <f t="shared" si="1111"/>
        <v/>
      </c>
      <c r="K5092" s="28" t="str">
        <f t="shared" si="1112"/>
        <v/>
      </c>
      <c r="L5092" s="28" t="str">
        <f t="shared" ca="1" si="1113"/>
        <v/>
      </c>
      <c r="M5092" s="28" t="str">
        <f t="shared" si="1114"/>
        <v/>
      </c>
      <c r="N5092" s="93" t="str">
        <f t="shared" si="1115"/>
        <v/>
      </c>
      <c r="O5092" s="94" t="str">
        <f t="shared" si="1116"/>
        <v/>
      </c>
      <c r="P5092" s="70">
        <f t="shared" si="1117"/>
        <v>0</v>
      </c>
      <c r="Q5092" s="28" t="str">
        <f t="shared" ca="1" si="1118"/>
        <v/>
      </c>
      <c r="R5092" s="28" t="str">
        <f t="shared" si="1119"/>
        <v/>
      </c>
      <c r="S5092" s="28" t="str">
        <f t="array" ref="S5092">IF(ISBLANK(A5092),"",INDEX(Info!$B$3:$H$6442,MATCH(J5092,IF(Info!$D$3:$D$6442=K5092,Info!$C$3:$C$6442),0),7))</f>
        <v/>
      </c>
    </row>
    <row r="5093" spans="1:19" x14ac:dyDescent="0.25">
      <c r="A5093" s="75"/>
      <c r="B5093" s="75"/>
      <c r="C5093" s="72"/>
      <c r="D5093" s="72"/>
      <c r="E5093" s="41" t="str">
        <f t="shared" si="1106"/>
        <v/>
      </c>
      <c r="F5093" s="90" t="str">
        <f t="shared" ca="1" si="1107"/>
        <v/>
      </c>
      <c r="G5093" s="91" t="str">
        <f t="shared" si="1108"/>
        <v/>
      </c>
      <c r="H5093" s="41" t="str">
        <f t="shared" si="1109"/>
        <v/>
      </c>
      <c r="I5093" s="92" t="str">
        <f t="shared" ca="1" si="1110"/>
        <v/>
      </c>
      <c r="J5093" s="28" t="str">
        <f t="shared" si="1111"/>
        <v/>
      </c>
      <c r="K5093" s="28" t="str">
        <f t="shared" si="1112"/>
        <v/>
      </c>
      <c r="L5093" s="28" t="str">
        <f t="shared" ca="1" si="1113"/>
        <v/>
      </c>
      <c r="M5093" s="28" t="str">
        <f t="shared" si="1114"/>
        <v/>
      </c>
      <c r="N5093" s="93" t="str">
        <f t="shared" si="1115"/>
        <v/>
      </c>
      <c r="O5093" s="94" t="str">
        <f t="shared" si="1116"/>
        <v/>
      </c>
      <c r="P5093" s="70">
        <f t="shared" si="1117"/>
        <v>0</v>
      </c>
      <c r="Q5093" s="28" t="str">
        <f t="shared" ca="1" si="1118"/>
        <v/>
      </c>
      <c r="R5093" s="28" t="str">
        <f t="shared" si="1119"/>
        <v/>
      </c>
      <c r="S5093" s="28" t="str">
        <f t="array" ref="S5093">IF(ISBLANK(A5093),"",INDEX(Info!$B$3:$H$6442,MATCH(J5093,IF(Info!$D$3:$D$6442=K5093,Info!$C$3:$C$6442),0),7))</f>
        <v/>
      </c>
    </row>
    <row r="5094" spans="1:19" x14ac:dyDescent="0.25">
      <c r="A5094" s="75"/>
      <c r="B5094" s="75"/>
      <c r="C5094" s="72"/>
      <c r="D5094" s="72"/>
      <c r="E5094" s="41" t="str">
        <f t="shared" si="1106"/>
        <v/>
      </c>
      <c r="F5094" s="90" t="str">
        <f t="shared" ca="1" si="1107"/>
        <v/>
      </c>
      <c r="G5094" s="91" t="str">
        <f t="shared" si="1108"/>
        <v/>
      </c>
      <c r="H5094" s="41" t="str">
        <f t="shared" si="1109"/>
        <v/>
      </c>
      <c r="I5094" s="92" t="str">
        <f t="shared" ca="1" si="1110"/>
        <v/>
      </c>
      <c r="J5094" s="28" t="str">
        <f t="shared" si="1111"/>
        <v/>
      </c>
      <c r="K5094" s="28" t="str">
        <f t="shared" si="1112"/>
        <v/>
      </c>
      <c r="L5094" s="28" t="str">
        <f t="shared" ca="1" si="1113"/>
        <v/>
      </c>
      <c r="M5094" s="28" t="str">
        <f t="shared" si="1114"/>
        <v/>
      </c>
      <c r="N5094" s="93" t="str">
        <f t="shared" si="1115"/>
        <v/>
      </c>
      <c r="O5094" s="94" t="str">
        <f t="shared" si="1116"/>
        <v/>
      </c>
      <c r="P5094" s="70">
        <f t="shared" si="1117"/>
        <v>0</v>
      </c>
      <c r="Q5094" s="28" t="str">
        <f t="shared" ca="1" si="1118"/>
        <v/>
      </c>
      <c r="R5094" s="28" t="str">
        <f t="shared" si="1119"/>
        <v/>
      </c>
      <c r="S5094" s="28" t="str">
        <f t="array" ref="S5094">IF(ISBLANK(A5094),"",INDEX(Info!$B$3:$H$6442,MATCH(J5094,IF(Info!$D$3:$D$6442=K5094,Info!$C$3:$C$6442),0),7))</f>
        <v/>
      </c>
    </row>
    <row r="5095" spans="1:19" x14ac:dyDescent="0.25">
      <c r="A5095" s="75"/>
      <c r="B5095" s="75"/>
      <c r="C5095" s="72"/>
      <c r="D5095" s="72"/>
      <c r="E5095" s="41" t="str">
        <f t="shared" si="1106"/>
        <v/>
      </c>
      <c r="F5095" s="90" t="str">
        <f t="shared" ca="1" si="1107"/>
        <v/>
      </c>
      <c r="G5095" s="91" t="str">
        <f t="shared" si="1108"/>
        <v/>
      </c>
      <c r="H5095" s="41" t="str">
        <f t="shared" si="1109"/>
        <v/>
      </c>
      <c r="I5095" s="92" t="str">
        <f t="shared" ca="1" si="1110"/>
        <v/>
      </c>
      <c r="J5095" s="28" t="str">
        <f t="shared" si="1111"/>
        <v/>
      </c>
      <c r="K5095" s="28" t="str">
        <f t="shared" si="1112"/>
        <v/>
      </c>
      <c r="L5095" s="28" t="str">
        <f t="shared" ca="1" si="1113"/>
        <v/>
      </c>
      <c r="M5095" s="28" t="str">
        <f t="shared" si="1114"/>
        <v/>
      </c>
      <c r="N5095" s="93" t="str">
        <f t="shared" si="1115"/>
        <v/>
      </c>
      <c r="O5095" s="94" t="str">
        <f t="shared" si="1116"/>
        <v/>
      </c>
      <c r="P5095" s="70">
        <f t="shared" si="1117"/>
        <v>0</v>
      </c>
      <c r="Q5095" s="28" t="str">
        <f t="shared" ca="1" si="1118"/>
        <v/>
      </c>
      <c r="R5095" s="28" t="str">
        <f t="shared" si="1119"/>
        <v/>
      </c>
      <c r="S5095" s="28" t="str">
        <f t="array" ref="S5095">IF(ISBLANK(A5095),"",INDEX(Info!$B$3:$H$6442,MATCH(J5095,IF(Info!$D$3:$D$6442=K5095,Info!$C$3:$C$6442),0),7))</f>
        <v/>
      </c>
    </row>
    <row r="5096" spans="1:19" x14ac:dyDescent="0.25">
      <c r="A5096" s="75"/>
      <c r="B5096" s="75"/>
      <c r="C5096" s="72"/>
      <c r="D5096" s="72"/>
      <c r="E5096" s="41" t="str">
        <f t="shared" si="1106"/>
        <v/>
      </c>
      <c r="F5096" s="90" t="str">
        <f t="shared" ca="1" si="1107"/>
        <v/>
      </c>
      <c r="G5096" s="91" t="str">
        <f t="shared" si="1108"/>
        <v/>
      </c>
      <c r="H5096" s="41" t="str">
        <f t="shared" si="1109"/>
        <v/>
      </c>
      <c r="I5096" s="92" t="str">
        <f t="shared" ca="1" si="1110"/>
        <v/>
      </c>
      <c r="J5096" s="28" t="str">
        <f t="shared" si="1111"/>
        <v/>
      </c>
      <c r="K5096" s="28" t="str">
        <f t="shared" si="1112"/>
        <v/>
      </c>
      <c r="L5096" s="28" t="str">
        <f t="shared" ca="1" si="1113"/>
        <v/>
      </c>
      <c r="M5096" s="28" t="str">
        <f t="shared" si="1114"/>
        <v/>
      </c>
      <c r="N5096" s="93" t="str">
        <f t="shared" si="1115"/>
        <v/>
      </c>
      <c r="O5096" s="94" t="str">
        <f t="shared" si="1116"/>
        <v/>
      </c>
      <c r="P5096" s="70">
        <f t="shared" si="1117"/>
        <v>0</v>
      </c>
      <c r="Q5096" s="28" t="str">
        <f t="shared" ca="1" si="1118"/>
        <v/>
      </c>
      <c r="R5096" s="28" t="str">
        <f t="shared" si="1119"/>
        <v/>
      </c>
      <c r="S5096" s="28" t="str">
        <f t="array" ref="S5096">IF(ISBLANK(A5096),"",INDEX(Info!$B$3:$H$6442,MATCH(J5096,IF(Info!$D$3:$D$6442=K5096,Info!$C$3:$C$6442),0),7))</f>
        <v/>
      </c>
    </row>
    <row r="5097" spans="1:19" x14ac:dyDescent="0.25">
      <c r="A5097" s="75"/>
      <c r="B5097" s="75"/>
      <c r="C5097" s="72"/>
      <c r="D5097" s="72"/>
      <c r="E5097" s="41" t="str">
        <f t="shared" si="1106"/>
        <v/>
      </c>
      <c r="F5097" s="90" t="str">
        <f t="shared" ca="1" si="1107"/>
        <v/>
      </c>
      <c r="G5097" s="91" t="str">
        <f t="shared" si="1108"/>
        <v/>
      </c>
      <c r="H5097" s="41" t="str">
        <f t="shared" si="1109"/>
        <v/>
      </c>
      <c r="I5097" s="92" t="str">
        <f t="shared" ca="1" si="1110"/>
        <v/>
      </c>
      <c r="J5097" s="28" t="str">
        <f t="shared" si="1111"/>
        <v/>
      </c>
      <c r="K5097" s="28" t="str">
        <f t="shared" si="1112"/>
        <v/>
      </c>
      <c r="L5097" s="28" t="str">
        <f t="shared" ca="1" si="1113"/>
        <v/>
      </c>
      <c r="M5097" s="28" t="str">
        <f t="shared" si="1114"/>
        <v/>
      </c>
      <c r="N5097" s="93" t="str">
        <f t="shared" si="1115"/>
        <v/>
      </c>
      <c r="O5097" s="94" t="str">
        <f t="shared" si="1116"/>
        <v/>
      </c>
      <c r="P5097" s="70">
        <f t="shared" si="1117"/>
        <v>0</v>
      </c>
      <c r="Q5097" s="28" t="str">
        <f t="shared" ca="1" si="1118"/>
        <v/>
      </c>
      <c r="R5097" s="28" t="str">
        <f t="shared" si="1119"/>
        <v/>
      </c>
      <c r="S5097" s="28" t="str">
        <f t="array" ref="S5097">IF(ISBLANK(A5097),"",INDEX(Info!$B$3:$H$6442,MATCH(J5097,IF(Info!$D$3:$D$6442=K5097,Info!$C$3:$C$6442),0),7))</f>
        <v/>
      </c>
    </row>
    <row r="5098" spans="1:19" x14ac:dyDescent="0.25">
      <c r="A5098" s="75"/>
      <c r="B5098" s="75"/>
      <c r="C5098" s="72"/>
      <c r="D5098" s="72"/>
      <c r="E5098" s="41" t="str">
        <f t="shared" si="1106"/>
        <v/>
      </c>
      <c r="F5098" s="90" t="str">
        <f t="shared" ca="1" si="1107"/>
        <v/>
      </c>
      <c r="G5098" s="91" t="str">
        <f t="shared" si="1108"/>
        <v/>
      </c>
      <c r="H5098" s="41" t="str">
        <f t="shared" si="1109"/>
        <v/>
      </c>
      <c r="I5098" s="92" t="str">
        <f t="shared" ca="1" si="1110"/>
        <v/>
      </c>
      <c r="J5098" s="28" t="str">
        <f t="shared" si="1111"/>
        <v/>
      </c>
      <c r="K5098" s="28" t="str">
        <f t="shared" si="1112"/>
        <v/>
      </c>
      <c r="L5098" s="28" t="str">
        <f t="shared" ca="1" si="1113"/>
        <v/>
      </c>
      <c r="M5098" s="28" t="str">
        <f t="shared" si="1114"/>
        <v/>
      </c>
      <c r="N5098" s="93" t="str">
        <f t="shared" si="1115"/>
        <v/>
      </c>
      <c r="O5098" s="94" t="str">
        <f t="shared" si="1116"/>
        <v/>
      </c>
      <c r="P5098" s="70">
        <f t="shared" si="1117"/>
        <v>0</v>
      </c>
      <c r="Q5098" s="28" t="str">
        <f t="shared" ca="1" si="1118"/>
        <v/>
      </c>
      <c r="R5098" s="28" t="str">
        <f t="shared" si="1119"/>
        <v/>
      </c>
      <c r="S5098" s="28" t="str">
        <f t="array" ref="S5098">IF(ISBLANK(A5098),"",INDEX(Info!$B$3:$H$6442,MATCH(J5098,IF(Info!$D$3:$D$6442=K5098,Info!$C$3:$C$6442),0),7))</f>
        <v/>
      </c>
    </row>
    <row r="5099" spans="1:19" x14ac:dyDescent="0.25">
      <c r="A5099" s="75"/>
      <c r="B5099" s="75"/>
      <c r="C5099" s="72"/>
      <c r="D5099" s="72"/>
      <c r="E5099" s="41" t="str">
        <f t="shared" si="1106"/>
        <v/>
      </c>
      <c r="F5099" s="90" t="str">
        <f t="shared" ca="1" si="1107"/>
        <v/>
      </c>
      <c r="G5099" s="91" t="str">
        <f t="shared" si="1108"/>
        <v/>
      </c>
      <c r="H5099" s="41" t="str">
        <f t="shared" si="1109"/>
        <v/>
      </c>
      <c r="I5099" s="92" t="str">
        <f t="shared" ca="1" si="1110"/>
        <v/>
      </c>
      <c r="J5099" s="28" t="str">
        <f t="shared" si="1111"/>
        <v/>
      </c>
      <c r="K5099" s="28" t="str">
        <f t="shared" si="1112"/>
        <v/>
      </c>
      <c r="L5099" s="28" t="str">
        <f t="shared" ca="1" si="1113"/>
        <v/>
      </c>
      <c r="M5099" s="28" t="str">
        <f t="shared" si="1114"/>
        <v/>
      </c>
      <c r="N5099" s="93" t="str">
        <f t="shared" si="1115"/>
        <v/>
      </c>
      <c r="O5099" s="94" t="str">
        <f t="shared" si="1116"/>
        <v/>
      </c>
      <c r="P5099" s="70">
        <f t="shared" si="1117"/>
        <v>0</v>
      </c>
      <c r="Q5099" s="28" t="str">
        <f t="shared" ca="1" si="1118"/>
        <v/>
      </c>
      <c r="R5099" s="28" t="str">
        <f t="shared" si="1119"/>
        <v/>
      </c>
      <c r="S5099" s="28" t="str">
        <f t="array" ref="S5099">IF(ISBLANK(A5099),"",INDEX(Info!$B$3:$H$6442,MATCH(J5099,IF(Info!$D$3:$D$6442=K5099,Info!$C$3:$C$6442),0),7))</f>
        <v/>
      </c>
    </row>
    <row r="5100" spans="1:19" x14ac:dyDescent="0.25">
      <c r="A5100" s="75"/>
      <c r="B5100" s="75"/>
      <c r="C5100" s="72"/>
      <c r="D5100" s="72"/>
      <c r="E5100" s="41" t="str">
        <f t="shared" si="1106"/>
        <v/>
      </c>
      <c r="F5100" s="90" t="str">
        <f t="shared" ca="1" si="1107"/>
        <v/>
      </c>
      <c r="G5100" s="91" t="str">
        <f t="shared" si="1108"/>
        <v/>
      </c>
      <c r="H5100" s="41" t="str">
        <f t="shared" si="1109"/>
        <v/>
      </c>
      <c r="I5100" s="92" t="str">
        <f t="shared" ca="1" si="1110"/>
        <v/>
      </c>
      <c r="J5100" s="28" t="str">
        <f t="shared" si="1111"/>
        <v/>
      </c>
      <c r="K5100" s="28" t="str">
        <f t="shared" si="1112"/>
        <v/>
      </c>
      <c r="L5100" s="28" t="str">
        <f t="shared" ca="1" si="1113"/>
        <v/>
      </c>
      <c r="M5100" s="28" t="str">
        <f t="shared" si="1114"/>
        <v/>
      </c>
      <c r="N5100" s="93" t="str">
        <f t="shared" si="1115"/>
        <v/>
      </c>
      <c r="O5100" s="94" t="str">
        <f t="shared" si="1116"/>
        <v/>
      </c>
      <c r="P5100" s="70">
        <f t="shared" si="1117"/>
        <v>0</v>
      </c>
      <c r="Q5100" s="28" t="str">
        <f t="shared" ca="1" si="1118"/>
        <v/>
      </c>
      <c r="R5100" s="28" t="str">
        <f t="shared" si="1119"/>
        <v/>
      </c>
      <c r="S5100" s="28" t="str">
        <f t="array" ref="S5100">IF(ISBLANK(A5100),"",INDEX(Info!$B$3:$H$6442,MATCH(J5100,IF(Info!$D$3:$D$6442=K5100,Info!$C$3:$C$6442),0),7))</f>
        <v/>
      </c>
    </row>
    <row r="5101" spans="1:19" x14ac:dyDescent="0.25">
      <c r="A5101" s="75"/>
      <c r="B5101" s="75"/>
      <c r="C5101" s="72"/>
      <c r="D5101" s="72"/>
      <c r="E5101" s="41" t="str">
        <f t="shared" si="1106"/>
        <v/>
      </c>
      <c r="F5101" s="90" t="str">
        <f t="shared" ca="1" si="1107"/>
        <v/>
      </c>
      <c r="G5101" s="91" t="str">
        <f t="shared" si="1108"/>
        <v/>
      </c>
      <c r="H5101" s="41" t="str">
        <f t="shared" si="1109"/>
        <v/>
      </c>
      <c r="I5101" s="92" t="str">
        <f t="shared" ca="1" si="1110"/>
        <v/>
      </c>
      <c r="J5101" s="28" t="str">
        <f t="shared" si="1111"/>
        <v/>
      </c>
      <c r="K5101" s="28" t="str">
        <f t="shared" si="1112"/>
        <v/>
      </c>
      <c r="L5101" s="28" t="str">
        <f t="shared" ca="1" si="1113"/>
        <v/>
      </c>
      <c r="M5101" s="28" t="str">
        <f t="shared" si="1114"/>
        <v/>
      </c>
      <c r="N5101" s="93" t="str">
        <f t="shared" si="1115"/>
        <v/>
      </c>
      <c r="O5101" s="94" t="str">
        <f t="shared" si="1116"/>
        <v/>
      </c>
      <c r="P5101" s="70">
        <f t="shared" si="1117"/>
        <v>0</v>
      </c>
      <c r="Q5101" s="28" t="str">
        <f t="shared" ca="1" si="1118"/>
        <v/>
      </c>
      <c r="R5101" s="28" t="str">
        <f t="shared" si="1119"/>
        <v/>
      </c>
      <c r="S5101" s="28" t="str">
        <f t="array" ref="S5101">IF(ISBLANK(A5101),"",INDEX(Info!$B$3:$H$6442,MATCH(J5101,IF(Info!$D$3:$D$6442=K5101,Info!$C$3:$C$6442),0),7))</f>
        <v/>
      </c>
    </row>
    <row r="5102" spans="1:19" x14ac:dyDescent="0.25">
      <c r="A5102" s="75"/>
      <c r="B5102" s="75"/>
      <c r="C5102" s="72"/>
      <c r="D5102" s="72"/>
      <c r="E5102" s="41" t="str">
        <f t="shared" si="1106"/>
        <v/>
      </c>
      <c r="F5102" s="90" t="str">
        <f t="shared" ca="1" si="1107"/>
        <v/>
      </c>
      <c r="G5102" s="91" t="str">
        <f t="shared" si="1108"/>
        <v/>
      </c>
      <c r="H5102" s="41" t="str">
        <f t="shared" si="1109"/>
        <v/>
      </c>
      <c r="I5102" s="92" t="str">
        <f t="shared" ca="1" si="1110"/>
        <v/>
      </c>
      <c r="J5102" s="28" t="str">
        <f t="shared" si="1111"/>
        <v/>
      </c>
      <c r="K5102" s="28" t="str">
        <f t="shared" si="1112"/>
        <v/>
      </c>
      <c r="L5102" s="28" t="str">
        <f t="shared" ca="1" si="1113"/>
        <v/>
      </c>
      <c r="M5102" s="28" t="str">
        <f t="shared" si="1114"/>
        <v/>
      </c>
      <c r="N5102" s="93" t="str">
        <f t="shared" si="1115"/>
        <v/>
      </c>
      <c r="O5102" s="94" t="str">
        <f t="shared" si="1116"/>
        <v/>
      </c>
      <c r="P5102" s="70">
        <f t="shared" si="1117"/>
        <v>0</v>
      </c>
      <c r="Q5102" s="28" t="str">
        <f t="shared" ca="1" si="1118"/>
        <v/>
      </c>
      <c r="R5102" s="28" t="str">
        <f t="shared" si="1119"/>
        <v/>
      </c>
      <c r="S5102" s="28" t="str">
        <f t="array" ref="S5102">IF(ISBLANK(A5102),"",INDEX(Info!$B$3:$H$6442,MATCH(J5102,IF(Info!$D$3:$D$6442=K5102,Info!$C$3:$C$6442),0),7))</f>
        <v/>
      </c>
    </row>
    <row r="5103" spans="1:19" x14ac:dyDescent="0.25">
      <c r="A5103" s="75"/>
      <c r="B5103" s="75"/>
      <c r="C5103" s="72"/>
      <c r="D5103" s="72"/>
      <c r="E5103" s="41" t="str">
        <f t="shared" si="1106"/>
        <v/>
      </c>
      <c r="F5103" s="90" t="str">
        <f t="shared" ca="1" si="1107"/>
        <v/>
      </c>
      <c r="G5103" s="91" t="str">
        <f t="shared" si="1108"/>
        <v/>
      </c>
      <c r="H5103" s="41" t="str">
        <f t="shared" si="1109"/>
        <v/>
      </c>
      <c r="I5103" s="92" t="str">
        <f t="shared" ca="1" si="1110"/>
        <v/>
      </c>
      <c r="J5103" s="28" t="str">
        <f t="shared" si="1111"/>
        <v/>
      </c>
      <c r="K5103" s="28" t="str">
        <f t="shared" si="1112"/>
        <v/>
      </c>
      <c r="L5103" s="28" t="str">
        <f t="shared" ca="1" si="1113"/>
        <v/>
      </c>
      <c r="M5103" s="28" t="str">
        <f t="shared" si="1114"/>
        <v/>
      </c>
      <c r="N5103" s="93" t="str">
        <f t="shared" si="1115"/>
        <v/>
      </c>
      <c r="O5103" s="94" t="str">
        <f t="shared" si="1116"/>
        <v/>
      </c>
      <c r="P5103" s="70">
        <f t="shared" si="1117"/>
        <v>0</v>
      </c>
      <c r="Q5103" s="28" t="str">
        <f t="shared" ca="1" si="1118"/>
        <v/>
      </c>
      <c r="R5103" s="28" t="str">
        <f t="shared" si="1119"/>
        <v/>
      </c>
      <c r="S5103" s="28" t="str">
        <f t="array" ref="S5103">IF(ISBLANK(A5103),"",INDEX(Info!$B$3:$H$6442,MATCH(J5103,IF(Info!$D$3:$D$6442=K5103,Info!$C$3:$C$6442),0),7))</f>
        <v/>
      </c>
    </row>
    <row r="5104" spans="1:19" x14ac:dyDescent="0.25">
      <c r="A5104" s="75"/>
      <c r="B5104" s="75"/>
      <c r="C5104" s="72"/>
      <c r="D5104" s="72"/>
      <c r="E5104" s="41" t="str">
        <f t="shared" si="1106"/>
        <v/>
      </c>
      <c r="F5104" s="90" t="str">
        <f t="shared" ca="1" si="1107"/>
        <v/>
      </c>
      <c r="G5104" s="91" t="str">
        <f t="shared" si="1108"/>
        <v/>
      </c>
      <c r="H5104" s="41" t="str">
        <f t="shared" si="1109"/>
        <v/>
      </c>
      <c r="I5104" s="92" t="str">
        <f t="shared" ca="1" si="1110"/>
        <v/>
      </c>
      <c r="J5104" s="28" t="str">
        <f t="shared" si="1111"/>
        <v/>
      </c>
      <c r="K5104" s="28" t="str">
        <f t="shared" si="1112"/>
        <v/>
      </c>
      <c r="L5104" s="28" t="str">
        <f t="shared" ca="1" si="1113"/>
        <v/>
      </c>
      <c r="M5104" s="28" t="str">
        <f t="shared" si="1114"/>
        <v/>
      </c>
      <c r="N5104" s="93" t="str">
        <f t="shared" si="1115"/>
        <v/>
      </c>
      <c r="O5104" s="94" t="str">
        <f t="shared" si="1116"/>
        <v/>
      </c>
      <c r="P5104" s="70">
        <f t="shared" si="1117"/>
        <v>0</v>
      </c>
      <c r="Q5104" s="28" t="str">
        <f t="shared" ca="1" si="1118"/>
        <v/>
      </c>
      <c r="R5104" s="28" t="str">
        <f t="shared" si="1119"/>
        <v/>
      </c>
      <c r="S5104" s="28" t="str">
        <f t="array" ref="S5104">IF(ISBLANK(A5104),"",INDEX(Info!$B$3:$H$6442,MATCH(J5104,IF(Info!$D$3:$D$6442=K5104,Info!$C$3:$C$6442),0),7))</f>
        <v/>
      </c>
    </row>
    <row r="5105" spans="1:19" x14ac:dyDescent="0.25">
      <c r="A5105" s="75"/>
      <c r="B5105" s="75"/>
      <c r="C5105" s="72"/>
      <c r="D5105" s="72"/>
      <c r="E5105" s="41" t="str">
        <f t="shared" si="1106"/>
        <v/>
      </c>
      <c r="F5105" s="90" t="str">
        <f t="shared" ca="1" si="1107"/>
        <v/>
      </c>
      <c r="G5105" s="91" t="str">
        <f t="shared" si="1108"/>
        <v/>
      </c>
      <c r="H5105" s="41" t="str">
        <f t="shared" si="1109"/>
        <v/>
      </c>
      <c r="I5105" s="92" t="str">
        <f t="shared" ca="1" si="1110"/>
        <v/>
      </c>
      <c r="J5105" s="28" t="str">
        <f t="shared" si="1111"/>
        <v/>
      </c>
      <c r="K5105" s="28" t="str">
        <f t="shared" si="1112"/>
        <v/>
      </c>
      <c r="L5105" s="28" t="str">
        <f t="shared" ca="1" si="1113"/>
        <v/>
      </c>
      <c r="M5105" s="28" t="str">
        <f t="shared" si="1114"/>
        <v/>
      </c>
      <c r="N5105" s="93" t="str">
        <f t="shared" si="1115"/>
        <v/>
      </c>
      <c r="O5105" s="94" t="str">
        <f t="shared" si="1116"/>
        <v/>
      </c>
      <c r="P5105" s="70">
        <f t="shared" si="1117"/>
        <v>0</v>
      </c>
      <c r="Q5105" s="28" t="str">
        <f t="shared" ca="1" si="1118"/>
        <v/>
      </c>
      <c r="R5105" s="28" t="str">
        <f t="shared" si="1119"/>
        <v/>
      </c>
      <c r="S5105" s="28" t="str">
        <f t="array" ref="S5105">IF(ISBLANK(A5105),"",INDEX(Info!$B$3:$H$6442,MATCH(J5105,IF(Info!$D$3:$D$6442=K5105,Info!$C$3:$C$6442),0),7))</f>
        <v/>
      </c>
    </row>
    <row r="5106" spans="1:19" x14ac:dyDescent="0.25">
      <c r="A5106" s="75"/>
      <c r="B5106" s="75"/>
      <c r="C5106" s="72"/>
      <c r="D5106" s="72"/>
      <c r="E5106" s="41" t="str">
        <f t="shared" si="1106"/>
        <v/>
      </c>
      <c r="F5106" s="90" t="str">
        <f t="shared" ca="1" si="1107"/>
        <v/>
      </c>
      <c r="G5106" s="91" t="str">
        <f t="shared" si="1108"/>
        <v/>
      </c>
      <c r="H5106" s="41" t="str">
        <f t="shared" si="1109"/>
        <v/>
      </c>
      <c r="I5106" s="92" t="str">
        <f t="shared" ca="1" si="1110"/>
        <v/>
      </c>
      <c r="J5106" s="28" t="str">
        <f t="shared" si="1111"/>
        <v/>
      </c>
      <c r="K5106" s="28" t="str">
        <f t="shared" si="1112"/>
        <v/>
      </c>
      <c r="L5106" s="28" t="str">
        <f t="shared" ca="1" si="1113"/>
        <v/>
      </c>
      <c r="M5106" s="28" t="str">
        <f t="shared" si="1114"/>
        <v/>
      </c>
      <c r="N5106" s="93" t="str">
        <f t="shared" si="1115"/>
        <v/>
      </c>
      <c r="O5106" s="94" t="str">
        <f t="shared" si="1116"/>
        <v/>
      </c>
      <c r="P5106" s="70">
        <f t="shared" si="1117"/>
        <v>0</v>
      </c>
      <c r="Q5106" s="28" t="str">
        <f t="shared" ca="1" si="1118"/>
        <v/>
      </c>
      <c r="R5106" s="28" t="str">
        <f t="shared" si="1119"/>
        <v/>
      </c>
      <c r="S5106" s="28" t="str">
        <f t="array" ref="S5106">IF(ISBLANK(A5106),"",INDEX(Info!$B$3:$H$6442,MATCH(J5106,IF(Info!$D$3:$D$6442=K5106,Info!$C$3:$C$6442),0),7))</f>
        <v/>
      </c>
    </row>
    <row r="5107" spans="1:19" x14ac:dyDescent="0.25">
      <c r="A5107" s="75"/>
      <c r="B5107" s="75"/>
      <c r="C5107" s="72"/>
      <c r="D5107" s="72"/>
      <c r="E5107" s="41" t="str">
        <f t="shared" si="1106"/>
        <v/>
      </c>
      <c r="F5107" s="90" t="str">
        <f t="shared" ca="1" si="1107"/>
        <v/>
      </c>
      <c r="G5107" s="91" t="str">
        <f t="shared" si="1108"/>
        <v/>
      </c>
      <c r="H5107" s="41" t="str">
        <f t="shared" si="1109"/>
        <v/>
      </c>
      <c r="I5107" s="92" t="str">
        <f t="shared" ca="1" si="1110"/>
        <v/>
      </c>
      <c r="J5107" s="28" t="str">
        <f t="shared" si="1111"/>
        <v/>
      </c>
      <c r="K5107" s="28" t="str">
        <f t="shared" si="1112"/>
        <v/>
      </c>
      <c r="L5107" s="28" t="str">
        <f t="shared" ca="1" si="1113"/>
        <v/>
      </c>
      <c r="M5107" s="28" t="str">
        <f t="shared" si="1114"/>
        <v/>
      </c>
      <c r="N5107" s="93" t="str">
        <f t="shared" si="1115"/>
        <v/>
      </c>
      <c r="O5107" s="94" t="str">
        <f t="shared" si="1116"/>
        <v/>
      </c>
      <c r="P5107" s="70">
        <f t="shared" si="1117"/>
        <v>0</v>
      </c>
      <c r="Q5107" s="28" t="str">
        <f t="shared" ca="1" si="1118"/>
        <v/>
      </c>
      <c r="R5107" s="28" t="str">
        <f t="shared" si="1119"/>
        <v/>
      </c>
      <c r="S5107" s="28" t="str">
        <f t="array" ref="S5107">IF(ISBLANK(A5107),"",INDEX(Info!$B$3:$H$6442,MATCH(J5107,IF(Info!$D$3:$D$6442=K5107,Info!$C$3:$C$6442),0),7))</f>
        <v/>
      </c>
    </row>
    <row r="5108" spans="1:19" x14ac:dyDescent="0.25">
      <c r="A5108" s="75"/>
      <c r="B5108" s="75"/>
      <c r="C5108" s="72"/>
      <c r="D5108" s="72"/>
      <c r="E5108" s="41" t="str">
        <f t="shared" si="1106"/>
        <v/>
      </c>
      <c r="F5108" s="90" t="str">
        <f t="shared" ca="1" si="1107"/>
        <v/>
      </c>
      <c r="G5108" s="91" t="str">
        <f t="shared" si="1108"/>
        <v/>
      </c>
      <c r="H5108" s="41" t="str">
        <f t="shared" si="1109"/>
        <v/>
      </c>
      <c r="I5108" s="92" t="str">
        <f t="shared" ca="1" si="1110"/>
        <v/>
      </c>
      <c r="J5108" s="28" t="str">
        <f t="shared" si="1111"/>
        <v/>
      </c>
      <c r="K5108" s="28" t="str">
        <f t="shared" si="1112"/>
        <v/>
      </c>
      <c r="L5108" s="28" t="str">
        <f t="shared" ca="1" si="1113"/>
        <v/>
      </c>
      <c r="M5108" s="28" t="str">
        <f t="shared" si="1114"/>
        <v/>
      </c>
      <c r="N5108" s="93" t="str">
        <f t="shared" si="1115"/>
        <v/>
      </c>
      <c r="O5108" s="94" t="str">
        <f t="shared" si="1116"/>
        <v/>
      </c>
      <c r="P5108" s="70">
        <f t="shared" si="1117"/>
        <v>0</v>
      </c>
      <c r="Q5108" s="28" t="str">
        <f t="shared" ca="1" si="1118"/>
        <v/>
      </c>
      <c r="R5108" s="28" t="str">
        <f t="shared" si="1119"/>
        <v/>
      </c>
      <c r="S5108" s="28" t="str">
        <f t="array" ref="S5108">IF(ISBLANK(A5108),"",INDEX(Info!$B$3:$H$6442,MATCH(J5108,IF(Info!$D$3:$D$6442=K5108,Info!$C$3:$C$6442),0),7))</f>
        <v/>
      </c>
    </row>
    <row r="5109" spans="1:19" x14ac:dyDescent="0.25">
      <c r="A5109" s="75"/>
      <c r="B5109" s="75"/>
      <c r="C5109" s="72"/>
      <c r="D5109" s="72"/>
      <c r="E5109" s="41" t="str">
        <f t="shared" si="1106"/>
        <v/>
      </c>
      <c r="F5109" s="90" t="str">
        <f t="shared" ca="1" si="1107"/>
        <v/>
      </c>
      <c r="G5109" s="91" t="str">
        <f t="shared" si="1108"/>
        <v/>
      </c>
      <c r="H5109" s="41" t="str">
        <f t="shared" si="1109"/>
        <v/>
      </c>
      <c r="I5109" s="92" t="str">
        <f t="shared" ca="1" si="1110"/>
        <v/>
      </c>
      <c r="J5109" s="28" t="str">
        <f t="shared" si="1111"/>
        <v/>
      </c>
      <c r="K5109" s="28" t="str">
        <f t="shared" si="1112"/>
        <v/>
      </c>
      <c r="L5109" s="28" t="str">
        <f t="shared" ca="1" si="1113"/>
        <v/>
      </c>
      <c r="M5109" s="28" t="str">
        <f t="shared" si="1114"/>
        <v/>
      </c>
      <c r="N5109" s="93" t="str">
        <f t="shared" si="1115"/>
        <v/>
      </c>
      <c r="O5109" s="94" t="str">
        <f t="shared" si="1116"/>
        <v/>
      </c>
      <c r="P5109" s="70">
        <f t="shared" si="1117"/>
        <v>0</v>
      </c>
      <c r="Q5109" s="28" t="str">
        <f t="shared" ca="1" si="1118"/>
        <v/>
      </c>
      <c r="R5109" s="28" t="str">
        <f t="shared" si="1119"/>
        <v/>
      </c>
      <c r="S5109" s="28" t="str">
        <f t="array" ref="S5109">IF(ISBLANK(A5109),"",INDEX(Info!$B$3:$H$6442,MATCH(J5109,IF(Info!$D$3:$D$6442=K5109,Info!$C$3:$C$6442),0),7))</f>
        <v/>
      </c>
    </row>
    <row r="5110" spans="1:19" x14ac:dyDescent="0.25">
      <c r="A5110" s="75"/>
      <c r="B5110" s="75"/>
      <c r="C5110" s="72"/>
      <c r="D5110" s="72"/>
      <c r="E5110" s="41" t="str">
        <f t="shared" si="1106"/>
        <v/>
      </c>
      <c r="F5110" s="90" t="str">
        <f t="shared" ca="1" si="1107"/>
        <v/>
      </c>
      <c r="G5110" s="91" t="str">
        <f t="shared" si="1108"/>
        <v/>
      </c>
      <c r="H5110" s="41" t="str">
        <f t="shared" si="1109"/>
        <v/>
      </c>
      <c r="I5110" s="92" t="str">
        <f t="shared" ca="1" si="1110"/>
        <v/>
      </c>
      <c r="J5110" s="28" t="str">
        <f t="shared" si="1111"/>
        <v/>
      </c>
      <c r="K5110" s="28" t="str">
        <f t="shared" si="1112"/>
        <v/>
      </c>
      <c r="L5110" s="28" t="str">
        <f t="shared" ca="1" si="1113"/>
        <v/>
      </c>
      <c r="M5110" s="28" t="str">
        <f t="shared" si="1114"/>
        <v/>
      </c>
      <c r="N5110" s="93" t="str">
        <f t="shared" si="1115"/>
        <v/>
      </c>
      <c r="O5110" s="94" t="str">
        <f t="shared" si="1116"/>
        <v/>
      </c>
      <c r="P5110" s="70">
        <f t="shared" si="1117"/>
        <v>0</v>
      </c>
      <c r="Q5110" s="28" t="str">
        <f t="shared" ca="1" si="1118"/>
        <v/>
      </c>
      <c r="R5110" s="28" t="str">
        <f t="shared" si="1119"/>
        <v/>
      </c>
      <c r="S5110" s="28" t="str">
        <f t="array" ref="S5110">IF(ISBLANK(A5110),"",INDEX(Info!$B$3:$H$6442,MATCH(J5110,IF(Info!$D$3:$D$6442=K5110,Info!$C$3:$C$6442),0),7))</f>
        <v/>
      </c>
    </row>
    <row r="5111" spans="1:19" x14ac:dyDescent="0.25">
      <c r="A5111" s="75"/>
      <c r="B5111" s="75"/>
      <c r="C5111" s="72"/>
      <c r="D5111" s="72"/>
      <c r="E5111" s="41" t="str">
        <f t="shared" si="1106"/>
        <v/>
      </c>
      <c r="F5111" s="90" t="str">
        <f t="shared" ca="1" si="1107"/>
        <v/>
      </c>
      <c r="G5111" s="91" t="str">
        <f t="shared" si="1108"/>
        <v/>
      </c>
      <c r="H5111" s="41" t="str">
        <f t="shared" si="1109"/>
        <v/>
      </c>
      <c r="I5111" s="92" t="str">
        <f t="shared" ca="1" si="1110"/>
        <v/>
      </c>
      <c r="J5111" s="28" t="str">
        <f t="shared" si="1111"/>
        <v/>
      </c>
      <c r="K5111" s="28" t="str">
        <f t="shared" si="1112"/>
        <v/>
      </c>
      <c r="L5111" s="28" t="str">
        <f t="shared" ca="1" si="1113"/>
        <v/>
      </c>
      <c r="M5111" s="28" t="str">
        <f t="shared" si="1114"/>
        <v/>
      </c>
      <c r="N5111" s="93" t="str">
        <f t="shared" si="1115"/>
        <v/>
      </c>
      <c r="O5111" s="94" t="str">
        <f t="shared" si="1116"/>
        <v/>
      </c>
      <c r="P5111" s="70">
        <f t="shared" si="1117"/>
        <v>0</v>
      </c>
      <c r="Q5111" s="28" t="str">
        <f t="shared" ca="1" si="1118"/>
        <v/>
      </c>
      <c r="R5111" s="28" t="str">
        <f t="shared" si="1119"/>
        <v/>
      </c>
      <c r="S5111" s="28" t="str">
        <f t="array" ref="S5111">IF(ISBLANK(A5111),"",INDEX(Info!$B$3:$H$6442,MATCH(J5111,IF(Info!$D$3:$D$6442=K5111,Info!$C$3:$C$6442),0),7))</f>
        <v/>
      </c>
    </row>
    <row r="5112" spans="1:19" x14ac:dyDescent="0.25">
      <c r="A5112" s="75"/>
      <c r="B5112" s="75"/>
      <c r="C5112" s="72"/>
      <c r="D5112" s="72"/>
      <c r="E5112" s="41" t="str">
        <f t="shared" si="1106"/>
        <v/>
      </c>
      <c r="F5112" s="90" t="str">
        <f t="shared" ca="1" si="1107"/>
        <v/>
      </c>
      <c r="G5112" s="91" t="str">
        <f t="shared" si="1108"/>
        <v/>
      </c>
      <c r="H5112" s="41" t="str">
        <f t="shared" si="1109"/>
        <v/>
      </c>
      <c r="I5112" s="92" t="str">
        <f t="shared" ca="1" si="1110"/>
        <v/>
      </c>
      <c r="J5112" s="28" t="str">
        <f t="shared" si="1111"/>
        <v/>
      </c>
      <c r="K5112" s="28" t="str">
        <f t="shared" si="1112"/>
        <v/>
      </c>
      <c r="L5112" s="28" t="str">
        <f t="shared" ca="1" si="1113"/>
        <v/>
      </c>
      <c r="M5112" s="28" t="str">
        <f t="shared" si="1114"/>
        <v/>
      </c>
      <c r="N5112" s="93" t="str">
        <f t="shared" si="1115"/>
        <v/>
      </c>
      <c r="O5112" s="94" t="str">
        <f t="shared" si="1116"/>
        <v/>
      </c>
      <c r="P5112" s="70">
        <f t="shared" si="1117"/>
        <v>0</v>
      </c>
      <c r="Q5112" s="28" t="str">
        <f t="shared" ca="1" si="1118"/>
        <v/>
      </c>
      <c r="R5112" s="28" t="str">
        <f t="shared" si="1119"/>
        <v/>
      </c>
      <c r="S5112" s="28" t="str">
        <f t="array" ref="S5112">IF(ISBLANK(A5112),"",INDEX(Info!$B$3:$H$6442,MATCH(J5112,IF(Info!$D$3:$D$6442=K5112,Info!$C$3:$C$6442),0),7))</f>
        <v/>
      </c>
    </row>
    <row r="5113" spans="1:19" x14ac:dyDescent="0.25">
      <c r="A5113" s="75"/>
      <c r="B5113" s="75"/>
      <c r="C5113" s="72"/>
      <c r="D5113" s="72"/>
      <c r="E5113" s="41" t="str">
        <f t="shared" si="1106"/>
        <v/>
      </c>
      <c r="F5113" s="90" t="str">
        <f t="shared" ca="1" si="1107"/>
        <v/>
      </c>
      <c r="G5113" s="91" t="str">
        <f t="shared" si="1108"/>
        <v/>
      </c>
      <c r="H5113" s="41" t="str">
        <f t="shared" si="1109"/>
        <v/>
      </c>
      <c r="I5113" s="92" t="str">
        <f t="shared" ca="1" si="1110"/>
        <v/>
      </c>
      <c r="J5113" s="28" t="str">
        <f t="shared" si="1111"/>
        <v/>
      </c>
      <c r="K5113" s="28" t="str">
        <f t="shared" si="1112"/>
        <v/>
      </c>
      <c r="L5113" s="28" t="str">
        <f t="shared" ca="1" si="1113"/>
        <v/>
      </c>
      <c r="M5113" s="28" t="str">
        <f t="shared" si="1114"/>
        <v/>
      </c>
      <c r="N5113" s="93" t="str">
        <f t="shared" si="1115"/>
        <v/>
      </c>
      <c r="O5113" s="94" t="str">
        <f t="shared" si="1116"/>
        <v/>
      </c>
      <c r="P5113" s="70">
        <f t="shared" si="1117"/>
        <v>0</v>
      </c>
      <c r="Q5113" s="28" t="str">
        <f t="shared" ca="1" si="1118"/>
        <v/>
      </c>
      <c r="R5113" s="28" t="str">
        <f t="shared" si="1119"/>
        <v/>
      </c>
      <c r="S5113" s="28" t="str">
        <f t="array" ref="S5113">IF(ISBLANK(A5113),"",INDEX(Info!$B$3:$H$6442,MATCH(J5113,IF(Info!$D$3:$D$6442=K5113,Info!$C$3:$C$6442),0),7))</f>
        <v/>
      </c>
    </row>
    <row r="5114" spans="1:19" x14ac:dyDescent="0.25">
      <c r="A5114" s="75"/>
      <c r="B5114" s="75"/>
      <c r="C5114" s="72"/>
      <c r="D5114" s="72"/>
      <c r="E5114" s="41" t="str">
        <f t="shared" si="1106"/>
        <v/>
      </c>
      <c r="F5114" s="90" t="str">
        <f t="shared" ca="1" si="1107"/>
        <v/>
      </c>
      <c r="G5114" s="91" t="str">
        <f t="shared" si="1108"/>
        <v/>
      </c>
      <c r="H5114" s="41" t="str">
        <f t="shared" si="1109"/>
        <v/>
      </c>
      <c r="I5114" s="92" t="str">
        <f t="shared" ca="1" si="1110"/>
        <v/>
      </c>
      <c r="J5114" s="28" t="str">
        <f t="shared" si="1111"/>
        <v/>
      </c>
      <c r="K5114" s="28" t="str">
        <f t="shared" si="1112"/>
        <v/>
      </c>
      <c r="L5114" s="28" t="str">
        <f t="shared" ca="1" si="1113"/>
        <v/>
      </c>
      <c r="M5114" s="28" t="str">
        <f t="shared" si="1114"/>
        <v/>
      </c>
      <c r="N5114" s="93" t="str">
        <f t="shared" si="1115"/>
        <v/>
      </c>
      <c r="O5114" s="94" t="str">
        <f t="shared" si="1116"/>
        <v/>
      </c>
      <c r="P5114" s="70">
        <f t="shared" si="1117"/>
        <v>0</v>
      </c>
      <c r="Q5114" s="28" t="str">
        <f t="shared" ca="1" si="1118"/>
        <v/>
      </c>
      <c r="R5114" s="28" t="str">
        <f t="shared" si="1119"/>
        <v/>
      </c>
      <c r="S5114" s="28" t="str">
        <f t="array" ref="S5114">IF(ISBLANK(A5114),"",INDEX(Info!$B$3:$H$6442,MATCH(J5114,IF(Info!$D$3:$D$6442=K5114,Info!$C$3:$C$6442),0),7))</f>
        <v/>
      </c>
    </row>
    <row r="5115" spans="1:19" x14ac:dyDescent="0.25">
      <c r="A5115" s="75"/>
      <c r="B5115" s="75"/>
      <c r="C5115" s="72"/>
      <c r="D5115" s="72"/>
      <c r="E5115" s="41" t="str">
        <f t="shared" si="1106"/>
        <v/>
      </c>
      <c r="F5115" s="90" t="str">
        <f t="shared" ca="1" si="1107"/>
        <v/>
      </c>
      <c r="G5115" s="91" t="str">
        <f t="shared" si="1108"/>
        <v/>
      </c>
      <c r="H5115" s="41" t="str">
        <f t="shared" si="1109"/>
        <v/>
      </c>
      <c r="I5115" s="92" t="str">
        <f t="shared" ca="1" si="1110"/>
        <v/>
      </c>
      <c r="J5115" s="28" t="str">
        <f t="shared" si="1111"/>
        <v/>
      </c>
      <c r="K5115" s="28" t="str">
        <f t="shared" si="1112"/>
        <v/>
      </c>
      <c r="L5115" s="28" t="str">
        <f t="shared" ca="1" si="1113"/>
        <v/>
      </c>
      <c r="M5115" s="28" t="str">
        <f t="shared" si="1114"/>
        <v/>
      </c>
      <c r="N5115" s="93" t="str">
        <f t="shared" si="1115"/>
        <v/>
      </c>
      <c r="O5115" s="94" t="str">
        <f t="shared" si="1116"/>
        <v/>
      </c>
      <c r="P5115" s="70">
        <f t="shared" si="1117"/>
        <v>0</v>
      </c>
      <c r="Q5115" s="28" t="str">
        <f t="shared" ca="1" si="1118"/>
        <v/>
      </c>
      <c r="R5115" s="28" t="str">
        <f t="shared" si="1119"/>
        <v/>
      </c>
      <c r="S5115" s="28" t="str">
        <f t="array" ref="S5115">IF(ISBLANK(A5115),"",INDEX(Info!$B$3:$H$6442,MATCH(J5115,IF(Info!$D$3:$D$6442=K5115,Info!$C$3:$C$6442),0),7))</f>
        <v/>
      </c>
    </row>
    <row r="5116" spans="1:19" x14ac:dyDescent="0.25">
      <c r="A5116" s="75"/>
      <c r="B5116" s="75"/>
      <c r="C5116" s="72"/>
      <c r="D5116" s="72"/>
      <c r="E5116" s="41" t="str">
        <f t="shared" si="1106"/>
        <v/>
      </c>
      <c r="F5116" s="90" t="str">
        <f t="shared" ca="1" si="1107"/>
        <v/>
      </c>
      <c r="G5116" s="91" t="str">
        <f t="shared" si="1108"/>
        <v/>
      </c>
      <c r="H5116" s="41" t="str">
        <f t="shared" si="1109"/>
        <v/>
      </c>
      <c r="I5116" s="92" t="str">
        <f t="shared" ca="1" si="1110"/>
        <v/>
      </c>
      <c r="J5116" s="28" t="str">
        <f t="shared" si="1111"/>
        <v/>
      </c>
      <c r="K5116" s="28" t="str">
        <f t="shared" si="1112"/>
        <v/>
      </c>
      <c r="L5116" s="28" t="str">
        <f t="shared" ca="1" si="1113"/>
        <v/>
      </c>
      <c r="M5116" s="28" t="str">
        <f t="shared" si="1114"/>
        <v/>
      </c>
      <c r="N5116" s="93" t="str">
        <f t="shared" si="1115"/>
        <v/>
      </c>
      <c r="O5116" s="94" t="str">
        <f t="shared" si="1116"/>
        <v/>
      </c>
      <c r="P5116" s="70">
        <f t="shared" si="1117"/>
        <v>0</v>
      </c>
      <c r="Q5116" s="28" t="str">
        <f t="shared" ca="1" si="1118"/>
        <v/>
      </c>
      <c r="R5116" s="28" t="str">
        <f t="shared" si="1119"/>
        <v/>
      </c>
      <c r="S5116" s="28" t="str">
        <f t="array" ref="S5116">IF(ISBLANK(A5116),"",INDEX(Info!$B$3:$H$6442,MATCH(J5116,IF(Info!$D$3:$D$6442=K5116,Info!$C$3:$C$6442),0),7))</f>
        <v/>
      </c>
    </row>
    <row r="5117" spans="1:19" x14ac:dyDescent="0.25">
      <c r="A5117" s="75"/>
      <c r="B5117" s="75"/>
      <c r="C5117" s="72"/>
      <c r="D5117" s="72"/>
      <c r="E5117" s="41" t="str">
        <f t="shared" si="1106"/>
        <v/>
      </c>
      <c r="F5117" s="90" t="str">
        <f t="shared" ca="1" si="1107"/>
        <v/>
      </c>
      <c r="G5117" s="91" t="str">
        <f t="shared" si="1108"/>
        <v/>
      </c>
      <c r="H5117" s="41" t="str">
        <f t="shared" si="1109"/>
        <v/>
      </c>
      <c r="I5117" s="92" t="str">
        <f t="shared" ca="1" si="1110"/>
        <v/>
      </c>
      <c r="J5117" s="28" t="str">
        <f t="shared" si="1111"/>
        <v/>
      </c>
      <c r="K5117" s="28" t="str">
        <f t="shared" si="1112"/>
        <v/>
      </c>
      <c r="L5117" s="28" t="str">
        <f t="shared" ca="1" si="1113"/>
        <v/>
      </c>
      <c r="M5117" s="28" t="str">
        <f t="shared" si="1114"/>
        <v/>
      </c>
      <c r="N5117" s="93" t="str">
        <f t="shared" si="1115"/>
        <v/>
      </c>
      <c r="O5117" s="94" t="str">
        <f t="shared" si="1116"/>
        <v/>
      </c>
      <c r="P5117" s="70">
        <f t="shared" si="1117"/>
        <v>0</v>
      </c>
      <c r="Q5117" s="28" t="str">
        <f t="shared" ca="1" si="1118"/>
        <v/>
      </c>
      <c r="R5117" s="28" t="str">
        <f t="shared" si="1119"/>
        <v/>
      </c>
      <c r="S5117" s="28" t="str">
        <f t="array" ref="S5117">IF(ISBLANK(A5117),"",INDEX(Info!$B$3:$H$6442,MATCH(J5117,IF(Info!$D$3:$D$6442=K5117,Info!$C$3:$C$6442),0),7))</f>
        <v/>
      </c>
    </row>
    <row r="5118" spans="1:19" x14ac:dyDescent="0.25">
      <c r="A5118" s="75"/>
      <c r="B5118" s="75"/>
      <c r="C5118" s="72"/>
      <c r="D5118" s="72"/>
      <c r="E5118" s="41" t="str">
        <f t="shared" si="1106"/>
        <v/>
      </c>
      <c r="F5118" s="90" t="str">
        <f t="shared" ca="1" si="1107"/>
        <v/>
      </c>
      <c r="G5118" s="91" t="str">
        <f t="shared" si="1108"/>
        <v/>
      </c>
      <c r="H5118" s="41" t="str">
        <f t="shared" si="1109"/>
        <v/>
      </c>
      <c r="I5118" s="92" t="str">
        <f t="shared" ca="1" si="1110"/>
        <v/>
      </c>
      <c r="J5118" s="28" t="str">
        <f t="shared" si="1111"/>
        <v/>
      </c>
      <c r="K5118" s="28" t="str">
        <f t="shared" si="1112"/>
        <v/>
      </c>
      <c r="L5118" s="28" t="str">
        <f t="shared" ca="1" si="1113"/>
        <v/>
      </c>
      <c r="M5118" s="28" t="str">
        <f t="shared" si="1114"/>
        <v/>
      </c>
      <c r="N5118" s="93" t="str">
        <f t="shared" si="1115"/>
        <v/>
      </c>
      <c r="O5118" s="94" t="str">
        <f t="shared" si="1116"/>
        <v/>
      </c>
      <c r="P5118" s="70">
        <f t="shared" si="1117"/>
        <v>0</v>
      </c>
      <c r="Q5118" s="28" t="str">
        <f t="shared" ca="1" si="1118"/>
        <v/>
      </c>
      <c r="R5118" s="28" t="str">
        <f t="shared" si="1119"/>
        <v/>
      </c>
      <c r="S5118" s="28" t="str">
        <f t="array" ref="S5118">IF(ISBLANK(A5118),"",INDEX(Info!$B$3:$H$6442,MATCH(J5118,IF(Info!$D$3:$D$6442=K5118,Info!$C$3:$C$6442),0),7))</f>
        <v/>
      </c>
    </row>
    <row r="5119" spans="1:19" x14ac:dyDescent="0.25">
      <c r="A5119" s="75"/>
      <c r="B5119" s="75"/>
      <c r="C5119" s="72"/>
      <c r="D5119" s="72"/>
      <c r="E5119" s="41" t="str">
        <f t="shared" si="1106"/>
        <v/>
      </c>
      <c r="F5119" s="90" t="str">
        <f t="shared" ca="1" si="1107"/>
        <v/>
      </c>
      <c r="G5119" s="91" t="str">
        <f t="shared" si="1108"/>
        <v/>
      </c>
      <c r="H5119" s="41" t="str">
        <f t="shared" si="1109"/>
        <v/>
      </c>
      <c r="I5119" s="92" t="str">
        <f t="shared" ca="1" si="1110"/>
        <v/>
      </c>
      <c r="J5119" s="28" t="str">
        <f t="shared" si="1111"/>
        <v/>
      </c>
      <c r="K5119" s="28" t="str">
        <f t="shared" si="1112"/>
        <v/>
      </c>
      <c r="L5119" s="28" t="str">
        <f t="shared" ca="1" si="1113"/>
        <v/>
      </c>
      <c r="M5119" s="28" t="str">
        <f t="shared" si="1114"/>
        <v/>
      </c>
      <c r="N5119" s="93" t="str">
        <f t="shared" si="1115"/>
        <v/>
      </c>
      <c r="O5119" s="94" t="str">
        <f t="shared" si="1116"/>
        <v/>
      </c>
      <c r="P5119" s="70">
        <f t="shared" si="1117"/>
        <v>0</v>
      </c>
      <c r="Q5119" s="28" t="str">
        <f t="shared" ca="1" si="1118"/>
        <v/>
      </c>
      <c r="R5119" s="28" t="str">
        <f t="shared" si="1119"/>
        <v/>
      </c>
      <c r="S5119" s="28" t="str">
        <f t="array" ref="S5119">IF(ISBLANK(A5119),"",INDEX(Info!$B$3:$H$6442,MATCH(J5119,IF(Info!$D$3:$D$6442=K5119,Info!$C$3:$C$6442),0),7))</f>
        <v/>
      </c>
    </row>
    <row r="5120" spans="1:19" x14ac:dyDescent="0.25">
      <c r="A5120" s="75"/>
      <c r="B5120" s="75"/>
      <c r="C5120" s="72"/>
      <c r="D5120" s="72"/>
      <c r="E5120" s="41" t="str">
        <f t="shared" si="1106"/>
        <v/>
      </c>
      <c r="F5120" s="90" t="str">
        <f t="shared" ca="1" si="1107"/>
        <v/>
      </c>
      <c r="G5120" s="91" t="str">
        <f t="shared" si="1108"/>
        <v/>
      </c>
      <c r="H5120" s="41" t="str">
        <f t="shared" si="1109"/>
        <v/>
      </c>
      <c r="I5120" s="92" t="str">
        <f t="shared" ca="1" si="1110"/>
        <v/>
      </c>
      <c r="J5120" s="28" t="str">
        <f t="shared" si="1111"/>
        <v/>
      </c>
      <c r="K5120" s="28" t="str">
        <f t="shared" si="1112"/>
        <v/>
      </c>
      <c r="L5120" s="28" t="str">
        <f t="shared" ca="1" si="1113"/>
        <v/>
      </c>
      <c r="M5120" s="28" t="str">
        <f t="shared" si="1114"/>
        <v/>
      </c>
      <c r="N5120" s="93" t="str">
        <f t="shared" si="1115"/>
        <v/>
      </c>
      <c r="O5120" s="94" t="str">
        <f t="shared" si="1116"/>
        <v/>
      </c>
      <c r="P5120" s="70">
        <f t="shared" si="1117"/>
        <v>0</v>
      </c>
      <c r="Q5120" s="28" t="str">
        <f t="shared" ca="1" si="1118"/>
        <v/>
      </c>
      <c r="R5120" s="28" t="str">
        <f t="shared" si="1119"/>
        <v/>
      </c>
      <c r="S5120" s="28" t="str">
        <f t="array" ref="S5120">IF(ISBLANK(A5120),"",INDEX(Info!$B$3:$H$6442,MATCH(J5120,IF(Info!$D$3:$D$6442=K5120,Info!$C$3:$C$6442),0),7))</f>
        <v/>
      </c>
    </row>
    <row r="5121" spans="1:19" x14ac:dyDescent="0.25">
      <c r="A5121" s="75"/>
      <c r="B5121" s="75"/>
      <c r="C5121" s="72"/>
      <c r="D5121" s="72"/>
      <c r="E5121" s="41" t="str">
        <f t="shared" si="1106"/>
        <v/>
      </c>
      <c r="F5121" s="90" t="str">
        <f t="shared" ca="1" si="1107"/>
        <v/>
      </c>
      <c r="G5121" s="91" t="str">
        <f t="shared" si="1108"/>
        <v/>
      </c>
      <c r="H5121" s="41" t="str">
        <f t="shared" si="1109"/>
        <v/>
      </c>
      <c r="I5121" s="92" t="str">
        <f t="shared" ca="1" si="1110"/>
        <v/>
      </c>
      <c r="J5121" s="28" t="str">
        <f t="shared" si="1111"/>
        <v/>
      </c>
      <c r="K5121" s="28" t="str">
        <f t="shared" si="1112"/>
        <v/>
      </c>
      <c r="L5121" s="28" t="str">
        <f t="shared" ca="1" si="1113"/>
        <v/>
      </c>
      <c r="M5121" s="28" t="str">
        <f t="shared" si="1114"/>
        <v/>
      </c>
      <c r="N5121" s="93" t="str">
        <f t="shared" si="1115"/>
        <v/>
      </c>
      <c r="O5121" s="94" t="str">
        <f t="shared" si="1116"/>
        <v/>
      </c>
      <c r="P5121" s="70">
        <f t="shared" si="1117"/>
        <v>0</v>
      </c>
      <c r="Q5121" s="28" t="str">
        <f t="shared" ca="1" si="1118"/>
        <v/>
      </c>
      <c r="R5121" s="28" t="str">
        <f t="shared" si="1119"/>
        <v/>
      </c>
      <c r="S5121" s="28" t="str">
        <f t="array" ref="S5121">IF(ISBLANK(A5121),"",INDEX(Info!$B$3:$H$6442,MATCH(J5121,IF(Info!$D$3:$D$6442=K5121,Info!$C$3:$C$6442),0),7))</f>
        <v/>
      </c>
    </row>
    <row r="5122" spans="1:19" x14ac:dyDescent="0.25">
      <c r="A5122" s="75"/>
      <c r="B5122" s="75"/>
      <c r="C5122" s="72"/>
      <c r="D5122" s="72"/>
      <c r="E5122" s="41" t="str">
        <f t="shared" si="1106"/>
        <v/>
      </c>
      <c r="F5122" s="90" t="str">
        <f t="shared" ca="1" si="1107"/>
        <v/>
      </c>
      <c r="G5122" s="91" t="str">
        <f t="shared" si="1108"/>
        <v/>
      </c>
      <c r="H5122" s="41" t="str">
        <f t="shared" si="1109"/>
        <v/>
      </c>
      <c r="I5122" s="92" t="str">
        <f t="shared" ca="1" si="1110"/>
        <v/>
      </c>
      <c r="J5122" s="28" t="str">
        <f t="shared" si="1111"/>
        <v/>
      </c>
      <c r="K5122" s="28" t="str">
        <f t="shared" si="1112"/>
        <v/>
      </c>
      <c r="L5122" s="28" t="str">
        <f t="shared" ca="1" si="1113"/>
        <v/>
      </c>
      <c r="M5122" s="28" t="str">
        <f t="shared" si="1114"/>
        <v/>
      </c>
      <c r="N5122" s="93" t="str">
        <f t="shared" si="1115"/>
        <v/>
      </c>
      <c r="O5122" s="94" t="str">
        <f t="shared" si="1116"/>
        <v/>
      </c>
      <c r="P5122" s="70">
        <f t="shared" si="1117"/>
        <v>0</v>
      </c>
      <c r="Q5122" s="28" t="str">
        <f t="shared" ca="1" si="1118"/>
        <v/>
      </c>
      <c r="R5122" s="28" t="str">
        <f t="shared" si="1119"/>
        <v/>
      </c>
      <c r="S5122" s="28" t="str">
        <f t="array" ref="S5122">IF(ISBLANK(A5122),"",INDEX(Info!$B$3:$H$6442,MATCH(J5122,IF(Info!$D$3:$D$6442=K5122,Info!$C$3:$C$6442),0),7))</f>
        <v/>
      </c>
    </row>
    <row r="5123" spans="1:19" x14ac:dyDescent="0.25">
      <c r="A5123" s="75"/>
      <c r="B5123" s="75"/>
      <c r="C5123" s="72"/>
      <c r="D5123" s="72"/>
      <c r="E5123" s="41" t="str">
        <f t="shared" si="1106"/>
        <v/>
      </c>
      <c r="F5123" s="90" t="str">
        <f t="shared" ca="1" si="1107"/>
        <v/>
      </c>
      <c r="G5123" s="91" t="str">
        <f t="shared" si="1108"/>
        <v/>
      </c>
      <c r="H5123" s="41" t="str">
        <f t="shared" si="1109"/>
        <v/>
      </c>
      <c r="I5123" s="92" t="str">
        <f t="shared" ca="1" si="1110"/>
        <v/>
      </c>
      <c r="J5123" s="28" t="str">
        <f t="shared" si="1111"/>
        <v/>
      </c>
      <c r="K5123" s="28" t="str">
        <f t="shared" si="1112"/>
        <v/>
      </c>
      <c r="L5123" s="28" t="str">
        <f t="shared" ca="1" si="1113"/>
        <v/>
      </c>
      <c r="M5123" s="28" t="str">
        <f t="shared" si="1114"/>
        <v/>
      </c>
      <c r="N5123" s="93" t="str">
        <f t="shared" si="1115"/>
        <v/>
      </c>
      <c r="O5123" s="94" t="str">
        <f t="shared" si="1116"/>
        <v/>
      </c>
      <c r="P5123" s="70">
        <f t="shared" si="1117"/>
        <v>0</v>
      </c>
      <c r="Q5123" s="28" t="str">
        <f t="shared" ca="1" si="1118"/>
        <v/>
      </c>
      <c r="R5123" s="28" t="str">
        <f t="shared" si="1119"/>
        <v/>
      </c>
      <c r="S5123" s="28" t="str">
        <f t="array" ref="S5123">IF(ISBLANK(A5123),"",INDEX(Info!$B$3:$H$6442,MATCH(J5123,IF(Info!$D$3:$D$6442=K5123,Info!$C$3:$C$6442),0),7))</f>
        <v/>
      </c>
    </row>
    <row r="5124" spans="1:19" x14ac:dyDescent="0.25">
      <c r="A5124" s="75"/>
      <c r="B5124" s="75"/>
      <c r="C5124" s="72"/>
      <c r="D5124" s="72"/>
      <c r="E5124" s="41" t="str">
        <f t="shared" ref="E5124:E5187" si="1120">IF(OR(ISNA(INDEX($S:$S,ROW())),ISBLANK(INDEX($A:$A,ROW()))),"",RIGHT(INDEX($S:$S,ROW()),LEN(INDEX($S:$S,ROW()))-FIND("$",INDEX($S:$S,ROW()))))</f>
        <v/>
      </c>
      <c r="F5124" s="90" t="str">
        <f t="shared" ref="F5124:F5187" ca="1" si="112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124" s="91" t="str">
        <f t="shared" ref="G5124:G5187" si="112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124" s="41" t="str">
        <f t="shared" ref="H5124:H5187" si="1123">IF(ISBLANK(INDEX($A:$A,ROW())),"",IF(AND(ISNUMBER(INDEX($F:$F,ROW())),ISNUMBER(INDEX($G:$G,ROW()))),SUMPRODUCT(INDEX($F:$F,ROW()),INDEX($G:$G,ROW())),"Onbekend"))</f>
        <v/>
      </c>
      <c r="I5124" s="92" t="str">
        <f t="shared" ref="I5124:I5187" ca="1" si="112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124" s="28" t="str">
        <f t="shared" ref="J5124:J5187" si="1125">IF(ISBLANK(INDEX($A:$A,ROW())),"",IF(AND(COUNT(LOOKUP("E",INDEX($A:$A,ROW())))=0,LEN(INDEX($A:$A,ROW()))&lt;7),TEXT(INDEX($A:$A,ROW()),"000000"),INDEX($A:$A,ROW())))</f>
        <v/>
      </c>
      <c r="K5124" s="28" t="str">
        <f t="shared" ref="K5124:K5187" si="1126">IF(ISBLANK(INDEX($B:$B,ROW())),"",TEXT(INDEX($B:$B,ROW()),"000000000"))</f>
        <v/>
      </c>
      <c r="L5124" s="28" t="str">
        <f t="shared" ref="L5124:L5187" ca="1" si="1127">IF(ISBLANK(INDEX($A:$A,ROW())),"",SUMPRODUCT(--ISERROR(INDIRECT("A"&amp;INDEX(ROW(),1)&amp;":H"&amp;INDEX(ROW(),1))))&gt;0)</f>
        <v/>
      </c>
      <c r="M5124" s="28" t="str">
        <f t="shared" ref="M5124:M5187" si="1128">IF(ISBLANK(INDEX($A:$A,ROW())),"",SUMPRODUCT(--($J$3:$J$6442&amp;$K$3:$K$6442=INDEX($J:$J,ROW())&amp;INDEX($K:$K,ROW())))&gt;1)</f>
        <v/>
      </c>
      <c r="N5124" s="93" t="str">
        <f t="shared" ref="N5124:N5187" si="1129">IF(INDEX($S:$S,ROW())="","",IFERROR((LEFT(INDEX($S:$S,ROW()),FIND("#",INDEX($S:$S,ROW()))-1)/100),(LEFT(INDEX($S:$S,ROW()),FIND("#",INDEX($S:$S,ROW()))-1))))</f>
        <v/>
      </c>
      <c r="O5124" s="94" t="str">
        <f t="shared" ref="O5124:O5187" si="113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124" s="70">
        <f t="shared" ref="P5124:P5187" si="1131">IF(INDEX($S:$S,ROW())="",0,MID(INDEX($S:$S,ROW()),FIND("@",INDEX($S:$S,ROW()))+1,FIND("$",RIGHT(INDEX($S:$S,ROW()), LEN(INDEX($S:$S,ROW()))-FIND("@",INDEX($S:$S,ROW()),1)),1)-1))*1</f>
        <v>0</v>
      </c>
      <c r="Q5124" s="28" t="str">
        <f t="shared" ref="Q5124:Q5187" ca="1" si="1132">IF(OR(ISBLANK(INDEX($A:$A,ROW())),INDEX($L:$L,ROW())=TRUE),"",INDEX($D:$D,ROW()))</f>
        <v/>
      </c>
      <c r="R5124" s="28" t="str">
        <f t="shared" ref="R5124:R5187" si="113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124" s="28" t="str">
        <f t="array" ref="S5124">IF(ISBLANK(A5124),"",INDEX(Info!$B$3:$H$6442,MATCH(J5124,IF(Info!$D$3:$D$6442=K5124,Info!$C$3:$C$6442),0),7))</f>
        <v/>
      </c>
    </row>
    <row r="5125" spans="1:19" x14ac:dyDescent="0.25">
      <c r="A5125" s="75"/>
      <c r="B5125" s="75"/>
      <c r="C5125" s="72"/>
      <c r="D5125" s="72"/>
      <c r="E5125" s="41" t="str">
        <f t="shared" si="1120"/>
        <v/>
      </c>
      <c r="F5125" s="90" t="str">
        <f t="shared" ca="1" si="1121"/>
        <v/>
      </c>
      <c r="G5125" s="91" t="str">
        <f t="shared" si="1122"/>
        <v/>
      </c>
      <c r="H5125" s="41" t="str">
        <f t="shared" si="1123"/>
        <v/>
      </c>
      <c r="I5125" s="92" t="str">
        <f t="shared" ca="1" si="1124"/>
        <v/>
      </c>
      <c r="J5125" s="28" t="str">
        <f t="shared" si="1125"/>
        <v/>
      </c>
      <c r="K5125" s="28" t="str">
        <f t="shared" si="1126"/>
        <v/>
      </c>
      <c r="L5125" s="28" t="str">
        <f t="shared" ca="1" si="1127"/>
        <v/>
      </c>
      <c r="M5125" s="28" t="str">
        <f t="shared" si="1128"/>
        <v/>
      </c>
      <c r="N5125" s="93" t="str">
        <f t="shared" si="1129"/>
        <v/>
      </c>
      <c r="O5125" s="94" t="str">
        <f t="shared" si="1130"/>
        <v/>
      </c>
      <c r="P5125" s="70">
        <f t="shared" si="1131"/>
        <v>0</v>
      </c>
      <c r="Q5125" s="28" t="str">
        <f t="shared" ca="1" si="1132"/>
        <v/>
      </c>
      <c r="R5125" s="28" t="str">
        <f t="shared" si="1133"/>
        <v/>
      </c>
      <c r="S5125" s="28" t="str">
        <f t="array" ref="S5125">IF(ISBLANK(A5125),"",INDEX(Info!$B$3:$H$6442,MATCH(J5125,IF(Info!$D$3:$D$6442=K5125,Info!$C$3:$C$6442),0),7))</f>
        <v/>
      </c>
    </row>
    <row r="5126" spans="1:19" x14ac:dyDescent="0.25">
      <c r="A5126" s="75"/>
      <c r="B5126" s="75"/>
      <c r="C5126" s="72"/>
      <c r="D5126" s="72"/>
      <c r="E5126" s="41" t="str">
        <f t="shared" si="1120"/>
        <v/>
      </c>
      <c r="F5126" s="90" t="str">
        <f t="shared" ca="1" si="1121"/>
        <v/>
      </c>
      <c r="G5126" s="91" t="str">
        <f t="shared" si="1122"/>
        <v/>
      </c>
      <c r="H5126" s="41" t="str">
        <f t="shared" si="1123"/>
        <v/>
      </c>
      <c r="I5126" s="92" t="str">
        <f t="shared" ca="1" si="1124"/>
        <v/>
      </c>
      <c r="J5126" s="28" t="str">
        <f t="shared" si="1125"/>
        <v/>
      </c>
      <c r="K5126" s="28" t="str">
        <f t="shared" si="1126"/>
        <v/>
      </c>
      <c r="L5126" s="28" t="str">
        <f t="shared" ca="1" si="1127"/>
        <v/>
      </c>
      <c r="M5126" s="28" t="str">
        <f t="shared" si="1128"/>
        <v/>
      </c>
      <c r="N5126" s="93" t="str">
        <f t="shared" si="1129"/>
        <v/>
      </c>
      <c r="O5126" s="94" t="str">
        <f t="shared" si="1130"/>
        <v/>
      </c>
      <c r="P5126" s="70">
        <f t="shared" si="1131"/>
        <v>0</v>
      </c>
      <c r="Q5126" s="28" t="str">
        <f t="shared" ca="1" si="1132"/>
        <v/>
      </c>
      <c r="R5126" s="28" t="str">
        <f t="shared" si="1133"/>
        <v/>
      </c>
      <c r="S5126" s="28" t="str">
        <f t="array" ref="S5126">IF(ISBLANK(A5126),"",INDEX(Info!$B$3:$H$6442,MATCH(J5126,IF(Info!$D$3:$D$6442=K5126,Info!$C$3:$C$6442),0),7))</f>
        <v/>
      </c>
    </row>
    <row r="5127" spans="1:19" x14ac:dyDescent="0.25">
      <c r="A5127" s="75"/>
      <c r="B5127" s="75"/>
      <c r="C5127" s="72"/>
      <c r="D5127" s="72"/>
      <c r="E5127" s="41" t="str">
        <f t="shared" si="1120"/>
        <v/>
      </c>
      <c r="F5127" s="90" t="str">
        <f t="shared" ca="1" si="1121"/>
        <v/>
      </c>
      <c r="G5127" s="91" t="str">
        <f t="shared" si="1122"/>
        <v/>
      </c>
      <c r="H5127" s="41" t="str">
        <f t="shared" si="1123"/>
        <v/>
      </c>
      <c r="I5127" s="92" t="str">
        <f t="shared" ca="1" si="1124"/>
        <v/>
      </c>
      <c r="J5127" s="28" t="str">
        <f t="shared" si="1125"/>
        <v/>
      </c>
      <c r="K5127" s="28" t="str">
        <f t="shared" si="1126"/>
        <v/>
      </c>
      <c r="L5127" s="28" t="str">
        <f t="shared" ca="1" si="1127"/>
        <v/>
      </c>
      <c r="M5127" s="28" t="str">
        <f t="shared" si="1128"/>
        <v/>
      </c>
      <c r="N5127" s="93" t="str">
        <f t="shared" si="1129"/>
        <v/>
      </c>
      <c r="O5127" s="94" t="str">
        <f t="shared" si="1130"/>
        <v/>
      </c>
      <c r="P5127" s="70">
        <f t="shared" si="1131"/>
        <v>0</v>
      </c>
      <c r="Q5127" s="28" t="str">
        <f t="shared" ca="1" si="1132"/>
        <v/>
      </c>
      <c r="R5127" s="28" t="str">
        <f t="shared" si="1133"/>
        <v/>
      </c>
      <c r="S5127" s="28" t="str">
        <f t="array" ref="S5127">IF(ISBLANK(A5127),"",INDEX(Info!$B$3:$H$6442,MATCH(J5127,IF(Info!$D$3:$D$6442=K5127,Info!$C$3:$C$6442),0),7))</f>
        <v/>
      </c>
    </row>
    <row r="5128" spans="1:19" x14ac:dyDescent="0.25">
      <c r="A5128" s="75"/>
      <c r="B5128" s="75"/>
      <c r="C5128" s="72"/>
      <c r="D5128" s="72"/>
      <c r="E5128" s="41" t="str">
        <f t="shared" si="1120"/>
        <v/>
      </c>
      <c r="F5128" s="90" t="str">
        <f t="shared" ca="1" si="1121"/>
        <v/>
      </c>
      <c r="G5128" s="91" t="str">
        <f t="shared" si="1122"/>
        <v/>
      </c>
      <c r="H5128" s="41" t="str">
        <f t="shared" si="1123"/>
        <v/>
      </c>
      <c r="I5128" s="92" t="str">
        <f t="shared" ca="1" si="1124"/>
        <v/>
      </c>
      <c r="J5128" s="28" t="str">
        <f t="shared" si="1125"/>
        <v/>
      </c>
      <c r="K5128" s="28" t="str">
        <f t="shared" si="1126"/>
        <v/>
      </c>
      <c r="L5128" s="28" t="str">
        <f t="shared" ca="1" si="1127"/>
        <v/>
      </c>
      <c r="M5128" s="28" t="str">
        <f t="shared" si="1128"/>
        <v/>
      </c>
      <c r="N5128" s="93" t="str">
        <f t="shared" si="1129"/>
        <v/>
      </c>
      <c r="O5128" s="94" t="str">
        <f t="shared" si="1130"/>
        <v/>
      </c>
      <c r="P5128" s="70">
        <f t="shared" si="1131"/>
        <v>0</v>
      </c>
      <c r="Q5128" s="28" t="str">
        <f t="shared" ca="1" si="1132"/>
        <v/>
      </c>
      <c r="R5128" s="28" t="str">
        <f t="shared" si="1133"/>
        <v/>
      </c>
      <c r="S5128" s="28" t="str">
        <f t="array" ref="S5128">IF(ISBLANK(A5128),"",INDEX(Info!$B$3:$H$6442,MATCH(J5128,IF(Info!$D$3:$D$6442=K5128,Info!$C$3:$C$6442),0),7))</f>
        <v/>
      </c>
    </row>
    <row r="5129" spans="1:19" x14ac:dyDescent="0.25">
      <c r="A5129" s="75"/>
      <c r="B5129" s="75"/>
      <c r="C5129" s="72"/>
      <c r="D5129" s="72"/>
      <c r="E5129" s="41" t="str">
        <f t="shared" si="1120"/>
        <v/>
      </c>
      <c r="F5129" s="90" t="str">
        <f t="shared" ca="1" si="1121"/>
        <v/>
      </c>
      <c r="G5129" s="91" t="str">
        <f t="shared" si="1122"/>
        <v/>
      </c>
      <c r="H5129" s="41" t="str">
        <f t="shared" si="1123"/>
        <v/>
      </c>
      <c r="I5129" s="92" t="str">
        <f t="shared" ca="1" si="1124"/>
        <v/>
      </c>
      <c r="J5129" s="28" t="str">
        <f t="shared" si="1125"/>
        <v/>
      </c>
      <c r="K5129" s="28" t="str">
        <f t="shared" si="1126"/>
        <v/>
      </c>
      <c r="L5129" s="28" t="str">
        <f t="shared" ca="1" si="1127"/>
        <v/>
      </c>
      <c r="M5129" s="28" t="str">
        <f t="shared" si="1128"/>
        <v/>
      </c>
      <c r="N5129" s="93" t="str">
        <f t="shared" si="1129"/>
        <v/>
      </c>
      <c r="O5129" s="94" t="str">
        <f t="shared" si="1130"/>
        <v/>
      </c>
      <c r="P5129" s="70">
        <f t="shared" si="1131"/>
        <v>0</v>
      </c>
      <c r="Q5129" s="28" t="str">
        <f t="shared" ca="1" si="1132"/>
        <v/>
      </c>
      <c r="R5129" s="28" t="str">
        <f t="shared" si="1133"/>
        <v/>
      </c>
      <c r="S5129" s="28" t="str">
        <f t="array" ref="S5129">IF(ISBLANK(A5129),"",INDEX(Info!$B$3:$H$6442,MATCH(J5129,IF(Info!$D$3:$D$6442=K5129,Info!$C$3:$C$6442),0),7))</f>
        <v/>
      </c>
    </row>
    <row r="5130" spans="1:19" x14ac:dyDescent="0.25">
      <c r="A5130" s="75"/>
      <c r="B5130" s="75"/>
      <c r="C5130" s="72"/>
      <c r="D5130" s="72"/>
      <c r="E5130" s="41" t="str">
        <f t="shared" si="1120"/>
        <v/>
      </c>
      <c r="F5130" s="90" t="str">
        <f t="shared" ca="1" si="1121"/>
        <v/>
      </c>
      <c r="G5130" s="91" t="str">
        <f t="shared" si="1122"/>
        <v/>
      </c>
      <c r="H5130" s="41" t="str">
        <f t="shared" si="1123"/>
        <v/>
      </c>
      <c r="I5130" s="92" t="str">
        <f t="shared" ca="1" si="1124"/>
        <v/>
      </c>
      <c r="J5130" s="28" t="str">
        <f t="shared" si="1125"/>
        <v/>
      </c>
      <c r="K5130" s="28" t="str">
        <f t="shared" si="1126"/>
        <v/>
      </c>
      <c r="L5130" s="28" t="str">
        <f t="shared" ca="1" si="1127"/>
        <v/>
      </c>
      <c r="M5130" s="28" t="str">
        <f t="shared" si="1128"/>
        <v/>
      </c>
      <c r="N5130" s="93" t="str">
        <f t="shared" si="1129"/>
        <v/>
      </c>
      <c r="O5130" s="94" t="str">
        <f t="shared" si="1130"/>
        <v/>
      </c>
      <c r="P5130" s="70">
        <f t="shared" si="1131"/>
        <v>0</v>
      </c>
      <c r="Q5130" s="28" t="str">
        <f t="shared" ca="1" si="1132"/>
        <v/>
      </c>
      <c r="R5130" s="28" t="str">
        <f t="shared" si="1133"/>
        <v/>
      </c>
      <c r="S5130" s="28" t="str">
        <f t="array" ref="S5130">IF(ISBLANK(A5130),"",INDEX(Info!$B$3:$H$6442,MATCH(J5130,IF(Info!$D$3:$D$6442=K5130,Info!$C$3:$C$6442),0),7))</f>
        <v/>
      </c>
    </row>
    <row r="5131" spans="1:19" x14ac:dyDescent="0.25">
      <c r="A5131" s="75"/>
      <c r="B5131" s="75"/>
      <c r="C5131" s="72"/>
      <c r="D5131" s="72"/>
      <c r="E5131" s="41" t="str">
        <f t="shared" si="1120"/>
        <v/>
      </c>
      <c r="F5131" s="90" t="str">
        <f t="shared" ca="1" si="1121"/>
        <v/>
      </c>
      <c r="G5131" s="91" t="str">
        <f t="shared" si="1122"/>
        <v/>
      </c>
      <c r="H5131" s="41" t="str">
        <f t="shared" si="1123"/>
        <v/>
      </c>
      <c r="I5131" s="92" t="str">
        <f t="shared" ca="1" si="1124"/>
        <v/>
      </c>
      <c r="J5131" s="28" t="str">
        <f t="shared" si="1125"/>
        <v/>
      </c>
      <c r="K5131" s="28" t="str">
        <f t="shared" si="1126"/>
        <v/>
      </c>
      <c r="L5131" s="28" t="str">
        <f t="shared" ca="1" si="1127"/>
        <v/>
      </c>
      <c r="M5131" s="28" t="str">
        <f t="shared" si="1128"/>
        <v/>
      </c>
      <c r="N5131" s="93" t="str">
        <f t="shared" si="1129"/>
        <v/>
      </c>
      <c r="O5131" s="94" t="str">
        <f t="shared" si="1130"/>
        <v/>
      </c>
      <c r="P5131" s="70">
        <f t="shared" si="1131"/>
        <v>0</v>
      </c>
      <c r="Q5131" s="28" t="str">
        <f t="shared" ca="1" si="1132"/>
        <v/>
      </c>
      <c r="R5131" s="28" t="str">
        <f t="shared" si="1133"/>
        <v/>
      </c>
      <c r="S5131" s="28" t="str">
        <f t="array" ref="S5131">IF(ISBLANK(A5131),"",INDEX(Info!$B$3:$H$6442,MATCH(J5131,IF(Info!$D$3:$D$6442=K5131,Info!$C$3:$C$6442),0),7))</f>
        <v/>
      </c>
    </row>
    <row r="5132" spans="1:19" x14ac:dyDescent="0.25">
      <c r="A5132" s="75"/>
      <c r="B5132" s="75"/>
      <c r="C5132" s="72"/>
      <c r="D5132" s="72"/>
      <c r="E5132" s="41" t="str">
        <f t="shared" si="1120"/>
        <v/>
      </c>
      <c r="F5132" s="90" t="str">
        <f t="shared" ca="1" si="1121"/>
        <v/>
      </c>
      <c r="G5132" s="91" t="str">
        <f t="shared" si="1122"/>
        <v/>
      </c>
      <c r="H5132" s="41" t="str">
        <f t="shared" si="1123"/>
        <v/>
      </c>
      <c r="I5132" s="92" t="str">
        <f t="shared" ca="1" si="1124"/>
        <v/>
      </c>
      <c r="J5132" s="28" t="str">
        <f t="shared" si="1125"/>
        <v/>
      </c>
      <c r="K5132" s="28" t="str">
        <f t="shared" si="1126"/>
        <v/>
      </c>
      <c r="L5132" s="28" t="str">
        <f t="shared" ca="1" si="1127"/>
        <v/>
      </c>
      <c r="M5132" s="28" t="str">
        <f t="shared" si="1128"/>
        <v/>
      </c>
      <c r="N5132" s="93" t="str">
        <f t="shared" si="1129"/>
        <v/>
      </c>
      <c r="O5132" s="94" t="str">
        <f t="shared" si="1130"/>
        <v/>
      </c>
      <c r="P5132" s="70">
        <f t="shared" si="1131"/>
        <v>0</v>
      </c>
      <c r="Q5132" s="28" t="str">
        <f t="shared" ca="1" si="1132"/>
        <v/>
      </c>
      <c r="R5132" s="28" t="str">
        <f t="shared" si="1133"/>
        <v/>
      </c>
      <c r="S5132" s="28" t="str">
        <f t="array" ref="S5132">IF(ISBLANK(A5132),"",INDEX(Info!$B$3:$H$6442,MATCH(J5132,IF(Info!$D$3:$D$6442=K5132,Info!$C$3:$C$6442),0),7))</f>
        <v/>
      </c>
    </row>
    <row r="5133" spans="1:19" x14ac:dyDescent="0.25">
      <c r="A5133" s="75"/>
      <c r="B5133" s="75"/>
      <c r="C5133" s="72"/>
      <c r="D5133" s="72"/>
      <c r="E5133" s="41" t="str">
        <f t="shared" si="1120"/>
        <v/>
      </c>
      <c r="F5133" s="90" t="str">
        <f t="shared" ca="1" si="1121"/>
        <v/>
      </c>
      <c r="G5133" s="91" t="str">
        <f t="shared" si="1122"/>
        <v/>
      </c>
      <c r="H5133" s="41" t="str">
        <f t="shared" si="1123"/>
        <v/>
      </c>
      <c r="I5133" s="92" t="str">
        <f t="shared" ca="1" si="1124"/>
        <v/>
      </c>
      <c r="J5133" s="28" t="str">
        <f t="shared" si="1125"/>
        <v/>
      </c>
      <c r="K5133" s="28" t="str">
        <f t="shared" si="1126"/>
        <v/>
      </c>
      <c r="L5133" s="28" t="str">
        <f t="shared" ca="1" si="1127"/>
        <v/>
      </c>
      <c r="M5133" s="28" t="str">
        <f t="shared" si="1128"/>
        <v/>
      </c>
      <c r="N5133" s="93" t="str">
        <f t="shared" si="1129"/>
        <v/>
      </c>
      <c r="O5133" s="94" t="str">
        <f t="shared" si="1130"/>
        <v/>
      </c>
      <c r="P5133" s="70">
        <f t="shared" si="1131"/>
        <v>0</v>
      </c>
      <c r="Q5133" s="28" t="str">
        <f t="shared" ca="1" si="1132"/>
        <v/>
      </c>
      <c r="R5133" s="28" t="str">
        <f t="shared" si="1133"/>
        <v/>
      </c>
      <c r="S5133" s="28" t="str">
        <f t="array" ref="S5133">IF(ISBLANK(A5133),"",INDEX(Info!$B$3:$H$6442,MATCH(J5133,IF(Info!$D$3:$D$6442=K5133,Info!$C$3:$C$6442),0),7))</f>
        <v/>
      </c>
    </row>
    <row r="5134" spans="1:19" x14ac:dyDescent="0.25">
      <c r="A5134" s="75"/>
      <c r="B5134" s="75"/>
      <c r="C5134" s="72"/>
      <c r="D5134" s="72"/>
      <c r="E5134" s="41" t="str">
        <f t="shared" si="1120"/>
        <v/>
      </c>
      <c r="F5134" s="90" t="str">
        <f t="shared" ca="1" si="1121"/>
        <v/>
      </c>
      <c r="G5134" s="91" t="str">
        <f t="shared" si="1122"/>
        <v/>
      </c>
      <c r="H5134" s="41" t="str">
        <f t="shared" si="1123"/>
        <v/>
      </c>
      <c r="I5134" s="92" t="str">
        <f t="shared" ca="1" si="1124"/>
        <v/>
      </c>
      <c r="J5134" s="28" t="str">
        <f t="shared" si="1125"/>
        <v/>
      </c>
      <c r="K5134" s="28" t="str">
        <f t="shared" si="1126"/>
        <v/>
      </c>
      <c r="L5134" s="28" t="str">
        <f t="shared" ca="1" si="1127"/>
        <v/>
      </c>
      <c r="M5134" s="28" t="str">
        <f t="shared" si="1128"/>
        <v/>
      </c>
      <c r="N5134" s="93" t="str">
        <f t="shared" si="1129"/>
        <v/>
      </c>
      <c r="O5134" s="94" t="str">
        <f t="shared" si="1130"/>
        <v/>
      </c>
      <c r="P5134" s="70">
        <f t="shared" si="1131"/>
        <v>0</v>
      </c>
      <c r="Q5134" s="28" t="str">
        <f t="shared" ca="1" si="1132"/>
        <v/>
      </c>
      <c r="R5134" s="28" t="str">
        <f t="shared" si="1133"/>
        <v/>
      </c>
      <c r="S5134" s="28" t="str">
        <f t="array" ref="S5134">IF(ISBLANK(A5134),"",INDEX(Info!$B$3:$H$6442,MATCH(J5134,IF(Info!$D$3:$D$6442=K5134,Info!$C$3:$C$6442),0),7))</f>
        <v/>
      </c>
    </row>
    <row r="5135" spans="1:19" x14ac:dyDescent="0.25">
      <c r="A5135" s="75"/>
      <c r="B5135" s="75"/>
      <c r="C5135" s="72"/>
      <c r="D5135" s="72"/>
      <c r="E5135" s="41" t="str">
        <f t="shared" si="1120"/>
        <v/>
      </c>
      <c r="F5135" s="90" t="str">
        <f t="shared" ca="1" si="1121"/>
        <v/>
      </c>
      <c r="G5135" s="91" t="str">
        <f t="shared" si="1122"/>
        <v/>
      </c>
      <c r="H5135" s="41" t="str">
        <f t="shared" si="1123"/>
        <v/>
      </c>
      <c r="I5135" s="92" t="str">
        <f t="shared" ca="1" si="1124"/>
        <v/>
      </c>
      <c r="J5135" s="28" t="str">
        <f t="shared" si="1125"/>
        <v/>
      </c>
      <c r="K5135" s="28" t="str">
        <f t="shared" si="1126"/>
        <v/>
      </c>
      <c r="L5135" s="28" t="str">
        <f t="shared" ca="1" si="1127"/>
        <v/>
      </c>
      <c r="M5135" s="28" t="str">
        <f t="shared" si="1128"/>
        <v/>
      </c>
      <c r="N5135" s="93" t="str">
        <f t="shared" si="1129"/>
        <v/>
      </c>
      <c r="O5135" s="94" t="str">
        <f t="shared" si="1130"/>
        <v/>
      </c>
      <c r="P5135" s="70">
        <f t="shared" si="1131"/>
        <v>0</v>
      </c>
      <c r="Q5135" s="28" t="str">
        <f t="shared" ca="1" si="1132"/>
        <v/>
      </c>
      <c r="R5135" s="28" t="str">
        <f t="shared" si="1133"/>
        <v/>
      </c>
      <c r="S5135" s="28" t="str">
        <f t="array" ref="S5135">IF(ISBLANK(A5135),"",INDEX(Info!$B$3:$H$6442,MATCH(J5135,IF(Info!$D$3:$D$6442=K5135,Info!$C$3:$C$6442),0),7))</f>
        <v/>
      </c>
    </row>
    <row r="5136" spans="1:19" x14ac:dyDescent="0.25">
      <c r="A5136" s="75"/>
      <c r="B5136" s="75"/>
      <c r="C5136" s="72"/>
      <c r="D5136" s="72"/>
      <c r="E5136" s="41" t="str">
        <f t="shared" si="1120"/>
        <v/>
      </c>
      <c r="F5136" s="90" t="str">
        <f t="shared" ca="1" si="1121"/>
        <v/>
      </c>
      <c r="G5136" s="91" t="str">
        <f t="shared" si="1122"/>
        <v/>
      </c>
      <c r="H5136" s="41" t="str">
        <f t="shared" si="1123"/>
        <v/>
      </c>
      <c r="I5136" s="92" t="str">
        <f t="shared" ca="1" si="1124"/>
        <v/>
      </c>
      <c r="J5136" s="28" t="str">
        <f t="shared" si="1125"/>
        <v/>
      </c>
      <c r="K5136" s="28" t="str">
        <f t="shared" si="1126"/>
        <v/>
      </c>
      <c r="L5136" s="28" t="str">
        <f t="shared" ca="1" si="1127"/>
        <v/>
      </c>
      <c r="M5136" s="28" t="str">
        <f t="shared" si="1128"/>
        <v/>
      </c>
      <c r="N5136" s="93" t="str">
        <f t="shared" si="1129"/>
        <v/>
      </c>
      <c r="O5136" s="94" t="str">
        <f t="shared" si="1130"/>
        <v/>
      </c>
      <c r="P5136" s="70">
        <f t="shared" si="1131"/>
        <v>0</v>
      </c>
      <c r="Q5136" s="28" t="str">
        <f t="shared" ca="1" si="1132"/>
        <v/>
      </c>
      <c r="R5136" s="28" t="str">
        <f t="shared" si="1133"/>
        <v/>
      </c>
      <c r="S5136" s="28" t="str">
        <f t="array" ref="S5136">IF(ISBLANK(A5136),"",INDEX(Info!$B$3:$H$6442,MATCH(J5136,IF(Info!$D$3:$D$6442=K5136,Info!$C$3:$C$6442),0),7))</f>
        <v/>
      </c>
    </row>
    <row r="5137" spans="1:19" x14ac:dyDescent="0.25">
      <c r="A5137" s="75"/>
      <c r="B5137" s="75"/>
      <c r="C5137" s="72"/>
      <c r="D5137" s="72"/>
      <c r="E5137" s="41" t="str">
        <f t="shared" si="1120"/>
        <v/>
      </c>
      <c r="F5137" s="90" t="str">
        <f t="shared" ca="1" si="1121"/>
        <v/>
      </c>
      <c r="G5137" s="91" t="str">
        <f t="shared" si="1122"/>
        <v/>
      </c>
      <c r="H5137" s="41" t="str">
        <f t="shared" si="1123"/>
        <v/>
      </c>
      <c r="I5137" s="92" t="str">
        <f t="shared" ca="1" si="1124"/>
        <v/>
      </c>
      <c r="J5137" s="28" t="str">
        <f t="shared" si="1125"/>
        <v/>
      </c>
      <c r="K5137" s="28" t="str">
        <f t="shared" si="1126"/>
        <v/>
      </c>
      <c r="L5137" s="28" t="str">
        <f t="shared" ca="1" si="1127"/>
        <v/>
      </c>
      <c r="M5137" s="28" t="str">
        <f t="shared" si="1128"/>
        <v/>
      </c>
      <c r="N5137" s="93" t="str">
        <f t="shared" si="1129"/>
        <v/>
      </c>
      <c r="O5137" s="94" t="str">
        <f t="shared" si="1130"/>
        <v/>
      </c>
      <c r="P5137" s="70">
        <f t="shared" si="1131"/>
        <v>0</v>
      </c>
      <c r="Q5137" s="28" t="str">
        <f t="shared" ca="1" si="1132"/>
        <v/>
      </c>
      <c r="R5137" s="28" t="str">
        <f t="shared" si="1133"/>
        <v/>
      </c>
      <c r="S5137" s="28" t="str">
        <f t="array" ref="S5137">IF(ISBLANK(A5137),"",INDEX(Info!$B$3:$H$6442,MATCH(J5137,IF(Info!$D$3:$D$6442=K5137,Info!$C$3:$C$6442),0),7))</f>
        <v/>
      </c>
    </row>
    <row r="5138" spans="1:19" x14ac:dyDescent="0.25">
      <c r="A5138" s="75"/>
      <c r="B5138" s="75"/>
      <c r="C5138" s="72"/>
      <c r="D5138" s="72"/>
      <c r="E5138" s="41" t="str">
        <f t="shared" si="1120"/>
        <v/>
      </c>
      <c r="F5138" s="90" t="str">
        <f t="shared" ca="1" si="1121"/>
        <v/>
      </c>
      <c r="G5138" s="91" t="str">
        <f t="shared" si="1122"/>
        <v/>
      </c>
      <c r="H5138" s="41" t="str">
        <f t="shared" si="1123"/>
        <v/>
      </c>
      <c r="I5138" s="92" t="str">
        <f t="shared" ca="1" si="1124"/>
        <v/>
      </c>
      <c r="J5138" s="28" t="str">
        <f t="shared" si="1125"/>
        <v/>
      </c>
      <c r="K5138" s="28" t="str">
        <f t="shared" si="1126"/>
        <v/>
      </c>
      <c r="L5138" s="28" t="str">
        <f t="shared" ca="1" si="1127"/>
        <v/>
      </c>
      <c r="M5138" s="28" t="str">
        <f t="shared" si="1128"/>
        <v/>
      </c>
      <c r="N5138" s="93" t="str">
        <f t="shared" si="1129"/>
        <v/>
      </c>
      <c r="O5138" s="94" t="str">
        <f t="shared" si="1130"/>
        <v/>
      </c>
      <c r="P5138" s="70">
        <f t="shared" si="1131"/>
        <v>0</v>
      </c>
      <c r="Q5138" s="28" t="str">
        <f t="shared" ca="1" si="1132"/>
        <v/>
      </c>
      <c r="R5138" s="28" t="str">
        <f t="shared" si="1133"/>
        <v/>
      </c>
      <c r="S5138" s="28" t="str">
        <f t="array" ref="S5138">IF(ISBLANK(A5138),"",INDEX(Info!$B$3:$H$6442,MATCH(J5138,IF(Info!$D$3:$D$6442=K5138,Info!$C$3:$C$6442),0),7))</f>
        <v/>
      </c>
    </row>
    <row r="5139" spans="1:19" x14ac:dyDescent="0.25">
      <c r="A5139" s="75"/>
      <c r="B5139" s="75"/>
      <c r="C5139" s="72"/>
      <c r="D5139" s="72"/>
      <c r="E5139" s="41" t="str">
        <f t="shared" si="1120"/>
        <v/>
      </c>
      <c r="F5139" s="90" t="str">
        <f t="shared" ca="1" si="1121"/>
        <v/>
      </c>
      <c r="G5139" s="91" t="str">
        <f t="shared" si="1122"/>
        <v/>
      </c>
      <c r="H5139" s="41" t="str">
        <f t="shared" si="1123"/>
        <v/>
      </c>
      <c r="I5139" s="92" t="str">
        <f t="shared" ca="1" si="1124"/>
        <v/>
      </c>
      <c r="J5139" s="28" t="str">
        <f t="shared" si="1125"/>
        <v/>
      </c>
      <c r="K5139" s="28" t="str">
        <f t="shared" si="1126"/>
        <v/>
      </c>
      <c r="L5139" s="28" t="str">
        <f t="shared" ca="1" si="1127"/>
        <v/>
      </c>
      <c r="M5139" s="28" t="str">
        <f t="shared" si="1128"/>
        <v/>
      </c>
      <c r="N5139" s="93" t="str">
        <f t="shared" si="1129"/>
        <v/>
      </c>
      <c r="O5139" s="94" t="str">
        <f t="shared" si="1130"/>
        <v/>
      </c>
      <c r="P5139" s="70">
        <f t="shared" si="1131"/>
        <v>0</v>
      </c>
      <c r="Q5139" s="28" t="str">
        <f t="shared" ca="1" si="1132"/>
        <v/>
      </c>
      <c r="R5139" s="28" t="str">
        <f t="shared" si="1133"/>
        <v/>
      </c>
      <c r="S5139" s="28" t="str">
        <f t="array" ref="S5139">IF(ISBLANK(A5139),"",INDEX(Info!$B$3:$H$6442,MATCH(J5139,IF(Info!$D$3:$D$6442=K5139,Info!$C$3:$C$6442),0),7))</f>
        <v/>
      </c>
    </row>
    <row r="5140" spans="1:19" x14ac:dyDescent="0.25">
      <c r="A5140" s="75"/>
      <c r="B5140" s="75"/>
      <c r="C5140" s="72"/>
      <c r="D5140" s="72"/>
      <c r="E5140" s="41" t="str">
        <f t="shared" si="1120"/>
        <v/>
      </c>
      <c r="F5140" s="90" t="str">
        <f t="shared" ca="1" si="1121"/>
        <v/>
      </c>
      <c r="G5140" s="91" t="str">
        <f t="shared" si="1122"/>
        <v/>
      </c>
      <c r="H5140" s="41" t="str">
        <f t="shared" si="1123"/>
        <v/>
      </c>
      <c r="I5140" s="92" t="str">
        <f t="shared" ca="1" si="1124"/>
        <v/>
      </c>
      <c r="J5140" s="28" t="str">
        <f t="shared" si="1125"/>
        <v/>
      </c>
      <c r="K5140" s="28" t="str">
        <f t="shared" si="1126"/>
        <v/>
      </c>
      <c r="L5140" s="28" t="str">
        <f t="shared" ca="1" si="1127"/>
        <v/>
      </c>
      <c r="M5140" s="28" t="str">
        <f t="shared" si="1128"/>
        <v/>
      </c>
      <c r="N5140" s="93" t="str">
        <f t="shared" si="1129"/>
        <v/>
      </c>
      <c r="O5140" s="94" t="str">
        <f t="shared" si="1130"/>
        <v/>
      </c>
      <c r="P5140" s="70">
        <f t="shared" si="1131"/>
        <v>0</v>
      </c>
      <c r="Q5140" s="28" t="str">
        <f t="shared" ca="1" si="1132"/>
        <v/>
      </c>
      <c r="R5140" s="28" t="str">
        <f t="shared" si="1133"/>
        <v/>
      </c>
      <c r="S5140" s="28" t="str">
        <f t="array" ref="S5140">IF(ISBLANK(A5140),"",INDEX(Info!$B$3:$H$6442,MATCH(J5140,IF(Info!$D$3:$D$6442=K5140,Info!$C$3:$C$6442),0),7))</f>
        <v/>
      </c>
    </row>
    <row r="5141" spans="1:19" x14ac:dyDescent="0.25">
      <c r="A5141" s="75"/>
      <c r="B5141" s="75"/>
      <c r="C5141" s="72"/>
      <c r="D5141" s="72"/>
      <c r="E5141" s="41" t="str">
        <f t="shared" si="1120"/>
        <v/>
      </c>
      <c r="F5141" s="90" t="str">
        <f t="shared" ca="1" si="1121"/>
        <v/>
      </c>
      <c r="G5141" s="91" t="str">
        <f t="shared" si="1122"/>
        <v/>
      </c>
      <c r="H5141" s="41" t="str">
        <f t="shared" si="1123"/>
        <v/>
      </c>
      <c r="I5141" s="92" t="str">
        <f t="shared" ca="1" si="1124"/>
        <v/>
      </c>
      <c r="J5141" s="28" t="str">
        <f t="shared" si="1125"/>
        <v/>
      </c>
      <c r="K5141" s="28" t="str">
        <f t="shared" si="1126"/>
        <v/>
      </c>
      <c r="L5141" s="28" t="str">
        <f t="shared" ca="1" si="1127"/>
        <v/>
      </c>
      <c r="M5141" s="28" t="str">
        <f t="shared" si="1128"/>
        <v/>
      </c>
      <c r="N5141" s="93" t="str">
        <f t="shared" si="1129"/>
        <v/>
      </c>
      <c r="O5141" s="94" t="str">
        <f t="shared" si="1130"/>
        <v/>
      </c>
      <c r="P5141" s="70">
        <f t="shared" si="1131"/>
        <v>0</v>
      </c>
      <c r="Q5141" s="28" t="str">
        <f t="shared" ca="1" si="1132"/>
        <v/>
      </c>
      <c r="R5141" s="28" t="str">
        <f t="shared" si="1133"/>
        <v/>
      </c>
      <c r="S5141" s="28" t="str">
        <f t="array" ref="S5141">IF(ISBLANK(A5141),"",INDEX(Info!$B$3:$H$6442,MATCH(J5141,IF(Info!$D$3:$D$6442=K5141,Info!$C$3:$C$6442),0),7))</f>
        <v/>
      </c>
    </row>
    <row r="5142" spans="1:19" x14ac:dyDescent="0.25">
      <c r="A5142" s="75"/>
      <c r="B5142" s="75"/>
      <c r="C5142" s="72"/>
      <c r="D5142" s="72"/>
      <c r="E5142" s="41" t="str">
        <f t="shared" si="1120"/>
        <v/>
      </c>
      <c r="F5142" s="90" t="str">
        <f t="shared" ca="1" si="1121"/>
        <v/>
      </c>
      <c r="G5142" s="91" t="str">
        <f t="shared" si="1122"/>
        <v/>
      </c>
      <c r="H5142" s="41" t="str">
        <f t="shared" si="1123"/>
        <v/>
      </c>
      <c r="I5142" s="92" t="str">
        <f t="shared" ca="1" si="1124"/>
        <v/>
      </c>
      <c r="J5142" s="28" t="str">
        <f t="shared" si="1125"/>
        <v/>
      </c>
      <c r="K5142" s="28" t="str">
        <f t="shared" si="1126"/>
        <v/>
      </c>
      <c r="L5142" s="28" t="str">
        <f t="shared" ca="1" si="1127"/>
        <v/>
      </c>
      <c r="M5142" s="28" t="str">
        <f t="shared" si="1128"/>
        <v/>
      </c>
      <c r="N5142" s="93" t="str">
        <f t="shared" si="1129"/>
        <v/>
      </c>
      <c r="O5142" s="94" t="str">
        <f t="shared" si="1130"/>
        <v/>
      </c>
      <c r="P5142" s="70">
        <f t="shared" si="1131"/>
        <v>0</v>
      </c>
      <c r="Q5142" s="28" t="str">
        <f t="shared" ca="1" si="1132"/>
        <v/>
      </c>
      <c r="R5142" s="28" t="str">
        <f t="shared" si="1133"/>
        <v/>
      </c>
      <c r="S5142" s="28" t="str">
        <f t="array" ref="S5142">IF(ISBLANK(A5142),"",INDEX(Info!$B$3:$H$6442,MATCH(J5142,IF(Info!$D$3:$D$6442=K5142,Info!$C$3:$C$6442),0),7))</f>
        <v/>
      </c>
    </row>
    <row r="5143" spans="1:19" x14ac:dyDescent="0.25">
      <c r="A5143" s="75"/>
      <c r="B5143" s="75"/>
      <c r="C5143" s="72"/>
      <c r="D5143" s="72"/>
      <c r="E5143" s="41" t="str">
        <f t="shared" si="1120"/>
        <v/>
      </c>
      <c r="F5143" s="90" t="str">
        <f t="shared" ca="1" si="1121"/>
        <v/>
      </c>
      <c r="G5143" s="91" t="str">
        <f t="shared" si="1122"/>
        <v/>
      </c>
      <c r="H5143" s="41" t="str">
        <f t="shared" si="1123"/>
        <v/>
      </c>
      <c r="I5143" s="92" t="str">
        <f t="shared" ca="1" si="1124"/>
        <v/>
      </c>
      <c r="J5143" s="28" t="str">
        <f t="shared" si="1125"/>
        <v/>
      </c>
      <c r="K5143" s="28" t="str">
        <f t="shared" si="1126"/>
        <v/>
      </c>
      <c r="L5143" s="28" t="str">
        <f t="shared" ca="1" si="1127"/>
        <v/>
      </c>
      <c r="M5143" s="28" t="str">
        <f t="shared" si="1128"/>
        <v/>
      </c>
      <c r="N5143" s="93" t="str">
        <f t="shared" si="1129"/>
        <v/>
      </c>
      <c r="O5143" s="94" t="str">
        <f t="shared" si="1130"/>
        <v/>
      </c>
      <c r="P5143" s="70">
        <f t="shared" si="1131"/>
        <v>0</v>
      </c>
      <c r="Q5143" s="28" t="str">
        <f t="shared" ca="1" si="1132"/>
        <v/>
      </c>
      <c r="R5143" s="28" t="str">
        <f t="shared" si="1133"/>
        <v/>
      </c>
      <c r="S5143" s="28" t="str">
        <f t="array" ref="S5143">IF(ISBLANK(A5143),"",INDEX(Info!$B$3:$H$6442,MATCH(J5143,IF(Info!$D$3:$D$6442=K5143,Info!$C$3:$C$6442),0),7))</f>
        <v/>
      </c>
    </row>
    <row r="5144" spans="1:19" x14ac:dyDescent="0.25">
      <c r="A5144" s="75"/>
      <c r="B5144" s="75"/>
      <c r="C5144" s="72"/>
      <c r="D5144" s="72"/>
      <c r="E5144" s="41" t="str">
        <f t="shared" si="1120"/>
        <v/>
      </c>
      <c r="F5144" s="90" t="str">
        <f t="shared" ca="1" si="1121"/>
        <v/>
      </c>
      <c r="G5144" s="91" t="str">
        <f t="shared" si="1122"/>
        <v/>
      </c>
      <c r="H5144" s="41" t="str">
        <f t="shared" si="1123"/>
        <v/>
      </c>
      <c r="I5144" s="92" t="str">
        <f t="shared" ca="1" si="1124"/>
        <v/>
      </c>
      <c r="J5144" s="28" t="str">
        <f t="shared" si="1125"/>
        <v/>
      </c>
      <c r="K5144" s="28" t="str">
        <f t="shared" si="1126"/>
        <v/>
      </c>
      <c r="L5144" s="28" t="str">
        <f t="shared" ca="1" si="1127"/>
        <v/>
      </c>
      <c r="M5144" s="28" t="str">
        <f t="shared" si="1128"/>
        <v/>
      </c>
      <c r="N5144" s="93" t="str">
        <f t="shared" si="1129"/>
        <v/>
      </c>
      <c r="O5144" s="94" t="str">
        <f t="shared" si="1130"/>
        <v/>
      </c>
      <c r="P5144" s="70">
        <f t="shared" si="1131"/>
        <v>0</v>
      </c>
      <c r="Q5144" s="28" t="str">
        <f t="shared" ca="1" si="1132"/>
        <v/>
      </c>
      <c r="R5144" s="28" t="str">
        <f t="shared" si="1133"/>
        <v/>
      </c>
      <c r="S5144" s="28" t="str">
        <f t="array" ref="S5144">IF(ISBLANK(A5144),"",INDEX(Info!$B$3:$H$6442,MATCH(J5144,IF(Info!$D$3:$D$6442=K5144,Info!$C$3:$C$6442),0),7))</f>
        <v/>
      </c>
    </row>
    <row r="5145" spans="1:19" x14ac:dyDescent="0.25">
      <c r="A5145" s="75"/>
      <c r="B5145" s="75"/>
      <c r="C5145" s="72"/>
      <c r="D5145" s="72"/>
      <c r="E5145" s="41" t="str">
        <f t="shared" si="1120"/>
        <v/>
      </c>
      <c r="F5145" s="90" t="str">
        <f t="shared" ca="1" si="1121"/>
        <v/>
      </c>
      <c r="G5145" s="91" t="str">
        <f t="shared" si="1122"/>
        <v/>
      </c>
      <c r="H5145" s="41" t="str">
        <f t="shared" si="1123"/>
        <v/>
      </c>
      <c r="I5145" s="92" t="str">
        <f t="shared" ca="1" si="1124"/>
        <v/>
      </c>
      <c r="J5145" s="28" t="str">
        <f t="shared" si="1125"/>
        <v/>
      </c>
      <c r="K5145" s="28" t="str">
        <f t="shared" si="1126"/>
        <v/>
      </c>
      <c r="L5145" s="28" t="str">
        <f t="shared" ca="1" si="1127"/>
        <v/>
      </c>
      <c r="M5145" s="28" t="str">
        <f t="shared" si="1128"/>
        <v/>
      </c>
      <c r="N5145" s="93" t="str">
        <f t="shared" si="1129"/>
        <v/>
      </c>
      <c r="O5145" s="94" t="str">
        <f t="shared" si="1130"/>
        <v/>
      </c>
      <c r="P5145" s="70">
        <f t="shared" si="1131"/>
        <v>0</v>
      </c>
      <c r="Q5145" s="28" t="str">
        <f t="shared" ca="1" si="1132"/>
        <v/>
      </c>
      <c r="R5145" s="28" t="str">
        <f t="shared" si="1133"/>
        <v/>
      </c>
      <c r="S5145" s="28" t="str">
        <f t="array" ref="S5145">IF(ISBLANK(A5145),"",INDEX(Info!$B$3:$H$6442,MATCH(J5145,IF(Info!$D$3:$D$6442=K5145,Info!$C$3:$C$6442),0),7))</f>
        <v/>
      </c>
    </row>
    <row r="5146" spans="1:19" x14ac:dyDescent="0.25">
      <c r="A5146" s="75"/>
      <c r="B5146" s="75"/>
      <c r="C5146" s="72"/>
      <c r="D5146" s="72"/>
      <c r="E5146" s="41" t="str">
        <f t="shared" si="1120"/>
        <v/>
      </c>
      <c r="F5146" s="90" t="str">
        <f t="shared" ca="1" si="1121"/>
        <v/>
      </c>
      <c r="G5146" s="91" t="str">
        <f t="shared" si="1122"/>
        <v/>
      </c>
      <c r="H5146" s="41" t="str">
        <f t="shared" si="1123"/>
        <v/>
      </c>
      <c r="I5146" s="92" t="str">
        <f t="shared" ca="1" si="1124"/>
        <v/>
      </c>
      <c r="J5146" s="28" t="str">
        <f t="shared" si="1125"/>
        <v/>
      </c>
      <c r="K5146" s="28" t="str">
        <f t="shared" si="1126"/>
        <v/>
      </c>
      <c r="L5146" s="28" t="str">
        <f t="shared" ca="1" si="1127"/>
        <v/>
      </c>
      <c r="M5146" s="28" t="str">
        <f t="shared" si="1128"/>
        <v/>
      </c>
      <c r="N5146" s="93" t="str">
        <f t="shared" si="1129"/>
        <v/>
      </c>
      <c r="O5146" s="94" t="str">
        <f t="shared" si="1130"/>
        <v/>
      </c>
      <c r="P5146" s="70">
        <f t="shared" si="1131"/>
        <v>0</v>
      </c>
      <c r="Q5146" s="28" t="str">
        <f t="shared" ca="1" si="1132"/>
        <v/>
      </c>
      <c r="R5146" s="28" t="str">
        <f t="shared" si="1133"/>
        <v/>
      </c>
      <c r="S5146" s="28" t="str">
        <f t="array" ref="S5146">IF(ISBLANK(A5146),"",INDEX(Info!$B$3:$H$6442,MATCH(J5146,IF(Info!$D$3:$D$6442=K5146,Info!$C$3:$C$6442),0),7))</f>
        <v/>
      </c>
    </row>
    <row r="5147" spans="1:19" x14ac:dyDescent="0.25">
      <c r="A5147" s="75"/>
      <c r="B5147" s="75"/>
      <c r="C5147" s="72"/>
      <c r="D5147" s="72"/>
      <c r="E5147" s="41" t="str">
        <f t="shared" si="1120"/>
        <v/>
      </c>
      <c r="F5147" s="90" t="str">
        <f t="shared" ca="1" si="1121"/>
        <v/>
      </c>
      <c r="G5147" s="91" t="str">
        <f t="shared" si="1122"/>
        <v/>
      </c>
      <c r="H5147" s="41" t="str">
        <f t="shared" si="1123"/>
        <v/>
      </c>
      <c r="I5147" s="92" t="str">
        <f t="shared" ca="1" si="1124"/>
        <v/>
      </c>
      <c r="J5147" s="28" t="str">
        <f t="shared" si="1125"/>
        <v/>
      </c>
      <c r="K5147" s="28" t="str">
        <f t="shared" si="1126"/>
        <v/>
      </c>
      <c r="L5147" s="28" t="str">
        <f t="shared" ca="1" si="1127"/>
        <v/>
      </c>
      <c r="M5147" s="28" t="str">
        <f t="shared" si="1128"/>
        <v/>
      </c>
      <c r="N5147" s="93" t="str">
        <f t="shared" si="1129"/>
        <v/>
      </c>
      <c r="O5147" s="94" t="str">
        <f t="shared" si="1130"/>
        <v/>
      </c>
      <c r="P5147" s="70">
        <f t="shared" si="1131"/>
        <v>0</v>
      </c>
      <c r="Q5147" s="28" t="str">
        <f t="shared" ca="1" si="1132"/>
        <v/>
      </c>
      <c r="R5147" s="28" t="str">
        <f t="shared" si="1133"/>
        <v/>
      </c>
      <c r="S5147" s="28" t="str">
        <f t="array" ref="S5147">IF(ISBLANK(A5147),"",INDEX(Info!$B$3:$H$6442,MATCH(J5147,IF(Info!$D$3:$D$6442=K5147,Info!$C$3:$C$6442),0),7))</f>
        <v/>
      </c>
    </row>
    <row r="5148" spans="1:19" x14ac:dyDescent="0.25">
      <c r="A5148" s="75"/>
      <c r="B5148" s="75"/>
      <c r="C5148" s="72"/>
      <c r="D5148" s="72"/>
      <c r="E5148" s="41" t="str">
        <f t="shared" si="1120"/>
        <v/>
      </c>
      <c r="F5148" s="90" t="str">
        <f t="shared" ca="1" si="1121"/>
        <v/>
      </c>
      <c r="G5148" s="91" t="str">
        <f t="shared" si="1122"/>
        <v/>
      </c>
      <c r="H5148" s="41" t="str">
        <f t="shared" si="1123"/>
        <v/>
      </c>
      <c r="I5148" s="92" t="str">
        <f t="shared" ca="1" si="1124"/>
        <v/>
      </c>
      <c r="J5148" s="28" t="str">
        <f t="shared" si="1125"/>
        <v/>
      </c>
      <c r="K5148" s="28" t="str">
        <f t="shared" si="1126"/>
        <v/>
      </c>
      <c r="L5148" s="28" t="str">
        <f t="shared" ca="1" si="1127"/>
        <v/>
      </c>
      <c r="M5148" s="28" t="str">
        <f t="shared" si="1128"/>
        <v/>
      </c>
      <c r="N5148" s="93" t="str">
        <f t="shared" si="1129"/>
        <v/>
      </c>
      <c r="O5148" s="94" t="str">
        <f t="shared" si="1130"/>
        <v/>
      </c>
      <c r="P5148" s="70">
        <f t="shared" si="1131"/>
        <v>0</v>
      </c>
      <c r="Q5148" s="28" t="str">
        <f t="shared" ca="1" si="1132"/>
        <v/>
      </c>
      <c r="R5148" s="28" t="str">
        <f t="shared" si="1133"/>
        <v/>
      </c>
      <c r="S5148" s="28" t="str">
        <f t="array" ref="S5148">IF(ISBLANK(A5148),"",INDEX(Info!$B$3:$H$6442,MATCH(J5148,IF(Info!$D$3:$D$6442=K5148,Info!$C$3:$C$6442),0),7))</f>
        <v/>
      </c>
    </row>
    <row r="5149" spans="1:19" x14ac:dyDescent="0.25">
      <c r="A5149" s="75"/>
      <c r="B5149" s="75"/>
      <c r="C5149" s="72"/>
      <c r="D5149" s="72"/>
      <c r="E5149" s="41" t="str">
        <f t="shared" si="1120"/>
        <v/>
      </c>
      <c r="F5149" s="90" t="str">
        <f t="shared" ca="1" si="1121"/>
        <v/>
      </c>
      <c r="G5149" s="91" t="str">
        <f t="shared" si="1122"/>
        <v/>
      </c>
      <c r="H5149" s="41" t="str">
        <f t="shared" si="1123"/>
        <v/>
      </c>
      <c r="I5149" s="92" t="str">
        <f t="shared" ca="1" si="1124"/>
        <v/>
      </c>
      <c r="J5149" s="28" t="str">
        <f t="shared" si="1125"/>
        <v/>
      </c>
      <c r="K5149" s="28" t="str">
        <f t="shared" si="1126"/>
        <v/>
      </c>
      <c r="L5149" s="28" t="str">
        <f t="shared" ca="1" si="1127"/>
        <v/>
      </c>
      <c r="M5149" s="28" t="str">
        <f t="shared" si="1128"/>
        <v/>
      </c>
      <c r="N5149" s="93" t="str">
        <f t="shared" si="1129"/>
        <v/>
      </c>
      <c r="O5149" s="94" t="str">
        <f t="shared" si="1130"/>
        <v/>
      </c>
      <c r="P5149" s="70">
        <f t="shared" si="1131"/>
        <v>0</v>
      </c>
      <c r="Q5149" s="28" t="str">
        <f t="shared" ca="1" si="1132"/>
        <v/>
      </c>
      <c r="R5149" s="28" t="str">
        <f t="shared" si="1133"/>
        <v/>
      </c>
      <c r="S5149" s="28" t="str">
        <f t="array" ref="S5149">IF(ISBLANK(A5149),"",INDEX(Info!$B$3:$H$6442,MATCH(J5149,IF(Info!$D$3:$D$6442=K5149,Info!$C$3:$C$6442),0),7))</f>
        <v/>
      </c>
    </row>
    <row r="5150" spans="1:19" x14ac:dyDescent="0.25">
      <c r="A5150" s="75"/>
      <c r="B5150" s="75"/>
      <c r="C5150" s="72"/>
      <c r="D5150" s="72"/>
      <c r="E5150" s="41" t="str">
        <f t="shared" si="1120"/>
        <v/>
      </c>
      <c r="F5150" s="90" t="str">
        <f t="shared" ca="1" si="1121"/>
        <v/>
      </c>
      <c r="G5150" s="91" t="str">
        <f t="shared" si="1122"/>
        <v/>
      </c>
      <c r="H5150" s="41" t="str">
        <f t="shared" si="1123"/>
        <v/>
      </c>
      <c r="I5150" s="92" t="str">
        <f t="shared" ca="1" si="1124"/>
        <v/>
      </c>
      <c r="J5150" s="28" t="str">
        <f t="shared" si="1125"/>
        <v/>
      </c>
      <c r="K5150" s="28" t="str">
        <f t="shared" si="1126"/>
        <v/>
      </c>
      <c r="L5150" s="28" t="str">
        <f t="shared" ca="1" si="1127"/>
        <v/>
      </c>
      <c r="M5150" s="28" t="str">
        <f t="shared" si="1128"/>
        <v/>
      </c>
      <c r="N5150" s="93" t="str">
        <f t="shared" si="1129"/>
        <v/>
      </c>
      <c r="O5150" s="94" t="str">
        <f t="shared" si="1130"/>
        <v/>
      </c>
      <c r="P5150" s="70">
        <f t="shared" si="1131"/>
        <v>0</v>
      </c>
      <c r="Q5150" s="28" t="str">
        <f t="shared" ca="1" si="1132"/>
        <v/>
      </c>
      <c r="R5150" s="28" t="str">
        <f t="shared" si="1133"/>
        <v/>
      </c>
      <c r="S5150" s="28" t="str">
        <f t="array" ref="S5150">IF(ISBLANK(A5150),"",INDEX(Info!$B$3:$H$6442,MATCH(J5150,IF(Info!$D$3:$D$6442=K5150,Info!$C$3:$C$6442),0),7))</f>
        <v/>
      </c>
    </row>
    <row r="5151" spans="1:19" x14ac:dyDescent="0.25">
      <c r="A5151" s="75"/>
      <c r="B5151" s="75"/>
      <c r="C5151" s="72"/>
      <c r="D5151" s="72"/>
      <c r="E5151" s="41" t="str">
        <f t="shared" si="1120"/>
        <v/>
      </c>
      <c r="F5151" s="90" t="str">
        <f t="shared" ca="1" si="1121"/>
        <v/>
      </c>
      <c r="G5151" s="91" t="str">
        <f t="shared" si="1122"/>
        <v/>
      </c>
      <c r="H5151" s="41" t="str">
        <f t="shared" si="1123"/>
        <v/>
      </c>
      <c r="I5151" s="92" t="str">
        <f t="shared" ca="1" si="1124"/>
        <v/>
      </c>
      <c r="J5151" s="28" t="str">
        <f t="shared" si="1125"/>
        <v/>
      </c>
      <c r="K5151" s="28" t="str">
        <f t="shared" si="1126"/>
        <v/>
      </c>
      <c r="L5151" s="28" t="str">
        <f t="shared" ca="1" si="1127"/>
        <v/>
      </c>
      <c r="M5151" s="28" t="str">
        <f t="shared" si="1128"/>
        <v/>
      </c>
      <c r="N5151" s="93" t="str">
        <f t="shared" si="1129"/>
        <v/>
      </c>
      <c r="O5151" s="94" t="str">
        <f t="shared" si="1130"/>
        <v/>
      </c>
      <c r="P5151" s="70">
        <f t="shared" si="1131"/>
        <v>0</v>
      </c>
      <c r="Q5151" s="28" t="str">
        <f t="shared" ca="1" si="1132"/>
        <v/>
      </c>
      <c r="R5151" s="28" t="str">
        <f t="shared" si="1133"/>
        <v/>
      </c>
      <c r="S5151" s="28" t="str">
        <f t="array" ref="S5151">IF(ISBLANK(A5151),"",INDEX(Info!$B$3:$H$6442,MATCH(J5151,IF(Info!$D$3:$D$6442=K5151,Info!$C$3:$C$6442),0),7))</f>
        <v/>
      </c>
    </row>
    <row r="5152" spans="1:19" x14ac:dyDescent="0.25">
      <c r="A5152" s="75"/>
      <c r="B5152" s="75"/>
      <c r="C5152" s="72"/>
      <c r="D5152" s="72"/>
      <c r="E5152" s="41" t="str">
        <f t="shared" si="1120"/>
        <v/>
      </c>
      <c r="F5152" s="90" t="str">
        <f t="shared" ca="1" si="1121"/>
        <v/>
      </c>
      <c r="G5152" s="91" t="str">
        <f t="shared" si="1122"/>
        <v/>
      </c>
      <c r="H5152" s="41" t="str">
        <f t="shared" si="1123"/>
        <v/>
      </c>
      <c r="I5152" s="92" t="str">
        <f t="shared" ca="1" si="1124"/>
        <v/>
      </c>
      <c r="J5152" s="28" t="str">
        <f t="shared" si="1125"/>
        <v/>
      </c>
      <c r="K5152" s="28" t="str">
        <f t="shared" si="1126"/>
        <v/>
      </c>
      <c r="L5152" s="28" t="str">
        <f t="shared" ca="1" si="1127"/>
        <v/>
      </c>
      <c r="M5152" s="28" t="str">
        <f t="shared" si="1128"/>
        <v/>
      </c>
      <c r="N5152" s="93" t="str">
        <f t="shared" si="1129"/>
        <v/>
      </c>
      <c r="O5152" s="94" t="str">
        <f t="shared" si="1130"/>
        <v/>
      </c>
      <c r="P5152" s="70">
        <f t="shared" si="1131"/>
        <v>0</v>
      </c>
      <c r="Q5152" s="28" t="str">
        <f t="shared" ca="1" si="1132"/>
        <v/>
      </c>
      <c r="R5152" s="28" t="str">
        <f t="shared" si="1133"/>
        <v/>
      </c>
      <c r="S5152" s="28" t="str">
        <f t="array" ref="S5152">IF(ISBLANK(A5152),"",INDEX(Info!$B$3:$H$6442,MATCH(J5152,IF(Info!$D$3:$D$6442=K5152,Info!$C$3:$C$6442),0),7))</f>
        <v/>
      </c>
    </row>
    <row r="5153" spans="1:19" x14ac:dyDescent="0.25">
      <c r="A5153" s="75"/>
      <c r="B5153" s="75"/>
      <c r="C5153" s="72"/>
      <c r="D5153" s="72"/>
      <c r="E5153" s="41" t="str">
        <f t="shared" si="1120"/>
        <v/>
      </c>
      <c r="F5153" s="90" t="str">
        <f t="shared" ca="1" si="1121"/>
        <v/>
      </c>
      <c r="G5153" s="91" t="str">
        <f t="shared" si="1122"/>
        <v/>
      </c>
      <c r="H5153" s="41" t="str">
        <f t="shared" si="1123"/>
        <v/>
      </c>
      <c r="I5153" s="92" t="str">
        <f t="shared" ca="1" si="1124"/>
        <v/>
      </c>
      <c r="J5153" s="28" t="str">
        <f t="shared" si="1125"/>
        <v/>
      </c>
      <c r="K5153" s="28" t="str">
        <f t="shared" si="1126"/>
        <v/>
      </c>
      <c r="L5153" s="28" t="str">
        <f t="shared" ca="1" si="1127"/>
        <v/>
      </c>
      <c r="M5153" s="28" t="str">
        <f t="shared" si="1128"/>
        <v/>
      </c>
      <c r="N5153" s="93" t="str">
        <f t="shared" si="1129"/>
        <v/>
      </c>
      <c r="O5153" s="94" t="str">
        <f t="shared" si="1130"/>
        <v/>
      </c>
      <c r="P5153" s="70">
        <f t="shared" si="1131"/>
        <v>0</v>
      </c>
      <c r="Q5153" s="28" t="str">
        <f t="shared" ca="1" si="1132"/>
        <v/>
      </c>
      <c r="R5153" s="28" t="str">
        <f t="shared" si="1133"/>
        <v/>
      </c>
      <c r="S5153" s="28" t="str">
        <f t="array" ref="S5153">IF(ISBLANK(A5153),"",INDEX(Info!$B$3:$H$6442,MATCH(J5153,IF(Info!$D$3:$D$6442=K5153,Info!$C$3:$C$6442),0),7))</f>
        <v/>
      </c>
    </row>
    <row r="5154" spans="1:19" x14ac:dyDescent="0.25">
      <c r="A5154" s="75"/>
      <c r="B5154" s="75"/>
      <c r="C5154" s="72"/>
      <c r="D5154" s="72"/>
      <c r="E5154" s="41" t="str">
        <f t="shared" si="1120"/>
        <v/>
      </c>
      <c r="F5154" s="90" t="str">
        <f t="shared" ca="1" si="1121"/>
        <v/>
      </c>
      <c r="G5154" s="91" t="str">
        <f t="shared" si="1122"/>
        <v/>
      </c>
      <c r="H5154" s="41" t="str">
        <f t="shared" si="1123"/>
        <v/>
      </c>
      <c r="I5154" s="92" t="str">
        <f t="shared" ca="1" si="1124"/>
        <v/>
      </c>
      <c r="J5154" s="28" t="str">
        <f t="shared" si="1125"/>
        <v/>
      </c>
      <c r="K5154" s="28" t="str">
        <f t="shared" si="1126"/>
        <v/>
      </c>
      <c r="L5154" s="28" t="str">
        <f t="shared" ca="1" si="1127"/>
        <v/>
      </c>
      <c r="M5154" s="28" t="str">
        <f t="shared" si="1128"/>
        <v/>
      </c>
      <c r="N5154" s="93" t="str">
        <f t="shared" si="1129"/>
        <v/>
      </c>
      <c r="O5154" s="94" t="str">
        <f t="shared" si="1130"/>
        <v/>
      </c>
      <c r="P5154" s="70">
        <f t="shared" si="1131"/>
        <v>0</v>
      </c>
      <c r="Q5154" s="28" t="str">
        <f t="shared" ca="1" si="1132"/>
        <v/>
      </c>
      <c r="R5154" s="28" t="str">
        <f t="shared" si="1133"/>
        <v/>
      </c>
      <c r="S5154" s="28" t="str">
        <f t="array" ref="S5154">IF(ISBLANK(A5154),"",INDEX(Info!$B$3:$H$6442,MATCH(J5154,IF(Info!$D$3:$D$6442=K5154,Info!$C$3:$C$6442),0),7))</f>
        <v/>
      </c>
    </row>
    <row r="5155" spans="1:19" x14ac:dyDescent="0.25">
      <c r="A5155" s="75"/>
      <c r="B5155" s="75"/>
      <c r="C5155" s="72"/>
      <c r="D5155" s="72"/>
      <c r="E5155" s="41" t="str">
        <f t="shared" si="1120"/>
        <v/>
      </c>
      <c r="F5155" s="90" t="str">
        <f t="shared" ca="1" si="1121"/>
        <v/>
      </c>
      <c r="G5155" s="91" t="str">
        <f t="shared" si="1122"/>
        <v/>
      </c>
      <c r="H5155" s="41" t="str">
        <f t="shared" si="1123"/>
        <v/>
      </c>
      <c r="I5155" s="92" t="str">
        <f t="shared" ca="1" si="1124"/>
        <v/>
      </c>
      <c r="J5155" s="28" t="str">
        <f t="shared" si="1125"/>
        <v/>
      </c>
      <c r="K5155" s="28" t="str">
        <f t="shared" si="1126"/>
        <v/>
      </c>
      <c r="L5155" s="28" t="str">
        <f t="shared" ca="1" si="1127"/>
        <v/>
      </c>
      <c r="M5155" s="28" t="str">
        <f t="shared" si="1128"/>
        <v/>
      </c>
      <c r="N5155" s="93" t="str">
        <f t="shared" si="1129"/>
        <v/>
      </c>
      <c r="O5155" s="94" t="str">
        <f t="shared" si="1130"/>
        <v/>
      </c>
      <c r="P5155" s="70">
        <f t="shared" si="1131"/>
        <v>0</v>
      </c>
      <c r="Q5155" s="28" t="str">
        <f t="shared" ca="1" si="1132"/>
        <v/>
      </c>
      <c r="R5155" s="28" t="str">
        <f t="shared" si="1133"/>
        <v/>
      </c>
      <c r="S5155" s="28" t="str">
        <f t="array" ref="S5155">IF(ISBLANK(A5155),"",INDEX(Info!$B$3:$H$6442,MATCH(J5155,IF(Info!$D$3:$D$6442=K5155,Info!$C$3:$C$6442),0),7))</f>
        <v/>
      </c>
    </row>
    <row r="5156" spans="1:19" x14ac:dyDescent="0.25">
      <c r="A5156" s="75"/>
      <c r="B5156" s="75"/>
      <c r="C5156" s="72"/>
      <c r="D5156" s="72"/>
      <c r="E5156" s="41" t="str">
        <f t="shared" si="1120"/>
        <v/>
      </c>
      <c r="F5156" s="90" t="str">
        <f t="shared" ca="1" si="1121"/>
        <v/>
      </c>
      <c r="G5156" s="91" t="str">
        <f t="shared" si="1122"/>
        <v/>
      </c>
      <c r="H5156" s="41" t="str">
        <f t="shared" si="1123"/>
        <v/>
      </c>
      <c r="I5156" s="92" t="str">
        <f t="shared" ca="1" si="1124"/>
        <v/>
      </c>
      <c r="J5156" s="28" t="str">
        <f t="shared" si="1125"/>
        <v/>
      </c>
      <c r="K5156" s="28" t="str">
        <f t="shared" si="1126"/>
        <v/>
      </c>
      <c r="L5156" s="28" t="str">
        <f t="shared" ca="1" si="1127"/>
        <v/>
      </c>
      <c r="M5156" s="28" t="str">
        <f t="shared" si="1128"/>
        <v/>
      </c>
      <c r="N5156" s="93" t="str">
        <f t="shared" si="1129"/>
        <v/>
      </c>
      <c r="O5156" s="94" t="str">
        <f t="shared" si="1130"/>
        <v/>
      </c>
      <c r="P5156" s="70">
        <f t="shared" si="1131"/>
        <v>0</v>
      </c>
      <c r="Q5156" s="28" t="str">
        <f t="shared" ca="1" si="1132"/>
        <v/>
      </c>
      <c r="R5156" s="28" t="str">
        <f t="shared" si="1133"/>
        <v/>
      </c>
      <c r="S5156" s="28" t="str">
        <f t="array" ref="S5156">IF(ISBLANK(A5156),"",INDEX(Info!$B$3:$H$6442,MATCH(J5156,IF(Info!$D$3:$D$6442=K5156,Info!$C$3:$C$6442),0),7))</f>
        <v/>
      </c>
    </row>
    <row r="5157" spans="1:19" x14ac:dyDescent="0.25">
      <c r="A5157" s="75"/>
      <c r="B5157" s="75"/>
      <c r="C5157" s="72"/>
      <c r="D5157" s="72"/>
      <c r="E5157" s="41" t="str">
        <f t="shared" si="1120"/>
        <v/>
      </c>
      <c r="F5157" s="90" t="str">
        <f t="shared" ca="1" si="1121"/>
        <v/>
      </c>
      <c r="G5157" s="91" t="str">
        <f t="shared" si="1122"/>
        <v/>
      </c>
      <c r="H5157" s="41" t="str">
        <f t="shared" si="1123"/>
        <v/>
      </c>
      <c r="I5157" s="92" t="str">
        <f t="shared" ca="1" si="1124"/>
        <v/>
      </c>
      <c r="J5157" s="28" t="str">
        <f t="shared" si="1125"/>
        <v/>
      </c>
      <c r="K5157" s="28" t="str">
        <f t="shared" si="1126"/>
        <v/>
      </c>
      <c r="L5157" s="28" t="str">
        <f t="shared" ca="1" si="1127"/>
        <v/>
      </c>
      <c r="M5157" s="28" t="str">
        <f t="shared" si="1128"/>
        <v/>
      </c>
      <c r="N5157" s="93" t="str">
        <f t="shared" si="1129"/>
        <v/>
      </c>
      <c r="O5157" s="94" t="str">
        <f t="shared" si="1130"/>
        <v/>
      </c>
      <c r="P5157" s="70">
        <f t="shared" si="1131"/>
        <v>0</v>
      </c>
      <c r="Q5157" s="28" t="str">
        <f t="shared" ca="1" si="1132"/>
        <v/>
      </c>
      <c r="R5157" s="28" t="str">
        <f t="shared" si="1133"/>
        <v/>
      </c>
      <c r="S5157" s="28" t="str">
        <f t="array" ref="S5157">IF(ISBLANK(A5157),"",INDEX(Info!$B$3:$H$6442,MATCH(J5157,IF(Info!$D$3:$D$6442=K5157,Info!$C$3:$C$6442),0),7))</f>
        <v/>
      </c>
    </row>
    <row r="5158" spans="1:19" x14ac:dyDescent="0.25">
      <c r="A5158" s="75"/>
      <c r="B5158" s="75"/>
      <c r="C5158" s="72"/>
      <c r="D5158" s="72"/>
      <c r="E5158" s="41" t="str">
        <f t="shared" si="1120"/>
        <v/>
      </c>
      <c r="F5158" s="90" t="str">
        <f t="shared" ca="1" si="1121"/>
        <v/>
      </c>
      <c r="G5158" s="91" t="str">
        <f t="shared" si="1122"/>
        <v/>
      </c>
      <c r="H5158" s="41" t="str">
        <f t="shared" si="1123"/>
        <v/>
      </c>
      <c r="I5158" s="92" t="str">
        <f t="shared" ca="1" si="1124"/>
        <v/>
      </c>
      <c r="J5158" s="28" t="str">
        <f t="shared" si="1125"/>
        <v/>
      </c>
      <c r="K5158" s="28" t="str">
        <f t="shared" si="1126"/>
        <v/>
      </c>
      <c r="L5158" s="28" t="str">
        <f t="shared" ca="1" si="1127"/>
        <v/>
      </c>
      <c r="M5158" s="28" t="str">
        <f t="shared" si="1128"/>
        <v/>
      </c>
      <c r="N5158" s="93" t="str">
        <f t="shared" si="1129"/>
        <v/>
      </c>
      <c r="O5158" s="94" t="str">
        <f t="shared" si="1130"/>
        <v/>
      </c>
      <c r="P5158" s="70">
        <f t="shared" si="1131"/>
        <v>0</v>
      </c>
      <c r="Q5158" s="28" t="str">
        <f t="shared" ca="1" si="1132"/>
        <v/>
      </c>
      <c r="R5158" s="28" t="str">
        <f t="shared" si="1133"/>
        <v/>
      </c>
      <c r="S5158" s="28" t="str">
        <f t="array" ref="S5158">IF(ISBLANK(A5158),"",INDEX(Info!$B$3:$H$6442,MATCH(J5158,IF(Info!$D$3:$D$6442=K5158,Info!$C$3:$C$6442),0),7))</f>
        <v/>
      </c>
    </row>
    <row r="5159" spans="1:19" x14ac:dyDescent="0.25">
      <c r="A5159" s="75"/>
      <c r="B5159" s="75"/>
      <c r="C5159" s="72"/>
      <c r="D5159" s="72"/>
      <c r="E5159" s="41" t="str">
        <f t="shared" si="1120"/>
        <v/>
      </c>
      <c r="F5159" s="90" t="str">
        <f t="shared" ca="1" si="1121"/>
        <v/>
      </c>
      <c r="G5159" s="91" t="str">
        <f t="shared" si="1122"/>
        <v/>
      </c>
      <c r="H5159" s="41" t="str">
        <f t="shared" si="1123"/>
        <v/>
      </c>
      <c r="I5159" s="92" t="str">
        <f t="shared" ca="1" si="1124"/>
        <v/>
      </c>
      <c r="J5159" s="28" t="str">
        <f t="shared" si="1125"/>
        <v/>
      </c>
      <c r="K5159" s="28" t="str">
        <f t="shared" si="1126"/>
        <v/>
      </c>
      <c r="L5159" s="28" t="str">
        <f t="shared" ca="1" si="1127"/>
        <v/>
      </c>
      <c r="M5159" s="28" t="str">
        <f t="shared" si="1128"/>
        <v/>
      </c>
      <c r="N5159" s="93" t="str">
        <f t="shared" si="1129"/>
        <v/>
      </c>
      <c r="O5159" s="94" t="str">
        <f t="shared" si="1130"/>
        <v/>
      </c>
      <c r="P5159" s="70">
        <f t="shared" si="1131"/>
        <v>0</v>
      </c>
      <c r="Q5159" s="28" t="str">
        <f t="shared" ca="1" si="1132"/>
        <v/>
      </c>
      <c r="R5159" s="28" t="str">
        <f t="shared" si="1133"/>
        <v/>
      </c>
      <c r="S5159" s="28" t="str">
        <f t="array" ref="S5159">IF(ISBLANK(A5159),"",INDEX(Info!$B$3:$H$6442,MATCH(J5159,IF(Info!$D$3:$D$6442=K5159,Info!$C$3:$C$6442),0),7))</f>
        <v/>
      </c>
    </row>
    <row r="5160" spans="1:19" x14ac:dyDescent="0.25">
      <c r="A5160" s="75"/>
      <c r="B5160" s="75"/>
      <c r="C5160" s="72"/>
      <c r="D5160" s="72"/>
      <c r="E5160" s="41" t="str">
        <f t="shared" si="1120"/>
        <v/>
      </c>
      <c r="F5160" s="90" t="str">
        <f t="shared" ca="1" si="1121"/>
        <v/>
      </c>
      <c r="G5160" s="91" t="str">
        <f t="shared" si="1122"/>
        <v/>
      </c>
      <c r="H5160" s="41" t="str">
        <f t="shared" si="1123"/>
        <v/>
      </c>
      <c r="I5160" s="92" t="str">
        <f t="shared" ca="1" si="1124"/>
        <v/>
      </c>
      <c r="J5160" s="28" t="str">
        <f t="shared" si="1125"/>
        <v/>
      </c>
      <c r="K5160" s="28" t="str">
        <f t="shared" si="1126"/>
        <v/>
      </c>
      <c r="L5160" s="28" t="str">
        <f t="shared" ca="1" si="1127"/>
        <v/>
      </c>
      <c r="M5160" s="28" t="str">
        <f t="shared" si="1128"/>
        <v/>
      </c>
      <c r="N5160" s="93" t="str">
        <f t="shared" si="1129"/>
        <v/>
      </c>
      <c r="O5160" s="94" t="str">
        <f t="shared" si="1130"/>
        <v/>
      </c>
      <c r="P5160" s="70">
        <f t="shared" si="1131"/>
        <v>0</v>
      </c>
      <c r="Q5160" s="28" t="str">
        <f t="shared" ca="1" si="1132"/>
        <v/>
      </c>
      <c r="R5160" s="28" t="str">
        <f t="shared" si="1133"/>
        <v/>
      </c>
      <c r="S5160" s="28" t="str">
        <f t="array" ref="S5160">IF(ISBLANK(A5160),"",INDEX(Info!$B$3:$H$6442,MATCH(J5160,IF(Info!$D$3:$D$6442=K5160,Info!$C$3:$C$6442),0),7))</f>
        <v/>
      </c>
    </row>
    <row r="5161" spans="1:19" x14ac:dyDescent="0.25">
      <c r="A5161" s="75"/>
      <c r="B5161" s="75"/>
      <c r="C5161" s="72"/>
      <c r="D5161" s="72"/>
      <c r="E5161" s="41" t="str">
        <f t="shared" si="1120"/>
        <v/>
      </c>
      <c r="F5161" s="90" t="str">
        <f t="shared" ca="1" si="1121"/>
        <v/>
      </c>
      <c r="G5161" s="91" t="str">
        <f t="shared" si="1122"/>
        <v/>
      </c>
      <c r="H5161" s="41" t="str">
        <f t="shared" si="1123"/>
        <v/>
      </c>
      <c r="I5161" s="92" t="str">
        <f t="shared" ca="1" si="1124"/>
        <v/>
      </c>
      <c r="J5161" s="28" t="str">
        <f t="shared" si="1125"/>
        <v/>
      </c>
      <c r="K5161" s="28" t="str">
        <f t="shared" si="1126"/>
        <v/>
      </c>
      <c r="L5161" s="28" t="str">
        <f t="shared" ca="1" si="1127"/>
        <v/>
      </c>
      <c r="M5161" s="28" t="str">
        <f t="shared" si="1128"/>
        <v/>
      </c>
      <c r="N5161" s="93" t="str">
        <f t="shared" si="1129"/>
        <v/>
      </c>
      <c r="O5161" s="94" t="str">
        <f t="shared" si="1130"/>
        <v/>
      </c>
      <c r="P5161" s="70">
        <f t="shared" si="1131"/>
        <v>0</v>
      </c>
      <c r="Q5161" s="28" t="str">
        <f t="shared" ca="1" si="1132"/>
        <v/>
      </c>
      <c r="R5161" s="28" t="str">
        <f t="shared" si="1133"/>
        <v/>
      </c>
      <c r="S5161" s="28" t="str">
        <f t="array" ref="S5161">IF(ISBLANK(A5161),"",INDEX(Info!$B$3:$H$6442,MATCH(J5161,IF(Info!$D$3:$D$6442=K5161,Info!$C$3:$C$6442),0),7))</f>
        <v/>
      </c>
    </row>
    <row r="5162" spans="1:19" x14ac:dyDescent="0.25">
      <c r="A5162" s="75"/>
      <c r="B5162" s="75"/>
      <c r="C5162" s="72"/>
      <c r="D5162" s="72"/>
      <c r="E5162" s="41" t="str">
        <f t="shared" si="1120"/>
        <v/>
      </c>
      <c r="F5162" s="90" t="str">
        <f t="shared" ca="1" si="1121"/>
        <v/>
      </c>
      <c r="G5162" s="91" t="str">
        <f t="shared" si="1122"/>
        <v/>
      </c>
      <c r="H5162" s="41" t="str">
        <f t="shared" si="1123"/>
        <v/>
      </c>
      <c r="I5162" s="92" t="str">
        <f t="shared" ca="1" si="1124"/>
        <v/>
      </c>
      <c r="J5162" s="28" t="str">
        <f t="shared" si="1125"/>
        <v/>
      </c>
      <c r="K5162" s="28" t="str">
        <f t="shared" si="1126"/>
        <v/>
      </c>
      <c r="L5162" s="28" t="str">
        <f t="shared" ca="1" si="1127"/>
        <v/>
      </c>
      <c r="M5162" s="28" t="str">
        <f t="shared" si="1128"/>
        <v/>
      </c>
      <c r="N5162" s="93" t="str">
        <f t="shared" si="1129"/>
        <v/>
      </c>
      <c r="O5162" s="94" t="str">
        <f t="shared" si="1130"/>
        <v/>
      </c>
      <c r="P5162" s="70">
        <f t="shared" si="1131"/>
        <v>0</v>
      </c>
      <c r="Q5162" s="28" t="str">
        <f t="shared" ca="1" si="1132"/>
        <v/>
      </c>
      <c r="R5162" s="28" t="str">
        <f t="shared" si="1133"/>
        <v/>
      </c>
      <c r="S5162" s="28" t="str">
        <f t="array" ref="S5162">IF(ISBLANK(A5162),"",INDEX(Info!$B$3:$H$6442,MATCH(J5162,IF(Info!$D$3:$D$6442=K5162,Info!$C$3:$C$6442),0),7))</f>
        <v/>
      </c>
    </row>
    <row r="5163" spans="1:19" x14ac:dyDescent="0.25">
      <c r="A5163" s="75"/>
      <c r="B5163" s="75"/>
      <c r="C5163" s="72"/>
      <c r="D5163" s="72"/>
      <c r="E5163" s="41" t="str">
        <f t="shared" si="1120"/>
        <v/>
      </c>
      <c r="F5163" s="90" t="str">
        <f t="shared" ca="1" si="1121"/>
        <v/>
      </c>
      <c r="G5163" s="91" t="str">
        <f t="shared" si="1122"/>
        <v/>
      </c>
      <c r="H5163" s="41" t="str">
        <f t="shared" si="1123"/>
        <v/>
      </c>
      <c r="I5163" s="92" t="str">
        <f t="shared" ca="1" si="1124"/>
        <v/>
      </c>
      <c r="J5163" s="28" t="str">
        <f t="shared" si="1125"/>
        <v/>
      </c>
      <c r="K5163" s="28" t="str">
        <f t="shared" si="1126"/>
        <v/>
      </c>
      <c r="L5163" s="28" t="str">
        <f t="shared" ca="1" si="1127"/>
        <v/>
      </c>
      <c r="M5163" s="28" t="str">
        <f t="shared" si="1128"/>
        <v/>
      </c>
      <c r="N5163" s="93" t="str">
        <f t="shared" si="1129"/>
        <v/>
      </c>
      <c r="O5163" s="94" t="str">
        <f t="shared" si="1130"/>
        <v/>
      </c>
      <c r="P5163" s="70">
        <f t="shared" si="1131"/>
        <v>0</v>
      </c>
      <c r="Q5163" s="28" t="str">
        <f t="shared" ca="1" si="1132"/>
        <v/>
      </c>
      <c r="R5163" s="28" t="str">
        <f t="shared" si="1133"/>
        <v/>
      </c>
      <c r="S5163" s="28" t="str">
        <f t="array" ref="S5163">IF(ISBLANK(A5163),"",INDEX(Info!$B$3:$H$6442,MATCH(J5163,IF(Info!$D$3:$D$6442=K5163,Info!$C$3:$C$6442),0),7))</f>
        <v/>
      </c>
    </row>
    <row r="5164" spans="1:19" x14ac:dyDescent="0.25">
      <c r="A5164" s="75"/>
      <c r="B5164" s="75"/>
      <c r="C5164" s="72"/>
      <c r="D5164" s="72"/>
      <c r="E5164" s="41" t="str">
        <f t="shared" si="1120"/>
        <v/>
      </c>
      <c r="F5164" s="90" t="str">
        <f t="shared" ca="1" si="1121"/>
        <v/>
      </c>
      <c r="G5164" s="91" t="str">
        <f t="shared" si="1122"/>
        <v/>
      </c>
      <c r="H5164" s="41" t="str">
        <f t="shared" si="1123"/>
        <v/>
      </c>
      <c r="I5164" s="92" t="str">
        <f t="shared" ca="1" si="1124"/>
        <v/>
      </c>
      <c r="J5164" s="28" t="str">
        <f t="shared" si="1125"/>
        <v/>
      </c>
      <c r="K5164" s="28" t="str">
        <f t="shared" si="1126"/>
        <v/>
      </c>
      <c r="L5164" s="28" t="str">
        <f t="shared" ca="1" si="1127"/>
        <v/>
      </c>
      <c r="M5164" s="28" t="str">
        <f t="shared" si="1128"/>
        <v/>
      </c>
      <c r="N5164" s="93" t="str">
        <f t="shared" si="1129"/>
        <v/>
      </c>
      <c r="O5164" s="94" t="str">
        <f t="shared" si="1130"/>
        <v/>
      </c>
      <c r="P5164" s="70">
        <f t="shared" si="1131"/>
        <v>0</v>
      </c>
      <c r="Q5164" s="28" t="str">
        <f t="shared" ca="1" si="1132"/>
        <v/>
      </c>
      <c r="R5164" s="28" t="str">
        <f t="shared" si="1133"/>
        <v/>
      </c>
      <c r="S5164" s="28" t="str">
        <f t="array" ref="S5164">IF(ISBLANK(A5164),"",INDEX(Info!$B$3:$H$6442,MATCH(J5164,IF(Info!$D$3:$D$6442=K5164,Info!$C$3:$C$6442),0),7))</f>
        <v/>
      </c>
    </row>
    <row r="5165" spans="1:19" x14ac:dyDescent="0.25">
      <c r="A5165" s="75"/>
      <c r="B5165" s="75"/>
      <c r="C5165" s="72"/>
      <c r="D5165" s="72"/>
      <c r="E5165" s="41" t="str">
        <f t="shared" si="1120"/>
        <v/>
      </c>
      <c r="F5165" s="90" t="str">
        <f t="shared" ca="1" si="1121"/>
        <v/>
      </c>
      <c r="G5165" s="91" t="str">
        <f t="shared" si="1122"/>
        <v/>
      </c>
      <c r="H5165" s="41" t="str">
        <f t="shared" si="1123"/>
        <v/>
      </c>
      <c r="I5165" s="92" t="str">
        <f t="shared" ca="1" si="1124"/>
        <v/>
      </c>
      <c r="J5165" s="28" t="str">
        <f t="shared" si="1125"/>
        <v/>
      </c>
      <c r="K5165" s="28" t="str">
        <f t="shared" si="1126"/>
        <v/>
      </c>
      <c r="L5165" s="28" t="str">
        <f t="shared" ca="1" si="1127"/>
        <v/>
      </c>
      <c r="M5165" s="28" t="str">
        <f t="shared" si="1128"/>
        <v/>
      </c>
      <c r="N5165" s="93" t="str">
        <f t="shared" si="1129"/>
        <v/>
      </c>
      <c r="O5165" s="94" t="str">
        <f t="shared" si="1130"/>
        <v/>
      </c>
      <c r="P5165" s="70">
        <f t="shared" si="1131"/>
        <v>0</v>
      </c>
      <c r="Q5165" s="28" t="str">
        <f t="shared" ca="1" si="1132"/>
        <v/>
      </c>
      <c r="R5165" s="28" t="str">
        <f t="shared" si="1133"/>
        <v/>
      </c>
      <c r="S5165" s="28" t="str">
        <f t="array" ref="S5165">IF(ISBLANK(A5165),"",INDEX(Info!$B$3:$H$6442,MATCH(J5165,IF(Info!$D$3:$D$6442=K5165,Info!$C$3:$C$6442),0),7))</f>
        <v/>
      </c>
    </row>
    <row r="5166" spans="1:19" x14ac:dyDescent="0.25">
      <c r="A5166" s="75"/>
      <c r="B5166" s="75"/>
      <c r="C5166" s="72"/>
      <c r="D5166" s="72"/>
      <c r="E5166" s="41" t="str">
        <f t="shared" si="1120"/>
        <v/>
      </c>
      <c r="F5166" s="90" t="str">
        <f t="shared" ca="1" si="1121"/>
        <v/>
      </c>
      <c r="G5166" s="91" t="str">
        <f t="shared" si="1122"/>
        <v/>
      </c>
      <c r="H5166" s="41" t="str">
        <f t="shared" si="1123"/>
        <v/>
      </c>
      <c r="I5166" s="92" t="str">
        <f t="shared" ca="1" si="1124"/>
        <v/>
      </c>
      <c r="J5166" s="28" t="str">
        <f t="shared" si="1125"/>
        <v/>
      </c>
      <c r="K5166" s="28" t="str">
        <f t="shared" si="1126"/>
        <v/>
      </c>
      <c r="L5166" s="28" t="str">
        <f t="shared" ca="1" si="1127"/>
        <v/>
      </c>
      <c r="M5166" s="28" t="str">
        <f t="shared" si="1128"/>
        <v/>
      </c>
      <c r="N5166" s="93" t="str">
        <f t="shared" si="1129"/>
        <v/>
      </c>
      <c r="O5166" s="94" t="str">
        <f t="shared" si="1130"/>
        <v/>
      </c>
      <c r="P5166" s="70">
        <f t="shared" si="1131"/>
        <v>0</v>
      </c>
      <c r="Q5166" s="28" t="str">
        <f t="shared" ca="1" si="1132"/>
        <v/>
      </c>
      <c r="R5166" s="28" t="str">
        <f t="shared" si="1133"/>
        <v/>
      </c>
      <c r="S5166" s="28" t="str">
        <f t="array" ref="S5166">IF(ISBLANK(A5166),"",INDEX(Info!$B$3:$H$6442,MATCH(J5166,IF(Info!$D$3:$D$6442=K5166,Info!$C$3:$C$6442),0),7))</f>
        <v/>
      </c>
    </row>
    <row r="5167" spans="1:19" x14ac:dyDescent="0.25">
      <c r="A5167" s="75"/>
      <c r="B5167" s="75"/>
      <c r="C5167" s="72"/>
      <c r="D5167" s="72"/>
      <c r="E5167" s="41" t="str">
        <f t="shared" si="1120"/>
        <v/>
      </c>
      <c r="F5167" s="90" t="str">
        <f t="shared" ca="1" si="1121"/>
        <v/>
      </c>
      <c r="G5167" s="91" t="str">
        <f t="shared" si="1122"/>
        <v/>
      </c>
      <c r="H5167" s="41" t="str">
        <f t="shared" si="1123"/>
        <v/>
      </c>
      <c r="I5167" s="92" t="str">
        <f t="shared" ca="1" si="1124"/>
        <v/>
      </c>
      <c r="J5167" s="28" t="str">
        <f t="shared" si="1125"/>
        <v/>
      </c>
      <c r="K5167" s="28" t="str">
        <f t="shared" si="1126"/>
        <v/>
      </c>
      <c r="L5167" s="28" t="str">
        <f t="shared" ca="1" si="1127"/>
        <v/>
      </c>
      <c r="M5167" s="28" t="str">
        <f t="shared" si="1128"/>
        <v/>
      </c>
      <c r="N5167" s="93" t="str">
        <f t="shared" si="1129"/>
        <v/>
      </c>
      <c r="O5167" s="94" t="str">
        <f t="shared" si="1130"/>
        <v/>
      </c>
      <c r="P5167" s="70">
        <f t="shared" si="1131"/>
        <v>0</v>
      </c>
      <c r="Q5167" s="28" t="str">
        <f t="shared" ca="1" si="1132"/>
        <v/>
      </c>
      <c r="R5167" s="28" t="str">
        <f t="shared" si="1133"/>
        <v/>
      </c>
      <c r="S5167" s="28" t="str">
        <f t="array" ref="S5167">IF(ISBLANK(A5167),"",INDEX(Info!$B$3:$H$6442,MATCH(J5167,IF(Info!$D$3:$D$6442=K5167,Info!$C$3:$C$6442),0),7))</f>
        <v/>
      </c>
    </row>
    <row r="5168" spans="1:19" x14ac:dyDescent="0.25">
      <c r="A5168" s="75"/>
      <c r="B5168" s="75"/>
      <c r="C5168" s="72"/>
      <c r="D5168" s="72"/>
      <c r="E5168" s="41" t="str">
        <f t="shared" si="1120"/>
        <v/>
      </c>
      <c r="F5168" s="90" t="str">
        <f t="shared" ca="1" si="1121"/>
        <v/>
      </c>
      <c r="G5168" s="91" t="str">
        <f t="shared" si="1122"/>
        <v/>
      </c>
      <c r="H5168" s="41" t="str">
        <f t="shared" si="1123"/>
        <v/>
      </c>
      <c r="I5168" s="92" t="str">
        <f t="shared" ca="1" si="1124"/>
        <v/>
      </c>
      <c r="J5168" s="28" t="str">
        <f t="shared" si="1125"/>
        <v/>
      </c>
      <c r="K5168" s="28" t="str">
        <f t="shared" si="1126"/>
        <v/>
      </c>
      <c r="L5168" s="28" t="str">
        <f t="shared" ca="1" si="1127"/>
        <v/>
      </c>
      <c r="M5168" s="28" t="str">
        <f t="shared" si="1128"/>
        <v/>
      </c>
      <c r="N5168" s="93" t="str">
        <f t="shared" si="1129"/>
        <v/>
      </c>
      <c r="O5168" s="94" t="str">
        <f t="shared" si="1130"/>
        <v/>
      </c>
      <c r="P5168" s="70">
        <f t="shared" si="1131"/>
        <v>0</v>
      </c>
      <c r="Q5168" s="28" t="str">
        <f t="shared" ca="1" si="1132"/>
        <v/>
      </c>
      <c r="R5168" s="28" t="str">
        <f t="shared" si="1133"/>
        <v/>
      </c>
      <c r="S5168" s="28" t="str">
        <f t="array" ref="S5168">IF(ISBLANK(A5168),"",INDEX(Info!$B$3:$H$6442,MATCH(J5168,IF(Info!$D$3:$D$6442=K5168,Info!$C$3:$C$6442),0),7))</f>
        <v/>
      </c>
    </row>
    <row r="5169" spans="1:19" x14ac:dyDescent="0.25">
      <c r="A5169" s="75"/>
      <c r="B5169" s="75"/>
      <c r="C5169" s="72"/>
      <c r="D5169" s="72"/>
      <c r="E5169" s="41" t="str">
        <f t="shared" si="1120"/>
        <v/>
      </c>
      <c r="F5169" s="90" t="str">
        <f t="shared" ca="1" si="1121"/>
        <v/>
      </c>
      <c r="G5169" s="91" t="str">
        <f t="shared" si="1122"/>
        <v/>
      </c>
      <c r="H5169" s="41" t="str">
        <f t="shared" si="1123"/>
        <v/>
      </c>
      <c r="I5169" s="92" t="str">
        <f t="shared" ca="1" si="1124"/>
        <v/>
      </c>
      <c r="J5169" s="28" t="str">
        <f t="shared" si="1125"/>
        <v/>
      </c>
      <c r="K5169" s="28" t="str">
        <f t="shared" si="1126"/>
        <v/>
      </c>
      <c r="L5169" s="28" t="str">
        <f t="shared" ca="1" si="1127"/>
        <v/>
      </c>
      <c r="M5169" s="28" t="str">
        <f t="shared" si="1128"/>
        <v/>
      </c>
      <c r="N5169" s="93" t="str">
        <f t="shared" si="1129"/>
        <v/>
      </c>
      <c r="O5169" s="94" t="str">
        <f t="shared" si="1130"/>
        <v/>
      </c>
      <c r="P5169" s="70">
        <f t="shared" si="1131"/>
        <v>0</v>
      </c>
      <c r="Q5169" s="28" t="str">
        <f t="shared" ca="1" si="1132"/>
        <v/>
      </c>
      <c r="R5169" s="28" t="str">
        <f t="shared" si="1133"/>
        <v/>
      </c>
      <c r="S5169" s="28" t="str">
        <f t="array" ref="S5169">IF(ISBLANK(A5169),"",INDEX(Info!$B$3:$H$6442,MATCH(J5169,IF(Info!$D$3:$D$6442=K5169,Info!$C$3:$C$6442),0),7))</f>
        <v/>
      </c>
    </row>
    <row r="5170" spans="1:19" x14ac:dyDescent="0.25">
      <c r="A5170" s="75"/>
      <c r="B5170" s="75"/>
      <c r="C5170" s="72"/>
      <c r="D5170" s="72"/>
      <c r="E5170" s="41" t="str">
        <f t="shared" si="1120"/>
        <v/>
      </c>
      <c r="F5170" s="90" t="str">
        <f t="shared" ca="1" si="1121"/>
        <v/>
      </c>
      <c r="G5170" s="91" t="str">
        <f t="shared" si="1122"/>
        <v/>
      </c>
      <c r="H5170" s="41" t="str">
        <f t="shared" si="1123"/>
        <v/>
      </c>
      <c r="I5170" s="92" t="str">
        <f t="shared" ca="1" si="1124"/>
        <v/>
      </c>
      <c r="J5170" s="28" t="str">
        <f t="shared" si="1125"/>
        <v/>
      </c>
      <c r="K5170" s="28" t="str">
        <f t="shared" si="1126"/>
        <v/>
      </c>
      <c r="L5170" s="28" t="str">
        <f t="shared" ca="1" si="1127"/>
        <v/>
      </c>
      <c r="M5170" s="28" t="str">
        <f t="shared" si="1128"/>
        <v/>
      </c>
      <c r="N5170" s="93" t="str">
        <f t="shared" si="1129"/>
        <v/>
      </c>
      <c r="O5170" s="94" t="str">
        <f t="shared" si="1130"/>
        <v/>
      </c>
      <c r="P5170" s="70">
        <f t="shared" si="1131"/>
        <v>0</v>
      </c>
      <c r="Q5170" s="28" t="str">
        <f t="shared" ca="1" si="1132"/>
        <v/>
      </c>
      <c r="R5170" s="28" t="str">
        <f t="shared" si="1133"/>
        <v/>
      </c>
      <c r="S5170" s="28" t="str">
        <f t="array" ref="S5170">IF(ISBLANK(A5170),"",INDEX(Info!$B$3:$H$6442,MATCH(J5170,IF(Info!$D$3:$D$6442=K5170,Info!$C$3:$C$6442),0),7))</f>
        <v/>
      </c>
    </row>
    <row r="5171" spans="1:19" x14ac:dyDescent="0.25">
      <c r="A5171" s="75"/>
      <c r="B5171" s="75"/>
      <c r="C5171" s="72"/>
      <c r="D5171" s="72"/>
      <c r="E5171" s="41" t="str">
        <f t="shared" si="1120"/>
        <v/>
      </c>
      <c r="F5171" s="90" t="str">
        <f t="shared" ca="1" si="1121"/>
        <v/>
      </c>
      <c r="G5171" s="91" t="str">
        <f t="shared" si="1122"/>
        <v/>
      </c>
      <c r="H5171" s="41" t="str">
        <f t="shared" si="1123"/>
        <v/>
      </c>
      <c r="I5171" s="92" t="str">
        <f t="shared" ca="1" si="1124"/>
        <v/>
      </c>
      <c r="J5171" s="28" t="str">
        <f t="shared" si="1125"/>
        <v/>
      </c>
      <c r="K5171" s="28" t="str">
        <f t="shared" si="1126"/>
        <v/>
      </c>
      <c r="L5171" s="28" t="str">
        <f t="shared" ca="1" si="1127"/>
        <v/>
      </c>
      <c r="M5171" s="28" t="str">
        <f t="shared" si="1128"/>
        <v/>
      </c>
      <c r="N5171" s="93" t="str">
        <f t="shared" si="1129"/>
        <v/>
      </c>
      <c r="O5171" s="94" t="str">
        <f t="shared" si="1130"/>
        <v/>
      </c>
      <c r="P5171" s="70">
        <f t="shared" si="1131"/>
        <v>0</v>
      </c>
      <c r="Q5171" s="28" t="str">
        <f t="shared" ca="1" si="1132"/>
        <v/>
      </c>
      <c r="R5171" s="28" t="str">
        <f t="shared" si="1133"/>
        <v/>
      </c>
      <c r="S5171" s="28" t="str">
        <f t="array" ref="S5171">IF(ISBLANK(A5171),"",INDEX(Info!$B$3:$H$6442,MATCH(J5171,IF(Info!$D$3:$D$6442=K5171,Info!$C$3:$C$6442),0),7))</f>
        <v/>
      </c>
    </row>
    <row r="5172" spans="1:19" x14ac:dyDescent="0.25">
      <c r="A5172" s="75"/>
      <c r="B5172" s="75"/>
      <c r="C5172" s="72"/>
      <c r="D5172" s="72"/>
      <c r="E5172" s="41" t="str">
        <f t="shared" si="1120"/>
        <v/>
      </c>
      <c r="F5172" s="90" t="str">
        <f t="shared" ca="1" si="1121"/>
        <v/>
      </c>
      <c r="G5172" s="91" t="str">
        <f t="shared" si="1122"/>
        <v/>
      </c>
      <c r="H5172" s="41" t="str">
        <f t="shared" si="1123"/>
        <v/>
      </c>
      <c r="I5172" s="92" t="str">
        <f t="shared" ca="1" si="1124"/>
        <v/>
      </c>
      <c r="J5172" s="28" t="str">
        <f t="shared" si="1125"/>
        <v/>
      </c>
      <c r="K5172" s="28" t="str">
        <f t="shared" si="1126"/>
        <v/>
      </c>
      <c r="L5172" s="28" t="str">
        <f t="shared" ca="1" si="1127"/>
        <v/>
      </c>
      <c r="M5172" s="28" t="str">
        <f t="shared" si="1128"/>
        <v/>
      </c>
      <c r="N5172" s="93" t="str">
        <f t="shared" si="1129"/>
        <v/>
      </c>
      <c r="O5172" s="94" t="str">
        <f t="shared" si="1130"/>
        <v/>
      </c>
      <c r="P5172" s="70">
        <f t="shared" si="1131"/>
        <v>0</v>
      </c>
      <c r="Q5172" s="28" t="str">
        <f t="shared" ca="1" si="1132"/>
        <v/>
      </c>
      <c r="R5172" s="28" t="str">
        <f t="shared" si="1133"/>
        <v/>
      </c>
      <c r="S5172" s="28" t="str">
        <f t="array" ref="S5172">IF(ISBLANK(A5172),"",INDEX(Info!$B$3:$H$6442,MATCH(J5172,IF(Info!$D$3:$D$6442=K5172,Info!$C$3:$C$6442),0),7))</f>
        <v/>
      </c>
    </row>
    <row r="5173" spans="1:19" x14ac:dyDescent="0.25">
      <c r="A5173" s="75"/>
      <c r="B5173" s="75"/>
      <c r="C5173" s="72"/>
      <c r="D5173" s="72"/>
      <c r="E5173" s="41" t="str">
        <f t="shared" si="1120"/>
        <v/>
      </c>
      <c r="F5173" s="90" t="str">
        <f t="shared" ca="1" si="1121"/>
        <v/>
      </c>
      <c r="G5173" s="91" t="str">
        <f t="shared" si="1122"/>
        <v/>
      </c>
      <c r="H5173" s="41" t="str">
        <f t="shared" si="1123"/>
        <v/>
      </c>
      <c r="I5173" s="92" t="str">
        <f t="shared" ca="1" si="1124"/>
        <v/>
      </c>
      <c r="J5173" s="28" t="str">
        <f t="shared" si="1125"/>
        <v/>
      </c>
      <c r="K5173" s="28" t="str">
        <f t="shared" si="1126"/>
        <v/>
      </c>
      <c r="L5173" s="28" t="str">
        <f t="shared" ca="1" si="1127"/>
        <v/>
      </c>
      <c r="M5173" s="28" t="str">
        <f t="shared" si="1128"/>
        <v/>
      </c>
      <c r="N5173" s="93" t="str">
        <f t="shared" si="1129"/>
        <v/>
      </c>
      <c r="O5173" s="94" t="str">
        <f t="shared" si="1130"/>
        <v/>
      </c>
      <c r="P5173" s="70">
        <f t="shared" si="1131"/>
        <v>0</v>
      </c>
      <c r="Q5173" s="28" t="str">
        <f t="shared" ca="1" si="1132"/>
        <v/>
      </c>
      <c r="R5173" s="28" t="str">
        <f t="shared" si="1133"/>
        <v/>
      </c>
      <c r="S5173" s="28" t="str">
        <f t="array" ref="S5173">IF(ISBLANK(A5173),"",INDEX(Info!$B$3:$H$6442,MATCH(J5173,IF(Info!$D$3:$D$6442=K5173,Info!$C$3:$C$6442),0),7))</f>
        <v/>
      </c>
    </row>
    <row r="5174" spans="1:19" x14ac:dyDescent="0.25">
      <c r="A5174" s="75"/>
      <c r="B5174" s="75"/>
      <c r="C5174" s="72"/>
      <c r="D5174" s="72"/>
      <c r="E5174" s="41" t="str">
        <f t="shared" si="1120"/>
        <v/>
      </c>
      <c r="F5174" s="90" t="str">
        <f t="shared" ca="1" si="1121"/>
        <v/>
      </c>
      <c r="G5174" s="91" t="str">
        <f t="shared" si="1122"/>
        <v/>
      </c>
      <c r="H5174" s="41" t="str">
        <f t="shared" si="1123"/>
        <v/>
      </c>
      <c r="I5174" s="92" t="str">
        <f t="shared" ca="1" si="1124"/>
        <v/>
      </c>
      <c r="J5174" s="28" t="str">
        <f t="shared" si="1125"/>
        <v/>
      </c>
      <c r="K5174" s="28" t="str">
        <f t="shared" si="1126"/>
        <v/>
      </c>
      <c r="L5174" s="28" t="str">
        <f t="shared" ca="1" si="1127"/>
        <v/>
      </c>
      <c r="M5174" s="28" t="str">
        <f t="shared" si="1128"/>
        <v/>
      </c>
      <c r="N5174" s="93" t="str">
        <f t="shared" si="1129"/>
        <v/>
      </c>
      <c r="O5174" s="94" t="str">
        <f t="shared" si="1130"/>
        <v/>
      </c>
      <c r="P5174" s="70">
        <f t="shared" si="1131"/>
        <v>0</v>
      </c>
      <c r="Q5174" s="28" t="str">
        <f t="shared" ca="1" si="1132"/>
        <v/>
      </c>
      <c r="R5174" s="28" t="str">
        <f t="shared" si="1133"/>
        <v/>
      </c>
      <c r="S5174" s="28" t="str">
        <f t="array" ref="S5174">IF(ISBLANK(A5174),"",INDEX(Info!$B$3:$H$6442,MATCH(J5174,IF(Info!$D$3:$D$6442=K5174,Info!$C$3:$C$6442),0),7))</f>
        <v/>
      </c>
    </row>
    <row r="5175" spans="1:19" x14ac:dyDescent="0.25">
      <c r="A5175" s="75"/>
      <c r="B5175" s="75"/>
      <c r="C5175" s="72"/>
      <c r="D5175" s="72"/>
      <c r="E5175" s="41" t="str">
        <f t="shared" si="1120"/>
        <v/>
      </c>
      <c r="F5175" s="90" t="str">
        <f t="shared" ca="1" si="1121"/>
        <v/>
      </c>
      <c r="G5175" s="91" t="str">
        <f t="shared" si="1122"/>
        <v/>
      </c>
      <c r="H5175" s="41" t="str">
        <f t="shared" si="1123"/>
        <v/>
      </c>
      <c r="I5175" s="92" t="str">
        <f t="shared" ca="1" si="1124"/>
        <v/>
      </c>
      <c r="J5175" s="28" t="str">
        <f t="shared" si="1125"/>
        <v/>
      </c>
      <c r="K5175" s="28" t="str">
        <f t="shared" si="1126"/>
        <v/>
      </c>
      <c r="L5175" s="28" t="str">
        <f t="shared" ca="1" si="1127"/>
        <v/>
      </c>
      <c r="M5175" s="28" t="str">
        <f t="shared" si="1128"/>
        <v/>
      </c>
      <c r="N5175" s="93" t="str">
        <f t="shared" si="1129"/>
        <v/>
      </c>
      <c r="O5175" s="94" t="str">
        <f t="shared" si="1130"/>
        <v/>
      </c>
      <c r="P5175" s="70">
        <f t="shared" si="1131"/>
        <v>0</v>
      </c>
      <c r="Q5175" s="28" t="str">
        <f t="shared" ca="1" si="1132"/>
        <v/>
      </c>
      <c r="R5175" s="28" t="str">
        <f t="shared" si="1133"/>
        <v/>
      </c>
      <c r="S5175" s="28" t="str">
        <f t="array" ref="S5175">IF(ISBLANK(A5175),"",INDEX(Info!$B$3:$H$6442,MATCH(J5175,IF(Info!$D$3:$D$6442=K5175,Info!$C$3:$C$6442),0),7))</f>
        <v/>
      </c>
    </row>
    <row r="5176" spans="1:19" x14ac:dyDescent="0.25">
      <c r="A5176" s="75"/>
      <c r="B5176" s="75"/>
      <c r="C5176" s="72"/>
      <c r="D5176" s="72"/>
      <c r="E5176" s="41" t="str">
        <f t="shared" si="1120"/>
        <v/>
      </c>
      <c r="F5176" s="90" t="str">
        <f t="shared" ca="1" si="1121"/>
        <v/>
      </c>
      <c r="G5176" s="91" t="str">
        <f t="shared" si="1122"/>
        <v/>
      </c>
      <c r="H5176" s="41" t="str">
        <f t="shared" si="1123"/>
        <v/>
      </c>
      <c r="I5176" s="92" t="str">
        <f t="shared" ca="1" si="1124"/>
        <v/>
      </c>
      <c r="J5176" s="28" t="str">
        <f t="shared" si="1125"/>
        <v/>
      </c>
      <c r="K5176" s="28" t="str">
        <f t="shared" si="1126"/>
        <v/>
      </c>
      <c r="L5176" s="28" t="str">
        <f t="shared" ca="1" si="1127"/>
        <v/>
      </c>
      <c r="M5176" s="28" t="str">
        <f t="shared" si="1128"/>
        <v/>
      </c>
      <c r="N5176" s="93" t="str">
        <f t="shared" si="1129"/>
        <v/>
      </c>
      <c r="O5176" s="94" t="str">
        <f t="shared" si="1130"/>
        <v/>
      </c>
      <c r="P5176" s="70">
        <f t="shared" si="1131"/>
        <v>0</v>
      </c>
      <c r="Q5176" s="28" t="str">
        <f t="shared" ca="1" si="1132"/>
        <v/>
      </c>
      <c r="R5176" s="28" t="str">
        <f t="shared" si="1133"/>
        <v/>
      </c>
      <c r="S5176" s="28" t="str">
        <f t="array" ref="S5176">IF(ISBLANK(A5176),"",INDEX(Info!$B$3:$H$6442,MATCH(J5176,IF(Info!$D$3:$D$6442=K5176,Info!$C$3:$C$6442),0),7))</f>
        <v/>
      </c>
    </row>
    <row r="5177" spans="1:19" x14ac:dyDescent="0.25">
      <c r="A5177" s="75"/>
      <c r="B5177" s="75"/>
      <c r="C5177" s="72"/>
      <c r="D5177" s="72"/>
      <c r="E5177" s="41" t="str">
        <f t="shared" si="1120"/>
        <v/>
      </c>
      <c r="F5177" s="90" t="str">
        <f t="shared" ca="1" si="1121"/>
        <v/>
      </c>
      <c r="G5177" s="91" t="str">
        <f t="shared" si="1122"/>
        <v/>
      </c>
      <c r="H5177" s="41" t="str">
        <f t="shared" si="1123"/>
        <v/>
      </c>
      <c r="I5177" s="92" t="str">
        <f t="shared" ca="1" si="1124"/>
        <v/>
      </c>
      <c r="J5177" s="28" t="str">
        <f t="shared" si="1125"/>
        <v/>
      </c>
      <c r="K5177" s="28" t="str">
        <f t="shared" si="1126"/>
        <v/>
      </c>
      <c r="L5177" s="28" t="str">
        <f t="shared" ca="1" si="1127"/>
        <v/>
      </c>
      <c r="M5177" s="28" t="str">
        <f t="shared" si="1128"/>
        <v/>
      </c>
      <c r="N5177" s="93" t="str">
        <f t="shared" si="1129"/>
        <v/>
      </c>
      <c r="O5177" s="94" t="str">
        <f t="shared" si="1130"/>
        <v/>
      </c>
      <c r="P5177" s="70">
        <f t="shared" si="1131"/>
        <v>0</v>
      </c>
      <c r="Q5177" s="28" t="str">
        <f t="shared" ca="1" si="1132"/>
        <v/>
      </c>
      <c r="R5177" s="28" t="str">
        <f t="shared" si="1133"/>
        <v/>
      </c>
      <c r="S5177" s="28" t="str">
        <f t="array" ref="S5177">IF(ISBLANK(A5177),"",INDEX(Info!$B$3:$H$6442,MATCH(J5177,IF(Info!$D$3:$D$6442=K5177,Info!$C$3:$C$6442),0),7))</f>
        <v/>
      </c>
    </row>
    <row r="5178" spans="1:19" x14ac:dyDescent="0.25">
      <c r="A5178" s="75"/>
      <c r="B5178" s="75"/>
      <c r="C5178" s="72"/>
      <c r="D5178" s="72"/>
      <c r="E5178" s="41" t="str">
        <f t="shared" si="1120"/>
        <v/>
      </c>
      <c r="F5178" s="90" t="str">
        <f t="shared" ca="1" si="1121"/>
        <v/>
      </c>
      <c r="G5178" s="91" t="str">
        <f t="shared" si="1122"/>
        <v/>
      </c>
      <c r="H5178" s="41" t="str">
        <f t="shared" si="1123"/>
        <v/>
      </c>
      <c r="I5178" s="92" t="str">
        <f t="shared" ca="1" si="1124"/>
        <v/>
      </c>
      <c r="J5178" s="28" t="str">
        <f t="shared" si="1125"/>
        <v/>
      </c>
      <c r="K5178" s="28" t="str">
        <f t="shared" si="1126"/>
        <v/>
      </c>
      <c r="L5178" s="28" t="str">
        <f t="shared" ca="1" si="1127"/>
        <v/>
      </c>
      <c r="M5178" s="28" t="str">
        <f t="shared" si="1128"/>
        <v/>
      </c>
      <c r="N5178" s="93" t="str">
        <f t="shared" si="1129"/>
        <v/>
      </c>
      <c r="O5178" s="94" t="str">
        <f t="shared" si="1130"/>
        <v/>
      </c>
      <c r="P5178" s="70">
        <f t="shared" si="1131"/>
        <v>0</v>
      </c>
      <c r="Q5178" s="28" t="str">
        <f t="shared" ca="1" si="1132"/>
        <v/>
      </c>
      <c r="R5178" s="28" t="str">
        <f t="shared" si="1133"/>
        <v/>
      </c>
      <c r="S5178" s="28" t="str">
        <f t="array" ref="S5178">IF(ISBLANK(A5178),"",INDEX(Info!$B$3:$H$6442,MATCH(J5178,IF(Info!$D$3:$D$6442=K5178,Info!$C$3:$C$6442),0),7))</f>
        <v/>
      </c>
    </row>
    <row r="5179" spans="1:19" x14ac:dyDescent="0.25">
      <c r="A5179" s="75"/>
      <c r="B5179" s="75"/>
      <c r="C5179" s="72"/>
      <c r="D5179" s="72"/>
      <c r="E5179" s="41" t="str">
        <f t="shared" si="1120"/>
        <v/>
      </c>
      <c r="F5179" s="90" t="str">
        <f t="shared" ca="1" si="1121"/>
        <v/>
      </c>
      <c r="G5179" s="91" t="str">
        <f t="shared" si="1122"/>
        <v/>
      </c>
      <c r="H5179" s="41" t="str">
        <f t="shared" si="1123"/>
        <v/>
      </c>
      <c r="I5179" s="92" t="str">
        <f t="shared" ca="1" si="1124"/>
        <v/>
      </c>
      <c r="J5179" s="28" t="str">
        <f t="shared" si="1125"/>
        <v/>
      </c>
      <c r="K5179" s="28" t="str">
        <f t="shared" si="1126"/>
        <v/>
      </c>
      <c r="L5179" s="28" t="str">
        <f t="shared" ca="1" si="1127"/>
        <v/>
      </c>
      <c r="M5179" s="28" t="str">
        <f t="shared" si="1128"/>
        <v/>
      </c>
      <c r="N5179" s="93" t="str">
        <f t="shared" si="1129"/>
        <v/>
      </c>
      <c r="O5179" s="94" t="str">
        <f t="shared" si="1130"/>
        <v/>
      </c>
      <c r="P5179" s="70">
        <f t="shared" si="1131"/>
        <v>0</v>
      </c>
      <c r="Q5179" s="28" t="str">
        <f t="shared" ca="1" si="1132"/>
        <v/>
      </c>
      <c r="R5179" s="28" t="str">
        <f t="shared" si="1133"/>
        <v/>
      </c>
      <c r="S5179" s="28" t="str">
        <f t="array" ref="S5179">IF(ISBLANK(A5179),"",INDEX(Info!$B$3:$H$6442,MATCH(J5179,IF(Info!$D$3:$D$6442=K5179,Info!$C$3:$C$6442),0),7))</f>
        <v/>
      </c>
    </row>
    <row r="5180" spans="1:19" x14ac:dyDescent="0.25">
      <c r="A5180" s="75"/>
      <c r="B5180" s="75"/>
      <c r="C5180" s="72"/>
      <c r="D5180" s="72"/>
      <c r="E5180" s="41" t="str">
        <f t="shared" si="1120"/>
        <v/>
      </c>
      <c r="F5180" s="90" t="str">
        <f t="shared" ca="1" si="1121"/>
        <v/>
      </c>
      <c r="G5180" s="91" t="str">
        <f t="shared" si="1122"/>
        <v/>
      </c>
      <c r="H5180" s="41" t="str">
        <f t="shared" si="1123"/>
        <v/>
      </c>
      <c r="I5180" s="92" t="str">
        <f t="shared" ca="1" si="1124"/>
        <v/>
      </c>
      <c r="J5180" s="28" t="str">
        <f t="shared" si="1125"/>
        <v/>
      </c>
      <c r="K5180" s="28" t="str">
        <f t="shared" si="1126"/>
        <v/>
      </c>
      <c r="L5180" s="28" t="str">
        <f t="shared" ca="1" si="1127"/>
        <v/>
      </c>
      <c r="M5180" s="28" t="str">
        <f t="shared" si="1128"/>
        <v/>
      </c>
      <c r="N5180" s="93" t="str">
        <f t="shared" si="1129"/>
        <v/>
      </c>
      <c r="O5180" s="94" t="str">
        <f t="shared" si="1130"/>
        <v/>
      </c>
      <c r="P5180" s="70">
        <f t="shared" si="1131"/>
        <v>0</v>
      </c>
      <c r="Q5180" s="28" t="str">
        <f t="shared" ca="1" si="1132"/>
        <v/>
      </c>
      <c r="R5180" s="28" t="str">
        <f t="shared" si="1133"/>
        <v/>
      </c>
      <c r="S5180" s="28" t="str">
        <f t="array" ref="S5180">IF(ISBLANK(A5180),"",INDEX(Info!$B$3:$H$6442,MATCH(J5180,IF(Info!$D$3:$D$6442=K5180,Info!$C$3:$C$6442),0),7))</f>
        <v/>
      </c>
    </row>
    <row r="5181" spans="1:19" x14ac:dyDescent="0.25">
      <c r="A5181" s="75"/>
      <c r="B5181" s="75"/>
      <c r="C5181" s="72"/>
      <c r="D5181" s="72"/>
      <c r="E5181" s="41" t="str">
        <f t="shared" si="1120"/>
        <v/>
      </c>
      <c r="F5181" s="90" t="str">
        <f t="shared" ca="1" si="1121"/>
        <v/>
      </c>
      <c r="G5181" s="91" t="str">
        <f t="shared" si="1122"/>
        <v/>
      </c>
      <c r="H5181" s="41" t="str">
        <f t="shared" si="1123"/>
        <v/>
      </c>
      <c r="I5181" s="92" t="str">
        <f t="shared" ca="1" si="1124"/>
        <v/>
      </c>
      <c r="J5181" s="28" t="str">
        <f t="shared" si="1125"/>
        <v/>
      </c>
      <c r="K5181" s="28" t="str">
        <f t="shared" si="1126"/>
        <v/>
      </c>
      <c r="L5181" s="28" t="str">
        <f t="shared" ca="1" si="1127"/>
        <v/>
      </c>
      <c r="M5181" s="28" t="str">
        <f t="shared" si="1128"/>
        <v/>
      </c>
      <c r="N5181" s="93" t="str">
        <f t="shared" si="1129"/>
        <v/>
      </c>
      <c r="O5181" s="94" t="str">
        <f t="shared" si="1130"/>
        <v/>
      </c>
      <c r="P5181" s="70">
        <f t="shared" si="1131"/>
        <v>0</v>
      </c>
      <c r="Q5181" s="28" t="str">
        <f t="shared" ca="1" si="1132"/>
        <v/>
      </c>
      <c r="R5181" s="28" t="str">
        <f t="shared" si="1133"/>
        <v/>
      </c>
      <c r="S5181" s="28" t="str">
        <f t="array" ref="S5181">IF(ISBLANK(A5181),"",INDEX(Info!$B$3:$H$6442,MATCH(J5181,IF(Info!$D$3:$D$6442=K5181,Info!$C$3:$C$6442),0),7))</f>
        <v/>
      </c>
    </row>
    <row r="5182" spans="1:19" x14ac:dyDescent="0.25">
      <c r="A5182" s="75"/>
      <c r="B5182" s="75"/>
      <c r="C5182" s="72"/>
      <c r="D5182" s="72"/>
      <c r="E5182" s="41" t="str">
        <f t="shared" si="1120"/>
        <v/>
      </c>
      <c r="F5182" s="90" t="str">
        <f t="shared" ca="1" si="1121"/>
        <v/>
      </c>
      <c r="G5182" s="91" t="str">
        <f t="shared" si="1122"/>
        <v/>
      </c>
      <c r="H5182" s="41" t="str">
        <f t="shared" si="1123"/>
        <v/>
      </c>
      <c r="I5182" s="92" t="str">
        <f t="shared" ca="1" si="1124"/>
        <v/>
      </c>
      <c r="J5182" s="28" t="str">
        <f t="shared" si="1125"/>
        <v/>
      </c>
      <c r="K5182" s="28" t="str">
        <f t="shared" si="1126"/>
        <v/>
      </c>
      <c r="L5182" s="28" t="str">
        <f t="shared" ca="1" si="1127"/>
        <v/>
      </c>
      <c r="M5182" s="28" t="str">
        <f t="shared" si="1128"/>
        <v/>
      </c>
      <c r="N5182" s="93" t="str">
        <f t="shared" si="1129"/>
        <v/>
      </c>
      <c r="O5182" s="94" t="str">
        <f t="shared" si="1130"/>
        <v/>
      </c>
      <c r="P5182" s="70">
        <f t="shared" si="1131"/>
        <v>0</v>
      </c>
      <c r="Q5182" s="28" t="str">
        <f t="shared" ca="1" si="1132"/>
        <v/>
      </c>
      <c r="R5182" s="28" t="str">
        <f t="shared" si="1133"/>
        <v/>
      </c>
      <c r="S5182" s="28" t="str">
        <f t="array" ref="S5182">IF(ISBLANK(A5182),"",INDEX(Info!$B$3:$H$6442,MATCH(J5182,IF(Info!$D$3:$D$6442=K5182,Info!$C$3:$C$6442),0),7))</f>
        <v/>
      </c>
    </row>
    <row r="5183" spans="1:19" x14ac:dyDescent="0.25">
      <c r="A5183" s="75"/>
      <c r="B5183" s="75"/>
      <c r="C5183" s="72"/>
      <c r="D5183" s="72"/>
      <c r="E5183" s="41" t="str">
        <f t="shared" si="1120"/>
        <v/>
      </c>
      <c r="F5183" s="90" t="str">
        <f t="shared" ca="1" si="1121"/>
        <v/>
      </c>
      <c r="G5183" s="91" t="str">
        <f t="shared" si="1122"/>
        <v/>
      </c>
      <c r="H5183" s="41" t="str">
        <f t="shared" si="1123"/>
        <v/>
      </c>
      <c r="I5183" s="92" t="str">
        <f t="shared" ca="1" si="1124"/>
        <v/>
      </c>
      <c r="J5183" s="28" t="str">
        <f t="shared" si="1125"/>
        <v/>
      </c>
      <c r="K5183" s="28" t="str">
        <f t="shared" si="1126"/>
        <v/>
      </c>
      <c r="L5183" s="28" t="str">
        <f t="shared" ca="1" si="1127"/>
        <v/>
      </c>
      <c r="M5183" s="28" t="str">
        <f t="shared" si="1128"/>
        <v/>
      </c>
      <c r="N5183" s="93" t="str">
        <f t="shared" si="1129"/>
        <v/>
      </c>
      <c r="O5183" s="94" t="str">
        <f t="shared" si="1130"/>
        <v/>
      </c>
      <c r="P5183" s="70">
        <f t="shared" si="1131"/>
        <v>0</v>
      </c>
      <c r="Q5183" s="28" t="str">
        <f t="shared" ca="1" si="1132"/>
        <v/>
      </c>
      <c r="R5183" s="28" t="str">
        <f t="shared" si="1133"/>
        <v/>
      </c>
      <c r="S5183" s="28" t="str">
        <f t="array" ref="S5183">IF(ISBLANK(A5183),"",INDEX(Info!$B$3:$H$6442,MATCH(J5183,IF(Info!$D$3:$D$6442=K5183,Info!$C$3:$C$6442),0),7))</f>
        <v/>
      </c>
    </row>
    <row r="5184" spans="1:19" x14ac:dyDescent="0.25">
      <c r="A5184" s="75"/>
      <c r="B5184" s="75"/>
      <c r="C5184" s="72"/>
      <c r="D5184" s="72"/>
      <c r="E5184" s="41" t="str">
        <f t="shared" si="1120"/>
        <v/>
      </c>
      <c r="F5184" s="90" t="str">
        <f t="shared" ca="1" si="1121"/>
        <v/>
      </c>
      <c r="G5184" s="91" t="str">
        <f t="shared" si="1122"/>
        <v/>
      </c>
      <c r="H5184" s="41" t="str">
        <f t="shared" si="1123"/>
        <v/>
      </c>
      <c r="I5184" s="92" t="str">
        <f t="shared" ca="1" si="1124"/>
        <v/>
      </c>
      <c r="J5184" s="28" t="str">
        <f t="shared" si="1125"/>
        <v/>
      </c>
      <c r="K5184" s="28" t="str">
        <f t="shared" si="1126"/>
        <v/>
      </c>
      <c r="L5184" s="28" t="str">
        <f t="shared" ca="1" si="1127"/>
        <v/>
      </c>
      <c r="M5184" s="28" t="str">
        <f t="shared" si="1128"/>
        <v/>
      </c>
      <c r="N5184" s="93" t="str">
        <f t="shared" si="1129"/>
        <v/>
      </c>
      <c r="O5184" s="94" t="str">
        <f t="shared" si="1130"/>
        <v/>
      </c>
      <c r="P5184" s="70">
        <f t="shared" si="1131"/>
        <v>0</v>
      </c>
      <c r="Q5184" s="28" t="str">
        <f t="shared" ca="1" si="1132"/>
        <v/>
      </c>
      <c r="R5184" s="28" t="str">
        <f t="shared" si="1133"/>
        <v/>
      </c>
      <c r="S5184" s="28" t="str">
        <f t="array" ref="S5184">IF(ISBLANK(A5184),"",INDEX(Info!$B$3:$H$6442,MATCH(J5184,IF(Info!$D$3:$D$6442=K5184,Info!$C$3:$C$6442),0),7))</f>
        <v/>
      </c>
    </row>
    <row r="5185" spans="1:19" x14ac:dyDescent="0.25">
      <c r="A5185" s="75"/>
      <c r="B5185" s="75"/>
      <c r="C5185" s="72"/>
      <c r="D5185" s="72"/>
      <c r="E5185" s="41" t="str">
        <f t="shared" si="1120"/>
        <v/>
      </c>
      <c r="F5185" s="90" t="str">
        <f t="shared" ca="1" si="1121"/>
        <v/>
      </c>
      <c r="G5185" s="91" t="str">
        <f t="shared" si="1122"/>
        <v/>
      </c>
      <c r="H5185" s="41" t="str">
        <f t="shared" si="1123"/>
        <v/>
      </c>
      <c r="I5185" s="92" t="str">
        <f t="shared" ca="1" si="1124"/>
        <v/>
      </c>
      <c r="J5185" s="28" t="str">
        <f t="shared" si="1125"/>
        <v/>
      </c>
      <c r="K5185" s="28" t="str">
        <f t="shared" si="1126"/>
        <v/>
      </c>
      <c r="L5185" s="28" t="str">
        <f t="shared" ca="1" si="1127"/>
        <v/>
      </c>
      <c r="M5185" s="28" t="str">
        <f t="shared" si="1128"/>
        <v/>
      </c>
      <c r="N5185" s="93" t="str">
        <f t="shared" si="1129"/>
        <v/>
      </c>
      <c r="O5185" s="94" t="str">
        <f t="shared" si="1130"/>
        <v/>
      </c>
      <c r="P5185" s="70">
        <f t="shared" si="1131"/>
        <v>0</v>
      </c>
      <c r="Q5185" s="28" t="str">
        <f t="shared" ca="1" si="1132"/>
        <v/>
      </c>
      <c r="R5185" s="28" t="str">
        <f t="shared" si="1133"/>
        <v/>
      </c>
      <c r="S5185" s="28" t="str">
        <f t="array" ref="S5185">IF(ISBLANK(A5185),"",INDEX(Info!$B$3:$H$6442,MATCH(J5185,IF(Info!$D$3:$D$6442=K5185,Info!$C$3:$C$6442),0),7))</f>
        <v/>
      </c>
    </row>
    <row r="5186" spans="1:19" x14ac:dyDescent="0.25">
      <c r="A5186" s="75"/>
      <c r="B5186" s="75"/>
      <c r="C5186" s="72"/>
      <c r="D5186" s="72"/>
      <c r="E5186" s="41" t="str">
        <f t="shared" si="1120"/>
        <v/>
      </c>
      <c r="F5186" s="90" t="str">
        <f t="shared" ca="1" si="1121"/>
        <v/>
      </c>
      <c r="G5186" s="91" t="str">
        <f t="shared" si="1122"/>
        <v/>
      </c>
      <c r="H5186" s="41" t="str">
        <f t="shared" si="1123"/>
        <v/>
      </c>
      <c r="I5186" s="92" t="str">
        <f t="shared" ca="1" si="1124"/>
        <v/>
      </c>
      <c r="J5186" s="28" t="str">
        <f t="shared" si="1125"/>
        <v/>
      </c>
      <c r="K5186" s="28" t="str">
        <f t="shared" si="1126"/>
        <v/>
      </c>
      <c r="L5186" s="28" t="str">
        <f t="shared" ca="1" si="1127"/>
        <v/>
      </c>
      <c r="M5186" s="28" t="str">
        <f t="shared" si="1128"/>
        <v/>
      </c>
      <c r="N5186" s="93" t="str">
        <f t="shared" si="1129"/>
        <v/>
      </c>
      <c r="O5186" s="94" t="str">
        <f t="shared" si="1130"/>
        <v/>
      </c>
      <c r="P5186" s="70">
        <f t="shared" si="1131"/>
        <v>0</v>
      </c>
      <c r="Q5186" s="28" t="str">
        <f t="shared" ca="1" si="1132"/>
        <v/>
      </c>
      <c r="R5186" s="28" t="str">
        <f t="shared" si="1133"/>
        <v/>
      </c>
      <c r="S5186" s="28" t="str">
        <f t="array" ref="S5186">IF(ISBLANK(A5186),"",INDEX(Info!$B$3:$H$6442,MATCH(J5186,IF(Info!$D$3:$D$6442=K5186,Info!$C$3:$C$6442),0),7))</f>
        <v/>
      </c>
    </row>
    <row r="5187" spans="1:19" x14ac:dyDescent="0.25">
      <c r="A5187" s="75"/>
      <c r="B5187" s="75"/>
      <c r="C5187" s="72"/>
      <c r="D5187" s="72"/>
      <c r="E5187" s="41" t="str">
        <f t="shared" si="1120"/>
        <v/>
      </c>
      <c r="F5187" s="90" t="str">
        <f t="shared" ca="1" si="1121"/>
        <v/>
      </c>
      <c r="G5187" s="91" t="str">
        <f t="shared" si="1122"/>
        <v/>
      </c>
      <c r="H5187" s="41" t="str">
        <f t="shared" si="1123"/>
        <v/>
      </c>
      <c r="I5187" s="92" t="str">
        <f t="shared" ca="1" si="1124"/>
        <v/>
      </c>
      <c r="J5187" s="28" t="str">
        <f t="shared" si="1125"/>
        <v/>
      </c>
      <c r="K5187" s="28" t="str">
        <f t="shared" si="1126"/>
        <v/>
      </c>
      <c r="L5187" s="28" t="str">
        <f t="shared" ca="1" si="1127"/>
        <v/>
      </c>
      <c r="M5187" s="28" t="str">
        <f t="shared" si="1128"/>
        <v/>
      </c>
      <c r="N5187" s="93" t="str">
        <f t="shared" si="1129"/>
        <v/>
      </c>
      <c r="O5187" s="94" t="str">
        <f t="shared" si="1130"/>
        <v/>
      </c>
      <c r="P5187" s="70">
        <f t="shared" si="1131"/>
        <v>0</v>
      </c>
      <c r="Q5187" s="28" t="str">
        <f t="shared" ca="1" si="1132"/>
        <v/>
      </c>
      <c r="R5187" s="28" t="str">
        <f t="shared" si="1133"/>
        <v/>
      </c>
      <c r="S5187" s="28" t="str">
        <f t="array" ref="S5187">IF(ISBLANK(A5187),"",INDEX(Info!$B$3:$H$6442,MATCH(J5187,IF(Info!$D$3:$D$6442=K5187,Info!$C$3:$C$6442),0),7))</f>
        <v/>
      </c>
    </row>
    <row r="5188" spans="1:19" x14ac:dyDescent="0.25">
      <c r="A5188" s="75"/>
      <c r="B5188" s="75"/>
      <c r="C5188" s="72"/>
      <c r="D5188" s="72"/>
      <c r="E5188" s="41" t="str">
        <f t="shared" ref="E5188:E5251" si="1134">IF(OR(ISNA(INDEX($S:$S,ROW())),ISBLANK(INDEX($A:$A,ROW()))),"",RIGHT(INDEX($S:$S,ROW()),LEN(INDEX($S:$S,ROW()))-FIND("$",INDEX($S:$S,ROW()))))</f>
        <v/>
      </c>
      <c r="F5188" s="90" t="str">
        <f t="shared" ref="F5188:F5251" ca="1" si="113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188" s="91" t="str">
        <f t="shared" ref="G5188:G5251" si="113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188" s="41" t="str">
        <f t="shared" ref="H5188:H5251" si="1137">IF(ISBLANK(INDEX($A:$A,ROW())),"",IF(AND(ISNUMBER(INDEX($F:$F,ROW())),ISNUMBER(INDEX($G:$G,ROW()))),SUMPRODUCT(INDEX($F:$F,ROW()),INDEX($G:$G,ROW())),"Onbekend"))</f>
        <v/>
      </c>
      <c r="I5188" s="92" t="str">
        <f t="shared" ref="I5188:I5251" ca="1" si="113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188" s="28" t="str">
        <f t="shared" ref="J5188:J5251" si="1139">IF(ISBLANK(INDEX($A:$A,ROW())),"",IF(AND(COUNT(LOOKUP("E",INDEX($A:$A,ROW())))=0,LEN(INDEX($A:$A,ROW()))&lt;7),TEXT(INDEX($A:$A,ROW()),"000000"),INDEX($A:$A,ROW())))</f>
        <v/>
      </c>
      <c r="K5188" s="28" t="str">
        <f t="shared" ref="K5188:K5251" si="1140">IF(ISBLANK(INDEX($B:$B,ROW())),"",TEXT(INDEX($B:$B,ROW()),"000000000"))</f>
        <v/>
      </c>
      <c r="L5188" s="28" t="str">
        <f t="shared" ref="L5188:L5251" ca="1" si="1141">IF(ISBLANK(INDEX($A:$A,ROW())),"",SUMPRODUCT(--ISERROR(INDIRECT("A"&amp;INDEX(ROW(),1)&amp;":H"&amp;INDEX(ROW(),1))))&gt;0)</f>
        <v/>
      </c>
      <c r="M5188" s="28" t="str">
        <f t="shared" ref="M5188:M5251" si="1142">IF(ISBLANK(INDEX($A:$A,ROW())),"",SUMPRODUCT(--($J$3:$J$6442&amp;$K$3:$K$6442=INDEX($J:$J,ROW())&amp;INDEX($K:$K,ROW())))&gt;1)</f>
        <v/>
      </c>
      <c r="N5188" s="93" t="str">
        <f t="shared" ref="N5188:N5251" si="1143">IF(INDEX($S:$S,ROW())="","",IFERROR((LEFT(INDEX($S:$S,ROW()),FIND("#",INDEX($S:$S,ROW()))-1)/100),(LEFT(INDEX($S:$S,ROW()),FIND("#",INDEX($S:$S,ROW()))-1))))</f>
        <v/>
      </c>
      <c r="O5188" s="94" t="str">
        <f t="shared" ref="O5188:O5251" si="114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188" s="70">
        <f t="shared" ref="P5188:P5251" si="1145">IF(INDEX($S:$S,ROW())="",0,MID(INDEX($S:$S,ROW()),FIND("@",INDEX($S:$S,ROW()))+1,FIND("$",RIGHT(INDEX($S:$S,ROW()), LEN(INDEX($S:$S,ROW()))-FIND("@",INDEX($S:$S,ROW()),1)),1)-1))*1</f>
        <v>0</v>
      </c>
      <c r="Q5188" s="28" t="str">
        <f t="shared" ref="Q5188:Q5251" ca="1" si="1146">IF(OR(ISBLANK(INDEX($A:$A,ROW())),INDEX($L:$L,ROW())=TRUE),"",INDEX($D:$D,ROW()))</f>
        <v/>
      </c>
      <c r="R5188" s="28" t="str">
        <f t="shared" ref="R5188:R5251" si="114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188" s="28" t="str">
        <f t="array" ref="S5188">IF(ISBLANK(A5188),"",INDEX(Info!$B$3:$H$6442,MATCH(J5188,IF(Info!$D$3:$D$6442=K5188,Info!$C$3:$C$6442),0),7))</f>
        <v/>
      </c>
    </row>
    <row r="5189" spans="1:19" x14ac:dyDescent="0.25">
      <c r="A5189" s="75"/>
      <c r="B5189" s="75"/>
      <c r="C5189" s="72"/>
      <c r="D5189" s="72"/>
      <c r="E5189" s="41" t="str">
        <f t="shared" si="1134"/>
        <v/>
      </c>
      <c r="F5189" s="90" t="str">
        <f t="shared" ca="1" si="1135"/>
        <v/>
      </c>
      <c r="G5189" s="91" t="str">
        <f t="shared" si="1136"/>
        <v/>
      </c>
      <c r="H5189" s="41" t="str">
        <f t="shared" si="1137"/>
        <v/>
      </c>
      <c r="I5189" s="92" t="str">
        <f t="shared" ca="1" si="1138"/>
        <v/>
      </c>
      <c r="J5189" s="28" t="str">
        <f t="shared" si="1139"/>
        <v/>
      </c>
      <c r="K5189" s="28" t="str">
        <f t="shared" si="1140"/>
        <v/>
      </c>
      <c r="L5189" s="28" t="str">
        <f t="shared" ca="1" si="1141"/>
        <v/>
      </c>
      <c r="M5189" s="28" t="str">
        <f t="shared" si="1142"/>
        <v/>
      </c>
      <c r="N5189" s="93" t="str">
        <f t="shared" si="1143"/>
        <v/>
      </c>
      <c r="O5189" s="94" t="str">
        <f t="shared" si="1144"/>
        <v/>
      </c>
      <c r="P5189" s="70">
        <f t="shared" si="1145"/>
        <v>0</v>
      </c>
      <c r="Q5189" s="28" t="str">
        <f t="shared" ca="1" si="1146"/>
        <v/>
      </c>
      <c r="R5189" s="28" t="str">
        <f t="shared" si="1147"/>
        <v/>
      </c>
      <c r="S5189" s="28" t="str">
        <f t="array" ref="S5189">IF(ISBLANK(A5189),"",INDEX(Info!$B$3:$H$6442,MATCH(J5189,IF(Info!$D$3:$D$6442=K5189,Info!$C$3:$C$6442),0),7))</f>
        <v/>
      </c>
    </row>
    <row r="5190" spans="1:19" x14ac:dyDescent="0.25">
      <c r="A5190" s="75"/>
      <c r="B5190" s="75"/>
      <c r="C5190" s="72"/>
      <c r="D5190" s="72"/>
      <c r="E5190" s="41" t="str">
        <f t="shared" si="1134"/>
        <v/>
      </c>
      <c r="F5190" s="90" t="str">
        <f t="shared" ca="1" si="1135"/>
        <v/>
      </c>
      <c r="G5190" s="91" t="str">
        <f t="shared" si="1136"/>
        <v/>
      </c>
      <c r="H5190" s="41" t="str">
        <f t="shared" si="1137"/>
        <v/>
      </c>
      <c r="I5190" s="92" t="str">
        <f t="shared" ca="1" si="1138"/>
        <v/>
      </c>
      <c r="J5190" s="28" t="str">
        <f t="shared" si="1139"/>
        <v/>
      </c>
      <c r="K5190" s="28" t="str">
        <f t="shared" si="1140"/>
        <v/>
      </c>
      <c r="L5190" s="28" t="str">
        <f t="shared" ca="1" si="1141"/>
        <v/>
      </c>
      <c r="M5190" s="28" t="str">
        <f t="shared" si="1142"/>
        <v/>
      </c>
      <c r="N5190" s="93" t="str">
        <f t="shared" si="1143"/>
        <v/>
      </c>
      <c r="O5190" s="94" t="str">
        <f t="shared" si="1144"/>
        <v/>
      </c>
      <c r="P5190" s="70">
        <f t="shared" si="1145"/>
        <v>0</v>
      </c>
      <c r="Q5190" s="28" t="str">
        <f t="shared" ca="1" si="1146"/>
        <v/>
      </c>
      <c r="R5190" s="28" t="str">
        <f t="shared" si="1147"/>
        <v/>
      </c>
      <c r="S5190" s="28" t="str">
        <f t="array" ref="S5190">IF(ISBLANK(A5190),"",INDEX(Info!$B$3:$H$6442,MATCH(J5190,IF(Info!$D$3:$D$6442=K5190,Info!$C$3:$C$6442),0),7))</f>
        <v/>
      </c>
    </row>
    <row r="5191" spans="1:19" x14ac:dyDescent="0.25">
      <c r="A5191" s="75"/>
      <c r="B5191" s="75"/>
      <c r="C5191" s="72"/>
      <c r="D5191" s="72"/>
      <c r="E5191" s="41" t="str">
        <f t="shared" si="1134"/>
        <v/>
      </c>
      <c r="F5191" s="90" t="str">
        <f t="shared" ca="1" si="1135"/>
        <v/>
      </c>
      <c r="G5191" s="91" t="str">
        <f t="shared" si="1136"/>
        <v/>
      </c>
      <c r="H5191" s="41" t="str">
        <f t="shared" si="1137"/>
        <v/>
      </c>
      <c r="I5191" s="92" t="str">
        <f t="shared" ca="1" si="1138"/>
        <v/>
      </c>
      <c r="J5191" s="28" t="str">
        <f t="shared" si="1139"/>
        <v/>
      </c>
      <c r="K5191" s="28" t="str">
        <f t="shared" si="1140"/>
        <v/>
      </c>
      <c r="L5191" s="28" t="str">
        <f t="shared" ca="1" si="1141"/>
        <v/>
      </c>
      <c r="M5191" s="28" t="str">
        <f t="shared" si="1142"/>
        <v/>
      </c>
      <c r="N5191" s="93" t="str">
        <f t="shared" si="1143"/>
        <v/>
      </c>
      <c r="O5191" s="94" t="str">
        <f t="shared" si="1144"/>
        <v/>
      </c>
      <c r="P5191" s="70">
        <f t="shared" si="1145"/>
        <v>0</v>
      </c>
      <c r="Q5191" s="28" t="str">
        <f t="shared" ca="1" si="1146"/>
        <v/>
      </c>
      <c r="R5191" s="28" t="str">
        <f t="shared" si="1147"/>
        <v/>
      </c>
      <c r="S5191" s="28" t="str">
        <f t="array" ref="S5191">IF(ISBLANK(A5191),"",INDEX(Info!$B$3:$H$6442,MATCH(J5191,IF(Info!$D$3:$D$6442=K5191,Info!$C$3:$C$6442),0),7))</f>
        <v/>
      </c>
    </row>
    <row r="5192" spans="1:19" x14ac:dyDescent="0.25">
      <c r="A5192" s="75"/>
      <c r="B5192" s="75"/>
      <c r="C5192" s="72"/>
      <c r="D5192" s="72"/>
      <c r="E5192" s="41" t="str">
        <f t="shared" si="1134"/>
        <v/>
      </c>
      <c r="F5192" s="90" t="str">
        <f t="shared" ca="1" si="1135"/>
        <v/>
      </c>
      <c r="G5192" s="91" t="str">
        <f t="shared" si="1136"/>
        <v/>
      </c>
      <c r="H5192" s="41" t="str">
        <f t="shared" si="1137"/>
        <v/>
      </c>
      <c r="I5192" s="92" t="str">
        <f t="shared" ca="1" si="1138"/>
        <v/>
      </c>
      <c r="J5192" s="28" t="str">
        <f t="shared" si="1139"/>
        <v/>
      </c>
      <c r="K5192" s="28" t="str">
        <f t="shared" si="1140"/>
        <v/>
      </c>
      <c r="L5192" s="28" t="str">
        <f t="shared" ca="1" si="1141"/>
        <v/>
      </c>
      <c r="M5192" s="28" t="str">
        <f t="shared" si="1142"/>
        <v/>
      </c>
      <c r="N5192" s="93" t="str">
        <f t="shared" si="1143"/>
        <v/>
      </c>
      <c r="O5192" s="94" t="str">
        <f t="shared" si="1144"/>
        <v/>
      </c>
      <c r="P5192" s="70">
        <f t="shared" si="1145"/>
        <v>0</v>
      </c>
      <c r="Q5192" s="28" t="str">
        <f t="shared" ca="1" si="1146"/>
        <v/>
      </c>
      <c r="R5192" s="28" t="str">
        <f t="shared" si="1147"/>
        <v/>
      </c>
      <c r="S5192" s="28" t="str">
        <f t="array" ref="S5192">IF(ISBLANK(A5192),"",INDEX(Info!$B$3:$H$6442,MATCH(J5192,IF(Info!$D$3:$D$6442=K5192,Info!$C$3:$C$6442),0),7))</f>
        <v/>
      </c>
    </row>
    <row r="5193" spans="1:19" x14ac:dyDescent="0.25">
      <c r="A5193" s="75"/>
      <c r="B5193" s="75"/>
      <c r="C5193" s="72"/>
      <c r="D5193" s="72"/>
      <c r="E5193" s="41" t="str">
        <f t="shared" si="1134"/>
        <v/>
      </c>
      <c r="F5193" s="90" t="str">
        <f t="shared" ca="1" si="1135"/>
        <v/>
      </c>
      <c r="G5193" s="91" t="str">
        <f t="shared" si="1136"/>
        <v/>
      </c>
      <c r="H5193" s="41" t="str">
        <f t="shared" si="1137"/>
        <v/>
      </c>
      <c r="I5193" s="92" t="str">
        <f t="shared" ca="1" si="1138"/>
        <v/>
      </c>
      <c r="J5193" s="28" t="str">
        <f t="shared" si="1139"/>
        <v/>
      </c>
      <c r="K5193" s="28" t="str">
        <f t="shared" si="1140"/>
        <v/>
      </c>
      <c r="L5193" s="28" t="str">
        <f t="shared" ca="1" si="1141"/>
        <v/>
      </c>
      <c r="M5193" s="28" t="str">
        <f t="shared" si="1142"/>
        <v/>
      </c>
      <c r="N5193" s="93" t="str">
        <f t="shared" si="1143"/>
        <v/>
      </c>
      <c r="O5193" s="94" t="str">
        <f t="shared" si="1144"/>
        <v/>
      </c>
      <c r="P5193" s="70">
        <f t="shared" si="1145"/>
        <v>0</v>
      </c>
      <c r="Q5193" s="28" t="str">
        <f t="shared" ca="1" si="1146"/>
        <v/>
      </c>
      <c r="R5193" s="28" t="str">
        <f t="shared" si="1147"/>
        <v/>
      </c>
      <c r="S5193" s="28" t="str">
        <f t="array" ref="S5193">IF(ISBLANK(A5193),"",INDEX(Info!$B$3:$H$6442,MATCH(J5193,IF(Info!$D$3:$D$6442=K5193,Info!$C$3:$C$6442),0),7))</f>
        <v/>
      </c>
    </row>
    <row r="5194" spans="1:19" x14ac:dyDescent="0.25">
      <c r="A5194" s="75"/>
      <c r="B5194" s="75"/>
      <c r="C5194" s="72"/>
      <c r="D5194" s="72"/>
      <c r="E5194" s="41" t="str">
        <f t="shared" si="1134"/>
        <v/>
      </c>
      <c r="F5194" s="90" t="str">
        <f t="shared" ca="1" si="1135"/>
        <v/>
      </c>
      <c r="G5194" s="91" t="str">
        <f t="shared" si="1136"/>
        <v/>
      </c>
      <c r="H5194" s="41" t="str">
        <f t="shared" si="1137"/>
        <v/>
      </c>
      <c r="I5194" s="92" t="str">
        <f t="shared" ca="1" si="1138"/>
        <v/>
      </c>
      <c r="J5194" s="28" t="str">
        <f t="shared" si="1139"/>
        <v/>
      </c>
      <c r="K5194" s="28" t="str">
        <f t="shared" si="1140"/>
        <v/>
      </c>
      <c r="L5194" s="28" t="str">
        <f t="shared" ca="1" si="1141"/>
        <v/>
      </c>
      <c r="M5194" s="28" t="str">
        <f t="shared" si="1142"/>
        <v/>
      </c>
      <c r="N5194" s="93" t="str">
        <f t="shared" si="1143"/>
        <v/>
      </c>
      <c r="O5194" s="94" t="str">
        <f t="shared" si="1144"/>
        <v/>
      </c>
      <c r="P5194" s="70">
        <f t="shared" si="1145"/>
        <v>0</v>
      </c>
      <c r="Q5194" s="28" t="str">
        <f t="shared" ca="1" si="1146"/>
        <v/>
      </c>
      <c r="R5194" s="28" t="str">
        <f t="shared" si="1147"/>
        <v/>
      </c>
      <c r="S5194" s="28" t="str">
        <f t="array" ref="S5194">IF(ISBLANK(A5194),"",INDEX(Info!$B$3:$H$6442,MATCH(J5194,IF(Info!$D$3:$D$6442=K5194,Info!$C$3:$C$6442),0),7))</f>
        <v/>
      </c>
    </row>
    <row r="5195" spans="1:19" x14ac:dyDescent="0.25">
      <c r="A5195" s="75"/>
      <c r="B5195" s="75"/>
      <c r="C5195" s="72"/>
      <c r="D5195" s="72"/>
      <c r="E5195" s="41" t="str">
        <f t="shared" si="1134"/>
        <v/>
      </c>
      <c r="F5195" s="90" t="str">
        <f t="shared" ca="1" si="1135"/>
        <v/>
      </c>
      <c r="G5195" s="91" t="str">
        <f t="shared" si="1136"/>
        <v/>
      </c>
      <c r="H5195" s="41" t="str">
        <f t="shared" si="1137"/>
        <v/>
      </c>
      <c r="I5195" s="92" t="str">
        <f t="shared" ca="1" si="1138"/>
        <v/>
      </c>
      <c r="J5195" s="28" t="str">
        <f t="shared" si="1139"/>
        <v/>
      </c>
      <c r="K5195" s="28" t="str">
        <f t="shared" si="1140"/>
        <v/>
      </c>
      <c r="L5195" s="28" t="str">
        <f t="shared" ca="1" si="1141"/>
        <v/>
      </c>
      <c r="M5195" s="28" t="str">
        <f t="shared" si="1142"/>
        <v/>
      </c>
      <c r="N5195" s="93" t="str">
        <f t="shared" si="1143"/>
        <v/>
      </c>
      <c r="O5195" s="94" t="str">
        <f t="shared" si="1144"/>
        <v/>
      </c>
      <c r="P5195" s="70">
        <f t="shared" si="1145"/>
        <v>0</v>
      </c>
      <c r="Q5195" s="28" t="str">
        <f t="shared" ca="1" si="1146"/>
        <v/>
      </c>
      <c r="R5195" s="28" t="str">
        <f t="shared" si="1147"/>
        <v/>
      </c>
      <c r="S5195" s="28" t="str">
        <f t="array" ref="S5195">IF(ISBLANK(A5195),"",INDEX(Info!$B$3:$H$6442,MATCH(J5195,IF(Info!$D$3:$D$6442=K5195,Info!$C$3:$C$6442),0),7))</f>
        <v/>
      </c>
    </row>
    <row r="5196" spans="1:19" x14ac:dyDescent="0.25">
      <c r="A5196" s="75"/>
      <c r="B5196" s="75"/>
      <c r="C5196" s="72"/>
      <c r="D5196" s="72"/>
      <c r="E5196" s="41" t="str">
        <f t="shared" si="1134"/>
        <v/>
      </c>
      <c r="F5196" s="90" t="str">
        <f t="shared" ca="1" si="1135"/>
        <v/>
      </c>
      <c r="G5196" s="91" t="str">
        <f t="shared" si="1136"/>
        <v/>
      </c>
      <c r="H5196" s="41" t="str">
        <f t="shared" si="1137"/>
        <v/>
      </c>
      <c r="I5196" s="92" t="str">
        <f t="shared" ca="1" si="1138"/>
        <v/>
      </c>
      <c r="J5196" s="28" t="str">
        <f t="shared" si="1139"/>
        <v/>
      </c>
      <c r="K5196" s="28" t="str">
        <f t="shared" si="1140"/>
        <v/>
      </c>
      <c r="L5196" s="28" t="str">
        <f t="shared" ca="1" si="1141"/>
        <v/>
      </c>
      <c r="M5196" s="28" t="str">
        <f t="shared" si="1142"/>
        <v/>
      </c>
      <c r="N5196" s="93" t="str">
        <f t="shared" si="1143"/>
        <v/>
      </c>
      <c r="O5196" s="94" t="str">
        <f t="shared" si="1144"/>
        <v/>
      </c>
      <c r="P5196" s="70">
        <f t="shared" si="1145"/>
        <v>0</v>
      </c>
      <c r="Q5196" s="28" t="str">
        <f t="shared" ca="1" si="1146"/>
        <v/>
      </c>
      <c r="R5196" s="28" t="str">
        <f t="shared" si="1147"/>
        <v/>
      </c>
      <c r="S5196" s="28" t="str">
        <f t="array" ref="S5196">IF(ISBLANK(A5196),"",INDEX(Info!$B$3:$H$6442,MATCH(J5196,IF(Info!$D$3:$D$6442=K5196,Info!$C$3:$C$6442),0),7))</f>
        <v/>
      </c>
    </row>
    <row r="5197" spans="1:19" x14ac:dyDescent="0.25">
      <c r="A5197" s="75"/>
      <c r="B5197" s="75"/>
      <c r="C5197" s="72"/>
      <c r="D5197" s="72"/>
      <c r="E5197" s="41" t="str">
        <f t="shared" si="1134"/>
        <v/>
      </c>
      <c r="F5197" s="90" t="str">
        <f t="shared" ca="1" si="1135"/>
        <v/>
      </c>
      <c r="G5197" s="91" t="str">
        <f t="shared" si="1136"/>
        <v/>
      </c>
      <c r="H5197" s="41" t="str">
        <f t="shared" si="1137"/>
        <v/>
      </c>
      <c r="I5197" s="92" t="str">
        <f t="shared" ca="1" si="1138"/>
        <v/>
      </c>
      <c r="J5197" s="28" t="str">
        <f t="shared" si="1139"/>
        <v/>
      </c>
      <c r="K5197" s="28" t="str">
        <f t="shared" si="1140"/>
        <v/>
      </c>
      <c r="L5197" s="28" t="str">
        <f t="shared" ca="1" si="1141"/>
        <v/>
      </c>
      <c r="M5197" s="28" t="str">
        <f t="shared" si="1142"/>
        <v/>
      </c>
      <c r="N5197" s="93" t="str">
        <f t="shared" si="1143"/>
        <v/>
      </c>
      <c r="O5197" s="94" t="str">
        <f t="shared" si="1144"/>
        <v/>
      </c>
      <c r="P5197" s="70">
        <f t="shared" si="1145"/>
        <v>0</v>
      </c>
      <c r="Q5197" s="28" t="str">
        <f t="shared" ca="1" si="1146"/>
        <v/>
      </c>
      <c r="R5197" s="28" t="str">
        <f t="shared" si="1147"/>
        <v/>
      </c>
      <c r="S5197" s="28" t="str">
        <f t="array" ref="S5197">IF(ISBLANK(A5197),"",INDEX(Info!$B$3:$H$6442,MATCH(J5197,IF(Info!$D$3:$D$6442=K5197,Info!$C$3:$C$6442),0),7))</f>
        <v/>
      </c>
    </row>
    <row r="5198" spans="1:19" x14ac:dyDescent="0.25">
      <c r="A5198" s="75"/>
      <c r="B5198" s="75"/>
      <c r="C5198" s="72"/>
      <c r="D5198" s="72"/>
      <c r="E5198" s="41" t="str">
        <f t="shared" si="1134"/>
        <v/>
      </c>
      <c r="F5198" s="90" t="str">
        <f t="shared" ca="1" si="1135"/>
        <v/>
      </c>
      <c r="G5198" s="91" t="str">
        <f t="shared" si="1136"/>
        <v/>
      </c>
      <c r="H5198" s="41" t="str">
        <f t="shared" si="1137"/>
        <v/>
      </c>
      <c r="I5198" s="92" t="str">
        <f t="shared" ca="1" si="1138"/>
        <v/>
      </c>
      <c r="J5198" s="28" t="str">
        <f t="shared" si="1139"/>
        <v/>
      </c>
      <c r="K5198" s="28" t="str">
        <f t="shared" si="1140"/>
        <v/>
      </c>
      <c r="L5198" s="28" t="str">
        <f t="shared" ca="1" si="1141"/>
        <v/>
      </c>
      <c r="M5198" s="28" t="str">
        <f t="shared" si="1142"/>
        <v/>
      </c>
      <c r="N5198" s="93" t="str">
        <f t="shared" si="1143"/>
        <v/>
      </c>
      <c r="O5198" s="94" t="str">
        <f t="shared" si="1144"/>
        <v/>
      </c>
      <c r="P5198" s="70">
        <f t="shared" si="1145"/>
        <v>0</v>
      </c>
      <c r="Q5198" s="28" t="str">
        <f t="shared" ca="1" si="1146"/>
        <v/>
      </c>
      <c r="R5198" s="28" t="str">
        <f t="shared" si="1147"/>
        <v/>
      </c>
      <c r="S5198" s="28" t="str">
        <f t="array" ref="S5198">IF(ISBLANK(A5198),"",INDEX(Info!$B$3:$H$6442,MATCH(J5198,IF(Info!$D$3:$D$6442=K5198,Info!$C$3:$C$6442),0),7))</f>
        <v/>
      </c>
    </row>
    <row r="5199" spans="1:19" x14ac:dyDescent="0.25">
      <c r="A5199" s="75"/>
      <c r="B5199" s="75"/>
      <c r="C5199" s="72"/>
      <c r="D5199" s="72"/>
      <c r="E5199" s="41" t="str">
        <f t="shared" si="1134"/>
        <v/>
      </c>
      <c r="F5199" s="90" t="str">
        <f t="shared" ca="1" si="1135"/>
        <v/>
      </c>
      <c r="G5199" s="91" t="str">
        <f t="shared" si="1136"/>
        <v/>
      </c>
      <c r="H5199" s="41" t="str">
        <f t="shared" si="1137"/>
        <v/>
      </c>
      <c r="I5199" s="92" t="str">
        <f t="shared" ca="1" si="1138"/>
        <v/>
      </c>
      <c r="J5199" s="28" t="str">
        <f t="shared" si="1139"/>
        <v/>
      </c>
      <c r="K5199" s="28" t="str">
        <f t="shared" si="1140"/>
        <v/>
      </c>
      <c r="L5199" s="28" t="str">
        <f t="shared" ca="1" si="1141"/>
        <v/>
      </c>
      <c r="M5199" s="28" t="str">
        <f t="shared" si="1142"/>
        <v/>
      </c>
      <c r="N5199" s="93" t="str">
        <f t="shared" si="1143"/>
        <v/>
      </c>
      <c r="O5199" s="94" t="str">
        <f t="shared" si="1144"/>
        <v/>
      </c>
      <c r="P5199" s="70">
        <f t="shared" si="1145"/>
        <v>0</v>
      </c>
      <c r="Q5199" s="28" t="str">
        <f t="shared" ca="1" si="1146"/>
        <v/>
      </c>
      <c r="R5199" s="28" t="str">
        <f t="shared" si="1147"/>
        <v/>
      </c>
      <c r="S5199" s="28" t="str">
        <f t="array" ref="S5199">IF(ISBLANK(A5199),"",INDEX(Info!$B$3:$H$6442,MATCH(J5199,IF(Info!$D$3:$D$6442=K5199,Info!$C$3:$C$6442),0),7))</f>
        <v/>
      </c>
    </row>
    <row r="5200" spans="1:19" x14ac:dyDescent="0.25">
      <c r="A5200" s="75"/>
      <c r="B5200" s="75"/>
      <c r="C5200" s="72"/>
      <c r="D5200" s="72"/>
      <c r="E5200" s="41" t="str">
        <f t="shared" si="1134"/>
        <v/>
      </c>
      <c r="F5200" s="90" t="str">
        <f t="shared" ca="1" si="1135"/>
        <v/>
      </c>
      <c r="G5200" s="91" t="str">
        <f t="shared" si="1136"/>
        <v/>
      </c>
      <c r="H5200" s="41" t="str">
        <f t="shared" si="1137"/>
        <v/>
      </c>
      <c r="I5200" s="92" t="str">
        <f t="shared" ca="1" si="1138"/>
        <v/>
      </c>
      <c r="J5200" s="28" t="str">
        <f t="shared" si="1139"/>
        <v/>
      </c>
      <c r="K5200" s="28" t="str">
        <f t="shared" si="1140"/>
        <v/>
      </c>
      <c r="L5200" s="28" t="str">
        <f t="shared" ca="1" si="1141"/>
        <v/>
      </c>
      <c r="M5200" s="28" t="str">
        <f t="shared" si="1142"/>
        <v/>
      </c>
      <c r="N5200" s="93" t="str">
        <f t="shared" si="1143"/>
        <v/>
      </c>
      <c r="O5200" s="94" t="str">
        <f t="shared" si="1144"/>
        <v/>
      </c>
      <c r="P5200" s="70">
        <f t="shared" si="1145"/>
        <v>0</v>
      </c>
      <c r="Q5200" s="28" t="str">
        <f t="shared" ca="1" si="1146"/>
        <v/>
      </c>
      <c r="R5200" s="28" t="str">
        <f t="shared" si="1147"/>
        <v/>
      </c>
      <c r="S5200" s="28" t="str">
        <f t="array" ref="S5200">IF(ISBLANK(A5200),"",INDEX(Info!$B$3:$H$6442,MATCH(J5200,IF(Info!$D$3:$D$6442=K5200,Info!$C$3:$C$6442),0),7))</f>
        <v/>
      </c>
    </row>
    <row r="5201" spans="1:19" x14ac:dyDescent="0.25">
      <c r="A5201" s="75"/>
      <c r="B5201" s="75"/>
      <c r="C5201" s="72"/>
      <c r="D5201" s="72"/>
      <c r="E5201" s="41" t="str">
        <f t="shared" si="1134"/>
        <v/>
      </c>
      <c r="F5201" s="90" t="str">
        <f t="shared" ca="1" si="1135"/>
        <v/>
      </c>
      <c r="G5201" s="91" t="str">
        <f t="shared" si="1136"/>
        <v/>
      </c>
      <c r="H5201" s="41" t="str">
        <f t="shared" si="1137"/>
        <v/>
      </c>
      <c r="I5201" s="92" t="str">
        <f t="shared" ca="1" si="1138"/>
        <v/>
      </c>
      <c r="J5201" s="28" t="str">
        <f t="shared" si="1139"/>
        <v/>
      </c>
      <c r="K5201" s="28" t="str">
        <f t="shared" si="1140"/>
        <v/>
      </c>
      <c r="L5201" s="28" t="str">
        <f t="shared" ca="1" si="1141"/>
        <v/>
      </c>
      <c r="M5201" s="28" t="str">
        <f t="shared" si="1142"/>
        <v/>
      </c>
      <c r="N5201" s="93" t="str">
        <f t="shared" si="1143"/>
        <v/>
      </c>
      <c r="O5201" s="94" t="str">
        <f t="shared" si="1144"/>
        <v/>
      </c>
      <c r="P5201" s="70">
        <f t="shared" si="1145"/>
        <v>0</v>
      </c>
      <c r="Q5201" s="28" t="str">
        <f t="shared" ca="1" si="1146"/>
        <v/>
      </c>
      <c r="R5201" s="28" t="str">
        <f t="shared" si="1147"/>
        <v/>
      </c>
      <c r="S5201" s="28" t="str">
        <f t="array" ref="S5201">IF(ISBLANK(A5201),"",INDEX(Info!$B$3:$H$6442,MATCH(J5201,IF(Info!$D$3:$D$6442=K5201,Info!$C$3:$C$6442),0),7))</f>
        <v/>
      </c>
    </row>
    <row r="5202" spans="1:19" x14ac:dyDescent="0.25">
      <c r="A5202" s="75"/>
      <c r="B5202" s="75"/>
      <c r="C5202" s="72"/>
      <c r="D5202" s="72"/>
      <c r="E5202" s="41" t="str">
        <f t="shared" si="1134"/>
        <v/>
      </c>
      <c r="F5202" s="90" t="str">
        <f t="shared" ca="1" si="1135"/>
        <v/>
      </c>
      <c r="G5202" s="91" t="str">
        <f t="shared" si="1136"/>
        <v/>
      </c>
      <c r="H5202" s="41" t="str">
        <f t="shared" si="1137"/>
        <v/>
      </c>
      <c r="I5202" s="92" t="str">
        <f t="shared" ca="1" si="1138"/>
        <v/>
      </c>
      <c r="J5202" s="28" t="str">
        <f t="shared" si="1139"/>
        <v/>
      </c>
      <c r="K5202" s="28" t="str">
        <f t="shared" si="1140"/>
        <v/>
      </c>
      <c r="L5202" s="28" t="str">
        <f t="shared" ca="1" si="1141"/>
        <v/>
      </c>
      <c r="M5202" s="28" t="str">
        <f t="shared" si="1142"/>
        <v/>
      </c>
      <c r="N5202" s="93" t="str">
        <f t="shared" si="1143"/>
        <v/>
      </c>
      <c r="O5202" s="94" t="str">
        <f t="shared" si="1144"/>
        <v/>
      </c>
      <c r="P5202" s="70">
        <f t="shared" si="1145"/>
        <v>0</v>
      </c>
      <c r="Q5202" s="28" t="str">
        <f t="shared" ca="1" si="1146"/>
        <v/>
      </c>
      <c r="R5202" s="28" t="str">
        <f t="shared" si="1147"/>
        <v/>
      </c>
      <c r="S5202" s="28" t="str">
        <f t="array" ref="S5202">IF(ISBLANK(A5202),"",INDEX(Info!$B$3:$H$6442,MATCH(J5202,IF(Info!$D$3:$D$6442=K5202,Info!$C$3:$C$6442),0),7))</f>
        <v/>
      </c>
    </row>
    <row r="5203" spans="1:19" x14ac:dyDescent="0.25">
      <c r="A5203" s="75"/>
      <c r="B5203" s="75"/>
      <c r="C5203" s="72"/>
      <c r="D5203" s="72"/>
      <c r="E5203" s="41" t="str">
        <f t="shared" si="1134"/>
        <v/>
      </c>
      <c r="F5203" s="90" t="str">
        <f t="shared" ca="1" si="1135"/>
        <v/>
      </c>
      <c r="G5203" s="91" t="str">
        <f t="shared" si="1136"/>
        <v/>
      </c>
      <c r="H5203" s="41" t="str">
        <f t="shared" si="1137"/>
        <v/>
      </c>
      <c r="I5203" s="92" t="str">
        <f t="shared" ca="1" si="1138"/>
        <v/>
      </c>
      <c r="J5203" s="28" t="str">
        <f t="shared" si="1139"/>
        <v/>
      </c>
      <c r="K5203" s="28" t="str">
        <f t="shared" si="1140"/>
        <v/>
      </c>
      <c r="L5203" s="28" t="str">
        <f t="shared" ca="1" si="1141"/>
        <v/>
      </c>
      <c r="M5203" s="28" t="str">
        <f t="shared" si="1142"/>
        <v/>
      </c>
      <c r="N5203" s="93" t="str">
        <f t="shared" si="1143"/>
        <v/>
      </c>
      <c r="O5203" s="94" t="str">
        <f t="shared" si="1144"/>
        <v/>
      </c>
      <c r="P5203" s="70">
        <f t="shared" si="1145"/>
        <v>0</v>
      </c>
      <c r="Q5203" s="28" t="str">
        <f t="shared" ca="1" si="1146"/>
        <v/>
      </c>
      <c r="R5203" s="28" t="str">
        <f t="shared" si="1147"/>
        <v/>
      </c>
      <c r="S5203" s="28" t="str">
        <f t="array" ref="S5203">IF(ISBLANK(A5203),"",INDEX(Info!$B$3:$H$6442,MATCH(J5203,IF(Info!$D$3:$D$6442=K5203,Info!$C$3:$C$6442),0),7))</f>
        <v/>
      </c>
    </row>
    <row r="5204" spans="1:19" x14ac:dyDescent="0.25">
      <c r="A5204" s="75"/>
      <c r="B5204" s="75"/>
      <c r="C5204" s="72"/>
      <c r="D5204" s="72"/>
      <c r="E5204" s="41" t="str">
        <f t="shared" si="1134"/>
        <v/>
      </c>
      <c r="F5204" s="90" t="str">
        <f t="shared" ca="1" si="1135"/>
        <v/>
      </c>
      <c r="G5204" s="91" t="str">
        <f t="shared" si="1136"/>
        <v/>
      </c>
      <c r="H5204" s="41" t="str">
        <f t="shared" si="1137"/>
        <v/>
      </c>
      <c r="I5204" s="92" t="str">
        <f t="shared" ca="1" si="1138"/>
        <v/>
      </c>
      <c r="J5204" s="28" t="str">
        <f t="shared" si="1139"/>
        <v/>
      </c>
      <c r="K5204" s="28" t="str">
        <f t="shared" si="1140"/>
        <v/>
      </c>
      <c r="L5204" s="28" t="str">
        <f t="shared" ca="1" si="1141"/>
        <v/>
      </c>
      <c r="M5204" s="28" t="str">
        <f t="shared" si="1142"/>
        <v/>
      </c>
      <c r="N5204" s="93" t="str">
        <f t="shared" si="1143"/>
        <v/>
      </c>
      <c r="O5204" s="94" t="str">
        <f t="shared" si="1144"/>
        <v/>
      </c>
      <c r="P5204" s="70">
        <f t="shared" si="1145"/>
        <v>0</v>
      </c>
      <c r="Q5204" s="28" t="str">
        <f t="shared" ca="1" si="1146"/>
        <v/>
      </c>
      <c r="R5204" s="28" t="str">
        <f t="shared" si="1147"/>
        <v/>
      </c>
      <c r="S5204" s="28" t="str">
        <f t="array" ref="S5204">IF(ISBLANK(A5204),"",INDEX(Info!$B$3:$H$6442,MATCH(J5204,IF(Info!$D$3:$D$6442=K5204,Info!$C$3:$C$6442),0),7))</f>
        <v/>
      </c>
    </row>
    <row r="5205" spans="1:19" x14ac:dyDescent="0.25">
      <c r="A5205" s="75"/>
      <c r="B5205" s="75"/>
      <c r="C5205" s="72"/>
      <c r="D5205" s="72"/>
      <c r="E5205" s="41" t="str">
        <f t="shared" si="1134"/>
        <v/>
      </c>
      <c r="F5205" s="90" t="str">
        <f t="shared" ca="1" si="1135"/>
        <v/>
      </c>
      <c r="G5205" s="91" t="str">
        <f t="shared" si="1136"/>
        <v/>
      </c>
      <c r="H5205" s="41" t="str">
        <f t="shared" si="1137"/>
        <v/>
      </c>
      <c r="I5205" s="92" t="str">
        <f t="shared" ca="1" si="1138"/>
        <v/>
      </c>
      <c r="J5205" s="28" t="str">
        <f t="shared" si="1139"/>
        <v/>
      </c>
      <c r="K5205" s="28" t="str">
        <f t="shared" si="1140"/>
        <v/>
      </c>
      <c r="L5205" s="28" t="str">
        <f t="shared" ca="1" si="1141"/>
        <v/>
      </c>
      <c r="M5205" s="28" t="str">
        <f t="shared" si="1142"/>
        <v/>
      </c>
      <c r="N5205" s="93" t="str">
        <f t="shared" si="1143"/>
        <v/>
      </c>
      <c r="O5205" s="94" t="str">
        <f t="shared" si="1144"/>
        <v/>
      </c>
      <c r="P5205" s="70">
        <f t="shared" si="1145"/>
        <v>0</v>
      </c>
      <c r="Q5205" s="28" t="str">
        <f t="shared" ca="1" si="1146"/>
        <v/>
      </c>
      <c r="R5205" s="28" t="str">
        <f t="shared" si="1147"/>
        <v/>
      </c>
      <c r="S5205" s="28" t="str">
        <f t="array" ref="S5205">IF(ISBLANK(A5205),"",INDEX(Info!$B$3:$H$6442,MATCH(J5205,IF(Info!$D$3:$D$6442=K5205,Info!$C$3:$C$6442),0),7))</f>
        <v/>
      </c>
    </row>
    <row r="5206" spans="1:19" x14ac:dyDescent="0.25">
      <c r="A5206" s="75"/>
      <c r="B5206" s="75"/>
      <c r="C5206" s="72"/>
      <c r="D5206" s="72"/>
      <c r="E5206" s="41" t="str">
        <f t="shared" si="1134"/>
        <v/>
      </c>
      <c r="F5206" s="90" t="str">
        <f t="shared" ca="1" si="1135"/>
        <v/>
      </c>
      <c r="G5206" s="91" t="str">
        <f t="shared" si="1136"/>
        <v/>
      </c>
      <c r="H5206" s="41" t="str">
        <f t="shared" si="1137"/>
        <v/>
      </c>
      <c r="I5206" s="92" t="str">
        <f t="shared" ca="1" si="1138"/>
        <v/>
      </c>
      <c r="J5206" s="28" t="str">
        <f t="shared" si="1139"/>
        <v/>
      </c>
      <c r="K5206" s="28" t="str">
        <f t="shared" si="1140"/>
        <v/>
      </c>
      <c r="L5206" s="28" t="str">
        <f t="shared" ca="1" si="1141"/>
        <v/>
      </c>
      <c r="M5206" s="28" t="str">
        <f t="shared" si="1142"/>
        <v/>
      </c>
      <c r="N5206" s="93" t="str">
        <f t="shared" si="1143"/>
        <v/>
      </c>
      <c r="O5206" s="94" t="str">
        <f t="shared" si="1144"/>
        <v/>
      </c>
      <c r="P5206" s="70">
        <f t="shared" si="1145"/>
        <v>0</v>
      </c>
      <c r="Q5206" s="28" t="str">
        <f t="shared" ca="1" si="1146"/>
        <v/>
      </c>
      <c r="R5206" s="28" t="str">
        <f t="shared" si="1147"/>
        <v/>
      </c>
      <c r="S5206" s="28" t="str">
        <f t="array" ref="S5206">IF(ISBLANK(A5206),"",INDEX(Info!$B$3:$H$6442,MATCH(J5206,IF(Info!$D$3:$D$6442=K5206,Info!$C$3:$C$6442),0),7))</f>
        <v/>
      </c>
    </row>
    <row r="5207" spans="1:19" x14ac:dyDescent="0.25">
      <c r="A5207" s="75"/>
      <c r="B5207" s="75"/>
      <c r="C5207" s="72"/>
      <c r="D5207" s="72"/>
      <c r="E5207" s="41" t="str">
        <f t="shared" si="1134"/>
        <v/>
      </c>
      <c r="F5207" s="90" t="str">
        <f t="shared" ca="1" si="1135"/>
        <v/>
      </c>
      <c r="G5207" s="91" t="str">
        <f t="shared" si="1136"/>
        <v/>
      </c>
      <c r="H5207" s="41" t="str">
        <f t="shared" si="1137"/>
        <v/>
      </c>
      <c r="I5207" s="92" t="str">
        <f t="shared" ca="1" si="1138"/>
        <v/>
      </c>
      <c r="J5207" s="28" t="str">
        <f t="shared" si="1139"/>
        <v/>
      </c>
      <c r="K5207" s="28" t="str">
        <f t="shared" si="1140"/>
        <v/>
      </c>
      <c r="L5207" s="28" t="str">
        <f t="shared" ca="1" si="1141"/>
        <v/>
      </c>
      <c r="M5207" s="28" t="str">
        <f t="shared" si="1142"/>
        <v/>
      </c>
      <c r="N5207" s="93" t="str">
        <f t="shared" si="1143"/>
        <v/>
      </c>
      <c r="O5207" s="94" t="str">
        <f t="shared" si="1144"/>
        <v/>
      </c>
      <c r="P5207" s="70">
        <f t="shared" si="1145"/>
        <v>0</v>
      </c>
      <c r="Q5207" s="28" t="str">
        <f t="shared" ca="1" si="1146"/>
        <v/>
      </c>
      <c r="R5207" s="28" t="str">
        <f t="shared" si="1147"/>
        <v/>
      </c>
      <c r="S5207" s="28" t="str">
        <f t="array" ref="S5207">IF(ISBLANK(A5207),"",INDEX(Info!$B$3:$H$6442,MATCH(J5207,IF(Info!$D$3:$D$6442=K5207,Info!$C$3:$C$6442),0),7))</f>
        <v/>
      </c>
    </row>
    <row r="5208" spans="1:19" x14ac:dyDescent="0.25">
      <c r="A5208" s="75"/>
      <c r="B5208" s="75"/>
      <c r="C5208" s="72"/>
      <c r="D5208" s="72"/>
      <c r="E5208" s="41" t="str">
        <f t="shared" si="1134"/>
        <v/>
      </c>
      <c r="F5208" s="90" t="str">
        <f t="shared" ca="1" si="1135"/>
        <v/>
      </c>
      <c r="G5208" s="91" t="str">
        <f t="shared" si="1136"/>
        <v/>
      </c>
      <c r="H5208" s="41" t="str">
        <f t="shared" si="1137"/>
        <v/>
      </c>
      <c r="I5208" s="92" t="str">
        <f t="shared" ca="1" si="1138"/>
        <v/>
      </c>
      <c r="J5208" s="28" t="str">
        <f t="shared" si="1139"/>
        <v/>
      </c>
      <c r="K5208" s="28" t="str">
        <f t="shared" si="1140"/>
        <v/>
      </c>
      <c r="L5208" s="28" t="str">
        <f t="shared" ca="1" si="1141"/>
        <v/>
      </c>
      <c r="M5208" s="28" t="str">
        <f t="shared" si="1142"/>
        <v/>
      </c>
      <c r="N5208" s="93" t="str">
        <f t="shared" si="1143"/>
        <v/>
      </c>
      <c r="O5208" s="94" t="str">
        <f t="shared" si="1144"/>
        <v/>
      </c>
      <c r="P5208" s="70">
        <f t="shared" si="1145"/>
        <v>0</v>
      </c>
      <c r="Q5208" s="28" t="str">
        <f t="shared" ca="1" si="1146"/>
        <v/>
      </c>
      <c r="R5208" s="28" t="str">
        <f t="shared" si="1147"/>
        <v/>
      </c>
      <c r="S5208" s="28" t="str">
        <f t="array" ref="S5208">IF(ISBLANK(A5208),"",INDEX(Info!$B$3:$H$6442,MATCH(J5208,IF(Info!$D$3:$D$6442=K5208,Info!$C$3:$C$6442),0),7))</f>
        <v/>
      </c>
    </row>
    <row r="5209" spans="1:19" x14ac:dyDescent="0.25">
      <c r="A5209" s="75"/>
      <c r="B5209" s="75"/>
      <c r="C5209" s="72"/>
      <c r="D5209" s="72"/>
      <c r="E5209" s="41" t="str">
        <f t="shared" si="1134"/>
        <v/>
      </c>
      <c r="F5209" s="90" t="str">
        <f t="shared" ca="1" si="1135"/>
        <v/>
      </c>
      <c r="G5209" s="91" t="str">
        <f t="shared" si="1136"/>
        <v/>
      </c>
      <c r="H5209" s="41" t="str">
        <f t="shared" si="1137"/>
        <v/>
      </c>
      <c r="I5209" s="92" t="str">
        <f t="shared" ca="1" si="1138"/>
        <v/>
      </c>
      <c r="J5209" s="28" t="str">
        <f t="shared" si="1139"/>
        <v/>
      </c>
      <c r="K5209" s="28" t="str">
        <f t="shared" si="1140"/>
        <v/>
      </c>
      <c r="L5209" s="28" t="str">
        <f t="shared" ca="1" si="1141"/>
        <v/>
      </c>
      <c r="M5209" s="28" t="str">
        <f t="shared" si="1142"/>
        <v/>
      </c>
      <c r="N5209" s="93" t="str">
        <f t="shared" si="1143"/>
        <v/>
      </c>
      <c r="O5209" s="94" t="str">
        <f t="shared" si="1144"/>
        <v/>
      </c>
      <c r="P5209" s="70">
        <f t="shared" si="1145"/>
        <v>0</v>
      </c>
      <c r="Q5209" s="28" t="str">
        <f t="shared" ca="1" si="1146"/>
        <v/>
      </c>
      <c r="R5209" s="28" t="str">
        <f t="shared" si="1147"/>
        <v/>
      </c>
      <c r="S5209" s="28" t="str">
        <f t="array" ref="S5209">IF(ISBLANK(A5209),"",INDEX(Info!$B$3:$H$6442,MATCH(J5209,IF(Info!$D$3:$D$6442=K5209,Info!$C$3:$C$6442),0),7))</f>
        <v/>
      </c>
    </row>
    <row r="5210" spans="1:19" x14ac:dyDescent="0.25">
      <c r="A5210" s="75"/>
      <c r="B5210" s="75"/>
      <c r="C5210" s="72"/>
      <c r="D5210" s="72"/>
      <c r="E5210" s="41" t="str">
        <f t="shared" si="1134"/>
        <v/>
      </c>
      <c r="F5210" s="90" t="str">
        <f t="shared" ca="1" si="1135"/>
        <v/>
      </c>
      <c r="G5210" s="91" t="str">
        <f t="shared" si="1136"/>
        <v/>
      </c>
      <c r="H5210" s="41" t="str">
        <f t="shared" si="1137"/>
        <v/>
      </c>
      <c r="I5210" s="92" t="str">
        <f t="shared" ca="1" si="1138"/>
        <v/>
      </c>
      <c r="J5210" s="28" t="str">
        <f t="shared" si="1139"/>
        <v/>
      </c>
      <c r="K5210" s="28" t="str">
        <f t="shared" si="1140"/>
        <v/>
      </c>
      <c r="L5210" s="28" t="str">
        <f t="shared" ca="1" si="1141"/>
        <v/>
      </c>
      <c r="M5210" s="28" t="str">
        <f t="shared" si="1142"/>
        <v/>
      </c>
      <c r="N5210" s="93" t="str">
        <f t="shared" si="1143"/>
        <v/>
      </c>
      <c r="O5210" s="94" t="str">
        <f t="shared" si="1144"/>
        <v/>
      </c>
      <c r="P5210" s="70">
        <f t="shared" si="1145"/>
        <v>0</v>
      </c>
      <c r="Q5210" s="28" t="str">
        <f t="shared" ca="1" si="1146"/>
        <v/>
      </c>
      <c r="R5210" s="28" t="str">
        <f t="shared" si="1147"/>
        <v/>
      </c>
      <c r="S5210" s="28" t="str">
        <f t="array" ref="S5210">IF(ISBLANK(A5210),"",INDEX(Info!$B$3:$H$6442,MATCH(J5210,IF(Info!$D$3:$D$6442=K5210,Info!$C$3:$C$6442),0),7))</f>
        <v/>
      </c>
    </row>
    <row r="5211" spans="1:19" x14ac:dyDescent="0.25">
      <c r="A5211" s="75"/>
      <c r="B5211" s="75"/>
      <c r="C5211" s="72"/>
      <c r="D5211" s="72"/>
      <c r="E5211" s="41" t="str">
        <f t="shared" si="1134"/>
        <v/>
      </c>
      <c r="F5211" s="90" t="str">
        <f t="shared" ca="1" si="1135"/>
        <v/>
      </c>
      <c r="G5211" s="91" t="str">
        <f t="shared" si="1136"/>
        <v/>
      </c>
      <c r="H5211" s="41" t="str">
        <f t="shared" si="1137"/>
        <v/>
      </c>
      <c r="I5211" s="92" t="str">
        <f t="shared" ca="1" si="1138"/>
        <v/>
      </c>
      <c r="J5211" s="28" t="str">
        <f t="shared" si="1139"/>
        <v/>
      </c>
      <c r="K5211" s="28" t="str">
        <f t="shared" si="1140"/>
        <v/>
      </c>
      <c r="L5211" s="28" t="str">
        <f t="shared" ca="1" si="1141"/>
        <v/>
      </c>
      <c r="M5211" s="28" t="str">
        <f t="shared" si="1142"/>
        <v/>
      </c>
      <c r="N5211" s="93" t="str">
        <f t="shared" si="1143"/>
        <v/>
      </c>
      <c r="O5211" s="94" t="str">
        <f t="shared" si="1144"/>
        <v/>
      </c>
      <c r="P5211" s="70">
        <f t="shared" si="1145"/>
        <v>0</v>
      </c>
      <c r="Q5211" s="28" t="str">
        <f t="shared" ca="1" si="1146"/>
        <v/>
      </c>
      <c r="R5211" s="28" t="str">
        <f t="shared" si="1147"/>
        <v/>
      </c>
      <c r="S5211" s="28" t="str">
        <f t="array" ref="S5211">IF(ISBLANK(A5211),"",INDEX(Info!$B$3:$H$6442,MATCH(J5211,IF(Info!$D$3:$D$6442=K5211,Info!$C$3:$C$6442),0),7))</f>
        <v/>
      </c>
    </row>
    <row r="5212" spans="1:19" x14ac:dyDescent="0.25">
      <c r="A5212" s="75"/>
      <c r="B5212" s="75"/>
      <c r="C5212" s="72"/>
      <c r="D5212" s="72"/>
      <c r="E5212" s="41" t="str">
        <f t="shared" si="1134"/>
        <v/>
      </c>
      <c r="F5212" s="90" t="str">
        <f t="shared" ca="1" si="1135"/>
        <v/>
      </c>
      <c r="G5212" s="91" t="str">
        <f t="shared" si="1136"/>
        <v/>
      </c>
      <c r="H5212" s="41" t="str">
        <f t="shared" si="1137"/>
        <v/>
      </c>
      <c r="I5212" s="92" t="str">
        <f t="shared" ca="1" si="1138"/>
        <v/>
      </c>
      <c r="J5212" s="28" t="str">
        <f t="shared" si="1139"/>
        <v/>
      </c>
      <c r="K5212" s="28" t="str">
        <f t="shared" si="1140"/>
        <v/>
      </c>
      <c r="L5212" s="28" t="str">
        <f t="shared" ca="1" si="1141"/>
        <v/>
      </c>
      <c r="M5212" s="28" t="str">
        <f t="shared" si="1142"/>
        <v/>
      </c>
      <c r="N5212" s="93" t="str">
        <f t="shared" si="1143"/>
        <v/>
      </c>
      <c r="O5212" s="94" t="str">
        <f t="shared" si="1144"/>
        <v/>
      </c>
      <c r="P5212" s="70">
        <f t="shared" si="1145"/>
        <v>0</v>
      </c>
      <c r="Q5212" s="28" t="str">
        <f t="shared" ca="1" si="1146"/>
        <v/>
      </c>
      <c r="R5212" s="28" t="str">
        <f t="shared" si="1147"/>
        <v/>
      </c>
      <c r="S5212" s="28" t="str">
        <f t="array" ref="S5212">IF(ISBLANK(A5212),"",INDEX(Info!$B$3:$H$6442,MATCH(J5212,IF(Info!$D$3:$D$6442=K5212,Info!$C$3:$C$6442),0),7))</f>
        <v/>
      </c>
    </row>
    <row r="5213" spans="1:19" x14ac:dyDescent="0.25">
      <c r="A5213" s="75"/>
      <c r="B5213" s="75"/>
      <c r="C5213" s="72"/>
      <c r="D5213" s="72"/>
      <c r="E5213" s="41" t="str">
        <f t="shared" si="1134"/>
        <v/>
      </c>
      <c r="F5213" s="90" t="str">
        <f t="shared" ca="1" si="1135"/>
        <v/>
      </c>
      <c r="G5213" s="91" t="str">
        <f t="shared" si="1136"/>
        <v/>
      </c>
      <c r="H5213" s="41" t="str">
        <f t="shared" si="1137"/>
        <v/>
      </c>
      <c r="I5213" s="92" t="str">
        <f t="shared" ca="1" si="1138"/>
        <v/>
      </c>
      <c r="J5213" s="28" t="str">
        <f t="shared" si="1139"/>
        <v/>
      </c>
      <c r="K5213" s="28" t="str">
        <f t="shared" si="1140"/>
        <v/>
      </c>
      <c r="L5213" s="28" t="str">
        <f t="shared" ca="1" si="1141"/>
        <v/>
      </c>
      <c r="M5213" s="28" t="str">
        <f t="shared" si="1142"/>
        <v/>
      </c>
      <c r="N5213" s="93" t="str">
        <f t="shared" si="1143"/>
        <v/>
      </c>
      <c r="O5213" s="94" t="str">
        <f t="shared" si="1144"/>
        <v/>
      </c>
      <c r="P5213" s="70">
        <f t="shared" si="1145"/>
        <v>0</v>
      </c>
      <c r="Q5213" s="28" t="str">
        <f t="shared" ca="1" si="1146"/>
        <v/>
      </c>
      <c r="R5213" s="28" t="str">
        <f t="shared" si="1147"/>
        <v/>
      </c>
      <c r="S5213" s="28" t="str">
        <f t="array" ref="S5213">IF(ISBLANK(A5213),"",INDEX(Info!$B$3:$H$6442,MATCH(J5213,IF(Info!$D$3:$D$6442=K5213,Info!$C$3:$C$6442),0),7))</f>
        <v/>
      </c>
    </row>
    <row r="5214" spans="1:19" x14ac:dyDescent="0.25">
      <c r="A5214" s="75"/>
      <c r="B5214" s="75"/>
      <c r="C5214" s="72"/>
      <c r="D5214" s="72"/>
      <c r="E5214" s="41" t="str">
        <f t="shared" si="1134"/>
        <v/>
      </c>
      <c r="F5214" s="90" t="str">
        <f t="shared" ca="1" si="1135"/>
        <v/>
      </c>
      <c r="G5214" s="91" t="str">
        <f t="shared" si="1136"/>
        <v/>
      </c>
      <c r="H5214" s="41" t="str">
        <f t="shared" si="1137"/>
        <v/>
      </c>
      <c r="I5214" s="92" t="str">
        <f t="shared" ca="1" si="1138"/>
        <v/>
      </c>
      <c r="J5214" s="28" t="str">
        <f t="shared" si="1139"/>
        <v/>
      </c>
      <c r="K5214" s="28" t="str">
        <f t="shared" si="1140"/>
        <v/>
      </c>
      <c r="L5214" s="28" t="str">
        <f t="shared" ca="1" si="1141"/>
        <v/>
      </c>
      <c r="M5214" s="28" t="str">
        <f t="shared" si="1142"/>
        <v/>
      </c>
      <c r="N5214" s="93" t="str">
        <f t="shared" si="1143"/>
        <v/>
      </c>
      <c r="O5214" s="94" t="str">
        <f t="shared" si="1144"/>
        <v/>
      </c>
      <c r="P5214" s="70">
        <f t="shared" si="1145"/>
        <v>0</v>
      </c>
      <c r="Q5214" s="28" t="str">
        <f t="shared" ca="1" si="1146"/>
        <v/>
      </c>
      <c r="R5214" s="28" t="str">
        <f t="shared" si="1147"/>
        <v/>
      </c>
      <c r="S5214" s="28" t="str">
        <f t="array" ref="S5214">IF(ISBLANK(A5214),"",INDEX(Info!$B$3:$H$6442,MATCH(J5214,IF(Info!$D$3:$D$6442=K5214,Info!$C$3:$C$6442),0),7))</f>
        <v/>
      </c>
    </row>
    <row r="5215" spans="1:19" x14ac:dyDescent="0.25">
      <c r="A5215" s="75"/>
      <c r="B5215" s="75"/>
      <c r="C5215" s="72"/>
      <c r="D5215" s="72"/>
      <c r="E5215" s="41" t="str">
        <f t="shared" si="1134"/>
        <v/>
      </c>
      <c r="F5215" s="90" t="str">
        <f t="shared" ca="1" si="1135"/>
        <v/>
      </c>
      <c r="G5215" s="91" t="str">
        <f t="shared" si="1136"/>
        <v/>
      </c>
      <c r="H5215" s="41" t="str">
        <f t="shared" si="1137"/>
        <v/>
      </c>
      <c r="I5215" s="92" t="str">
        <f t="shared" ca="1" si="1138"/>
        <v/>
      </c>
      <c r="J5215" s="28" t="str">
        <f t="shared" si="1139"/>
        <v/>
      </c>
      <c r="K5215" s="28" t="str">
        <f t="shared" si="1140"/>
        <v/>
      </c>
      <c r="L5215" s="28" t="str">
        <f t="shared" ca="1" si="1141"/>
        <v/>
      </c>
      <c r="M5215" s="28" t="str">
        <f t="shared" si="1142"/>
        <v/>
      </c>
      <c r="N5215" s="93" t="str">
        <f t="shared" si="1143"/>
        <v/>
      </c>
      <c r="O5215" s="94" t="str">
        <f t="shared" si="1144"/>
        <v/>
      </c>
      <c r="P5215" s="70">
        <f t="shared" si="1145"/>
        <v>0</v>
      </c>
      <c r="Q5215" s="28" t="str">
        <f t="shared" ca="1" si="1146"/>
        <v/>
      </c>
      <c r="R5215" s="28" t="str">
        <f t="shared" si="1147"/>
        <v/>
      </c>
      <c r="S5215" s="28" t="str">
        <f t="array" ref="S5215">IF(ISBLANK(A5215),"",INDEX(Info!$B$3:$H$6442,MATCH(J5215,IF(Info!$D$3:$D$6442=K5215,Info!$C$3:$C$6442),0),7))</f>
        <v/>
      </c>
    </row>
    <row r="5216" spans="1:19" x14ac:dyDescent="0.25">
      <c r="A5216" s="75"/>
      <c r="B5216" s="75"/>
      <c r="C5216" s="72"/>
      <c r="D5216" s="72"/>
      <c r="E5216" s="41" t="str">
        <f t="shared" si="1134"/>
        <v/>
      </c>
      <c r="F5216" s="90" t="str">
        <f t="shared" ca="1" si="1135"/>
        <v/>
      </c>
      <c r="G5216" s="91" t="str">
        <f t="shared" si="1136"/>
        <v/>
      </c>
      <c r="H5216" s="41" t="str">
        <f t="shared" si="1137"/>
        <v/>
      </c>
      <c r="I5216" s="92" t="str">
        <f t="shared" ca="1" si="1138"/>
        <v/>
      </c>
      <c r="J5216" s="28" t="str">
        <f t="shared" si="1139"/>
        <v/>
      </c>
      <c r="K5216" s="28" t="str">
        <f t="shared" si="1140"/>
        <v/>
      </c>
      <c r="L5216" s="28" t="str">
        <f t="shared" ca="1" si="1141"/>
        <v/>
      </c>
      <c r="M5216" s="28" t="str">
        <f t="shared" si="1142"/>
        <v/>
      </c>
      <c r="N5216" s="93" t="str">
        <f t="shared" si="1143"/>
        <v/>
      </c>
      <c r="O5216" s="94" t="str">
        <f t="shared" si="1144"/>
        <v/>
      </c>
      <c r="P5216" s="70">
        <f t="shared" si="1145"/>
        <v>0</v>
      </c>
      <c r="Q5216" s="28" t="str">
        <f t="shared" ca="1" si="1146"/>
        <v/>
      </c>
      <c r="R5216" s="28" t="str">
        <f t="shared" si="1147"/>
        <v/>
      </c>
      <c r="S5216" s="28" t="str">
        <f t="array" ref="S5216">IF(ISBLANK(A5216),"",INDEX(Info!$B$3:$H$6442,MATCH(J5216,IF(Info!$D$3:$D$6442=K5216,Info!$C$3:$C$6442),0),7))</f>
        <v/>
      </c>
    </row>
    <row r="5217" spans="1:19" x14ac:dyDescent="0.25">
      <c r="A5217" s="75"/>
      <c r="B5217" s="75"/>
      <c r="C5217" s="72"/>
      <c r="D5217" s="72"/>
      <c r="E5217" s="41" t="str">
        <f t="shared" si="1134"/>
        <v/>
      </c>
      <c r="F5217" s="90" t="str">
        <f t="shared" ca="1" si="1135"/>
        <v/>
      </c>
      <c r="G5217" s="91" t="str">
        <f t="shared" si="1136"/>
        <v/>
      </c>
      <c r="H5217" s="41" t="str">
        <f t="shared" si="1137"/>
        <v/>
      </c>
      <c r="I5217" s="92" t="str">
        <f t="shared" ca="1" si="1138"/>
        <v/>
      </c>
      <c r="J5217" s="28" t="str">
        <f t="shared" si="1139"/>
        <v/>
      </c>
      <c r="K5217" s="28" t="str">
        <f t="shared" si="1140"/>
        <v/>
      </c>
      <c r="L5217" s="28" t="str">
        <f t="shared" ca="1" si="1141"/>
        <v/>
      </c>
      <c r="M5217" s="28" t="str">
        <f t="shared" si="1142"/>
        <v/>
      </c>
      <c r="N5217" s="93" t="str">
        <f t="shared" si="1143"/>
        <v/>
      </c>
      <c r="O5217" s="94" t="str">
        <f t="shared" si="1144"/>
        <v/>
      </c>
      <c r="P5217" s="70">
        <f t="shared" si="1145"/>
        <v>0</v>
      </c>
      <c r="Q5217" s="28" t="str">
        <f t="shared" ca="1" si="1146"/>
        <v/>
      </c>
      <c r="R5217" s="28" t="str">
        <f t="shared" si="1147"/>
        <v/>
      </c>
      <c r="S5217" s="28" t="str">
        <f t="array" ref="S5217">IF(ISBLANK(A5217),"",INDEX(Info!$B$3:$H$6442,MATCH(J5217,IF(Info!$D$3:$D$6442=K5217,Info!$C$3:$C$6442),0),7))</f>
        <v/>
      </c>
    </row>
    <row r="5218" spans="1:19" x14ac:dyDescent="0.25">
      <c r="A5218" s="75"/>
      <c r="B5218" s="75"/>
      <c r="C5218" s="72"/>
      <c r="D5218" s="72"/>
      <c r="E5218" s="41" t="str">
        <f t="shared" si="1134"/>
        <v/>
      </c>
      <c r="F5218" s="90" t="str">
        <f t="shared" ca="1" si="1135"/>
        <v/>
      </c>
      <c r="G5218" s="91" t="str">
        <f t="shared" si="1136"/>
        <v/>
      </c>
      <c r="H5218" s="41" t="str">
        <f t="shared" si="1137"/>
        <v/>
      </c>
      <c r="I5218" s="92" t="str">
        <f t="shared" ca="1" si="1138"/>
        <v/>
      </c>
      <c r="J5218" s="28" t="str">
        <f t="shared" si="1139"/>
        <v/>
      </c>
      <c r="K5218" s="28" t="str">
        <f t="shared" si="1140"/>
        <v/>
      </c>
      <c r="L5218" s="28" t="str">
        <f t="shared" ca="1" si="1141"/>
        <v/>
      </c>
      <c r="M5218" s="28" t="str">
        <f t="shared" si="1142"/>
        <v/>
      </c>
      <c r="N5218" s="93" t="str">
        <f t="shared" si="1143"/>
        <v/>
      </c>
      <c r="O5218" s="94" t="str">
        <f t="shared" si="1144"/>
        <v/>
      </c>
      <c r="P5218" s="70">
        <f t="shared" si="1145"/>
        <v>0</v>
      </c>
      <c r="Q5218" s="28" t="str">
        <f t="shared" ca="1" si="1146"/>
        <v/>
      </c>
      <c r="R5218" s="28" t="str">
        <f t="shared" si="1147"/>
        <v/>
      </c>
      <c r="S5218" s="28" t="str">
        <f t="array" ref="S5218">IF(ISBLANK(A5218),"",INDEX(Info!$B$3:$H$6442,MATCH(J5218,IF(Info!$D$3:$D$6442=K5218,Info!$C$3:$C$6442),0),7))</f>
        <v/>
      </c>
    </row>
    <row r="5219" spans="1:19" x14ac:dyDescent="0.25">
      <c r="A5219" s="75"/>
      <c r="B5219" s="75"/>
      <c r="C5219" s="72"/>
      <c r="D5219" s="72"/>
      <c r="E5219" s="41" t="str">
        <f t="shared" si="1134"/>
        <v/>
      </c>
      <c r="F5219" s="90" t="str">
        <f t="shared" ca="1" si="1135"/>
        <v/>
      </c>
      <c r="G5219" s="91" t="str">
        <f t="shared" si="1136"/>
        <v/>
      </c>
      <c r="H5219" s="41" t="str">
        <f t="shared" si="1137"/>
        <v/>
      </c>
      <c r="I5219" s="92" t="str">
        <f t="shared" ca="1" si="1138"/>
        <v/>
      </c>
      <c r="J5219" s="28" t="str">
        <f t="shared" si="1139"/>
        <v/>
      </c>
      <c r="K5219" s="28" t="str">
        <f t="shared" si="1140"/>
        <v/>
      </c>
      <c r="L5219" s="28" t="str">
        <f t="shared" ca="1" si="1141"/>
        <v/>
      </c>
      <c r="M5219" s="28" t="str">
        <f t="shared" si="1142"/>
        <v/>
      </c>
      <c r="N5219" s="93" t="str">
        <f t="shared" si="1143"/>
        <v/>
      </c>
      <c r="O5219" s="94" t="str">
        <f t="shared" si="1144"/>
        <v/>
      </c>
      <c r="P5219" s="70">
        <f t="shared" si="1145"/>
        <v>0</v>
      </c>
      <c r="Q5219" s="28" t="str">
        <f t="shared" ca="1" si="1146"/>
        <v/>
      </c>
      <c r="R5219" s="28" t="str">
        <f t="shared" si="1147"/>
        <v/>
      </c>
      <c r="S5219" s="28" t="str">
        <f t="array" ref="S5219">IF(ISBLANK(A5219),"",INDEX(Info!$B$3:$H$6442,MATCH(J5219,IF(Info!$D$3:$D$6442=K5219,Info!$C$3:$C$6442),0),7))</f>
        <v/>
      </c>
    </row>
    <row r="5220" spans="1:19" x14ac:dyDescent="0.25">
      <c r="A5220" s="75"/>
      <c r="B5220" s="75"/>
      <c r="C5220" s="72"/>
      <c r="D5220" s="72"/>
      <c r="E5220" s="41" t="str">
        <f t="shared" si="1134"/>
        <v/>
      </c>
      <c r="F5220" s="90" t="str">
        <f t="shared" ca="1" si="1135"/>
        <v/>
      </c>
      <c r="G5220" s="91" t="str">
        <f t="shared" si="1136"/>
        <v/>
      </c>
      <c r="H5220" s="41" t="str">
        <f t="shared" si="1137"/>
        <v/>
      </c>
      <c r="I5220" s="92" t="str">
        <f t="shared" ca="1" si="1138"/>
        <v/>
      </c>
      <c r="J5220" s="28" t="str">
        <f t="shared" si="1139"/>
        <v/>
      </c>
      <c r="K5220" s="28" t="str">
        <f t="shared" si="1140"/>
        <v/>
      </c>
      <c r="L5220" s="28" t="str">
        <f t="shared" ca="1" si="1141"/>
        <v/>
      </c>
      <c r="M5220" s="28" t="str">
        <f t="shared" si="1142"/>
        <v/>
      </c>
      <c r="N5220" s="93" t="str">
        <f t="shared" si="1143"/>
        <v/>
      </c>
      <c r="O5220" s="94" t="str">
        <f t="shared" si="1144"/>
        <v/>
      </c>
      <c r="P5220" s="70">
        <f t="shared" si="1145"/>
        <v>0</v>
      </c>
      <c r="Q5220" s="28" t="str">
        <f t="shared" ca="1" si="1146"/>
        <v/>
      </c>
      <c r="R5220" s="28" t="str">
        <f t="shared" si="1147"/>
        <v/>
      </c>
      <c r="S5220" s="28" t="str">
        <f t="array" ref="S5220">IF(ISBLANK(A5220),"",INDEX(Info!$B$3:$H$6442,MATCH(J5220,IF(Info!$D$3:$D$6442=K5220,Info!$C$3:$C$6442),0),7))</f>
        <v/>
      </c>
    </row>
    <row r="5221" spans="1:19" x14ac:dyDescent="0.25">
      <c r="A5221" s="75"/>
      <c r="B5221" s="75"/>
      <c r="C5221" s="72"/>
      <c r="D5221" s="72"/>
      <c r="E5221" s="41" t="str">
        <f t="shared" si="1134"/>
        <v/>
      </c>
      <c r="F5221" s="90" t="str">
        <f t="shared" ca="1" si="1135"/>
        <v/>
      </c>
      <c r="G5221" s="91" t="str">
        <f t="shared" si="1136"/>
        <v/>
      </c>
      <c r="H5221" s="41" t="str">
        <f t="shared" si="1137"/>
        <v/>
      </c>
      <c r="I5221" s="92" t="str">
        <f t="shared" ca="1" si="1138"/>
        <v/>
      </c>
      <c r="J5221" s="28" t="str">
        <f t="shared" si="1139"/>
        <v/>
      </c>
      <c r="K5221" s="28" t="str">
        <f t="shared" si="1140"/>
        <v/>
      </c>
      <c r="L5221" s="28" t="str">
        <f t="shared" ca="1" si="1141"/>
        <v/>
      </c>
      <c r="M5221" s="28" t="str">
        <f t="shared" si="1142"/>
        <v/>
      </c>
      <c r="N5221" s="93" t="str">
        <f t="shared" si="1143"/>
        <v/>
      </c>
      <c r="O5221" s="94" t="str">
        <f t="shared" si="1144"/>
        <v/>
      </c>
      <c r="P5221" s="70">
        <f t="shared" si="1145"/>
        <v>0</v>
      </c>
      <c r="Q5221" s="28" t="str">
        <f t="shared" ca="1" si="1146"/>
        <v/>
      </c>
      <c r="R5221" s="28" t="str">
        <f t="shared" si="1147"/>
        <v/>
      </c>
      <c r="S5221" s="28" t="str">
        <f t="array" ref="S5221">IF(ISBLANK(A5221),"",INDEX(Info!$B$3:$H$6442,MATCH(J5221,IF(Info!$D$3:$D$6442=K5221,Info!$C$3:$C$6442),0),7))</f>
        <v/>
      </c>
    </row>
    <row r="5222" spans="1:19" x14ac:dyDescent="0.25">
      <c r="A5222" s="75"/>
      <c r="B5222" s="75"/>
      <c r="C5222" s="72"/>
      <c r="D5222" s="72"/>
      <c r="E5222" s="41" t="str">
        <f t="shared" si="1134"/>
        <v/>
      </c>
      <c r="F5222" s="90" t="str">
        <f t="shared" ca="1" si="1135"/>
        <v/>
      </c>
      <c r="G5222" s="91" t="str">
        <f t="shared" si="1136"/>
        <v/>
      </c>
      <c r="H5222" s="41" t="str">
        <f t="shared" si="1137"/>
        <v/>
      </c>
      <c r="I5222" s="92" t="str">
        <f t="shared" ca="1" si="1138"/>
        <v/>
      </c>
      <c r="J5222" s="28" t="str">
        <f t="shared" si="1139"/>
        <v/>
      </c>
      <c r="K5222" s="28" t="str">
        <f t="shared" si="1140"/>
        <v/>
      </c>
      <c r="L5222" s="28" t="str">
        <f t="shared" ca="1" si="1141"/>
        <v/>
      </c>
      <c r="M5222" s="28" t="str">
        <f t="shared" si="1142"/>
        <v/>
      </c>
      <c r="N5222" s="93" t="str">
        <f t="shared" si="1143"/>
        <v/>
      </c>
      <c r="O5222" s="94" t="str">
        <f t="shared" si="1144"/>
        <v/>
      </c>
      <c r="P5222" s="70">
        <f t="shared" si="1145"/>
        <v>0</v>
      </c>
      <c r="Q5222" s="28" t="str">
        <f t="shared" ca="1" si="1146"/>
        <v/>
      </c>
      <c r="R5222" s="28" t="str">
        <f t="shared" si="1147"/>
        <v/>
      </c>
      <c r="S5222" s="28" t="str">
        <f t="array" ref="S5222">IF(ISBLANK(A5222),"",INDEX(Info!$B$3:$H$6442,MATCH(J5222,IF(Info!$D$3:$D$6442=K5222,Info!$C$3:$C$6442),0),7))</f>
        <v/>
      </c>
    </row>
    <row r="5223" spans="1:19" x14ac:dyDescent="0.25">
      <c r="A5223" s="75"/>
      <c r="B5223" s="75"/>
      <c r="C5223" s="72"/>
      <c r="D5223" s="72"/>
      <c r="E5223" s="41" t="str">
        <f t="shared" si="1134"/>
        <v/>
      </c>
      <c r="F5223" s="90" t="str">
        <f t="shared" ca="1" si="1135"/>
        <v/>
      </c>
      <c r="G5223" s="91" t="str">
        <f t="shared" si="1136"/>
        <v/>
      </c>
      <c r="H5223" s="41" t="str">
        <f t="shared" si="1137"/>
        <v/>
      </c>
      <c r="I5223" s="92" t="str">
        <f t="shared" ca="1" si="1138"/>
        <v/>
      </c>
      <c r="J5223" s="28" t="str">
        <f t="shared" si="1139"/>
        <v/>
      </c>
      <c r="K5223" s="28" t="str">
        <f t="shared" si="1140"/>
        <v/>
      </c>
      <c r="L5223" s="28" t="str">
        <f t="shared" ca="1" si="1141"/>
        <v/>
      </c>
      <c r="M5223" s="28" t="str">
        <f t="shared" si="1142"/>
        <v/>
      </c>
      <c r="N5223" s="93" t="str">
        <f t="shared" si="1143"/>
        <v/>
      </c>
      <c r="O5223" s="94" t="str">
        <f t="shared" si="1144"/>
        <v/>
      </c>
      <c r="P5223" s="70">
        <f t="shared" si="1145"/>
        <v>0</v>
      </c>
      <c r="Q5223" s="28" t="str">
        <f t="shared" ca="1" si="1146"/>
        <v/>
      </c>
      <c r="R5223" s="28" t="str">
        <f t="shared" si="1147"/>
        <v/>
      </c>
      <c r="S5223" s="28" t="str">
        <f t="array" ref="S5223">IF(ISBLANK(A5223),"",INDEX(Info!$B$3:$H$6442,MATCH(J5223,IF(Info!$D$3:$D$6442=K5223,Info!$C$3:$C$6442),0),7))</f>
        <v/>
      </c>
    </row>
    <row r="5224" spans="1:19" x14ac:dyDescent="0.25">
      <c r="A5224" s="75"/>
      <c r="B5224" s="75"/>
      <c r="C5224" s="72"/>
      <c r="D5224" s="72"/>
      <c r="E5224" s="41" t="str">
        <f t="shared" si="1134"/>
        <v/>
      </c>
      <c r="F5224" s="90" t="str">
        <f t="shared" ca="1" si="1135"/>
        <v/>
      </c>
      <c r="G5224" s="91" t="str">
        <f t="shared" si="1136"/>
        <v/>
      </c>
      <c r="H5224" s="41" t="str">
        <f t="shared" si="1137"/>
        <v/>
      </c>
      <c r="I5224" s="92" t="str">
        <f t="shared" ca="1" si="1138"/>
        <v/>
      </c>
      <c r="J5224" s="28" t="str">
        <f t="shared" si="1139"/>
        <v/>
      </c>
      <c r="K5224" s="28" t="str">
        <f t="shared" si="1140"/>
        <v/>
      </c>
      <c r="L5224" s="28" t="str">
        <f t="shared" ca="1" si="1141"/>
        <v/>
      </c>
      <c r="M5224" s="28" t="str">
        <f t="shared" si="1142"/>
        <v/>
      </c>
      <c r="N5224" s="93" t="str">
        <f t="shared" si="1143"/>
        <v/>
      </c>
      <c r="O5224" s="94" t="str">
        <f t="shared" si="1144"/>
        <v/>
      </c>
      <c r="P5224" s="70">
        <f t="shared" si="1145"/>
        <v>0</v>
      </c>
      <c r="Q5224" s="28" t="str">
        <f t="shared" ca="1" si="1146"/>
        <v/>
      </c>
      <c r="R5224" s="28" t="str">
        <f t="shared" si="1147"/>
        <v/>
      </c>
      <c r="S5224" s="28" t="str">
        <f t="array" ref="S5224">IF(ISBLANK(A5224),"",INDEX(Info!$B$3:$H$6442,MATCH(J5224,IF(Info!$D$3:$D$6442=K5224,Info!$C$3:$C$6442),0),7))</f>
        <v/>
      </c>
    </row>
    <row r="5225" spans="1:19" x14ac:dyDescent="0.25">
      <c r="A5225" s="75"/>
      <c r="B5225" s="75"/>
      <c r="C5225" s="72"/>
      <c r="D5225" s="72"/>
      <c r="E5225" s="41" t="str">
        <f t="shared" si="1134"/>
        <v/>
      </c>
      <c r="F5225" s="90" t="str">
        <f t="shared" ca="1" si="1135"/>
        <v/>
      </c>
      <c r="G5225" s="91" t="str">
        <f t="shared" si="1136"/>
        <v/>
      </c>
      <c r="H5225" s="41" t="str">
        <f t="shared" si="1137"/>
        <v/>
      </c>
      <c r="I5225" s="92" t="str">
        <f t="shared" ca="1" si="1138"/>
        <v/>
      </c>
      <c r="J5225" s="28" t="str">
        <f t="shared" si="1139"/>
        <v/>
      </c>
      <c r="K5225" s="28" t="str">
        <f t="shared" si="1140"/>
        <v/>
      </c>
      <c r="L5225" s="28" t="str">
        <f t="shared" ca="1" si="1141"/>
        <v/>
      </c>
      <c r="M5225" s="28" t="str">
        <f t="shared" si="1142"/>
        <v/>
      </c>
      <c r="N5225" s="93" t="str">
        <f t="shared" si="1143"/>
        <v/>
      </c>
      <c r="O5225" s="94" t="str">
        <f t="shared" si="1144"/>
        <v/>
      </c>
      <c r="P5225" s="70">
        <f t="shared" si="1145"/>
        <v>0</v>
      </c>
      <c r="Q5225" s="28" t="str">
        <f t="shared" ca="1" si="1146"/>
        <v/>
      </c>
      <c r="R5225" s="28" t="str">
        <f t="shared" si="1147"/>
        <v/>
      </c>
      <c r="S5225" s="28" t="str">
        <f t="array" ref="S5225">IF(ISBLANK(A5225),"",INDEX(Info!$B$3:$H$6442,MATCH(J5225,IF(Info!$D$3:$D$6442=K5225,Info!$C$3:$C$6442),0),7))</f>
        <v/>
      </c>
    </row>
    <row r="5226" spans="1:19" x14ac:dyDescent="0.25">
      <c r="A5226" s="75"/>
      <c r="B5226" s="75"/>
      <c r="C5226" s="72"/>
      <c r="D5226" s="72"/>
      <c r="E5226" s="41" t="str">
        <f t="shared" si="1134"/>
        <v/>
      </c>
      <c r="F5226" s="90" t="str">
        <f t="shared" ca="1" si="1135"/>
        <v/>
      </c>
      <c r="G5226" s="91" t="str">
        <f t="shared" si="1136"/>
        <v/>
      </c>
      <c r="H5226" s="41" t="str">
        <f t="shared" si="1137"/>
        <v/>
      </c>
      <c r="I5226" s="92" t="str">
        <f t="shared" ca="1" si="1138"/>
        <v/>
      </c>
      <c r="J5226" s="28" t="str">
        <f t="shared" si="1139"/>
        <v/>
      </c>
      <c r="K5226" s="28" t="str">
        <f t="shared" si="1140"/>
        <v/>
      </c>
      <c r="L5226" s="28" t="str">
        <f t="shared" ca="1" si="1141"/>
        <v/>
      </c>
      <c r="M5226" s="28" t="str">
        <f t="shared" si="1142"/>
        <v/>
      </c>
      <c r="N5226" s="93" t="str">
        <f t="shared" si="1143"/>
        <v/>
      </c>
      <c r="O5226" s="94" t="str">
        <f t="shared" si="1144"/>
        <v/>
      </c>
      <c r="P5226" s="70">
        <f t="shared" si="1145"/>
        <v>0</v>
      </c>
      <c r="Q5226" s="28" t="str">
        <f t="shared" ca="1" si="1146"/>
        <v/>
      </c>
      <c r="R5226" s="28" t="str">
        <f t="shared" si="1147"/>
        <v/>
      </c>
      <c r="S5226" s="28" t="str">
        <f t="array" ref="S5226">IF(ISBLANK(A5226),"",INDEX(Info!$B$3:$H$6442,MATCH(J5226,IF(Info!$D$3:$D$6442=K5226,Info!$C$3:$C$6442),0),7))</f>
        <v/>
      </c>
    </row>
    <row r="5227" spans="1:19" x14ac:dyDescent="0.25">
      <c r="A5227" s="75"/>
      <c r="B5227" s="75"/>
      <c r="C5227" s="72"/>
      <c r="D5227" s="72"/>
      <c r="E5227" s="41" t="str">
        <f t="shared" si="1134"/>
        <v/>
      </c>
      <c r="F5227" s="90" t="str">
        <f t="shared" ca="1" si="1135"/>
        <v/>
      </c>
      <c r="G5227" s="91" t="str">
        <f t="shared" si="1136"/>
        <v/>
      </c>
      <c r="H5227" s="41" t="str">
        <f t="shared" si="1137"/>
        <v/>
      </c>
      <c r="I5227" s="92" t="str">
        <f t="shared" ca="1" si="1138"/>
        <v/>
      </c>
      <c r="J5227" s="28" t="str">
        <f t="shared" si="1139"/>
        <v/>
      </c>
      <c r="K5227" s="28" t="str">
        <f t="shared" si="1140"/>
        <v/>
      </c>
      <c r="L5227" s="28" t="str">
        <f t="shared" ca="1" si="1141"/>
        <v/>
      </c>
      <c r="M5227" s="28" t="str">
        <f t="shared" si="1142"/>
        <v/>
      </c>
      <c r="N5227" s="93" t="str">
        <f t="shared" si="1143"/>
        <v/>
      </c>
      <c r="O5227" s="94" t="str">
        <f t="shared" si="1144"/>
        <v/>
      </c>
      <c r="P5227" s="70">
        <f t="shared" si="1145"/>
        <v>0</v>
      </c>
      <c r="Q5227" s="28" t="str">
        <f t="shared" ca="1" si="1146"/>
        <v/>
      </c>
      <c r="R5227" s="28" t="str">
        <f t="shared" si="1147"/>
        <v/>
      </c>
      <c r="S5227" s="28" t="str">
        <f t="array" ref="S5227">IF(ISBLANK(A5227),"",INDEX(Info!$B$3:$H$6442,MATCH(J5227,IF(Info!$D$3:$D$6442=K5227,Info!$C$3:$C$6442),0),7))</f>
        <v/>
      </c>
    </row>
    <row r="5228" spans="1:19" x14ac:dyDescent="0.25">
      <c r="A5228" s="75"/>
      <c r="B5228" s="75"/>
      <c r="C5228" s="72"/>
      <c r="D5228" s="72"/>
      <c r="E5228" s="41" t="str">
        <f t="shared" si="1134"/>
        <v/>
      </c>
      <c r="F5228" s="90" t="str">
        <f t="shared" ca="1" si="1135"/>
        <v/>
      </c>
      <c r="G5228" s="91" t="str">
        <f t="shared" si="1136"/>
        <v/>
      </c>
      <c r="H5228" s="41" t="str">
        <f t="shared" si="1137"/>
        <v/>
      </c>
      <c r="I5228" s="92" t="str">
        <f t="shared" ca="1" si="1138"/>
        <v/>
      </c>
      <c r="J5228" s="28" t="str">
        <f t="shared" si="1139"/>
        <v/>
      </c>
      <c r="K5228" s="28" t="str">
        <f t="shared" si="1140"/>
        <v/>
      </c>
      <c r="L5228" s="28" t="str">
        <f t="shared" ca="1" si="1141"/>
        <v/>
      </c>
      <c r="M5228" s="28" t="str">
        <f t="shared" si="1142"/>
        <v/>
      </c>
      <c r="N5228" s="93" t="str">
        <f t="shared" si="1143"/>
        <v/>
      </c>
      <c r="O5228" s="94" t="str">
        <f t="shared" si="1144"/>
        <v/>
      </c>
      <c r="P5228" s="70">
        <f t="shared" si="1145"/>
        <v>0</v>
      </c>
      <c r="Q5228" s="28" t="str">
        <f t="shared" ca="1" si="1146"/>
        <v/>
      </c>
      <c r="R5228" s="28" t="str">
        <f t="shared" si="1147"/>
        <v/>
      </c>
      <c r="S5228" s="28" t="str">
        <f t="array" ref="S5228">IF(ISBLANK(A5228),"",INDEX(Info!$B$3:$H$6442,MATCH(J5228,IF(Info!$D$3:$D$6442=K5228,Info!$C$3:$C$6442),0),7))</f>
        <v/>
      </c>
    </row>
    <row r="5229" spans="1:19" x14ac:dyDescent="0.25">
      <c r="A5229" s="75"/>
      <c r="B5229" s="75"/>
      <c r="C5229" s="72"/>
      <c r="D5229" s="72"/>
      <c r="E5229" s="41" t="str">
        <f t="shared" si="1134"/>
        <v/>
      </c>
      <c r="F5229" s="90" t="str">
        <f t="shared" ca="1" si="1135"/>
        <v/>
      </c>
      <c r="G5229" s="91" t="str">
        <f t="shared" si="1136"/>
        <v/>
      </c>
      <c r="H5229" s="41" t="str">
        <f t="shared" si="1137"/>
        <v/>
      </c>
      <c r="I5229" s="92" t="str">
        <f t="shared" ca="1" si="1138"/>
        <v/>
      </c>
      <c r="J5229" s="28" t="str">
        <f t="shared" si="1139"/>
        <v/>
      </c>
      <c r="K5229" s="28" t="str">
        <f t="shared" si="1140"/>
        <v/>
      </c>
      <c r="L5229" s="28" t="str">
        <f t="shared" ca="1" si="1141"/>
        <v/>
      </c>
      <c r="M5229" s="28" t="str">
        <f t="shared" si="1142"/>
        <v/>
      </c>
      <c r="N5229" s="93" t="str">
        <f t="shared" si="1143"/>
        <v/>
      </c>
      <c r="O5229" s="94" t="str">
        <f t="shared" si="1144"/>
        <v/>
      </c>
      <c r="P5229" s="70">
        <f t="shared" si="1145"/>
        <v>0</v>
      </c>
      <c r="Q5229" s="28" t="str">
        <f t="shared" ca="1" si="1146"/>
        <v/>
      </c>
      <c r="R5229" s="28" t="str">
        <f t="shared" si="1147"/>
        <v/>
      </c>
      <c r="S5229" s="28" t="str">
        <f t="array" ref="S5229">IF(ISBLANK(A5229),"",INDEX(Info!$B$3:$H$6442,MATCH(J5229,IF(Info!$D$3:$D$6442=K5229,Info!$C$3:$C$6442),0),7))</f>
        <v/>
      </c>
    </row>
    <row r="5230" spans="1:19" x14ac:dyDescent="0.25">
      <c r="A5230" s="75"/>
      <c r="B5230" s="75"/>
      <c r="C5230" s="72"/>
      <c r="D5230" s="72"/>
      <c r="E5230" s="41" t="str">
        <f t="shared" si="1134"/>
        <v/>
      </c>
      <c r="F5230" s="90" t="str">
        <f t="shared" ca="1" si="1135"/>
        <v/>
      </c>
      <c r="G5230" s="91" t="str">
        <f t="shared" si="1136"/>
        <v/>
      </c>
      <c r="H5230" s="41" t="str">
        <f t="shared" si="1137"/>
        <v/>
      </c>
      <c r="I5230" s="92" t="str">
        <f t="shared" ca="1" si="1138"/>
        <v/>
      </c>
      <c r="J5230" s="28" t="str">
        <f t="shared" si="1139"/>
        <v/>
      </c>
      <c r="K5230" s="28" t="str">
        <f t="shared" si="1140"/>
        <v/>
      </c>
      <c r="L5230" s="28" t="str">
        <f t="shared" ca="1" si="1141"/>
        <v/>
      </c>
      <c r="M5230" s="28" t="str">
        <f t="shared" si="1142"/>
        <v/>
      </c>
      <c r="N5230" s="93" t="str">
        <f t="shared" si="1143"/>
        <v/>
      </c>
      <c r="O5230" s="94" t="str">
        <f t="shared" si="1144"/>
        <v/>
      </c>
      <c r="P5230" s="70">
        <f t="shared" si="1145"/>
        <v>0</v>
      </c>
      <c r="Q5230" s="28" t="str">
        <f t="shared" ca="1" si="1146"/>
        <v/>
      </c>
      <c r="R5230" s="28" t="str">
        <f t="shared" si="1147"/>
        <v/>
      </c>
      <c r="S5230" s="28" t="str">
        <f t="array" ref="S5230">IF(ISBLANK(A5230),"",INDEX(Info!$B$3:$H$6442,MATCH(J5230,IF(Info!$D$3:$D$6442=K5230,Info!$C$3:$C$6442),0),7))</f>
        <v/>
      </c>
    </row>
    <row r="5231" spans="1:19" x14ac:dyDescent="0.25">
      <c r="A5231" s="75"/>
      <c r="B5231" s="75"/>
      <c r="C5231" s="72"/>
      <c r="D5231" s="72"/>
      <c r="E5231" s="41" t="str">
        <f t="shared" si="1134"/>
        <v/>
      </c>
      <c r="F5231" s="90" t="str">
        <f t="shared" ca="1" si="1135"/>
        <v/>
      </c>
      <c r="G5231" s="91" t="str">
        <f t="shared" si="1136"/>
        <v/>
      </c>
      <c r="H5231" s="41" t="str">
        <f t="shared" si="1137"/>
        <v/>
      </c>
      <c r="I5231" s="92" t="str">
        <f t="shared" ca="1" si="1138"/>
        <v/>
      </c>
      <c r="J5231" s="28" t="str">
        <f t="shared" si="1139"/>
        <v/>
      </c>
      <c r="K5231" s="28" t="str">
        <f t="shared" si="1140"/>
        <v/>
      </c>
      <c r="L5231" s="28" t="str">
        <f t="shared" ca="1" si="1141"/>
        <v/>
      </c>
      <c r="M5231" s="28" t="str">
        <f t="shared" si="1142"/>
        <v/>
      </c>
      <c r="N5231" s="93" t="str">
        <f t="shared" si="1143"/>
        <v/>
      </c>
      <c r="O5231" s="94" t="str">
        <f t="shared" si="1144"/>
        <v/>
      </c>
      <c r="P5231" s="70">
        <f t="shared" si="1145"/>
        <v>0</v>
      </c>
      <c r="Q5231" s="28" t="str">
        <f t="shared" ca="1" si="1146"/>
        <v/>
      </c>
      <c r="R5231" s="28" t="str">
        <f t="shared" si="1147"/>
        <v/>
      </c>
      <c r="S5231" s="28" t="str">
        <f t="array" ref="S5231">IF(ISBLANK(A5231),"",INDEX(Info!$B$3:$H$6442,MATCH(J5231,IF(Info!$D$3:$D$6442=K5231,Info!$C$3:$C$6442),0),7))</f>
        <v/>
      </c>
    </row>
    <row r="5232" spans="1:19" x14ac:dyDescent="0.25">
      <c r="A5232" s="75"/>
      <c r="B5232" s="75"/>
      <c r="C5232" s="72"/>
      <c r="D5232" s="72"/>
      <c r="E5232" s="41" t="str">
        <f t="shared" si="1134"/>
        <v/>
      </c>
      <c r="F5232" s="90" t="str">
        <f t="shared" ca="1" si="1135"/>
        <v/>
      </c>
      <c r="G5232" s="91" t="str">
        <f t="shared" si="1136"/>
        <v/>
      </c>
      <c r="H5232" s="41" t="str">
        <f t="shared" si="1137"/>
        <v/>
      </c>
      <c r="I5232" s="92" t="str">
        <f t="shared" ca="1" si="1138"/>
        <v/>
      </c>
      <c r="J5232" s="28" t="str">
        <f t="shared" si="1139"/>
        <v/>
      </c>
      <c r="K5232" s="28" t="str">
        <f t="shared" si="1140"/>
        <v/>
      </c>
      <c r="L5232" s="28" t="str">
        <f t="shared" ca="1" si="1141"/>
        <v/>
      </c>
      <c r="M5232" s="28" t="str">
        <f t="shared" si="1142"/>
        <v/>
      </c>
      <c r="N5232" s="93" t="str">
        <f t="shared" si="1143"/>
        <v/>
      </c>
      <c r="O5232" s="94" t="str">
        <f t="shared" si="1144"/>
        <v/>
      </c>
      <c r="P5232" s="70">
        <f t="shared" si="1145"/>
        <v>0</v>
      </c>
      <c r="Q5232" s="28" t="str">
        <f t="shared" ca="1" si="1146"/>
        <v/>
      </c>
      <c r="R5232" s="28" t="str">
        <f t="shared" si="1147"/>
        <v/>
      </c>
      <c r="S5232" s="28" t="str">
        <f t="array" ref="S5232">IF(ISBLANK(A5232),"",INDEX(Info!$B$3:$H$6442,MATCH(J5232,IF(Info!$D$3:$D$6442=K5232,Info!$C$3:$C$6442),0),7))</f>
        <v/>
      </c>
    </row>
    <row r="5233" spans="1:19" x14ac:dyDescent="0.25">
      <c r="A5233" s="75"/>
      <c r="B5233" s="75"/>
      <c r="C5233" s="72"/>
      <c r="D5233" s="72"/>
      <c r="E5233" s="41" t="str">
        <f t="shared" si="1134"/>
        <v/>
      </c>
      <c r="F5233" s="90" t="str">
        <f t="shared" ca="1" si="1135"/>
        <v/>
      </c>
      <c r="G5233" s="91" t="str">
        <f t="shared" si="1136"/>
        <v/>
      </c>
      <c r="H5233" s="41" t="str">
        <f t="shared" si="1137"/>
        <v/>
      </c>
      <c r="I5233" s="92" t="str">
        <f t="shared" ca="1" si="1138"/>
        <v/>
      </c>
      <c r="J5233" s="28" t="str">
        <f t="shared" si="1139"/>
        <v/>
      </c>
      <c r="K5233" s="28" t="str">
        <f t="shared" si="1140"/>
        <v/>
      </c>
      <c r="L5233" s="28" t="str">
        <f t="shared" ca="1" si="1141"/>
        <v/>
      </c>
      <c r="M5233" s="28" t="str">
        <f t="shared" si="1142"/>
        <v/>
      </c>
      <c r="N5233" s="93" t="str">
        <f t="shared" si="1143"/>
        <v/>
      </c>
      <c r="O5233" s="94" t="str">
        <f t="shared" si="1144"/>
        <v/>
      </c>
      <c r="P5233" s="70">
        <f t="shared" si="1145"/>
        <v>0</v>
      </c>
      <c r="Q5233" s="28" t="str">
        <f t="shared" ca="1" si="1146"/>
        <v/>
      </c>
      <c r="R5233" s="28" t="str">
        <f t="shared" si="1147"/>
        <v/>
      </c>
      <c r="S5233" s="28" t="str">
        <f t="array" ref="S5233">IF(ISBLANK(A5233),"",INDEX(Info!$B$3:$H$6442,MATCH(J5233,IF(Info!$D$3:$D$6442=K5233,Info!$C$3:$C$6442),0),7))</f>
        <v/>
      </c>
    </row>
    <row r="5234" spans="1:19" x14ac:dyDescent="0.25">
      <c r="A5234" s="75"/>
      <c r="B5234" s="75"/>
      <c r="C5234" s="72"/>
      <c r="D5234" s="72"/>
      <c r="E5234" s="41" t="str">
        <f t="shared" si="1134"/>
        <v/>
      </c>
      <c r="F5234" s="90" t="str">
        <f t="shared" ca="1" si="1135"/>
        <v/>
      </c>
      <c r="G5234" s="91" t="str">
        <f t="shared" si="1136"/>
        <v/>
      </c>
      <c r="H5234" s="41" t="str">
        <f t="shared" si="1137"/>
        <v/>
      </c>
      <c r="I5234" s="92" t="str">
        <f t="shared" ca="1" si="1138"/>
        <v/>
      </c>
      <c r="J5234" s="28" t="str">
        <f t="shared" si="1139"/>
        <v/>
      </c>
      <c r="K5234" s="28" t="str">
        <f t="shared" si="1140"/>
        <v/>
      </c>
      <c r="L5234" s="28" t="str">
        <f t="shared" ca="1" si="1141"/>
        <v/>
      </c>
      <c r="M5234" s="28" t="str">
        <f t="shared" si="1142"/>
        <v/>
      </c>
      <c r="N5234" s="93" t="str">
        <f t="shared" si="1143"/>
        <v/>
      </c>
      <c r="O5234" s="94" t="str">
        <f t="shared" si="1144"/>
        <v/>
      </c>
      <c r="P5234" s="70">
        <f t="shared" si="1145"/>
        <v>0</v>
      </c>
      <c r="Q5234" s="28" t="str">
        <f t="shared" ca="1" si="1146"/>
        <v/>
      </c>
      <c r="R5234" s="28" t="str">
        <f t="shared" si="1147"/>
        <v/>
      </c>
      <c r="S5234" s="28" t="str">
        <f t="array" ref="S5234">IF(ISBLANK(A5234),"",INDEX(Info!$B$3:$H$6442,MATCH(J5234,IF(Info!$D$3:$D$6442=K5234,Info!$C$3:$C$6442),0),7))</f>
        <v/>
      </c>
    </row>
    <row r="5235" spans="1:19" x14ac:dyDescent="0.25">
      <c r="A5235" s="75"/>
      <c r="B5235" s="75"/>
      <c r="C5235" s="72"/>
      <c r="D5235" s="72"/>
      <c r="E5235" s="41" t="str">
        <f t="shared" si="1134"/>
        <v/>
      </c>
      <c r="F5235" s="90" t="str">
        <f t="shared" ca="1" si="1135"/>
        <v/>
      </c>
      <c r="G5235" s="91" t="str">
        <f t="shared" si="1136"/>
        <v/>
      </c>
      <c r="H5235" s="41" t="str">
        <f t="shared" si="1137"/>
        <v/>
      </c>
      <c r="I5235" s="92" t="str">
        <f t="shared" ca="1" si="1138"/>
        <v/>
      </c>
      <c r="J5235" s="28" t="str">
        <f t="shared" si="1139"/>
        <v/>
      </c>
      <c r="K5235" s="28" t="str">
        <f t="shared" si="1140"/>
        <v/>
      </c>
      <c r="L5235" s="28" t="str">
        <f t="shared" ca="1" si="1141"/>
        <v/>
      </c>
      <c r="M5235" s="28" t="str">
        <f t="shared" si="1142"/>
        <v/>
      </c>
      <c r="N5235" s="93" t="str">
        <f t="shared" si="1143"/>
        <v/>
      </c>
      <c r="O5235" s="94" t="str">
        <f t="shared" si="1144"/>
        <v/>
      </c>
      <c r="P5235" s="70">
        <f t="shared" si="1145"/>
        <v>0</v>
      </c>
      <c r="Q5235" s="28" t="str">
        <f t="shared" ca="1" si="1146"/>
        <v/>
      </c>
      <c r="R5235" s="28" t="str">
        <f t="shared" si="1147"/>
        <v/>
      </c>
      <c r="S5235" s="28" t="str">
        <f t="array" ref="S5235">IF(ISBLANK(A5235),"",INDEX(Info!$B$3:$H$6442,MATCH(J5235,IF(Info!$D$3:$D$6442=K5235,Info!$C$3:$C$6442),0),7))</f>
        <v/>
      </c>
    </row>
    <row r="5236" spans="1:19" x14ac:dyDescent="0.25">
      <c r="A5236" s="75"/>
      <c r="B5236" s="75"/>
      <c r="C5236" s="72"/>
      <c r="D5236" s="72"/>
      <c r="E5236" s="41" t="str">
        <f t="shared" si="1134"/>
        <v/>
      </c>
      <c r="F5236" s="90" t="str">
        <f t="shared" ca="1" si="1135"/>
        <v/>
      </c>
      <c r="G5236" s="91" t="str">
        <f t="shared" si="1136"/>
        <v/>
      </c>
      <c r="H5236" s="41" t="str">
        <f t="shared" si="1137"/>
        <v/>
      </c>
      <c r="I5236" s="92" t="str">
        <f t="shared" ca="1" si="1138"/>
        <v/>
      </c>
      <c r="J5236" s="28" t="str">
        <f t="shared" si="1139"/>
        <v/>
      </c>
      <c r="K5236" s="28" t="str">
        <f t="shared" si="1140"/>
        <v/>
      </c>
      <c r="L5236" s="28" t="str">
        <f t="shared" ca="1" si="1141"/>
        <v/>
      </c>
      <c r="M5236" s="28" t="str">
        <f t="shared" si="1142"/>
        <v/>
      </c>
      <c r="N5236" s="93" t="str">
        <f t="shared" si="1143"/>
        <v/>
      </c>
      <c r="O5236" s="94" t="str">
        <f t="shared" si="1144"/>
        <v/>
      </c>
      <c r="P5236" s="70">
        <f t="shared" si="1145"/>
        <v>0</v>
      </c>
      <c r="Q5236" s="28" t="str">
        <f t="shared" ca="1" si="1146"/>
        <v/>
      </c>
      <c r="R5236" s="28" t="str">
        <f t="shared" si="1147"/>
        <v/>
      </c>
      <c r="S5236" s="28" t="str">
        <f t="array" ref="S5236">IF(ISBLANK(A5236),"",INDEX(Info!$B$3:$H$6442,MATCH(J5236,IF(Info!$D$3:$D$6442=K5236,Info!$C$3:$C$6442),0),7))</f>
        <v/>
      </c>
    </row>
    <row r="5237" spans="1:19" x14ac:dyDescent="0.25">
      <c r="A5237" s="75"/>
      <c r="B5237" s="75"/>
      <c r="C5237" s="72"/>
      <c r="D5237" s="72"/>
      <c r="E5237" s="41" t="str">
        <f t="shared" si="1134"/>
        <v/>
      </c>
      <c r="F5237" s="90" t="str">
        <f t="shared" ca="1" si="1135"/>
        <v/>
      </c>
      <c r="G5237" s="91" t="str">
        <f t="shared" si="1136"/>
        <v/>
      </c>
      <c r="H5237" s="41" t="str">
        <f t="shared" si="1137"/>
        <v/>
      </c>
      <c r="I5237" s="92" t="str">
        <f t="shared" ca="1" si="1138"/>
        <v/>
      </c>
      <c r="J5237" s="28" t="str">
        <f t="shared" si="1139"/>
        <v/>
      </c>
      <c r="K5237" s="28" t="str">
        <f t="shared" si="1140"/>
        <v/>
      </c>
      <c r="L5237" s="28" t="str">
        <f t="shared" ca="1" si="1141"/>
        <v/>
      </c>
      <c r="M5237" s="28" t="str">
        <f t="shared" si="1142"/>
        <v/>
      </c>
      <c r="N5237" s="93" t="str">
        <f t="shared" si="1143"/>
        <v/>
      </c>
      <c r="O5237" s="94" t="str">
        <f t="shared" si="1144"/>
        <v/>
      </c>
      <c r="P5237" s="70">
        <f t="shared" si="1145"/>
        <v>0</v>
      </c>
      <c r="Q5237" s="28" t="str">
        <f t="shared" ca="1" si="1146"/>
        <v/>
      </c>
      <c r="R5237" s="28" t="str">
        <f t="shared" si="1147"/>
        <v/>
      </c>
      <c r="S5237" s="28" t="str">
        <f t="array" ref="S5237">IF(ISBLANK(A5237),"",INDEX(Info!$B$3:$H$6442,MATCH(J5237,IF(Info!$D$3:$D$6442=K5237,Info!$C$3:$C$6442),0),7))</f>
        <v/>
      </c>
    </row>
    <row r="5238" spans="1:19" x14ac:dyDescent="0.25">
      <c r="A5238" s="75"/>
      <c r="B5238" s="75"/>
      <c r="C5238" s="72"/>
      <c r="D5238" s="72"/>
      <c r="E5238" s="41" t="str">
        <f t="shared" si="1134"/>
        <v/>
      </c>
      <c r="F5238" s="90" t="str">
        <f t="shared" ca="1" si="1135"/>
        <v/>
      </c>
      <c r="G5238" s="91" t="str">
        <f t="shared" si="1136"/>
        <v/>
      </c>
      <c r="H5238" s="41" t="str">
        <f t="shared" si="1137"/>
        <v/>
      </c>
      <c r="I5238" s="92" t="str">
        <f t="shared" ca="1" si="1138"/>
        <v/>
      </c>
      <c r="J5238" s="28" t="str">
        <f t="shared" si="1139"/>
        <v/>
      </c>
      <c r="K5238" s="28" t="str">
        <f t="shared" si="1140"/>
        <v/>
      </c>
      <c r="L5238" s="28" t="str">
        <f t="shared" ca="1" si="1141"/>
        <v/>
      </c>
      <c r="M5238" s="28" t="str">
        <f t="shared" si="1142"/>
        <v/>
      </c>
      <c r="N5238" s="93" t="str">
        <f t="shared" si="1143"/>
        <v/>
      </c>
      <c r="O5238" s="94" t="str">
        <f t="shared" si="1144"/>
        <v/>
      </c>
      <c r="P5238" s="70">
        <f t="shared" si="1145"/>
        <v>0</v>
      </c>
      <c r="Q5238" s="28" t="str">
        <f t="shared" ca="1" si="1146"/>
        <v/>
      </c>
      <c r="R5238" s="28" t="str">
        <f t="shared" si="1147"/>
        <v/>
      </c>
      <c r="S5238" s="28" t="str">
        <f t="array" ref="S5238">IF(ISBLANK(A5238),"",INDEX(Info!$B$3:$H$6442,MATCH(J5238,IF(Info!$D$3:$D$6442=K5238,Info!$C$3:$C$6442),0),7))</f>
        <v/>
      </c>
    </row>
    <row r="5239" spans="1:19" x14ac:dyDescent="0.25">
      <c r="A5239" s="75"/>
      <c r="B5239" s="75"/>
      <c r="C5239" s="72"/>
      <c r="D5239" s="72"/>
      <c r="E5239" s="41" t="str">
        <f t="shared" si="1134"/>
        <v/>
      </c>
      <c r="F5239" s="90" t="str">
        <f t="shared" ca="1" si="1135"/>
        <v/>
      </c>
      <c r="G5239" s="91" t="str">
        <f t="shared" si="1136"/>
        <v/>
      </c>
      <c r="H5239" s="41" t="str">
        <f t="shared" si="1137"/>
        <v/>
      </c>
      <c r="I5239" s="92" t="str">
        <f t="shared" ca="1" si="1138"/>
        <v/>
      </c>
      <c r="J5239" s="28" t="str">
        <f t="shared" si="1139"/>
        <v/>
      </c>
      <c r="K5239" s="28" t="str">
        <f t="shared" si="1140"/>
        <v/>
      </c>
      <c r="L5239" s="28" t="str">
        <f t="shared" ca="1" si="1141"/>
        <v/>
      </c>
      <c r="M5239" s="28" t="str">
        <f t="shared" si="1142"/>
        <v/>
      </c>
      <c r="N5239" s="93" t="str">
        <f t="shared" si="1143"/>
        <v/>
      </c>
      <c r="O5239" s="94" t="str">
        <f t="shared" si="1144"/>
        <v/>
      </c>
      <c r="P5239" s="70">
        <f t="shared" si="1145"/>
        <v>0</v>
      </c>
      <c r="Q5239" s="28" t="str">
        <f t="shared" ca="1" si="1146"/>
        <v/>
      </c>
      <c r="R5239" s="28" t="str">
        <f t="shared" si="1147"/>
        <v/>
      </c>
      <c r="S5239" s="28" t="str">
        <f t="array" ref="S5239">IF(ISBLANK(A5239),"",INDEX(Info!$B$3:$H$6442,MATCH(J5239,IF(Info!$D$3:$D$6442=K5239,Info!$C$3:$C$6442),0),7))</f>
        <v/>
      </c>
    </row>
    <row r="5240" spans="1:19" x14ac:dyDescent="0.25">
      <c r="A5240" s="75"/>
      <c r="B5240" s="75"/>
      <c r="C5240" s="72"/>
      <c r="D5240" s="72"/>
      <c r="E5240" s="41" t="str">
        <f t="shared" si="1134"/>
        <v/>
      </c>
      <c r="F5240" s="90" t="str">
        <f t="shared" ca="1" si="1135"/>
        <v/>
      </c>
      <c r="G5240" s="91" t="str">
        <f t="shared" si="1136"/>
        <v/>
      </c>
      <c r="H5240" s="41" t="str">
        <f t="shared" si="1137"/>
        <v/>
      </c>
      <c r="I5240" s="92" t="str">
        <f t="shared" ca="1" si="1138"/>
        <v/>
      </c>
      <c r="J5240" s="28" t="str">
        <f t="shared" si="1139"/>
        <v/>
      </c>
      <c r="K5240" s="28" t="str">
        <f t="shared" si="1140"/>
        <v/>
      </c>
      <c r="L5240" s="28" t="str">
        <f t="shared" ca="1" si="1141"/>
        <v/>
      </c>
      <c r="M5240" s="28" t="str">
        <f t="shared" si="1142"/>
        <v/>
      </c>
      <c r="N5240" s="93" t="str">
        <f t="shared" si="1143"/>
        <v/>
      </c>
      <c r="O5240" s="94" t="str">
        <f t="shared" si="1144"/>
        <v/>
      </c>
      <c r="P5240" s="70">
        <f t="shared" si="1145"/>
        <v>0</v>
      </c>
      <c r="Q5240" s="28" t="str">
        <f t="shared" ca="1" si="1146"/>
        <v/>
      </c>
      <c r="R5240" s="28" t="str">
        <f t="shared" si="1147"/>
        <v/>
      </c>
      <c r="S5240" s="28" t="str">
        <f t="array" ref="S5240">IF(ISBLANK(A5240),"",INDEX(Info!$B$3:$H$6442,MATCH(J5240,IF(Info!$D$3:$D$6442=K5240,Info!$C$3:$C$6442),0),7))</f>
        <v/>
      </c>
    </row>
    <row r="5241" spans="1:19" x14ac:dyDescent="0.25">
      <c r="A5241" s="75"/>
      <c r="B5241" s="75"/>
      <c r="C5241" s="72"/>
      <c r="D5241" s="72"/>
      <c r="E5241" s="41" t="str">
        <f t="shared" si="1134"/>
        <v/>
      </c>
      <c r="F5241" s="90" t="str">
        <f t="shared" ca="1" si="1135"/>
        <v/>
      </c>
      <c r="G5241" s="91" t="str">
        <f t="shared" si="1136"/>
        <v/>
      </c>
      <c r="H5241" s="41" t="str">
        <f t="shared" si="1137"/>
        <v/>
      </c>
      <c r="I5241" s="92" t="str">
        <f t="shared" ca="1" si="1138"/>
        <v/>
      </c>
      <c r="J5241" s="28" t="str">
        <f t="shared" si="1139"/>
        <v/>
      </c>
      <c r="K5241" s="28" t="str">
        <f t="shared" si="1140"/>
        <v/>
      </c>
      <c r="L5241" s="28" t="str">
        <f t="shared" ca="1" si="1141"/>
        <v/>
      </c>
      <c r="M5241" s="28" t="str">
        <f t="shared" si="1142"/>
        <v/>
      </c>
      <c r="N5241" s="93" t="str">
        <f t="shared" si="1143"/>
        <v/>
      </c>
      <c r="O5241" s="94" t="str">
        <f t="shared" si="1144"/>
        <v/>
      </c>
      <c r="P5241" s="70">
        <f t="shared" si="1145"/>
        <v>0</v>
      </c>
      <c r="Q5241" s="28" t="str">
        <f t="shared" ca="1" si="1146"/>
        <v/>
      </c>
      <c r="R5241" s="28" t="str">
        <f t="shared" si="1147"/>
        <v/>
      </c>
      <c r="S5241" s="28" t="str">
        <f t="array" ref="S5241">IF(ISBLANK(A5241),"",INDEX(Info!$B$3:$H$6442,MATCH(J5241,IF(Info!$D$3:$D$6442=K5241,Info!$C$3:$C$6442),0),7))</f>
        <v/>
      </c>
    </row>
    <row r="5242" spans="1:19" x14ac:dyDescent="0.25">
      <c r="A5242" s="75"/>
      <c r="B5242" s="75"/>
      <c r="C5242" s="72"/>
      <c r="D5242" s="72"/>
      <c r="E5242" s="41" t="str">
        <f t="shared" si="1134"/>
        <v/>
      </c>
      <c r="F5242" s="90" t="str">
        <f t="shared" ca="1" si="1135"/>
        <v/>
      </c>
      <c r="G5242" s="91" t="str">
        <f t="shared" si="1136"/>
        <v/>
      </c>
      <c r="H5242" s="41" t="str">
        <f t="shared" si="1137"/>
        <v/>
      </c>
      <c r="I5242" s="92" t="str">
        <f t="shared" ca="1" si="1138"/>
        <v/>
      </c>
      <c r="J5242" s="28" t="str">
        <f t="shared" si="1139"/>
        <v/>
      </c>
      <c r="K5242" s="28" t="str">
        <f t="shared" si="1140"/>
        <v/>
      </c>
      <c r="L5242" s="28" t="str">
        <f t="shared" ca="1" si="1141"/>
        <v/>
      </c>
      <c r="M5242" s="28" t="str">
        <f t="shared" si="1142"/>
        <v/>
      </c>
      <c r="N5242" s="93" t="str">
        <f t="shared" si="1143"/>
        <v/>
      </c>
      <c r="O5242" s="94" t="str">
        <f t="shared" si="1144"/>
        <v/>
      </c>
      <c r="P5242" s="70">
        <f t="shared" si="1145"/>
        <v>0</v>
      </c>
      <c r="Q5242" s="28" t="str">
        <f t="shared" ca="1" si="1146"/>
        <v/>
      </c>
      <c r="R5242" s="28" t="str">
        <f t="shared" si="1147"/>
        <v/>
      </c>
      <c r="S5242" s="28" t="str">
        <f t="array" ref="S5242">IF(ISBLANK(A5242),"",INDEX(Info!$B$3:$H$6442,MATCH(J5242,IF(Info!$D$3:$D$6442=K5242,Info!$C$3:$C$6442),0),7))</f>
        <v/>
      </c>
    </row>
    <row r="5243" spans="1:19" x14ac:dyDescent="0.25">
      <c r="A5243" s="75"/>
      <c r="B5243" s="75"/>
      <c r="C5243" s="72"/>
      <c r="D5243" s="72"/>
      <c r="E5243" s="41" t="str">
        <f t="shared" si="1134"/>
        <v/>
      </c>
      <c r="F5243" s="90" t="str">
        <f t="shared" ca="1" si="1135"/>
        <v/>
      </c>
      <c r="G5243" s="91" t="str">
        <f t="shared" si="1136"/>
        <v/>
      </c>
      <c r="H5243" s="41" t="str">
        <f t="shared" si="1137"/>
        <v/>
      </c>
      <c r="I5243" s="92" t="str">
        <f t="shared" ca="1" si="1138"/>
        <v/>
      </c>
      <c r="J5243" s="28" t="str">
        <f t="shared" si="1139"/>
        <v/>
      </c>
      <c r="K5243" s="28" t="str">
        <f t="shared" si="1140"/>
        <v/>
      </c>
      <c r="L5243" s="28" t="str">
        <f t="shared" ca="1" si="1141"/>
        <v/>
      </c>
      <c r="M5243" s="28" t="str">
        <f t="shared" si="1142"/>
        <v/>
      </c>
      <c r="N5243" s="93" t="str">
        <f t="shared" si="1143"/>
        <v/>
      </c>
      <c r="O5243" s="94" t="str">
        <f t="shared" si="1144"/>
        <v/>
      </c>
      <c r="P5243" s="70">
        <f t="shared" si="1145"/>
        <v>0</v>
      </c>
      <c r="Q5243" s="28" t="str">
        <f t="shared" ca="1" si="1146"/>
        <v/>
      </c>
      <c r="R5243" s="28" t="str">
        <f t="shared" si="1147"/>
        <v/>
      </c>
      <c r="S5243" s="28" t="str">
        <f t="array" ref="S5243">IF(ISBLANK(A5243),"",INDEX(Info!$B$3:$H$6442,MATCH(J5243,IF(Info!$D$3:$D$6442=K5243,Info!$C$3:$C$6442),0),7))</f>
        <v/>
      </c>
    </row>
    <row r="5244" spans="1:19" x14ac:dyDescent="0.25">
      <c r="A5244" s="75"/>
      <c r="B5244" s="75"/>
      <c r="C5244" s="72"/>
      <c r="D5244" s="72"/>
      <c r="E5244" s="41" t="str">
        <f t="shared" si="1134"/>
        <v/>
      </c>
      <c r="F5244" s="90" t="str">
        <f t="shared" ca="1" si="1135"/>
        <v/>
      </c>
      <c r="G5244" s="91" t="str">
        <f t="shared" si="1136"/>
        <v/>
      </c>
      <c r="H5244" s="41" t="str">
        <f t="shared" si="1137"/>
        <v/>
      </c>
      <c r="I5244" s="92" t="str">
        <f t="shared" ca="1" si="1138"/>
        <v/>
      </c>
      <c r="J5244" s="28" t="str">
        <f t="shared" si="1139"/>
        <v/>
      </c>
      <c r="K5244" s="28" t="str">
        <f t="shared" si="1140"/>
        <v/>
      </c>
      <c r="L5244" s="28" t="str">
        <f t="shared" ca="1" si="1141"/>
        <v/>
      </c>
      <c r="M5244" s="28" t="str">
        <f t="shared" si="1142"/>
        <v/>
      </c>
      <c r="N5244" s="93" t="str">
        <f t="shared" si="1143"/>
        <v/>
      </c>
      <c r="O5244" s="94" t="str">
        <f t="shared" si="1144"/>
        <v/>
      </c>
      <c r="P5244" s="70">
        <f t="shared" si="1145"/>
        <v>0</v>
      </c>
      <c r="Q5244" s="28" t="str">
        <f t="shared" ca="1" si="1146"/>
        <v/>
      </c>
      <c r="R5244" s="28" t="str">
        <f t="shared" si="1147"/>
        <v/>
      </c>
      <c r="S5244" s="28" t="str">
        <f t="array" ref="S5244">IF(ISBLANK(A5244),"",INDEX(Info!$B$3:$H$6442,MATCH(J5244,IF(Info!$D$3:$D$6442=K5244,Info!$C$3:$C$6442),0),7))</f>
        <v/>
      </c>
    </row>
    <row r="5245" spans="1:19" x14ac:dyDescent="0.25">
      <c r="A5245" s="75"/>
      <c r="B5245" s="75"/>
      <c r="C5245" s="72"/>
      <c r="D5245" s="72"/>
      <c r="E5245" s="41" t="str">
        <f t="shared" si="1134"/>
        <v/>
      </c>
      <c r="F5245" s="90" t="str">
        <f t="shared" ca="1" si="1135"/>
        <v/>
      </c>
      <c r="G5245" s="91" t="str">
        <f t="shared" si="1136"/>
        <v/>
      </c>
      <c r="H5245" s="41" t="str">
        <f t="shared" si="1137"/>
        <v/>
      </c>
      <c r="I5245" s="92" t="str">
        <f t="shared" ca="1" si="1138"/>
        <v/>
      </c>
      <c r="J5245" s="28" t="str">
        <f t="shared" si="1139"/>
        <v/>
      </c>
      <c r="K5245" s="28" t="str">
        <f t="shared" si="1140"/>
        <v/>
      </c>
      <c r="L5245" s="28" t="str">
        <f t="shared" ca="1" si="1141"/>
        <v/>
      </c>
      <c r="M5245" s="28" t="str">
        <f t="shared" si="1142"/>
        <v/>
      </c>
      <c r="N5245" s="93" t="str">
        <f t="shared" si="1143"/>
        <v/>
      </c>
      <c r="O5245" s="94" t="str">
        <f t="shared" si="1144"/>
        <v/>
      </c>
      <c r="P5245" s="70">
        <f t="shared" si="1145"/>
        <v>0</v>
      </c>
      <c r="Q5245" s="28" t="str">
        <f t="shared" ca="1" si="1146"/>
        <v/>
      </c>
      <c r="R5245" s="28" t="str">
        <f t="shared" si="1147"/>
        <v/>
      </c>
      <c r="S5245" s="28" t="str">
        <f t="array" ref="S5245">IF(ISBLANK(A5245),"",INDEX(Info!$B$3:$H$6442,MATCH(J5245,IF(Info!$D$3:$D$6442=K5245,Info!$C$3:$C$6442),0),7))</f>
        <v/>
      </c>
    </row>
    <row r="5246" spans="1:19" x14ac:dyDescent="0.25">
      <c r="A5246" s="75"/>
      <c r="B5246" s="75"/>
      <c r="C5246" s="72"/>
      <c r="D5246" s="72"/>
      <c r="E5246" s="41" t="str">
        <f t="shared" si="1134"/>
        <v/>
      </c>
      <c r="F5246" s="90" t="str">
        <f t="shared" ca="1" si="1135"/>
        <v/>
      </c>
      <c r="G5246" s="91" t="str">
        <f t="shared" si="1136"/>
        <v/>
      </c>
      <c r="H5246" s="41" t="str">
        <f t="shared" si="1137"/>
        <v/>
      </c>
      <c r="I5246" s="92" t="str">
        <f t="shared" ca="1" si="1138"/>
        <v/>
      </c>
      <c r="J5246" s="28" t="str">
        <f t="shared" si="1139"/>
        <v/>
      </c>
      <c r="K5246" s="28" t="str">
        <f t="shared" si="1140"/>
        <v/>
      </c>
      <c r="L5246" s="28" t="str">
        <f t="shared" ca="1" si="1141"/>
        <v/>
      </c>
      <c r="M5246" s="28" t="str">
        <f t="shared" si="1142"/>
        <v/>
      </c>
      <c r="N5246" s="93" t="str">
        <f t="shared" si="1143"/>
        <v/>
      </c>
      <c r="O5246" s="94" t="str">
        <f t="shared" si="1144"/>
        <v/>
      </c>
      <c r="P5246" s="70">
        <f t="shared" si="1145"/>
        <v>0</v>
      </c>
      <c r="Q5246" s="28" t="str">
        <f t="shared" ca="1" si="1146"/>
        <v/>
      </c>
      <c r="R5246" s="28" t="str">
        <f t="shared" si="1147"/>
        <v/>
      </c>
      <c r="S5246" s="28" t="str">
        <f t="array" ref="S5246">IF(ISBLANK(A5246),"",INDEX(Info!$B$3:$H$6442,MATCH(J5246,IF(Info!$D$3:$D$6442=K5246,Info!$C$3:$C$6442),0),7))</f>
        <v/>
      </c>
    </row>
    <row r="5247" spans="1:19" x14ac:dyDescent="0.25">
      <c r="A5247" s="75"/>
      <c r="B5247" s="75"/>
      <c r="C5247" s="72"/>
      <c r="D5247" s="72"/>
      <c r="E5247" s="41" t="str">
        <f t="shared" si="1134"/>
        <v/>
      </c>
      <c r="F5247" s="90" t="str">
        <f t="shared" ca="1" si="1135"/>
        <v/>
      </c>
      <c r="G5247" s="91" t="str">
        <f t="shared" si="1136"/>
        <v/>
      </c>
      <c r="H5247" s="41" t="str">
        <f t="shared" si="1137"/>
        <v/>
      </c>
      <c r="I5247" s="92" t="str">
        <f t="shared" ca="1" si="1138"/>
        <v/>
      </c>
      <c r="J5247" s="28" t="str">
        <f t="shared" si="1139"/>
        <v/>
      </c>
      <c r="K5247" s="28" t="str">
        <f t="shared" si="1140"/>
        <v/>
      </c>
      <c r="L5247" s="28" t="str">
        <f t="shared" ca="1" si="1141"/>
        <v/>
      </c>
      <c r="M5247" s="28" t="str">
        <f t="shared" si="1142"/>
        <v/>
      </c>
      <c r="N5247" s="93" t="str">
        <f t="shared" si="1143"/>
        <v/>
      </c>
      <c r="O5247" s="94" t="str">
        <f t="shared" si="1144"/>
        <v/>
      </c>
      <c r="P5247" s="70">
        <f t="shared" si="1145"/>
        <v>0</v>
      </c>
      <c r="Q5247" s="28" t="str">
        <f t="shared" ca="1" si="1146"/>
        <v/>
      </c>
      <c r="R5247" s="28" t="str">
        <f t="shared" si="1147"/>
        <v/>
      </c>
      <c r="S5247" s="28" t="str">
        <f t="array" ref="S5247">IF(ISBLANK(A5247),"",INDEX(Info!$B$3:$H$6442,MATCH(J5247,IF(Info!$D$3:$D$6442=K5247,Info!$C$3:$C$6442),0),7))</f>
        <v/>
      </c>
    </row>
    <row r="5248" spans="1:19" x14ac:dyDescent="0.25">
      <c r="A5248" s="75"/>
      <c r="B5248" s="75"/>
      <c r="C5248" s="72"/>
      <c r="D5248" s="72"/>
      <c r="E5248" s="41" t="str">
        <f t="shared" si="1134"/>
        <v/>
      </c>
      <c r="F5248" s="90" t="str">
        <f t="shared" ca="1" si="1135"/>
        <v/>
      </c>
      <c r="G5248" s="91" t="str">
        <f t="shared" si="1136"/>
        <v/>
      </c>
      <c r="H5248" s="41" t="str">
        <f t="shared" si="1137"/>
        <v/>
      </c>
      <c r="I5248" s="92" t="str">
        <f t="shared" ca="1" si="1138"/>
        <v/>
      </c>
      <c r="J5248" s="28" t="str">
        <f t="shared" si="1139"/>
        <v/>
      </c>
      <c r="K5248" s="28" t="str">
        <f t="shared" si="1140"/>
        <v/>
      </c>
      <c r="L5248" s="28" t="str">
        <f t="shared" ca="1" si="1141"/>
        <v/>
      </c>
      <c r="M5248" s="28" t="str">
        <f t="shared" si="1142"/>
        <v/>
      </c>
      <c r="N5248" s="93" t="str">
        <f t="shared" si="1143"/>
        <v/>
      </c>
      <c r="O5248" s="94" t="str">
        <f t="shared" si="1144"/>
        <v/>
      </c>
      <c r="P5248" s="70">
        <f t="shared" si="1145"/>
        <v>0</v>
      </c>
      <c r="Q5248" s="28" t="str">
        <f t="shared" ca="1" si="1146"/>
        <v/>
      </c>
      <c r="R5248" s="28" t="str">
        <f t="shared" si="1147"/>
        <v/>
      </c>
      <c r="S5248" s="28" t="str">
        <f t="array" ref="S5248">IF(ISBLANK(A5248),"",INDEX(Info!$B$3:$H$6442,MATCH(J5248,IF(Info!$D$3:$D$6442=K5248,Info!$C$3:$C$6442),0),7))</f>
        <v/>
      </c>
    </row>
    <row r="5249" spans="1:19" x14ac:dyDescent="0.25">
      <c r="A5249" s="75"/>
      <c r="B5249" s="75"/>
      <c r="C5249" s="72"/>
      <c r="D5249" s="72"/>
      <c r="E5249" s="41" t="str">
        <f t="shared" si="1134"/>
        <v/>
      </c>
      <c r="F5249" s="90" t="str">
        <f t="shared" ca="1" si="1135"/>
        <v/>
      </c>
      <c r="G5249" s="91" t="str">
        <f t="shared" si="1136"/>
        <v/>
      </c>
      <c r="H5249" s="41" t="str">
        <f t="shared" si="1137"/>
        <v/>
      </c>
      <c r="I5249" s="92" t="str">
        <f t="shared" ca="1" si="1138"/>
        <v/>
      </c>
      <c r="J5249" s="28" t="str">
        <f t="shared" si="1139"/>
        <v/>
      </c>
      <c r="K5249" s="28" t="str">
        <f t="shared" si="1140"/>
        <v/>
      </c>
      <c r="L5249" s="28" t="str">
        <f t="shared" ca="1" si="1141"/>
        <v/>
      </c>
      <c r="M5249" s="28" t="str">
        <f t="shared" si="1142"/>
        <v/>
      </c>
      <c r="N5249" s="93" t="str">
        <f t="shared" si="1143"/>
        <v/>
      </c>
      <c r="O5249" s="94" t="str">
        <f t="shared" si="1144"/>
        <v/>
      </c>
      <c r="P5249" s="70">
        <f t="shared" si="1145"/>
        <v>0</v>
      </c>
      <c r="Q5249" s="28" t="str">
        <f t="shared" ca="1" si="1146"/>
        <v/>
      </c>
      <c r="R5249" s="28" t="str">
        <f t="shared" si="1147"/>
        <v/>
      </c>
      <c r="S5249" s="28" t="str">
        <f t="array" ref="S5249">IF(ISBLANK(A5249),"",INDEX(Info!$B$3:$H$6442,MATCH(J5249,IF(Info!$D$3:$D$6442=K5249,Info!$C$3:$C$6442),0),7))</f>
        <v/>
      </c>
    </row>
    <row r="5250" spans="1:19" x14ac:dyDescent="0.25">
      <c r="A5250" s="75"/>
      <c r="B5250" s="75"/>
      <c r="C5250" s="72"/>
      <c r="D5250" s="72"/>
      <c r="E5250" s="41" t="str">
        <f t="shared" si="1134"/>
        <v/>
      </c>
      <c r="F5250" s="90" t="str">
        <f t="shared" ca="1" si="1135"/>
        <v/>
      </c>
      <c r="G5250" s="91" t="str">
        <f t="shared" si="1136"/>
        <v/>
      </c>
      <c r="H5250" s="41" t="str">
        <f t="shared" si="1137"/>
        <v/>
      </c>
      <c r="I5250" s="92" t="str">
        <f t="shared" ca="1" si="1138"/>
        <v/>
      </c>
      <c r="J5250" s="28" t="str">
        <f t="shared" si="1139"/>
        <v/>
      </c>
      <c r="K5250" s="28" t="str">
        <f t="shared" si="1140"/>
        <v/>
      </c>
      <c r="L5250" s="28" t="str">
        <f t="shared" ca="1" si="1141"/>
        <v/>
      </c>
      <c r="M5250" s="28" t="str">
        <f t="shared" si="1142"/>
        <v/>
      </c>
      <c r="N5250" s="93" t="str">
        <f t="shared" si="1143"/>
        <v/>
      </c>
      <c r="O5250" s="94" t="str">
        <f t="shared" si="1144"/>
        <v/>
      </c>
      <c r="P5250" s="70">
        <f t="shared" si="1145"/>
        <v>0</v>
      </c>
      <c r="Q5250" s="28" t="str">
        <f t="shared" ca="1" si="1146"/>
        <v/>
      </c>
      <c r="R5250" s="28" t="str">
        <f t="shared" si="1147"/>
        <v/>
      </c>
      <c r="S5250" s="28" t="str">
        <f t="array" ref="S5250">IF(ISBLANK(A5250),"",INDEX(Info!$B$3:$H$6442,MATCH(J5250,IF(Info!$D$3:$D$6442=K5250,Info!$C$3:$C$6442),0),7))</f>
        <v/>
      </c>
    </row>
    <row r="5251" spans="1:19" x14ac:dyDescent="0.25">
      <c r="A5251" s="75"/>
      <c r="B5251" s="75"/>
      <c r="C5251" s="72"/>
      <c r="D5251" s="72"/>
      <c r="E5251" s="41" t="str">
        <f t="shared" si="1134"/>
        <v/>
      </c>
      <c r="F5251" s="90" t="str">
        <f t="shared" ca="1" si="1135"/>
        <v/>
      </c>
      <c r="G5251" s="91" t="str">
        <f t="shared" si="1136"/>
        <v/>
      </c>
      <c r="H5251" s="41" t="str">
        <f t="shared" si="1137"/>
        <v/>
      </c>
      <c r="I5251" s="92" t="str">
        <f t="shared" ca="1" si="1138"/>
        <v/>
      </c>
      <c r="J5251" s="28" t="str">
        <f t="shared" si="1139"/>
        <v/>
      </c>
      <c r="K5251" s="28" t="str">
        <f t="shared" si="1140"/>
        <v/>
      </c>
      <c r="L5251" s="28" t="str">
        <f t="shared" ca="1" si="1141"/>
        <v/>
      </c>
      <c r="M5251" s="28" t="str">
        <f t="shared" si="1142"/>
        <v/>
      </c>
      <c r="N5251" s="93" t="str">
        <f t="shared" si="1143"/>
        <v/>
      </c>
      <c r="O5251" s="94" t="str">
        <f t="shared" si="1144"/>
        <v/>
      </c>
      <c r="P5251" s="70">
        <f t="shared" si="1145"/>
        <v>0</v>
      </c>
      <c r="Q5251" s="28" t="str">
        <f t="shared" ca="1" si="1146"/>
        <v/>
      </c>
      <c r="R5251" s="28" t="str">
        <f t="shared" si="1147"/>
        <v/>
      </c>
      <c r="S5251" s="28" t="str">
        <f t="array" ref="S5251">IF(ISBLANK(A5251),"",INDEX(Info!$B$3:$H$6442,MATCH(J5251,IF(Info!$D$3:$D$6442=K5251,Info!$C$3:$C$6442),0),7))</f>
        <v/>
      </c>
    </row>
    <row r="5252" spans="1:19" x14ac:dyDescent="0.25">
      <c r="A5252" s="75"/>
      <c r="B5252" s="75"/>
      <c r="C5252" s="72"/>
      <c r="D5252" s="72"/>
      <c r="E5252" s="41" t="str">
        <f t="shared" ref="E5252:E5315" si="1148">IF(OR(ISNA(INDEX($S:$S,ROW())),ISBLANK(INDEX($A:$A,ROW()))),"",RIGHT(INDEX($S:$S,ROW()),LEN(INDEX($S:$S,ROW()))-FIND("$",INDEX($S:$S,ROW()))))</f>
        <v/>
      </c>
      <c r="F5252" s="90" t="str">
        <f t="shared" ref="F5252:F5315" ca="1" si="114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252" s="91" t="str">
        <f t="shared" ref="G5252:G5315" si="115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252" s="41" t="str">
        <f t="shared" ref="H5252:H5315" si="1151">IF(ISBLANK(INDEX($A:$A,ROW())),"",IF(AND(ISNUMBER(INDEX($F:$F,ROW())),ISNUMBER(INDEX($G:$G,ROW()))),SUMPRODUCT(INDEX($F:$F,ROW()),INDEX($G:$G,ROW())),"Onbekend"))</f>
        <v/>
      </c>
      <c r="I5252" s="92" t="str">
        <f t="shared" ref="I5252:I5315" ca="1" si="115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252" s="28" t="str">
        <f t="shared" ref="J5252:J5315" si="1153">IF(ISBLANK(INDEX($A:$A,ROW())),"",IF(AND(COUNT(LOOKUP("E",INDEX($A:$A,ROW())))=0,LEN(INDEX($A:$A,ROW()))&lt;7),TEXT(INDEX($A:$A,ROW()),"000000"),INDEX($A:$A,ROW())))</f>
        <v/>
      </c>
      <c r="K5252" s="28" t="str">
        <f t="shared" ref="K5252:K5315" si="1154">IF(ISBLANK(INDEX($B:$B,ROW())),"",TEXT(INDEX($B:$B,ROW()),"000000000"))</f>
        <v/>
      </c>
      <c r="L5252" s="28" t="str">
        <f t="shared" ref="L5252:L5315" ca="1" si="1155">IF(ISBLANK(INDEX($A:$A,ROW())),"",SUMPRODUCT(--ISERROR(INDIRECT("A"&amp;INDEX(ROW(),1)&amp;":H"&amp;INDEX(ROW(),1))))&gt;0)</f>
        <v/>
      </c>
      <c r="M5252" s="28" t="str">
        <f t="shared" ref="M5252:M5315" si="1156">IF(ISBLANK(INDEX($A:$A,ROW())),"",SUMPRODUCT(--($J$3:$J$6442&amp;$K$3:$K$6442=INDEX($J:$J,ROW())&amp;INDEX($K:$K,ROW())))&gt;1)</f>
        <v/>
      </c>
      <c r="N5252" s="93" t="str">
        <f t="shared" ref="N5252:N5315" si="1157">IF(INDEX($S:$S,ROW())="","",IFERROR((LEFT(INDEX($S:$S,ROW()),FIND("#",INDEX($S:$S,ROW()))-1)/100),(LEFT(INDEX($S:$S,ROW()),FIND("#",INDEX($S:$S,ROW()))-1))))</f>
        <v/>
      </c>
      <c r="O5252" s="94" t="str">
        <f t="shared" ref="O5252:O5315" si="115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252" s="70">
        <f t="shared" ref="P5252:P5315" si="1159">IF(INDEX($S:$S,ROW())="",0,MID(INDEX($S:$S,ROW()),FIND("@",INDEX($S:$S,ROW()))+1,FIND("$",RIGHT(INDEX($S:$S,ROW()), LEN(INDEX($S:$S,ROW()))-FIND("@",INDEX($S:$S,ROW()),1)),1)-1))*1</f>
        <v>0</v>
      </c>
      <c r="Q5252" s="28" t="str">
        <f t="shared" ref="Q5252:Q5315" ca="1" si="1160">IF(OR(ISBLANK(INDEX($A:$A,ROW())),INDEX($L:$L,ROW())=TRUE),"",INDEX($D:$D,ROW()))</f>
        <v/>
      </c>
      <c r="R5252" s="28" t="str">
        <f t="shared" ref="R5252:R5315" si="116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252" s="28" t="str">
        <f t="array" ref="S5252">IF(ISBLANK(A5252),"",INDEX(Info!$B$3:$H$6442,MATCH(J5252,IF(Info!$D$3:$D$6442=K5252,Info!$C$3:$C$6442),0),7))</f>
        <v/>
      </c>
    </row>
    <row r="5253" spans="1:19" x14ac:dyDescent="0.25">
      <c r="A5253" s="75"/>
      <c r="B5253" s="75"/>
      <c r="C5253" s="72"/>
      <c r="D5253" s="72"/>
      <c r="E5253" s="41" t="str">
        <f t="shared" si="1148"/>
        <v/>
      </c>
      <c r="F5253" s="90" t="str">
        <f t="shared" ca="1" si="1149"/>
        <v/>
      </c>
      <c r="G5253" s="91" t="str">
        <f t="shared" si="1150"/>
        <v/>
      </c>
      <c r="H5253" s="41" t="str">
        <f t="shared" si="1151"/>
        <v/>
      </c>
      <c r="I5253" s="92" t="str">
        <f t="shared" ca="1" si="1152"/>
        <v/>
      </c>
      <c r="J5253" s="28" t="str">
        <f t="shared" si="1153"/>
        <v/>
      </c>
      <c r="K5253" s="28" t="str">
        <f t="shared" si="1154"/>
        <v/>
      </c>
      <c r="L5253" s="28" t="str">
        <f t="shared" ca="1" si="1155"/>
        <v/>
      </c>
      <c r="M5253" s="28" t="str">
        <f t="shared" si="1156"/>
        <v/>
      </c>
      <c r="N5253" s="93" t="str">
        <f t="shared" si="1157"/>
        <v/>
      </c>
      <c r="O5253" s="94" t="str">
        <f t="shared" si="1158"/>
        <v/>
      </c>
      <c r="P5253" s="70">
        <f t="shared" si="1159"/>
        <v>0</v>
      </c>
      <c r="Q5253" s="28" t="str">
        <f t="shared" ca="1" si="1160"/>
        <v/>
      </c>
      <c r="R5253" s="28" t="str">
        <f t="shared" si="1161"/>
        <v/>
      </c>
      <c r="S5253" s="28" t="str">
        <f t="array" ref="S5253">IF(ISBLANK(A5253),"",INDEX(Info!$B$3:$H$6442,MATCH(J5253,IF(Info!$D$3:$D$6442=K5253,Info!$C$3:$C$6442),0),7))</f>
        <v/>
      </c>
    </row>
    <row r="5254" spans="1:19" x14ac:dyDescent="0.25">
      <c r="A5254" s="75"/>
      <c r="B5254" s="75"/>
      <c r="C5254" s="72"/>
      <c r="D5254" s="72"/>
      <c r="E5254" s="41" t="str">
        <f t="shared" si="1148"/>
        <v/>
      </c>
      <c r="F5254" s="90" t="str">
        <f t="shared" ca="1" si="1149"/>
        <v/>
      </c>
      <c r="G5254" s="91" t="str">
        <f t="shared" si="1150"/>
        <v/>
      </c>
      <c r="H5254" s="41" t="str">
        <f t="shared" si="1151"/>
        <v/>
      </c>
      <c r="I5254" s="92" t="str">
        <f t="shared" ca="1" si="1152"/>
        <v/>
      </c>
      <c r="J5254" s="28" t="str">
        <f t="shared" si="1153"/>
        <v/>
      </c>
      <c r="K5254" s="28" t="str">
        <f t="shared" si="1154"/>
        <v/>
      </c>
      <c r="L5254" s="28" t="str">
        <f t="shared" ca="1" si="1155"/>
        <v/>
      </c>
      <c r="M5254" s="28" t="str">
        <f t="shared" si="1156"/>
        <v/>
      </c>
      <c r="N5254" s="93" t="str">
        <f t="shared" si="1157"/>
        <v/>
      </c>
      <c r="O5254" s="94" t="str">
        <f t="shared" si="1158"/>
        <v/>
      </c>
      <c r="P5254" s="70">
        <f t="shared" si="1159"/>
        <v>0</v>
      </c>
      <c r="Q5254" s="28" t="str">
        <f t="shared" ca="1" si="1160"/>
        <v/>
      </c>
      <c r="R5254" s="28" t="str">
        <f t="shared" si="1161"/>
        <v/>
      </c>
      <c r="S5254" s="28" t="str">
        <f t="array" ref="S5254">IF(ISBLANK(A5254),"",INDEX(Info!$B$3:$H$6442,MATCH(J5254,IF(Info!$D$3:$D$6442=K5254,Info!$C$3:$C$6442),0),7))</f>
        <v/>
      </c>
    </row>
    <row r="5255" spans="1:19" x14ac:dyDescent="0.25">
      <c r="A5255" s="75"/>
      <c r="B5255" s="75"/>
      <c r="C5255" s="72"/>
      <c r="D5255" s="72"/>
      <c r="E5255" s="41" t="str">
        <f t="shared" si="1148"/>
        <v/>
      </c>
      <c r="F5255" s="90" t="str">
        <f t="shared" ca="1" si="1149"/>
        <v/>
      </c>
      <c r="G5255" s="91" t="str">
        <f t="shared" si="1150"/>
        <v/>
      </c>
      <c r="H5255" s="41" t="str">
        <f t="shared" si="1151"/>
        <v/>
      </c>
      <c r="I5255" s="92" t="str">
        <f t="shared" ca="1" si="1152"/>
        <v/>
      </c>
      <c r="J5255" s="28" t="str">
        <f t="shared" si="1153"/>
        <v/>
      </c>
      <c r="K5255" s="28" t="str">
        <f t="shared" si="1154"/>
        <v/>
      </c>
      <c r="L5255" s="28" t="str">
        <f t="shared" ca="1" si="1155"/>
        <v/>
      </c>
      <c r="M5255" s="28" t="str">
        <f t="shared" si="1156"/>
        <v/>
      </c>
      <c r="N5255" s="93" t="str">
        <f t="shared" si="1157"/>
        <v/>
      </c>
      <c r="O5255" s="94" t="str">
        <f t="shared" si="1158"/>
        <v/>
      </c>
      <c r="P5255" s="70">
        <f t="shared" si="1159"/>
        <v>0</v>
      </c>
      <c r="Q5255" s="28" t="str">
        <f t="shared" ca="1" si="1160"/>
        <v/>
      </c>
      <c r="R5255" s="28" t="str">
        <f t="shared" si="1161"/>
        <v/>
      </c>
      <c r="S5255" s="28" t="str">
        <f t="array" ref="S5255">IF(ISBLANK(A5255),"",INDEX(Info!$B$3:$H$6442,MATCH(J5255,IF(Info!$D$3:$D$6442=K5255,Info!$C$3:$C$6442),0),7))</f>
        <v/>
      </c>
    </row>
    <row r="5256" spans="1:19" x14ac:dyDescent="0.25">
      <c r="A5256" s="75"/>
      <c r="B5256" s="75"/>
      <c r="C5256" s="72"/>
      <c r="D5256" s="72"/>
      <c r="E5256" s="41" t="str">
        <f t="shared" si="1148"/>
        <v/>
      </c>
      <c r="F5256" s="90" t="str">
        <f t="shared" ca="1" si="1149"/>
        <v/>
      </c>
      <c r="G5256" s="91" t="str">
        <f t="shared" si="1150"/>
        <v/>
      </c>
      <c r="H5256" s="41" t="str">
        <f t="shared" si="1151"/>
        <v/>
      </c>
      <c r="I5256" s="92" t="str">
        <f t="shared" ca="1" si="1152"/>
        <v/>
      </c>
      <c r="J5256" s="28" t="str">
        <f t="shared" si="1153"/>
        <v/>
      </c>
      <c r="K5256" s="28" t="str">
        <f t="shared" si="1154"/>
        <v/>
      </c>
      <c r="L5256" s="28" t="str">
        <f t="shared" ca="1" si="1155"/>
        <v/>
      </c>
      <c r="M5256" s="28" t="str">
        <f t="shared" si="1156"/>
        <v/>
      </c>
      <c r="N5256" s="93" t="str">
        <f t="shared" si="1157"/>
        <v/>
      </c>
      <c r="O5256" s="94" t="str">
        <f t="shared" si="1158"/>
        <v/>
      </c>
      <c r="P5256" s="70">
        <f t="shared" si="1159"/>
        <v>0</v>
      </c>
      <c r="Q5256" s="28" t="str">
        <f t="shared" ca="1" si="1160"/>
        <v/>
      </c>
      <c r="R5256" s="28" t="str">
        <f t="shared" si="1161"/>
        <v/>
      </c>
      <c r="S5256" s="28" t="str">
        <f t="array" ref="S5256">IF(ISBLANK(A5256),"",INDEX(Info!$B$3:$H$6442,MATCH(J5256,IF(Info!$D$3:$D$6442=K5256,Info!$C$3:$C$6442),0),7))</f>
        <v/>
      </c>
    </row>
    <row r="5257" spans="1:19" x14ac:dyDescent="0.25">
      <c r="A5257" s="75"/>
      <c r="B5257" s="75"/>
      <c r="C5257" s="72"/>
      <c r="D5257" s="72"/>
      <c r="E5257" s="41" t="str">
        <f t="shared" si="1148"/>
        <v/>
      </c>
      <c r="F5257" s="90" t="str">
        <f t="shared" ca="1" si="1149"/>
        <v/>
      </c>
      <c r="G5257" s="91" t="str">
        <f t="shared" si="1150"/>
        <v/>
      </c>
      <c r="H5257" s="41" t="str">
        <f t="shared" si="1151"/>
        <v/>
      </c>
      <c r="I5257" s="92" t="str">
        <f t="shared" ca="1" si="1152"/>
        <v/>
      </c>
      <c r="J5257" s="28" t="str">
        <f t="shared" si="1153"/>
        <v/>
      </c>
      <c r="K5257" s="28" t="str">
        <f t="shared" si="1154"/>
        <v/>
      </c>
      <c r="L5257" s="28" t="str">
        <f t="shared" ca="1" si="1155"/>
        <v/>
      </c>
      <c r="M5257" s="28" t="str">
        <f t="shared" si="1156"/>
        <v/>
      </c>
      <c r="N5257" s="93" t="str">
        <f t="shared" si="1157"/>
        <v/>
      </c>
      <c r="O5257" s="94" t="str">
        <f t="shared" si="1158"/>
        <v/>
      </c>
      <c r="P5257" s="70">
        <f t="shared" si="1159"/>
        <v>0</v>
      </c>
      <c r="Q5257" s="28" t="str">
        <f t="shared" ca="1" si="1160"/>
        <v/>
      </c>
      <c r="R5257" s="28" t="str">
        <f t="shared" si="1161"/>
        <v/>
      </c>
      <c r="S5257" s="28" t="str">
        <f t="array" ref="S5257">IF(ISBLANK(A5257),"",INDEX(Info!$B$3:$H$6442,MATCH(J5257,IF(Info!$D$3:$D$6442=K5257,Info!$C$3:$C$6442),0),7))</f>
        <v/>
      </c>
    </row>
    <row r="5258" spans="1:19" x14ac:dyDescent="0.25">
      <c r="A5258" s="75"/>
      <c r="B5258" s="75"/>
      <c r="C5258" s="72"/>
      <c r="D5258" s="72"/>
      <c r="E5258" s="41" t="str">
        <f t="shared" si="1148"/>
        <v/>
      </c>
      <c r="F5258" s="90" t="str">
        <f t="shared" ca="1" si="1149"/>
        <v/>
      </c>
      <c r="G5258" s="91" t="str">
        <f t="shared" si="1150"/>
        <v/>
      </c>
      <c r="H5258" s="41" t="str">
        <f t="shared" si="1151"/>
        <v/>
      </c>
      <c r="I5258" s="92" t="str">
        <f t="shared" ca="1" si="1152"/>
        <v/>
      </c>
      <c r="J5258" s="28" t="str">
        <f t="shared" si="1153"/>
        <v/>
      </c>
      <c r="K5258" s="28" t="str">
        <f t="shared" si="1154"/>
        <v/>
      </c>
      <c r="L5258" s="28" t="str">
        <f t="shared" ca="1" si="1155"/>
        <v/>
      </c>
      <c r="M5258" s="28" t="str">
        <f t="shared" si="1156"/>
        <v/>
      </c>
      <c r="N5258" s="93" t="str">
        <f t="shared" si="1157"/>
        <v/>
      </c>
      <c r="O5258" s="94" t="str">
        <f t="shared" si="1158"/>
        <v/>
      </c>
      <c r="P5258" s="70">
        <f t="shared" si="1159"/>
        <v>0</v>
      </c>
      <c r="Q5258" s="28" t="str">
        <f t="shared" ca="1" si="1160"/>
        <v/>
      </c>
      <c r="R5258" s="28" t="str">
        <f t="shared" si="1161"/>
        <v/>
      </c>
      <c r="S5258" s="28" t="str">
        <f t="array" ref="S5258">IF(ISBLANK(A5258),"",INDEX(Info!$B$3:$H$6442,MATCH(J5258,IF(Info!$D$3:$D$6442=K5258,Info!$C$3:$C$6442),0),7))</f>
        <v/>
      </c>
    </row>
    <row r="5259" spans="1:19" x14ac:dyDescent="0.25">
      <c r="A5259" s="75"/>
      <c r="B5259" s="75"/>
      <c r="C5259" s="72"/>
      <c r="D5259" s="72"/>
      <c r="E5259" s="41" t="str">
        <f t="shared" si="1148"/>
        <v/>
      </c>
      <c r="F5259" s="90" t="str">
        <f t="shared" ca="1" si="1149"/>
        <v/>
      </c>
      <c r="G5259" s="91" t="str">
        <f t="shared" si="1150"/>
        <v/>
      </c>
      <c r="H5259" s="41" t="str">
        <f t="shared" si="1151"/>
        <v/>
      </c>
      <c r="I5259" s="92" t="str">
        <f t="shared" ca="1" si="1152"/>
        <v/>
      </c>
      <c r="J5259" s="28" t="str">
        <f t="shared" si="1153"/>
        <v/>
      </c>
      <c r="K5259" s="28" t="str">
        <f t="shared" si="1154"/>
        <v/>
      </c>
      <c r="L5259" s="28" t="str">
        <f t="shared" ca="1" si="1155"/>
        <v/>
      </c>
      <c r="M5259" s="28" t="str">
        <f t="shared" si="1156"/>
        <v/>
      </c>
      <c r="N5259" s="93" t="str">
        <f t="shared" si="1157"/>
        <v/>
      </c>
      <c r="O5259" s="94" t="str">
        <f t="shared" si="1158"/>
        <v/>
      </c>
      <c r="P5259" s="70">
        <f t="shared" si="1159"/>
        <v>0</v>
      </c>
      <c r="Q5259" s="28" t="str">
        <f t="shared" ca="1" si="1160"/>
        <v/>
      </c>
      <c r="R5259" s="28" t="str">
        <f t="shared" si="1161"/>
        <v/>
      </c>
      <c r="S5259" s="28" t="str">
        <f t="array" ref="S5259">IF(ISBLANK(A5259),"",INDEX(Info!$B$3:$H$6442,MATCH(J5259,IF(Info!$D$3:$D$6442=K5259,Info!$C$3:$C$6442),0),7))</f>
        <v/>
      </c>
    </row>
    <row r="5260" spans="1:19" x14ac:dyDescent="0.25">
      <c r="A5260" s="75"/>
      <c r="B5260" s="75"/>
      <c r="C5260" s="72"/>
      <c r="D5260" s="72"/>
      <c r="E5260" s="41" t="str">
        <f t="shared" si="1148"/>
        <v/>
      </c>
      <c r="F5260" s="90" t="str">
        <f t="shared" ca="1" si="1149"/>
        <v/>
      </c>
      <c r="G5260" s="91" t="str">
        <f t="shared" si="1150"/>
        <v/>
      </c>
      <c r="H5260" s="41" t="str">
        <f t="shared" si="1151"/>
        <v/>
      </c>
      <c r="I5260" s="92" t="str">
        <f t="shared" ca="1" si="1152"/>
        <v/>
      </c>
      <c r="J5260" s="28" t="str">
        <f t="shared" si="1153"/>
        <v/>
      </c>
      <c r="K5260" s="28" t="str">
        <f t="shared" si="1154"/>
        <v/>
      </c>
      <c r="L5260" s="28" t="str">
        <f t="shared" ca="1" si="1155"/>
        <v/>
      </c>
      <c r="M5260" s="28" t="str">
        <f t="shared" si="1156"/>
        <v/>
      </c>
      <c r="N5260" s="93" t="str">
        <f t="shared" si="1157"/>
        <v/>
      </c>
      <c r="O5260" s="94" t="str">
        <f t="shared" si="1158"/>
        <v/>
      </c>
      <c r="P5260" s="70">
        <f t="shared" si="1159"/>
        <v>0</v>
      </c>
      <c r="Q5260" s="28" t="str">
        <f t="shared" ca="1" si="1160"/>
        <v/>
      </c>
      <c r="R5260" s="28" t="str">
        <f t="shared" si="1161"/>
        <v/>
      </c>
      <c r="S5260" s="28" t="str">
        <f t="array" ref="S5260">IF(ISBLANK(A5260),"",INDEX(Info!$B$3:$H$6442,MATCH(J5260,IF(Info!$D$3:$D$6442=K5260,Info!$C$3:$C$6442),0),7))</f>
        <v/>
      </c>
    </row>
    <row r="5261" spans="1:19" x14ac:dyDescent="0.25">
      <c r="A5261" s="75"/>
      <c r="B5261" s="75"/>
      <c r="C5261" s="72"/>
      <c r="D5261" s="72"/>
      <c r="E5261" s="41" t="str">
        <f t="shared" si="1148"/>
        <v/>
      </c>
      <c r="F5261" s="90" t="str">
        <f t="shared" ca="1" si="1149"/>
        <v/>
      </c>
      <c r="G5261" s="91" t="str">
        <f t="shared" si="1150"/>
        <v/>
      </c>
      <c r="H5261" s="41" t="str">
        <f t="shared" si="1151"/>
        <v/>
      </c>
      <c r="I5261" s="92" t="str">
        <f t="shared" ca="1" si="1152"/>
        <v/>
      </c>
      <c r="J5261" s="28" t="str">
        <f t="shared" si="1153"/>
        <v/>
      </c>
      <c r="K5261" s="28" t="str">
        <f t="shared" si="1154"/>
        <v/>
      </c>
      <c r="L5261" s="28" t="str">
        <f t="shared" ca="1" si="1155"/>
        <v/>
      </c>
      <c r="M5261" s="28" t="str">
        <f t="shared" si="1156"/>
        <v/>
      </c>
      <c r="N5261" s="93" t="str">
        <f t="shared" si="1157"/>
        <v/>
      </c>
      <c r="O5261" s="94" t="str">
        <f t="shared" si="1158"/>
        <v/>
      </c>
      <c r="P5261" s="70">
        <f t="shared" si="1159"/>
        <v>0</v>
      </c>
      <c r="Q5261" s="28" t="str">
        <f t="shared" ca="1" si="1160"/>
        <v/>
      </c>
      <c r="R5261" s="28" t="str">
        <f t="shared" si="1161"/>
        <v/>
      </c>
      <c r="S5261" s="28" t="str">
        <f t="array" ref="S5261">IF(ISBLANK(A5261),"",INDEX(Info!$B$3:$H$6442,MATCH(J5261,IF(Info!$D$3:$D$6442=K5261,Info!$C$3:$C$6442),0),7))</f>
        <v/>
      </c>
    </row>
    <row r="5262" spans="1:19" x14ac:dyDescent="0.25">
      <c r="A5262" s="75"/>
      <c r="B5262" s="75"/>
      <c r="C5262" s="72"/>
      <c r="D5262" s="72"/>
      <c r="E5262" s="41" t="str">
        <f t="shared" si="1148"/>
        <v/>
      </c>
      <c r="F5262" s="90" t="str">
        <f t="shared" ca="1" si="1149"/>
        <v/>
      </c>
      <c r="G5262" s="91" t="str">
        <f t="shared" si="1150"/>
        <v/>
      </c>
      <c r="H5262" s="41" t="str">
        <f t="shared" si="1151"/>
        <v/>
      </c>
      <c r="I5262" s="92" t="str">
        <f t="shared" ca="1" si="1152"/>
        <v/>
      </c>
      <c r="J5262" s="28" t="str">
        <f t="shared" si="1153"/>
        <v/>
      </c>
      <c r="K5262" s="28" t="str">
        <f t="shared" si="1154"/>
        <v/>
      </c>
      <c r="L5262" s="28" t="str">
        <f t="shared" ca="1" si="1155"/>
        <v/>
      </c>
      <c r="M5262" s="28" t="str">
        <f t="shared" si="1156"/>
        <v/>
      </c>
      <c r="N5262" s="93" t="str">
        <f t="shared" si="1157"/>
        <v/>
      </c>
      <c r="O5262" s="94" t="str">
        <f t="shared" si="1158"/>
        <v/>
      </c>
      <c r="P5262" s="70">
        <f t="shared" si="1159"/>
        <v>0</v>
      </c>
      <c r="Q5262" s="28" t="str">
        <f t="shared" ca="1" si="1160"/>
        <v/>
      </c>
      <c r="R5262" s="28" t="str">
        <f t="shared" si="1161"/>
        <v/>
      </c>
      <c r="S5262" s="28" t="str">
        <f t="array" ref="S5262">IF(ISBLANK(A5262),"",INDEX(Info!$B$3:$H$6442,MATCH(J5262,IF(Info!$D$3:$D$6442=K5262,Info!$C$3:$C$6442),0),7))</f>
        <v/>
      </c>
    </row>
    <row r="5263" spans="1:19" x14ac:dyDescent="0.25">
      <c r="A5263" s="75"/>
      <c r="B5263" s="75"/>
      <c r="C5263" s="72"/>
      <c r="D5263" s="72"/>
      <c r="E5263" s="41" t="str">
        <f t="shared" si="1148"/>
        <v/>
      </c>
      <c r="F5263" s="90" t="str">
        <f t="shared" ca="1" si="1149"/>
        <v/>
      </c>
      <c r="G5263" s="91" t="str">
        <f t="shared" si="1150"/>
        <v/>
      </c>
      <c r="H5263" s="41" t="str">
        <f t="shared" si="1151"/>
        <v/>
      </c>
      <c r="I5263" s="92" t="str">
        <f t="shared" ca="1" si="1152"/>
        <v/>
      </c>
      <c r="J5263" s="28" t="str">
        <f t="shared" si="1153"/>
        <v/>
      </c>
      <c r="K5263" s="28" t="str">
        <f t="shared" si="1154"/>
        <v/>
      </c>
      <c r="L5263" s="28" t="str">
        <f t="shared" ca="1" si="1155"/>
        <v/>
      </c>
      <c r="M5263" s="28" t="str">
        <f t="shared" si="1156"/>
        <v/>
      </c>
      <c r="N5263" s="93" t="str">
        <f t="shared" si="1157"/>
        <v/>
      </c>
      <c r="O5263" s="94" t="str">
        <f t="shared" si="1158"/>
        <v/>
      </c>
      <c r="P5263" s="70">
        <f t="shared" si="1159"/>
        <v>0</v>
      </c>
      <c r="Q5263" s="28" t="str">
        <f t="shared" ca="1" si="1160"/>
        <v/>
      </c>
      <c r="R5263" s="28" t="str">
        <f t="shared" si="1161"/>
        <v/>
      </c>
      <c r="S5263" s="28" t="str">
        <f t="array" ref="S5263">IF(ISBLANK(A5263),"",INDEX(Info!$B$3:$H$6442,MATCH(J5263,IF(Info!$D$3:$D$6442=K5263,Info!$C$3:$C$6442),0),7))</f>
        <v/>
      </c>
    </row>
    <row r="5264" spans="1:19" x14ac:dyDescent="0.25">
      <c r="A5264" s="75"/>
      <c r="B5264" s="75"/>
      <c r="C5264" s="72"/>
      <c r="D5264" s="72"/>
      <c r="E5264" s="41" t="str">
        <f t="shared" si="1148"/>
        <v/>
      </c>
      <c r="F5264" s="90" t="str">
        <f t="shared" ca="1" si="1149"/>
        <v/>
      </c>
      <c r="G5264" s="91" t="str">
        <f t="shared" si="1150"/>
        <v/>
      </c>
      <c r="H5264" s="41" t="str">
        <f t="shared" si="1151"/>
        <v/>
      </c>
      <c r="I5264" s="92" t="str">
        <f t="shared" ca="1" si="1152"/>
        <v/>
      </c>
      <c r="J5264" s="28" t="str">
        <f t="shared" si="1153"/>
        <v/>
      </c>
      <c r="K5264" s="28" t="str">
        <f t="shared" si="1154"/>
        <v/>
      </c>
      <c r="L5264" s="28" t="str">
        <f t="shared" ca="1" si="1155"/>
        <v/>
      </c>
      <c r="M5264" s="28" t="str">
        <f t="shared" si="1156"/>
        <v/>
      </c>
      <c r="N5264" s="93" t="str">
        <f t="shared" si="1157"/>
        <v/>
      </c>
      <c r="O5264" s="94" t="str">
        <f t="shared" si="1158"/>
        <v/>
      </c>
      <c r="P5264" s="70">
        <f t="shared" si="1159"/>
        <v>0</v>
      </c>
      <c r="Q5264" s="28" t="str">
        <f t="shared" ca="1" si="1160"/>
        <v/>
      </c>
      <c r="R5264" s="28" t="str">
        <f t="shared" si="1161"/>
        <v/>
      </c>
      <c r="S5264" s="28" t="str">
        <f t="array" ref="S5264">IF(ISBLANK(A5264),"",INDEX(Info!$B$3:$H$6442,MATCH(J5264,IF(Info!$D$3:$D$6442=K5264,Info!$C$3:$C$6442),0),7))</f>
        <v/>
      </c>
    </row>
    <row r="5265" spans="1:19" x14ac:dyDescent="0.25">
      <c r="A5265" s="75"/>
      <c r="B5265" s="75"/>
      <c r="C5265" s="72"/>
      <c r="D5265" s="72"/>
      <c r="E5265" s="41" t="str">
        <f t="shared" si="1148"/>
        <v/>
      </c>
      <c r="F5265" s="90" t="str">
        <f t="shared" ca="1" si="1149"/>
        <v/>
      </c>
      <c r="G5265" s="91" t="str">
        <f t="shared" si="1150"/>
        <v/>
      </c>
      <c r="H5265" s="41" t="str">
        <f t="shared" si="1151"/>
        <v/>
      </c>
      <c r="I5265" s="92" t="str">
        <f t="shared" ca="1" si="1152"/>
        <v/>
      </c>
      <c r="J5265" s="28" t="str">
        <f t="shared" si="1153"/>
        <v/>
      </c>
      <c r="K5265" s="28" t="str">
        <f t="shared" si="1154"/>
        <v/>
      </c>
      <c r="L5265" s="28" t="str">
        <f t="shared" ca="1" si="1155"/>
        <v/>
      </c>
      <c r="M5265" s="28" t="str">
        <f t="shared" si="1156"/>
        <v/>
      </c>
      <c r="N5265" s="93" t="str">
        <f t="shared" si="1157"/>
        <v/>
      </c>
      <c r="O5265" s="94" t="str">
        <f t="shared" si="1158"/>
        <v/>
      </c>
      <c r="P5265" s="70">
        <f t="shared" si="1159"/>
        <v>0</v>
      </c>
      <c r="Q5265" s="28" t="str">
        <f t="shared" ca="1" si="1160"/>
        <v/>
      </c>
      <c r="R5265" s="28" t="str">
        <f t="shared" si="1161"/>
        <v/>
      </c>
      <c r="S5265" s="28" t="str">
        <f t="array" ref="S5265">IF(ISBLANK(A5265),"",INDEX(Info!$B$3:$H$6442,MATCH(J5265,IF(Info!$D$3:$D$6442=K5265,Info!$C$3:$C$6442),0),7))</f>
        <v/>
      </c>
    </row>
    <row r="5266" spans="1:19" x14ac:dyDescent="0.25">
      <c r="A5266" s="75"/>
      <c r="B5266" s="75"/>
      <c r="C5266" s="72"/>
      <c r="D5266" s="72"/>
      <c r="E5266" s="41" t="str">
        <f t="shared" si="1148"/>
        <v/>
      </c>
      <c r="F5266" s="90" t="str">
        <f t="shared" ca="1" si="1149"/>
        <v/>
      </c>
      <c r="G5266" s="91" t="str">
        <f t="shared" si="1150"/>
        <v/>
      </c>
      <c r="H5266" s="41" t="str">
        <f t="shared" si="1151"/>
        <v/>
      </c>
      <c r="I5266" s="92" t="str">
        <f t="shared" ca="1" si="1152"/>
        <v/>
      </c>
      <c r="J5266" s="28" t="str">
        <f t="shared" si="1153"/>
        <v/>
      </c>
      <c r="K5266" s="28" t="str">
        <f t="shared" si="1154"/>
        <v/>
      </c>
      <c r="L5266" s="28" t="str">
        <f t="shared" ca="1" si="1155"/>
        <v/>
      </c>
      <c r="M5266" s="28" t="str">
        <f t="shared" si="1156"/>
        <v/>
      </c>
      <c r="N5266" s="93" t="str">
        <f t="shared" si="1157"/>
        <v/>
      </c>
      <c r="O5266" s="94" t="str">
        <f t="shared" si="1158"/>
        <v/>
      </c>
      <c r="P5266" s="70">
        <f t="shared" si="1159"/>
        <v>0</v>
      </c>
      <c r="Q5266" s="28" t="str">
        <f t="shared" ca="1" si="1160"/>
        <v/>
      </c>
      <c r="R5266" s="28" t="str">
        <f t="shared" si="1161"/>
        <v/>
      </c>
      <c r="S5266" s="28" t="str">
        <f t="array" ref="S5266">IF(ISBLANK(A5266),"",INDEX(Info!$B$3:$H$6442,MATCH(J5266,IF(Info!$D$3:$D$6442=K5266,Info!$C$3:$C$6442),0),7))</f>
        <v/>
      </c>
    </row>
    <row r="5267" spans="1:19" x14ac:dyDescent="0.25">
      <c r="A5267" s="75"/>
      <c r="B5267" s="75"/>
      <c r="C5267" s="72"/>
      <c r="D5267" s="72"/>
      <c r="E5267" s="41" t="str">
        <f t="shared" si="1148"/>
        <v/>
      </c>
      <c r="F5267" s="90" t="str">
        <f t="shared" ca="1" si="1149"/>
        <v/>
      </c>
      <c r="G5267" s="91" t="str">
        <f t="shared" si="1150"/>
        <v/>
      </c>
      <c r="H5267" s="41" t="str">
        <f t="shared" si="1151"/>
        <v/>
      </c>
      <c r="I5267" s="92" t="str">
        <f t="shared" ca="1" si="1152"/>
        <v/>
      </c>
      <c r="J5267" s="28" t="str">
        <f t="shared" si="1153"/>
        <v/>
      </c>
      <c r="K5267" s="28" t="str">
        <f t="shared" si="1154"/>
        <v/>
      </c>
      <c r="L5267" s="28" t="str">
        <f t="shared" ca="1" si="1155"/>
        <v/>
      </c>
      <c r="M5267" s="28" t="str">
        <f t="shared" si="1156"/>
        <v/>
      </c>
      <c r="N5267" s="93" t="str">
        <f t="shared" si="1157"/>
        <v/>
      </c>
      <c r="O5267" s="94" t="str">
        <f t="shared" si="1158"/>
        <v/>
      </c>
      <c r="P5267" s="70">
        <f t="shared" si="1159"/>
        <v>0</v>
      </c>
      <c r="Q5267" s="28" t="str">
        <f t="shared" ca="1" si="1160"/>
        <v/>
      </c>
      <c r="R5267" s="28" t="str">
        <f t="shared" si="1161"/>
        <v/>
      </c>
      <c r="S5267" s="28" t="str">
        <f t="array" ref="S5267">IF(ISBLANK(A5267),"",INDEX(Info!$B$3:$H$6442,MATCH(J5267,IF(Info!$D$3:$D$6442=K5267,Info!$C$3:$C$6442),0),7))</f>
        <v/>
      </c>
    </row>
    <row r="5268" spans="1:19" x14ac:dyDescent="0.25">
      <c r="A5268" s="75"/>
      <c r="B5268" s="75"/>
      <c r="C5268" s="72"/>
      <c r="D5268" s="72"/>
      <c r="E5268" s="41" t="str">
        <f t="shared" si="1148"/>
        <v/>
      </c>
      <c r="F5268" s="90" t="str">
        <f t="shared" ca="1" si="1149"/>
        <v/>
      </c>
      <c r="G5268" s="91" t="str">
        <f t="shared" si="1150"/>
        <v/>
      </c>
      <c r="H5268" s="41" t="str">
        <f t="shared" si="1151"/>
        <v/>
      </c>
      <c r="I5268" s="92" t="str">
        <f t="shared" ca="1" si="1152"/>
        <v/>
      </c>
      <c r="J5268" s="28" t="str">
        <f t="shared" si="1153"/>
        <v/>
      </c>
      <c r="K5268" s="28" t="str">
        <f t="shared" si="1154"/>
        <v/>
      </c>
      <c r="L5268" s="28" t="str">
        <f t="shared" ca="1" si="1155"/>
        <v/>
      </c>
      <c r="M5268" s="28" t="str">
        <f t="shared" si="1156"/>
        <v/>
      </c>
      <c r="N5268" s="93" t="str">
        <f t="shared" si="1157"/>
        <v/>
      </c>
      <c r="O5268" s="94" t="str">
        <f t="shared" si="1158"/>
        <v/>
      </c>
      <c r="P5268" s="70">
        <f t="shared" si="1159"/>
        <v>0</v>
      </c>
      <c r="Q5268" s="28" t="str">
        <f t="shared" ca="1" si="1160"/>
        <v/>
      </c>
      <c r="R5268" s="28" t="str">
        <f t="shared" si="1161"/>
        <v/>
      </c>
      <c r="S5268" s="28" t="str">
        <f t="array" ref="S5268">IF(ISBLANK(A5268),"",INDEX(Info!$B$3:$H$6442,MATCH(J5268,IF(Info!$D$3:$D$6442=K5268,Info!$C$3:$C$6442),0),7))</f>
        <v/>
      </c>
    </row>
    <row r="5269" spans="1:19" x14ac:dyDescent="0.25">
      <c r="A5269" s="75"/>
      <c r="B5269" s="75"/>
      <c r="C5269" s="72"/>
      <c r="D5269" s="72"/>
      <c r="E5269" s="41" t="str">
        <f t="shared" si="1148"/>
        <v/>
      </c>
      <c r="F5269" s="90" t="str">
        <f t="shared" ca="1" si="1149"/>
        <v/>
      </c>
      <c r="G5269" s="91" t="str">
        <f t="shared" si="1150"/>
        <v/>
      </c>
      <c r="H5269" s="41" t="str">
        <f t="shared" si="1151"/>
        <v/>
      </c>
      <c r="I5269" s="92" t="str">
        <f t="shared" ca="1" si="1152"/>
        <v/>
      </c>
      <c r="J5269" s="28" t="str">
        <f t="shared" si="1153"/>
        <v/>
      </c>
      <c r="K5269" s="28" t="str">
        <f t="shared" si="1154"/>
        <v/>
      </c>
      <c r="L5269" s="28" t="str">
        <f t="shared" ca="1" si="1155"/>
        <v/>
      </c>
      <c r="M5269" s="28" t="str">
        <f t="shared" si="1156"/>
        <v/>
      </c>
      <c r="N5269" s="93" t="str">
        <f t="shared" si="1157"/>
        <v/>
      </c>
      <c r="O5269" s="94" t="str">
        <f t="shared" si="1158"/>
        <v/>
      </c>
      <c r="P5269" s="70">
        <f t="shared" si="1159"/>
        <v>0</v>
      </c>
      <c r="Q5269" s="28" t="str">
        <f t="shared" ca="1" si="1160"/>
        <v/>
      </c>
      <c r="R5269" s="28" t="str">
        <f t="shared" si="1161"/>
        <v/>
      </c>
      <c r="S5269" s="28" t="str">
        <f t="array" ref="S5269">IF(ISBLANK(A5269),"",INDEX(Info!$B$3:$H$6442,MATCH(J5269,IF(Info!$D$3:$D$6442=K5269,Info!$C$3:$C$6442),0),7))</f>
        <v/>
      </c>
    </row>
    <row r="5270" spans="1:19" x14ac:dyDescent="0.25">
      <c r="A5270" s="75"/>
      <c r="B5270" s="75"/>
      <c r="C5270" s="72"/>
      <c r="D5270" s="72"/>
      <c r="E5270" s="41" t="str">
        <f t="shared" si="1148"/>
        <v/>
      </c>
      <c r="F5270" s="90" t="str">
        <f t="shared" ca="1" si="1149"/>
        <v/>
      </c>
      <c r="G5270" s="91" t="str">
        <f t="shared" si="1150"/>
        <v/>
      </c>
      <c r="H5270" s="41" t="str">
        <f t="shared" si="1151"/>
        <v/>
      </c>
      <c r="I5270" s="92" t="str">
        <f t="shared" ca="1" si="1152"/>
        <v/>
      </c>
      <c r="J5270" s="28" t="str">
        <f t="shared" si="1153"/>
        <v/>
      </c>
      <c r="K5270" s="28" t="str">
        <f t="shared" si="1154"/>
        <v/>
      </c>
      <c r="L5270" s="28" t="str">
        <f t="shared" ca="1" si="1155"/>
        <v/>
      </c>
      <c r="M5270" s="28" t="str">
        <f t="shared" si="1156"/>
        <v/>
      </c>
      <c r="N5270" s="93" t="str">
        <f t="shared" si="1157"/>
        <v/>
      </c>
      <c r="O5270" s="94" t="str">
        <f t="shared" si="1158"/>
        <v/>
      </c>
      <c r="P5270" s="70">
        <f t="shared" si="1159"/>
        <v>0</v>
      </c>
      <c r="Q5270" s="28" t="str">
        <f t="shared" ca="1" si="1160"/>
        <v/>
      </c>
      <c r="R5270" s="28" t="str">
        <f t="shared" si="1161"/>
        <v/>
      </c>
      <c r="S5270" s="28" t="str">
        <f t="array" ref="S5270">IF(ISBLANK(A5270),"",INDEX(Info!$B$3:$H$6442,MATCH(J5270,IF(Info!$D$3:$D$6442=K5270,Info!$C$3:$C$6442),0),7))</f>
        <v/>
      </c>
    </row>
    <row r="5271" spans="1:19" x14ac:dyDescent="0.25">
      <c r="A5271" s="75"/>
      <c r="B5271" s="75"/>
      <c r="C5271" s="72"/>
      <c r="D5271" s="72"/>
      <c r="E5271" s="41" t="str">
        <f t="shared" si="1148"/>
        <v/>
      </c>
      <c r="F5271" s="90" t="str">
        <f t="shared" ca="1" si="1149"/>
        <v/>
      </c>
      <c r="G5271" s="91" t="str">
        <f t="shared" si="1150"/>
        <v/>
      </c>
      <c r="H5271" s="41" t="str">
        <f t="shared" si="1151"/>
        <v/>
      </c>
      <c r="I5271" s="92" t="str">
        <f t="shared" ca="1" si="1152"/>
        <v/>
      </c>
      <c r="J5271" s="28" t="str">
        <f t="shared" si="1153"/>
        <v/>
      </c>
      <c r="K5271" s="28" t="str">
        <f t="shared" si="1154"/>
        <v/>
      </c>
      <c r="L5271" s="28" t="str">
        <f t="shared" ca="1" si="1155"/>
        <v/>
      </c>
      <c r="M5271" s="28" t="str">
        <f t="shared" si="1156"/>
        <v/>
      </c>
      <c r="N5271" s="93" t="str">
        <f t="shared" si="1157"/>
        <v/>
      </c>
      <c r="O5271" s="94" t="str">
        <f t="shared" si="1158"/>
        <v/>
      </c>
      <c r="P5271" s="70">
        <f t="shared" si="1159"/>
        <v>0</v>
      </c>
      <c r="Q5271" s="28" t="str">
        <f t="shared" ca="1" si="1160"/>
        <v/>
      </c>
      <c r="R5271" s="28" t="str">
        <f t="shared" si="1161"/>
        <v/>
      </c>
      <c r="S5271" s="28" t="str">
        <f t="array" ref="S5271">IF(ISBLANK(A5271),"",INDEX(Info!$B$3:$H$6442,MATCH(J5271,IF(Info!$D$3:$D$6442=K5271,Info!$C$3:$C$6442),0),7))</f>
        <v/>
      </c>
    </row>
    <row r="5272" spans="1:19" x14ac:dyDescent="0.25">
      <c r="A5272" s="75"/>
      <c r="B5272" s="75"/>
      <c r="C5272" s="72"/>
      <c r="D5272" s="72"/>
      <c r="E5272" s="41" t="str">
        <f t="shared" si="1148"/>
        <v/>
      </c>
      <c r="F5272" s="90" t="str">
        <f t="shared" ca="1" si="1149"/>
        <v/>
      </c>
      <c r="G5272" s="91" t="str">
        <f t="shared" si="1150"/>
        <v/>
      </c>
      <c r="H5272" s="41" t="str">
        <f t="shared" si="1151"/>
        <v/>
      </c>
      <c r="I5272" s="92" t="str">
        <f t="shared" ca="1" si="1152"/>
        <v/>
      </c>
      <c r="J5272" s="28" t="str">
        <f t="shared" si="1153"/>
        <v/>
      </c>
      <c r="K5272" s="28" t="str">
        <f t="shared" si="1154"/>
        <v/>
      </c>
      <c r="L5272" s="28" t="str">
        <f t="shared" ca="1" si="1155"/>
        <v/>
      </c>
      <c r="M5272" s="28" t="str">
        <f t="shared" si="1156"/>
        <v/>
      </c>
      <c r="N5272" s="93" t="str">
        <f t="shared" si="1157"/>
        <v/>
      </c>
      <c r="O5272" s="94" t="str">
        <f t="shared" si="1158"/>
        <v/>
      </c>
      <c r="P5272" s="70">
        <f t="shared" si="1159"/>
        <v>0</v>
      </c>
      <c r="Q5272" s="28" t="str">
        <f t="shared" ca="1" si="1160"/>
        <v/>
      </c>
      <c r="R5272" s="28" t="str">
        <f t="shared" si="1161"/>
        <v/>
      </c>
      <c r="S5272" s="28" t="str">
        <f t="array" ref="S5272">IF(ISBLANK(A5272),"",INDEX(Info!$B$3:$H$6442,MATCH(J5272,IF(Info!$D$3:$D$6442=K5272,Info!$C$3:$C$6442),0),7))</f>
        <v/>
      </c>
    </row>
    <row r="5273" spans="1:19" x14ac:dyDescent="0.25">
      <c r="A5273" s="75"/>
      <c r="B5273" s="75"/>
      <c r="C5273" s="72"/>
      <c r="D5273" s="72"/>
      <c r="E5273" s="41" t="str">
        <f t="shared" si="1148"/>
        <v/>
      </c>
      <c r="F5273" s="90" t="str">
        <f t="shared" ca="1" si="1149"/>
        <v/>
      </c>
      <c r="G5273" s="91" t="str">
        <f t="shared" si="1150"/>
        <v/>
      </c>
      <c r="H5273" s="41" t="str">
        <f t="shared" si="1151"/>
        <v/>
      </c>
      <c r="I5273" s="92" t="str">
        <f t="shared" ca="1" si="1152"/>
        <v/>
      </c>
      <c r="J5273" s="28" t="str">
        <f t="shared" si="1153"/>
        <v/>
      </c>
      <c r="K5273" s="28" t="str">
        <f t="shared" si="1154"/>
        <v/>
      </c>
      <c r="L5273" s="28" t="str">
        <f t="shared" ca="1" si="1155"/>
        <v/>
      </c>
      <c r="M5273" s="28" t="str">
        <f t="shared" si="1156"/>
        <v/>
      </c>
      <c r="N5273" s="93" t="str">
        <f t="shared" si="1157"/>
        <v/>
      </c>
      <c r="O5273" s="94" t="str">
        <f t="shared" si="1158"/>
        <v/>
      </c>
      <c r="P5273" s="70">
        <f t="shared" si="1159"/>
        <v>0</v>
      </c>
      <c r="Q5273" s="28" t="str">
        <f t="shared" ca="1" si="1160"/>
        <v/>
      </c>
      <c r="R5273" s="28" t="str">
        <f t="shared" si="1161"/>
        <v/>
      </c>
      <c r="S5273" s="28" t="str">
        <f t="array" ref="S5273">IF(ISBLANK(A5273),"",INDEX(Info!$B$3:$H$6442,MATCH(J5273,IF(Info!$D$3:$D$6442=K5273,Info!$C$3:$C$6442),0),7))</f>
        <v/>
      </c>
    </row>
    <row r="5274" spans="1:19" x14ac:dyDescent="0.25">
      <c r="A5274" s="75"/>
      <c r="B5274" s="75"/>
      <c r="C5274" s="72"/>
      <c r="D5274" s="72"/>
      <c r="E5274" s="41" t="str">
        <f t="shared" si="1148"/>
        <v/>
      </c>
      <c r="F5274" s="90" t="str">
        <f t="shared" ca="1" si="1149"/>
        <v/>
      </c>
      <c r="G5274" s="91" t="str">
        <f t="shared" si="1150"/>
        <v/>
      </c>
      <c r="H5274" s="41" t="str">
        <f t="shared" si="1151"/>
        <v/>
      </c>
      <c r="I5274" s="92" t="str">
        <f t="shared" ca="1" si="1152"/>
        <v/>
      </c>
      <c r="J5274" s="28" t="str">
        <f t="shared" si="1153"/>
        <v/>
      </c>
      <c r="K5274" s="28" t="str">
        <f t="shared" si="1154"/>
        <v/>
      </c>
      <c r="L5274" s="28" t="str">
        <f t="shared" ca="1" si="1155"/>
        <v/>
      </c>
      <c r="M5274" s="28" t="str">
        <f t="shared" si="1156"/>
        <v/>
      </c>
      <c r="N5274" s="93" t="str">
        <f t="shared" si="1157"/>
        <v/>
      </c>
      <c r="O5274" s="94" t="str">
        <f t="shared" si="1158"/>
        <v/>
      </c>
      <c r="P5274" s="70">
        <f t="shared" si="1159"/>
        <v>0</v>
      </c>
      <c r="Q5274" s="28" t="str">
        <f t="shared" ca="1" si="1160"/>
        <v/>
      </c>
      <c r="R5274" s="28" t="str">
        <f t="shared" si="1161"/>
        <v/>
      </c>
      <c r="S5274" s="28" t="str">
        <f t="array" ref="S5274">IF(ISBLANK(A5274),"",INDEX(Info!$B$3:$H$6442,MATCH(J5274,IF(Info!$D$3:$D$6442=K5274,Info!$C$3:$C$6442),0),7))</f>
        <v/>
      </c>
    </row>
    <row r="5275" spans="1:19" x14ac:dyDescent="0.25">
      <c r="A5275" s="75"/>
      <c r="B5275" s="75"/>
      <c r="C5275" s="72"/>
      <c r="D5275" s="72"/>
      <c r="E5275" s="41" t="str">
        <f t="shared" si="1148"/>
        <v/>
      </c>
      <c r="F5275" s="90" t="str">
        <f t="shared" ca="1" si="1149"/>
        <v/>
      </c>
      <c r="G5275" s="91" t="str">
        <f t="shared" si="1150"/>
        <v/>
      </c>
      <c r="H5275" s="41" t="str">
        <f t="shared" si="1151"/>
        <v/>
      </c>
      <c r="I5275" s="92" t="str">
        <f t="shared" ca="1" si="1152"/>
        <v/>
      </c>
      <c r="J5275" s="28" t="str">
        <f t="shared" si="1153"/>
        <v/>
      </c>
      <c r="K5275" s="28" t="str">
        <f t="shared" si="1154"/>
        <v/>
      </c>
      <c r="L5275" s="28" t="str">
        <f t="shared" ca="1" si="1155"/>
        <v/>
      </c>
      <c r="M5275" s="28" t="str">
        <f t="shared" si="1156"/>
        <v/>
      </c>
      <c r="N5275" s="93" t="str">
        <f t="shared" si="1157"/>
        <v/>
      </c>
      <c r="O5275" s="94" t="str">
        <f t="shared" si="1158"/>
        <v/>
      </c>
      <c r="P5275" s="70">
        <f t="shared" si="1159"/>
        <v>0</v>
      </c>
      <c r="Q5275" s="28" t="str">
        <f t="shared" ca="1" si="1160"/>
        <v/>
      </c>
      <c r="R5275" s="28" t="str">
        <f t="shared" si="1161"/>
        <v/>
      </c>
      <c r="S5275" s="28" t="str">
        <f t="array" ref="S5275">IF(ISBLANK(A5275),"",INDEX(Info!$B$3:$H$6442,MATCH(J5275,IF(Info!$D$3:$D$6442=K5275,Info!$C$3:$C$6442),0),7))</f>
        <v/>
      </c>
    </row>
    <row r="5276" spans="1:19" x14ac:dyDescent="0.25">
      <c r="A5276" s="75"/>
      <c r="B5276" s="75"/>
      <c r="C5276" s="72"/>
      <c r="D5276" s="72"/>
      <c r="E5276" s="41" t="str">
        <f t="shared" si="1148"/>
        <v/>
      </c>
      <c r="F5276" s="90" t="str">
        <f t="shared" ca="1" si="1149"/>
        <v/>
      </c>
      <c r="G5276" s="91" t="str">
        <f t="shared" si="1150"/>
        <v/>
      </c>
      <c r="H5276" s="41" t="str">
        <f t="shared" si="1151"/>
        <v/>
      </c>
      <c r="I5276" s="92" t="str">
        <f t="shared" ca="1" si="1152"/>
        <v/>
      </c>
      <c r="J5276" s="28" t="str">
        <f t="shared" si="1153"/>
        <v/>
      </c>
      <c r="K5276" s="28" t="str">
        <f t="shared" si="1154"/>
        <v/>
      </c>
      <c r="L5276" s="28" t="str">
        <f t="shared" ca="1" si="1155"/>
        <v/>
      </c>
      <c r="M5276" s="28" t="str">
        <f t="shared" si="1156"/>
        <v/>
      </c>
      <c r="N5276" s="93" t="str">
        <f t="shared" si="1157"/>
        <v/>
      </c>
      <c r="O5276" s="94" t="str">
        <f t="shared" si="1158"/>
        <v/>
      </c>
      <c r="P5276" s="70">
        <f t="shared" si="1159"/>
        <v>0</v>
      </c>
      <c r="Q5276" s="28" t="str">
        <f t="shared" ca="1" si="1160"/>
        <v/>
      </c>
      <c r="R5276" s="28" t="str">
        <f t="shared" si="1161"/>
        <v/>
      </c>
      <c r="S5276" s="28" t="str">
        <f t="array" ref="S5276">IF(ISBLANK(A5276),"",INDEX(Info!$B$3:$H$6442,MATCH(J5276,IF(Info!$D$3:$D$6442=K5276,Info!$C$3:$C$6442),0),7))</f>
        <v/>
      </c>
    </row>
    <row r="5277" spans="1:19" x14ac:dyDescent="0.25">
      <c r="A5277" s="75"/>
      <c r="B5277" s="75"/>
      <c r="C5277" s="72"/>
      <c r="D5277" s="72"/>
      <c r="E5277" s="41" t="str">
        <f t="shared" si="1148"/>
        <v/>
      </c>
      <c r="F5277" s="90" t="str">
        <f t="shared" ca="1" si="1149"/>
        <v/>
      </c>
      <c r="G5277" s="91" t="str">
        <f t="shared" si="1150"/>
        <v/>
      </c>
      <c r="H5277" s="41" t="str">
        <f t="shared" si="1151"/>
        <v/>
      </c>
      <c r="I5277" s="92" t="str">
        <f t="shared" ca="1" si="1152"/>
        <v/>
      </c>
      <c r="J5277" s="28" t="str">
        <f t="shared" si="1153"/>
        <v/>
      </c>
      <c r="K5277" s="28" t="str">
        <f t="shared" si="1154"/>
        <v/>
      </c>
      <c r="L5277" s="28" t="str">
        <f t="shared" ca="1" si="1155"/>
        <v/>
      </c>
      <c r="M5277" s="28" t="str">
        <f t="shared" si="1156"/>
        <v/>
      </c>
      <c r="N5277" s="93" t="str">
        <f t="shared" si="1157"/>
        <v/>
      </c>
      <c r="O5277" s="94" t="str">
        <f t="shared" si="1158"/>
        <v/>
      </c>
      <c r="P5277" s="70">
        <f t="shared" si="1159"/>
        <v>0</v>
      </c>
      <c r="Q5277" s="28" t="str">
        <f t="shared" ca="1" si="1160"/>
        <v/>
      </c>
      <c r="R5277" s="28" t="str">
        <f t="shared" si="1161"/>
        <v/>
      </c>
      <c r="S5277" s="28" t="str">
        <f t="array" ref="S5277">IF(ISBLANK(A5277),"",INDEX(Info!$B$3:$H$6442,MATCH(J5277,IF(Info!$D$3:$D$6442=K5277,Info!$C$3:$C$6442),0),7))</f>
        <v/>
      </c>
    </row>
    <row r="5278" spans="1:19" x14ac:dyDescent="0.25">
      <c r="A5278" s="75"/>
      <c r="B5278" s="75"/>
      <c r="C5278" s="72"/>
      <c r="D5278" s="72"/>
      <c r="E5278" s="41" t="str">
        <f t="shared" si="1148"/>
        <v/>
      </c>
      <c r="F5278" s="90" t="str">
        <f t="shared" ca="1" si="1149"/>
        <v/>
      </c>
      <c r="G5278" s="91" t="str">
        <f t="shared" si="1150"/>
        <v/>
      </c>
      <c r="H5278" s="41" t="str">
        <f t="shared" si="1151"/>
        <v/>
      </c>
      <c r="I5278" s="92" t="str">
        <f t="shared" ca="1" si="1152"/>
        <v/>
      </c>
      <c r="J5278" s="28" t="str">
        <f t="shared" si="1153"/>
        <v/>
      </c>
      <c r="K5278" s="28" t="str">
        <f t="shared" si="1154"/>
        <v/>
      </c>
      <c r="L5278" s="28" t="str">
        <f t="shared" ca="1" si="1155"/>
        <v/>
      </c>
      <c r="M5278" s="28" t="str">
        <f t="shared" si="1156"/>
        <v/>
      </c>
      <c r="N5278" s="93" t="str">
        <f t="shared" si="1157"/>
        <v/>
      </c>
      <c r="O5278" s="94" t="str">
        <f t="shared" si="1158"/>
        <v/>
      </c>
      <c r="P5278" s="70">
        <f t="shared" si="1159"/>
        <v>0</v>
      </c>
      <c r="Q5278" s="28" t="str">
        <f t="shared" ca="1" si="1160"/>
        <v/>
      </c>
      <c r="R5278" s="28" t="str">
        <f t="shared" si="1161"/>
        <v/>
      </c>
      <c r="S5278" s="28" t="str">
        <f t="array" ref="S5278">IF(ISBLANK(A5278),"",INDEX(Info!$B$3:$H$6442,MATCH(J5278,IF(Info!$D$3:$D$6442=K5278,Info!$C$3:$C$6442),0),7))</f>
        <v/>
      </c>
    </row>
    <row r="5279" spans="1:19" x14ac:dyDescent="0.25">
      <c r="A5279" s="75"/>
      <c r="B5279" s="75"/>
      <c r="C5279" s="72"/>
      <c r="D5279" s="72"/>
      <c r="E5279" s="41" t="str">
        <f t="shared" si="1148"/>
        <v/>
      </c>
      <c r="F5279" s="90" t="str">
        <f t="shared" ca="1" si="1149"/>
        <v/>
      </c>
      <c r="G5279" s="91" t="str">
        <f t="shared" si="1150"/>
        <v/>
      </c>
      <c r="H5279" s="41" t="str">
        <f t="shared" si="1151"/>
        <v/>
      </c>
      <c r="I5279" s="92" t="str">
        <f t="shared" ca="1" si="1152"/>
        <v/>
      </c>
      <c r="J5279" s="28" t="str">
        <f t="shared" si="1153"/>
        <v/>
      </c>
      <c r="K5279" s="28" t="str">
        <f t="shared" si="1154"/>
        <v/>
      </c>
      <c r="L5279" s="28" t="str">
        <f t="shared" ca="1" si="1155"/>
        <v/>
      </c>
      <c r="M5279" s="28" t="str">
        <f t="shared" si="1156"/>
        <v/>
      </c>
      <c r="N5279" s="93" t="str">
        <f t="shared" si="1157"/>
        <v/>
      </c>
      <c r="O5279" s="94" t="str">
        <f t="shared" si="1158"/>
        <v/>
      </c>
      <c r="P5279" s="70">
        <f t="shared" si="1159"/>
        <v>0</v>
      </c>
      <c r="Q5279" s="28" t="str">
        <f t="shared" ca="1" si="1160"/>
        <v/>
      </c>
      <c r="R5279" s="28" t="str">
        <f t="shared" si="1161"/>
        <v/>
      </c>
      <c r="S5279" s="28" t="str">
        <f t="array" ref="S5279">IF(ISBLANK(A5279),"",INDEX(Info!$B$3:$H$6442,MATCH(J5279,IF(Info!$D$3:$D$6442=K5279,Info!$C$3:$C$6442),0),7))</f>
        <v/>
      </c>
    </row>
    <row r="5280" spans="1:19" x14ac:dyDescent="0.25">
      <c r="A5280" s="75"/>
      <c r="B5280" s="75"/>
      <c r="C5280" s="72"/>
      <c r="D5280" s="72"/>
      <c r="E5280" s="41" t="str">
        <f t="shared" si="1148"/>
        <v/>
      </c>
      <c r="F5280" s="90" t="str">
        <f t="shared" ca="1" si="1149"/>
        <v/>
      </c>
      <c r="G5280" s="91" t="str">
        <f t="shared" si="1150"/>
        <v/>
      </c>
      <c r="H5280" s="41" t="str">
        <f t="shared" si="1151"/>
        <v/>
      </c>
      <c r="I5280" s="92" t="str">
        <f t="shared" ca="1" si="1152"/>
        <v/>
      </c>
      <c r="J5280" s="28" t="str">
        <f t="shared" si="1153"/>
        <v/>
      </c>
      <c r="K5280" s="28" t="str">
        <f t="shared" si="1154"/>
        <v/>
      </c>
      <c r="L5280" s="28" t="str">
        <f t="shared" ca="1" si="1155"/>
        <v/>
      </c>
      <c r="M5280" s="28" t="str">
        <f t="shared" si="1156"/>
        <v/>
      </c>
      <c r="N5280" s="93" t="str">
        <f t="shared" si="1157"/>
        <v/>
      </c>
      <c r="O5280" s="94" t="str">
        <f t="shared" si="1158"/>
        <v/>
      </c>
      <c r="P5280" s="70">
        <f t="shared" si="1159"/>
        <v>0</v>
      </c>
      <c r="Q5280" s="28" t="str">
        <f t="shared" ca="1" si="1160"/>
        <v/>
      </c>
      <c r="R5280" s="28" t="str">
        <f t="shared" si="1161"/>
        <v/>
      </c>
      <c r="S5280" s="28" t="str">
        <f t="array" ref="S5280">IF(ISBLANK(A5280),"",INDEX(Info!$B$3:$H$6442,MATCH(J5280,IF(Info!$D$3:$D$6442=K5280,Info!$C$3:$C$6442),0),7))</f>
        <v/>
      </c>
    </row>
    <row r="5281" spans="1:19" x14ac:dyDescent="0.25">
      <c r="A5281" s="75"/>
      <c r="B5281" s="75"/>
      <c r="C5281" s="72"/>
      <c r="D5281" s="72"/>
      <c r="E5281" s="41" t="str">
        <f t="shared" si="1148"/>
        <v/>
      </c>
      <c r="F5281" s="90" t="str">
        <f t="shared" ca="1" si="1149"/>
        <v/>
      </c>
      <c r="G5281" s="91" t="str">
        <f t="shared" si="1150"/>
        <v/>
      </c>
      <c r="H5281" s="41" t="str">
        <f t="shared" si="1151"/>
        <v/>
      </c>
      <c r="I5281" s="92" t="str">
        <f t="shared" ca="1" si="1152"/>
        <v/>
      </c>
      <c r="J5281" s="28" t="str">
        <f t="shared" si="1153"/>
        <v/>
      </c>
      <c r="K5281" s="28" t="str">
        <f t="shared" si="1154"/>
        <v/>
      </c>
      <c r="L5281" s="28" t="str">
        <f t="shared" ca="1" si="1155"/>
        <v/>
      </c>
      <c r="M5281" s="28" t="str">
        <f t="shared" si="1156"/>
        <v/>
      </c>
      <c r="N5281" s="93" t="str">
        <f t="shared" si="1157"/>
        <v/>
      </c>
      <c r="O5281" s="94" t="str">
        <f t="shared" si="1158"/>
        <v/>
      </c>
      <c r="P5281" s="70">
        <f t="shared" si="1159"/>
        <v>0</v>
      </c>
      <c r="Q5281" s="28" t="str">
        <f t="shared" ca="1" si="1160"/>
        <v/>
      </c>
      <c r="R5281" s="28" t="str">
        <f t="shared" si="1161"/>
        <v/>
      </c>
      <c r="S5281" s="28" t="str">
        <f t="array" ref="S5281">IF(ISBLANK(A5281),"",INDEX(Info!$B$3:$H$6442,MATCH(J5281,IF(Info!$D$3:$D$6442=K5281,Info!$C$3:$C$6442),0),7))</f>
        <v/>
      </c>
    </row>
    <row r="5282" spans="1:19" x14ac:dyDescent="0.25">
      <c r="A5282" s="75"/>
      <c r="B5282" s="75"/>
      <c r="C5282" s="72"/>
      <c r="D5282" s="72"/>
      <c r="E5282" s="41" t="str">
        <f t="shared" si="1148"/>
        <v/>
      </c>
      <c r="F5282" s="90" t="str">
        <f t="shared" ca="1" si="1149"/>
        <v/>
      </c>
      <c r="G5282" s="91" t="str">
        <f t="shared" si="1150"/>
        <v/>
      </c>
      <c r="H5282" s="41" t="str">
        <f t="shared" si="1151"/>
        <v/>
      </c>
      <c r="I5282" s="92" t="str">
        <f t="shared" ca="1" si="1152"/>
        <v/>
      </c>
      <c r="J5282" s="28" t="str">
        <f t="shared" si="1153"/>
        <v/>
      </c>
      <c r="K5282" s="28" t="str">
        <f t="shared" si="1154"/>
        <v/>
      </c>
      <c r="L5282" s="28" t="str">
        <f t="shared" ca="1" si="1155"/>
        <v/>
      </c>
      <c r="M5282" s="28" t="str">
        <f t="shared" si="1156"/>
        <v/>
      </c>
      <c r="N5282" s="93" t="str">
        <f t="shared" si="1157"/>
        <v/>
      </c>
      <c r="O5282" s="94" t="str">
        <f t="shared" si="1158"/>
        <v/>
      </c>
      <c r="P5282" s="70">
        <f t="shared" si="1159"/>
        <v>0</v>
      </c>
      <c r="Q5282" s="28" t="str">
        <f t="shared" ca="1" si="1160"/>
        <v/>
      </c>
      <c r="R5282" s="28" t="str">
        <f t="shared" si="1161"/>
        <v/>
      </c>
      <c r="S5282" s="28" t="str">
        <f t="array" ref="S5282">IF(ISBLANK(A5282),"",INDEX(Info!$B$3:$H$6442,MATCH(J5282,IF(Info!$D$3:$D$6442=K5282,Info!$C$3:$C$6442),0),7))</f>
        <v/>
      </c>
    </row>
    <row r="5283" spans="1:19" x14ac:dyDescent="0.25">
      <c r="A5283" s="75"/>
      <c r="B5283" s="75"/>
      <c r="C5283" s="72"/>
      <c r="D5283" s="72"/>
      <c r="E5283" s="41" t="str">
        <f t="shared" si="1148"/>
        <v/>
      </c>
      <c r="F5283" s="90" t="str">
        <f t="shared" ca="1" si="1149"/>
        <v/>
      </c>
      <c r="G5283" s="91" t="str">
        <f t="shared" si="1150"/>
        <v/>
      </c>
      <c r="H5283" s="41" t="str">
        <f t="shared" si="1151"/>
        <v/>
      </c>
      <c r="I5283" s="92" t="str">
        <f t="shared" ca="1" si="1152"/>
        <v/>
      </c>
      <c r="J5283" s="28" t="str">
        <f t="shared" si="1153"/>
        <v/>
      </c>
      <c r="K5283" s="28" t="str">
        <f t="shared" si="1154"/>
        <v/>
      </c>
      <c r="L5283" s="28" t="str">
        <f t="shared" ca="1" si="1155"/>
        <v/>
      </c>
      <c r="M5283" s="28" t="str">
        <f t="shared" si="1156"/>
        <v/>
      </c>
      <c r="N5283" s="93" t="str">
        <f t="shared" si="1157"/>
        <v/>
      </c>
      <c r="O5283" s="94" t="str">
        <f t="shared" si="1158"/>
        <v/>
      </c>
      <c r="P5283" s="70">
        <f t="shared" si="1159"/>
        <v>0</v>
      </c>
      <c r="Q5283" s="28" t="str">
        <f t="shared" ca="1" si="1160"/>
        <v/>
      </c>
      <c r="R5283" s="28" t="str">
        <f t="shared" si="1161"/>
        <v/>
      </c>
      <c r="S5283" s="28" t="str">
        <f t="array" ref="S5283">IF(ISBLANK(A5283),"",INDEX(Info!$B$3:$H$6442,MATCH(J5283,IF(Info!$D$3:$D$6442=K5283,Info!$C$3:$C$6442),0),7))</f>
        <v/>
      </c>
    </row>
    <row r="5284" spans="1:19" x14ac:dyDescent="0.25">
      <c r="A5284" s="75"/>
      <c r="B5284" s="75"/>
      <c r="C5284" s="72"/>
      <c r="D5284" s="72"/>
      <c r="E5284" s="41" t="str">
        <f t="shared" si="1148"/>
        <v/>
      </c>
      <c r="F5284" s="90" t="str">
        <f t="shared" ca="1" si="1149"/>
        <v/>
      </c>
      <c r="G5284" s="91" t="str">
        <f t="shared" si="1150"/>
        <v/>
      </c>
      <c r="H5284" s="41" t="str">
        <f t="shared" si="1151"/>
        <v/>
      </c>
      <c r="I5284" s="92" t="str">
        <f t="shared" ca="1" si="1152"/>
        <v/>
      </c>
      <c r="J5284" s="28" t="str">
        <f t="shared" si="1153"/>
        <v/>
      </c>
      <c r="K5284" s="28" t="str">
        <f t="shared" si="1154"/>
        <v/>
      </c>
      <c r="L5284" s="28" t="str">
        <f t="shared" ca="1" si="1155"/>
        <v/>
      </c>
      <c r="M5284" s="28" t="str">
        <f t="shared" si="1156"/>
        <v/>
      </c>
      <c r="N5284" s="93" t="str">
        <f t="shared" si="1157"/>
        <v/>
      </c>
      <c r="O5284" s="94" t="str">
        <f t="shared" si="1158"/>
        <v/>
      </c>
      <c r="P5284" s="70">
        <f t="shared" si="1159"/>
        <v>0</v>
      </c>
      <c r="Q5284" s="28" t="str">
        <f t="shared" ca="1" si="1160"/>
        <v/>
      </c>
      <c r="R5284" s="28" t="str">
        <f t="shared" si="1161"/>
        <v/>
      </c>
      <c r="S5284" s="28" t="str">
        <f t="array" ref="S5284">IF(ISBLANK(A5284),"",INDEX(Info!$B$3:$H$6442,MATCH(J5284,IF(Info!$D$3:$D$6442=K5284,Info!$C$3:$C$6442),0),7))</f>
        <v/>
      </c>
    </row>
    <row r="5285" spans="1:19" x14ac:dyDescent="0.25">
      <c r="A5285" s="75"/>
      <c r="B5285" s="75"/>
      <c r="C5285" s="72"/>
      <c r="D5285" s="72"/>
      <c r="E5285" s="41" t="str">
        <f t="shared" si="1148"/>
        <v/>
      </c>
      <c r="F5285" s="90" t="str">
        <f t="shared" ca="1" si="1149"/>
        <v/>
      </c>
      <c r="G5285" s="91" t="str">
        <f t="shared" si="1150"/>
        <v/>
      </c>
      <c r="H5285" s="41" t="str">
        <f t="shared" si="1151"/>
        <v/>
      </c>
      <c r="I5285" s="92" t="str">
        <f t="shared" ca="1" si="1152"/>
        <v/>
      </c>
      <c r="J5285" s="28" t="str">
        <f t="shared" si="1153"/>
        <v/>
      </c>
      <c r="K5285" s="28" t="str">
        <f t="shared" si="1154"/>
        <v/>
      </c>
      <c r="L5285" s="28" t="str">
        <f t="shared" ca="1" si="1155"/>
        <v/>
      </c>
      <c r="M5285" s="28" t="str">
        <f t="shared" si="1156"/>
        <v/>
      </c>
      <c r="N5285" s="93" t="str">
        <f t="shared" si="1157"/>
        <v/>
      </c>
      <c r="O5285" s="94" t="str">
        <f t="shared" si="1158"/>
        <v/>
      </c>
      <c r="P5285" s="70">
        <f t="shared" si="1159"/>
        <v>0</v>
      </c>
      <c r="Q5285" s="28" t="str">
        <f t="shared" ca="1" si="1160"/>
        <v/>
      </c>
      <c r="R5285" s="28" t="str">
        <f t="shared" si="1161"/>
        <v/>
      </c>
      <c r="S5285" s="28" t="str">
        <f t="array" ref="S5285">IF(ISBLANK(A5285),"",INDEX(Info!$B$3:$H$6442,MATCH(J5285,IF(Info!$D$3:$D$6442=K5285,Info!$C$3:$C$6442),0),7))</f>
        <v/>
      </c>
    </row>
    <row r="5286" spans="1:19" x14ac:dyDescent="0.25">
      <c r="A5286" s="75"/>
      <c r="B5286" s="75"/>
      <c r="C5286" s="72"/>
      <c r="D5286" s="72"/>
      <c r="E5286" s="41" t="str">
        <f t="shared" si="1148"/>
        <v/>
      </c>
      <c r="F5286" s="90" t="str">
        <f t="shared" ca="1" si="1149"/>
        <v/>
      </c>
      <c r="G5286" s="91" t="str">
        <f t="shared" si="1150"/>
        <v/>
      </c>
      <c r="H5286" s="41" t="str">
        <f t="shared" si="1151"/>
        <v/>
      </c>
      <c r="I5286" s="92" t="str">
        <f t="shared" ca="1" si="1152"/>
        <v/>
      </c>
      <c r="J5286" s="28" t="str">
        <f t="shared" si="1153"/>
        <v/>
      </c>
      <c r="K5286" s="28" t="str">
        <f t="shared" si="1154"/>
        <v/>
      </c>
      <c r="L5286" s="28" t="str">
        <f t="shared" ca="1" si="1155"/>
        <v/>
      </c>
      <c r="M5286" s="28" t="str">
        <f t="shared" si="1156"/>
        <v/>
      </c>
      <c r="N5286" s="93" t="str">
        <f t="shared" si="1157"/>
        <v/>
      </c>
      <c r="O5286" s="94" t="str">
        <f t="shared" si="1158"/>
        <v/>
      </c>
      <c r="P5286" s="70">
        <f t="shared" si="1159"/>
        <v>0</v>
      </c>
      <c r="Q5286" s="28" t="str">
        <f t="shared" ca="1" si="1160"/>
        <v/>
      </c>
      <c r="R5286" s="28" t="str">
        <f t="shared" si="1161"/>
        <v/>
      </c>
      <c r="S5286" s="28" t="str">
        <f t="array" ref="S5286">IF(ISBLANK(A5286),"",INDEX(Info!$B$3:$H$6442,MATCH(J5286,IF(Info!$D$3:$D$6442=K5286,Info!$C$3:$C$6442),0),7))</f>
        <v/>
      </c>
    </row>
    <row r="5287" spans="1:19" x14ac:dyDescent="0.25">
      <c r="A5287" s="75"/>
      <c r="B5287" s="75"/>
      <c r="C5287" s="72"/>
      <c r="D5287" s="72"/>
      <c r="E5287" s="41" t="str">
        <f t="shared" si="1148"/>
        <v/>
      </c>
      <c r="F5287" s="90" t="str">
        <f t="shared" ca="1" si="1149"/>
        <v/>
      </c>
      <c r="G5287" s="91" t="str">
        <f t="shared" si="1150"/>
        <v/>
      </c>
      <c r="H5287" s="41" t="str">
        <f t="shared" si="1151"/>
        <v/>
      </c>
      <c r="I5287" s="92" t="str">
        <f t="shared" ca="1" si="1152"/>
        <v/>
      </c>
      <c r="J5287" s="28" t="str">
        <f t="shared" si="1153"/>
        <v/>
      </c>
      <c r="K5287" s="28" t="str">
        <f t="shared" si="1154"/>
        <v/>
      </c>
      <c r="L5287" s="28" t="str">
        <f t="shared" ca="1" si="1155"/>
        <v/>
      </c>
      <c r="M5287" s="28" t="str">
        <f t="shared" si="1156"/>
        <v/>
      </c>
      <c r="N5287" s="93" t="str">
        <f t="shared" si="1157"/>
        <v/>
      </c>
      <c r="O5287" s="94" t="str">
        <f t="shared" si="1158"/>
        <v/>
      </c>
      <c r="P5287" s="70">
        <f t="shared" si="1159"/>
        <v>0</v>
      </c>
      <c r="Q5287" s="28" t="str">
        <f t="shared" ca="1" si="1160"/>
        <v/>
      </c>
      <c r="R5287" s="28" t="str">
        <f t="shared" si="1161"/>
        <v/>
      </c>
      <c r="S5287" s="28" t="str">
        <f t="array" ref="S5287">IF(ISBLANK(A5287),"",INDEX(Info!$B$3:$H$6442,MATCH(J5287,IF(Info!$D$3:$D$6442=K5287,Info!$C$3:$C$6442),0),7))</f>
        <v/>
      </c>
    </row>
    <row r="5288" spans="1:19" x14ac:dyDescent="0.25">
      <c r="A5288" s="75"/>
      <c r="B5288" s="75"/>
      <c r="C5288" s="72"/>
      <c r="D5288" s="72"/>
      <c r="E5288" s="41" t="str">
        <f t="shared" si="1148"/>
        <v/>
      </c>
      <c r="F5288" s="90" t="str">
        <f t="shared" ca="1" si="1149"/>
        <v/>
      </c>
      <c r="G5288" s="91" t="str">
        <f t="shared" si="1150"/>
        <v/>
      </c>
      <c r="H5288" s="41" t="str">
        <f t="shared" si="1151"/>
        <v/>
      </c>
      <c r="I5288" s="92" t="str">
        <f t="shared" ca="1" si="1152"/>
        <v/>
      </c>
      <c r="J5288" s="28" t="str">
        <f t="shared" si="1153"/>
        <v/>
      </c>
      <c r="K5288" s="28" t="str">
        <f t="shared" si="1154"/>
        <v/>
      </c>
      <c r="L5288" s="28" t="str">
        <f t="shared" ca="1" si="1155"/>
        <v/>
      </c>
      <c r="M5288" s="28" t="str">
        <f t="shared" si="1156"/>
        <v/>
      </c>
      <c r="N5288" s="93" t="str">
        <f t="shared" si="1157"/>
        <v/>
      </c>
      <c r="O5288" s="94" t="str">
        <f t="shared" si="1158"/>
        <v/>
      </c>
      <c r="P5288" s="70">
        <f t="shared" si="1159"/>
        <v>0</v>
      </c>
      <c r="Q5288" s="28" t="str">
        <f t="shared" ca="1" si="1160"/>
        <v/>
      </c>
      <c r="R5288" s="28" t="str">
        <f t="shared" si="1161"/>
        <v/>
      </c>
      <c r="S5288" s="28" t="str">
        <f t="array" ref="S5288">IF(ISBLANK(A5288),"",INDEX(Info!$B$3:$H$6442,MATCH(J5288,IF(Info!$D$3:$D$6442=K5288,Info!$C$3:$C$6442),0),7))</f>
        <v/>
      </c>
    </row>
    <row r="5289" spans="1:19" x14ac:dyDescent="0.25">
      <c r="A5289" s="75"/>
      <c r="B5289" s="75"/>
      <c r="C5289" s="72"/>
      <c r="D5289" s="72"/>
      <c r="E5289" s="41" t="str">
        <f t="shared" si="1148"/>
        <v/>
      </c>
      <c r="F5289" s="90" t="str">
        <f t="shared" ca="1" si="1149"/>
        <v/>
      </c>
      <c r="G5289" s="91" t="str">
        <f t="shared" si="1150"/>
        <v/>
      </c>
      <c r="H5289" s="41" t="str">
        <f t="shared" si="1151"/>
        <v/>
      </c>
      <c r="I5289" s="92" t="str">
        <f t="shared" ca="1" si="1152"/>
        <v/>
      </c>
      <c r="J5289" s="28" t="str">
        <f t="shared" si="1153"/>
        <v/>
      </c>
      <c r="K5289" s="28" t="str">
        <f t="shared" si="1154"/>
        <v/>
      </c>
      <c r="L5289" s="28" t="str">
        <f t="shared" ca="1" si="1155"/>
        <v/>
      </c>
      <c r="M5289" s="28" t="str">
        <f t="shared" si="1156"/>
        <v/>
      </c>
      <c r="N5289" s="93" t="str">
        <f t="shared" si="1157"/>
        <v/>
      </c>
      <c r="O5289" s="94" t="str">
        <f t="shared" si="1158"/>
        <v/>
      </c>
      <c r="P5289" s="70">
        <f t="shared" si="1159"/>
        <v>0</v>
      </c>
      <c r="Q5289" s="28" t="str">
        <f t="shared" ca="1" si="1160"/>
        <v/>
      </c>
      <c r="R5289" s="28" t="str">
        <f t="shared" si="1161"/>
        <v/>
      </c>
      <c r="S5289" s="28" t="str">
        <f t="array" ref="S5289">IF(ISBLANK(A5289),"",INDEX(Info!$B$3:$H$6442,MATCH(J5289,IF(Info!$D$3:$D$6442=K5289,Info!$C$3:$C$6442),0),7))</f>
        <v/>
      </c>
    </row>
    <row r="5290" spans="1:19" x14ac:dyDescent="0.25">
      <c r="A5290" s="75"/>
      <c r="B5290" s="75"/>
      <c r="C5290" s="72"/>
      <c r="D5290" s="72"/>
      <c r="E5290" s="41" t="str">
        <f t="shared" si="1148"/>
        <v/>
      </c>
      <c r="F5290" s="90" t="str">
        <f t="shared" ca="1" si="1149"/>
        <v/>
      </c>
      <c r="G5290" s="91" t="str">
        <f t="shared" si="1150"/>
        <v/>
      </c>
      <c r="H5290" s="41" t="str">
        <f t="shared" si="1151"/>
        <v/>
      </c>
      <c r="I5290" s="92" t="str">
        <f t="shared" ca="1" si="1152"/>
        <v/>
      </c>
      <c r="J5290" s="28" t="str">
        <f t="shared" si="1153"/>
        <v/>
      </c>
      <c r="K5290" s="28" t="str">
        <f t="shared" si="1154"/>
        <v/>
      </c>
      <c r="L5290" s="28" t="str">
        <f t="shared" ca="1" si="1155"/>
        <v/>
      </c>
      <c r="M5290" s="28" t="str">
        <f t="shared" si="1156"/>
        <v/>
      </c>
      <c r="N5290" s="93" t="str">
        <f t="shared" si="1157"/>
        <v/>
      </c>
      <c r="O5290" s="94" t="str">
        <f t="shared" si="1158"/>
        <v/>
      </c>
      <c r="P5290" s="70">
        <f t="shared" si="1159"/>
        <v>0</v>
      </c>
      <c r="Q5290" s="28" t="str">
        <f t="shared" ca="1" si="1160"/>
        <v/>
      </c>
      <c r="R5290" s="28" t="str">
        <f t="shared" si="1161"/>
        <v/>
      </c>
      <c r="S5290" s="28" t="str">
        <f t="array" ref="S5290">IF(ISBLANK(A5290),"",INDEX(Info!$B$3:$H$6442,MATCH(J5290,IF(Info!$D$3:$D$6442=K5290,Info!$C$3:$C$6442),0),7))</f>
        <v/>
      </c>
    </row>
    <row r="5291" spans="1:19" x14ac:dyDescent="0.25">
      <c r="A5291" s="75"/>
      <c r="B5291" s="75"/>
      <c r="C5291" s="72"/>
      <c r="D5291" s="72"/>
      <c r="E5291" s="41" t="str">
        <f t="shared" si="1148"/>
        <v/>
      </c>
      <c r="F5291" s="90" t="str">
        <f t="shared" ca="1" si="1149"/>
        <v/>
      </c>
      <c r="G5291" s="91" t="str">
        <f t="shared" si="1150"/>
        <v/>
      </c>
      <c r="H5291" s="41" t="str">
        <f t="shared" si="1151"/>
        <v/>
      </c>
      <c r="I5291" s="92" t="str">
        <f t="shared" ca="1" si="1152"/>
        <v/>
      </c>
      <c r="J5291" s="28" t="str">
        <f t="shared" si="1153"/>
        <v/>
      </c>
      <c r="K5291" s="28" t="str">
        <f t="shared" si="1154"/>
        <v/>
      </c>
      <c r="L5291" s="28" t="str">
        <f t="shared" ca="1" si="1155"/>
        <v/>
      </c>
      <c r="M5291" s="28" t="str">
        <f t="shared" si="1156"/>
        <v/>
      </c>
      <c r="N5291" s="93" t="str">
        <f t="shared" si="1157"/>
        <v/>
      </c>
      <c r="O5291" s="94" t="str">
        <f t="shared" si="1158"/>
        <v/>
      </c>
      <c r="P5291" s="70">
        <f t="shared" si="1159"/>
        <v>0</v>
      </c>
      <c r="Q5291" s="28" t="str">
        <f t="shared" ca="1" si="1160"/>
        <v/>
      </c>
      <c r="R5291" s="28" t="str">
        <f t="shared" si="1161"/>
        <v/>
      </c>
      <c r="S5291" s="28" t="str">
        <f t="array" ref="S5291">IF(ISBLANK(A5291),"",INDEX(Info!$B$3:$H$6442,MATCH(J5291,IF(Info!$D$3:$D$6442=K5291,Info!$C$3:$C$6442),0),7))</f>
        <v/>
      </c>
    </row>
    <row r="5292" spans="1:19" x14ac:dyDescent="0.25">
      <c r="A5292" s="75"/>
      <c r="B5292" s="75"/>
      <c r="C5292" s="72"/>
      <c r="D5292" s="72"/>
      <c r="E5292" s="41" t="str">
        <f t="shared" si="1148"/>
        <v/>
      </c>
      <c r="F5292" s="90" t="str">
        <f t="shared" ca="1" si="1149"/>
        <v/>
      </c>
      <c r="G5292" s="91" t="str">
        <f t="shared" si="1150"/>
        <v/>
      </c>
      <c r="H5292" s="41" t="str">
        <f t="shared" si="1151"/>
        <v/>
      </c>
      <c r="I5292" s="92" t="str">
        <f t="shared" ca="1" si="1152"/>
        <v/>
      </c>
      <c r="J5292" s="28" t="str">
        <f t="shared" si="1153"/>
        <v/>
      </c>
      <c r="K5292" s="28" t="str">
        <f t="shared" si="1154"/>
        <v/>
      </c>
      <c r="L5292" s="28" t="str">
        <f t="shared" ca="1" si="1155"/>
        <v/>
      </c>
      <c r="M5292" s="28" t="str">
        <f t="shared" si="1156"/>
        <v/>
      </c>
      <c r="N5292" s="93" t="str">
        <f t="shared" si="1157"/>
        <v/>
      </c>
      <c r="O5292" s="94" t="str">
        <f t="shared" si="1158"/>
        <v/>
      </c>
      <c r="P5292" s="70">
        <f t="shared" si="1159"/>
        <v>0</v>
      </c>
      <c r="Q5292" s="28" t="str">
        <f t="shared" ca="1" si="1160"/>
        <v/>
      </c>
      <c r="R5292" s="28" t="str">
        <f t="shared" si="1161"/>
        <v/>
      </c>
      <c r="S5292" s="28" t="str">
        <f t="array" ref="S5292">IF(ISBLANK(A5292),"",INDEX(Info!$B$3:$H$6442,MATCH(J5292,IF(Info!$D$3:$D$6442=K5292,Info!$C$3:$C$6442),0),7))</f>
        <v/>
      </c>
    </row>
    <row r="5293" spans="1:19" x14ac:dyDescent="0.25">
      <c r="A5293" s="75"/>
      <c r="B5293" s="75"/>
      <c r="C5293" s="72"/>
      <c r="D5293" s="72"/>
      <c r="E5293" s="41" t="str">
        <f t="shared" si="1148"/>
        <v/>
      </c>
      <c r="F5293" s="90" t="str">
        <f t="shared" ca="1" si="1149"/>
        <v/>
      </c>
      <c r="G5293" s="91" t="str">
        <f t="shared" si="1150"/>
        <v/>
      </c>
      <c r="H5293" s="41" t="str">
        <f t="shared" si="1151"/>
        <v/>
      </c>
      <c r="I5293" s="92" t="str">
        <f t="shared" ca="1" si="1152"/>
        <v/>
      </c>
      <c r="J5293" s="28" t="str">
        <f t="shared" si="1153"/>
        <v/>
      </c>
      <c r="K5293" s="28" t="str">
        <f t="shared" si="1154"/>
        <v/>
      </c>
      <c r="L5293" s="28" t="str">
        <f t="shared" ca="1" si="1155"/>
        <v/>
      </c>
      <c r="M5293" s="28" t="str">
        <f t="shared" si="1156"/>
        <v/>
      </c>
      <c r="N5293" s="93" t="str">
        <f t="shared" si="1157"/>
        <v/>
      </c>
      <c r="O5293" s="94" t="str">
        <f t="shared" si="1158"/>
        <v/>
      </c>
      <c r="P5293" s="70">
        <f t="shared" si="1159"/>
        <v>0</v>
      </c>
      <c r="Q5293" s="28" t="str">
        <f t="shared" ca="1" si="1160"/>
        <v/>
      </c>
      <c r="R5293" s="28" t="str">
        <f t="shared" si="1161"/>
        <v/>
      </c>
      <c r="S5293" s="28" t="str">
        <f t="array" ref="S5293">IF(ISBLANK(A5293),"",INDEX(Info!$B$3:$H$6442,MATCH(J5293,IF(Info!$D$3:$D$6442=K5293,Info!$C$3:$C$6442),0),7))</f>
        <v/>
      </c>
    </row>
    <row r="5294" spans="1:19" x14ac:dyDescent="0.25">
      <c r="A5294" s="75"/>
      <c r="B5294" s="75"/>
      <c r="C5294" s="72"/>
      <c r="D5294" s="72"/>
      <c r="E5294" s="41" t="str">
        <f t="shared" si="1148"/>
        <v/>
      </c>
      <c r="F5294" s="90" t="str">
        <f t="shared" ca="1" si="1149"/>
        <v/>
      </c>
      <c r="G5294" s="91" t="str">
        <f t="shared" si="1150"/>
        <v/>
      </c>
      <c r="H5294" s="41" t="str">
        <f t="shared" si="1151"/>
        <v/>
      </c>
      <c r="I5294" s="92" t="str">
        <f t="shared" ca="1" si="1152"/>
        <v/>
      </c>
      <c r="J5294" s="28" t="str">
        <f t="shared" si="1153"/>
        <v/>
      </c>
      <c r="K5294" s="28" t="str">
        <f t="shared" si="1154"/>
        <v/>
      </c>
      <c r="L5294" s="28" t="str">
        <f t="shared" ca="1" si="1155"/>
        <v/>
      </c>
      <c r="M5294" s="28" t="str">
        <f t="shared" si="1156"/>
        <v/>
      </c>
      <c r="N5294" s="93" t="str">
        <f t="shared" si="1157"/>
        <v/>
      </c>
      <c r="O5294" s="94" t="str">
        <f t="shared" si="1158"/>
        <v/>
      </c>
      <c r="P5294" s="70">
        <f t="shared" si="1159"/>
        <v>0</v>
      </c>
      <c r="Q5294" s="28" t="str">
        <f t="shared" ca="1" si="1160"/>
        <v/>
      </c>
      <c r="R5294" s="28" t="str">
        <f t="shared" si="1161"/>
        <v/>
      </c>
      <c r="S5294" s="28" t="str">
        <f t="array" ref="S5294">IF(ISBLANK(A5294),"",INDEX(Info!$B$3:$H$6442,MATCH(J5294,IF(Info!$D$3:$D$6442=K5294,Info!$C$3:$C$6442),0),7))</f>
        <v/>
      </c>
    </row>
    <row r="5295" spans="1:19" x14ac:dyDescent="0.25">
      <c r="A5295" s="75"/>
      <c r="B5295" s="75"/>
      <c r="C5295" s="72"/>
      <c r="D5295" s="72"/>
      <c r="E5295" s="41" t="str">
        <f t="shared" si="1148"/>
        <v/>
      </c>
      <c r="F5295" s="90" t="str">
        <f t="shared" ca="1" si="1149"/>
        <v/>
      </c>
      <c r="G5295" s="91" t="str">
        <f t="shared" si="1150"/>
        <v/>
      </c>
      <c r="H5295" s="41" t="str">
        <f t="shared" si="1151"/>
        <v/>
      </c>
      <c r="I5295" s="92" t="str">
        <f t="shared" ca="1" si="1152"/>
        <v/>
      </c>
      <c r="J5295" s="28" t="str">
        <f t="shared" si="1153"/>
        <v/>
      </c>
      <c r="K5295" s="28" t="str">
        <f t="shared" si="1154"/>
        <v/>
      </c>
      <c r="L5295" s="28" t="str">
        <f t="shared" ca="1" si="1155"/>
        <v/>
      </c>
      <c r="M5295" s="28" t="str">
        <f t="shared" si="1156"/>
        <v/>
      </c>
      <c r="N5295" s="93" t="str">
        <f t="shared" si="1157"/>
        <v/>
      </c>
      <c r="O5295" s="94" t="str">
        <f t="shared" si="1158"/>
        <v/>
      </c>
      <c r="P5295" s="70">
        <f t="shared" si="1159"/>
        <v>0</v>
      </c>
      <c r="Q5295" s="28" t="str">
        <f t="shared" ca="1" si="1160"/>
        <v/>
      </c>
      <c r="R5295" s="28" t="str">
        <f t="shared" si="1161"/>
        <v/>
      </c>
      <c r="S5295" s="28" t="str">
        <f t="array" ref="S5295">IF(ISBLANK(A5295),"",INDEX(Info!$B$3:$H$6442,MATCH(J5295,IF(Info!$D$3:$D$6442=K5295,Info!$C$3:$C$6442),0),7))</f>
        <v/>
      </c>
    </row>
    <row r="5296" spans="1:19" x14ac:dyDescent="0.25">
      <c r="A5296" s="75"/>
      <c r="B5296" s="75"/>
      <c r="C5296" s="72"/>
      <c r="D5296" s="72"/>
      <c r="E5296" s="41" t="str">
        <f t="shared" si="1148"/>
        <v/>
      </c>
      <c r="F5296" s="90" t="str">
        <f t="shared" ca="1" si="1149"/>
        <v/>
      </c>
      <c r="G5296" s="91" t="str">
        <f t="shared" si="1150"/>
        <v/>
      </c>
      <c r="H5296" s="41" t="str">
        <f t="shared" si="1151"/>
        <v/>
      </c>
      <c r="I5296" s="92" t="str">
        <f t="shared" ca="1" si="1152"/>
        <v/>
      </c>
      <c r="J5296" s="28" t="str">
        <f t="shared" si="1153"/>
        <v/>
      </c>
      <c r="K5296" s="28" t="str">
        <f t="shared" si="1154"/>
        <v/>
      </c>
      <c r="L5296" s="28" t="str">
        <f t="shared" ca="1" si="1155"/>
        <v/>
      </c>
      <c r="M5296" s="28" t="str">
        <f t="shared" si="1156"/>
        <v/>
      </c>
      <c r="N5296" s="93" t="str">
        <f t="shared" si="1157"/>
        <v/>
      </c>
      <c r="O5296" s="94" t="str">
        <f t="shared" si="1158"/>
        <v/>
      </c>
      <c r="P5296" s="70">
        <f t="shared" si="1159"/>
        <v>0</v>
      </c>
      <c r="Q5296" s="28" t="str">
        <f t="shared" ca="1" si="1160"/>
        <v/>
      </c>
      <c r="R5296" s="28" t="str">
        <f t="shared" si="1161"/>
        <v/>
      </c>
      <c r="S5296" s="28" t="str">
        <f t="array" ref="S5296">IF(ISBLANK(A5296),"",INDEX(Info!$B$3:$H$6442,MATCH(J5296,IF(Info!$D$3:$D$6442=K5296,Info!$C$3:$C$6442),0),7))</f>
        <v/>
      </c>
    </row>
    <row r="5297" spans="1:19" x14ac:dyDescent="0.25">
      <c r="A5297" s="75"/>
      <c r="B5297" s="75"/>
      <c r="C5297" s="72"/>
      <c r="D5297" s="72"/>
      <c r="E5297" s="41" t="str">
        <f t="shared" si="1148"/>
        <v/>
      </c>
      <c r="F5297" s="90" t="str">
        <f t="shared" ca="1" si="1149"/>
        <v/>
      </c>
      <c r="G5297" s="91" t="str">
        <f t="shared" si="1150"/>
        <v/>
      </c>
      <c r="H5297" s="41" t="str">
        <f t="shared" si="1151"/>
        <v/>
      </c>
      <c r="I5297" s="92" t="str">
        <f t="shared" ca="1" si="1152"/>
        <v/>
      </c>
      <c r="J5297" s="28" t="str">
        <f t="shared" si="1153"/>
        <v/>
      </c>
      <c r="K5297" s="28" t="str">
        <f t="shared" si="1154"/>
        <v/>
      </c>
      <c r="L5297" s="28" t="str">
        <f t="shared" ca="1" si="1155"/>
        <v/>
      </c>
      <c r="M5297" s="28" t="str">
        <f t="shared" si="1156"/>
        <v/>
      </c>
      <c r="N5297" s="93" t="str">
        <f t="shared" si="1157"/>
        <v/>
      </c>
      <c r="O5297" s="94" t="str">
        <f t="shared" si="1158"/>
        <v/>
      </c>
      <c r="P5297" s="70">
        <f t="shared" si="1159"/>
        <v>0</v>
      </c>
      <c r="Q5297" s="28" t="str">
        <f t="shared" ca="1" si="1160"/>
        <v/>
      </c>
      <c r="R5297" s="28" t="str">
        <f t="shared" si="1161"/>
        <v/>
      </c>
      <c r="S5297" s="28" t="str">
        <f t="array" ref="S5297">IF(ISBLANK(A5297),"",INDEX(Info!$B$3:$H$6442,MATCH(J5297,IF(Info!$D$3:$D$6442=K5297,Info!$C$3:$C$6442),0),7))</f>
        <v/>
      </c>
    </row>
    <row r="5298" spans="1:19" x14ac:dyDescent="0.25">
      <c r="A5298" s="75"/>
      <c r="B5298" s="75"/>
      <c r="C5298" s="72"/>
      <c r="D5298" s="72"/>
      <c r="E5298" s="41" t="str">
        <f t="shared" si="1148"/>
        <v/>
      </c>
      <c r="F5298" s="90" t="str">
        <f t="shared" ca="1" si="1149"/>
        <v/>
      </c>
      <c r="G5298" s="91" t="str">
        <f t="shared" si="1150"/>
        <v/>
      </c>
      <c r="H5298" s="41" t="str">
        <f t="shared" si="1151"/>
        <v/>
      </c>
      <c r="I5298" s="92" t="str">
        <f t="shared" ca="1" si="1152"/>
        <v/>
      </c>
      <c r="J5298" s="28" t="str">
        <f t="shared" si="1153"/>
        <v/>
      </c>
      <c r="K5298" s="28" t="str">
        <f t="shared" si="1154"/>
        <v/>
      </c>
      <c r="L5298" s="28" t="str">
        <f t="shared" ca="1" si="1155"/>
        <v/>
      </c>
      <c r="M5298" s="28" t="str">
        <f t="shared" si="1156"/>
        <v/>
      </c>
      <c r="N5298" s="93" t="str">
        <f t="shared" si="1157"/>
        <v/>
      </c>
      <c r="O5298" s="94" t="str">
        <f t="shared" si="1158"/>
        <v/>
      </c>
      <c r="P5298" s="70">
        <f t="shared" si="1159"/>
        <v>0</v>
      </c>
      <c r="Q5298" s="28" t="str">
        <f t="shared" ca="1" si="1160"/>
        <v/>
      </c>
      <c r="R5298" s="28" t="str">
        <f t="shared" si="1161"/>
        <v/>
      </c>
      <c r="S5298" s="28" t="str">
        <f t="array" ref="S5298">IF(ISBLANK(A5298),"",INDEX(Info!$B$3:$H$6442,MATCH(J5298,IF(Info!$D$3:$D$6442=K5298,Info!$C$3:$C$6442),0),7))</f>
        <v/>
      </c>
    </row>
    <row r="5299" spans="1:19" x14ac:dyDescent="0.25">
      <c r="A5299" s="75"/>
      <c r="B5299" s="75"/>
      <c r="C5299" s="72"/>
      <c r="D5299" s="72"/>
      <c r="E5299" s="41" t="str">
        <f t="shared" si="1148"/>
        <v/>
      </c>
      <c r="F5299" s="90" t="str">
        <f t="shared" ca="1" si="1149"/>
        <v/>
      </c>
      <c r="G5299" s="91" t="str">
        <f t="shared" si="1150"/>
        <v/>
      </c>
      <c r="H5299" s="41" t="str">
        <f t="shared" si="1151"/>
        <v/>
      </c>
      <c r="I5299" s="92" t="str">
        <f t="shared" ca="1" si="1152"/>
        <v/>
      </c>
      <c r="J5299" s="28" t="str">
        <f t="shared" si="1153"/>
        <v/>
      </c>
      <c r="K5299" s="28" t="str">
        <f t="shared" si="1154"/>
        <v/>
      </c>
      <c r="L5299" s="28" t="str">
        <f t="shared" ca="1" si="1155"/>
        <v/>
      </c>
      <c r="M5299" s="28" t="str">
        <f t="shared" si="1156"/>
        <v/>
      </c>
      <c r="N5299" s="93" t="str">
        <f t="shared" si="1157"/>
        <v/>
      </c>
      <c r="O5299" s="94" t="str">
        <f t="shared" si="1158"/>
        <v/>
      </c>
      <c r="P5299" s="70">
        <f t="shared" si="1159"/>
        <v>0</v>
      </c>
      <c r="Q5299" s="28" t="str">
        <f t="shared" ca="1" si="1160"/>
        <v/>
      </c>
      <c r="R5299" s="28" t="str">
        <f t="shared" si="1161"/>
        <v/>
      </c>
      <c r="S5299" s="28" t="str">
        <f t="array" ref="S5299">IF(ISBLANK(A5299),"",INDEX(Info!$B$3:$H$6442,MATCH(J5299,IF(Info!$D$3:$D$6442=K5299,Info!$C$3:$C$6442),0),7))</f>
        <v/>
      </c>
    </row>
    <row r="5300" spans="1:19" x14ac:dyDescent="0.25">
      <c r="A5300" s="75"/>
      <c r="B5300" s="75"/>
      <c r="C5300" s="72"/>
      <c r="D5300" s="72"/>
      <c r="E5300" s="41" t="str">
        <f t="shared" si="1148"/>
        <v/>
      </c>
      <c r="F5300" s="90" t="str">
        <f t="shared" ca="1" si="1149"/>
        <v/>
      </c>
      <c r="G5300" s="91" t="str">
        <f t="shared" si="1150"/>
        <v/>
      </c>
      <c r="H5300" s="41" t="str">
        <f t="shared" si="1151"/>
        <v/>
      </c>
      <c r="I5300" s="92" t="str">
        <f t="shared" ca="1" si="1152"/>
        <v/>
      </c>
      <c r="J5300" s="28" t="str">
        <f t="shared" si="1153"/>
        <v/>
      </c>
      <c r="K5300" s="28" t="str">
        <f t="shared" si="1154"/>
        <v/>
      </c>
      <c r="L5300" s="28" t="str">
        <f t="shared" ca="1" si="1155"/>
        <v/>
      </c>
      <c r="M5300" s="28" t="str">
        <f t="shared" si="1156"/>
        <v/>
      </c>
      <c r="N5300" s="93" t="str">
        <f t="shared" si="1157"/>
        <v/>
      </c>
      <c r="O5300" s="94" t="str">
        <f t="shared" si="1158"/>
        <v/>
      </c>
      <c r="P5300" s="70">
        <f t="shared" si="1159"/>
        <v>0</v>
      </c>
      <c r="Q5300" s="28" t="str">
        <f t="shared" ca="1" si="1160"/>
        <v/>
      </c>
      <c r="R5300" s="28" t="str">
        <f t="shared" si="1161"/>
        <v/>
      </c>
      <c r="S5300" s="28" t="str">
        <f t="array" ref="S5300">IF(ISBLANK(A5300),"",INDEX(Info!$B$3:$H$6442,MATCH(J5300,IF(Info!$D$3:$D$6442=K5300,Info!$C$3:$C$6442),0),7))</f>
        <v/>
      </c>
    </row>
    <row r="5301" spans="1:19" x14ac:dyDescent="0.25">
      <c r="A5301" s="75"/>
      <c r="B5301" s="75"/>
      <c r="C5301" s="72"/>
      <c r="D5301" s="72"/>
      <c r="E5301" s="41" t="str">
        <f t="shared" si="1148"/>
        <v/>
      </c>
      <c r="F5301" s="90" t="str">
        <f t="shared" ca="1" si="1149"/>
        <v/>
      </c>
      <c r="G5301" s="91" t="str">
        <f t="shared" si="1150"/>
        <v/>
      </c>
      <c r="H5301" s="41" t="str">
        <f t="shared" si="1151"/>
        <v/>
      </c>
      <c r="I5301" s="92" t="str">
        <f t="shared" ca="1" si="1152"/>
        <v/>
      </c>
      <c r="J5301" s="28" t="str">
        <f t="shared" si="1153"/>
        <v/>
      </c>
      <c r="K5301" s="28" t="str">
        <f t="shared" si="1154"/>
        <v/>
      </c>
      <c r="L5301" s="28" t="str">
        <f t="shared" ca="1" si="1155"/>
        <v/>
      </c>
      <c r="M5301" s="28" t="str">
        <f t="shared" si="1156"/>
        <v/>
      </c>
      <c r="N5301" s="93" t="str">
        <f t="shared" si="1157"/>
        <v/>
      </c>
      <c r="O5301" s="94" t="str">
        <f t="shared" si="1158"/>
        <v/>
      </c>
      <c r="P5301" s="70">
        <f t="shared" si="1159"/>
        <v>0</v>
      </c>
      <c r="Q5301" s="28" t="str">
        <f t="shared" ca="1" si="1160"/>
        <v/>
      </c>
      <c r="R5301" s="28" t="str">
        <f t="shared" si="1161"/>
        <v/>
      </c>
      <c r="S5301" s="28" t="str">
        <f t="array" ref="S5301">IF(ISBLANK(A5301),"",INDEX(Info!$B$3:$H$6442,MATCH(J5301,IF(Info!$D$3:$D$6442=K5301,Info!$C$3:$C$6442),0),7))</f>
        <v/>
      </c>
    </row>
    <row r="5302" spans="1:19" x14ac:dyDescent="0.25">
      <c r="A5302" s="75"/>
      <c r="B5302" s="75"/>
      <c r="C5302" s="72"/>
      <c r="D5302" s="72"/>
      <c r="E5302" s="41" t="str">
        <f t="shared" si="1148"/>
        <v/>
      </c>
      <c r="F5302" s="90" t="str">
        <f t="shared" ca="1" si="1149"/>
        <v/>
      </c>
      <c r="G5302" s="91" t="str">
        <f t="shared" si="1150"/>
        <v/>
      </c>
      <c r="H5302" s="41" t="str">
        <f t="shared" si="1151"/>
        <v/>
      </c>
      <c r="I5302" s="92" t="str">
        <f t="shared" ca="1" si="1152"/>
        <v/>
      </c>
      <c r="J5302" s="28" t="str">
        <f t="shared" si="1153"/>
        <v/>
      </c>
      <c r="K5302" s="28" t="str">
        <f t="shared" si="1154"/>
        <v/>
      </c>
      <c r="L5302" s="28" t="str">
        <f t="shared" ca="1" si="1155"/>
        <v/>
      </c>
      <c r="M5302" s="28" t="str">
        <f t="shared" si="1156"/>
        <v/>
      </c>
      <c r="N5302" s="93" t="str">
        <f t="shared" si="1157"/>
        <v/>
      </c>
      <c r="O5302" s="94" t="str">
        <f t="shared" si="1158"/>
        <v/>
      </c>
      <c r="P5302" s="70">
        <f t="shared" si="1159"/>
        <v>0</v>
      </c>
      <c r="Q5302" s="28" t="str">
        <f t="shared" ca="1" si="1160"/>
        <v/>
      </c>
      <c r="R5302" s="28" t="str">
        <f t="shared" si="1161"/>
        <v/>
      </c>
      <c r="S5302" s="28" t="str">
        <f t="array" ref="S5302">IF(ISBLANK(A5302),"",INDEX(Info!$B$3:$H$6442,MATCH(J5302,IF(Info!$D$3:$D$6442=K5302,Info!$C$3:$C$6442),0),7))</f>
        <v/>
      </c>
    </row>
    <row r="5303" spans="1:19" x14ac:dyDescent="0.25">
      <c r="A5303" s="75"/>
      <c r="B5303" s="75"/>
      <c r="C5303" s="72"/>
      <c r="D5303" s="72"/>
      <c r="E5303" s="41" t="str">
        <f t="shared" si="1148"/>
        <v/>
      </c>
      <c r="F5303" s="90" t="str">
        <f t="shared" ca="1" si="1149"/>
        <v/>
      </c>
      <c r="G5303" s="91" t="str">
        <f t="shared" si="1150"/>
        <v/>
      </c>
      <c r="H5303" s="41" t="str">
        <f t="shared" si="1151"/>
        <v/>
      </c>
      <c r="I5303" s="92" t="str">
        <f t="shared" ca="1" si="1152"/>
        <v/>
      </c>
      <c r="J5303" s="28" t="str">
        <f t="shared" si="1153"/>
        <v/>
      </c>
      <c r="K5303" s="28" t="str">
        <f t="shared" si="1154"/>
        <v/>
      </c>
      <c r="L5303" s="28" t="str">
        <f t="shared" ca="1" si="1155"/>
        <v/>
      </c>
      <c r="M5303" s="28" t="str">
        <f t="shared" si="1156"/>
        <v/>
      </c>
      <c r="N5303" s="93" t="str">
        <f t="shared" si="1157"/>
        <v/>
      </c>
      <c r="O5303" s="94" t="str">
        <f t="shared" si="1158"/>
        <v/>
      </c>
      <c r="P5303" s="70">
        <f t="shared" si="1159"/>
        <v>0</v>
      </c>
      <c r="Q5303" s="28" t="str">
        <f t="shared" ca="1" si="1160"/>
        <v/>
      </c>
      <c r="R5303" s="28" t="str">
        <f t="shared" si="1161"/>
        <v/>
      </c>
      <c r="S5303" s="28" t="str">
        <f t="array" ref="S5303">IF(ISBLANK(A5303),"",INDEX(Info!$B$3:$H$6442,MATCH(J5303,IF(Info!$D$3:$D$6442=K5303,Info!$C$3:$C$6442),0),7))</f>
        <v/>
      </c>
    </row>
    <row r="5304" spans="1:19" x14ac:dyDescent="0.25">
      <c r="A5304" s="75"/>
      <c r="B5304" s="75"/>
      <c r="C5304" s="72"/>
      <c r="D5304" s="72"/>
      <c r="E5304" s="41" t="str">
        <f t="shared" si="1148"/>
        <v/>
      </c>
      <c r="F5304" s="90" t="str">
        <f t="shared" ca="1" si="1149"/>
        <v/>
      </c>
      <c r="G5304" s="91" t="str">
        <f t="shared" si="1150"/>
        <v/>
      </c>
      <c r="H5304" s="41" t="str">
        <f t="shared" si="1151"/>
        <v/>
      </c>
      <c r="I5304" s="92" t="str">
        <f t="shared" ca="1" si="1152"/>
        <v/>
      </c>
      <c r="J5304" s="28" t="str">
        <f t="shared" si="1153"/>
        <v/>
      </c>
      <c r="K5304" s="28" t="str">
        <f t="shared" si="1154"/>
        <v/>
      </c>
      <c r="L5304" s="28" t="str">
        <f t="shared" ca="1" si="1155"/>
        <v/>
      </c>
      <c r="M5304" s="28" t="str">
        <f t="shared" si="1156"/>
        <v/>
      </c>
      <c r="N5304" s="93" t="str">
        <f t="shared" si="1157"/>
        <v/>
      </c>
      <c r="O5304" s="94" t="str">
        <f t="shared" si="1158"/>
        <v/>
      </c>
      <c r="P5304" s="70">
        <f t="shared" si="1159"/>
        <v>0</v>
      </c>
      <c r="Q5304" s="28" t="str">
        <f t="shared" ca="1" si="1160"/>
        <v/>
      </c>
      <c r="R5304" s="28" t="str">
        <f t="shared" si="1161"/>
        <v/>
      </c>
      <c r="S5304" s="28" t="str">
        <f t="array" ref="S5304">IF(ISBLANK(A5304),"",INDEX(Info!$B$3:$H$6442,MATCH(J5304,IF(Info!$D$3:$D$6442=K5304,Info!$C$3:$C$6442),0),7))</f>
        <v/>
      </c>
    </row>
    <row r="5305" spans="1:19" x14ac:dyDescent="0.25">
      <c r="A5305" s="75"/>
      <c r="B5305" s="75"/>
      <c r="C5305" s="72"/>
      <c r="D5305" s="72"/>
      <c r="E5305" s="41" t="str">
        <f t="shared" si="1148"/>
        <v/>
      </c>
      <c r="F5305" s="90" t="str">
        <f t="shared" ca="1" si="1149"/>
        <v/>
      </c>
      <c r="G5305" s="91" t="str">
        <f t="shared" si="1150"/>
        <v/>
      </c>
      <c r="H5305" s="41" t="str">
        <f t="shared" si="1151"/>
        <v/>
      </c>
      <c r="I5305" s="92" t="str">
        <f t="shared" ca="1" si="1152"/>
        <v/>
      </c>
      <c r="J5305" s="28" t="str">
        <f t="shared" si="1153"/>
        <v/>
      </c>
      <c r="K5305" s="28" t="str">
        <f t="shared" si="1154"/>
        <v/>
      </c>
      <c r="L5305" s="28" t="str">
        <f t="shared" ca="1" si="1155"/>
        <v/>
      </c>
      <c r="M5305" s="28" t="str">
        <f t="shared" si="1156"/>
        <v/>
      </c>
      <c r="N5305" s="93" t="str">
        <f t="shared" si="1157"/>
        <v/>
      </c>
      <c r="O5305" s="94" t="str">
        <f t="shared" si="1158"/>
        <v/>
      </c>
      <c r="P5305" s="70">
        <f t="shared" si="1159"/>
        <v>0</v>
      </c>
      <c r="Q5305" s="28" t="str">
        <f t="shared" ca="1" si="1160"/>
        <v/>
      </c>
      <c r="R5305" s="28" t="str">
        <f t="shared" si="1161"/>
        <v/>
      </c>
      <c r="S5305" s="28" t="str">
        <f t="array" ref="S5305">IF(ISBLANK(A5305),"",INDEX(Info!$B$3:$H$6442,MATCH(J5305,IF(Info!$D$3:$D$6442=K5305,Info!$C$3:$C$6442),0),7))</f>
        <v/>
      </c>
    </row>
    <row r="5306" spans="1:19" x14ac:dyDescent="0.25">
      <c r="A5306" s="75"/>
      <c r="B5306" s="75"/>
      <c r="C5306" s="72"/>
      <c r="D5306" s="72"/>
      <c r="E5306" s="41" t="str">
        <f t="shared" si="1148"/>
        <v/>
      </c>
      <c r="F5306" s="90" t="str">
        <f t="shared" ca="1" si="1149"/>
        <v/>
      </c>
      <c r="G5306" s="91" t="str">
        <f t="shared" si="1150"/>
        <v/>
      </c>
      <c r="H5306" s="41" t="str">
        <f t="shared" si="1151"/>
        <v/>
      </c>
      <c r="I5306" s="92" t="str">
        <f t="shared" ca="1" si="1152"/>
        <v/>
      </c>
      <c r="J5306" s="28" t="str">
        <f t="shared" si="1153"/>
        <v/>
      </c>
      <c r="K5306" s="28" t="str">
        <f t="shared" si="1154"/>
        <v/>
      </c>
      <c r="L5306" s="28" t="str">
        <f t="shared" ca="1" si="1155"/>
        <v/>
      </c>
      <c r="M5306" s="28" t="str">
        <f t="shared" si="1156"/>
        <v/>
      </c>
      <c r="N5306" s="93" t="str">
        <f t="shared" si="1157"/>
        <v/>
      </c>
      <c r="O5306" s="94" t="str">
        <f t="shared" si="1158"/>
        <v/>
      </c>
      <c r="P5306" s="70">
        <f t="shared" si="1159"/>
        <v>0</v>
      </c>
      <c r="Q5306" s="28" t="str">
        <f t="shared" ca="1" si="1160"/>
        <v/>
      </c>
      <c r="R5306" s="28" t="str">
        <f t="shared" si="1161"/>
        <v/>
      </c>
      <c r="S5306" s="28" t="str">
        <f t="array" ref="S5306">IF(ISBLANK(A5306),"",INDEX(Info!$B$3:$H$6442,MATCH(J5306,IF(Info!$D$3:$D$6442=K5306,Info!$C$3:$C$6442),0),7))</f>
        <v/>
      </c>
    </row>
    <row r="5307" spans="1:19" x14ac:dyDescent="0.25">
      <c r="A5307" s="75"/>
      <c r="B5307" s="75"/>
      <c r="C5307" s="72"/>
      <c r="D5307" s="72"/>
      <c r="E5307" s="41" t="str">
        <f t="shared" si="1148"/>
        <v/>
      </c>
      <c r="F5307" s="90" t="str">
        <f t="shared" ca="1" si="1149"/>
        <v/>
      </c>
      <c r="G5307" s="91" t="str">
        <f t="shared" si="1150"/>
        <v/>
      </c>
      <c r="H5307" s="41" t="str">
        <f t="shared" si="1151"/>
        <v/>
      </c>
      <c r="I5307" s="92" t="str">
        <f t="shared" ca="1" si="1152"/>
        <v/>
      </c>
      <c r="J5307" s="28" t="str">
        <f t="shared" si="1153"/>
        <v/>
      </c>
      <c r="K5307" s="28" t="str">
        <f t="shared" si="1154"/>
        <v/>
      </c>
      <c r="L5307" s="28" t="str">
        <f t="shared" ca="1" si="1155"/>
        <v/>
      </c>
      <c r="M5307" s="28" t="str">
        <f t="shared" si="1156"/>
        <v/>
      </c>
      <c r="N5307" s="93" t="str">
        <f t="shared" si="1157"/>
        <v/>
      </c>
      <c r="O5307" s="94" t="str">
        <f t="shared" si="1158"/>
        <v/>
      </c>
      <c r="P5307" s="70">
        <f t="shared" si="1159"/>
        <v>0</v>
      </c>
      <c r="Q5307" s="28" t="str">
        <f t="shared" ca="1" si="1160"/>
        <v/>
      </c>
      <c r="R5307" s="28" t="str">
        <f t="shared" si="1161"/>
        <v/>
      </c>
      <c r="S5307" s="28" t="str">
        <f t="array" ref="S5307">IF(ISBLANK(A5307),"",INDEX(Info!$B$3:$H$6442,MATCH(J5307,IF(Info!$D$3:$D$6442=K5307,Info!$C$3:$C$6442),0),7))</f>
        <v/>
      </c>
    </row>
    <row r="5308" spans="1:19" x14ac:dyDescent="0.25">
      <c r="A5308" s="75"/>
      <c r="B5308" s="75"/>
      <c r="C5308" s="72"/>
      <c r="D5308" s="72"/>
      <c r="E5308" s="41" t="str">
        <f t="shared" si="1148"/>
        <v/>
      </c>
      <c r="F5308" s="90" t="str">
        <f t="shared" ca="1" si="1149"/>
        <v/>
      </c>
      <c r="G5308" s="91" t="str">
        <f t="shared" si="1150"/>
        <v/>
      </c>
      <c r="H5308" s="41" t="str">
        <f t="shared" si="1151"/>
        <v/>
      </c>
      <c r="I5308" s="92" t="str">
        <f t="shared" ca="1" si="1152"/>
        <v/>
      </c>
      <c r="J5308" s="28" t="str">
        <f t="shared" si="1153"/>
        <v/>
      </c>
      <c r="K5308" s="28" t="str">
        <f t="shared" si="1154"/>
        <v/>
      </c>
      <c r="L5308" s="28" t="str">
        <f t="shared" ca="1" si="1155"/>
        <v/>
      </c>
      <c r="M5308" s="28" t="str">
        <f t="shared" si="1156"/>
        <v/>
      </c>
      <c r="N5308" s="93" t="str">
        <f t="shared" si="1157"/>
        <v/>
      </c>
      <c r="O5308" s="94" t="str">
        <f t="shared" si="1158"/>
        <v/>
      </c>
      <c r="P5308" s="70">
        <f t="shared" si="1159"/>
        <v>0</v>
      </c>
      <c r="Q5308" s="28" t="str">
        <f t="shared" ca="1" si="1160"/>
        <v/>
      </c>
      <c r="R5308" s="28" t="str">
        <f t="shared" si="1161"/>
        <v/>
      </c>
      <c r="S5308" s="28" t="str">
        <f t="array" ref="S5308">IF(ISBLANK(A5308),"",INDEX(Info!$B$3:$H$6442,MATCH(J5308,IF(Info!$D$3:$D$6442=K5308,Info!$C$3:$C$6442),0),7))</f>
        <v/>
      </c>
    </row>
    <row r="5309" spans="1:19" x14ac:dyDescent="0.25">
      <c r="A5309" s="75"/>
      <c r="B5309" s="75"/>
      <c r="C5309" s="72"/>
      <c r="D5309" s="72"/>
      <c r="E5309" s="41" t="str">
        <f t="shared" si="1148"/>
        <v/>
      </c>
      <c r="F5309" s="90" t="str">
        <f t="shared" ca="1" si="1149"/>
        <v/>
      </c>
      <c r="G5309" s="91" t="str">
        <f t="shared" si="1150"/>
        <v/>
      </c>
      <c r="H5309" s="41" t="str">
        <f t="shared" si="1151"/>
        <v/>
      </c>
      <c r="I5309" s="92" t="str">
        <f t="shared" ca="1" si="1152"/>
        <v/>
      </c>
      <c r="J5309" s="28" t="str">
        <f t="shared" si="1153"/>
        <v/>
      </c>
      <c r="K5309" s="28" t="str">
        <f t="shared" si="1154"/>
        <v/>
      </c>
      <c r="L5309" s="28" t="str">
        <f t="shared" ca="1" si="1155"/>
        <v/>
      </c>
      <c r="M5309" s="28" t="str">
        <f t="shared" si="1156"/>
        <v/>
      </c>
      <c r="N5309" s="93" t="str">
        <f t="shared" si="1157"/>
        <v/>
      </c>
      <c r="O5309" s="94" t="str">
        <f t="shared" si="1158"/>
        <v/>
      </c>
      <c r="P5309" s="70">
        <f t="shared" si="1159"/>
        <v>0</v>
      </c>
      <c r="Q5309" s="28" t="str">
        <f t="shared" ca="1" si="1160"/>
        <v/>
      </c>
      <c r="R5309" s="28" t="str">
        <f t="shared" si="1161"/>
        <v/>
      </c>
      <c r="S5309" s="28" t="str">
        <f t="array" ref="S5309">IF(ISBLANK(A5309),"",INDEX(Info!$B$3:$H$6442,MATCH(J5309,IF(Info!$D$3:$D$6442=K5309,Info!$C$3:$C$6442),0),7))</f>
        <v/>
      </c>
    </row>
    <row r="5310" spans="1:19" x14ac:dyDescent="0.25">
      <c r="A5310" s="75"/>
      <c r="B5310" s="75"/>
      <c r="C5310" s="72"/>
      <c r="D5310" s="72"/>
      <c r="E5310" s="41" t="str">
        <f t="shared" si="1148"/>
        <v/>
      </c>
      <c r="F5310" s="90" t="str">
        <f t="shared" ca="1" si="1149"/>
        <v/>
      </c>
      <c r="G5310" s="91" t="str">
        <f t="shared" si="1150"/>
        <v/>
      </c>
      <c r="H5310" s="41" t="str">
        <f t="shared" si="1151"/>
        <v/>
      </c>
      <c r="I5310" s="92" t="str">
        <f t="shared" ca="1" si="1152"/>
        <v/>
      </c>
      <c r="J5310" s="28" t="str">
        <f t="shared" si="1153"/>
        <v/>
      </c>
      <c r="K5310" s="28" t="str">
        <f t="shared" si="1154"/>
        <v/>
      </c>
      <c r="L5310" s="28" t="str">
        <f t="shared" ca="1" si="1155"/>
        <v/>
      </c>
      <c r="M5310" s="28" t="str">
        <f t="shared" si="1156"/>
        <v/>
      </c>
      <c r="N5310" s="93" t="str">
        <f t="shared" si="1157"/>
        <v/>
      </c>
      <c r="O5310" s="94" t="str">
        <f t="shared" si="1158"/>
        <v/>
      </c>
      <c r="P5310" s="70">
        <f t="shared" si="1159"/>
        <v>0</v>
      </c>
      <c r="Q5310" s="28" t="str">
        <f t="shared" ca="1" si="1160"/>
        <v/>
      </c>
      <c r="R5310" s="28" t="str">
        <f t="shared" si="1161"/>
        <v/>
      </c>
      <c r="S5310" s="28" t="str">
        <f t="array" ref="S5310">IF(ISBLANK(A5310),"",INDEX(Info!$B$3:$H$6442,MATCH(J5310,IF(Info!$D$3:$D$6442=K5310,Info!$C$3:$C$6442),0),7))</f>
        <v/>
      </c>
    </row>
    <row r="5311" spans="1:19" x14ac:dyDescent="0.25">
      <c r="A5311" s="75"/>
      <c r="B5311" s="75"/>
      <c r="C5311" s="72"/>
      <c r="D5311" s="72"/>
      <c r="E5311" s="41" t="str">
        <f t="shared" si="1148"/>
        <v/>
      </c>
      <c r="F5311" s="90" t="str">
        <f t="shared" ca="1" si="1149"/>
        <v/>
      </c>
      <c r="G5311" s="91" t="str">
        <f t="shared" si="1150"/>
        <v/>
      </c>
      <c r="H5311" s="41" t="str">
        <f t="shared" si="1151"/>
        <v/>
      </c>
      <c r="I5311" s="92" t="str">
        <f t="shared" ca="1" si="1152"/>
        <v/>
      </c>
      <c r="J5311" s="28" t="str">
        <f t="shared" si="1153"/>
        <v/>
      </c>
      <c r="K5311" s="28" t="str">
        <f t="shared" si="1154"/>
        <v/>
      </c>
      <c r="L5311" s="28" t="str">
        <f t="shared" ca="1" si="1155"/>
        <v/>
      </c>
      <c r="M5311" s="28" t="str">
        <f t="shared" si="1156"/>
        <v/>
      </c>
      <c r="N5311" s="93" t="str">
        <f t="shared" si="1157"/>
        <v/>
      </c>
      <c r="O5311" s="94" t="str">
        <f t="shared" si="1158"/>
        <v/>
      </c>
      <c r="P5311" s="70">
        <f t="shared" si="1159"/>
        <v>0</v>
      </c>
      <c r="Q5311" s="28" t="str">
        <f t="shared" ca="1" si="1160"/>
        <v/>
      </c>
      <c r="R5311" s="28" t="str">
        <f t="shared" si="1161"/>
        <v/>
      </c>
      <c r="S5311" s="28" t="str">
        <f t="array" ref="S5311">IF(ISBLANK(A5311),"",INDEX(Info!$B$3:$H$6442,MATCH(J5311,IF(Info!$D$3:$D$6442=K5311,Info!$C$3:$C$6442),0),7))</f>
        <v/>
      </c>
    </row>
    <row r="5312" spans="1:19" x14ac:dyDescent="0.25">
      <c r="A5312" s="75"/>
      <c r="B5312" s="75"/>
      <c r="C5312" s="72"/>
      <c r="D5312" s="72"/>
      <c r="E5312" s="41" t="str">
        <f t="shared" si="1148"/>
        <v/>
      </c>
      <c r="F5312" s="90" t="str">
        <f t="shared" ca="1" si="1149"/>
        <v/>
      </c>
      <c r="G5312" s="91" t="str">
        <f t="shared" si="1150"/>
        <v/>
      </c>
      <c r="H5312" s="41" t="str">
        <f t="shared" si="1151"/>
        <v/>
      </c>
      <c r="I5312" s="92" t="str">
        <f t="shared" ca="1" si="1152"/>
        <v/>
      </c>
      <c r="J5312" s="28" t="str">
        <f t="shared" si="1153"/>
        <v/>
      </c>
      <c r="K5312" s="28" t="str">
        <f t="shared" si="1154"/>
        <v/>
      </c>
      <c r="L5312" s="28" t="str">
        <f t="shared" ca="1" si="1155"/>
        <v/>
      </c>
      <c r="M5312" s="28" t="str">
        <f t="shared" si="1156"/>
        <v/>
      </c>
      <c r="N5312" s="93" t="str">
        <f t="shared" si="1157"/>
        <v/>
      </c>
      <c r="O5312" s="94" t="str">
        <f t="shared" si="1158"/>
        <v/>
      </c>
      <c r="P5312" s="70">
        <f t="shared" si="1159"/>
        <v>0</v>
      </c>
      <c r="Q5312" s="28" t="str">
        <f t="shared" ca="1" si="1160"/>
        <v/>
      </c>
      <c r="R5312" s="28" t="str">
        <f t="shared" si="1161"/>
        <v/>
      </c>
      <c r="S5312" s="28" t="str">
        <f t="array" ref="S5312">IF(ISBLANK(A5312),"",INDEX(Info!$B$3:$H$6442,MATCH(J5312,IF(Info!$D$3:$D$6442=K5312,Info!$C$3:$C$6442),0),7))</f>
        <v/>
      </c>
    </row>
    <row r="5313" spans="1:19" x14ac:dyDescent="0.25">
      <c r="A5313" s="75"/>
      <c r="B5313" s="75"/>
      <c r="C5313" s="72"/>
      <c r="D5313" s="72"/>
      <c r="E5313" s="41" t="str">
        <f t="shared" si="1148"/>
        <v/>
      </c>
      <c r="F5313" s="90" t="str">
        <f t="shared" ca="1" si="1149"/>
        <v/>
      </c>
      <c r="G5313" s="91" t="str">
        <f t="shared" si="1150"/>
        <v/>
      </c>
      <c r="H5313" s="41" t="str">
        <f t="shared" si="1151"/>
        <v/>
      </c>
      <c r="I5313" s="92" t="str">
        <f t="shared" ca="1" si="1152"/>
        <v/>
      </c>
      <c r="J5313" s="28" t="str">
        <f t="shared" si="1153"/>
        <v/>
      </c>
      <c r="K5313" s="28" t="str">
        <f t="shared" si="1154"/>
        <v/>
      </c>
      <c r="L5313" s="28" t="str">
        <f t="shared" ca="1" si="1155"/>
        <v/>
      </c>
      <c r="M5313" s="28" t="str">
        <f t="shared" si="1156"/>
        <v/>
      </c>
      <c r="N5313" s="93" t="str">
        <f t="shared" si="1157"/>
        <v/>
      </c>
      <c r="O5313" s="94" t="str">
        <f t="shared" si="1158"/>
        <v/>
      </c>
      <c r="P5313" s="70">
        <f t="shared" si="1159"/>
        <v>0</v>
      </c>
      <c r="Q5313" s="28" t="str">
        <f t="shared" ca="1" si="1160"/>
        <v/>
      </c>
      <c r="R5313" s="28" t="str">
        <f t="shared" si="1161"/>
        <v/>
      </c>
      <c r="S5313" s="28" t="str">
        <f t="array" ref="S5313">IF(ISBLANK(A5313),"",INDEX(Info!$B$3:$H$6442,MATCH(J5313,IF(Info!$D$3:$D$6442=K5313,Info!$C$3:$C$6442),0),7))</f>
        <v/>
      </c>
    </row>
    <row r="5314" spans="1:19" x14ac:dyDescent="0.25">
      <c r="A5314" s="75"/>
      <c r="B5314" s="75"/>
      <c r="C5314" s="72"/>
      <c r="D5314" s="72"/>
      <c r="E5314" s="41" t="str">
        <f t="shared" si="1148"/>
        <v/>
      </c>
      <c r="F5314" s="90" t="str">
        <f t="shared" ca="1" si="1149"/>
        <v/>
      </c>
      <c r="G5314" s="91" t="str">
        <f t="shared" si="1150"/>
        <v/>
      </c>
      <c r="H5314" s="41" t="str">
        <f t="shared" si="1151"/>
        <v/>
      </c>
      <c r="I5314" s="92" t="str">
        <f t="shared" ca="1" si="1152"/>
        <v/>
      </c>
      <c r="J5314" s="28" t="str">
        <f t="shared" si="1153"/>
        <v/>
      </c>
      <c r="K5314" s="28" t="str">
        <f t="shared" si="1154"/>
        <v/>
      </c>
      <c r="L5314" s="28" t="str">
        <f t="shared" ca="1" si="1155"/>
        <v/>
      </c>
      <c r="M5314" s="28" t="str">
        <f t="shared" si="1156"/>
        <v/>
      </c>
      <c r="N5314" s="93" t="str">
        <f t="shared" si="1157"/>
        <v/>
      </c>
      <c r="O5314" s="94" t="str">
        <f t="shared" si="1158"/>
        <v/>
      </c>
      <c r="P5314" s="70">
        <f t="shared" si="1159"/>
        <v>0</v>
      </c>
      <c r="Q5314" s="28" t="str">
        <f t="shared" ca="1" si="1160"/>
        <v/>
      </c>
      <c r="R5314" s="28" t="str">
        <f t="shared" si="1161"/>
        <v/>
      </c>
      <c r="S5314" s="28" t="str">
        <f t="array" ref="S5314">IF(ISBLANK(A5314),"",INDEX(Info!$B$3:$H$6442,MATCH(J5314,IF(Info!$D$3:$D$6442=K5314,Info!$C$3:$C$6442),0),7))</f>
        <v/>
      </c>
    </row>
    <row r="5315" spans="1:19" x14ac:dyDescent="0.25">
      <c r="A5315" s="75"/>
      <c r="B5315" s="75"/>
      <c r="C5315" s="72"/>
      <c r="D5315" s="72"/>
      <c r="E5315" s="41" t="str">
        <f t="shared" si="1148"/>
        <v/>
      </c>
      <c r="F5315" s="90" t="str">
        <f t="shared" ca="1" si="1149"/>
        <v/>
      </c>
      <c r="G5315" s="91" t="str">
        <f t="shared" si="1150"/>
        <v/>
      </c>
      <c r="H5315" s="41" t="str">
        <f t="shared" si="1151"/>
        <v/>
      </c>
      <c r="I5315" s="92" t="str">
        <f t="shared" ca="1" si="1152"/>
        <v/>
      </c>
      <c r="J5315" s="28" t="str">
        <f t="shared" si="1153"/>
        <v/>
      </c>
      <c r="K5315" s="28" t="str">
        <f t="shared" si="1154"/>
        <v/>
      </c>
      <c r="L5315" s="28" t="str">
        <f t="shared" ca="1" si="1155"/>
        <v/>
      </c>
      <c r="M5315" s="28" t="str">
        <f t="shared" si="1156"/>
        <v/>
      </c>
      <c r="N5315" s="93" t="str">
        <f t="shared" si="1157"/>
        <v/>
      </c>
      <c r="O5315" s="94" t="str">
        <f t="shared" si="1158"/>
        <v/>
      </c>
      <c r="P5315" s="70">
        <f t="shared" si="1159"/>
        <v>0</v>
      </c>
      <c r="Q5315" s="28" t="str">
        <f t="shared" ca="1" si="1160"/>
        <v/>
      </c>
      <c r="R5315" s="28" t="str">
        <f t="shared" si="1161"/>
        <v/>
      </c>
      <c r="S5315" s="28" t="str">
        <f t="array" ref="S5315">IF(ISBLANK(A5315),"",INDEX(Info!$B$3:$H$6442,MATCH(J5315,IF(Info!$D$3:$D$6442=K5315,Info!$C$3:$C$6442),0),7))</f>
        <v/>
      </c>
    </row>
    <row r="5316" spans="1:19" x14ac:dyDescent="0.25">
      <c r="A5316" s="75"/>
      <c r="B5316" s="75"/>
      <c r="C5316" s="72"/>
      <c r="D5316" s="72"/>
      <c r="E5316" s="41" t="str">
        <f t="shared" ref="E5316:E5379" si="1162">IF(OR(ISNA(INDEX($S:$S,ROW())),ISBLANK(INDEX($A:$A,ROW()))),"",RIGHT(INDEX($S:$S,ROW()),LEN(INDEX($S:$S,ROW()))-FIND("$",INDEX($S:$S,ROW()))))</f>
        <v/>
      </c>
      <c r="F5316" s="90" t="str">
        <f t="shared" ref="F5316:F5379" ca="1" si="116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316" s="91" t="str">
        <f t="shared" ref="G5316:G5379" si="116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316" s="41" t="str">
        <f t="shared" ref="H5316:H5379" si="1165">IF(ISBLANK(INDEX($A:$A,ROW())),"",IF(AND(ISNUMBER(INDEX($F:$F,ROW())),ISNUMBER(INDEX($G:$G,ROW()))),SUMPRODUCT(INDEX($F:$F,ROW()),INDEX($G:$G,ROW())),"Onbekend"))</f>
        <v/>
      </c>
      <c r="I5316" s="92" t="str">
        <f t="shared" ref="I5316:I5379" ca="1" si="116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316" s="28" t="str">
        <f t="shared" ref="J5316:J5379" si="1167">IF(ISBLANK(INDEX($A:$A,ROW())),"",IF(AND(COUNT(LOOKUP("E",INDEX($A:$A,ROW())))=0,LEN(INDEX($A:$A,ROW()))&lt;7),TEXT(INDEX($A:$A,ROW()),"000000"),INDEX($A:$A,ROW())))</f>
        <v/>
      </c>
      <c r="K5316" s="28" t="str">
        <f t="shared" ref="K5316:K5379" si="1168">IF(ISBLANK(INDEX($B:$B,ROW())),"",TEXT(INDEX($B:$B,ROW()),"000000000"))</f>
        <v/>
      </c>
      <c r="L5316" s="28" t="str">
        <f t="shared" ref="L5316:L5379" ca="1" si="1169">IF(ISBLANK(INDEX($A:$A,ROW())),"",SUMPRODUCT(--ISERROR(INDIRECT("A"&amp;INDEX(ROW(),1)&amp;":H"&amp;INDEX(ROW(),1))))&gt;0)</f>
        <v/>
      </c>
      <c r="M5316" s="28" t="str">
        <f t="shared" ref="M5316:M5379" si="1170">IF(ISBLANK(INDEX($A:$A,ROW())),"",SUMPRODUCT(--($J$3:$J$6442&amp;$K$3:$K$6442=INDEX($J:$J,ROW())&amp;INDEX($K:$K,ROW())))&gt;1)</f>
        <v/>
      </c>
      <c r="N5316" s="93" t="str">
        <f t="shared" ref="N5316:N5379" si="1171">IF(INDEX($S:$S,ROW())="","",IFERROR((LEFT(INDEX($S:$S,ROW()),FIND("#",INDEX($S:$S,ROW()))-1)/100),(LEFT(INDEX($S:$S,ROW()),FIND("#",INDEX($S:$S,ROW()))-1))))</f>
        <v/>
      </c>
      <c r="O5316" s="94" t="str">
        <f t="shared" ref="O5316:O5379" si="117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316" s="70">
        <f t="shared" ref="P5316:P5379" si="1173">IF(INDEX($S:$S,ROW())="",0,MID(INDEX($S:$S,ROW()),FIND("@",INDEX($S:$S,ROW()))+1,FIND("$",RIGHT(INDEX($S:$S,ROW()), LEN(INDEX($S:$S,ROW()))-FIND("@",INDEX($S:$S,ROW()),1)),1)-1))*1</f>
        <v>0</v>
      </c>
      <c r="Q5316" s="28" t="str">
        <f t="shared" ref="Q5316:Q5379" ca="1" si="1174">IF(OR(ISBLANK(INDEX($A:$A,ROW())),INDEX($L:$L,ROW())=TRUE),"",INDEX($D:$D,ROW()))</f>
        <v/>
      </c>
      <c r="R5316" s="28" t="str">
        <f t="shared" ref="R5316:R5379" si="117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316" s="28" t="str">
        <f t="array" ref="S5316">IF(ISBLANK(A5316),"",INDEX(Info!$B$3:$H$6442,MATCH(J5316,IF(Info!$D$3:$D$6442=K5316,Info!$C$3:$C$6442),0),7))</f>
        <v/>
      </c>
    </row>
    <row r="5317" spans="1:19" x14ac:dyDescent="0.25">
      <c r="A5317" s="75"/>
      <c r="B5317" s="75"/>
      <c r="C5317" s="72"/>
      <c r="D5317" s="72"/>
      <c r="E5317" s="41" t="str">
        <f t="shared" si="1162"/>
        <v/>
      </c>
      <c r="F5317" s="90" t="str">
        <f t="shared" ca="1" si="1163"/>
        <v/>
      </c>
      <c r="G5317" s="91" t="str">
        <f t="shared" si="1164"/>
        <v/>
      </c>
      <c r="H5317" s="41" t="str">
        <f t="shared" si="1165"/>
        <v/>
      </c>
      <c r="I5317" s="92" t="str">
        <f t="shared" ca="1" si="1166"/>
        <v/>
      </c>
      <c r="J5317" s="28" t="str">
        <f t="shared" si="1167"/>
        <v/>
      </c>
      <c r="K5317" s="28" t="str">
        <f t="shared" si="1168"/>
        <v/>
      </c>
      <c r="L5317" s="28" t="str">
        <f t="shared" ca="1" si="1169"/>
        <v/>
      </c>
      <c r="M5317" s="28" t="str">
        <f t="shared" si="1170"/>
        <v/>
      </c>
      <c r="N5317" s="93" t="str">
        <f t="shared" si="1171"/>
        <v/>
      </c>
      <c r="O5317" s="94" t="str">
        <f t="shared" si="1172"/>
        <v/>
      </c>
      <c r="P5317" s="70">
        <f t="shared" si="1173"/>
        <v>0</v>
      </c>
      <c r="Q5317" s="28" t="str">
        <f t="shared" ca="1" si="1174"/>
        <v/>
      </c>
      <c r="R5317" s="28" t="str">
        <f t="shared" si="1175"/>
        <v/>
      </c>
      <c r="S5317" s="28" t="str">
        <f t="array" ref="S5317">IF(ISBLANK(A5317),"",INDEX(Info!$B$3:$H$6442,MATCH(J5317,IF(Info!$D$3:$D$6442=K5317,Info!$C$3:$C$6442),0),7))</f>
        <v/>
      </c>
    </row>
    <row r="5318" spans="1:19" x14ac:dyDescent="0.25">
      <c r="A5318" s="75"/>
      <c r="B5318" s="75"/>
      <c r="C5318" s="72"/>
      <c r="D5318" s="72"/>
      <c r="E5318" s="41" t="str">
        <f t="shared" si="1162"/>
        <v/>
      </c>
      <c r="F5318" s="90" t="str">
        <f t="shared" ca="1" si="1163"/>
        <v/>
      </c>
      <c r="G5318" s="91" t="str">
        <f t="shared" si="1164"/>
        <v/>
      </c>
      <c r="H5318" s="41" t="str">
        <f t="shared" si="1165"/>
        <v/>
      </c>
      <c r="I5318" s="92" t="str">
        <f t="shared" ca="1" si="1166"/>
        <v/>
      </c>
      <c r="J5318" s="28" t="str">
        <f t="shared" si="1167"/>
        <v/>
      </c>
      <c r="K5318" s="28" t="str">
        <f t="shared" si="1168"/>
        <v/>
      </c>
      <c r="L5318" s="28" t="str">
        <f t="shared" ca="1" si="1169"/>
        <v/>
      </c>
      <c r="M5318" s="28" t="str">
        <f t="shared" si="1170"/>
        <v/>
      </c>
      <c r="N5318" s="93" t="str">
        <f t="shared" si="1171"/>
        <v/>
      </c>
      <c r="O5318" s="94" t="str">
        <f t="shared" si="1172"/>
        <v/>
      </c>
      <c r="P5318" s="70">
        <f t="shared" si="1173"/>
        <v>0</v>
      </c>
      <c r="Q5318" s="28" t="str">
        <f t="shared" ca="1" si="1174"/>
        <v/>
      </c>
      <c r="R5318" s="28" t="str">
        <f t="shared" si="1175"/>
        <v/>
      </c>
      <c r="S5318" s="28" t="str">
        <f t="array" ref="S5318">IF(ISBLANK(A5318),"",INDEX(Info!$B$3:$H$6442,MATCH(J5318,IF(Info!$D$3:$D$6442=K5318,Info!$C$3:$C$6442),0),7))</f>
        <v/>
      </c>
    </row>
    <row r="5319" spans="1:19" x14ac:dyDescent="0.25">
      <c r="A5319" s="75"/>
      <c r="B5319" s="75"/>
      <c r="C5319" s="72"/>
      <c r="D5319" s="72"/>
      <c r="E5319" s="41" t="str">
        <f t="shared" si="1162"/>
        <v/>
      </c>
      <c r="F5319" s="90" t="str">
        <f t="shared" ca="1" si="1163"/>
        <v/>
      </c>
      <c r="G5319" s="91" t="str">
        <f t="shared" si="1164"/>
        <v/>
      </c>
      <c r="H5319" s="41" t="str">
        <f t="shared" si="1165"/>
        <v/>
      </c>
      <c r="I5319" s="92" t="str">
        <f t="shared" ca="1" si="1166"/>
        <v/>
      </c>
      <c r="J5319" s="28" t="str">
        <f t="shared" si="1167"/>
        <v/>
      </c>
      <c r="K5319" s="28" t="str">
        <f t="shared" si="1168"/>
        <v/>
      </c>
      <c r="L5319" s="28" t="str">
        <f t="shared" ca="1" si="1169"/>
        <v/>
      </c>
      <c r="M5319" s="28" t="str">
        <f t="shared" si="1170"/>
        <v/>
      </c>
      <c r="N5319" s="93" t="str">
        <f t="shared" si="1171"/>
        <v/>
      </c>
      <c r="O5319" s="94" t="str">
        <f t="shared" si="1172"/>
        <v/>
      </c>
      <c r="P5319" s="70">
        <f t="shared" si="1173"/>
        <v>0</v>
      </c>
      <c r="Q5319" s="28" t="str">
        <f t="shared" ca="1" si="1174"/>
        <v/>
      </c>
      <c r="R5319" s="28" t="str">
        <f t="shared" si="1175"/>
        <v/>
      </c>
      <c r="S5319" s="28" t="str">
        <f t="array" ref="S5319">IF(ISBLANK(A5319),"",INDEX(Info!$B$3:$H$6442,MATCH(J5319,IF(Info!$D$3:$D$6442=K5319,Info!$C$3:$C$6442),0),7))</f>
        <v/>
      </c>
    </row>
    <row r="5320" spans="1:19" x14ac:dyDescent="0.25">
      <c r="A5320" s="75"/>
      <c r="B5320" s="75"/>
      <c r="C5320" s="72"/>
      <c r="D5320" s="72"/>
      <c r="E5320" s="41" t="str">
        <f t="shared" si="1162"/>
        <v/>
      </c>
      <c r="F5320" s="90" t="str">
        <f t="shared" ca="1" si="1163"/>
        <v/>
      </c>
      <c r="G5320" s="91" t="str">
        <f t="shared" si="1164"/>
        <v/>
      </c>
      <c r="H5320" s="41" t="str">
        <f t="shared" si="1165"/>
        <v/>
      </c>
      <c r="I5320" s="92" t="str">
        <f t="shared" ca="1" si="1166"/>
        <v/>
      </c>
      <c r="J5320" s="28" t="str">
        <f t="shared" si="1167"/>
        <v/>
      </c>
      <c r="K5320" s="28" t="str">
        <f t="shared" si="1168"/>
        <v/>
      </c>
      <c r="L5320" s="28" t="str">
        <f t="shared" ca="1" si="1169"/>
        <v/>
      </c>
      <c r="M5320" s="28" t="str">
        <f t="shared" si="1170"/>
        <v/>
      </c>
      <c r="N5320" s="93" t="str">
        <f t="shared" si="1171"/>
        <v/>
      </c>
      <c r="O5320" s="94" t="str">
        <f t="shared" si="1172"/>
        <v/>
      </c>
      <c r="P5320" s="70">
        <f t="shared" si="1173"/>
        <v>0</v>
      </c>
      <c r="Q5320" s="28" t="str">
        <f t="shared" ca="1" si="1174"/>
        <v/>
      </c>
      <c r="R5320" s="28" t="str">
        <f t="shared" si="1175"/>
        <v/>
      </c>
      <c r="S5320" s="28" t="str">
        <f t="array" ref="S5320">IF(ISBLANK(A5320),"",INDEX(Info!$B$3:$H$6442,MATCH(J5320,IF(Info!$D$3:$D$6442=K5320,Info!$C$3:$C$6442),0),7))</f>
        <v/>
      </c>
    </row>
    <row r="5321" spans="1:19" x14ac:dyDescent="0.25">
      <c r="A5321" s="75"/>
      <c r="B5321" s="75"/>
      <c r="C5321" s="72"/>
      <c r="D5321" s="72"/>
      <c r="E5321" s="41" t="str">
        <f t="shared" si="1162"/>
        <v/>
      </c>
      <c r="F5321" s="90" t="str">
        <f t="shared" ca="1" si="1163"/>
        <v/>
      </c>
      <c r="G5321" s="91" t="str">
        <f t="shared" si="1164"/>
        <v/>
      </c>
      <c r="H5321" s="41" t="str">
        <f t="shared" si="1165"/>
        <v/>
      </c>
      <c r="I5321" s="92" t="str">
        <f t="shared" ca="1" si="1166"/>
        <v/>
      </c>
      <c r="J5321" s="28" t="str">
        <f t="shared" si="1167"/>
        <v/>
      </c>
      <c r="K5321" s="28" t="str">
        <f t="shared" si="1168"/>
        <v/>
      </c>
      <c r="L5321" s="28" t="str">
        <f t="shared" ca="1" si="1169"/>
        <v/>
      </c>
      <c r="M5321" s="28" t="str">
        <f t="shared" si="1170"/>
        <v/>
      </c>
      <c r="N5321" s="93" t="str">
        <f t="shared" si="1171"/>
        <v/>
      </c>
      <c r="O5321" s="94" t="str">
        <f t="shared" si="1172"/>
        <v/>
      </c>
      <c r="P5321" s="70">
        <f t="shared" si="1173"/>
        <v>0</v>
      </c>
      <c r="Q5321" s="28" t="str">
        <f t="shared" ca="1" si="1174"/>
        <v/>
      </c>
      <c r="R5321" s="28" t="str">
        <f t="shared" si="1175"/>
        <v/>
      </c>
      <c r="S5321" s="28" t="str">
        <f t="array" ref="S5321">IF(ISBLANK(A5321),"",INDEX(Info!$B$3:$H$6442,MATCH(J5321,IF(Info!$D$3:$D$6442=K5321,Info!$C$3:$C$6442),0),7))</f>
        <v/>
      </c>
    </row>
    <row r="5322" spans="1:19" x14ac:dyDescent="0.25">
      <c r="A5322" s="75"/>
      <c r="B5322" s="75"/>
      <c r="C5322" s="72"/>
      <c r="D5322" s="72"/>
      <c r="E5322" s="41" t="str">
        <f t="shared" si="1162"/>
        <v/>
      </c>
      <c r="F5322" s="90" t="str">
        <f t="shared" ca="1" si="1163"/>
        <v/>
      </c>
      <c r="G5322" s="91" t="str">
        <f t="shared" si="1164"/>
        <v/>
      </c>
      <c r="H5322" s="41" t="str">
        <f t="shared" si="1165"/>
        <v/>
      </c>
      <c r="I5322" s="92" t="str">
        <f t="shared" ca="1" si="1166"/>
        <v/>
      </c>
      <c r="J5322" s="28" t="str">
        <f t="shared" si="1167"/>
        <v/>
      </c>
      <c r="K5322" s="28" t="str">
        <f t="shared" si="1168"/>
        <v/>
      </c>
      <c r="L5322" s="28" t="str">
        <f t="shared" ca="1" si="1169"/>
        <v/>
      </c>
      <c r="M5322" s="28" t="str">
        <f t="shared" si="1170"/>
        <v/>
      </c>
      <c r="N5322" s="93" t="str">
        <f t="shared" si="1171"/>
        <v/>
      </c>
      <c r="O5322" s="94" t="str">
        <f t="shared" si="1172"/>
        <v/>
      </c>
      <c r="P5322" s="70">
        <f t="shared" si="1173"/>
        <v>0</v>
      </c>
      <c r="Q5322" s="28" t="str">
        <f t="shared" ca="1" si="1174"/>
        <v/>
      </c>
      <c r="R5322" s="28" t="str">
        <f t="shared" si="1175"/>
        <v/>
      </c>
      <c r="S5322" s="28" t="str">
        <f t="array" ref="S5322">IF(ISBLANK(A5322),"",INDEX(Info!$B$3:$H$6442,MATCH(J5322,IF(Info!$D$3:$D$6442=K5322,Info!$C$3:$C$6442),0),7))</f>
        <v/>
      </c>
    </row>
    <row r="5323" spans="1:19" x14ac:dyDescent="0.25">
      <c r="A5323" s="75"/>
      <c r="B5323" s="75"/>
      <c r="C5323" s="72"/>
      <c r="D5323" s="72"/>
      <c r="E5323" s="41" t="str">
        <f t="shared" si="1162"/>
        <v/>
      </c>
      <c r="F5323" s="90" t="str">
        <f t="shared" ca="1" si="1163"/>
        <v/>
      </c>
      <c r="G5323" s="91" t="str">
        <f t="shared" si="1164"/>
        <v/>
      </c>
      <c r="H5323" s="41" t="str">
        <f t="shared" si="1165"/>
        <v/>
      </c>
      <c r="I5323" s="92" t="str">
        <f t="shared" ca="1" si="1166"/>
        <v/>
      </c>
      <c r="J5323" s="28" t="str">
        <f t="shared" si="1167"/>
        <v/>
      </c>
      <c r="K5323" s="28" t="str">
        <f t="shared" si="1168"/>
        <v/>
      </c>
      <c r="L5323" s="28" t="str">
        <f t="shared" ca="1" si="1169"/>
        <v/>
      </c>
      <c r="M5323" s="28" t="str">
        <f t="shared" si="1170"/>
        <v/>
      </c>
      <c r="N5323" s="93" t="str">
        <f t="shared" si="1171"/>
        <v/>
      </c>
      <c r="O5323" s="94" t="str">
        <f t="shared" si="1172"/>
        <v/>
      </c>
      <c r="P5323" s="70">
        <f t="shared" si="1173"/>
        <v>0</v>
      </c>
      <c r="Q5323" s="28" t="str">
        <f t="shared" ca="1" si="1174"/>
        <v/>
      </c>
      <c r="R5323" s="28" t="str">
        <f t="shared" si="1175"/>
        <v/>
      </c>
      <c r="S5323" s="28" t="str">
        <f t="array" ref="S5323">IF(ISBLANK(A5323),"",INDEX(Info!$B$3:$H$6442,MATCH(J5323,IF(Info!$D$3:$D$6442=K5323,Info!$C$3:$C$6442),0),7))</f>
        <v/>
      </c>
    </row>
    <row r="5324" spans="1:19" x14ac:dyDescent="0.25">
      <c r="A5324" s="75"/>
      <c r="B5324" s="75"/>
      <c r="C5324" s="72"/>
      <c r="D5324" s="72"/>
      <c r="E5324" s="41" t="str">
        <f t="shared" si="1162"/>
        <v/>
      </c>
      <c r="F5324" s="90" t="str">
        <f t="shared" ca="1" si="1163"/>
        <v/>
      </c>
      <c r="G5324" s="91" t="str">
        <f t="shared" si="1164"/>
        <v/>
      </c>
      <c r="H5324" s="41" t="str">
        <f t="shared" si="1165"/>
        <v/>
      </c>
      <c r="I5324" s="92" t="str">
        <f t="shared" ca="1" si="1166"/>
        <v/>
      </c>
      <c r="J5324" s="28" t="str">
        <f t="shared" si="1167"/>
        <v/>
      </c>
      <c r="K5324" s="28" t="str">
        <f t="shared" si="1168"/>
        <v/>
      </c>
      <c r="L5324" s="28" t="str">
        <f t="shared" ca="1" si="1169"/>
        <v/>
      </c>
      <c r="M5324" s="28" t="str">
        <f t="shared" si="1170"/>
        <v/>
      </c>
      <c r="N5324" s="93" t="str">
        <f t="shared" si="1171"/>
        <v/>
      </c>
      <c r="O5324" s="94" t="str">
        <f t="shared" si="1172"/>
        <v/>
      </c>
      <c r="P5324" s="70">
        <f t="shared" si="1173"/>
        <v>0</v>
      </c>
      <c r="Q5324" s="28" t="str">
        <f t="shared" ca="1" si="1174"/>
        <v/>
      </c>
      <c r="R5324" s="28" t="str">
        <f t="shared" si="1175"/>
        <v/>
      </c>
      <c r="S5324" s="28" t="str">
        <f t="array" ref="S5324">IF(ISBLANK(A5324),"",INDEX(Info!$B$3:$H$6442,MATCH(J5324,IF(Info!$D$3:$D$6442=K5324,Info!$C$3:$C$6442),0),7))</f>
        <v/>
      </c>
    </row>
    <row r="5325" spans="1:19" x14ac:dyDescent="0.25">
      <c r="A5325" s="75"/>
      <c r="B5325" s="75"/>
      <c r="C5325" s="72"/>
      <c r="D5325" s="72"/>
      <c r="E5325" s="41" t="str">
        <f t="shared" si="1162"/>
        <v/>
      </c>
      <c r="F5325" s="90" t="str">
        <f t="shared" ca="1" si="1163"/>
        <v/>
      </c>
      <c r="G5325" s="91" t="str">
        <f t="shared" si="1164"/>
        <v/>
      </c>
      <c r="H5325" s="41" t="str">
        <f t="shared" si="1165"/>
        <v/>
      </c>
      <c r="I5325" s="92" t="str">
        <f t="shared" ca="1" si="1166"/>
        <v/>
      </c>
      <c r="J5325" s="28" t="str">
        <f t="shared" si="1167"/>
        <v/>
      </c>
      <c r="K5325" s="28" t="str">
        <f t="shared" si="1168"/>
        <v/>
      </c>
      <c r="L5325" s="28" t="str">
        <f t="shared" ca="1" si="1169"/>
        <v/>
      </c>
      <c r="M5325" s="28" t="str">
        <f t="shared" si="1170"/>
        <v/>
      </c>
      <c r="N5325" s="93" t="str">
        <f t="shared" si="1171"/>
        <v/>
      </c>
      <c r="O5325" s="94" t="str">
        <f t="shared" si="1172"/>
        <v/>
      </c>
      <c r="P5325" s="70">
        <f t="shared" si="1173"/>
        <v>0</v>
      </c>
      <c r="Q5325" s="28" t="str">
        <f t="shared" ca="1" si="1174"/>
        <v/>
      </c>
      <c r="R5325" s="28" t="str">
        <f t="shared" si="1175"/>
        <v/>
      </c>
      <c r="S5325" s="28" t="str">
        <f t="array" ref="S5325">IF(ISBLANK(A5325),"",INDEX(Info!$B$3:$H$6442,MATCH(J5325,IF(Info!$D$3:$D$6442=K5325,Info!$C$3:$C$6442),0),7))</f>
        <v/>
      </c>
    </row>
    <row r="5326" spans="1:19" x14ac:dyDescent="0.25">
      <c r="A5326" s="75"/>
      <c r="B5326" s="75"/>
      <c r="C5326" s="72"/>
      <c r="D5326" s="72"/>
      <c r="E5326" s="41" t="str">
        <f t="shared" si="1162"/>
        <v/>
      </c>
      <c r="F5326" s="90" t="str">
        <f t="shared" ca="1" si="1163"/>
        <v/>
      </c>
      <c r="G5326" s="91" t="str">
        <f t="shared" si="1164"/>
        <v/>
      </c>
      <c r="H5326" s="41" t="str">
        <f t="shared" si="1165"/>
        <v/>
      </c>
      <c r="I5326" s="92" t="str">
        <f t="shared" ca="1" si="1166"/>
        <v/>
      </c>
      <c r="J5326" s="28" t="str">
        <f t="shared" si="1167"/>
        <v/>
      </c>
      <c r="K5326" s="28" t="str">
        <f t="shared" si="1168"/>
        <v/>
      </c>
      <c r="L5326" s="28" t="str">
        <f t="shared" ca="1" si="1169"/>
        <v/>
      </c>
      <c r="M5326" s="28" t="str">
        <f t="shared" si="1170"/>
        <v/>
      </c>
      <c r="N5326" s="93" t="str">
        <f t="shared" si="1171"/>
        <v/>
      </c>
      <c r="O5326" s="94" t="str">
        <f t="shared" si="1172"/>
        <v/>
      </c>
      <c r="P5326" s="70">
        <f t="shared" si="1173"/>
        <v>0</v>
      </c>
      <c r="Q5326" s="28" t="str">
        <f t="shared" ca="1" si="1174"/>
        <v/>
      </c>
      <c r="R5326" s="28" t="str">
        <f t="shared" si="1175"/>
        <v/>
      </c>
      <c r="S5326" s="28" t="str">
        <f t="array" ref="S5326">IF(ISBLANK(A5326),"",INDEX(Info!$B$3:$H$6442,MATCH(J5326,IF(Info!$D$3:$D$6442=K5326,Info!$C$3:$C$6442),0),7))</f>
        <v/>
      </c>
    </row>
    <row r="5327" spans="1:19" x14ac:dyDescent="0.25">
      <c r="A5327" s="75"/>
      <c r="B5327" s="75"/>
      <c r="C5327" s="72"/>
      <c r="D5327" s="72"/>
      <c r="E5327" s="41" t="str">
        <f t="shared" si="1162"/>
        <v/>
      </c>
      <c r="F5327" s="90" t="str">
        <f t="shared" ca="1" si="1163"/>
        <v/>
      </c>
      <c r="G5327" s="91" t="str">
        <f t="shared" si="1164"/>
        <v/>
      </c>
      <c r="H5327" s="41" t="str">
        <f t="shared" si="1165"/>
        <v/>
      </c>
      <c r="I5327" s="92" t="str">
        <f t="shared" ca="1" si="1166"/>
        <v/>
      </c>
      <c r="J5327" s="28" t="str">
        <f t="shared" si="1167"/>
        <v/>
      </c>
      <c r="K5327" s="28" t="str">
        <f t="shared" si="1168"/>
        <v/>
      </c>
      <c r="L5327" s="28" t="str">
        <f t="shared" ca="1" si="1169"/>
        <v/>
      </c>
      <c r="M5327" s="28" t="str">
        <f t="shared" si="1170"/>
        <v/>
      </c>
      <c r="N5327" s="93" t="str">
        <f t="shared" si="1171"/>
        <v/>
      </c>
      <c r="O5327" s="94" t="str">
        <f t="shared" si="1172"/>
        <v/>
      </c>
      <c r="P5327" s="70">
        <f t="shared" si="1173"/>
        <v>0</v>
      </c>
      <c r="Q5327" s="28" t="str">
        <f t="shared" ca="1" si="1174"/>
        <v/>
      </c>
      <c r="R5327" s="28" t="str">
        <f t="shared" si="1175"/>
        <v/>
      </c>
      <c r="S5327" s="28" t="str">
        <f t="array" ref="S5327">IF(ISBLANK(A5327),"",INDEX(Info!$B$3:$H$6442,MATCH(J5327,IF(Info!$D$3:$D$6442=K5327,Info!$C$3:$C$6442),0),7))</f>
        <v/>
      </c>
    </row>
    <row r="5328" spans="1:19" x14ac:dyDescent="0.25">
      <c r="A5328" s="75"/>
      <c r="B5328" s="75"/>
      <c r="C5328" s="72"/>
      <c r="D5328" s="72"/>
      <c r="E5328" s="41" t="str">
        <f t="shared" si="1162"/>
        <v/>
      </c>
      <c r="F5328" s="90" t="str">
        <f t="shared" ca="1" si="1163"/>
        <v/>
      </c>
      <c r="G5328" s="91" t="str">
        <f t="shared" si="1164"/>
        <v/>
      </c>
      <c r="H5328" s="41" t="str">
        <f t="shared" si="1165"/>
        <v/>
      </c>
      <c r="I5328" s="92" t="str">
        <f t="shared" ca="1" si="1166"/>
        <v/>
      </c>
      <c r="J5328" s="28" t="str">
        <f t="shared" si="1167"/>
        <v/>
      </c>
      <c r="K5328" s="28" t="str">
        <f t="shared" si="1168"/>
        <v/>
      </c>
      <c r="L5328" s="28" t="str">
        <f t="shared" ca="1" si="1169"/>
        <v/>
      </c>
      <c r="M5328" s="28" t="str">
        <f t="shared" si="1170"/>
        <v/>
      </c>
      <c r="N5328" s="93" t="str">
        <f t="shared" si="1171"/>
        <v/>
      </c>
      <c r="O5328" s="94" t="str">
        <f t="shared" si="1172"/>
        <v/>
      </c>
      <c r="P5328" s="70">
        <f t="shared" si="1173"/>
        <v>0</v>
      </c>
      <c r="Q5328" s="28" t="str">
        <f t="shared" ca="1" si="1174"/>
        <v/>
      </c>
      <c r="R5328" s="28" t="str">
        <f t="shared" si="1175"/>
        <v/>
      </c>
      <c r="S5328" s="28" t="str">
        <f t="array" ref="S5328">IF(ISBLANK(A5328),"",INDEX(Info!$B$3:$H$6442,MATCH(J5328,IF(Info!$D$3:$D$6442=K5328,Info!$C$3:$C$6442),0),7))</f>
        <v/>
      </c>
    </row>
    <row r="5329" spans="1:19" x14ac:dyDescent="0.25">
      <c r="A5329" s="75"/>
      <c r="B5329" s="75"/>
      <c r="C5329" s="72"/>
      <c r="D5329" s="72"/>
      <c r="E5329" s="41" t="str">
        <f t="shared" si="1162"/>
        <v/>
      </c>
      <c r="F5329" s="90" t="str">
        <f t="shared" ca="1" si="1163"/>
        <v/>
      </c>
      <c r="G5329" s="91" t="str">
        <f t="shared" si="1164"/>
        <v/>
      </c>
      <c r="H5329" s="41" t="str">
        <f t="shared" si="1165"/>
        <v/>
      </c>
      <c r="I5329" s="92" t="str">
        <f t="shared" ca="1" si="1166"/>
        <v/>
      </c>
      <c r="J5329" s="28" t="str">
        <f t="shared" si="1167"/>
        <v/>
      </c>
      <c r="K5329" s="28" t="str">
        <f t="shared" si="1168"/>
        <v/>
      </c>
      <c r="L5329" s="28" t="str">
        <f t="shared" ca="1" si="1169"/>
        <v/>
      </c>
      <c r="M5329" s="28" t="str">
        <f t="shared" si="1170"/>
        <v/>
      </c>
      <c r="N5329" s="93" t="str">
        <f t="shared" si="1171"/>
        <v/>
      </c>
      <c r="O5329" s="94" t="str">
        <f t="shared" si="1172"/>
        <v/>
      </c>
      <c r="P5329" s="70">
        <f t="shared" si="1173"/>
        <v>0</v>
      </c>
      <c r="Q5329" s="28" t="str">
        <f t="shared" ca="1" si="1174"/>
        <v/>
      </c>
      <c r="R5329" s="28" t="str">
        <f t="shared" si="1175"/>
        <v/>
      </c>
      <c r="S5329" s="28" t="str">
        <f t="array" ref="S5329">IF(ISBLANK(A5329),"",INDEX(Info!$B$3:$H$6442,MATCH(J5329,IF(Info!$D$3:$D$6442=K5329,Info!$C$3:$C$6442),0),7))</f>
        <v/>
      </c>
    </row>
    <row r="5330" spans="1:19" x14ac:dyDescent="0.25">
      <c r="A5330" s="75"/>
      <c r="B5330" s="75"/>
      <c r="C5330" s="72"/>
      <c r="D5330" s="72"/>
      <c r="E5330" s="41" t="str">
        <f t="shared" si="1162"/>
        <v/>
      </c>
      <c r="F5330" s="90" t="str">
        <f t="shared" ca="1" si="1163"/>
        <v/>
      </c>
      <c r="G5330" s="91" t="str">
        <f t="shared" si="1164"/>
        <v/>
      </c>
      <c r="H5330" s="41" t="str">
        <f t="shared" si="1165"/>
        <v/>
      </c>
      <c r="I5330" s="92" t="str">
        <f t="shared" ca="1" si="1166"/>
        <v/>
      </c>
      <c r="J5330" s="28" t="str">
        <f t="shared" si="1167"/>
        <v/>
      </c>
      <c r="K5330" s="28" t="str">
        <f t="shared" si="1168"/>
        <v/>
      </c>
      <c r="L5330" s="28" t="str">
        <f t="shared" ca="1" si="1169"/>
        <v/>
      </c>
      <c r="M5330" s="28" t="str">
        <f t="shared" si="1170"/>
        <v/>
      </c>
      <c r="N5330" s="93" t="str">
        <f t="shared" si="1171"/>
        <v/>
      </c>
      <c r="O5330" s="94" t="str">
        <f t="shared" si="1172"/>
        <v/>
      </c>
      <c r="P5330" s="70">
        <f t="shared" si="1173"/>
        <v>0</v>
      </c>
      <c r="Q5330" s="28" t="str">
        <f t="shared" ca="1" si="1174"/>
        <v/>
      </c>
      <c r="R5330" s="28" t="str">
        <f t="shared" si="1175"/>
        <v/>
      </c>
      <c r="S5330" s="28" t="str">
        <f t="array" ref="S5330">IF(ISBLANK(A5330),"",INDEX(Info!$B$3:$H$6442,MATCH(J5330,IF(Info!$D$3:$D$6442=K5330,Info!$C$3:$C$6442),0),7))</f>
        <v/>
      </c>
    </row>
    <row r="5331" spans="1:19" x14ac:dyDescent="0.25">
      <c r="A5331" s="75"/>
      <c r="B5331" s="75"/>
      <c r="C5331" s="72"/>
      <c r="D5331" s="72"/>
      <c r="E5331" s="41" t="str">
        <f t="shared" si="1162"/>
        <v/>
      </c>
      <c r="F5331" s="90" t="str">
        <f t="shared" ca="1" si="1163"/>
        <v/>
      </c>
      <c r="G5331" s="91" t="str">
        <f t="shared" si="1164"/>
        <v/>
      </c>
      <c r="H5331" s="41" t="str">
        <f t="shared" si="1165"/>
        <v/>
      </c>
      <c r="I5331" s="92" t="str">
        <f t="shared" ca="1" si="1166"/>
        <v/>
      </c>
      <c r="J5331" s="28" t="str">
        <f t="shared" si="1167"/>
        <v/>
      </c>
      <c r="K5331" s="28" t="str">
        <f t="shared" si="1168"/>
        <v/>
      </c>
      <c r="L5331" s="28" t="str">
        <f t="shared" ca="1" si="1169"/>
        <v/>
      </c>
      <c r="M5331" s="28" t="str">
        <f t="shared" si="1170"/>
        <v/>
      </c>
      <c r="N5331" s="93" t="str">
        <f t="shared" si="1171"/>
        <v/>
      </c>
      <c r="O5331" s="94" t="str">
        <f t="shared" si="1172"/>
        <v/>
      </c>
      <c r="P5331" s="70">
        <f t="shared" si="1173"/>
        <v>0</v>
      </c>
      <c r="Q5331" s="28" t="str">
        <f t="shared" ca="1" si="1174"/>
        <v/>
      </c>
      <c r="R5331" s="28" t="str">
        <f t="shared" si="1175"/>
        <v/>
      </c>
      <c r="S5331" s="28" t="str">
        <f t="array" ref="S5331">IF(ISBLANK(A5331),"",INDEX(Info!$B$3:$H$6442,MATCH(J5331,IF(Info!$D$3:$D$6442=K5331,Info!$C$3:$C$6442),0),7))</f>
        <v/>
      </c>
    </row>
    <row r="5332" spans="1:19" x14ac:dyDescent="0.25">
      <c r="A5332" s="75"/>
      <c r="B5332" s="75"/>
      <c r="C5332" s="72"/>
      <c r="D5332" s="72"/>
      <c r="E5332" s="41" t="str">
        <f t="shared" si="1162"/>
        <v/>
      </c>
      <c r="F5332" s="90" t="str">
        <f t="shared" ca="1" si="1163"/>
        <v/>
      </c>
      <c r="G5332" s="91" t="str">
        <f t="shared" si="1164"/>
        <v/>
      </c>
      <c r="H5332" s="41" t="str">
        <f t="shared" si="1165"/>
        <v/>
      </c>
      <c r="I5332" s="92" t="str">
        <f t="shared" ca="1" si="1166"/>
        <v/>
      </c>
      <c r="J5332" s="28" t="str">
        <f t="shared" si="1167"/>
        <v/>
      </c>
      <c r="K5332" s="28" t="str">
        <f t="shared" si="1168"/>
        <v/>
      </c>
      <c r="L5332" s="28" t="str">
        <f t="shared" ca="1" si="1169"/>
        <v/>
      </c>
      <c r="M5332" s="28" t="str">
        <f t="shared" si="1170"/>
        <v/>
      </c>
      <c r="N5332" s="93" t="str">
        <f t="shared" si="1171"/>
        <v/>
      </c>
      <c r="O5332" s="94" t="str">
        <f t="shared" si="1172"/>
        <v/>
      </c>
      <c r="P5332" s="70">
        <f t="shared" si="1173"/>
        <v>0</v>
      </c>
      <c r="Q5332" s="28" t="str">
        <f t="shared" ca="1" si="1174"/>
        <v/>
      </c>
      <c r="R5332" s="28" t="str">
        <f t="shared" si="1175"/>
        <v/>
      </c>
      <c r="S5332" s="28" t="str">
        <f t="array" ref="S5332">IF(ISBLANK(A5332),"",INDEX(Info!$B$3:$H$6442,MATCH(J5332,IF(Info!$D$3:$D$6442=K5332,Info!$C$3:$C$6442),0),7))</f>
        <v/>
      </c>
    </row>
    <row r="5333" spans="1:19" x14ac:dyDescent="0.25">
      <c r="A5333" s="75"/>
      <c r="B5333" s="75"/>
      <c r="C5333" s="72"/>
      <c r="D5333" s="72"/>
      <c r="E5333" s="41" t="str">
        <f t="shared" si="1162"/>
        <v/>
      </c>
      <c r="F5333" s="90" t="str">
        <f t="shared" ca="1" si="1163"/>
        <v/>
      </c>
      <c r="G5333" s="91" t="str">
        <f t="shared" si="1164"/>
        <v/>
      </c>
      <c r="H5333" s="41" t="str">
        <f t="shared" si="1165"/>
        <v/>
      </c>
      <c r="I5333" s="92" t="str">
        <f t="shared" ca="1" si="1166"/>
        <v/>
      </c>
      <c r="J5333" s="28" t="str">
        <f t="shared" si="1167"/>
        <v/>
      </c>
      <c r="K5333" s="28" t="str">
        <f t="shared" si="1168"/>
        <v/>
      </c>
      <c r="L5333" s="28" t="str">
        <f t="shared" ca="1" si="1169"/>
        <v/>
      </c>
      <c r="M5333" s="28" t="str">
        <f t="shared" si="1170"/>
        <v/>
      </c>
      <c r="N5333" s="93" t="str">
        <f t="shared" si="1171"/>
        <v/>
      </c>
      <c r="O5333" s="94" t="str">
        <f t="shared" si="1172"/>
        <v/>
      </c>
      <c r="P5333" s="70">
        <f t="shared" si="1173"/>
        <v>0</v>
      </c>
      <c r="Q5333" s="28" t="str">
        <f t="shared" ca="1" si="1174"/>
        <v/>
      </c>
      <c r="R5333" s="28" t="str">
        <f t="shared" si="1175"/>
        <v/>
      </c>
      <c r="S5333" s="28" t="str">
        <f t="array" ref="S5333">IF(ISBLANK(A5333),"",INDEX(Info!$B$3:$H$6442,MATCH(J5333,IF(Info!$D$3:$D$6442=K5333,Info!$C$3:$C$6442),0),7))</f>
        <v/>
      </c>
    </row>
    <row r="5334" spans="1:19" x14ac:dyDescent="0.25">
      <c r="A5334" s="75"/>
      <c r="B5334" s="75"/>
      <c r="C5334" s="72"/>
      <c r="D5334" s="72"/>
      <c r="E5334" s="41" t="str">
        <f t="shared" si="1162"/>
        <v/>
      </c>
      <c r="F5334" s="90" t="str">
        <f t="shared" ca="1" si="1163"/>
        <v/>
      </c>
      <c r="G5334" s="91" t="str">
        <f t="shared" si="1164"/>
        <v/>
      </c>
      <c r="H5334" s="41" t="str">
        <f t="shared" si="1165"/>
        <v/>
      </c>
      <c r="I5334" s="92" t="str">
        <f t="shared" ca="1" si="1166"/>
        <v/>
      </c>
      <c r="J5334" s="28" t="str">
        <f t="shared" si="1167"/>
        <v/>
      </c>
      <c r="K5334" s="28" t="str">
        <f t="shared" si="1168"/>
        <v/>
      </c>
      <c r="L5334" s="28" t="str">
        <f t="shared" ca="1" si="1169"/>
        <v/>
      </c>
      <c r="M5334" s="28" t="str">
        <f t="shared" si="1170"/>
        <v/>
      </c>
      <c r="N5334" s="93" t="str">
        <f t="shared" si="1171"/>
        <v/>
      </c>
      <c r="O5334" s="94" t="str">
        <f t="shared" si="1172"/>
        <v/>
      </c>
      <c r="P5334" s="70">
        <f t="shared" si="1173"/>
        <v>0</v>
      </c>
      <c r="Q5334" s="28" t="str">
        <f t="shared" ca="1" si="1174"/>
        <v/>
      </c>
      <c r="R5334" s="28" t="str">
        <f t="shared" si="1175"/>
        <v/>
      </c>
      <c r="S5334" s="28" t="str">
        <f t="array" ref="S5334">IF(ISBLANK(A5334),"",INDEX(Info!$B$3:$H$6442,MATCH(J5334,IF(Info!$D$3:$D$6442=K5334,Info!$C$3:$C$6442),0),7))</f>
        <v/>
      </c>
    </row>
    <row r="5335" spans="1:19" x14ac:dyDescent="0.25">
      <c r="A5335" s="75"/>
      <c r="B5335" s="75"/>
      <c r="C5335" s="72"/>
      <c r="D5335" s="72"/>
      <c r="E5335" s="41" t="str">
        <f t="shared" si="1162"/>
        <v/>
      </c>
      <c r="F5335" s="90" t="str">
        <f t="shared" ca="1" si="1163"/>
        <v/>
      </c>
      <c r="G5335" s="91" t="str">
        <f t="shared" si="1164"/>
        <v/>
      </c>
      <c r="H5335" s="41" t="str">
        <f t="shared" si="1165"/>
        <v/>
      </c>
      <c r="I5335" s="92" t="str">
        <f t="shared" ca="1" si="1166"/>
        <v/>
      </c>
      <c r="J5335" s="28" t="str">
        <f t="shared" si="1167"/>
        <v/>
      </c>
      <c r="K5335" s="28" t="str">
        <f t="shared" si="1168"/>
        <v/>
      </c>
      <c r="L5335" s="28" t="str">
        <f t="shared" ca="1" si="1169"/>
        <v/>
      </c>
      <c r="M5335" s="28" t="str">
        <f t="shared" si="1170"/>
        <v/>
      </c>
      <c r="N5335" s="93" t="str">
        <f t="shared" si="1171"/>
        <v/>
      </c>
      <c r="O5335" s="94" t="str">
        <f t="shared" si="1172"/>
        <v/>
      </c>
      <c r="P5335" s="70">
        <f t="shared" si="1173"/>
        <v>0</v>
      </c>
      <c r="Q5335" s="28" t="str">
        <f t="shared" ca="1" si="1174"/>
        <v/>
      </c>
      <c r="R5335" s="28" t="str">
        <f t="shared" si="1175"/>
        <v/>
      </c>
      <c r="S5335" s="28" t="str">
        <f t="array" ref="S5335">IF(ISBLANK(A5335),"",INDEX(Info!$B$3:$H$6442,MATCH(J5335,IF(Info!$D$3:$D$6442=K5335,Info!$C$3:$C$6442),0),7))</f>
        <v/>
      </c>
    </row>
    <row r="5336" spans="1:19" x14ac:dyDescent="0.25">
      <c r="A5336" s="75"/>
      <c r="B5336" s="75"/>
      <c r="C5336" s="72"/>
      <c r="D5336" s="72"/>
      <c r="E5336" s="41" t="str">
        <f t="shared" si="1162"/>
        <v/>
      </c>
      <c r="F5336" s="90" t="str">
        <f t="shared" ca="1" si="1163"/>
        <v/>
      </c>
      <c r="G5336" s="91" t="str">
        <f t="shared" si="1164"/>
        <v/>
      </c>
      <c r="H5336" s="41" t="str">
        <f t="shared" si="1165"/>
        <v/>
      </c>
      <c r="I5336" s="92" t="str">
        <f t="shared" ca="1" si="1166"/>
        <v/>
      </c>
      <c r="J5336" s="28" t="str">
        <f t="shared" si="1167"/>
        <v/>
      </c>
      <c r="K5336" s="28" t="str">
        <f t="shared" si="1168"/>
        <v/>
      </c>
      <c r="L5336" s="28" t="str">
        <f t="shared" ca="1" si="1169"/>
        <v/>
      </c>
      <c r="M5336" s="28" t="str">
        <f t="shared" si="1170"/>
        <v/>
      </c>
      <c r="N5336" s="93" t="str">
        <f t="shared" si="1171"/>
        <v/>
      </c>
      <c r="O5336" s="94" t="str">
        <f t="shared" si="1172"/>
        <v/>
      </c>
      <c r="P5336" s="70">
        <f t="shared" si="1173"/>
        <v>0</v>
      </c>
      <c r="Q5336" s="28" t="str">
        <f t="shared" ca="1" si="1174"/>
        <v/>
      </c>
      <c r="R5336" s="28" t="str">
        <f t="shared" si="1175"/>
        <v/>
      </c>
      <c r="S5336" s="28" t="str">
        <f t="array" ref="S5336">IF(ISBLANK(A5336),"",INDEX(Info!$B$3:$H$6442,MATCH(J5336,IF(Info!$D$3:$D$6442=K5336,Info!$C$3:$C$6442),0),7))</f>
        <v/>
      </c>
    </row>
    <row r="5337" spans="1:19" x14ac:dyDescent="0.25">
      <c r="A5337" s="75"/>
      <c r="B5337" s="75"/>
      <c r="C5337" s="72"/>
      <c r="D5337" s="72"/>
      <c r="E5337" s="41" t="str">
        <f t="shared" si="1162"/>
        <v/>
      </c>
      <c r="F5337" s="90" t="str">
        <f t="shared" ca="1" si="1163"/>
        <v/>
      </c>
      <c r="G5337" s="91" t="str">
        <f t="shared" si="1164"/>
        <v/>
      </c>
      <c r="H5337" s="41" t="str">
        <f t="shared" si="1165"/>
        <v/>
      </c>
      <c r="I5337" s="92" t="str">
        <f t="shared" ca="1" si="1166"/>
        <v/>
      </c>
      <c r="J5337" s="28" t="str">
        <f t="shared" si="1167"/>
        <v/>
      </c>
      <c r="K5337" s="28" t="str">
        <f t="shared" si="1168"/>
        <v/>
      </c>
      <c r="L5337" s="28" t="str">
        <f t="shared" ca="1" si="1169"/>
        <v/>
      </c>
      <c r="M5337" s="28" t="str">
        <f t="shared" si="1170"/>
        <v/>
      </c>
      <c r="N5337" s="93" t="str">
        <f t="shared" si="1171"/>
        <v/>
      </c>
      <c r="O5337" s="94" t="str">
        <f t="shared" si="1172"/>
        <v/>
      </c>
      <c r="P5337" s="70">
        <f t="shared" si="1173"/>
        <v>0</v>
      </c>
      <c r="Q5337" s="28" t="str">
        <f t="shared" ca="1" si="1174"/>
        <v/>
      </c>
      <c r="R5337" s="28" t="str">
        <f t="shared" si="1175"/>
        <v/>
      </c>
      <c r="S5337" s="28" t="str">
        <f t="array" ref="S5337">IF(ISBLANK(A5337),"",INDEX(Info!$B$3:$H$6442,MATCH(J5337,IF(Info!$D$3:$D$6442=K5337,Info!$C$3:$C$6442),0),7))</f>
        <v/>
      </c>
    </row>
    <row r="5338" spans="1:19" x14ac:dyDescent="0.25">
      <c r="A5338" s="75"/>
      <c r="B5338" s="75"/>
      <c r="C5338" s="72"/>
      <c r="D5338" s="72"/>
      <c r="E5338" s="41" t="str">
        <f t="shared" si="1162"/>
        <v/>
      </c>
      <c r="F5338" s="90" t="str">
        <f t="shared" ca="1" si="1163"/>
        <v/>
      </c>
      <c r="G5338" s="91" t="str">
        <f t="shared" si="1164"/>
        <v/>
      </c>
      <c r="H5338" s="41" t="str">
        <f t="shared" si="1165"/>
        <v/>
      </c>
      <c r="I5338" s="92" t="str">
        <f t="shared" ca="1" si="1166"/>
        <v/>
      </c>
      <c r="J5338" s="28" t="str">
        <f t="shared" si="1167"/>
        <v/>
      </c>
      <c r="K5338" s="28" t="str">
        <f t="shared" si="1168"/>
        <v/>
      </c>
      <c r="L5338" s="28" t="str">
        <f t="shared" ca="1" si="1169"/>
        <v/>
      </c>
      <c r="M5338" s="28" t="str">
        <f t="shared" si="1170"/>
        <v/>
      </c>
      <c r="N5338" s="93" t="str">
        <f t="shared" si="1171"/>
        <v/>
      </c>
      <c r="O5338" s="94" t="str">
        <f t="shared" si="1172"/>
        <v/>
      </c>
      <c r="P5338" s="70">
        <f t="shared" si="1173"/>
        <v>0</v>
      </c>
      <c r="Q5338" s="28" t="str">
        <f t="shared" ca="1" si="1174"/>
        <v/>
      </c>
      <c r="R5338" s="28" t="str">
        <f t="shared" si="1175"/>
        <v/>
      </c>
      <c r="S5338" s="28" t="str">
        <f t="array" ref="S5338">IF(ISBLANK(A5338),"",INDEX(Info!$B$3:$H$6442,MATCH(J5338,IF(Info!$D$3:$D$6442=K5338,Info!$C$3:$C$6442),0),7))</f>
        <v/>
      </c>
    </row>
    <row r="5339" spans="1:19" x14ac:dyDescent="0.25">
      <c r="A5339" s="75"/>
      <c r="B5339" s="75"/>
      <c r="C5339" s="72"/>
      <c r="D5339" s="72"/>
      <c r="E5339" s="41" t="str">
        <f t="shared" si="1162"/>
        <v/>
      </c>
      <c r="F5339" s="90" t="str">
        <f t="shared" ca="1" si="1163"/>
        <v/>
      </c>
      <c r="G5339" s="91" t="str">
        <f t="shared" si="1164"/>
        <v/>
      </c>
      <c r="H5339" s="41" t="str">
        <f t="shared" si="1165"/>
        <v/>
      </c>
      <c r="I5339" s="92" t="str">
        <f t="shared" ca="1" si="1166"/>
        <v/>
      </c>
      <c r="J5339" s="28" t="str">
        <f t="shared" si="1167"/>
        <v/>
      </c>
      <c r="K5339" s="28" t="str">
        <f t="shared" si="1168"/>
        <v/>
      </c>
      <c r="L5339" s="28" t="str">
        <f t="shared" ca="1" si="1169"/>
        <v/>
      </c>
      <c r="M5339" s="28" t="str">
        <f t="shared" si="1170"/>
        <v/>
      </c>
      <c r="N5339" s="93" t="str">
        <f t="shared" si="1171"/>
        <v/>
      </c>
      <c r="O5339" s="94" t="str">
        <f t="shared" si="1172"/>
        <v/>
      </c>
      <c r="P5339" s="70">
        <f t="shared" si="1173"/>
        <v>0</v>
      </c>
      <c r="Q5339" s="28" t="str">
        <f t="shared" ca="1" si="1174"/>
        <v/>
      </c>
      <c r="R5339" s="28" t="str">
        <f t="shared" si="1175"/>
        <v/>
      </c>
      <c r="S5339" s="28" t="str">
        <f t="array" ref="S5339">IF(ISBLANK(A5339),"",INDEX(Info!$B$3:$H$6442,MATCH(J5339,IF(Info!$D$3:$D$6442=K5339,Info!$C$3:$C$6442),0),7))</f>
        <v/>
      </c>
    </row>
    <row r="5340" spans="1:19" x14ac:dyDescent="0.25">
      <c r="A5340" s="75"/>
      <c r="B5340" s="75"/>
      <c r="C5340" s="72"/>
      <c r="D5340" s="72"/>
      <c r="E5340" s="41" t="str">
        <f t="shared" si="1162"/>
        <v/>
      </c>
      <c r="F5340" s="90" t="str">
        <f t="shared" ca="1" si="1163"/>
        <v/>
      </c>
      <c r="G5340" s="91" t="str">
        <f t="shared" si="1164"/>
        <v/>
      </c>
      <c r="H5340" s="41" t="str">
        <f t="shared" si="1165"/>
        <v/>
      </c>
      <c r="I5340" s="92" t="str">
        <f t="shared" ca="1" si="1166"/>
        <v/>
      </c>
      <c r="J5340" s="28" t="str">
        <f t="shared" si="1167"/>
        <v/>
      </c>
      <c r="K5340" s="28" t="str">
        <f t="shared" si="1168"/>
        <v/>
      </c>
      <c r="L5340" s="28" t="str">
        <f t="shared" ca="1" si="1169"/>
        <v/>
      </c>
      <c r="M5340" s="28" t="str">
        <f t="shared" si="1170"/>
        <v/>
      </c>
      <c r="N5340" s="93" t="str">
        <f t="shared" si="1171"/>
        <v/>
      </c>
      <c r="O5340" s="94" t="str">
        <f t="shared" si="1172"/>
        <v/>
      </c>
      <c r="P5340" s="70">
        <f t="shared" si="1173"/>
        <v>0</v>
      </c>
      <c r="Q5340" s="28" t="str">
        <f t="shared" ca="1" si="1174"/>
        <v/>
      </c>
      <c r="R5340" s="28" t="str">
        <f t="shared" si="1175"/>
        <v/>
      </c>
      <c r="S5340" s="28" t="str">
        <f t="array" ref="S5340">IF(ISBLANK(A5340),"",INDEX(Info!$B$3:$H$6442,MATCH(J5340,IF(Info!$D$3:$D$6442=K5340,Info!$C$3:$C$6442),0),7))</f>
        <v/>
      </c>
    </row>
    <row r="5341" spans="1:19" x14ac:dyDescent="0.25">
      <c r="A5341" s="75"/>
      <c r="B5341" s="75"/>
      <c r="C5341" s="72"/>
      <c r="D5341" s="72"/>
      <c r="E5341" s="41" t="str">
        <f t="shared" si="1162"/>
        <v/>
      </c>
      <c r="F5341" s="90" t="str">
        <f t="shared" ca="1" si="1163"/>
        <v/>
      </c>
      <c r="G5341" s="91" t="str">
        <f t="shared" si="1164"/>
        <v/>
      </c>
      <c r="H5341" s="41" t="str">
        <f t="shared" si="1165"/>
        <v/>
      </c>
      <c r="I5341" s="92" t="str">
        <f t="shared" ca="1" si="1166"/>
        <v/>
      </c>
      <c r="J5341" s="28" t="str">
        <f t="shared" si="1167"/>
        <v/>
      </c>
      <c r="K5341" s="28" t="str">
        <f t="shared" si="1168"/>
        <v/>
      </c>
      <c r="L5341" s="28" t="str">
        <f t="shared" ca="1" si="1169"/>
        <v/>
      </c>
      <c r="M5341" s="28" t="str">
        <f t="shared" si="1170"/>
        <v/>
      </c>
      <c r="N5341" s="93" t="str">
        <f t="shared" si="1171"/>
        <v/>
      </c>
      <c r="O5341" s="94" t="str">
        <f t="shared" si="1172"/>
        <v/>
      </c>
      <c r="P5341" s="70">
        <f t="shared" si="1173"/>
        <v>0</v>
      </c>
      <c r="Q5341" s="28" t="str">
        <f t="shared" ca="1" si="1174"/>
        <v/>
      </c>
      <c r="R5341" s="28" t="str">
        <f t="shared" si="1175"/>
        <v/>
      </c>
      <c r="S5341" s="28" t="str">
        <f t="array" ref="S5341">IF(ISBLANK(A5341),"",INDEX(Info!$B$3:$H$6442,MATCH(J5341,IF(Info!$D$3:$D$6442=K5341,Info!$C$3:$C$6442),0),7))</f>
        <v/>
      </c>
    </row>
    <row r="5342" spans="1:19" x14ac:dyDescent="0.25">
      <c r="A5342" s="75"/>
      <c r="B5342" s="75"/>
      <c r="C5342" s="72"/>
      <c r="D5342" s="72"/>
      <c r="E5342" s="41" t="str">
        <f t="shared" si="1162"/>
        <v/>
      </c>
      <c r="F5342" s="90" t="str">
        <f t="shared" ca="1" si="1163"/>
        <v/>
      </c>
      <c r="G5342" s="91" t="str">
        <f t="shared" si="1164"/>
        <v/>
      </c>
      <c r="H5342" s="41" t="str">
        <f t="shared" si="1165"/>
        <v/>
      </c>
      <c r="I5342" s="92" t="str">
        <f t="shared" ca="1" si="1166"/>
        <v/>
      </c>
      <c r="J5342" s="28" t="str">
        <f t="shared" si="1167"/>
        <v/>
      </c>
      <c r="K5342" s="28" t="str">
        <f t="shared" si="1168"/>
        <v/>
      </c>
      <c r="L5342" s="28" t="str">
        <f t="shared" ca="1" si="1169"/>
        <v/>
      </c>
      <c r="M5342" s="28" t="str">
        <f t="shared" si="1170"/>
        <v/>
      </c>
      <c r="N5342" s="93" t="str">
        <f t="shared" si="1171"/>
        <v/>
      </c>
      <c r="O5342" s="94" t="str">
        <f t="shared" si="1172"/>
        <v/>
      </c>
      <c r="P5342" s="70">
        <f t="shared" si="1173"/>
        <v>0</v>
      </c>
      <c r="Q5342" s="28" t="str">
        <f t="shared" ca="1" si="1174"/>
        <v/>
      </c>
      <c r="R5342" s="28" t="str">
        <f t="shared" si="1175"/>
        <v/>
      </c>
      <c r="S5342" s="28" t="str">
        <f t="array" ref="S5342">IF(ISBLANK(A5342),"",INDEX(Info!$B$3:$H$6442,MATCH(J5342,IF(Info!$D$3:$D$6442=K5342,Info!$C$3:$C$6442),0),7))</f>
        <v/>
      </c>
    </row>
    <row r="5343" spans="1:19" x14ac:dyDescent="0.25">
      <c r="A5343" s="75"/>
      <c r="B5343" s="75"/>
      <c r="C5343" s="72"/>
      <c r="D5343" s="72"/>
      <c r="E5343" s="41" t="str">
        <f t="shared" si="1162"/>
        <v/>
      </c>
      <c r="F5343" s="90" t="str">
        <f t="shared" ca="1" si="1163"/>
        <v/>
      </c>
      <c r="G5343" s="91" t="str">
        <f t="shared" si="1164"/>
        <v/>
      </c>
      <c r="H5343" s="41" t="str">
        <f t="shared" si="1165"/>
        <v/>
      </c>
      <c r="I5343" s="92" t="str">
        <f t="shared" ca="1" si="1166"/>
        <v/>
      </c>
      <c r="J5343" s="28" t="str">
        <f t="shared" si="1167"/>
        <v/>
      </c>
      <c r="K5343" s="28" t="str">
        <f t="shared" si="1168"/>
        <v/>
      </c>
      <c r="L5343" s="28" t="str">
        <f t="shared" ca="1" si="1169"/>
        <v/>
      </c>
      <c r="M5343" s="28" t="str">
        <f t="shared" si="1170"/>
        <v/>
      </c>
      <c r="N5343" s="93" t="str">
        <f t="shared" si="1171"/>
        <v/>
      </c>
      <c r="O5343" s="94" t="str">
        <f t="shared" si="1172"/>
        <v/>
      </c>
      <c r="P5343" s="70">
        <f t="shared" si="1173"/>
        <v>0</v>
      </c>
      <c r="Q5343" s="28" t="str">
        <f t="shared" ca="1" si="1174"/>
        <v/>
      </c>
      <c r="R5343" s="28" t="str">
        <f t="shared" si="1175"/>
        <v/>
      </c>
      <c r="S5343" s="28" t="str">
        <f t="array" ref="S5343">IF(ISBLANK(A5343),"",INDEX(Info!$B$3:$H$6442,MATCH(J5343,IF(Info!$D$3:$D$6442=K5343,Info!$C$3:$C$6442),0),7))</f>
        <v/>
      </c>
    </row>
    <row r="5344" spans="1:19" x14ac:dyDescent="0.25">
      <c r="A5344" s="75"/>
      <c r="B5344" s="75"/>
      <c r="C5344" s="72"/>
      <c r="D5344" s="72"/>
      <c r="E5344" s="41" t="str">
        <f t="shared" si="1162"/>
        <v/>
      </c>
      <c r="F5344" s="90" t="str">
        <f t="shared" ca="1" si="1163"/>
        <v/>
      </c>
      <c r="G5344" s="91" t="str">
        <f t="shared" si="1164"/>
        <v/>
      </c>
      <c r="H5344" s="41" t="str">
        <f t="shared" si="1165"/>
        <v/>
      </c>
      <c r="I5344" s="92" t="str">
        <f t="shared" ca="1" si="1166"/>
        <v/>
      </c>
      <c r="J5344" s="28" t="str">
        <f t="shared" si="1167"/>
        <v/>
      </c>
      <c r="K5344" s="28" t="str">
        <f t="shared" si="1168"/>
        <v/>
      </c>
      <c r="L5344" s="28" t="str">
        <f t="shared" ca="1" si="1169"/>
        <v/>
      </c>
      <c r="M5344" s="28" t="str">
        <f t="shared" si="1170"/>
        <v/>
      </c>
      <c r="N5344" s="93" t="str">
        <f t="shared" si="1171"/>
        <v/>
      </c>
      <c r="O5344" s="94" t="str">
        <f t="shared" si="1172"/>
        <v/>
      </c>
      <c r="P5344" s="70">
        <f t="shared" si="1173"/>
        <v>0</v>
      </c>
      <c r="Q5344" s="28" t="str">
        <f t="shared" ca="1" si="1174"/>
        <v/>
      </c>
      <c r="R5344" s="28" t="str">
        <f t="shared" si="1175"/>
        <v/>
      </c>
      <c r="S5344" s="28" t="str">
        <f t="array" ref="S5344">IF(ISBLANK(A5344),"",INDEX(Info!$B$3:$H$6442,MATCH(J5344,IF(Info!$D$3:$D$6442=K5344,Info!$C$3:$C$6442),0),7))</f>
        <v/>
      </c>
    </row>
    <row r="5345" spans="1:19" x14ac:dyDescent="0.25">
      <c r="A5345" s="75"/>
      <c r="B5345" s="75"/>
      <c r="C5345" s="72"/>
      <c r="D5345" s="72"/>
      <c r="E5345" s="41" t="str">
        <f t="shared" si="1162"/>
        <v/>
      </c>
      <c r="F5345" s="90" t="str">
        <f t="shared" ca="1" si="1163"/>
        <v/>
      </c>
      <c r="G5345" s="91" t="str">
        <f t="shared" si="1164"/>
        <v/>
      </c>
      <c r="H5345" s="41" t="str">
        <f t="shared" si="1165"/>
        <v/>
      </c>
      <c r="I5345" s="92" t="str">
        <f t="shared" ca="1" si="1166"/>
        <v/>
      </c>
      <c r="J5345" s="28" t="str">
        <f t="shared" si="1167"/>
        <v/>
      </c>
      <c r="K5345" s="28" t="str">
        <f t="shared" si="1168"/>
        <v/>
      </c>
      <c r="L5345" s="28" t="str">
        <f t="shared" ca="1" si="1169"/>
        <v/>
      </c>
      <c r="M5345" s="28" t="str">
        <f t="shared" si="1170"/>
        <v/>
      </c>
      <c r="N5345" s="93" t="str">
        <f t="shared" si="1171"/>
        <v/>
      </c>
      <c r="O5345" s="94" t="str">
        <f t="shared" si="1172"/>
        <v/>
      </c>
      <c r="P5345" s="70">
        <f t="shared" si="1173"/>
        <v>0</v>
      </c>
      <c r="Q5345" s="28" t="str">
        <f t="shared" ca="1" si="1174"/>
        <v/>
      </c>
      <c r="R5345" s="28" t="str">
        <f t="shared" si="1175"/>
        <v/>
      </c>
      <c r="S5345" s="28" t="str">
        <f t="array" ref="S5345">IF(ISBLANK(A5345),"",INDEX(Info!$B$3:$H$6442,MATCH(J5345,IF(Info!$D$3:$D$6442=K5345,Info!$C$3:$C$6442),0),7))</f>
        <v/>
      </c>
    </row>
    <row r="5346" spans="1:19" x14ac:dyDescent="0.25">
      <c r="A5346" s="75"/>
      <c r="B5346" s="75"/>
      <c r="C5346" s="72"/>
      <c r="D5346" s="72"/>
      <c r="E5346" s="41" t="str">
        <f t="shared" si="1162"/>
        <v/>
      </c>
      <c r="F5346" s="90" t="str">
        <f t="shared" ca="1" si="1163"/>
        <v/>
      </c>
      <c r="G5346" s="91" t="str">
        <f t="shared" si="1164"/>
        <v/>
      </c>
      <c r="H5346" s="41" t="str">
        <f t="shared" si="1165"/>
        <v/>
      </c>
      <c r="I5346" s="92" t="str">
        <f t="shared" ca="1" si="1166"/>
        <v/>
      </c>
      <c r="J5346" s="28" t="str">
        <f t="shared" si="1167"/>
        <v/>
      </c>
      <c r="K5346" s="28" t="str">
        <f t="shared" si="1168"/>
        <v/>
      </c>
      <c r="L5346" s="28" t="str">
        <f t="shared" ca="1" si="1169"/>
        <v/>
      </c>
      <c r="M5346" s="28" t="str">
        <f t="shared" si="1170"/>
        <v/>
      </c>
      <c r="N5346" s="93" t="str">
        <f t="shared" si="1171"/>
        <v/>
      </c>
      <c r="O5346" s="94" t="str">
        <f t="shared" si="1172"/>
        <v/>
      </c>
      <c r="P5346" s="70">
        <f t="shared" si="1173"/>
        <v>0</v>
      </c>
      <c r="Q5346" s="28" t="str">
        <f t="shared" ca="1" si="1174"/>
        <v/>
      </c>
      <c r="R5346" s="28" t="str">
        <f t="shared" si="1175"/>
        <v/>
      </c>
      <c r="S5346" s="28" t="str">
        <f t="array" ref="S5346">IF(ISBLANK(A5346),"",INDEX(Info!$B$3:$H$6442,MATCH(J5346,IF(Info!$D$3:$D$6442=K5346,Info!$C$3:$C$6442),0),7))</f>
        <v/>
      </c>
    </row>
    <row r="5347" spans="1:19" x14ac:dyDescent="0.25">
      <c r="A5347" s="75"/>
      <c r="B5347" s="75"/>
      <c r="C5347" s="72"/>
      <c r="D5347" s="72"/>
      <c r="E5347" s="41" t="str">
        <f t="shared" si="1162"/>
        <v/>
      </c>
      <c r="F5347" s="90" t="str">
        <f t="shared" ca="1" si="1163"/>
        <v/>
      </c>
      <c r="G5347" s="91" t="str">
        <f t="shared" si="1164"/>
        <v/>
      </c>
      <c r="H5347" s="41" t="str">
        <f t="shared" si="1165"/>
        <v/>
      </c>
      <c r="I5347" s="92" t="str">
        <f t="shared" ca="1" si="1166"/>
        <v/>
      </c>
      <c r="J5347" s="28" t="str">
        <f t="shared" si="1167"/>
        <v/>
      </c>
      <c r="K5347" s="28" t="str">
        <f t="shared" si="1168"/>
        <v/>
      </c>
      <c r="L5347" s="28" t="str">
        <f t="shared" ca="1" si="1169"/>
        <v/>
      </c>
      <c r="M5347" s="28" t="str">
        <f t="shared" si="1170"/>
        <v/>
      </c>
      <c r="N5347" s="93" t="str">
        <f t="shared" si="1171"/>
        <v/>
      </c>
      <c r="O5347" s="94" t="str">
        <f t="shared" si="1172"/>
        <v/>
      </c>
      <c r="P5347" s="70">
        <f t="shared" si="1173"/>
        <v>0</v>
      </c>
      <c r="Q5347" s="28" t="str">
        <f t="shared" ca="1" si="1174"/>
        <v/>
      </c>
      <c r="R5347" s="28" t="str">
        <f t="shared" si="1175"/>
        <v/>
      </c>
      <c r="S5347" s="28" t="str">
        <f t="array" ref="S5347">IF(ISBLANK(A5347),"",INDEX(Info!$B$3:$H$6442,MATCH(J5347,IF(Info!$D$3:$D$6442=K5347,Info!$C$3:$C$6442),0),7))</f>
        <v/>
      </c>
    </row>
    <row r="5348" spans="1:19" x14ac:dyDescent="0.25">
      <c r="A5348" s="75"/>
      <c r="B5348" s="75"/>
      <c r="C5348" s="72"/>
      <c r="D5348" s="72"/>
      <c r="E5348" s="41" t="str">
        <f t="shared" si="1162"/>
        <v/>
      </c>
      <c r="F5348" s="90" t="str">
        <f t="shared" ca="1" si="1163"/>
        <v/>
      </c>
      <c r="G5348" s="91" t="str">
        <f t="shared" si="1164"/>
        <v/>
      </c>
      <c r="H5348" s="41" t="str">
        <f t="shared" si="1165"/>
        <v/>
      </c>
      <c r="I5348" s="92" t="str">
        <f t="shared" ca="1" si="1166"/>
        <v/>
      </c>
      <c r="J5348" s="28" t="str">
        <f t="shared" si="1167"/>
        <v/>
      </c>
      <c r="K5348" s="28" t="str">
        <f t="shared" si="1168"/>
        <v/>
      </c>
      <c r="L5348" s="28" t="str">
        <f t="shared" ca="1" si="1169"/>
        <v/>
      </c>
      <c r="M5348" s="28" t="str">
        <f t="shared" si="1170"/>
        <v/>
      </c>
      <c r="N5348" s="93" t="str">
        <f t="shared" si="1171"/>
        <v/>
      </c>
      <c r="O5348" s="94" t="str">
        <f t="shared" si="1172"/>
        <v/>
      </c>
      <c r="P5348" s="70">
        <f t="shared" si="1173"/>
        <v>0</v>
      </c>
      <c r="Q5348" s="28" t="str">
        <f t="shared" ca="1" si="1174"/>
        <v/>
      </c>
      <c r="R5348" s="28" t="str">
        <f t="shared" si="1175"/>
        <v/>
      </c>
      <c r="S5348" s="28" t="str">
        <f t="array" ref="S5348">IF(ISBLANK(A5348),"",INDEX(Info!$B$3:$H$6442,MATCH(J5348,IF(Info!$D$3:$D$6442=K5348,Info!$C$3:$C$6442),0),7))</f>
        <v/>
      </c>
    </row>
    <row r="5349" spans="1:19" x14ac:dyDescent="0.25">
      <c r="A5349" s="75"/>
      <c r="B5349" s="75"/>
      <c r="C5349" s="72"/>
      <c r="D5349" s="72"/>
      <c r="E5349" s="41" t="str">
        <f t="shared" si="1162"/>
        <v/>
      </c>
      <c r="F5349" s="90" t="str">
        <f t="shared" ca="1" si="1163"/>
        <v/>
      </c>
      <c r="G5349" s="91" t="str">
        <f t="shared" si="1164"/>
        <v/>
      </c>
      <c r="H5349" s="41" t="str">
        <f t="shared" si="1165"/>
        <v/>
      </c>
      <c r="I5349" s="92" t="str">
        <f t="shared" ca="1" si="1166"/>
        <v/>
      </c>
      <c r="J5349" s="28" t="str">
        <f t="shared" si="1167"/>
        <v/>
      </c>
      <c r="K5349" s="28" t="str">
        <f t="shared" si="1168"/>
        <v/>
      </c>
      <c r="L5349" s="28" t="str">
        <f t="shared" ca="1" si="1169"/>
        <v/>
      </c>
      <c r="M5349" s="28" t="str">
        <f t="shared" si="1170"/>
        <v/>
      </c>
      <c r="N5349" s="93" t="str">
        <f t="shared" si="1171"/>
        <v/>
      </c>
      <c r="O5349" s="94" t="str">
        <f t="shared" si="1172"/>
        <v/>
      </c>
      <c r="P5349" s="70">
        <f t="shared" si="1173"/>
        <v>0</v>
      </c>
      <c r="Q5349" s="28" t="str">
        <f t="shared" ca="1" si="1174"/>
        <v/>
      </c>
      <c r="R5349" s="28" t="str">
        <f t="shared" si="1175"/>
        <v/>
      </c>
      <c r="S5349" s="28" t="str">
        <f t="array" ref="S5349">IF(ISBLANK(A5349),"",INDEX(Info!$B$3:$H$6442,MATCH(J5349,IF(Info!$D$3:$D$6442=K5349,Info!$C$3:$C$6442),0),7))</f>
        <v/>
      </c>
    </row>
    <row r="5350" spans="1:19" x14ac:dyDescent="0.25">
      <c r="A5350" s="75"/>
      <c r="B5350" s="75"/>
      <c r="C5350" s="72"/>
      <c r="D5350" s="72"/>
      <c r="E5350" s="41" t="str">
        <f t="shared" si="1162"/>
        <v/>
      </c>
      <c r="F5350" s="90" t="str">
        <f t="shared" ca="1" si="1163"/>
        <v/>
      </c>
      <c r="G5350" s="91" t="str">
        <f t="shared" si="1164"/>
        <v/>
      </c>
      <c r="H5350" s="41" t="str">
        <f t="shared" si="1165"/>
        <v/>
      </c>
      <c r="I5350" s="92" t="str">
        <f t="shared" ca="1" si="1166"/>
        <v/>
      </c>
      <c r="J5350" s="28" t="str">
        <f t="shared" si="1167"/>
        <v/>
      </c>
      <c r="K5350" s="28" t="str">
        <f t="shared" si="1168"/>
        <v/>
      </c>
      <c r="L5350" s="28" t="str">
        <f t="shared" ca="1" si="1169"/>
        <v/>
      </c>
      <c r="M5350" s="28" t="str">
        <f t="shared" si="1170"/>
        <v/>
      </c>
      <c r="N5350" s="93" t="str">
        <f t="shared" si="1171"/>
        <v/>
      </c>
      <c r="O5350" s="94" t="str">
        <f t="shared" si="1172"/>
        <v/>
      </c>
      <c r="P5350" s="70">
        <f t="shared" si="1173"/>
        <v>0</v>
      </c>
      <c r="Q5350" s="28" t="str">
        <f t="shared" ca="1" si="1174"/>
        <v/>
      </c>
      <c r="R5350" s="28" t="str">
        <f t="shared" si="1175"/>
        <v/>
      </c>
      <c r="S5350" s="28" t="str">
        <f t="array" ref="S5350">IF(ISBLANK(A5350),"",INDEX(Info!$B$3:$H$6442,MATCH(J5350,IF(Info!$D$3:$D$6442=K5350,Info!$C$3:$C$6442),0),7))</f>
        <v/>
      </c>
    </row>
    <row r="5351" spans="1:19" x14ac:dyDescent="0.25">
      <c r="A5351" s="75"/>
      <c r="B5351" s="75"/>
      <c r="C5351" s="72"/>
      <c r="D5351" s="72"/>
      <c r="E5351" s="41" t="str">
        <f t="shared" si="1162"/>
        <v/>
      </c>
      <c r="F5351" s="90" t="str">
        <f t="shared" ca="1" si="1163"/>
        <v/>
      </c>
      <c r="G5351" s="91" t="str">
        <f t="shared" si="1164"/>
        <v/>
      </c>
      <c r="H5351" s="41" t="str">
        <f t="shared" si="1165"/>
        <v/>
      </c>
      <c r="I5351" s="92" t="str">
        <f t="shared" ca="1" si="1166"/>
        <v/>
      </c>
      <c r="J5351" s="28" t="str">
        <f t="shared" si="1167"/>
        <v/>
      </c>
      <c r="K5351" s="28" t="str">
        <f t="shared" si="1168"/>
        <v/>
      </c>
      <c r="L5351" s="28" t="str">
        <f t="shared" ca="1" si="1169"/>
        <v/>
      </c>
      <c r="M5351" s="28" t="str">
        <f t="shared" si="1170"/>
        <v/>
      </c>
      <c r="N5351" s="93" t="str">
        <f t="shared" si="1171"/>
        <v/>
      </c>
      <c r="O5351" s="94" t="str">
        <f t="shared" si="1172"/>
        <v/>
      </c>
      <c r="P5351" s="70">
        <f t="shared" si="1173"/>
        <v>0</v>
      </c>
      <c r="Q5351" s="28" t="str">
        <f t="shared" ca="1" si="1174"/>
        <v/>
      </c>
      <c r="R5351" s="28" t="str">
        <f t="shared" si="1175"/>
        <v/>
      </c>
      <c r="S5351" s="28" t="str">
        <f t="array" ref="S5351">IF(ISBLANK(A5351),"",INDEX(Info!$B$3:$H$6442,MATCH(J5351,IF(Info!$D$3:$D$6442=K5351,Info!$C$3:$C$6442),0),7))</f>
        <v/>
      </c>
    </row>
    <row r="5352" spans="1:19" x14ac:dyDescent="0.25">
      <c r="A5352" s="75"/>
      <c r="B5352" s="75"/>
      <c r="C5352" s="72"/>
      <c r="D5352" s="72"/>
      <c r="E5352" s="41" t="str">
        <f t="shared" si="1162"/>
        <v/>
      </c>
      <c r="F5352" s="90" t="str">
        <f t="shared" ca="1" si="1163"/>
        <v/>
      </c>
      <c r="G5352" s="91" t="str">
        <f t="shared" si="1164"/>
        <v/>
      </c>
      <c r="H5352" s="41" t="str">
        <f t="shared" si="1165"/>
        <v/>
      </c>
      <c r="I5352" s="92" t="str">
        <f t="shared" ca="1" si="1166"/>
        <v/>
      </c>
      <c r="J5352" s="28" t="str">
        <f t="shared" si="1167"/>
        <v/>
      </c>
      <c r="K5352" s="28" t="str">
        <f t="shared" si="1168"/>
        <v/>
      </c>
      <c r="L5352" s="28" t="str">
        <f t="shared" ca="1" si="1169"/>
        <v/>
      </c>
      <c r="M5352" s="28" t="str">
        <f t="shared" si="1170"/>
        <v/>
      </c>
      <c r="N5352" s="93" t="str">
        <f t="shared" si="1171"/>
        <v/>
      </c>
      <c r="O5352" s="94" t="str">
        <f t="shared" si="1172"/>
        <v/>
      </c>
      <c r="P5352" s="70">
        <f t="shared" si="1173"/>
        <v>0</v>
      </c>
      <c r="Q5352" s="28" t="str">
        <f t="shared" ca="1" si="1174"/>
        <v/>
      </c>
      <c r="R5352" s="28" t="str">
        <f t="shared" si="1175"/>
        <v/>
      </c>
      <c r="S5352" s="28" t="str">
        <f t="array" ref="S5352">IF(ISBLANK(A5352),"",INDEX(Info!$B$3:$H$6442,MATCH(J5352,IF(Info!$D$3:$D$6442=K5352,Info!$C$3:$C$6442),0),7))</f>
        <v/>
      </c>
    </row>
    <row r="5353" spans="1:19" x14ac:dyDescent="0.25">
      <c r="A5353" s="75"/>
      <c r="B5353" s="75"/>
      <c r="C5353" s="72"/>
      <c r="D5353" s="72"/>
      <c r="E5353" s="41" t="str">
        <f t="shared" si="1162"/>
        <v/>
      </c>
      <c r="F5353" s="90" t="str">
        <f t="shared" ca="1" si="1163"/>
        <v/>
      </c>
      <c r="G5353" s="91" t="str">
        <f t="shared" si="1164"/>
        <v/>
      </c>
      <c r="H5353" s="41" t="str">
        <f t="shared" si="1165"/>
        <v/>
      </c>
      <c r="I5353" s="92" t="str">
        <f t="shared" ca="1" si="1166"/>
        <v/>
      </c>
      <c r="J5353" s="28" t="str">
        <f t="shared" si="1167"/>
        <v/>
      </c>
      <c r="K5353" s="28" t="str">
        <f t="shared" si="1168"/>
        <v/>
      </c>
      <c r="L5353" s="28" t="str">
        <f t="shared" ca="1" si="1169"/>
        <v/>
      </c>
      <c r="M5353" s="28" t="str">
        <f t="shared" si="1170"/>
        <v/>
      </c>
      <c r="N5353" s="93" t="str">
        <f t="shared" si="1171"/>
        <v/>
      </c>
      <c r="O5353" s="94" t="str">
        <f t="shared" si="1172"/>
        <v/>
      </c>
      <c r="P5353" s="70">
        <f t="shared" si="1173"/>
        <v>0</v>
      </c>
      <c r="Q5353" s="28" t="str">
        <f t="shared" ca="1" si="1174"/>
        <v/>
      </c>
      <c r="R5353" s="28" t="str">
        <f t="shared" si="1175"/>
        <v/>
      </c>
      <c r="S5353" s="28" t="str">
        <f t="array" ref="S5353">IF(ISBLANK(A5353),"",INDEX(Info!$B$3:$H$6442,MATCH(J5353,IF(Info!$D$3:$D$6442=K5353,Info!$C$3:$C$6442),0),7))</f>
        <v/>
      </c>
    </row>
    <row r="5354" spans="1:19" x14ac:dyDescent="0.25">
      <c r="A5354" s="75"/>
      <c r="B5354" s="75"/>
      <c r="C5354" s="72"/>
      <c r="D5354" s="72"/>
      <c r="E5354" s="41" t="str">
        <f t="shared" si="1162"/>
        <v/>
      </c>
      <c r="F5354" s="90" t="str">
        <f t="shared" ca="1" si="1163"/>
        <v/>
      </c>
      <c r="G5354" s="91" t="str">
        <f t="shared" si="1164"/>
        <v/>
      </c>
      <c r="H5354" s="41" t="str">
        <f t="shared" si="1165"/>
        <v/>
      </c>
      <c r="I5354" s="92" t="str">
        <f t="shared" ca="1" si="1166"/>
        <v/>
      </c>
      <c r="J5354" s="28" t="str">
        <f t="shared" si="1167"/>
        <v/>
      </c>
      <c r="K5354" s="28" t="str">
        <f t="shared" si="1168"/>
        <v/>
      </c>
      <c r="L5354" s="28" t="str">
        <f t="shared" ca="1" si="1169"/>
        <v/>
      </c>
      <c r="M5354" s="28" t="str">
        <f t="shared" si="1170"/>
        <v/>
      </c>
      <c r="N5354" s="93" t="str">
        <f t="shared" si="1171"/>
        <v/>
      </c>
      <c r="O5354" s="94" t="str">
        <f t="shared" si="1172"/>
        <v/>
      </c>
      <c r="P5354" s="70">
        <f t="shared" si="1173"/>
        <v>0</v>
      </c>
      <c r="Q5354" s="28" t="str">
        <f t="shared" ca="1" si="1174"/>
        <v/>
      </c>
      <c r="R5354" s="28" t="str">
        <f t="shared" si="1175"/>
        <v/>
      </c>
      <c r="S5354" s="28" t="str">
        <f t="array" ref="S5354">IF(ISBLANK(A5354),"",INDEX(Info!$B$3:$H$6442,MATCH(J5354,IF(Info!$D$3:$D$6442=K5354,Info!$C$3:$C$6442),0),7))</f>
        <v/>
      </c>
    </row>
    <row r="5355" spans="1:19" x14ac:dyDescent="0.25">
      <c r="A5355" s="75"/>
      <c r="B5355" s="75"/>
      <c r="C5355" s="72"/>
      <c r="D5355" s="72"/>
      <c r="E5355" s="41" t="str">
        <f t="shared" si="1162"/>
        <v/>
      </c>
      <c r="F5355" s="90" t="str">
        <f t="shared" ca="1" si="1163"/>
        <v/>
      </c>
      <c r="G5355" s="91" t="str">
        <f t="shared" si="1164"/>
        <v/>
      </c>
      <c r="H5355" s="41" t="str">
        <f t="shared" si="1165"/>
        <v/>
      </c>
      <c r="I5355" s="92" t="str">
        <f t="shared" ca="1" si="1166"/>
        <v/>
      </c>
      <c r="J5355" s="28" t="str">
        <f t="shared" si="1167"/>
        <v/>
      </c>
      <c r="K5355" s="28" t="str">
        <f t="shared" si="1168"/>
        <v/>
      </c>
      <c r="L5355" s="28" t="str">
        <f t="shared" ca="1" si="1169"/>
        <v/>
      </c>
      <c r="M5355" s="28" t="str">
        <f t="shared" si="1170"/>
        <v/>
      </c>
      <c r="N5355" s="93" t="str">
        <f t="shared" si="1171"/>
        <v/>
      </c>
      <c r="O5355" s="94" t="str">
        <f t="shared" si="1172"/>
        <v/>
      </c>
      <c r="P5355" s="70">
        <f t="shared" si="1173"/>
        <v>0</v>
      </c>
      <c r="Q5355" s="28" t="str">
        <f t="shared" ca="1" si="1174"/>
        <v/>
      </c>
      <c r="R5355" s="28" t="str">
        <f t="shared" si="1175"/>
        <v/>
      </c>
      <c r="S5355" s="28" t="str">
        <f t="array" ref="S5355">IF(ISBLANK(A5355),"",INDEX(Info!$B$3:$H$6442,MATCH(J5355,IF(Info!$D$3:$D$6442=K5355,Info!$C$3:$C$6442),0),7))</f>
        <v/>
      </c>
    </row>
    <row r="5356" spans="1:19" x14ac:dyDescent="0.25">
      <c r="A5356" s="75"/>
      <c r="B5356" s="75"/>
      <c r="C5356" s="72"/>
      <c r="D5356" s="72"/>
      <c r="E5356" s="41" t="str">
        <f t="shared" si="1162"/>
        <v/>
      </c>
      <c r="F5356" s="90" t="str">
        <f t="shared" ca="1" si="1163"/>
        <v/>
      </c>
      <c r="G5356" s="91" t="str">
        <f t="shared" si="1164"/>
        <v/>
      </c>
      <c r="H5356" s="41" t="str">
        <f t="shared" si="1165"/>
        <v/>
      </c>
      <c r="I5356" s="92" t="str">
        <f t="shared" ca="1" si="1166"/>
        <v/>
      </c>
      <c r="J5356" s="28" t="str">
        <f t="shared" si="1167"/>
        <v/>
      </c>
      <c r="K5356" s="28" t="str">
        <f t="shared" si="1168"/>
        <v/>
      </c>
      <c r="L5356" s="28" t="str">
        <f t="shared" ca="1" si="1169"/>
        <v/>
      </c>
      <c r="M5356" s="28" t="str">
        <f t="shared" si="1170"/>
        <v/>
      </c>
      <c r="N5356" s="93" t="str">
        <f t="shared" si="1171"/>
        <v/>
      </c>
      <c r="O5356" s="94" t="str">
        <f t="shared" si="1172"/>
        <v/>
      </c>
      <c r="P5356" s="70">
        <f t="shared" si="1173"/>
        <v>0</v>
      </c>
      <c r="Q5356" s="28" t="str">
        <f t="shared" ca="1" si="1174"/>
        <v/>
      </c>
      <c r="R5356" s="28" t="str">
        <f t="shared" si="1175"/>
        <v/>
      </c>
      <c r="S5356" s="28" t="str">
        <f t="array" ref="S5356">IF(ISBLANK(A5356),"",INDEX(Info!$B$3:$H$6442,MATCH(J5356,IF(Info!$D$3:$D$6442=K5356,Info!$C$3:$C$6442),0),7))</f>
        <v/>
      </c>
    </row>
    <row r="5357" spans="1:19" x14ac:dyDescent="0.25">
      <c r="A5357" s="75"/>
      <c r="B5357" s="75"/>
      <c r="C5357" s="72"/>
      <c r="D5357" s="72"/>
      <c r="E5357" s="41" t="str">
        <f t="shared" si="1162"/>
        <v/>
      </c>
      <c r="F5357" s="90" t="str">
        <f t="shared" ca="1" si="1163"/>
        <v/>
      </c>
      <c r="G5357" s="91" t="str">
        <f t="shared" si="1164"/>
        <v/>
      </c>
      <c r="H5357" s="41" t="str">
        <f t="shared" si="1165"/>
        <v/>
      </c>
      <c r="I5357" s="92" t="str">
        <f t="shared" ca="1" si="1166"/>
        <v/>
      </c>
      <c r="J5357" s="28" t="str">
        <f t="shared" si="1167"/>
        <v/>
      </c>
      <c r="K5357" s="28" t="str">
        <f t="shared" si="1168"/>
        <v/>
      </c>
      <c r="L5357" s="28" t="str">
        <f t="shared" ca="1" si="1169"/>
        <v/>
      </c>
      <c r="M5357" s="28" t="str">
        <f t="shared" si="1170"/>
        <v/>
      </c>
      <c r="N5357" s="93" t="str">
        <f t="shared" si="1171"/>
        <v/>
      </c>
      <c r="O5357" s="94" t="str">
        <f t="shared" si="1172"/>
        <v/>
      </c>
      <c r="P5357" s="70">
        <f t="shared" si="1173"/>
        <v>0</v>
      </c>
      <c r="Q5357" s="28" t="str">
        <f t="shared" ca="1" si="1174"/>
        <v/>
      </c>
      <c r="R5357" s="28" t="str">
        <f t="shared" si="1175"/>
        <v/>
      </c>
      <c r="S5357" s="28" t="str">
        <f t="array" ref="S5357">IF(ISBLANK(A5357),"",INDEX(Info!$B$3:$H$6442,MATCH(J5357,IF(Info!$D$3:$D$6442=K5357,Info!$C$3:$C$6442),0),7))</f>
        <v/>
      </c>
    </row>
    <row r="5358" spans="1:19" x14ac:dyDescent="0.25">
      <c r="A5358" s="75"/>
      <c r="B5358" s="75"/>
      <c r="C5358" s="72"/>
      <c r="D5358" s="72"/>
      <c r="E5358" s="41" t="str">
        <f t="shared" si="1162"/>
        <v/>
      </c>
      <c r="F5358" s="90" t="str">
        <f t="shared" ca="1" si="1163"/>
        <v/>
      </c>
      <c r="G5358" s="91" t="str">
        <f t="shared" si="1164"/>
        <v/>
      </c>
      <c r="H5358" s="41" t="str">
        <f t="shared" si="1165"/>
        <v/>
      </c>
      <c r="I5358" s="92" t="str">
        <f t="shared" ca="1" si="1166"/>
        <v/>
      </c>
      <c r="J5358" s="28" t="str">
        <f t="shared" si="1167"/>
        <v/>
      </c>
      <c r="K5358" s="28" t="str">
        <f t="shared" si="1168"/>
        <v/>
      </c>
      <c r="L5358" s="28" t="str">
        <f t="shared" ca="1" si="1169"/>
        <v/>
      </c>
      <c r="M5358" s="28" t="str">
        <f t="shared" si="1170"/>
        <v/>
      </c>
      <c r="N5358" s="93" t="str">
        <f t="shared" si="1171"/>
        <v/>
      </c>
      <c r="O5358" s="94" t="str">
        <f t="shared" si="1172"/>
        <v/>
      </c>
      <c r="P5358" s="70">
        <f t="shared" si="1173"/>
        <v>0</v>
      </c>
      <c r="Q5358" s="28" t="str">
        <f t="shared" ca="1" si="1174"/>
        <v/>
      </c>
      <c r="R5358" s="28" t="str">
        <f t="shared" si="1175"/>
        <v/>
      </c>
      <c r="S5358" s="28" t="str">
        <f t="array" ref="S5358">IF(ISBLANK(A5358),"",INDEX(Info!$B$3:$H$6442,MATCH(J5358,IF(Info!$D$3:$D$6442=K5358,Info!$C$3:$C$6442),0),7))</f>
        <v/>
      </c>
    </row>
    <row r="5359" spans="1:19" x14ac:dyDescent="0.25">
      <c r="A5359" s="75"/>
      <c r="B5359" s="75"/>
      <c r="C5359" s="72"/>
      <c r="D5359" s="72"/>
      <c r="E5359" s="41" t="str">
        <f t="shared" si="1162"/>
        <v/>
      </c>
      <c r="F5359" s="90" t="str">
        <f t="shared" ca="1" si="1163"/>
        <v/>
      </c>
      <c r="G5359" s="91" t="str">
        <f t="shared" si="1164"/>
        <v/>
      </c>
      <c r="H5359" s="41" t="str">
        <f t="shared" si="1165"/>
        <v/>
      </c>
      <c r="I5359" s="92" t="str">
        <f t="shared" ca="1" si="1166"/>
        <v/>
      </c>
      <c r="J5359" s="28" t="str">
        <f t="shared" si="1167"/>
        <v/>
      </c>
      <c r="K5359" s="28" t="str">
        <f t="shared" si="1168"/>
        <v/>
      </c>
      <c r="L5359" s="28" t="str">
        <f t="shared" ca="1" si="1169"/>
        <v/>
      </c>
      <c r="M5359" s="28" t="str">
        <f t="shared" si="1170"/>
        <v/>
      </c>
      <c r="N5359" s="93" t="str">
        <f t="shared" si="1171"/>
        <v/>
      </c>
      <c r="O5359" s="94" t="str">
        <f t="shared" si="1172"/>
        <v/>
      </c>
      <c r="P5359" s="70">
        <f t="shared" si="1173"/>
        <v>0</v>
      </c>
      <c r="Q5359" s="28" t="str">
        <f t="shared" ca="1" si="1174"/>
        <v/>
      </c>
      <c r="R5359" s="28" t="str">
        <f t="shared" si="1175"/>
        <v/>
      </c>
      <c r="S5359" s="28" t="str">
        <f t="array" ref="S5359">IF(ISBLANK(A5359),"",INDEX(Info!$B$3:$H$6442,MATCH(J5359,IF(Info!$D$3:$D$6442=K5359,Info!$C$3:$C$6442),0),7))</f>
        <v/>
      </c>
    </row>
    <row r="5360" spans="1:19" x14ac:dyDescent="0.25">
      <c r="A5360" s="75"/>
      <c r="B5360" s="75"/>
      <c r="C5360" s="72"/>
      <c r="D5360" s="72"/>
      <c r="E5360" s="41" t="str">
        <f t="shared" si="1162"/>
        <v/>
      </c>
      <c r="F5360" s="90" t="str">
        <f t="shared" ca="1" si="1163"/>
        <v/>
      </c>
      <c r="G5360" s="91" t="str">
        <f t="shared" si="1164"/>
        <v/>
      </c>
      <c r="H5360" s="41" t="str">
        <f t="shared" si="1165"/>
        <v/>
      </c>
      <c r="I5360" s="92" t="str">
        <f t="shared" ca="1" si="1166"/>
        <v/>
      </c>
      <c r="J5360" s="28" t="str">
        <f t="shared" si="1167"/>
        <v/>
      </c>
      <c r="K5360" s="28" t="str">
        <f t="shared" si="1168"/>
        <v/>
      </c>
      <c r="L5360" s="28" t="str">
        <f t="shared" ca="1" si="1169"/>
        <v/>
      </c>
      <c r="M5360" s="28" t="str">
        <f t="shared" si="1170"/>
        <v/>
      </c>
      <c r="N5360" s="93" t="str">
        <f t="shared" si="1171"/>
        <v/>
      </c>
      <c r="O5360" s="94" t="str">
        <f t="shared" si="1172"/>
        <v/>
      </c>
      <c r="P5360" s="70">
        <f t="shared" si="1173"/>
        <v>0</v>
      </c>
      <c r="Q5360" s="28" t="str">
        <f t="shared" ca="1" si="1174"/>
        <v/>
      </c>
      <c r="R5360" s="28" t="str">
        <f t="shared" si="1175"/>
        <v/>
      </c>
      <c r="S5360" s="28" t="str">
        <f t="array" ref="S5360">IF(ISBLANK(A5360),"",INDEX(Info!$B$3:$H$6442,MATCH(J5360,IF(Info!$D$3:$D$6442=K5360,Info!$C$3:$C$6442),0),7))</f>
        <v/>
      </c>
    </row>
    <row r="5361" spans="1:19" x14ac:dyDescent="0.25">
      <c r="A5361" s="75"/>
      <c r="B5361" s="75"/>
      <c r="C5361" s="72"/>
      <c r="D5361" s="72"/>
      <c r="E5361" s="41" t="str">
        <f t="shared" si="1162"/>
        <v/>
      </c>
      <c r="F5361" s="90" t="str">
        <f t="shared" ca="1" si="1163"/>
        <v/>
      </c>
      <c r="G5361" s="91" t="str">
        <f t="shared" si="1164"/>
        <v/>
      </c>
      <c r="H5361" s="41" t="str">
        <f t="shared" si="1165"/>
        <v/>
      </c>
      <c r="I5361" s="92" t="str">
        <f t="shared" ca="1" si="1166"/>
        <v/>
      </c>
      <c r="J5361" s="28" t="str">
        <f t="shared" si="1167"/>
        <v/>
      </c>
      <c r="K5361" s="28" t="str">
        <f t="shared" si="1168"/>
        <v/>
      </c>
      <c r="L5361" s="28" t="str">
        <f t="shared" ca="1" si="1169"/>
        <v/>
      </c>
      <c r="M5361" s="28" t="str">
        <f t="shared" si="1170"/>
        <v/>
      </c>
      <c r="N5361" s="93" t="str">
        <f t="shared" si="1171"/>
        <v/>
      </c>
      <c r="O5361" s="94" t="str">
        <f t="shared" si="1172"/>
        <v/>
      </c>
      <c r="P5361" s="70">
        <f t="shared" si="1173"/>
        <v>0</v>
      </c>
      <c r="Q5361" s="28" t="str">
        <f t="shared" ca="1" si="1174"/>
        <v/>
      </c>
      <c r="R5361" s="28" t="str">
        <f t="shared" si="1175"/>
        <v/>
      </c>
      <c r="S5361" s="28" t="str">
        <f t="array" ref="S5361">IF(ISBLANK(A5361),"",INDEX(Info!$B$3:$H$6442,MATCH(J5361,IF(Info!$D$3:$D$6442=K5361,Info!$C$3:$C$6442),0),7))</f>
        <v/>
      </c>
    </row>
    <row r="5362" spans="1:19" x14ac:dyDescent="0.25">
      <c r="A5362" s="75"/>
      <c r="B5362" s="75"/>
      <c r="C5362" s="72"/>
      <c r="D5362" s="72"/>
      <c r="E5362" s="41" t="str">
        <f t="shared" si="1162"/>
        <v/>
      </c>
      <c r="F5362" s="90" t="str">
        <f t="shared" ca="1" si="1163"/>
        <v/>
      </c>
      <c r="G5362" s="91" t="str">
        <f t="shared" si="1164"/>
        <v/>
      </c>
      <c r="H5362" s="41" t="str">
        <f t="shared" si="1165"/>
        <v/>
      </c>
      <c r="I5362" s="92" t="str">
        <f t="shared" ca="1" si="1166"/>
        <v/>
      </c>
      <c r="J5362" s="28" t="str">
        <f t="shared" si="1167"/>
        <v/>
      </c>
      <c r="K5362" s="28" t="str">
        <f t="shared" si="1168"/>
        <v/>
      </c>
      <c r="L5362" s="28" t="str">
        <f t="shared" ca="1" si="1169"/>
        <v/>
      </c>
      <c r="M5362" s="28" t="str">
        <f t="shared" si="1170"/>
        <v/>
      </c>
      <c r="N5362" s="93" t="str">
        <f t="shared" si="1171"/>
        <v/>
      </c>
      <c r="O5362" s="94" t="str">
        <f t="shared" si="1172"/>
        <v/>
      </c>
      <c r="P5362" s="70">
        <f t="shared" si="1173"/>
        <v>0</v>
      </c>
      <c r="Q5362" s="28" t="str">
        <f t="shared" ca="1" si="1174"/>
        <v/>
      </c>
      <c r="R5362" s="28" t="str">
        <f t="shared" si="1175"/>
        <v/>
      </c>
      <c r="S5362" s="28" t="str">
        <f t="array" ref="S5362">IF(ISBLANK(A5362),"",INDEX(Info!$B$3:$H$6442,MATCH(J5362,IF(Info!$D$3:$D$6442=K5362,Info!$C$3:$C$6442),0),7))</f>
        <v/>
      </c>
    </row>
    <row r="5363" spans="1:19" x14ac:dyDescent="0.25">
      <c r="A5363" s="75"/>
      <c r="B5363" s="75"/>
      <c r="C5363" s="72"/>
      <c r="D5363" s="72"/>
      <c r="E5363" s="41" t="str">
        <f t="shared" si="1162"/>
        <v/>
      </c>
      <c r="F5363" s="90" t="str">
        <f t="shared" ca="1" si="1163"/>
        <v/>
      </c>
      <c r="G5363" s="91" t="str">
        <f t="shared" si="1164"/>
        <v/>
      </c>
      <c r="H5363" s="41" t="str">
        <f t="shared" si="1165"/>
        <v/>
      </c>
      <c r="I5363" s="92" t="str">
        <f t="shared" ca="1" si="1166"/>
        <v/>
      </c>
      <c r="J5363" s="28" t="str">
        <f t="shared" si="1167"/>
        <v/>
      </c>
      <c r="K5363" s="28" t="str">
        <f t="shared" si="1168"/>
        <v/>
      </c>
      <c r="L5363" s="28" t="str">
        <f t="shared" ca="1" si="1169"/>
        <v/>
      </c>
      <c r="M5363" s="28" t="str">
        <f t="shared" si="1170"/>
        <v/>
      </c>
      <c r="N5363" s="93" t="str">
        <f t="shared" si="1171"/>
        <v/>
      </c>
      <c r="O5363" s="94" t="str">
        <f t="shared" si="1172"/>
        <v/>
      </c>
      <c r="P5363" s="70">
        <f t="shared" si="1173"/>
        <v>0</v>
      </c>
      <c r="Q5363" s="28" t="str">
        <f t="shared" ca="1" si="1174"/>
        <v/>
      </c>
      <c r="R5363" s="28" t="str">
        <f t="shared" si="1175"/>
        <v/>
      </c>
      <c r="S5363" s="28" t="str">
        <f t="array" ref="S5363">IF(ISBLANK(A5363),"",INDEX(Info!$B$3:$H$6442,MATCH(J5363,IF(Info!$D$3:$D$6442=K5363,Info!$C$3:$C$6442),0),7))</f>
        <v/>
      </c>
    </row>
    <row r="5364" spans="1:19" x14ac:dyDescent="0.25">
      <c r="A5364" s="75"/>
      <c r="B5364" s="75"/>
      <c r="C5364" s="72"/>
      <c r="D5364" s="72"/>
      <c r="E5364" s="41" t="str">
        <f t="shared" si="1162"/>
        <v/>
      </c>
      <c r="F5364" s="90" t="str">
        <f t="shared" ca="1" si="1163"/>
        <v/>
      </c>
      <c r="G5364" s="91" t="str">
        <f t="shared" si="1164"/>
        <v/>
      </c>
      <c r="H5364" s="41" t="str">
        <f t="shared" si="1165"/>
        <v/>
      </c>
      <c r="I5364" s="92" t="str">
        <f t="shared" ca="1" si="1166"/>
        <v/>
      </c>
      <c r="J5364" s="28" t="str">
        <f t="shared" si="1167"/>
        <v/>
      </c>
      <c r="K5364" s="28" t="str">
        <f t="shared" si="1168"/>
        <v/>
      </c>
      <c r="L5364" s="28" t="str">
        <f t="shared" ca="1" si="1169"/>
        <v/>
      </c>
      <c r="M5364" s="28" t="str">
        <f t="shared" si="1170"/>
        <v/>
      </c>
      <c r="N5364" s="93" t="str">
        <f t="shared" si="1171"/>
        <v/>
      </c>
      <c r="O5364" s="94" t="str">
        <f t="shared" si="1172"/>
        <v/>
      </c>
      <c r="P5364" s="70">
        <f t="shared" si="1173"/>
        <v>0</v>
      </c>
      <c r="Q5364" s="28" t="str">
        <f t="shared" ca="1" si="1174"/>
        <v/>
      </c>
      <c r="R5364" s="28" t="str">
        <f t="shared" si="1175"/>
        <v/>
      </c>
      <c r="S5364" s="28" t="str">
        <f t="array" ref="S5364">IF(ISBLANK(A5364),"",INDEX(Info!$B$3:$H$6442,MATCH(J5364,IF(Info!$D$3:$D$6442=K5364,Info!$C$3:$C$6442),0),7))</f>
        <v/>
      </c>
    </row>
    <row r="5365" spans="1:19" x14ac:dyDescent="0.25">
      <c r="A5365" s="75"/>
      <c r="B5365" s="75"/>
      <c r="C5365" s="72"/>
      <c r="D5365" s="72"/>
      <c r="E5365" s="41" t="str">
        <f t="shared" si="1162"/>
        <v/>
      </c>
      <c r="F5365" s="90" t="str">
        <f t="shared" ca="1" si="1163"/>
        <v/>
      </c>
      <c r="G5365" s="91" t="str">
        <f t="shared" si="1164"/>
        <v/>
      </c>
      <c r="H5365" s="41" t="str">
        <f t="shared" si="1165"/>
        <v/>
      </c>
      <c r="I5365" s="92" t="str">
        <f t="shared" ca="1" si="1166"/>
        <v/>
      </c>
      <c r="J5365" s="28" t="str">
        <f t="shared" si="1167"/>
        <v/>
      </c>
      <c r="K5365" s="28" t="str">
        <f t="shared" si="1168"/>
        <v/>
      </c>
      <c r="L5365" s="28" t="str">
        <f t="shared" ca="1" si="1169"/>
        <v/>
      </c>
      <c r="M5365" s="28" t="str">
        <f t="shared" si="1170"/>
        <v/>
      </c>
      <c r="N5365" s="93" t="str">
        <f t="shared" si="1171"/>
        <v/>
      </c>
      <c r="O5365" s="94" t="str">
        <f t="shared" si="1172"/>
        <v/>
      </c>
      <c r="P5365" s="70">
        <f t="shared" si="1173"/>
        <v>0</v>
      </c>
      <c r="Q5365" s="28" t="str">
        <f t="shared" ca="1" si="1174"/>
        <v/>
      </c>
      <c r="R5365" s="28" t="str">
        <f t="shared" si="1175"/>
        <v/>
      </c>
      <c r="S5365" s="28" t="str">
        <f t="array" ref="S5365">IF(ISBLANK(A5365),"",INDEX(Info!$B$3:$H$6442,MATCH(J5365,IF(Info!$D$3:$D$6442=K5365,Info!$C$3:$C$6442),0),7))</f>
        <v/>
      </c>
    </row>
    <row r="5366" spans="1:19" x14ac:dyDescent="0.25">
      <c r="A5366" s="75"/>
      <c r="B5366" s="75"/>
      <c r="C5366" s="72"/>
      <c r="D5366" s="72"/>
      <c r="E5366" s="41" t="str">
        <f t="shared" si="1162"/>
        <v/>
      </c>
      <c r="F5366" s="90" t="str">
        <f t="shared" ca="1" si="1163"/>
        <v/>
      </c>
      <c r="G5366" s="91" t="str">
        <f t="shared" si="1164"/>
        <v/>
      </c>
      <c r="H5366" s="41" t="str">
        <f t="shared" si="1165"/>
        <v/>
      </c>
      <c r="I5366" s="92" t="str">
        <f t="shared" ca="1" si="1166"/>
        <v/>
      </c>
      <c r="J5366" s="28" t="str">
        <f t="shared" si="1167"/>
        <v/>
      </c>
      <c r="K5366" s="28" t="str">
        <f t="shared" si="1168"/>
        <v/>
      </c>
      <c r="L5366" s="28" t="str">
        <f t="shared" ca="1" si="1169"/>
        <v/>
      </c>
      <c r="M5366" s="28" t="str">
        <f t="shared" si="1170"/>
        <v/>
      </c>
      <c r="N5366" s="93" t="str">
        <f t="shared" si="1171"/>
        <v/>
      </c>
      <c r="O5366" s="94" t="str">
        <f t="shared" si="1172"/>
        <v/>
      </c>
      <c r="P5366" s="70">
        <f t="shared" si="1173"/>
        <v>0</v>
      </c>
      <c r="Q5366" s="28" t="str">
        <f t="shared" ca="1" si="1174"/>
        <v/>
      </c>
      <c r="R5366" s="28" t="str">
        <f t="shared" si="1175"/>
        <v/>
      </c>
      <c r="S5366" s="28" t="str">
        <f t="array" ref="S5366">IF(ISBLANK(A5366),"",INDEX(Info!$B$3:$H$6442,MATCH(J5366,IF(Info!$D$3:$D$6442=K5366,Info!$C$3:$C$6442),0),7))</f>
        <v/>
      </c>
    </row>
    <row r="5367" spans="1:19" x14ac:dyDescent="0.25">
      <c r="A5367" s="75"/>
      <c r="B5367" s="75"/>
      <c r="C5367" s="72"/>
      <c r="D5367" s="72"/>
      <c r="E5367" s="41" t="str">
        <f t="shared" si="1162"/>
        <v/>
      </c>
      <c r="F5367" s="90" t="str">
        <f t="shared" ca="1" si="1163"/>
        <v/>
      </c>
      <c r="G5367" s="91" t="str">
        <f t="shared" si="1164"/>
        <v/>
      </c>
      <c r="H5367" s="41" t="str">
        <f t="shared" si="1165"/>
        <v/>
      </c>
      <c r="I5367" s="92" t="str">
        <f t="shared" ca="1" si="1166"/>
        <v/>
      </c>
      <c r="J5367" s="28" t="str">
        <f t="shared" si="1167"/>
        <v/>
      </c>
      <c r="K5367" s="28" t="str">
        <f t="shared" si="1168"/>
        <v/>
      </c>
      <c r="L5367" s="28" t="str">
        <f t="shared" ca="1" si="1169"/>
        <v/>
      </c>
      <c r="M5367" s="28" t="str">
        <f t="shared" si="1170"/>
        <v/>
      </c>
      <c r="N5367" s="93" t="str">
        <f t="shared" si="1171"/>
        <v/>
      </c>
      <c r="O5367" s="94" t="str">
        <f t="shared" si="1172"/>
        <v/>
      </c>
      <c r="P5367" s="70">
        <f t="shared" si="1173"/>
        <v>0</v>
      </c>
      <c r="Q5367" s="28" t="str">
        <f t="shared" ca="1" si="1174"/>
        <v/>
      </c>
      <c r="R5367" s="28" t="str">
        <f t="shared" si="1175"/>
        <v/>
      </c>
      <c r="S5367" s="28" t="str">
        <f t="array" ref="S5367">IF(ISBLANK(A5367),"",INDEX(Info!$B$3:$H$6442,MATCH(J5367,IF(Info!$D$3:$D$6442=K5367,Info!$C$3:$C$6442),0),7))</f>
        <v/>
      </c>
    </row>
    <row r="5368" spans="1:19" x14ac:dyDescent="0.25">
      <c r="A5368" s="75"/>
      <c r="B5368" s="75"/>
      <c r="C5368" s="72"/>
      <c r="D5368" s="72"/>
      <c r="E5368" s="41" t="str">
        <f t="shared" si="1162"/>
        <v/>
      </c>
      <c r="F5368" s="90" t="str">
        <f t="shared" ca="1" si="1163"/>
        <v/>
      </c>
      <c r="G5368" s="91" t="str">
        <f t="shared" si="1164"/>
        <v/>
      </c>
      <c r="H5368" s="41" t="str">
        <f t="shared" si="1165"/>
        <v/>
      </c>
      <c r="I5368" s="92" t="str">
        <f t="shared" ca="1" si="1166"/>
        <v/>
      </c>
      <c r="J5368" s="28" t="str">
        <f t="shared" si="1167"/>
        <v/>
      </c>
      <c r="K5368" s="28" t="str">
        <f t="shared" si="1168"/>
        <v/>
      </c>
      <c r="L5368" s="28" t="str">
        <f t="shared" ca="1" si="1169"/>
        <v/>
      </c>
      <c r="M5368" s="28" t="str">
        <f t="shared" si="1170"/>
        <v/>
      </c>
      <c r="N5368" s="93" t="str">
        <f t="shared" si="1171"/>
        <v/>
      </c>
      <c r="O5368" s="94" t="str">
        <f t="shared" si="1172"/>
        <v/>
      </c>
      <c r="P5368" s="70">
        <f t="shared" si="1173"/>
        <v>0</v>
      </c>
      <c r="Q5368" s="28" t="str">
        <f t="shared" ca="1" si="1174"/>
        <v/>
      </c>
      <c r="R5368" s="28" t="str">
        <f t="shared" si="1175"/>
        <v/>
      </c>
      <c r="S5368" s="28" t="str">
        <f t="array" ref="S5368">IF(ISBLANK(A5368),"",INDEX(Info!$B$3:$H$6442,MATCH(J5368,IF(Info!$D$3:$D$6442=K5368,Info!$C$3:$C$6442),0),7))</f>
        <v/>
      </c>
    </row>
    <row r="5369" spans="1:19" x14ac:dyDescent="0.25">
      <c r="A5369" s="75"/>
      <c r="B5369" s="75"/>
      <c r="C5369" s="72"/>
      <c r="D5369" s="72"/>
      <c r="E5369" s="41" t="str">
        <f t="shared" si="1162"/>
        <v/>
      </c>
      <c r="F5369" s="90" t="str">
        <f t="shared" ca="1" si="1163"/>
        <v/>
      </c>
      <c r="G5369" s="91" t="str">
        <f t="shared" si="1164"/>
        <v/>
      </c>
      <c r="H5369" s="41" t="str">
        <f t="shared" si="1165"/>
        <v/>
      </c>
      <c r="I5369" s="92" t="str">
        <f t="shared" ca="1" si="1166"/>
        <v/>
      </c>
      <c r="J5369" s="28" t="str">
        <f t="shared" si="1167"/>
        <v/>
      </c>
      <c r="K5369" s="28" t="str">
        <f t="shared" si="1168"/>
        <v/>
      </c>
      <c r="L5369" s="28" t="str">
        <f t="shared" ca="1" si="1169"/>
        <v/>
      </c>
      <c r="M5369" s="28" t="str">
        <f t="shared" si="1170"/>
        <v/>
      </c>
      <c r="N5369" s="93" t="str">
        <f t="shared" si="1171"/>
        <v/>
      </c>
      <c r="O5369" s="94" t="str">
        <f t="shared" si="1172"/>
        <v/>
      </c>
      <c r="P5369" s="70">
        <f t="shared" si="1173"/>
        <v>0</v>
      </c>
      <c r="Q5369" s="28" t="str">
        <f t="shared" ca="1" si="1174"/>
        <v/>
      </c>
      <c r="R5369" s="28" t="str">
        <f t="shared" si="1175"/>
        <v/>
      </c>
      <c r="S5369" s="28" t="str">
        <f t="array" ref="S5369">IF(ISBLANK(A5369),"",INDEX(Info!$B$3:$H$6442,MATCH(J5369,IF(Info!$D$3:$D$6442=K5369,Info!$C$3:$C$6442),0),7))</f>
        <v/>
      </c>
    </row>
    <row r="5370" spans="1:19" x14ac:dyDescent="0.25">
      <c r="A5370" s="75"/>
      <c r="B5370" s="75"/>
      <c r="C5370" s="72"/>
      <c r="D5370" s="72"/>
      <c r="E5370" s="41" t="str">
        <f t="shared" si="1162"/>
        <v/>
      </c>
      <c r="F5370" s="90" t="str">
        <f t="shared" ca="1" si="1163"/>
        <v/>
      </c>
      <c r="G5370" s="91" t="str">
        <f t="shared" si="1164"/>
        <v/>
      </c>
      <c r="H5370" s="41" t="str">
        <f t="shared" si="1165"/>
        <v/>
      </c>
      <c r="I5370" s="92" t="str">
        <f t="shared" ca="1" si="1166"/>
        <v/>
      </c>
      <c r="J5370" s="28" t="str">
        <f t="shared" si="1167"/>
        <v/>
      </c>
      <c r="K5370" s="28" t="str">
        <f t="shared" si="1168"/>
        <v/>
      </c>
      <c r="L5370" s="28" t="str">
        <f t="shared" ca="1" si="1169"/>
        <v/>
      </c>
      <c r="M5370" s="28" t="str">
        <f t="shared" si="1170"/>
        <v/>
      </c>
      <c r="N5370" s="93" t="str">
        <f t="shared" si="1171"/>
        <v/>
      </c>
      <c r="O5370" s="94" t="str">
        <f t="shared" si="1172"/>
        <v/>
      </c>
      <c r="P5370" s="70">
        <f t="shared" si="1173"/>
        <v>0</v>
      </c>
      <c r="Q5370" s="28" t="str">
        <f t="shared" ca="1" si="1174"/>
        <v/>
      </c>
      <c r="R5370" s="28" t="str">
        <f t="shared" si="1175"/>
        <v/>
      </c>
      <c r="S5370" s="28" t="str">
        <f t="array" ref="S5370">IF(ISBLANK(A5370),"",INDEX(Info!$B$3:$H$6442,MATCH(J5370,IF(Info!$D$3:$D$6442=K5370,Info!$C$3:$C$6442),0),7))</f>
        <v/>
      </c>
    </row>
    <row r="5371" spans="1:19" x14ac:dyDescent="0.25">
      <c r="A5371" s="75"/>
      <c r="B5371" s="75"/>
      <c r="C5371" s="72"/>
      <c r="D5371" s="72"/>
      <c r="E5371" s="41" t="str">
        <f t="shared" si="1162"/>
        <v/>
      </c>
      <c r="F5371" s="90" t="str">
        <f t="shared" ca="1" si="1163"/>
        <v/>
      </c>
      <c r="G5371" s="91" t="str">
        <f t="shared" si="1164"/>
        <v/>
      </c>
      <c r="H5371" s="41" t="str">
        <f t="shared" si="1165"/>
        <v/>
      </c>
      <c r="I5371" s="92" t="str">
        <f t="shared" ca="1" si="1166"/>
        <v/>
      </c>
      <c r="J5371" s="28" t="str">
        <f t="shared" si="1167"/>
        <v/>
      </c>
      <c r="K5371" s="28" t="str">
        <f t="shared" si="1168"/>
        <v/>
      </c>
      <c r="L5371" s="28" t="str">
        <f t="shared" ca="1" si="1169"/>
        <v/>
      </c>
      <c r="M5371" s="28" t="str">
        <f t="shared" si="1170"/>
        <v/>
      </c>
      <c r="N5371" s="93" t="str">
        <f t="shared" si="1171"/>
        <v/>
      </c>
      <c r="O5371" s="94" t="str">
        <f t="shared" si="1172"/>
        <v/>
      </c>
      <c r="P5371" s="70">
        <f t="shared" si="1173"/>
        <v>0</v>
      </c>
      <c r="Q5371" s="28" t="str">
        <f t="shared" ca="1" si="1174"/>
        <v/>
      </c>
      <c r="R5371" s="28" t="str">
        <f t="shared" si="1175"/>
        <v/>
      </c>
      <c r="S5371" s="28" t="str">
        <f t="array" ref="S5371">IF(ISBLANK(A5371),"",INDEX(Info!$B$3:$H$6442,MATCH(J5371,IF(Info!$D$3:$D$6442=K5371,Info!$C$3:$C$6442),0),7))</f>
        <v/>
      </c>
    </row>
    <row r="5372" spans="1:19" x14ac:dyDescent="0.25">
      <c r="A5372" s="75"/>
      <c r="B5372" s="75"/>
      <c r="C5372" s="72"/>
      <c r="D5372" s="72"/>
      <c r="E5372" s="41" t="str">
        <f t="shared" si="1162"/>
        <v/>
      </c>
      <c r="F5372" s="90" t="str">
        <f t="shared" ca="1" si="1163"/>
        <v/>
      </c>
      <c r="G5372" s="91" t="str">
        <f t="shared" si="1164"/>
        <v/>
      </c>
      <c r="H5372" s="41" t="str">
        <f t="shared" si="1165"/>
        <v/>
      </c>
      <c r="I5372" s="92" t="str">
        <f t="shared" ca="1" si="1166"/>
        <v/>
      </c>
      <c r="J5372" s="28" t="str">
        <f t="shared" si="1167"/>
        <v/>
      </c>
      <c r="K5372" s="28" t="str">
        <f t="shared" si="1168"/>
        <v/>
      </c>
      <c r="L5372" s="28" t="str">
        <f t="shared" ca="1" si="1169"/>
        <v/>
      </c>
      <c r="M5372" s="28" t="str">
        <f t="shared" si="1170"/>
        <v/>
      </c>
      <c r="N5372" s="93" t="str">
        <f t="shared" si="1171"/>
        <v/>
      </c>
      <c r="O5372" s="94" t="str">
        <f t="shared" si="1172"/>
        <v/>
      </c>
      <c r="P5372" s="70">
        <f t="shared" si="1173"/>
        <v>0</v>
      </c>
      <c r="Q5372" s="28" t="str">
        <f t="shared" ca="1" si="1174"/>
        <v/>
      </c>
      <c r="R5372" s="28" t="str">
        <f t="shared" si="1175"/>
        <v/>
      </c>
      <c r="S5372" s="28" t="str">
        <f t="array" ref="S5372">IF(ISBLANK(A5372),"",INDEX(Info!$B$3:$H$6442,MATCH(J5372,IF(Info!$D$3:$D$6442=K5372,Info!$C$3:$C$6442),0),7))</f>
        <v/>
      </c>
    </row>
    <row r="5373" spans="1:19" x14ac:dyDescent="0.25">
      <c r="A5373" s="75"/>
      <c r="B5373" s="75"/>
      <c r="C5373" s="72"/>
      <c r="D5373" s="72"/>
      <c r="E5373" s="41" t="str">
        <f t="shared" si="1162"/>
        <v/>
      </c>
      <c r="F5373" s="90" t="str">
        <f t="shared" ca="1" si="1163"/>
        <v/>
      </c>
      <c r="G5373" s="91" t="str">
        <f t="shared" si="1164"/>
        <v/>
      </c>
      <c r="H5373" s="41" t="str">
        <f t="shared" si="1165"/>
        <v/>
      </c>
      <c r="I5373" s="92" t="str">
        <f t="shared" ca="1" si="1166"/>
        <v/>
      </c>
      <c r="J5373" s="28" t="str">
        <f t="shared" si="1167"/>
        <v/>
      </c>
      <c r="K5373" s="28" t="str">
        <f t="shared" si="1168"/>
        <v/>
      </c>
      <c r="L5373" s="28" t="str">
        <f t="shared" ca="1" si="1169"/>
        <v/>
      </c>
      <c r="M5373" s="28" t="str">
        <f t="shared" si="1170"/>
        <v/>
      </c>
      <c r="N5373" s="93" t="str">
        <f t="shared" si="1171"/>
        <v/>
      </c>
      <c r="O5373" s="94" t="str">
        <f t="shared" si="1172"/>
        <v/>
      </c>
      <c r="P5373" s="70">
        <f t="shared" si="1173"/>
        <v>0</v>
      </c>
      <c r="Q5373" s="28" t="str">
        <f t="shared" ca="1" si="1174"/>
        <v/>
      </c>
      <c r="R5373" s="28" t="str">
        <f t="shared" si="1175"/>
        <v/>
      </c>
      <c r="S5373" s="28" t="str">
        <f t="array" ref="S5373">IF(ISBLANK(A5373),"",INDEX(Info!$B$3:$H$6442,MATCH(J5373,IF(Info!$D$3:$D$6442=K5373,Info!$C$3:$C$6442),0),7))</f>
        <v/>
      </c>
    </row>
    <row r="5374" spans="1:19" x14ac:dyDescent="0.25">
      <c r="A5374" s="75"/>
      <c r="B5374" s="75"/>
      <c r="C5374" s="72"/>
      <c r="D5374" s="72"/>
      <c r="E5374" s="41" t="str">
        <f t="shared" si="1162"/>
        <v/>
      </c>
      <c r="F5374" s="90" t="str">
        <f t="shared" ca="1" si="1163"/>
        <v/>
      </c>
      <c r="G5374" s="91" t="str">
        <f t="shared" si="1164"/>
        <v/>
      </c>
      <c r="H5374" s="41" t="str">
        <f t="shared" si="1165"/>
        <v/>
      </c>
      <c r="I5374" s="92" t="str">
        <f t="shared" ca="1" si="1166"/>
        <v/>
      </c>
      <c r="J5374" s="28" t="str">
        <f t="shared" si="1167"/>
        <v/>
      </c>
      <c r="K5374" s="28" t="str">
        <f t="shared" si="1168"/>
        <v/>
      </c>
      <c r="L5374" s="28" t="str">
        <f t="shared" ca="1" si="1169"/>
        <v/>
      </c>
      <c r="M5374" s="28" t="str">
        <f t="shared" si="1170"/>
        <v/>
      </c>
      <c r="N5374" s="93" t="str">
        <f t="shared" si="1171"/>
        <v/>
      </c>
      <c r="O5374" s="94" t="str">
        <f t="shared" si="1172"/>
        <v/>
      </c>
      <c r="P5374" s="70">
        <f t="shared" si="1173"/>
        <v>0</v>
      </c>
      <c r="Q5374" s="28" t="str">
        <f t="shared" ca="1" si="1174"/>
        <v/>
      </c>
      <c r="R5374" s="28" t="str">
        <f t="shared" si="1175"/>
        <v/>
      </c>
      <c r="S5374" s="28" t="str">
        <f t="array" ref="S5374">IF(ISBLANK(A5374),"",INDEX(Info!$B$3:$H$6442,MATCH(J5374,IF(Info!$D$3:$D$6442=K5374,Info!$C$3:$C$6442),0),7))</f>
        <v/>
      </c>
    </row>
    <row r="5375" spans="1:19" x14ac:dyDescent="0.25">
      <c r="A5375" s="75"/>
      <c r="B5375" s="75"/>
      <c r="C5375" s="72"/>
      <c r="D5375" s="72"/>
      <c r="E5375" s="41" t="str">
        <f t="shared" si="1162"/>
        <v/>
      </c>
      <c r="F5375" s="90" t="str">
        <f t="shared" ca="1" si="1163"/>
        <v/>
      </c>
      <c r="G5375" s="91" t="str">
        <f t="shared" si="1164"/>
        <v/>
      </c>
      <c r="H5375" s="41" t="str">
        <f t="shared" si="1165"/>
        <v/>
      </c>
      <c r="I5375" s="92" t="str">
        <f t="shared" ca="1" si="1166"/>
        <v/>
      </c>
      <c r="J5375" s="28" t="str">
        <f t="shared" si="1167"/>
        <v/>
      </c>
      <c r="K5375" s="28" t="str">
        <f t="shared" si="1168"/>
        <v/>
      </c>
      <c r="L5375" s="28" t="str">
        <f t="shared" ca="1" si="1169"/>
        <v/>
      </c>
      <c r="M5375" s="28" t="str">
        <f t="shared" si="1170"/>
        <v/>
      </c>
      <c r="N5375" s="93" t="str">
        <f t="shared" si="1171"/>
        <v/>
      </c>
      <c r="O5375" s="94" t="str">
        <f t="shared" si="1172"/>
        <v/>
      </c>
      <c r="P5375" s="70">
        <f t="shared" si="1173"/>
        <v>0</v>
      </c>
      <c r="Q5375" s="28" t="str">
        <f t="shared" ca="1" si="1174"/>
        <v/>
      </c>
      <c r="R5375" s="28" t="str">
        <f t="shared" si="1175"/>
        <v/>
      </c>
      <c r="S5375" s="28" t="str">
        <f t="array" ref="S5375">IF(ISBLANK(A5375),"",INDEX(Info!$B$3:$H$6442,MATCH(J5375,IF(Info!$D$3:$D$6442=K5375,Info!$C$3:$C$6442),0),7))</f>
        <v/>
      </c>
    </row>
    <row r="5376" spans="1:19" x14ac:dyDescent="0.25">
      <c r="A5376" s="75"/>
      <c r="B5376" s="75"/>
      <c r="C5376" s="72"/>
      <c r="D5376" s="72"/>
      <c r="E5376" s="41" t="str">
        <f t="shared" si="1162"/>
        <v/>
      </c>
      <c r="F5376" s="90" t="str">
        <f t="shared" ca="1" si="1163"/>
        <v/>
      </c>
      <c r="G5376" s="91" t="str">
        <f t="shared" si="1164"/>
        <v/>
      </c>
      <c r="H5376" s="41" t="str">
        <f t="shared" si="1165"/>
        <v/>
      </c>
      <c r="I5376" s="92" t="str">
        <f t="shared" ca="1" si="1166"/>
        <v/>
      </c>
      <c r="J5376" s="28" t="str">
        <f t="shared" si="1167"/>
        <v/>
      </c>
      <c r="K5376" s="28" t="str">
        <f t="shared" si="1168"/>
        <v/>
      </c>
      <c r="L5376" s="28" t="str">
        <f t="shared" ca="1" si="1169"/>
        <v/>
      </c>
      <c r="M5376" s="28" t="str">
        <f t="shared" si="1170"/>
        <v/>
      </c>
      <c r="N5376" s="93" t="str">
        <f t="shared" si="1171"/>
        <v/>
      </c>
      <c r="O5376" s="94" t="str">
        <f t="shared" si="1172"/>
        <v/>
      </c>
      <c r="P5376" s="70">
        <f t="shared" si="1173"/>
        <v>0</v>
      </c>
      <c r="Q5376" s="28" t="str">
        <f t="shared" ca="1" si="1174"/>
        <v/>
      </c>
      <c r="R5376" s="28" t="str">
        <f t="shared" si="1175"/>
        <v/>
      </c>
      <c r="S5376" s="28" t="str">
        <f t="array" ref="S5376">IF(ISBLANK(A5376),"",INDEX(Info!$B$3:$H$6442,MATCH(J5376,IF(Info!$D$3:$D$6442=K5376,Info!$C$3:$C$6442),0),7))</f>
        <v/>
      </c>
    </row>
    <row r="5377" spans="1:19" x14ac:dyDescent="0.25">
      <c r="A5377" s="75"/>
      <c r="B5377" s="75"/>
      <c r="C5377" s="72"/>
      <c r="D5377" s="72"/>
      <c r="E5377" s="41" t="str">
        <f t="shared" si="1162"/>
        <v/>
      </c>
      <c r="F5377" s="90" t="str">
        <f t="shared" ca="1" si="1163"/>
        <v/>
      </c>
      <c r="G5377" s="91" t="str">
        <f t="shared" si="1164"/>
        <v/>
      </c>
      <c r="H5377" s="41" t="str">
        <f t="shared" si="1165"/>
        <v/>
      </c>
      <c r="I5377" s="92" t="str">
        <f t="shared" ca="1" si="1166"/>
        <v/>
      </c>
      <c r="J5377" s="28" t="str">
        <f t="shared" si="1167"/>
        <v/>
      </c>
      <c r="K5377" s="28" t="str">
        <f t="shared" si="1168"/>
        <v/>
      </c>
      <c r="L5377" s="28" t="str">
        <f t="shared" ca="1" si="1169"/>
        <v/>
      </c>
      <c r="M5377" s="28" t="str">
        <f t="shared" si="1170"/>
        <v/>
      </c>
      <c r="N5377" s="93" t="str">
        <f t="shared" si="1171"/>
        <v/>
      </c>
      <c r="O5377" s="94" t="str">
        <f t="shared" si="1172"/>
        <v/>
      </c>
      <c r="P5377" s="70">
        <f t="shared" si="1173"/>
        <v>0</v>
      </c>
      <c r="Q5377" s="28" t="str">
        <f t="shared" ca="1" si="1174"/>
        <v/>
      </c>
      <c r="R5377" s="28" t="str">
        <f t="shared" si="1175"/>
        <v/>
      </c>
      <c r="S5377" s="28" t="str">
        <f t="array" ref="S5377">IF(ISBLANK(A5377),"",INDEX(Info!$B$3:$H$6442,MATCH(J5377,IF(Info!$D$3:$D$6442=K5377,Info!$C$3:$C$6442),0),7))</f>
        <v/>
      </c>
    </row>
    <row r="5378" spans="1:19" x14ac:dyDescent="0.25">
      <c r="A5378" s="75"/>
      <c r="B5378" s="75"/>
      <c r="C5378" s="72"/>
      <c r="D5378" s="72"/>
      <c r="E5378" s="41" t="str">
        <f t="shared" si="1162"/>
        <v/>
      </c>
      <c r="F5378" s="90" t="str">
        <f t="shared" ca="1" si="1163"/>
        <v/>
      </c>
      <c r="G5378" s="91" t="str">
        <f t="shared" si="1164"/>
        <v/>
      </c>
      <c r="H5378" s="41" t="str">
        <f t="shared" si="1165"/>
        <v/>
      </c>
      <c r="I5378" s="92" t="str">
        <f t="shared" ca="1" si="1166"/>
        <v/>
      </c>
      <c r="J5378" s="28" t="str">
        <f t="shared" si="1167"/>
        <v/>
      </c>
      <c r="K5378" s="28" t="str">
        <f t="shared" si="1168"/>
        <v/>
      </c>
      <c r="L5378" s="28" t="str">
        <f t="shared" ca="1" si="1169"/>
        <v/>
      </c>
      <c r="M5378" s="28" t="str">
        <f t="shared" si="1170"/>
        <v/>
      </c>
      <c r="N5378" s="93" t="str">
        <f t="shared" si="1171"/>
        <v/>
      </c>
      <c r="O5378" s="94" t="str">
        <f t="shared" si="1172"/>
        <v/>
      </c>
      <c r="P5378" s="70">
        <f t="shared" si="1173"/>
        <v>0</v>
      </c>
      <c r="Q5378" s="28" t="str">
        <f t="shared" ca="1" si="1174"/>
        <v/>
      </c>
      <c r="R5378" s="28" t="str">
        <f t="shared" si="1175"/>
        <v/>
      </c>
      <c r="S5378" s="28" t="str">
        <f t="array" ref="S5378">IF(ISBLANK(A5378),"",INDEX(Info!$B$3:$H$6442,MATCH(J5378,IF(Info!$D$3:$D$6442=K5378,Info!$C$3:$C$6442),0),7))</f>
        <v/>
      </c>
    </row>
    <row r="5379" spans="1:19" x14ac:dyDescent="0.25">
      <c r="A5379" s="75"/>
      <c r="B5379" s="75"/>
      <c r="C5379" s="72"/>
      <c r="D5379" s="72"/>
      <c r="E5379" s="41" t="str">
        <f t="shared" si="1162"/>
        <v/>
      </c>
      <c r="F5379" s="90" t="str">
        <f t="shared" ca="1" si="1163"/>
        <v/>
      </c>
      <c r="G5379" s="91" t="str">
        <f t="shared" si="1164"/>
        <v/>
      </c>
      <c r="H5379" s="41" t="str">
        <f t="shared" si="1165"/>
        <v/>
      </c>
      <c r="I5379" s="92" t="str">
        <f t="shared" ca="1" si="1166"/>
        <v/>
      </c>
      <c r="J5379" s="28" t="str">
        <f t="shared" si="1167"/>
        <v/>
      </c>
      <c r="K5379" s="28" t="str">
        <f t="shared" si="1168"/>
        <v/>
      </c>
      <c r="L5379" s="28" t="str">
        <f t="shared" ca="1" si="1169"/>
        <v/>
      </c>
      <c r="M5379" s="28" t="str">
        <f t="shared" si="1170"/>
        <v/>
      </c>
      <c r="N5379" s="93" t="str">
        <f t="shared" si="1171"/>
        <v/>
      </c>
      <c r="O5379" s="94" t="str">
        <f t="shared" si="1172"/>
        <v/>
      </c>
      <c r="P5379" s="70">
        <f t="shared" si="1173"/>
        <v>0</v>
      </c>
      <c r="Q5379" s="28" t="str">
        <f t="shared" ca="1" si="1174"/>
        <v/>
      </c>
      <c r="R5379" s="28" t="str">
        <f t="shared" si="1175"/>
        <v/>
      </c>
      <c r="S5379" s="28" t="str">
        <f t="array" ref="S5379">IF(ISBLANK(A5379),"",INDEX(Info!$B$3:$H$6442,MATCH(J5379,IF(Info!$D$3:$D$6442=K5379,Info!$C$3:$C$6442),0),7))</f>
        <v/>
      </c>
    </row>
    <row r="5380" spans="1:19" x14ac:dyDescent="0.25">
      <c r="A5380" s="75"/>
      <c r="B5380" s="75"/>
      <c r="C5380" s="72"/>
      <c r="D5380" s="72"/>
      <c r="E5380" s="41" t="str">
        <f t="shared" ref="E5380:E5443" si="1176">IF(OR(ISNA(INDEX($S:$S,ROW())),ISBLANK(INDEX($A:$A,ROW()))),"",RIGHT(INDEX($S:$S,ROW()),LEN(INDEX($S:$S,ROW()))-FIND("$",INDEX($S:$S,ROW()))))</f>
        <v/>
      </c>
      <c r="F5380" s="90" t="str">
        <f t="shared" ref="F5380:F5443" ca="1" si="117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380" s="91" t="str">
        <f t="shared" ref="G5380:G5443" si="117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380" s="41" t="str">
        <f t="shared" ref="H5380:H5443" si="1179">IF(ISBLANK(INDEX($A:$A,ROW())),"",IF(AND(ISNUMBER(INDEX($F:$F,ROW())),ISNUMBER(INDEX($G:$G,ROW()))),SUMPRODUCT(INDEX($F:$F,ROW()),INDEX($G:$G,ROW())),"Onbekend"))</f>
        <v/>
      </c>
      <c r="I5380" s="92" t="str">
        <f t="shared" ref="I5380:I5443" ca="1" si="118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380" s="28" t="str">
        <f t="shared" ref="J5380:J5443" si="1181">IF(ISBLANK(INDEX($A:$A,ROW())),"",IF(AND(COUNT(LOOKUP("E",INDEX($A:$A,ROW())))=0,LEN(INDEX($A:$A,ROW()))&lt;7),TEXT(INDEX($A:$A,ROW()),"000000"),INDEX($A:$A,ROW())))</f>
        <v/>
      </c>
      <c r="K5380" s="28" t="str">
        <f t="shared" ref="K5380:K5443" si="1182">IF(ISBLANK(INDEX($B:$B,ROW())),"",TEXT(INDEX($B:$B,ROW()),"000000000"))</f>
        <v/>
      </c>
      <c r="L5380" s="28" t="str">
        <f t="shared" ref="L5380:L5443" ca="1" si="1183">IF(ISBLANK(INDEX($A:$A,ROW())),"",SUMPRODUCT(--ISERROR(INDIRECT("A"&amp;INDEX(ROW(),1)&amp;":H"&amp;INDEX(ROW(),1))))&gt;0)</f>
        <v/>
      </c>
      <c r="M5380" s="28" t="str">
        <f t="shared" ref="M5380:M5443" si="1184">IF(ISBLANK(INDEX($A:$A,ROW())),"",SUMPRODUCT(--($J$3:$J$6442&amp;$K$3:$K$6442=INDEX($J:$J,ROW())&amp;INDEX($K:$K,ROW())))&gt;1)</f>
        <v/>
      </c>
      <c r="N5380" s="93" t="str">
        <f t="shared" ref="N5380:N5443" si="1185">IF(INDEX($S:$S,ROW())="","",IFERROR((LEFT(INDEX($S:$S,ROW()),FIND("#",INDEX($S:$S,ROW()))-1)/100),(LEFT(INDEX($S:$S,ROW()),FIND("#",INDEX($S:$S,ROW()))-1))))</f>
        <v/>
      </c>
      <c r="O5380" s="94" t="str">
        <f t="shared" ref="O5380:O5443" si="118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380" s="70">
        <f t="shared" ref="P5380:P5443" si="1187">IF(INDEX($S:$S,ROW())="",0,MID(INDEX($S:$S,ROW()),FIND("@",INDEX($S:$S,ROW()))+1,FIND("$",RIGHT(INDEX($S:$S,ROW()), LEN(INDEX($S:$S,ROW()))-FIND("@",INDEX($S:$S,ROW()),1)),1)-1))*1</f>
        <v>0</v>
      </c>
      <c r="Q5380" s="28" t="str">
        <f t="shared" ref="Q5380:Q5443" ca="1" si="1188">IF(OR(ISBLANK(INDEX($A:$A,ROW())),INDEX($L:$L,ROW())=TRUE),"",INDEX($D:$D,ROW()))</f>
        <v/>
      </c>
      <c r="R5380" s="28" t="str">
        <f t="shared" ref="R5380:R5443" si="118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380" s="28" t="str">
        <f t="array" ref="S5380">IF(ISBLANK(A5380),"",INDEX(Info!$B$3:$H$6442,MATCH(J5380,IF(Info!$D$3:$D$6442=K5380,Info!$C$3:$C$6442),0),7))</f>
        <v/>
      </c>
    </row>
    <row r="5381" spans="1:19" x14ac:dyDescent="0.25">
      <c r="A5381" s="75"/>
      <c r="B5381" s="75"/>
      <c r="C5381" s="72"/>
      <c r="D5381" s="72"/>
      <c r="E5381" s="41" t="str">
        <f t="shared" si="1176"/>
        <v/>
      </c>
      <c r="F5381" s="90" t="str">
        <f t="shared" ca="1" si="1177"/>
        <v/>
      </c>
      <c r="G5381" s="91" t="str">
        <f t="shared" si="1178"/>
        <v/>
      </c>
      <c r="H5381" s="41" t="str">
        <f t="shared" si="1179"/>
        <v/>
      </c>
      <c r="I5381" s="92" t="str">
        <f t="shared" ca="1" si="1180"/>
        <v/>
      </c>
      <c r="J5381" s="28" t="str">
        <f t="shared" si="1181"/>
        <v/>
      </c>
      <c r="K5381" s="28" t="str">
        <f t="shared" si="1182"/>
        <v/>
      </c>
      <c r="L5381" s="28" t="str">
        <f t="shared" ca="1" si="1183"/>
        <v/>
      </c>
      <c r="M5381" s="28" t="str">
        <f t="shared" si="1184"/>
        <v/>
      </c>
      <c r="N5381" s="93" t="str">
        <f t="shared" si="1185"/>
        <v/>
      </c>
      <c r="O5381" s="94" t="str">
        <f t="shared" si="1186"/>
        <v/>
      </c>
      <c r="P5381" s="70">
        <f t="shared" si="1187"/>
        <v>0</v>
      </c>
      <c r="Q5381" s="28" t="str">
        <f t="shared" ca="1" si="1188"/>
        <v/>
      </c>
      <c r="R5381" s="28" t="str">
        <f t="shared" si="1189"/>
        <v/>
      </c>
      <c r="S5381" s="28" t="str">
        <f t="array" ref="S5381">IF(ISBLANK(A5381),"",INDEX(Info!$B$3:$H$6442,MATCH(J5381,IF(Info!$D$3:$D$6442=K5381,Info!$C$3:$C$6442),0),7))</f>
        <v/>
      </c>
    </row>
    <row r="5382" spans="1:19" x14ac:dyDescent="0.25">
      <c r="A5382" s="75"/>
      <c r="B5382" s="75"/>
      <c r="C5382" s="72"/>
      <c r="D5382" s="72"/>
      <c r="E5382" s="41" t="str">
        <f t="shared" si="1176"/>
        <v/>
      </c>
      <c r="F5382" s="90" t="str">
        <f t="shared" ca="1" si="1177"/>
        <v/>
      </c>
      <c r="G5382" s="91" t="str">
        <f t="shared" si="1178"/>
        <v/>
      </c>
      <c r="H5382" s="41" t="str">
        <f t="shared" si="1179"/>
        <v/>
      </c>
      <c r="I5382" s="92" t="str">
        <f t="shared" ca="1" si="1180"/>
        <v/>
      </c>
      <c r="J5382" s="28" t="str">
        <f t="shared" si="1181"/>
        <v/>
      </c>
      <c r="K5382" s="28" t="str">
        <f t="shared" si="1182"/>
        <v/>
      </c>
      <c r="L5382" s="28" t="str">
        <f t="shared" ca="1" si="1183"/>
        <v/>
      </c>
      <c r="M5382" s="28" t="str">
        <f t="shared" si="1184"/>
        <v/>
      </c>
      <c r="N5382" s="93" t="str">
        <f t="shared" si="1185"/>
        <v/>
      </c>
      <c r="O5382" s="94" t="str">
        <f t="shared" si="1186"/>
        <v/>
      </c>
      <c r="P5382" s="70">
        <f t="shared" si="1187"/>
        <v>0</v>
      </c>
      <c r="Q5382" s="28" t="str">
        <f t="shared" ca="1" si="1188"/>
        <v/>
      </c>
      <c r="R5382" s="28" t="str">
        <f t="shared" si="1189"/>
        <v/>
      </c>
      <c r="S5382" s="28" t="str">
        <f t="array" ref="S5382">IF(ISBLANK(A5382),"",INDEX(Info!$B$3:$H$6442,MATCH(J5382,IF(Info!$D$3:$D$6442=K5382,Info!$C$3:$C$6442),0),7))</f>
        <v/>
      </c>
    </row>
    <row r="5383" spans="1:19" x14ac:dyDescent="0.25">
      <c r="A5383" s="75"/>
      <c r="B5383" s="75"/>
      <c r="C5383" s="72"/>
      <c r="D5383" s="72"/>
      <c r="E5383" s="41" t="str">
        <f t="shared" si="1176"/>
        <v/>
      </c>
      <c r="F5383" s="90" t="str">
        <f t="shared" ca="1" si="1177"/>
        <v/>
      </c>
      <c r="G5383" s="91" t="str">
        <f t="shared" si="1178"/>
        <v/>
      </c>
      <c r="H5383" s="41" t="str">
        <f t="shared" si="1179"/>
        <v/>
      </c>
      <c r="I5383" s="92" t="str">
        <f t="shared" ca="1" si="1180"/>
        <v/>
      </c>
      <c r="J5383" s="28" t="str">
        <f t="shared" si="1181"/>
        <v/>
      </c>
      <c r="K5383" s="28" t="str">
        <f t="shared" si="1182"/>
        <v/>
      </c>
      <c r="L5383" s="28" t="str">
        <f t="shared" ca="1" si="1183"/>
        <v/>
      </c>
      <c r="M5383" s="28" t="str">
        <f t="shared" si="1184"/>
        <v/>
      </c>
      <c r="N5383" s="93" t="str">
        <f t="shared" si="1185"/>
        <v/>
      </c>
      <c r="O5383" s="94" t="str">
        <f t="shared" si="1186"/>
        <v/>
      </c>
      <c r="P5383" s="70">
        <f t="shared" si="1187"/>
        <v>0</v>
      </c>
      <c r="Q5383" s="28" t="str">
        <f t="shared" ca="1" si="1188"/>
        <v/>
      </c>
      <c r="R5383" s="28" t="str">
        <f t="shared" si="1189"/>
        <v/>
      </c>
      <c r="S5383" s="28" t="str">
        <f t="array" ref="S5383">IF(ISBLANK(A5383),"",INDEX(Info!$B$3:$H$6442,MATCH(J5383,IF(Info!$D$3:$D$6442=K5383,Info!$C$3:$C$6442),0),7))</f>
        <v/>
      </c>
    </row>
    <row r="5384" spans="1:19" x14ac:dyDescent="0.25">
      <c r="A5384" s="75"/>
      <c r="B5384" s="75"/>
      <c r="C5384" s="72"/>
      <c r="D5384" s="72"/>
      <c r="E5384" s="41" t="str">
        <f t="shared" si="1176"/>
        <v/>
      </c>
      <c r="F5384" s="90" t="str">
        <f t="shared" ca="1" si="1177"/>
        <v/>
      </c>
      <c r="G5384" s="91" t="str">
        <f t="shared" si="1178"/>
        <v/>
      </c>
      <c r="H5384" s="41" t="str">
        <f t="shared" si="1179"/>
        <v/>
      </c>
      <c r="I5384" s="92" t="str">
        <f t="shared" ca="1" si="1180"/>
        <v/>
      </c>
      <c r="J5384" s="28" t="str">
        <f t="shared" si="1181"/>
        <v/>
      </c>
      <c r="K5384" s="28" t="str">
        <f t="shared" si="1182"/>
        <v/>
      </c>
      <c r="L5384" s="28" t="str">
        <f t="shared" ca="1" si="1183"/>
        <v/>
      </c>
      <c r="M5384" s="28" t="str">
        <f t="shared" si="1184"/>
        <v/>
      </c>
      <c r="N5384" s="93" t="str">
        <f t="shared" si="1185"/>
        <v/>
      </c>
      <c r="O5384" s="94" t="str">
        <f t="shared" si="1186"/>
        <v/>
      </c>
      <c r="P5384" s="70">
        <f t="shared" si="1187"/>
        <v>0</v>
      </c>
      <c r="Q5384" s="28" t="str">
        <f t="shared" ca="1" si="1188"/>
        <v/>
      </c>
      <c r="R5384" s="28" t="str">
        <f t="shared" si="1189"/>
        <v/>
      </c>
      <c r="S5384" s="28" t="str">
        <f t="array" ref="S5384">IF(ISBLANK(A5384),"",INDEX(Info!$B$3:$H$6442,MATCH(J5384,IF(Info!$D$3:$D$6442=K5384,Info!$C$3:$C$6442),0),7))</f>
        <v/>
      </c>
    </row>
    <row r="5385" spans="1:19" x14ac:dyDescent="0.25">
      <c r="A5385" s="75"/>
      <c r="B5385" s="75"/>
      <c r="C5385" s="72"/>
      <c r="D5385" s="72"/>
      <c r="E5385" s="41" t="str">
        <f t="shared" si="1176"/>
        <v/>
      </c>
      <c r="F5385" s="90" t="str">
        <f t="shared" ca="1" si="1177"/>
        <v/>
      </c>
      <c r="G5385" s="91" t="str">
        <f t="shared" si="1178"/>
        <v/>
      </c>
      <c r="H5385" s="41" t="str">
        <f t="shared" si="1179"/>
        <v/>
      </c>
      <c r="I5385" s="92" t="str">
        <f t="shared" ca="1" si="1180"/>
        <v/>
      </c>
      <c r="J5385" s="28" t="str">
        <f t="shared" si="1181"/>
        <v/>
      </c>
      <c r="K5385" s="28" t="str">
        <f t="shared" si="1182"/>
        <v/>
      </c>
      <c r="L5385" s="28" t="str">
        <f t="shared" ca="1" si="1183"/>
        <v/>
      </c>
      <c r="M5385" s="28" t="str">
        <f t="shared" si="1184"/>
        <v/>
      </c>
      <c r="N5385" s="93" t="str">
        <f t="shared" si="1185"/>
        <v/>
      </c>
      <c r="O5385" s="94" t="str">
        <f t="shared" si="1186"/>
        <v/>
      </c>
      <c r="P5385" s="70">
        <f t="shared" si="1187"/>
        <v>0</v>
      </c>
      <c r="Q5385" s="28" t="str">
        <f t="shared" ca="1" si="1188"/>
        <v/>
      </c>
      <c r="R5385" s="28" t="str">
        <f t="shared" si="1189"/>
        <v/>
      </c>
      <c r="S5385" s="28" t="str">
        <f t="array" ref="S5385">IF(ISBLANK(A5385),"",INDEX(Info!$B$3:$H$6442,MATCH(J5385,IF(Info!$D$3:$D$6442=K5385,Info!$C$3:$C$6442),0),7))</f>
        <v/>
      </c>
    </row>
    <row r="5386" spans="1:19" x14ac:dyDescent="0.25">
      <c r="A5386" s="75"/>
      <c r="B5386" s="75"/>
      <c r="C5386" s="72"/>
      <c r="D5386" s="72"/>
      <c r="E5386" s="41" t="str">
        <f t="shared" si="1176"/>
        <v/>
      </c>
      <c r="F5386" s="90" t="str">
        <f t="shared" ca="1" si="1177"/>
        <v/>
      </c>
      <c r="G5386" s="91" t="str">
        <f t="shared" si="1178"/>
        <v/>
      </c>
      <c r="H5386" s="41" t="str">
        <f t="shared" si="1179"/>
        <v/>
      </c>
      <c r="I5386" s="92" t="str">
        <f t="shared" ca="1" si="1180"/>
        <v/>
      </c>
      <c r="J5386" s="28" t="str">
        <f t="shared" si="1181"/>
        <v/>
      </c>
      <c r="K5386" s="28" t="str">
        <f t="shared" si="1182"/>
        <v/>
      </c>
      <c r="L5386" s="28" t="str">
        <f t="shared" ca="1" si="1183"/>
        <v/>
      </c>
      <c r="M5386" s="28" t="str">
        <f t="shared" si="1184"/>
        <v/>
      </c>
      <c r="N5386" s="93" t="str">
        <f t="shared" si="1185"/>
        <v/>
      </c>
      <c r="O5386" s="94" t="str">
        <f t="shared" si="1186"/>
        <v/>
      </c>
      <c r="P5386" s="70">
        <f t="shared" si="1187"/>
        <v>0</v>
      </c>
      <c r="Q5386" s="28" t="str">
        <f t="shared" ca="1" si="1188"/>
        <v/>
      </c>
      <c r="R5386" s="28" t="str">
        <f t="shared" si="1189"/>
        <v/>
      </c>
      <c r="S5386" s="28" t="str">
        <f t="array" ref="S5386">IF(ISBLANK(A5386),"",INDEX(Info!$B$3:$H$6442,MATCH(J5386,IF(Info!$D$3:$D$6442=K5386,Info!$C$3:$C$6442),0),7))</f>
        <v/>
      </c>
    </row>
    <row r="5387" spans="1:19" x14ac:dyDescent="0.25">
      <c r="A5387" s="75"/>
      <c r="B5387" s="75"/>
      <c r="C5387" s="72"/>
      <c r="D5387" s="72"/>
      <c r="E5387" s="41" t="str">
        <f t="shared" si="1176"/>
        <v/>
      </c>
      <c r="F5387" s="90" t="str">
        <f t="shared" ca="1" si="1177"/>
        <v/>
      </c>
      <c r="G5387" s="91" t="str">
        <f t="shared" si="1178"/>
        <v/>
      </c>
      <c r="H5387" s="41" t="str">
        <f t="shared" si="1179"/>
        <v/>
      </c>
      <c r="I5387" s="92" t="str">
        <f t="shared" ca="1" si="1180"/>
        <v/>
      </c>
      <c r="J5387" s="28" t="str">
        <f t="shared" si="1181"/>
        <v/>
      </c>
      <c r="K5387" s="28" t="str">
        <f t="shared" si="1182"/>
        <v/>
      </c>
      <c r="L5387" s="28" t="str">
        <f t="shared" ca="1" si="1183"/>
        <v/>
      </c>
      <c r="M5387" s="28" t="str">
        <f t="shared" si="1184"/>
        <v/>
      </c>
      <c r="N5387" s="93" t="str">
        <f t="shared" si="1185"/>
        <v/>
      </c>
      <c r="O5387" s="94" t="str">
        <f t="shared" si="1186"/>
        <v/>
      </c>
      <c r="P5387" s="70">
        <f t="shared" si="1187"/>
        <v>0</v>
      </c>
      <c r="Q5387" s="28" t="str">
        <f t="shared" ca="1" si="1188"/>
        <v/>
      </c>
      <c r="R5387" s="28" t="str">
        <f t="shared" si="1189"/>
        <v/>
      </c>
      <c r="S5387" s="28" t="str">
        <f t="array" ref="S5387">IF(ISBLANK(A5387),"",INDEX(Info!$B$3:$H$6442,MATCH(J5387,IF(Info!$D$3:$D$6442=K5387,Info!$C$3:$C$6442),0),7))</f>
        <v/>
      </c>
    </row>
    <row r="5388" spans="1:19" x14ac:dyDescent="0.25">
      <c r="A5388" s="75"/>
      <c r="B5388" s="75"/>
      <c r="C5388" s="72"/>
      <c r="D5388" s="72"/>
      <c r="E5388" s="41" t="str">
        <f t="shared" si="1176"/>
        <v/>
      </c>
      <c r="F5388" s="90" t="str">
        <f t="shared" ca="1" si="1177"/>
        <v/>
      </c>
      <c r="G5388" s="91" t="str">
        <f t="shared" si="1178"/>
        <v/>
      </c>
      <c r="H5388" s="41" t="str">
        <f t="shared" si="1179"/>
        <v/>
      </c>
      <c r="I5388" s="92" t="str">
        <f t="shared" ca="1" si="1180"/>
        <v/>
      </c>
      <c r="J5388" s="28" t="str">
        <f t="shared" si="1181"/>
        <v/>
      </c>
      <c r="K5388" s="28" t="str">
        <f t="shared" si="1182"/>
        <v/>
      </c>
      <c r="L5388" s="28" t="str">
        <f t="shared" ca="1" si="1183"/>
        <v/>
      </c>
      <c r="M5388" s="28" t="str">
        <f t="shared" si="1184"/>
        <v/>
      </c>
      <c r="N5388" s="93" t="str">
        <f t="shared" si="1185"/>
        <v/>
      </c>
      <c r="O5388" s="94" t="str">
        <f t="shared" si="1186"/>
        <v/>
      </c>
      <c r="P5388" s="70">
        <f t="shared" si="1187"/>
        <v>0</v>
      </c>
      <c r="Q5388" s="28" t="str">
        <f t="shared" ca="1" si="1188"/>
        <v/>
      </c>
      <c r="R5388" s="28" t="str">
        <f t="shared" si="1189"/>
        <v/>
      </c>
      <c r="S5388" s="28" t="str">
        <f t="array" ref="S5388">IF(ISBLANK(A5388),"",INDEX(Info!$B$3:$H$6442,MATCH(J5388,IF(Info!$D$3:$D$6442=K5388,Info!$C$3:$C$6442),0),7))</f>
        <v/>
      </c>
    </row>
    <row r="5389" spans="1:19" x14ac:dyDescent="0.25">
      <c r="A5389" s="75"/>
      <c r="B5389" s="75"/>
      <c r="C5389" s="72"/>
      <c r="D5389" s="72"/>
      <c r="E5389" s="41" t="str">
        <f t="shared" si="1176"/>
        <v/>
      </c>
      <c r="F5389" s="90" t="str">
        <f t="shared" ca="1" si="1177"/>
        <v/>
      </c>
      <c r="G5389" s="91" t="str">
        <f t="shared" si="1178"/>
        <v/>
      </c>
      <c r="H5389" s="41" t="str">
        <f t="shared" si="1179"/>
        <v/>
      </c>
      <c r="I5389" s="92" t="str">
        <f t="shared" ca="1" si="1180"/>
        <v/>
      </c>
      <c r="J5389" s="28" t="str">
        <f t="shared" si="1181"/>
        <v/>
      </c>
      <c r="K5389" s="28" t="str">
        <f t="shared" si="1182"/>
        <v/>
      </c>
      <c r="L5389" s="28" t="str">
        <f t="shared" ca="1" si="1183"/>
        <v/>
      </c>
      <c r="M5389" s="28" t="str">
        <f t="shared" si="1184"/>
        <v/>
      </c>
      <c r="N5389" s="93" t="str">
        <f t="shared" si="1185"/>
        <v/>
      </c>
      <c r="O5389" s="94" t="str">
        <f t="shared" si="1186"/>
        <v/>
      </c>
      <c r="P5389" s="70">
        <f t="shared" si="1187"/>
        <v>0</v>
      </c>
      <c r="Q5389" s="28" t="str">
        <f t="shared" ca="1" si="1188"/>
        <v/>
      </c>
      <c r="R5389" s="28" t="str">
        <f t="shared" si="1189"/>
        <v/>
      </c>
      <c r="S5389" s="28" t="str">
        <f t="array" ref="S5389">IF(ISBLANK(A5389),"",INDEX(Info!$B$3:$H$6442,MATCH(J5389,IF(Info!$D$3:$D$6442=K5389,Info!$C$3:$C$6442),0),7))</f>
        <v/>
      </c>
    </row>
    <row r="5390" spans="1:19" x14ac:dyDescent="0.25">
      <c r="A5390" s="75"/>
      <c r="B5390" s="75"/>
      <c r="C5390" s="72"/>
      <c r="D5390" s="72"/>
      <c r="E5390" s="41" t="str">
        <f t="shared" si="1176"/>
        <v/>
      </c>
      <c r="F5390" s="90" t="str">
        <f t="shared" ca="1" si="1177"/>
        <v/>
      </c>
      <c r="G5390" s="91" t="str">
        <f t="shared" si="1178"/>
        <v/>
      </c>
      <c r="H5390" s="41" t="str">
        <f t="shared" si="1179"/>
        <v/>
      </c>
      <c r="I5390" s="92" t="str">
        <f t="shared" ca="1" si="1180"/>
        <v/>
      </c>
      <c r="J5390" s="28" t="str">
        <f t="shared" si="1181"/>
        <v/>
      </c>
      <c r="K5390" s="28" t="str">
        <f t="shared" si="1182"/>
        <v/>
      </c>
      <c r="L5390" s="28" t="str">
        <f t="shared" ca="1" si="1183"/>
        <v/>
      </c>
      <c r="M5390" s="28" t="str">
        <f t="shared" si="1184"/>
        <v/>
      </c>
      <c r="N5390" s="93" t="str">
        <f t="shared" si="1185"/>
        <v/>
      </c>
      <c r="O5390" s="94" t="str">
        <f t="shared" si="1186"/>
        <v/>
      </c>
      <c r="P5390" s="70">
        <f t="shared" si="1187"/>
        <v>0</v>
      </c>
      <c r="Q5390" s="28" t="str">
        <f t="shared" ca="1" si="1188"/>
        <v/>
      </c>
      <c r="R5390" s="28" t="str">
        <f t="shared" si="1189"/>
        <v/>
      </c>
      <c r="S5390" s="28" t="str">
        <f t="array" ref="S5390">IF(ISBLANK(A5390),"",INDEX(Info!$B$3:$H$6442,MATCH(J5390,IF(Info!$D$3:$D$6442=K5390,Info!$C$3:$C$6442),0),7))</f>
        <v/>
      </c>
    </row>
    <row r="5391" spans="1:19" x14ac:dyDescent="0.25">
      <c r="A5391" s="75"/>
      <c r="B5391" s="75"/>
      <c r="C5391" s="72"/>
      <c r="D5391" s="72"/>
      <c r="E5391" s="41" t="str">
        <f t="shared" si="1176"/>
        <v/>
      </c>
      <c r="F5391" s="90" t="str">
        <f t="shared" ca="1" si="1177"/>
        <v/>
      </c>
      <c r="G5391" s="91" t="str">
        <f t="shared" si="1178"/>
        <v/>
      </c>
      <c r="H5391" s="41" t="str">
        <f t="shared" si="1179"/>
        <v/>
      </c>
      <c r="I5391" s="92" t="str">
        <f t="shared" ca="1" si="1180"/>
        <v/>
      </c>
      <c r="J5391" s="28" t="str">
        <f t="shared" si="1181"/>
        <v/>
      </c>
      <c r="K5391" s="28" t="str">
        <f t="shared" si="1182"/>
        <v/>
      </c>
      <c r="L5391" s="28" t="str">
        <f t="shared" ca="1" si="1183"/>
        <v/>
      </c>
      <c r="M5391" s="28" t="str">
        <f t="shared" si="1184"/>
        <v/>
      </c>
      <c r="N5391" s="93" t="str">
        <f t="shared" si="1185"/>
        <v/>
      </c>
      <c r="O5391" s="94" t="str">
        <f t="shared" si="1186"/>
        <v/>
      </c>
      <c r="P5391" s="70">
        <f t="shared" si="1187"/>
        <v>0</v>
      </c>
      <c r="Q5391" s="28" t="str">
        <f t="shared" ca="1" si="1188"/>
        <v/>
      </c>
      <c r="R5391" s="28" t="str">
        <f t="shared" si="1189"/>
        <v/>
      </c>
      <c r="S5391" s="28" t="str">
        <f t="array" ref="S5391">IF(ISBLANK(A5391),"",INDEX(Info!$B$3:$H$6442,MATCH(J5391,IF(Info!$D$3:$D$6442=K5391,Info!$C$3:$C$6442),0),7))</f>
        <v/>
      </c>
    </row>
    <row r="5392" spans="1:19" x14ac:dyDescent="0.25">
      <c r="A5392" s="75"/>
      <c r="B5392" s="75"/>
      <c r="C5392" s="72"/>
      <c r="D5392" s="72"/>
      <c r="E5392" s="41" t="str">
        <f t="shared" si="1176"/>
        <v/>
      </c>
      <c r="F5392" s="90" t="str">
        <f t="shared" ca="1" si="1177"/>
        <v/>
      </c>
      <c r="G5392" s="91" t="str">
        <f t="shared" si="1178"/>
        <v/>
      </c>
      <c r="H5392" s="41" t="str">
        <f t="shared" si="1179"/>
        <v/>
      </c>
      <c r="I5392" s="92" t="str">
        <f t="shared" ca="1" si="1180"/>
        <v/>
      </c>
      <c r="J5392" s="28" t="str">
        <f t="shared" si="1181"/>
        <v/>
      </c>
      <c r="K5392" s="28" t="str">
        <f t="shared" si="1182"/>
        <v/>
      </c>
      <c r="L5392" s="28" t="str">
        <f t="shared" ca="1" si="1183"/>
        <v/>
      </c>
      <c r="M5392" s="28" t="str">
        <f t="shared" si="1184"/>
        <v/>
      </c>
      <c r="N5392" s="93" t="str">
        <f t="shared" si="1185"/>
        <v/>
      </c>
      <c r="O5392" s="94" t="str">
        <f t="shared" si="1186"/>
        <v/>
      </c>
      <c r="P5392" s="70">
        <f t="shared" si="1187"/>
        <v>0</v>
      </c>
      <c r="Q5392" s="28" t="str">
        <f t="shared" ca="1" si="1188"/>
        <v/>
      </c>
      <c r="R5392" s="28" t="str">
        <f t="shared" si="1189"/>
        <v/>
      </c>
      <c r="S5392" s="28" t="str">
        <f t="array" ref="S5392">IF(ISBLANK(A5392),"",INDEX(Info!$B$3:$H$6442,MATCH(J5392,IF(Info!$D$3:$D$6442=K5392,Info!$C$3:$C$6442),0),7))</f>
        <v/>
      </c>
    </row>
    <row r="5393" spans="1:19" x14ac:dyDescent="0.25">
      <c r="A5393" s="75"/>
      <c r="B5393" s="75"/>
      <c r="C5393" s="72"/>
      <c r="D5393" s="72"/>
      <c r="E5393" s="41" t="str">
        <f t="shared" si="1176"/>
        <v/>
      </c>
      <c r="F5393" s="90" t="str">
        <f t="shared" ca="1" si="1177"/>
        <v/>
      </c>
      <c r="G5393" s="91" t="str">
        <f t="shared" si="1178"/>
        <v/>
      </c>
      <c r="H5393" s="41" t="str">
        <f t="shared" si="1179"/>
        <v/>
      </c>
      <c r="I5393" s="92" t="str">
        <f t="shared" ca="1" si="1180"/>
        <v/>
      </c>
      <c r="J5393" s="28" t="str">
        <f t="shared" si="1181"/>
        <v/>
      </c>
      <c r="K5393" s="28" t="str">
        <f t="shared" si="1182"/>
        <v/>
      </c>
      <c r="L5393" s="28" t="str">
        <f t="shared" ca="1" si="1183"/>
        <v/>
      </c>
      <c r="M5393" s="28" t="str">
        <f t="shared" si="1184"/>
        <v/>
      </c>
      <c r="N5393" s="93" t="str">
        <f t="shared" si="1185"/>
        <v/>
      </c>
      <c r="O5393" s="94" t="str">
        <f t="shared" si="1186"/>
        <v/>
      </c>
      <c r="P5393" s="70">
        <f t="shared" si="1187"/>
        <v>0</v>
      </c>
      <c r="Q5393" s="28" t="str">
        <f t="shared" ca="1" si="1188"/>
        <v/>
      </c>
      <c r="R5393" s="28" t="str">
        <f t="shared" si="1189"/>
        <v/>
      </c>
      <c r="S5393" s="28" t="str">
        <f t="array" ref="S5393">IF(ISBLANK(A5393),"",INDEX(Info!$B$3:$H$6442,MATCH(J5393,IF(Info!$D$3:$D$6442=K5393,Info!$C$3:$C$6442),0),7))</f>
        <v/>
      </c>
    </row>
    <row r="5394" spans="1:19" x14ac:dyDescent="0.25">
      <c r="A5394" s="75"/>
      <c r="B5394" s="75"/>
      <c r="C5394" s="72"/>
      <c r="D5394" s="72"/>
      <c r="E5394" s="41" t="str">
        <f t="shared" si="1176"/>
        <v/>
      </c>
      <c r="F5394" s="90" t="str">
        <f t="shared" ca="1" si="1177"/>
        <v/>
      </c>
      <c r="G5394" s="91" t="str">
        <f t="shared" si="1178"/>
        <v/>
      </c>
      <c r="H5394" s="41" t="str">
        <f t="shared" si="1179"/>
        <v/>
      </c>
      <c r="I5394" s="92" t="str">
        <f t="shared" ca="1" si="1180"/>
        <v/>
      </c>
      <c r="J5394" s="28" t="str">
        <f t="shared" si="1181"/>
        <v/>
      </c>
      <c r="K5394" s="28" t="str">
        <f t="shared" si="1182"/>
        <v/>
      </c>
      <c r="L5394" s="28" t="str">
        <f t="shared" ca="1" si="1183"/>
        <v/>
      </c>
      <c r="M5394" s="28" t="str">
        <f t="shared" si="1184"/>
        <v/>
      </c>
      <c r="N5394" s="93" t="str">
        <f t="shared" si="1185"/>
        <v/>
      </c>
      <c r="O5394" s="94" t="str">
        <f t="shared" si="1186"/>
        <v/>
      </c>
      <c r="P5394" s="70">
        <f t="shared" si="1187"/>
        <v>0</v>
      </c>
      <c r="Q5394" s="28" t="str">
        <f t="shared" ca="1" si="1188"/>
        <v/>
      </c>
      <c r="R5394" s="28" t="str">
        <f t="shared" si="1189"/>
        <v/>
      </c>
      <c r="S5394" s="28" t="str">
        <f t="array" ref="S5394">IF(ISBLANK(A5394),"",INDEX(Info!$B$3:$H$6442,MATCH(J5394,IF(Info!$D$3:$D$6442=K5394,Info!$C$3:$C$6442),0),7))</f>
        <v/>
      </c>
    </row>
    <row r="5395" spans="1:19" x14ac:dyDescent="0.25">
      <c r="A5395" s="75"/>
      <c r="B5395" s="75"/>
      <c r="C5395" s="72"/>
      <c r="D5395" s="72"/>
      <c r="E5395" s="41" t="str">
        <f t="shared" si="1176"/>
        <v/>
      </c>
      <c r="F5395" s="90" t="str">
        <f t="shared" ca="1" si="1177"/>
        <v/>
      </c>
      <c r="G5395" s="91" t="str">
        <f t="shared" si="1178"/>
        <v/>
      </c>
      <c r="H5395" s="41" t="str">
        <f t="shared" si="1179"/>
        <v/>
      </c>
      <c r="I5395" s="92" t="str">
        <f t="shared" ca="1" si="1180"/>
        <v/>
      </c>
      <c r="J5395" s="28" t="str">
        <f t="shared" si="1181"/>
        <v/>
      </c>
      <c r="K5395" s="28" t="str">
        <f t="shared" si="1182"/>
        <v/>
      </c>
      <c r="L5395" s="28" t="str">
        <f t="shared" ca="1" si="1183"/>
        <v/>
      </c>
      <c r="M5395" s="28" t="str">
        <f t="shared" si="1184"/>
        <v/>
      </c>
      <c r="N5395" s="93" t="str">
        <f t="shared" si="1185"/>
        <v/>
      </c>
      <c r="O5395" s="94" t="str">
        <f t="shared" si="1186"/>
        <v/>
      </c>
      <c r="P5395" s="70">
        <f t="shared" si="1187"/>
        <v>0</v>
      </c>
      <c r="Q5395" s="28" t="str">
        <f t="shared" ca="1" si="1188"/>
        <v/>
      </c>
      <c r="R5395" s="28" t="str">
        <f t="shared" si="1189"/>
        <v/>
      </c>
      <c r="S5395" s="28" t="str">
        <f t="array" ref="S5395">IF(ISBLANK(A5395),"",INDEX(Info!$B$3:$H$6442,MATCH(J5395,IF(Info!$D$3:$D$6442=K5395,Info!$C$3:$C$6442),0),7))</f>
        <v/>
      </c>
    </row>
    <row r="5396" spans="1:19" x14ac:dyDescent="0.25">
      <c r="A5396" s="75"/>
      <c r="B5396" s="75"/>
      <c r="C5396" s="72"/>
      <c r="D5396" s="72"/>
      <c r="E5396" s="41" t="str">
        <f t="shared" si="1176"/>
        <v/>
      </c>
      <c r="F5396" s="90" t="str">
        <f t="shared" ca="1" si="1177"/>
        <v/>
      </c>
      <c r="G5396" s="91" t="str">
        <f t="shared" si="1178"/>
        <v/>
      </c>
      <c r="H5396" s="41" t="str">
        <f t="shared" si="1179"/>
        <v/>
      </c>
      <c r="I5396" s="92" t="str">
        <f t="shared" ca="1" si="1180"/>
        <v/>
      </c>
      <c r="J5396" s="28" t="str">
        <f t="shared" si="1181"/>
        <v/>
      </c>
      <c r="K5396" s="28" t="str">
        <f t="shared" si="1182"/>
        <v/>
      </c>
      <c r="L5396" s="28" t="str">
        <f t="shared" ca="1" si="1183"/>
        <v/>
      </c>
      <c r="M5396" s="28" t="str">
        <f t="shared" si="1184"/>
        <v/>
      </c>
      <c r="N5396" s="93" t="str">
        <f t="shared" si="1185"/>
        <v/>
      </c>
      <c r="O5396" s="94" t="str">
        <f t="shared" si="1186"/>
        <v/>
      </c>
      <c r="P5396" s="70">
        <f t="shared" si="1187"/>
        <v>0</v>
      </c>
      <c r="Q5396" s="28" t="str">
        <f t="shared" ca="1" si="1188"/>
        <v/>
      </c>
      <c r="R5396" s="28" t="str">
        <f t="shared" si="1189"/>
        <v/>
      </c>
      <c r="S5396" s="28" t="str">
        <f t="array" ref="S5396">IF(ISBLANK(A5396),"",INDEX(Info!$B$3:$H$6442,MATCH(J5396,IF(Info!$D$3:$D$6442=K5396,Info!$C$3:$C$6442),0),7))</f>
        <v/>
      </c>
    </row>
    <row r="5397" spans="1:19" x14ac:dyDescent="0.25">
      <c r="A5397" s="75"/>
      <c r="B5397" s="75"/>
      <c r="C5397" s="72"/>
      <c r="D5397" s="72"/>
      <c r="E5397" s="41" t="str">
        <f t="shared" si="1176"/>
        <v/>
      </c>
      <c r="F5397" s="90" t="str">
        <f t="shared" ca="1" si="1177"/>
        <v/>
      </c>
      <c r="G5397" s="91" t="str">
        <f t="shared" si="1178"/>
        <v/>
      </c>
      <c r="H5397" s="41" t="str">
        <f t="shared" si="1179"/>
        <v/>
      </c>
      <c r="I5397" s="92" t="str">
        <f t="shared" ca="1" si="1180"/>
        <v/>
      </c>
      <c r="J5397" s="28" t="str">
        <f t="shared" si="1181"/>
        <v/>
      </c>
      <c r="K5397" s="28" t="str">
        <f t="shared" si="1182"/>
        <v/>
      </c>
      <c r="L5397" s="28" t="str">
        <f t="shared" ca="1" si="1183"/>
        <v/>
      </c>
      <c r="M5397" s="28" t="str">
        <f t="shared" si="1184"/>
        <v/>
      </c>
      <c r="N5397" s="93" t="str">
        <f t="shared" si="1185"/>
        <v/>
      </c>
      <c r="O5397" s="94" t="str">
        <f t="shared" si="1186"/>
        <v/>
      </c>
      <c r="P5397" s="70">
        <f t="shared" si="1187"/>
        <v>0</v>
      </c>
      <c r="Q5397" s="28" t="str">
        <f t="shared" ca="1" si="1188"/>
        <v/>
      </c>
      <c r="R5397" s="28" t="str">
        <f t="shared" si="1189"/>
        <v/>
      </c>
      <c r="S5397" s="28" t="str">
        <f t="array" ref="S5397">IF(ISBLANK(A5397),"",INDEX(Info!$B$3:$H$6442,MATCH(J5397,IF(Info!$D$3:$D$6442=K5397,Info!$C$3:$C$6442),0),7))</f>
        <v/>
      </c>
    </row>
    <row r="5398" spans="1:19" x14ac:dyDescent="0.25">
      <c r="A5398" s="75"/>
      <c r="B5398" s="75"/>
      <c r="C5398" s="72"/>
      <c r="D5398" s="72"/>
      <c r="E5398" s="41" t="str">
        <f t="shared" si="1176"/>
        <v/>
      </c>
      <c r="F5398" s="90" t="str">
        <f t="shared" ca="1" si="1177"/>
        <v/>
      </c>
      <c r="G5398" s="91" t="str">
        <f t="shared" si="1178"/>
        <v/>
      </c>
      <c r="H5398" s="41" t="str">
        <f t="shared" si="1179"/>
        <v/>
      </c>
      <c r="I5398" s="92" t="str">
        <f t="shared" ca="1" si="1180"/>
        <v/>
      </c>
      <c r="J5398" s="28" t="str">
        <f t="shared" si="1181"/>
        <v/>
      </c>
      <c r="K5398" s="28" t="str">
        <f t="shared" si="1182"/>
        <v/>
      </c>
      <c r="L5398" s="28" t="str">
        <f t="shared" ca="1" si="1183"/>
        <v/>
      </c>
      <c r="M5398" s="28" t="str">
        <f t="shared" si="1184"/>
        <v/>
      </c>
      <c r="N5398" s="93" t="str">
        <f t="shared" si="1185"/>
        <v/>
      </c>
      <c r="O5398" s="94" t="str">
        <f t="shared" si="1186"/>
        <v/>
      </c>
      <c r="P5398" s="70">
        <f t="shared" si="1187"/>
        <v>0</v>
      </c>
      <c r="Q5398" s="28" t="str">
        <f t="shared" ca="1" si="1188"/>
        <v/>
      </c>
      <c r="R5398" s="28" t="str">
        <f t="shared" si="1189"/>
        <v/>
      </c>
      <c r="S5398" s="28" t="str">
        <f t="array" ref="S5398">IF(ISBLANK(A5398),"",INDEX(Info!$B$3:$H$6442,MATCH(J5398,IF(Info!$D$3:$D$6442=K5398,Info!$C$3:$C$6442),0),7))</f>
        <v/>
      </c>
    </row>
    <row r="5399" spans="1:19" x14ac:dyDescent="0.25">
      <c r="A5399" s="75"/>
      <c r="B5399" s="75"/>
      <c r="C5399" s="72"/>
      <c r="D5399" s="72"/>
      <c r="E5399" s="41" t="str">
        <f t="shared" si="1176"/>
        <v/>
      </c>
      <c r="F5399" s="90" t="str">
        <f t="shared" ca="1" si="1177"/>
        <v/>
      </c>
      <c r="G5399" s="91" t="str">
        <f t="shared" si="1178"/>
        <v/>
      </c>
      <c r="H5399" s="41" t="str">
        <f t="shared" si="1179"/>
        <v/>
      </c>
      <c r="I5399" s="92" t="str">
        <f t="shared" ca="1" si="1180"/>
        <v/>
      </c>
      <c r="J5399" s="28" t="str">
        <f t="shared" si="1181"/>
        <v/>
      </c>
      <c r="K5399" s="28" t="str">
        <f t="shared" si="1182"/>
        <v/>
      </c>
      <c r="L5399" s="28" t="str">
        <f t="shared" ca="1" si="1183"/>
        <v/>
      </c>
      <c r="M5399" s="28" t="str">
        <f t="shared" si="1184"/>
        <v/>
      </c>
      <c r="N5399" s="93" t="str">
        <f t="shared" si="1185"/>
        <v/>
      </c>
      <c r="O5399" s="94" t="str">
        <f t="shared" si="1186"/>
        <v/>
      </c>
      <c r="P5399" s="70">
        <f t="shared" si="1187"/>
        <v>0</v>
      </c>
      <c r="Q5399" s="28" t="str">
        <f t="shared" ca="1" si="1188"/>
        <v/>
      </c>
      <c r="R5399" s="28" t="str">
        <f t="shared" si="1189"/>
        <v/>
      </c>
      <c r="S5399" s="28" t="str">
        <f t="array" ref="S5399">IF(ISBLANK(A5399),"",INDEX(Info!$B$3:$H$6442,MATCH(J5399,IF(Info!$D$3:$D$6442=K5399,Info!$C$3:$C$6442),0),7))</f>
        <v/>
      </c>
    </row>
    <row r="5400" spans="1:19" x14ac:dyDescent="0.25">
      <c r="A5400" s="75"/>
      <c r="B5400" s="75"/>
      <c r="C5400" s="72"/>
      <c r="D5400" s="72"/>
      <c r="E5400" s="41" t="str">
        <f t="shared" si="1176"/>
        <v/>
      </c>
      <c r="F5400" s="90" t="str">
        <f t="shared" ca="1" si="1177"/>
        <v/>
      </c>
      <c r="G5400" s="91" t="str">
        <f t="shared" si="1178"/>
        <v/>
      </c>
      <c r="H5400" s="41" t="str">
        <f t="shared" si="1179"/>
        <v/>
      </c>
      <c r="I5400" s="92" t="str">
        <f t="shared" ca="1" si="1180"/>
        <v/>
      </c>
      <c r="J5400" s="28" t="str">
        <f t="shared" si="1181"/>
        <v/>
      </c>
      <c r="K5400" s="28" t="str">
        <f t="shared" si="1182"/>
        <v/>
      </c>
      <c r="L5400" s="28" t="str">
        <f t="shared" ca="1" si="1183"/>
        <v/>
      </c>
      <c r="M5400" s="28" t="str">
        <f t="shared" si="1184"/>
        <v/>
      </c>
      <c r="N5400" s="93" t="str">
        <f t="shared" si="1185"/>
        <v/>
      </c>
      <c r="O5400" s="94" t="str">
        <f t="shared" si="1186"/>
        <v/>
      </c>
      <c r="P5400" s="70">
        <f t="shared" si="1187"/>
        <v>0</v>
      </c>
      <c r="Q5400" s="28" t="str">
        <f t="shared" ca="1" si="1188"/>
        <v/>
      </c>
      <c r="R5400" s="28" t="str">
        <f t="shared" si="1189"/>
        <v/>
      </c>
      <c r="S5400" s="28" t="str">
        <f t="array" ref="S5400">IF(ISBLANK(A5400),"",INDEX(Info!$B$3:$H$6442,MATCH(J5400,IF(Info!$D$3:$D$6442=K5400,Info!$C$3:$C$6442),0),7))</f>
        <v/>
      </c>
    </row>
    <row r="5401" spans="1:19" x14ac:dyDescent="0.25">
      <c r="A5401" s="75"/>
      <c r="B5401" s="75"/>
      <c r="C5401" s="72"/>
      <c r="D5401" s="72"/>
      <c r="E5401" s="41" t="str">
        <f t="shared" si="1176"/>
        <v/>
      </c>
      <c r="F5401" s="90" t="str">
        <f t="shared" ca="1" si="1177"/>
        <v/>
      </c>
      <c r="G5401" s="91" t="str">
        <f t="shared" si="1178"/>
        <v/>
      </c>
      <c r="H5401" s="41" t="str">
        <f t="shared" si="1179"/>
        <v/>
      </c>
      <c r="I5401" s="92" t="str">
        <f t="shared" ca="1" si="1180"/>
        <v/>
      </c>
      <c r="J5401" s="28" t="str">
        <f t="shared" si="1181"/>
        <v/>
      </c>
      <c r="K5401" s="28" t="str">
        <f t="shared" si="1182"/>
        <v/>
      </c>
      <c r="L5401" s="28" t="str">
        <f t="shared" ca="1" si="1183"/>
        <v/>
      </c>
      <c r="M5401" s="28" t="str">
        <f t="shared" si="1184"/>
        <v/>
      </c>
      <c r="N5401" s="93" t="str">
        <f t="shared" si="1185"/>
        <v/>
      </c>
      <c r="O5401" s="94" t="str">
        <f t="shared" si="1186"/>
        <v/>
      </c>
      <c r="P5401" s="70">
        <f t="shared" si="1187"/>
        <v>0</v>
      </c>
      <c r="Q5401" s="28" t="str">
        <f t="shared" ca="1" si="1188"/>
        <v/>
      </c>
      <c r="R5401" s="28" t="str">
        <f t="shared" si="1189"/>
        <v/>
      </c>
      <c r="S5401" s="28" t="str">
        <f t="array" ref="S5401">IF(ISBLANK(A5401),"",INDEX(Info!$B$3:$H$6442,MATCH(J5401,IF(Info!$D$3:$D$6442=K5401,Info!$C$3:$C$6442),0),7))</f>
        <v/>
      </c>
    </row>
    <row r="5402" spans="1:19" x14ac:dyDescent="0.25">
      <c r="A5402" s="75"/>
      <c r="B5402" s="75"/>
      <c r="C5402" s="72"/>
      <c r="D5402" s="72"/>
      <c r="E5402" s="41" t="str">
        <f t="shared" si="1176"/>
        <v/>
      </c>
      <c r="F5402" s="90" t="str">
        <f t="shared" ca="1" si="1177"/>
        <v/>
      </c>
      <c r="G5402" s="91" t="str">
        <f t="shared" si="1178"/>
        <v/>
      </c>
      <c r="H5402" s="41" t="str">
        <f t="shared" si="1179"/>
        <v/>
      </c>
      <c r="I5402" s="92" t="str">
        <f t="shared" ca="1" si="1180"/>
        <v/>
      </c>
      <c r="J5402" s="28" t="str">
        <f t="shared" si="1181"/>
        <v/>
      </c>
      <c r="K5402" s="28" t="str">
        <f t="shared" si="1182"/>
        <v/>
      </c>
      <c r="L5402" s="28" t="str">
        <f t="shared" ca="1" si="1183"/>
        <v/>
      </c>
      <c r="M5402" s="28" t="str">
        <f t="shared" si="1184"/>
        <v/>
      </c>
      <c r="N5402" s="93" t="str">
        <f t="shared" si="1185"/>
        <v/>
      </c>
      <c r="O5402" s="94" t="str">
        <f t="shared" si="1186"/>
        <v/>
      </c>
      <c r="P5402" s="70">
        <f t="shared" si="1187"/>
        <v>0</v>
      </c>
      <c r="Q5402" s="28" t="str">
        <f t="shared" ca="1" si="1188"/>
        <v/>
      </c>
      <c r="R5402" s="28" t="str">
        <f t="shared" si="1189"/>
        <v/>
      </c>
      <c r="S5402" s="28" t="str">
        <f t="array" ref="S5402">IF(ISBLANK(A5402),"",INDEX(Info!$B$3:$H$6442,MATCH(J5402,IF(Info!$D$3:$D$6442=K5402,Info!$C$3:$C$6442),0),7))</f>
        <v/>
      </c>
    </row>
    <row r="5403" spans="1:19" x14ac:dyDescent="0.25">
      <c r="A5403" s="75"/>
      <c r="B5403" s="75"/>
      <c r="C5403" s="72"/>
      <c r="D5403" s="72"/>
      <c r="E5403" s="41" t="str">
        <f t="shared" si="1176"/>
        <v/>
      </c>
      <c r="F5403" s="90" t="str">
        <f t="shared" ca="1" si="1177"/>
        <v/>
      </c>
      <c r="G5403" s="91" t="str">
        <f t="shared" si="1178"/>
        <v/>
      </c>
      <c r="H5403" s="41" t="str">
        <f t="shared" si="1179"/>
        <v/>
      </c>
      <c r="I5403" s="92" t="str">
        <f t="shared" ca="1" si="1180"/>
        <v/>
      </c>
      <c r="J5403" s="28" t="str">
        <f t="shared" si="1181"/>
        <v/>
      </c>
      <c r="K5403" s="28" t="str">
        <f t="shared" si="1182"/>
        <v/>
      </c>
      <c r="L5403" s="28" t="str">
        <f t="shared" ca="1" si="1183"/>
        <v/>
      </c>
      <c r="M5403" s="28" t="str">
        <f t="shared" si="1184"/>
        <v/>
      </c>
      <c r="N5403" s="93" t="str">
        <f t="shared" si="1185"/>
        <v/>
      </c>
      <c r="O5403" s="94" t="str">
        <f t="shared" si="1186"/>
        <v/>
      </c>
      <c r="P5403" s="70">
        <f t="shared" si="1187"/>
        <v>0</v>
      </c>
      <c r="Q5403" s="28" t="str">
        <f t="shared" ca="1" si="1188"/>
        <v/>
      </c>
      <c r="R5403" s="28" t="str">
        <f t="shared" si="1189"/>
        <v/>
      </c>
      <c r="S5403" s="28" t="str">
        <f t="array" ref="S5403">IF(ISBLANK(A5403),"",INDEX(Info!$B$3:$H$6442,MATCH(J5403,IF(Info!$D$3:$D$6442=K5403,Info!$C$3:$C$6442),0),7))</f>
        <v/>
      </c>
    </row>
    <row r="5404" spans="1:19" x14ac:dyDescent="0.25">
      <c r="A5404" s="75"/>
      <c r="B5404" s="75"/>
      <c r="C5404" s="72"/>
      <c r="D5404" s="72"/>
      <c r="E5404" s="41" t="str">
        <f t="shared" si="1176"/>
        <v/>
      </c>
      <c r="F5404" s="90" t="str">
        <f t="shared" ca="1" si="1177"/>
        <v/>
      </c>
      <c r="G5404" s="91" t="str">
        <f t="shared" si="1178"/>
        <v/>
      </c>
      <c r="H5404" s="41" t="str">
        <f t="shared" si="1179"/>
        <v/>
      </c>
      <c r="I5404" s="92" t="str">
        <f t="shared" ca="1" si="1180"/>
        <v/>
      </c>
      <c r="J5404" s="28" t="str">
        <f t="shared" si="1181"/>
        <v/>
      </c>
      <c r="K5404" s="28" t="str">
        <f t="shared" si="1182"/>
        <v/>
      </c>
      <c r="L5404" s="28" t="str">
        <f t="shared" ca="1" si="1183"/>
        <v/>
      </c>
      <c r="M5404" s="28" t="str">
        <f t="shared" si="1184"/>
        <v/>
      </c>
      <c r="N5404" s="93" t="str">
        <f t="shared" si="1185"/>
        <v/>
      </c>
      <c r="O5404" s="94" t="str">
        <f t="shared" si="1186"/>
        <v/>
      </c>
      <c r="P5404" s="70">
        <f t="shared" si="1187"/>
        <v>0</v>
      </c>
      <c r="Q5404" s="28" t="str">
        <f t="shared" ca="1" si="1188"/>
        <v/>
      </c>
      <c r="R5404" s="28" t="str">
        <f t="shared" si="1189"/>
        <v/>
      </c>
      <c r="S5404" s="28" t="str">
        <f t="array" ref="S5404">IF(ISBLANK(A5404),"",INDEX(Info!$B$3:$H$6442,MATCH(J5404,IF(Info!$D$3:$D$6442=K5404,Info!$C$3:$C$6442),0),7))</f>
        <v/>
      </c>
    </row>
    <row r="5405" spans="1:19" x14ac:dyDescent="0.25">
      <c r="A5405" s="75"/>
      <c r="B5405" s="75"/>
      <c r="C5405" s="72"/>
      <c r="D5405" s="72"/>
      <c r="E5405" s="41" t="str">
        <f t="shared" si="1176"/>
        <v/>
      </c>
      <c r="F5405" s="90" t="str">
        <f t="shared" ca="1" si="1177"/>
        <v/>
      </c>
      <c r="G5405" s="91" t="str">
        <f t="shared" si="1178"/>
        <v/>
      </c>
      <c r="H5405" s="41" t="str">
        <f t="shared" si="1179"/>
        <v/>
      </c>
      <c r="I5405" s="92" t="str">
        <f t="shared" ca="1" si="1180"/>
        <v/>
      </c>
      <c r="J5405" s="28" t="str">
        <f t="shared" si="1181"/>
        <v/>
      </c>
      <c r="K5405" s="28" t="str">
        <f t="shared" si="1182"/>
        <v/>
      </c>
      <c r="L5405" s="28" t="str">
        <f t="shared" ca="1" si="1183"/>
        <v/>
      </c>
      <c r="M5405" s="28" t="str">
        <f t="shared" si="1184"/>
        <v/>
      </c>
      <c r="N5405" s="93" t="str">
        <f t="shared" si="1185"/>
        <v/>
      </c>
      <c r="O5405" s="94" t="str">
        <f t="shared" si="1186"/>
        <v/>
      </c>
      <c r="P5405" s="70">
        <f t="shared" si="1187"/>
        <v>0</v>
      </c>
      <c r="Q5405" s="28" t="str">
        <f t="shared" ca="1" si="1188"/>
        <v/>
      </c>
      <c r="R5405" s="28" t="str">
        <f t="shared" si="1189"/>
        <v/>
      </c>
      <c r="S5405" s="28" t="str">
        <f t="array" ref="S5405">IF(ISBLANK(A5405),"",INDEX(Info!$B$3:$H$6442,MATCH(J5405,IF(Info!$D$3:$D$6442=K5405,Info!$C$3:$C$6442),0),7))</f>
        <v/>
      </c>
    </row>
    <row r="5406" spans="1:19" x14ac:dyDescent="0.25">
      <c r="A5406" s="75"/>
      <c r="B5406" s="75"/>
      <c r="C5406" s="72"/>
      <c r="D5406" s="72"/>
      <c r="E5406" s="41" t="str">
        <f t="shared" si="1176"/>
        <v/>
      </c>
      <c r="F5406" s="90" t="str">
        <f t="shared" ca="1" si="1177"/>
        <v/>
      </c>
      <c r="G5406" s="91" t="str">
        <f t="shared" si="1178"/>
        <v/>
      </c>
      <c r="H5406" s="41" t="str">
        <f t="shared" si="1179"/>
        <v/>
      </c>
      <c r="I5406" s="92" t="str">
        <f t="shared" ca="1" si="1180"/>
        <v/>
      </c>
      <c r="J5406" s="28" t="str">
        <f t="shared" si="1181"/>
        <v/>
      </c>
      <c r="K5406" s="28" t="str">
        <f t="shared" si="1182"/>
        <v/>
      </c>
      <c r="L5406" s="28" t="str">
        <f t="shared" ca="1" si="1183"/>
        <v/>
      </c>
      <c r="M5406" s="28" t="str">
        <f t="shared" si="1184"/>
        <v/>
      </c>
      <c r="N5406" s="93" t="str">
        <f t="shared" si="1185"/>
        <v/>
      </c>
      <c r="O5406" s="94" t="str">
        <f t="shared" si="1186"/>
        <v/>
      </c>
      <c r="P5406" s="70">
        <f t="shared" si="1187"/>
        <v>0</v>
      </c>
      <c r="Q5406" s="28" t="str">
        <f t="shared" ca="1" si="1188"/>
        <v/>
      </c>
      <c r="R5406" s="28" t="str">
        <f t="shared" si="1189"/>
        <v/>
      </c>
      <c r="S5406" s="28" t="str">
        <f t="array" ref="S5406">IF(ISBLANK(A5406),"",INDEX(Info!$B$3:$H$6442,MATCH(J5406,IF(Info!$D$3:$D$6442=K5406,Info!$C$3:$C$6442),0),7))</f>
        <v/>
      </c>
    </row>
    <row r="5407" spans="1:19" x14ac:dyDescent="0.25">
      <c r="A5407" s="75"/>
      <c r="B5407" s="75"/>
      <c r="C5407" s="72"/>
      <c r="D5407" s="72"/>
      <c r="E5407" s="41" t="str">
        <f t="shared" si="1176"/>
        <v/>
      </c>
      <c r="F5407" s="90" t="str">
        <f t="shared" ca="1" si="1177"/>
        <v/>
      </c>
      <c r="G5407" s="91" t="str">
        <f t="shared" si="1178"/>
        <v/>
      </c>
      <c r="H5407" s="41" t="str">
        <f t="shared" si="1179"/>
        <v/>
      </c>
      <c r="I5407" s="92" t="str">
        <f t="shared" ca="1" si="1180"/>
        <v/>
      </c>
      <c r="J5407" s="28" t="str">
        <f t="shared" si="1181"/>
        <v/>
      </c>
      <c r="K5407" s="28" t="str">
        <f t="shared" si="1182"/>
        <v/>
      </c>
      <c r="L5407" s="28" t="str">
        <f t="shared" ca="1" si="1183"/>
        <v/>
      </c>
      <c r="M5407" s="28" t="str">
        <f t="shared" si="1184"/>
        <v/>
      </c>
      <c r="N5407" s="93" t="str">
        <f t="shared" si="1185"/>
        <v/>
      </c>
      <c r="O5407" s="94" t="str">
        <f t="shared" si="1186"/>
        <v/>
      </c>
      <c r="P5407" s="70">
        <f t="shared" si="1187"/>
        <v>0</v>
      </c>
      <c r="Q5407" s="28" t="str">
        <f t="shared" ca="1" si="1188"/>
        <v/>
      </c>
      <c r="R5407" s="28" t="str">
        <f t="shared" si="1189"/>
        <v/>
      </c>
      <c r="S5407" s="28" t="str">
        <f t="array" ref="S5407">IF(ISBLANK(A5407),"",INDEX(Info!$B$3:$H$6442,MATCH(J5407,IF(Info!$D$3:$D$6442=K5407,Info!$C$3:$C$6442),0),7))</f>
        <v/>
      </c>
    </row>
    <row r="5408" spans="1:19" x14ac:dyDescent="0.25">
      <c r="A5408" s="75"/>
      <c r="B5408" s="75"/>
      <c r="C5408" s="72"/>
      <c r="D5408" s="72"/>
      <c r="E5408" s="41" t="str">
        <f t="shared" si="1176"/>
        <v/>
      </c>
      <c r="F5408" s="90" t="str">
        <f t="shared" ca="1" si="1177"/>
        <v/>
      </c>
      <c r="G5408" s="91" t="str">
        <f t="shared" si="1178"/>
        <v/>
      </c>
      <c r="H5408" s="41" t="str">
        <f t="shared" si="1179"/>
        <v/>
      </c>
      <c r="I5408" s="92" t="str">
        <f t="shared" ca="1" si="1180"/>
        <v/>
      </c>
      <c r="J5408" s="28" t="str">
        <f t="shared" si="1181"/>
        <v/>
      </c>
      <c r="K5408" s="28" t="str">
        <f t="shared" si="1182"/>
        <v/>
      </c>
      <c r="L5408" s="28" t="str">
        <f t="shared" ca="1" si="1183"/>
        <v/>
      </c>
      <c r="M5408" s="28" t="str">
        <f t="shared" si="1184"/>
        <v/>
      </c>
      <c r="N5408" s="93" t="str">
        <f t="shared" si="1185"/>
        <v/>
      </c>
      <c r="O5408" s="94" t="str">
        <f t="shared" si="1186"/>
        <v/>
      </c>
      <c r="P5408" s="70">
        <f t="shared" si="1187"/>
        <v>0</v>
      </c>
      <c r="Q5408" s="28" t="str">
        <f t="shared" ca="1" si="1188"/>
        <v/>
      </c>
      <c r="R5408" s="28" t="str">
        <f t="shared" si="1189"/>
        <v/>
      </c>
      <c r="S5408" s="28" t="str">
        <f t="array" ref="S5408">IF(ISBLANK(A5408),"",INDEX(Info!$B$3:$H$6442,MATCH(J5408,IF(Info!$D$3:$D$6442=K5408,Info!$C$3:$C$6442),0),7))</f>
        <v/>
      </c>
    </row>
    <row r="5409" spans="1:19" x14ac:dyDescent="0.25">
      <c r="A5409" s="75"/>
      <c r="B5409" s="75"/>
      <c r="C5409" s="72"/>
      <c r="D5409" s="72"/>
      <c r="E5409" s="41" t="str">
        <f t="shared" si="1176"/>
        <v/>
      </c>
      <c r="F5409" s="90" t="str">
        <f t="shared" ca="1" si="1177"/>
        <v/>
      </c>
      <c r="G5409" s="91" t="str">
        <f t="shared" si="1178"/>
        <v/>
      </c>
      <c r="H5409" s="41" t="str">
        <f t="shared" si="1179"/>
        <v/>
      </c>
      <c r="I5409" s="92" t="str">
        <f t="shared" ca="1" si="1180"/>
        <v/>
      </c>
      <c r="J5409" s="28" t="str">
        <f t="shared" si="1181"/>
        <v/>
      </c>
      <c r="K5409" s="28" t="str">
        <f t="shared" si="1182"/>
        <v/>
      </c>
      <c r="L5409" s="28" t="str">
        <f t="shared" ca="1" si="1183"/>
        <v/>
      </c>
      <c r="M5409" s="28" t="str">
        <f t="shared" si="1184"/>
        <v/>
      </c>
      <c r="N5409" s="93" t="str">
        <f t="shared" si="1185"/>
        <v/>
      </c>
      <c r="O5409" s="94" t="str">
        <f t="shared" si="1186"/>
        <v/>
      </c>
      <c r="P5409" s="70">
        <f t="shared" si="1187"/>
        <v>0</v>
      </c>
      <c r="Q5409" s="28" t="str">
        <f t="shared" ca="1" si="1188"/>
        <v/>
      </c>
      <c r="R5409" s="28" t="str">
        <f t="shared" si="1189"/>
        <v/>
      </c>
      <c r="S5409" s="28" t="str">
        <f t="array" ref="S5409">IF(ISBLANK(A5409),"",INDEX(Info!$B$3:$H$6442,MATCH(J5409,IF(Info!$D$3:$D$6442=K5409,Info!$C$3:$C$6442),0),7))</f>
        <v/>
      </c>
    </row>
    <row r="5410" spans="1:19" x14ac:dyDescent="0.25">
      <c r="A5410" s="75"/>
      <c r="B5410" s="75"/>
      <c r="C5410" s="72"/>
      <c r="D5410" s="72"/>
      <c r="E5410" s="41" t="str">
        <f t="shared" si="1176"/>
        <v/>
      </c>
      <c r="F5410" s="90" t="str">
        <f t="shared" ca="1" si="1177"/>
        <v/>
      </c>
      <c r="G5410" s="91" t="str">
        <f t="shared" si="1178"/>
        <v/>
      </c>
      <c r="H5410" s="41" t="str">
        <f t="shared" si="1179"/>
        <v/>
      </c>
      <c r="I5410" s="92" t="str">
        <f t="shared" ca="1" si="1180"/>
        <v/>
      </c>
      <c r="J5410" s="28" t="str">
        <f t="shared" si="1181"/>
        <v/>
      </c>
      <c r="K5410" s="28" t="str">
        <f t="shared" si="1182"/>
        <v/>
      </c>
      <c r="L5410" s="28" t="str">
        <f t="shared" ca="1" si="1183"/>
        <v/>
      </c>
      <c r="M5410" s="28" t="str">
        <f t="shared" si="1184"/>
        <v/>
      </c>
      <c r="N5410" s="93" t="str">
        <f t="shared" si="1185"/>
        <v/>
      </c>
      <c r="O5410" s="94" t="str">
        <f t="shared" si="1186"/>
        <v/>
      </c>
      <c r="P5410" s="70">
        <f t="shared" si="1187"/>
        <v>0</v>
      </c>
      <c r="Q5410" s="28" t="str">
        <f t="shared" ca="1" si="1188"/>
        <v/>
      </c>
      <c r="R5410" s="28" t="str">
        <f t="shared" si="1189"/>
        <v/>
      </c>
      <c r="S5410" s="28" t="str">
        <f t="array" ref="S5410">IF(ISBLANK(A5410),"",INDEX(Info!$B$3:$H$6442,MATCH(J5410,IF(Info!$D$3:$D$6442=K5410,Info!$C$3:$C$6442),0),7))</f>
        <v/>
      </c>
    </row>
    <row r="5411" spans="1:19" x14ac:dyDescent="0.25">
      <c r="A5411" s="75"/>
      <c r="B5411" s="75"/>
      <c r="C5411" s="72"/>
      <c r="D5411" s="72"/>
      <c r="E5411" s="41" t="str">
        <f t="shared" si="1176"/>
        <v/>
      </c>
      <c r="F5411" s="90" t="str">
        <f t="shared" ca="1" si="1177"/>
        <v/>
      </c>
      <c r="G5411" s="91" t="str">
        <f t="shared" si="1178"/>
        <v/>
      </c>
      <c r="H5411" s="41" t="str">
        <f t="shared" si="1179"/>
        <v/>
      </c>
      <c r="I5411" s="92" t="str">
        <f t="shared" ca="1" si="1180"/>
        <v/>
      </c>
      <c r="J5411" s="28" t="str">
        <f t="shared" si="1181"/>
        <v/>
      </c>
      <c r="K5411" s="28" t="str">
        <f t="shared" si="1182"/>
        <v/>
      </c>
      <c r="L5411" s="28" t="str">
        <f t="shared" ca="1" si="1183"/>
        <v/>
      </c>
      <c r="M5411" s="28" t="str">
        <f t="shared" si="1184"/>
        <v/>
      </c>
      <c r="N5411" s="93" t="str">
        <f t="shared" si="1185"/>
        <v/>
      </c>
      <c r="O5411" s="94" t="str">
        <f t="shared" si="1186"/>
        <v/>
      </c>
      <c r="P5411" s="70">
        <f t="shared" si="1187"/>
        <v>0</v>
      </c>
      <c r="Q5411" s="28" t="str">
        <f t="shared" ca="1" si="1188"/>
        <v/>
      </c>
      <c r="R5411" s="28" t="str">
        <f t="shared" si="1189"/>
        <v/>
      </c>
      <c r="S5411" s="28" t="str">
        <f t="array" ref="S5411">IF(ISBLANK(A5411),"",INDEX(Info!$B$3:$H$6442,MATCH(J5411,IF(Info!$D$3:$D$6442=K5411,Info!$C$3:$C$6442),0),7))</f>
        <v/>
      </c>
    </row>
    <row r="5412" spans="1:19" x14ac:dyDescent="0.25">
      <c r="A5412" s="75"/>
      <c r="B5412" s="75"/>
      <c r="C5412" s="72"/>
      <c r="D5412" s="72"/>
      <c r="E5412" s="41" t="str">
        <f t="shared" si="1176"/>
        <v/>
      </c>
      <c r="F5412" s="90" t="str">
        <f t="shared" ca="1" si="1177"/>
        <v/>
      </c>
      <c r="G5412" s="91" t="str">
        <f t="shared" si="1178"/>
        <v/>
      </c>
      <c r="H5412" s="41" t="str">
        <f t="shared" si="1179"/>
        <v/>
      </c>
      <c r="I5412" s="92" t="str">
        <f t="shared" ca="1" si="1180"/>
        <v/>
      </c>
      <c r="J5412" s="28" t="str">
        <f t="shared" si="1181"/>
        <v/>
      </c>
      <c r="K5412" s="28" t="str">
        <f t="shared" si="1182"/>
        <v/>
      </c>
      <c r="L5412" s="28" t="str">
        <f t="shared" ca="1" si="1183"/>
        <v/>
      </c>
      <c r="M5412" s="28" t="str">
        <f t="shared" si="1184"/>
        <v/>
      </c>
      <c r="N5412" s="93" t="str">
        <f t="shared" si="1185"/>
        <v/>
      </c>
      <c r="O5412" s="94" t="str">
        <f t="shared" si="1186"/>
        <v/>
      </c>
      <c r="P5412" s="70">
        <f t="shared" si="1187"/>
        <v>0</v>
      </c>
      <c r="Q5412" s="28" t="str">
        <f t="shared" ca="1" si="1188"/>
        <v/>
      </c>
      <c r="R5412" s="28" t="str">
        <f t="shared" si="1189"/>
        <v/>
      </c>
      <c r="S5412" s="28" t="str">
        <f t="array" ref="S5412">IF(ISBLANK(A5412),"",INDEX(Info!$B$3:$H$6442,MATCH(J5412,IF(Info!$D$3:$D$6442=K5412,Info!$C$3:$C$6442),0),7))</f>
        <v/>
      </c>
    </row>
    <row r="5413" spans="1:19" x14ac:dyDescent="0.25">
      <c r="A5413" s="75"/>
      <c r="B5413" s="75"/>
      <c r="C5413" s="72"/>
      <c r="D5413" s="72"/>
      <c r="E5413" s="41" t="str">
        <f t="shared" si="1176"/>
        <v/>
      </c>
      <c r="F5413" s="90" t="str">
        <f t="shared" ca="1" si="1177"/>
        <v/>
      </c>
      <c r="G5413" s="91" t="str">
        <f t="shared" si="1178"/>
        <v/>
      </c>
      <c r="H5413" s="41" t="str">
        <f t="shared" si="1179"/>
        <v/>
      </c>
      <c r="I5413" s="92" t="str">
        <f t="shared" ca="1" si="1180"/>
        <v/>
      </c>
      <c r="J5413" s="28" t="str">
        <f t="shared" si="1181"/>
        <v/>
      </c>
      <c r="K5413" s="28" t="str">
        <f t="shared" si="1182"/>
        <v/>
      </c>
      <c r="L5413" s="28" t="str">
        <f t="shared" ca="1" si="1183"/>
        <v/>
      </c>
      <c r="M5413" s="28" t="str">
        <f t="shared" si="1184"/>
        <v/>
      </c>
      <c r="N5413" s="93" t="str">
        <f t="shared" si="1185"/>
        <v/>
      </c>
      <c r="O5413" s="94" t="str">
        <f t="shared" si="1186"/>
        <v/>
      </c>
      <c r="P5413" s="70">
        <f t="shared" si="1187"/>
        <v>0</v>
      </c>
      <c r="Q5413" s="28" t="str">
        <f t="shared" ca="1" si="1188"/>
        <v/>
      </c>
      <c r="R5413" s="28" t="str">
        <f t="shared" si="1189"/>
        <v/>
      </c>
      <c r="S5413" s="28" t="str">
        <f t="array" ref="S5413">IF(ISBLANK(A5413),"",INDEX(Info!$B$3:$H$6442,MATCH(J5413,IF(Info!$D$3:$D$6442=K5413,Info!$C$3:$C$6442),0),7))</f>
        <v/>
      </c>
    </row>
    <row r="5414" spans="1:19" x14ac:dyDescent="0.25">
      <c r="A5414" s="75"/>
      <c r="B5414" s="75"/>
      <c r="C5414" s="72"/>
      <c r="D5414" s="72"/>
      <c r="E5414" s="41" t="str">
        <f t="shared" si="1176"/>
        <v/>
      </c>
      <c r="F5414" s="90" t="str">
        <f t="shared" ca="1" si="1177"/>
        <v/>
      </c>
      <c r="G5414" s="91" t="str">
        <f t="shared" si="1178"/>
        <v/>
      </c>
      <c r="H5414" s="41" t="str">
        <f t="shared" si="1179"/>
        <v/>
      </c>
      <c r="I5414" s="92" t="str">
        <f t="shared" ca="1" si="1180"/>
        <v/>
      </c>
      <c r="J5414" s="28" t="str">
        <f t="shared" si="1181"/>
        <v/>
      </c>
      <c r="K5414" s="28" t="str">
        <f t="shared" si="1182"/>
        <v/>
      </c>
      <c r="L5414" s="28" t="str">
        <f t="shared" ca="1" si="1183"/>
        <v/>
      </c>
      <c r="M5414" s="28" t="str">
        <f t="shared" si="1184"/>
        <v/>
      </c>
      <c r="N5414" s="93" t="str">
        <f t="shared" si="1185"/>
        <v/>
      </c>
      <c r="O5414" s="94" t="str">
        <f t="shared" si="1186"/>
        <v/>
      </c>
      <c r="P5414" s="70">
        <f t="shared" si="1187"/>
        <v>0</v>
      </c>
      <c r="Q5414" s="28" t="str">
        <f t="shared" ca="1" si="1188"/>
        <v/>
      </c>
      <c r="R5414" s="28" t="str">
        <f t="shared" si="1189"/>
        <v/>
      </c>
      <c r="S5414" s="28" t="str">
        <f t="array" ref="S5414">IF(ISBLANK(A5414),"",INDEX(Info!$B$3:$H$6442,MATCH(J5414,IF(Info!$D$3:$D$6442=K5414,Info!$C$3:$C$6442),0),7))</f>
        <v/>
      </c>
    </row>
    <row r="5415" spans="1:19" x14ac:dyDescent="0.25">
      <c r="A5415" s="75"/>
      <c r="B5415" s="75"/>
      <c r="C5415" s="72"/>
      <c r="D5415" s="72"/>
      <c r="E5415" s="41" t="str">
        <f t="shared" si="1176"/>
        <v/>
      </c>
      <c r="F5415" s="90" t="str">
        <f t="shared" ca="1" si="1177"/>
        <v/>
      </c>
      <c r="G5415" s="91" t="str">
        <f t="shared" si="1178"/>
        <v/>
      </c>
      <c r="H5415" s="41" t="str">
        <f t="shared" si="1179"/>
        <v/>
      </c>
      <c r="I5415" s="92" t="str">
        <f t="shared" ca="1" si="1180"/>
        <v/>
      </c>
      <c r="J5415" s="28" t="str">
        <f t="shared" si="1181"/>
        <v/>
      </c>
      <c r="K5415" s="28" t="str">
        <f t="shared" si="1182"/>
        <v/>
      </c>
      <c r="L5415" s="28" t="str">
        <f t="shared" ca="1" si="1183"/>
        <v/>
      </c>
      <c r="M5415" s="28" t="str">
        <f t="shared" si="1184"/>
        <v/>
      </c>
      <c r="N5415" s="93" t="str">
        <f t="shared" si="1185"/>
        <v/>
      </c>
      <c r="O5415" s="94" t="str">
        <f t="shared" si="1186"/>
        <v/>
      </c>
      <c r="P5415" s="70">
        <f t="shared" si="1187"/>
        <v>0</v>
      </c>
      <c r="Q5415" s="28" t="str">
        <f t="shared" ca="1" si="1188"/>
        <v/>
      </c>
      <c r="R5415" s="28" t="str">
        <f t="shared" si="1189"/>
        <v/>
      </c>
      <c r="S5415" s="28" t="str">
        <f t="array" ref="S5415">IF(ISBLANK(A5415),"",INDEX(Info!$B$3:$H$6442,MATCH(J5415,IF(Info!$D$3:$D$6442=K5415,Info!$C$3:$C$6442),0),7))</f>
        <v/>
      </c>
    </row>
    <row r="5416" spans="1:19" x14ac:dyDescent="0.25">
      <c r="A5416" s="75"/>
      <c r="B5416" s="75"/>
      <c r="C5416" s="72"/>
      <c r="D5416" s="72"/>
      <c r="E5416" s="41" t="str">
        <f t="shared" si="1176"/>
        <v/>
      </c>
      <c r="F5416" s="90" t="str">
        <f t="shared" ca="1" si="1177"/>
        <v/>
      </c>
      <c r="G5416" s="91" t="str">
        <f t="shared" si="1178"/>
        <v/>
      </c>
      <c r="H5416" s="41" t="str">
        <f t="shared" si="1179"/>
        <v/>
      </c>
      <c r="I5416" s="92" t="str">
        <f t="shared" ca="1" si="1180"/>
        <v/>
      </c>
      <c r="J5416" s="28" t="str">
        <f t="shared" si="1181"/>
        <v/>
      </c>
      <c r="K5416" s="28" t="str">
        <f t="shared" si="1182"/>
        <v/>
      </c>
      <c r="L5416" s="28" t="str">
        <f t="shared" ca="1" si="1183"/>
        <v/>
      </c>
      <c r="M5416" s="28" t="str">
        <f t="shared" si="1184"/>
        <v/>
      </c>
      <c r="N5416" s="93" t="str">
        <f t="shared" si="1185"/>
        <v/>
      </c>
      <c r="O5416" s="94" t="str">
        <f t="shared" si="1186"/>
        <v/>
      </c>
      <c r="P5416" s="70">
        <f t="shared" si="1187"/>
        <v>0</v>
      </c>
      <c r="Q5416" s="28" t="str">
        <f t="shared" ca="1" si="1188"/>
        <v/>
      </c>
      <c r="R5416" s="28" t="str">
        <f t="shared" si="1189"/>
        <v/>
      </c>
      <c r="S5416" s="28" t="str">
        <f t="array" ref="S5416">IF(ISBLANK(A5416),"",INDEX(Info!$B$3:$H$6442,MATCH(J5416,IF(Info!$D$3:$D$6442=K5416,Info!$C$3:$C$6442),0),7))</f>
        <v/>
      </c>
    </row>
    <row r="5417" spans="1:19" x14ac:dyDescent="0.25">
      <c r="A5417" s="75"/>
      <c r="B5417" s="75"/>
      <c r="C5417" s="72"/>
      <c r="D5417" s="72"/>
      <c r="E5417" s="41" t="str">
        <f t="shared" si="1176"/>
        <v/>
      </c>
      <c r="F5417" s="90" t="str">
        <f t="shared" ca="1" si="1177"/>
        <v/>
      </c>
      <c r="G5417" s="91" t="str">
        <f t="shared" si="1178"/>
        <v/>
      </c>
      <c r="H5417" s="41" t="str">
        <f t="shared" si="1179"/>
        <v/>
      </c>
      <c r="I5417" s="92" t="str">
        <f t="shared" ca="1" si="1180"/>
        <v/>
      </c>
      <c r="J5417" s="28" t="str">
        <f t="shared" si="1181"/>
        <v/>
      </c>
      <c r="K5417" s="28" t="str">
        <f t="shared" si="1182"/>
        <v/>
      </c>
      <c r="L5417" s="28" t="str">
        <f t="shared" ca="1" si="1183"/>
        <v/>
      </c>
      <c r="M5417" s="28" t="str">
        <f t="shared" si="1184"/>
        <v/>
      </c>
      <c r="N5417" s="93" t="str">
        <f t="shared" si="1185"/>
        <v/>
      </c>
      <c r="O5417" s="94" t="str">
        <f t="shared" si="1186"/>
        <v/>
      </c>
      <c r="P5417" s="70">
        <f t="shared" si="1187"/>
        <v>0</v>
      </c>
      <c r="Q5417" s="28" t="str">
        <f t="shared" ca="1" si="1188"/>
        <v/>
      </c>
      <c r="R5417" s="28" t="str">
        <f t="shared" si="1189"/>
        <v/>
      </c>
      <c r="S5417" s="28" t="str">
        <f t="array" ref="S5417">IF(ISBLANK(A5417),"",INDEX(Info!$B$3:$H$6442,MATCH(J5417,IF(Info!$D$3:$D$6442=K5417,Info!$C$3:$C$6442),0),7))</f>
        <v/>
      </c>
    </row>
    <row r="5418" spans="1:19" x14ac:dyDescent="0.25">
      <c r="A5418" s="75"/>
      <c r="B5418" s="75"/>
      <c r="C5418" s="72"/>
      <c r="D5418" s="72"/>
      <c r="E5418" s="41" t="str">
        <f t="shared" si="1176"/>
        <v/>
      </c>
      <c r="F5418" s="90" t="str">
        <f t="shared" ca="1" si="1177"/>
        <v/>
      </c>
      <c r="G5418" s="91" t="str">
        <f t="shared" si="1178"/>
        <v/>
      </c>
      <c r="H5418" s="41" t="str">
        <f t="shared" si="1179"/>
        <v/>
      </c>
      <c r="I5418" s="92" t="str">
        <f t="shared" ca="1" si="1180"/>
        <v/>
      </c>
      <c r="J5418" s="28" t="str">
        <f t="shared" si="1181"/>
        <v/>
      </c>
      <c r="K5418" s="28" t="str">
        <f t="shared" si="1182"/>
        <v/>
      </c>
      <c r="L5418" s="28" t="str">
        <f t="shared" ca="1" si="1183"/>
        <v/>
      </c>
      <c r="M5418" s="28" t="str">
        <f t="shared" si="1184"/>
        <v/>
      </c>
      <c r="N5418" s="93" t="str">
        <f t="shared" si="1185"/>
        <v/>
      </c>
      <c r="O5418" s="94" t="str">
        <f t="shared" si="1186"/>
        <v/>
      </c>
      <c r="P5418" s="70">
        <f t="shared" si="1187"/>
        <v>0</v>
      </c>
      <c r="Q5418" s="28" t="str">
        <f t="shared" ca="1" si="1188"/>
        <v/>
      </c>
      <c r="R5418" s="28" t="str">
        <f t="shared" si="1189"/>
        <v/>
      </c>
      <c r="S5418" s="28" t="str">
        <f t="array" ref="S5418">IF(ISBLANK(A5418),"",INDEX(Info!$B$3:$H$6442,MATCH(J5418,IF(Info!$D$3:$D$6442=K5418,Info!$C$3:$C$6442),0),7))</f>
        <v/>
      </c>
    </row>
    <row r="5419" spans="1:19" x14ac:dyDescent="0.25">
      <c r="A5419" s="75"/>
      <c r="B5419" s="75"/>
      <c r="C5419" s="72"/>
      <c r="D5419" s="72"/>
      <c r="E5419" s="41" t="str">
        <f t="shared" si="1176"/>
        <v/>
      </c>
      <c r="F5419" s="90" t="str">
        <f t="shared" ca="1" si="1177"/>
        <v/>
      </c>
      <c r="G5419" s="91" t="str">
        <f t="shared" si="1178"/>
        <v/>
      </c>
      <c r="H5419" s="41" t="str">
        <f t="shared" si="1179"/>
        <v/>
      </c>
      <c r="I5419" s="92" t="str">
        <f t="shared" ca="1" si="1180"/>
        <v/>
      </c>
      <c r="J5419" s="28" t="str">
        <f t="shared" si="1181"/>
        <v/>
      </c>
      <c r="K5419" s="28" t="str">
        <f t="shared" si="1182"/>
        <v/>
      </c>
      <c r="L5419" s="28" t="str">
        <f t="shared" ca="1" si="1183"/>
        <v/>
      </c>
      <c r="M5419" s="28" t="str">
        <f t="shared" si="1184"/>
        <v/>
      </c>
      <c r="N5419" s="93" t="str">
        <f t="shared" si="1185"/>
        <v/>
      </c>
      <c r="O5419" s="94" t="str">
        <f t="shared" si="1186"/>
        <v/>
      </c>
      <c r="P5419" s="70">
        <f t="shared" si="1187"/>
        <v>0</v>
      </c>
      <c r="Q5419" s="28" t="str">
        <f t="shared" ca="1" si="1188"/>
        <v/>
      </c>
      <c r="R5419" s="28" t="str">
        <f t="shared" si="1189"/>
        <v/>
      </c>
      <c r="S5419" s="28" t="str">
        <f t="array" ref="S5419">IF(ISBLANK(A5419),"",INDEX(Info!$B$3:$H$6442,MATCH(J5419,IF(Info!$D$3:$D$6442=K5419,Info!$C$3:$C$6442),0),7))</f>
        <v/>
      </c>
    </row>
    <row r="5420" spans="1:19" x14ac:dyDescent="0.25">
      <c r="A5420" s="75"/>
      <c r="B5420" s="75"/>
      <c r="C5420" s="72"/>
      <c r="D5420" s="72"/>
      <c r="E5420" s="41" t="str">
        <f t="shared" si="1176"/>
        <v/>
      </c>
      <c r="F5420" s="90" t="str">
        <f t="shared" ca="1" si="1177"/>
        <v/>
      </c>
      <c r="G5420" s="91" t="str">
        <f t="shared" si="1178"/>
        <v/>
      </c>
      <c r="H5420" s="41" t="str">
        <f t="shared" si="1179"/>
        <v/>
      </c>
      <c r="I5420" s="92" t="str">
        <f t="shared" ca="1" si="1180"/>
        <v/>
      </c>
      <c r="J5420" s="28" t="str">
        <f t="shared" si="1181"/>
        <v/>
      </c>
      <c r="K5420" s="28" t="str">
        <f t="shared" si="1182"/>
        <v/>
      </c>
      <c r="L5420" s="28" t="str">
        <f t="shared" ca="1" si="1183"/>
        <v/>
      </c>
      <c r="M5420" s="28" t="str">
        <f t="shared" si="1184"/>
        <v/>
      </c>
      <c r="N5420" s="93" t="str">
        <f t="shared" si="1185"/>
        <v/>
      </c>
      <c r="O5420" s="94" t="str">
        <f t="shared" si="1186"/>
        <v/>
      </c>
      <c r="P5420" s="70">
        <f t="shared" si="1187"/>
        <v>0</v>
      </c>
      <c r="Q5420" s="28" t="str">
        <f t="shared" ca="1" si="1188"/>
        <v/>
      </c>
      <c r="R5420" s="28" t="str">
        <f t="shared" si="1189"/>
        <v/>
      </c>
      <c r="S5420" s="28" t="str">
        <f t="array" ref="S5420">IF(ISBLANK(A5420),"",INDEX(Info!$B$3:$H$6442,MATCH(J5420,IF(Info!$D$3:$D$6442=K5420,Info!$C$3:$C$6442),0),7))</f>
        <v/>
      </c>
    </row>
    <row r="5421" spans="1:19" x14ac:dyDescent="0.25">
      <c r="A5421" s="75"/>
      <c r="B5421" s="75"/>
      <c r="C5421" s="72"/>
      <c r="D5421" s="72"/>
      <c r="E5421" s="41" t="str">
        <f t="shared" si="1176"/>
        <v/>
      </c>
      <c r="F5421" s="90" t="str">
        <f t="shared" ca="1" si="1177"/>
        <v/>
      </c>
      <c r="G5421" s="91" t="str">
        <f t="shared" si="1178"/>
        <v/>
      </c>
      <c r="H5421" s="41" t="str">
        <f t="shared" si="1179"/>
        <v/>
      </c>
      <c r="I5421" s="92" t="str">
        <f t="shared" ca="1" si="1180"/>
        <v/>
      </c>
      <c r="J5421" s="28" t="str">
        <f t="shared" si="1181"/>
        <v/>
      </c>
      <c r="K5421" s="28" t="str">
        <f t="shared" si="1182"/>
        <v/>
      </c>
      <c r="L5421" s="28" t="str">
        <f t="shared" ca="1" si="1183"/>
        <v/>
      </c>
      <c r="M5421" s="28" t="str">
        <f t="shared" si="1184"/>
        <v/>
      </c>
      <c r="N5421" s="93" t="str">
        <f t="shared" si="1185"/>
        <v/>
      </c>
      <c r="O5421" s="94" t="str">
        <f t="shared" si="1186"/>
        <v/>
      </c>
      <c r="P5421" s="70">
        <f t="shared" si="1187"/>
        <v>0</v>
      </c>
      <c r="Q5421" s="28" t="str">
        <f t="shared" ca="1" si="1188"/>
        <v/>
      </c>
      <c r="R5421" s="28" t="str">
        <f t="shared" si="1189"/>
        <v/>
      </c>
      <c r="S5421" s="28" t="str">
        <f t="array" ref="S5421">IF(ISBLANK(A5421),"",INDEX(Info!$B$3:$H$6442,MATCH(J5421,IF(Info!$D$3:$D$6442=K5421,Info!$C$3:$C$6442),0),7))</f>
        <v/>
      </c>
    </row>
    <row r="5422" spans="1:19" x14ac:dyDescent="0.25">
      <c r="A5422" s="75"/>
      <c r="B5422" s="75"/>
      <c r="C5422" s="72"/>
      <c r="D5422" s="72"/>
      <c r="E5422" s="41" t="str">
        <f t="shared" si="1176"/>
        <v/>
      </c>
      <c r="F5422" s="90" t="str">
        <f t="shared" ca="1" si="1177"/>
        <v/>
      </c>
      <c r="G5422" s="91" t="str">
        <f t="shared" si="1178"/>
        <v/>
      </c>
      <c r="H5422" s="41" t="str">
        <f t="shared" si="1179"/>
        <v/>
      </c>
      <c r="I5422" s="92" t="str">
        <f t="shared" ca="1" si="1180"/>
        <v/>
      </c>
      <c r="J5422" s="28" t="str">
        <f t="shared" si="1181"/>
        <v/>
      </c>
      <c r="K5422" s="28" t="str">
        <f t="shared" si="1182"/>
        <v/>
      </c>
      <c r="L5422" s="28" t="str">
        <f t="shared" ca="1" si="1183"/>
        <v/>
      </c>
      <c r="M5422" s="28" t="str">
        <f t="shared" si="1184"/>
        <v/>
      </c>
      <c r="N5422" s="93" t="str">
        <f t="shared" si="1185"/>
        <v/>
      </c>
      <c r="O5422" s="94" t="str">
        <f t="shared" si="1186"/>
        <v/>
      </c>
      <c r="P5422" s="70">
        <f t="shared" si="1187"/>
        <v>0</v>
      </c>
      <c r="Q5422" s="28" t="str">
        <f t="shared" ca="1" si="1188"/>
        <v/>
      </c>
      <c r="R5422" s="28" t="str">
        <f t="shared" si="1189"/>
        <v/>
      </c>
      <c r="S5422" s="28" t="str">
        <f t="array" ref="S5422">IF(ISBLANK(A5422),"",INDEX(Info!$B$3:$H$6442,MATCH(J5422,IF(Info!$D$3:$D$6442=K5422,Info!$C$3:$C$6442),0),7))</f>
        <v/>
      </c>
    </row>
    <row r="5423" spans="1:19" x14ac:dyDescent="0.25">
      <c r="A5423" s="75"/>
      <c r="B5423" s="75"/>
      <c r="C5423" s="72"/>
      <c r="D5423" s="72"/>
      <c r="E5423" s="41" t="str">
        <f t="shared" si="1176"/>
        <v/>
      </c>
      <c r="F5423" s="90" t="str">
        <f t="shared" ca="1" si="1177"/>
        <v/>
      </c>
      <c r="G5423" s="91" t="str">
        <f t="shared" si="1178"/>
        <v/>
      </c>
      <c r="H5423" s="41" t="str">
        <f t="shared" si="1179"/>
        <v/>
      </c>
      <c r="I5423" s="92" t="str">
        <f t="shared" ca="1" si="1180"/>
        <v/>
      </c>
      <c r="J5423" s="28" t="str">
        <f t="shared" si="1181"/>
        <v/>
      </c>
      <c r="K5423" s="28" t="str">
        <f t="shared" si="1182"/>
        <v/>
      </c>
      <c r="L5423" s="28" t="str">
        <f t="shared" ca="1" si="1183"/>
        <v/>
      </c>
      <c r="M5423" s="28" t="str">
        <f t="shared" si="1184"/>
        <v/>
      </c>
      <c r="N5423" s="93" t="str">
        <f t="shared" si="1185"/>
        <v/>
      </c>
      <c r="O5423" s="94" t="str">
        <f t="shared" si="1186"/>
        <v/>
      </c>
      <c r="P5423" s="70">
        <f t="shared" si="1187"/>
        <v>0</v>
      </c>
      <c r="Q5423" s="28" t="str">
        <f t="shared" ca="1" si="1188"/>
        <v/>
      </c>
      <c r="R5423" s="28" t="str">
        <f t="shared" si="1189"/>
        <v/>
      </c>
      <c r="S5423" s="28" t="str">
        <f t="array" ref="S5423">IF(ISBLANK(A5423),"",INDEX(Info!$B$3:$H$6442,MATCH(J5423,IF(Info!$D$3:$D$6442=K5423,Info!$C$3:$C$6442),0),7))</f>
        <v/>
      </c>
    </row>
    <row r="5424" spans="1:19" x14ac:dyDescent="0.25">
      <c r="A5424" s="75"/>
      <c r="B5424" s="75"/>
      <c r="C5424" s="72"/>
      <c r="D5424" s="72"/>
      <c r="E5424" s="41" t="str">
        <f t="shared" si="1176"/>
        <v/>
      </c>
      <c r="F5424" s="90" t="str">
        <f t="shared" ca="1" si="1177"/>
        <v/>
      </c>
      <c r="G5424" s="91" t="str">
        <f t="shared" si="1178"/>
        <v/>
      </c>
      <c r="H5424" s="41" t="str">
        <f t="shared" si="1179"/>
        <v/>
      </c>
      <c r="I5424" s="92" t="str">
        <f t="shared" ca="1" si="1180"/>
        <v/>
      </c>
      <c r="J5424" s="28" t="str">
        <f t="shared" si="1181"/>
        <v/>
      </c>
      <c r="K5424" s="28" t="str">
        <f t="shared" si="1182"/>
        <v/>
      </c>
      <c r="L5424" s="28" t="str">
        <f t="shared" ca="1" si="1183"/>
        <v/>
      </c>
      <c r="M5424" s="28" t="str">
        <f t="shared" si="1184"/>
        <v/>
      </c>
      <c r="N5424" s="93" t="str">
        <f t="shared" si="1185"/>
        <v/>
      </c>
      <c r="O5424" s="94" t="str">
        <f t="shared" si="1186"/>
        <v/>
      </c>
      <c r="P5424" s="70">
        <f t="shared" si="1187"/>
        <v>0</v>
      </c>
      <c r="Q5424" s="28" t="str">
        <f t="shared" ca="1" si="1188"/>
        <v/>
      </c>
      <c r="R5424" s="28" t="str">
        <f t="shared" si="1189"/>
        <v/>
      </c>
      <c r="S5424" s="28" t="str">
        <f t="array" ref="S5424">IF(ISBLANK(A5424),"",INDEX(Info!$B$3:$H$6442,MATCH(J5424,IF(Info!$D$3:$D$6442=K5424,Info!$C$3:$C$6442),0),7))</f>
        <v/>
      </c>
    </row>
    <row r="5425" spans="1:19" x14ac:dyDescent="0.25">
      <c r="A5425" s="75"/>
      <c r="B5425" s="75"/>
      <c r="C5425" s="72"/>
      <c r="D5425" s="72"/>
      <c r="E5425" s="41" t="str">
        <f t="shared" si="1176"/>
        <v/>
      </c>
      <c r="F5425" s="90" t="str">
        <f t="shared" ca="1" si="1177"/>
        <v/>
      </c>
      <c r="G5425" s="91" t="str">
        <f t="shared" si="1178"/>
        <v/>
      </c>
      <c r="H5425" s="41" t="str">
        <f t="shared" si="1179"/>
        <v/>
      </c>
      <c r="I5425" s="92" t="str">
        <f t="shared" ca="1" si="1180"/>
        <v/>
      </c>
      <c r="J5425" s="28" t="str">
        <f t="shared" si="1181"/>
        <v/>
      </c>
      <c r="K5425" s="28" t="str">
        <f t="shared" si="1182"/>
        <v/>
      </c>
      <c r="L5425" s="28" t="str">
        <f t="shared" ca="1" si="1183"/>
        <v/>
      </c>
      <c r="M5425" s="28" t="str">
        <f t="shared" si="1184"/>
        <v/>
      </c>
      <c r="N5425" s="93" t="str">
        <f t="shared" si="1185"/>
        <v/>
      </c>
      <c r="O5425" s="94" t="str">
        <f t="shared" si="1186"/>
        <v/>
      </c>
      <c r="P5425" s="70">
        <f t="shared" si="1187"/>
        <v>0</v>
      </c>
      <c r="Q5425" s="28" t="str">
        <f t="shared" ca="1" si="1188"/>
        <v/>
      </c>
      <c r="R5425" s="28" t="str">
        <f t="shared" si="1189"/>
        <v/>
      </c>
      <c r="S5425" s="28" t="str">
        <f t="array" ref="S5425">IF(ISBLANK(A5425),"",INDEX(Info!$B$3:$H$6442,MATCH(J5425,IF(Info!$D$3:$D$6442=K5425,Info!$C$3:$C$6442),0),7))</f>
        <v/>
      </c>
    </row>
    <row r="5426" spans="1:19" x14ac:dyDescent="0.25">
      <c r="A5426" s="75"/>
      <c r="B5426" s="75"/>
      <c r="C5426" s="72"/>
      <c r="D5426" s="72"/>
      <c r="E5426" s="41" t="str">
        <f t="shared" si="1176"/>
        <v/>
      </c>
      <c r="F5426" s="90" t="str">
        <f t="shared" ca="1" si="1177"/>
        <v/>
      </c>
      <c r="G5426" s="91" t="str">
        <f t="shared" si="1178"/>
        <v/>
      </c>
      <c r="H5426" s="41" t="str">
        <f t="shared" si="1179"/>
        <v/>
      </c>
      <c r="I5426" s="92" t="str">
        <f t="shared" ca="1" si="1180"/>
        <v/>
      </c>
      <c r="J5426" s="28" t="str">
        <f t="shared" si="1181"/>
        <v/>
      </c>
      <c r="K5426" s="28" t="str">
        <f t="shared" si="1182"/>
        <v/>
      </c>
      <c r="L5426" s="28" t="str">
        <f t="shared" ca="1" si="1183"/>
        <v/>
      </c>
      <c r="M5426" s="28" t="str">
        <f t="shared" si="1184"/>
        <v/>
      </c>
      <c r="N5426" s="93" t="str">
        <f t="shared" si="1185"/>
        <v/>
      </c>
      <c r="O5426" s="94" t="str">
        <f t="shared" si="1186"/>
        <v/>
      </c>
      <c r="P5426" s="70">
        <f t="shared" si="1187"/>
        <v>0</v>
      </c>
      <c r="Q5426" s="28" t="str">
        <f t="shared" ca="1" si="1188"/>
        <v/>
      </c>
      <c r="R5426" s="28" t="str">
        <f t="shared" si="1189"/>
        <v/>
      </c>
      <c r="S5426" s="28" t="str">
        <f t="array" ref="S5426">IF(ISBLANK(A5426),"",INDEX(Info!$B$3:$H$6442,MATCH(J5426,IF(Info!$D$3:$D$6442=K5426,Info!$C$3:$C$6442),0),7))</f>
        <v/>
      </c>
    </row>
    <row r="5427" spans="1:19" x14ac:dyDescent="0.25">
      <c r="A5427" s="75"/>
      <c r="B5427" s="75"/>
      <c r="C5427" s="72"/>
      <c r="D5427" s="72"/>
      <c r="E5427" s="41" t="str">
        <f t="shared" si="1176"/>
        <v/>
      </c>
      <c r="F5427" s="90" t="str">
        <f t="shared" ca="1" si="1177"/>
        <v/>
      </c>
      <c r="G5427" s="91" t="str">
        <f t="shared" si="1178"/>
        <v/>
      </c>
      <c r="H5427" s="41" t="str">
        <f t="shared" si="1179"/>
        <v/>
      </c>
      <c r="I5427" s="92" t="str">
        <f t="shared" ca="1" si="1180"/>
        <v/>
      </c>
      <c r="J5427" s="28" t="str">
        <f t="shared" si="1181"/>
        <v/>
      </c>
      <c r="K5427" s="28" t="str">
        <f t="shared" si="1182"/>
        <v/>
      </c>
      <c r="L5427" s="28" t="str">
        <f t="shared" ca="1" si="1183"/>
        <v/>
      </c>
      <c r="M5427" s="28" t="str">
        <f t="shared" si="1184"/>
        <v/>
      </c>
      <c r="N5427" s="93" t="str">
        <f t="shared" si="1185"/>
        <v/>
      </c>
      <c r="O5427" s="94" t="str">
        <f t="shared" si="1186"/>
        <v/>
      </c>
      <c r="P5427" s="70">
        <f t="shared" si="1187"/>
        <v>0</v>
      </c>
      <c r="Q5427" s="28" t="str">
        <f t="shared" ca="1" si="1188"/>
        <v/>
      </c>
      <c r="R5427" s="28" t="str">
        <f t="shared" si="1189"/>
        <v/>
      </c>
      <c r="S5427" s="28" t="str">
        <f t="array" ref="S5427">IF(ISBLANK(A5427),"",INDEX(Info!$B$3:$H$6442,MATCH(J5427,IF(Info!$D$3:$D$6442=K5427,Info!$C$3:$C$6442),0),7))</f>
        <v/>
      </c>
    </row>
    <row r="5428" spans="1:19" x14ac:dyDescent="0.25">
      <c r="A5428" s="75"/>
      <c r="B5428" s="75"/>
      <c r="C5428" s="72"/>
      <c r="D5428" s="72"/>
      <c r="E5428" s="41" t="str">
        <f t="shared" si="1176"/>
        <v/>
      </c>
      <c r="F5428" s="90" t="str">
        <f t="shared" ca="1" si="1177"/>
        <v/>
      </c>
      <c r="G5428" s="91" t="str">
        <f t="shared" si="1178"/>
        <v/>
      </c>
      <c r="H5428" s="41" t="str">
        <f t="shared" si="1179"/>
        <v/>
      </c>
      <c r="I5428" s="92" t="str">
        <f t="shared" ca="1" si="1180"/>
        <v/>
      </c>
      <c r="J5428" s="28" t="str">
        <f t="shared" si="1181"/>
        <v/>
      </c>
      <c r="K5428" s="28" t="str">
        <f t="shared" si="1182"/>
        <v/>
      </c>
      <c r="L5428" s="28" t="str">
        <f t="shared" ca="1" si="1183"/>
        <v/>
      </c>
      <c r="M5428" s="28" t="str">
        <f t="shared" si="1184"/>
        <v/>
      </c>
      <c r="N5428" s="93" t="str">
        <f t="shared" si="1185"/>
        <v/>
      </c>
      <c r="O5428" s="94" t="str">
        <f t="shared" si="1186"/>
        <v/>
      </c>
      <c r="P5428" s="70">
        <f t="shared" si="1187"/>
        <v>0</v>
      </c>
      <c r="Q5428" s="28" t="str">
        <f t="shared" ca="1" si="1188"/>
        <v/>
      </c>
      <c r="R5428" s="28" t="str">
        <f t="shared" si="1189"/>
        <v/>
      </c>
      <c r="S5428" s="28" t="str">
        <f t="array" ref="S5428">IF(ISBLANK(A5428),"",INDEX(Info!$B$3:$H$6442,MATCH(J5428,IF(Info!$D$3:$D$6442=K5428,Info!$C$3:$C$6442),0),7))</f>
        <v/>
      </c>
    </row>
    <row r="5429" spans="1:19" x14ac:dyDescent="0.25">
      <c r="A5429" s="75"/>
      <c r="B5429" s="75"/>
      <c r="C5429" s="72"/>
      <c r="D5429" s="72"/>
      <c r="E5429" s="41" t="str">
        <f t="shared" si="1176"/>
        <v/>
      </c>
      <c r="F5429" s="90" t="str">
        <f t="shared" ca="1" si="1177"/>
        <v/>
      </c>
      <c r="G5429" s="91" t="str">
        <f t="shared" si="1178"/>
        <v/>
      </c>
      <c r="H5429" s="41" t="str">
        <f t="shared" si="1179"/>
        <v/>
      </c>
      <c r="I5429" s="92" t="str">
        <f t="shared" ca="1" si="1180"/>
        <v/>
      </c>
      <c r="J5429" s="28" t="str">
        <f t="shared" si="1181"/>
        <v/>
      </c>
      <c r="K5429" s="28" t="str">
        <f t="shared" si="1182"/>
        <v/>
      </c>
      <c r="L5429" s="28" t="str">
        <f t="shared" ca="1" si="1183"/>
        <v/>
      </c>
      <c r="M5429" s="28" t="str">
        <f t="shared" si="1184"/>
        <v/>
      </c>
      <c r="N5429" s="93" t="str">
        <f t="shared" si="1185"/>
        <v/>
      </c>
      <c r="O5429" s="94" t="str">
        <f t="shared" si="1186"/>
        <v/>
      </c>
      <c r="P5429" s="70">
        <f t="shared" si="1187"/>
        <v>0</v>
      </c>
      <c r="Q5429" s="28" t="str">
        <f t="shared" ca="1" si="1188"/>
        <v/>
      </c>
      <c r="R5429" s="28" t="str">
        <f t="shared" si="1189"/>
        <v/>
      </c>
      <c r="S5429" s="28" t="str">
        <f t="array" ref="S5429">IF(ISBLANK(A5429),"",INDEX(Info!$B$3:$H$6442,MATCH(J5429,IF(Info!$D$3:$D$6442=K5429,Info!$C$3:$C$6442),0),7))</f>
        <v/>
      </c>
    </row>
    <row r="5430" spans="1:19" x14ac:dyDescent="0.25">
      <c r="A5430" s="75"/>
      <c r="B5430" s="75"/>
      <c r="C5430" s="72"/>
      <c r="D5430" s="72"/>
      <c r="E5430" s="41" t="str">
        <f t="shared" si="1176"/>
        <v/>
      </c>
      <c r="F5430" s="90" t="str">
        <f t="shared" ca="1" si="1177"/>
        <v/>
      </c>
      <c r="G5430" s="91" t="str">
        <f t="shared" si="1178"/>
        <v/>
      </c>
      <c r="H5430" s="41" t="str">
        <f t="shared" si="1179"/>
        <v/>
      </c>
      <c r="I5430" s="92" t="str">
        <f t="shared" ca="1" si="1180"/>
        <v/>
      </c>
      <c r="J5430" s="28" t="str">
        <f t="shared" si="1181"/>
        <v/>
      </c>
      <c r="K5430" s="28" t="str">
        <f t="shared" si="1182"/>
        <v/>
      </c>
      <c r="L5430" s="28" t="str">
        <f t="shared" ca="1" si="1183"/>
        <v/>
      </c>
      <c r="M5430" s="28" t="str">
        <f t="shared" si="1184"/>
        <v/>
      </c>
      <c r="N5430" s="93" t="str">
        <f t="shared" si="1185"/>
        <v/>
      </c>
      <c r="O5430" s="94" t="str">
        <f t="shared" si="1186"/>
        <v/>
      </c>
      <c r="P5430" s="70">
        <f t="shared" si="1187"/>
        <v>0</v>
      </c>
      <c r="Q5430" s="28" t="str">
        <f t="shared" ca="1" si="1188"/>
        <v/>
      </c>
      <c r="R5430" s="28" t="str">
        <f t="shared" si="1189"/>
        <v/>
      </c>
      <c r="S5430" s="28" t="str">
        <f t="array" ref="S5430">IF(ISBLANK(A5430),"",INDEX(Info!$B$3:$H$6442,MATCH(J5430,IF(Info!$D$3:$D$6442=K5430,Info!$C$3:$C$6442),0),7))</f>
        <v/>
      </c>
    </row>
    <row r="5431" spans="1:19" x14ac:dyDescent="0.25">
      <c r="A5431" s="75"/>
      <c r="B5431" s="75"/>
      <c r="C5431" s="72"/>
      <c r="D5431" s="72"/>
      <c r="E5431" s="41" t="str">
        <f t="shared" si="1176"/>
        <v/>
      </c>
      <c r="F5431" s="90" t="str">
        <f t="shared" ca="1" si="1177"/>
        <v/>
      </c>
      <c r="G5431" s="91" t="str">
        <f t="shared" si="1178"/>
        <v/>
      </c>
      <c r="H5431" s="41" t="str">
        <f t="shared" si="1179"/>
        <v/>
      </c>
      <c r="I5431" s="92" t="str">
        <f t="shared" ca="1" si="1180"/>
        <v/>
      </c>
      <c r="J5431" s="28" t="str">
        <f t="shared" si="1181"/>
        <v/>
      </c>
      <c r="K5431" s="28" t="str">
        <f t="shared" si="1182"/>
        <v/>
      </c>
      <c r="L5431" s="28" t="str">
        <f t="shared" ca="1" si="1183"/>
        <v/>
      </c>
      <c r="M5431" s="28" t="str">
        <f t="shared" si="1184"/>
        <v/>
      </c>
      <c r="N5431" s="93" t="str">
        <f t="shared" si="1185"/>
        <v/>
      </c>
      <c r="O5431" s="94" t="str">
        <f t="shared" si="1186"/>
        <v/>
      </c>
      <c r="P5431" s="70">
        <f t="shared" si="1187"/>
        <v>0</v>
      </c>
      <c r="Q5431" s="28" t="str">
        <f t="shared" ca="1" si="1188"/>
        <v/>
      </c>
      <c r="R5431" s="28" t="str">
        <f t="shared" si="1189"/>
        <v/>
      </c>
      <c r="S5431" s="28" t="str">
        <f t="array" ref="S5431">IF(ISBLANK(A5431),"",INDEX(Info!$B$3:$H$6442,MATCH(J5431,IF(Info!$D$3:$D$6442=K5431,Info!$C$3:$C$6442),0),7))</f>
        <v/>
      </c>
    </row>
    <row r="5432" spans="1:19" x14ac:dyDescent="0.25">
      <c r="A5432" s="75"/>
      <c r="B5432" s="75"/>
      <c r="C5432" s="72"/>
      <c r="D5432" s="72"/>
      <c r="E5432" s="41" t="str">
        <f t="shared" si="1176"/>
        <v/>
      </c>
      <c r="F5432" s="90" t="str">
        <f t="shared" ca="1" si="1177"/>
        <v/>
      </c>
      <c r="G5432" s="91" t="str">
        <f t="shared" si="1178"/>
        <v/>
      </c>
      <c r="H5432" s="41" t="str">
        <f t="shared" si="1179"/>
        <v/>
      </c>
      <c r="I5432" s="92" t="str">
        <f t="shared" ca="1" si="1180"/>
        <v/>
      </c>
      <c r="J5432" s="28" t="str">
        <f t="shared" si="1181"/>
        <v/>
      </c>
      <c r="K5432" s="28" t="str">
        <f t="shared" si="1182"/>
        <v/>
      </c>
      <c r="L5432" s="28" t="str">
        <f t="shared" ca="1" si="1183"/>
        <v/>
      </c>
      <c r="M5432" s="28" t="str">
        <f t="shared" si="1184"/>
        <v/>
      </c>
      <c r="N5432" s="93" t="str">
        <f t="shared" si="1185"/>
        <v/>
      </c>
      <c r="O5432" s="94" t="str">
        <f t="shared" si="1186"/>
        <v/>
      </c>
      <c r="P5432" s="70">
        <f t="shared" si="1187"/>
        <v>0</v>
      </c>
      <c r="Q5432" s="28" t="str">
        <f t="shared" ca="1" si="1188"/>
        <v/>
      </c>
      <c r="R5432" s="28" t="str">
        <f t="shared" si="1189"/>
        <v/>
      </c>
      <c r="S5432" s="28" t="str">
        <f t="array" ref="S5432">IF(ISBLANK(A5432),"",INDEX(Info!$B$3:$H$6442,MATCH(J5432,IF(Info!$D$3:$D$6442=K5432,Info!$C$3:$C$6442),0),7))</f>
        <v/>
      </c>
    </row>
    <row r="5433" spans="1:19" x14ac:dyDescent="0.25">
      <c r="A5433" s="75"/>
      <c r="B5433" s="75"/>
      <c r="C5433" s="72"/>
      <c r="D5433" s="72"/>
      <c r="E5433" s="41" t="str">
        <f t="shared" si="1176"/>
        <v/>
      </c>
      <c r="F5433" s="90" t="str">
        <f t="shared" ca="1" si="1177"/>
        <v/>
      </c>
      <c r="G5433" s="91" t="str">
        <f t="shared" si="1178"/>
        <v/>
      </c>
      <c r="H5433" s="41" t="str">
        <f t="shared" si="1179"/>
        <v/>
      </c>
      <c r="I5433" s="92" t="str">
        <f t="shared" ca="1" si="1180"/>
        <v/>
      </c>
      <c r="J5433" s="28" t="str">
        <f t="shared" si="1181"/>
        <v/>
      </c>
      <c r="K5433" s="28" t="str">
        <f t="shared" si="1182"/>
        <v/>
      </c>
      <c r="L5433" s="28" t="str">
        <f t="shared" ca="1" si="1183"/>
        <v/>
      </c>
      <c r="M5433" s="28" t="str">
        <f t="shared" si="1184"/>
        <v/>
      </c>
      <c r="N5433" s="93" t="str">
        <f t="shared" si="1185"/>
        <v/>
      </c>
      <c r="O5433" s="94" t="str">
        <f t="shared" si="1186"/>
        <v/>
      </c>
      <c r="P5433" s="70">
        <f t="shared" si="1187"/>
        <v>0</v>
      </c>
      <c r="Q5433" s="28" t="str">
        <f t="shared" ca="1" si="1188"/>
        <v/>
      </c>
      <c r="R5433" s="28" t="str">
        <f t="shared" si="1189"/>
        <v/>
      </c>
      <c r="S5433" s="28" t="str">
        <f t="array" ref="S5433">IF(ISBLANK(A5433),"",INDEX(Info!$B$3:$H$6442,MATCH(J5433,IF(Info!$D$3:$D$6442=K5433,Info!$C$3:$C$6442),0),7))</f>
        <v/>
      </c>
    </row>
    <row r="5434" spans="1:19" x14ac:dyDescent="0.25">
      <c r="A5434" s="75"/>
      <c r="B5434" s="75"/>
      <c r="C5434" s="72"/>
      <c r="D5434" s="72"/>
      <c r="E5434" s="41" t="str">
        <f t="shared" si="1176"/>
        <v/>
      </c>
      <c r="F5434" s="90" t="str">
        <f t="shared" ca="1" si="1177"/>
        <v/>
      </c>
      <c r="G5434" s="91" t="str">
        <f t="shared" si="1178"/>
        <v/>
      </c>
      <c r="H5434" s="41" t="str">
        <f t="shared" si="1179"/>
        <v/>
      </c>
      <c r="I5434" s="92" t="str">
        <f t="shared" ca="1" si="1180"/>
        <v/>
      </c>
      <c r="J5434" s="28" t="str">
        <f t="shared" si="1181"/>
        <v/>
      </c>
      <c r="K5434" s="28" t="str">
        <f t="shared" si="1182"/>
        <v/>
      </c>
      <c r="L5434" s="28" t="str">
        <f t="shared" ca="1" si="1183"/>
        <v/>
      </c>
      <c r="M5434" s="28" t="str">
        <f t="shared" si="1184"/>
        <v/>
      </c>
      <c r="N5434" s="93" t="str">
        <f t="shared" si="1185"/>
        <v/>
      </c>
      <c r="O5434" s="94" t="str">
        <f t="shared" si="1186"/>
        <v/>
      </c>
      <c r="P5434" s="70">
        <f t="shared" si="1187"/>
        <v>0</v>
      </c>
      <c r="Q5434" s="28" t="str">
        <f t="shared" ca="1" si="1188"/>
        <v/>
      </c>
      <c r="R5434" s="28" t="str">
        <f t="shared" si="1189"/>
        <v/>
      </c>
      <c r="S5434" s="28" t="str">
        <f t="array" ref="S5434">IF(ISBLANK(A5434),"",INDEX(Info!$B$3:$H$6442,MATCH(J5434,IF(Info!$D$3:$D$6442=K5434,Info!$C$3:$C$6442),0),7))</f>
        <v/>
      </c>
    </row>
    <row r="5435" spans="1:19" x14ac:dyDescent="0.25">
      <c r="A5435" s="75"/>
      <c r="B5435" s="75"/>
      <c r="C5435" s="72"/>
      <c r="D5435" s="72"/>
      <c r="E5435" s="41" t="str">
        <f t="shared" si="1176"/>
        <v/>
      </c>
      <c r="F5435" s="90" t="str">
        <f t="shared" ca="1" si="1177"/>
        <v/>
      </c>
      <c r="G5435" s="91" t="str">
        <f t="shared" si="1178"/>
        <v/>
      </c>
      <c r="H5435" s="41" t="str">
        <f t="shared" si="1179"/>
        <v/>
      </c>
      <c r="I5435" s="92" t="str">
        <f t="shared" ca="1" si="1180"/>
        <v/>
      </c>
      <c r="J5435" s="28" t="str">
        <f t="shared" si="1181"/>
        <v/>
      </c>
      <c r="K5435" s="28" t="str">
        <f t="shared" si="1182"/>
        <v/>
      </c>
      <c r="L5435" s="28" t="str">
        <f t="shared" ca="1" si="1183"/>
        <v/>
      </c>
      <c r="M5435" s="28" t="str">
        <f t="shared" si="1184"/>
        <v/>
      </c>
      <c r="N5435" s="93" t="str">
        <f t="shared" si="1185"/>
        <v/>
      </c>
      <c r="O5435" s="94" t="str">
        <f t="shared" si="1186"/>
        <v/>
      </c>
      <c r="P5435" s="70">
        <f t="shared" si="1187"/>
        <v>0</v>
      </c>
      <c r="Q5435" s="28" t="str">
        <f t="shared" ca="1" si="1188"/>
        <v/>
      </c>
      <c r="R5435" s="28" t="str">
        <f t="shared" si="1189"/>
        <v/>
      </c>
      <c r="S5435" s="28" t="str">
        <f t="array" ref="S5435">IF(ISBLANK(A5435),"",INDEX(Info!$B$3:$H$6442,MATCH(J5435,IF(Info!$D$3:$D$6442=K5435,Info!$C$3:$C$6442),0),7))</f>
        <v/>
      </c>
    </row>
    <row r="5436" spans="1:19" x14ac:dyDescent="0.25">
      <c r="A5436" s="75"/>
      <c r="B5436" s="75"/>
      <c r="C5436" s="72"/>
      <c r="D5436" s="72"/>
      <c r="E5436" s="41" t="str">
        <f t="shared" si="1176"/>
        <v/>
      </c>
      <c r="F5436" s="90" t="str">
        <f t="shared" ca="1" si="1177"/>
        <v/>
      </c>
      <c r="G5436" s="91" t="str">
        <f t="shared" si="1178"/>
        <v/>
      </c>
      <c r="H5436" s="41" t="str">
        <f t="shared" si="1179"/>
        <v/>
      </c>
      <c r="I5436" s="92" t="str">
        <f t="shared" ca="1" si="1180"/>
        <v/>
      </c>
      <c r="J5436" s="28" t="str">
        <f t="shared" si="1181"/>
        <v/>
      </c>
      <c r="K5436" s="28" t="str">
        <f t="shared" si="1182"/>
        <v/>
      </c>
      <c r="L5436" s="28" t="str">
        <f t="shared" ca="1" si="1183"/>
        <v/>
      </c>
      <c r="M5436" s="28" t="str">
        <f t="shared" si="1184"/>
        <v/>
      </c>
      <c r="N5436" s="93" t="str">
        <f t="shared" si="1185"/>
        <v/>
      </c>
      <c r="O5436" s="94" t="str">
        <f t="shared" si="1186"/>
        <v/>
      </c>
      <c r="P5436" s="70">
        <f t="shared" si="1187"/>
        <v>0</v>
      </c>
      <c r="Q5436" s="28" t="str">
        <f t="shared" ca="1" si="1188"/>
        <v/>
      </c>
      <c r="R5436" s="28" t="str">
        <f t="shared" si="1189"/>
        <v/>
      </c>
      <c r="S5436" s="28" t="str">
        <f t="array" ref="S5436">IF(ISBLANK(A5436),"",INDEX(Info!$B$3:$H$6442,MATCH(J5436,IF(Info!$D$3:$D$6442=K5436,Info!$C$3:$C$6442),0),7))</f>
        <v/>
      </c>
    </row>
    <row r="5437" spans="1:19" x14ac:dyDescent="0.25">
      <c r="A5437" s="75"/>
      <c r="B5437" s="75"/>
      <c r="C5437" s="72"/>
      <c r="D5437" s="72"/>
      <c r="E5437" s="41" t="str">
        <f t="shared" si="1176"/>
        <v/>
      </c>
      <c r="F5437" s="90" t="str">
        <f t="shared" ca="1" si="1177"/>
        <v/>
      </c>
      <c r="G5437" s="91" t="str">
        <f t="shared" si="1178"/>
        <v/>
      </c>
      <c r="H5437" s="41" t="str">
        <f t="shared" si="1179"/>
        <v/>
      </c>
      <c r="I5437" s="92" t="str">
        <f t="shared" ca="1" si="1180"/>
        <v/>
      </c>
      <c r="J5437" s="28" t="str">
        <f t="shared" si="1181"/>
        <v/>
      </c>
      <c r="K5437" s="28" t="str">
        <f t="shared" si="1182"/>
        <v/>
      </c>
      <c r="L5437" s="28" t="str">
        <f t="shared" ca="1" si="1183"/>
        <v/>
      </c>
      <c r="M5437" s="28" t="str">
        <f t="shared" si="1184"/>
        <v/>
      </c>
      <c r="N5437" s="93" t="str">
        <f t="shared" si="1185"/>
        <v/>
      </c>
      <c r="O5437" s="94" t="str">
        <f t="shared" si="1186"/>
        <v/>
      </c>
      <c r="P5437" s="70">
        <f t="shared" si="1187"/>
        <v>0</v>
      </c>
      <c r="Q5437" s="28" t="str">
        <f t="shared" ca="1" si="1188"/>
        <v/>
      </c>
      <c r="R5437" s="28" t="str">
        <f t="shared" si="1189"/>
        <v/>
      </c>
      <c r="S5437" s="28" t="str">
        <f t="array" ref="S5437">IF(ISBLANK(A5437),"",INDEX(Info!$B$3:$H$6442,MATCH(J5437,IF(Info!$D$3:$D$6442=K5437,Info!$C$3:$C$6442),0),7))</f>
        <v/>
      </c>
    </row>
    <row r="5438" spans="1:19" x14ac:dyDescent="0.25">
      <c r="A5438" s="75"/>
      <c r="B5438" s="75"/>
      <c r="C5438" s="72"/>
      <c r="D5438" s="72"/>
      <c r="E5438" s="41" t="str">
        <f t="shared" si="1176"/>
        <v/>
      </c>
      <c r="F5438" s="90" t="str">
        <f t="shared" ca="1" si="1177"/>
        <v/>
      </c>
      <c r="G5438" s="91" t="str">
        <f t="shared" si="1178"/>
        <v/>
      </c>
      <c r="H5438" s="41" t="str">
        <f t="shared" si="1179"/>
        <v/>
      </c>
      <c r="I5438" s="92" t="str">
        <f t="shared" ca="1" si="1180"/>
        <v/>
      </c>
      <c r="J5438" s="28" t="str">
        <f t="shared" si="1181"/>
        <v/>
      </c>
      <c r="K5438" s="28" t="str">
        <f t="shared" si="1182"/>
        <v/>
      </c>
      <c r="L5438" s="28" t="str">
        <f t="shared" ca="1" si="1183"/>
        <v/>
      </c>
      <c r="M5438" s="28" t="str">
        <f t="shared" si="1184"/>
        <v/>
      </c>
      <c r="N5438" s="93" t="str">
        <f t="shared" si="1185"/>
        <v/>
      </c>
      <c r="O5438" s="94" t="str">
        <f t="shared" si="1186"/>
        <v/>
      </c>
      <c r="P5438" s="70">
        <f t="shared" si="1187"/>
        <v>0</v>
      </c>
      <c r="Q5438" s="28" t="str">
        <f t="shared" ca="1" si="1188"/>
        <v/>
      </c>
      <c r="R5438" s="28" t="str">
        <f t="shared" si="1189"/>
        <v/>
      </c>
      <c r="S5438" s="28" t="str">
        <f t="array" ref="S5438">IF(ISBLANK(A5438),"",INDEX(Info!$B$3:$H$6442,MATCH(J5438,IF(Info!$D$3:$D$6442=K5438,Info!$C$3:$C$6442),0),7))</f>
        <v/>
      </c>
    </row>
    <row r="5439" spans="1:19" x14ac:dyDescent="0.25">
      <c r="A5439" s="75"/>
      <c r="B5439" s="75"/>
      <c r="C5439" s="72"/>
      <c r="D5439" s="72"/>
      <c r="E5439" s="41" t="str">
        <f t="shared" si="1176"/>
        <v/>
      </c>
      <c r="F5439" s="90" t="str">
        <f t="shared" ca="1" si="1177"/>
        <v/>
      </c>
      <c r="G5439" s="91" t="str">
        <f t="shared" si="1178"/>
        <v/>
      </c>
      <c r="H5439" s="41" t="str">
        <f t="shared" si="1179"/>
        <v/>
      </c>
      <c r="I5439" s="92" t="str">
        <f t="shared" ca="1" si="1180"/>
        <v/>
      </c>
      <c r="J5439" s="28" t="str">
        <f t="shared" si="1181"/>
        <v/>
      </c>
      <c r="K5439" s="28" t="str">
        <f t="shared" si="1182"/>
        <v/>
      </c>
      <c r="L5439" s="28" t="str">
        <f t="shared" ca="1" si="1183"/>
        <v/>
      </c>
      <c r="M5439" s="28" t="str">
        <f t="shared" si="1184"/>
        <v/>
      </c>
      <c r="N5439" s="93" t="str">
        <f t="shared" si="1185"/>
        <v/>
      </c>
      <c r="O5439" s="94" t="str">
        <f t="shared" si="1186"/>
        <v/>
      </c>
      <c r="P5439" s="70">
        <f t="shared" si="1187"/>
        <v>0</v>
      </c>
      <c r="Q5439" s="28" t="str">
        <f t="shared" ca="1" si="1188"/>
        <v/>
      </c>
      <c r="R5439" s="28" t="str">
        <f t="shared" si="1189"/>
        <v/>
      </c>
      <c r="S5439" s="28" t="str">
        <f t="array" ref="S5439">IF(ISBLANK(A5439),"",INDEX(Info!$B$3:$H$6442,MATCH(J5439,IF(Info!$D$3:$D$6442=K5439,Info!$C$3:$C$6442),0),7))</f>
        <v/>
      </c>
    </row>
    <row r="5440" spans="1:19" x14ac:dyDescent="0.25">
      <c r="A5440" s="75"/>
      <c r="B5440" s="75"/>
      <c r="C5440" s="72"/>
      <c r="D5440" s="72"/>
      <c r="E5440" s="41" t="str">
        <f t="shared" si="1176"/>
        <v/>
      </c>
      <c r="F5440" s="90" t="str">
        <f t="shared" ca="1" si="1177"/>
        <v/>
      </c>
      <c r="G5440" s="91" t="str">
        <f t="shared" si="1178"/>
        <v/>
      </c>
      <c r="H5440" s="41" t="str">
        <f t="shared" si="1179"/>
        <v/>
      </c>
      <c r="I5440" s="92" t="str">
        <f t="shared" ca="1" si="1180"/>
        <v/>
      </c>
      <c r="J5440" s="28" t="str">
        <f t="shared" si="1181"/>
        <v/>
      </c>
      <c r="K5440" s="28" t="str">
        <f t="shared" si="1182"/>
        <v/>
      </c>
      <c r="L5440" s="28" t="str">
        <f t="shared" ca="1" si="1183"/>
        <v/>
      </c>
      <c r="M5440" s="28" t="str">
        <f t="shared" si="1184"/>
        <v/>
      </c>
      <c r="N5440" s="93" t="str">
        <f t="shared" si="1185"/>
        <v/>
      </c>
      <c r="O5440" s="94" t="str">
        <f t="shared" si="1186"/>
        <v/>
      </c>
      <c r="P5440" s="70">
        <f t="shared" si="1187"/>
        <v>0</v>
      </c>
      <c r="Q5440" s="28" t="str">
        <f t="shared" ca="1" si="1188"/>
        <v/>
      </c>
      <c r="R5440" s="28" t="str">
        <f t="shared" si="1189"/>
        <v/>
      </c>
      <c r="S5440" s="28" t="str">
        <f t="array" ref="S5440">IF(ISBLANK(A5440),"",INDEX(Info!$B$3:$H$6442,MATCH(J5440,IF(Info!$D$3:$D$6442=K5440,Info!$C$3:$C$6442),0),7))</f>
        <v/>
      </c>
    </row>
    <row r="5441" spans="1:19" x14ac:dyDescent="0.25">
      <c r="A5441" s="75"/>
      <c r="B5441" s="75"/>
      <c r="C5441" s="72"/>
      <c r="D5441" s="72"/>
      <c r="E5441" s="41" t="str">
        <f t="shared" si="1176"/>
        <v/>
      </c>
      <c r="F5441" s="90" t="str">
        <f t="shared" ca="1" si="1177"/>
        <v/>
      </c>
      <c r="G5441" s="91" t="str">
        <f t="shared" si="1178"/>
        <v/>
      </c>
      <c r="H5441" s="41" t="str">
        <f t="shared" si="1179"/>
        <v/>
      </c>
      <c r="I5441" s="92" t="str">
        <f t="shared" ca="1" si="1180"/>
        <v/>
      </c>
      <c r="J5441" s="28" t="str">
        <f t="shared" si="1181"/>
        <v/>
      </c>
      <c r="K5441" s="28" t="str">
        <f t="shared" si="1182"/>
        <v/>
      </c>
      <c r="L5441" s="28" t="str">
        <f t="shared" ca="1" si="1183"/>
        <v/>
      </c>
      <c r="M5441" s="28" t="str">
        <f t="shared" si="1184"/>
        <v/>
      </c>
      <c r="N5441" s="93" t="str">
        <f t="shared" si="1185"/>
        <v/>
      </c>
      <c r="O5441" s="94" t="str">
        <f t="shared" si="1186"/>
        <v/>
      </c>
      <c r="P5441" s="70">
        <f t="shared" si="1187"/>
        <v>0</v>
      </c>
      <c r="Q5441" s="28" t="str">
        <f t="shared" ca="1" si="1188"/>
        <v/>
      </c>
      <c r="R5441" s="28" t="str">
        <f t="shared" si="1189"/>
        <v/>
      </c>
      <c r="S5441" s="28" t="str">
        <f t="array" ref="S5441">IF(ISBLANK(A5441),"",INDEX(Info!$B$3:$H$6442,MATCH(J5441,IF(Info!$D$3:$D$6442=K5441,Info!$C$3:$C$6442),0),7))</f>
        <v/>
      </c>
    </row>
    <row r="5442" spans="1:19" x14ac:dyDescent="0.25">
      <c r="A5442" s="75"/>
      <c r="B5442" s="75"/>
      <c r="C5442" s="72"/>
      <c r="D5442" s="72"/>
      <c r="E5442" s="41" t="str">
        <f t="shared" si="1176"/>
        <v/>
      </c>
      <c r="F5442" s="90" t="str">
        <f t="shared" ca="1" si="1177"/>
        <v/>
      </c>
      <c r="G5442" s="91" t="str">
        <f t="shared" si="1178"/>
        <v/>
      </c>
      <c r="H5442" s="41" t="str">
        <f t="shared" si="1179"/>
        <v/>
      </c>
      <c r="I5442" s="92" t="str">
        <f t="shared" ca="1" si="1180"/>
        <v/>
      </c>
      <c r="J5442" s="28" t="str">
        <f t="shared" si="1181"/>
        <v/>
      </c>
      <c r="K5442" s="28" t="str">
        <f t="shared" si="1182"/>
        <v/>
      </c>
      <c r="L5442" s="28" t="str">
        <f t="shared" ca="1" si="1183"/>
        <v/>
      </c>
      <c r="M5442" s="28" t="str">
        <f t="shared" si="1184"/>
        <v/>
      </c>
      <c r="N5442" s="93" t="str">
        <f t="shared" si="1185"/>
        <v/>
      </c>
      <c r="O5442" s="94" t="str">
        <f t="shared" si="1186"/>
        <v/>
      </c>
      <c r="P5442" s="70">
        <f t="shared" si="1187"/>
        <v>0</v>
      </c>
      <c r="Q5442" s="28" t="str">
        <f t="shared" ca="1" si="1188"/>
        <v/>
      </c>
      <c r="R5442" s="28" t="str">
        <f t="shared" si="1189"/>
        <v/>
      </c>
      <c r="S5442" s="28" t="str">
        <f t="array" ref="S5442">IF(ISBLANK(A5442),"",INDEX(Info!$B$3:$H$6442,MATCH(J5442,IF(Info!$D$3:$D$6442=K5442,Info!$C$3:$C$6442),0),7))</f>
        <v/>
      </c>
    </row>
    <row r="5443" spans="1:19" x14ac:dyDescent="0.25">
      <c r="A5443" s="75"/>
      <c r="B5443" s="75"/>
      <c r="C5443" s="72"/>
      <c r="D5443" s="72"/>
      <c r="E5443" s="41" t="str">
        <f t="shared" si="1176"/>
        <v/>
      </c>
      <c r="F5443" s="90" t="str">
        <f t="shared" ca="1" si="1177"/>
        <v/>
      </c>
      <c r="G5443" s="91" t="str">
        <f t="shared" si="1178"/>
        <v/>
      </c>
      <c r="H5443" s="41" t="str">
        <f t="shared" si="1179"/>
        <v/>
      </c>
      <c r="I5443" s="92" t="str">
        <f t="shared" ca="1" si="1180"/>
        <v/>
      </c>
      <c r="J5443" s="28" t="str">
        <f t="shared" si="1181"/>
        <v/>
      </c>
      <c r="K5443" s="28" t="str">
        <f t="shared" si="1182"/>
        <v/>
      </c>
      <c r="L5443" s="28" t="str">
        <f t="shared" ca="1" si="1183"/>
        <v/>
      </c>
      <c r="M5443" s="28" t="str">
        <f t="shared" si="1184"/>
        <v/>
      </c>
      <c r="N5443" s="93" t="str">
        <f t="shared" si="1185"/>
        <v/>
      </c>
      <c r="O5443" s="94" t="str">
        <f t="shared" si="1186"/>
        <v/>
      </c>
      <c r="P5443" s="70">
        <f t="shared" si="1187"/>
        <v>0</v>
      </c>
      <c r="Q5443" s="28" t="str">
        <f t="shared" ca="1" si="1188"/>
        <v/>
      </c>
      <c r="R5443" s="28" t="str">
        <f t="shared" si="1189"/>
        <v/>
      </c>
      <c r="S5443" s="28" t="str">
        <f t="array" ref="S5443">IF(ISBLANK(A5443),"",INDEX(Info!$B$3:$H$6442,MATCH(J5443,IF(Info!$D$3:$D$6442=K5443,Info!$C$3:$C$6442),0),7))</f>
        <v/>
      </c>
    </row>
    <row r="5444" spans="1:19" x14ac:dyDescent="0.25">
      <c r="A5444" s="75"/>
      <c r="B5444" s="75"/>
      <c r="C5444" s="72"/>
      <c r="D5444" s="72"/>
      <c r="E5444" s="41" t="str">
        <f t="shared" ref="E5444:E5507" si="1190">IF(OR(ISNA(INDEX($S:$S,ROW())),ISBLANK(INDEX($A:$A,ROW()))),"",RIGHT(INDEX($S:$S,ROW()),LEN(INDEX($S:$S,ROW()))-FIND("$",INDEX($S:$S,ROW()))))</f>
        <v/>
      </c>
      <c r="F5444" s="90" t="str">
        <f t="shared" ref="F5444:F5507" ca="1" si="119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444" s="91" t="str">
        <f t="shared" ref="G5444:G5507" si="119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444" s="41" t="str">
        <f t="shared" ref="H5444:H5507" si="1193">IF(ISBLANK(INDEX($A:$A,ROW())),"",IF(AND(ISNUMBER(INDEX($F:$F,ROW())),ISNUMBER(INDEX($G:$G,ROW()))),SUMPRODUCT(INDEX($F:$F,ROW()),INDEX($G:$G,ROW())),"Onbekend"))</f>
        <v/>
      </c>
      <c r="I5444" s="92" t="str">
        <f t="shared" ref="I5444:I5507" ca="1" si="119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444" s="28" t="str">
        <f t="shared" ref="J5444:J5507" si="1195">IF(ISBLANK(INDEX($A:$A,ROW())),"",IF(AND(COUNT(LOOKUP("E",INDEX($A:$A,ROW())))=0,LEN(INDEX($A:$A,ROW()))&lt;7),TEXT(INDEX($A:$A,ROW()),"000000"),INDEX($A:$A,ROW())))</f>
        <v/>
      </c>
      <c r="K5444" s="28" t="str">
        <f t="shared" ref="K5444:K5507" si="1196">IF(ISBLANK(INDEX($B:$B,ROW())),"",TEXT(INDEX($B:$B,ROW()),"000000000"))</f>
        <v/>
      </c>
      <c r="L5444" s="28" t="str">
        <f t="shared" ref="L5444:L5507" ca="1" si="1197">IF(ISBLANK(INDEX($A:$A,ROW())),"",SUMPRODUCT(--ISERROR(INDIRECT("A"&amp;INDEX(ROW(),1)&amp;":H"&amp;INDEX(ROW(),1))))&gt;0)</f>
        <v/>
      </c>
      <c r="M5444" s="28" t="str">
        <f t="shared" ref="M5444:M5507" si="1198">IF(ISBLANK(INDEX($A:$A,ROW())),"",SUMPRODUCT(--($J$3:$J$6442&amp;$K$3:$K$6442=INDEX($J:$J,ROW())&amp;INDEX($K:$K,ROW())))&gt;1)</f>
        <v/>
      </c>
      <c r="N5444" s="93" t="str">
        <f t="shared" ref="N5444:N5507" si="1199">IF(INDEX($S:$S,ROW())="","",IFERROR((LEFT(INDEX($S:$S,ROW()),FIND("#",INDEX($S:$S,ROW()))-1)/100),(LEFT(INDEX($S:$S,ROW()),FIND("#",INDEX($S:$S,ROW()))-1))))</f>
        <v/>
      </c>
      <c r="O5444" s="94" t="str">
        <f t="shared" ref="O5444:O5507" si="120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444" s="70">
        <f t="shared" ref="P5444:P5507" si="1201">IF(INDEX($S:$S,ROW())="",0,MID(INDEX($S:$S,ROW()),FIND("@",INDEX($S:$S,ROW()))+1,FIND("$",RIGHT(INDEX($S:$S,ROW()), LEN(INDEX($S:$S,ROW()))-FIND("@",INDEX($S:$S,ROW()),1)),1)-1))*1</f>
        <v>0</v>
      </c>
      <c r="Q5444" s="28" t="str">
        <f t="shared" ref="Q5444:Q5507" ca="1" si="1202">IF(OR(ISBLANK(INDEX($A:$A,ROW())),INDEX($L:$L,ROW())=TRUE),"",INDEX($D:$D,ROW()))</f>
        <v/>
      </c>
      <c r="R5444" s="28" t="str">
        <f t="shared" ref="R5444:R5507" si="120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444" s="28" t="str">
        <f t="array" ref="S5444">IF(ISBLANK(A5444),"",INDEX(Info!$B$3:$H$6442,MATCH(J5444,IF(Info!$D$3:$D$6442=K5444,Info!$C$3:$C$6442),0),7))</f>
        <v/>
      </c>
    </row>
    <row r="5445" spans="1:19" x14ac:dyDescent="0.25">
      <c r="A5445" s="75"/>
      <c r="B5445" s="75"/>
      <c r="C5445" s="72"/>
      <c r="D5445" s="72"/>
      <c r="E5445" s="41" t="str">
        <f t="shared" si="1190"/>
        <v/>
      </c>
      <c r="F5445" s="90" t="str">
        <f t="shared" ca="1" si="1191"/>
        <v/>
      </c>
      <c r="G5445" s="91" t="str">
        <f t="shared" si="1192"/>
        <v/>
      </c>
      <c r="H5445" s="41" t="str">
        <f t="shared" si="1193"/>
        <v/>
      </c>
      <c r="I5445" s="92" t="str">
        <f t="shared" ca="1" si="1194"/>
        <v/>
      </c>
      <c r="J5445" s="28" t="str">
        <f t="shared" si="1195"/>
        <v/>
      </c>
      <c r="K5445" s="28" t="str">
        <f t="shared" si="1196"/>
        <v/>
      </c>
      <c r="L5445" s="28" t="str">
        <f t="shared" ca="1" si="1197"/>
        <v/>
      </c>
      <c r="M5445" s="28" t="str">
        <f t="shared" si="1198"/>
        <v/>
      </c>
      <c r="N5445" s="93" t="str">
        <f t="shared" si="1199"/>
        <v/>
      </c>
      <c r="O5445" s="94" t="str">
        <f t="shared" si="1200"/>
        <v/>
      </c>
      <c r="P5445" s="70">
        <f t="shared" si="1201"/>
        <v>0</v>
      </c>
      <c r="Q5445" s="28" t="str">
        <f t="shared" ca="1" si="1202"/>
        <v/>
      </c>
      <c r="R5445" s="28" t="str">
        <f t="shared" si="1203"/>
        <v/>
      </c>
      <c r="S5445" s="28" t="str">
        <f t="array" ref="S5445">IF(ISBLANK(A5445),"",INDEX(Info!$B$3:$H$6442,MATCH(J5445,IF(Info!$D$3:$D$6442=K5445,Info!$C$3:$C$6442),0),7))</f>
        <v/>
      </c>
    </row>
    <row r="5446" spans="1:19" x14ac:dyDescent="0.25">
      <c r="A5446" s="75"/>
      <c r="B5446" s="75"/>
      <c r="C5446" s="72"/>
      <c r="D5446" s="72"/>
      <c r="E5446" s="41" t="str">
        <f t="shared" si="1190"/>
        <v/>
      </c>
      <c r="F5446" s="90" t="str">
        <f t="shared" ca="1" si="1191"/>
        <v/>
      </c>
      <c r="G5446" s="91" t="str">
        <f t="shared" si="1192"/>
        <v/>
      </c>
      <c r="H5446" s="41" t="str">
        <f t="shared" si="1193"/>
        <v/>
      </c>
      <c r="I5446" s="92" t="str">
        <f t="shared" ca="1" si="1194"/>
        <v/>
      </c>
      <c r="J5446" s="28" t="str">
        <f t="shared" si="1195"/>
        <v/>
      </c>
      <c r="K5446" s="28" t="str">
        <f t="shared" si="1196"/>
        <v/>
      </c>
      <c r="L5446" s="28" t="str">
        <f t="shared" ca="1" si="1197"/>
        <v/>
      </c>
      <c r="M5446" s="28" t="str">
        <f t="shared" si="1198"/>
        <v/>
      </c>
      <c r="N5446" s="93" t="str">
        <f t="shared" si="1199"/>
        <v/>
      </c>
      <c r="O5446" s="94" t="str">
        <f t="shared" si="1200"/>
        <v/>
      </c>
      <c r="P5446" s="70">
        <f t="shared" si="1201"/>
        <v>0</v>
      </c>
      <c r="Q5446" s="28" t="str">
        <f t="shared" ca="1" si="1202"/>
        <v/>
      </c>
      <c r="R5446" s="28" t="str">
        <f t="shared" si="1203"/>
        <v/>
      </c>
      <c r="S5446" s="28" t="str">
        <f t="array" ref="S5446">IF(ISBLANK(A5446),"",INDEX(Info!$B$3:$H$6442,MATCH(J5446,IF(Info!$D$3:$D$6442=K5446,Info!$C$3:$C$6442),0),7))</f>
        <v/>
      </c>
    </row>
    <row r="5447" spans="1:19" x14ac:dyDescent="0.25">
      <c r="A5447" s="75"/>
      <c r="B5447" s="75"/>
      <c r="C5447" s="72"/>
      <c r="D5447" s="72"/>
      <c r="E5447" s="41" t="str">
        <f t="shared" si="1190"/>
        <v/>
      </c>
      <c r="F5447" s="90" t="str">
        <f t="shared" ca="1" si="1191"/>
        <v/>
      </c>
      <c r="G5447" s="91" t="str">
        <f t="shared" si="1192"/>
        <v/>
      </c>
      <c r="H5447" s="41" t="str">
        <f t="shared" si="1193"/>
        <v/>
      </c>
      <c r="I5447" s="92" t="str">
        <f t="shared" ca="1" si="1194"/>
        <v/>
      </c>
      <c r="J5447" s="28" t="str">
        <f t="shared" si="1195"/>
        <v/>
      </c>
      <c r="K5447" s="28" t="str">
        <f t="shared" si="1196"/>
        <v/>
      </c>
      <c r="L5447" s="28" t="str">
        <f t="shared" ca="1" si="1197"/>
        <v/>
      </c>
      <c r="M5447" s="28" t="str">
        <f t="shared" si="1198"/>
        <v/>
      </c>
      <c r="N5447" s="93" t="str">
        <f t="shared" si="1199"/>
        <v/>
      </c>
      <c r="O5447" s="94" t="str">
        <f t="shared" si="1200"/>
        <v/>
      </c>
      <c r="P5447" s="70">
        <f t="shared" si="1201"/>
        <v>0</v>
      </c>
      <c r="Q5447" s="28" t="str">
        <f t="shared" ca="1" si="1202"/>
        <v/>
      </c>
      <c r="R5447" s="28" t="str">
        <f t="shared" si="1203"/>
        <v/>
      </c>
      <c r="S5447" s="28" t="str">
        <f t="array" ref="S5447">IF(ISBLANK(A5447),"",INDEX(Info!$B$3:$H$6442,MATCH(J5447,IF(Info!$D$3:$D$6442=K5447,Info!$C$3:$C$6442),0),7))</f>
        <v/>
      </c>
    </row>
    <row r="5448" spans="1:19" x14ac:dyDescent="0.25">
      <c r="A5448" s="75"/>
      <c r="B5448" s="75"/>
      <c r="C5448" s="72"/>
      <c r="D5448" s="72"/>
      <c r="E5448" s="41" t="str">
        <f t="shared" si="1190"/>
        <v/>
      </c>
      <c r="F5448" s="90" t="str">
        <f t="shared" ca="1" si="1191"/>
        <v/>
      </c>
      <c r="G5448" s="91" t="str">
        <f t="shared" si="1192"/>
        <v/>
      </c>
      <c r="H5448" s="41" t="str">
        <f t="shared" si="1193"/>
        <v/>
      </c>
      <c r="I5448" s="92" t="str">
        <f t="shared" ca="1" si="1194"/>
        <v/>
      </c>
      <c r="J5448" s="28" t="str">
        <f t="shared" si="1195"/>
        <v/>
      </c>
      <c r="K5448" s="28" t="str">
        <f t="shared" si="1196"/>
        <v/>
      </c>
      <c r="L5448" s="28" t="str">
        <f t="shared" ca="1" si="1197"/>
        <v/>
      </c>
      <c r="M5448" s="28" t="str">
        <f t="shared" si="1198"/>
        <v/>
      </c>
      <c r="N5448" s="93" t="str">
        <f t="shared" si="1199"/>
        <v/>
      </c>
      <c r="O5448" s="94" t="str">
        <f t="shared" si="1200"/>
        <v/>
      </c>
      <c r="P5448" s="70">
        <f t="shared" si="1201"/>
        <v>0</v>
      </c>
      <c r="Q5448" s="28" t="str">
        <f t="shared" ca="1" si="1202"/>
        <v/>
      </c>
      <c r="R5448" s="28" t="str">
        <f t="shared" si="1203"/>
        <v/>
      </c>
      <c r="S5448" s="28" t="str">
        <f t="array" ref="S5448">IF(ISBLANK(A5448),"",INDEX(Info!$B$3:$H$6442,MATCH(J5448,IF(Info!$D$3:$D$6442=K5448,Info!$C$3:$C$6442),0),7))</f>
        <v/>
      </c>
    </row>
    <row r="5449" spans="1:19" x14ac:dyDescent="0.25">
      <c r="A5449" s="75"/>
      <c r="B5449" s="75"/>
      <c r="C5449" s="72"/>
      <c r="D5449" s="72"/>
      <c r="E5449" s="41" t="str">
        <f t="shared" si="1190"/>
        <v/>
      </c>
      <c r="F5449" s="90" t="str">
        <f t="shared" ca="1" si="1191"/>
        <v/>
      </c>
      <c r="G5449" s="91" t="str">
        <f t="shared" si="1192"/>
        <v/>
      </c>
      <c r="H5449" s="41" t="str">
        <f t="shared" si="1193"/>
        <v/>
      </c>
      <c r="I5449" s="92" t="str">
        <f t="shared" ca="1" si="1194"/>
        <v/>
      </c>
      <c r="J5449" s="28" t="str">
        <f t="shared" si="1195"/>
        <v/>
      </c>
      <c r="K5449" s="28" t="str">
        <f t="shared" si="1196"/>
        <v/>
      </c>
      <c r="L5449" s="28" t="str">
        <f t="shared" ca="1" si="1197"/>
        <v/>
      </c>
      <c r="M5449" s="28" t="str">
        <f t="shared" si="1198"/>
        <v/>
      </c>
      <c r="N5449" s="93" t="str">
        <f t="shared" si="1199"/>
        <v/>
      </c>
      <c r="O5449" s="94" t="str">
        <f t="shared" si="1200"/>
        <v/>
      </c>
      <c r="P5449" s="70">
        <f t="shared" si="1201"/>
        <v>0</v>
      </c>
      <c r="Q5449" s="28" t="str">
        <f t="shared" ca="1" si="1202"/>
        <v/>
      </c>
      <c r="R5449" s="28" t="str">
        <f t="shared" si="1203"/>
        <v/>
      </c>
      <c r="S5449" s="28" t="str">
        <f t="array" ref="S5449">IF(ISBLANK(A5449),"",INDEX(Info!$B$3:$H$6442,MATCH(J5449,IF(Info!$D$3:$D$6442=K5449,Info!$C$3:$C$6442),0),7))</f>
        <v/>
      </c>
    </row>
    <row r="5450" spans="1:19" x14ac:dyDescent="0.25">
      <c r="A5450" s="75"/>
      <c r="B5450" s="75"/>
      <c r="C5450" s="72"/>
      <c r="D5450" s="72"/>
      <c r="E5450" s="41" t="str">
        <f t="shared" si="1190"/>
        <v/>
      </c>
      <c r="F5450" s="90" t="str">
        <f t="shared" ca="1" si="1191"/>
        <v/>
      </c>
      <c r="G5450" s="91" t="str">
        <f t="shared" si="1192"/>
        <v/>
      </c>
      <c r="H5450" s="41" t="str">
        <f t="shared" si="1193"/>
        <v/>
      </c>
      <c r="I5450" s="92" t="str">
        <f t="shared" ca="1" si="1194"/>
        <v/>
      </c>
      <c r="J5450" s="28" t="str">
        <f t="shared" si="1195"/>
        <v/>
      </c>
      <c r="K5450" s="28" t="str">
        <f t="shared" si="1196"/>
        <v/>
      </c>
      <c r="L5450" s="28" t="str">
        <f t="shared" ca="1" si="1197"/>
        <v/>
      </c>
      <c r="M5450" s="28" t="str">
        <f t="shared" si="1198"/>
        <v/>
      </c>
      <c r="N5450" s="93" t="str">
        <f t="shared" si="1199"/>
        <v/>
      </c>
      <c r="O5450" s="94" t="str">
        <f t="shared" si="1200"/>
        <v/>
      </c>
      <c r="P5450" s="70">
        <f t="shared" si="1201"/>
        <v>0</v>
      </c>
      <c r="Q5450" s="28" t="str">
        <f t="shared" ca="1" si="1202"/>
        <v/>
      </c>
      <c r="R5450" s="28" t="str">
        <f t="shared" si="1203"/>
        <v/>
      </c>
      <c r="S5450" s="28" t="str">
        <f t="array" ref="S5450">IF(ISBLANK(A5450),"",INDEX(Info!$B$3:$H$6442,MATCH(J5450,IF(Info!$D$3:$D$6442=K5450,Info!$C$3:$C$6442),0),7))</f>
        <v/>
      </c>
    </row>
    <row r="5451" spans="1:19" x14ac:dyDescent="0.25">
      <c r="A5451" s="75"/>
      <c r="B5451" s="75"/>
      <c r="C5451" s="72"/>
      <c r="D5451" s="72"/>
      <c r="E5451" s="41" t="str">
        <f t="shared" si="1190"/>
        <v/>
      </c>
      <c r="F5451" s="90" t="str">
        <f t="shared" ca="1" si="1191"/>
        <v/>
      </c>
      <c r="G5451" s="91" t="str">
        <f t="shared" si="1192"/>
        <v/>
      </c>
      <c r="H5451" s="41" t="str">
        <f t="shared" si="1193"/>
        <v/>
      </c>
      <c r="I5451" s="92" t="str">
        <f t="shared" ca="1" si="1194"/>
        <v/>
      </c>
      <c r="J5451" s="28" t="str">
        <f t="shared" si="1195"/>
        <v/>
      </c>
      <c r="K5451" s="28" t="str">
        <f t="shared" si="1196"/>
        <v/>
      </c>
      <c r="L5451" s="28" t="str">
        <f t="shared" ca="1" si="1197"/>
        <v/>
      </c>
      <c r="M5451" s="28" t="str">
        <f t="shared" si="1198"/>
        <v/>
      </c>
      <c r="N5451" s="93" t="str">
        <f t="shared" si="1199"/>
        <v/>
      </c>
      <c r="O5451" s="94" t="str">
        <f t="shared" si="1200"/>
        <v/>
      </c>
      <c r="P5451" s="70">
        <f t="shared" si="1201"/>
        <v>0</v>
      </c>
      <c r="Q5451" s="28" t="str">
        <f t="shared" ca="1" si="1202"/>
        <v/>
      </c>
      <c r="R5451" s="28" t="str">
        <f t="shared" si="1203"/>
        <v/>
      </c>
      <c r="S5451" s="28" t="str">
        <f t="array" ref="S5451">IF(ISBLANK(A5451),"",INDEX(Info!$B$3:$H$6442,MATCH(J5451,IF(Info!$D$3:$D$6442=K5451,Info!$C$3:$C$6442),0),7))</f>
        <v/>
      </c>
    </row>
    <row r="5452" spans="1:19" x14ac:dyDescent="0.25">
      <c r="A5452" s="75"/>
      <c r="B5452" s="75"/>
      <c r="C5452" s="72"/>
      <c r="D5452" s="72"/>
      <c r="E5452" s="41" t="str">
        <f t="shared" si="1190"/>
        <v/>
      </c>
      <c r="F5452" s="90" t="str">
        <f t="shared" ca="1" si="1191"/>
        <v/>
      </c>
      <c r="G5452" s="91" t="str">
        <f t="shared" si="1192"/>
        <v/>
      </c>
      <c r="H5452" s="41" t="str">
        <f t="shared" si="1193"/>
        <v/>
      </c>
      <c r="I5452" s="92" t="str">
        <f t="shared" ca="1" si="1194"/>
        <v/>
      </c>
      <c r="J5452" s="28" t="str">
        <f t="shared" si="1195"/>
        <v/>
      </c>
      <c r="K5452" s="28" t="str">
        <f t="shared" si="1196"/>
        <v/>
      </c>
      <c r="L5452" s="28" t="str">
        <f t="shared" ca="1" si="1197"/>
        <v/>
      </c>
      <c r="M5452" s="28" t="str">
        <f t="shared" si="1198"/>
        <v/>
      </c>
      <c r="N5452" s="93" t="str">
        <f t="shared" si="1199"/>
        <v/>
      </c>
      <c r="O5452" s="94" t="str">
        <f t="shared" si="1200"/>
        <v/>
      </c>
      <c r="P5452" s="70">
        <f t="shared" si="1201"/>
        <v>0</v>
      </c>
      <c r="Q5452" s="28" t="str">
        <f t="shared" ca="1" si="1202"/>
        <v/>
      </c>
      <c r="R5452" s="28" t="str">
        <f t="shared" si="1203"/>
        <v/>
      </c>
      <c r="S5452" s="28" t="str">
        <f t="array" ref="S5452">IF(ISBLANK(A5452),"",INDEX(Info!$B$3:$H$6442,MATCH(J5452,IF(Info!$D$3:$D$6442=K5452,Info!$C$3:$C$6442),0),7))</f>
        <v/>
      </c>
    </row>
    <row r="5453" spans="1:19" x14ac:dyDescent="0.25">
      <c r="A5453" s="75"/>
      <c r="B5453" s="75"/>
      <c r="C5453" s="72"/>
      <c r="D5453" s="72"/>
      <c r="E5453" s="41" t="str">
        <f t="shared" si="1190"/>
        <v/>
      </c>
      <c r="F5453" s="90" t="str">
        <f t="shared" ca="1" si="1191"/>
        <v/>
      </c>
      <c r="G5453" s="91" t="str">
        <f t="shared" si="1192"/>
        <v/>
      </c>
      <c r="H5453" s="41" t="str">
        <f t="shared" si="1193"/>
        <v/>
      </c>
      <c r="I5453" s="92" t="str">
        <f t="shared" ca="1" si="1194"/>
        <v/>
      </c>
      <c r="J5453" s="28" t="str">
        <f t="shared" si="1195"/>
        <v/>
      </c>
      <c r="K5453" s="28" t="str">
        <f t="shared" si="1196"/>
        <v/>
      </c>
      <c r="L5453" s="28" t="str">
        <f t="shared" ca="1" si="1197"/>
        <v/>
      </c>
      <c r="M5453" s="28" t="str">
        <f t="shared" si="1198"/>
        <v/>
      </c>
      <c r="N5453" s="93" t="str">
        <f t="shared" si="1199"/>
        <v/>
      </c>
      <c r="O5453" s="94" t="str">
        <f t="shared" si="1200"/>
        <v/>
      </c>
      <c r="P5453" s="70">
        <f t="shared" si="1201"/>
        <v>0</v>
      </c>
      <c r="Q5453" s="28" t="str">
        <f t="shared" ca="1" si="1202"/>
        <v/>
      </c>
      <c r="R5453" s="28" t="str">
        <f t="shared" si="1203"/>
        <v/>
      </c>
      <c r="S5453" s="28" t="str">
        <f t="array" ref="S5453">IF(ISBLANK(A5453),"",INDEX(Info!$B$3:$H$6442,MATCH(J5453,IF(Info!$D$3:$D$6442=K5453,Info!$C$3:$C$6442),0),7))</f>
        <v/>
      </c>
    </row>
    <row r="5454" spans="1:19" x14ac:dyDescent="0.25">
      <c r="A5454" s="75"/>
      <c r="B5454" s="75"/>
      <c r="C5454" s="72"/>
      <c r="D5454" s="72"/>
      <c r="E5454" s="41" t="str">
        <f t="shared" si="1190"/>
        <v/>
      </c>
      <c r="F5454" s="90" t="str">
        <f t="shared" ca="1" si="1191"/>
        <v/>
      </c>
      <c r="G5454" s="91" t="str">
        <f t="shared" si="1192"/>
        <v/>
      </c>
      <c r="H5454" s="41" t="str">
        <f t="shared" si="1193"/>
        <v/>
      </c>
      <c r="I5454" s="92" t="str">
        <f t="shared" ca="1" si="1194"/>
        <v/>
      </c>
      <c r="J5454" s="28" t="str">
        <f t="shared" si="1195"/>
        <v/>
      </c>
      <c r="K5454" s="28" t="str">
        <f t="shared" si="1196"/>
        <v/>
      </c>
      <c r="L5454" s="28" t="str">
        <f t="shared" ca="1" si="1197"/>
        <v/>
      </c>
      <c r="M5454" s="28" t="str">
        <f t="shared" si="1198"/>
        <v/>
      </c>
      <c r="N5454" s="93" t="str">
        <f t="shared" si="1199"/>
        <v/>
      </c>
      <c r="O5454" s="94" t="str">
        <f t="shared" si="1200"/>
        <v/>
      </c>
      <c r="P5454" s="70">
        <f t="shared" si="1201"/>
        <v>0</v>
      </c>
      <c r="Q5454" s="28" t="str">
        <f t="shared" ca="1" si="1202"/>
        <v/>
      </c>
      <c r="R5454" s="28" t="str">
        <f t="shared" si="1203"/>
        <v/>
      </c>
      <c r="S5454" s="28" t="str">
        <f t="array" ref="S5454">IF(ISBLANK(A5454),"",INDEX(Info!$B$3:$H$6442,MATCH(J5454,IF(Info!$D$3:$D$6442=K5454,Info!$C$3:$C$6442),0),7))</f>
        <v/>
      </c>
    </row>
    <row r="5455" spans="1:19" x14ac:dyDescent="0.25">
      <c r="A5455" s="75"/>
      <c r="B5455" s="75"/>
      <c r="C5455" s="72"/>
      <c r="D5455" s="72"/>
      <c r="E5455" s="41" t="str">
        <f t="shared" si="1190"/>
        <v/>
      </c>
      <c r="F5455" s="90" t="str">
        <f t="shared" ca="1" si="1191"/>
        <v/>
      </c>
      <c r="G5455" s="91" t="str">
        <f t="shared" si="1192"/>
        <v/>
      </c>
      <c r="H5455" s="41" t="str">
        <f t="shared" si="1193"/>
        <v/>
      </c>
      <c r="I5455" s="92" t="str">
        <f t="shared" ca="1" si="1194"/>
        <v/>
      </c>
      <c r="J5455" s="28" t="str">
        <f t="shared" si="1195"/>
        <v/>
      </c>
      <c r="K5455" s="28" t="str">
        <f t="shared" si="1196"/>
        <v/>
      </c>
      <c r="L5455" s="28" t="str">
        <f t="shared" ca="1" si="1197"/>
        <v/>
      </c>
      <c r="M5455" s="28" t="str">
        <f t="shared" si="1198"/>
        <v/>
      </c>
      <c r="N5455" s="93" t="str">
        <f t="shared" si="1199"/>
        <v/>
      </c>
      <c r="O5455" s="94" t="str">
        <f t="shared" si="1200"/>
        <v/>
      </c>
      <c r="P5455" s="70">
        <f t="shared" si="1201"/>
        <v>0</v>
      </c>
      <c r="Q5455" s="28" t="str">
        <f t="shared" ca="1" si="1202"/>
        <v/>
      </c>
      <c r="R5455" s="28" t="str">
        <f t="shared" si="1203"/>
        <v/>
      </c>
      <c r="S5455" s="28" t="str">
        <f t="array" ref="S5455">IF(ISBLANK(A5455),"",INDEX(Info!$B$3:$H$6442,MATCH(J5455,IF(Info!$D$3:$D$6442=K5455,Info!$C$3:$C$6442),0),7))</f>
        <v/>
      </c>
    </row>
    <row r="5456" spans="1:19" x14ac:dyDescent="0.25">
      <c r="A5456" s="75"/>
      <c r="B5456" s="75"/>
      <c r="C5456" s="72"/>
      <c r="D5456" s="72"/>
      <c r="E5456" s="41" t="str">
        <f t="shared" si="1190"/>
        <v/>
      </c>
      <c r="F5456" s="90" t="str">
        <f t="shared" ca="1" si="1191"/>
        <v/>
      </c>
      <c r="G5456" s="91" t="str">
        <f t="shared" si="1192"/>
        <v/>
      </c>
      <c r="H5456" s="41" t="str">
        <f t="shared" si="1193"/>
        <v/>
      </c>
      <c r="I5456" s="92" t="str">
        <f t="shared" ca="1" si="1194"/>
        <v/>
      </c>
      <c r="J5456" s="28" t="str">
        <f t="shared" si="1195"/>
        <v/>
      </c>
      <c r="K5456" s="28" t="str">
        <f t="shared" si="1196"/>
        <v/>
      </c>
      <c r="L5456" s="28" t="str">
        <f t="shared" ca="1" si="1197"/>
        <v/>
      </c>
      <c r="M5456" s="28" t="str">
        <f t="shared" si="1198"/>
        <v/>
      </c>
      <c r="N5456" s="93" t="str">
        <f t="shared" si="1199"/>
        <v/>
      </c>
      <c r="O5456" s="94" t="str">
        <f t="shared" si="1200"/>
        <v/>
      </c>
      <c r="P5456" s="70">
        <f t="shared" si="1201"/>
        <v>0</v>
      </c>
      <c r="Q5456" s="28" t="str">
        <f t="shared" ca="1" si="1202"/>
        <v/>
      </c>
      <c r="R5456" s="28" t="str">
        <f t="shared" si="1203"/>
        <v/>
      </c>
      <c r="S5456" s="28" t="str">
        <f t="array" ref="S5456">IF(ISBLANK(A5456),"",INDEX(Info!$B$3:$H$6442,MATCH(J5456,IF(Info!$D$3:$D$6442=K5456,Info!$C$3:$C$6442),0),7))</f>
        <v/>
      </c>
    </row>
    <row r="5457" spans="1:19" x14ac:dyDescent="0.25">
      <c r="A5457" s="75"/>
      <c r="B5457" s="75"/>
      <c r="C5457" s="72"/>
      <c r="D5457" s="72"/>
      <c r="E5457" s="41" t="str">
        <f t="shared" si="1190"/>
        <v/>
      </c>
      <c r="F5457" s="90" t="str">
        <f t="shared" ca="1" si="1191"/>
        <v/>
      </c>
      <c r="G5457" s="91" t="str">
        <f t="shared" si="1192"/>
        <v/>
      </c>
      <c r="H5457" s="41" t="str">
        <f t="shared" si="1193"/>
        <v/>
      </c>
      <c r="I5457" s="92" t="str">
        <f t="shared" ca="1" si="1194"/>
        <v/>
      </c>
      <c r="J5457" s="28" t="str">
        <f t="shared" si="1195"/>
        <v/>
      </c>
      <c r="K5457" s="28" t="str">
        <f t="shared" si="1196"/>
        <v/>
      </c>
      <c r="L5457" s="28" t="str">
        <f t="shared" ca="1" si="1197"/>
        <v/>
      </c>
      <c r="M5457" s="28" t="str">
        <f t="shared" si="1198"/>
        <v/>
      </c>
      <c r="N5457" s="93" t="str">
        <f t="shared" si="1199"/>
        <v/>
      </c>
      <c r="O5457" s="94" t="str">
        <f t="shared" si="1200"/>
        <v/>
      </c>
      <c r="P5457" s="70">
        <f t="shared" si="1201"/>
        <v>0</v>
      </c>
      <c r="Q5457" s="28" t="str">
        <f t="shared" ca="1" si="1202"/>
        <v/>
      </c>
      <c r="R5457" s="28" t="str">
        <f t="shared" si="1203"/>
        <v/>
      </c>
      <c r="S5457" s="28" t="str">
        <f t="array" ref="S5457">IF(ISBLANK(A5457),"",INDEX(Info!$B$3:$H$6442,MATCH(J5457,IF(Info!$D$3:$D$6442=K5457,Info!$C$3:$C$6442),0),7))</f>
        <v/>
      </c>
    </row>
    <row r="5458" spans="1:19" x14ac:dyDescent="0.25">
      <c r="A5458" s="75"/>
      <c r="B5458" s="75"/>
      <c r="C5458" s="72"/>
      <c r="D5458" s="72"/>
      <c r="E5458" s="41" t="str">
        <f t="shared" si="1190"/>
        <v/>
      </c>
      <c r="F5458" s="90" t="str">
        <f t="shared" ca="1" si="1191"/>
        <v/>
      </c>
      <c r="G5458" s="91" t="str">
        <f t="shared" si="1192"/>
        <v/>
      </c>
      <c r="H5458" s="41" t="str">
        <f t="shared" si="1193"/>
        <v/>
      </c>
      <c r="I5458" s="92" t="str">
        <f t="shared" ca="1" si="1194"/>
        <v/>
      </c>
      <c r="J5458" s="28" t="str">
        <f t="shared" si="1195"/>
        <v/>
      </c>
      <c r="K5458" s="28" t="str">
        <f t="shared" si="1196"/>
        <v/>
      </c>
      <c r="L5458" s="28" t="str">
        <f t="shared" ca="1" si="1197"/>
        <v/>
      </c>
      <c r="M5458" s="28" t="str">
        <f t="shared" si="1198"/>
        <v/>
      </c>
      <c r="N5458" s="93" t="str">
        <f t="shared" si="1199"/>
        <v/>
      </c>
      <c r="O5458" s="94" t="str">
        <f t="shared" si="1200"/>
        <v/>
      </c>
      <c r="P5458" s="70">
        <f t="shared" si="1201"/>
        <v>0</v>
      </c>
      <c r="Q5458" s="28" t="str">
        <f t="shared" ca="1" si="1202"/>
        <v/>
      </c>
      <c r="R5458" s="28" t="str">
        <f t="shared" si="1203"/>
        <v/>
      </c>
      <c r="S5458" s="28" t="str">
        <f t="array" ref="S5458">IF(ISBLANK(A5458),"",INDEX(Info!$B$3:$H$6442,MATCH(J5458,IF(Info!$D$3:$D$6442=K5458,Info!$C$3:$C$6442),0),7))</f>
        <v/>
      </c>
    </row>
    <row r="5459" spans="1:19" x14ac:dyDescent="0.25">
      <c r="A5459" s="75"/>
      <c r="B5459" s="75"/>
      <c r="C5459" s="72"/>
      <c r="D5459" s="72"/>
      <c r="E5459" s="41" t="str">
        <f t="shared" si="1190"/>
        <v/>
      </c>
      <c r="F5459" s="90" t="str">
        <f t="shared" ca="1" si="1191"/>
        <v/>
      </c>
      <c r="G5459" s="91" t="str">
        <f t="shared" si="1192"/>
        <v/>
      </c>
      <c r="H5459" s="41" t="str">
        <f t="shared" si="1193"/>
        <v/>
      </c>
      <c r="I5459" s="92" t="str">
        <f t="shared" ca="1" si="1194"/>
        <v/>
      </c>
      <c r="J5459" s="28" t="str">
        <f t="shared" si="1195"/>
        <v/>
      </c>
      <c r="K5459" s="28" t="str">
        <f t="shared" si="1196"/>
        <v/>
      </c>
      <c r="L5459" s="28" t="str">
        <f t="shared" ca="1" si="1197"/>
        <v/>
      </c>
      <c r="M5459" s="28" t="str">
        <f t="shared" si="1198"/>
        <v/>
      </c>
      <c r="N5459" s="93" t="str">
        <f t="shared" si="1199"/>
        <v/>
      </c>
      <c r="O5459" s="94" t="str">
        <f t="shared" si="1200"/>
        <v/>
      </c>
      <c r="P5459" s="70">
        <f t="shared" si="1201"/>
        <v>0</v>
      </c>
      <c r="Q5459" s="28" t="str">
        <f t="shared" ca="1" si="1202"/>
        <v/>
      </c>
      <c r="R5459" s="28" t="str">
        <f t="shared" si="1203"/>
        <v/>
      </c>
      <c r="S5459" s="28" t="str">
        <f t="array" ref="S5459">IF(ISBLANK(A5459),"",INDEX(Info!$B$3:$H$6442,MATCH(J5459,IF(Info!$D$3:$D$6442=K5459,Info!$C$3:$C$6442),0),7))</f>
        <v/>
      </c>
    </row>
    <row r="5460" spans="1:19" x14ac:dyDescent="0.25">
      <c r="A5460" s="75"/>
      <c r="B5460" s="75"/>
      <c r="C5460" s="72"/>
      <c r="D5460" s="72"/>
      <c r="E5460" s="41" t="str">
        <f t="shared" si="1190"/>
        <v/>
      </c>
      <c r="F5460" s="90" t="str">
        <f t="shared" ca="1" si="1191"/>
        <v/>
      </c>
      <c r="G5460" s="91" t="str">
        <f t="shared" si="1192"/>
        <v/>
      </c>
      <c r="H5460" s="41" t="str">
        <f t="shared" si="1193"/>
        <v/>
      </c>
      <c r="I5460" s="92" t="str">
        <f t="shared" ca="1" si="1194"/>
        <v/>
      </c>
      <c r="J5460" s="28" t="str">
        <f t="shared" si="1195"/>
        <v/>
      </c>
      <c r="K5460" s="28" t="str">
        <f t="shared" si="1196"/>
        <v/>
      </c>
      <c r="L5460" s="28" t="str">
        <f t="shared" ca="1" si="1197"/>
        <v/>
      </c>
      <c r="M5460" s="28" t="str">
        <f t="shared" si="1198"/>
        <v/>
      </c>
      <c r="N5460" s="93" t="str">
        <f t="shared" si="1199"/>
        <v/>
      </c>
      <c r="O5460" s="94" t="str">
        <f t="shared" si="1200"/>
        <v/>
      </c>
      <c r="P5460" s="70">
        <f t="shared" si="1201"/>
        <v>0</v>
      </c>
      <c r="Q5460" s="28" t="str">
        <f t="shared" ca="1" si="1202"/>
        <v/>
      </c>
      <c r="R5460" s="28" t="str">
        <f t="shared" si="1203"/>
        <v/>
      </c>
      <c r="S5460" s="28" t="str">
        <f t="array" ref="S5460">IF(ISBLANK(A5460),"",INDEX(Info!$B$3:$H$6442,MATCH(J5460,IF(Info!$D$3:$D$6442=K5460,Info!$C$3:$C$6442),0),7))</f>
        <v/>
      </c>
    </row>
    <row r="5461" spans="1:19" x14ac:dyDescent="0.25">
      <c r="A5461" s="75"/>
      <c r="B5461" s="75"/>
      <c r="C5461" s="72"/>
      <c r="D5461" s="72"/>
      <c r="E5461" s="41" t="str">
        <f t="shared" si="1190"/>
        <v/>
      </c>
      <c r="F5461" s="90" t="str">
        <f t="shared" ca="1" si="1191"/>
        <v/>
      </c>
      <c r="G5461" s="91" t="str">
        <f t="shared" si="1192"/>
        <v/>
      </c>
      <c r="H5461" s="41" t="str">
        <f t="shared" si="1193"/>
        <v/>
      </c>
      <c r="I5461" s="92" t="str">
        <f t="shared" ca="1" si="1194"/>
        <v/>
      </c>
      <c r="J5461" s="28" t="str">
        <f t="shared" si="1195"/>
        <v/>
      </c>
      <c r="K5461" s="28" t="str">
        <f t="shared" si="1196"/>
        <v/>
      </c>
      <c r="L5461" s="28" t="str">
        <f t="shared" ca="1" si="1197"/>
        <v/>
      </c>
      <c r="M5461" s="28" t="str">
        <f t="shared" si="1198"/>
        <v/>
      </c>
      <c r="N5461" s="93" t="str">
        <f t="shared" si="1199"/>
        <v/>
      </c>
      <c r="O5461" s="94" t="str">
        <f t="shared" si="1200"/>
        <v/>
      </c>
      <c r="P5461" s="70">
        <f t="shared" si="1201"/>
        <v>0</v>
      </c>
      <c r="Q5461" s="28" t="str">
        <f t="shared" ca="1" si="1202"/>
        <v/>
      </c>
      <c r="R5461" s="28" t="str">
        <f t="shared" si="1203"/>
        <v/>
      </c>
      <c r="S5461" s="28" t="str">
        <f t="array" ref="S5461">IF(ISBLANK(A5461),"",INDEX(Info!$B$3:$H$6442,MATCH(J5461,IF(Info!$D$3:$D$6442=K5461,Info!$C$3:$C$6442),0),7))</f>
        <v/>
      </c>
    </row>
    <row r="5462" spans="1:19" x14ac:dyDescent="0.25">
      <c r="A5462" s="75"/>
      <c r="B5462" s="75"/>
      <c r="C5462" s="72"/>
      <c r="D5462" s="72"/>
      <c r="E5462" s="41" t="str">
        <f t="shared" si="1190"/>
        <v/>
      </c>
      <c r="F5462" s="90" t="str">
        <f t="shared" ca="1" si="1191"/>
        <v/>
      </c>
      <c r="G5462" s="91" t="str">
        <f t="shared" si="1192"/>
        <v/>
      </c>
      <c r="H5462" s="41" t="str">
        <f t="shared" si="1193"/>
        <v/>
      </c>
      <c r="I5462" s="92" t="str">
        <f t="shared" ca="1" si="1194"/>
        <v/>
      </c>
      <c r="J5462" s="28" t="str">
        <f t="shared" si="1195"/>
        <v/>
      </c>
      <c r="K5462" s="28" t="str">
        <f t="shared" si="1196"/>
        <v/>
      </c>
      <c r="L5462" s="28" t="str">
        <f t="shared" ca="1" si="1197"/>
        <v/>
      </c>
      <c r="M5462" s="28" t="str">
        <f t="shared" si="1198"/>
        <v/>
      </c>
      <c r="N5462" s="93" t="str">
        <f t="shared" si="1199"/>
        <v/>
      </c>
      <c r="O5462" s="94" t="str">
        <f t="shared" si="1200"/>
        <v/>
      </c>
      <c r="P5462" s="70">
        <f t="shared" si="1201"/>
        <v>0</v>
      </c>
      <c r="Q5462" s="28" t="str">
        <f t="shared" ca="1" si="1202"/>
        <v/>
      </c>
      <c r="R5462" s="28" t="str">
        <f t="shared" si="1203"/>
        <v/>
      </c>
      <c r="S5462" s="28" t="str">
        <f t="array" ref="S5462">IF(ISBLANK(A5462),"",INDEX(Info!$B$3:$H$6442,MATCH(J5462,IF(Info!$D$3:$D$6442=K5462,Info!$C$3:$C$6442),0),7))</f>
        <v/>
      </c>
    </row>
    <row r="5463" spans="1:19" x14ac:dyDescent="0.25">
      <c r="A5463" s="75"/>
      <c r="B5463" s="75"/>
      <c r="C5463" s="72"/>
      <c r="D5463" s="72"/>
      <c r="E5463" s="41" t="str">
        <f t="shared" si="1190"/>
        <v/>
      </c>
      <c r="F5463" s="90" t="str">
        <f t="shared" ca="1" si="1191"/>
        <v/>
      </c>
      <c r="G5463" s="91" t="str">
        <f t="shared" si="1192"/>
        <v/>
      </c>
      <c r="H5463" s="41" t="str">
        <f t="shared" si="1193"/>
        <v/>
      </c>
      <c r="I5463" s="92" t="str">
        <f t="shared" ca="1" si="1194"/>
        <v/>
      </c>
      <c r="J5463" s="28" t="str">
        <f t="shared" si="1195"/>
        <v/>
      </c>
      <c r="K5463" s="28" t="str">
        <f t="shared" si="1196"/>
        <v/>
      </c>
      <c r="L5463" s="28" t="str">
        <f t="shared" ca="1" si="1197"/>
        <v/>
      </c>
      <c r="M5463" s="28" t="str">
        <f t="shared" si="1198"/>
        <v/>
      </c>
      <c r="N5463" s="93" t="str">
        <f t="shared" si="1199"/>
        <v/>
      </c>
      <c r="O5463" s="94" t="str">
        <f t="shared" si="1200"/>
        <v/>
      </c>
      <c r="P5463" s="70">
        <f t="shared" si="1201"/>
        <v>0</v>
      </c>
      <c r="Q5463" s="28" t="str">
        <f t="shared" ca="1" si="1202"/>
        <v/>
      </c>
      <c r="R5463" s="28" t="str">
        <f t="shared" si="1203"/>
        <v/>
      </c>
      <c r="S5463" s="28" t="str">
        <f t="array" ref="S5463">IF(ISBLANK(A5463),"",INDEX(Info!$B$3:$H$6442,MATCH(J5463,IF(Info!$D$3:$D$6442=K5463,Info!$C$3:$C$6442),0),7))</f>
        <v/>
      </c>
    </row>
    <row r="5464" spans="1:19" x14ac:dyDescent="0.25">
      <c r="A5464" s="75"/>
      <c r="B5464" s="75"/>
      <c r="C5464" s="72"/>
      <c r="D5464" s="72"/>
      <c r="E5464" s="41" t="str">
        <f t="shared" si="1190"/>
        <v/>
      </c>
      <c r="F5464" s="90" t="str">
        <f t="shared" ca="1" si="1191"/>
        <v/>
      </c>
      <c r="G5464" s="91" t="str">
        <f t="shared" si="1192"/>
        <v/>
      </c>
      <c r="H5464" s="41" t="str">
        <f t="shared" si="1193"/>
        <v/>
      </c>
      <c r="I5464" s="92" t="str">
        <f t="shared" ca="1" si="1194"/>
        <v/>
      </c>
      <c r="J5464" s="28" t="str">
        <f t="shared" si="1195"/>
        <v/>
      </c>
      <c r="K5464" s="28" t="str">
        <f t="shared" si="1196"/>
        <v/>
      </c>
      <c r="L5464" s="28" t="str">
        <f t="shared" ca="1" si="1197"/>
        <v/>
      </c>
      <c r="M5464" s="28" t="str">
        <f t="shared" si="1198"/>
        <v/>
      </c>
      <c r="N5464" s="93" t="str">
        <f t="shared" si="1199"/>
        <v/>
      </c>
      <c r="O5464" s="94" t="str">
        <f t="shared" si="1200"/>
        <v/>
      </c>
      <c r="P5464" s="70">
        <f t="shared" si="1201"/>
        <v>0</v>
      </c>
      <c r="Q5464" s="28" t="str">
        <f t="shared" ca="1" si="1202"/>
        <v/>
      </c>
      <c r="R5464" s="28" t="str">
        <f t="shared" si="1203"/>
        <v/>
      </c>
      <c r="S5464" s="28" t="str">
        <f t="array" ref="S5464">IF(ISBLANK(A5464),"",INDEX(Info!$B$3:$H$6442,MATCH(J5464,IF(Info!$D$3:$D$6442=K5464,Info!$C$3:$C$6442),0),7))</f>
        <v/>
      </c>
    </row>
    <row r="5465" spans="1:19" x14ac:dyDescent="0.25">
      <c r="A5465" s="75"/>
      <c r="B5465" s="75"/>
      <c r="C5465" s="72"/>
      <c r="D5465" s="72"/>
      <c r="E5465" s="41" t="str">
        <f t="shared" si="1190"/>
        <v/>
      </c>
      <c r="F5465" s="90" t="str">
        <f t="shared" ca="1" si="1191"/>
        <v/>
      </c>
      <c r="G5465" s="91" t="str">
        <f t="shared" si="1192"/>
        <v/>
      </c>
      <c r="H5465" s="41" t="str">
        <f t="shared" si="1193"/>
        <v/>
      </c>
      <c r="I5465" s="92" t="str">
        <f t="shared" ca="1" si="1194"/>
        <v/>
      </c>
      <c r="J5465" s="28" t="str">
        <f t="shared" si="1195"/>
        <v/>
      </c>
      <c r="K5465" s="28" t="str">
        <f t="shared" si="1196"/>
        <v/>
      </c>
      <c r="L5465" s="28" t="str">
        <f t="shared" ca="1" si="1197"/>
        <v/>
      </c>
      <c r="M5465" s="28" t="str">
        <f t="shared" si="1198"/>
        <v/>
      </c>
      <c r="N5465" s="93" t="str">
        <f t="shared" si="1199"/>
        <v/>
      </c>
      <c r="O5465" s="94" t="str">
        <f t="shared" si="1200"/>
        <v/>
      </c>
      <c r="P5465" s="70">
        <f t="shared" si="1201"/>
        <v>0</v>
      </c>
      <c r="Q5465" s="28" t="str">
        <f t="shared" ca="1" si="1202"/>
        <v/>
      </c>
      <c r="R5465" s="28" t="str">
        <f t="shared" si="1203"/>
        <v/>
      </c>
      <c r="S5465" s="28" t="str">
        <f t="array" ref="S5465">IF(ISBLANK(A5465),"",INDEX(Info!$B$3:$H$6442,MATCH(J5465,IF(Info!$D$3:$D$6442=K5465,Info!$C$3:$C$6442),0),7))</f>
        <v/>
      </c>
    </row>
    <row r="5466" spans="1:19" x14ac:dyDescent="0.25">
      <c r="A5466" s="75"/>
      <c r="B5466" s="75"/>
      <c r="C5466" s="72"/>
      <c r="D5466" s="72"/>
      <c r="E5466" s="41" t="str">
        <f t="shared" si="1190"/>
        <v/>
      </c>
      <c r="F5466" s="90" t="str">
        <f t="shared" ca="1" si="1191"/>
        <v/>
      </c>
      <c r="G5466" s="91" t="str">
        <f t="shared" si="1192"/>
        <v/>
      </c>
      <c r="H5466" s="41" t="str">
        <f t="shared" si="1193"/>
        <v/>
      </c>
      <c r="I5466" s="92" t="str">
        <f t="shared" ca="1" si="1194"/>
        <v/>
      </c>
      <c r="J5466" s="28" t="str">
        <f t="shared" si="1195"/>
        <v/>
      </c>
      <c r="K5466" s="28" t="str">
        <f t="shared" si="1196"/>
        <v/>
      </c>
      <c r="L5466" s="28" t="str">
        <f t="shared" ca="1" si="1197"/>
        <v/>
      </c>
      <c r="M5466" s="28" t="str">
        <f t="shared" si="1198"/>
        <v/>
      </c>
      <c r="N5466" s="93" t="str">
        <f t="shared" si="1199"/>
        <v/>
      </c>
      <c r="O5466" s="94" t="str">
        <f t="shared" si="1200"/>
        <v/>
      </c>
      <c r="P5466" s="70">
        <f t="shared" si="1201"/>
        <v>0</v>
      </c>
      <c r="Q5466" s="28" t="str">
        <f t="shared" ca="1" si="1202"/>
        <v/>
      </c>
      <c r="R5466" s="28" t="str">
        <f t="shared" si="1203"/>
        <v/>
      </c>
      <c r="S5466" s="28" t="str">
        <f t="array" ref="S5466">IF(ISBLANK(A5466),"",INDEX(Info!$B$3:$H$6442,MATCH(J5466,IF(Info!$D$3:$D$6442=K5466,Info!$C$3:$C$6442),0),7))</f>
        <v/>
      </c>
    </row>
    <row r="5467" spans="1:19" x14ac:dyDescent="0.25">
      <c r="A5467" s="75"/>
      <c r="B5467" s="75"/>
      <c r="C5467" s="72"/>
      <c r="D5467" s="72"/>
      <c r="E5467" s="41" t="str">
        <f t="shared" si="1190"/>
        <v/>
      </c>
      <c r="F5467" s="90" t="str">
        <f t="shared" ca="1" si="1191"/>
        <v/>
      </c>
      <c r="G5467" s="91" t="str">
        <f t="shared" si="1192"/>
        <v/>
      </c>
      <c r="H5467" s="41" t="str">
        <f t="shared" si="1193"/>
        <v/>
      </c>
      <c r="I5467" s="92" t="str">
        <f t="shared" ca="1" si="1194"/>
        <v/>
      </c>
      <c r="J5467" s="28" t="str">
        <f t="shared" si="1195"/>
        <v/>
      </c>
      <c r="K5467" s="28" t="str">
        <f t="shared" si="1196"/>
        <v/>
      </c>
      <c r="L5467" s="28" t="str">
        <f t="shared" ca="1" si="1197"/>
        <v/>
      </c>
      <c r="M5467" s="28" t="str">
        <f t="shared" si="1198"/>
        <v/>
      </c>
      <c r="N5467" s="93" t="str">
        <f t="shared" si="1199"/>
        <v/>
      </c>
      <c r="O5467" s="94" t="str">
        <f t="shared" si="1200"/>
        <v/>
      </c>
      <c r="P5467" s="70">
        <f t="shared" si="1201"/>
        <v>0</v>
      </c>
      <c r="Q5467" s="28" t="str">
        <f t="shared" ca="1" si="1202"/>
        <v/>
      </c>
      <c r="R5467" s="28" t="str">
        <f t="shared" si="1203"/>
        <v/>
      </c>
      <c r="S5467" s="28" t="str">
        <f t="array" ref="S5467">IF(ISBLANK(A5467),"",INDEX(Info!$B$3:$H$6442,MATCH(J5467,IF(Info!$D$3:$D$6442=K5467,Info!$C$3:$C$6442),0),7))</f>
        <v/>
      </c>
    </row>
    <row r="5468" spans="1:19" x14ac:dyDescent="0.25">
      <c r="A5468" s="75"/>
      <c r="B5468" s="75"/>
      <c r="C5468" s="72"/>
      <c r="D5468" s="72"/>
      <c r="E5468" s="41" t="str">
        <f t="shared" si="1190"/>
        <v/>
      </c>
      <c r="F5468" s="90" t="str">
        <f t="shared" ca="1" si="1191"/>
        <v/>
      </c>
      <c r="G5468" s="91" t="str">
        <f t="shared" si="1192"/>
        <v/>
      </c>
      <c r="H5468" s="41" t="str">
        <f t="shared" si="1193"/>
        <v/>
      </c>
      <c r="I5468" s="92" t="str">
        <f t="shared" ca="1" si="1194"/>
        <v/>
      </c>
      <c r="J5468" s="28" t="str">
        <f t="shared" si="1195"/>
        <v/>
      </c>
      <c r="K5468" s="28" t="str">
        <f t="shared" si="1196"/>
        <v/>
      </c>
      <c r="L5468" s="28" t="str">
        <f t="shared" ca="1" si="1197"/>
        <v/>
      </c>
      <c r="M5468" s="28" t="str">
        <f t="shared" si="1198"/>
        <v/>
      </c>
      <c r="N5468" s="93" t="str">
        <f t="shared" si="1199"/>
        <v/>
      </c>
      <c r="O5468" s="94" t="str">
        <f t="shared" si="1200"/>
        <v/>
      </c>
      <c r="P5468" s="70">
        <f t="shared" si="1201"/>
        <v>0</v>
      </c>
      <c r="Q5468" s="28" t="str">
        <f t="shared" ca="1" si="1202"/>
        <v/>
      </c>
      <c r="R5468" s="28" t="str">
        <f t="shared" si="1203"/>
        <v/>
      </c>
      <c r="S5468" s="28" t="str">
        <f t="array" ref="S5468">IF(ISBLANK(A5468),"",INDEX(Info!$B$3:$H$6442,MATCH(J5468,IF(Info!$D$3:$D$6442=K5468,Info!$C$3:$C$6442),0),7))</f>
        <v/>
      </c>
    </row>
    <row r="5469" spans="1:19" x14ac:dyDescent="0.25">
      <c r="A5469" s="75"/>
      <c r="B5469" s="75"/>
      <c r="C5469" s="72"/>
      <c r="D5469" s="72"/>
      <c r="E5469" s="41" t="str">
        <f t="shared" si="1190"/>
        <v/>
      </c>
      <c r="F5469" s="90" t="str">
        <f t="shared" ca="1" si="1191"/>
        <v/>
      </c>
      <c r="G5469" s="91" t="str">
        <f t="shared" si="1192"/>
        <v/>
      </c>
      <c r="H5469" s="41" t="str">
        <f t="shared" si="1193"/>
        <v/>
      </c>
      <c r="I5469" s="92" t="str">
        <f t="shared" ca="1" si="1194"/>
        <v/>
      </c>
      <c r="J5469" s="28" t="str">
        <f t="shared" si="1195"/>
        <v/>
      </c>
      <c r="K5469" s="28" t="str">
        <f t="shared" si="1196"/>
        <v/>
      </c>
      <c r="L5469" s="28" t="str">
        <f t="shared" ca="1" si="1197"/>
        <v/>
      </c>
      <c r="M5469" s="28" t="str">
        <f t="shared" si="1198"/>
        <v/>
      </c>
      <c r="N5469" s="93" t="str">
        <f t="shared" si="1199"/>
        <v/>
      </c>
      <c r="O5469" s="94" t="str">
        <f t="shared" si="1200"/>
        <v/>
      </c>
      <c r="P5469" s="70">
        <f t="shared" si="1201"/>
        <v>0</v>
      </c>
      <c r="Q5469" s="28" t="str">
        <f t="shared" ca="1" si="1202"/>
        <v/>
      </c>
      <c r="R5469" s="28" t="str">
        <f t="shared" si="1203"/>
        <v/>
      </c>
      <c r="S5469" s="28" t="str">
        <f t="array" ref="S5469">IF(ISBLANK(A5469),"",INDEX(Info!$B$3:$H$6442,MATCH(J5469,IF(Info!$D$3:$D$6442=K5469,Info!$C$3:$C$6442),0),7))</f>
        <v/>
      </c>
    </row>
    <row r="5470" spans="1:19" x14ac:dyDescent="0.25">
      <c r="A5470" s="75"/>
      <c r="B5470" s="75"/>
      <c r="C5470" s="72"/>
      <c r="D5470" s="72"/>
      <c r="E5470" s="41" t="str">
        <f t="shared" si="1190"/>
        <v/>
      </c>
      <c r="F5470" s="90" t="str">
        <f t="shared" ca="1" si="1191"/>
        <v/>
      </c>
      <c r="G5470" s="91" t="str">
        <f t="shared" si="1192"/>
        <v/>
      </c>
      <c r="H5470" s="41" t="str">
        <f t="shared" si="1193"/>
        <v/>
      </c>
      <c r="I5470" s="92" t="str">
        <f t="shared" ca="1" si="1194"/>
        <v/>
      </c>
      <c r="J5470" s="28" t="str">
        <f t="shared" si="1195"/>
        <v/>
      </c>
      <c r="K5470" s="28" t="str">
        <f t="shared" si="1196"/>
        <v/>
      </c>
      <c r="L5470" s="28" t="str">
        <f t="shared" ca="1" si="1197"/>
        <v/>
      </c>
      <c r="M5470" s="28" t="str">
        <f t="shared" si="1198"/>
        <v/>
      </c>
      <c r="N5470" s="93" t="str">
        <f t="shared" si="1199"/>
        <v/>
      </c>
      <c r="O5470" s="94" t="str">
        <f t="shared" si="1200"/>
        <v/>
      </c>
      <c r="P5470" s="70">
        <f t="shared" si="1201"/>
        <v>0</v>
      </c>
      <c r="Q5470" s="28" t="str">
        <f t="shared" ca="1" si="1202"/>
        <v/>
      </c>
      <c r="R5470" s="28" t="str">
        <f t="shared" si="1203"/>
        <v/>
      </c>
      <c r="S5470" s="28" t="str">
        <f t="array" ref="S5470">IF(ISBLANK(A5470),"",INDEX(Info!$B$3:$H$6442,MATCH(J5470,IF(Info!$D$3:$D$6442=K5470,Info!$C$3:$C$6442),0),7))</f>
        <v/>
      </c>
    </row>
    <row r="5471" spans="1:19" x14ac:dyDescent="0.25">
      <c r="A5471" s="75"/>
      <c r="B5471" s="75"/>
      <c r="C5471" s="72"/>
      <c r="D5471" s="72"/>
      <c r="E5471" s="41" t="str">
        <f t="shared" si="1190"/>
        <v/>
      </c>
      <c r="F5471" s="90" t="str">
        <f t="shared" ca="1" si="1191"/>
        <v/>
      </c>
      <c r="G5471" s="91" t="str">
        <f t="shared" si="1192"/>
        <v/>
      </c>
      <c r="H5471" s="41" t="str">
        <f t="shared" si="1193"/>
        <v/>
      </c>
      <c r="I5471" s="92" t="str">
        <f t="shared" ca="1" si="1194"/>
        <v/>
      </c>
      <c r="J5471" s="28" t="str">
        <f t="shared" si="1195"/>
        <v/>
      </c>
      <c r="K5471" s="28" t="str">
        <f t="shared" si="1196"/>
        <v/>
      </c>
      <c r="L5471" s="28" t="str">
        <f t="shared" ca="1" si="1197"/>
        <v/>
      </c>
      <c r="M5471" s="28" t="str">
        <f t="shared" si="1198"/>
        <v/>
      </c>
      <c r="N5471" s="93" t="str">
        <f t="shared" si="1199"/>
        <v/>
      </c>
      <c r="O5471" s="94" t="str">
        <f t="shared" si="1200"/>
        <v/>
      </c>
      <c r="P5471" s="70">
        <f t="shared" si="1201"/>
        <v>0</v>
      </c>
      <c r="Q5471" s="28" t="str">
        <f t="shared" ca="1" si="1202"/>
        <v/>
      </c>
      <c r="R5471" s="28" t="str">
        <f t="shared" si="1203"/>
        <v/>
      </c>
      <c r="S5471" s="28" t="str">
        <f t="array" ref="S5471">IF(ISBLANK(A5471),"",INDEX(Info!$B$3:$H$6442,MATCH(J5471,IF(Info!$D$3:$D$6442=K5471,Info!$C$3:$C$6442),0),7))</f>
        <v/>
      </c>
    </row>
    <row r="5472" spans="1:19" x14ac:dyDescent="0.25">
      <c r="A5472" s="75"/>
      <c r="B5472" s="75"/>
      <c r="C5472" s="72"/>
      <c r="D5472" s="72"/>
      <c r="E5472" s="41" t="str">
        <f t="shared" si="1190"/>
        <v/>
      </c>
      <c r="F5472" s="90" t="str">
        <f t="shared" ca="1" si="1191"/>
        <v/>
      </c>
      <c r="G5472" s="91" t="str">
        <f t="shared" si="1192"/>
        <v/>
      </c>
      <c r="H5472" s="41" t="str">
        <f t="shared" si="1193"/>
        <v/>
      </c>
      <c r="I5472" s="92" t="str">
        <f t="shared" ca="1" si="1194"/>
        <v/>
      </c>
      <c r="J5472" s="28" t="str">
        <f t="shared" si="1195"/>
        <v/>
      </c>
      <c r="K5472" s="28" t="str">
        <f t="shared" si="1196"/>
        <v/>
      </c>
      <c r="L5472" s="28" t="str">
        <f t="shared" ca="1" si="1197"/>
        <v/>
      </c>
      <c r="M5472" s="28" t="str">
        <f t="shared" si="1198"/>
        <v/>
      </c>
      <c r="N5472" s="93" t="str">
        <f t="shared" si="1199"/>
        <v/>
      </c>
      <c r="O5472" s="94" t="str">
        <f t="shared" si="1200"/>
        <v/>
      </c>
      <c r="P5472" s="70">
        <f t="shared" si="1201"/>
        <v>0</v>
      </c>
      <c r="Q5472" s="28" t="str">
        <f t="shared" ca="1" si="1202"/>
        <v/>
      </c>
      <c r="R5472" s="28" t="str">
        <f t="shared" si="1203"/>
        <v/>
      </c>
      <c r="S5472" s="28" t="str">
        <f t="array" ref="S5472">IF(ISBLANK(A5472),"",INDEX(Info!$B$3:$H$6442,MATCH(J5472,IF(Info!$D$3:$D$6442=K5472,Info!$C$3:$C$6442),0),7))</f>
        <v/>
      </c>
    </row>
    <row r="5473" spans="1:19" x14ac:dyDescent="0.25">
      <c r="A5473" s="75"/>
      <c r="B5473" s="75"/>
      <c r="C5473" s="72"/>
      <c r="D5473" s="72"/>
      <c r="E5473" s="41" t="str">
        <f t="shared" si="1190"/>
        <v/>
      </c>
      <c r="F5473" s="90" t="str">
        <f t="shared" ca="1" si="1191"/>
        <v/>
      </c>
      <c r="G5473" s="91" t="str">
        <f t="shared" si="1192"/>
        <v/>
      </c>
      <c r="H5473" s="41" t="str">
        <f t="shared" si="1193"/>
        <v/>
      </c>
      <c r="I5473" s="92" t="str">
        <f t="shared" ca="1" si="1194"/>
        <v/>
      </c>
      <c r="J5473" s="28" t="str">
        <f t="shared" si="1195"/>
        <v/>
      </c>
      <c r="K5473" s="28" t="str">
        <f t="shared" si="1196"/>
        <v/>
      </c>
      <c r="L5473" s="28" t="str">
        <f t="shared" ca="1" si="1197"/>
        <v/>
      </c>
      <c r="M5473" s="28" t="str">
        <f t="shared" si="1198"/>
        <v/>
      </c>
      <c r="N5473" s="93" t="str">
        <f t="shared" si="1199"/>
        <v/>
      </c>
      <c r="O5473" s="94" t="str">
        <f t="shared" si="1200"/>
        <v/>
      </c>
      <c r="P5473" s="70">
        <f t="shared" si="1201"/>
        <v>0</v>
      </c>
      <c r="Q5473" s="28" t="str">
        <f t="shared" ca="1" si="1202"/>
        <v/>
      </c>
      <c r="R5473" s="28" t="str">
        <f t="shared" si="1203"/>
        <v/>
      </c>
      <c r="S5473" s="28" t="str">
        <f t="array" ref="S5473">IF(ISBLANK(A5473),"",INDEX(Info!$B$3:$H$6442,MATCH(J5473,IF(Info!$D$3:$D$6442=K5473,Info!$C$3:$C$6442),0),7))</f>
        <v/>
      </c>
    </row>
    <row r="5474" spans="1:19" x14ac:dyDescent="0.25">
      <c r="A5474" s="75"/>
      <c r="B5474" s="75"/>
      <c r="C5474" s="72"/>
      <c r="D5474" s="72"/>
      <c r="E5474" s="41" t="str">
        <f t="shared" si="1190"/>
        <v/>
      </c>
      <c r="F5474" s="90" t="str">
        <f t="shared" ca="1" si="1191"/>
        <v/>
      </c>
      <c r="G5474" s="91" t="str">
        <f t="shared" si="1192"/>
        <v/>
      </c>
      <c r="H5474" s="41" t="str">
        <f t="shared" si="1193"/>
        <v/>
      </c>
      <c r="I5474" s="92" t="str">
        <f t="shared" ca="1" si="1194"/>
        <v/>
      </c>
      <c r="J5474" s="28" t="str">
        <f t="shared" si="1195"/>
        <v/>
      </c>
      <c r="K5474" s="28" t="str">
        <f t="shared" si="1196"/>
        <v/>
      </c>
      <c r="L5474" s="28" t="str">
        <f t="shared" ca="1" si="1197"/>
        <v/>
      </c>
      <c r="M5474" s="28" t="str">
        <f t="shared" si="1198"/>
        <v/>
      </c>
      <c r="N5474" s="93" t="str">
        <f t="shared" si="1199"/>
        <v/>
      </c>
      <c r="O5474" s="94" t="str">
        <f t="shared" si="1200"/>
        <v/>
      </c>
      <c r="P5474" s="70">
        <f t="shared" si="1201"/>
        <v>0</v>
      </c>
      <c r="Q5474" s="28" t="str">
        <f t="shared" ca="1" si="1202"/>
        <v/>
      </c>
      <c r="R5474" s="28" t="str">
        <f t="shared" si="1203"/>
        <v/>
      </c>
      <c r="S5474" s="28" t="str">
        <f t="array" ref="S5474">IF(ISBLANK(A5474),"",INDEX(Info!$B$3:$H$6442,MATCH(J5474,IF(Info!$D$3:$D$6442=K5474,Info!$C$3:$C$6442),0),7))</f>
        <v/>
      </c>
    </row>
    <row r="5475" spans="1:19" x14ac:dyDescent="0.25">
      <c r="A5475" s="75"/>
      <c r="B5475" s="75"/>
      <c r="C5475" s="72"/>
      <c r="D5475" s="72"/>
      <c r="E5475" s="41" t="str">
        <f t="shared" si="1190"/>
        <v/>
      </c>
      <c r="F5475" s="90" t="str">
        <f t="shared" ca="1" si="1191"/>
        <v/>
      </c>
      <c r="G5475" s="91" t="str">
        <f t="shared" si="1192"/>
        <v/>
      </c>
      <c r="H5475" s="41" t="str">
        <f t="shared" si="1193"/>
        <v/>
      </c>
      <c r="I5475" s="92" t="str">
        <f t="shared" ca="1" si="1194"/>
        <v/>
      </c>
      <c r="J5475" s="28" t="str">
        <f t="shared" si="1195"/>
        <v/>
      </c>
      <c r="K5475" s="28" t="str">
        <f t="shared" si="1196"/>
        <v/>
      </c>
      <c r="L5475" s="28" t="str">
        <f t="shared" ca="1" si="1197"/>
        <v/>
      </c>
      <c r="M5475" s="28" t="str">
        <f t="shared" si="1198"/>
        <v/>
      </c>
      <c r="N5475" s="93" t="str">
        <f t="shared" si="1199"/>
        <v/>
      </c>
      <c r="O5475" s="94" t="str">
        <f t="shared" si="1200"/>
        <v/>
      </c>
      <c r="P5475" s="70">
        <f t="shared" si="1201"/>
        <v>0</v>
      </c>
      <c r="Q5475" s="28" t="str">
        <f t="shared" ca="1" si="1202"/>
        <v/>
      </c>
      <c r="R5475" s="28" t="str">
        <f t="shared" si="1203"/>
        <v/>
      </c>
      <c r="S5475" s="28" t="str">
        <f t="array" ref="S5475">IF(ISBLANK(A5475),"",INDEX(Info!$B$3:$H$6442,MATCH(J5475,IF(Info!$D$3:$D$6442=K5475,Info!$C$3:$C$6442),0),7))</f>
        <v/>
      </c>
    </row>
    <row r="5476" spans="1:19" x14ac:dyDescent="0.25">
      <c r="A5476" s="75"/>
      <c r="B5476" s="75"/>
      <c r="C5476" s="72"/>
      <c r="D5476" s="72"/>
      <c r="E5476" s="41" t="str">
        <f t="shared" si="1190"/>
        <v/>
      </c>
      <c r="F5476" s="90" t="str">
        <f t="shared" ca="1" si="1191"/>
        <v/>
      </c>
      <c r="G5476" s="91" t="str">
        <f t="shared" si="1192"/>
        <v/>
      </c>
      <c r="H5476" s="41" t="str">
        <f t="shared" si="1193"/>
        <v/>
      </c>
      <c r="I5476" s="92" t="str">
        <f t="shared" ca="1" si="1194"/>
        <v/>
      </c>
      <c r="J5476" s="28" t="str">
        <f t="shared" si="1195"/>
        <v/>
      </c>
      <c r="K5476" s="28" t="str">
        <f t="shared" si="1196"/>
        <v/>
      </c>
      <c r="L5476" s="28" t="str">
        <f t="shared" ca="1" si="1197"/>
        <v/>
      </c>
      <c r="M5476" s="28" t="str">
        <f t="shared" si="1198"/>
        <v/>
      </c>
      <c r="N5476" s="93" t="str">
        <f t="shared" si="1199"/>
        <v/>
      </c>
      <c r="O5476" s="94" t="str">
        <f t="shared" si="1200"/>
        <v/>
      </c>
      <c r="P5476" s="70">
        <f t="shared" si="1201"/>
        <v>0</v>
      </c>
      <c r="Q5476" s="28" t="str">
        <f t="shared" ca="1" si="1202"/>
        <v/>
      </c>
      <c r="R5476" s="28" t="str">
        <f t="shared" si="1203"/>
        <v/>
      </c>
      <c r="S5476" s="28" t="str">
        <f t="array" ref="S5476">IF(ISBLANK(A5476),"",INDEX(Info!$B$3:$H$6442,MATCH(J5476,IF(Info!$D$3:$D$6442=K5476,Info!$C$3:$C$6442),0),7))</f>
        <v/>
      </c>
    </row>
    <row r="5477" spans="1:19" x14ac:dyDescent="0.25">
      <c r="A5477" s="75"/>
      <c r="B5477" s="75"/>
      <c r="C5477" s="72"/>
      <c r="D5477" s="72"/>
      <c r="E5477" s="41" t="str">
        <f t="shared" si="1190"/>
        <v/>
      </c>
      <c r="F5477" s="90" t="str">
        <f t="shared" ca="1" si="1191"/>
        <v/>
      </c>
      <c r="G5477" s="91" t="str">
        <f t="shared" si="1192"/>
        <v/>
      </c>
      <c r="H5477" s="41" t="str">
        <f t="shared" si="1193"/>
        <v/>
      </c>
      <c r="I5477" s="92" t="str">
        <f t="shared" ca="1" si="1194"/>
        <v/>
      </c>
      <c r="J5477" s="28" t="str">
        <f t="shared" si="1195"/>
        <v/>
      </c>
      <c r="K5477" s="28" t="str">
        <f t="shared" si="1196"/>
        <v/>
      </c>
      <c r="L5477" s="28" t="str">
        <f t="shared" ca="1" si="1197"/>
        <v/>
      </c>
      <c r="M5477" s="28" t="str">
        <f t="shared" si="1198"/>
        <v/>
      </c>
      <c r="N5477" s="93" t="str">
        <f t="shared" si="1199"/>
        <v/>
      </c>
      <c r="O5477" s="94" t="str">
        <f t="shared" si="1200"/>
        <v/>
      </c>
      <c r="P5477" s="70">
        <f t="shared" si="1201"/>
        <v>0</v>
      </c>
      <c r="Q5477" s="28" t="str">
        <f t="shared" ca="1" si="1202"/>
        <v/>
      </c>
      <c r="R5477" s="28" t="str">
        <f t="shared" si="1203"/>
        <v/>
      </c>
      <c r="S5477" s="28" t="str">
        <f t="array" ref="S5477">IF(ISBLANK(A5477),"",INDEX(Info!$B$3:$H$6442,MATCH(J5477,IF(Info!$D$3:$D$6442=K5477,Info!$C$3:$C$6442),0),7))</f>
        <v/>
      </c>
    </row>
    <row r="5478" spans="1:19" x14ac:dyDescent="0.25">
      <c r="A5478" s="75"/>
      <c r="B5478" s="75"/>
      <c r="C5478" s="72"/>
      <c r="D5478" s="72"/>
      <c r="E5478" s="41" t="str">
        <f t="shared" si="1190"/>
        <v/>
      </c>
      <c r="F5478" s="90" t="str">
        <f t="shared" ca="1" si="1191"/>
        <v/>
      </c>
      <c r="G5478" s="91" t="str">
        <f t="shared" si="1192"/>
        <v/>
      </c>
      <c r="H5478" s="41" t="str">
        <f t="shared" si="1193"/>
        <v/>
      </c>
      <c r="I5478" s="92" t="str">
        <f t="shared" ca="1" si="1194"/>
        <v/>
      </c>
      <c r="J5478" s="28" t="str">
        <f t="shared" si="1195"/>
        <v/>
      </c>
      <c r="K5478" s="28" t="str">
        <f t="shared" si="1196"/>
        <v/>
      </c>
      <c r="L5478" s="28" t="str">
        <f t="shared" ca="1" si="1197"/>
        <v/>
      </c>
      <c r="M5478" s="28" t="str">
        <f t="shared" si="1198"/>
        <v/>
      </c>
      <c r="N5478" s="93" t="str">
        <f t="shared" si="1199"/>
        <v/>
      </c>
      <c r="O5478" s="94" t="str">
        <f t="shared" si="1200"/>
        <v/>
      </c>
      <c r="P5478" s="70">
        <f t="shared" si="1201"/>
        <v>0</v>
      </c>
      <c r="Q5478" s="28" t="str">
        <f t="shared" ca="1" si="1202"/>
        <v/>
      </c>
      <c r="R5478" s="28" t="str">
        <f t="shared" si="1203"/>
        <v/>
      </c>
      <c r="S5478" s="28" t="str">
        <f t="array" ref="S5478">IF(ISBLANK(A5478),"",INDEX(Info!$B$3:$H$6442,MATCH(J5478,IF(Info!$D$3:$D$6442=K5478,Info!$C$3:$C$6442),0),7))</f>
        <v/>
      </c>
    </row>
    <row r="5479" spans="1:19" x14ac:dyDescent="0.25">
      <c r="A5479" s="75"/>
      <c r="B5479" s="75"/>
      <c r="C5479" s="72"/>
      <c r="D5479" s="72"/>
      <c r="E5479" s="41" t="str">
        <f t="shared" si="1190"/>
        <v/>
      </c>
      <c r="F5479" s="90" t="str">
        <f t="shared" ca="1" si="1191"/>
        <v/>
      </c>
      <c r="G5479" s="91" t="str">
        <f t="shared" si="1192"/>
        <v/>
      </c>
      <c r="H5479" s="41" t="str">
        <f t="shared" si="1193"/>
        <v/>
      </c>
      <c r="I5479" s="92" t="str">
        <f t="shared" ca="1" si="1194"/>
        <v/>
      </c>
      <c r="J5479" s="28" t="str">
        <f t="shared" si="1195"/>
        <v/>
      </c>
      <c r="K5479" s="28" t="str">
        <f t="shared" si="1196"/>
        <v/>
      </c>
      <c r="L5479" s="28" t="str">
        <f t="shared" ca="1" si="1197"/>
        <v/>
      </c>
      <c r="M5479" s="28" t="str">
        <f t="shared" si="1198"/>
        <v/>
      </c>
      <c r="N5479" s="93" t="str">
        <f t="shared" si="1199"/>
        <v/>
      </c>
      <c r="O5479" s="94" t="str">
        <f t="shared" si="1200"/>
        <v/>
      </c>
      <c r="P5479" s="70">
        <f t="shared" si="1201"/>
        <v>0</v>
      </c>
      <c r="Q5479" s="28" t="str">
        <f t="shared" ca="1" si="1202"/>
        <v/>
      </c>
      <c r="R5479" s="28" t="str">
        <f t="shared" si="1203"/>
        <v/>
      </c>
      <c r="S5479" s="28" t="str">
        <f t="array" ref="S5479">IF(ISBLANK(A5479),"",INDEX(Info!$B$3:$H$6442,MATCH(J5479,IF(Info!$D$3:$D$6442=K5479,Info!$C$3:$C$6442),0),7))</f>
        <v/>
      </c>
    </row>
    <row r="5480" spans="1:19" x14ac:dyDescent="0.25">
      <c r="A5480" s="75"/>
      <c r="B5480" s="75"/>
      <c r="C5480" s="72"/>
      <c r="D5480" s="72"/>
      <c r="E5480" s="41" t="str">
        <f t="shared" si="1190"/>
        <v/>
      </c>
      <c r="F5480" s="90" t="str">
        <f t="shared" ca="1" si="1191"/>
        <v/>
      </c>
      <c r="G5480" s="91" t="str">
        <f t="shared" si="1192"/>
        <v/>
      </c>
      <c r="H5480" s="41" t="str">
        <f t="shared" si="1193"/>
        <v/>
      </c>
      <c r="I5480" s="92" t="str">
        <f t="shared" ca="1" si="1194"/>
        <v/>
      </c>
      <c r="J5480" s="28" t="str">
        <f t="shared" si="1195"/>
        <v/>
      </c>
      <c r="K5480" s="28" t="str">
        <f t="shared" si="1196"/>
        <v/>
      </c>
      <c r="L5480" s="28" t="str">
        <f t="shared" ca="1" si="1197"/>
        <v/>
      </c>
      <c r="M5480" s="28" t="str">
        <f t="shared" si="1198"/>
        <v/>
      </c>
      <c r="N5480" s="93" t="str">
        <f t="shared" si="1199"/>
        <v/>
      </c>
      <c r="O5480" s="94" t="str">
        <f t="shared" si="1200"/>
        <v/>
      </c>
      <c r="P5480" s="70">
        <f t="shared" si="1201"/>
        <v>0</v>
      </c>
      <c r="Q5480" s="28" t="str">
        <f t="shared" ca="1" si="1202"/>
        <v/>
      </c>
      <c r="R5480" s="28" t="str">
        <f t="shared" si="1203"/>
        <v/>
      </c>
      <c r="S5480" s="28" t="str">
        <f t="array" ref="S5480">IF(ISBLANK(A5480),"",INDEX(Info!$B$3:$H$6442,MATCH(J5480,IF(Info!$D$3:$D$6442=K5480,Info!$C$3:$C$6442),0),7))</f>
        <v/>
      </c>
    </row>
    <row r="5481" spans="1:19" x14ac:dyDescent="0.25">
      <c r="A5481" s="75"/>
      <c r="B5481" s="75"/>
      <c r="C5481" s="72"/>
      <c r="D5481" s="72"/>
      <c r="E5481" s="41" t="str">
        <f t="shared" si="1190"/>
        <v/>
      </c>
      <c r="F5481" s="90" t="str">
        <f t="shared" ca="1" si="1191"/>
        <v/>
      </c>
      <c r="G5481" s="91" t="str">
        <f t="shared" si="1192"/>
        <v/>
      </c>
      <c r="H5481" s="41" t="str">
        <f t="shared" si="1193"/>
        <v/>
      </c>
      <c r="I5481" s="92" t="str">
        <f t="shared" ca="1" si="1194"/>
        <v/>
      </c>
      <c r="J5481" s="28" t="str">
        <f t="shared" si="1195"/>
        <v/>
      </c>
      <c r="K5481" s="28" t="str">
        <f t="shared" si="1196"/>
        <v/>
      </c>
      <c r="L5481" s="28" t="str">
        <f t="shared" ca="1" si="1197"/>
        <v/>
      </c>
      <c r="M5481" s="28" t="str">
        <f t="shared" si="1198"/>
        <v/>
      </c>
      <c r="N5481" s="93" t="str">
        <f t="shared" si="1199"/>
        <v/>
      </c>
      <c r="O5481" s="94" t="str">
        <f t="shared" si="1200"/>
        <v/>
      </c>
      <c r="P5481" s="70">
        <f t="shared" si="1201"/>
        <v>0</v>
      </c>
      <c r="Q5481" s="28" t="str">
        <f t="shared" ca="1" si="1202"/>
        <v/>
      </c>
      <c r="R5481" s="28" t="str">
        <f t="shared" si="1203"/>
        <v/>
      </c>
      <c r="S5481" s="28" t="str">
        <f t="array" ref="S5481">IF(ISBLANK(A5481),"",INDEX(Info!$B$3:$H$6442,MATCH(J5481,IF(Info!$D$3:$D$6442=K5481,Info!$C$3:$C$6442),0),7))</f>
        <v/>
      </c>
    </row>
    <row r="5482" spans="1:19" x14ac:dyDescent="0.25">
      <c r="A5482" s="75"/>
      <c r="B5482" s="75"/>
      <c r="C5482" s="72"/>
      <c r="D5482" s="72"/>
      <c r="E5482" s="41" t="str">
        <f t="shared" si="1190"/>
        <v/>
      </c>
      <c r="F5482" s="90" t="str">
        <f t="shared" ca="1" si="1191"/>
        <v/>
      </c>
      <c r="G5482" s="91" t="str">
        <f t="shared" si="1192"/>
        <v/>
      </c>
      <c r="H5482" s="41" t="str">
        <f t="shared" si="1193"/>
        <v/>
      </c>
      <c r="I5482" s="92" t="str">
        <f t="shared" ca="1" si="1194"/>
        <v/>
      </c>
      <c r="J5482" s="28" t="str">
        <f t="shared" si="1195"/>
        <v/>
      </c>
      <c r="K5482" s="28" t="str">
        <f t="shared" si="1196"/>
        <v/>
      </c>
      <c r="L5482" s="28" t="str">
        <f t="shared" ca="1" si="1197"/>
        <v/>
      </c>
      <c r="M5482" s="28" t="str">
        <f t="shared" si="1198"/>
        <v/>
      </c>
      <c r="N5482" s="93" t="str">
        <f t="shared" si="1199"/>
        <v/>
      </c>
      <c r="O5482" s="94" t="str">
        <f t="shared" si="1200"/>
        <v/>
      </c>
      <c r="P5482" s="70">
        <f t="shared" si="1201"/>
        <v>0</v>
      </c>
      <c r="Q5482" s="28" t="str">
        <f t="shared" ca="1" si="1202"/>
        <v/>
      </c>
      <c r="R5482" s="28" t="str">
        <f t="shared" si="1203"/>
        <v/>
      </c>
      <c r="S5482" s="28" t="str">
        <f t="array" ref="S5482">IF(ISBLANK(A5482),"",INDEX(Info!$B$3:$H$6442,MATCH(J5482,IF(Info!$D$3:$D$6442=K5482,Info!$C$3:$C$6442),0),7))</f>
        <v/>
      </c>
    </row>
    <row r="5483" spans="1:19" x14ac:dyDescent="0.25">
      <c r="A5483" s="75"/>
      <c r="B5483" s="75"/>
      <c r="C5483" s="72"/>
      <c r="D5483" s="72"/>
      <c r="E5483" s="41" t="str">
        <f t="shared" si="1190"/>
        <v/>
      </c>
      <c r="F5483" s="90" t="str">
        <f t="shared" ca="1" si="1191"/>
        <v/>
      </c>
      <c r="G5483" s="91" t="str">
        <f t="shared" si="1192"/>
        <v/>
      </c>
      <c r="H5483" s="41" t="str">
        <f t="shared" si="1193"/>
        <v/>
      </c>
      <c r="I5483" s="92" t="str">
        <f t="shared" ca="1" si="1194"/>
        <v/>
      </c>
      <c r="J5483" s="28" t="str">
        <f t="shared" si="1195"/>
        <v/>
      </c>
      <c r="K5483" s="28" t="str">
        <f t="shared" si="1196"/>
        <v/>
      </c>
      <c r="L5483" s="28" t="str">
        <f t="shared" ca="1" si="1197"/>
        <v/>
      </c>
      <c r="M5483" s="28" t="str">
        <f t="shared" si="1198"/>
        <v/>
      </c>
      <c r="N5483" s="93" t="str">
        <f t="shared" si="1199"/>
        <v/>
      </c>
      <c r="O5483" s="94" t="str">
        <f t="shared" si="1200"/>
        <v/>
      </c>
      <c r="P5483" s="70">
        <f t="shared" si="1201"/>
        <v>0</v>
      </c>
      <c r="Q5483" s="28" t="str">
        <f t="shared" ca="1" si="1202"/>
        <v/>
      </c>
      <c r="R5483" s="28" t="str">
        <f t="shared" si="1203"/>
        <v/>
      </c>
      <c r="S5483" s="28" t="str">
        <f t="array" ref="S5483">IF(ISBLANK(A5483),"",INDEX(Info!$B$3:$H$6442,MATCH(J5483,IF(Info!$D$3:$D$6442=K5483,Info!$C$3:$C$6442),0),7))</f>
        <v/>
      </c>
    </row>
    <row r="5484" spans="1:19" x14ac:dyDescent="0.25">
      <c r="A5484" s="75"/>
      <c r="B5484" s="75"/>
      <c r="C5484" s="72"/>
      <c r="D5484" s="72"/>
      <c r="E5484" s="41" t="str">
        <f t="shared" si="1190"/>
        <v/>
      </c>
      <c r="F5484" s="90" t="str">
        <f t="shared" ca="1" si="1191"/>
        <v/>
      </c>
      <c r="G5484" s="91" t="str">
        <f t="shared" si="1192"/>
        <v/>
      </c>
      <c r="H5484" s="41" t="str">
        <f t="shared" si="1193"/>
        <v/>
      </c>
      <c r="I5484" s="92" t="str">
        <f t="shared" ca="1" si="1194"/>
        <v/>
      </c>
      <c r="J5484" s="28" t="str">
        <f t="shared" si="1195"/>
        <v/>
      </c>
      <c r="K5484" s="28" t="str">
        <f t="shared" si="1196"/>
        <v/>
      </c>
      <c r="L5484" s="28" t="str">
        <f t="shared" ca="1" si="1197"/>
        <v/>
      </c>
      <c r="M5484" s="28" t="str">
        <f t="shared" si="1198"/>
        <v/>
      </c>
      <c r="N5484" s="93" t="str">
        <f t="shared" si="1199"/>
        <v/>
      </c>
      <c r="O5484" s="94" t="str">
        <f t="shared" si="1200"/>
        <v/>
      </c>
      <c r="P5484" s="70">
        <f t="shared" si="1201"/>
        <v>0</v>
      </c>
      <c r="Q5484" s="28" t="str">
        <f t="shared" ca="1" si="1202"/>
        <v/>
      </c>
      <c r="R5484" s="28" t="str">
        <f t="shared" si="1203"/>
        <v/>
      </c>
      <c r="S5484" s="28" t="str">
        <f t="array" ref="S5484">IF(ISBLANK(A5484),"",INDEX(Info!$B$3:$H$6442,MATCH(J5484,IF(Info!$D$3:$D$6442=K5484,Info!$C$3:$C$6442),0),7))</f>
        <v/>
      </c>
    </row>
    <row r="5485" spans="1:19" x14ac:dyDescent="0.25">
      <c r="A5485" s="75"/>
      <c r="B5485" s="75"/>
      <c r="C5485" s="72"/>
      <c r="D5485" s="72"/>
      <c r="E5485" s="41" t="str">
        <f t="shared" si="1190"/>
        <v/>
      </c>
      <c r="F5485" s="90" t="str">
        <f t="shared" ca="1" si="1191"/>
        <v/>
      </c>
      <c r="G5485" s="91" t="str">
        <f t="shared" si="1192"/>
        <v/>
      </c>
      <c r="H5485" s="41" t="str">
        <f t="shared" si="1193"/>
        <v/>
      </c>
      <c r="I5485" s="92" t="str">
        <f t="shared" ca="1" si="1194"/>
        <v/>
      </c>
      <c r="J5485" s="28" t="str">
        <f t="shared" si="1195"/>
        <v/>
      </c>
      <c r="K5485" s="28" t="str">
        <f t="shared" si="1196"/>
        <v/>
      </c>
      <c r="L5485" s="28" t="str">
        <f t="shared" ca="1" si="1197"/>
        <v/>
      </c>
      <c r="M5485" s="28" t="str">
        <f t="shared" si="1198"/>
        <v/>
      </c>
      <c r="N5485" s="93" t="str">
        <f t="shared" si="1199"/>
        <v/>
      </c>
      <c r="O5485" s="94" t="str">
        <f t="shared" si="1200"/>
        <v/>
      </c>
      <c r="P5485" s="70">
        <f t="shared" si="1201"/>
        <v>0</v>
      </c>
      <c r="Q5485" s="28" t="str">
        <f t="shared" ca="1" si="1202"/>
        <v/>
      </c>
      <c r="R5485" s="28" t="str">
        <f t="shared" si="1203"/>
        <v/>
      </c>
      <c r="S5485" s="28" t="str">
        <f t="array" ref="S5485">IF(ISBLANK(A5485),"",INDEX(Info!$B$3:$H$6442,MATCH(J5485,IF(Info!$D$3:$D$6442=K5485,Info!$C$3:$C$6442),0),7))</f>
        <v/>
      </c>
    </row>
    <row r="5486" spans="1:19" x14ac:dyDescent="0.25">
      <c r="A5486" s="75"/>
      <c r="B5486" s="75"/>
      <c r="C5486" s="72"/>
      <c r="D5486" s="72"/>
      <c r="E5486" s="41" t="str">
        <f t="shared" si="1190"/>
        <v/>
      </c>
      <c r="F5486" s="90" t="str">
        <f t="shared" ca="1" si="1191"/>
        <v/>
      </c>
      <c r="G5486" s="91" t="str">
        <f t="shared" si="1192"/>
        <v/>
      </c>
      <c r="H5486" s="41" t="str">
        <f t="shared" si="1193"/>
        <v/>
      </c>
      <c r="I5486" s="92" t="str">
        <f t="shared" ca="1" si="1194"/>
        <v/>
      </c>
      <c r="J5486" s="28" t="str">
        <f t="shared" si="1195"/>
        <v/>
      </c>
      <c r="K5486" s="28" t="str">
        <f t="shared" si="1196"/>
        <v/>
      </c>
      <c r="L5486" s="28" t="str">
        <f t="shared" ca="1" si="1197"/>
        <v/>
      </c>
      <c r="M5486" s="28" t="str">
        <f t="shared" si="1198"/>
        <v/>
      </c>
      <c r="N5486" s="93" t="str">
        <f t="shared" si="1199"/>
        <v/>
      </c>
      <c r="O5486" s="94" t="str">
        <f t="shared" si="1200"/>
        <v/>
      </c>
      <c r="P5486" s="70">
        <f t="shared" si="1201"/>
        <v>0</v>
      </c>
      <c r="Q5486" s="28" t="str">
        <f t="shared" ca="1" si="1202"/>
        <v/>
      </c>
      <c r="R5486" s="28" t="str">
        <f t="shared" si="1203"/>
        <v/>
      </c>
      <c r="S5486" s="28" t="str">
        <f t="array" ref="S5486">IF(ISBLANK(A5486),"",INDEX(Info!$B$3:$H$6442,MATCH(J5486,IF(Info!$D$3:$D$6442=K5486,Info!$C$3:$C$6442),0),7))</f>
        <v/>
      </c>
    </row>
    <row r="5487" spans="1:19" x14ac:dyDescent="0.25">
      <c r="A5487" s="75"/>
      <c r="B5487" s="75"/>
      <c r="C5487" s="72"/>
      <c r="D5487" s="72"/>
      <c r="E5487" s="41" t="str">
        <f t="shared" si="1190"/>
        <v/>
      </c>
      <c r="F5487" s="90" t="str">
        <f t="shared" ca="1" si="1191"/>
        <v/>
      </c>
      <c r="G5487" s="91" t="str">
        <f t="shared" si="1192"/>
        <v/>
      </c>
      <c r="H5487" s="41" t="str">
        <f t="shared" si="1193"/>
        <v/>
      </c>
      <c r="I5487" s="92" t="str">
        <f t="shared" ca="1" si="1194"/>
        <v/>
      </c>
      <c r="J5487" s="28" t="str">
        <f t="shared" si="1195"/>
        <v/>
      </c>
      <c r="K5487" s="28" t="str">
        <f t="shared" si="1196"/>
        <v/>
      </c>
      <c r="L5487" s="28" t="str">
        <f t="shared" ca="1" si="1197"/>
        <v/>
      </c>
      <c r="M5487" s="28" t="str">
        <f t="shared" si="1198"/>
        <v/>
      </c>
      <c r="N5487" s="93" t="str">
        <f t="shared" si="1199"/>
        <v/>
      </c>
      <c r="O5487" s="94" t="str">
        <f t="shared" si="1200"/>
        <v/>
      </c>
      <c r="P5487" s="70">
        <f t="shared" si="1201"/>
        <v>0</v>
      </c>
      <c r="Q5487" s="28" t="str">
        <f t="shared" ca="1" si="1202"/>
        <v/>
      </c>
      <c r="R5487" s="28" t="str">
        <f t="shared" si="1203"/>
        <v/>
      </c>
      <c r="S5487" s="28" t="str">
        <f t="array" ref="S5487">IF(ISBLANK(A5487),"",INDEX(Info!$B$3:$H$6442,MATCH(J5487,IF(Info!$D$3:$D$6442=K5487,Info!$C$3:$C$6442),0),7))</f>
        <v/>
      </c>
    </row>
    <row r="5488" spans="1:19" x14ac:dyDescent="0.25">
      <c r="A5488" s="75"/>
      <c r="B5488" s="75"/>
      <c r="C5488" s="72"/>
      <c r="D5488" s="72"/>
      <c r="E5488" s="41" t="str">
        <f t="shared" si="1190"/>
        <v/>
      </c>
      <c r="F5488" s="90" t="str">
        <f t="shared" ca="1" si="1191"/>
        <v/>
      </c>
      <c r="G5488" s="91" t="str">
        <f t="shared" si="1192"/>
        <v/>
      </c>
      <c r="H5488" s="41" t="str">
        <f t="shared" si="1193"/>
        <v/>
      </c>
      <c r="I5488" s="92" t="str">
        <f t="shared" ca="1" si="1194"/>
        <v/>
      </c>
      <c r="J5488" s="28" t="str">
        <f t="shared" si="1195"/>
        <v/>
      </c>
      <c r="K5488" s="28" t="str">
        <f t="shared" si="1196"/>
        <v/>
      </c>
      <c r="L5488" s="28" t="str">
        <f t="shared" ca="1" si="1197"/>
        <v/>
      </c>
      <c r="M5488" s="28" t="str">
        <f t="shared" si="1198"/>
        <v/>
      </c>
      <c r="N5488" s="93" t="str">
        <f t="shared" si="1199"/>
        <v/>
      </c>
      <c r="O5488" s="94" t="str">
        <f t="shared" si="1200"/>
        <v/>
      </c>
      <c r="P5488" s="70">
        <f t="shared" si="1201"/>
        <v>0</v>
      </c>
      <c r="Q5488" s="28" t="str">
        <f t="shared" ca="1" si="1202"/>
        <v/>
      </c>
      <c r="R5488" s="28" t="str">
        <f t="shared" si="1203"/>
        <v/>
      </c>
      <c r="S5488" s="28" t="str">
        <f t="array" ref="S5488">IF(ISBLANK(A5488),"",INDEX(Info!$B$3:$H$6442,MATCH(J5488,IF(Info!$D$3:$D$6442=K5488,Info!$C$3:$C$6442),0),7))</f>
        <v/>
      </c>
    </row>
    <row r="5489" spans="1:19" x14ac:dyDescent="0.25">
      <c r="A5489" s="75"/>
      <c r="B5489" s="75"/>
      <c r="C5489" s="72"/>
      <c r="D5489" s="72"/>
      <c r="E5489" s="41" t="str">
        <f t="shared" si="1190"/>
        <v/>
      </c>
      <c r="F5489" s="90" t="str">
        <f t="shared" ca="1" si="1191"/>
        <v/>
      </c>
      <c r="G5489" s="91" t="str">
        <f t="shared" si="1192"/>
        <v/>
      </c>
      <c r="H5489" s="41" t="str">
        <f t="shared" si="1193"/>
        <v/>
      </c>
      <c r="I5489" s="92" t="str">
        <f t="shared" ca="1" si="1194"/>
        <v/>
      </c>
      <c r="J5489" s="28" t="str">
        <f t="shared" si="1195"/>
        <v/>
      </c>
      <c r="K5489" s="28" t="str">
        <f t="shared" si="1196"/>
        <v/>
      </c>
      <c r="L5489" s="28" t="str">
        <f t="shared" ca="1" si="1197"/>
        <v/>
      </c>
      <c r="M5489" s="28" t="str">
        <f t="shared" si="1198"/>
        <v/>
      </c>
      <c r="N5489" s="93" t="str">
        <f t="shared" si="1199"/>
        <v/>
      </c>
      <c r="O5489" s="94" t="str">
        <f t="shared" si="1200"/>
        <v/>
      </c>
      <c r="P5489" s="70">
        <f t="shared" si="1201"/>
        <v>0</v>
      </c>
      <c r="Q5489" s="28" t="str">
        <f t="shared" ca="1" si="1202"/>
        <v/>
      </c>
      <c r="R5489" s="28" t="str">
        <f t="shared" si="1203"/>
        <v/>
      </c>
      <c r="S5489" s="28" t="str">
        <f t="array" ref="S5489">IF(ISBLANK(A5489),"",INDEX(Info!$B$3:$H$6442,MATCH(J5489,IF(Info!$D$3:$D$6442=K5489,Info!$C$3:$C$6442),0),7))</f>
        <v/>
      </c>
    </row>
    <row r="5490" spans="1:19" x14ac:dyDescent="0.25">
      <c r="A5490" s="75"/>
      <c r="B5490" s="75"/>
      <c r="C5490" s="72"/>
      <c r="D5490" s="72"/>
      <c r="E5490" s="41" t="str">
        <f t="shared" si="1190"/>
        <v/>
      </c>
      <c r="F5490" s="90" t="str">
        <f t="shared" ca="1" si="1191"/>
        <v/>
      </c>
      <c r="G5490" s="91" t="str">
        <f t="shared" si="1192"/>
        <v/>
      </c>
      <c r="H5490" s="41" t="str">
        <f t="shared" si="1193"/>
        <v/>
      </c>
      <c r="I5490" s="92" t="str">
        <f t="shared" ca="1" si="1194"/>
        <v/>
      </c>
      <c r="J5490" s="28" t="str">
        <f t="shared" si="1195"/>
        <v/>
      </c>
      <c r="K5490" s="28" t="str">
        <f t="shared" si="1196"/>
        <v/>
      </c>
      <c r="L5490" s="28" t="str">
        <f t="shared" ca="1" si="1197"/>
        <v/>
      </c>
      <c r="M5490" s="28" t="str">
        <f t="shared" si="1198"/>
        <v/>
      </c>
      <c r="N5490" s="93" t="str">
        <f t="shared" si="1199"/>
        <v/>
      </c>
      <c r="O5490" s="94" t="str">
        <f t="shared" si="1200"/>
        <v/>
      </c>
      <c r="P5490" s="70">
        <f t="shared" si="1201"/>
        <v>0</v>
      </c>
      <c r="Q5490" s="28" t="str">
        <f t="shared" ca="1" si="1202"/>
        <v/>
      </c>
      <c r="R5490" s="28" t="str">
        <f t="shared" si="1203"/>
        <v/>
      </c>
      <c r="S5490" s="28" t="str">
        <f t="array" ref="S5490">IF(ISBLANK(A5490),"",INDEX(Info!$B$3:$H$6442,MATCH(J5490,IF(Info!$D$3:$D$6442=K5490,Info!$C$3:$C$6442),0),7))</f>
        <v/>
      </c>
    </row>
    <row r="5491" spans="1:19" x14ac:dyDescent="0.25">
      <c r="A5491" s="75"/>
      <c r="B5491" s="75"/>
      <c r="C5491" s="72"/>
      <c r="D5491" s="72"/>
      <c r="E5491" s="41" t="str">
        <f t="shared" si="1190"/>
        <v/>
      </c>
      <c r="F5491" s="90" t="str">
        <f t="shared" ca="1" si="1191"/>
        <v/>
      </c>
      <c r="G5491" s="91" t="str">
        <f t="shared" si="1192"/>
        <v/>
      </c>
      <c r="H5491" s="41" t="str">
        <f t="shared" si="1193"/>
        <v/>
      </c>
      <c r="I5491" s="92" t="str">
        <f t="shared" ca="1" si="1194"/>
        <v/>
      </c>
      <c r="J5491" s="28" t="str">
        <f t="shared" si="1195"/>
        <v/>
      </c>
      <c r="K5491" s="28" t="str">
        <f t="shared" si="1196"/>
        <v/>
      </c>
      <c r="L5491" s="28" t="str">
        <f t="shared" ca="1" si="1197"/>
        <v/>
      </c>
      <c r="M5491" s="28" t="str">
        <f t="shared" si="1198"/>
        <v/>
      </c>
      <c r="N5491" s="93" t="str">
        <f t="shared" si="1199"/>
        <v/>
      </c>
      <c r="O5491" s="94" t="str">
        <f t="shared" si="1200"/>
        <v/>
      </c>
      <c r="P5491" s="70">
        <f t="shared" si="1201"/>
        <v>0</v>
      </c>
      <c r="Q5491" s="28" t="str">
        <f t="shared" ca="1" si="1202"/>
        <v/>
      </c>
      <c r="R5491" s="28" t="str">
        <f t="shared" si="1203"/>
        <v/>
      </c>
      <c r="S5491" s="28" t="str">
        <f t="array" ref="S5491">IF(ISBLANK(A5491),"",INDEX(Info!$B$3:$H$6442,MATCH(J5491,IF(Info!$D$3:$D$6442=K5491,Info!$C$3:$C$6442),0),7))</f>
        <v/>
      </c>
    </row>
    <row r="5492" spans="1:19" x14ac:dyDescent="0.25">
      <c r="A5492" s="75"/>
      <c r="B5492" s="75"/>
      <c r="C5492" s="72"/>
      <c r="D5492" s="72"/>
      <c r="E5492" s="41" t="str">
        <f t="shared" si="1190"/>
        <v/>
      </c>
      <c r="F5492" s="90" t="str">
        <f t="shared" ca="1" si="1191"/>
        <v/>
      </c>
      <c r="G5492" s="91" t="str">
        <f t="shared" si="1192"/>
        <v/>
      </c>
      <c r="H5492" s="41" t="str">
        <f t="shared" si="1193"/>
        <v/>
      </c>
      <c r="I5492" s="92" t="str">
        <f t="shared" ca="1" si="1194"/>
        <v/>
      </c>
      <c r="J5492" s="28" t="str">
        <f t="shared" si="1195"/>
        <v/>
      </c>
      <c r="K5492" s="28" t="str">
        <f t="shared" si="1196"/>
        <v/>
      </c>
      <c r="L5492" s="28" t="str">
        <f t="shared" ca="1" si="1197"/>
        <v/>
      </c>
      <c r="M5492" s="28" t="str">
        <f t="shared" si="1198"/>
        <v/>
      </c>
      <c r="N5492" s="93" t="str">
        <f t="shared" si="1199"/>
        <v/>
      </c>
      <c r="O5492" s="94" t="str">
        <f t="shared" si="1200"/>
        <v/>
      </c>
      <c r="P5492" s="70">
        <f t="shared" si="1201"/>
        <v>0</v>
      </c>
      <c r="Q5492" s="28" t="str">
        <f t="shared" ca="1" si="1202"/>
        <v/>
      </c>
      <c r="R5492" s="28" t="str">
        <f t="shared" si="1203"/>
        <v/>
      </c>
      <c r="S5492" s="28" t="str">
        <f t="array" ref="S5492">IF(ISBLANK(A5492),"",INDEX(Info!$B$3:$H$6442,MATCH(J5492,IF(Info!$D$3:$D$6442=K5492,Info!$C$3:$C$6442),0),7))</f>
        <v/>
      </c>
    </row>
    <row r="5493" spans="1:19" x14ac:dyDescent="0.25">
      <c r="A5493" s="75"/>
      <c r="B5493" s="75"/>
      <c r="C5493" s="72"/>
      <c r="D5493" s="72"/>
      <c r="E5493" s="41" t="str">
        <f t="shared" si="1190"/>
        <v/>
      </c>
      <c r="F5493" s="90" t="str">
        <f t="shared" ca="1" si="1191"/>
        <v/>
      </c>
      <c r="G5493" s="91" t="str">
        <f t="shared" si="1192"/>
        <v/>
      </c>
      <c r="H5493" s="41" t="str">
        <f t="shared" si="1193"/>
        <v/>
      </c>
      <c r="I5493" s="92" t="str">
        <f t="shared" ca="1" si="1194"/>
        <v/>
      </c>
      <c r="J5493" s="28" t="str">
        <f t="shared" si="1195"/>
        <v/>
      </c>
      <c r="K5493" s="28" t="str">
        <f t="shared" si="1196"/>
        <v/>
      </c>
      <c r="L5493" s="28" t="str">
        <f t="shared" ca="1" si="1197"/>
        <v/>
      </c>
      <c r="M5493" s="28" t="str">
        <f t="shared" si="1198"/>
        <v/>
      </c>
      <c r="N5493" s="93" t="str">
        <f t="shared" si="1199"/>
        <v/>
      </c>
      <c r="O5493" s="94" t="str">
        <f t="shared" si="1200"/>
        <v/>
      </c>
      <c r="P5493" s="70">
        <f t="shared" si="1201"/>
        <v>0</v>
      </c>
      <c r="Q5493" s="28" t="str">
        <f t="shared" ca="1" si="1202"/>
        <v/>
      </c>
      <c r="R5493" s="28" t="str">
        <f t="shared" si="1203"/>
        <v/>
      </c>
      <c r="S5493" s="28" t="str">
        <f t="array" ref="S5493">IF(ISBLANK(A5493),"",INDEX(Info!$B$3:$H$6442,MATCH(J5493,IF(Info!$D$3:$D$6442=K5493,Info!$C$3:$C$6442),0),7))</f>
        <v/>
      </c>
    </row>
    <row r="5494" spans="1:19" x14ac:dyDescent="0.25">
      <c r="A5494" s="75"/>
      <c r="B5494" s="75"/>
      <c r="C5494" s="72"/>
      <c r="D5494" s="72"/>
      <c r="E5494" s="41" t="str">
        <f t="shared" si="1190"/>
        <v/>
      </c>
      <c r="F5494" s="90" t="str">
        <f t="shared" ca="1" si="1191"/>
        <v/>
      </c>
      <c r="G5494" s="91" t="str">
        <f t="shared" si="1192"/>
        <v/>
      </c>
      <c r="H5494" s="41" t="str">
        <f t="shared" si="1193"/>
        <v/>
      </c>
      <c r="I5494" s="92" t="str">
        <f t="shared" ca="1" si="1194"/>
        <v/>
      </c>
      <c r="J5494" s="28" t="str">
        <f t="shared" si="1195"/>
        <v/>
      </c>
      <c r="K5494" s="28" t="str">
        <f t="shared" si="1196"/>
        <v/>
      </c>
      <c r="L5494" s="28" t="str">
        <f t="shared" ca="1" si="1197"/>
        <v/>
      </c>
      <c r="M5494" s="28" t="str">
        <f t="shared" si="1198"/>
        <v/>
      </c>
      <c r="N5494" s="93" t="str">
        <f t="shared" si="1199"/>
        <v/>
      </c>
      <c r="O5494" s="94" t="str">
        <f t="shared" si="1200"/>
        <v/>
      </c>
      <c r="P5494" s="70">
        <f t="shared" si="1201"/>
        <v>0</v>
      </c>
      <c r="Q5494" s="28" t="str">
        <f t="shared" ca="1" si="1202"/>
        <v/>
      </c>
      <c r="R5494" s="28" t="str">
        <f t="shared" si="1203"/>
        <v/>
      </c>
      <c r="S5494" s="28" t="str">
        <f t="array" ref="S5494">IF(ISBLANK(A5494),"",INDEX(Info!$B$3:$H$6442,MATCH(J5494,IF(Info!$D$3:$D$6442=K5494,Info!$C$3:$C$6442),0),7))</f>
        <v/>
      </c>
    </row>
    <row r="5495" spans="1:19" x14ac:dyDescent="0.25">
      <c r="A5495" s="75"/>
      <c r="B5495" s="75"/>
      <c r="C5495" s="72"/>
      <c r="D5495" s="72"/>
      <c r="E5495" s="41" t="str">
        <f t="shared" si="1190"/>
        <v/>
      </c>
      <c r="F5495" s="90" t="str">
        <f t="shared" ca="1" si="1191"/>
        <v/>
      </c>
      <c r="G5495" s="91" t="str">
        <f t="shared" si="1192"/>
        <v/>
      </c>
      <c r="H5495" s="41" t="str">
        <f t="shared" si="1193"/>
        <v/>
      </c>
      <c r="I5495" s="92" t="str">
        <f t="shared" ca="1" si="1194"/>
        <v/>
      </c>
      <c r="J5495" s="28" t="str">
        <f t="shared" si="1195"/>
        <v/>
      </c>
      <c r="K5495" s="28" t="str">
        <f t="shared" si="1196"/>
        <v/>
      </c>
      <c r="L5495" s="28" t="str">
        <f t="shared" ca="1" si="1197"/>
        <v/>
      </c>
      <c r="M5495" s="28" t="str">
        <f t="shared" si="1198"/>
        <v/>
      </c>
      <c r="N5495" s="93" t="str">
        <f t="shared" si="1199"/>
        <v/>
      </c>
      <c r="O5495" s="94" t="str">
        <f t="shared" si="1200"/>
        <v/>
      </c>
      <c r="P5495" s="70">
        <f t="shared" si="1201"/>
        <v>0</v>
      </c>
      <c r="Q5495" s="28" t="str">
        <f t="shared" ca="1" si="1202"/>
        <v/>
      </c>
      <c r="R5495" s="28" t="str">
        <f t="shared" si="1203"/>
        <v/>
      </c>
      <c r="S5495" s="28" t="str">
        <f t="array" ref="S5495">IF(ISBLANK(A5495),"",INDEX(Info!$B$3:$H$6442,MATCH(J5495,IF(Info!$D$3:$D$6442=K5495,Info!$C$3:$C$6442),0),7))</f>
        <v/>
      </c>
    </row>
    <row r="5496" spans="1:19" x14ac:dyDescent="0.25">
      <c r="A5496" s="75"/>
      <c r="B5496" s="75"/>
      <c r="C5496" s="72"/>
      <c r="D5496" s="72"/>
      <c r="E5496" s="41" t="str">
        <f t="shared" si="1190"/>
        <v/>
      </c>
      <c r="F5496" s="90" t="str">
        <f t="shared" ca="1" si="1191"/>
        <v/>
      </c>
      <c r="G5496" s="91" t="str">
        <f t="shared" si="1192"/>
        <v/>
      </c>
      <c r="H5496" s="41" t="str">
        <f t="shared" si="1193"/>
        <v/>
      </c>
      <c r="I5496" s="92" t="str">
        <f t="shared" ca="1" si="1194"/>
        <v/>
      </c>
      <c r="J5496" s="28" t="str">
        <f t="shared" si="1195"/>
        <v/>
      </c>
      <c r="K5496" s="28" t="str">
        <f t="shared" si="1196"/>
        <v/>
      </c>
      <c r="L5496" s="28" t="str">
        <f t="shared" ca="1" si="1197"/>
        <v/>
      </c>
      <c r="M5496" s="28" t="str">
        <f t="shared" si="1198"/>
        <v/>
      </c>
      <c r="N5496" s="93" t="str">
        <f t="shared" si="1199"/>
        <v/>
      </c>
      <c r="O5496" s="94" t="str">
        <f t="shared" si="1200"/>
        <v/>
      </c>
      <c r="P5496" s="70">
        <f t="shared" si="1201"/>
        <v>0</v>
      </c>
      <c r="Q5496" s="28" t="str">
        <f t="shared" ca="1" si="1202"/>
        <v/>
      </c>
      <c r="R5496" s="28" t="str">
        <f t="shared" si="1203"/>
        <v/>
      </c>
      <c r="S5496" s="28" t="str">
        <f t="array" ref="S5496">IF(ISBLANK(A5496),"",INDEX(Info!$B$3:$H$6442,MATCH(J5496,IF(Info!$D$3:$D$6442=K5496,Info!$C$3:$C$6442),0),7))</f>
        <v/>
      </c>
    </row>
    <row r="5497" spans="1:19" x14ac:dyDescent="0.25">
      <c r="A5497" s="75"/>
      <c r="B5497" s="75"/>
      <c r="C5497" s="72"/>
      <c r="D5497" s="72"/>
      <c r="E5497" s="41" t="str">
        <f t="shared" si="1190"/>
        <v/>
      </c>
      <c r="F5497" s="90" t="str">
        <f t="shared" ca="1" si="1191"/>
        <v/>
      </c>
      <c r="G5497" s="91" t="str">
        <f t="shared" si="1192"/>
        <v/>
      </c>
      <c r="H5497" s="41" t="str">
        <f t="shared" si="1193"/>
        <v/>
      </c>
      <c r="I5497" s="92" t="str">
        <f t="shared" ca="1" si="1194"/>
        <v/>
      </c>
      <c r="J5497" s="28" t="str">
        <f t="shared" si="1195"/>
        <v/>
      </c>
      <c r="K5497" s="28" t="str">
        <f t="shared" si="1196"/>
        <v/>
      </c>
      <c r="L5497" s="28" t="str">
        <f t="shared" ca="1" si="1197"/>
        <v/>
      </c>
      <c r="M5497" s="28" t="str">
        <f t="shared" si="1198"/>
        <v/>
      </c>
      <c r="N5497" s="93" t="str">
        <f t="shared" si="1199"/>
        <v/>
      </c>
      <c r="O5497" s="94" t="str">
        <f t="shared" si="1200"/>
        <v/>
      </c>
      <c r="P5497" s="70">
        <f t="shared" si="1201"/>
        <v>0</v>
      </c>
      <c r="Q5497" s="28" t="str">
        <f t="shared" ca="1" si="1202"/>
        <v/>
      </c>
      <c r="R5497" s="28" t="str">
        <f t="shared" si="1203"/>
        <v/>
      </c>
      <c r="S5497" s="28" t="str">
        <f t="array" ref="S5497">IF(ISBLANK(A5497),"",INDEX(Info!$B$3:$H$6442,MATCH(J5497,IF(Info!$D$3:$D$6442=K5497,Info!$C$3:$C$6442),0),7))</f>
        <v/>
      </c>
    </row>
    <row r="5498" spans="1:19" x14ac:dyDescent="0.25">
      <c r="A5498" s="75"/>
      <c r="B5498" s="75"/>
      <c r="C5498" s="72"/>
      <c r="D5498" s="72"/>
      <c r="E5498" s="41" t="str">
        <f t="shared" si="1190"/>
        <v/>
      </c>
      <c r="F5498" s="90" t="str">
        <f t="shared" ca="1" si="1191"/>
        <v/>
      </c>
      <c r="G5498" s="91" t="str">
        <f t="shared" si="1192"/>
        <v/>
      </c>
      <c r="H5498" s="41" t="str">
        <f t="shared" si="1193"/>
        <v/>
      </c>
      <c r="I5498" s="92" t="str">
        <f t="shared" ca="1" si="1194"/>
        <v/>
      </c>
      <c r="J5498" s="28" t="str">
        <f t="shared" si="1195"/>
        <v/>
      </c>
      <c r="K5498" s="28" t="str">
        <f t="shared" si="1196"/>
        <v/>
      </c>
      <c r="L5498" s="28" t="str">
        <f t="shared" ca="1" si="1197"/>
        <v/>
      </c>
      <c r="M5498" s="28" t="str">
        <f t="shared" si="1198"/>
        <v/>
      </c>
      <c r="N5498" s="93" t="str">
        <f t="shared" si="1199"/>
        <v/>
      </c>
      <c r="O5498" s="94" t="str">
        <f t="shared" si="1200"/>
        <v/>
      </c>
      <c r="P5498" s="70">
        <f t="shared" si="1201"/>
        <v>0</v>
      </c>
      <c r="Q5498" s="28" t="str">
        <f t="shared" ca="1" si="1202"/>
        <v/>
      </c>
      <c r="R5498" s="28" t="str">
        <f t="shared" si="1203"/>
        <v/>
      </c>
      <c r="S5498" s="28" t="str">
        <f t="array" ref="S5498">IF(ISBLANK(A5498),"",INDEX(Info!$B$3:$H$6442,MATCH(J5498,IF(Info!$D$3:$D$6442=K5498,Info!$C$3:$C$6442),0),7))</f>
        <v/>
      </c>
    </row>
    <row r="5499" spans="1:19" x14ac:dyDescent="0.25">
      <c r="A5499" s="75"/>
      <c r="B5499" s="75"/>
      <c r="C5499" s="72"/>
      <c r="D5499" s="72"/>
      <c r="E5499" s="41" t="str">
        <f t="shared" si="1190"/>
        <v/>
      </c>
      <c r="F5499" s="90" t="str">
        <f t="shared" ca="1" si="1191"/>
        <v/>
      </c>
      <c r="G5499" s="91" t="str">
        <f t="shared" si="1192"/>
        <v/>
      </c>
      <c r="H5499" s="41" t="str">
        <f t="shared" si="1193"/>
        <v/>
      </c>
      <c r="I5499" s="92" t="str">
        <f t="shared" ca="1" si="1194"/>
        <v/>
      </c>
      <c r="J5499" s="28" t="str">
        <f t="shared" si="1195"/>
        <v/>
      </c>
      <c r="K5499" s="28" t="str">
        <f t="shared" si="1196"/>
        <v/>
      </c>
      <c r="L5499" s="28" t="str">
        <f t="shared" ca="1" si="1197"/>
        <v/>
      </c>
      <c r="M5499" s="28" t="str">
        <f t="shared" si="1198"/>
        <v/>
      </c>
      <c r="N5499" s="93" t="str">
        <f t="shared" si="1199"/>
        <v/>
      </c>
      <c r="O5499" s="94" t="str">
        <f t="shared" si="1200"/>
        <v/>
      </c>
      <c r="P5499" s="70">
        <f t="shared" si="1201"/>
        <v>0</v>
      </c>
      <c r="Q5499" s="28" t="str">
        <f t="shared" ca="1" si="1202"/>
        <v/>
      </c>
      <c r="R5499" s="28" t="str">
        <f t="shared" si="1203"/>
        <v/>
      </c>
      <c r="S5499" s="28" t="str">
        <f t="array" ref="S5499">IF(ISBLANK(A5499),"",INDEX(Info!$B$3:$H$6442,MATCH(J5499,IF(Info!$D$3:$D$6442=K5499,Info!$C$3:$C$6442),0),7))</f>
        <v/>
      </c>
    </row>
    <row r="5500" spans="1:19" x14ac:dyDescent="0.25">
      <c r="A5500" s="75"/>
      <c r="B5500" s="75"/>
      <c r="C5500" s="72"/>
      <c r="D5500" s="72"/>
      <c r="E5500" s="41" t="str">
        <f t="shared" si="1190"/>
        <v/>
      </c>
      <c r="F5500" s="90" t="str">
        <f t="shared" ca="1" si="1191"/>
        <v/>
      </c>
      <c r="G5500" s="91" t="str">
        <f t="shared" si="1192"/>
        <v/>
      </c>
      <c r="H5500" s="41" t="str">
        <f t="shared" si="1193"/>
        <v/>
      </c>
      <c r="I5500" s="92" t="str">
        <f t="shared" ca="1" si="1194"/>
        <v/>
      </c>
      <c r="J5500" s="28" t="str">
        <f t="shared" si="1195"/>
        <v/>
      </c>
      <c r="K5500" s="28" t="str">
        <f t="shared" si="1196"/>
        <v/>
      </c>
      <c r="L5500" s="28" t="str">
        <f t="shared" ca="1" si="1197"/>
        <v/>
      </c>
      <c r="M5500" s="28" t="str">
        <f t="shared" si="1198"/>
        <v/>
      </c>
      <c r="N5500" s="93" t="str">
        <f t="shared" si="1199"/>
        <v/>
      </c>
      <c r="O5500" s="94" t="str">
        <f t="shared" si="1200"/>
        <v/>
      </c>
      <c r="P5500" s="70">
        <f t="shared" si="1201"/>
        <v>0</v>
      </c>
      <c r="Q5500" s="28" t="str">
        <f t="shared" ca="1" si="1202"/>
        <v/>
      </c>
      <c r="R5500" s="28" t="str">
        <f t="shared" si="1203"/>
        <v/>
      </c>
      <c r="S5500" s="28" t="str">
        <f t="array" ref="S5500">IF(ISBLANK(A5500),"",INDEX(Info!$B$3:$H$6442,MATCH(J5500,IF(Info!$D$3:$D$6442=K5500,Info!$C$3:$C$6442),0),7))</f>
        <v/>
      </c>
    </row>
    <row r="5501" spans="1:19" x14ac:dyDescent="0.25">
      <c r="A5501" s="75"/>
      <c r="B5501" s="75"/>
      <c r="C5501" s="72"/>
      <c r="D5501" s="72"/>
      <c r="E5501" s="41" t="str">
        <f t="shared" si="1190"/>
        <v/>
      </c>
      <c r="F5501" s="90" t="str">
        <f t="shared" ca="1" si="1191"/>
        <v/>
      </c>
      <c r="G5501" s="91" t="str">
        <f t="shared" si="1192"/>
        <v/>
      </c>
      <c r="H5501" s="41" t="str">
        <f t="shared" si="1193"/>
        <v/>
      </c>
      <c r="I5501" s="92" t="str">
        <f t="shared" ca="1" si="1194"/>
        <v/>
      </c>
      <c r="J5501" s="28" t="str">
        <f t="shared" si="1195"/>
        <v/>
      </c>
      <c r="K5501" s="28" t="str">
        <f t="shared" si="1196"/>
        <v/>
      </c>
      <c r="L5501" s="28" t="str">
        <f t="shared" ca="1" si="1197"/>
        <v/>
      </c>
      <c r="M5501" s="28" t="str">
        <f t="shared" si="1198"/>
        <v/>
      </c>
      <c r="N5501" s="93" t="str">
        <f t="shared" si="1199"/>
        <v/>
      </c>
      <c r="O5501" s="94" t="str">
        <f t="shared" si="1200"/>
        <v/>
      </c>
      <c r="P5501" s="70">
        <f t="shared" si="1201"/>
        <v>0</v>
      </c>
      <c r="Q5501" s="28" t="str">
        <f t="shared" ca="1" si="1202"/>
        <v/>
      </c>
      <c r="R5501" s="28" t="str">
        <f t="shared" si="1203"/>
        <v/>
      </c>
      <c r="S5501" s="28" t="str">
        <f t="array" ref="S5501">IF(ISBLANK(A5501),"",INDEX(Info!$B$3:$H$6442,MATCH(J5501,IF(Info!$D$3:$D$6442=K5501,Info!$C$3:$C$6442),0),7))</f>
        <v/>
      </c>
    </row>
    <row r="5502" spans="1:19" x14ac:dyDescent="0.25">
      <c r="A5502" s="75"/>
      <c r="B5502" s="75"/>
      <c r="C5502" s="72"/>
      <c r="D5502" s="72"/>
      <c r="E5502" s="41" t="str">
        <f t="shared" si="1190"/>
        <v/>
      </c>
      <c r="F5502" s="90" t="str">
        <f t="shared" ca="1" si="1191"/>
        <v/>
      </c>
      <c r="G5502" s="91" t="str">
        <f t="shared" si="1192"/>
        <v/>
      </c>
      <c r="H5502" s="41" t="str">
        <f t="shared" si="1193"/>
        <v/>
      </c>
      <c r="I5502" s="92" t="str">
        <f t="shared" ca="1" si="1194"/>
        <v/>
      </c>
      <c r="J5502" s="28" t="str">
        <f t="shared" si="1195"/>
        <v/>
      </c>
      <c r="K5502" s="28" t="str">
        <f t="shared" si="1196"/>
        <v/>
      </c>
      <c r="L5502" s="28" t="str">
        <f t="shared" ca="1" si="1197"/>
        <v/>
      </c>
      <c r="M5502" s="28" t="str">
        <f t="shared" si="1198"/>
        <v/>
      </c>
      <c r="N5502" s="93" t="str">
        <f t="shared" si="1199"/>
        <v/>
      </c>
      <c r="O5502" s="94" t="str">
        <f t="shared" si="1200"/>
        <v/>
      </c>
      <c r="P5502" s="70">
        <f t="shared" si="1201"/>
        <v>0</v>
      </c>
      <c r="Q5502" s="28" t="str">
        <f t="shared" ca="1" si="1202"/>
        <v/>
      </c>
      <c r="R5502" s="28" t="str">
        <f t="shared" si="1203"/>
        <v/>
      </c>
      <c r="S5502" s="28" t="str">
        <f t="array" ref="S5502">IF(ISBLANK(A5502),"",INDEX(Info!$B$3:$H$6442,MATCH(J5502,IF(Info!$D$3:$D$6442=K5502,Info!$C$3:$C$6442),0),7))</f>
        <v/>
      </c>
    </row>
    <row r="5503" spans="1:19" x14ac:dyDescent="0.25">
      <c r="A5503" s="75"/>
      <c r="B5503" s="75"/>
      <c r="C5503" s="72"/>
      <c r="D5503" s="72"/>
      <c r="E5503" s="41" t="str">
        <f t="shared" si="1190"/>
        <v/>
      </c>
      <c r="F5503" s="90" t="str">
        <f t="shared" ca="1" si="1191"/>
        <v/>
      </c>
      <c r="G5503" s="91" t="str">
        <f t="shared" si="1192"/>
        <v/>
      </c>
      <c r="H5503" s="41" t="str">
        <f t="shared" si="1193"/>
        <v/>
      </c>
      <c r="I5503" s="92" t="str">
        <f t="shared" ca="1" si="1194"/>
        <v/>
      </c>
      <c r="J5503" s="28" t="str">
        <f t="shared" si="1195"/>
        <v/>
      </c>
      <c r="K5503" s="28" t="str">
        <f t="shared" si="1196"/>
        <v/>
      </c>
      <c r="L5503" s="28" t="str">
        <f t="shared" ca="1" si="1197"/>
        <v/>
      </c>
      <c r="M5503" s="28" t="str">
        <f t="shared" si="1198"/>
        <v/>
      </c>
      <c r="N5503" s="93" t="str">
        <f t="shared" si="1199"/>
        <v/>
      </c>
      <c r="O5503" s="94" t="str">
        <f t="shared" si="1200"/>
        <v/>
      </c>
      <c r="P5503" s="70">
        <f t="shared" si="1201"/>
        <v>0</v>
      </c>
      <c r="Q5503" s="28" t="str">
        <f t="shared" ca="1" si="1202"/>
        <v/>
      </c>
      <c r="R5503" s="28" t="str">
        <f t="shared" si="1203"/>
        <v/>
      </c>
      <c r="S5503" s="28" t="str">
        <f t="array" ref="S5503">IF(ISBLANK(A5503),"",INDEX(Info!$B$3:$H$6442,MATCH(J5503,IF(Info!$D$3:$D$6442=K5503,Info!$C$3:$C$6442),0),7))</f>
        <v/>
      </c>
    </row>
    <row r="5504" spans="1:19" x14ac:dyDescent="0.25">
      <c r="A5504" s="75"/>
      <c r="B5504" s="75"/>
      <c r="C5504" s="72"/>
      <c r="D5504" s="72"/>
      <c r="E5504" s="41" t="str">
        <f t="shared" si="1190"/>
        <v/>
      </c>
      <c r="F5504" s="90" t="str">
        <f t="shared" ca="1" si="1191"/>
        <v/>
      </c>
      <c r="G5504" s="91" t="str">
        <f t="shared" si="1192"/>
        <v/>
      </c>
      <c r="H5504" s="41" t="str">
        <f t="shared" si="1193"/>
        <v/>
      </c>
      <c r="I5504" s="92" t="str">
        <f t="shared" ca="1" si="1194"/>
        <v/>
      </c>
      <c r="J5504" s="28" t="str">
        <f t="shared" si="1195"/>
        <v/>
      </c>
      <c r="K5504" s="28" t="str">
        <f t="shared" si="1196"/>
        <v/>
      </c>
      <c r="L5504" s="28" t="str">
        <f t="shared" ca="1" si="1197"/>
        <v/>
      </c>
      <c r="M5504" s="28" t="str">
        <f t="shared" si="1198"/>
        <v/>
      </c>
      <c r="N5504" s="93" t="str">
        <f t="shared" si="1199"/>
        <v/>
      </c>
      <c r="O5504" s="94" t="str">
        <f t="shared" si="1200"/>
        <v/>
      </c>
      <c r="P5504" s="70">
        <f t="shared" si="1201"/>
        <v>0</v>
      </c>
      <c r="Q5504" s="28" t="str">
        <f t="shared" ca="1" si="1202"/>
        <v/>
      </c>
      <c r="R5504" s="28" t="str">
        <f t="shared" si="1203"/>
        <v/>
      </c>
      <c r="S5504" s="28" t="str">
        <f t="array" ref="S5504">IF(ISBLANK(A5504),"",INDEX(Info!$B$3:$H$6442,MATCH(J5504,IF(Info!$D$3:$D$6442=K5504,Info!$C$3:$C$6442),0),7))</f>
        <v/>
      </c>
    </row>
    <row r="5505" spans="1:19" x14ac:dyDescent="0.25">
      <c r="A5505" s="75"/>
      <c r="B5505" s="75"/>
      <c r="C5505" s="72"/>
      <c r="D5505" s="72"/>
      <c r="E5505" s="41" t="str">
        <f t="shared" si="1190"/>
        <v/>
      </c>
      <c r="F5505" s="90" t="str">
        <f t="shared" ca="1" si="1191"/>
        <v/>
      </c>
      <c r="G5505" s="91" t="str">
        <f t="shared" si="1192"/>
        <v/>
      </c>
      <c r="H5505" s="41" t="str">
        <f t="shared" si="1193"/>
        <v/>
      </c>
      <c r="I5505" s="92" t="str">
        <f t="shared" ca="1" si="1194"/>
        <v/>
      </c>
      <c r="J5505" s="28" t="str">
        <f t="shared" si="1195"/>
        <v/>
      </c>
      <c r="K5505" s="28" t="str">
        <f t="shared" si="1196"/>
        <v/>
      </c>
      <c r="L5505" s="28" t="str">
        <f t="shared" ca="1" si="1197"/>
        <v/>
      </c>
      <c r="M5505" s="28" t="str">
        <f t="shared" si="1198"/>
        <v/>
      </c>
      <c r="N5505" s="93" t="str">
        <f t="shared" si="1199"/>
        <v/>
      </c>
      <c r="O5505" s="94" t="str">
        <f t="shared" si="1200"/>
        <v/>
      </c>
      <c r="P5505" s="70">
        <f t="shared" si="1201"/>
        <v>0</v>
      </c>
      <c r="Q5505" s="28" t="str">
        <f t="shared" ca="1" si="1202"/>
        <v/>
      </c>
      <c r="R5505" s="28" t="str">
        <f t="shared" si="1203"/>
        <v/>
      </c>
      <c r="S5505" s="28" t="str">
        <f t="array" ref="S5505">IF(ISBLANK(A5505),"",INDEX(Info!$B$3:$H$6442,MATCH(J5505,IF(Info!$D$3:$D$6442=K5505,Info!$C$3:$C$6442),0),7))</f>
        <v/>
      </c>
    </row>
    <row r="5506" spans="1:19" x14ac:dyDescent="0.25">
      <c r="A5506" s="75"/>
      <c r="B5506" s="75"/>
      <c r="C5506" s="72"/>
      <c r="D5506" s="72"/>
      <c r="E5506" s="41" t="str">
        <f t="shared" si="1190"/>
        <v/>
      </c>
      <c r="F5506" s="90" t="str">
        <f t="shared" ca="1" si="1191"/>
        <v/>
      </c>
      <c r="G5506" s="91" t="str">
        <f t="shared" si="1192"/>
        <v/>
      </c>
      <c r="H5506" s="41" t="str">
        <f t="shared" si="1193"/>
        <v/>
      </c>
      <c r="I5506" s="92" t="str">
        <f t="shared" ca="1" si="1194"/>
        <v/>
      </c>
      <c r="J5506" s="28" t="str">
        <f t="shared" si="1195"/>
        <v/>
      </c>
      <c r="K5506" s="28" t="str">
        <f t="shared" si="1196"/>
        <v/>
      </c>
      <c r="L5506" s="28" t="str">
        <f t="shared" ca="1" si="1197"/>
        <v/>
      </c>
      <c r="M5506" s="28" t="str">
        <f t="shared" si="1198"/>
        <v/>
      </c>
      <c r="N5506" s="93" t="str">
        <f t="shared" si="1199"/>
        <v/>
      </c>
      <c r="O5506" s="94" t="str">
        <f t="shared" si="1200"/>
        <v/>
      </c>
      <c r="P5506" s="70">
        <f t="shared" si="1201"/>
        <v>0</v>
      </c>
      <c r="Q5506" s="28" t="str">
        <f t="shared" ca="1" si="1202"/>
        <v/>
      </c>
      <c r="R5506" s="28" t="str">
        <f t="shared" si="1203"/>
        <v/>
      </c>
      <c r="S5506" s="28" t="str">
        <f t="array" ref="S5506">IF(ISBLANK(A5506),"",INDEX(Info!$B$3:$H$6442,MATCH(J5506,IF(Info!$D$3:$D$6442=K5506,Info!$C$3:$C$6442),0),7))</f>
        <v/>
      </c>
    </row>
    <row r="5507" spans="1:19" x14ac:dyDescent="0.25">
      <c r="A5507" s="75"/>
      <c r="B5507" s="75"/>
      <c r="C5507" s="72"/>
      <c r="D5507" s="72"/>
      <c r="E5507" s="41" t="str">
        <f t="shared" si="1190"/>
        <v/>
      </c>
      <c r="F5507" s="90" t="str">
        <f t="shared" ca="1" si="1191"/>
        <v/>
      </c>
      <c r="G5507" s="91" t="str">
        <f t="shared" si="1192"/>
        <v/>
      </c>
      <c r="H5507" s="41" t="str">
        <f t="shared" si="1193"/>
        <v/>
      </c>
      <c r="I5507" s="92" t="str">
        <f t="shared" ca="1" si="1194"/>
        <v/>
      </c>
      <c r="J5507" s="28" t="str">
        <f t="shared" si="1195"/>
        <v/>
      </c>
      <c r="K5507" s="28" t="str">
        <f t="shared" si="1196"/>
        <v/>
      </c>
      <c r="L5507" s="28" t="str">
        <f t="shared" ca="1" si="1197"/>
        <v/>
      </c>
      <c r="M5507" s="28" t="str">
        <f t="shared" si="1198"/>
        <v/>
      </c>
      <c r="N5507" s="93" t="str">
        <f t="shared" si="1199"/>
        <v/>
      </c>
      <c r="O5507" s="94" t="str">
        <f t="shared" si="1200"/>
        <v/>
      </c>
      <c r="P5507" s="70">
        <f t="shared" si="1201"/>
        <v>0</v>
      </c>
      <c r="Q5507" s="28" t="str">
        <f t="shared" ca="1" si="1202"/>
        <v/>
      </c>
      <c r="R5507" s="28" t="str">
        <f t="shared" si="1203"/>
        <v/>
      </c>
      <c r="S5507" s="28" t="str">
        <f t="array" ref="S5507">IF(ISBLANK(A5507),"",INDEX(Info!$B$3:$H$6442,MATCH(J5507,IF(Info!$D$3:$D$6442=K5507,Info!$C$3:$C$6442),0),7))</f>
        <v/>
      </c>
    </row>
    <row r="5508" spans="1:19" x14ac:dyDescent="0.25">
      <c r="A5508" s="75"/>
      <c r="B5508" s="75"/>
      <c r="C5508" s="72"/>
      <c r="D5508" s="72"/>
      <c r="E5508" s="41" t="str">
        <f t="shared" ref="E5508:E5571" si="1204">IF(OR(ISNA(INDEX($S:$S,ROW())),ISBLANK(INDEX($A:$A,ROW()))),"",RIGHT(INDEX($S:$S,ROW()),LEN(INDEX($S:$S,ROW()))-FIND("$",INDEX($S:$S,ROW()))))</f>
        <v/>
      </c>
      <c r="F5508" s="90" t="str">
        <f t="shared" ref="F5508:F5571" ca="1" si="120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508" s="91" t="str">
        <f t="shared" ref="G5508:G5571" si="120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508" s="41" t="str">
        <f t="shared" ref="H5508:H5571" si="1207">IF(ISBLANK(INDEX($A:$A,ROW())),"",IF(AND(ISNUMBER(INDEX($F:$F,ROW())),ISNUMBER(INDEX($G:$G,ROW()))),SUMPRODUCT(INDEX($F:$F,ROW()),INDEX($G:$G,ROW())),"Onbekend"))</f>
        <v/>
      </c>
      <c r="I5508" s="92" t="str">
        <f t="shared" ref="I5508:I5571" ca="1" si="120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508" s="28" t="str">
        <f t="shared" ref="J5508:J5571" si="1209">IF(ISBLANK(INDEX($A:$A,ROW())),"",IF(AND(COUNT(LOOKUP("E",INDEX($A:$A,ROW())))=0,LEN(INDEX($A:$A,ROW()))&lt;7),TEXT(INDEX($A:$A,ROW()),"000000"),INDEX($A:$A,ROW())))</f>
        <v/>
      </c>
      <c r="K5508" s="28" t="str">
        <f t="shared" ref="K5508:K5571" si="1210">IF(ISBLANK(INDEX($B:$B,ROW())),"",TEXT(INDEX($B:$B,ROW()),"000000000"))</f>
        <v/>
      </c>
      <c r="L5508" s="28" t="str">
        <f t="shared" ref="L5508:L5571" ca="1" si="1211">IF(ISBLANK(INDEX($A:$A,ROW())),"",SUMPRODUCT(--ISERROR(INDIRECT("A"&amp;INDEX(ROW(),1)&amp;":H"&amp;INDEX(ROW(),1))))&gt;0)</f>
        <v/>
      </c>
      <c r="M5508" s="28" t="str">
        <f t="shared" ref="M5508:M5571" si="1212">IF(ISBLANK(INDEX($A:$A,ROW())),"",SUMPRODUCT(--($J$3:$J$6442&amp;$K$3:$K$6442=INDEX($J:$J,ROW())&amp;INDEX($K:$K,ROW())))&gt;1)</f>
        <v/>
      </c>
      <c r="N5508" s="93" t="str">
        <f t="shared" ref="N5508:N5571" si="1213">IF(INDEX($S:$S,ROW())="","",IFERROR((LEFT(INDEX($S:$S,ROW()),FIND("#",INDEX($S:$S,ROW()))-1)/100),(LEFT(INDEX($S:$S,ROW()),FIND("#",INDEX($S:$S,ROW()))-1))))</f>
        <v/>
      </c>
      <c r="O5508" s="94" t="str">
        <f t="shared" ref="O5508:O5571" si="121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508" s="70">
        <f t="shared" ref="P5508:P5571" si="1215">IF(INDEX($S:$S,ROW())="",0,MID(INDEX($S:$S,ROW()),FIND("@",INDEX($S:$S,ROW()))+1,FIND("$",RIGHT(INDEX($S:$S,ROW()), LEN(INDEX($S:$S,ROW()))-FIND("@",INDEX($S:$S,ROW()),1)),1)-1))*1</f>
        <v>0</v>
      </c>
      <c r="Q5508" s="28" t="str">
        <f t="shared" ref="Q5508:Q5571" ca="1" si="1216">IF(OR(ISBLANK(INDEX($A:$A,ROW())),INDEX($L:$L,ROW())=TRUE),"",INDEX($D:$D,ROW()))</f>
        <v/>
      </c>
      <c r="R5508" s="28" t="str">
        <f t="shared" ref="R5508:R5571" si="121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508" s="28" t="str">
        <f t="array" ref="S5508">IF(ISBLANK(A5508),"",INDEX(Info!$B$3:$H$6442,MATCH(J5508,IF(Info!$D$3:$D$6442=K5508,Info!$C$3:$C$6442),0),7))</f>
        <v/>
      </c>
    </row>
    <row r="5509" spans="1:19" x14ac:dyDescent="0.25">
      <c r="A5509" s="75"/>
      <c r="B5509" s="75"/>
      <c r="C5509" s="72"/>
      <c r="D5509" s="72"/>
      <c r="E5509" s="41" t="str">
        <f t="shared" si="1204"/>
        <v/>
      </c>
      <c r="F5509" s="90" t="str">
        <f t="shared" ca="1" si="1205"/>
        <v/>
      </c>
      <c r="G5509" s="91" t="str">
        <f t="shared" si="1206"/>
        <v/>
      </c>
      <c r="H5509" s="41" t="str">
        <f t="shared" si="1207"/>
        <v/>
      </c>
      <c r="I5509" s="92" t="str">
        <f t="shared" ca="1" si="1208"/>
        <v/>
      </c>
      <c r="J5509" s="28" t="str">
        <f t="shared" si="1209"/>
        <v/>
      </c>
      <c r="K5509" s="28" t="str">
        <f t="shared" si="1210"/>
        <v/>
      </c>
      <c r="L5509" s="28" t="str">
        <f t="shared" ca="1" si="1211"/>
        <v/>
      </c>
      <c r="M5509" s="28" t="str">
        <f t="shared" si="1212"/>
        <v/>
      </c>
      <c r="N5509" s="93" t="str">
        <f t="shared" si="1213"/>
        <v/>
      </c>
      <c r="O5509" s="94" t="str">
        <f t="shared" si="1214"/>
        <v/>
      </c>
      <c r="P5509" s="70">
        <f t="shared" si="1215"/>
        <v>0</v>
      </c>
      <c r="Q5509" s="28" t="str">
        <f t="shared" ca="1" si="1216"/>
        <v/>
      </c>
      <c r="R5509" s="28" t="str">
        <f t="shared" si="1217"/>
        <v/>
      </c>
      <c r="S5509" s="28" t="str">
        <f t="array" ref="S5509">IF(ISBLANK(A5509),"",INDEX(Info!$B$3:$H$6442,MATCH(J5509,IF(Info!$D$3:$D$6442=K5509,Info!$C$3:$C$6442),0),7))</f>
        <v/>
      </c>
    </row>
    <row r="5510" spans="1:19" x14ac:dyDescent="0.25">
      <c r="A5510" s="75"/>
      <c r="B5510" s="75"/>
      <c r="C5510" s="72"/>
      <c r="D5510" s="72"/>
      <c r="E5510" s="41" t="str">
        <f t="shared" si="1204"/>
        <v/>
      </c>
      <c r="F5510" s="90" t="str">
        <f t="shared" ca="1" si="1205"/>
        <v/>
      </c>
      <c r="G5510" s="91" t="str">
        <f t="shared" si="1206"/>
        <v/>
      </c>
      <c r="H5510" s="41" t="str">
        <f t="shared" si="1207"/>
        <v/>
      </c>
      <c r="I5510" s="92" t="str">
        <f t="shared" ca="1" si="1208"/>
        <v/>
      </c>
      <c r="J5510" s="28" t="str">
        <f t="shared" si="1209"/>
        <v/>
      </c>
      <c r="K5510" s="28" t="str">
        <f t="shared" si="1210"/>
        <v/>
      </c>
      <c r="L5510" s="28" t="str">
        <f t="shared" ca="1" si="1211"/>
        <v/>
      </c>
      <c r="M5510" s="28" t="str">
        <f t="shared" si="1212"/>
        <v/>
      </c>
      <c r="N5510" s="93" t="str">
        <f t="shared" si="1213"/>
        <v/>
      </c>
      <c r="O5510" s="94" t="str">
        <f t="shared" si="1214"/>
        <v/>
      </c>
      <c r="P5510" s="70">
        <f t="shared" si="1215"/>
        <v>0</v>
      </c>
      <c r="Q5510" s="28" t="str">
        <f t="shared" ca="1" si="1216"/>
        <v/>
      </c>
      <c r="R5510" s="28" t="str">
        <f t="shared" si="1217"/>
        <v/>
      </c>
      <c r="S5510" s="28" t="str">
        <f t="array" ref="S5510">IF(ISBLANK(A5510),"",INDEX(Info!$B$3:$H$6442,MATCH(J5510,IF(Info!$D$3:$D$6442=K5510,Info!$C$3:$C$6442),0),7))</f>
        <v/>
      </c>
    </row>
    <row r="5511" spans="1:19" x14ac:dyDescent="0.25">
      <c r="A5511" s="75"/>
      <c r="B5511" s="75"/>
      <c r="C5511" s="72"/>
      <c r="D5511" s="72"/>
      <c r="E5511" s="41" t="str">
        <f t="shared" si="1204"/>
        <v/>
      </c>
      <c r="F5511" s="90" t="str">
        <f t="shared" ca="1" si="1205"/>
        <v/>
      </c>
      <c r="G5511" s="91" t="str">
        <f t="shared" si="1206"/>
        <v/>
      </c>
      <c r="H5511" s="41" t="str">
        <f t="shared" si="1207"/>
        <v/>
      </c>
      <c r="I5511" s="92" t="str">
        <f t="shared" ca="1" si="1208"/>
        <v/>
      </c>
      <c r="J5511" s="28" t="str">
        <f t="shared" si="1209"/>
        <v/>
      </c>
      <c r="K5511" s="28" t="str">
        <f t="shared" si="1210"/>
        <v/>
      </c>
      <c r="L5511" s="28" t="str">
        <f t="shared" ca="1" si="1211"/>
        <v/>
      </c>
      <c r="M5511" s="28" t="str">
        <f t="shared" si="1212"/>
        <v/>
      </c>
      <c r="N5511" s="93" t="str">
        <f t="shared" si="1213"/>
        <v/>
      </c>
      <c r="O5511" s="94" t="str">
        <f t="shared" si="1214"/>
        <v/>
      </c>
      <c r="P5511" s="70">
        <f t="shared" si="1215"/>
        <v>0</v>
      </c>
      <c r="Q5511" s="28" t="str">
        <f t="shared" ca="1" si="1216"/>
        <v/>
      </c>
      <c r="R5511" s="28" t="str">
        <f t="shared" si="1217"/>
        <v/>
      </c>
      <c r="S5511" s="28" t="str">
        <f t="array" ref="S5511">IF(ISBLANK(A5511),"",INDEX(Info!$B$3:$H$6442,MATCH(J5511,IF(Info!$D$3:$D$6442=K5511,Info!$C$3:$C$6442),0),7))</f>
        <v/>
      </c>
    </row>
    <row r="5512" spans="1:19" x14ac:dyDescent="0.25">
      <c r="A5512" s="75"/>
      <c r="B5512" s="75"/>
      <c r="C5512" s="72"/>
      <c r="D5512" s="72"/>
      <c r="E5512" s="41" t="str">
        <f t="shared" si="1204"/>
        <v/>
      </c>
      <c r="F5512" s="90" t="str">
        <f t="shared" ca="1" si="1205"/>
        <v/>
      </c>
      <c r="G5512" s="91" t="str">
        <f t="shared" si="1206"/>
        <v/>
      </c>
      <c r="H5512" s="41" t="str">
        <f t="shared" si="1207"/>
        <v/>
      </c>
      <c r="I5512" s="92" t="str">
        <f t="shared" ca="1" si="1208"/>
        <v/>
      </c>
      <c r="J5512" s="28" t="str">
        <f t="shared" si="1209"/>
        <v/>
      </c>
      <c r="K5512" s="28" t="str">
        <f t="shared" si="1210"/>
        <v/>
      </c>
      <c r="L5512" s="28" t="str">
        <f t="shared" ca="1" si="1211"/>
        <v/>
      </c>
      <c r="M5512" s="28" t="str">
        <f t="shared" si="1212"/>
        <v/>
      </c>
      <c r="N5512" s="93" t="str">
        <f t="shared" si="1213"/>
        <v/>
      </c>
      <c r="O5512" s="94" t="str">
        <f t="shared" si="1214"/>
        <v/>
      </c>
      <c r="P5512" s="70">
        <f t="shared" si="1215"/>
        <v>0</v>
      </c>
      <c r="Q5512" s="28" t="str">
        <f t="shared" ca="1" si="1216"/>
        <v/>
      </c>
      <c r="R5512" s="28" t="str">
        <f t="shared" si="1217"/>
        <v/>
      </c>
      <c r="S5512" s="28" t="str">
        <f t="array" ref="S5512">IF(ISBLANK(A5512),"",INDEX(Info!$B$3:$H$6442,MATCH(J5512,IF(Info!$D$3:$D$6442=K5512,Info!$C$3:$C$6442),0),7))</f>
        <v/>
      </c>
    </row>
    <row r="5513" spans="1:19" x14ac:dyDescent="0.25">
      <c r="A5513" s="75"/>
      <c r="B5513" s="75"/>
      <c r="C5513" s="72"/>
      <c r="D5513" s="72"/>
      <c r="E5513" s="41" t="str">
        <f t="shared" si="1204"/>
        <v/>
      </c>
      <c r="F5513" s="90" t="str">
        <f t="shared" ca="1" si="1205"/>
        <v/>
      </c>
      <c r="G5513" s="91" t="str">
        <f t="shared" si="1206"/>
        <v/>
      </c>
      <c r="H5513" s="41" t="str">
        <f t="shared" si="1207"/>
        <v/>
      </c>
      <c r="I5513" s="92" t="str">
        <f t="shared" ca="1" si="1208"/>
        <v/>
      </c>
      <c r="J5513" s="28" t="str">
        <f t="shared" si="1209"/>
        <v/>
      </c>
      <c r="K5513" s="28" t="str">
        <f t="shared" si="1210"/>
        <v/>
      </c>
      <c r="L5513" s="28" t="str">
        <f t="shared" ca="1" si="1211"/>
        <v/>
      </c>
      <c r="M5513" s="28" t="str">
        <f t="shared" si="1212"/>
        <v/>
      </c>
      <c r="N5513" s="93" t="str">
        <f t="shared" si="1213"/>
        <v/>
      </c>
      <c r="O5513" s="94" t="str">
        <f t="shared" si="1214"/>
        <v/>
      </c>
      <c r="P5513" s="70">
        <f t="shared" si="1215"/>
        <v>0</v>
      </c>
      <c r="Q5513" s="28" t="str">
        <f t="shared" ca="1" si="1216"/>
        <v/>
      </c>
      <c r="R5513" s="28" t="str">
        <f t="shared" si="1217"/>
        <v/>
      </c>
      <c r="S5513" s="28" t="str">
        <f t="array" ref="S5513">IF(ISBLANK(A5513),"",INDEX(Info!$B$3:$H$6442,MATCH(J5513,IF(Info!$D$3:$D$6442=K5513,Info!$C$3:$C$6442),0),7))</f>
        <v/>
      </c>
    </row>
    <row r="5514" spans="1:19" x14ac:dyDescent="0.25">
      <c r="A5514" s="75"/>
      <c r="B5514" s="75"/>
      <c r="C5514" s="72"/>
      <c r="D5514" s="72"/>
      <c r="E5514" s="41" t="str">
        <f t="shared" si="1204"/>
        <v/>
      </c>
      <c r="F5514" s="90" t="str">
        <f t="shared" ca="1" si="1205"/>
        <v/>
      </c>
      <c r="G5514" s="91" t="str">
        <f t="shared" si="1206"/>
        <v/>
      </c>
      <c r="H5514" s="41" t="str">
        <f t="shared" si="1207"/>
        <v/>
      </c>
      <c r="I5514" s="92" t="str">
        <f t="shared" ca="1" si="1208"/>
        <v/>
      </c>
      <c r="J5514" s="28" t="str">
        <f t="shared" si="1209"/>
        <v/>
      </c>
      <c r="K5514" s="28" t="str">
        <f t="shared" si="1210"/>
        <v/>
      </c>
      <c r="L5514" s="28" t="str">
        <f t="shared" ca="1" si="1211"/>
        <v/>
      </c>
      <c r="M5514" s="28" t="str">
        <f t="shared" si="1212"/>
        <v/>
      </c>
      <c r="N5514" s="93" t="str">
        <f t="shared" si="1213"/>
        <v/>
      </c>
      <c r="O5514" s="94" t="str">
        <f t="shared" si="1214"/>
        <v/>
      </c>
      <c r="P5514" s="70">
        <f t="shared" si="1215"/>
        <v>0</v>
      </c>
      <c r="Q5514" s="28" t="str">
        <f t="shared" ca="1" si="1216"/>
        <v/>
      </c>
      <c r="R5514" s="28" t="str">
        <f t="shared" si="1217"/>
        <v/>
      </c>
      <c r="S5514" s="28" t="str">
        <f t="array" ref="S5514">IF(ISBLANK(A5514),"",INDEX(Info!$B$3:$H$6442,MATCH(J5514,IF(Info!$D$3:$D$6442=K5514,Info!$C$3:$C$6442),0),7))</f>
        <v/>
      </c>
    </row>
    <row r="5515" spans="1:19" x14ac:dyDescent="0.25">
      <c r="A5515" s="75"/>
      <c r="B5515" s="75"/>
      <c r="C5515" s="72"/>
      <c r="D5515" s="72"/>
      <c r="E5515" s="41" t="str">
        <f t="shared" si="1204"/>
        <v/>
      </c>
      <c r="F5515" s="90" t="str">
        <f t="shared" ca="1" si="1205"/>
        <v/>
      </c>
      <c r="G5515" s="91" t="str">
        <f t="shared" si="1206"/>
        <v/>
      </c>
      <c r="H5515" s="41" t="str">
        <f t="shared" si="1207"/>
        <v/>
      </c>
      <c r="I5515" s="92" t="str">
        <f t="shared" ca="1" si="1208"/>
        <v/>
      </c>
      <c r="J5515" s="28" t="str">
        <f t="shared" si="1209"/>
        <v/>
      </c>
      <c r="K5515" s="28" t="str">
        <f t="shared" si="1210"/>
        <v/>
      </c>
      <c r="L5515" s="28" t="str">
        <f t="shared" ca="1" si="1211"/>
        <v/>
      </c>
      <c r="M5515" s="28" t="str">
        <f t="shared" si="1212"/>
        <v/>
      </c>
      <c r="N5515" s="93" t="str">
        <f t="shared" si="1213"/>
        <v/>
      </c>
      <c r="O5515" s="94" t="str">
        <f t="shared" si="1214"/>
        <v/>
      </c>
      <c r="P5515" s="70">
        <f t="shared" si="1215"/>
        <v>0</v>
      </c>
      <c r="Q5515" s="28" t="str">
        <f t="shared" ca="1" si="1216"/>
        <v/>
      </c>
      <c r="R5515" s="28" t="str">
        <f t="shared" si="1217"/>
        <v/>
      </c>
      <c r="S5515" s="28" t="str">
        <f t="array" ref="S5515">IF(ISBLANK(A5515),"",INDEX(Info!$B$3:$H$6442,MATCH(J5515,IF(Info!$D$3:$D$6442=K5515,Info!$C$3:$C$6442),0),7))</f>
        <v/>
      </c>
    </row>
    <row r="5516" spans="1:19" x14ac:dyDescent="0.25">
      <c r="A5516" s="75"/>
      <c r="B5516" s="75"/>
      <c r="C5516" s="72"/>
      <c r="D5516" s="72"/>
      <c r="E5516" s="41" t="str">
        <f t="shared" si="1204"/>
        <v/>
      </c>
      <c r="F5516" s="90" t="str">
        <f t="shared" ca="1" si="1205"/>
        <v/>
      </c>
      <c r="G5516" s="91" t="str">
        <f t="shared" si="1206"/>
        <v/>
      </c>
      <c r="H5516" s="41" t="str">
        <f t="shared" si="1207"/>
        <v/>
      </c>
      <c r="I5516" s="92" t="str">
        <f t="shared" ca="1" si="1208"/>
        <v/>
      </c>
      <c r="J5516" s="28" t="str">
        <f t="shared" si="1209"/>
        <v/>
      </c>
      <c r="K5516" s="28" t="str">
        <f t="shared" si="1210"/>
        <v/>
      </c>
      <c r="L5516" s="28" t="str">
        <f t="shared" ca="1" si="1211"/>
        <v/>
      </c>
      <c r="M5516" s="28" t="str">
        <f t="shared" si="1212"/>
        <v/>
      </c>
      <c r="N5516" s="93" t="str">
        <f t="shared" si="1213"/>
        <v/>
      </c>
      <c r="O5516" s="94" t="str">
        <f t="shared" si="1214"/>
        <v/>
      </c>
      <c r="P5516" s="70">
        <f t="shared" si="1215"/>
        <v>0</v>
      </c>
      <c r="Q5516" s="28" t="str">
        <f t="shared" ca="1" si="1216"/>
        <v/>
      </c>
      <c r="R5516" s="28" t="str">
        <f t="shared" si="1217"/>
        <v/>
      </c>
      <c r="S5516" s="28" t="str">
        <f t="array" ref="S5516">IF(ISBLANK(A5516),"",INDEX(Info!$B$3:$H$6442,MATCH(J5516,IF(Info!$D$3:$D$6442=K5516,Info!$C$3:$C$6442),0),7))</f>
        <v/>
      </c>
    </row>
    <row r="5517" spans="1:19" x14ac:dyDescent="0.25">
      <c r="A5517" s="75"/>
      <c r="B5517" s="75"/>
      <c r="C5517" s="72"/>
      <c r="D5517" s="72"/>
      <c r="E5517" s="41" t="str">
        <f t="shared" si="1204"/>
        <v/>
      </c>
      <c r="F5517" s="90" t="str">
        <f t="shared" ca="1" si="1205"/>
        <v/>
      </c>
      <c r="G5517" s="91" t="str">
        <f t="shared" si="1206"/>
        <v/>
      </c>
      <c r="H5517" s="41" t="str">
        <f t="shared" si="1207"/>
        <v/>
      </c>
      <c r="I5517" s="92" t="str">
        <f t="shared" ca="1" si="1208"/>
        <v/>
      </c>
      <c r="J5517" s="28" t="str">
        <f t="shared" si="1209"/>
        <v/>
      </c>
      <c r="K5517" s="28" t="str">
        <f t="shared" si="1210"/>
        <v/>
      </c>
      <c r="L5517" s="28" t="str">
        <f t="shared" ca="1" si="1211"/>
        <v/>
      </c>
      <c r="M5517" s="28" t="str">
        <f t="shared" si="1212"/>
        <v/>
      </c>
      <c r="N5517" s="93" t="str">
        <f t="shared" si="1213"/>
        <v/>
      </c>
      <c r="O5517" s="94" t="str">
        <f t="shared" si="1214"/>
        <v/>
      </c>
      <c r="P5517" s="70">
        <f t="shared" si="1215"/>
        <v>0</v>
      </c>
      <c r="Q5517" s="28" t="str">
        <f t="shared" ca="1" si="1216"/>
        <v/>
      </c>
      <c r="R5517" s="28" t="str">
        <f t="shared" si="1217"/>
        <v/>
      </c>
      <c r="S5517" s="28" t="str">
        <f t="array" ref="S5517">IF(ISBLANK(A5517),"",INDEX(Info!$B$3:$H$6442,MATCH(J5517,IF(Info!$D$3:$D$6442=K5517,Info!$C$3:$C$6442),0),7))</f>
        <v/>
      </c>
    </row>
    <row r="5518" spans="1:19" x14ac:dyDescent="0.25">
      <c r="A5518" s="75"/>
      <c r="B5518" s="75"/>
      <c r="C5518" s="72"/>
      <c r="D5518" s="72"/>
      <c r="E5518" s="41" t="str">
        <f t="shared" si="1204"/>
        <v/>
      </c>
      <c r="F5518" s="90" t="str">
        <f t="shared" ca="1" si="1205"/>
        <v/>
      </c>
      <c r="G5518" s="91" t="str">
        <f t="shared" si="1206"/>
        <v/>
      </c>
      <c r="H5518" s="41" t="str">
        <f t="shared" si="1207"/>
        <v/>
      </c>
      <c r="I5518" s="92" t="str">
        <f t="shared" ca="1" si="1208"/>
        <v/>
      </c>
      <c r="J5518" s="28" t="str">
        <f t="shared" si="1209"/>
        <v/>
      </c>
      <c r="K5518" s="28" t="str">
        <f t="shared" si="1210"/>
        <v/>
      </c>
      <c r="L5518" s="28" t="str">
        <f t="shared" ca="1" si="1211"/>
        <v/>
      </c>
      <c r="M5518" s="28" t="str">
        <f t="shared" si="1212"/>
        <v/>
      </c>
      <c r="N5518" s="93" t="str">
        <f t="shared" si="1213"/>
        <v/>
      </c>
      <c r="O5518" s="94" t="str">
        <f t="shared" si="1214"/>
        <v/>
      </c>
      <c r="P5518" s="70">
        <f t="shared" si="1215"/>
        <v>0</v>
      </c>
      <c r="Q5518" s="28" t="str">
        <f t="shared" ca="1" si="1216"/>
        <v/>
      </c>
      <c r="R5518" s="28" t="str">
        <f t="shared" si="1217"/>
        <v/>
      </c>
      <c r="S5518" s="28" t="str">
        <f t="array" ref="S5518">IF(ISBLANK(A5518),"",INDEX(Info!$B$3:$H$6442,MATCH(J5518,IF(Info!$D$3:$D$6442=K5518,Info!$C$3:$C$6442),0),7))</f>
        <v/>
      </c>
    </row>
    <row r="5519" spans="1:19" x14ac:dyDescent="0.25">
      <c r="A5519" s="75"/>
      <c r="B5519" s="75"/>
      <c r="C5519" s="72"/>
      <c r="D5519" s="72"/>
      <c r="E5519" s="41" t="str">
        <f t="shared" si="1204"/>
        <v/>
      </c>
      <c r="F5519" s="90" t="str">
        <f t="shared" ca="1" si="1205"/>
        <v/>
      </c>
      <c r="G5519" s="91" t="str">
        <f t="shared" si="1206"/>
        <v/>
      </c>
      <c r="H5519" s="41" t="str">
        <f t="shared" si="1207"/>
        <v/>
      </c>
      <c r="I5519" s="92" t="str">
        <f t="shared" ca="1" si="1208"/>
        <v/>
      </c>
      <c r="J5519" s="28" t="str">
        <f t="shared" si="1209"/>
        <v/>
      </c>
      <c r="K5519" s="28" t="str">
        <f t="shared" si="1210"/>
        <v/>
      </c>
      <c r="L5519" s="28" t="str">
        <f t="shared" ca="1" si="1211"/>
        <v/>
      </c>
      <c r="M5519" s="28" t="str">
        <f t="shared" si="1212"/>
        <v/>
      </c>
      <c r="N5519" s="93" t="str">
        <f t="shared" si="1213"/>
        <v/>
      </c>
      <c r="O5519" s="94" t="str">
        <f t="shared" si="1214"/>
        <v/>
      </c>
      <c r="P5519" s="70">
        <f t="shared" si="1215"/>
        <v>0</v>
      </c>
      <c r="Q5519" s="28" t="str">
        <f t="shared" ca="1" si="1216"/>
        <v/>
      </c>
      <c r="R5519" s="28" t="str">
        <f t="shared" si="1217"/>
        <v/>
      </c>
      <c r="S5519" s="28" t="str">
        <f t="array" ref="S5519">IF(ISBLANK(A5519),"",INDEX(Info!$B$3:$H$6442,MATCH(J5519,IF(Info!$D$3:$D$6442=K5519,Info!$C$3:$C$6442),0),7))</f>
        <v/>
      </c>
    </row>
    <row r="5520" spans="1:19" x14ac:dyDescent="0.25">
      <c r="A5520" s="75"/>
      <c r="B5520" s="75"/>
      <c r="C5520" s="72"/>
      <c r="D5520" s="72"/>
      <c r="E5520" s="41" t="str">
        <f t="shared" si="1204"/>
        <v/>
      </c>
      <c r="F5520" s="90" t="str">
        <f t="shared" ca="1" si="1205"/>
        <v/>
      </c>
      <c r="G5520" s="91" t="str">
        <f t="shared" si="1206"/>
        <v/>
      </c>
      <c r="H5520" s="41" t="str">
        <f t="shared" si="1207"/>
        <v/>
      </c>
      <c r="I5520" s="92" t="str">
        <f t="shared" ca="1" si="1208"/>
        <v/>
      </c>
      <c r="J5520" s="28" t="str">
        <f t="shared" si="1209"/>
        <v/>
      </c>
      <c r="K5520" s="28" t="str">
        <f t="shared" si="1210"/>
        <v/>
      </c>
      <c r="L5520" s="28" t="str">
        <f t="shared" ca="1" si="1211"/>
        <v/>
      </c>
      <c r="M5520" s="28" t="str">
        <f t="shared" si="1212"/>
        <v/>
      </c>
      <c r="N5520" s="93" t="str">
        <f t="shared" si="1213"/>
        <v/>
      </c>
      <c r="O5520" s="94" t="str">
        <f t="shared" si="1214"/>
        <v/>
      </c>
      <c r="P5520" s="70">
        <f t="shared" si="1215"/>
        <v>0</v>
      </c>
      <c r="Q5520" s="28" t="str">
        <f t="shared" ca="1" si="1216"/>
        <v/>
      </c>
      <c r="R5520" s="28" t="str">
        <f t="shared" si="1217"/>
        <v/>
      </c>
      <c r="S5520" s="28" t="str">
        <f t="array" ref="S5520">IF(ISBLANK(A5520),"",INDEX(Info!$B$3:$H$6442,MATCH(J5520,IF(Info!$D$3:$D$6442=K5520,Info!$C$3:$C$6442),0),7))</f>
        <v/>
      </c>
    </row>
    <row r="5521" spans="1:19" x14ac:dyDescent="0.25">
      <c r="A5521" s="75"/>
      <c r="B5521" s="75"/>
      <c r="C5521" s="72"/>
      <c r="D5521" s="72"/>
      <c r="E5521" s="41" t="str">
        <f t="shared" si="1204"/>
        <v/>
      </c>
      <c r="F5521" s="90" t="str">
        <f t="shared" ca="1" si="1205"/>
        <v/>
      </c>
      <c r="G5521" s="91" t="str">
        <f t="shared" si="1206"/>
        <v/>
      </c>
      <c r="H5521" s="41" t="str">
        <f t="shared" si="1207"/>
        <v/>
      </c>
      <c r="I5521" s="92" t="str">
        <f t="shared" ca="1" si="1208"/>
        <v/>
      </c>
      <c r="J5521" s="28" t="str">
        <f t="shared" si="1209"/>
        <v/>
      </c>
      <c r="K5521" s="28" t="str">
        <f t="shared" si="1210"/>
        <v/>
      </c>
      <c r="L5521" s="28" t="str">
        <f t="shared" ca="1" si="1211"/>
        <v/>
      </c>
      <c r="M5521" s="28" t="str">
        <f t="shared" si="1212"/>
        <v/>
      </c>
      <c r="N5521" s="93" t="str">
        <f t="shared" si="1213"/>
        <v/>
      </c>
      <c r="O5521" s="94" t="str">
        <f t="shared" si="1214"/>
        <v/>
      </c>
      <c r="P5521" s="70">
        <f t="shared" si="1215"/>
        <v>0</v>
      </c>
      <c r="Q5521" s="28" t="str">
        <f t="shared" ca="1" si="1216"/>
        <v/>
      </c>
      <c r="R5521" s="28" t="str">
        <f t="shared" si="1217"/>
        <v/>
      </c>
      <c r="S5521" s="28" t="str">
        <f t="array" ref="S5521">IF(ISBLANK(A5521),"",INDEX(Info!$B$3:$H$6442,MATCH(J5521,IF(Info!$D$3:$D$6442=K5521,Info!$C$3:$C$6442),0),7))</f>
        <v/>
      </c>
    </row>
    <row r="5522" spans="1:19" x14ac:dyDescent="0.25">
      <c r="A5522" s="75"/>
      <c r="B5522" s="75"/>
      <c r="C5522" s="72"/>
      <c r="D5522" s="72"/>
      <c r="E5522" s="41" t="str">
        <f t="shared" si="1204"/>
        <v/>
      </c>
      <c r="F5522" s="90" t="str">
        <f t="shared" ca="1" si="1205"/>
        <v/>
      </c>
      <c r="G5522" s="91" t="str">
        <f t="shared" si="1206"/>
        <v/>
      </c>
      <c r="H5522" s="41" t="str">
        <f t="shared" si="1207"/>
        <v/>
      </c>
      <c r="I5522" s="92" t="str">
        <f t="shared" ca="1" si="1208"/>
        <v/>
      </c>
      <c r="J5522" s="28" t="str">
        <f t="shared" si="1209"/>
        <v/>
      </c>
      <c r="K5522" s="28" t="str">
        <f t="shared" si="1210"/>
        <v/>
      </c>
      <c r="L5522" s="28" t="str">
        <f t="shared" ca="1" si="1211"/>
        <v/>
      </c>
      <c r="M5522" s="28" t="str">
        <f t="shared" si="1212"/>
        <v/>
      </c>
      <c r="N5522" s="93" t="str">
        <f t="shared" si="1213"/>
        <v/>
      </c>
      <c r="O5522" s="94" t="str">
        <f t="shared" si="1214"/>
        <v/>
      </c>
      <c r="P5522" s="70">
        <f t="shared" si="1215"/>
        <v>0</v>
      </c>
      <c r="Q5522" s="28" t="str">
        <f t="shared" ca="1" si="1216"/>
        <v/>
      </c>
      <c r="R5522" s="28" t="str">
        <f t="shared" si="1217"/>
        <v/>
      </c>
      <c r="S5522" s="28" t="str">
        <f t="array" ref="S5522">IF(ISBLANK(A5522),"",INDEX(Info!$B$3:$H$6442,MATCH(J5522,IF(Info!$D$3:$D$6442=K5522,Info!$C$3:$C$6442),0),7))</f>
        <v/>
      </c>
    </row>
    <row r="5523" spans="1:19" x14ac:dyDescent="0.25">
      <c r="A5523" s="75"/>
      <c r="B5523" s="75"/>
      <c r="C5523" s="72"/>
      <c r="D5523" s="72"/>
      <c r="E5523" s="41" t="str">
        <f t="shared" si="1204"/>
        <v/>
      </c>
      <c r="F5523" s="90" t="str">
        <f t="shared" ca="1" si="1205"/>
        <v/>
      </c>
      <c r="G5523" s="91" t="str">
        <f t="shared" si="1206"/>
        <v/>
      </c>
      <c r="H5523" s="41" t="str">
        <f t="shared" si="1207"/>
        <v/>
      </c>
      <c r="I5523" s="92" t="str">
        <f t="shared" ca="1" si="1208"/>
        <v/>
      </c>
      <c r="J5523" s="28" t="str">
        <f t="shared" si="1209"/>
        <v/>
      </c>
      <c r="K5523" s="28" t="str">
        <f t="shared" si="1210"/>
        <v/>
      </c>
      <c r="L5523" s="28" t="str">
        <f t="shared" ca="1" si="1211"/>
        <v/>
      </c>
      <c r="M5523" s="28" t="str">
        <f t="shared" si="1212"/>
        <v/>
      </c>
      <c r="N5523" s="93" t="str">
        <f t="shared" si="1213"/>
        <v/>
      </c>
      <c r="O5523" s="94" t="str">
        <f t="shared" si="1214"/>
        <v/>
      </c>
      <c r="P5523" s="70">
        <f t="shared" si="1215"/>
        <v>0</v>
      </c>
      <c r="Q5523" s="28" t="str">
        <f t="shared" ca="1" si="1216"/>
        <v/>
      </c>
      <c r="R5523" s="28" t="str">
        <f t="shared" si="1217"/>
        <v/>
      </c>
      <c r="S5523" s="28" t="str">
        <f t="array" ref="S5523">IF(ISBLANK(A5523),"",INDEX(Info!$B$3:$H$6442,MATCH(J5523,IF(Info!$D$3:$D$6442=K5523,Info!$C$3:$C$6442),0),7))</f>
        <v/>
      </c>
    </row>
    <row r="5524" spans="1:19" x14ac:dyDescent="0.25">
      <c r="A5524" s="75"/>
      <c r="B5524" s="75"/>
      <c r="C5524" s="72"/>
      <c r="D5524" s="72"/>
      <c r="E5524" s="41" t="str">
        <f t="shared" si="1204"/>
        <v/>
      </c>
      <c r="F5524" s="90" t="str">
        <f t="shared" ca="1" si="1205"/>
        <v/>
      </c>
      <c r="G5524" s="91" t="str">
        <f t="shared" si="1206"/>
        <v/>
      </c>
      <c r="H5524" s="41" t="str">
        <f t="shared" si="1207"/>
        <v/>
      </c>
      <c r="I5524" s="92" t="str">
        <f t="shared" ca="1" si="1208"/>
        <v/>
      </c>
      <c r="J5524" s="28" t="str">
        <f t="shared" si="1209"/>
        <v/>
      </c>
      <c r="K5524" s="28" t="str">
        <f t="shared" si="1210"/>
        <v/>
      </c>
      <c r="L5524" s="28" t="str">
        <f t="shared" ca="1" si="1211"/>
        <v/>
      </c>
      <c r="M5524" s="28" t="str">
        <f t="shared" si="1212"/>
        <v/>
      </c>
      <c r="N5524" s="93" t="str">
        <f t="shared" si="1213"/>
        <v/>
      </c>
      <c r="O5524" s="94" t="str">
        <f t="shared" si="1214"/>
        <v/>
      </c>
      <c r="P5524" s="70">
        <f t="shared" si="1215"/>
        <v>0</v>
      </c>
      <c r="Q5524" s="28" t="str">
        <f t="shared" ca="1" si="1216"/>
        <v/>
      </c>
      <c r="R5524" s="28" t="str">
        <f t="shared" si="1217"/>
        <v/>
      </c>
      <c r="S5524" s="28" t="str">
        <f t="array" ref="S5524">IF(ISBLANK(A5524),"",INDEX(Info!$B$3:$H$6442,MATCH(J5524,IF(Info!$D$3:$D$6442=K5524,Info!$C$3:$C$6442),0),7))</f>
        <v/>
      </c>
    </row>
    <row r="5525" spans="1:19" x14ac:dyDescent="0.25">
      <c r="A5525" s="75"/>
      <c r="B5525" s="75"/>
      <c r="C5525" s="72"/>
      <c r="D5525" s="72"/>
      <c r="E5525" s="41" t="str">
        <f t="shared" si="1204"/>
        <v/>
      </c>
      <c r="F5525" s="90" t="str">
        <f t="shared" ca="1" si="1205"/>
        <v/>
      </c>
      <c r="G5525" s="91" t="str">
        <f t="shared" si="1206"/>
        <v/>
      </c>
      <c r="H5525" s="41" t="str">
        <f t="shared" si="1207"/>
        <v/>
      </c>
      <c r="I5525" s="92" t="str">
        <f t="shared" ca="1" si="1208"/>
        <v/>
      </c>
      <c r="J5525" s="28" t="str">
        <f t="shared" si="1209"/>
        <v/>
      </c>
      <c r="K5525" s="28" t="str">
        <f t="shared" si="1210"/>
        <v/>
      </c>
      <c r="L5525" s="28" t="str">
        <f t="shared" ca="1" si="1211"/>
        <v/>
      </c>
      <c r="M5525" s="28" t="str">
        <f t="shared" si="1212"/>
        <v/>
      </c>
      <c r="N5525" s="93" t="str">
        <f t="shared" si="1213"/>
        <v/>
      </c>
      <c r="O5525" s="94" t="str">
        <f t="shared" si="1214"/>
        <v/>
      </c>
      <c r="P5525" s="70">
        <f t="shared" si="1215"/>
        <v>0</v>
      </c>
      <c r="Q5525" s="28" t="str">
        <f t="shared" ca="1" si="1216"/>
        <v/>
      </c>
      <c r="R5525" s="28" t="str">
        <f t="shared" si="1217"/>
        <v/>
      </c>
      <c r="S5525" s="28" t="str">
        <f t="array" ref="S5525">IF(ISBLANK(A5525),"",INDEX(Info!$B$3:$H$6442,MATCH(J5525,IF(Info!$D$3:$D$6442=K5525,Info!$C$3:$C$6442),0),7))</f>
        <v/>
      </c>
    </row>
    <row r="5526" spans="1:19" x14ac:dyDescent="0.25">
      <c r="A5526" s="75"/>
      <c r="B5526" s="75"/>
      <c r="C5526" s="72"/>
      <c r="D5526" s="72"/>
      <c r="E5526" s="41" t="str">
        <f t="shared" si="1204"/>
        <v/>
      </c>
      <c r="F5526" s="90" t="str">
        <f t="shared" ca="1" si="1205"/>
        <v/>
      </c>
      <c r="G5526" s="91" t="str">
        <f t="shared" si="1206"/>
        <v/>
      </c>
      <c r="H5526" s="41" t="str">
        <f t="shared" si="1207"/>
        <v/>
      </c>
      <c r="I5526" s="92" t="str">
        <f t="shared" ca="1" si="1208"/>
        <v/>
      </c>
      <c r="J5526" s="28" t="str">
        <f t="shared" si="1209"/>
        <v/>
      </c>
      <c r="K5526" s="28" t="str">
        <f t="shared" si="1210"/>
        <v/>
      </c>
      <c r="L5526" s="28" t="str">
        <f t="shared" ca="1" si="1211"/>
        <v/>
      </c>
      <c r="M5526" s="28" t="str">
        <f t="shared" si="1212"/>
        <v/>
      </c>
      <c r="N5526" s="93" t="str">
        <f t="shared" si="1213"/>
        <v/>
      </c>
      <c r="O5526" s="94" t="str">
        <f t="shared" si="1214"/>
        <v/>
      </c>
      <c r="P5526" s="70">
        <f t="shared" si="1215"/>
        <v>0</v>
      </c>
      <c r="Q5526" s="28" t="str">
        <f t="shared" ca="1" si="1216"/>
        <v/>
      </c>
      <c r="R5526" s="28" t="str">
        <f t="shared" si="1217"/>
        <v/>
      </c>
      <c r="S5526" s="28" t="str">
        <f t="array" ref="S5526">IF(ISBLANK(A5526),"",INDEX(Info!$B$3:$H$6442,MATCH(J5526,IF(Info!$D$3:$D$6442=K5526,Info!$C$3:$C$6442),0),7))</f>
        <v/>
      </c>
    </row>
    <row r="5527" spans="1:19" x14ac:dyDescent="0.25">
      <c r="A5527" s="75"/>
      <c r="B5527" s="75"/>
      <c r="C5527" s="72"/>
      <c r="D5527" s="72"/>
      <c r="E5527" s="41" t="str">
        <f t="shared" si="1204"/>
        <v/>
      </c>
      <c r="F5527" s="90" t="str">
        <f t="shared" ca="1" si="1205"/>
        <v/>
      </c>
      <c r="G5527" s="91" t="str">
        <f t="shared" si="1206"/>
        <v/>
      </c>
      <c r="H5527" s="41" t="str">
        <f t="shared" si="1207"/>
        <v/>
      </c>
      <c r="I5527" s="92" t="str">
        <f t="shared" ca="1" si="1208"/>
        <v/>
      </c>
      <c r="J5527" s="28" t="str">
        <f t="shared" si="1209"/>
        <v/>
      </c>
      <c r="K5527" s="28" t="str">
        <f t="shared" si="1210"/>
        <v/>
      </c>
      <c r="L5527" s="28" t="str">
        <f t="shared" ca="1" si="1211"/>
        <v/>
      </c>
      <c r="M5527" s="28" t="str">
        <f t="shared" si="1212"/>
        <v/>
      </c>
      <c r="N5527" s="93" t="str">
        <f t="shared" si="1213"/>
        <v/>
      </c>
      <c r="O5527" s="94" t="str">
        <f t="shared" si="1214"/>
        <v/>
      </c>
      <c r="P5527" s="70">
        <f t="shared" si="1215"/>
        <v>0</v>
      </c>
      <c r="Q5527" s="28" t="str">
        <f t="shared" ca="1" si="1216"/>
        <v/>
      </c>
      <c r="R5527" s="28" t="str">
        <f t="shared" si="1217"/>
        <v/>
      </c>
      <c r="S5527" s="28" t="str">
        <f t="array" ref="S5527">IF(ISBLANK(A5527),"",INDEX(Info!$B$3:$H$6442,MATCH(J5527,IF(Info!$D$3:$D$6442=K5527,Info!$C$3:$C$6442),0),7))</f>
        <v/>
      </c>
    </row>
    <row r="5528" spans="1:19" x14ac:dyDescent="0.25">
      <c r="A5528" s="75"/>
      <c r="B5528" s="75"/>
      <c r="C5528" s="72"/>
      <c r="D5528" s="72"/>
      <c r="E5528" s="41" t="str">
        <f t="shared" si="1204"/>
        <v/>
      </c>
      <c r="F5528" s="90" t="str">
        <f t="shared" ca="1" si="1205"/>
        <v/>
      </c>
      <c r="G5528" s="91" t="str">
        <f t="shared" si="1206"/>
        <v/>
      </c>
      <c r="H5528" s="41" t="str">
        <f t="shared" si="1207"/>
        <v/>
      </c>
      <c r="I5528" s="92" t="str">
        <f t="shared" ca="1" si="1208"/>
        <v/>
      </c>
      <c r="J5528" s="28" t="str">
        <f t="shared" si="1209"/>
        <v/>
      </c>
      <c r="K5528" s="28" t="str">
        <f t="shared" si="1210"/>
        <v/>
      </c>
      <c r="L5528" s="28" t="str">
        <f t="shared" ca="1" si="1211"/>
        <v/>
      </c>
      <c r="M5528" s="28" t="str">
        <f t="shared" si="1212"/>
        <v/>
      </c>
      <c r="N5528" s="93" t="str">
        <f t="shared" si="1213"/>
        <v/>
      </c>
      <c r="O5528" s="94" t="str">
        <f t="shared" si="1214"/>
        <v/>
      </c>
      <c r="P5528" s="70">
        <f t="shared" si="1215"/>
        <v>0</v>
      </c>
      <c r="Q5528" s="28" t="str">
        <f t="shared" ca="1" si="1216"/>
        <v/>
      </c>
      <c r="R5528" s="28" t="str">
        <f t="shared" si="1217"/>
        <v/>
      </c>
      <c r="S5528" s="28" t="str">
        <f t="array" ref="S5528">IF(ISBLANK(A5528),"",INDEX(Info!$B$3:$H$6442,MATCH(J5528,IF(Info!$D$3:$D$6442=K5528,Info!$C$3:$C$6442),0),7))</f>
        <v/>
      </c>
    </row>
    <row r="5529" spans="1:19" x14ac:dyDescent="0.25">
      <c r="A5529" s="75"/>
      <c r="B5529" s="75"/>
      <c r="C5529" s="72"/>
      <c r="D5529" s="72"/>
      <c r="E5529" s="41" t="str">
        <f t="shared" si="1204"/>
        <v/>
      </c>
      <c r="F5529" s="90" t="str">
        <f t="shared" ca="1" si="1205"/>
        <v/>
      </c>
      <c r="G5529" s="91" t="str">
        <f t="shared" si="1206"/>
        <v/>
      </c>
      <c r="H5529" s="41" t="str">
        <f t="shared" si="1207"/>
        <v/>
      </c>
      <c r="I5529" s="92" t="str">
        <f t="shared" ca="1" si="1208"/>
        <v/>
      </c>
      <c r="J5529" s="28" t="str">
        <f t="shared" si="1209"/>
        <v/>
      </c>
      <c r="K5529" s="28" t="str">
        <f t="shared" si="1210"/>
        <v/>
      </c>
      <c r="L5529" s="28" t="str">
        <f t="shared" ca="1" si="1211"/>
        <v/>
      </c>
      <c r="M5529" s="28" t="str">
        <f t="shared" si="1212"/>
        <v/>
      </c>
      <c r="N5529" s="93" t="str">
        <f t="shared" si="1213"/>
        <v/>
      </c>
      <c r="O5529" s="94" t="str">
        <f t="shared" si="1214"/>
        <v/>
      </c>
      <c r="P5529" s="70">
        <f t="shared" si="1215"/>
        <v>0</v>
      </c>
      <c r="Q5529" s="28" t="str">
        <f t="shared" ca="1" si="1216"/>
        <v/>
      </c>
      <c r="R5529" s="28" t="str">
        <f t="shared" si="1217"/>
        <v/>
      </c>
      <c r="S5529" s="28" t="str">
        <f t="array" ref="S5529">IF(ISBLANK(A5529),"",INDEX(Info!$B$3:$H$6442,MATCH(J5529,IF(Info!$D$3:$D$6442=K5529,Info!$C$3:$C$6442),0),7))</f>
        <v/>
      </c>
    </row>
    <row r="5530" spans="1:19" x14ac:dyDescent="0.25">
      <c r="A5530" s="75"/>
      <c r="B5530" s="75"/>
      <c r="C5530" s="72"/>
      <c r="D5530" s="72"/>
      <c r="E5530" s="41" t="str">
        <f t="shared" si="1204"/>
        <v/>
      </c>
      <c r="F5530" s="90" t="str">
        <f t="shared" ca="1" si="1205"/>
        <v/>
      </c>
      <c r="G5530" s="91" t="str">
        <f t="shared" si="1206"/>
        <v/>
      </c>
      <c r="H5530" s="41" t="str">
        <f t="shared" si="1207"/>
        <v/>
      </c>
      <c r="I5530" s="92" t="str">
        <f t="shared" ca="1" si="1208"/>
        <v/>
      </c>
      <c r="J5530" s="28" t="str">
        <f t="shared" si="1209"/>
        <v/>
      </c>
      <c r="K5530" s="28" t="str">
        <f t="shared" si="1210"/>
        <v/>
      </c>
      <c r="L5530" s="28" t="str">
        <f t="shared" ca="1" si="1211"/>
        <v/>
      </c>
      <c r="M5530" s="28" t="str">
        <f t="shared" si="1212"/>
        <v/>
      </c>
      <c r="N5530" s="93" t="str">
        <f t="shared" si="1213"/>
        <v/>
      </c>
      <c r="O5530" s="94" t="str">
        <f t="shared" si="1214"/>
        <v/>
      </c>
      <c r="P5530" s="70">
        <f t="shared" si="1215"/>
        <v>0</v>
      </c>
      <c r="Q5530" s="28" t="str">
        <f t="shared" ca="1" si="1216"/>
        <v/>
      </c>
      <c r="R5530" s="28" t="str">
        <f t="shared" si="1217"/>
        <v/>
      </c>
      <c r="S5530" s="28" t="str">
        <f t="array" ref="S5530">IF(ISBLANK(A5530),"",INDEX(Info!$B$3:$H$6442,MATCH(J5530,IF(Info!$D$3:$D$6442=K5530,Info!$C$3:$C$6442),0),7))</f>
        <v/>
      </c>
    </row>
    <row r="5531" spans="1:19" x14ac:dyDescent="0.25">
      <c r="A5531" s="75"/>
      <c r="B5531" s="75"/>
      <c r="C5531" s="72"/>
      <c r="D5531" s="72"/>
      <c r="E5531" s="41" t="str">
        <f t="shared" si="1204"/>
        <v/>
      </c>
      <c r="F5531" s="90" t="str">
        <f t="shared" ca="1" si="1205"/>
        <v/>
      </c>
      <c r="G5531" s="91" t="str">
        <f t="shared" si="1206"/>
        <v/>
      </c>
      <c r="H5531" s="41" t="str">
        <f t="shared" si="1207"/>
        <v/>
      </c>
      <c r="I5531" s="92" t="str">
        <f t="shared" ca="1" si="1208"/>
        <v/>
      </c>
      <c r="J5531" s="28" t="str">
        <f t="shared" si="1209"/>
        <v/>
      </c>
      <c r="K5531" s="28" t="str">
        <f t="shared" si="1210"/>
        <v/>
      </c>
      <c r="L5531" s="28" t="str">
        <f t="shared" ca="1" si="1211"/>
        <v/>
      </c>
      <c r="M5531" s="28" t="str">
        <f t="shared" si="1212"/>
        <v/>
      </c>
      <c r="N5531" s="93" t="str">
        <f t="shared" si="1213"/>
        <v/>
      </c>
      <c r="O5531" s="94" t="str">
        <f t="shared" si="1214"/>
        <v/>
      </c>
      <c r="P5531" s="70">
        <f t="shared" si="1215"/>
        <v>0</v>
      </c>
      <c r="Q5531" s="28" t="str">
        <f t="shared" ca="1" si="1216"/>
        <v/>
      </c>
      <c r="R5531" s="28" t="str">
        <f t="shared" si="1217"/>
        <v/>
      </c>
      <c r="S5531" s="28" t="str">
        <f t="array" ref="S5531">IF(ISBLANK(A5531),"",INDEX(Info!$B$3:$H$6442,MATCH(J5531,IF(Info!$D$3:$D$6442=K5531,Info!$C$3:$C$6442),0),7))</f>
        <v/>
      </c>
    </row>
    <row r="5532" spans="1:19" x14ac:dyDescent="0.25">
      <c r="A5532" s="75"/>
      <c r="B5532" s="75"/>
      <c r="C5532" s="72"/>
      <c r="D5532" s="72"/>
      <c r="E5532" s="41" t="str">
        <f t="shared" si="1204"/>
        <v/>
      </c>
      <c r="F5532" s="90" t="str">
        <f t="shared" ca="1" si="1205"/>
        <v/>
      </c>
      <c r="G5532" s="91" t="str">
        <f t="shared" si="1206"/>
        <v/>
      </c>
      <c r="H5532" s="41" t="str">
        <f t="shared" si="1207"/>
        <v/>
      </c>
      <c r="I5532" s="92" t="str">
        <f t="shared" ca="1" si="1208"/>
        <v/>
      </c>
      <c r="J5532" s="28" t="str">
        <f t="shared" si="1209"/>
        <v/>
      </c>
      <c r="K5532" s="28" t="str">
        <f t="shared" si="1210"/>
        <v/>
      </c>
      <c r="L5532" s="28" t="str">
        <f t="shared" ca="1" si="1211"/>
        <v/>
      </c>
      <c r="M5532" s="28" t="str">
        <f t="shared" si="1212"/>
        <v/>
      </c>
      <c r="N5532" s="93" t="str">
        <f t="shared" si="1213"/>
        <v/>
      </c>
      <c r="O5532" s="94" t="str">
        <f t="shared" si="1214"/>
        <v/>
      </c>
      <c r="P5532" s="70">
        <f t="shared" si="1215"/>
        <v>0</v>
      </c>
      <c r="Q5532" s="28" t="str">
        <f t="shared" ca="1" si="1216"/>
        <v/>
      </c>
      <c r="R5532" s="28" t="str">
        <f t="shared" si="1217"/>
        <v/>
      </c>
      <c r="S5532" s="28" t="str">
        <f t="array" ref="S5532">IF(ISBLANK(A5532),"",INDEX(Info!$B$3:$H$6442,MATCH(J5532,IF(Info!$D$3:$D$6442=K5532,Info!$C$3:$C$6442),0),7))</f>
        <v/>
      </c>
    </row>
    <row r="5533" spans="1:19" x14ac:dyDescent="0.25">
      <c r="A5533" s="75"/>
      <c r="B5533" s="75"/>
      <c r="C5533" s="72"/>
      <c r="D5533" s="72"/>
      <c r="E5533" s="41" t="str">
        <f t="shared" si="1204"/>
        <v/>
      </c>
      <c r="F5533" s="90" t="str">
        <f t="shared" ca="1" si="1205"/>
        <v/>
      </c>
      <c r="G5533" s="91" t="str">
        <f t="shared" si="1206"/>
        <v/>
      </c>
      <c r="H5533" s="41" t="str">
        <f t="shared" si="1207"/>
        <v/>
      </c>
      <c r="I5533" s="92" t="str">
        <f t="shared" ca="1" si="1208"/>
        <v/>
      </c>
      <c r="J5533" s="28" t="str">
        <f t="shared" si="1209"/>
        <v/>
      </c>
      <c r="K5533" s="28" t="str">
        <f t="shared" si="1210"/>
        <v/>
      </c>
      <c r="L5533" s="28" t="str">
        <f t="shared" ca="1" si="1211"/>
        <v/>
      </c>
      <c r="M5533" s="28" t="str">
        <f t="shared" si="1212"/>
        <v/>
      </c>
      <c r="N5533" s="93" t="str">
        <f t="shared" si="1213"/>
        <v/>
      </c>
      <c r="O5533" s="94" t="str">
        <f t="shared" si="1214"/>
        <v/>
      </c>
      <c r="P5533" s="70">
        <f t="shared" si="1215"/>
        <v>0</v>
      </c>
      <c r="Q5533" s="28" t="str">
        <f t="shared" ca="1" si="1216"/>
        <v/>
      </c>
      <c r="R5533" s="28" t="str">
        <f t="shared" si="1217"/>
        <v/>
      </c>
      <c r="S5533" s="28" t="str">
        <f t="array" ref="S5533">IF(ISBLANK(A5533),"",INDEX(Info!$B$3:$H$6442,MATCH(J5533,IF(Info!$D$3:$D$6442=K5533,Info!$C$3:$C$6442),0),7))</f>
        <v/>
      </c>
    </row>
    <row r="5534" spans="1:19" x14ac:dyDescent="0.25">
      <c r="A5534" s="75"/>
      <c r="B5534" s="75"/>
      <c r="C5534" s="72"/>
      <c r="D5534" s="72"/>
      <c r="E5534" s="41" t="str">
        <f t="shared" si="1204"/>
        <v/>
      </c>
      <c r="F5534" s="90" t="str">
        <f t="shared" ca="1" si="1205"/>
        <v/>
      </c>
      <c r="G5534" s="91" t="str">
        <f t="shared" si="1206"/>
        <v/>
      </c>
      <c r="H5534" s="41" t="str">
        <f t="shared" si="1207"/>
        <v/>
      </c>
      <c r="I5534" s="92" t="str">
        <f t="shared" ca="1" si="1208"/>
        <v/>
      </c>
      <c r="J5534" s="28" t="str">
        <f t="shared" si="1209"/>
        <v/>
      </c>
      <c r="K5534" s="28" t="str">
        <f t="shared" si="1210"/>
        <v/>
      </c>
      <c r="L5534" s="28" t="str">
        <f t="shared" ca="1" si="1211"/>
        <v/>
      </c>
      <c r="M5534" s="28" t="str">
        <f t="shared" si="1212"/>
        <v/>
      </c>
      <c r="N5534" s="93" t="str">
        <f t="shared" si="1213"/>
        <v/>
      </c>
      <c r="O5534" s="94" t="str">
        <f t="shared" si="1214"/>
        <v/>
      </c>
      <c r="P5534" s="70">
        <f t="shared" si="1215"/>
        <v>0</v>
      </c>
      <c r="Q5534" s="28" t="str">
        <f t="shared" ca="1" si="1216"/>
        <v/>
      </c>
      <c r="R5534" s="28" t="str">
        <f t="shared" si="1217"/>
        <v/>
      </c>
      <c r="S5534" s="28" t="str">
        <f t="array" ref="S5534">IF(ISBLANK(A5534),"",INDEX(Info!$B$3:$H$6442,MATCH(J5534,IF(Info!$D$3:$D$6442=K5534,Info!$C$3:$C$6442),0),7))</f>
        <v/>
      </c>
    </row>
    <row r="5535" spans="1:19" x14ac:dyDescent="0.25">
      <c r="A5535" s="75"/>
      <c r="B5535" s="75"/>
      <c r="C5535" s="72"/>
      <c r="D5535" s="72"/>
      <c r="E5535" s="41" t="str">
        <f t="shared" si="1204"/>
        <v/>
      </c>
      <c r="F5535" s="90" t="str">
        <f t="shared" ca="1" si="1205"/>
        <v/>
      </c>
      <c r="G5535" s="91" t="str">
        <f t="shared" si="1206"/>
        <v/>
      </c>
      <c r="H5535" s="41" t="str">
        <f t="shared" si="1207"/>
        <v/>
      </c>
      <c r="I5535" s="92" t="str">
        <f t="shared" ca="1" si="1208"/>
        <v/>
      </c>
      <c r="J5535" s="28" t="str">
        <f t="shared" si="1209"/>
        <v/>
      </c>
      <c r="K5535" s="28" t="str">
        <f t="shared" si="1210"/>
        <v/>
      </c>
      <c r="L5535" s="28" t="str">
        <f t="shared" ca="1" si="1211"/>
        <v/>
      </c>
      <c r="M5535" s="28" t="str">
        <f t="shared" si="1212"/>
        <v/>
      </c>
      <c r="N5535" s="93" t="str">
        <f t="shared" si="1213"/>
        <v/>
      </c>
      <c r="O5535" s="94" t="str">
        <f t="shared" si="1214"/>
        <v/>
      </c>
      <c r="P5535" s="70">
        <f t="shared" si="1215"/>
        <v>0</v>
      </c>
      <c r="Q5535" s="28" t="str">
        <f t="shared" ca="1" si="1216"/>
        <v/>
      </c>
      <c r="R5535" s="28" t="str">
        <f t="shared" si="1217"/>
        <v/>
      </c>
      <c r="S5535" s="28" t="str">
        <f t="array" ref="S5535">IF(ISBLANK(A5535),"",INDEX(Info!$B$3:$H$6442,MATCH(J5535,IF(Info!$D$3:$D$6442=K5535,Info!$C$3:$C$6442),0),7))</f>
        <v/>
      </c>
    </row>
    <row r="5536" spans="1:19" x14ac:dyDescent="0.25">
      <c r="A5536" s="75"/>
      <c r="B5536" s="75"/>
      <c r="C5536" s="72"/>
      <c r="D5536" s="72"/>
      <c r="E5536" s="41" t="str">
        <f t="shared" si="1204"/>
        <v/>
      </c>
      <c r="F5536" s="90" t="str">
        <f t="shared" ca="1" si="1205"/>
        <v/>
      </c>
      <c r="G5536" s="91" t="str">
        <f t="shared" si="1206"/>
        <v/>
      </c>
      <c r="H5536" s="41" t="str">
        <f t="shared" si="1207"/>
        <v/>
      </c>
      <c r="I5536" s="92" t="str">
        <f t="shared" ca="1" si="1208"/>
        <v/>
      </c>
      <c r="J5536" s="28" t="str">
        <f t="shared" si="1209"/>
        <v/>
      </c>
      <c r="K5536" s="28" t="str">
        <f t="shared" si="1210"/>
        <v/>
      </c>
      <c r="L5536" s="28" t="str">
        <f t="shared" ca="1" si="1211"/>
        <v/>
      </c>
      <c r="M5536" s="28" t="str">
        <f t="shared" si="1212"/>
        <v/>
      </c>
      <c r="N5536" s="93" t="str">
        <f t="shared" si="1213"/>
        <v/>
      </c>
      <c r="O5536" s="94" t="str">
        <f t="shared" si="1214"/>
        <v/>
      </c>
      <c r="P5536" s="70">
        <f t="shared" si="1215"/>
        <v>0</v>
      </c>
      <c r="Q5536" s="28" t="str">
        <f t="shared" ca="1" si="1216"/>
        <v/>
      </c>
      <c r="R5536" s="28" t="str">
        <f t="shared" si="1217"/>
        <v/>
      </c>
      <c r="S5536" s="28" t="str">
        <f t="array" ref="S5536">IF(ISBLANK(A5536),"",INDEX(Info!$B$3:$H$6442,MATCH(J5536,IF(Info!$D$3:$D$6442=K5536,Info!$C$3:$C$6442),0),7))</f>
        <v/>
      </c>
    </row>
    <row r="5537" spans="1:19" x14ac:dyDescent="0.25">
      <c r="A5537" s="75"/>
      <c r="B5537" s="75"/>
      <c r="C5537" s="72"/>
      <c r="D5537" s="72"/>
      <c r="E5537" s="41" t="str">
        <f t="shared" si="1204"/>
        <v/>
      </c>
      <c r="F5537" s="90" t="str">
        <f t="shared" ca="1" si="1205"/>
        <v/>
      </c>
      <c r="G5537" s="91" t="str">
        <f t="shared" si="1206"/>
        <v/>
      </c>
      <c r="H5537" s="41" t="str">
        <f t="shared" si="1207"/>
        <v/>
      </c>
      <c r="I5537" s="92" t="str">
        <f t="shared" ca="1" si="1208"/>
        <v/>
      </c>
      <c r="J5537" s="28" t="str">
        <f t="shared" si="1209"/>
        <v/>
      </c>
      <c r="K5537" s="28" t="str">
        <f t="shared" si="1210"/>
        <v/>
      </c>
      <c r="L5537" s="28" t="str">
        <f t="shared" ca="1" si="1211"/>
        <v/>
      </c>
      <c r="M5537" s="28" t="str">
        <f t="shared" si="1212"/>
        <v/>
      </c>
      <c r="N5537" s="93" t="str">
        <f t="shared" si="1213"/>
        <v/>
      </c>
      <c r="O5537" s="94" t="str">
        <f t="shared" si="1214"/>
        <v/>
      </c>
      <c r="P5537" s="70">
        <f t="shared" si="1215"/>
        <v>0</v>
      </c>
      <c r="Q5537" s="28" t="str">
        <f t="shared" ca="1" si="1216"/>
        <v/>
      </c>
      <c r="R5537" s="28" t="str">
        <f t="shared" si="1217"/>
        <v/>
      </c>
      <c r="S5537" s="28" t="str">
        <f t="array" ref="S5537">IF(ISBLANK(A5537),"",INDEX(Info!$B$3:$H$6442,MATCH(J5537,IF(Info!$D$3:$D$6442=K5537,Info!$C$3:$C$6442),0),7))</f>
        <v/>
      </c>
    </row>
    <row r="5538" spans="1:19" x14ac:dyDescent="0.25">
      <c r="A5538" s="75"/>
      <c r="B5538" s="75"/>
      <c r="C5538" s="72"/>
      <c r="D5538" s="72"/>
      <c r="E5538" s="41" t="str">
        <f t="shared" si="1204"/>
        <v/>
      </c>
      <c r="F5538" s="90" t="str">
        <f t="shared" ca="1" si="1205"/>
        <v/>
      </c>
      <c r="G5538" s="91" t="str">
        <f t="shared" si="1206"/>
        <v/>
      </c>
      <c r="H5538" s="41" t="str">
        <f t="shared" si="1207"/>
        <v/>
      </c>
      <c r="I5538" s="92" t="str">
        <f t="shared" ca="1" si="1208"/>
        <v/>
      </c>
      <c r="J5538" s="28" t="str">
        <f t="shared" si="1209"/>
        <v/>
      </c>
      <c r="K5538" s="28" t="str">
        <f t="shared" si="1210"/>
        <v/>
      </c>
      <c r="L5538" s="28" t="str">
        <f t="shared" ca="1" si="1211"/>
        <v/>
      </c>
      <c r="M5538" s="28" t="str">
        <f t="shared" si="1212"/>
        <v/>
      </c>
      <c r="N5538" s="93" t="str">
        <f t="shared" si="1213"/>
        <v/>
      </c>
      <c r="O5538" s="94" t="str">
        <f t="shared" si="1214"/>
        <v/>
      </c>
      <c r="P5538" s="70">
        <f t="shared" si="1215"/>
        <v>0</v>
      </c>
      <c r="Q5538" s="28" t="str">
        <f t="shared" ca="1" si="1216"/>
        <v/>
      </c>
      <c r="R5538" s="28" t="str">
        <f t="shared" si="1217"/>
        <v/>
      </c>
      <c r="S5538" s="28" t="str">
        <f t="array" ref="S5538">IF(ISBLANK(A5538),"",INDEX(Info!$B$3:$H$6442,MATCH(J5538,IF(Info!$D$3:$D$6442=K5538,Info!$C$3:$C$6442),0),7))</f>
        <v/>
      </c>
    </row>
    <row r="5539" spans="1:19" x14ac:dyDescent="0.25">
      <c r="A5539" s="75"/>
      <c r="B5539" s="75"/>
      <c r="C5539" s="72"/>
      <c r="D5539" s="72"/>
      <c r="E5539" s="41" t="str">
        <f t="shared" si="1204"/>
        <v/>
      </c>
      <c r="F5539" s="90" t="str">
        <f t="shared" ca="1" si="1205"/>
        <v/>
      </c>
      <c r="G5539" s="91" t="str">
        <f t="shared" si="1206"/>
        <v/>
      </c>
      <c r="H5539" s="41" t="str">
        <f t="shared" si="1207"/>
        <v/>
      </c>
      <c r="I5539" s="92" t="str">
        <f t="shared" ca="1" si="1208"/>
        <v/>
      </c>
      <c r="J5539" s="28" t="str">
        <f t="shared" si="1209"/>
        <v/>
      </c>
      <c r="K5539" s="28" t="str">
        <f t="shared" si="1210"/>
        <v/>
      </c>
      <c r="L5539" s="28" t="str">
        <f t="shared" ca="1" si="1211"/>
        <v/>
      </c>
      <c r="M5539" s="28" t="str">
        <f t="shared" si="1212"/>
        <v/>
      </c>
      <c r="N5539" s="93" t="str">
        <f t="shared" si="1213"/>
        <v/>
      </c>
      <c r="O5539" s="94" t="str">
        <f t="shared" si="1214"/>
        <v/>
      </c>
      <c r="P5539" s="70">
        <f t="shared" si="1215"/>
        <v>0</v>
      </c>
      <c r="Q5539" s="28" t="str">
        <f t="shared" ca="1" si="1216"/>
        <v/>
      </c>
      <c r="R5539" s="28" t="str">
        <f t="shared" si="1217"/>
        <v/>
      </c>
      <c r="S5539" s="28" t="str">
        <f t="array" ref="S5539">IF(ISBLANK(A5539),"",INDEX(Info!$B$3:$H$6442,MATCH(J5539,IF(Info!$D$3:$D$6442=K5539,Info!$C$3:$C$6442),0),7))</f>
        <v/>
      </c>
    </row>
    <row r="5540" spans="1:19" x14ac:dyDescent="0.25">
      <c r="A5540" s="75"/>
      <c r="B5540" s="75"/>
      <c r="C5540" s="72"/>
      <c r="D5540" s="72"/>
      <c r="E5540" s="41" t="str">
        <f t="shared" si="1204"/>
        <v/>
      </c>
      <c r="F5540" s="90" t="str">
        <f t="shared" ca="1" si="1205"/>
        <v/>
      </c>
      <c r="G5540" s="91" t="str">
        <f t="shared" si="1206"/>
        <v/>
      </c>
      <c r="H5540" s="41" t="str">
        <f t="shared" si="1207"/>
        <v/>
      </c>
      <c r="I5540" s="92" t="str">
        <f t="shared" ca="1" si="1208"/>
        <v/>
      </c>
      <c r="J5540" s="28" t="str">
        <f t="shared" si="1209"/>
        <v/>
      </c>
      <c r="K5540" s="28" t="str">
        <f t="shared" si="1210"/>
        <v/>
      </c>
      <c r="L5540" s="28" t="str">
        <f t="shared" ca="1" si="1211"/>
        <v/>
      </c>
      <c r="M5540" s="28" t="str">
        <f t="shared" si="1212"/>
        <v/>
      </c>
      <c r="N5540" s="93" t="str">
        <f t="shared" si="1213"/>
        <v/>
      </c>
      <c r="O5540" s="94" t="str">
        <f t="shared" si="1214"/>
        <v/>
      </c>
      <c r="P5540" s="70">
        <f t="shared" si="1215"/>
        <v>0</v>
      </c>
      <c r="Q5540" s="28" t="str">
        <f t="shared" ca="1" si="1216"/>
        <v/>
      </c>
      <c r="R5540" s="28" t="str">
        <f t="shared" si="1217"/>
        <v/>
      </c>
      <c r="S5540" s="28" t="str">
        <f t="array" ref="S5540">IF(ISBLANK(A5540),"",INDEX(Info!$B$3:$H$6442,MATCH(J5540,IF(Info!$D$3:$D$6442=K5540,Info!$C$3:$C$6442),0),7))</f>
        <v/>
      </c>
    </row>
    <row r="5541" spans="1:19" x14ac:dyDescent="0.25">
      <c r="A5541" s="75"/>
      <c r="B5541" s="75"/>
      <c r="C5541" s="72"/>
      <c r="D5541" s="72"/>
      <c r="E5541" s="41" t="str">
        <f t="shared" si="1204"/>
        <v/>
      </c>
      <c r="F5541" s="90" t="str">
        <f t="shared" ca="1" si="1205"/>
        <v/>
      </c>
      <c r="G5541" s="91" t="str">
        <f t="shared" si="1206"/>
        <v/>
      </c>
      <c r="H5541" s="41" t="str">
        <f t="shared" si="1207"/>
        <v/>
      </c>
      <c r="I5541" s="92" t="str">
        <f t="shared" ca="1" si="1208"/>
        <v/>
      </c>
      <c r="J5541" s="28" t="str">
        <f t="shared" si="1209"/>
        <v/>
      </c>
      <c r="K5541" s="28" t="str">
        <f t="shared" si="1210"/>
        <v/>
      </c>
      <c r="L5541" s="28" t="str">
        <f t="shared" ca="1" si="1211"/>
        <v/>
      </c>
      <c r="M5541" s="28" t="str">
        <f t="shared" si="1212"/>
        <v/>
      </c>
      <c r="N5541" s="93" t="str">
        <f t="shared" si="1213"/>
        <v/>
      </c>
      <c r="O5541" s="94" t="str">
        <f t="shared" si="1214"/>
        <v/>
      </c>
      <c r="P5541" s="70">
        <f t="shared" si="1215"/>
        <v>0</v>
      </c>
      <c r="Q5541" s="28" t="str">
        <f t="shared" ca="1" si="1216"/>
        <v/>
      </c>
      <c r="R5541" s="28" t="str">
        <f t="shared" si="1217"/>
        <v/>
      </c>
      <c r="S5541" s="28" t="str">
        <f t="array" ref="S5541">IF(ISBLANK(A5541),"",INDEX(Info!$B$3:$H$6442,MATCH(J5541,IF(Info!$D$3:$D$6442=K5541,Info!$C$3:$C$6442),0),7))</f>
        <v/>
      </c>
    </row>
    <row r="5542" spans="1:19" x14ac:dyDescent="0.25">
      <c r="A5542" s="75"/>
      <c r="B5542" s="75"/>
      <c r="C5542" s="72"/>
      <c r="D5542" s="72"/>
      <c r="E5542" s="41" t="str">
        <f t="shared" si="1204"/>
        <v/>
      </c>
      <c r="F5542" s="90" t="str">
        <f t="shared" ca="1" si="1205"/>
        <v/>
      </c>
      <c r="G5542" s="91" t="str">
        <f t="shared" si="1206"/>
        <v/>
      </c>
      <c r="H5542" s="41" t="str">
        <f t="shared" si="1207"/>
        <v/>
      </c>
      <c r="I5542" s="92" t="str">
        <f t="shared" ca="1" si="1208"/>
        <v/>
      </c>
      <c r="J5542" s="28" t="str">
        <f t="shared" si="1209"/>
        <v/>
      </c>
      <c r="K5542" s="28" t="str">
        <f t="shared" si="1210"/>
        <v/>
      </c>
      <c r="L5542" s="28" t="str">
        <f t="shared" ca="1" si="1211"/>
        <v/>
      </c>
      <c r="M5542" s="28" t="str">
        <f t="shared" si="1212"/>
        <v/>
      </c>
      <c r="N5542" s="93" t="str">
        <f t="shared" si="1213"/>
        <v/>
      </c>
      <c r="O5542" s="94" t="str">
        <f t="shared" si="1214"/>
        <v/>
      </c>
      <c r="P5542" s="70">
        <f t="shared" si="1215"/>
        <v>0</v>
      </c>
      <c r="Q5542" s="28" t="str">
        <f t="shared" ca="1" si="1216"/>
        <v/>
      </c>
      <c r="R5542" s="28" t="str">
        <f t="shared" si="1217"/>
        <v/>
      </c>
      <c r="S5542" s="28" t="str">
        <f t="array" ref="S5542">IF(ISBLANK(A5542),"",INDEX(Info!$B$3:$H$6442,MATCH(J5542,IF(Info!$D$3:$D$6442=K5542,Info!$C$3:$C$6442),0),7))</f>
        <v/>
      </c>
    </row>
    <row r="5543" spans="1:19" x14ac:dyDescent="0.25">
      <c r="A5543" s="75"/>
      <c r="B5543" s="75"/>
      <c r="C5543" s="72"/>
      <c r="D5543" s="72"/>
      <c r="E5543" s="41" t="str">
        <f t="shared" si="1204"/>
        <v/>
      </c>
      <c r="F5543" s="90" t="str">
        <f t="shared" ca="1" si="1205"/>
        <v/>
      </c>
      <c r="G5543" s="91" t="str">
        <f t="shared" si="1206"/>
        <v/>
      </c>
      <c r="H5543" s="41" t="str">
        <f t="shared" si="1207"/>
        <v/>
      </c>
      <c r="I5543" s="92" t="str">
        <f t="shared" ca="1" si="1208"/>
        <v/>
      </c>
      <c r="J5543" s="28" t="str">
        <f t="shared" si="1209"/>
        <v/>
      </c>
      <c r="K5543" s="28" t="str">
        <f t="shared" si="1210"/>
        <v/>
      </c>
      <c r="L5543" s="28" t="str">
        <f t="shared" ca="1" si="1211"/>
        <v/>
      </c>
      <c r="M5543" s="28" t="str">
        <f t="shared" si="1212"/>
        <v/>
      </c>
      <c r="N5543" s="93" t="str">
        <f t="shared" si="1213"/>
        <v/>
      </c>
      <c r="O5543" s="94" t="str">
        <f t="shared" si="1214"/>
        <v/>
      </c>
      <c r="P5543" s="70">
        <f t="shared" si="1215"/>
        <v>0</v>
      </c>
      <c r="Q5543" s="28" t="str">
        <f t="shared" ca="1" si="1216"/>
        <v/>
      </c>
      <c r="R5543" s="28" t="str">
        <f t="shared" si="1217"/>
        <v/>
      </c>
      <c r="S5543" s="28" t="str">
        <f t="array" ref="S5543">IF(ISBLANK(A5543),"",INDEX(Info!$B$3:$H$6442,MATCH(J5543,IF(Info!$D$3:$D$6442=K5543,Info!$C$3:$C$6442),0),7))</f>
        <v/>
      </c>
    </row>
    <row r="5544" spans="1:19" x14ac:dyDescent="0.25">
      <c r="A5544" s="75"/>
      <c r="B5544" s="75"/>
      <c r="C5544" s="72"/>
      <c r="D5544" s="72"/>
      <c r="E5544" s="41" t="str">
        <f t="shared" si="1204"/>
        <v/>
      </c>
      <c r="F5544" s="90" t="str">
        <f t="shared" ca="1" si="1205"/>
        <v/>
      </c>
      <c r="G5544" s="91" t="str">
        <f t="shared" si="1206"/>
        <v/>
      </c>
      <c r="H5544" s="41" t="str">
        <f t="shared" si="1207"/>
        <v/>
      </c>
      <c r="I5544" s="92" t="str">
        <f t="shared" ca="1" si="1208"/>
        <v/>
      </c>
      <c r="J5544" s="28" t="str">
        <f t="shared" si="1209"/>
        <v/>
      </c>
      <c r="K5544" s="28" t="str">
        <f t="shared" si="1210"/>
        <v/>
      </c>
      <c r="L5544" s="28" t="str">
        <f t="shared" ca="1" si="1211"/>
        <v/>
      </c>
      <c r="M5544" s="28" t="str">
        <f t="shared" si="1212"/>
        <v/>
      </c>
      <c r="N5544" s="93" t="str">
        <f t="shared" si="1213"/>
        <v/>
      </c>
      <c r="O5544" s="94" t="str">
        <f t="shared" si="1214"/>
        <v/>
      </c>
      <c r="P5544" s="70">
        <f t="shared" si="1215"/>
        <v>0</v>
      </c>
      <c r="Q5544" s="28" t="str">
        <f t="shared" ca="1" si="1216"/>
        <v/>
      </c>
      <c r="R5544" s="28" t="str">
        <f t="shared" si="1217"/>
        <v/>
      </c>
      <c r="S5544" s="28" t="str">
        <f t="array" ref="S5544">IF(ISBLANK(A5544),"",INDEX(Info!$B$3:$H$6442,MATCH(J5544,IF(Info!$D$3:$D$6442=K5544,Info!$C$3:$C$6442),0),7))</f>
        <v/>
      </c>
    </row>
    <row r="5545" spans="1:19" x14ac:dyDescent="0.25">
      <c r="A5545" s="75"/>
      <c r="B5545" s="75"/>
      <c r="C5545" s="72"/>
      <c r="D5545" s="72"/>
      <c r="E5545" s="41" t="str">
        <f t="shared" si="1204"/>
        <v/>
      </c>
      <c r="F5545" s="90" t="str">
        <f t="shared" ca="1" si="1205"/>
        <v/>
      </c>
      <c r="G5545" s="91" t="str">
        <f t="shared" si="1206"/>
        <v/>
      </c>
      <c r="H5545" s="41" t="str">
        <f t="shared" si="1207"/>
        <v/>
      </c>
      <c r="I5545" s="92" t="str">
        <f t="shared" ca="1" si="1208"/>
        <v/>
      </c>
      <c r="J5545" s="28" t="str">
        <f t="shared" si="1209"/>
        <v/>
      </c>
      <c r="K5545" s="28" t="str">
        <f t="shared" si="1210"/>
        <v/>
      </c>
      <c r="L5545" s="28" t="str">
        <f t="shared" ca="1" si="1211"/>
        <v/>
      </c>
      <c r="M5545" s="28" t="str">
        <f t="shared" si="1212"/>
        <v/>
      </c>
      <c r="N5545" s="93" t="str">
        <f t="shared" si="1213"/>
        <v/>
      </c>
      <c r="O5545" s="94" t="str">
        <f t="shared" si="1214"/>
        <v/>
      </c>
      <c r="P5545" s="70">
        <f t="shared" si="1215"/>
        <v>0</v>
      </c>
      <c r="Q5545" s="28" t="str">
        <f t="shared" ca="1" si="1216"/>
        <v/>
      </c>
      <c r="R5545" s="28" t="str">
        <f t="shared" si="1217"/>
        <v/>
      </c>
      <c r="S5545" s="28" t="str">
        <f t="array" ref="S5545">IF(ISBLANK(A5545),"",INDEX(Info!$B$3:$H$6442,MATCH(J5545,IF(Info!$D$3:$D$6442=K5545,Info!$C$3:$C$6442),0),7))</f>
        <v/>
      </c>
    </row>
    <row r="5546" spans="1:19" x14ac:dyDescent="0.25">
      <c r="A5546" s="75"/>
      <c r="B5546" s="75"/>
      <c r="C5546" s="72"/>
      <c r="D5546" s="72"/>
      <c r="E5546" s="41" t="str">
        <f t="shared" si="1204"/>
        <v/>
      </c>
      <c r="F5546" s="90" t="str">
        <f t="shared" ca="1" si="1205"/>
        <v/>
      </c>
      <c r="G5546" s="91" t="str">
        <f t="shared" si="1206"/>
        <v/>
      </c>
      <c r="H5546" s="41" t="str">
        <f t="shared" si="1207"/>
        <v/>
      </c>
      <c r="I5546" s="92" t="str">
        <f t="shared" ca="1" si="1208"/>
        <v/>
      </c>
      <c r="J5546" s="28" t="str">
        <f t="shared" si="1209"/>
        <v/>
      </c>
      <c r="K5546" s="28" t="str">
        <f t="shared" si="1210"/>
        <v/>
      </c>
      <c r="L5546" s="28" t="str">
        <f t="shared" ca="1" si="1211"/>
        <v/>
      </c>
      <c r="M5546" s="28" t="str">
        <f t="shared" si="1212"/>
        <v/>
      </c>
      <c r="N5546" s="93" t="str">
        <f t="shared" si="1213"/>
        <v/>
      </c>
      <c r="O5546" s="94" t="str">
        <f t="shared" si="1214"/>
        <v/>
      </c>
      <c r="P5546" s="70">
        <f t="shared" si="1215"/>
        <v>0</v>
      </c>
      <c r="Q5546" s="28" t="str">
        <f t="shared" ca="1" si="1216"/>
        <v/>
      </c>
      <c r="R5546" s="28" t="str">
        <f t="shared" si="1217"/>
        <v/>
      </c>
      <c r="S5546" s="28" t="str">
        <f t="array" ref="S5546">IF(ISBLANK(A5546),"",INDEX(Info!$B$3:$H$6442,MATCH(J5546,IF(Info!$D$3:$D$6442=K5546,Info!$C$3:$C$6442),0),7))</f>
        <v/>
      </c>
    </row>
    <row r="5547" spans="1:19" x14ac:dyDescent="0.25">
      <c r="A5547" s="75"/>
      <c r="B5547" s="75"/>
      <c r="C5547" s="72"/>
      <c r="D5547" s="72"/>
      <c r="E5547" s="41" t="str">
        <f t="shared" si="1204"/>
        <v/>
      </c>
      <c r="F5547" s="90" t="str">
        <f t="shared" ca="1" si="1205"/>
        <v/>
      </c>
      <c r="G5547" s="91" t="str">
        <f t="shared" si="1206"/>
        <v/>
      </c>
      <c r="H5547" s="41" t="str">
        <f t="shared" si="1207"/>
        <v/>
      </c>
      <c r="I5547" s="92" t="str">
        <f t="shared" ca="1" si="1208"/>
        <v/>
      </c>
      <c r="J5547" s="28" t="str">
        <f t="shared" si="1209"/>
        <v/>
      </c>
      <c r="K5547" s="28" t="str">
        <f t="shared" si="1210"/>
        <v/>
      </c>
      <c r="L5547" s="28" t="str">
        <f t="shared" ca="1" si="1211"/>
        <v/>
      </c>
      <c r="M5547" s="28" t="str">
        <f t="shared" si="1212"/>
        <v/>
      </c>
      <c r="N5547" s="93" t="str">
        <f t="shared" si="1213"/>
        <v/>
      </c>
      <c r="O5547" s="94" t="str">
        <f t="shared" si="1214"/>
        <v/>
      </c>
      <c r="P5547" s="70">
        <f t="shared" si="1215"/>
        <v>0</v>
      </c>
      <c r="Q5547" s="28" t="str">
        <f t="shared" ca="1" si="1216"/>
        <v/>
      </c>
      <c r="R5547" s="28" t="str">
        <f t="shared" si="1217"/>
        <v/>
      </c>
      <c r="S5547" s="28" t="str">
        <f t="array" ref="S5547">IF(ISBLANK(A5547),"",INDEX(Info!$B$3:$H$6442,MATCH(J5547,IF(Info!$D$3:$D$6442=K5547,Info!$C$3:$C$6442),0),7))</f>
        <v/>
      </c>
    </row>
    <row r="5548" spans="1:19" x14ac:dyDescent="0.25">
      <c r="A5548" s="75"/>
      <c r="B5548" s="75"/>
      <c r="C5548" s="72"/>
      <c r="D5548" s="72"/>
      <c r="E5548" s="41" t="str">
        <f t="shared" si="1204"/>
        <v/>
      </c>
      <c r="F5548" s="90" t="str">
        <f t="shared" ca="1" si="1205"/>
        <v/>
      </c>
      <c r="G5548" s="91" t="str">
        <f t="shared" si="1206"/>
        <v/>
      </c>
      <c r="H5548" s="41" t="str">
        <f t="shared" si="1207"/>
        <v/>
      </c>
      <c r="I5548" s="92" t="str">
        <f t="shared" ca="1" si="1208"/>
        <v/>
      </c>
      <c r="J5548" s="28" t="str">
        <f t="shared" si="1209"/>
        <v/>
      </c>
      <c r="K5548" s="28" t="str">
        <f t="shared" si="1210"/>
        <v/>
      </c>
      <c r="L5548" s="28" t="str">
        <f t="shared" ca="1" si="1211"/>
        <v/>
      </c>
      <c r="M5548" s="28" t="str">
        <f t="shared" si="1212"/>
        <v/>
      </c>
      <c r="N5548" s="93" t="str">
        <f t="shared" si="1213"/>
        <v/>
      </c>
      <c r="O5548" s="94" t="str">
        <f t="shared" si="1214"/>
        <v/>
      </c>
      <c r="P5548" s="70">
        <f t="shared" si="1215"/>
        <v>0</v>
      </c>
      <c r="Q5548" s="28" t="str">
        <f t="shared" ca="1" si="1216"/>
        <v/>
      </c>
      <c r="R5548" s="28" t="str">
        <f t="shared" si="1217"/>
        <v/>
      </c>
      <c r="S5548" s="28" t="str">
        <f t="array" ref="S5548">IF(ISBLANK(A5548),"",INDEX(Info!$B$3:$H$6442,MATCH(J5548,IF(Info!$D$3:$D$6442=K5548,Info!$C$3:$C$6442),0),7))</f>
        <v/>
      </c>
    </row>
    <row r="5549" spans="1:19" x14ac:dyDescent="0.25">
      <c r="A5549" s="75"/>
      <c r="B5549" s="75"/>
      <c r="C5549" s="72"/>
      <c r="D5549" s="72"/>
      <c r="E5549" s="41" t="str">
        <f t="shared" si="1204"/>
        <v/>
      </c>
      <c r="F5549" s="90" t="str">
        <f t="shared" ca="1" si="1205"/>
        <v/>
      </c>
      <c r="G5549" s="91" t="str">
        <f t="shared" si="1206"/>
        <v/>
      </c>
      <c r="H5549" s="41" t="str">
        <f t="shared" si="1207"/>
        <v/>
      </c>
      <c r="I5549" s="92" t="str">
        <f t="shared" ca="1" si="1208"/>
        <v/>
      </c>
      <c r="J5549" s="28" t="str">
        <f t="shared" si="1209"/>
        <v/>
      </c>
      <c r="K5549" s="28" t="str">
        <f t="shared" si="1210"/>
        <v/>
      </c>
      <c r="L5549" s="28" t="str">
        <f t="shared" ca="1" si="1211"/>
        <v/>
      </c>
      <c r="M5549" s="28" t="str">
        <f t="shared" si="1212"/>
        <v/>
      </c>
      <c r="N5549" s="93" t="str">
        <f t="shared" si="1213"/>
        <v/>
      </c>
      <c r="O5549" s="94" t="str">
        <f t="shared" si="1214"/>
        <v/>
      </c>
      <c r="P5549" s="70">
        <f t="shared" si="1215"/>
        <v>0</v>
      </c>
      <c r="Q5549" s="28" t="str">
        <f t="shared" ca="1" si="1216"/>
        <v/>
      </c>
      <c r="R5549" s="28" t="str">
        <f t="shared" si="1217"/>
        <v/>
      </c>
      <c r="S5549" s="28" t="str">
        <f t="array" ref="S5549">IF(ISBLANK(A5549),"",INDEX(Info!$B$3:$H$6442,MATCH(J5549,IF(Info!$D$3:$D$6442=K5549,Info!$C$3:$C$6442),0),7))</f>
        <v/>
      </c>
    </row>
    <row r="5550" spans="1:19" x14ac:dyDescent="0.25">
      <c r="A5550" s="75"/>
      <c r="B5550" s="75"/>
      <c r="C5550" s="72"/>
      <c r="D5550" s="72"/>
      <c r="E5550" s="41" t="str">
        <f t="shared" si="1204"/>
        <v/>
      </c>
      <c r="F5550" s="90" t="str">
        <f t="shared" ca="1" si="1205"/>
        <v/>
      </c>
      <c r="G5550" s="91" t="str">
        <f t="shared" si="1206"/>
        <v/>
      </c>
      <c r="H5550" s="41" t="str">
        <f t="shared" si="1207"/>
        <v/>
      </c>
      <c r="I5550" s="92" t="str">
        <f t="shared" ca="1" si="1208"/>
        <v/>
      </c>
      <c r="J5550" s="28" t="str">
        <f t="shared" si="1209"/>
        <v/>
      </c>
      <c r="K5550" s="28" t="str">
        <f t="shared" si="1210"/>
        <v/>
      </c>
      <c r="L5550" s="28" t="str">
        <f t="shared" ca="1" si="1211"/>
        <v/>
      </c>
      <c r="M5550" s="28" t="str">
        <f t="shared" si="1212"/>
        <v/>
      </c>
      <c r="N5550" s="93" t="str">
        <f t="shared" si="1213"/>
        <v/>
      </c>
      <c r="O5550" s="94" t="str">
        <f t="shared" si="1214"/>
        <v/>
      </c>
      <c r="P5550" s="70">
        <f t="shared" si="1215"/>
        <v>0</v>
      </c>
      <c r="Q5550" s="28" t="str">
        <f t="shared" ca="1" si="1216"/>
        <v/>
      </c>
      <c r="R5550" s="28" t="str">
        <f t="shared" si="1217"/>
        <v/>
      </c>
      <c r="S5550" s="28" t="str">
        <f t="array" ref="S5550">IF(ISBLANK(A5550),"",INDEX(Info!$B$3:$H$6442,MATCH(J5550,IF(Info!$D$3:$D$6442=K5550,Info!$C$3:$C$6442),0),7))</f>
        <v/>
      </c>
    </row>
    <row r="5551" spans="1:19" x14ac:dyDescent="0.25">
      <c r="A5551" s="75"/>
      <c r="B5551" s="75"/>
      <c r="C5551" s="72"/>
      <c r="D5551" s="72"/>
      <c r="E5551" s="41" t="str">
        <f t="shared" si="1204"/>
        <v/>
      </c>
      <c r="F5551" s="90" t="str">
        <f t="shared" ca="1" si="1205"/>
        <v/>
      </c>
      <c r="G5551" s="91" t="str">
        <f t="shared" si="1206"/>
        <v/>
      </c>
      <c r="H5551" s="41" t="str">
        <f t="shared" si="1207"/>
        <v/>
      </c>
      <c r="I5551" s="92" t="str">
        <f t="shared" ca="1" si="1208"/>
        <v/>
      </c>
      <c r="J5551" s="28" t="str">
        <f t="shared" si="1209"/>
        <v/>
      </c>
      <c r="K5551" s="28" t="str">
        <f t="shared" si="1210"/>
        <v/>
      </c>
      <c r="L5551" s="28" t="str">
        <f t="shared" ca="1" si="1211"/>
        <v/>
      </c>
      <c r="M5551" s="28" t="str">
        <f t="shared" si="1212"/>
        <v/>
      </c>
      <c r="N5551" s="93" t="str">
        <f t="shared" si="1213"/>
        <v/>
      </c>
      <c r="O5551" s="94" t="str">
        <f t="shared" si="1214"/>
        <v/>
      </c>
      <c r="P5551" s="70">
        <f t="shared" si="1215"/>
        <v>0</v>
      </c>
      <c r="Q5551" s="28" t="str">
        <f t="shared" ca="1" si="1216"/>
        <v/>
      </c>
      <c r="R5551" s="28" t="str">
        <f t="shared" si="1217"/>
        <v/>
      </c>
      <c r="S5551" s="28" t="str">
        <f t="array" ref="S5551">IF(ISBLANK(A5551),"",INDEX(Info!$B$3:$H$6442,MATCH(J5551,IF(Info!$D$3:$D$6442=K5551,Info!$C$3:$C$6442),0),7))</f>
        <v/>
      </c>
    </row>
    <row r="5552" spans="1:19" x14ac:dyDescent="0.25">
      <c r="A5552" s="75"/>
      <c r="B5552" s="75"/>
      <c r="C5552" s="72"/>
      <c r="D5552" s="72"/>
      <c r="E5552" s="41" t="str">
        <f t="shared" si="1204"/>
        <v/>
      </c>
      <c r="F5552" s="90" t="str">
        <f t="shared" ca="1" si="1205"/>
        <v/>
      </c>
      <c r="G5552" s="91" t="str">
        <f t="shared" si="1206"/>
        <v/>
      </c>
      <c r="H5552" s="41" t="str">
        <f t="shared" si="1207"/>
        <v/>
      </c>
      <c r="I5552" s="92" t="str">
        <f t="shared" ca="1" si="1208"/>
        <v/>
      </c>
      <c r="J5552" s="28" t="str">
        <f t="shared" si="1209"/>
        <v/>
      </c>
      <c r="K5552" s="28" t="str">
        <f t="shared" si="1210"/>
        <v/>
      </c>
      <c r="L5552" s="28" t="str">
        <f t="shared" ca="1" si="1211"/>
        <v/>
      </c>
      <c r="M5552" s="28" t="str">
        <f t="shared" si="1212"/>
        <v/>
      </c>
      <c r="N5552" s="93" t="str">
        <f t="shared" si="1213"/>
        <v/>
      </c>
      <c r="O5552" s="94" t="str">
        <f t="shared" si="1214"/>
        <v/>
      </c>
      <c r="P5552" s="70">
        <f t="shared" si="1215"/>
        <v>0</v>
      </c>
      <c r="Q5552" s="28" t="str">
        <f t="shared" ca="1" si="1216"/>
        <v/>
      </c>
      <c r="R5552" s="28" t="str">
        <f t="shared" si="1217"/>
        <v/>
      </c>
      <c r="S5552" s="28" t="str">
        <f t="array" ref="S5552">IF(ISBLANK(A5552),"",INDEX(Info!$B$3:$H$6442,MATCH(J5552,IF(Info!$D$3:$D$6442=K5552,Info!$C$3:$C$6442),0),7))</f>
        <v/>
      </c>
    </row>
    <row r="5553" spans="1:19" x14ac:dyDescent="0.25">
      <c r="A5553" s="75"/>
      <c r="B5553" s="75"/>
      <c r="C5553" s="72"/>
      <c r="D5553" s="72"/>
      <c r="E5553" s="41" t="str">
        <f t="shared" si="1204"/>
        <v/>
      </c>
      <c r="F5553" s="90" t="str">
        <f t="shared" ca="1" si="1205"/>
        <v/>
      </c>
      <c r="G5553" s="91" t="str">
        <f t="shared" si="1206"/>
        <v/>
      </c>
      <c r="H5553" s="41" t="str">
        <f t="shared" si="1207"/>
        <v/>
      </c>
      <c r="I5553" s="92" t="str">
        <f t="shared" ca="1" si="1208"/>
        <v/>
      </c>
      <c r="J5553" s="28" t="str">
        <f t="shared" si="1209"/>
        <v/>
      </c>
      <c r="K5553" s="28" t="str">
        <f t="shared" si="1210"/>
        <v/>
      </c>
      <c r="L5553" s="28" t="str">
        <f t="shared" ca="1" si="1211"/>
        <v/>
      </c>
      <c r="M5553" s="28" t="str">
        <f t="shared" si="1212"/>
        <v/>
      </c>
      <c r="N5553" s="93" t="str">
        <f t="shared" si="1213"/>
        <v/>
      </c>
      <c r="O5553" s="94" t="str">
        <f t="shared" si="1214"/>
        <v/>
      </c>
      <c r="P5553" s="70">
        <f t="shared" si="1215"/>
        <v>0</v>
      </c>
      <c r="Q5553" s="28" t="str">
        <f t="shared" ca="1" si="1216"/>
        <v/>
      </c>
      <c r="R5553" s="28" t="str">
        <f t="shared" si="1217"/>
        <v/>
      </c>
      <c r="S5553" s="28" t="str">
        <f t="array" ref="S5553">IF(ISBLANK(A5553),"",INDEX(Info!$B$3:$H$6442,MATCH(J5553,IF(Info!$D$3:$D$6442=K5553,Info!$C$3:$C$6442),0),7))</f>
        <v/>
      </c>
    </row>
    <row r="5554" spans="1:19" x14ac:dyDescent="0.25">
      <c r="A5554" s="75"/>
      <c r="B5554" s="75"/>
      <c r="C5554" s="72"/>
      <c r="D5554" s="72"/>
      <c r="E5554" s="41" t="str">
        <f t="shared" si="1204"/>
        <v/>
      </c>
      <c r="F5554" s="90" t="str">
        <f t="shared" ca="1" si="1205"/>
        <v/>
      </c>
      <c r="G5554" s="91" t="str">
        <f t="shared" si="1206"/>
        <v/>
      </c>
      <c r="H5554" s="41" t="str">
        <f t="shared" si="1207"/>
        <v/>
      </c>
      <c r="I5554" s="92" t="str">
        <f t="shared" ca="1" si="1208"/>
        <v/>
      </c>
      <c r="J5554" s="28" t="str">
        <f t="shared" si="1209"/>
        <v/>
      </c>
      <c r="K5554" s="28" t="str">
        <f t="shared" si="1210"/>
        <v/>
      </c>
      <c r="L5554" s="28" t="str">
        <f t="shared" ca="1" si="1211"/>
        <v/>
      </c>
      <c r="M5554" s="28" t="str">
        <f t="shared" si="1212"/>
        <v/>
      </c>
      <c r="N5554" s="93" t="str">
        <f t="shared" si="1213"/>
        <v/>
      </c>
      <c r="O5554" s="94" t="str">
        <f t="shared" si="1214"/>
        <v/>
      </c>
      <c r="P5554" s="70">
        <f t="shared" si="1215"/>
        <v>0</v>
      </c>
      <c r="Q5554" s="28" t="str">
        <f t="shared" ca="1" si="1216"/>
        <v/>
      </c>
      <c r="R5554" s="28" t="str">
        <f t="shared" si="1217"/>
        <v/>
      </c>
      <c r="S5554" s="28" t="str">
        <f t="array" ref="S5554">IF(ISBLANK(A5554),"",INDEX(Info!$B$3:$H$6442,MATCH(J5554,IF(Info!$D$3:$D$6442=K5554,Info!$C$3:$C$6442),0),7))</f>
        <v/>
      </c>
    </row>
    <row r="5555" spans="1:19" x14ac:dyDescent="0.25">
      <c r="A5555" s="75"/>
      <c r="B5555" s="75"/>
      <c r="C5555" s="72"/>
      <c r="D5555" s="72"/>
      <c r="E5555" s="41" t="str">
        <f t="shared" si="1204"/>
        <v/>
      </c>
      <c r="F5555" s="90" t="str">
        <f t="shared" ca="1" si="1205"/>
        <v/>
      </c>
      <c r="G5555" s="91" t="str">
        <f t="shared" si="1206"/>
        <v/>
      </c>
      <c r="H5555" s="41" t="str">
        <f t="shared" si="1207"/>
        <v/>
      </c>
      <c r="I5555" s="92" t="str">
        <f t="shared" ca="1" si="1208"/>
        <v/>
      </c>
      <c r="J5555" s="28" t="str">
        <f t="shared" si="1209"/>
        <v/>
      </c>
      <c r="K5555" s="28" t="str">
        <f t="shared" si="1210"/>
        <v/>
      </c>
      <c r="L5555" s="28" t="str">
        <f t="shared" ca="1" si="1211"/>
        <v/>
      </c>
      <c r="M5555" s="28" t="str">
        <f t="shared" si="1212"/>
        <v/>
      </c>
      <c r="N5555" s="93" t="str">
        <f t="shared" si="1213"/>
        <v/>
      </c>
      <c r="O5555" s="94" t="str">
        <f t="shared" si="1214"/>
        <v/>
      </c>
      <c r="P5555" s="70">
        <f t="shared" si="1215"/>
        <v>0</v>
      </c>
      <c r="Q5555" s="28" t="str">
        <f t="shared" ca="1" si="1216"/>
        <v/>
      </c>
      <c r="R5555" s="28" t="str">
        <f t="shared" si="1217"/>
        <v/>
      </c>
      <c r="S5555" s="28" t="str">
        <f t="array" ref="S5555">IF(ISBLANK(A5555),"",INDEX(Info!$B$3:$H$6442,MATCH(J5555,IF(Info!$D$3:$D$6442=K5555,Info!$C$3:$C$6442),0),7))</f>
        <v/>
      </c>
    </row>
    <row r="5556" spans="1:19" x14ac:dyDescent="0.25">
      <c r="A5556" s="75"/>
      <c r="B5556" s="75"/>
      <c r="C5556" s="72"/>
      <c r="D5556" s="72"/>
      <c r="E5556" s="41" t="str">
        <f t="shared" si="1204"/>
        <v/>
      </c>
      <c r="F5556" s="90" t="str">
        <f t="shared" ca="1" si="1205"/>
        <v/>
      </c>
      <c r="G5556" s="91" t="str">
        <f t="shared" si="1206"/>
        <v/>
      </c>
      <c r="H5556" s="41" t="str">
        <f t="shared" si="1207"/>
        <v/>
      </c>
      <c r="I5556" s="92" t="str">
        <f t="shared" ca="1" si="1208"/>
        <v/>
      </c>
      <c r="J5556" s="28" t="str">
        <f t="shared" si="1209"/>
        <v/>
      </c>
      <c r="K5556" s="28" t="str">
        <f t="shared" si="1210"/>
        <v/>
      </c>
      <c r="L5556" s="28" t="str">
        <f t="shared" ca="1" si="1211"/>
        <v/>
      </c>
      <c r="M5556" s="28" t="str">
        <f t="shared" si="1212"/>
        <v/>
      </c>
      <c r="N5556" s="93" t="str">
        <f t="shared" si="1213"/>
        <v/>
      </c>
      <c r="O5556" s="94" t="str">
        <f t="shared" si="1214"/>
        <v/>
      </c>
      <c r="P5556" s="70">
        <f t="shared" si="1215"/>
        <v>0</v>
      </c>
      <c r="Q5556" s="28" t="str">
        <f t="shared" ca="1" si="1216"/>
        <v/>
      </c>
      <c r="R5556" s="28" t="str">
        <f t="shared" si="1217"/>
        <v/>
      </c>
      <c r="S5556" s="28" t="str">
        <f t="array" ref="S5556">IF(ISBLANK(A5556),"",INDEX(Info!$B$3:$H$6442,MATCH(J5556,IF(Info!$D$3:$D$6442=K5556,Info!$C$3:$C$6442),0),7))</f>
        <v/>
      </c>
    </row>
    <row r="5557" spans="1:19" x14ac:dyDescent="0.25">
      <c r="A5557" s="75"/>
      <c r="B5557" s="75"/>
      <c r="C5557" s="72"/>
      <c r="D5557" s="72"/>
      <c r="E5557" s="41" t="str">
        <f t="shared" si="1204"/>
        <v/>
      </c>
      <c r="F5557" s="90" t="str">
        <f t="shared" ca="1" si="1205"/>
        <v/>
      </c>
      <c r="G5557" s="91" t="str">
        <f t="shared" si="1206"/>
        <v/>
      </c>
      <c r="H5557" s="41" t="str">
        <f t="shared" si="1207"/>
        <v/>
      </c>
      <c r="I5557" s="92" t="str">
        <f t="shared" ca="1" si="1208"/>
        <v/>
      </c>
      <c r="J5557" s="28" t="str">
        <f t="shared" si="1209"/>
        <v/>
      </c>
      <c r="K5557" s="28" t="str">
        <f t="shared" si="1210"/>
        <v/>
      </c>
      <c r="L5557" s="28" t="str">
        <f t="shared" ca="1" si="1211"/>
        <v/>
      </c>
      <c r="M5557" s="28" t="str">
        <f t="shared" si="1212"/>
        <v/>
      </c>
      <c r="N5557" s="93" t="str">
        <f t="shared" si="1213"/>
        <v/>
      </c>
      <c r="O5557" s="94" t="str">
        <f t="shared" si="1214"/>
        <v/>
      </c>
      <c r="P5557" s="70">
        <f t="shared" si="1215"/>
        <v>0</v>
      </c>
      <c r="Q5557" s="28" t="str">
        <f t="shared" ca="1" si="1216"/>
        <v/>
      </c>
      <c r="R5557" s="28" t="str">
        <f t="shared" si="1217"/>
        <v/>
      </c>
      <c r="S5557" s="28" t="str">
        <f t="array" ref="S5557">IF(ISBLANK(A5557),"",INDEX(Info!$B$3:$H$6442,MATCH(J5557,IF(Info!$D$3:$D$6442=K5557,Info!$C$3:$C$6442),0),7))</f>
        <v/>
      </c>
    </row>
    <row r="5558" spans="1:19" x14ac:dyDescent="0.25">
      <c r="A5558" s="75"/>
      <c r="B5558" s="75"/>
      <c r="C5558" s="72"/>
      <c r="D5558" s="72"/>
      <c r="E5558" s="41" t="str">
        <f t="shared" si="1204"/>
        <v/>
      </c>
      <c r="F5558" s="90" t="str">
        <f t="shared" ca="1" si="1205"/>
        <v/>
      </c>
      <c r="G5558" s="91" t="str">
        <f t="shared" si="1206"/>
        <v/>
      </c>
      <c r="H5558" s="41" t="str">
        <f t="shared" si="1207"/>
        <v/>
      </c>
      <c r="I5558" s="92" t="str">
        <f t="shared" ca="1" si="1208"/>
        <v/>
      </c>
      <c r="J5558" s="28" t="str">
        <f t="shared" si="1209"/>
        <v/>
      </c>
      <c r="K5558" s="28" t="str">
        <f t="shared" si="1210"/>
        <v/>
      </c>
      <c r="L5558" s="28" t="str">
        <f t="shared" ca="1" si="1211"/>
        <v/>
      </c>
      <c r="M5558" s="28" t="str">
        <f t="shared" si="1212"/>
        <v/>
      </c>
      <c r="N5558" s="93" t="str">
        <f t="shared" si="1213"/>
        <v/>
      </c>
      <c r="O5558" s="94" t="str">
        <f t="shared" si="1214"/>
        <v/>
      </c>
      <c r="P5558" s="70">
        <f t="shared" si="1215"/>
        <v>0</v>
      </c>
      <c r="Q5558" s="28" t="str">
        <f t="shared" ca="1" si="1216"/>
        <v/>
      </c>
      <c r="R5558" s="28" t="str">
        <f t="shared" si="1217"/>
        <v/>
      </c>
      <c r="S5558" s="28" t="str">
        <f t="array" ref="S5558">IF(ISBLANK(A5558),"",INDEX(Info!$B$3:$H$6442,MATCH(J5558,IF(Info!$D$3:$D$6442=K5558,Info!$C$3:$C$6442),0),7))</f>
        <v/>
      </c>
    </row>
    <row r="5559" spans="1:19" x14ac:dyDescent="0.25">
      <c r="A5559" s="75"/>
      <c r="B5559" s="75"/>
      <c r="C5559" s="72"/>
      <c r="D5559" s="72"/>
      <c r="E5559" s="41" t="str">
        <f t="shared" si="1204"/>
        <v/>
      </c>
      <c r="F5559" s="90" t="str">
        <f t="shared" ca="1" si="1205"/>
        <v/>
      </c>
      <c r="G5559" s="91" t="str">
        <f t="shared" si="1206"/>
        <v/>
      </c>
      <c r="H5559" s="41" t="str">
        <f t="shared" si="1207"/>
        <v/>
      </c>
      <c r="I5559" s="92" t="str">
        <f t="shared" ca="1" si="1208"/>
        <v/>
      </c>
      <c r="J5559" s="28" t="str">
        <f t="shared" si="1209"/>
        <v/>
      </c>
      <c r="K5559" s="28" t="str">
        <f t="shared" si="1210"/>
        <v/>
      </c>
      <c r="L5559" s="28" t="str">
        <f t="shared" ca="1" si="1211"/>
        <v/>
      </c>
      <c r="M5559" s="28" t="str">
        <f t="shared" si="1212"/>
        <v/>
      </c>
      <c r="N5559" s="93" t="str">
        <f t="shared" si="1213"/>
        <v/>
      </c>
      <c r="O5559" s="94" t="str">
        <f t="shared" si="1214"/>
        <v/>
      </c>
      <c r="P5559" s="70">
        <f t="shared" si="1215"/>
        <v>0</v>
      </c>
      <c r="Q5559" s="28" t="str">
        <f t="shared" ca="1" si="1216"/>
        <v/>
      </c>
      <c r="R5559" s="28" t="str">
        <f t="shared" si="1217"/>
        <v/>
      </c>
      <c r="S5559" s="28" t="str">
        <f t="array" ref="S5559">IF(ISBLANK(A5559),"",INDEX(Info!$B$3:$H$6442,MATCH(J5559,IF(Info!$D$3:$D$6442=K5559,Info!$C$3:$C$6442),0),7))</f>
        <v/>
      </c>
    </row>
    <row r="5560" spans="1:19" x14ac:dyDescent="0.25">
      <c r="A5560" s="75"/>
      <c r="B5560" s="75"/>
      <c r="C5560" s="72"/>
      <c r="D5560" s="72"/>
      <c r="E5560" s="41" t="str">
        <f t="shared" si="1204"/>
        <v/>
      </c>
      <c r="F5560" s="90" t="str">
        <f t="shared" ca="1" si="1205"/>
        <v/>
      </c>
      <c r="G5560" s="91" t="str">
        <f t="shared" si="1206"/>
        <v/>
      </c>
      <c r="H5560" s="41" t="str">
        <f t="shared" si="1207"/>
        <v/>
      </c>
      <c r="I5560" s="92" t="str">
        <f t="shared" ca="1" si="1208"/>
        <v/>
      </c>
      <c r="J5560" s="28" t="str">
        <f t="shared" si="1209"/>
        <v/>
      </c>
      <c r="K5560" s="28" t="str">
        <f t="shared" si="1210"/>
        <v/>
      </c>
      <c r="L5560" s="28" t="str">
        <f t="shared" ca="1" si="1211"/>
        <v/>
      </c>
      <c r="M5560" s="28" t="str">
        <f t="shared" si="1212"/>
        <v/>
      </c>
      <c r="N5560" s="93" t="str">
        <f t="shared" si="1213"/>
        <v/>
      </c>
      <c r="O5560" s="94" t="str">
        <f t="shared" si="1214"/>
        <v/>
      </c>
      <c r="P5560" s="70">
        <f t="shared" si="1215"/>
        <v>0</v>
      </c>
      <c r="Q5560" s="28" t="str">
        <f t="shared" ca="1" si="1216"/>
        <v/>
      </c>
      <c r="R5560" s="28" t="str">
        <f t="shared" si="1217"/>
        <v/>
      </c>
      <c r="S5560" s="28" t="str">
        <f t="array" ref="S5560">IF(ISBLANK(A5560),"",INDEX(Info!$B$3:$H$6442,MATCH(J5560,IF(Info!$D$3:$D$6442=K5560,Info!$C$3:$C$6442),0),7))</f>
        <v/>
      </c>
    </row>
    <row r="5561" spans="1:19" x14ac:dyDescent="0.25">
      <c r="A5561" s="75"/>
      <c r="B5561" s="75"/>
      <c r="C5561" s="72"/>
      <c r="D5561" s="72"/>
      <c r="E5561" s="41" t="str">
        <f t="shared" si="1204"/>
        <v/>
      </c>
      <c r="F5561" s="90" t="str">
        <f t="shared" ca="1" si="1205"/>
        <v/>
      </c>
      <c r="G5561" s="91" t="str">
        <f t="shared" si="1206"/>
        <v/>
      </c>
      <c r="H5561" s="41" t="str">
        <f t="shared" si="1207"/>
        <v/>
      </c>
      <c r="I5561" s="92" t="str">
        <f t="shared" ca="1" si="1208"/>
        <v/>
      </c>
      <c r="J5561" s="28" t="str">
        <f t="shared" si="1209"/>
        <v/>
      </c>
      <c r="K5561" s="28" t="str">
        <f t="shared" si="1210"/>
        <v/>
      </c>
      <c r="L5561" s="28" t="str">
        <f t="shared" ca="1" si="1211"/>
        <v/>
      </c>
      <c r="M5561" s="28" t="str">
        <f t="shared" si="1212"/>
        <v/>
      </c>
      <c r="N5561" s="93" t="str">
        <f t="shared" si="1213"/>
        <v/>
      </c>
      <c r="O5561" s="94" t="str">
        <f t="shared" si="1214"/>
        <v/>
      </c>
      <c r="P5561" s="70">
        <f t="shared" si="1215"/>
        <v>0</v>
      </c>
      <c r="Q5561" s="28" t="str">
        <f t="shared" ca="1" si="1216"/>
        <v/>
      </c>
      <c r="R5561" s="28" t="str">
        <f t="shared" si="1217"/>
        <v/>
      </c>
      <c r="S5561" s="28" t="str">
        <f t="array" ref="S5561">IF(ISBLANK(A5561),"",INDEX(Info!$B$3:$H$6442,MATCH(J5561,IF(Info!$D$3:$D$6442=K5561,Info!$C$3:$C$6442),0),7))</f>
        <v/>
      </c>
    </row>
    <row r="5562" spans="1:19" x14ac:dyDescent="0.25">
      <c r="A5562" s="75"/>
      <c r="B5562" s="75"/>
      <c r="C5562" s="72"/>
      <c r="D5562" s="72"/>
      <c r="E5562" s="41" t="str">
        <f t="shared" si="1204"/>
        <v/>
      </c>
      <c r="F5562" s="90" t="str">
        <f t="shared" ca="1" si="1205"/>
        <v/>
      </c>
      <c r="G5562" s="91" t="str">
        <f t="shared" si="1206"/>
        <v/>
      </c>
      <c r="H5562" s="41" t="str">
        <f t="shared" si="1207"/>
        <v/>
      </c>
      <c r="I5562" s="92" t="str">
        <f t="shared" ca="1" si="1208"/>
        <v/>
      </c>
      <c r="J5562" s="28" t="str">
        <f t="shared" si="1209"/>
        <v/>
      </c>
      <c r="K5562" s="28" t="str">
        <f t="shared" si="1210"/>
        <v/>
      </c>
      <c r="L5562" s="28" t="str">
        <f t="shared" ca="1" si="1211"/>
        <v/>
      </c>
      <c r="M5562" s="28" t="str">
        <f t="shared" si="1212"/>
        <v/>
      </c>
      <c r="N5562" s="93" t="str">
        <f t="shared" si="1213"/>
        <v/>
      </c>
      <c r="O5562" s="94" t="str">
        <f t="shared" si="1214"/>
        <v/>
      </c>
      <c r="P5562" s="70">
        <f t="shared" si="1215"/>
        <v>0</v>
      </c>
      <c r="Q5562" s="28" t="str">
        <f t="shared" ca="1" si="1216"/>
        <v/>
      </c>
      <c r="R5562" s="28" t="str">
        <f t="shared" si="1217"/>
        <v/>
      </c>
      <c r="S5562" s="28" t="str">
        <f t="array" ref="S5562">IF(ISBLANK(A5562),"",INDEX(Info!$B$3:$H$6442,MATCH(J5562,IF(Info!$D$3:$D$6442=K5562,Info!$C$3:$C$6442),0),7))</f>
        <v/>
      </c>
    </row>
    <row r="5563" spans="1:19" x14ac:dyDescent="0.25">
      <c r="A5563" s="75"/>
      <c r="B5563" s="75"/>
      <c r="C5563" s="72"/>
      <c r="D5563" s="72"/>
      <c r="E5563" s="41" t="str">
        <f t="shared" si="1204"/>
        <v/>
      </c>
      <c r="F5563" s="90" t="str">
        <f t="shared" ca="1" si="1205"/>
        <v/>
      </c>
      <c r="G5563" s="91" t="str">
        <f t="shared" si="1206"/>
        <v/>
      </c>
      <c r="H5563" s="41" t="str">
        <f t="shared" si="1207"/>
        <v/>
      </c>
      <c r="I5563" s="92" t="str">
        <f t="shared" ca="1" si="1208"/>
        <v/>
      </c>
      <c r="J5563" s="28" t="str">
        <f t="shared" si="1209"/>
        <v/>
      </c>
      <c r="K5563" s="28" t="str">
        <f t="shared" si="1210"/>
        <v/>
      </c>
      <c r="L5563" s="28" t="str">
        <f t="shared" ca="1" si="1211"/>
        <v/>
      </c>
      <c r="M5563" s="28" t="str">
        <f t="shared" si="1212"/>
        <v/>
      </c>
      <c r="N5563" s="93" t="str">
        <f t="shared" si="1213"/>
        <v/>
      </c>
      <c r="O5563" s="94" t="str">
        <f t="shared" si="1214"/>
        <v/>
      </c>
      <c r="P5563" s="70">
        <f t="shared" si="1215"/>
        <v>0</v>
      </c>
      <c r="Q5563" s="28" t="str">
        <f t="shared" ca="1" si="1216"/>
        <v/>
      </c>
      <c r="R5563" s="28" t="str">
        <f t="shared" si="1217"/>
        <v/>
      </c>
      <c r="S5563" s="28" t="str">
        <f t="array" ref="S5563">IF(ISBLANK(A5563),"",INDEX(Info!$B$3:$H$6442,MATCH(J5563,IF(Info!$D$3:$D$6442=K5563,Info!$C$3:$C$6442),0),7))</f>
        <v/>
      </c>
    </row>
    <row r="5564" spans="1:19" x14ac:dyDescent="0.25">
      <c r="A5564" s="75"/>
      <c r="B5564" s="75"/>
      <c r="C5564" s="72"/>
      <c r="D5564" s="72"/>
      <c r="E5564" s="41" t="str">
        <f t="shared" si="1204"/>
        <v/>
      </c>
      <c r="F5564" s="90" t="str">
        <f t="shared" ca="1" si="1205"/>
        <v/>
      </c>
      <c r="G5564" s="91" t="str">
        <f t="shared" si="1206"/>
        <v/>
      </c>
      <c r="H5564" s="41" t="str">
        <f t="shared" si="1207"/>
        <v/>
      </c>
      <c r="I5564" s="92" t="str">
        <f t="shared" ca="1" si="1208"/>
        <v/>
      </c>
      <c r="J5564" s="28" t="str">
        <f t="shared" si="1209"/>
        <v/>
      </c>
      <c r="K5564" s="28" t="str">
        <f t="shared" si="1210"/>
        <v/>
      </c>
      <c r="L5564" s="28" t="str">
        <f t="shared" ca="1" si="1211"/>
        <v/>
      </c>
      <c r="M5564" s="28" t="str">
        <f t="shared" si="1212"/>
        <v/>
      </c>
      <c r="N5564" s="93" t="str">
        <f t="shared" si="1213"/>
        <v/>
      </c>
      <c r="O5564" s="94" t="str">
        <f t="shared" si="1214"/>
        <v/>
      </c>
      <c r="P5564" s="70">
        <f t="shared" si="1215"/>
        <v>0</v>
      </c>
      <c r="Q5564" s="28" t="str">
        <f t="shared" ca="1" si="1216"/>
        <v/>
      </c>
      <c r="R5564" s="28" t="str">
        <f t="shared" si="1217"/>
        <v/>
      </c>
      <c r="S5564" s="28" t="str">
        <f t="array" ref="S5564">IF(ISBLANK(A5564),"",INDEX(Info!$B$3:$H$6442,MATCH(J5564,IF(Info!$D$3:$D$6442=K5564,Info!$C$3:$C$6442),0),7))</f>
        <v/>
      </c>
    </row>
    <row r="5565" spans="1:19" x14ac:dyDescent="0.25">
      <c r="A5565" s="75"/>
      <c r="B5565" s="75"/>
      <c r="C5565" s="72"/>
      <c r="D5565" s="72"/>
      <c r="E5565" s="41" t="str">
        <f t="shared" si="1204"/>
        <v/>
      </c>
      <c r="F5565" s="90" t="str">
        <f t="shared" ca="1" si="1205"/>
        <v/>
      </c>
      <c r="G5565" s="91" t="str">
        <f t="shared" si="1206"/>
        <v/>
      </c>
      <c r="H5565" s="41" t="str">
        <f t="shared" si="1207"/>
        <v/>
      </c>
      <c r="I5565" s="92" t="str">
        <f t="shared" ca="1" si="1208"/>
        <v/>
      </c>
      <c r="J5565" s="28" t="str">
        <f t="shared" si="1209"/>
        <v/>
      </c>
      <c r="K5565" s="28" t="str">
        <f t="shared" si="1210"/>
        <v/>
      </c>
      <c r="L5565" s="28" t="str">
        <f t="shared" ca="1" si="1211"/>
        <v/>
      </c>
      <c r="M5565" s="28" t="str">
        <f t="shared" si="1212"/>
        <v/>
      </c>
      <c r="N5565" s="93" t="str">
        <f t="shared" si="1213"/>
        <v/>
      </c>
      <c r="O5565" s="94" t="str">
        <f t="shared" si="1214"/>
        <v/>
      </c>
      <c r="P5565" s="70">
        <f t="shared" si="1215"/>
        <v>0</v>
      </c>
      <c r="Q5565" s="28" t="str">
        <f t="shared" ca="1" si="1216"/>
        <v/>
      </c>
      <c r="R5565" s="28" t="str">
        <f t="shared" si="1217"/>
        <v/>
      </c>
      <c r="S5565" s="28" t="str">
        <f t="array" ref="S5565">IF(ISBLANK(A5565),"",INDEX(Info!$B$3:$H$6442,MATCH(J5565,IF(Info!$D$3:$D$6442=K5565,Info!$C$3:$C$6442),0),7))</f>
        <v/>
      </c>
    </row>
    <row r="5566" spans="1:19" x14ac:dyDescent="0.25">
      <c r="A5566" s="75"/>
      <c r="B5566" s="75"/>
      <c r="C5566" s="72"/>
      <c r="D5566" s="72"/>
      <c r="E5566" s="41" t="str">
        <f t="shared" si="1204"/>
        <v/>
      </c>
      <c r="F5566" s="90" t="str">
        <f t="shared" ca="1" si="1205"/>
        <v/>
      </c>
      <c r="G5566" s="91" t="str">
        <f t="shared" si="1206"/>
        <v/>
      </c>
      <c r="H5566" s="41" t="str">
        <f t="shared" si="1207"/>
        <v/>
      </c>
      <c r="I5566" s="92" t="str">
        <f t="shared" ca="1" si="1208"/>
        <v/>
      </c>
      <c r="J5566" s="28" t="str">
        <f t="shared" si="1209"/>
        <v/>
      </c>
      <c r="K5566" s="28" t="str">
        <f t="shared" si="1210"/>
        <v/>
      </c>
      <c r="L5566" s="28" t="str">
        <f t="shared" ca="1" si="1211"/>
        <v/>
      </c>
      <c r="M5566" s="28" t="str">
        <f t="shared" si="1212"/>
        <v/>
      </c>
      <c r="N5566" s="93" t="str">
        <f t="shared" si="1213"/>
        <v/>
      </c>
      <c r="O5566" s="94" t="str">
        <f t="shared" si="1214"/>
        <v/>
      </c>
      <c r="P5566" s="70">
        <f t="shared" si="1215"/>
        <v>0</v>
      </c>
      <c r="Q5566" s="28" t="str">
        <f t="shared" ca="1" si="1216"/>
        <v/>
      </c>
      <c r="R5566" s="28" t="str">
        <f t="shared" si="1217"/>
        <v/>
      </c>
      <c r="S5566" s="28" t="str">
        <f t="array" ref="S5566">IF(ISBLANK(A5566),"",INDEX(Info!$B$3:$H$6442,MATCH(J5566,IF(Info!$D$3:$D$6442=K5566,Info!$C$3:$C$6442),0),7))</f>
        <v/>
      </c>
    </row>
    <row r="5567" spans="1:19" x14ac:dyDescent="0.25">
      <c r="A5567" s="75"/>
      <c r="B5567" s="75"/>
      <c r="C5567" s="72"/>
      <c r="D5567" s="72"/>
      <c r="E5567" s="41" t="str">
        <f t="shared" si="1204"/>
        <v/>
      </c>
      <c r="F5567" s="90" t="str">
        <f t="shared" ca="1" si="1205"/>
        <v/>
      </c>
      <c r="G5567" s="91" t="str">
        <f t="shared" si="1206"/>
        <v/>
      </c>
      <c r="H5567" s="41" t="str">
        <f t="shared" si="1207"/>
        <v/>
      </c>
      <c r="I5567" s="92" t="str">
        <f t="shared" ca="1" si="1208"/>
        <v/>
      </c>
      <c r="J5567" s="28" t="str">
        <f t="shared" si="1209"/>
        <v/>
      </c>
      <c r="K5567" s="28" t="str">
        <f t="shared" si="1210"/>
        <v/>
      </c>
      <c r="L5567" s="28" t="str">
        <f t="shared" ca="1" si="1211"/>
        <v/>
      </c>
      <c r="M5567" s="28" t="str">
        <f t="shared" si="1212"/>
        <v/>
      </c>
      <c r="N5567" s="93" t="str">
        <f t="shared" si="1213"/>
        <v/>
      </c>
      <c r="O5567" s="94" t="str">
        <f t="shared" si="1214"/>
        <v/>
      </c>
      <c r="P5567" s="70">
        <f t="shared" si="1215"/>
        <v>0</v>
      </c>
      <c r="Q5567" s="28" t="str">
        <f t="shared" ca="1" si="1216"/>
        <v/>
      </c>
      <c r="R5567" s="28" t="str">
        <f t="shared" si="1217"/>
        <v/>
      </c>
      <c r="S5567" s="28" t="str">
        <f t="array" ref="S5567">IF(ISBLANK(A5567),"",INDEX(Info!$B$3:$H$6442,MATCH(J5567,IF(Info!$D$3:$D$6442=K5567,Info!$C$3:$C$6442),0),7))</f>
        <v/>
      </c>
    </row>
    <row r="5568" spans="1:19" x14ac:dyDescent="0.25">
      <c r="A5568" s="75"/>
      <c r="B5568" s="75"/>
      <c r="C5568" s="72"/>
      <c r="D5568" s="72"/>
      <c r="E5568" s="41" t="str">
        <f t="shared" si="1204"/>
        <v/>
      </c>
      <c r="F5568" s="90" t="str">
        <f t="shared" ca="1" si="1205"/>
        <v/>
      </c>
      <c r="G5568" s="91" t="str">
        <f t="shared" si="1206"/>
        <v/>
      </c>
      <c r="H5568" s="41" t="str">
        <f t="shared" si="1207"/>
        <v/>
      </c>
      <c r="I5568" s="92" t="str">
        <f t="shared" ca="1" si="1208"/>
        <v/>
      </c>
      <c r="J5568" s="28" t="str">
        <f t="shared" si="1209"/>
        <v/>
      </c>
      <c r="K5568" s="28" t="str">
        <f t="shared" si="1210"/>
        <v/>
      </c>
      <c r="L5568" s="28" t="str">
        <f t="shared" ca="1" si="1211"/>
        <v/>
      </c>
      <c r="M5568" s="28" t="str">
        <f t="shared" si="1212"/>
        <v/>
      </c>
      <c r="N5568" s="93" t="str">
        <f t="shared" si="1213"/>
        <v/>
      </c>
      <c r="O5568" s="94" t="str">
        <f t="shared" si="1214"/>
        <v/>
      </c>
      <c r="P5568" s="70">
        <f t="shared" si="1215"/>
        <v>0</v>
      </c>
      <c r="Q5568" s="28" t="str">
        <f t="shared" ca="1" si="1216"/>
        <v/>
      </c>
      <c r="R5568" s="28" t="str">
        <f t="shared" si="1217"/>
        <v/>
      </c>
      <c r="S5568" s="28" t="str">
        <f t="array" ref="S5568">IF(ISBLANK(A5568),"",INDEX(Info!$B$3:$H$6442,MATCH(J5568,IF(Info!$D$3:$D$6442=K5568,Info!$C$3:$C$6442),0),7))</f>
        <v/>
      </c>
    </row>
    <row r="5569" spans="1:19" x14ac:dyDescent="0.25">
      <c r="A5569" s="75"/>
      <c r="B5569" s="75"/>
      <c r="C5569" s="72"/>
      <c r="D5569" s="72"/>
      <c r="E5569" s="41" t="str">
        <f t="shared" si="1204"/>
        <v/>
      </c>
      <c r="F5569" s="90" t="str">
        <f t="shared" ca="1" si="1205"/>
        <v/>
      </c>
      <c r="G5569" s="91" t="str">
        <f t="shared" si="1206"/>
        <v/>
      </c>
      <c r="H5569" s="41" t="str">
        <f t="shared" si="1207"/>
        <v/>
      </c>
      <c r="I5569" s="92" t="str">
        <f t="shared" ca="1" si="1208"/>
        <v/>
      </c>
      <c r="J5569" s="28" t="str">
        <f t="shared" si="1209"/>
        <v/>
      </c>
      <c r="K5569" s="28" t="str">
        <f t="shared" si="1210"/>
        <v/>
      </c>
      <c r="L5569" s="28" t="str">
        <f t="shared" ca="1" si="1211"/>
        <v/>
      </c>
      <c r="M5569" s="28" t="str">
        <f t="shared" si="1212"/>
        <v/>
      </c>
      <c r="N5569" s="93" t="str">
        <f t="shared" si="1213"/>
        <v/>
      </c>
      <c r="O5569" s="94" t="str">
        <f t="shared" si="1214"/>
        <v/>
      </c>
      <c r="P5569" s="70">
        <f t="shared" si="1215"/>
        <v>0</v>
      </c>
      <c r="Q5569" s="28" t="str">
        <f t="shared" ca="1" si="1216"/>
        <v/>
      </c>
      <c r="R5569" s="28" t="str">
        <f t="shared" si="1217"/>
        <v/>
      </c>
      <c r="S5569" s="28" t="str">
        <f t="array" ref="S5569">IF(ISBLANK(A5569),"",INDEX(Info!$B$3:$H$6442,MATCH(J5569,IF(Info!$D$3:$D$6442=K5569,Info!$C$3:$C$6442),0),7))</f>
        <v/>
      </c>
    </row>
    <row r="5570" spans="1:19" x14ac:dyDescent="0.25">
      <c r="A5570" s="75"/>
      <c r="B5570" s="75"/>
      <c r="C5570" s="72"/>
      <c r="D5570" s="72"/>
      <c r="E5570" s="41" t="str">
        <f t="shared" si="1204"/>
        <v/>
      </c>
      <c r="F5570" s="90" t="str">
        <f t="shared" ca="1" si="1205"/>
        <v/>
      </c>
      <c r="G5570" s="91" t="str">
        <f t="shared" si="1206"/>
        <v/>
      </c>
      <c r="H5570" s="41" t="str">
        <f t="shared" si="1207"/>
        <v/>
      </c>
      <c r="I5570" s="92" t="str">
        <f t="shared" ca="1" si="1208"/>
        <v/>
      </c>
      <c r="J5570" s="28" t="str">
        <f t="shared" si="1209"/>
        <v/>
      </c>
      <c r="K5570" s="28" t="str">
        <f t="shared" si="1210"/>
        <v/>
      </c>
      <c r="L5570" s="28" t="str">
        <f t="shared" ca="1" si="1211"/>
        <v/>
      </c>
      <c r="M5570" s="28" t="str">
        <f t="shared" si="1212"/>
        <v/>
      </c>
      <c r="N5570" s="93" t="str">
        <f t="shared" si="1213"/>
        <v/>
      </c>
      <c r="O5570" s="94" t="str">
        <f t="shared" si="1214"/>
        <v/>
      </c>
      <c r="P5570" s="70">
        <f t="shared" si="1215"/>
        <v>0</v>
      </c>
      <c r="Q5570" s="28" t="str">
        <f t="shared" ca="1" si="1216"/>
        <v/>
      </c>
      <c r="R5570" s="28" t="str">
        <f t="shared" si="1217"/>
        <v/>
      </c>
      <c r="S5570" s="28" t="str">
        <f t="array" ref="S5570">IF(ISBLANK(A5570),"",INDEX(Info!$B$3:$H$6442,MATCH(J5570,IF(Info!$D$3:$D$6442=K5570,Info!$C$3:$C$6442),0),7))</f>
        <v/>
      </c>
    </row>
    <row r="5571" spans="1:19" x14ac:dyDescent="0.25">
      <c r="A5571" s="75"/>
      <c r="B5571" s="75"/>
      <c r="C5571" s="72"/>
      <c r="D5571" s="72"/>
      <c r="E5571" s="41" t="str">
        <f t="shared" si="1204"/>
        <v/>
      </c>
      <c r="F5571" s="90" t="str">
        <f t="shared" ca="1" si="1205"/>
        <v/>
      </c>
      <c r="G5571" s="91" t="str">
        <f t="shared" si="1206"/>
        <v/>
      </c>
      <c r="H5571" s="41" t="str">
        <f t="shared" si="1207"/>
        <v/>
      </c>
      <c r="I5571" s="92" t="str">
        <f t="shared" ca="1" si="1208"/>
        <v/>
      </c>
      <c r="J5571" s="28" t="str">
        <f t="shared" si="1209"/>
        <v/>
      </c>
      <c r="K5571" s="28" t="str">
        <f t="shared" si="1210"/>
        <v/>
      </c>
      <c r="L5571" s="28" t="str">
        <f t="shared" ca="1" si="1211"/>
        <v/>
      </c>
      <c r="M5571" s="28" t="str">
        <f t="shared" si="1212"/>
        <v/>
      </c>
      <c r="N5571" s="93" t="str">
        <f t="shared" si="1213"/>
        <v/>
      </c>
      <c r="O5571" s="94" t="str">
        <f t="shared" si="1214"/>
        <v/>
      </c>
      <c r="P5571" s="70">
        <f t="shared" si="1215"/>
        <v>0</v>
      </c>
      <c r="Q5571" s="28" t="str">
        <f t="shared" ca="1" si="1216"/>
        <v/>
      </c>
      <c r="R5571" s="28" t="str">
        <f t="shared" si="1217"/>
        <v/>
      </c>
      <c r="S5571" s="28" t="str">
        <f t="array" ref="S5571">IF(ISBLANK(A5571),"",INDEX(Info!$B$3:$H$6442,MATCH(J5571,IF(Info!$D$3:$D$6442=K5571,Info!$C$3:$C$6442),0),7))</f>
        <v/>
      </c>
    </row>
    <row r="5572" spans="1:19" x14ac:dyDescent="0.25">
      <c r="A5572" s="75"/>
      <c r="B5572" s="75"/>
      <c r="C5572" s="72"/>
      <c r="D5572" s="72"/>
      <c r="E5572" s="41" t="str">
        <f t="shared" ref="E5572:E5635" si="1218">IF(OR(ISNA(INDEX($S:$S,ROW())),ISBLANK(INDEX($A:$A,ROW()))),"",RIGHT(INDEX($S:$S,ROW()),LEN(INDEX($S:$S,ROW()))-FIND("$",INDEX($S:$S,ROW()))))</f>
        <v/>
      </c>
      <c r="F5572" s="90" t="str">
        <f t="shared" ref="F5572:F5635" ca="1" si="121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572" s="91" t="str">
        <f t="shared" ref="G5572:G5635" si="122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572" s="41" t="str">
        <f t="shared" ref="H5572:H5635" si="1221">IF(ISBLANK(INDEX($A:$A,ROW())),"",IF(AND(ISNUMBER(INDEX($F:$F,ROW())),ISNUMBER(INDEX($G:$G,ROW()))),SUMPRODUCT(INDEX($F:$F,ROW()),INDEX($G:$G,ROW())),"Onbekend"))</f>
        <v/>
      </c>
      <c r="I5572" s="92" t="str">
        <f t="shared" ref="I5572:I5635" ca="1" si="122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572" s="28" t="str">
        <f t="shared" ref="J5572:J5635" si="1223">IF(ISBLANK(INDEX($A:$A,ROW())),"",IF(AND(COUNT(LOOKUP("E",INDEX($A:$A,ROW())))=0,LEN(INDEX($A:$A,ROW()))&lt;7),TEXT(INDEX($A:$A,ROW()),"000000"),INDEX($A:$A,ROW())))</f>
        <v/>
      </c>
      <c r="K5572" s="28" t="str">
        <f t="shared" ref="K5572:K5635" si="1224">IF(ISBLANK(INDEX($B:$B,ROW())),"",TEXT(INDEX($B:$B,ROW()),"000000000"))</f>
        <v/>
      </c>
      <c r="L5572" s="28" t="str">
        <f t="shared" ref="L5572:L5635" ca="1" si="1225">IF(ISBLANK(INDEX($A:$A,ROW())),"",SUMPRODUCT(--ISERROR(INDIRECT("A"&amp;INDEX(ROW(),1)&amp;":H"&amp;INDEX(ROW(),1))))&gt;0)</f>
        <v/>
      </c>
      <c r="M5572" s="28" t="str">
        <f t="shared" ref="M5572:M5635" si="1226">IF(ISBLANK(INDEX($A:$A,ROW())),"",SUMPRODUCT(--($J$3:$J$6442&amp;$K$3:$K$6442=INDEX($J:$J,ROW())&amp;INDEX($K:$K,ROW())))&gt;1)</f>
        <v/>
      </c>
      <c r="N5572" s="93" t="str">
        <f t="shared" ref="N5572:N5635" si="1227">IF(INDEX($S:$S,ROW())="","",IFERROR((LEFT(INDEX($S:$S,ROW()),FIND("#",INDEX($S:$S,ROW()))-1)/100),(LEFT(INDEX($S:$S,ROW()),FIND("#",INDEX($S:$S,ROW()))-1))))</f>
        <v/>
      </c>
      <c r="O5572" s="94" t="str">
        <f t="shared" ref="O5572:O5635" si="122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572" s="70">
        <f t="shared" ref="P5572:P5635" si="1229">IF(INDEX($S:$S,ROW())="",0,MID(INDEX($S:$S,ROW()),FIND("@",INDEX($S:$S,ROW()))+1,FIND("$",RIGHT(INDEX($S:$S,ROW()), LEN(INDEX($S:$S,ROW()))-FIND("@",INDEX($S:$S,ROW()),1)),1)-1))*1</f>
        <v>0</v>
      </c>
      <c r="Q5572" s="28" t="str">
        <f t="shared" ref="Q5572:Q5635" ca="1" si="1230">IF(OR(ISBLANK(INDEX($A:$A,ROW())),INDEX($L:$L,ROW())=TRUE),"",INDEX($D:$D,ROW()))</f>
        <v/>
      </c>
      <c r="R5572" s="28" t="str">
        <f t="shared" ref="R5572:R5635" si="123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572" s="28" t="str">
        <f t="array" ref="S5572">IF(ISBLANK(A5572),"",INDEX(Info!$B$3:$H$6442,MATCH(J5572,IF(Info!$D$3:$D$6442=K5572,Info!$C$3:$C$6442),0),7))</f>
        <v/>
      </c>
    </row>
    <row r="5573" spans="1:19" x14ac:dyDescent="0.25">
      <c r="A5573" s="75"/>
      <c r="B5573" s="75"/>
      <c r="C5573" s="72"/>
      <c r="D5573" s="72"/>
      <c r="E5573" s="41" t="str">
        <f t="shared" si="1218"/>
        <v/>
      </c>
      <c r="F5573" s="90" t="str">
        <f t="shared" ca="1" si="1219"/>
        <v/>
      </c>
      <c r="G5573" s="91" t="str">
        <f t="shared" si="1220"/>
        <v/>
      </c>
      <c r="H5573" s="41" t="str">
        <f t="shared" si="1221"/>
        <v/>
      </c>
      <c r="I5573" s="92" t="str">
        <f t="shared" ca="1" si="1222"/>
        <v/>
      </c>
      <c r="J5573" s="28" t="str">
        <f t="shared" si="1223"/>
        <v/>
      </c>
      <c r="K5573" s="28" t="str">
        <f t="shared" si="1224"/>
        <v/>
      </c>
      <c r="L5573" s="28" t="str">
        <f t="shared" ca="1" si="1225"/>
        <v/>
      </c>
      <c r="M5573" s="28" t="str">
        <f t="shared" si="1226"/>
        <v/>
      </c>
      <c r="N5573" s="93" t="str">
        <f t="shared" si="1227"/>
        <v/>
      </c>
      <c r="O5573" s="94" t="str">
        <f t="shared" si="1228"/>
        <v/>
      </c>
      <c r="P5573" s="70">
        <f t="shared" si="1229"/>
        <v>0</v>
      </c>
      <c r="Q5573" s="28" t="str">
        <f t="shared" ca="1" si="1230"/>
        <v/>
      </c>
      <c r="R5573" s="28" t="str">
        <f t="shared" si="1231"/>
        <v/>
      </c>
      <c r="S5573" s="28" t="str">
        <f t="array" ref="S5573">IF(ISBLANK(A5573),"",INDEX(Info!$B$3:$H$6442,MATCH(J5573,IF(Info!$D$3:$D$6442=K5573,Info!$C$3:$C$6442),0),7))</f>
        <v/>
      </c>
    </row>
    <row r="5574" spans="1:19" x14ac:dyDescent="0.25">
      <c r="A5574" s="75"/>
      <c r="B5574" s="75"/>
      <c r="C5574" s="72"/>
      <c r="D5574" s="72"/>
      <c r="E5574" s="41" t="str">
        <f t="shared" si="1218"/>
        <v/>
      </c>
      <c r="F5574" s="90" t="str">
        <f t="shared" ca="1" si="1219"/>
        <v/>
      </c>
      <c r="G5574" s="91" t="str">
        <f t="shared" si="1220"/>
        <v/>
      </c>
      <c r="H5574" s="41" t="str">
        <f t="shared" si="1221"/>
        <v/>
      </c>
      <c r="I5574" s="92" t="str">
        <f t="shared" ca="1" si="1222"/>
        <v/>
      </c>
      <c r="J5574" s="28" t="str">
        <f t="shared" si="1223"/>
        <v/>
      </c>
      <c r="K5574" s="28" t="str">
        <f t="shared" si="1224"/>
        <v/>
      </c>
      <c r="L5574" s="28" t="str">
        <f t="shared" ca="1" si="1225"/>
        <v/>
      </c>
      <c r="M5574" s="28" t="str">
        <f t="shared" si="1226"/>
        <v/>
      </c>
      <c r="N5574" s="93" t="str">
        <f t="shared" si="1227"/>
        <v/>
      </c>
      <c r="O5574" s="94" t="str">
        <f t="shared" si="1228"/>
        <v/>
      </c>
      <c r="P5574" s="70">
        <f t="shared" si="1229"/>
        <v>0</v>
      </c>
      <c r="Q5574" s="28" t="str">
        <f t="shared" ca="1" si="1230"/>
        <v/>
      </c>
      <c r="R5574" s="28" t="str">
        <f t="shared" si="1231"/>
        <v/>
      </c>
      <c r="S5574" s="28" t="str">
        <f t="array" ref="S5574">IF(ISBLANK(A5574),"",INDEX(Info!$B$3:$H$6442,MATCH(J5574,IF(Info!$D$3:$D$6442=K5574,Info!$C$3:$C$6442),0),7))</f>
        <v/>
      </c>
    </row>
    <row r="5575" spans="1:19" x14ac:dyDescent="0.25">
      <c r="A5575" s="75"/>
      <c r="B5575" s="75"/>
      <c r="C5575" s="72"/>
      <c r="D5575" s="72"/>
      <c r="E5575" s="41" t="str">
        <f t="shared" si="1218"/>
        <v/>
      </c>
      <c r="F5575" s="90" t="str">
        <f t="shared" ca="1" si="1219"/>
        <v/>
      </c>
      <c r="G5575" s="91" t="str">
        <f t="shared" si="1220"/>
        <v/>
      </c>
      <c r="H5575" s="41" t="str">
        <f t="shared" si="1221"/>
        <v/>
      </c>
      <c r="I5575" s="92" t="str">
        <f t="shared" ca="1" si="1222"/>
        <v/>
      </c>
      <c r="J5575" s="28" t="str">
        <f t="shared" si="1223"/>
        <v/>
      </c>
      <c r="K5575" s="28" t="str">
        <f t="shared" si="1224"/>
        <v/>
      </c>
      <c r="L5575" s="28" t="str">
        <f t="shared" ca="1" si="1225"/>
        <v/>
      </c>
      <c r="M5575" s="28" t="str">
        <f t="shared" si="1226"/>
        <v/>
      </c>
      <c r="N5575" s="93" t="str">
        <f t="shared" si="1227"/>
        <v/>
      </c>
      <c r="O5575" s="94" t="str">
        <f t="shared" si="1228"/>
        <v/>
      </c>
      <c r="P5575" s="70">
        <f t="shared" si="1229"/>
        <v>0</v>
      </c>
      <c r="Q5575" s="28" t="str">
        <f t="shared" ca="1" si="1230"/>
        <v/>
      </c>
      <c r="R5575" s="28" t="str">
        <f t="shared" si="1231"/>
        <v/>
      </c>
      <c r="S5575" s="28" t="str">
        <f t="array" ref="S5575">IF(ISBLANK(A5575),"",INDEX(Info!$B$3:$H$6442,MATCH(J5575,IF(Info!$D$3:$D$6442=K5575,Info!$C$3:$C$6442),0),7))</f>
        <v/>
      </c>
    </row>
    <row r="5576" spans="1:19" x14ac:dyDescent="0.25">
      <c r="A5576" s="75"/>
      <c r="B5576" s="75"/>
      <c r="C5576" s="72"/>
      <c r="D5576" s="72"/>
      <c r="E5576" s="41" t="str">
        <f t="shared" si="1218"/>
        <v/>
      </c>
      <c r="F5576" s="90" t="str">
        <f t="shared" ca="1" si="1219"/>
        <v/>
      </c>
      <c r="G5576" s="91" t="str">
        <f t="shared" si="1220"/>
        <v/>
      </c>
      <c r="H5576" s="41" t="str">
        <f t="shared" si="1221"/>
        <v/>
      </c>
      <c r="I5576" s="92" t="str">
        <f t="shared" ca="1" si="1222"/>
        <v/>
      </c>
      <c r="J5576" s="28" t="str">
        <f t="shared" si="1223"/>
        <v/>
      </c>
      <c r="K5576" s="28" t="str">
        <f t="shared" si="1224"/>
        <v/>
      </c>
      <c r="L5576" s="28" t="str">
        <f t="shared" ca="1" si="1225"/>
        <v/>
      </c>
      <c r="M5576" s="28" t="str">
        <f t="shared" si="1226"/>
        <v/>
      </c>
      <c r="N5576" s="93" t="str">
        <f t="shared" si="1227"/>
        <v/>
      </c>
      <c r="O5576" s="94" t="str">
        <f t="shared" si="1228"/>
        <v/>
      </c>
      <c r="P5576" s="70">
        <f t="shared" si="1229"/>
        <v>0</v>
      </c>
      <c r="Q5576" s="28" t="str">
        <f t="shared" ca="1" si="1230"/>
        <v/>
      </c>
      <c r="R5576" s="28" t="str">
        <f t="shared" si="1231"/>
        <v/>
      </c>
      <c r="S5576" s="28" t="str">
        <f t="array" ref="S5576">IF(ISBLANK(A5576),"",INDEX(Info!$B$3:$H$6442,MATCH(J5576,IF(Info!$D$3:$D$6442=K5576,Info!$C$3:$C$6442),0),7))</f>
        <v/>
      </c>
    </row>
    <row r="5577" spans="1:19" x14ac:dyDescent="0.25">
      <c r="A5577" s="75"/>
      <c r="B5577" s="75"/>
      <c r="C5577" s="72"/>
      <c r="D5577" s="72"/>
      <c r="E5577" s="41" t="str">
        <f t="shared" si="1218"/>
        <v/>
      </c>
      <c r="F5577" s="90" t="str">
        <f t="shared" ca="1" si="1219"/>
        <v/>
      </c>
      <c r="G5577" s="91" t="str">
        <f t="shared" si="1220"/>
        <v/>
      </c>
      <c r="H5577" s="41" t="str">
        <f t="shared" si="1221"/>
        <v/>
      </c>
      <c r="I5577" s="92" t="str">
        <f t="shared" ca="1" si="1222"/>
        <v/>
      </c>
      <c r="J5577" s="28" t="str">
        <f t="shared" si="1223"/>
        <v/>
      </c>
      <c r="K5577" s="28" t="str">
        <f t="shared" si="1224"/>
        <v/>
      </c>
      <c r="L5577" s="28" t="str">
        <f t="shared" ca="1" si="1225"/>
        <v/>
      </c>
      <c r="M5577" s="28" t="str">
        <f t="shared" si="1226"/>
        <v/>
      </c>
      <c r="N5577" s="93" t="str">
        <f t="shared" si="1227"/>
        <v/>
      </c>
      <c r="O5577" s="94" t="str">
        <f t="shared" si="1228"/>
        <v/>
      </c>
      <c r="P5577" s="70">
        <f t="shared" si="1229"/>
        <v>0</v>
      </c>
      <c r="Q5577" s="28" t="str">
        <f t="shared" ca="1" si="1230"/>
        <v/>
      </c>
      <c r="R5577" s="28" t="str">
        <f t="shared" si="1231"/>
        <v/>
      </c>
      <c r="S5577" s="28" t="str">
        <f t="array" ref="S5577">IF(ISBLANK(A5577),"",INDEX(Info!$B$3:$H$6442,MATCH(J5577,IF(Info!$D$3:$D$6442=K5577,Info!$C$3:$C$6442),0),7))</f>
        <v/>
      </c>
    </row>
    <row r="5578" spans="1:19" x14ac:dyDescent="0.25">
      <c r="A5578" s="75"/>
      <c r="B5578" s="75"/>
      <c r="C5578" s="72"/>
      <c r="D5578" s="72"/>
      <c r="E5578" s="41" t="str">
        <f t="shared" si="1218"/>
        <v/>
      </c>
      <c r="F5578" s="90" t="str">
        <f t="shared" ca="1" si="1219"/>
        <v/>
      </c>
      <c r="G5578" s="91" t="str">
        <f t="shared" si="1220"/>
        <v/>
      </c>
      <c r="H5578" s="41" t="str">
        <f t="shared" si="1221"/>
        <v/>
      </c>
      <c r="I5578" s="92" t="str">
        <f t="shared" ca="1" si="1222"/>
        <v/>
      </c>
      <c r="J5578" s="28" t="str">
        <f t="shared" si="1223"/>
        <v/>
      </c>
      <c r="K5578" s="28" t="str">
        <f t="shared" si="1224"/>
        <v/>
      </c>
      <c r="L5578" s="28" t="str">
        <f t="shared" ca="1" si="1225"/>
        <v/>
      </c>
      <c r="M5578" s="28" t="str">
        <f t="shared" si="1226"/>
        <v/>
      </c>
      <c r="N5578" s="93" t="str">
        <f t="shared" si="1227"/>
        <v/>
      </c>
      <c r="O5578" s="94" t="str">
        <f t="shared" si="1228"/>
        <v/>
      </c>
      <c r="P5578" s="70">
        <f t="shared" si="1229"/>
        <v>0</v>
      </c>
      <c r="Q5578" s="28" t="str">
        <f t="shared" ca="1" si="1230"/>
        <v/>
      </c>
      <c r="R5578" s="28" t="str">
        <f t="shared" si="1231"/>
        <v/>
      </c>
      <c r="S5578" s="28" t="str">
        <f t="array" ref="S5578">IF(ISBLANK(A5578),"",INDEX(Info!$B$3:$H$6442,MATCH(J5578,IF(Info!$D$3:$D$6442=K5578,Info!$C$3:$C$6442),0),7))</f>
        <v/>
      </c>
    </row>
    <row r="5579" spans="1:19" x14ac:dyDescent="0.25">
      <c r="A5579" s="75"/>
      <c r="B5579" s="75"/>
      <c r="C5579" s="72"/>
      <c r="D5579" s="72"/>
      <c r="E5579" s="41" t="str">
        <f t="shared" si="1218"/>
        <v/>
      </c>
      <c r="F5579" s="90" t="str">
        <f t="shared" ca="1" si="1219"/>
        <v/>
      </c>
      <c r="G5579" s="91" t="str">
        <f t="shared" si="1220"/>
        <v/>
      </c>
      <c r="H5579" s="41" t="str">
        <f t="shared" si="1221"/>
        <v/>
      </c>
      <c r="I5579" s="92" t="str">
        <f t="shared" ca="1" si="1222"/>
        <v/>
      </c>
      <c r="J5579" s="28" t="str">
        <f t="shared" si="1223"/>
        <v/>
      </c>
      <c r="K5579" s="28" t="str">
        <f t="shared" si="1224"/>
        <v/>
      </c>
      <c r="L5579" s="28" t="str">
        <f t="shared" ca="1" si="1225"/>
        <v/>
      </c>
      <c r="M5579" s="28" t="str">
        <f t="shared" si="1226"/>
        <v/>
      </c>
      <c r="N5579" s="93" t="str">
        <f t="shared" si="1227"/>
        <v/>
      </c>
      <c r="O5579" s="94" t="str">
        <f t="shared" si="1228"/>
        <v/>
      </c>
      <c r="P5579" s="70">
        <f t="shared" si="1229"/>
        <v>0</v>
      </c>
      <c r="Q5579" s="28" t="str">
        <f t="shared" ca="1" si="1230"/>
        <v/>
      </c>
      <c r="R5579" s="28" t="str">
        <f t="shared" si="1231"/>
        <v/>
      </c>
      <c r="S5579" s="28" t="str">
        <f t="array" ref="S5579">IF(ISBLANK(A5579),"",INDEX(Info!$B$3:$H$6442,MATCH(J5579,IF(Info!$D$3:$D$6442=K5579,Info!$C$3:$C$6442),0),7))</f>
        <v/>
      </c>
    </row>
    <row r="5580" spans="1:19" x14ac:dyDescent="0.25">
      <c r="A5580" s="75"/>
      <c r="B5580" s="75"/>
      <c r="C5580" s="72"/>
      <c r="D5580" s="72"/>
      <c r="E5580" s="41" t="str">
        <f t="shared" si="1218"/>
        <v/>
      </c>
      <c r="F5580" s="90" t="str">
        <f t="shared" ca="1" si="1219"/>
        <v/>
      </c>
      <c r="G5580" s="91" t="str">
        <f t="shared" si="1220"/>
        <v/>
      </c>
      <c r="H5580" s="41" t="str">
        <f t="shared" si="1221"/>
        <v/>
      </c>
      <c r="I5580" s="92" t="str">
        <f t="shared" ca="1" si="1222"/>
        <v/>
      </c>
      <c r="J5580" s="28" t="str">
        <f t="shared" si="1223"/>
        <v/>
      </c>
      <c r="K5580" s="28" t="str">
        <f t="shared" si="1224"/>
        <v/>
      </c>
      <c r="L5580" s="28" t="str">
        <f t="shared" ca="1" si="1225"/>
        <v/>
      </c>
      <c r="M5580" s="28" t="str">
        <f t="shared" si="1226"/>
        <v/>
      </c>
      <c r="N5580" s="93" t="str">
        <f t="shared" si="1227"/>
        <v/>
      </c>
      <c r="O5580" s="94" t="str">
        <f t="shared" si="1228"/>
        <v/>
      </c>
      <c r="P5580" s="70">
        <f t="shared" si="1229"/>
        <v>0</v>
      </c>
      <c r="Q5580" s="28" t="str">
        <f t="shared" ca="1" si="1230"/>
        <v/>
      </c>
      <c r="R5580" s="28" t="str">
        <f t="shared" si="1231"/>
        <v/>
      </c>
      <c r="S5580" s="28" t="str">
        <f t="array" ref="S5580">IF(ISBLANK(A5580),"",INDEX(Info!$B$3:$H$6442,MATCH(J5580,IF(Info!$D$3:$D$6442=K5580,Info!$C$3:$C$6442),0),7))</f>
        <v/>
      </c>
    </row>
    <row r="5581" spans="1:19" x14ac:dyDescent="0.25">
      <c r="A5581" s="75"/>
      <c r="B5581" s="75"/>
      <c r="C5581" s="72"/>
      <c r="D5581" s="72"/>
      <c r="E5581" s="41" t="str">
        <f t="shared" si="1218"/>
        <v/>
      </c>
      <c r="F5581" s="90" t="str">
        <f t="shared" ca="1" si="1219"/>
        <v/>
      </c>
      <c r="G5581" s="91" t="str">
        <f t="shared" si="1220"/>
        <v/>
      </c>
      <c r="H5581" s="41" t="str">
        <f t="shared" si="1221"/>
        <v/>
      </c>
      <c r="I5581" s="92" t="str">
        <f t="shared" ca="1" si="1222"/>
        <v/>
      </c>
      <c r="J5581" s="28" t="str">
        <f t="shared" si="1223"/>
        <v/>
      </c>
      <c r="K5581" s="28" t="str">
        <f t="shared" si="1224"/>
        <v/>
      </c>
      <c r="L5581" s="28" t="str">
        <f t="shared" ca="1" si="1225"/>
        <v/>
      </c>
      <c r="M5581" s="28" t="str">
        <f t="shared" si="1226"/>
        <v/>
      </c>
      <c r="N5581" s="93" t="str">
        <f t="shared" si="1227"/>
        <v/>
      </c>
      <c r="O5581" s="94" t="str">
        <f t="shared" si="1228"/>
        <v/>
      </c>
      <c r="P5581" s="70">
        <f t="shared" si="1229"/>
        <v>0</v>
      </c>
      <c r="Q5581" s="28" t="str">
        <f t="shared" ca="1" si="1230"/>
        <v/>
      </c>
      <c r="R5581" s="28" t="str">
        <f t="shared" si="1231"/>
        <v/>
      </c>
      <c r="S5581" s="28" t="str">
        <f t="array" ref="S5581">IF(ISBLANK(A5581),"",INDEX(Info!$B$3:$H$6442,MATCH(J5581,IF(Info!$D$3:$D$6442=K5581,Info!$C$3:$C$6442),0),7))</f>
        <v/>
      </c>
    </row>
    <row r="5582" spans="1:19" x14ac:dyDescent="0.25">
      <c r="A5582" s="75"/>
      <c r="B5582" s="75"/>
      <c r="C5582" s="72"/>
      <c r="D5582" s="72"/>
      <c r="E5582" s="41" t="str">
        <f t="shared" si="1218"/>
        <v/>
      </c>
      <c r="F5582" s="90" t="str">
        <f t="shared" ca="1" si="1219"/>
        <v/>
      </c>
      <c r="G5582" s="91" t="str">
        <f t="shared" si="1220"/>
        <v/>
      </c>
      <c r="H5582" s="41" t="str">
        <f t="shared" si="1221"/>
        <v/>
      </c>
      <c r="I5582" s="92" t="str">
        <f t="shared" ca="1" si="1222"/>
        <v/>
      </c>
      <c r="J5582" s="28" t="str">
        <f t="shared" si="1223"/>
        <v/>
      </c>
      <c r="K5582" s="28" t="str">
        <f t="shared" si="1224"/>
        <v/>
      </c>
      <c r="L5582" s="28" t="str">
        <f t="shared" ca="1" si="1225"/>
        <v/>
      </c>
      <c r="M5582" s="28" t="str">
        <f t="shared" si="1226"/>
        <v/>
      </c>
      <c r="N5582" s="93" t="str">
        <f t="shared" si="1227"/>
        <v/>
      </c>
      <c r="O5582" s="94" t="str">
        <f t="shared" si="1228"/>
        <v/>
      </c>
      <c r="P5582" s="70">
        <f t="shared" si="1229"/>
        <v>0</v>
      </c>
      <c r="Q5582" s="28" t="str">
        <f t="shared" ca="1" si="1230"/>
        <v/>
      </c>
      <c r="R5582" s="28" t="str">
        <f t="shared" si="1231"/>
        <v/>
      </c>
      <c r="S5582" s="28" t="str">
        <f t="array" ref="S5582">IF(ISBLANK(A5582),"",INDEX(Info!$B$3:$H$6442,MATCH(J5582,IF(Info!$D$3:$D$6442=K5582,Info!$C$3:$C$6442),0),7))</f>
        <v/>
      </c>
    </row>
    <row r="5583" spans="1:19" x14ac:dyDescent="0.25">
      <c r="A5583" s="75"/>
      <c r="B5583" s="75"/>
      <c r="C5583" s="72"/>
      <c r="D5583" s="72"/>
      <c r="E5583" s="41" t="str">
        <f t="shared" si="1218"/>
        <v/>
      </c>
      <c r="F5583" s="90" t="str">
        <f t="shared" ca="1" si="1219"/>
        <v/>
      </c>
      <c r="G5583" s="91" t="str">
        <f t="shared" si="1220"/>
        <v/>
      </c>
      <c r="H5583" s="41" t="str">
        <f t="shared" si="1221"/>
        <v/>
      </c>
      <c r="I5583" s="92" t="str">
        <f t="shared" ca="1" si="1222"/>
        <v/>
      </c>
      <c r="J5583" s="28" t="str">
        <f t="shared" si="1223"/>
        <v/>
      </c>
      <c r="K5583" s="28" t="str">
        <f t="shared" si="1224"/>
        <v/>
      </c>
      <c r="L5583" s="28" t="str">
        <f t="shared" ca="1" si="1225"/>
        <v/>
      </c>
      <c r="M5583" s="28" t="str">
        <f t="shared" si="1226"/>
        <v/>
      </c>
      <c r="N5583" s="93" t="str">
        <f t="shared" si="1227"/>
        <v/>
      </c>
      <c r="O5583" s="94" t="str">
        <f t="shared" si="1228"/>
        <v/>
      </c>
      <c r="P5583" s="70">
        <f t="shared" si="1229"/>
        <v>0</v>
      </c>
      <c r="Q5583" s="28" t="str">
        <f t="shared" ca="1" si="1230"/>
        <v/>
      </c>
      <c r="R5583" s="28" t="str">
        <f t="shared" si="1231"/>
        <v/>
      </c>
      <c r="S5583" s="28" t="str">
        <f t="array" ref="S5583">IF(ISBLANK(A5583),"",INDEX(Info!$B$3:$H$6442,MATCH(J5583,IF(Info!$D$3:$D$6442=K5583,Info!$C$3:$C$6442),0),7))</f>
        <v/>
      </c>
    </row>
    <row r="5584" spans="1:19" x14ac:dyDescent="0.25">
      <c r="A5584" s="75"/>
      <c r="B5584" s="75"/>
      <c r="C5584" s="72"/>
      <c r="D5584" s="72"/>
      <c r="E5584" s="41" t="str">
        <f t="shared" si="1218"/>
        <v/>
      </c>
      <c r="F5584" s="90" t="str">
        <f t="shared" ca="1" si="1219"/>
        <v/>
      </c>
      <c r="G5584" s="91" t="str">
        <f t="shared" si="1220"/>
        <v/>
      </c>
      <c r="H5584" s="41" t="str">
        <f t="shared" si="1221"/>
        <v/>
      </c>
      <c r="I5584" s="92" t="str">
        <f t="shared" ca="1" si="1222"/>
        <v/>
      </c>
      <c r="J5584" s="28" t="str">
        <f t="shared" si="1223"/>
        <v/>
      </c>
      <c r="K5584" s="28" t="str">
        <f t="shared" si="1224"/>
        <v/>
      </c>
      <c r="L5584" s="28" t="str">
        <f t="shared" ca="1" si="1225"/>
        <v/>
      </c>
      <c r="M5584" s="28" t="str">
        <f t="shared" si="1226"/>
        <v/>
      </c>
      <c r="N5584" s="93" t="str">
        <f t="shared" si="1227"/>
        <v/>
      </c>
      <c r="O5584" s="94" t="str">
        <f t="shared" si="1228"/>
        <v/>
      </c>
      <c r="P5584" s="70">
        <f t="shared" si="1229"/>
        <v>0</v>
      </c>
      <c r="Q5584" s="28" t="str">
        <f t="shared" ca="1" si="1230"/>
        <v/>
      </c>
      <c r="R5584" s="28" t="str">
        <f t="shared" si="1231"/>
        <v/>
      </c>
      <c r="S5584" s="28" t="str">
        <f t="array" ref="S5584">IF(ISBLANK(A5584),"",INDEX(Info!$B$3:$H$6442,MATCH(J5584,IF(Info!$D$3:$D$6442=K5584,Info!$C$3:$C$6442),0),7))</f>
        <v/>
      </c>
    </row>
    <row r="5585" spans="1:19" x14ac:dyDescent="0.25">
      <c r="A5585" s="75"/>
      <c r="B5585" s="75"/>
      <c r="C5585" s="72"/>
      <c r="D5585" s="72"/>
      <c r="E5585" s="41" t="str">
        <f t="shared" si="1218"/>
        <v/>
      </c>
      <c r="F5585" s="90" t="str">
        <f t="shared" ca="1" si="1219"/>
        <v/>
      </c>
      <c r="G5585" s="91" t="str">
        <f t="shared" si="1220"/>
        <v/>
      </c>
      <c r="H5585" s="41" t="str">
        <f t="shared" si="1221"/>
        <v/>
      </c>
      <c r="I5585" s="92" t="str">
        <f t="shared" ca="1" si="1222"/>
        <v/>
      </c>
      <c r="J5585" s="28" t="str">
        <f t="shared" si="1223"/>
        <v/>
      </c>
      <c r="K5585" s="28" t="str">
        <f t="shared" si="1224"/>
        <v/>
      </c>
      <c r="L5585" s="28" t="str">
        <f t="shared" ca="1" si="1225"/>
        <v/>
      </c>
      <c r="M5585" s="28" t="str">
        <f t="shared" si="1226"/>
        <v/>
      </c>
      <c r="N5585" s="93" t="str">
        <f t="shared" si="1227"/>
        <v/>
      </c>
      <c r="O5585" s="94" t="str">
        <f t="shared" si="1228"/>
        <v/>
      </c>
      <c r="P5585" s="70">
        <f t="shared" si="1229"/>
        <v>0</v>
      </c>
      <c r="Q5585" s="28" t="str">
        <f t="shared" ca="1" si="1230"/>
        <v/>
      </c>
      <c r="R5585" s="28" t="str">
        <f t="shared" si="1231"/>
        <v/>
      </c>
      <c r="S5585" s="28" t="str">
        <f t="array" ref="S5585">IF(ISBLANK(A5585),"",INDEX(Info!$B$3:$H$6442,MATCH(J5585,IF(Info!$D$3:$D$6442=K5585,Info!$C$3:$C$6442),0),7))</f>
        <v/>
      </c>
    </row>
    <row r="5586" spans="1:19" x14ac:dyDescent="0.25">
      <c r="A5586" s="75"/>
      <c r="B5586" s="75"/>
      <c r="C5586" s="72"/>
      <c r="D5586" s="72"/>
      <c r="E5586" s="41" t="str">
        <f t="shared" si="1218"/>
        <v/>
      </c>
      <c r="F5586" s="90" t="str">
        <f t="shared" ca="1" si="1219"/>
        <v/>
      </c>
      <c r="G5586" s="91" t="str">
        <f t="shared" si="1220"/>
        <v/>
      </c>
      <c r="H5586" s="41" t="str">
        <f t="shared" si="1221"/>
        <v/>
      </c>
      <c r="I5586" s="92" t="str">
        <f t="shared" ca="1" si="1222"/>
        <v/>
      </c>
      <c r="J5586" s="28" t="str">
        <f t="shared" si="1223"/>
        <v/>
      </c>
      <c r="K5586" s="28" t="str">
        <f t="shared" si="1224"/>
        <v/>
      </c>
      <c r="L5586" s="28" t="str">
        <f t="shared" ca="1" si="1225"/>
        <v/>
      </c>
      <c r="M5586" s="28" t="str">
        <f t="shared" si="1226"/>
        <v/>
      </c>
      <c r="N5586" s="93" t="str">
        <f t="shared" si="1227"/>
        <v/>
      </c>
      <c r="O5586" s="94" t="str">
        <f t="shared" si="1228"/>
        <v/>
      </c>
      <c r="P5586" s="70">
        <f t="shared" si="1229"/>
        <v>0</v>
      </c>
      <c r="Q5586" s="28" t="str">
        <f t="shared" ca="1" si="1230"/>
        <v/>
      </c>
      <c r="R5586" s="28" t="str">
        <f t="shared" si="1231"/>
        <v/>
      </c>
      <c r="S5586" s="28" t="str">
        <f t="array" ref="S5586">IF(ISBLANK(A5586),"",INDEX(Info!$B$3:$H$6442,MATCH(J5586,IF(Info!$D$3:$D$6442=K5586,Info!$C$3:$C$6442),0),7))</f>
        <v/>
      </c>
    </row>
    <row r="5587" spans="1:19" x14ac:dyDescent="0.25">
      <c r="A5587" s="75"/>
      <c r="B5587" s="75"/>
      <c r="C5587" s="72"/>
      <c r="D5587" s="72"/>
      <c r="E5587" s="41" t="str">
        <f t="shared" si="1218"/>
        <v/>
      </c>
      <c r="F5587" s="90" t="str">
        <f t="shared" ca="1" si="1219"/>
        <v/>
      </c>
      <c r="G5587" s="91" t="str">
        <f t="shared" si="1220"/>
        <v/>
      </c>
      <c r="H5587" s="41" t="str">
        <f t="shared" si="1221"/>
        <v/>
      </c>
      <c r="I5587" s="92" t="str">
        <f t="shared" ca="1" si="1222"/>
        <v/>
      </c>
      <c r="J5587" s="28" t="str">
        <f t="shared" si="1223"/>
        <v/>
      </c>
      <c r="K5587" s="28" t="str">
        <f t="shared" si="1224"/>
        <v/>
      </c>
      <c r="L5587" s="28" t="str">
        <f t="shared" ca="1" si="1225"/>
        <v/>
      </c>
      <c r="M5587" s="28" t="str">
        <f t="shared" si="1226"/>
        <v/>
      </c>
      <c r="N5587" s="93" t="str">
        <f t="shared" si="1227"/>
        <v/>
      </c>
      <c r="O5587" s="94" t="str">
        <f t="shared" si="1228"/>
        <v/>
      </c>
      <c r="P5587" s="70">
        <f t="shared" si="1229"/>
        <v>0</v>
      </c>
      <c r="Q5587" s="28" t="str">
        <f t="shared" ca="1" si="1230"/>
        <v/>
      </c>
      <c r="R5587" s="28" t="str">
        <f t="shared" si="1231"/>
        <v/>
      </c>
      <c r="S5587" s="28" t="str">
        <f t="array" ref="S5587">IF(ISBLANK(A5587),"",INDEX(Info!$B$3:$H$6442,MATCH(J5587,IF(Info!$D$3:$D$6442=K5587,Info!$C$3:$C$6442),0),7))</f>
        <v/>
      </c>
    </row>
    <row r="5588" spans="1:19" x14ac:dyDescent="0.25">
      <c r="A5588" s="75"/>
      <c r="B5588" s="75"/>
      <c r="C5588" s="72"/>
      <c r="D5588" s="72"/>
      <c r="E5588" s="41" t="str">
        <f t="shared" si="1218"/>
        <v/>
      </c>
      <c r="F5588" s="90" t="str">
        <f t="shared" ca="1" si="1219"/>
        <v/>
      </c>
      <c r="G5588" s="91" t="str">
        <f t="shared" si="1220"/>
        <v/>
      </c>
      <c r="H5588" s="41" t="str">
        <f t="shared" si="1221"/>
        <v/>
      </c>
      <c r="I5588" s="92" t="str">
        <f t="shared" ca="1" si="1222"/>
        <v/>
      </c>
      <c r="J5588" s="28" t="str">
        <f t="shared" si="1223"/>
        <v/>
      </c>
      <c r="K5588" s="28" t="str">
        <f t="shared" si="1224"/>
        <v/>
      </c>
      <c r="L5588" s="28" t="str">
        <f t="shared" ca="1" si="1225"/>
        <v/>
      </c>
      <c r="M5588" s="28" t="str">
        <f t="shared" si="1226"/>
        <v/>
      </c>
      <c r="N5588" s="93" t="str">
        <f t="shared" si="1227"/>
        <v/>
      </c>
      <c r="O5588" s="94" t="str">
        <f t="shared" si="1228"/>
        <v/>
      </c>
      <c r="P5588" s="70">
        <f t="shared" si="1229"/>
        <v>0</v>
      </c>
      <c r="Q5588" s="28" t="str">
        <f t="shared" ca="1" si="1230"/>
        <v/>
      </c>
      <c r="R5588" s="28" t="str">
        <f t="shared" si="1231"/>
        <v/>
      </c>
      <c r="S5588" s="28" t="str">
        <f t="array" ref="S5588">IF(ISBLANK(A5588),"",INDEX(Info!$B$3:$H$6442,MATCH(J5588,IF(Info!$D$3:$D$6442=K5588,Info!$C$3:$C$6442),0),7))</f>
        <v/>
      </c>
    </row>
    <row r="5589" spans="1:19" x14ac:dyDescent="0.25">
      <c r="A5589" s="75"/>
      <c r="B5589" s="75"/>
      <c r="C5589" s="72"/>
      <c r="D5589" s="72"/>
      <c r="E5589" s="41" t="str">
        <f t="shared" si="1218"/>
        <v/>
      </c>
      <c r="F5589" s="90" t="str">
        <f t="shared" ca="1" si="1219"/>
        <v/>
      </c>
      <c r="G5589" s="91" t="str">
        <f t="shared" si="1220"/>
        <v/>
      </c>
      <c r="H5589" s="41" t="str">
        <f t="shared" si="1221"/>
        <v/>
      </c>
      <c r="I5589" s="92" t="str">
        <f t="shared" ca="1" si="1222"/>
        <v/>
      </c>
      <c r="J5589" s="28" t="str">
        <f t="shared" si="1223"/>
        <v/>
      </c>
      <c r="K5589" s="28" t="str">
        <f t="shared" si="1224"/>
        <v/>
      </c>
      <c r="L5589" s="28" t="str">
        <f t="shared" ca="1" si="1225"/>
        <v/>
      </c>
      <c r="M5589" s="28" t="str">
        <f t="shared" si="1226"/>
        <v/>
      </c>
      <c r="N5589" s="93" t="str">
        <f t="shared" si="1227"/>
        <v/>
      </c>
      <c r="O5589" s="94" t="str">
        <f t="shared" si="1228"/>
        <v/>
      </c>
      <c r="P5589" s="70">
        <f t="shared" si="1229"/>
        <v>0</v>
      </c>
      <c r="Q5589" s="28" t="str">
        <f t="shared" ca="1" si="1230"/>
        <v/>
      </c>
      <c r="R5589" s="28" t="str">
        <f t="shared" si="1231"/>
        <v/>
      </c>
      <c r="S5589" s="28" t="str">
        <f t="array" ref="S5589">IF(ISBLANK(A5589),"",INDEX(Info!$B$3:$H$6442,MATCH(J5589,IF(Info!$D$3:$D$6442=K5589,Info!$C$3:$C$6442),0),7))</f>
        <v/>
      </c>
    </row>
    <row r="5590" spans="1:19" x14ac:dyDescent="0.25">
      <c r="A5590" s="75"/>
      <c r="B5590" s="75"/>
      <c r="C5590" s="72"/>
      <c r="D5590" s="72"/>
      <c r="E5590" s="41" t="str">
        <f t="shared" si="1218"/>
        <v/>
      </c>
      <c r="F5590" s="90" t="str">
        <f t="shared" ca="1" si="1219"/>
        <v/>
      </c>
      <c r="G5590" s="91" t="str">
        <f t="shared" si="1220"/>
        <v/>
      </c>
      <c r="H5590" s="41" t="str">
        <f t="shared" si="1221"/>
        <v/>
      </c>
      <c r="I5590" s="92" t="str">
        <f t="shared" ca="1" si="1222"/>
        <v/>
      </c>
      <c r="J5590" s="28" t="str">
        <f t="shared" si="1223"/>
        <v/>
      </c>
      <c r="K5590" s="28" t="str">
        <f t="shared" si="1224"/>
        <v/>
      </c>
      <c r="L5590" s="28" t="str">
        <f t="shared" ca="1" si="1225"/>
        <v/>
      </c>
      <c r="M5590" s="28" t="str">
        <f t="shared" si="1226"/>
        <v/>
      </c>
      <c r="N5590" s="93" t="str">
        <f t="shared" si="1227"/>
        <v/>
      </c>
      <c r="O5590" s="94" t="str">
        <f t="shared" si="1228"/>
        <v/>
      </c>
      <c r="P5590" s="70">
        <f t="shared" si="1229"/>
        <v>0</v>
      </c>
      <c r="Q5590" s="28" t="str">
        <f t="shared" ca="1" si="1230"/>
        <v/>
      </c>
      <c r="R5590" s="28" t="str">
        <f t="shared" si="1231"/>
        <v/>
      </c>
      <c r="S5590" s="28" t="str">
        <f t="array" ref="S5590">IF(ISBLANK(A5590),"",INDEX(Info!$B$3:$H$6442,MATCH(J5590,IF(Info!$D$3:$D$6442=K5590,Info!$C$3:$C$6442),0),7))</f>
        <v/>
      </c>
    </row>
    <row r="5591" spans="1:19" x14ac:dyDescent="0.25">
      <c r="A5591" s="75"/>
      <c r="B5591" s="75"/>
      <c r="C5591" s="72"/>
      <c r="D5591" s="72"/>
      <c r="E5591" s="41" t="str">
        <f t="shared" si="1218"/>
        <v/>
      </c>
      <c r="F5591" s="90" t="str">
        <f t="shared" ca="1" si="1219"/>
        <v/>
      </c>
      <c r="G5591" s="91" t="str">
        <f t="shared" si="1220"/>
        <v/>
      </c>
      <c r="H5591" s="41" t="str">
        <f t="shared" si="1221"/>
        <v/>
      </c>
      <c r="I5591" s="92" t="str">
        <f t="shared" ca="1" si="1222"/>
        <v/>
      </c>
      <c r="J5591" s="28" t="str">
        <f t="shared" si="1223"/>
        <v/>
      </c>
      <c r="K5591" s="28" t="str">
        <f t="shared" si="1224"/>
        <v/>
      </c>
      <c r="L5591" s="28" t="str">
        <f t="shared" ca="1" si="1225"/>
        <v/>
      </c>
      <c r="M5591" s="28" t="str">
        <f t="shared" si="1226"/>
        <v/>
      </c>
      <c r="N5591" s="93" t="str">
        <f t="shared" si="1227"/>
        <v/>
      </c>
      <c r="O5591" s="94" t="str">
        <f t="shared" si="1228"/>
        <v/>
      </c>
      <c r="P5591" s="70">
        <f t="shared" si="1229"/>
        <v>0</v>
      </c>
      <c r="Q5591" s="28" t="str">
        <f t="shared" ca="1" si="1230"/>
        <v/>
      </c>
      <c r="R5591" s="28" t="str">
        <f t="shared" si="1231"/>
        <v/>
      </c>
      <c r="S5591" s="28" t="str">
        <f t="array" ref="S5591">IF(ISBLANK(A5591),"",INDEX(Info!$B$3:$H$6442,MATCH(J5591,IF(Info!$D$3:$D$6442=K5591,Info!$C$3:$C$6442),0),7))</f>
        <v/>
      </c>
    </row>
    <row r="5592" spans="1:19" x14ac:dyDescent="0.25">
      <c r="A5592" s="75"/>
      <c r="B5592" s="75"/>
      <c r="C5592" s="72"/>
      <c r="D5592" s="72"/>
      <c r="E5592" s="41" t="str">
        <f t="shared" si="1218"/>
        <v/>
      </c>
      <c r="F5592" s="90" t="str">
        <f t="shared" ca="1" si="1219"/>
        <v/>
      </c>
      <c r="G5592" s="91" t="str">
        <f t="shared" si="1220"/>
        <v/>
      </c>
      <c r="H5592" s="41" t="str">
        <f t="shared" si="1221"/>
        <v/>
      </c>
      <c r="I5592" s="92" t="str">
        <f t="shared" ca="1" si="1222"/>
        <v/>
      </c>
      <c r="J5592" s="28" t="str">
        <f t="shared" si="1223"/>
        <v/>
      </c>
      <c r="K5592" s="28" t="str">
        <f t="shared" si="1224"/>
        <v/>
      </c>
      <c r="L5592" s="28" t="str">
        <f t="shared" ca="1" si="1225"/>
        <v/>
      </c>
      <c r="M5592" s="28" t="str">
        <f t="shared" si="1226"/>
        <v/>
      </c>
      <c r="N5592" s="93" t="str">
        <f t="shared" si="1227"/>
        <v/>
      </c>
      <c r="O5592" s="94" t="str">
        <f t="shared" si="1228"/>
        <v/>
      </c>
      <c r="P5592" s="70">
        <f t="shared" si="1229"/>
        <v>0</v>
      </c>
      <c r="Q5592" s="28" t="str">
        <f t="shared" ca="1" si="1230"/>
        <v/>
      </c>
      <c r="R5592" s="28" t="str">
        <f t="shared" si="1231"/>
        <v/>
      </c>
      <c r="S5592" s="28" t="str">
        <f t="array" ref="S5592">IF(ISBLANK(A5592),"",INDEX(Info!$B$3:$H$6442,MATCH(J5592,IF(Info!$D$3:$D$6442=K5592,Info!$C$3:$C$6442),0),7))</f>
        <v/>
      </c>
    </row>
    <row r="5593" spans="1:19" x14ac:dyDescent="0.25">
      <c r="A5593" s="75"/>
      <c r="B5593" s="75"/>
      <c r="C5593" s="72"/>
      <c r="D5593" s="72"/>
      <c r="E5593" s="41" t="str">
        <f t="shared" si="1218"/>
        <v/>
      </c>
      <c r="F5593" s="90" t="str">
        <f t="shared" ca="1" si="1219"/>
        <v/>
      </c>
      <c r="G5593" s="91" t="str">
        <f t="shared" si="1220"/>
        <v/>
      </c>
      <c r="H5593" s="41" t="str">
        <f t="shared" si="1221"/>
        <v/>
      </c>
      <c r="I5593" s="92" t="str">
        <f t="shared" ca="1" si="1222"/>
        <v/>
      </c>
      <c r="J5593" s="28" t="str">
        <f t="shared" si="1223"/>
        <v/>
      </c>
      <c r="K5593" s="28" t="str">
        <f t="shared" si="1224"/>
        <v/>
      </c>
      <c r="L5593" s="28" t="str">
        <f t="shared" ca="1" si="1225"/>
        <v/>
      </c>
      <c r="M5593" s="28" t="str">
        <f t="shared" si="1226"/>
        <v/>
      </c>
      <c r="N5593" s="93" t="str">
        <f t="shared" si="1227"/>
        <v/>
      </c>
      <c r="O5593" s="94" t="str">
        <f t="shared" si="1228"/>
        <v/>
      </c>
      <c r="P5593" s="70">
        <f t="shared" si="1229"/>
        <v>0</v>
      </c>
      <c r="Q5593" s="28" t="str">
        <f t="shared" ca="1" si="1230"/>
        <v/>
      </c>
      <c r="R5593" s="28" t="str">
        <f t="shared" si="1231"/>
        <v/>
      </c>
      <c r="S5593" s="28" t="str">
        <f t="array" ref="S5593">IF(ISBLANK(A5593),"",INDEX(Info!$B$3:$H$6442,MATCH(J5593,IF(Info!$D$3:$D$6442=K5593,Info!$C$3:$C$6442),0),7))</f>
        <v/>
      </c>
    </row>
    <row r="5594" spans="1:19" x14ac:dyDescent="0.25">
      <c r="A5594" s="75"/>
      <c r="B5594" s="75"/>
      <c r="C5594" s="72"/>
      <c r="D5594" s="72"/>
      <c r="E5594" s="41" t="str">
        <f t="shared" si="1218"/>
        <v/>
      </c>
      <c r="F5594" s="90" t="str">
        <f t="shared" ca="1" si="1219"/>
        <v/>
      </c>
      <c r="G5594" s="91" t="str">
        <f t="shared" si="1220"/>
        <v/>
      </c>
      <c r="H5594" s="41" t="str">
        <f t="shared" si="1221"/>
        <v/>
      </c>
      <c r="I5594" s="92" t="str">
        <f t="shared" ca="1" si="1222"/>
        <v/>
      </c>
      <c r="J5594" s="28" t="str">
        <f t="shared" si="1223"/>
        <v/>
      </c>
      <c r="K5594" s="28" t="str">
        <f t="shared" si="1224"/>
        <v/>
      </c>
      <c r="L5594" s="28" t="str">
        <f t="shared" ca="1" si="1225"/>
        <v/>
      </c>
      <c r="M5594" s="28" t="str">
        <f t="shared" si="1226"/>
        <v/>
      </c>
      <c r="N5594" s="93" t="str">
        <f t="shared" si="1227"/>
        <v/>
      </c>
      <c r="O5594" s="94" t="str">
        <f t="shared" si="1228"/>
        <v/>
      </c>
      <c r="P5594" s="70">
        <f t="shared" si="1229"/>
        <v>0</v>
      </c>
      <c r="Q5594" s="28" t="str">
        <f t="shared" ca="1" si="1230"/>
        <v/>
      </c>
      <c r="R5594" s="28" t="str">
        <f t="shared" si="1231"/>
        <v/>
      </c>
      <c r="S5594" s="28" t="str">
        <f t="array" ref="S5594">IF(ISBLANK(A5594),"",INDEX(Info!$B$3:$H$6442,MATCH(J5594,IF(Info!$D$3:$D$6442=K5594,Info!$C$3:$C$6442),0),7))</f>
        <v/>
      </c>
    </row>
    <row r="5595" spans="1:19" x14ac:dyDescent="0.25">
      <c r="A5595" s="75"/>
      <c r="B5595" s="75"/>
      <c r="C5595" s="72"/>
      <c r="D5595" s="72"/>
      <c r="E5595" s="41" t="str">
        <f t="shared" si="1218"/>
        <v/>
      </c>
      <c r="F5595" s="90" t="str">
        <f t="shared" ca="1" si="1219"/>
        <v/>
      </c>
      <c r="G5595" s="91" t="str">
        <f t="shared" si="1220"/>
        <v/>
      </c>
      <c r="H5595" s="41" t="str">
        <f t="shared" si="1221"/>
        <v/>
      </c>
      <c r="I5595" s="92" t="str">
        <f t="shared" ca="1" si="1222"/>
        <v/>
      </c>
      <c r="J5595" s="28" t="str">
        <f t="shared" si="1223"/>
        <v/>
      </c>
      <c r="K5595" s="28" t="str">
        <f t="shared" si="1224"/>
        <v/>
      </c>
      <c r="L5595" s="28" t="str">
        <f t="shared" ca="1" si="1225"/>
        <v/>
      </c>
      <c r="M5595" s="28" t="str">
        <f t="shared" si="1226"/>
        <v/>
      </c>
      <c r="N5595" s="93" t="str">
        <f t="shared" si="1227"/>
        <v/>
      </c>
      <c r="O5595" s="94" t="str">
        <f t="shared" si="1228"/>
        <v/>
      </c>
      <c r="P5595" s="70">
        <f t="shared" si="1229"/>
        <v>0</v>
      </c>
      <c r="Q5595" s="28" t="str">
        <f t="shared" ca="1" si="1230"/>
        <v/>
      </c>
      <c r="R5595" s="28" t="str">
        <f t="shared" si="1231"/>
        <v/>
      </c>
      <c r="S5595" s="28" t="str">
        <f t="array" ref="S5595">IF(ISBLANK(A5595),"",INDEX(Info!$B$3:$H$6442,MATCH(J5595,IF(Info!$D$3:$D$6442=K5595,Info!$C$3:$C$6442),0),7))</f>
        <v/>
      </c>
    </row>
    <row r="5596" spans="1:19" x14ac:dyDescent="0.25">
      <c r="A5596" s="75"/>
      <c r="B5596" s="75"/>
      <c r="C5596" s="72"/>
      <c r="D5596" s="72"/>
      <c r="E5596" s="41" t="str">
        <f t="shared" si="1218"/>
        <v/>
      </c>
      <c r="F5596" s="90" t="str">
        <f t="shared" ca="1" si="1219"/>
        <v/>
      </c>
      <c r="G5596" s="91" t="str">
        <f t="shared" si="1220"/>
        <v/>
      </c>
      <c r="H5596" s="41" t="str">
        <f t="shared" si="1221"/>
        <v/>
      </c>
      <c r="I5596" s="92" t="str">
        <f t="shared" ca="1" si="1222"/>
        <v/>
      </c>
      <c r="J5596" s="28" t="str">
        <f t="shared" si="1223"/>
        <v/>
      </c>
      <c r="K5596" s="28" t="str">
        <f t="shared" si="1224"/>
        <v/>
      </c>
      <c r="L5596" s="28" t="str">
        <f t="shared" ca="1" si="1225"/>
        <v/>
      </c>
      <c r="M5596" s="28" t="str">
        <f t="shared" si="1226"/>
        <v/>
      </c>
      <c r="N5596" s="93" t="str">
        <f t="shared" si="1227"/>
        <v/>
      </c>
      <c r="O5596" s="94" t="str">
        <f t="shared" si="1228"/>
        <v/>
      </c>
      <c r="P5596" s="70">
        <f t="shared" si="1229"/>
        <v>0</v>
      </c>
      <c r="Q5596" s="28" t="str">
        <f t="shared" ca="1" si="1230"/>
        <v/>
      </c>
      <c r="R5596" s="28" t="str">
        <f t="shared" si="1231"/>
        <v/>
      </c>
      <c r="S5596" s="28" t="str">
        <f t="array" ref="S5596">IF(ISBLANK(A5596),"",INDEX(Info!$B$3:$H$6442,MATCH(J5596,IF(Info!$D$3:$D$6442=K5596,Info!$C$3:$C$6442),0),7))</f>
        <v/>
      </c>
    </row>
    <row r="5597" spans="1:19" x14ac:dyDescent="0.25">
      <c r="A5597" s="75"/>
      <c r="B5597" s="75"/>
      <c r="C5597" s="72"/>
      <c r="D5597" s="72"/>
      <c r="E5597" s="41" t="str">
        <f t="shared" si="1218"/>
        <v/>
      </c>
      <c r="F5597" s="90" t="str">
        <f t="shared" ca="1" si="1219"/>
        <v/>
      </c>
      <c r="G5597" s="91" t="str">
        <f t="shared" si="1220"/>
        <v/>
      </c>
      <c r="H5597" s="41" t="str">
        <f t="shared" si="1221"/>
        <v/>
      </c>
      <c r="I5597" s="92" t="str">
        <f t="shared" ca="1" si="1222"/>
        <v/>
      </c>
      <c r="J5597" s="28" t="str">
        <f t="shared" si="1223"/>
        <v/>
      </c>
      <c r="K5597" s="28" t="str">
        <f t="shared" si="1224"/>
        <v/>
      </c>
      <c r="L5597" s="28" t="str">
        <f t="shared" ca="1" si="1225"/>
        <v/>
      </c>
      <c r="M5597" s="28" t="str">
        <f t="shared" si="1226"/>
        <v/>
      </c>
      <c r="N5597" s="93" t="str">
        <f t="shared" si="1227"/>
        <v/>
      </c>
      <c r="O5597" s="94" t="str">
        <f t="shared" si="1228"/>
        <v/>
      </c>
      <c r="P5597" s="70">
        <f t="shared" si="1229"/>
        <v>0</v>
      </c>
      <c r="Q5597" s="28" t="str">
        <f t="shared" ca="1" si="1230"/>
        <v/>
      </c>
      <c r="R5597" s="28" t="str">
        <f t="shared" si="1231"/>
        <v/>
      </c>
      <c r="S5597" s="28" t="str">
        <f t="array" ref="S5597">IF(ISBLANK(A5597),"",INDEX(Info!$B$3:$H$6442,MATCH(J5597,IF(Info!$D$3:$D$6442=K5597,Info!$C$3:$C$6442),0),7))</f>
        <v/>
      </c>
    </row>
    <row r="5598" spans="1:19" x14ac:dyDescent="0.25">
      <c r="A5598" s="75"/>
      <c r="B5598" s="75"/>
      <c r="C5598" s="72"/>
      <c r="D5598" s="72"/>
      <c r="E5598" s="41" t="str">
        <f t="shared" si="1218"/>
        <v/>
      </c>
      <c r="F5598" s="90" t="str">
        <f t="shared" ca="1" si="1219"/>
        <v/>
      </c>
      <c r="G5598" s="91" t="str">
        <f t="shared" si="1220"/>
        <v/>
      </c>
      <c r="H5598" s="41" t="str">
        <f t="shared" si="1221"/>
        <v/>
      </c>
      <c r="I5598" s="92" t="str">
        <f t="shared" ca="1" si="1222"/>
        <v/>
      </c>
      <c r="J5598" s="28" t="str">
        <f t="shared" si="1223"/>
        <v/>
      </c>
      <c r="K5598" s="28" t="str">
        <f t="shared" si="1224"/>
        <v/>
      </c>
      <c r="L5598" s="28" t="str">
        <f t="shared" ca="1" si="1225"/>
        <v/>
      </c>
      <c r="M5598" s="28" t="str">
        <f t="shared" si="1226"/>
        <v/>
      </c>
      <c r="N5598" s="93" t="str">
        <f t="shared" si="1227"/>
        <v/>
      </c>
      <c r="O5598" s="94" t="str">
        <f t="shared" si="1228"/>
        <v/>
      </c>
      <c r="P5598" s="70">
        <f t="shared" si="1229"/>
        <v>0</v>
      </c>
      <c r="Q5598" s="28" t="str">
        <f t="shared" ca="1" si="1230"/>
        <v/>
      </c>
      <c r="R5598" s="28" t="str">
        <f t="shared" si="1231"/>
        <v/>
      </c>
      <c r="S5598" s="28" t="str">
        <f t="array" ref="S5598">IF(ISBLANK(A5598),"",INDEX(Info!$B$3:$H$6442,MATCH(J5598,IF(Info!$D$3:$D$6442=K5598,Info!$C$3:$C$6442),0),7))</f>
        <v/>
      </c>
    </row>
    <row r="5599" spans="1:19" x14ac:dyDescent="0.25">
      <c r="A5599" s="75"/>
      <c r="B5599" s="75"/>
      <c r="C5599" s="72"/>
      <c r="D5599" s="72"/>
      <c r="E5599" s="41" t="str">
        <f t="shared" si="1218"/>
        <v/>
      </c>
      <c r="F5599" s="90" t="str">
        <f t="shared" ca="1" si="1219"/>
        <v/>
      </c>
      <c r="G5599" s="91" t="str">
        <f t="shared" si="1220"/>
        <v/>
      </c>
      <c r="H5599" s="41" t="str">
        <f t="shared" si="1221"/>
        <v/>
      </c>
      <c r="I5599" s="92" t="str">
        <f t="shared" ca="1" si="1222"/>
        <v/>
      </c>
      <c r="J5599" s="28" t="str">
        <f t="shared" si="1223"/>
        <v/>
      </c>
      <c r="K5599" s="28" t="str">
        <f t="shared" si="1224"/>
        <v/>
      </c>
      <c r="L5599" s="28" t="str">
        <f t="shared" ca="1" si="1225"/>
        <v/>
      </c>
      <c r="M5599" s="28" t="str">
        <f t="shared" si="1226"/>
        <v/>
      </c>
      <c r="N5599" s="93" t="str">
        <f t="shared" si="1227"/>
        <v/>
      </c>
      <c r="O5599" s="94" t="str">
        <f t="shared" si="1228"/>
        <v/>
      </c>
      <c r="P5599" s="70">
        <f t="shared" si="1229"/>
        <v>0</v>
      </c>
      <c r="Q5599" s="28" t="str">
        <f t="shared" ca="1" si="1230"/>
        <v/>
      </c>
      <c r="R5599" s="28" t="str">
        <f t="shared" si="1231"/>
        <v/>
      </c>
      <c r="S5599" s="28" t="str">
        <f t="array" ref="S5599">IF(ISBLANK(A5599),"",INDEX(Info!$B$3:$H$6442,MATCH(J5599,IF(Info!$D$3:$D$6442=K5599,Info!$C$3:$C$6442),0),7))</f>
        <v/>
      </c>
    </row>
    <row r="5600" spans="1:19" x14ac:dyDescent="0.25">
      <c r="A5600" s="75"/>
      <c r="B5600" s="75"/>
      <c r="C5600" s="72"/>
      <c r="D5600" s="72"/>
      <c r="E5600" s="41" t="str">
        <f t="shared" si="1218"/>
        <v/>
      </c>
      <c r="F5600" s="90" t="str">
        <f t="shared" ca="1" si="1219"/>
        <v/>
      </c>
      <c r="G5600" s="91" t="str">
        <f t="shared" si="1220"/>
        <v/>
      </c>
      <c r="H5600" s="41" t="str">
        <f t="shared" si="1221"/>
        <v/>
      </c>
      <c r="I5600" s="92" t="str">
        <f t="shared" ca="1" si="1222"/>
        <v/>
      </c>
      <c r="J5600" s="28" t="str">
        <f t="shared" si="1223"/>
        <v/>
      </c>
      <c r="K5600" s="28" t="str">
        <f t="shared" si="1224"/>
        <v/>
      </c>
      <c r="L5600" s="28" t="str">
        <f t="shared" ca="1" si="1225"/>
        <v/>
      </c>
      <c r="M5600" s="28" t="str">
        <f t="shared" si="1226"/>
        <v/>
      </c>
      <c r="N5600" s="93" t="str">
        <f t="shared" si="1227"/>
        <v/>
      </c>
      <c r="O5600" s="94" t="str">
        <f t="shared" si="1228"/>
        <v/>
      </c>
      <c r="P5600" s="70">
        <f t="shared" si="1229"/>
        <v>0</v>
      </c>
      <c r="Q5600" s="28" t="str">
        <f t="shared" ca="1" si="1230"/>
        <v/>
      </c>
      <c r="R5600" s="28" t="str">
        <f t="shared" si="1231"/>
        <v/>
      </c>
      <c r="S5600" s="28" t="str">
        <f t="array" ref="S5600">IF(ISBLANK(A5600),"",INDEX(Info!$B$3:$H$6442,MATCH(J5600,IF(Info!$D$3:$D$6442=K5600,Info!$C$3:$C$6442),0),7))</f>
        <v/>
      </c>
    </row>
    <row r="5601" spans="1:19" x14ac:dyDescent="0.25">
      <c r="A5601" s="75"/>
      <c r="B5601" s="75"/>
      <c r="C5601" s="72"/>
      <c r="D5601" s="72"/>
      <c r="E5601" s="41" t="str">
        <f t="shared" si="1218"/>
        <v/>
      </c>
      <c r="F5601" s="90" t="str">
        <f t="shared" ca="1" si="1219"/>
        <v/>
      </c>
      <c r="G5601" s="91" t="str">
        <f t="shared" si="1220"/>
        <v/>
      </c>
      <c r="H5601" s="41" t="str">
        <f t="shared" si="1221"/>
        <v/>
      </c>
      <c r="I5601" s="92" t="str">
        <f t="shared" ca="1" si="1222"/>
        <v/>
      </c>
      <c r="J5601" s="28" t="str">
        <f t="shared" si="1223"/>
        <v/>
      </c>
      <c r="K5601" s="28" t="str">
        <f t="shared" si="1224"/>
        <v/>
      </c>
      <c r="L5601" s="28" t="str">
        <f t="shared" ca="1" si="1225"/>
        <v/>
      </c>
      <c r="M5601" s="28" t="str">
        <f t="shared" si="1226"/>
        <v/>
      </c>
      <c r="N5601" s="93" t="str">
        <f t="shared" si="1227"/>
        <v/>
      </c>
      <c r="O5601" s="94" t="str">
        <f t="shared" si="1228"/>
        <v/>
      </c>
      <c r="P5601" s="70">
        <f t="shared" si="1229"/>
        <v>0</v>
      </c>
      <c r="Q5601" s="28" t="str">
        <f t="shared" ca="1" si="1230"/>
        <v/>
      </c>
      <c r="R5601" s="28" t="str">
        <f t="shared" si="1231"/>
        <v/>
      </c>
      <c r="S5601" s="28" t="str">
        <f t="array" ref="S5601">IF(ISBLANK(A5601),"",INDEX(Info!$B$3:$H$6442,MATCH(J5601,IF(Info!$D$3:$D$6442=K5601,Info!$C$3:$C$6442),0),7))</f>
        <v/>
      </c>
    </row>
    <row r="5602" spans="1:19" x14ac:dyDescent="0.25">
      <c r="A5602" s="75"/>
      <c r="B5602" s="75"/>
      <c r="C5602" s="72"/>
      <c r="D5602" s="72"/>
      <c r="E5602" s="41" t="str">
        <f t="shared" si="1218"/>
        <v/>
      </c>
      <c r="F5602" s="90" t="str">
        <f t="shared" ca="1" si="1219"/>
        <v/>
      </c>
      <c r="G5602" s="91" t="str">
        <f t="shared" si="1220"/>
        <v/>
      </c>
      <c r="H5602" s="41" t="str">
        <f t="shared" si="1221"/>
        <v/>
      </c>
      <c r="I5602" s="92" t="str">
        <f t="shared" ca="1" si="1222"/>
        <v/>
      </c>
      <c r="J5602" s="28" t="str">
        <f t="shared" si="1223"/>
        <v/>
      </c>
      <c r="K5602" s="28" t="str">
        <f t="shared" si="1224"/>
        <v/>
      </c>
      <c r="L5602" s="28" t="str">
        <f t="shared" ca="1" si="1225"/>
        <v/>
      </c>
      <c r="M5602" s="28" t="str">
        <f t="shared" si="1226"/>
        <v/>
      </c>
      <c r="N5602" s="93" t="str">
        <f t="shared" si="1227"/>
        <v/>
      </c>
      <c r="O5602" s="94" t="str">
        <f t="shared" si="1228"/>
        <v/>
      </c>
      <c r="P5602" s="70">
        <f t="shared" si="1229"/>
        <v>0</v>
      </c>
      <c r="Q5602" s="28" t="str">
        <f t="shared" ca="1" si="1230"/>
        <v/>
      </c>
      <c r="R5602" s="28" t="str">
        <f t="shared" si="1231"/>
        <v/>
      </c>
      <c r="S5602" s="28" t="str">
        <f t="array" ref="S5602">IF(ISBLANK(A5602),"",INDEX(Info!$B$3:$H$6442,MATCH(J5602,IF(Info!$D$3:$D$6442=K5602,Info!$C$3:$C$6442),0),7))</f>
        <v/>
      </c>
    </row>
    <row r="5603" spans="1:19" x14ac:dyDescent="0.25">
      <c r="A5603" s="75"/>
      <c r="B5603" s="75"/>
      <c r="C5603" s="72"/>
      <c r="D5603" s="72"/>
      <c r="E5603" s="41" t="str">
        <f t="shared" si="1218"/>
        <v/>
      </c>
      <c r="F5603" s="90" t="str">
        <f t="shared" ca="1" si="1219"/>
        <v/>
      </c>
      <c r="G5603" s="91" t="str">
        <f t="shared" si="1220"/>
        <v/>
      </c>
      <c r="H5603" s="41" t="str">
        <f t="shared" si="1221"/>
        <v/>
      </c>
      <c r="I5603" s="92" t="str">
        <f t="shared" ca="1" si="1222"/>
        <v/>
      </c>
      <c r="J5603" s="28" t="str">
        <f t="shared" si="1223"/>
        <v/>
      </c>
      <c r="K5603" s="28" t="str">
        <f t="shared" si="1224"/>
        <v/>
      </c>
      <c r="L5603" s="28" t="str">
        <f t="shared" ca="1" si="1225"/>
        <v/>
      </c>
      <c r="M5603" s="28" t="str">
        <f t="shared" si="1226"/>
        <v/>
      </c>
      <c r="N5603" s="93" t="str">
        <f t="shared" si="1227"/>
        <v/>
      </c>
      <c r="O5603" s="94" t="str">
        <f t="shared" si="1228"/>
        <v/>
      </c>
      <c r="P5603" s="70">
        <f t="shared" si="1229"/>
        <v>0</v>
      </c>
      <c r="Q5603" s="28" t="str">
        <f t="shared" ca="1" si="1230"/>
        <v/>
      </c>
      <c r="R5603" s="28" t="str">
        <f t="shared" si="1231"/>
        <v/>
      </c>
      <c r="S5603" s="28" t="str">
        <f t="array" ref="S5603">IF(ISBLANK(A5603),"",INDEX(Info!$B$3:$H$6442,MATCH(J5603,IF(Info!$D$3:$D$6442=K5603,Info!$C$3:$C$6442),0),7))</f>
        <v/>
      </c>
    </row>
    <row r="5604" spans="1:19" x14ac:dyDescent="0.25">
      <c r="A5604" s="75"/>
      <c r="B5604" s="75"/>
      <c r="C5604" s="72"/>
      <c r="D5604" s="72"/>
      <c r="E5604" s="41" t="str">
        <f t="shared" si="1218"/>
        <v/>
      </c>
      <c r="F5604" s="90" t="str">
        <f t="shared" ca="1" si="1219"/>
        <v/>
      </c>
      <c r="G5604" s="91" t="str">
        <f t="shared" si="1220"/>
        <v/>
      </c>
      <c r="H5604" s="41" t="str">
        <f t="shared" si="1221"/>
        <v/>
      </c>
      <c r="I5604" s="92" t="str">
        <f t="shared" ca="1" si="1222"/>
        <v/>
      </c>
      <c r="J5604" s="28" t="str">
        <f t="shared" si="1223"/>
        <v/>
      </c>
      <c r="K5604" s="28" t="str">
        <f t="shared" si="1224"/>
        <v/>
      </c>
      <c r="L5604" s="28" t="str">
        <f t="shared" ca="1" si="1225"/>
        <v/>
      </c>
      <c r="M5604" s="28" t="str">
        <f t="shared" si="1226"/>
        <v/>
      </c>
      <c r="N5604" s="93" t="str">
        <f t="shared" si="1227"/>
        <v/>
      </c>
      <c r="O5604" s="94" t="str">
        <f t="shared" si="1228"/>
        <v/>
      </c>
      <c r="P5604" s="70">
        <f t="shared" si="1229"/>
        <v>0</v>
      </c>
      <c r="Q5604" s="28" t="str">
        <f t="shared" ca="1" si="1230"/>
        <v/>
      </c>
      <c r="R5604" s="28" t="str">
        <f t="shared" si="1231"/>
        <v/>
      </c>
      <c r="S5604" s="28" t="str">
        <f t="array" ref="S5604">IF(ISBLANK(A5604),"",INDEX(Info!$B$3:$H$6442,MATCH(J5604,IF(Info!$D$3:$D$6442=K5604,Info!$C$3:$C$6442),0),7))</f>
        <v/>
      </c>
    </row>
    <row r="5605" spans="1:19" x14ac:dyDescent="0.25">
      <c r="A5605" s="75"/>
      <c r="B5605" s="75"/>
      <c r="C5605" s="72"/>
      <c r="D5605" s="72"/>
      <c r="E5605" s="41" t="str">
        <f t="shared" si="1218"/>
        <v/>
      </c>
      <c r="F5605" s="90" t="str">
        <f t="shared" ca="1" si="1219"/>
        <v/>
      </c>
      <c r="G5605" s="91" t="str">
        <f t="shared" si="1220"/>
        <v/>
      </c>
      <c r="H5605" s="41" t="str">
        <f t="shared" si="1221"/>
        <v/>
      </c>
      <c r="I5605" s="92" t="str">
        <f t="shared" ca="1" si="1222"/>
        <v/>
      </c>
      <c r="J5605" s="28" t="str">
        <f t="shared" si="1223"/>
        <v/>
      </c>
      <c r="K5605" s="28" t="str">
        <f t="shared" si="1224"/>
        <v/>
      </c>
      <c r="L5605" s="28" t="str">
        <f t="shared" ca="1" si="1225"/>
        <v/>
      </c>
      <c r="M5605" s="28" t="str">
        <f t="shared" si="1226"/>
        <v/>
      </c>
      <c r="N5605" s="93" t="str">
        <f t="shared" si="1227"/>
        <v/>
      </c>
      <c r="O5605" s="94" t="str">
        <f t="shared" si="1228"/>
        <v/>
      </c>
      <c r="P5605" s="70">
        <f t="shared" si="1229"/>
        <v>0</v>
      </c>
      <c r="Q5605" s="28" t="str">
        <f t="shared" ca="1" si="1230"/>
        <v/>
      </c>
      <c r="R5605" s="28" t="str">
        <f t="shared" si="1231"/>
        <v/>
      </c>
      <c r="S5605" s="28" t="str">
        <f t="array" ref="S5605">IF(ISBLANK(A5605),"",INDEX(Info!$B$3:$H$6442,MATCH(J5605,IF(Info!$D$3:$D$6442=K5605,Info!$C$3:$C$6442),0),7))</f>
        <v/>
      </c>
    </row>
    <row r="5606" spans="1:19" x14ac:dyDescent="0.25">
      <c r="A5606" s="75"/>
      <c r="B5606" s="75"/>
      <c r="C5606" s="72"/>
      <c r="D5606" s="72"/>
      <c r="E5606" s="41" t="str">
        <f t="shared" si="1218"/>
        <v/>
      </c>
      <c r="F5606" s="90" t="str">
        <f t="shared" ca="1" si="1219"/>
        <v/>
      </c>
      <c r="G5606" s="91" t="str">
        <f t="shared" si="1220"/>
        <v/>
      </c>
      <c r="H5606" s="41" t="str">
        <f t="shared" si="1221"/>
        <v/>
      </c>
      <c r="I5606" s="92" t="str">
        <f t="shared" ca="1" si="1222"/>
        <v/>
      </c>
      <c r="J5606" s="28" t="str">
        <f t="shared" si="1223"/>
        <v/>
      </c>
      <c r="K5606" s="28" t="str">
        <f t="shared" si="1224"/>
        <v/>
      </c>
      <c r="L5606" s="28" t="str">
        <f t="shared" ca="1" si="1225"/>
        <v/>
      </c>
      <c r="M5606" s="28" t="str">
        <f t="shared" si="1226"/>
        <v/>
      </c>
      <c r="N5606" s="93" t="str">
        <f t="shared" si="1227"/>
        <v/>
      </c>
      <c r="O5606" s="94" t="str">
        <f t="shared" si="1228"/>
        <v/>
      </c>
      <c r="P5606" s="70">
        <f t="shared" si="1229"/>
        <v>0</v>
      </c>
      <c r="Q5606" s="28" t="str">
        <f t="shared" ca="1" si="1230"/>
        <v/>
      </c>
      <c r="R5606" s="28" t="str">
        <f t="shared" si="1231"/>
        <v/>
      </c>
      <c r="S5606" s="28" t="str">
        <f t="array" ref="S5606">IF(ISBLANK(A5606),"",INDEX(Info!$B$3:$H$6442,MATCH(J5606,IF(Info!$D$3:$D$6442=K5606,Info!$C$3:$C$6442),0),7))</f>
        <v/>
      </c>
    </row>
    <row r="5607" spans="1:19" x14ac:dyDescent="0.25">
      <c r="A5607" s="75"/>
      <c r="B5607" s="75"/>
      <c r="C5607" s="72"/>
      <c r="D5607" s="72"/>
      <c r="E5607" s="41" t="str">
        <f t="shared" si="1218"/>
        <v/>
      </c>
      <c r="F5607" s="90" t="str">
        <f t="shared" ca="1" si="1219"/>
        <v/>
      </c>
      <c r="G5607" s="91" t="str">
        <f t="shared" si="1220"/>
        <v/>
      </c>
      <c r="H5607" s="41" t="str">
        <f t="shared" si="1221"/>
        <v/>
      </c>
      <c r="I5607" s="92" t="str">
        <f t="shared" ca="1" si="1222"/>
        <v/>
      </c>
      <c r="J5607" s="28" t="str">
        <f t="shared" si="1223"/>
        <v/>
      </c>
      <c r="K5607" s="28" t="str">
        <f t="shared" si="1224"/>
        <v/>
      </c>
      <c r="L5607" s="28" t="str">
        <f t="shared" ca="1" si="1225"/>
        <v/>
      </c>
      <c r="M5607" s="28" t="str">
        <f t="shared" si="1226"/>
        <v/>
      </c>
      <c r="N5607" s="93" t="str">
        <f t="shared" si="1227"/>
        <v/>
      </c>
      <c r="O5607" s="94" t="str">
        <f t="shared" si="1228"/>
        <v/>
      </c>
      <c r="P5607" s="70">
        <f t="shared" si="1229"/>
        <v>0</v>
      </c>
      <c r="Q5607" s="28" t="str">
        <f t="shared" ca="1" si="1230"/>
        <v/>
      </c>
      <c r="R5607" s="28" t="str">
        <f t="shared" si="1231"/>
        <v/>
      </c>
      <c r="S5607" s="28" t="str">
        <f t="array" ref="S5607">IF(ISBLANK(A5607),"",INDEX(Info!$B$3:$H$6442,MATCH(J5607,IF(Info!$D$3:$D$6442=K5607,Info!$C$3:$C$6442),0),7))</f>
        <v/>
      </c>
    </row>
    <row r="5608" spans="1:19" x14ac:dyDescent="0.25">
      <c r="A5608" s="75"/>
      <c r="B5608" s="75"/>
      <c r="C5608" s="72"/>
      <c r="D5608" s="72"/>
      <c r="E5608" s="41" t="str">
        <f t="shared" si="1218"/>
        <v/>
      </c>
      <c r="F5608" s="90" t="str">
        <f t="shared" ca="1" si="1219"/>
        <v/>
      </c>
      <c r="G5608" s="91" t="str">
        <f t="shared" si="1220"/>
        <v/>
      </c>
      <c r="H5608" s="41" t="str">
        <f t="shared" si="1221"/>
        <v/>
      </c>
      <c r="I5608" s="92" t="str">
        <f t="shared" ca="1" si="1222"/>
        <v/>
      </c>
      <c r="J5608" s="28" t="str">
        <f t="shared" si="1223"/>
        <v/>
      </c>
      <c r="K5608" s="28" t="str">
        <f t="shared" si="1224"/>
        <v/>
      </c>
      <c r="L5608" s="28" t="str">
        <f t="shared" ca="1" si="1225"/>
        <v/>
      </c>
      <c r="M5608" s="28" t="str">
        <f t="shared" si="1226"/>
        <v/>
      </c>
      <c r="N5608" s="93" t="str">
        <f t="shared" si="1227"/>
        <v/>
      </c>
      <c r="O5608" s="94" t="str">
        <f t="shared" si="1228"/>
        <v/>
      </c>
      <c r="P5608" s="70">
        <f t="shared" si="1229"/>
        <v>0</v>
      </c>
      <c r="Q5608" s="28" t="str">
        <f t="shared" ca="1" si="1230"/>
        <v/>
      </c>
      <c r="R5608" s="28" t="str">
        <f t="shared" si="1231"/>
        <v/>
      </c>
      <c r="S5608" s="28" t="str">
        <f t="array" ref="S5608">IF(ISBLANK(A5608),"",INDEX(Info!$B$3:$H$6442,MATCH(J5608,IF(Info!$D$3:$D$6442=K5608,Info!$C$3:$C$6442),0),7))</f>
        <v/>
      </c>
    </row>
    <row r="5609" spans="1:19" x14ac:dyDescent="0.25">
      <c r="A5609" s="75"/>
      <c r="B5609" s="75"/>
      <c r="C5609" s="72"/>
      <c r="D5609" s="72"/>
      <c r="E5609" s="41" t="str">
        <f t="shared" si="1218"/>
        <v/>
      </c>
      <c r="F5609" s="90" t="str">
        <f t="shared" ca="1" si="1219"/>
        <v/>
      </c>
      <c r="G5609" s="91" t="str">
        <f t="shared" si="1220"/>
        <v/>
      </c>
      <c r="H5609" s="41" t="str">
        <f t="shared" si="1221"/>
        <v/>
      </c>
      <c r="I5609" s="92" t="str">
        <f t="shared" ca="1" si="1222"/>
        <v/>
      </c>
      <c r="J5609" s="28" t="str">
        <f t="shared" si="1223"/>
        <v/>
      </c>
      <c r="K5609" s="28" t="str">
        <f t="shared" si="1224"/>
        <v/>
      </c>
      <c r="L5609" s="28" t="str">
        <f t="shared" ca="1" si="1225"/>
        <v/>
      </c>
      <c r="M5609" s="28" t="str">
        <f t="shared" si="1226"/>
        <v/>
      </c>
      <c r="N5609" s="93" t="str">
        <f t="shared" si="1227"/>
        <v/>
      </c>
      <c r="O5609" s="94" t="str">
        <f t="shared" si="1228"/>
        <v/>
      </c>
      <c r="P5609" s="70">
        <f t="shared" si="1229"/>
        <v>0</v>
      </c>
      <c r="Q5609" s="28" t="str">
        <f t="shared" ca="1" si="1230"/>
        <v/>
      </c>
      <c r="R5609" s="28" t="str">
        <f t="shared" si="1231"/>
        <v/>
      </c>
      <c r="S5609" s="28" t="str">
        <f t="array" ref="S5609">IF(ISBLANK(A5609),"",INDEX(Info!$B$3:$H$6442,MATCH(J5609,IF(Info!$D$3:$D$6442=K5609,Info!$C$3:$C$6442),0),7))</f>
        <v/>
      </c>
    </row>
    <row r="5610" spans="1:19" x14ac:dyDescent="0.25">
      <c r="A5610" s="75"/>
      <c r="B5610" s="75"/>
      <c r="C5610" s="72"/>
      <c r="D5610" s="72"/>
      <c r="E5610" s="41" t="str">
        <f t="shared" si="1218"/>
        <v/>
      </c>
      <c r="F5610" s="90" t="str">
        <f t="shared" ca="1" si="1219"/>
        <v/>
      </c>
      <c r="G5610" s="91" t="str">
        <f t="shared" si="1220"/>
        <v/>
      </c>
      <c r="H5610" s="41" t="str">
        <f t="shared" si="1221"/>
        <v/>
      </c>
      <c r="I5610" s="92" t="str">
        <f t="shared" ca="1" si="1222"/>
        <v/>
      </c>
      <c r="J5610" s="28" t="str">
        <f t="shared" si="1223"/>
        <v/>
      </c>
      <c r="K5610" s="28" t="str">
        <f t="shared" si="1224"/>
        <v/>
      </c>
      <c r="L5610" s="28" t="str">
        <f t="shared" ca="1" si="1225"/>
        <v/>
      </c>
      <c r="M5610" s="28" t="str">
        <f t="shared" si="1226"/>
        <v/>
      </c>
      <c r="N5610" s="93" t="str">
        <f t="shared" si="1227"/>
        <v/>
      </c>
      <c r="O5610" s="94" t="str">
        <f t="shared" si="1228"/>
        <v/>
      </c>
      <c r="P5610" s="70">
        <f t="shared" si="1229"/>
        <v>0</v>
      </c>
      <c r="Q5610" s="28" t="str">
        <f t="shared" ca="1" si="1230"/>
        <v/>
      </c>
      <c r="R5610" s="28" t="str">
        <f t="shared" si="1231"/>
        <v/>
      </c>
      <c r="S5610" s="28" t="str">
        <f t="array" ref="S5610">IF(ISBLANK(A5610),"",INDEX(Info!$B$3:$H$6442,MATCH(J5610,IF(Info!$D$3:$D$6442=K5610,Info!$C$3:$C$6442),0),7))</f>
        <v/>
      </c>
    </row>
    <row r="5611" spans="1:19" x14ac:dyDescent="0.25">
      <c r="A5611" s="75"/>
      <c r="B5611" s="75"/>
      <c r="C5611" s="72"/>
      <c r="D5611" s="72"/>
      <c r="E5611" s="41" t="str">
        <f t="shared" si="1218"/>
        <v/>
      </c>
      <c r="F5611" s="90" t="str">
        <f t="shared" ca="1" si="1219"/>
        <v/>
      </c>
      <c r="G5611" s="91" t="str">
        <f t="shared" si="1220"/>
        <v/>
      </c>
      <c r="H5611" s="41" t="str">
        <f t="shared" si="1221"/>
        <v/>
      </c>
      <c r="I5611" s="92" t="str">
        <f t="shared" ca="1" si="1222"/>
        <v/>
      </c>
      <c r="J5611" s="28" t="str">
        <f t="shared" si="1223"/>
        <v/>
      </c>
      <c r="K5611" s="28" t="str">
        <f t="shared" si="1224"/>
        <v/>
      </c>
      <c r="L5611" s="28" t="str">
        <f t="shared" ca="1" si="1225"/>
        <v/>
      </c>
      <c r="M5611" s="28" t="str">
        <f t="shared" si="1226"/>
        <v/>
      </c>
      <c r="N5611" s="93" t="str">
        <f t="shared" si="1227"/>
        <v/>
      </c>
      <c r="O5611" s="94" t="str">
        <f t="shared" si="1228"/>
        <v/>
      </c>
      <c r="P5611" s="70">
        <f t="shared" si="1229"/>
        <v>0</v>
      </c>
      <c r="Q5611" s="28" t="str">
        <f t="shared" ca="1" si="1230"/>
        <v/>
      </c>
      <c r="R5611" s="28" t="str">
        <f t="shared" si="1231"/>
        <v/>
      </c>
      <c r="S5611" s="28" t="str">
        <f t="array" ref="S5611">IF(ISBLANK(A5611),"",INDEX(Info!$B$3:$H$6442,MATCH(J5611,IF(Info!$D$3:$D$6442=K5611,Info!$C$3:$C$6442),0),7))</f>
        <v/>
      </c>
    </row>
    <row r="5612" spans="1:19" x14ac:dyDescent="0.25">
      <c r="A5612" s="75"/>
      <c r="B5612" s="75"/>
      <c r="C5612" s="72"/>
      <c r="D5612" s="72"/>
      <c r="E5612" s="41" t="str">
        <f t="shared" si="1218"/>
        <v/>
      </c>
      <c r="F5612" s="90" t="str">
        <f t="shared" ca="1" si="1219"/>
        <v/>
      </c>
      <c r="G5612" s="91" t="str">
        <f t="shared" si="1220"/>
        <v/>
      </c>
      <c r="H5612" s="41" t="str">
        <f t="shared" si="1221"/>
        <v/>
      </c>
      <c r="I5612" s="92" t="str">
        <f t="shared" ca="1" si="1222"/>
        <v/>
      </c>
      <c r="J5612" s="28" t="str">
        <f t="shared" si="1223"/>
        <v/>
      </c>
      <c r="K5612" s="28" t="str">
        <f t="shared" si="1224"/>
        <v/>
      </c>
      <c r="L5612" s="28" t="str">
        <f t="shared" ca="1" si="1225"/>
        <v/>
      </c>
      <c r="M5612" s="28" t="str">
        <f t="shared" si="1226"/>
        <v/>
      </c>
      <c r="N5612" s="93" t="str">
        <f t="shared" si="1227"/>
        <v/>
      </c>
      <c r="O5612" s="94" t="str">
        <f t="shared" si="1228"/>
        <v/>
      </c>
      <c r="P5612" s="70">
        <f t="shared" si="1229"/>
        <v>0</v>
      </c>
      <c r="Q5612" s="28" t="str">
        <f t="shared" ca="1" si="1230"/>
        <v/>
      </c>
      <c r="R5612" s="28" t="str">
        <f t="shared" si="1231"/>
        <v/>
      </c>
      <c r="S5612" s="28" t="str">
        <f t="array" ref="S5612">IF(ISBLANK(A5612),"",INDEX(Info!$B$3:$H$6442,MATCH(J5612,IF(Info!$D$3:$D$6442=K5612,Info!$C$3:$C$6442),0),7))</f>
        <v/>
      </c>
    </row>
    <row r="5613" spans="1:19" x14ac:dyDescent="0.25">
      <c r="A5613" s="75"/>
      <c r="B5613" s="75"/>
      <c r="C5613" s="72"/>
      <c r="D5613" s="72"/>
      <c r="E5613" s="41" t="str">
        <f t="shared" si="1218"/>
        <v/>
      </c>
      <c r="F5613" s="90" t="str">
        <f t="shared" ca="1" si="1219"/>
        <v/>
      </c>
      <c r="G5613" s="91" t="str">
        <f t="shared" si="1220"/>
        <v/>
      </c>
      <c r="H5613" s="41" t="str">
        <f t="shared" si="1221"/>
        <v/>
      </c>
      <c r="I5613" s="92" t="str">
        <f t="shared" ca="1" si="1222"/>
        <v/>
      </c>
      <c r="J5613" s="28" t="str">
        <f t="shared" si="1223"/>
        <v/>
      </c>
      <c r="K5613" s="28" t="str">
        <f t="shared" si="1224"/>
        <v/>
      </c>
      <c r="L5613" s="28" t="str">
        <f t="shared" ca="1" si="1225"/>
        <v/>
      </c>
      <c r="M5613" s="28" t="str">
        <f t="shared" si="1226"/>
        <v/>
      </c>
      <c r="N5613" s="93" t="str">
        <f t="shared" si="1227"/>
        <v/>
      </c>
      <c r="O5613" s="94" t="str">
        <f t="shared" si="1228"/>
        <v/>
      </c>
      <c r="P5613" s="70">
        <f t="shared" si="1229"/>
        <v>0</v>
      </c>
      <c r="Q5613" s="28" t="str">
        <f t="shared" ca="1" si="1230"/>
        <v/>
      </c>
      <c r="R5613" s="28" t="str">
        <f t="shared" si="1231"/>
        <v/>
      </c>
      <c r="S5613" s="28" t="str">
        <f t="array" ref="S5613">IF(ISBLANK(A5613),"",INDEX(Info!$B$3:$H$6442,MATCH(J5613,IF(Info!$D$3:$D$6442=K5613,Info!$C$3:$C$6442),0),7))</f>
        <v/>
      </c>
    </row>
    <row r="5614" spans="1:19" x14ac:dyDescent="0.25">
      <c r="A5614" s="75"/>
      <c r="B5614" s="75"/>
      <c r="C5614" s="72"/>
      <c r="D5614" s="72"/>
      <c r="E5614" s="41" t="str">
        <f t="shared" si="1218"/>
        <v/>
      </c>
      <c r="F5614" s="90" t="str">
        <f t="shared" ca="1" si="1219"/>
        <v/>
      </c>
      <c r="G5614" s="91" t="str">
        <f t="shared" si="1220"/>
        <v/>
      </c>
      <c r="H5614" s="41" t="str">
        <f t="shared" si="1221"/>
        <v/>
      </c>
      <c r="I5614" s="92" t="str">
        <f t="shared" ca="1" si="1222"/>
        <v/>
      </c>
      <c r="J5614" s="28" t="str">
        <f t="shared" si="1223"/>
        <v/>
      </c>
      <c r="K5614" s="28" t="str">
        <f t="shared" si="1224"/>
        <v/>
      </c>
      <c r="L5614" s="28" t="str">
        <f t="shared" ca="1" si="1225"/>
        <v/>
      </c>
      <c r="M5614" s="28" t="str">
        <f t="shared" si="1226"/>
        <v/>
      </c>
      <c r="N5614" s="93" t="str">
        <f t="shared" si="1227"/>
        <v/>
      </c>
      <c r="O5614" s="94" t="str">
        <f t="shared" si="1228"/>
        <v/>
      </c>
      <c r="P5614" s="70">
        <f t="shared" si="1229"/>
        <v>0</v>
      </c>
      <c r="Q5614" s="28" t="str">
        <f t="shared" ca="1" si="1230"/>
        <v/>
      </c>
      <c r="R5614" s="28" t="str">
        <f t="shared" si="1231"/>
        <v/>
      </c>
      <c r="S5614" s="28" t="str">
        <f t="array" ref="S5614">IF(ISBLANK(A5614),"",INDEX(Info!$B$3:$H$6442,MATCH(J5614,IF(Info!$D$3:$D$6442=K5614,Info!$C$3:$C$6442),0),7))</f>
        <v/>
      </c>
    </row>
    <row r="5615" spans="1:19" x14ac:dyDescent="0.25">
      <c r="A5615" s="75"/>
      <c r="B5615" s="75"/>
      <c r="C5615" s="72"/>
      <c r="D5615" s="72"/>
      <c r="E5615" s="41" t="str">
        <f t="shared" si="1218"/>
        <v/>
      </c>
      <c r="F5615" s="90" t="str">
        <f t="shared" ca="1" si="1219"/>
        <v/>
      </c>
      <c r="G5615" s="91" t="str">
        <f t="shared" si="1220"/>
        <v/>
      </c>
      <c r="H5615" s="41" t="str">
        <f t="shared" si="1221"/>
        <v/>
      </c>
      <c r="I5615" s="92" t="str">
        <f t="shared" ca="1" si="1222"/>
        <v/>
      </c>
      <c r="J5615" s="28" t="str">
        <f t="shared" si="1223"/>
        <v/>
      </c>
      <c r="K5615" s="28" t="str">
        <f t="shared" si="1224"/>
        <v/>
      </c>
      <c r="L5615" s="28" t="str">
        <f t="shared" ca="1" si="1225"/>
        <v/>
      </c>
      <c r="M5615" s="28" t="str">
        <f t="shared" si="1226"/>
        <v/>
      </c>
      <c r="N5615" s="93" t="str">
        <f t="shared" si="1227"/>
        <v/>
      </c>
      <c r="O5615" s="94" t="str">
        <f t="shared" si="1228"/>
        <v/>
      </c>
      <c r="P5615" s="70">
        <f t="shared" si="1229"/>
        <v>0</v>
      </c>
      <c r="Q5615" s="28" t="str">
        <f t="shared" ca="1" si="1230"/>
        <v/>
      </c>
      <c r="R5615" s="28" t="str">
        <f t="shared" si="1231"/>
        <v/>
      </c>
      <c r="S5615" s="28" t="str">
        <f t="array" ref="S5615">IF(ISBLANK(A5615),"",INDEX(Info!$B$3:$H$6442,MATCH(J5615,IF(Info!$D$3:$D$6442=K5615,Info!$C$3:$C$6442),0),7))</f>
        <v/>
      </c>
    </row>
    <row r="5616" spans="1:19" x14ac:dyDescent="0.25">
      <c r="A5616" s="75"/>
      <c r="B5616" s="75"/>
      <c r="C5616" s="72"/>
      <c r="D5616" s="72"/>
      <c r="E5616" s="41" t="str">
        <f t="shared" si="1218"/>
        <v/>
      </c>
      <c r="F5616" s="90" t="str">
        <f t="shared" ca="1" si="1219"/>
        <v/>
      </c>
      <c r="G5616" s="91" t="str">
        <f t="shared" si="1220"/>
        <v/>
      </c>
      <c r="H5616" s="41" t="str">
        <f t="shared" si="1221"/>
        <v/>
      </c>
      <c r="I5616" s="92" t="str">
        <f t="shared" ca="1" si="1222"/>
        <v/>
      </c>
      <c r="J5616" s="28" t="str">
        <f t="shared" si="1223"/>
        <v/>
      </c>
      <c r="K5616" s="28" t="str">
        <f t="shared" si="1224"/>
        <v/>
      </c>
      <c r="L5616" s="28" t="str">
        <f t="shared" ca="1" si="1225"/>
        <v/>
      </c>
      <c r="M5616" s="28" t="str">
        <f t="shared" si="1226"/>
        <v/>
      </c>
      <c r="N5616" s="93" t="str">
        <f t="shared" si="1227"/>
        <v/>
      </c>
      <c r="O5616" s="94" t="str">
        <f t="shared" si="1228"/>
        <v/>
      </c>
      <c r="P5616" s="70">
        <f t="shared" si="1229"/>
        <v>0</v>
      </c>
      <c r="Q5616" s="28" t="str">
        <f t="shared" ca="1" si="1230"/>
        <v/>
      </c>
      <c r="R5616" s="28" t="str">
        <f t="shared" si="1231"/>
        <v/>
      </c>
      <c r="S5616" s="28" t="str">
        <f t="array" ref="S5616">IF(ISBLANK(A5616),"",INDEX(Info!$B$3:$H$6442,MATCH(J5616,IF(Info!$D$3:$D$6442=K5616,Info!$C$3:$C$6442),0),7))</f>
        <v/>
      </c>
    </row>
    <row r="5617" spans="1:19" x14ac:dyDescent="0.25">
      <c r="A5617" s="75"/>
      <c r="B5617" s="75"/>
      <c r="C5617" s="72"/>
      <c r="D5617" s="72"/>
      <c r="E5617" s="41" t="str">
        <f t="shared" si="1218"/>
        <v/>
      </c>
      <c r="F5617" s="90" t="str">
        <f t="shared" ca="1" si="1219"/>
        <v/>
      </c>
      <c r="G5617" s="91" t="str">
        <f t="shared" si="1220"/>
        <v/>
      </c>
      <c r="H5617" s="41" t="str">
        <f t="shared" si="1221"/>
        <v/>
      </c>
      <c r="I5617" s="92" t="str">
        <f t="shared" ca="1" si="1222"/>
        <v/>
      </c>
      <c r="J5617" s="28" t="str">
        <f t="shared" si="1223"/>
        <v/>
      </c>
      <c r="K5617" s="28" t="str">
        <f t="shared" si="1224"/>
        <v/>
      </c>
      <c r="L5617" s="28" t="str">
        <f t="shared" ca="1" si="1225"/>
        <v/>
      </c>
      <c r="M5617" s="28" t="str">
        <f t="shared" si="1226"/>
        <v/>
      </c>
      <c r="N5617" s="93" t="str">
        <f t="shared" si="1227"/>
        <v/>
      </c>
      <c r="O5617" s="94" t="str">
        <f t="shared" si="1228"/>
        <v/>
      </c>
      <c r="P5617" s="70">
        <f t="shared" si="1229"/>
        <v>0</v>
      </c>
      <c r="Q5617" s="28" t="str">
        <f t="shared" ca="1" si="1230"/>
        <v/>
      </c>
      <c r="R5617" s="28" t="str">
        <f t="shared" si="1231"/>
        <v/>
      </c>
      <c r="S5617" s="28" t="str">
        <f t="array" ref="S5617">IF(ISBLANK(A5617),"",INDEX(Info!$B$3:$H$6442,MATCH(J5617,IF(Info!$D$3:$D$6442=K5617,Info!$C$3:$C$6442),0),7))</f>
        <v/>
      </c>
    </row>
    <row r="5618" spans="1:19" x14ac:dyDescent="0.25">
      <c r="A5618" s="75"/>
      <c r="B5618" s="75"/>
      <c r="C5618" s="72"/>
      <c r="D5618" s="72"/>
      <c r="E5618" s="41" t="str">
        <f t="shared" si="1218"/>
        <v/>
      </c>
      <c r="F5618" s="90" t="str">
        <f t="shared" ca="1" si="1219"/>
        <v/>
      </c>
      <c r="G5618" s="91" t="str">
        <f t="shared" si="1220"/>
        <v/>
      </c>
      <c r="H5618" s="41" t="str">
        <f t="shared" si="1221"/>
        <v/>
      </c>
      <c r="I5618" s="92" t="str">
        <f t="shared" ca="1" si="1222"/>
        <v/>
      </c>
      <c r="J5618" s="28" t="str">
        <f t="shared" si="1223"/>
        <v/>
      </c>
      <c r="K5618" s="28" t="str">
        <f t="shared" si="1224"/>
        <v/>
      </c>
      <c r="L5618" s="28" t="str">
        <f t="shared" ca="1" si="1225"/>
        <v/>
      </c>
      <c r="M5618" s="28" t="str">
        <f t="shared" si="1226"/>
        <v/>
      </c>
      <c r="N5618" s="93" t="str">
        <f t="shared" si="1227"/>
        <v/>
      </c>
      <c r="O5618" s="94" t="str">
        <f t="shared" si="1228"/>
        <v/>
      </c>
      <c r="P5618" s="70">
        <f t="shared" si="1229"/>
        <v>0</v>
      </c>
      <c r="Q5618" s="28" t="str">
        <f t="shared" ca="1" si="1230"/>
        <v/>
      </c>
      <c r="R5618" s="28" t="str">
        <f t="shared" si="1231"/>
        <v/>
      </c>
      <c r="S5618" s="28" t="str">
        <f t="array" ref="S5618">IF(ISBLANK(A5618),"",INDEX(Info!$B$3:$H$6442,MATCH(J5618,IF(Info!$D$3:$D$6442=K5618,Info!$C$3:$C$6442),0),7))</f>
        <v/>
      </c>
    </row>
    <row r="5619" spans="1:19" x14ac:dyDescent="0.25">
      <c r="A5619" s="75"/>
      <c r="B5619" s="75"/>
      <c r="C5619" s="72"/>
      <c r="D5619" s="72"/>
      <c r="E5619" s="41" t="str">
        <f t="shared" si="1218"/>
        <v/>
      </c>
      <c r="F5619" s="90" t="str">
        <f t="shared" ca="1" si="1219"/>
        <v/>
      </c>
      <c r="G5619" s="91" t="str">
        <f t="shared" si="1220"/>
        <v/>
      </c>
      <c r="H5619" s="41" t="str">
        <f t="shared" si="1221"/>
        <v/>
      </c>
      <c r="I5619" s="92" t="str">
        <f t="shared" ca="1" si="1222"/>
        <v/>
      </c>
      <c r="J5619" s="28" t="str">
        <f t="shared" si="1223"/>
        <v/>
      </c>
      <c r="K5619" s="28" t="str">
        <f t="shared" si="1224"/>
        <v/>
      </c>
      <c r="L5619" s="28" t="str">
        <f t="shared" ca="1" si="1225"/>
        <v/>
      </c>
      <c r="M5619" s="28" t="str">
        <f t="shared" si="1226"/>
        <v/>
      </c>
      <c r="N5619" s="93" t="str">
        <f t="shared" si="1227"/>
        <v/>
      </c>
      <c r="O5619" s="94" t="str">
        <f t="shared" si="1228"/>
        <v/>
      </c>
      <c r="P5619" s="70">
        <f t="shared" si="1229"/>
        <v>0</v>
      </c>
      <c r="Q5619" s="28" t="str">
        <f t="shared" ca="1" si="1230"/>
        <v/>
      </c>
      <c r="R5619" s="28" t="str">
        <f t="shared" si="1231"/>
        <v/>
      </c>
      <c r="S5619" s="28" t="str">
        <f t="array" ref="S5619">IF(ISBLANK(A5619),"",INDEX(Info!$B$3:$H$6442,MATCH(J5619,IF(Info!$D$3:$D$6442=K5619,Info!$C$3:$C$6442),0),7))</f>
        <v/>
      </c>
    </row>
    <row r="5620" spans="1:19" x14ac:dyDescent="0.25">
      <c r="A5620" s="75"/>
      <c r="B5620" s="75"/>
      <c r="C5620" s="72"/>
      <c r="D5620" s="72"/>
      <c r="E5620" s="41" t="str">
        <f t="shared" si="1218"/>
        <v/>
      </c>
      <c r="F5620" s="90" t="str">
        <f t="shared" ca="1" si="1219"/>
        <v/>
      </c>
      <c r="G5620" s="91" t="str">
        <f t="shared" si="1220"/>
        <v/>
      </c>
      <c r="H5620" s="41" t="str">
        <f t="shared" si="1221"/>
        <v/>
      </c>
      <c r="I5620" s="92" t="str">
        <f t="shared" ca="1" si="1222"/>
        <v/>
      </c>
      <c r="J5620" s="28" t="str">
        <f t="shared" si="1223"/>
        <v/>
      </c>
      <c r="K5620" s="28" t="str">
        <f t="shared" si="1224"/>
        <v/>
      </c>
      <c r="L5620" s="28" t="str">
        <f t="shared" ca="1" si="1225"/>
        <v/>
      </c>
      <c r="M5620" s="28" t="str">
        <f t="shared" si="1226"/>
        <v/>
      </c>
      <c r="N5620" s="93" t="str">
        <f t="shared" si="1227"/>
        <v/>
      </c>
      <c r="O5620" s="94" t="str">
        <f t="shared" si="1228"/>
        <v/>
      </c>
      <c r="P5620" s="70">
        <f t="shared" si="1229"/>
        <v>0</v>
      </c>
      <c r="Q5620" s="28" t="str">
        <f t="shared" ca="1" si="1230"/>
        <v/>
      </c>
      <c r="R5620" s="28" t="str">
        <f t="shared" si="1231"/>
        <v/>
      </c>
      <c r="S5620" s="28" t="str">
        <f t="array" ref="S5620">IF(ISBLANK(A5620),"",INDEX(Info!$B$3:$H$6442,MATCH(J5620,IF(Info!$D$3:$D$6442=K5620,Info!$C$3:$C$6442),0),7))</f>
        <v/>
      </c>
    </row>
    <row r="5621" spans="1:19" x14ac:dyDescent="0.25">
      <c r="A5621" s="75"/>
      <c r="B5621" s="75"/>
      <c r="C5621" s="72"/>
      <c r="D5621" s="72"/>
      <c r="E5621" s="41" t="str">
        <f t="shared" si="1218"/>
        <v/>
      </c>
      <c r="F5621" s="90" t="str">
        <f t="shared" ca="1" si="1219"/>
        <v/>
      </c>
      <c r="G5621" s="91" t="str">
        <f t="shared" si="1220"/>
        <v/>
      </c>
      <c r="H5621" s="41" t="str">
        <f t="shared" si="1221"/>
        <v/>
      </c>
      <c r="I5621" s="92" t="str">
        <f t="shared" ca="1" si="1222"/>
        <v/>
      </c>
      <c r="J5621" s="28" t="str">
        <f t="shared" si="1223"/>
        <v/>
      </c>
      <c r="K5621" s="28" t="str">
        <f t="shared" si="1224"/>
        <v/>
      </c>
      <c r="L5621" s="28" t="str">
        <f t="shared" ca="1" si="1225"/>
        <v/>
      </c>
      <c r="M5621" s="28" t="str">
        <f t="shared" si="1226"/>
        <v/>
      </c>
      <c r="N5621" s="93" t="str">
        <f t="shared" si="1227"/>
        <v/>
      </c>
      <c r="O5621" s="94" t="str">
        <f t="shared" si="1228"/>
        <v/>
      </c>
      <c r="P5621" s="70">
        <f t="shared" si="1229"/>
        <v>0</v>
      </c>
      <c r="Q5621" s="28" t="str">
        <f t="shared" ca="1" si="1230"/>
        <v/>
      </c>
      <c r="R5621" s="28" t="str">
        <f t="shared" si="1231"/>
        <v/>
      </c>
      <c r="S5621" s="28" t="str">
        <f t="array" ref="S5621">IF(ISBLANK(A5621),"",INDEX(Info!$B$3:$H$6442,MATCH(J5621,IF(Info!$D$3:$D$6442=K5621,Info!$C$3:$C$6442),0),7))</f>
        <v/>
      </c>
    </row>
    <row r="5622" spans="1:19" x14ac:dyDescent="0.25">
      <c r="A5622" s="75"/>
      <c r="B5622" s="75"/>
      <c r="C5622" s="72"/>
      <c r="D5622" s="72"/>
      <c r="E5622" s="41" t="str">
        <f t="shared" si="1218"/>
        <v/>
      </c>
      <c r="F5622" s="90" t="str">
        <f t="shared" ca="1" si="1219"/>
        <v/>
      </c>
      <c r="G5622" s="91" t="str">
        <f t="shared" si="1220"/>
        <v/>
      </c>
      <c r="H5622" s="41" t="str">
        <f t="shared" si="1221"/>
        <v/>
      </c>
      <c r="I5622" s="92" t="str">
        <f t="shared" ca="1" si="1222"/>
        <v/>
      </c>
      <c r="J5622" s="28" t="str">
        <f t="shared" si="1223"/>
        <v/>
      </c>
      <c r="K5622" s="28" t="str">
        <f t="shared" si="1224"/>
        <v/>
      </c>
      <c r="L5622" s="28" t="str">
        <f t="shared" ca="1" si="1225"/>
        <v/>
      </c>
      <c r="M5622" s="28" t="str">
        <f t="shared" si="1226"/>
        <v/>
      </c>
      <c r="N5622" s="93" t="str">
        <f t="shared" si="1227"/>
        <v/>
      </c>
      <c r="O5622" s="94" t="str">
        <f t="shared" si="1228"/>
        <v/>
      </c>
      <c r="P5622" s="70">
        <f t="shared" si="1229"/>
        <v>0</v>
      </c>
      <c r="Q5622" s="28" t="str">
        <f t="shared" ca="1" si="1230"/>
        <v/>
      </c>
      <c r="R5622" s="28" t="str">
        <f t="shared" si="1231"/>
        <v/>
      </c>
      <c r="S5622" s="28" t="str">
        <f t="array" ref="S5622">IF(ISBLANK(A5622),"",INDEX(Info!$B$3:$H$6442,MATCH(J5622,IF(Info!$D$3:$D$6442=K5622,Info!$C$3:$C$6442),0),7))</f>
        <v/>
      </c>
    </row>
    <row r="5623" spans="1:19" x14ac:dyDescent="0.25">
      <c r="A5623" s="75"/>
      <c r="B5623" s="75"/>
      <c r="C5623" s="72"/>
      <c r="D5623" s="72"/>
      <c r="E5623" s="41" t="str">
        <f t="shared" si="1218"/>
        <v/>
      </c>
      <c r="F5623" s="90" t="str">
        <f t="shared" ca="1" si="1219"/>
        <v/>
      </c>
      <c r="G5623" s="91" t="str">
        <f t="shared" si="1220"/>
        <v/>
      </c>
      <c r="H5623" s="41" t="str">
        <f t="shared" si="1221"/>
        <v/>
      </c>
      <c r="I5623" s="92" t="str">
        <f t="shared" ca="1" si="1222"/>
        <v/>
      </c>
      <c r="J5623" s="28" t="str">
        <f t="shared" si="1223"/>
        <v/>
      </c>
      <c r="K5623" s="28" t="str">
        <f t="shared" si="1224"/>
        <v/>
      </c>
      <c r="L5623" s="28" t="str">
        <f t="shared" ca="1" si="1225"/>
        <v/>
      </c>
      <c r="M5623" s="28" t="str">
        <f t="shared" si="1226"/>
        <v/>
      </c>
      <c r="N5623" s="93" t="str">
        <f t="shared" si="1227"/>
        <v/>
      </c>
      <c r="O5623" s="94" t="str">
        <f t="shared" si="1228"/>
        <v/>
      </c>
      <c r="P5623" s="70">
        <f t="shared" si="1229"/>
        <v>0</v>
      </c>
      <c r="Q5623" s="28" t="str">
        <f t="shared" ca="1" si="1230"/>
        <v/>
      </c>
      <c r="R5623" s="28" t="str">
        <f t="shared" si="1231"/>
        <v/>
      </c>
      <c r="S5623" s="28" t="str">
        <f t="array" ref="S5623">IF(ISBLANK(A5623),"",INDEX(Info!$B$3:$H$6442,MATCH(J5623,IF(Info!$D$3:$D$6442=K5623,Info!$C$3:$C$6442),0),7))</f>
        <v/>
      </c>
    </row>
    <row r="5624" spans="1:19" x14ac:dyDescent="0.25">
      <c r="A5624" s="75"/>
      <c r="B5624" s="75"/>
      <c r="C5624" s="72"/>
      <c r="D5624" s="72"/>
      <c r="E5624" s="41" t="str">
        <f t="shared" si="1218"/>
        <v/>
      </c>
      <c r="F5624" s="90" t="str">
        <f t="shared" ca="1" si="1219"/>
        <v/>
      </c>
      <c r="G5624" s="91" t="str">
        <f t="shared" si="1220"/>
        <v/>
      </c>
      <c r="H5624" s="41" t="str">
        <f t="shared" si="1221"/>
        <v/>
      </c>
      <c r="I5624" s="92" t="str">
        <f t="shared" ca="1" si="1222"/>
        <v/>
      </c>
      <c r="J5624" s="28" t="str">
        <f t="shared" si="1223"/>
        <v/>
      </c>
      <c r="K5624" s="28" t="str">
        <f t="shared" si="1224"/>
        <v/>
      </c>
      <c r="L5624" s="28" t="str">
        <f t="shared" ca="1" si="1225"/>
        <v/>
      </c>
      <c r="M5624" s="28" t="str">
        <f t="shared" si="1226"/>
        <v/>
      </c>
      <c r="N5624" s="93" t="str">
        <f t="shared" si="1227"/>
        <v/>
      </c>
      <c r="O5624" s="94" t="str">
        <f t="shared" si="1228"/>
        <v/>
      </c>
      <c r="P5624" s="70">
        <f t="shared" si="1229"/>
        <v>0</v>
      </c>
      <c r="Q5624" s="28" t="str">
        <f t="shared" ca="1" si="1230"/>
        <v/>
      </c>
      <c r="R5624" s="28" t="str">
        <f t="shared" si="1231"/>
        <v/>
      </c>
      <c r="S5624" s="28" t="str">
        <f t="array" ref="S5624">IF(ISBLANK(A5624),"",INDEX(Info!$B$3:$H$6442,MATCH(J5624,IF(Info!$D$3:$D$6442=K5624,Info!$C$3:$C$6442),0),7))</f>
        <v/>
      </c>
    </row>
    <row r="5625" spans="1:19" x14ac:dyDescent="0.25">
      <c r="A5625" s="75"/>
      <c r="B5625" s="75"/>
      <c r="C5625" s="72"/>
      <c r="D5625" s="72"/>
      <c r="E5625" s="41" t="str">
        <f t="shared" si="1218"/>
        <v/>
      </c>
      <c r="F5625" s="90" t="str">
        <f t="shared" ca="1" si="1219"/>
        <v/>
      </c>
      <c r="G5625" s="91" t="str">
        <f t="shared" si="1220"/>
        <v/>
      </c>
      <c r="H5625" s="41" t="str">
        <f t="shared" si="1221"/>
        <v/>
      </c>
      <c r="I5625" s="92" t="str">
        <f t="shared" ca="1" si="1222"/>
        <v/>
      </c>
      <c r="J5625" s="28" t="str">
        <f t="shared" si="1223"/>
        <v/>
      </c>
      <c r="K5625" s="28" t="str">
        <f t="shared" si="1224"/>
        <v/>
      </c>
      <c r="L5625" s="28" t="str">
        <f t="shared" ca="1" si="1225"/>
        <v/>
      </c>
      <c r="M5625" s="28" t="str">
        <f t="shared" si="1226"/>
        <v/>
      </c>
      <c r="N5625" s="93" t="str">
        <f t="shared" si="1227"/>
        <v/>
      </c>
      <c r="O5625" s="94" t="str">
        <f t="shared" si="1228"/>
        <v/>
      </c>
      <c r="P5625" s="70">
        <f t="shared" si="1229"/>
        <v>0</v>
      </c>
      <c r="Q5625" s="28" t="str">
        <f t="shared" ca="1" si="1230"/>
        <v/>
      </c>
      <c r="R5625" s="28" t="str">
        <f t="shared" si="1231"/>
        <v/>
      </c>
      <c r="S5625" s="28" t="str">
        <f t="array" ref="S5625">IF(ISBLANK(A5625),"",INDEX(Info!$B$3:$H$6442,MATCH(J5625,IF(Info!$D$3:$D$6442=K5625,Info!$C$3:$C$6442),0),7))</f>
        <v/>
      </c>
    </row>
    <row r="5626" spans="1:19" x14ac:dyDescent="0.25">
      <c r="A5626" s="75"/>
      <c r="B5626" s="75"/>
      <c r="C5626" s="72"/>
      <c r="D5626" s="72"/>
      <c r="E5626" s="41" t="str">
        <f t="shared" si="1218"/>
        <v/>
      </c>
      <c r="F5626" s="90" t="str">
        <f t="shared" ca="1" si="1219"/>
        <v/>
      </c>
      <c r="G5626" s="91" t="str">
        <f t="shared" si="1220"/>
        <v/>
      </c>
      <c r="H5626" s="41" t="str">
        <f t="shared" si="1221"/>
        <v/>
      </c>
      <c r="I5626" s="92" t="str">
        <f t="shared" ca="1" si="1222"/>
        <v/>
      </c>
      <c r="J5626" s="28" t="str">
        <f t="shared" si="1223"/>
        <v/>
      </c>
      <c r="K5626" s="28" t="str">
        <f t="shared" si="1224"/>
        <v/>
      </c>
      <c r="L5626" s="28" t="str">
        <f t="shared" ca="1" si="1225"/>
        <v/>
      </c>
      <c r="M5626" s="28" t="str">
        <f t="shared" si="1226"/>
        <v/>
      </c>
      <c r="N5626" s="93" t="str">
        <f t="shared" si="1227"/>
        <v/>
      </c>
      <c r="O5626" s="94" t="str">
        <f t="shared" si="1228"/>
        <v/>
      </c>
      <c r="P5626" s="70">
        <f t="shared" si="1229"/>
        <v>0</v>
      </c>
      <c r="Q5626" s="28" t="str">
        <f t="shared" ca="1" si="1230"/>
        <v/>
      </c>
      <c r="R5626" s="28" t="str">
        <f t="shared" si="1231"/>
        <v/>
      </c>
      <c r="S5626" s="28" t="str">
        <f t="array" ref="S5626">IF(ISBLANK(A5626),"",INDEX(Info!$B$3:$H$6442,MATCH(J5626,IF(Info!$D$3:$D$6442=K5626,Info!$C$3:$C$6442),0),7))</f>
        <v/>
      </c>
    </row>
    <row r="5627" spans="1:19" x14ac:dyDescent="0.25">
      <c r="A5627" s="75"/>
      <c r="B5627" s="75"/>
      <c r="C5627" s="72"/>
      <c r="D5627" s="72"/>
      <c r="E5627" s="41" t="str">
        <f t="shared" si="1218"/>
        <v/>
      </c>
      <c r="F5627" s="90" t="str">
        <f t="shared" ca="1" si="1219"/>
        <v/>
      </c>
      <c r="G5627" s="91" t="str">
        <f t="shared" si="1220"/>
        <v/>
      </c>
      <c r="H5627" s="41" t="str">
        <f t="shared" si="1221"/>
        <v/>
      </c>
      <c r="I5627" s="92" t="str">
        <f t="shared" ca="1" si="1222"/>
        <v/>
      </c>
      <c r="J5627" s="28" t="str">
        <f t="shared" si="1223"/>
        <v/>
      </c>
      <c r="K5627" s="28" t="str">
        <f t="shared" si="1224"/>
        <v/>
      </c>
      <c r="L5627" s="28" t="str">
        <f t="shared" ca="1" si="1225"/>
        <v/>
      </c>
      <c r="M5627" s="28" t="str">
        <f t="shared" si="1226"/>
        <v/>
      </c>
      <c r="N5627" s="93" t="str">
        <f t="shared" si="1227"/>
        <v/>
      </c>
      <c r="O5627" s="94" t="str">
        <f t="shared" si="1228"/>
        <v/>
      </c>
      <c r="P5627" s="70">
        <f t="shared" si="1229"/>
        <v>0</v>
      </c>
      <c r="Q5627" s="28" t="str">
        <f t="shared" ca="1" si="1230"/>
        <v/>
      </c>
      <c r="R5627" s="28" t="str">
        <f t="shared" si="1231"/>
        <v/>
      </c>
      <c r="S5627" s="28" t="str">
        <f t="array" ref="S5627">IF(ISBLANK(A5627),"",INDEX(Info!$B$3:$H$6442,MATCH(J5627,IF(Info!$D$3:$D$6442=K5627,Info!$C$3:$C$6442),0),7))</f>
        <v/>
      </c>
    </row>
    <row r="5628" spans="1:19" x14ac:dyDescent="0.25">
      <c r="A5628" s="75"/>
      <c r="B5628" s="75"/>
      <c r="C5628" s="72"/>
      <c r="D5628" s="72"/>
      <c r="E5628" s="41" t="str">
        <f t="shared" si="1218"/>
        <v/>
      </c>
      <c r="F5628" s="90" t="str">
        <f t="shared" ca="1" si="1219"/>
        <v/>
      </c>
      <c r="G5628" s="91" t="str">
        <f t="shared" si="1220"/>
        <v/>
      </c>
      <c r="H5628" s="41" t="str">
        <f t="shared" si="1221"/>
        <v/>
      </c>
      <c r="I5628" s="92" t="str">
        <f t="shared" ca="1" si="1222"/>
        <v/>
      </c>
      <c r="J5628" s="28" t="str">
        <f t="shared" si="1223"/>
        <v/>
      </c>
      <c r="K5628" s="28" t="str">
        <f t="shared" si="1224"/>
        <v/>
      </c>
      <c r="L5628" s="28" t="str">
        <f t="shared" ca="1" si="1225"/>
        <v/>
      </c>
      <c r="M5628" s="28" t="str">
        <f t="shared" si="1226"/>
        <v/>
      </c>
      <c r="N5628" s="93" t="str">
        <f t="shared" si="1227"/>
        <v/>
      </c>
      <c r="O5628" s="94" t="str">
        <f t="shared" si="1228"/>
        <v/>
      </c>
      <c r="P5628" s="70">
        <f t="shared" si="1229"/>
        <v>0</v>
      </c>
      <c r="Q5628" s="28" t="str">
        <f t="shared" ca="1" si="1230"/>
        <v/>
      </c>
      <c r="R5628" s="28" t="str">
        <f t="shared" si="1231"/>
        <v/>
      </c>
      <c r="S5628" s="28" t="str">
        <f t="array" ref="S5628">IF(ISBLANK(A5628),"",INDEX(Info!$B$3:$H$6442,MATCH(J5628,IF(Info!$D$3:$D$6442=K5628,Info!$C$3:$C$6442),0),7))</f>
        <v/>
      </c>
    </row>
    <row r="5629" spans="1:19" x14ac:dyDescent="0.25">
      <c r="A5629" s="75"/>
      <c r="B5629" s="75"/>
      <c r="C5629" s="72"/>
      <c r="D5629" s="72"/>
      <c r="E5629" s="41" t="str">
        <f t="shared" si="1218"/>
        <v/>
      </c>
      <c r="F5629" s="90" t="str">
        <f t="shared" ca="1" si="1219"/>
        <v/>
      </c>
      <c r="G5629" s="91" t="str">
        <f t="shared" si="1220"/>
        <v/>
      </c>
      <c r="H5629" s="41" t="str">
        <f t="shared" si="1221"/>
        <v/>
      </c>
      <c r="I5629" s="92" t="str">
        <f t="shared" ca="1" si="1222"/>
        <v/>
      </c>
      <c r="J5629" s="28" t="str">
        <f t="shared" si="1223"/>
        <v/>
      </c>
      <c r="K5629" s="28" t="str">
        <f t="shared" si="1224"/>
        <v/>
      </c>
      <c r="L5629" s="28" t="str">
        <f t="shared" ca="1" si="1225"/>
        <v/>
      </c>
      <c r="M5629" s="28" t="str">
        <f t="shared" si="1226"/>
        <v/>
      </c>
      <c r="N5629" s="93" t="str">
        <f t="shared" si="1227"/>
        <v/>
      </c>
      <c r="O5629" s="94" t="str">
        <f t="shared" si="1228"/>
        <v/>
      </c>
      <c r="P5629" s="70">
        <f t="shared" si="1229"/>
        <v>0</v>
      </c>
      <c r="Q5629" s="28" t="str">
        <f t="shared" ca="1" si="1230"/>
        <v/>
      </c>
      <c r="R5629" s="28" t="str">
        <f t="shared" si="1231"/>
        <v/>
      </c>
      <c r="S5629" s="28" t="str">
        <f t="array" ref="S5629">IF(ISBLANK(A5629),"",INDEX(Info!$B$3:$H$6442,MATCH(J5629,IF(Info!$D$3:$D$6442=K5629,Info!$C$3:$C$6442),0),7))</f>
        <v/>
      </c>
    </row>
    <row r="5630" spans="1:19" x14ac:dyDescent="0.25">
      <c r="A5630" s="75"/>
      <c r="B5630" s="75"/>
      <c r="C5630" s="72"/>
      <c r="D5630" s="72"/>
      <c r="E5630" s="41" t="str">
        <f t="shared" si="1218"/>
        <v/>
      </c>
      <c r="F5630" s="90" t="str">
        <f t="shared" ca="1" si="1219"/>
        <v/>
      </c>
      <c r="G5630" s="91" t="str">
        <f t="shared" si="1220"/>
        <v/>
      </c>
      <c r="H5630" s="41" t="str">
        <f t="shared" si="1221"/>
        <v/>
      </c>
      <c r="I5630" s="92" t="str">
        <f t="shared" ca="1" si="1222"/>
        <v/>
      </c>
      <c r="J5630" s="28" t="str">
        <f t="shared" si="1223"/>
        <v/>
      </c>
      <c r="K5630" s="28" t="str">
        <f t="shared" si="1224"/>
        <v/>
      </c>
      <c r="L5630" s="28" t="str">
        <f t="shared" ca="1" si="1225"/>
        <v/>
      </c>
      <c r="M5630" s="28" t="str">
        <f t="shared" si="1226"/>
        <v/>
      </c>
      <c r="N5630" s="93" t="str">
        <f t="shared" si="1227"/>
        <v/>
      </c>
      <c r="O5630" s="94" t="str">
        <f t="shared" si="1228"/>
        <v/>
      </c>
      <c r="P5630" s="70">
        <f t="shared" si="1229"/>
        <v>0</v>
      </c>
      <c r="Q5630" s="28" t="str">
        <f t="shared" ca="1" si="1230"/>
        <v/>
      </c>
      <c r="R5630" s="28" t="str">
        <f t="shared" si="1231"/>
        <v/>
      </c>
      <c r="S5630" s="28" t="str">
        <f t="array" ref="S5630">IF(ISBLANK(A5630),"",INDEX(Info!$B$3:$H$6442,MATCH(J5630,IF(Info!$D$3:$D$6442=K5630,Info!$C$3:$C$6442),0),7))</f>
        <v/>
      </c>
    </row>
    <row r="5631" spans="1:19" x14ac:dyDescent="0.25">
      <c r="A5631" s="75"/>
      <c r="B5631" s="75"/>
      <c r="C5631" s="72"/>
      <c r="D5631" s="72"/>
      <c r="E5631" s="41" t="str">
        <f t="shared" si="1218"/>
        <v/>
      </c>
      <c r="F5631" s="90" t="str">
        <f t="shared" ca="1" si="1219"/>
        <v/>
      </c>
      <c r="G5631" s="91" t="str">
        <f t="shared" si="1220"/>
        <v/>
      </c>
      <c r="H5631" s="41" t="str">
        <f t="shared" si="1221"/>
        <v/>
      </c>
      <c r="I5631" s="92" t="str">
        <f t="shared" ca="1" si="1222"/>
        <v/>
      </c>
      <c r="J5631" s="28" t="str">
        <f t="shared" si="1223"/>
        <v/>
      </c>
      <c r="K5631" s="28" t="str">
        <f t="shared" si="1224"/>
        <v/>
      </c>
      <c r="L5631" s="28" t="str">
        <f t="shared" ca="1" si="1225"/>
        <v/>
      </c>
      <c r="M5631" s="28" t="str">
        <f t="shared" si="1226"/>
        <v/>
      </c>
      <c r="N5631" s="93" t="str">
        <f t="shared" si="1227"/>
        <v/>
      </c>
      <c r="O5631" s="94" t="str">
        <f t="shared" si="1228"/>
        <v/>
      </c>
      <c r="P5631" s="70">
        <f t="shared" si="1229"/>
        <v>0</v>
      </c>
      <c r="Q5631" s="28" t="str">
        <f t="shared" ca="1" si="1230"/>
        <v/>
      </c>
      <c r="R5631" s="28" t="str">
        <f t="shared" si="1231"/>
        <v/>
      </c>
      <c r="S5631" s="28" t="str">
        <f t="array" ref="S5631">IF(ISBLANK(A5631),"",INDEX(Info!$B$3:$H$6442,MATCH(J5631,IF(Info!$D$3:$D$6442=K5631,Info!$C$3:$C$6442),0),7))</f>
        <v/>
      </c>
    </row>
    <row r="5632" spans="1:19" x14ac:dyDescent="0.25">
      <c r="A5632" s="75"/>
      <c r="B5632" s="75"/>
      <c r="C5632" s="72"/>
      <c r="D5632" s="72"/>
      <c r="E5632" s="41" t="str">
        <f t="shared" si="1218"/>
        <v/>
      </c>
      <c r="F5632" s="90" t="str">
        <f t="shared" ca="1" si="1219"/>
        <v/>
      </c>
      <c r="G5632" s="91" t="str">
        <f t="shared" si="1220"/>
        <v/>
      </c>
      <c r="H5632" s="41" t="str">
        <f t="shared" si="1221"/>
        <v/>
      </c>
      <c r="I5632" s="92" t="str">
        <f t="shared" ca="1" si="1222"/>
        <v/>
      </c>
      <c r="J5632" s="28" t="str">
        <f t="shared" si="1223"/>
        <v/>
      </c>
      <c r="K5632" s="28" t="str">
        <f t="shared" si="1224"/>
        <v/>
      </c>
      <c r="L5632" s="28" t="str">
        <f t="shared" ca="1" si="1225"/>
        <v/>
      </c>
      <c r="M5632" s="28" t="str">
        <f t="shared" si="1226"/>
        <v/>
      </c>
      <c r="N5632" s="93" t="str">
        <f t="shared" si="1227"/>
        <v/>
      </c>
      <c r="O5632" s="94" t="str">
        <f t="shared" si="1228"/>
        <v/>
      </c>
      <c r="P5632" s="70">
        <f t="shared" si="1229"/>
        <v>0</v>
      </c>
      <c r="Q5632" s="28" t="str">
        <f t="shared" ca="1" si="1230"/>
        <v/>
      </c>
      <c r="R5632" s="28" t="str">
        <f t="shared" si="1231"/>
        <v/>
      </c>
      <c r="S5632" s="28" t="str">
        <f t="array" ref="S5632">IF(ISBLANK(A5632),"",INDEX(Info!$B$3:$H$6442,MATCH(J5632,IF(Info!$D$3:$D$6442=K5632,Info!$C$3:$C$6442),0),7))</f>
        <v/>
      </c>
    </row>
    <row r="5633" spans="1:19" x14ac:dyDescent="0.25">
      <c r="A5633" s="75"/>
      <c r="B5633" s="75"/>
      <c r="C5633" s="72"/>
      <c r="D5633" s="72"/>
      <c r="E5633" s="41" t="str">
        <f t="shared" si="1218"/>
        <v/>
      </c>
      <c r="F5633" s="90" t="str">
        <f t="shared" ca="1" si="1219"/>
        <v/>
      </c>
      <c r="G5633" s="91" t="str">
        <f t="shared" si="1220"/>
        <v/>
      </c>
      <c r="H5633" s="41" t="str">
        <f t="shared" si="1221"/>
        <v/>
      </c>
      <c r="I5633" s="92" t="str">
        <f t="shared" ca="1" si="1222"/>
        <v/>
      </c>
      <c r="J5633" s="28" t="str">
        <f t="shared" si="1223"/>
        <v/>
      </c>
      <c r="K5633" s="28" t="str">
        <f t="shared" si="1224"/>
        <v/>
      </c>
      <c r="L5633" s="28" t="str">
        <f t="shared" ca="1" si="1225"/>
        <v/>
      </c>
      <c r="M5633" s="28" t="str">
        <f t="shared" si="1226"/>
        <v/>
      </c>
      <c r="N5633" s="93" t="str">
        <f t="shared" si="1227"/>
        <v/>
      </c>
      <c r="O5633" s="94" t="str">
        <f t="shared" si="1228"/>
        <v/>
      </c>
      <c r="P5633" s="70">
        <f t="shared" si="1229"/>
        <v>0</v>
      </c>
      <c r="Q5633" s="28" t="str">
        <f t="shared" ca="1" si="1230"/>
        <v/>
      </c>
      <c r="R5633" s="28" t="str">
        <f t="shared" si="1231"/>
        <v/>
      </c>
      <c r="S5633" s="28" t="str">
        <f t="array" ref="S5633">IF(ISBLANK(A5633),"",INDEX(Info!$B$3:$H$6442,MATCH(J5633,IF(Info!$D$3:$D$6442=K5633,Info!$C$3:$C$6442),0),7))</f>
        <v/>
      </c>
    </row>
    <row r="5634" spans="1:19" x14ac:dyDescent="0.25">
      <c r="A5634" s="75"/>
      <c r="B5634" s="75"/>
      <c r="C5634" s="72"/>
      <c r="D5634" s="72"/>
      <c r="E5634" s="41" t="str">
        <f t="shared" si="1218"/>
        <v/>
      </c>
      <c r="F5634" s="90" t="str">
        <f t="shared" ca="1" si="1219"/>
        <v/>
      </c>
      <c r="G5634" s="91" t="str">
        <f t="shared" si="1220"/>
        <v/>
      </c>
      <c r="H5634" s="41" t="str">
        <f t="shared" si="1221"/>
        <v/>
      </c>
      <c r="I5634" s="92" t="str">
        <f t="shared" ca="1" si="1222"/>
        <v/>
      </c>
      <c r="J5634" s="28" t="str">
        <f t="shared" si="1223"/>
        <v/>
      </c>
      <c r="K5634" s="28" t="str">
        <f t="shared" si="1224"/>
        <v/>
      </c>
      <c r="L5634" s="28" t="str">
        <f t="shared" ca="1" si="1225"/>
        <v/>
      </c>
      <c r="M5634" s="28" t="str">
        <f t="shared" si="1226"/>
        <v/>
      </c>
      <c r="N5634" s="93" t="str">
        <f t="shared" si="1227"/>
        <v/>
      </c>
      <c r="O5634" s="94" t="str">
        <f t="shared" si="1228"/>
        <v/>
      </c>
      <c r="P5634" s="70">
        <f t="shared" si="1229"/>
        <v>0</v>
      </c>
      <c r="Q5634" s="28" t="str">
        <f t="shared" ca="1" si="1230"/>
        <v/>
      </c>
      <c r="R5634" s="28" t="str">
        <f t="shared" si="1231"/>
        <v/>
      </c>
      <c r="S5634" s="28" t="str">
        <f t="array" ref="S5634">IF(ISBLANK(A5634),"",INDEX(Info!$B$3:$H$6442,MATCH(J5634,IF(Info!$D$3:$D$6442=K5634,Info!$C$3:$C$6442),0),7))</f>
        <v/>
      </c>
    </row>
    <row r="5635" spans="1:19" x14ac:dyDescent="0.25">
      <c r="A5635" s="75"/>
      <c r="B5635" s="75"/>
      <c r="C5635" s="72"/>
      <c r="D5635" s="72"/>
      <c r="E5635" s="41" t="str">
        <f t="shared" si="1218"/>
        <v/>
      </c>
      <c r="F5635" s="90" t="str">
        <f t="shared" ca="1" si="1219"/>
        <v/>
      </c>
      <c r="G5635" s="91" t="str">
        <f t="shared" si="1220"/>
        <v/>
      </c>
      <c r="H5635" s="41" t="str">
        <f t="shared" si="1221"/>
        <v/>
      </c>
      <c r="I5635" s="92" t="str">
        <f t="shared" ca="1" si="1222"/>
        <v/>
      </c>
      <c r="J5635" s="28" t="str">
        <f t="shared" si="1223"/>
        <v/>
      </c>
      <c r="K5635" s="28" t="str">
        <f t="shared" si="1224"/>
        <v/>
      </c>
      <c r="L5635" s="28" t="str">
        <f t="shared" ca="1" si="1225"/>
        <v/>
      </c>
      <c r="M5635" s="28" t="str">
        <f t="shared" si="1226"/>
        <v/>
      </c>
      <c r="N5635" s="93" t="str">
        <f t="shared" si="1227"/>
        <v/>
      </c>
      <c r="O5635" s="94" t="str">
        <f t="shared" si="1228"/>
        <v/>
      </c>
      <c r="P5635" s="70">
        <f t="shared" si="1229"/>
        <v>0</v>
      </c>
      <c r="Q5635" s="28" t="str">
        <f t="shared" ca="1" si="1230"/>
        <v/>
      </c>
      <c r="R5635" s="28" t="str">
        <f t="shared" si="1231"/>
        <v/>
      </c>
      <c r="S5635" s="28" t="str">
        <f t="array" ref="S5635">IF(ISBLANK(A5635),"",INDEX(Info!$B$3:$H$6442,MATCH(J5635,IF(Info!$D$3:$D$6442=K5635,Info!$C$3:$C$6442),0),7))</f>
        <v/>
      </c>
    </row>
    <row r="5636" spans="1:19" x14ac:dyDescent="0.25">
      <c r="A5636" s="75"/>
      <c r="B5636" s="75"/>
      <c r="C5636" s="72"/>
      <c r="D5636" s="72"/>
      <c r="E5636" s="41" t="str">
        <f t="shared" ref="E5636:E5699" si="1232">IF(OR(ISNA(INDEX($S:$S,ROW())),ISBLANK(INDEX($A:$A,ROW()))),"",RIGHT(INDEX($S:$S,ROW()),LEN(INDEX($S:$S,ROW()))-FIND("$",INDEX($S:$S,ROW()))))</f>
        <v/>
      </c>
      <c r="F5636" s="90" t="str">
        <f t="shared" ref="F5636:F5699" ca="1" si="123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636" s="91" t="str">
        <f t="shared" ref="G5636:G5699" si="123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636" s="41" t="str">
        <f t="shared" ref="H5636:H5699" si="1235">IF(ISBLANK(INDEX($A:$A,ROW())),"",IF(AND(ISNUMBER(INDEX($F:$F,ROW())),ISNUMBER(INDEX($G:$G,ROW()))),SUMPRODUCT(INDEX($F:$F,ROW()),INDEX($G:$G,ROW())),"Onbekend"))</f>
        <v/>
      </c>
      <c r="I5636" s="92" t="str">
        <f t="shared" ref="I5636:I5699" ca="1" si="123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636" s="28" t="str">
        <f t="shared" ref="J5636:J5699" si="1237">IF(ISBLANK(INDEX($A:$A,ROW())),"",IF(AND(COUNT(LOOKUP("E",INDEX($A:$A,ROW())))=0,LEN(INDEX($A:$A,ROW()))&lt;7),TEXT(INDEX($A:$A,ROW()),"000000"),INDEX($A:$A,ROW())))</f>
        <v/>
      </c>
      <c r="K5636" s="28" t="str">
        <f t="shared" ref="K5636:K5699" si="1238">IF(ISBLANK(INDEX($B:$B,ROW())),"",TEXT(INDEX($B:$B,ROW()),"000000000"))</f>
        <v/>
      </c>
      <c r="L5636" s="28" t="str">
        <f t="shared" ref="L5636:L5699" ca="1" si="1239">IF(ISBLANK(INDEX($A:$A,ROW())),"",SUMPRODUCT(--ISERROR(INDIRECT("A"&amp;INDEX(ROW(),1)&amp;":H"&amp;INDEX(ROW(),1))))&gt;0)</f>
        <v/>
      </c>
      <c r="M5636" s="28" t="str">
        <f t="shared" ref="M5636:M5699" si="1240">IF(ISBLANK(INDEX($A:$A,ROW())),"",SUMPRODUCT(--($J$3:$J$6442&amp;$K$3:$K$6442=INDEX($J:$J,ROW())&amp;INDEX($K:$K,ROW())))&gt;1)</f>
        <v/>
      </c>
      <c r="N5636" s="93" t="str">
        <f t="shared" ref="N5636:N5699" si="1241">IF(INDEX($S:$S,ROW())="","",IFERROR((LEFT(INDEX($S:$S,ROW()),FIND("#",INDEX($S:$S,ROW()))-1)/100),(LEFT(INDEX($S:$S,ROW()),FIND("#",INDEX($S:$S,ROW()))-1))))</f>
        <v/>
      </c>
      <c r="O5636" s="94" t="str">
        <f t="shared" ref="O5636:O5699" si="124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636" s="70">
        <f t="shared" ref="P5636:P5699" si="1243">IF(INDEX($S:$S,ROW())="",0,MID(INDEX($S:$S,ROW()),FIND("@",INDEX($S:$S,ROW()))+1,FIND("$",RIGHT(INDEX($S:$S,ROW()), LEN(INDEX($S:$S,ROW()))-FIND("@",INDEX($S:$S,ROW()),1)),1)-1))*1</f>
        <v>0</v>
      </c>
      <c r="Q5636" s="28" t="str">
        <f t="shared" ref="Q5636:Q5699" ca="1" si="1244">IF(OR(ISBLANK(INDEX($A:$A,ROW())),INDEX($L:$L,ROW())=TRUE),"",INDEX($D:$D,ROW()))</f>
        <v/>
      </c>
      <c r="R5636" s="28" t="str">
        <f t="shared" ref="R5636:R5699" si="124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636" s="28" t="str">
        <f t="array" ref="S5636">IF(ISBLANK(A5636),"",INDEX(Info!$B$3:$H$6442,MATCH(J5636,IF(Info!$D$3:$D$6442=K5636,Info!$C$3:$C$6442),0),7))</f>
        <v/>
      </c>
    </row>
    <row r="5637" spans="1:19" x14ac:dyDescent="0.25">
      <c r="A5637" s="75"/>
      <c r="B5637" s="75"/>
      <c r="C5637" s="72"/>
      <c r="D5637" s="72"/>
      <c r="E5637" s="41" t="str">
        <f t="shared" si="1232"/>
        <v/>
      </c>
      <c r="F5637" s="90" t="str">
        <f t="shared" ca="1" si="1233"/>
        <v/>
      </c>
      <c r="G5637" s="91" t="str">
        <f t="shared" si="1234"/>
        <v/>
      </c>
      <c r="H5637" s="41" t="str">
        <f t="shared" si="1235"/>
        <v/>
      </c>
      <c r="I5637" s="92" t="str">
        <f t="shared" ca="1" si="1236"/>
        <v/>
      </c>
      <c r="J5637" s="28" t="str">
        <f t="shared" si="1237"/>
        <v/>
      </c>
      <c r="K5637" s="28" t="str">
        <f t="shared" si="1238"/>
        <v/>
      </c>
      <c r="L5637" s="28" t="str">
        <f t="shared" ca="1" si="1239"/>
        <v/>
      </c>
      <c r="M5637" s="28" t="str">
        <f t="shared" si="1240"/>
        <v/>
      </c>
      <c r="N5637" s="93" t="str">
        <f t="shared" si="1241"/>
        <v/>
      </c>
      <c r="O5637" s="94" t="str">
        <f t="shared" si="1242"/>
        <v/>
      </c>
      <c r="P5637" s="70">
        <f t="shared" si="1243"/>
        <v>0</v>
      </c>
      <c r="Q5637" s="28" t="str">
        <f t="shared" ca="1" si="1244"/>
        <v/>
      </c>
      <c r="R5637" s="28" t="str">
        <f t="shared" si="1245"/>
        <v/>
      </c>
      <c r="S5637" s="28" t="str">
        <f t="array" ref="S5637">IF(ISBLANK(A5637),"",INDEX(Info!$B$3:$H$6442,MATCH(J5637,IF(Info!$D$3:$D$6442=K5637,Info!$C$3:$C$6442),0),7))</f>
        <v/>
      </c>
    </row>
    <row r="5638" spans="1:19" x14ac:dyDescent="0.25">
      <c r="A5638" s="75"/>
      <c r="B5638" s="75"/>
      <c r="C5638" s="72"/>
      <c r="D5638" s="72"/>
      <c r="E5638" s="41" t="str">
        <f t="shared" si="1232"/>
        <v/>
      </c>
      <c r="F5638" s="90" t="str">
        <f t="shared" ca="1" si="1233"/>
        <v/>
      </c>
      <c r="G5638" s="91" t="str">
        <f t="shared" si="1234"/>
        <v/>
      </c>
      <c r="H5638" s="41" t="str">
        <f t="shared" si="1235"/>
        <v/>
      </c>
      <c r="I5638" s="92" t="str">
        <f t="shared" ca="1" si="1236"/>
        <v/>
      </c>
      <c r="J5638" s="28" t="str">
        <f t="shared" si="1237"/>
        <v/>
      </c>
      <c r="K5638" s="28" t="str">
        <f t="shared" si="1238"/>
        <v/>
      </c>
      <c r="L5638" s="28" t="str">
        <f t="shared" ca="1" si="1239"/>
        <v/>
      </c>
      <c r="M5638" s="28" t="str">
        <f t="shared" si="1240"/>
        <v/>
      </c>
      <c r="N5638" s="93" t="str">
        <f t="shared" si="1241"/>
        <v/>
      </c>
      <c r="O5638" s="94" t="str">
        <f t="shared" si="1242"/>
        <v/>
      </c>
      <c r="P5638" s="70">
        <f t="shared" si="1243"/>
        <v>0</v>
      </c>
      <c r="Q5638" s="28" t="str">
        <f t="shared" ca="1" si="1244"/>
        <v/>
      </c>
      <c r="R5638" s="28" t="str">
        <f t="shared" si="1245"/>
        <v/>
      </c>
      <c r="S5638" s="28" t="str">
        <f t="array" ref="S5638">IF(ISBLANK(A5638),"",INDEX(Info!$B$3:$H$6442,MATCH(J5638,IF(Info!$D$3:$D$6442=K5638,Info!$C$3:$C$6442),0),7))</f>
        <v/>
      </c>
    </row>
    <row r="5639" spans="1:19" x14ac:dyDescent="0.25">
      <c r="A5639" s="75"/>
      <c r="B5639" s="75"/>
      <c r="C5639" s="72"/>
      <c r="D5639" s="72"/>
      <c r="E5639" s="41" t="str">
        <f t="shared" si="1232"/>
        <v/>
      </c>
      <c r="F5639" s="90" t="str">
        <f t="shared" ca="1" si="1233"/>
        <v/>
      </c>
      <c r="G5639" s="91" t="str">
        <f t="shared" si="1234"/>
        <v/>
      </c>
      <c r="H5639" s="41" t="str">
        <f t="shared" si="1235"/>
        <v/>
      </c>
      <c r="I5639" s="92" t="str">
        <f t="shared" ca="1" si="1236"/>
        <v/>
      </c>
      <c r="J5639" s="28" t="str">
        <f t="shared" si="1237"/>
        <v/>
      </c>
      <c r="K5639" s="28" t="str">
        <f t="shared" si="1238"/>
        <v/>
      </c>
      <c r="L5639" s="28" t="str">
        <f t="shared" ca="1" si="1239"/>
        <v/>
      </c>
      <c r="M5639" s="28" t="str">
        <f t="shared" si="1240"/>
        <v/>
      </c>
      <c r="N5639" s="93" t="str">
        <f t="shared" si="1241"/>
        <v/>
      </c>
      <c r="O5639" s="94" t="str">
        <f t="shared" si="1242"/>
        <v/>
      </c>
      <c r="P5639" s="70">
        <f t="shared" si="1243"/>
        <v>0</v>
      </c>
      <c r="Q5639" s="28" t="str">
        <f t="shared" ca="1" si="1244"/>
        <v/>
      </c>
      <c r="R5639" s="28" t="str">
        <f t="shared" si="1245"/>
        <v/>
      </c>
      <c r="S5639" s="28" t="str">
        <f t="array" ref="S5639">IF(ISBLANK(A5639),"",INDEX(Info!$B$3:$H$6442,MATCH(J5639,IF(Info!$D$3:$D$6442=K5639,Info!$C$3:$C$6442),0),7))</f>
        <v/>
      </c>
    </row>
    <row r="5640" spans="1:19" x14ac:dyDescent="0.25">
      <c r="A5640" s="75"/>
      <c r="B5640" s="75"/>
      <c r="C5640" s="72"/>
      <c r="D5640" s="72"/>
      <c r="E5640" s="41" t="str">
        <f t="shared" si="1232"/>
        <v/>
      </c>
      <c r="F5640" s="90" t="str">
        <f t="shared" ca="1" si="1233"/>
        <v/>
      </c>
      <c r="G5640" s="91" t="str">
        <f t="shared" si="1234"/>
        <v/>
      </c>
      <c r="H5640" s="41" t="str">
        <f t="shared" si="1235"/>
        <v/>
      </c>
      <c r="I5640" s="92" t="str">
        <f t="shared" ca="1" si="1236"/>
        <v/>
      </c>
      <c r="J5640" s="28" t="str">
        <f t="shared" si="1237"/>
        <v/>
      </c>
      <c r="K5640" s="28" t="str">
        <f t="shared" si="1238"/>
        <v/>
      </c>
      <c r="L5640" s="28" t="str">
        <f t="shared" ca="1" si="1239"/>
        <v/>
      </c>
      <c r="M5640" s="28" t="str">
        <f t="shared" si="1240"/>
        <v/>
      </c>
      <c r="N5640" s="93" t="str">
        <f t="shared" si="1241"/>
        <v/>
      </c>
      <c r="O5640" s="94" t="str">
        <f t="shared" si="1242"/>
        <v/>
      </c>
      <c r="P5640" s="70">
        <f t="shared" si="1243"/>
        <v>0</v>
      </c>
      <c r="Q5640" s="28" t="str">
        <f t="shared" ca="1" si="1244"/>
        <v/>
      </c>
      <c r="R5640" s="28" t="str">
        <f t="shared" si="1245"/>
        <v/>
      </c>
      <c r="S5640" s="28" t="str">
        <f t="array" ref="S5640">IF(ISBLANK(A5640),"",INDEX(Info!$B$3:$H$6442,MATCH(J5640,IF(Info!$D$3:$D$6442=K5640,Info!$C$3:$C$6442),0),7))</f>
        <v/>
      </c>
    </row>
    <row r="5641" spans="1:19" x14ac:dyDescent="0.25">
      <c r="A5641" s="75"/>
      <c r="B5641" s="75"/>
      <c r="C5641" s="72"/>
      <c r="D5641" s="72"/>
      <c r="E5641" s="41" t="str">
        <f t="shared" si="1232"/>
        <v/>
      </c>
      <c r="F5641" s="90" t="str">
        <f t="shared" ca="1" si="1233"/>
        <v/>
      </c>
      <c r="G5641" s="91" t="str">
        <f t="shared" si="1234"/>
        <v/>
      </c>
      <c r="H5641" s="41" t="str">
        <f t="shared" si="1235"/>
        <v/>
      </c>
      <c r="I5641" s="92" t="str">
        <f t="shared" ca="1" si="1236"/>
        <v/>
      </c>
      <c r="J5641" s="28" t="str">
        <f t="shared" si="1237"/>
        <v/>
      </c>
      <c r="K5641" s="28" t="str">
        <f t="shared" si="1238"/>
        <v/>
      </c>
      <c r="L5641" s="28" t="str">
        <f t="shared" ca="1" si="1239"/>
        <v/>
      </c>
      <c r="M5641" s="28" t="str">
        <f t="shared" si="1240"/>
        <v/>
      </c>
      <c r="N5641" s="93" t="str">
        <f t="shared" si="1241"/>
        <v/>
      </c>
      <c r="O5641" s="94" t="str">
        <f t="shared" si="1242"/>
        <v/>
      </c>
      <c r="P5641" s="70">
        <f t="shared" si="1243"/>
        <v>0</v>
      </c>
      <c r="Q5641" s="28" t="str">
        <f t="shared" ca="1" si="1244"/>
        <v/>
      </c>
      <c r="R5641" s="28" t="str">
        <f t="shared" si="1245"/>
        <v/>
      </c>
      <c r="S5641" s="28" t="str">
        <f t="array" ref="S5641">IF(ISBLANK(A5641),"",INDEX(Info!$B$3:$H$6442,MATCH(J5641,IF(Info!$D$3:$D$6442=K5641,Info!$C$3:$C$6442),0),7))</f>
        <v/>
      </c>
    </row>
    <row r="5642" spans="1:19" x14ac:dyDescent="0.25">
      <c r="A5642" s="75"/>
      <c r="B5642" s="75"/>
      <c r="C5642" s="72"/>
      <c r="D5642" s="72"/>
      <c r="E5642" s="41" t="str">
        <f t="shared" si="1232"/>
        <v/>
      </c>
      <c r="F5642" s="90" t="str">
        <f t="shared" ca="1" si="1233"/>
        <v/>
      </c>
      <c r="G5642" s="91" t="str">
        <f t="shared" si="1234"/>
        <v/>
      </c>
      <c r="H5642" s="41" t="str">
        <f t="shared" si="1235"/>
        <v/>
      </c>
      <c r="I5642" s="92" t="str">
        <f t="shared" ca="1" si="1236"/>
        <v/>
      </c>
      <c r="J5642" s="28" t="str">
        <f t="shared" si="1237"/>
        <v/>
      </c>
      <c r="K5642" s="28" t="str">
        <f t="shared" si="1238"/>
        <v/>
      </c>
      <c r="L5642" s="28" t="str">
        <f t="shared" ca="1" si="1239"/>
        <v/>
      </c>
      <c r="M5642" s="28" t="str">
        <f t="shared" si="1240"/>
        <v/>
      </c>
      <c r="N5642" s="93" t="str">
        <f t="shared" si="1241"/>
        <v/>
      </c>
      <c r="O5642" s="94" t="str">
        <f t="shared" si="1242"/>
        <v/>
      </c>
      <c r="P5642" s="70">
        <f t="shared" si="1243"/>
        <v>0</v>
      </c>
      <c r="Q5642" s="28" t="str">
        <f t="shared" ca="1" si="1244"/>
        <v/>
      </c>
      <c r="R5642" s="28" t="str">
        <f t="shared" si="1245"/>
        <v/>
      </c>
      <c r="S5642" s="28" t="str">
        <f t="array" ref="S5642">IF(ISBLANK(A5642),"",INDEX(Info!$B$3:$H$6442,MATCH(J5642,IF(Info!$D$3:$D$6442=K5642,Info!$C$3:$C$6442),0),7))</f>
        <v/>
      </c>
    </row>
    <row r="5643" spans="1:19" x14ac:dyDescent="0.25">
      <c r="A5643" s="75"/>
      <c r="B5643" s="75"/>
      <c r="C5643" s="72"/>
      <c r="D5643" s="72"/>
      <c r="E5643" s="41" t="str">
        <f t="shared" si="1232"/>
        <v/>
      </c>
      <c r="F5643" s="90" t="str">
        <f t="shared" ca="1" si="1233"/>
        <v/>
      </c>
      <c r="G5643" s="91" t="str">
        <f t="shared" si="1234"/>
        <v/>
      </c>
      <c r="H5643" s="41" t="str">
        <f t="shared" si="1235"/>
        <v/>
      </c>
      <c r="I5643" s="92" t="str">
        <f t="shared" ca="1" si="1236"/>
        <v/>
      </c>
      <c r="J5643" s="28" t="str">
        <f t="shared" si="1237"/>
        <v/>
      </c>
      <c r="K5643" s="28" t="str">
        <f t="shared" si="1238"/>
        <v/>
      </c>
      <c r="L5643" s="28" t="str">
        <f t="shared" ca="1" si="1239"/>
        <v/>
      </c>
      <c r="M5643" s="28" t="str">
        <f t="shared" si="1240"/>
        <v/>
      </c>
      <c r="N5643" s="93" t="str">
        <f t="shared" si="1241"/>
        <v/>
      </c>
      <c r="O5643" s="94" t="str">
        <f t="shared" si="1242"/>
        <v/>
      </c>
      <c r="P5643" s="70">
        <f t="shared" si="1243"/>
        <v>0</v>
      </c>
      <c r="Q5643" s="28" t="str">
        <f t="shared" ca="1" si="1244"/>
        <v/>
      </c>
      <c r="R5643" s="28" t="str">
        <f t="shared" si="1245"/>
        <v/>
      </c>
      <c r="S5643" s="28" t="str">
        <f t="array" ref="S5643">IF(ISBLANK(A5643),"",INDEX(Info!$B$3:$H$6442,MATCH(J5643,IF(Info!$D$3:$D$6442=K5643,Info!$C$3:$C$6442),0),7))</f>
        <v/>
      </c>
    </row>
    <row r="5644" spans="1:19" x14ac:dyDescent="0.25">
      <c r="A5644" s="75"/>
      <c r="B5644" s="75"/>
      <c r="C5644" s="72"/>
      <c r="D5644" s="72"/>
      <c r="E5644" s="41" t="str">
        <f t="shared" si="1232"/>
        <v/>
      </c>
      <c r="F5644" s="90" t="str">
        <f t="shared" ca="1" si="1233"/>
        <v/>
      </c>
      <c r="G5644" s="91" t="str">
        <f t="shared" si="1234"/>
        <v/>
      </c>
      <c r="H5644" s="41" t="str">
        <f t="shared" si="1235"/>
        <v/>
      </c>
      <c r="I5644" s="92" t="str">
        <f t="shared" ca="1" si="1236"/>
        <v/>
      </c>
      <c r="J5644" s="28" t="str">
        <f t="shared" si="1237"/>
        <v/>
      </c>
      <c r="K5644" s="28" t="str">
        <f t="shared" si="1238"/>
        <v/>
      </c>
      <c r="L5644" s="28" t="str">
        <f t="shared" ca="1" si="1239"/>
        <v/>
      </c>
      <c r="M5644" s="28" t="str">
        <f t="shared" si="1240"/>
        <v/>
      </c>
      <c r="N5644" s="93" t="str">
        <f t="shared" si="1241"/>
        <v/>
      </c>
      <c r="O5644" s="94" t="str">
        <f t="shared" si="1242"/>
        <v/>
      </c>
      <c r="P5644" s="70">
        <f t="shared" si="1243"/>
        <v>0</v>
      </c>
      <c r="Q5644" s="28" t="str">
        <f t="shared" ca="1" si="1244"/>
        <v/>
      </c>
      <c r="R5644" s="28" t="str">
        <f t="shared" si="1245"/>
        <v/>
      </c>
      <c r="S5644" s="28" t="str">
        <f t="array" ref="S5644">IF(ISBLANK(A5644),"",INDEX(Info!$B$3:$H$6442,MATCH(J5644,IF(Info!$D$3:$D$6442=K5644,Info!$C$3:$C$6442),0),7))</f>
        <v/>
      </c>
    </row>
    <row r="5645" spans="1:19" x14ac:dyDescent="0.25">
      <c r="A5645" s="75"/>
      <c r="B5645" s="75"/>
      <c r="C5645" s="72"/>
      <c r="D5645" s="72"/>
      <c r="E5645" s="41" t="str">
        <f t="shared" si="1232"/>
        <v/>
      </c>
      <c r="F5645" s="90" t="str">
        <f t="shared" ca="1" si="1233"/>
        <v/>
      </c>
      <c r="G5645" s="91" t="str">
        <f t="shared" si="1234"/>
        <v/>
      </c>
      <c r="H5645" s="41" t="str">
        <f t="shared" si="1235"/>
        <v/>
      </c>
      <c r="I5645" s="92" t="str">
        <f t="shared" ca="1" si="1236"/>
        <v/>
      </c>
      <c r="J5645" s="28" t="str">
        <f t="shared" si="1237"/>
        <v/>
      </c>
      <c r="K5645" s="28" t="str">
        <f t="shared" si="1238"/>
        <v/>
      </c>
      <c r="L5645" s="28" t="str">
        <f t="shared" ca="1" si="1239"/>
        <v/>
      </c>
      <c r="M5645" s="28" t="str">
        <f t="shared" si="1240"/>
        <v/>
      </c>
      <c r="N5645" s="93" t="str">
        <f t="shared" si="1241"/>
        <v/>
      </c>
      <c r="O5645" s="94" t="str">
        <f t="shared" si="1242"/>
        <v/>
      </c>
      <c r="P5645" s="70">
        <f t="shared" si="1243"/>
        <v>0</v>
      </c>
      <c r="Q5645" s="28" t="str">
        <f t="shared" ca="1" si="1244"/>
        <v/>
      </c>
      <c r="R5645" s="28" t="str">
        <f t="shared" si="1245"/>
        <v/>
      </c>
      <c r="S5645" s="28" t="str">
        <f t="array" ref="S5645">IF(ISBLANK(A5645),"",INDEX(Info!$B$3:$H$6442,MATCH(J5645,IF(Info!$D$3:$D$6442=K5645,Info!$C$3:$C$6442),0),7))</f>
        <v/>
      </c>
    </row>
    <row r="5646" spans="1:19" x14ac:dyDescent="0.25">
      <c r="A5646" s="75"/>
      <c r="B5646" s="75"/>
      <c r="C5646" s="72"/>
      <c r="D5646" s="72"/>
      <c r="E5646" s="41" t="str">
        <f t="shared" si="1232"/>
        <v/>
      </c>
      <c r="F5646" s="90" t="str">
        <f t="shared" ca="1" si="1233"/>
        <v/>
      </c>
      <c r="G5646" s="91" t="str">
        <f t="shared" si="1234"/>
        <v/>
      </c>
      <c r="H5646" s="41" t="str">
        <f t="shared" si="1235"/>
        <v/>
      </c>
      <c r="I5646" s="92" t="str">
        <f t="shared" ca="1" si="1236"/>
        <v/>
      </c>
      <c r="J5646" s="28" t="str">
        <f t="shared" si="1237"/>
        <v/>
      </c>
      <c r="K5646" s="28" t="str">
        <f t="shared" si="1238"/>
        <v/>
      </c>
      <c r="L5646" s="28" t="str">
        <f t="shared" ca="1" si="1239"/>
        <v/>
      </c>
      <c r="M5646" s="28" t="str">
        <f t="shared" si="1240"/>
        <v/>
      </c>
      <c r="N5646" s="93" t="str">
        <f t="shared" si="1241"/>
        <v/>
      </c>
      <c r="O5646" s="94" t="str">
        <f t="shared" si="1242"/>
        <v/>
      </c>
      <c r="P5646" s="70">
        <f t="shared" si="1243"/>
        <v>0</v>
      </c>
      <c r="Q5646" s="28" t="str">
        <f t="shared" ca="1" si="1244"/>
        <v/>
      </c>
      <c r="R5646" s="28" t="str">
        <f t="shared" si="1245"/>
        <v/>
      </c>
      <c r="S5646" s="28" t="str">
        <f t="array" ref="S5646">IF(ISBLANK(A5646),"",INDEX(Info!$B$3:$H$6442,MATCH(J5646,IF(Info!$D$3:$D$6442=K5646,Info!$C$3:$C$6442),0),7))</f>
        <v/>
      </c>
    </row>
    <row r="5647" spans="1:19" x14ac:dyDescent="0.25">
      <c r="A5647" s="75"/>
      <c r="B5647" s="75"/>
      <c r="C5647" s="72"/>
      <c r="D5647" s="72"/>
      <c r="E5647" s="41" t="str">
        <f t="shared" si="1232"/>
        <v/>
      </c>
      <c r="F5647" s="90" t="str">
        <f t="shared" ca="1" si="1233"/>
        <v/>
      </c>
      <c r="G5647" s="91" t="str">
        <f t="shared" si="1234"/>
        <v/>
      </c>
      <c r="H5647" s="41" t="str">
        <f t="shared" si="1235"/>
        <v/>
      </c>
      <c r="I5647" s="92" t="str">
        <f t="shared" ca="1" si="1236"/>
        <v/>
      </c>
      <c r="J5647" s="28" t="str">
        <f t="shared" si="1237"/>
        <v/>
      </c>
      <c r="K5647" s="28" t="str">
        <f t="shared" si="1238"/>
        <v/>
      </c>
      <c r="L5647" s="28" t="str">
        <f t="shared" ca="1" si="1239"/>
        <v/>
      </c>
      <c r="M5647" s="28" t="str">
        <f t="shared" si="1240"/>
        <v/>
      </c>
      <c r="N5647" s="93" t="str">
        <f t="shared" si="1241"/>
        <v/>
      </c>
      <c r="O5647" s="94" t="str">
        <f t="shared" si="1242"/>
        <v/>
      </c>
      <c r="P5647" s="70">
        <f t="shared" si="1243"/>
        <v>0</v>
      </c>
      <c r="Q5647" s="28" t="str">
        <f t="shared" ca="1" si="1244"/>
        <v/>
      </c>
      <c r="R5647" s="28" t="str">
        <f t="shared" si="1245"/>
        <v/>
      </c>
      <c r="S5647" s="28" t="str">
        <f t="array" ref="S5647">IF(ISBLANK(A5647),"",INDEX(Info!$B$3:$H$6442,MATCH(J5647,IF(Info!$D$3:$D$6442=K5647,Info!$C$3:$C$6442),0),7))</f>
        <v/>
      </c>
    </row>
    <row r="5648" spans="1:19" x14ac:dyDescent="0.25">
      <c r="A5648" s="75"/>
      <c r="B5648" s="75"/>
      <c r="C5648" s="72"/>
      <c r="D5648" s="72"/>
      <c r="E5648" s="41" t="str">
        <f t="shared" si="1232"/>
        <v/>
      </c>
      <c r="F5648" s="90" t="str">
        <f t="shared" ca="1" si="1233"/>
        <v/>
      </c>
      <c r="G5648" s="91" t="str">
        <f t="shared" si="1234"/>
        <v/>
      </c>
      <c r="H5648" s="41" t="str">
        <f t="shared" si="1235"/>
        <v/>
      </c>
      <c r="I5648" s="92" t="str">
        <f t="shared" ca="1" si="1236"/>
        <v/>
      </c>
      <c r="J5648" s="28" t="str">
        <f t="shared" si="1237"/>
        <v/>
      </c>
      <c r="K5648" s="28" t="str">
        <f t="shared" si="1238"/>
        <v/>
      </c>
      <c r="L5648" s="28" t="str">
        <f t="shared" ca="1" si="1239"/>
        <v/>
      </c>
      <c r="M5648" s="28" t="str">
        <f t="shared" si="1240"/>
        <v/>
      </c>
      <c r="N5648" s="93" t="str">
        <f t="shared" si="1241"/>
        <v/>
      </c>
      <c r="O5648" s="94" t="str">
        <f t="shared" si="1242"/>
        <v/>
      </c>
      <c r="P5648" s="70">
        <f t="shared" si="1243"/>
        <v>0</v>
      </c>
      <c r="Q5648" s="28" t="str">
        <f t="shared" ca="1" si="1244"/>
        <v/>
      </c>
      <c r="R5648" s="28" t="str">
        <f t="shared" si="1245"/>
        <v/>
      </c>
      <c r="S5648" s="28" t="str">
        <f t="array" ref="S5648">IF(ISBLANK(A5648),"",INDEX(Info!$B$3:$H$6442,MATCH(J5648,IF(Info!$D$3:$D$6442=K5648,Info!$C$3:$C$6442),0),7))</f>
        <v/>
      </c>
    </row>
    <row r="5649" spans="1:19" x14ac:dyDescent="0.25">
      <c r="A5649" s="75"/>
      <c r="B5649" s="75"/>
      <c r="C5649" s="72"/>
      <c r="D5649" s="72"/>
      <c r="E5649" s="41" t="str">
        <f t="shared" si="1232"/>
        <v/>
      </c>
      <c r="F5649" s="90" t="str">
        <f t="shared" ca="1" si="1233"/>
        <v/>
      </c>
      <c r="G5649" s="91" t="str">
        <f t="shared" si="1234"/>
        <v/>
      </c>
      <c r="H5649" s="41" t="str">
        <f t="shared" si="1235"/>
        <v/>
      </c>
      <c r="I5649" s="92" t="str">
        <f t="shared" ca="1" si="1236"/>
        <v/>
      </c>
      <c r="J5649" s="28" t="str">
        <f t="shared" si="1237"/>
        <v/>
      </c>
      <c r="K5649" s="28" t="str">
        <f t="shared" si="1238"/>
        <v/>
      </c>
      <c r="L5649" s="28" t="str">
        <f t="shared" ca="1" si="1239"/>
        <v/>
      </c>
      <c r="M5649" s="28" t="str">
        <f t="shared" si="1240"/>
        <v/>
      </c>
      <c r="N5649" s="93" t="str">
        <f t="shared" si="1241"/>
        <v/>
      </c>
      <c r="O5649" s="94" t="str">
        <f t="shared" si="1242"/>
        <v/>
      </c>
      <c r="P5649" s="70">
        <f t="shared" si="1243"/>
        <v>0</v>
      </c>
      <c r="Q5649" s="28" t="str">
        <f t="shared" ca="1" si="1244"/>
        <v/>
      </c>
      <c r="R5649" s="28" t="str">
        <f t="shared" si="1245"/>
        <v/>
      </c>
      <c r="S5649" s="28" t="str">
        <f t="array" ref="S5649">IF(ISBLANK(A5649),"",INDEX(Info!$B$3:$H$6442,MATCH(J5649,IF(Info!$D$3:$D$6442=K5649,Info!$C$3:$C$6442),0),7))</f>
        <v/>
      </c>
    </row>
    <row r="5650" spans="1:19" x14ac:dyDescent="0.25">
      <c r="A5650" s="75"/>
      <c r="B5650" s="75"/>
      <c r="C5650" s="72"/>
      <c r="D5650" s="72"/>
      <c r="E5650" s="41" t="str">
        <f t="shared" si="1232"/>
        <v/>
      </c>
      <c r="F5650" s="90" t="str">
        <f t="shared" ca="1" si="1233"/>
        <v/>
      </c>
      <c r="G5650" s="91" t="str">
        <f t="shared" si="1234"/>
        <v/>
      </c>
      <c r="H5650" s="41" t="str">
        <f t="shared" si="1235"/>
        <v/>
      </c>
      <c r="I5650" s="92" t="str">
        <f t="shared" ca="1" si="1236"/>
        <v/>
      </c>
      <c r="J5650" s="28" t="str">
        <f t="shared" si="1237"/>
        <v/>
      </c>
      <c r="K5650" s="28" t="str">
        <f t="shared" si="1238"/>
        <v/>
      </c>
      <c r="L5650" s="28" t="str">
        <f t="shared" ca="1" si="1239"/>
        <v/>
      </c>
      <c r="M5650" s="28" t="str">
        <f t="shared" si="1240"/>
        <v/>
      </c>
      <c r="N5650" s="93" t="str">
        <f t="shared" si="1241"/>
        <v/>
      </c>
      <c r="O5650" s="94" t="str">
        <f t="shared" si="1242"/>
        <v/>
      </c>
      <c r="P5650" s="70">
        <f t="shared" si="1243"/>
        <v>0</v>
      </c>
      <c r="Q5650" s="28" t="str">
        <f t="shared" ca="1" si="1244"/>
        <v/>
      </c>
      <c r="R5650" s="28" t="str">
        <f t="shared" si="1245"/>
        <v/>
      </c>
      <c r="S5650" s="28" t="str">
        <f t="array" ref="S5650">IF(ISBLANK(A5650),"",INDEX(Info!$B$3:$H$6442,MATCH(J5650,IF(Info!$D$3:$D$6442=K5650,Info!$C$3:$C$6442),0),7))</f>
        <v/>
      </c>
    </row>
    <row r="5651" spans="1:19" x14ac:dyDescent="0.25">
      <c r="A5651" s="75"/>
      <c r="B5651" s="75"/>
      <c r="C5651" s="72"/>
      <c r="D5651" s="72"/>
      <c r="E5651" s="41" t="str">
        <f t="shared" si="1232"/>
        <v/>
      </c>
      <c r="F5651" s="90" t="str">
        <f t="shared" ca="1" si="1233"/>
        <v/>
      </c>
      <c r="G5651" s="91" t="str">
        <f t="shared" si="1234"/>
        <v/>
      </c>
      <c r="H5651" s="41" t="str">
        <f t="shared" si="1235"/>
        <v/>
      </c>
      <c r="I5651" s="92" t="str">
        <f t="shared" ca="1" si="1236"/>
        <v/>
      </c>
      <c r="J5651" s="28" t="str">
        <f t="shared" si="1237"/>
        <v/>
      </c>
      <c r="K5651" s="28" t="str">
        <f t="shared" si="1238"/>
        <v/>
      </c>
      <c r="L5651" s="28" t="str">
        <f t="shared" ca="1" si="1239"/>
        <v/>
      </c>
      <c r="M5651" s="28" t="str">
        <f t="shared" si="1240"/>
        <v/>
      </c>
      <c r="N5651" s="93" t="str">
        <f t="shared" si="1241"/>
        <v/>
      </c>
      <c r="O5651" s="94" t="str">
        <f t="shared" si="1242"/>
        <v/>
      </c>
      <c r="P5651" s="70">
        <f t="shared" si="1243"/>
        <v>0</v>
      </c>
      <c r="Q5651" s="28" t="str">
        <f t="shared" ca="1" si="1244"/>
        <v/>
      </c>
      <c r="R5651" s="28" t="str">
        <f t="shared" si="1245"/>
        <v/>
      </c>
      <c r="S5651" s="28" t="str">
        <f t="array" ref="S5651">IF(ISBLANK(A5651),"",INDEX(Info!$B$3:$H$6442,MATCH(J5651,IF(Info!$D$3:$D$6442=K5651,Info!$C$3:$C$6442),0),7))</f>
        <v/>
      </c>
    </row>
    <row r="5652" spans="1:19" x14ac:dyDescent="0.25">
      <c r="A5652" s="75"/>
      <c r="B5652" s="75"/>
      <c r="C5652" s="72"/>
      <c r="D5652" s="72"/>
      <c r="E5652" s="41" t="str">
        <f t="shared" si="1232"/>
        <v/>
      </c>
      <c r="F5652" s="90" t="str">
        <f t="shared" ca="1" si="1233"/>
        <v/>
      </c>
      <c r="G5652" s="91" t="str">
        <f t="shared" si="1234"/>
        <v/>
      </c>
      <c r="H5652" s="41" t="str">
        <f t="shared" si="1235"/>
        <v/>
      </c>
      <c r="I5652" s="92" t="str">
        <f t="shared" ca="1" si="1236"/>
        <v/>
      </c>
      <c r="J5652" s="28" t="str">
        <f t="shared" si="1237"/>
        <v/>
      </c>
      <c r="K5652" s="28" t="str">
        <f t="shared" si="1238"/>
        <v/>
      </c>
      <c r="L5652" s="28" t="str">
        <f t="shared" ca="1" si="1239"/>
        <v/>
      </c>
      <c r="M5652" s="28" t="str">
        <f t="shared" si="1240"/>
        <v/>
      </c>
      <c r="N5652" s="93" t="str">
        <f t="shared" si="1241"/>
        <v/>
      </c>
      <c r="O5652" s="94" t="str">
        <f t="shared" si="1242"/>
        <v/>
      </c>
      <c r="P5652" s="70">
        <f t="shared" si="1243"/>
        <v>0</v>
      </c>
      <c r="Q5652" s="28" t="str">
        <f t="shared" ca="1" si="1244"/>
        <v/>
      </c>
      <c r="R5652" s="28" t="str">
        <f t="shared" si="1245"/>
        <v/>
      </c>
      <c r="S5652" s="28" t="str">
        <f t="array" ref="S5652">IF(ISBLANK(A5652),"",INDEX(Info!$B$3:$H$6442,MATCH(J5652,IF(Info!$D$3:$D$6442=K5652,Info!$C$3:$C$6442),0),7))</f>
        <v/>
      </c>
    </row>
    <row r="5653" spans="1:19" x14ac:dyDescent="0.25">
      <c r="A5653" s="75"/>
      <c r="B5653" s="75"/>
      <c r="C5653" s="72"/>
      <c r="D5653" s="72"/>
      <c r="E5653" s="41" t="str">
        <f t="shared" si="1232"/>
        <v/>
      </c>
      <c r="F5653" s="90" t="str">
        <f t="shared" ca="1" si="1233"/>
        <v/>
      </c>
      <c r="G5653" s="91" t="str">
        <f t="shared" si="1234"/>
        <v/>
      </c>
      <c r="H5653" s="41" t="str">
        <f t="shared" si="1235"/>
        <v/>
      </c>
      <c r="I5653" s="92" t="str">
        <f t="shared" ca="1" si="1236"/>
        <v/>
      </c>
      <c r="J5653" s="28" t="str">
        <f t="shared" si="1237"/>
        <v/>
      </c>
      <c r="K5653" s="28" t="str">
        <f t="shared" si="1238"/>
        <v/>
      </c>
      <c r="L5653" s="28" t="str">
        <f t="shared" ca="1" si="1239"/>
        <v/>
      </c>
      <c r="M5653" s="28" t="str">
        <f t="shared" si="1240"/>
        <v/>
      </c>
      <c r="N5653" s="93" t="str">
        <f t="shared" si="1241"/>
        <v/>
      </c>
      <c r="O5653" s="94" t="str">
        <f t="shared" si="1242"/>
        <v/>
      </c>
      <c r="P5653" s="70">
        <f t="shared" si="1243"/>
        <v>0</v>
      </c>
      <c r="Q5653" s="28" t="str">
        <f t="shared" ca="1" si="1244"/>
        <v/>
      </c>
      <c r="R5653" s="28" t="str">
        <f t="shared" si="1245"/>
        <v/>
      </c>
      <c r="S5653" s="28" t="str">
        <f t="array" ref="S5653">IF(ISBLANK(A5653),"",INDEX(Info!$B$3:$H$6442,MATCH(J5653,IF(Info!$D$3:$D$6442=K5653,Info!$C$3:$C$6442),0),7))</f>
        <v/>
      </c>
    </row>
    <row r="5654" spans="1:19" x14ac:dyDescent="0.25">
      <c r="A5654" s="75"/>
      <c r="B5654" s="75"/>
      <c r="C5654" s="72"/>
      <c r="D5654" s="72"/>
      <c r="E5654" s="41" t="str">
        <f t="shared" si="1232"/>
        <v/>
      </c>
      <c r="F5654" s="90" t="str">
        <f t="shared" ca="1" si="1233"/>
        <v/>
      </c>
      <c r="G5654" s="91" t="str">
        <f t="shared" si="1234"/>
        <v/>
      </c>
      <c r="H5654" s="41" t="str">
        <f t="shared" si="1235"/>
        <v/>
      </c>
      <c r="I5654" s="92" t="str">
        <f t="shared" ca="1" si="1236"/>
        <v/>
      </c>
      <c r="J5654" s="28" t="str">
        <f t="shared" si="1237"/>
        <v/>
      </c>
      <c r="K5654" s="28" t="str">
        <f t="shared" si="1238"/>
        <v/>
      </c>
      <c r="L5654" s="28" t="str">
        <f t="shared" ca="1" si="1239"/>
        <v/>
      </c>
      <c r="M5654" s="28" t="str">
        <f t="shared" si="1240"/>
        <v/>
      </c>
      <c r="N5654" s="93" t="str">
        <f t="shared" si="1241"/>
        <v/>
      </c>
      <c r="O5654" s="94" t="str">
        <f t="shared" si="1242"/>
        <v/>
      </c>
      <c r="P5654" s="70">
        <f t="shared" si="1243"/>
        <v>0</v>
      </c>
      <c r="Q5654" s="28" t="str">
        <f t="shared" ca="1" si="1244"/>
        <v/>
      </c>
      <c r="R5654" s="28" t="str">
        <f t="shared" si="1245"/>
        <v/>
      </c>
      <c r="S5654" s="28" t="str">
        <f t="array" ref="S5654">IF(ISBLANK(A5654),"",INDEX(Info!$B$3:$H$6442,MATCH(J5654,IF(Info!$D$3:$D$6442=K5654,Info!$C$3:$C$6442),0),7))</f>
        <v/>
      </c>
    </row>
    <row r="5655" spans="1:19" x14ac:dyDescent="0.25">
      <c r="A5655" s="75"/>
      <c r="B5655" s="75"/>
      <c r="C5655" s="72"/>
      <c r="D5655" s="72"/>
      <c r="E5655" s="41" t="str">
        <f t="shared" si="1232"/>
        <v/>
      </c>
      <c r="F5655" s="90" t="str">
        <f t="shared" ca="1" si="1233"/>
        <v/>
      </c>
      <c r="G5655" s="91" t="str">
        <f t="shared" si="1234"/>
        <v/>
      </c>
      <c r="H5655" s="41" t="str">
        <f t="shared" si="1235"/>
        <v/>
      </c>
      <c r="I5655" s="92" t="str">
        <f t="shared" ca="1" si="1236"/>
        <v/>
      </c>
      <c r="J5655" s="28" t="str">
        <f t="shared" si="1237"/>
        <v/>
      </c>
      <c r="K5655" s="28" t="str">
        <f t="shared" si="1238"/>
        <v/>
      </c>
      <c r="L5655" s="28" t="str">
        <f t="shared" ca="1" si="1239"/>
        <v/>
      </c>
      <c r="M5655" s="28" t="str">
        <f t="shared" si="1240"/>
        <v/>
      </c>
      <c r="N5655" s="93" t="str">
        <f t="shared" si="1241"/>
        <v/>
      </c>
      <c r="O5655" s="94" t="str">
        <f t="shared" si="1242"/>
        <v/>
      </c>
      <c r="P5655" s="70">
        <f t="shared" si="1243"/>
        <v>0</v>
      </c>
      <c r="Q5655" s="28" t="str">
        <f t="shared" ca="1" si="1244"/>
        <v/>
      </c>
      <c r="R5655" s="28" t="str">
        <f t="shared" si="1245"/>
        <v/>
      </c>
      <c r="S5655" s="28" t="str">
        <f t="array" ref="S5655">IF(ISBLANK(A5655),"",INDEX(Info!$B$3:$H$6442,MATCH(J5655,IF(Info!$D$3:$D$6442=K5655,Info!$C$3:$C$6442),0),7))</f>
        <v/>
      </c>
    </row>
    <row r="5656" spans="1:19" x14ac:dyDescent="0.25">
      <c r="A5656" s="75"/>
      <c r="B5656" s="75"/>
      <c r="C5656" s="72"/>
      <c r="D5656" s="72"/>
      <c r="E5656" s="41" t="str">
        <f t="shared" si="1232"/>
        <v/>
      </c>
      <c r="F5656" s="90" t="str">
        <f t="shared" ca="1" si="1233"/>
        <v/>
      </c>
      <c r="G5656" s="91" t="str">
        <f t="shared" si="1234"/>
        <v/>
      </c>
      <c r="H5656" s="41" t="str">
        <f t="shared" si="1235"/>
        <v/>
      </c>
      <c r="I5656" s="92" t="str">
        <f t="shared" ca="1" si="1236"/>
        <v/>
      </c>
      <c r="J5656" s="28" t="str">
        <f t="shared" si="1237"/>
        <v/>
      </c>
      <c r="K5656" s="28" t="str">
        <f t="shared" si="1238"/>
        <v/>
      </c>
      <c r="L5656" s="28" t="str">
        <f t="shared" ca="1" si="1239"/>
        <v/>
      </c>
      <c r="M5656" s="28" t="str">
        <f t="shared" si="1240"/>
        <v/>
      </c>
      <c r="N5656" s="93" t="str">
        <f t="shared" si="1241"/>
        <v/>
      </c>
      <c r="O5656" s="94" t="str">
        <f t="shared" si="1242"/>
        <v/>
      </c>
      <c r="P5656" s="70">
        <f t="shared" si="1243"/>
        <v>0</v>
      </c>
      <c r="Q5656" s="28" t="str">
        <f t="shared" ca="1" si="1244"/>
        <v/>
      </c>
      <c r="R5656" s="28" t="str">
        <f t="shared" si="1245"/>
        <v/>
      </c>
      <c r="S5656" s="28" t="str">
        <f t="array" ref="S5656">IF(ISBLANK(A5656),"",INDEX(Info!$B$3:$H$6442,MATCH(J5656,IF(Info!$D$3:$D$6442=K5656,Info!$C$3:$C$6442),0),7))</f>
        <v/>
      </c>
    </row>
    <row r="5657" spans="1:19" x14ac:dyDescent="0.25">
      <c r="A5657" s="75"/>
      <c r="B5657" s="75"/>
      <c r="C5657" s="72"/>
      <c r="D5657" s="72"/>
      <c r="E5657" s="41" t="str">
        <f t="shared" si="1232"/>
        <v/>
      </c>
      <c r="F5657" s="90" t="str">
        <f t="shared" ca="1" si="1233"/>
        <v/>
      </c>
      <c r="G5657" s="91" t="str">
        <f t="shared" si="1234"/>
        <v/>
      </c>
      <c r="H5657" s="41" t="str">
        <f t="shared" si="1235"/>
        <v/>
      </c>
      <c r="I5657" s="92" t="str">
        <f t="shared" ca="1" si="1236"/>
        <v/>
      </c>
      <c r="J5657" s="28" t="str">
        <f t="shared" si="1237"/>
        <v/>
      </c>
      <c r="K5657" s="28" t="str">
        <f t="shared" si="1238"/>
        <v/>
      </c>
      <c r="L5657" s="28" t="str">
        <f t="shared" ca="1" si="1239"/>
        <v/>
      </c>
      <c r="M5657" s="28" t="str">
        <f t="shared" si="1240"/>
        <v/>
      </c>
      <c r="N5657" s="93" t="str">
        <f t="shared" si="1241"/>
        <v/>
      </c>
      <c r="O5657" s="94" t="str">
        <f t="shared" si="1242"/>
        <v/>
      </c>
      <c r="P5657" s="70">
        <f t="shared" si="1243"/>
        <v>0</v>
      </c>
      <c r="Q5657" s="28" t="str">
        <f t="shared" ca="1" si="1244"/>
        <v/>
      </c>
      <c r="R5657" s="28" t="str">
        <f t="shared" si="1245"/>
        <v/>
      </c>
      <c r="S5657" s="28" t="str">
        <f t="array" ref="S5657">IF(ISBLANK(A5657),"",INDEX(Info!$B$3:$H$6442,MATCH(J5657,IF(Info!$D$3:$D$6442=K5657,Info!$C$3:$C$6442),0),7))</f>
        <v/>
      </c>
    </row>
    <row r="5658" spans="1:19" x14ac:dyDescent="0.25">
      <c r="A5658" s="75"/>
      <c r="B5658" s="75"/>
      <c r="C5658" s="72"/>
      <c r="D5658" s="72"/>
      <c r="E5658" s="41" t="str">
        <f t="shared" si="1232"/>
        <v/>
      </c>
      <c r="F5658" s="90" t="str">
        <f t="shared" ca="1" si="1233"/>
        <v/>
      </c>
      <c r="G5658" s="91" t="str">
        <f t="shared" si="1234"/>
        <v/>
      </c>
      <c r="H5658" s="41" t="str">
        <f t="shared" si="1235"/>
        <v/>
      </c>
      <c r="I5658" s="92" t="str">
        <f t="shared" ca="1" si="1236"/>
        <v/>
      </c>
      <c r="J5658" s="28" t="str">
        <f t="shared" si="1237"/>
        <v/>
      </c>
      <c r="K5658" s="28" t="str">
        <f t="shared" si="1238"/>
        <v/>
      </c>
      <c r="L5658" s="28" t="str">
        <f t="shared" ca="1" si="1239"/>
        <v/>
      </c>
      <c r="M5658" s="28" t="str">
        <f t="shared" si="1240"/>
        <v/>
      </c>
      <c r="N5658" s="93" t="str">
        <f t="shared" si="1241"/>
        <v/>
      </c>
      <c r="O5658" s="94" t="str">
        <f t="shared" si="1242"/>
        <v/>
      </c>
      <c r="P5658" s="70">
        <f t="shared" si="1243"/>
        <v>0</v>
      </c>
      <c r="Q5658" s="28" t="str">
        <f t="shared" ca="1" si="1244"/>
        <v/>
      </c>
      <c r="R5658" s="28" t="str">
        <f t="shared" si="1245"/>
        <v/>
      </c>
      <c r="S5658" s="28" t="str">
        <f t="array" ref="S5658">IF(ISBLANK(A5658),"",INDEX(Info!$B$3:$H$6442,MATCH(J5658,IF(Info!$D$3:$D$6442=K5658,Info!$C$3:$C$6442),0),7))</f>
        <v/>
      </c>
    </row>
    <row r="5659" spans="1:19" x14ac:dyDescent="0.25">
      <c r="A5659" s="75"/>
      <c r="B5659" s="75"/>
      <c r="C5659" s="72"/>
      <c r="D5659" s="72"/>
      <c r="E5659" s="41" t="str">
        <f t="shared" si="1232"/>
        <v/>
      </c>
      <c r="F5659" s="90" t="str">
        <f t="shared" ca="1" si="1233"/>
        <v/>
      </c>
      <c r="G5659" s="91" t="str">
        <f t="shared" si="1234"/>
        <v/>
      </c>
      <c r="H5659" s="41" t="str">
        <f t="shared" si="1235"/>
        <v/>
      </c>
      <c r="I5659" s="92" t="str">
        <f t="shared" ca="1" si="1236"/>
        <v/>
      </c>
      <c r="J5659" s="28" t="str">
        <f t="shared" si="1237"/>
        <v/>
      </c>
      <c r="K5659" s="28" t="str">
        <f t="shared" si="1238"/>
        <v/>
      </c>
      <c r="L5659" s="28" t="str">
        <f t="shared" ca="1" si="1239"/>
        <v/>
      </c>
      <c r="M5659" s="28" t="str">
        <f t="shared" si="1240"/>
        <v/>
      </c>
      <c r="N5659" s="93" t="str">
        <f t="shared" si="1241"/>
        <v/>
      </c>
      <c r="O5659" s="94" t="str">
        <f t="shared" si="1242"/>
        <v/>
      </c>
      <c r="P5659" s="70">
        <f t="shared" si="1243"/>
        <v>0</v>
      </c>
      <c r="Q5659" s="28" t="str">
        <f t="shared" ca="1" si="1244"/>
        <v/>
      </c>
      <c r="R5659" s="28" t="str">
        <f t="shared" si="1245"/>
        <v/>
      </c>
      <c r="S5659" s="28" t="str">
        <f t="array" ref="S5659">IF(ISBLANK(A5659),"",INDEX(Info!$B$3:$H$6442,MATCH(J5659,IF(Info!$D$3:$D$6442=K5659,Info!$C$3:$C$6442),0),7))</f>
        <v/>
      </c>
    </row>
    <row r="5660" spans="1:19" x14ac:dyDescent="0.25">
      <c r="A5660" s="75"/>
      <c r="B5660" s="75"/>
      <c r="C5660" s="72"/>
      <c r="D5660" s="72"/>
      <c r="E5660" s="41" t="str">
        <f t="shared" si="1232"/>
        <v/>
      </c>
      <c r="F5660" s="90" t="str">
        <f t="shared" ca="1" si="1233"/>
        <v/>
      </c>
      <c r="G5660" s="91" t="str">
        <f t="shared" si="1234"/>
        <v/>
      </c>
      <c r="H5660" s="41" t="str">
        <f t="shared" si="1235"/>
        <v/>
      </c>
      <c r="I5660" s="92" t="str">
        <f t="shared" ca="1" si="1236"/>
        <v/>
      </c>
      <c r="J5660" s="28" t="str">
        <f t="shared" si="1237"/>
        <v/>
      </c>
      <c r="K5660" s="28" t="str">
        <f t="shared" si="1238"/>
        <v/>
      </c>
      <c r="L5660" s="28" t="str">
        <f t="shared" ca="1" si="1239"/>
        <v/>
      </c>
      <c r="M5660" s="28" t="str">
        <f t="shared" si="1240"/>
        <v/>
      </c>
      <c r="N5660" s="93" t="str">
        <f t="shared" si="1241"/>
        <v/>
      </c>
      <c r="O5660" s="94" t="str">
        <f t="shared" si="1242"/>
        <v/>
      </c>
      <c r="P5660" s="70">
        <f t="shared" si="1243"/>
        <v>0</v>
      </c>
      <c r="Q5660" s="28" t="str">
        <f t="shared" ca="1" si="1244"/>
        <v/>
      </c>
      <c r="R5660" s="28" t="str">
        <f t="shared" si="1245"/>
        <v/>
      </c>
      <c r="S5660" s="28" t="str">
        <f t="array" ref="S5660">IF(ISBLANK(A5660),"",INDEX(Info!$B$3:$H$6442,MATCH(J5660,IF(Info!$D$3:$D$6442=K5660,Info!$C$3:$C$6442),0),7))</f>
        <v/>
      </c>
    </row>
    <row r="5661" spans="1:19" x14ac:dyDescent="0.25">
      <c r="A5661" s="75"/>
      <c r="B5661" s="75"/>
      <c r="C5661" s="72"/>
      <c r="D5661" s="72"/>
      <c r="E5661" s="41" t="str">
        <f t="shared" si="1232"/>
        <v/>
      </c>
      <c r="F5661" s="90" t="str">
        <f t="shared" ca="1" si="1233"/>
        <v/>
      </c>
      <c r="G5661" s="91" t="str">
        <f t="shared" si="1234"/>
        <v/>
      </c>
      <c r="H5661" s="41" t="str">
        <f t="shared" si="1235"/>
        <v/>
      </c>
      <c r="I5661" s="92" t="str">
        <f t="shared" ca="1" si="1236"/>
        <v/>
      </c>
      <c r="J5661" s="28" t="str">
        <f t="shared" si="1237"/>
        <v/>
      </c>
      <c r="K5661" s="28" t="str">
        <f t="shared" si="1238"/>
        <v/>
      </c>
      <c r="L5661" s="28" t="str">
        <f t="shared" ca="1" si="1239"/>
        <v/>
      </c>
      <c r="M5661" s="28" t="str">
        <f t="shared" si="1240"/>
        <v/>
      </c>
      <c r="N5661" s="93" t="str">
        <f t="shared" si="1241"/>
        <v/>
      </c>
      <c r="O5661" s="94" t="str">
        <f t="shared" si="1242"/>
        <v/>
      </c>
      <c r="P5661" s="70">
        <f t="shared" si="1243"/>
        <v>0</v>
      </c>
      <c r="Q5661" s="28" t="str">
        <f t="shared" ca="1" si="1244"/>
        <v/>
      </c>
      <c r="R5661" s="28" t="str">
        <f t="shared" si="1245"/>
        <v/>
      </c>
      <c r="S5661" s="28" t="str">
        <f t="array" ref="S5661">IF(ISBLANK(A5661),"",INDEX(Info!$B$3:$H$6442,MATCH(J5661,IF(Info!$D$3:$D$6442=K5661,Info!$C$3:$C$6442),0),7))</f>
        <v/>
      </c>
    </row>
    <row r="5662" spans="1:19" x14ac:dyDescent="0.25">
      <c r="A5662" s="75"/>
      <c r="B5662" s="75"/>
      <c r="C5662" s="72"/>
      <c r="D5662" s="72"/>
      <c r="E5662" s="41" t="str">
        <f t="shared" si="1232"/>
        <v/>
      </c>
      <c r="F5662" s="90" t="str">
        <f t="shared" ca="1" si="1233"/>
        <v/>
      </c>
      <c r="G5662" s="91" t="str">
        <f t="shared" si="1234"/>
        <v/>
      </c>
      <c r="H5662" s="41" t="str">
        <f t="shared" si="1235"/>
        <v/>
      </c>
      <c r="I5662" s="92" t="str">
        <f t="shared" ca="1" si="1236"/>
        <v/>
      </c>
      <c r="J5662" s="28" t="str">
        <f t="shared" si="1237"/>
        <v/>
      </c>
      <c r="K5662" s="28" t="str">
        <f t="shared" si="1238"/>
        <v/>
      </c>
      <c r="L5662" s="28" t="str">
        <f t="shared" ca="1" si="1239"/>
        <v/>
      </c>
      <c r="M5662" s="28" t="str">
        <f t="shared" si="1240"/>
        <v/>
      </c>
      <c r="N5662" s="93" t="str">
        <f t="shared" si="1241"/>
        <v/>
      </c>
      <c r="O5662" s="94" t="str">
        <f t="shared" si="1242"/>
        <v/>
      </c>
      <c r="P5662" s="70">
        <f t="shared" si="1243"/>
        <v>0</v>
      </c>
      <c r="Q5662" s="28" t="str">
        <f t="shared" ca="1" si="1244"/>
        <v/>
      </c>
      <c r="R5662" s="28" t="str">
        <f t="shared" si="1245"/>
        <v/>
      </c>
      <c r="S5662" s="28" t="str">
        <f t="array" ref="S5662">IF(ISBLANK(A5662),"",INDEX(Info!$B$3:$H$6442,MATCH(J5662,IF(Info!$D$3:$D$6442=K5662,Info!$C$3:$C$6442),0),7))</f>
        <v/>
      </c>
    </row>
    <row r="5663" spans="1:19" x14ac:dyDescent="0.25">
      <c r="A5663" s="75"/>
      <c r="B5663" s="75"/>
      <c r="C5663" s="72"/>
      <c r="D5663" s="72"/>
      <c r="E5663" s="41" t="str">
        <f t="shared" si="1232"/>
        <v/>
      </c>
      <c r="F5663" s="90" t="str">
        <f t="shared" ca="1" si="1233"/>
        <v/>
      </c>
      <c r="G5663" s="91" t="str">
        <f t="shared" si="1234"/>
        <v/>
      </c>
      <c r="H5663" s="41" t="str">
        <f t="shared" si="1235"/>
        <v/>
      </c>
      <c r="I5663" s="92" t="str">
        <f t="shared" ca="1" si="1236"/>
        <v/>
      </c>
      <c r="J5663" s="28" t="str">
        <f t="shared" si="1237"/>
        <v/>
      </c>
      <c r="K5663" s="28" t="str">
        <f t="shared" si="1238"/>
        <v/>
      </c>
      <c r="L5663" s="28" t="str">
        <f t="shared" ca="1" si="1239"/>
        <v/>
      </c>
      <c r="M5663" s="28" t="str">
        <f t="shared" si="1240"/>
        <v/>
      </c>
      <c r="N5663" s="93" t="str">
        <f t="shared" si="1241"/>
        <v/>
      </c>
      <c r="O5663" s="94" t="str">
        <f t="shared" si="1242"/>
        <v/>
      </c>
      <c r="P5663" s="70">
        <f t="shared" si="1243"/>
        <v>0</v>
      </c>
      <c r="Q5663" s="28" t="str">
        <f t="shared" ca="1" si="1244"/>
        <v/>
      </c>
      <c r="R5663" s="28" t="str">
        <f t="shared" si="1245"/>
        <v/>
      </c>
      <c r="S5663" s="28" t="str">
        <f t="array" ref="S5663">IF(ISBLANK(A5663),"",INDEX(Info!$B$3:$H$6442,MATCH(J5663,IF(Info!$D$3:$D$6442=K5663,Info!$C$3:$C$6442),0),7))</f>
        <v/>
      </c>
    </row>
    <row r="5664" spans="1:19" x14ac:dyDescent="0.25">
      <c r="A5664" s="75"/>
      <c r="B5664" s="75"/>
      <c r="C5664" s="72"/>
      <c r="D5664" s="72"/>
      <c r="E5664" s="41" t="str">
        <f t="shared" si="1232"/>
        <v/>
      </c>
      <c r="F5664" s="90" t="str">
        <f t="shared" ca="1" si="1233"/>
        <v/>
      </c>
      <c r="G5664" s="91" t="str">
        <f t="shared" si="1234"/>
        <v/>
      </c>
      <c r="H5664" s="41" t="str">
        <f t="shared" si="1235"/>
        <v/>
      </c>
      <c r="I5664" s="92" t="str">
        <f t="shared" ca="1" si="1236"/>
        <v/>
      </c>
      <c r="J5664" s="28" t="str">
        <f t="shared" si="1237"/>
        <v/>
      </c>
      <c r="K5664" s="28" t="str">
        <f t="shared" si="1238"/>
        <v/>
      </c>
      <c r="L5664" s="28" t="str">
        <f t="shared" ca="1" si="1239"/>
        <v/>
      </c>
      <c r="M5664" s="28" t="str">
        <f t="shared" si="1240"/>
        <v/>
      </c>
      <c r="N5664" s="93" t="str">
        <f t="shared" si="1241"/>
        <v/>
      </c>
      <c r="O5664" s="94" t="str">
        <f t="shared" si="1242"/>
        <v/>
      </c>
      <c r="P5664" s="70">
        <f t="shared" si="1243"/>
        <v>0</v>
      </c>
      <c r="Q5664" s="28" t="str">
        <f t="shared" ca="1" si="1244"/>
        <v/>
      </c>
      <c r="R5664" s="28" t="str">
        <f t="shared" si="1245"/>
        <v/>
      </c>
      <c r="S5664" s="28" t="str">
        <f t="array" ref="S5664">IF(ISBLANK(A5664),"",INDEX(Info!$B$3:$H$6442,MATCH(J5664,IF(Info!$D$3:$D$6442=K5664,Info!$C$3:$C$6442),0),7))</f>
        <v/>
      </c>
    </row>
    <row r="5665" spans="1:19" x14ac:dyDescent="0.25">
      <c r="A5665" s="75"/>
      <c r="B5665" s="75"/>
      <c r="C5665" s="72"/>
      <c r="D5665" s="72"/>
      <c r="E5665" s="41" t="str">
        <f t="shared" si="1232"/>
        <v/>
      </c>
      <c r="F5665" s="90" t="str">
        <f t="shared" ca="1" si="1233"/>
        <v/>
      </c>
      <c r="G5665" s="91" t="str">
        <f t="shared" si="1234"/>
        <v/>
      </c>
      <c r="H5665" s="41" t="str">
        <f t="shared" si="1235"/>
        <v/>
      </c>
      <c r="I5665" s="92" t="str">
        <f t="shared" ca="1" si="1236"/>
        <v/>
      </c>
      <c r="J5665" s="28" t="str">
        <f t="shared" si="1237"/>
        <v/>
      </c>
      <c r="K5665" s="28" t="str">
        <f t="shared" si="1238"/>
        <v/>
      </c>
      <c r="L5665" s="28" t="str">
        <f t="shared" ca="1" si="1239"/>
        <v/>
      </c>
      <c r="M5665" s="28" t="str">
        <f t="shared" si="1240"/>
        <v/>
      </c>
      <c r="N5665" s="93" t="str">
        <f t="shared" si="1241"/>
        <v/>
      </c>
      <c r="O5665" s="94" t="str">
        <f t="shared" si="1242"/>
        <v/>
      </c>
      <c r="P5665" s="70">
        <f t="shared" si="1243"/>
        <v>0</v>
      </c>
      <c r="Q5665" s="28" t="str">
        <f t="shared" ca="1" si="1244"/>
        <v/>
      </c>
      <c r="R5665" s="28" t="str">
        <f t="shared" si="1245"/>
        <v/>
      </c>
      <c r="S5665" s="28" t="str">
        <f t="array" ref="S5665">IF(ISBLANK(A5665),"",INDEX(Info!$B$3:$H$6442,MATCH(J5665,IF(Info!$D$3:$D$6442=K5665,Info!$C$3:$C$6442),0),7))</f>
        <v/>
      </c>
    </row>
    <row r="5666" spans="1:19" x14ac:dyDescent="0.25">
      <c r="A5666" s="75"/>
      <c r="B5666" s="75"/>
      <c r="C5666" s="72"/>
      <c r="D5666" s="72"/>
      <c r="E5666" s="41" t="str">
        <f t="shared" si="1232"/>
        <v/>
      </c>
      <c r="F5666" s="90" t="str">
        <f t="shared" ca="1" si="1233"/>
        <v/>
      </c>
      <c r="G5666" s="91" t="str">
        <f t="shared" si="1234"/>
        <v/>
      </c>
      <c r="H5666" s="41" t="str">
        <f t="shared" si="1235"/>
        <v/>
      </c>
      <c r="I5666" s="92" t="str">
        <f t="shared" ca="1" si="1236"/>
        <v/>
      </c>
      <c r="J5666" s="28" t="str">
        <f t="shared" si="1237"/>
        <v/>
      </c>
      <c r="K5666" s="28" t="str">
        <f t="shared" si="1238"/>
        <v/>
      </c>
      <c r="L5666" s="28" t="str">
        <f t="shared" ca="1" si="1239"/>
        <v/>
      </c>
      <c r="M5666" s="28" t="str">
        <f t="shared" si="1240"/>
        <v/>
      </c>
      <c r="N5666" s="93" t="str">
        <f t="shared" si="1241"/>
        <v/>
      </c>
      <c r="O5666" s="94" t="str">
        <f t="shared" si="1242"/>
        <v/>
      </c>
      <c r="P5666" s="70">
        <f t="shared" si="1243"/>
        <v>0</v>
      </c>
      <c r="Q5666" s="28" t="str">
        <f t="shared" ca="1" si="1244"/>
        <v/>
      </c>
      <c r="R5666" s="28" t="str">
        <f t="shared" si="1245"/>
        <v/>
      </c>
      <c r="S5666" s="28" t="str">
        <f t="array" ref="S5666">IF(ISBLANK(A5666),"",INDEX(Info!$B$3:$H$6442,MATCH(J5666,IF(Info!$D$3:$D$6442=K5666,Info!$C$3:$C$6442),0),7))</f>
        <v/>
      </c>
    </row>
    <row r="5667" spans="1:19" x14ac:dyDescent="0.25">
      <c r="A5667" s="75"/>
      <c r="B5667" s="75"/>
      <c r="C5667" s="72"/>
      <c r="D5667" s="72"/>
      <c r="E5667" s="41" t="str">
        <f t="shared" si="1232"/>
        <v/>
      </c>
      <c r="F5667" s="90" t="str">
        <f t="shared" ca="1" si="1233"/>
        <v/>
      </c>
      <c r="G5667" s="91" t="str">
        <f t="shared" si="1234"/>
        <v/>
      </c>
      <c r="H5667" s="41" t="str">
        <f t="shared" si="1235"/>
        <v/>
      </c>
      <c r="I5667" s="92" t="str">
        <f t="shared" ca="1" si="1236"/>
        <v/>
      </c>
      <c r="J5667" s="28" t="str">
        <f t="shared" si="1237"/>
        <v/>
      </c>
      <c r="K5667" s="28" t="str">
        <f t="shared" si="1238"/>
        <v/>
      </c>
      <c r="L5667" s="28" t="str">
        <f t="shared" ca="1" si="1239"/>
        <v/>
      </c>
      <c r="M5667" s="28" t="str">
        <f t="shared" si="1240"/>
        <v/>
      </c>
      <c r="N5667" s="93" t="str">
        <f t="shared" si="1241"/>
        <v/>
      </c>
      <c r="O5667" s="94" t="str">
        <f t="shared" si="1242"/>
        <v/>
      </c>
      <c r="P5667" s="70">
        <f t="shared" si="1243"/>
        <v>0</v>
      </c>
      <c r="Q5667" s="28" t="str">
        <f t="shared" ca="1" si="1244"/>
        <v/>
      </c>
      <c r="R5667" s="28" t="str">
        <f t="shared" si="1245"/>
        <v/>
      </c>
      <c r="S5667" s="28" t="str">
        <f t="array" ref="S5667">IF(ISBLANK(A5667),"",INDEX(Info!$B$3:$H$6442,MATCH(J5667,IF(Info!$D$3:$D$6442=K5667,Info!$C$3:$C$6442),0),7))</f>
        <v/>
      </c>
    </row>
    <row r="5668" spans="1:19" x14ac:dyDescent="0.25">
      <c r="A5668" s="75"/>
      <c r="B5668" s="75"/>
      <c r="C5668" s="72"/>
      <c r="D5668" s="72"/>
      <c r="E5668" s="41" t="str">
        <f t="shared" si="1232"/>
        <v/>
      </c>
      <c r="F5668" s="90" t="str">
        <f t="shared" ca="1" si="1233"/>
        <v/>
      </c>
      <c r="G5668" s="91" t="str">
        <f t="shared" si="1234"/>
        <v/>
      </c>
      <c r="H5668" s="41" t="str">
        <f t="shared" si="1235"/>
        <v/>
      </c>
      <c r="I5668" s="92" t="str">
        <f t="shared" ca="1" si="1236"/>
        <v/>
      </c>
      <c r="J5668" s="28" t="str">
        <f t="shared" si="1237"/>
        <v/>
      </c>
      <c r="K5668" s="28" t="str">
        <f t="shared" si="1238"/>
        <v/>
      </c>
      <c r="L5668" s="28" t="str">
        <f t="shared" ca="1" si="1239"/>
        <v/>
      </c>
      <c r="M5668" s="28" t="str">
        <f t="shared" si="1240"/>
        <v/>
      </c>
      <c r="N5668" s="93" t="str">
        <f t="shared" si="1241"/>
        <v/>
      </c>
      <c r="O5668" s="94" t="str">
        <f t="shared" si="1242"/>
        <v/>
      </c>
      <c r="P5668" s="70">
        <f t="shared" si="1243"/>
        <v>0</v>
      </c>
      <c r="Q5668" s="28" t="str">
        <f t="shared" ca="1" si="1244"/>
        <v/>
      </c>
      <c r="R5668" s="28" t="str">
        <f t="shared" si="1245"/>
        <v/>
      </c>
      <c r="S5668" s="28" t="str">
        <f t="array" ref="S5668">IF(ISBLANK(A5668),"",INDEX(Info!$B$3:$H$6442,MATCH(J5668,IF(Info!$D$3:$D$6442=K5668,Info!$C$3:$C$6442),0),7))</f>
        <v/>
      </c>
    </row>
    <row r="5669" spans="1:19" x14ac:dyDescent="0.25">
      <c r="A5669" s="75"/>
      <c r="B5669" s="75"/>
      <c r="C5669" s="72"/>
      <c r="D5669" s="72"/>
      <c r="E5669" s="41" t="str">
        <f t="shared" si="1232"/>
        <v/>
      </c>
      <c r="F5669" s="90" t="str">
        <f t="shared" ca="1" si="1233"/>
        <v/>
      </c>
      <c r="G5669" s="91" t="str">
        <f t="shared" si="1234"/>
        <v/>
      </c>
      <c r="H5669" s="41" t="str">
        <f t="shared" si="1235"/>
        <v/>
      </c>
      <c r="I5669" s="92" t="str">
        <f t="shared" ca="1" si="1236"/>
        <v/>
      </c>
      <c r="J5669" s="28" t="str">
        <f t="shared" si="1237"/>
        <v/>
      </c>
      <c r="K5669" s="28" t="str">
        <f t="shared" si="1238"/>
        <v/>
      </c>
      <c r="L5669" s="28" t="str">
        <f t="shared" ca="1" si="1239"/>
        <v/>
      </c>
      <c r="M5669" s="28" t="str">
        <f t="shared" si="1240"/>
        <v/>
      </c>
      <c r="N5669" s="93" t="str">
        <f t="shared" si="1241"/>
        <v/>
      </c>
      <c r="O5669" s="94" t="str">
        <f t="shared" si="1242"/>
        <v/>
      </c>
      <c r="P5669" s="70">
        <f t="shared" si="1243"/>
        <v>0</v>
      </c>
      <c r="Q5669" s="28" t="str">
        <f t="shared" ca="1" si="1244"/>
        <v/>
      </c>
      <c r="R5669" s="28" t="str">
        <f t="shared" si="1245"/>
        <v/>
      </c>
      <c r="S5669" s="28" t="str">
        <f t="array" ref="S5669">IF(ISBLANK(A5669),"",INDEX(Info!$B$3:$H$6442,MATCH(J5669,IF(Info!$D$3:$D$6442=K5669,Info!$C$3:$C$6442),0),7))</f>
        <v/>
      </c>
    </row>
    <row r="5670" spans="1:19" x14ac:dyDescent="0.25">
      <c r="A5670" s="75"/>
      <c r="B5670" s="75"/>
      <c r="C5670" s="72"/>
      <c r="D5670" s="72"/>
      <c r="E5670" s="41" t="str">
        <f t="shared" si="1232"/>
        <v/>
      </c>
      <c r="F5670" s="90" t="str">
        <f t="shared" ca="1" si="1233"/>
        <v/>
      </c>
      <c r="G5670" s="91" t="str">
        <f t="shared" si="1234"/>
        <v/>
      </c>
      <c r="H5670" s="41" t="str">
        <f t="shared" si="1235"/>
        <v/>
      </c>
      <c r="I5670" s="92" t="str">
        <f t="shared" ca="1" si="1236"/>
        <v/>
      </c>
      <c r="J5670" s="28" t="str">
        <f t="shared" si="1237"/>
        <v/>
      </c>
      <c r="K5670" s="28" t="str">
        <f t="shared" si="1238"/>
        <v/>
      </c>
      <c r="L5670" s="28" t="str">
        <f t="shared" ca="1" si="1239"/>
        <v/>
      </c>
      <c r="M5670" s="28" t="str">
        <f t="shared" si="1240"/>
        <v/>
      </c>
      <c r="N5670" s="93" t="str">
        <f t="shared" si="1241"/>
        <v/>
      </c>
      <c r="O5670" s="94" t="str">
        <f t="shared" si="1242"/>
        <v/>
      </c>
      <c r="P5670" s="70">
        <f t="shared" si="1243"/>
        <v>0</v>
      </c>
      <c r="Q5670" s="28" t="str">
        <f t="shared" ca="1" si="1244"/>
        <v/>
      </c>
      <c r="R5670" s="28" t="str">
        <f t="shared" si="1245"/>
        <v/>
      </c>
      <c r="S5670" s="28" t="str">
        <f t="array" ref="S5670">IF(ISBLANK(A5670),"",INDEX(Info!$B$3:$H$6442,MATCH(J5670,IF(Info!$D$3:$D$6442=K5670,Info!$C$3:$C$6442),0),7))</f>
        <v/>
      </c>
    </row>
    <row r="5671" spans="1:19" x14ac:dyDescent="0.25">
      <c r="A5671" s="75"/>
      <c r="B5671" s="75"/>
      <c r="C5671" s="72"/>
      <c r="D5671" s="72"/>
      <c r="E5671" s="41" t="str">
        <f t="shared" si="1232"/>
        <v/>
      </c>
      <c r="F5671" s="90" t="str">
        <f t="shared" ca="1" si="1233"/>
        <v/>
      </c>
      <c r="G5671" s="91" t="str">
        <f t="shared" si="1234"/>
        <v/>
      </c>
      <c r="H5671" s="41" t="str">
        <f t="shared" si="1235"/>
        <v/>
      </c>
      <c r="I5671" s="92" t="str">
        <f t="shared" ca="1" si="1236"/>
        <v/>
      </c>
      <c r="J5671" s="28" t="str">
        <f t="shared" si="1237"/>
        <v/>
      </c>
      <c r="K5671" s="28" t="str">
        <f t="shared" si="1238"/>
        <v/>
      </c>
      <c r="L5671" s="28" t="str">
        <f t="shared" ca="1" si="1239"/>
        <v/>
      </c>
      <c r="M5671" s="28" t="str">
        <f t="shared" si="1240"/>
        <v/>
      </c>
      <c r="N5671" s="93" t="str">
        <f t="shared" si="1241"/>
        <v/>
      </c>
      <c r="O5671" s="94" t="str">
        <f t="shared" si="1242"/>
        <v/>
      </c>
      <c r="P5671" s="70">
        <f t="shared" si="1243"/>
        <v>0</v>
      </c>
      <c r="Q5671" s="28" t="str">
        <f t="shared" ca="1" si="1244"/>
        <v/>
      </c>
      <c r="R5671" s="28" t="str">
        <f t="shared" si="1245"/>
        <v/>
      </c>
      <c r="S5671" s="28" t="str">
        <f t="array" ref="S5671">IF(ISBLANK(A5671),"",INDEX(Info!$B$3:$H$6442,MATCH(J5671,IF(Info!$D$3:$D$6442=K5671,Info!$C$3:$C$6442),0),7))</f>
        <v/>
      </c>
    </row>
    <row r="5672" spans="1:19" x14ac:dyDescent="0.25">
      <c r="A5672" s="75"/>
      <c r="B5672" s="75"/>
      <c r="C5672" s="72"/>
      <c r="D5672" s="72"/>
      <c r="E5672" s="41" t="str">
        <f t="shared" si="1232"/>
        <v/>
      </c>
      <c r="F5672" s="90" t="str">
        <f t="shared" ca="1" si="1233"/>
        <v/>
      </c>
      <c r="G5672" s="91" t="str">
        <f t="shared" si="1234"/>
        <v/>
      </c>
      <c r="H5672" s="41" t="str">
        <f t="shared" si="1235"/>
        <v/>
      </c>
      <c r="I5672" s="92" t="str">
        <f t="shared" ca="1" si="1236"/>
        <v/>
      </c>
      <c r="J5672" s="28" t="str">
        <f t="shared" si="1237"/>
        <v/>
      </c>
      <c r="K5672" s="28" t="str">
        <f t="shared" si="1238"/>
        <v/>
      </c>
      <c r="L5672" s="28" t="str">
        <f t="shared" ca="1" si="1239"/>
        <v/>
      </c>
      <c r="M5672" s="28" t="str">
        <f t="shared" si="1240"/>
        <v/>
      </c>
      <c r="N5672" s="93" t="str">
        <f t="shared" si="1241"/>
        <v/>
      </c>
      <c r="O5672" s="94" t="str">
        <f t="shared" si="1242"/>
        <v/>
      </c>
      <c r="P5672" s="70">
        <f t="shared" si="1243"/>
        <v>0</v>
      </c>
      <c r="Q5672" s="28" t="str">
        <f t="shared" ca="1" si="1244"/>
        <v/>
      </c>
      <c r="R5672" s="28" t="str">
        <f t="shared" si="1245"/>
        <v/>
      </c>
      <c r="S5672" s="28" t="str">
        <f t="array" ref="S5672">IF(ISBLANK(A5672),"",INDEX(Info!$B$3:$H$6442,MATCH(J5672,IF(Info!$D$3:$D$6442=K5672,Info!$C$3:$C$6442),0),7))</f>
        <v/>
      </c>
    </row>
    <row r="5673" spans="1:19" x14ac:dyDescent="0.25">
      <c r="A5673" s="75"/>
      <c r="B5673" s="75"/>
      <c r="C5673" s="72"/>
      <c r="D5673" s="72"/>
      <c r="E5673" s="41" t="str">
        <f t="shared" si="1232"/>
        <v/>
      </c>
      <c r="F5673" s="90" t="str">
        <f t="shared" ca="1" si="1233"/>
        <v/>
      </c>
      <c r="G5673" s="91" t="str">
        <f t="shared" si="1234"/>
        <v/>
      </c>
      <c r="H5673" s="41" t="str">
        <f t="shared" si="1235"/>
        <v/>
      </c>
      <c r="I5673" s="92" t="str">
        <f t="shared" ca="1" si="1236"/>
        <v/>
      </c>
      <c r="J5673" s="28" t="str">
        <f t="shared" si="1237"/>
        <v/>
      </c>
      <c r="K5673" s="28" t="str">
        <f t="shared" si="1238"/>
        <v/>
      </c>
      <c r="L5673" s="28" t="str">
        <f t="shared" ca="1" si="1239"/>
        <v/>
      </c>
      <c r="M5673" s="28" t="str">
        <f t="shared" si="1240"/>
        <v/>
      </c>
      <c r="N5673" s="93" t="str">
        <f t="shared" si="1241"/>
        <v/>
      </c>
      <c r="O5673" s="94" t="str">
        <f t="shared" si="1242"/>
        <v/>
      </c>
      <c r="P5673" s="70">
        <f t="shared" si="1243"/>
        <v>0</v>
      </c>
      <c r="Q5673" s="28" t="str">
        <f t="shared" ca="1" si="1244"/>
        <v/>
      </c>
      <c r="R5673" s="28" t="str">
        <f t="shared" si="1245"/>
        <v/>
      </c>
      <c r="S5673" s="28" t="str">
        <f t="array" ref="S5673">IF(ISBLANK(A5673),"",INDEX(Info!$B$3:$H$6442,MATCH(J5673,IF(Info!$D$3:$D$6442=K5673,Info!$C$3:$C$6442),0),7))</f>
        <v/>
      </c>
    </row>
    <row r="5674" spans="1:19" x14ac:dyDescent="0.25">
      <c r="A5674" s="75"/>
      <c r="B5674" s="75"/>
      <c r="C5674" s="72"/>
      <c r="D5674" s="72"/>
      <c r="E5674" s="41" t="str">
        <f t="shared" si="1232"/>
        <v/>
      </c>
      <c r="F5674" s="90" t="str">
        <f t="shared" ca="1" si="1233"/>
        <v/>
      </c>
      <c r="G5674" s="91" t="str">
        <f t="shared" si="1234"/>
        <v/>
      </c>
      <c r="H5674" s="41" t="str">
        <f t="shared" si="1235"/>
        <v/>
      </c>
      <c r="I5674" s="92" t="str">
        <f t="shared" ca="1" si="1236"/>
        <v/>
      </c>
      <c r="J5674" s="28" t="str">
        <f t="shared" si="1237"/>
        <v/>
      </c>
      <c r="K5674" s="28" t="str">
        <f t="shared" si="1238"/>
        <v/>
      </c>
      <c r="L5674" s="28" t="str">
        <f t="shared" ca="1" si="1239"/>
        <v/>
      </c>
      <c r="M5674" s="28" t="str">
        <f t="shared" si="1240"/>
        <v/>
      </c>
      <c r="N5674" s="93" t="str">
        <f t="shared" si="1241"/>
        <v/>
      </c>
      <c r="O5674" s="94" t="str">
        <f t="shared" si="1242"/>
        <v/>
      </c>
      <c r="P5674" s="70">
        <f t="shared" si="1243"/>
        <v>0</v>
      </c>
      <c r="Q5674" s="28" t="str">
        <f t="shared" ca="1" si="1244"/>
        <v/>
      </c>
      <c r="R5674" s="28" t="str">
        <f t="shared" si="1245"/>
        <v/>
      </c>
      <c r="S5674" s="28" t="str">
        <f t="array" ref="S5674">IF(ISBLANK(A5674),"",INDEX(Info!$B$3:$H$6442,MATCH(J5674,IF(Info!$D$3:$D$6442=K5674,Info!$C$3:$C$6442),0),7))</f>
        <v/>
      </c>
    </row>
    <row r="5675" spans="1:19" x14ac:dyDescent="0.25">
      <c r="A5675" s="75"/>
      <c r="B5675" s="75"/>
      <c r="C5675" s="72"/>
      <c r="D5675" s="72"/>
      <c r="E5675" s="41" t="str">
        <f t="shared" si="1232"/>
        <v/>
      </c>
      <c r="F5675" s="90" t="str">
        <f t="shared" ca="1" si="1233"/>
        <v/>
      </c>
      <c r="G5675" s="91" t="str">
        <f t="shared" si="1234"/>
        <v/>
      </c>
      <c r="H5675" s="41" t="str">
        <f t="shared" si="1235"/>
        <v/>
      </c>
      <c r="I5675" s="92" t="str">
        <f t="shared" ca="1" si="1236"/>
        <v/>
      </c>
      <c r="J5675" s="28" t="str">
        <f t="shared" si="1237"/>
        <v/>
      </c>
      <c r="K5675" s="28" t="str">
        <f t="shared" si="1238"/>
        <v/>
      </c>
      <c r="L5675" s="28" t="str">
        <f t="shared" ca="1" si="1239"/>
        <v/>
      </c>
      <c r="M5675" s="28" t="str">
        <f t="shared" si="1240"/>
        <v/>
      </c>
      <c r="N5675" s="93" t="str">
        <f t="shared" si="1241"/>
        <v/>
      </c>
      <c r="O5675" s="94" t="str">
        <f t="shared" si="1242"/>
        <v/>
      </c>
      <c r="P5675" s="70">
        <f t="shared" si="1243"/>
        <v>0</v>
      </c>
      <c r="Q5675" s="28" t="str">
        <f t="shared" ca="1" si="1244"/>
        <v/>
      </c>
      <c r="R5675" s="28" t="str">
        <f t="shared" si="1245"/>
        <v/>
      </c>
      <c r="S5675" s="28" t="str">
        <f t="array" ref="S5675">IF(ISBLANK(A5675),"",INDEX(Info!$B$3:$H$6442,MATCH(J5675,IF(Info!$D$3:$D$6442=K5675,Info!$C$3:$C$6442),0),7))</f>
        <v/>
      </c>
    </row>
    <row r="5676" spans="1:19" x14ac:dyDescent="0.25">
      <c r="A5676" s="75"/>
      <c r="B5676" s="75"/>
      <c r="C5676" s="72"/>
      <c r="D5676" s="72"/>
      <c r="E5676" s="41" t="str">
        <f t="shared" si="1232"/>
        <v/>
      </c>
      <c r="F5676" s="90" t="str">
        <f t="shared" ca="1" si="1233"/>
        <v/>
      </c>
      <c r="G5676" s="91" t="str">
        <f t="shared" si="1234"/>
        <v/>
      </c>
      <c r="H5676" s="41" t="str">
        <f t="shared" si="1235"/>
        <v/>
      </c>
      <c r="I5676" s="92" t="str">
        <f t="shared" ca="1" si="1236"/>
        <v/>
      </c>
      <c r="J5676" s="28" t="str">
        <f t="shared" si="1237"/>
        <v/>
      </c>
      <c r="K5676" s="28" t="str">
        <f t="shared" si="1238"/>
        <v/>
      </c>
      <c r="L5676" s="28" t="str">
        <f t="shared" ca="1" si="1239"/>
        <v/>
      </c>
      <c r="M5676" s="28" t="str">
        <f t="shared" si="1240"/>
        <v/>
      </c>
      <c r="N5676" s="93" t="str">
        <f t="shared" si="1241"/>
        <v/>
      </c>
      <c r="O5676" s="94" t="str">
        <f t="shared" si="1242"/>
        <v/>
      </c>
      <c r="P5676" s="70">
        <f t="shared" si="1243"/>
        <v>0</v>
      </c>
      <c r="Q5676" s="28" t="str">
        <f t="shared" ca="1" si="1244"/>
        <v/>
      </c>
      <c r="R5676" s="28" t="str">
        <f t="shared" si="1245"/>
        <v/>
      </c>
      <c r="S5676" s="28" t="str">
        <f t="array" ref="S5676">IF(ISBLANK(A5676),"",INDEX(Info!$B$3:$H$6442,MATCH(J5676,IF(Info!$D$3:$D$6442=K5676,Info!$C$3:$C$6442),0),7))</f>
        <v/>
      </c>
    </row>
    <row r="5677" spans="1:19" x14ac:dyDescent="0.25">
      <c r="A5677" s="75"/>
      <c r="B5677" s="75"/>
      <c r="C5677" s="72"/>
      <c r="D5677" s="72"/>
      <c r="E5677" s="41" t="str">
        <f t="shared" si="1232"/>
        <v/>
      </c>
      <c r="F5677" s="90" t="str">
        <f t="shared" ca="1" si="1233"/>
        <v/>
      </c>
      <c r="G5677" s="91" t="str">
        <f t="shared" si="1234"/>
        <v/>
      </c>
      <c r="H5677" s="41" t="str">
        <f t="shared" si="1235"/>
        <v/>
      </c>
      <c r="I5677" s="92" t="str">
        <f t="shared" ca="1" si="1236"/>
        <v/>
      </c>
      <c r="J5677" s="28" t="str">
        <f t="shared" si="1237"/>
        <v/>
      </c>
      <c r="K5677" s="28" t="str">
        <f t="shared" si="1238"/>
        <v/>
      </c>
      <c r="L5677" s="28" t="str">
        <f t="shared" ca="1" si="1239"/>
        <v/>
      </c>
      <c r="M5677" s="28" t="str">
        <f t="shared" si="1240"/>
        <v/>
      </c>
      <c r="N5677" s="93" t="str">
        <f t="shared" si="1241"/>
        <v/>
      </c>
      <c r="O5677" s="94" t="str">
        <f t="shared" si="1242"/>
        <v/>
      </c>
      <c r="P5677" s="70">
        <f t="shared" si="1243"/>
        <v>0</v>
      </c>
      <c r="Q5677" s="28" t="str">
        <f t="shared" ca="1" si="1244"/>
        <v/>
      </c>
      <c r="R5677" s="28" t="str">
        <f t="shared" si="1245"/>
        <v/>
      </c>
      <c r="S5677" s="28" t="str">
        <f t="array" ref="S5677">IF(ISBLANK(A5677),"",INDEX(Info!$B$3:$H$6442,MATCH(J5677,IF(Info!$D$3:$D$6442=K5677,Info!$C$3:$C$6442),0),7))</f>
        <v/>
      </c>
    </row>
    <row r="5678" spans="1:19" x14ac:dyDescent="0.25">
      <c r="A5678" s="75"/>
      <c r="B5678" s="75"/>
      <c r="C5678" s="72"/>
      <c r="D5678" s="72"/>
      <c r="E5678" s="41" t="str">
        <f t="shared" si="1232"/>
        <v/>
      </c>
      <c r="F5678" s="90" t="str">
        <f t="shared" ca="1" si="1233"/>
        <v/>
      </c>
      <c r="G5678" s="91" t="str">
        <f t="shared" si="1234"/>
        <v/>
      </c>
      <c r="H5678" s="41" t="str">
        <f t="shared" si="1235"/>
        <v/>
      </c>
      <c r="I5678" s="92" t="str">
        <f t="shared" ca="1" si="1236"/>
        <v/>
      </c>
      <c r="J5678" s="28" t="str">
        <f t="shared" si="1237"/>
        <v/>
      </c>
      <c r="K5678" s="28" t="str">
        <f t="shared" si="1238"/>
        <v/>
      </c>
      <c r="L5678" s="28" t="str">
        <f t="shared" ca="1" si="1239"/>
        <v/>
      </c>
      <c r="M5678" s="28" t="str">
        <f t="shared" si="1240"/>
        <v/>
      </c>
      <c r="N5678" s="93" t="str">
        <f t="shared" si="1241"/>
        <v/>
      </c>
      <c r="O5678" s="94" t="str">
        <f t="shared" si="1242"/>
        <v/>
      </c>
      <c r="P5678" s="70">
        <f t="shared" si="1243"/>
        <v>0</v>
      </c>
      <c r="Q5678" s="28" t="str">
        <f t="shared" ca="1" si="1244"/>
        <v/>
      </c>
      <c r="R5678" s="28" t="str">
        <f t="shared" si="1245"/>
        <v/>
      </c>
      <c r="S5678" s="28" t="str">
        <f t="array" ref="S5678">IF(ISBLANK(A5678),"",INDEX(Info!$B$3:$H$6442,MATCH(J5678,IF(Info!$D$3:$D$6442=K5678,Info!$C$3:$C$6442),0),7))</f>
        <v/>
      </c>
    </row>
    <row r="5679" spans="1:19" x14ac:dyDescent="0.25">
      <c r="A5679" s="75"/>
      <c r="B5679" s="75"/>
      <c r="C5679" s="72"/>
      <c r="D5679" s="72"/>
      <c r="E5679" s="41" t="str">
        <f t="shared" si="1232"/>
        <v/>
      </c>
      <c r="F5679" s="90" t="str">
        <f t="shared" ca="1" si="1233"/>
        <v/>
      </c>
      <c r="G5679" s="91" t="str">
        <f t="shared" si="1234"/>
        <v/>
      </c>
      <c r="H5679" s="41" t="str">
        <f t="shared" si="1235"/>
        <v/>
      </c>
      <c r="I5679" s="92" t="str">
        <f t="shared" ca="1" si="1236"/>
        <v/>
      </c>
      <c r="J5679" s="28" t="str">
        <f t="shared" si="1237"/>
        <v/>
      </c>
      <c r="K5679" s="28" t="str">
        <f t="shared" si="1238"/>
        <v/>
      </c>
      <c r="L5679" s="28" t="str">
        <f t="shared" ca="1" si="1239"/>
        <v/>
      </c>
      <c r="M5679" s="28" t="str">
        <f t="shared" si="1240"/>
        <v/>
      </c>
      <c r="N5679" s="93" t="str">
        <f t="shared" si="1241"/>
        <v/>
      </c>
      <c r="O5679" s="94" t="str">
        <f t="shared" si="1242"/>
        <v/>
      </c>
      <c r="P5679" s="70">
        <f t="shared" si="1243"/>
        <v>0</v>
      </c>
      <c r="Q5679" s="28" t="str">
        <f t="shared" ca="1" si="1244"/>
        <v/>
      </c>
      <c r="R5679" s="28" t="str">
        <f t="shared" si="1245"/>
        <v/>
      </c>
      <c r="S5679" s="28" t="str">
        <f t="array" ref="S5679">IF(ISBLANK(A5679),"",INDEX(Info!$B$3:$H$6442,MATCH(J5679,IF(Info!$D$3:$D$6442=K5679,Info!$C$3:$C$6442),0),7))</f>
        <v/>
      </c>
    </row>
    <row r="5680" spans="1:19" x14ac:dyDescent="0.25">
      <c r="A5680" s="75"/>
      <c r="B5680" s="75"/>
      <c r="C5680" s="72"/>
      <c r="D5680" s="72"/>
      <c r="E5680" s="41" t="str">
        <f t="shared" si="1232"/>
        <v/>
      </c>
      <c r="F5680" s="90" t="str">
        <f t="shared" ca="1" si="1233"/>
        <v/>
      </c>
      <c r="G5680" s="91" t="str">
        <f t="shared" si="1234"/>
        <v/>
      </c>
      <c r="H5680" s="41" t="str">
        <f t="shared" si="1235"/>
        <v/>
      </c>
      <c r="I5680" s="92" t="str">
        <f t="shared" ca="1" si="1236"/>
        <v/>
      </c>
      <c r="J5680" s="28" t="str">
        <f t="shared" si="1237"/>
        <v/>
      </c>
      <c r="K5680" s="28" t="str">
        <f t="shared" si="1238"/>
        <v/>
      </c>
      <c r="L5680" s="28" t="str">
        <f t="shared" ca="1" si="1239"/>
        <v/>
      </c>
      <c r="M5680" s="28" t="str">
        <f t="shared" si="1240"/>
        <v/>
      </c>
      <c r="N5680" s="93" t="str">
        <f t="shared" si="1241"/>
        <v/>
      </c>
      <c r="O5680" s="94" t="str">
        <f t="shared" si="1242"/>
        <v/>
      </c>
      <c r="P5680" s="70">
        <f t="shared" si="1243"/>
        <v>0</v>
      </c>
      <c r="Q5680" s="28" t="str">
        <f t="shared" ca="1" si="1244"/>
        <v/>
      </c>
      <c r="R5680" s="28" t="str">
        <f t="shared" si="1245"/>
        <v/>
      </c>
      <c r="S5680" s="28" t="str">
        <f t="array" ref="S5680">IF(ISBLANK(A5680),"",INDEX(Info!$B$3:$H$6442,MATCH(J5680,IF(Info!$D$3:$D$6442=K5680,Info!$C$3:$C$6442),0),7))</f>
        <v/>
      </c>
    </row>
    <row r="5681" spans="1:19" x14ac:dyDescent="0.25">
      <c r="A5681" s="75"/>
      <c r="B5681" s="75"/>
      <c r="C5681" s="72"/>
      <c r="D5681" s="72"/>
      <c r="E5681" s="41" t="str">
        <f t="shared" si="1232"/>
        <v/>
      </c>
      <c r="F5681" s="90" t="str">
        <f t="shared" ca="1" si="1233"/>
        <v/>
      </c>
      <c r="G5681" s="91" t="str">
        <f t="shared" si="1234"/>
        <v/>
      </c>
      <c r="H5681" s="41" t="str">
        <f t="shared" si="1235"/>
        <v/>
      </c>
      <c r="I5681" s="92" t="str">
        <f t="shared" ca="1" si="1236"/>
        <v/>
      </c>
      <c r="J5681" s="28" t="str">
        <f t="shared" si="1237"/>
        <v/>
      </c>
      <c r="K5681" s="28" t="str">
        <f t="shared" si="1238"/>
        <v/>
      </c>
      <c r="L5681" s="28" t="str">
        <f t="shared" ca="1" si="1239"/>
        <v/>
      </c>
      <c r="M5681" s="28" t="str">
        <f t="shared" si="1240"/>
        <v/>
      </c>
      <c r="N5681" s="93" t="str">
        <f t="shared" si="1241"/>
        <v/>
      </c>
      <c r="O5681" s="94" t="str">
        <f t="shared" si="1242"/>
        <v/>
      </c>
      <c r="P5681" s="70">
        <f t="shared" si="1243"/>
        <v>0</v>
      </c>
      <c r="Q5681" s="28" t="str">
        <f t="shared" ca="1" si="1244"/>
        <v/>
      </c>
      <c r="R5681" s="28" t="str">
        <f t="shared" si="1245"/>
        <v/>
      </c>
      <c r="S5681" s="28" t="str">
        <f t="array" ref="S5681">IF(ISBLANK(A5681),"",INDEX(Info!$B$3:$H$6442,MATCH(J5681,IF(Info!$D$3:$D$6442=K5681,Info!$C$3:$C$6442),0),7))</f>
        <v/>
      </c>
    </row>
    <row r="5682" spans="1:19" x14ac:dyDescent="0.25">
      <c r="A5682" s="75"/>
      <c r="B5682" s="75"/>
      <c r="C5682" s="72"/>
      <c r="D5682" s="72"/>
      <c r="E5682" s="41" t="str">
        <f t="shared" si="1232"/>
        <v/>
      </c>
      <c r="F5682" s="90" t="str">
        <f t="shared" ca="1" si="1233"/>
        <v/>
      </c>
      <c r="G5682" s="91" t="str">
        <f t="shared" si="1234"/>
        <v/>
      </c>
      <c r="H5682" s="41" t="str">
        <f t="shared" si="1235"/>
        <v/>
      </c>
      <c r="I5682" s="92" t="str">
        <f t="shared" ca="1" si="1236"/>
        <v/>
      </c>
      <c r="J5682" s="28" t="str">
        <f t="shared" si="1237"/>
        <v/>
      </c>
      <c r="K5682" s="28" t="str">
        <f t="shared" si="1238"/>
        <v/>
      </c>
      <c r="L5682" s="28" t="str">
        <f t="shared" ca="1" si="1239"/>
        <v/>
      </c>
      <c r="M5682" s="28" t="str">
        <f t="shared" si="1240"/>
        <v/>
      </c>
      <c r="N5682" s="93" t="str">
        <f t="shared" si="1241"/>
        <v/>
      </c>
      <c r="O5682" s="94" t="str">
        <f t="shared" si="1242"/>
        <v/>
      </c>
      <c r="P5682" s="70">
        <f t="shared" si="1243"/>
        <v>0</v>
      </c>
      <c r="Q5682" s="28" t="str">
        <f t="shared" ca="1" si="1244"/>
        <v/>
      </c>
      <c r="R5682" s="28" t="str">
        <f t="shared" si="1245"/>
        <v/>
      </c>
      <c r="S5682" s="28" t="str">
        <f t="array" ref="S5682">IF(ISBLANK(A5682),"",INDEX(Info!$B$3:$H$6442,MATCH(J5682,IF(Info!$D$3:$D$6442=K5682,Info!$C$3:$C$6442),0),7))</f>
        <v/>
      </c>
    </row>
    <row r="5683" spans="1:19" x14ac:dyDescent="0.25">
      <c r="A5683" s="75"/>
      <c r="B5683" s="75"/>
      <c r="C5683" s="72"/>
      <c r="D5683" s="72"/>
      <c r="E5683" s="41" t="str">
        <f t="shared" si="1232"/>
        <v/>
      </c>
      <c r="F5683" s="90" t="str">
        <f t="shared" ca="1" si="1233"/>
        <v/>
      </c>
      <c r="G5683" s="91" t="str">
        <f t="shared" si="1234"/>
        <v/>
      </c>
      <c r="H5683" s="41" t="str">
        <f t="shared" si="1235"/>
        <v/>
      </c>
      <c r="I5683" s="92" t="str">
        <f t="shared" ca="1" si="1236"/>
        <v/>
      </c>
      <c r="J5683" s="28" t="str">
        <f t="shared" si="1237"/>
        <v/>
      </c>
      <c r="K5683" s="28" t="str">
        <f t="shared" si="1238"/>
        <v/>
      </c>
      <c r="L5683" s="28" t="str">
        <f t="shared" ca="1" si="1239"/>
        <v/>
      </c>
      <c r="M5683" s="28" t="str">
        <f t="shared" si="1240"/>
        <v/>
      </c>
      <c r="N5683" s="93" t="str">
        <f t="shared" si="1241"/>
        <v/>
      </c>
      <c r="O5683" s="94" t="str">
        <f t="shared" si="1242"/>
        <v/>
      </c>
      <c r="P5683" s="70">
        <f t="shared" si="1243"/>
        <v>0</v>
      </c>
      <c r="Q5683" s="28" t="str">
        <f t="shared" ca="1" si="1244"/>
        <v/>
      </c>
      <c r="R5683" s="28" t="str">
        <f t="shared" si="1245"/>
        <v/>
      </c>
      <c r="S5683" s="28" t="str">
        <f t="array" ref="S5683">IF(ISBLANK(A5683),"",INDEX(Info!$B$3:$H$6442,MATCH(J5683,IF(Info!$D$3:$D$6442=K5683,Info!$C$3:$C$6442),0),7))</f>
        <v/>
      </c>
    </row>
    <row r="5684" spans="1:19" x14ac:dyDescent="0.25">
      <c r="A5684" s="75"/>
      <c r="B5684" s="75"/>
      <c r="C5684" s="72"/>
      <c r="D5684" s="72"/>
      <c r="E5684" s="41" t="str">
        <f t="shared" si="1232"/>
        <v/>
      </c>
      <c r="F5684" s="90" t="str">
        <f t="shared" ca="1" si="1233"/>
        <v/>
      </c>
      <c r="G5684" s="91" t="str">
        <f t="shared" si="1234"/>
        <v/>
      </c>
      <c r="H5684" s="41" t="str">
        <f t="shared" si="1235"/>
        <v/>
      </c>
      <c r="I5684" s="92" t="str">
        <f t="shared" ca="1" si="1236"/>
        <v/>
      </c>
      <c r="J5684" s="28" t="str">
        <f t="shared" si="1237"/>
        <v/>
      </c>
      <c r="K5684" s="28" t="str">
        <f t="shared" si="1238"/>
        <v/>
      </c>
      <c r="L5684" s="28" t="str">
        <f t="shared" ca="1" si="1239"/>
        <v/>
      </c>
      <c r="M5684" s="28" t="str">
        <f t="shared" si="1240"/>
        <v/>
      </c>
      <c r="N5684" s="93" t="str">
        <f t="shared" si="1241"/>
        <v/>
      </c>
      <c r="O5684" s="94" t="str">
        <f t="shared" si="1242"/>
        <v/>
      </c>
      <c r="P5684" s="70">
        <f t="shared" si="1243"/>
        <v>0</v>
      </c>
      <c r="Q5684" s="28" t="str">
        <f t="shared" ca="1" si="1244"/>
        <v/>
      </c>
      <c r="R5684" s="28" t="str">
        <f t="shared" si="1245"/>
        <v/>
      </c>
      <c r="S5684" s="28" t="str">
        <f t="array" ref="S5684">IF(ISBLANK(A5684),"",INDEX(Info!$B$3:$H$6442,MATCH(J5684,IF(Info!$D$3:$D$6442=K5684,Info!$C$3:$C$6442),0),7))</f>
        <v/>
      </c>
    </row>
    <row r="5685" spans="1:19" x14ac:dyDescent="0.25">
      <c r="A5685" s="75"/>
      <c r="B5685" s="75"/>
      <c r="C5685" s="72"/>
      <c r="D5685" s="72"/>
      <c r="E5685" s="41" t="str">
        <f t="shared" si="1232"/>
        <v/>
      </c>
      <c r="F5685" s="90" t="str">
        <f t="shared" ca="1" si="1233"/>
        <v/>
      </c>
      <c r="G5685" s="91" t="str">
        <f t="shared" si="1234"/>
        <v/>
      </c>
      <c r="H5685" s="41" t="str">
        <f t="shared" si="1235"/>
        <v/>
      </c>
      <c r="I5685" s="92" t="str">
        <f t="shared" ca="1" si="1236"/>
        <v/>
      </c>
      <c r="J5685" s="28" t="str">
        <f t="shared" si="1237"/>
        <v/>
      </c>
      <c r="K5685" s="28" t="str">
        <f t="shared" si="1238"/>
        <v/>
      </c>
      <c r="L5685" s="28" t="str">
        <f t="shared" ca="1" si="1239"/>
        <v/>
      </c>
      <c r="M5685" s="28" t="str">
        <f t="shared" si="1240"/>
        <v/>
      </c>
      <c r="N5685" s="93" t="str">
        <f t="shared" si="1241"/>
        <v/>
      </c>
      <c r="O5685" s="94" t="str">
        <f t="shared" si="1242"/>
        <v/>
      </c>
      <c r="P5685" s="70">
        <f t="shared" si="1243"/>
        <v>0</v>
      </c>
      <c r="Q5685" s="28" t="str">
        <f t="shared" ca="1" si="1244"/>
        <v/>
      </c>
      <c r="R5685" s="28" t="str">
        <f t="shared" si="1245"/>
        <v/>
      </c>
      <c r="S5685" s="28" t="str">
        <f t="array" ref="S5685">IF(ISBLANK(A5685),"",INDEX(Info!$B$3:$H$6442,MATCH(J5685,IF(Info!$D$3:$D$6442=K5685,Info!$C$3:$C$6442),0),7))</f>
        <v/>
      </c>
    </row>
    <row r="5686" spans="1:19" x14ac:dyDescent="0.25">
      <c r="A5686" s="75"/>
      <c r="B5686" s="75"/>
      <c r="C5686" s="72"/>
      <c r="D5686" s="72"/>
      <c r="E5686" s="41" t="str">
        <f t="shared" si="1232"/>
        <v/>
      </c>
      <c r="F5686" s="90" t="str">
        <f t="shared" ca="1" si="1233"/>
        <v/>
      </c>
      <c r="G5686" s="91" t="str">
        <f t="shared" si="1234"/>
        <v/>
      </c>
      <c r="H5686" s="41" t="str">
        <f t="shared" si="1235"/>
        <v/>
      </c>
      <c r="I5686" s="92" t="str">
        <f t="shared" ca="1" si="1236"/>
        <v/>
      </c>
      <c r="J5686" s="28" t="str">
        <f t="shared" si="1237"/>
        <v/>
      </c>
      <c r="K5686" s="28" t="str">
        <f t="shared" si="1238"/>
        <v/>
      </c>
      <c r="L5686" s="28" t="str">
        <f t="shared" ca="1" si="1239"/>
        <v/>
      </c>
      <c r="M5686" s="28" t="str">
        <f t="shared" si="1240"/>
        <v/>
      </c>
      <c r="N5686" s="93" t="str">
        <f t="shared" si="1241"/>
        <v/>
      </c>
      <c r="O5686" s="94" t="str">
        <f t="shared" si="1242"/>
        <v/>
      </c>
      <c r="P5686" s="70">
        <f t="shared" si="1243"/>
        <v>0</v>
      </c>
      <c r="Q5686" s="28" t="str">
        <f t="shared" ca="1" si="1244"/>
        <v/>
      </c>
      <c r="R5686" s="28" t="str">
        <f t="shared" si="1245"/>
        <v/>
      </c>
      <c r="S5686" s="28" t="str">
        <f t="array" ref="S5686">IF(ISBLANK(A5686),"",INDEX(Info!$B$3:$H$6442,MATCH(J5686,IF(Info!$D$3:$D$6442=K5686,Info!$C$3:$C$6442),0),7))</f>
        <v/>
      </c>
    </row>
    <row r="5687" spans="1:19" x14ac:dyDescent="0.25">
      <c r="A5687" s="75"/>
      <c r="B5687" s="75"/>
      <c r="C5687" s="72"/>
      <c r="D5687" s="72"/>
      <c r="E5687" s="41" t="str">
        <f t="shared" si="1232"/>
        <v/>
      </c>
      <c r="F5687" s="90" t="str">
        <f t="shared" ca="1" si="1233"/>
        <v/>
      </c>
      <c r="G5687" s="91" t="str">
        <f t="shared" si="1234"/>
        <v/>
      </c>
      <c r="H5687" s="41" t="str">
        <f t="shared" si="1235"/>
        <v/>
      </c>
      <c r="I5687" s="92" t="str">
        <f t="shared" ca="1" si="1236"/>
        <v/>
      </c>
      <c r="J5687" s="28" t="str">
        <f t="shared" si="1237"/>
        <v/>
      </c>
      <c r="K5687" s="28" t="str">
        <f t="shared" si="1238"/>
        <v/>
      </c>
      <c r="L5687" s="28" t="str">
        <f t="shared" ca="1" si="1239"/>
        <v/>
      </c>
      <c r="M5687" s="28" t="str">
        <f t="shared" si="1240"/>
        <v/>
      </c>
      <c r="N5687" s="93" t="str">
        <f t="shared" si="1241"/>
        <v/>
      </c>
      <c r="O5687" s="94" t="str">
        <f t="shared" si="1242"/>
        <v/>
      </c>
      <c r="P5687" s="70">
        <f t="shared" si="1243"/>
        <v>0</v>
      </c>
      <c r="Q5687" s="28" t="str">
        <f t="shared" ca="1" si="1244"/>
        <v/>
      </c>
      <c r="R5687" s="28" t="str">
        <f t="shared" si="1245"/>
        <v/>
      </c>
      <c r="S5687" s="28" t="str">
        <f t="array" ref="S5687">IF(ISBLANK(A5687),"",INDEX(Info!$B$3:$H$6442,MATCH(J5687,IF(Info!$D$3:$D$6442=K5687,Info!$C$3:$C$6442),0),7))</f>
        <v/>
      </c>
    </row>
    <row r="5688" spans="1:19" x14ac:dyDescent="0.25">
      <c r="A5688" s="75"/>
      <c r="B5688" s="75"/>
      <c r="C5688" s="72"/>
      <c r="D5688" s="72"/>
      <c r="E5688" s="41" t="str">
        <f t="shared" si="1232"/>
        <v/>
      </c>
      <c r="F5688" s="90" t="str">
        <f t="shared" ca="1" si="1233"/>
        <v/>
      </c>
      <c r="G5688" s="91" t="str">
        <f t="shared" si="1234"/>
        <v/>
      </c>
      <c r="H5688" s="41" t="str">
        <f t="shared" si="1235"/>
        <v/>
      </c>
      <c r="I5688" s="92" t="str">
        <f t="shared" ca="1" si="1236"/>
        <v/>
      </c>
      <c r="J5688" s="28" t="str">
        <f t="shared" si="1237"/>
        <v/>
      </c>
      <c r="K5688" s="28" t="str">
        <f t="shared" si="1238"/>
        <v/>
      </c>
      <c r="L5688" s="28" t="str">
        <f t="shared" ca="1" si="1239"/>
        <v/>
      </c>
      <c r="M5688" s="28" t="str">
        <f t="shared" si="1240"/>
        <v/>
      </c>
      <c r="N5688" s="93" t="str">
        <f t="shared" si="1241"/>
        <v/>
      </c>
      <c r="O5688" s="94" t="str">
        <f t="shared" si="1242"/>
        <v/>
      </c>
      <c r="P5688" s="70">
        <f t="shared" si="1243"/>
        <v>0</v>
      </c>
      <c r="Q5688" s="28" t="str">
        <f t="shared" ca="1" si="1244"/>
        <v/>
      </c>
      <c r="R5688" s="28" t="str">
        <f t="shared" si="1245"/>
        <v/>
      </c>
      <c r="S5688" s="28" t="str">
        <f t="array" ref="S5688">IF(ISBLANK(A5688),"",INDEX(Info!$B$3:$H$6442,MATCH(J5688,IF(Info!$D$3:$D$6442=K5688,Info!$C$3:$C$6442),0),7))</f>
        <v/>
      </c>
    </row>
    <row r="5689" spans="1:19" x14ac:dyDescent="0.25">
      <c r="A5689" s="75"/>
      <c r="B5689" s="75"/>
      <c r="C5689" s="72"/>
      <c r="D5689" s="72"/>
      <c r="E5689" s="41" t="str">
        <f t="shared" si="1232"/>
        <v/>
      </c>
      <c r="F5689" s="90" t="str">
        <f t="shared" ca="1" si="1233"/>
        <v/>
      </c>
      <c r="G5689" s="91" t="str">
        <f t="shared" si="1234"/>
        <v/>
      </c>
      <c r="H5689" s="41" t="str">
        <f t="shared" si="1235"/>
        <v/>
      </c>
      <c r="I5689" s="92" t="str">
        <f t="shared" ca="1" si="1236"/>
        <v/>
      </c>
      <c r="J5689" s="28" t="str">
        <f t="shared" si="1237"/>
        <v/>
      </c>
      <c r="K5689" s="28" t="str">
        <f t="shared" si="1238"/>
        <v/>
      </c>
      <c r="L5689" s="28" t="str">
        <f t="shared" ca="1" si="1239"/>
        <v/>
      </c>
      <c r="M5689" s="28" t="str">
        <f t="shared" si="1240"/>
        <v/>
      </c>
      <c r="N5689" s="93" t="str">
        <f t="shared" si="1241"/>
        <v/>
      </c>
      <c r="O5689" s="94" t="str">
        <f t="shared" si="1242"/>
        <v/>
      </c>
      <c r="P5689" s="70">
        <f t="shared" si="1243"/>
        <v>0</v>
      </c>
      <c r="Q5689" s="28" t="str">
        <f t="shared" ca="1" si="1244"/>
        <v/>
      </c>
      <c r="R5689" s="28" t="str">
        <f t="shared" si="1245"/>
        <v/>
      </c>
      <c r="S5689" s="28" t="str">
        <f t="array" ref="S5689">IF(ISBLANK(A5689),"",INDEX(Info!$B$3:$H$6442,MATCH(J5689,IF(Info!$D$3:$D$6442=K5689,Info!$C$3:$C$6442),0),7))</f>
        <v/>
      </c>
    </row>
    <row r="5690" spans="1:19" x14ac:dyDescent="0.25">
      <c r="A5690" s="75"/>
      <c r="B5690" s="75"/>
      <c r="C5690" s="72"/>
      <c r="D5690" s="72"/>
      <c r="E5690" s="41" t="str">
        <f t="shared" si="1232"/>
        <v/>
      </c>
      <c r="F5690" s="90" t="str">
        <f t="shared" ca="1" si="1233"/>
        <v/>
      </c>
      <c r="G5690" s="91" t="str">
        <f t="shared" si="1234"/>
        <v/>
      </c>
      <c r="H5690" s="41" t="str">
        <f t="shared" si="1235"/>
        <v/>
      </c>
      <c r="I5690" s="92" t="str">
        <f t="shared" ca="1" si="1236"/>
        <v/>
      </c>
      <c r="J5690" s="28" t="str">
        <f t="shared" si="1237"/>
        <v/>
      </c>
      <c r="K5690" s="28" t="str">
        <f t="shared" si="1238"/>
        <v/>
      </c>
      <c r="L5690" s="28" t="str">
        <f t="shared" ca="1" si="1239"/>
        <v/>
      </c>
      <c r="M5690" s="28" t="str">
        <f t="shared" si="1240"/>
        <v/>
      </c>
      <c r="N5690" s="93" t="str">
        <f t="shared" si="1241"/>
        <v/>
      </c>
      <c r="O5690" s="94" t="str">
        <f t="shared" si="1242"/>
        <v/>
      </c>
      <c r="P5690" s="70">
        <f t="shared" si="1243"/>
        <v>0</v>
      </c>
      <c r="Q5690" s="28" t="str">
        <f t="shared" ca="1" si="1244"/>
        <v/>
      </c>
      <c r="R5690" s="28" t="str">
        <f t="shared" si="1245"/>
        <v/>
      </c>
      <c r="S5690" s="28" t="str">
        <f t="array" ref="S5690">IF(ISBLANK(A5690),"",INDEX(Info!$B$3:$H$6442,MATCH(J5690,IF(Info!$D$3:$D$6442=K5690,Info!$C$3:$C$6442),0),7))</f>
        <v/>
      </c>
    </row>
    <row r="5691" spans="1:19" x14ac:dyDescent="0.25">
      <c r="A5691" s="75"/>
      <c r="B5691" s="75"/>
      <c r="C5691" s="72"/>
      <c r="D5691" s="72"/>
      <c r="E5691" s="41" t="str">
        <f t="shared" si="1232"/>
        <v/>
      </c>
      <c r="F5691" s="90" t="str">
        <f t="shared" ca="1" si="1233"/>
        <v/>
      </c>
      <c r="G5691" s="91" t="str">
        <f t="shared" si="1234"/>
        <v/>
      </c>
      <c r="H5691" s="41" t="str">
        <f t="shared" si="1235"/>
        <v/>
      </c>
      <c r="I5691" s="92" t="str">
        <f t="shared" ca="1" si="1236"/>
        <v/>
      </c>
      <c r="J5691" s="28" t="str">
        <f t="shared" si="1237"/>
        <v/>
      </c>
      <c r="K5691" s="28" t="str">
        <f t="shared" si="1238"/>
        <v/>
      </c>
      <c r="L5691" s="28" t="str">
        <f t="shared" ca="1" si="1239"/>
        <v/>
      </c>
      <c r="M5691" s="28" t="str">
        <f t="shared" si="1240"/>
        <v/>
      </c>
      <c r="N5691" s="93" t="str">
        <f t="shared" si="1241"/>
        <v/>
      </c>
      <c r="O5691" s="94" t="str">
        <f t="shared" si="1242"/>
        <v/>
      </c>
      <c r="P5691" s="70">
        <f t="shared" si="1243"/>
        <v>0</v>
      </c>
      <c r="Q5691" s="28" t="str">
        <f t="shared" ca="1" si="1244"/>
        <v/>
      </c>
      <c r="R5691" s="28" t="str">
        <f t="shared" si="1245"/>
        <v/>
      </c>
      <c r="S5691" s="28" t="str">
        <f t="array" ref="S5691">IF(ISBLANK(A5691),"",INDEX(Info!$B$3:$H$6442,MATCH(J5691,IF(Info!$D$3:$D$6442=K5691,Info!$C$3:$C$6442),0),7))</f>
        <v/>
      </c>
    </row>
    <row r="5692" spans="1:19" x14ac:dyDescent="0.25">
      <c r="A5692" s="75"/>
      <c r="B5692" s="75"/>
      <c r="C5692" s="72"/>
      <c r="D5692" s="72"/>
      <c r="E5692" s="41" t="str">
        <f t="shared" si="1232"/>
        <v/>
      </c>
      <c r="F5692" s="90" t="str">
        <f t="shared" ca="1" si="1233"/>
        <v/>
      </c>
      <c r="G5692" s="91" t="str">
        <f t="shared" si="1234"/>
        <v/>
      </c>
      <c r="H5692" s="41" t="str">
        <f t="shared" si="1235"/>
        <v/>
      </c>
      <c r="I5692" s="92" t="str">
        <f t="shared" ca="1" si="1236"/>
        <v/>
      </c>
      <c r="J5692" s="28" t="str">
        <f t="shared" si="1237"/>
        <v/>
      </c>
      <c r="K5692" s="28" t="str">
        <f t="shared" si="1238"/>
        <v/>
      </c>
      <c r="L5692" s="28" t="str">
        <f t="shared" ca="1" si="1239"/>
        <v/>
      </c>
      <c r="M5692" s="28" t="str">
        <f t="shared" si="1240"/>
        <v/>
      </c>
      <c r="N5692" s="93" t="str">
        <f t="shared" si="1241"/>
        <v/>
      </c>
      <c r="O5692" s="94" t="str">
        <f t="shared" si="1242"/>
        <v/>
      </c>
      <c r="P5692" s="70">
        <f t="shared" si="1243"/>
        <v>0</v>
      </c>
      <c r="Q5692" s="28" t="str">
        <f t="shared" ca="1" si="1244"/>
        <v/>
      </c>
      <c r="R5692" s="28" t="str">
        <f t="shared" si="1245"/>
        <v/>
      </c>
      <c r="S5692" s="28" t="str">
        <f t="array" ref="S5692">IF(ISBLANK(A5692),"",INDEX(Info!$B$3:$H$6442,MATCH(J5692,IF(Info!$D$3:$D$6442=K5692,Info!$C$3:$C$6442),0),7))</f>
        <v/>
      </c>
    </row>
    <row r="5693" spans="1:19" x14ac:dyDescent="0.25">
      <c r="A5693" s="75"/>
      <c r="B5693" s="75"/>
      <c r="C5693" s="72"/>
      <c r="D5693" s="72"/>
      <c r="E5693" s="41" t="str">
        <f t="shared" si="1232"/>
        <v/>
      </c>
      <c r="F5693" s="90" t="str">
        <f t="shared" ca="1" si="1233"/>
        <v/>
      </c>
      <c r="G5693" s="91" t="str">
        <f t="shared" si="1234"/>
        <v/>
      </c>
      <c r="H5693" s="41" t="str">
        <f t="shared" si="1235"/>
        <v/>
      </c>
      <c r="I5693" s="92" t="str">
        <f t="shared" ca="1" si="1236"/>
        <v/>
      </c>
      <c r="J5693" s="28" t="str">
        <f t="shared" si="1237"/>
        <v/>
      </c>
      <c r="K5693" s="28" t="str">
        <f t="shared" si="1238"/>
        <v/>
      </c>
      <c r="L5693" s="28" t="str">
        <f t="shared" ca="1" si="1239"/>
        <v/>
      </c>
      <c r="M5693" s="28" t="str">
        <f t="shared" si="1240"/>
        <v/>
      </c>
      <c r="N5693" s="93" t="str">
        <f t="shared" si="1241"/>
        <v/>
      </c>
      <c r="O5693" s="94" t="str">
        <f t="shared" si="1242"/>
        <v/>
      </c>
      <c r="P5693" s="70">
        <f t="shared" si="1243"/>
        <v>0</v>
      </c>
      <c r="Q5693" s="28" t="str">
        <f t="shared" ca="1" si="1244"/>
        <v/>
      </c>
      <c r="R5693" s="28" t="str">
        <f t="shared" si="1245"/>
        <v/>
      </c>
      <c r="S5693" s="28" t="str">
        <f t="array" ref="S5693">IF(ISBLANK(A5693),"",INDEX(Info!$B$3:$H$6442,MATCH(J5693,IF(Info!$D$3:$D$6442=K5693,Info!$C$3:$C$6442),0),7))</f>
        <v/>
      </c>
    </row>
    <row r="5694" spans="1:19" x14ac:dyDescent="0.25">
      <c r="A5694" s="75"/>
      <c r="B5694" s="75"/>
      <c r="C5694" s="72"/>
      <c r="D5694" s="72"/>
      <c r="E5694" s="41" t="str">
        <f t="shared" si="1232"/>
        <v/>
      </c>
      <c r="F5694" s="90" t="str">
        <f t="shared" ca="1" si="1233"/>
        <v/>
      </c>
      <c r="G5694" s="91" t="str">
        <f t="shared" si="1234"/>
        <v/>
      </c>
      <c r="H5694" s="41" t="str">
        <f t="shared" si="1235"/>
        <v/>
      </c>
      <c r="I5694" s="92" t="str">
        <f t="shared" ca="1" si="1236"/>
        <v/>
      </c>
      <c r="J5694" s="28" t="str">
        <f t="shared" si="1237"/>
        <v/>
      </c>
      <c r="K5694" s="28" t="str">
        <f t="shared" si="1238"/>
        <v/>
      </c>
      <c r="L5694" s="28" t="str">
        <f t="shared" ca="1" si="1239"/>
        <v/>
      </c>
      <c r="M5694" s="28" t="str">
        <f t="shared" si="1240"/>
        <v/>
      </c>
      <c r="N5694" s="93" t="str">
        <f t="shared" si="1241"/>
        <v/>
      </c>
      <c r="O5694" s="94" t="str">
        <f t="shared" si="1242"/>
        <v/>
      </c>
      <c r="P5694" s="70">
        <f t="shared" si="1243"/>
        <v>0</v>
      </c>
      <c r="Q5694" s="28" t="str">
        <f t="shared" ca="1" si="1244"/>
        <v/>
      </c>
      <c r="R5694" s="28" t="str">
        <f t="shared" si="1245"/>
        <v/>
      </c>
      <c r="S5694" s="28" t="str">
        <f t="array" ref="S5694">IF(ISBLANK(A5694),"",INDEX(Info!$B$3:$H$6442,MATCH(J5694,IF(Info!$D$3:$D$6442=K5694,Info!$C$3:$C$6442),0),7))</f>
        <v/>
      </c>
    </row>
    <row r="5695" spans="1:19" x14ac:dyDescent="0.25">
      <c r="A5695" s="75"/>
      <c r="B5695" s="75"/>
      <c r="C5695" s="72"/>
      <c r="D5695" s="72"/>
      <c r="E5695" s="41" t="str">
        <f t="shared" si="1232"/>
        <v/>
      </c>
      <c r="F5695" s="90" t="str">
        <f t="shared" ca="1" si="1233"/>
        <v/>
      </c>
      <c r="G5695" s="91" t="str">
        <f t="shared" si="1234"/>
        <v/>
      </c>
      <c r="H5695" s="41" t="str">
        <f t="shared" si="1235"/>
        <v/>
      </c>
      <c r="I5695" s="92" t="str">
        <f t="shared" ca="1" si="1236"/>
        <v/>
      </c>
      <c r="J5695" s="28" t="str">
        <f t="shared" si="1237"/>
        <v/>
      </c>
      <c r="K5695" s="28" t="str">
        <f t="shared" si="1238"/>
        <v/>
      </c>
      <c r="L5695" s="28" t="str">
        <f t="shared" ca="1" si="1239"/>
        <v/>
      </c>
      <c r="M5695" s="28" t="str">
        <f t="shared" si="1240"/>
        <v/>
      </c>
      <c r="N5695" s="93" t="str">
        <f t="shared" si="1241"/>
        <v/>
      </c>
      <c r="O5695" s="94" t="str">
        <f t="shared" si="1242"/>
        <v/>
      </c>
      <c r="P5695" s="70">
        <f t="shared" si="1243"/>
        <v>0</v>
      </c>
      <c r="Q5695" s="28" t="str">
        <f t="shared" ca="1" si="1244"/>
        <v/>
      </c>
      <c r="R5695" s="28" t="str">
        <f t="shared" si="1245"/>
        <v/>
      </c>
      <c r="S5695" s="28" t="str">
        <f t="array" ref="S5695">IF(ISBLANK(A5695),"",INDEX(Info!$B$3:$H$6442,MATCH(J5695,IF(Info!$D$3:$D$6442=K5695,Info!$C$3:$C$6442),0),7))</f>
        <v/>
      </c>
    </row>
    <row r="5696" spans="1:19" x14ac:dyDescent="0.25">
      <c r="A5696" s="75"/>
      <c r="B5696" s="75"/>
      <c r="C5696" s="72"/>
      <c r="D5696" s="72"/>
      <c r="E5696" s="41" t="str">
        <f t="shared" si="1232"/>
        <v/>
      </c>
      <c r="F5696" s="90" t="str">
        <f t="shared" ca="1" si="1233"/>
        <v/>
      </c>
      <c r="G5696" s="91" t="str">
        <f t="shared" si="1234"/>
        <v/>
      </c>
      <c r="H5696" s="41" t="str">
        <f t="shared" si="1235"/>
        <v/>
      </c>
      <c r="I5696" s="92" t="str">
        <f t="shared" ca="1" si="1236"/>
        <v/>
      </c>
      <c r="J5696" s="28" t="str">
        <f t="shared" si="1237"/>
        <v/>
      </c>
      <c r="K5696" s="28" t="str">
        <f t="shared" si="1238"/>
        <v/>
      </c>
      <c r="L5696" s="28" t="str">
        <f t="shared" ca="1" si="1239"/>
        <v/>
      </c>
      <c r="M5696" s="28" t="str">
        <f t="shared" si="1240"/>
        <v/>
      </c>
      <c r="N5696" s="93" t="str">
        <f t="shared" si="1241"/>
        <v/>
      </c>
      <c r="O5696" s="94" t="str">
        <f t="shared" si="1242"/>
        <v/>
      </c>
      <c r="P5696" s="70">
        <f t="shared" si="1243"/>
        <v>0</v>
      </c>
      <c r="Q5696" s="28" t="str">
        <f t="shared" ca="1" si="1244"/>
        <v/>
      </c>
      <c r="R5696" s="28" t="str">
        <f t="shared" si="1245"/>
        <v/>
      </c>
      <c r="S5696" s="28" t="str">
        <f t="array" ref="S5696">IF(ISBLANK(A5696),"",INDEX(Info!$B$3:$H$6442,MATCH(J5696,IF(Info!$D$3:$D$6442=K5696,Info!$C$3:$C$6442),0),7))</f>
        <v/>
      </c>
    </row>
    <row r="5697" spans="1:19" x14ac:dyDescent="0.25">
      <c r="A5697" s="75"/>
      <c r="B5697" s="75"/>
      <c r="C5697" s="72"/>
      <c r="D5697" s="72"/>
      <c r="E5697" s="41" t="str">
        <f t="shared" si="1232"/>
        <v/>
      </c>
      <c r="F5697" s="90" t="str">
        <f t="shared" ca="1" si="1233"/>
        <v/>
      </c>
      <c r="G5697" s="91" t="str">
        <f t="shared" si="1234"/>
        <v/>
      </c>
      <c r="H5697" s="41" t="str">
        <f t="shared" si="1235"/>
        <v/>
      </c>
      <c r="I5697" s="92" t="str">
        <f t="shared" ca="1" si="1236"/>
        <v/>
      </c>
      <c r="J5697" s="28" t="str">
        <f t="shared" si="1237"/>
        <v/>
      </c>
      <c r="K5697" s="28" t="str">
        <f t="shared" si="1238"/>
        <v/>
      </c>
      <c r="L5697" s="28" t="str">
        <f t="shared" ca="1" si="1239"/>
        <v/>
      </c>
      <c r="M5697" s="28" t="str">
        <f t="shared" si="1240"/>
        <v/>
      </c>
      <c r="N5697" s="93" t="str">
        <f t="shared" si="1241"/>
        <v/>
      </c>
      <c r="O5697" s="94" t="str">
        <f t="shared" si="1242"/>
        <v/>
      </c>
      <c r="P5697" s="70">
        <f t="shared" si="1243"/>
        <v>0</v>
      </c>
      <c r="Q5697" s="28" t="str">
        <f t="shared" ca="1" si="1244"/>
        <v/>
      </c>
      <c r="R5697" s="28" t="str">
        <f t="shared" si="1245"/>
        <v/>
      </c>
      <c r="S5697" s="28" t="str">
        <f t="array" ref="S5697">IF(ISBLANK(A5697),"",INDEX(Info!$B$3:$H$6442,MATCH(J5697,IF(Info!$D$3:$D$6442=K5697,Info!$C$3:$C$6442),0),7))</f>
        <v/>
      </c>
    </row>
    <row r="5698" spans="1:19" x14ac:dyDescent="0.25">
      <c r="A5698" s="75"/>
      <c r="B5698" s="75"/>
      <c r="C5698" s="72"/>
      <c r="D5698" s="72"/>
      <c r="E5698" s="41" t="str">
        <f t="shared" si="1232"/>
        <v/>
      </c>
      <c r="F5698" s="90" t="str">
        <f t="shared" ca="1" si="1233"/>
        <v/>
      </c>
      <c r="G5698" s="91" t="str">
        <f t="shared" si="1234"/>
        <v/>
      </c>
      <c r="H5698" s="41" t="str">
        <f t="shared" si="1235"/>
        <v/>
      </c>
      <c r="I5698" s="92" t="str">
        <f t="shared" ca="1" si="1236"/>
        <v/>
      </c>
      <c r="J5698" s="28" t="str">
        <f t="shared" si="1237"/>
        <v/>
      </c>
      <c r="K5698" s="28" t="str">
        <f t="shared" si="1238"/>
        <v/>
      </c>
      <c r="L5698" s="28" t="str">
        <f t="shared" ca="1" si="1239"/>
        <v/>
      </c>
      <c r="M5698" s="28" t="str">
        <f t="shared" si="1240"/>
        <v/>
      </c>
      <c r="N5698" s="93" t="str">
        <f t="shared" si="1241"/>
        <v/>
      </c>
      <c r="O5698" s="94" t="str">
        <f t="shared" si="1242"/>
        <v/>
      </c>
      <c r="P5698" s="70">
        <f t="shared" si="1243"/>
        <v>0</v>
      </c>
      <c r="Q5698" s="28" t="str">
        <f t="shared" ca="1" si="1244"/>
        <v/>
      </c>
      <c r="R5698" s="28" t="str">
        <f t="shared" si="1245"/>
        <v/>
      </c>
      <c r="S5698" s="28" t="str">
        <f t="array" ref="S5698">IF(ISBLANK(A5698),"",INDEX(Info!$B$3:$H$6442,MATCH(J5698,IF(Info!$D$3:$D$6442=K5698,Info!$C$3:$C$6442),0),7))</f>
        <v/>
      </c>
    </row>
    <row r="5699" spans="1:19" x14ac:dyDescent="0.25">
      <c r="A5699" s="75"/>
      <c r="B5699" s="75"/>
      <c r="C5699" s="72"/>
      <c r="D5699" s="72"/>
      <c r="E5699" s="41" t="str">
        <f t="shared" si="1232"/>
        <v/>
      </c>
      <c r="F5699" s="90" t="str">
        <f t="shared" ca="1" si="1233"/>
        <v/>
      </c>
      <c r="G5699" s="91" t="str">
        <f t="shared" si="1234"/>
        <v/>
      </c>
      <c r="H5699" s="41" t="str">
        <f t="shared" si="1235"/>
        <v/>
      </c>
      <c r="I5699" s="92" t="str">
        <f t="shared" ca="1" si="1236"/>
        <v/>
      </c>
      <c r="J5699" s="28" t="str">
        <f t="shared" si="1237"/>
        <v/>
      </c>
      <c r="K5699" s="28" t="str">
        <f t="shared" si="1238"/>
        <v/>
      </c>
      <c r="L5699" s="28" t="str">
        <f t="shared" ca="1" si="1239"/>
        <v/>
      </c>
      <c r="M5699" s="28" t="str">
        <f t="shared" si="1240"/>
        <v/>
      </c>
      <c r="N5699" s="93" t="str">
        <f t="shared" si="1241"/>
        <v/>
      </c>
      <c r="O5699" s="94" t="str">
        <f t="shared" si="1242"/>
        <v/>
      </c>
      <c r="P5699" s="70">
        <f t="shared" si="1243"/>
        <v>0</v>
      </c>
      <c r="Q5699" s="28" t="str">
        <f t="shared" ca="1" si="1244"/>
        <v/>
      </c>
      <c r="R5699" s="28" t="str">
        <f t="shared" si="1245"/>
        <v/>
      </c>
      <c r="S5699" s="28" t="str">
        <f t="array" ref="S5699">IF(ISBLANK(A5699),"",INDEX(Info!$B$3:$H$6442,MATCH(J5699,IF(Info!$D$3:$D$6442=K5699,Info!$C$3:$C$6442),0),7))</f>
        <v/>
      </c>
    </row>
    <row r="5700" spans="1:19" x14ac:dyDescent="0.25">
      <c r="A5700" s="75"/>
      <c r="B5700" s="75"/>
      <c r="C5700" s="72"/>
      <c r="D5700" s="72"/>
      <c r="E5700" s="41" t="str">
        <f t="shared" ref="E5700:E5763" si="1246">IF(OR(ISNA(INDEX($S:$S,ROW())),ISBLANK(INDEX($A:$A,ROW()))),"",RIGHT(INDEX($S:$S,ROW()),LEN(INDEX($S:$S,ROW()))-FIND("$",INDEX($S:$S,ROW()))))</f>
        <v/>
      </c>
      <c r="F5700" s="90" t="str">
        <f t="shared" ref="F5700:F5763" ca="1" si="124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700" s="91" t="str">
        <f t="shared" ref="G5700:G5763" si="124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700" s="41" t="str">
        <f t="shared" ref="H5700:H5763" si="1249">IF(ISBLANK(INDEX($A:$A,ROW())),"",IF(AND(ISNUMBER(INDEX($F:$F,ROW())),ISNUMBER(INDEX($G:$G,ROW()))),SUMPRODUCT(INDEX($F:$F,ROW()),INDEX($G:$G,ROW())),"Onbekend"))</f>
        <v/>
      </c>
      <c r="I5700" s="92" t="str">
        <f t="shared" ref="I5700:I5763" ca="1" si="125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700" s="28" t="str">
        <f t="shared" ref="J5700:J5763" si="1251">IF(ISBLANK(INDEX($A:$A,ROW())),"",IF(AND(COUNT(LOOKUP("E",INDEX($A:$A,ROW())))=0,LEN(INDEX($A:$A,ROW()))&lt;7),TEXT(INDEX($A:$A,ROW()),"000000"),INDEX($A:$A,ROW())))</f>
        <v/>
      </c>
      <c r="K5700" s="28" t="str">
        <f t="shared" ref="K5700:K5763" si="1252">IF(ISBLANK(INDEX($B:$B,ROW())),"",TEXT(INDEX($B:$B,ROW()),"000000000"))</f>
        <v/>
      </c>
      <c r="L5700" s="28" t="str">
        <f t="shared" ref="L5700:L5763" ca="1" si="1253">IF(ISBLANK(INDEX($A:$A,ROW())),"",SUMPRODUCT(--ISERROR(INDIRECT("A"&amp;INDEX(ROW(),1)&amp;":H"&amp;INDEX(ROW(),1))))&gt;0)</f>
        <v/>
      </c>
      <c r="M5700" s="28" t="str">
        <f t="shared" ref="M5700:M5763" si="1254">IF(ISBLANK(INDEX($A:$A,ROW())),"",SUMPRODUCT(--($J$3:$J$6442&amp;$K$3:$K$6442=INDEX($J:$J,ROW())&amp;INDEX($K:$K,ROW())))&gt;1)</f>
        <v/>
      </c>
      <c r="N5700" s="93" t="str">
        <f t="shared" ref="N5700:N5763" si="1255">IF(INDEX($S:$S,ROW())="","",IFERROR((LEFT(INDEX($S:$S,ROW()),FIND("#",INDEX($S:$S,ROW()))-1)/100),(LEFT(INDEX($S:$S,ROW()),FIND("#",INDEX($S:$S,ROW()))-1))))</f>
        <v/>
      </c>
      <c r="O5700" s="94" t="str">
        <f t="shared" ref="O5700:O5763" si="125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700" s="70">
        <f t="shared" ref="P5700:P5763" si="1257">IF(INDEX($S:$S,ROW())="",0,MID(INDEX($S:$S,ROW()),FIND("@",INDEX($S:$S,ROW()))+1,FIND("$",RIGHT(INDEX($S:$S,ROW()), LEN(INDEX($S:$S,ROW()))-FIND("@",INDEX($S:$S,ROW()),1)),1)-1))*1</f>
        <v>0</v>
      </c>
      <c r="Q5700" s="28" t="str">
        <f t="shared" ref="Q5700:Q5763" ca="1" si="1258">IF(OR(ISBLANK(INDEX($A:$A,ROW())),INDEX($L:$L,ROW())=TRUE),"",INDEX($D:$D,ROW()))</f>
        <v/>
      </c>
      <c r="R5700" s="28" t="str">
        <f t="shared" ref="R5700:R5763" si="125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700" s="28" t="str">
        <f t="array" ref="S5700">IF(ISBLANK(A5700),"",INDEX(Info!$B$3:$H$6442,MATCH(J5700,IF(Info!$D$3:$D$6442=K5700,Info!$C$3:$C$6442),0),7))</f>
        <v/>
      </c>
    </row>
    <row r="5701" spans="1:19" x14ac:dyDescent="0.25">
      <c r="A5701" s="75"/>
      <c r="B5701" s="75"/>
      <c r="C5701" s="72"/>
      <c r="D5701" s="72"/>
      <c r="E5701" s="41" t="str">
        <f t="shared" si="1246"/>
        <v/>
      </c>
      <c r="F5701" s="90" t="str">
        <f t="shared" ca="1" si="1247"/>
        <v/>
      </c>
      <c r="G5701" s="91" t="str">
        <f t="shared" si="1248"/>
        <v/>
      </c>
      <c r="H5701" s="41" t="str">
        <f t="shared" si="1249"/>
        <v/>
      </c>
      <c r="I5701" s="92" t="str">
        <f t="shared" ca="1" si="1250"/>
        <v/>
      </c>
      <c r="J5701" s="28" t="str">
        <f t="shared" si="1251"/>
        <v/>
      </c>
      <c r="K5701" s="28" t="str">
        <f t="shared" si="1252"/>
        <v/>
      </c>
      <c r="L5701" s="28" t="str">
        <f t="shared" ca="1" si="1253"/>
        <v/>
      </c>
      <c r="M5701" s="28" t="str">
        <f t="shared" si="1254"/>
        <v/>
      </c>
      <c r="N5701" s="93" t="str">
        <f t="shared" si="1255"/>
        <v/>
      </c>
      <c r="O5701" s="94" t="str">
        <f t="shared" si="1256"/>
        <v/>
      </c>
      <c r="P5701" s="70">
        <f t="shared" si="1257"/>
        <v>0</v>
      </c>
      <c r="Q5701" s="28" t="str">
        <f t="shared" ca="1" si="1258"/>
        <v/>
      </c>
      <c r="R5701" s="28" t="str">
        <f t="shared" si="1259"/>
        <v/>
      </c>
      <c r="S5701" s="28" t="str">
        <f t="array" ref="S5701">IF(ISBLANK(A5701),"",INDEX(Info!$B$3:$H$6442,MATCH(J5701,IF(Info!$D$3:$D$6442=K5701,Info!$C$3:$C$6442),0),7))</f>
        <v/>
      </c>
    </row>
    <row r="5702" spans="1:19" x14ac:dyDescent="0.25">
      <c r="A5702" s="75"/>
      <c r="B5702" s="75"/>
      <c r="C5702" s="72"/>
      <c r="D5702" s="72"/>
      <c r="E5702" s="41" t="str">
        <f t="shared" si="1246"/>
        <v/>
      </c>
      <c r="F5702" s="90" t="str">
        <f t="shared" ca="1" si="1247"/>
        <v/>
      </c>
      <c r="G5702" s="91" t="str">
        <f t="shared" si="1248"/>
        <v/>
      </c>
      <c r="H5702" s="41" t="str">
        <f t="shared" si="1249"/>
        <v/>
      </c>
      <c r="I5702" s="92" t="str">
        <f t="shared" ca="1" si="1250"/>
        <v/>
      </c>
      <c r="J5702" s="28" t="str">
        <f t="shared" si="1251"/>
        <v/>
      </c>
      <c r="K5702" s="28" t="str">
        <f t="shared" si="1252"/>
        <v/>
      </c>
      <c r="L5702" s="28" t="str">
        <f t="shared" ca="1" si="1253"/>
        <v/>
      </c>
      <c r="M5702" s="28" t="str">
        <f t="shared" si="1254"/>
        <v/>
      </c>
      <c r="N5702" s="93" t="str">
        <f t="shared" si="1255"/>
        <v/>
      </c>
      <c r="O5702" s="94" t="str">
        <f t="shared" si="1256"/>
        <v/>
      </c>
      <c r="P5702" s="70">
        <f t="shared" si="1257"/>
        <v>0</v>
      </c>
      <c r="Q5702" s="28" t="str">
        <f t="shared" ca="1" si="1258"/>
        <v/>
      </c>
      <c r="R5702" s="28" t="str">
        <f t="shared" si="1259"/>
        <v/>
      </c>
      <c r="S5702" s="28" t="str">
        <f t="array" ref="S5702">IF(ISBLANK(A5702),"",INDEX(Info!$B$3:$H$6442,MATCH(J5702,IF(Info!$D$3:$D$6442=K5702,Info!$C$3:$C$6442),0),7))</f>
        <v/>
      </c>
    </row>
    <row r="5703" spans="1:19" x14ac:dyDescent="0.25">
      <c r="A5703" s="75"/>
      <c r="B5703" s="75"/>
      <c r="C5703" s="72"/>
      <c r="D5703" s="72"/>
      <c r="E5703" s="41" t="str">
        <f t="shared" si="1246"/>
        <v/>
      </c>
      <c r="F5703" s="90" t="str">
        <f t="shared" ca="1" si="1247"/>
        <v/>
      </c>
      <c r="G5703" s="91" t="str">
        <f t="shared" si="1248"/>
        <v/>
      </c>
      <c r="H5703" s="41" t="str">
        <f t="shared" si="1249"/>
        <v/>
      </c>
      <c r="I5703" s="92" t="str">
        <f t="shared" ca="1" si="1250"/>
        <v/>
      </c>
      <c r="J5703" s="28" t="str">
        <f t="shared" si="1251"/>
        <v/>
      </c>
      <c r="K5703" s="28" t="str">
        <f t="shared" si="1252"/>
        <v/>
      </c>
      <c r="L5703" s="28" t="str">
        <f t="shared" ca="1" si="1253"/>
        <v/>
      </c>
      <c r="M5703" s="28" t="str">
        <f t="shared" si="1254"/>
        <v/>
      </c>
      <c r="N5703" s="93" t="str">
        <f t="shared" si="1255"/>
        <v/>
      </c>
      <c r="O5703" s="94" t="str">
        <f t="shared" si="1256"/>
        <v/>
      </c>
      <c r="P5703" s="70">
        <f t="shared" si="1257"/>
        <v>0</v>
      </c>
      <c r="Q5703" s="28" t="str">
        <f t="shared" ca="1" si="1258"/>
        <v/>
      </c>
      <c r="R5703" s="28" t="str">
        <f t="shared" si="1259"/>
        <v/>
      </c>
      <c r="S5703" s="28" t="str">
        <f t="array" ref="S5703">IF(ISBLANK(A5703),"",INDEX(Info!$B$3:$H$6442,MATCH(J5703,IF(Info!$D$3:$D$6442=K5703,Info!$C$3:$C$6442),0),7))</f>
        <v/>
      </c>
    </row>
    <row r="5704" spans="1:19" x14ac:dyDescent="0.25">
      <c r="A5704" s="75"/>
      <c r="B5704" s="75"/>
      <c r="C5704" s="72"/>
      <c r="D5704" s="72"/>
      <c r="E5704" s="41" t="str">
        <f t="shared" si="1246"/>
        <v/>
      </c>
      <c r="F5704" s="90" t="str">
        <f t="shared" ca="1" si="1247"/>
        <v/>
      </c>
      <c r="G5704" s="91" t="str">
        <f t="shared" si="1248"/>
        <v/>
      </c>
      <c r="H5704" s="41" t="str">
        <f t="shared" si="1249"/>
        <v/>
      </c>
      <c r="I5704" s="92" t="str">
        <f t="shared" ca="1" si="1250"/>
        <v/>
      </c>
      <c r="J5704" s="28" t="str">
        <f t="shared" si="1251"/>
        <v/>
      </c>
      <c r="K5704" s="28" t="str">
        <f t="shared" si="1252"/>
        <v/>
      </c>
      <c r="L5704" s="28" t="str">
        <f t="shared" ca="1" si="1253"/>
        <v/>
      </c>
      <c r="M5704" s="28" t="str">
        <f t="shared" si="1254"/>
        <v/>
      </c>
      <c r="N5704" s="93" t="str">
        <f t="shared" si="1255"/>
        <v/>
      </c>
      <c r="O5704" s="94" t="str">
        <f t="shared" si="1256"/>
        <v/>
      </c>
      <c r="P5704" s="70">
        <f t="shared" si="1257"/>
        <v>0</v>
      </c>
      <c r="Q5704" s="28" t="str">
        <f t="shared" ca="1" si="1258"/>
        <v/>
      </c>
      <c r="R5704" s="28" t="str">
        <f t="shared" si="1259"/>
        <v/>
      </c>
      <c r="S5704" s="28" t="str">
        <f t="array" ref="S5704">IF(ISBLANK(A5704),"",INDEX(Info!$B$3:$H$6442,MATCH(J5704,IF(Info!$D$3:$D$6442=K5704,Info!$C$3:$C$6442),0),7))</f>
        <v/>
      </c>
    </row>
    <row r="5705" spans="1:19" x14ac:dyDescent="0.25">
      <c r="A5705" s="75"/>
      <c r="B5705" s="75"/>
      <c r="C5705" s="72"/>
      <c r="D5705" s="72"/>
      <c r="E5705" s="41" t="str">
        <f t="shared" si="1246"/>
        <v/>
      </c>
      <c r="F5705" s="90" t="str">
        <f t="shared" ca="1" si="1247"/>
        <v/>
      </c>
      <c r="G5705" s="91" t="str">
        <f t="shared" si="1248"/>
        <v/>
      </c>
      <c r="H5705" s="41" t="str">
        <f t="shared" si="1249"/>
        <v/>
      </c>
      <c r="I5705" s="92" t="str">
        <f t="shared" ca="1" si="1250"/>
        <v/>
      </c>
      <c r="J5705" s="28" t="str">
        <f t="shared" si="1251"/>
        <v/>
      </c>
      <c r="K5705" s="28" t="str">
        <f t="shared" si="1252"/>
        <v/>
      </c>
      <c r="L5705" s="28" t="str">
        <f t="shared" ca="1" si="1253"/>
        <v/>
      </c>
      <c r="M5705" s="28" t="str">
        <f t="shared" si="1254"/>
        <v/>
      </c>
      <c r="N5705" s="93" t="str">
        <f t="shared" si="1255"/>
        <v/>
      </c>
      <c r="O5705" s="94" t="str">
        <f t="shared" si="1256"/>
        <v/>
      </c>
      <c r="P5705" s="70">
        <f t="shared" si="1257"/>
        <v>0</v>
      </c>
      <c r="Q5705" s="28" t="str">
        <f t="shared" ca="1" si="1258"/>
        <v/>
      </c>
      <c r="R5705" s="28" t="str">
        <f t="shared" si="1259"/>
        <v/>
      </c>
      <c r="S5705" s="28" t="str">
        <f t="array" ref="S5705">IF(ISBLANK(A5705),"",INDEX(Info!$B$3:$H$6442,MATCH(J5705,IF(Info!$D$3:$D$6442=K5705,Info!$C$3:$C$6442),0),7))</f>
        <v/>
      </c>
    </row>
    <row r="5706" spans="1:19" x14ac:dyDescent="0.25">
      <c r="A5706" s="75"/>
      <c r="B5706" s="75"/>
      <c r="C5706" s="72"/>
      <c r="D5706" s="72"/>
      <c r="E5706" s="41" t="str">
        <f t="shared" si="1246"/>
        <v/>
      </c>
      <c r="F5706" s="90" t="str">
        <f t="shared" ca="1" si="1247"/>
        <v/>
      </c>
      <c r="G5706" s="91" t="str">
        <f t="shared" si="1248"/>
        <v/>
      </c>
      <c r="H5706" s="41" t="str">
        <f t="shared" si="1249"/>
        <v/>
      </c>
      <c r="I5706" s="92" t="str">
        <f t="shared" ca="1" si="1250"/>
        <v/>
      </c>
      <c r="J5706" s="28" t="str">
        <f t="shared" si="1251"/>
        <v/>
      </c>
      <c r="K5706" s="28" t="str">
        <f t="shared" si="1252"/>
        <v/>
      </c>
      <c r="L5706" s="28" t="str">
        <f t="shared" ca="1" si="1253"/>
        <v/>
      </c>
      <c r="M5706" s="28" t="str">
        <f t="shared" si="1254"/>
        <v/>
      </c>
      <c r="N5706" s="93" t="str">
        <f t="shared" si="1255"/>
        <v/>
      </c>
      <c r="O5706" s="94" t="str">
        <f t="shared" si="1256"/>
        <v/>
      </c>
      <c r="P5706" s="70">
        <f t="shared" si="1257"/>
        <v>0</v>
      </c>
      <c r="Q5706" s="28" t="str">
        <f t="shared" ca="1" si="1258"/>
        <v/>
      </c>
      <c r="R5706" s="28" t="str">
        <f t="shared" si="1259"/>
        <v/>
      </c>
      <c r="S5706" s="28" t="str">
        <f t="array" ref="S5706">IF(ISBLANK(A5706),"",INDEX(Info!$B$3:$H$6442,MATCH(J5706,IF(Info!$D$3:$D$6442=K5706,Info!$C$3:$C$6442),0),7))</f>
        <v/>
      </c>
    </row>
    <row r="5707" spans="1:19" x14ac:dyDescent="0.25">
      <c r="A5707" s="75"/>
      <c r="B5707" s="75"/>
      <c r="C5707" s="72"/>
      <c r="D5707" s="72"/>
      <c r="E5707" s="41" t="str">
        <f t="shared" si="1246"/>
        <v/>
      </c>
      <c r="F5707" s="90" t="str">
        <f t="shared" ca="1" si="1247"/>
        <v/>
      </c>
      <c r="G5707" s="91" t="str">
        <f t="shared" si="1248"/>
        <v/>
      </c>
      <c r="H5707" s="41" t="str">
        <f t="shared" si="1249"/>
        <v/>
      </c>
      <c r="I5707" s="92" t="str">
        <f t="shared" ca="1" si="1250"/>
        <v/>
      </c>
      <c r="J5707" s="28" t="str">
        <f t="shared" si="1251"/>
        <v/>
      </c>
      <c r="K5707" s="28" t="str">
        <f t="shared" si="1252"/>
        <v/>
      </c>
      <c r="L5707" s="28" t="str">
        <f t="shared" ca="1" si="1253"/>
        <v/>
      </c>
      <c r="M5707" s="28" t="str">
        <f t="shared" si="1254"/>
        <v/>
      </c>
      <c r="N5707" s="93" t="str">
        <f t="shared" si="1255"/>
        <v/>
      </c>
      <c r="O5707" s="94" t="str">
        <f t="shared" si="1256"/>
        <v/>
      </c>
      <c r="P5707" s="70">
        <f t="shared" si="1257"/>
        <v>0</v>
      </c>
      <c r="Q5707" s="28" t="str">
        <f t="shared" ca="1" si="1258"/>
        <v/>
      </c>
      <c r="R5707" s="28" t="str">
        <f t="shared" si="1259"/>
        <v/>
      </c>
      <c r="S5707" s="28" t="str">
        <f t="array" ref="S5707">IF(ISBLANK(A5707),"",INDEX(Info!$B$3:$H$6442,MATCH(J5707,IF(Info!$D$3:$D$6442=K5707,Info!$C$3:$C$6442),0),7))</f>
        <v/>
      </c>
    </row>
    <row r="5708" spans="1:19" x14ac:dyDescent="0.25">
      <c r="A5708" s="75"/>
      <c r="B5708" s="75"/>
      <c r="C5708" s="72"/>
      <c r="D5708" s="72"/>
      <c r="E5708" s="41" t="str">
        <f t="shared" si="1246"/>
        <v/>
      </c>
      <c r="F5708" s="90" t="str">
        <f t="shared" ca="1" si="1247"/>
        <v/>
      </c>
      <c r="G5708" s="91" t="str">
        <f t="shared" si="1248"/>
        <v/>
      </c>
      <c r="H5708" s="41" t="str">
        <f t="shared" si="1249"/>
        <v/>
      </c>
      <c r="I5708" s="92" t="str">
        <f t="shared" ca="1" si="1250"/>
        <v/>
      </c>
      <c r="J5708" s="28" t="str">
        <f t="shared" si="1251"/>
        <v/>
      </c>
      <c r="K5708" s="28" t="str">
        <f t="shared" si="1252"/>
        <v/>
      </c>
      <c r="L5708" s="28" t="str">
        <f t="shared" ca="1" si="1253"/>
        <v/>
      </c>
      <c r="M5708" s="28" t="str">
        <f t="shared" si="1254"/>
        <v/>
      </c>
      <c r="N5708" s="93" t="str">
        <f t="shared" si="1255"/>
        <v/>
      </c>
      <c r="O5708" s="94" t="str">
        <f t="shared" si="1256"/>
        <v/>
      </c>
      <c r="P5708" s="70">
        <f t="shared" si="1257"/>
        <v>0</v>
      </c>
      <c r="Q5708" s="28" t="str">
        <f t="shared" ca="1" si="1258"/>
        <v/>
      </c>
      <c r="R5708" s="28" t="str">
        <f t="shared" si="1259"/>
        <v/>
      </c>
      <c r="S5708" s="28" t="str">
        <f t="array" ref="S5708">IF(ISBLANK(A5708),"",INDEX(Info!$B$3:$H$6442,MATCH(J5708,IF(Info!$D$3:$D$6442=K5708,Info!$C$3:$C$6442),0),7))</f>
        <v/>
      </c>
    </row>
    <row r="5709" spans="1:19" x14ac:dyDescent="0.25">
      <c r="A5709" s="75"/>
      <c r="B5709" s="75"/>
      <c r="C5709" s="72"/>
      <c r="D5709" s="72"/>
      <c r="E5709" s="41" t="str">
        <f t="shared" si="1246"/>
        <v/>
      </c>
      <c r="F5709" s="90" t="str">
        <f t="shared" ca="1" si="1247"/>
        <v/>
      </c>
      <c r="G5709" s="91" t="str">
        <f t="shared" si="1248"/>
        <v/>
      </c>
      <c r="H5709" s="41" t="str">
        <f t="shared" si="1249"/>
        <v/>
      </c>
      <c r="I5709" s="92" t="str">
        <f t="shared" ca="1" si="1250"/>
        <v/>
      </c>
      <c r="J5709" s="28" t="str">
        <f t="shared" si="1251"/>
        <v/>
      </c>
      <c r="K5709" s="28" t="str">
        <f t="shared" si="1252"/>
        <v/>
      </c>
      <c r="L5709" s="28" t="str">
        <f t="shared" ca="1" si="1253"/>
        <v/>
      </c>
      <c r="M5709" s="28" t="str">
        <f t="shared" si="1254"/>
        <v/>
      </c>
      <c r="N5709" s="93" t="str">
        <f t="shared" si="1255"/>
        <v/>
      </c>
      <c r="O5709" s="94" t="str">
        <f t="shared" si="1256"/>
        <v/>
      </c>
      <c r="P5709" s="70">
        <f t="shared" si="1257"/>
        <v>0</v>
      </c>
      <c r="Q5709" s="28" t="str">
        <f t="shared" ca="1" si="1258"/>
        <v/>
      </c>
      <c r="R5709" s="28" t="str">
        <f t="shared" si="1259"/>
        <v/>
      </c>
      <c r="S5709" s="28" t="str">
        <f t="array" ref="S5709">IF(ISBLANK(A5709),"",INDEX(Info!$B$3:$H$6442,MATCH(J5709,IF(Info!$D$3:$D$6442=K5709,Info!$C$3:$C$6442),0),7))</f>
        <v/>
      </c>
    </row>
    <row r="5710" spans="1:19" x14ac:dyDescent="0.25">
      <c r="A5710" s="75"/>
      <c r="B5710" s="75"/>
      <c r="C5710" s="72"/>
      <c r="D5710" s="72"/>
      <c r="E5710" s="41" t="str">
        <f t="shared" si="1246"/>
        <v/>
      </c>
      <c r="F5710" s="90" t="str">
        <f t="shared" ca="1" si="1247"/>
        <v/>
      </c>
      <c r="G5710" s="91" t="str">
        <f t="shared" si="1248"/>
        <v/>
      </c>
      <c r="H5710" s="41" t="str">
        <f t="shared" si="1249"/>
        <v/>
      </c>
      <c r="I5710" s="92" t="str">
        <f t="shared" ca="1" si="1250"/>
        <v/>
      </c>
      <c r="J5710" s="28" t="str">
        <f t="shared" si="1251"/>
        <v/>
      </c>
      <c r="K5710" s="28" t="str">
        <f t="shared" si="1252"/>
        <v/>
      </c>
      <c r="L5710" s="28" t="str">
        <f t="shared" ca="1" si="1253"/>
        <v/>
      </c>
      <c r="M5710" s="28" t="str">
        <f t="shared" si="1254"/>
        <v/>
      </c>
      <c r="N5710" s="93" t="str">
        <f t="shared" si="1255"/>
        <v/>
      </c>
      <c r="O5710" s="94" t="str">
        <f t="shared" si="1256"/>
        <v/>
      </c>
      <c r="P5710" s="70">
        <f t="shared" si="1257"/>
        <v>0</v>
      </c>
      <c r="Q5710" s="28" t="str">
        <f t="shared" ca="1" si="1258"/>
        <v/>
      </c>
      <c r="R5710" s="28" t="str">
        <f t="shared" si="1259"/>
        <v/>
      </c>
      <c r="S5710" s="28" t="str">
        <f t="array" ref="S5710">IF(ISBLANK(A5710),"",INDEX(Info!$B$3:$H$6442,MATCH(J5710,IF(Info!$D$3:$D$6442=K5710,Info!$C$3:$C$6442),0),7))</f>
        <v/>
      </c>
    </row>
    <row r="5711" spans="1:19" x14ac:dyDescent="0.25">
      <c r="A5711" s="75"/>
      <c r="B5711" s="75"/>
      <c r="C5711" s="72"/>
      <c r="D5711" s="72"/>
      <c r="E5711" s="41" t="str">
        <f t="shared" si="1246"/>
        <v/>
      </c>
      <c r="F5711" s="90" t="str">
        <f t="shared" ca="1" si="1247"/>
        <v/>
      </c>
      <c r="G5711" s="91" t="str">
        <f t="shared" si="1248"/>
        <v/>
      </c>
      <c r="H5711" s="41" t="str">
        <f t="shared" si="1249"/>
        <v/>
      </c>
      <c r="I5711" s="92" t="str">
        <f t="shared" ca="1" si="1250"/>
        <v/>
      </c>
      <c r="J5711" s="28" t="str">
        <f t="shared" si="1251"/>
        <v/>
      </c>
      <c r="K5711" s="28" t="str">
        <f t="shared" si="1252"/>
        <v/>
      </c>
      <c r="L5711" s="28" t="str">
        <f t="shared" ca="1" si="1253"/>
        <v/>
      </c>
      <c r="M5711" s="28" t="str">
        <f t="shared" si="1254"/>
        <v/>
      </c>
      <c r="N5711" s="93" t="str">
        <f t="shared" si="1255"/>
        <v/>
      </c>
      <c r="O5711" s="94" t="str">
        <f t="shared" si="1256"/>
        <v/>
      </c>
      <c r="P5711" s="70">
        <f t="shared" si="1257"/>
        <v>0</v>
      </c>
      <c r="Q5711" s="28" t="str">
        <f t="shared" ca="1" si="1258"/>
        <v/>
      </c>
      <c r="R5711" s="28" t="str">
        <f t="shared" si="1259"/>
        <v/>
      </c>
      <c r="S5711" s="28" t="str">
        <f t="array" ref="S5711">IF(ISBLANK(A5711),"",INDEX(Info!$B$3:$H$6442,MATCH(J5711,IF(Info!$D$3:$D$6442=K5711,Info!$C$3:$C$6442),0),7))</f>
        <v/>
      </c>
    </row>
    <row r="5712" spans="1:19" x14ac:dyDescent="0.25">
      <c r="A5712" s="75"/>
      <c r="B5712" s="75"/>
      <c r="C5712" s="72"/>
      <c r="D5712" s="72"/>
      <c r="E5712" s="41" t="str">
        <f t="shared" si="1246"/>
        <v/>
      </c>
      <c r="F5712" s="90" t="str">
        <f t="shared" ca="1" si="1247"/>
        <v/>
      </c>
      <c r="G5712" s="91" t="str">
        <f t="shared" si="1248"/>
        <v/>
      </c>
      <c r="H5712" s="41" t="str">
        <f t="shared" si="1249"/>
        <v/>
      </c>
      <c r="I5712" s="92" t="str">
        <f t="shared" ca="1" si="1250"/>
        <v/>
      </c>
      <c r="J5712" s="28" t="str">
        <f t="shared" si="1251"/>
        <v/>
      </c>
      <c r="K5712" s="28" t="str">
        <f t="shared" si="1252"/>
        <v/>
      </c>
      <c r="L5712" s="28" t="str">
        <f t="shared" ca="1" si="1253"/>
        <v/>
      </c>
      <c r="M5712" s="28" t="str">
        <f t="shared" si="1254"/>
        <v/>
      </c>
      <c r="N5712" s="93" t="str">
        <f t="shared" si="1255"/>
        <v/>
      </c>
      <c r="O5712" s="94" t="str">
        <f t="shared" si="1256"/>
        <v/>
      </c>
      <c r="P5712" s="70">
        <f t="shared" si="1257"/>
        <v>0</v>
      </c>
      <c r="Q5712" s="28" t="str">
        <f t="shared" ca="1" si="1258"/>
        <v/>
      </c>
      <c r="R5712" s="28" t="str">
        <f t="shared" si="1259"/>
        <v/>
      </c>
      <c r="S5712" s="28" t="str">
        <f t="array" ref="S5712">IF(ISBLANK(A5712),"",INDEX(Info!$B$3:$H$6442,MATCH(J5712,IF(Info!$D$3:$D$6442=K5712,Info!$C$3:$C$6442),0),7))</f>
        <v/>
      </c>
    </row>
    <row r="5713" spans="1:19" x14ac:dyDescent="0.25">
      <c r="A5713" s="75"/>
      <c r="B5713" s="75"/>
      <c r="C5713" s="72"/>
      <c r="D5713" s="72"/>
      <c r="E5713" s="41" t="str">
        <f t="shared" si="1246"/>
        <v/>
      </c>
      <c r="F5713" s="90" t="str">
        <f t="shared" ca="1" si="1247"/>
        <v/>
      </c>
      <c r="G5713" s="91" t="str">
        <f t="shared" si="1248"/>
        <v/>
      </c>
      <c r="H5713" s="41" t="str">
        <f t="shared" si="1249"/>
        <v/>
      </c>
      <c r="I5713" s="92" t="str">
        <f t="shared" ca="1" si="1250"/>
        <v/>
      </c>
      <c r="J5713" s="28" t="str">
        <f t="shared" si="1251"/>
        <v/>
      </c>
      <c r="K5713" s="28" t="str">
        <f t="shared" si="1252"/>
        <v/>
      </c>
      <c r="L5713" s="28" t="str">
        <f t="shared" ca="1" si="1253"/>
        <v/>
      </c>
      <c r="M5713" s="28" t="str">
        <f t="shared" si="1254"/>
        <v/>
      </c>
      <c r="N5713" s="93" t="str">
        <f t="shared" si="1255"/>
        <v/>
      </c>
      <c r="O5713" s="94" t="str">
        <f t="shared" si="1256"/>
        <v/>
      </c>
      <c r="P5713" s="70">
        <f t="shared" si="1257"/>
        <v>0</v>
      </c>
      <c r="Q5713" s="28" t="str">
        <f t="shared" ca="1" si="1258"/>
        <v/>
      </c>
      <c r="R5713" s="28" t="str">
        <f t="shared" si="1259"/>
        <v/>
      </c>
      <c r="S5713" s="28" t="str">
        <f t="array" ref="S5713">IF(ISBLANK(A5713),"",INDEX(Info!$B$3:$H$6442,MATCH(J5713,IF(Info!$D$3:$D$6442=K5713,Info!$C$3:$C$6442),0),7))</f>
        <v/>
      </c>
    </row>
    <row r="5714" spans="1:19" x14ac:dyDescent="0.25">
      <c r="A5714" s="75"/>
      <c r="B5714" s="75"/>
      <c r="C5714" s="72"/>
      <c r="D5714" s="72"/>
      <c r="E5714" s="41" t="str">
        <f t="shared" si="1246"/>
        <v/>
      </c>
      <c r="F5714" s="90" t="str">
        <f t="shared" ca="1" si="1247"/>
        <v/>
      </c>
      <c r="G5714" s="91" t="str">
        <f t="shared" si="1248"/>
        <v/>
      </c>
      <c r="H5714" s="41" t="str">
        <f t="shared" si="1249"/>
        <v/>
      </c>
      <c r="I5714" s="92" t="str">
        <f t="shared" ca="1" si="1250"/>
        <v/>
      </c>
      <c r="J5714" s="28" t="str">
        <f t="shared" si="1251"/>
        <v/>
      </c>
      <c r="K5714" s="28" t="str">
        <f t="shared" si="1252"/>
        <v/>
      </c>
      <c r="L5714" s="28" t="str">
        <f t="shared" ca="1" si="1253"/>
        <v/>
      </c>
      <c r="M5714" s="28" t="str">
        <f t="shared" si="1254"/>
        <v/>
      </c>
      <c r="N5714" s="93" t="str">
        <f t="shared" si="1255"/>
        <v/>
      </c>
      <c r="O5714" s="94" t="str">
        <f t="shared" si="1256"/>
        <v/>
      </c>
      <c r="P5714" s="70">
        <f t="shared" si="1257"/>
        <v>0</v>
      </c>
      <c r="Q5714" s="28" t="str">
        <f t="shared" ca="1" si="1258"/>
        <v/>
      </c>
      <c r="R5714" s="28" t="str">
        <f t="shared" si="1259"/>
        <v/>
      </c>
      <c r="S5714" s="28" t="str">
        <f t="array" ref="S5714">IF(ISBLANK(A5714),"",INDEX(Info!$B$3:$H$6442,MATCH(J5714,IF(Info!$D$3:$D$6442=K5714,Info!$C$3:$C$6442),0),7))</f>
        <v/>
      </c>
    </row>
    <row r="5715" spans="1:19" x14ac:dyDescent="0.25">
      <c r="A5715" s="75"/>
      <c r="B5715" s="75"/>
      <c r="C5715" s="72"/>
      <c r="D5715" s="72"/>
      <c r="E5715" s="41" t="str">
        <f t="shared" si="1246"/>
        <v/>
      </c>
      <c r="F5715" s="90" t="str">
        <f t="shared" ca="1" si="1247"/>
        <v/>
      </c>
      <c r="G5715" s="91" t="str">
        <f t="shared" si="1248"/>
        <v/>
      </c>
      <c r="H5715" s="41" t="str">
        <f t="shared" si="1249"/>
        <v/>
      </c>
      <c r="I5715" s="92" t="str">
        <f t="shared" ca="1" si="1250"/>
        <v/>
      </c>
      <c r="J5715" s="28" t="str">
        <f t="shared" si="1251"/>
        <v/>
      </c>
      <c r="K5715" s="28" t="str">
        <f t="shared" si="1252"/>
        <v/>
      </c>
      <c r="L5715" s="28" t="str">
        <f t="shared" ca="1" si="1253"/>
        <v/>
      </c>
      <c r="M5715" s="28" t="str">
        <f t="shared" si="1254"/>
        <v/>
      </c>
      <c r="N5715" s="93" t="str">
        <f t="shared" si="1255"/>
        <v/>
      </c>
      <c r="O5715" s="94" t="str">
        <f t="shared" si="1256"/>
        <v/>
      </c>
      <c r="P5715" s="70">
        <f t="shared" si="1257"/>
        <v>0</v>
      </c>
      <c r="Q5715" s="28" t="str">
        <f t="shared" ca="1" si="1258"/>
        <v/>
      </c>
      <c r="R5715" s="28" t="str">
        <f t="shared" si="1259"/>
        <v/>
      </c>
      <c r="S5715" s="28" t="str">
        <f t="array" ref="S5715">IF(ISBLANK(A5715),"",INDEX(Info!$B$3:$H$6442,MATCH(J5715,IF(Info!$D$3:$D$6442=K5715,Info!$C$3:$C$6442),0),7))</f>
        <v/>
      </c>
    </row>
    <row r="5716" spans="1:19" x14ac:dyDescent="0.25">
      <c r="A5716" s="75"/>
      <c r="B5716" s="75"/>
      <c r="C5716" s="72"/>
      <c r="D5716" s="72"/>
      <c r="E5716" s="41" t="str">
        <f t="shared" si="1246"/>
        <v/>
      </c>
      <c r="F5716" s="90" t="str">
        <f t="shared" ca="1" si="1247"/>
        <v/>
      </c>
      <c r="G5716" s="91" t="str">
        <f t="shared" si="1248"/>
        <v/>
      </c>
      <c r="H5716" s="41" t="str">
        <f t="shared" si="1249"/>
        <v/>
      </c>
      <c r="I5716" s="92" t="str">
        <f t="shared" ca="1" si="1250"/>
        <v/>
      </c>
      <c r="J5716" s="28" t="str">
        <f t="shared" si="1251"/>
        <v/>
      </c>
      <c r="K5716" s="28" t="str">
        <f t="shared" si="1252"/>
        <v/>
      </c>
      <c r="L5716" s="28" t="str">
        <f t="shared" ca="1" si="1253"/>
        <v/>
      </c>
      <c r="M5716" s="28" t="str">
        <f t="shared" si="1254"/>
        <v/>
      </c>
      <c r="N5716" s="93" t="str">
        <f t="shared" si="1255"/>
        <v/>
      </c>
      <c r="O5716" s="94" t="str">
        <f t="shared" si="1256"/>
        <v/>
      </c>
      <c r="P5716" s="70">
        <f t="shared" si="1257"/>
        <v>0</v>
      </c>
      <c r="Q5716" s="28" t="str">
        <f t="shared" ca="1" si="1258"/>
        <v/>
      </c>
      <c r="R5716" s="28" t="str">
        <f t="shared" si="1259"/>
        <v/>
      </c>
      <c r="S5716" s="28" t="str">
        <f t="array" ref="S5716">IF(ISBLANK(A5716),"",INDEX(Info!$B$3:$H$6442,MATCH(J5716,IF(Info!$D$3:$D$6442=K5716,Info!$C$3:$C$6442),0),7))</f>
        <v/>
      </c>
    </row>
    <row r="5717" spans="1:19" x14ac:dyDescent="0.25">
      <c r="A5717" s="75"/>
      <c r="B5717" s="75"/>
      <c r="C5717" s="72"/>
      <c r="D5717" s="72"/>
      <c r="E5717" s="41" t="str">
        <f t="shared" si="1246"/>
        <v/>
      </c>
      <c r="F5717" s="90" t="str">
        <f t="shared" ca="1" si="1247"/>
        <v/>
      </c>
      <c r="G5717" s="91" t="str">
        <f t="shared" si="1248"/>
        <v/>
      </c>
      <c r="H5717" s="41" t="str">
        <f t="shared" si="1249"/>
        <v/>
      </c>
      <c r="I5717" s="92" t="str">
        <f t="shared" ca="1" si="1250"/>
        <v/>
      </c>
      <c r="J5717" s="28" t="str">
        <f t="shared" si="1251"/>
        <v/>
      </c>
      <c r="K5717" s="28" t="str">
        <f t="shared" si="1252"/>
        <v/>
      </c>
      <c r="L5717" s="28" t="str">
        <f t="shared" ca="1" si="1253"/>
        <v/>
      </c>
      <c r="M5717" s="28" t="str">
        <f t="shared" si="1254"/>
        <v/>
      </c>
      <c r="N5717" s="93" t="str">
        <f t="shared" si="1255"/>
        <v/>
      </c>
      <c r="O5717" s="94" t="str">
        <f t="shared" si="1256"/>
        <v/>
      </c>
      <c r="P5717" s="70">
        <f t="shared" si="1257"/>
        <v>0</v>
      </c>
      <c r="Q5717" s="28" t="str">
        <f t="shared" ca="1" si="1258"/>
        <v/>
      </c>
      <c r="R5717" s="28" t="str">
        <f t="shared" si="1259"/>
        <v/>
      </c>
      <c r="S5717" s="28" t="str">
        <f t="array" ref="S5717">IF(ISBLANK(A5717),"",INDEX(Info!$B$3:$H$6442,MATCH(J5717,IF(Info!$D$3:$D$6442=K5717,Info!$C$3:$C$6442),0),7))</f>
        <v/>
      </c>
    </row>
    <row r="5718" spans="1:19" x14ac:dyDescent="0.25">
      <c r="A5718" s="75"/>
      <c r="B5718" s="75"/>
      <c r="C5718" s="72"/>
      <c r="D5718" s="72"/>
      <c r="E5718" s="41" t="str">
        <f t="shared" si="1246"/>
        <v/>
      </c>
      <c r="F5718" s="90" t="str">
        <f t="shared" ca="1" si="1247"/>
        <v/>
      </c>
      <c r="G5718" s="91" t="str">
        <f t="shared" si="1248"/>
        <v/>
      </c>
      <c r="H5718" s="41" t="str">
        <f t="shared" si="1249"/>
        <v/>
      </c>
      <c r="I5718" s="92" t="str">
        <f t="shared" ca="1" si="1250"/>
        <v/>
      </c>
      <c r="J5718" s="28" t="str">
        <f t="shared" si="1251"/>
        <v/>
      </c>
      <c r="K5718" s="28" t="str">
        <f t="shared" si="1252"/>
        <v/>
      </c>
      <c r="L5718" s="28" t="str">
        <f t="shared" ca="1" si="1253"/>
        <v/>
      </c>
      <c r="M5718" s="28" t="str">
        <f t="shared" si="1254"/>
        <v/>
      </c>
      <c r="N5718" s="93" t="str">
        <f t="shared" si="1255"/>
        <v/>
      </c>
      <c r="O5718" s="94" t="str">
        <f t="shared" si="1256"/>
        <v/>
      </c>
      <c r="P5718" s="70">
        <f t="shared" si="1257"/>
        <v>0</v>
      </c>
      <c r="Q5718" s="28" t="str">
        <f t="shared" ca="1" si="1258"/>
        <v/>
      </c>
      <c r="R5718" s="28" t="str">
        <f t="shared" si="1259"/>
        <v/>
      </c>
      <c r="S5718" s="28" t="str">
        <f t="array" ref="S5718">IF(ISBLANK(A5718),"",INDEX(Info!$B$3:$H$6442,MATCH(J5718,IF(Info!$D$3:$D$6442=K5718,Info!$C$3:$C$6442),0),7))</f>
        <v/>
      </c>
    </row>
    <row r="5719" spans="1:19" x14ac:dyDescent="0.25">
      <c r="A5719" s="75"/>
      <c r="B5719" s="75"/>
      <c r="C5719" s="72"/>
      <c r="D5719" s="72"/>
      <c r="E5719" s="41" t="str">
        <f t="shared" si="1246"/>
        <v/>
      </c>
      <c r="F5719" s="90" t="str">
        <f t="shared" ca="1" si="1247"/>
        <v/>
      </c>
      <c r="G5719" s="91" t="str">
        <f t="shared" si="1248"/>
        <v/>
      </c>
      <c r="H5719" s="41" t="str">
        <f t="shared" si="1249"/>
        <v/>
      </c>
      <c r="I5719" s="92" t="str">
        <f t="shared" ca="1" si="1250"/>
        <v/>
      </c>
      <c r="J5719" s="28" t="str">
        <f t="shared" si="1251"/>
        <v/>
      </c>
      <c r="K5719" s="28" t="str">
        <f t="shared" si="1252"/>
        <v/>
      </c>
      <c r="L5719" s="28" t="str">
        <f t="shared" ca="1" si="1253"/>
        <v/>
      </c>
      <c r="M5719" s="28" t="str">
        <f t="shared" si="1254"/>
        <v/>
      </c>
      <c r="N5719" s="93" t="str">
        <f t="shared" si="1255"/>
        <v/>
      </c>
      <c r="O5719" s="94" t="str">
        <f t="shared" si="1256"/>
        <v/>
      </c>
      <c r="P5719" s="70">
        <f t="shared" si="1257"/>
        <v>0</v>
      </c>
      <c r="Q5719" s="28" t="str">
        <f t="shared" ca="1" si="1258"/>
        <v/>
      </c>
      <c r="R5719" s="28" t="str">
        <f t="shared" si="1259"/>
        <v/>
      </c>
      <c r="S5719" s="28" t="str">
        <f t="array" ref="S5719">IF(ISBLANK(A5719),"",INDEX(Info!$B$3:$H$6442,MATCH(J5719,IF(Info!$D$3:$D$6442=K5719,Info!$C$3:$C$6442),0),7))</f>
        <v/>
      </c>
    </row>
    <row r="5720" spans="1:19" x14ac:dyDescent="0.25">
      <c r="A5720" s="75"/>
      <c r="B5720" s="75"/>
      <c r="C5720" s="72"/>
      <c r="D5720" s="72"/>
      <c r="E5720" s="41" t="str">
        <f t="shared" si="1246"/>
        <v/>
      </c>
      <c r="F5720" s="90" t="str">
        <f t="shared" ca="1" si="1247"/>
        <v/>
      </c>
      <c r="G5720" s="91" t="str">
        <f t="shared" si="1248"/>
        <v/>
      </c>
      <c r="H5720" s="41" t="str">
        <f t="shared" si="1249"/>
        <v/>
      </c>
      <c r="I5720" s="92" t="str">
        <f t="shared" ca="1" si="1250"/>
        <v/>
      </c>
      <c r="J5720" s="28" t="str">
        <f t="shared" si="1251"/>
        <v/>
      </c>
      <c r="K5720" s="28" t="str">
        <f t="shared" si="1252"/>
        <v/>
      </c>
      <c r="L5720" s="28" t="str">
        <f t="shared" ca="1" si="1253"/>
        <v/>
      </c>
      <c r="M5720" s="28" t="str">
        <f t="shared" si="1254"/>
        <v/>
      </c>
      <c r="N5720" s="93" t="str">
        <f t="shared" si="1255"/>
        <v/>
      </c>
      <c r="O5720" s="94" t="str">
        <f t="shared" si="1256"/>
        <v/>
      </c>
      <c r="P5720" s="70">
        <f t="shared" si="1257"/>
        <v>0</v>
      </c>
      <c r="Q5720" s="28" t="str">
        <f t="shared" ca="1" si="1258"/>
        <v/>
      </c>
      <c r="R5720" s="28" t="str">
        <f t="shared" si="1259"/>
        <v/>
      </c>
      <c r="S5720" s="28" t="str">
        <f t="array" ref="S5720">IF(ISBLANK(A5720),"",INDEX(Info!$B$3:$H$6442,MATCH(J5720,IF(Info!$D$3:$D$6442=K5720,Info!$C$3:$C$6442),0),7))</f>
        <v/>
      </c>
    </row>
    <row r="5721" spans="1:19" x14ac:dyDescent="0.25">
      <c r="A5721" s="75"/>
      <c r="B5721" s="75"/>
      <c r="C5721" s="72"/>
      <c r="D5721" s="72"/>
      <c r="E5721" s="41" t="str">
        <f t="shared" si="1246"/>
        <v/>
      </c>
      <c r="F5721" s="90" t="str">
        <f t="shared" ca="1" si="1247"/>
        <v/>
      </c>
      <c r="G5721" s="91" t="str">
        <f t="shared" si="1248"/>
        <v/>
      </c>
      <c r="H5721" s="41" t="str">
        <f t="shared" si="1249"/>
        <v/>
      </c>
      <c r="I5721" s="92" t="str">
        <f t="shared" ca="1" si="1250"/>
        <v/>
      </c>
      <c r="J5721" s="28" t="str">
        <f t="shared" si="1251"/>
        <v/>
      </c>
      <c r="K5721" s="28" t="str">
        <f t="shared" si="1252"/>
        <v/>
      </c>
      <c r="L5721" s="28" t="str">
        <f t="shared" ca="1" si="1253"/>
        <v/>
      </c>
      <c r="M5721" s="28" t="str">
        <f t="shared" si="1254"/>
        <v/>
      </c>
      <c r="N5721" s="93" t="str">
        <f t="shared" si="1255"/>
        <v/>
      </c>
      <c r="O5721" s="94" t="str">
        <f t="shared" si="1256"/>
        <v/>
      </c>
      <c r="P5721" s="70">
        <f t="shared" si="1257"/>
        <v>0</v>
      </c>
      <c r="Q5721" s="28" t="str">
        <f t="shared" ca="1" si="1258"/>
        <v/>
      </c>
      <c r="R5721" s="28" t="str">
        <f t="shared" si="1259"/>
        <v/>
      </c>
      <c r="S5721" s="28" t="str">
        <f t="array" ref="S5721">IF(ISBLANK(A5721),"",INDEX(Info!$B$3:$H$6442,MATCH(J5721,IF(Info!$D$3:$D$6442=K5721,Info!$C$3:$C$6442),0),7))</f>
        <v/>
      </c>
    </row>
    <row r="5722" spans="1:19" x14ac:dyDescent="0.25">
      <c r="A5722" s="75"/>
      <c r="B5722" s="75"/>
      <c r="C5722" s="72"/>
      <c r="D5722" s="72"/>
      <c r="E5722" s="41" t="str">
        <f t="shared" si="1246"/>
        <v/>
      </c>
      <c r="F5722" s="90" t="str">
        <f t="shared" ca="1" si="1247"/>
        <v/>
      </c>
      <c r="G5722" s="91" t="str">
        <f t="shared" si="1248"/>
        <v/>
      </c>
      <c r="H5722" s="41" t="str">
        <f t="shared" si="1249"/>
        <v/>
      </c>
      <c r="I5722" s="92" t="str">
        <f t="shared" ca="1" si="1250"/>
        <v/>
      </c>
      <c r="J5722" s="28" t="str">
        <f t="shared" si="1251"/>
        <v/>
      </c>
      <c r="K5722" s="28" t="str">
        <f t="shared" si="1252"/>
        <v/>
      </c>
      <c r="L5722" s="28" t="str">
        <f t="shared" ca="1" si="1253"/>
        <v/>
      </c>
      <c r="M5722" s="28" t="str">
        <f t="shared" si="1254"/>
        <v/>
      </c>
      <c r="N5722" s="93" t="str">
        <f t="shared" si="1255"/>
        <v/>
      </c>
      <c r="O5722" s="94" t="str">
        <f t="shared" si="1256"/>
        <v/>
      </c>
      <c r="P5722" s="70">
        <f t="shared" si="1257"/>
        <v>0</v>
      </c>
      <c r="Q5722" s="28" t="str">
        <f t="shared" ca="1" si="1258"/>
        <v/>
      </c>
      <c r="R5722" s="28" t="str">
        <f t="shared" si="1259"/>
        <v/>
      </c>
      <c r="S5722" s="28" t="str">
        <f t="array" ref="S5722">IF(ISBLANK(A5722),"",INDEX(Info!$B$3:$H$6442,MATCH(J5722,IF(Info!$D$3:$D$6442=K5722,Info!$C$3:$C$6442),0),7))</f>
        <v/>
      </c>
    </row>
    <row r="5723" spans="1:19" x14ac:dyDescent="0.25">
      <c r="A5723" s="75"/>
      <c r="B5723" s="75"/>
      <c r="C5723" s="72"/>
      <c r="D5723" s="72"/>
      <c r="E5723" s="41" t="str">
        <f t="shared" si="1246"/>
        <v/>
      </c>
      <c r="F5723" s="90" t="str">
        <f t="shared" ca="1" si="1247"/>
        <v/>
      </c>
      <c r="G5723" s="91" t="str">
        <f t="shared" si="1248"/>
        <v/>
      </c>
      <c r="H5723" s="41" t="str">
        <f t="shared" si="1249"/>
        <v/>
      </c>
      <c r="I5723" s="92" t="str">
        <f t="shared" ca="1" si="1250"/>
        <v/>
      </c>
      <c r="J5723" s="28" t="str">
        <f t="shared" si="1251"/>
        <v/>
      </c>
      <c r="K5723" s="28" t="str">
        <f t="shared" si="1252"/>
        <v/>
      </c>
      <c r="L5723" s="28" t="str">
        <f t="shared" ca="1" si="1253"/>
        <v/>
      </c>
      <c r="M5723" s="28" t="str">
        <f t="shared" si="1254"/>
        <v/>
      </c>
      <c r="N5723" s="93" t="str">
        <f t="shared" si="1255"/>
        <v/>
      </c>
      <c r="O5723" s="94" t="str">
        <f t="shared" si="1256"/>
        <v/>
      </c>
      <c r="P5723" s="70">
        <f t="shared" si="1257"/>
        <v>0</v>
      </c>
      <c r="Q5723" s="28" t="str">
        <f t="shared" ca="1" si="1258"/>
        <v/>
      </c>
      <c r="R5723" s="28" t="str">
        <f t="shared" si="1259"/>
        <v/>
      </c>
      <c r="S5723" s="28" t="str">
        <f t="array" ref="S5723">IF(ISBLANK(A5723),"",INDEX(Info!$B$3:$H$6442,MATCH(J5723,IF(Info!$D$3:$D$6442=K5723,Info!$C$3:$C$6442),0),7))</f>
        <v/>
      </c>
    </row>
    <row r="5724" spans="1:19" x14ac:dyDescent="0.25">
      <c r="A5724" s="75"/>
      <c r="B5724" s="75"/>
      <c r="C5724" s="72"/>
      <c r="D5724" s="72"/>
      <c r="E5724" s="41" t="str">
        <f t="shared" si="1246"/>
        <v/>
      </c>
      <c r="F5724" s="90" t="str">
        <f t="shared" ca="1" si="1247"/>
        <v/>
      </c>
      <c r="G5724" s="91" t="str">
        <f t="shared" si="1248"/>
        <v/>
      </c>
      <c r="H5724" s="41" t="str">
        <f t="shared" si="1249"/>
        <v/>
      </c>
      <c r="I5724" s="92" t="str">
        <f t="shared" ca="1" si="1250"/>
        <v/>
      </c>
      <c r="J5724" s="28" t="str">
        <f t="shared" si="1251"/>
        <v/>
      </c>
      <c r="K5724" s="28" t="str">
        <f t="shared" si="1252"/>
        <v/>
      </c>
      <c r="L5724" s="28" t="str">
        <f t="shared" ca="1" si="1253"/>
        <v/>
      </c>
      <c r="M5724" s="28" t="str">
        <f t="shared" si="1254"/>
        <v/>
      </c>
      <c r="N5724" s="93" t="str">
        <f t="shared" si="1255"/>
        <v/>
      </c>
      <c r="O5724" s="94" t="str">
        <f t="shared" si="1256"/>
        <v/>
      </c>
      <c r="P5724" s="70">
        <f t="shared" si="1257"/>
        <v>0</v>
      </c>
      <c r="Q5724" s="28" t="str">
        <f t="shared" ca="1" si="1258"/>
        <v/>
      </c>
      <c r="R5724" s="28" t="str">
        <f t="shared" si="1259"/>
        <v/>
      </c>
      <c r="S5724" s="28" t="str">
        <f t="array" ref="S5724">IF(ISBLANK(A5724),"",INDEX(Info!$B$3:$H$6442,MATCH(J5724,IF(Info!$D$3:$D$6442=K5724,Info!$C$3:$C$6442),0),7))</f>
        <v/>
      </c>
    </row>
    <row r="5725" spans="1:19" x14ac:dyDescent="0.25">
      <c r="A5725" s="75"/>
      <c r="B5725" s="75"/>
      <c r="C5725" s="72"/>
      <c r="D5725" s="72"/>
      <c r="E5725" s="41" t="str">
        <f t="shared" si="1246"/>
        <v/>
      </c>
      <c r="F5725" s="90" t="str">
        <f t="shared" ca="1" si="1247"/>
        <v/>
      </c>
      <c r="G5725" s="91" t="str">
        <f t="shared" si="1248"/>
        <v/>
      </c>
      <c r="H5725" s="41" t="str">
        <f t="shared" si="1249"/>
        <v/>
      </c>
      <c r="I5725" s="92" t="str">
        <f t="shared" ca="1" si="1250"/>
        <v/>
      </c>
      <c r="J5725" s="28" t="str">
        <f t="shared" si="1251"/>
        <v/>
      </c>
      <c r="K5725" s="28" t="str">
        <f t="shared" si="1252"/>
        <v/>
      </c>
      <c r="L5725" s="28" t="str">
        <f t="shared" ca="1" si="1253"/>
        <v/>
      </c>
      <c r="M5725" s="28" t="str">
        <f t="shared" si="1254"/>
        <v/>
      </c>
      <c r="N5725" s="93" t="str">
        <f t="shared" si="1255"/>
        <v/>
      </c>
      <c r="O5725" s="94" t="str">
        <f t="shared" si="1256"/>
        <v/>
      </c>
      <c r="P5725" s="70">
        <f t="shared" si="1257"/>
        <v>0</v>
      </c>
      <c r="Q5725" s="28" t="str">
        <f t="shared" ca="1" si="1258"/>
        <v/>
      </c>
      <c r="R5725" s="28" t="str">
        <f t="shared" si="1259"/>
        <v/>
      </c>
      <c r="S5725" s="28" t="str">
        <f t="array" ref="S5725">IF(ISBLANK(A5725),"",INDEX(Info!$B$3:$H$6442,MATCH(J5725,IF(Info!$D$3:$D$6442=K5725,Info!$C$3:$C$6442),0),7))</f>
        <v/>
      </c>
    </row>
    <row r="5726" spans="1:19" x14ac:dyDescent="0.25">
      <c r="A5726" s="75"/>
      <c r="B5726" s="75"/>
      <c r="C5726" s="72"/>
      <c r="D5726" s="72"/>
      <c r="E5726" s="41" t="str">
        <f t="shared" si="1246"/>
        <v/>
      </c>
      <c r="F5726" s="90" t="str">
        <f t="shared" ca="1" si="1247"/>
        <v/>
      </c>
      <c r="G5726" s="91" t="str">
        <f t="shared" si="1248"/>
        <v/>
      </c>
      <c r="H5726" s="41" t="str">
        <f t="shared" si="1249"/>
        <v/>
      </c>
      <c r="I5726" s="92" t="str">
        <f t="shared" ca="1" si="1250"/>
        <v/>
      </c>
      <c r="J5726" s="28" t="str">
        <f t="shared" si="1251"/>
        <v/>
      </c>
      <c r="K5726" s="28" t="str">
        <f t="shared" si="1252"/>
        <v/>
      </c>
      <c r="L5726" s="28" t="str">
        <f t="shared" ca="1" si="1253"/>
        <v/>
      </c>
      <c r="M5726" s="28" t="str">
        <f t="shared" si="1254"/>
        <v/>
      </c>
      <c r="N5726" s="93" t="str">
        <f t="shared" si="1255"/>
        <v/>
      </c>
      <c r="O5726" s="94" t="str">
        <f t="shared" si="1256"/>
        <v/>
      </c>
      <c r="P5726" s="70">
        <f t="shared" si="1257"/>
        <v>0</v>
      </c>
      <c r="Q5726" s="28" t="str">
        <f t="shared" ca="1" si="1258"/>
        <v/>
      </c>
      <c r="R5726" s="28" t="str">
        <f t="shared" si="1259"/>
        <v/>
      </c>
      <c r="S5726" s="28" t="str">
        <f t="array" ref="S5726">IF(ISBLANK(A5726),"",INDEX(Info!$B$3:$H$6442,MATCH(J5726,IF(Info!$D$3:$D$6442=K5726,Info!$C$3:$C$6442),0),7))</f>
        <v/>
      </c>
    </row>
    <row r="5727" spans="1:19" x14ac:dyDescent="0.25">
      <c r="A5727" s="75"/>
      <c r="B5727" s="75"/>
      <c r="C5727" s="72"/>
      <c r="D5727" s="72"/>
      <c r="E5727" s="41" t="str">
        <f t="shared" si="1246"/>
        <v/>
      </c>
      <c r="F5727" s="90" t="str">
        <f t="shared" ca="1" si="1247"/>
        <v/>
      </c>
      <c r="G5727" s="91" t="str">
        <f t="shared" si="1248"/>
        <v/>
      </c>
      <c r="H5727" s="41" t="str">
        <f t="shared" si="1249"/>
        <v/>
      </c>
      <c r="I5727" s="92" t="str">
        <f t="shared" ca="1" si="1250"/>
        <v/>
      </c>
      <c r="J5727" s="28" t="str">
        <f t="shared" si="1251"/>
        <v/>
      </c>
      <c r="K5727" s="28" t="str">
        <f t="shared" si="1252"/>
        <v/>
      </c>
      <c r="L5727" s="28" t="str">
        <f t="shared" ca="1" si="1253"/>
        <v/>
      </c>
      <c r="M5727" s="28" t="str">
        <f t="shared" si="1254"/>
        <v/>
      </c>
      <c r="N5727" s="93" t="str">
        <f t="shared" si="1255"/>
        <v/>
      </c>
      <c r="O5727" s="94" t="str">
        <f t="shared" si="1256"/>
        <v/>
      </c>
      <c r="P5727" s="70">
        <f t="shared" si="1257"/>
        <v>0</v>
      </c>
      <c r="Q5727" s="28" t="str">
        <f t="shared" ca="1" si="1258"/>
        <v/>
      </c>
      <c r="R5727" s="28" t="str">
        <f t="shared" si="1259"/>
        <v/>
      </c>
      <c r="S5727" s="28" t="str">
        <f t="array" ref="S5727">IF(ISBLANK(A5727),"",INDEX(Info!$B$3:$H$6442,MATCH(J5727,IF(Info!$D$3:$D$6442=K5727,Info!$C$3:$C$6442),0),7))</f>
        <v/>
      </c>
    </row>
    <row r="5728" spans="1:19" x14ac:dyDescent="0.25">
      <c r="A5728" s="75"/>
      <c r="B5728" s="75"/>
      <c r="C5728" s="72"/>
      <c r="D5728" s="72"/>
      <c r="E5728" s="41" t="str">
        <f t="shared" si="1246"/>
        <v/>
      </c>
      <c r="F5728" s="90" t="str">
        <f t="shared" ca="1" si="1247"/>
        <v/>
      </c>
      <c r="G5728" s="91" t="str">
        <f t="shared" si="1248"/>
        <v/>
      </c>
      <c r="H5728" s="41" t="str">
        <f t="shared" si="1249"/>
        <v/>
      </c>
      <c r="I5728" s="92" t="str">
        <f t="shared" ca="1" si="1250"/>
        <v/>
      </c>
      <c r="J5728" s="28" t="str">
        <f t="shared" si="1251"/>
        <v/>
      </c>
      <c r="K5728" s="28" t="str">
        <f t="shared" si="1252"/>
        <v/>
      </c>
      <c r="L5728" s="28" t="str">
        <f t="shared" ca="1" si="1253"/>
        <v/>
      </c>
      <c r="M5728" s="28" t="str">
        <f t="shared" si="1254"/>
        <v/>
      </c>
      <c r="N5728" s="93" t="str">
        <f t="shared" si="1255"/>
        <v/>
      </c>
      <c r="O5728" s="94" t="str">
        <f t="shared" si="1256"/>
        <v/>
      </c>
      <c r="P5728" s="70">
        <f t="shared" si="1257"/>
        <v>0</v>
      </c>
      <c r="Q5728" s="28" t="str">
        <f t="shared" ca="1" si="1258"/>
        <v/>
      </c>
      <c r="R5728" s="28" t="str">
        <f t="shared" si="1259"/>
        <v/>
      </c>
      <c r="S5728" s="28" t="str">
        <f t="array" ref="S5728">IF(ISBLANK(A5728),"",INDEX(Info!$B$3:$H$6442,MATCH(J5728,IF(Info!$D$3:$D$6442=K5728,Info!$C$3:$C$6442),0),7))</f>
        <v/>
      </c>
    </row>
    <row r="5729" spans="1:19" x14ac:dyDescent="0.25">
      <c r="A5729" s="75"/>
      <c r="B5729" s="75"/>
      <c r="C5729" s="72"/>
      <c r="D5729" s="72"/>
      <c r="E5729" s="41" t="str">
        <f t="shared" si="1246"/>
        <v/>
      </c>
      <c r="F5729" s="90" t="str">
        <f t="shared" ca="1" si="1247"/>
        <v/>
      </c>
      <c r="G5729" s="91" t="str">
        <f t="shared" si="1248"/>
        <v/>
      </c>
      <c r="H5729" s="41" t="str">
        <f t="shared" si="1249"/>
        <v/>
      </c>
      <c r="I5729" s="92" t="str">
        <f t="shared" ca="1" si="1250"/>
        <v/>
      </c>
      <c r="J5729" s="28" t="str">
        <f t="shared" si="1251"/>
        <v/>
      </c>
      <c r="K5729" s="28" t="str">
        <f t="shared" si="1252"/>
        <v/>
      </c>
      <c r="L5729" s="28" t="str">
        <f t="shared" ca="1" si="1253"/>
        <v/>
      </c>
      <c r="M5729" s="28" t="str">
        <f t="shared" si="1254"/>
        <v/>
      </c>
      <c r="N5729" s="93" t="str">
        <f t="shared" si="1255"/>
        <v/>
      </c>
      <c r="O5729" s="94" t="str">
        <f t="shared" si="1256"/>
        <v/>
      </c>
      <c r="P5729" s="70">
        <f t="shared" si="1257"/>
        <v>0</v>
      </c>
      <c r="Q5729" s="28" t="str">
        <f t="shared" ca="1" si="1258"/>
        <v/>
      </c>
      <c r="R5729" s="28" t="str">
        <f t="shared" si="1259"/>
        <v/>
      </c>
      <c r="S5729" s="28" t="str">
        <f t="array" ref="S5729">IF(ISBLANK(A5729),"",INDEX(Info!$B$3:$H$6442,MATCH(J5729,IF(Info!$D$3:$D$6442=K5729,Info!$C$3:$C$6442),0),7))</f>
        <v/>
      </c>
    </row>
    <row r="5730" spans="1:19" x14ac:dyDescent="0.25">
      <c r="A5730" s="75"/>
      <c r="B5730" s="75"/>
      <c r="C5730" s="72"/>
      <c r="D5730" s="72"/>
      <c r="E5730" s="41" t="str">
        <f t="shared" si="1246"/>
        <v/>
      </c>
      <c r="F5730" s="90" t="str">
        <f t="shared" ca="1" si="1247"/>
        <v/>
      </c>
      <c r="G5730" s="91" t="str">
        <f t="shared" si="1248"/>
        <v/>
      </c>
      <c r="H5730" s="41" t="str">
        <f t="shared" si="1249"/>
        <v/>
      </c>
      <c r="I5730" s="92" t="str">
        <f t="shared" ca="1" si="1250"/>
        <v/>
      </c>
      <c r="J5730" s="28" t="str">
        <f t="shared" si="1251"/>
        <v/>
      </c>
      <c r="K5730" s="28" t="str">
        <f t="shared" si="1252"/>
        <v/>
      </c>
      <c r="L5730" s="28" t="str">
        <f t="shared" ca="1" si="1253"/>
        <v/>
      </c>
      <c r="M5730" s="28" t="str">
        <f t="shared" si="1254"/>
        <v/>
      </c>
      <c r="N5730" s="93" t="str">
        <f t="shared" si="1255"/>
        <v/>
      </c>
      <c r="O5730" s="94" t="str">
        <f t="shared" si="1256"/>
        <v/>
      </c>
      <c r="P5730" s="70">
        <f t="shared" si="1257"/>
        <v>0</v>
      </c>
      <c r="Q5730" s="28" t="str">
        <f t="shared" ca="1" si="1258"/>
        <v/>
      </c>
      <c r="R5730" s="28" t="str">
        <f t="shared" si="1259"/>
        <v/>
      </c>
      <c r="S5730" s="28" t="str">
        <f t="array" ref="S5730">IF(ISBLANK(A5730),"",INDEX(Info!$B$3:$H$6442,MATCH(J5730,IF(Info!$D$3:$D$6442=K5730,Info!$C$3:$C$6442),0),7))</f>
        <v/>
      </c>
    </row>
    <row r="5731" spans="1:19" x14ac:dyDescent="0.25">
      <c r="A5731" s="75"/>
      <c r="B5731" s="75"/>
      <c r="C5731" s="72"/>
      <c r="D5731" s="72"/>
      <c r="E5731" s="41" t="str">
        <f t="shared" si="1246"/>
        <v/>
      </c>
      <c r="F5731" s="90" t="str">
        <f t="shared" ca="1" si="1247"/>
        <v/>
      </c>
      <c r="G5731" s="91" t="str">
        <f t="shared" si="1248"/>
        <v/>
      </c>
      <c r="H5731" s="41" t="str">
        <f t="shared" si="1249"/>
        <v/>
      </c>
      <c r="I5731" s="92" t="str">
        <f t="shared" ca="1" si="1250"/>
        <v/>
      </c>
      <c r="J5731" s="28" t="str">
        <f t="shared" si="1251"/>
        <v/>
      </c>
      <c r="K5731" s="28" t="str">
        <f t="shared" si="1252"/>
        <v/>
      </c>
      <c r="L5731" s="28" t="str">
        <f t="shared" ca="1" si="1253"/>
        <v/>
      </c>
      <c r="M5731" s="28" t="str">
        <f t="shared" si="1254"/>
        <v/>
      </c>
      <c r="N5731" s="93" t="str">
        <f t="shared" si="1255"/>
        <v/>
      </c>
      <c r="O5731" s="94" t="str">
        <f t="shared" si="1256"/>
        <v/>
      </c>
      <c r="P5731" s="70">
        <f t="shared" si="1257"/>
        <v>0</v>
      </c>
      <c r="Q5731" s="28" t="str">
        <f t="shared" ca="1" si="1258"/>
        <v/>
      </c>
      <c r="R5731" s="28" t="str">
        <f t="shared" si="1259"/>
        <v/>
      </c>
      <c r="S5731" s="28" t="str">
        <f t="array" ref="S5731">IF(ISBLANK(A5731),"",INDEX(Info!$B$3:$H$6442,MATCH(J5731,IF(Info!$D$3:$D$6442=K5731,Info!$C$3:$C$6442),0),7))</f>
        <v/>
      </c>
    </row>
    <row r="5732" spans="1:19" x14ac:dyDescent="0.25">
      <c r="A5732" s="75"/>
      <c r="B5732" s="75"/>
      <c r="C5732" s="72"/>
      <c r="D5732" s="72"/>
      <c r="E5732" s="41" t="str">
        <f t="shared" si="1246"/>
        <v/>
      </c>
      <c r="F5732" s="90" t="str">
        <f t="shared" ca="1" si="1247"/>
        <v/>
      </c>
      <c r="G5732" s="91" t="str">
        <f t="shared" si="1248"/>
        <v/>
      </c>
      <c r="H5732" s="41" t="str">
        <f t="shared" si="1249"/>
        <v/>
      </c>
      <c r="I5732" s="92" t="str">
        <f t="shared" ca="1" si="1250"/>
        <v/>
      </c>
      <c r="J5732" s="28" t="str">
        <f t="shared" si="1251"/>
        <v/>
      </c>
      <c r="K5732" s="28" t="str">
        <f t="shared" si="1252"/>
        <v/>
      </c>
      <c r="L5732" s="28" t="str">
        <f t="shared" ca="1" si="1253"/>
        <v/>
      </c>
      <c r="M5732" s="28" t="str">
        <f t="shared" si="1254"/>
        <v/>
      </c>
      <c r="N5732" s="93" t="str">
        <f t="shared" si="1255"/>
        <v/>
      </c>
      <c r="O5732" s="94" t="str">
        <f t="shared" si="1256"/>
        <v/>
      </c>
      <c r="P5732" s="70">
        <f t="shared" si="1257"/>
        <v>0</v>
      </c>
      <c r="Q5732" s="28" t="str">
        <f t="shared" ca="1" si="1258"/>
        <v/>
      </c>
      <c r="R5732" s="28" t="str">
        <f t="shared" si="1259"/>
        <v/>
      </c>
      <c r="S5732" s="28" t="str">
        <f t="array" ref="S5732">IF(ISBLANK(A5732),"",INDEX(Info!$B$3:$H$6442,MATCH(J5732,IF(Info!$D$3:$D$6442=K5732,Info!$C$3:$C$6442),0),7))</f>
        <v/>
      </c>
    </row>
    <row r="5733" spans="1:19" x14ac:dyDescent="0.25">
      <c r="A5733" s="75"/>
      <c r="B5733" s="75"/>
      <c r="C5733" s="72"/>
      <c r="D5733" s="72"/>
      <c r="E5733" s="41" t="str">
        <f t="shared" si="1246"/>
        <v/>
      </c>
      <c r="F5733" s="90" t="str">
        <f t="shared" ca="1" si="1247"/>
        <v/>
      </c>
      <c r="G5733" s="91" t="str">
        <f t="shared" si="1248"/>
        <v/>
      </c>
      <c r="H5733" s="41" t="str">
        <f t="shared" si="1249"/>
        <v/>
      </c>
      <c r="I5733" s="92" t="str">
        <f t="shared" ca="1" si="1250"/>
        <v/>
      </c>
      <c r="J5733" s="28" t="str">
        <f t="shared" si="1251"/>
        <v/>
      </c>
      <c r="K5733" s="28" t="str">
        <f t="shared" si="1252"/>
        <v/>
      </c>
      <c r="L5733" s="28" t="str">
        <f t="shared" ca="1" si="1253"/>
        <v/>
      </c>
      <c r="M5733" s="28" t="str">
        <f t="shared" si="1254"/>
        <v/>
      </c>
      <c r="N5733" s="93" t="str">
        <f t="shared" si="1255"/>
        <v/>
      </c>
      <c r="O5733" s="94" t="str">
        <f t="shared" si="1256"/>
        <v/>
      </c>
      <c r="P5733" s="70">
        <f t="shared" si="1257"/>
        <v>0</v>
      </c>
      <c r="Q5733" s="28" t="str">
        <f t="shared" ca="1" si="1258"/>
        <v/>
      </c>
      <c r="R5733" s="28" t="str">
        <f t="shared" si="1259"/>
        <v/>
      </c>
      <c r="S5733" s="28" t="str">
        <f t="array" ref="S5733">IF(ISBLANK(A5733),"",INDEX(Info!$B$3:$H$6442,MATCH(J5733,IF(Info!$D$3:$D$6442=K5733,Info!$C$3:$C$6442),0),7))</f>
        <v/>
      </c>
    </row>
    <row r="5734" spans="1:19" x14ac:dyDescent="0.25">
      <c r="A5734" s="75"/>
      <c r="B5734" s="75"/>
      <c r="C5734" s="72"/>
      <c r="D5734" s="72"/>
      <c r="E5734" s="41" t="str">
        <f t="shared" si="1246"/>
        <v/>
      </c>
      <c r="F5734" s="90" t="str">
        <f t="shared" ca="1" si="1247"/>
        <v/>
      </c>
      <c r="G5734" s="91" t="str">
        <f t="shared" si="1248"/>
        <v/>
      </c>
      <c r="H5734" s="41" t="str">
        <f t="shared" si="1249"/>
        <v/>
      </c>
      <c r="I5734" s="92" t="str">
        <f t="shared" ca="1" si="1250"/>
        <v/>
      </c>
      <c r="J5734" s="28" t="str">
        <f t="shared" si="1251"/>
        <v/>
      </c>
      <c r="K5734" s="28" t="str">
        <f t="shared" si="1252"/>
        <v/>
      </c>
      <c r="L5734" s="28" t="str">
        <f t="shared" ca="1" si="1253"/>
        <v/>
      </c>
      <c r="M5734" s="28" t="str">
        <f t="shared" si="1254"/>
        <v/>
      </c>
      <c r="N5734" s="93" t="str">
        <f t="shared" si="1255"/>
        <v/>
      </c>
      <c r="O5734" s="94" t="str">
        <f t="shared" si="1256"/>
        <v/>
      </c>
      <c r="P5734" s="70">
        <f t="shared" si="1257"/>
        <v>0</v>
      </c>
      <c r="Q5734" s="28" t="str">
        <f t="shared" ca="1" si="1258"/>
        <v/>
      </c>
      <c r="R5734" s="28" t="str">
        <f t="shared" si="1259"/>
        <v/>
      </c>
      <c r="S5734" s="28" t="str">
        <f t="array" ref="S5734">IF(ISBLANK(A5734),"",INDEX(Info!$B$3:$H$6442,MATCH(J5734,IF(Info!$D$3:$D$6442=K5734,Info!$C$3:$C$6442),0),7))</f>
        <v/>
      </c>
    </row>
    <row r="5735" spans="1:19" x14ac:dyDescent="0.25">
      <c r="A5735" s="75"/>
      <c r="B5735" s="75"/>
      <c r="C5735" s="72"/>
      <c r="D5735" s="72"/>
      <c r="E5735" s="41" t="str">
        <f t="shared" si="1246"/>
        <v/>
      </c>
      <c r="F5735" s="90" t="str">
        <f t="shared" ca="1" si="1247"/>
        <v/>
      </c>
      <c r="G5735" s="91" t="str">
        <f t="shared" si="1248"/>
        <v/>
      </c>
      <c r="H5735" s="41" t="str">
        <f t="shared" si="1249"/>
        <v/>
      </c>
      <c r="I5735" s="92" t="str">
        <f t="shared" ca="1" si="1250"/>
        <v/>
      </c>
      <c r="J5735" s="28" t="str">
        <f t="shared" si="1251"/>
        <v/>
      </c>
      <c r="K5735" s="28" t="str">
        <f t="shared" si="1252"/>
        <v/>
      </c>
      <c r="L5735" s="28" t="str">
        <f t="shared" ca="1" si="1253"/>
        <v/>
      </c>
      <c r="M5735" s="28" t="str">
        <f t="shared" si="1254"/>
        <v/>
      </c>
      <c r="N5735" s="93" t="str">
        <f t="shared" si="1255"/>
        <v/>
      </c>
      <c r="O5735" s="94" t="str">
        <f t="shared" si="1256"/>
        <v/>
      </c>
      <c r="P5735" s="70">
        <f t="shared" si="1257"/>
        <v>0</v>
      </c>
      <c r="Q5735" s="28" t="str">
        <f t="shared" ca="1" si="1258"/>
        <v/>
      </c>
      <c r="R5735" s="28" t="str">
        <f t="shared" si="1259"/>
        <v/>
      </c>
      <c r="S5735" s="28" t="str">
        <f t="array" ref="S5735">IF(ISBLANK(A5735),"",INDEX(Info!$B$3:$H$6442,MATCH(J5735,IF(Info!$D$3:$D$6442=K5735,Info!$C$3:$C$6442),0),7))</f>
        <v/>
      </c>
    </row>
    <row r="5736" spans="1:19" x14ac:dyDescent="0.25">
      <c r="A5736" s="75"/>
      <c r="B5736" s="75"/>
      <c r="C5736" s="72"/>
      <c r="D5736" s="72"/>
      <c r="E5736" s="41" t="str">
        <f t="shared" si="1246"/>
        <v/>
      </c>
      <c r="F5736" s="90" t="str">
        <f t="shared" ca="1" si="1247"/>
        <v/>
      </c>
      <c r="G5736" s="91" t="str">
        <f t="shared" si="1248"/>
        <v/>
      </c>
      <c r="H5736" s="41" t="str">
        <f t="shared" si="1249"/>
        <v/>
      </c>
      <c r="I5736" s="92" t="str">
        <f t="shared" ca="1" si="1250"/>
        <v/>
      </c>
      <c r="J5736" s="28" t="str">
        <f t="shared" si="1251"/>
        <v/>
      </c>
      <c r="K5736" s="28" t="str">
        <f t="shared" si="1252"/>
        <v/>
      </c>
      <c r="L5736" s="28" t="str">
        <f t="shared" ca="1" si="1253"/>
        <v/>
      </c>
      <c r="M5736" s="28" t="str">
        <f t="shared" si="1254"/>
        <v/>
      </c>
      <c r="N5736" s="93" t="str">
        <f t="shared" si="1255"/>
        <v/>
      </c>
      <c r="O5736" s="94" t="str">
        <f t="shared" si="1256"/>
        <v/>
      </c>
      <c r="P5736" s="70">
        <f t="shared" si="1257"/>
        <v>0</v>
      </c>
      <c r="Q5736" s="28" t="str">
        <f t="shared" ca="1" si="1258"/>
        <v/>
      </c>
      <c r="R5736" s="28" t="str">
        <f t="shared" si="1259"/>
        <v/>
      </c>
      <c r="S5736" s="28" t="str">
        <f t="array" ref="S5736">IF(ISBLANK(A5736),"",INDEX(Info!$B$3:$H$6442,MATCH(J5736,IF(Info!$D$3:$D$6442=K5736,Info!$C$3:$C$6442),0),7))</f>
        <v/>
      </c>
    </row>
    <row r="5737" spans="1:19" x14ac:dyDescent="0.25">
      <c r="A5737" s="75"/>
      <c r="B5737" s="75"/>
      <c r="C5737" s="72"/>
      <c r="D5737" s="72"/>
      <c r="E5737" s="41" t="str">
        <f t="shared" si="1246"/>
        <v/>
      </c>
      <c r="F5737" s="90" t="str">
        <f t="shared" ca="1" si="1247"/>
        <v/>
      </c>
      <c r="G5737" s="91" t="str">
        <f t="shared" si="1248"/>
        <v/>
      </c>
      <c r="H5737" s="41" t="str">
        <f t="shared" si="1249"/>
        <v/>
      </c>
      <c r="I5737" s="92" t="str">
        <f t="shared" ca="1" si="1250"/>
        <v/>
      </c>
      <c r="J5737" s="28" t="str">
        <f t="shared" si="1251"/>
        <v/>
      </c>
      <c r="K5737" s="28" t="str">
        <f t="shared" si="1252"/>
        <v/>
      </c>
      <c r="L5737" s="28" t="str">
        <f t="shared" ca="1" si="1253"/>
        <v/>
      </c>
      <c r="M5737" s="28" t="str">
        <f t="shared" si="1254"/>
        <v/>
      </c>
      <c r="N5737" s="93" t="str">
        <f t="shared" si="1255"/>
        <v/>
      </c>
      <c r="O5737" s="94" t="str">
        <f t="shared" si="1256"/>
        <v/>
      </c>
      <c r="P5737" s="70">
        <f t="shared" si="1257"/>
        <v>0</v>
      </c>
      <c r="Q5737" s="28" t="str">
        <f t="shared" ca="1" si="1258"/>
        <v/>
      </c>
      <c r="R5737" s="28" t="str">
        <f t="shared" si="1259"/>
        <v/>
      </c>
      <c r="S5737" s="28" t="str">
        <f t="array" ref="S5737">IF(ISBLANK(A5737),"",INDEX(Info!$B$3:$H$6442,MATCH(J5737,IF(Info!$D$3:$D$6442=K5737,Info!$C$3:$C$6442),0),7))</f>
        <v/>
      </c>
    </row>
    <row r="5738" spans="1:19" x14ac:dyDescent="0.25">
      <c r="A5738" s="75"/>
      <c r="B5738" s="75"/>
      <c r="C5738" s="72"/>
      <c r="D5738" s="72"/>
      <c r="E5738" s="41" t="str">
        <f t="shared" si="1246"/>
        <v/>
      </c>
      <c r="F5738" s="90" t="str">
        <f t="shared" ca="1" si="1247"/>
        <v/>
      </c>
      <c r="G5738" s="91" t="str">
        <f t="shared" si="1248"/>
        <v/>
      </c>
      <c r="H5738" s="41" t="str">
        <f t="shared" si="1249"/>
        <v/>
      </c>
      <c r="I5738" s="92" t="str">
        <f t="shared" ca="1" si="1250"/>
        <v/>
      </c>
      <c r="J5738" s="28" t="str">
        <f t="shared" si="1251"/>
        <v/>
      </c>
      <c r="K5738" s="28" t="str">
        <f t="shared" si="1252"/>
        <v/>
      </c>
      <c r="L5738" s="28" t="str">
        <f t="shared" ca="1" si="1253"/>
        <v/>
      </c>
      <c r="M5738" s="28" t="str">
        <f t="shared" si="1254"/>
        <v/>
      </c>
      <c r="N5738" s="93" t="str">
        <f t="shared" si="1255"/>
        <v/>
      </c>
      <c r="O5738" s="94" t="str">
        <f t="shared" si="1256"/>
        <v/>
      </c>
      <c r="P5738" s="70">
        <f t="shared" si="1257"/>
        <v>0</v>
      </c>
      <c r="Q5738" s="28" t="str">
        <f t="shared" ca="1" si="1258"/>
        <v/>
      </c>
      <c r="R5738" s="28" t="str">
        <f t="shared" si="1259"/>
        <v/>
      </c>
      <c r="S5738" s="28" t="str">
        <f t="array" ref="S5738">IF(ISBLANK(A5738),"",INDEX(Info!$B$3:$H$6442,MATCH(J5738,IF(Info!$D$3:$D$6442=K5738,Info!$C$3:$C$6442),0),7))</f>
        <v/>
      </c>
    </row>
    <row r="5739" spans="1:19" x14ac:dyDescent="0.25">
      <c r="A5739" s="75"/>
      <c r="B5739" s="75"/>
      <c r="C5739" s="72"/>
      <c r="D5739" s="72"/>
      <c r="E5739" s="41" t="str">
        <f t="shared" si="1246"/>
        <v/>
      </c>
      <c r="F5739" s="90" t="str">
        <f t="shared" ca="1" si="1247"/>
        <v/>
      </c>
      <c r="G5739" s="91" t="str">
        <f t="shared" si="1248"/>
        <v/>
      </c>
      <c r="H5739" s="41" t="str">
        <f t="shared" si="1249"/>
        <v/>
      </c>
      <c r="I5739" s="92" t="str">
        <f t="shared" ca="1" si="1250"/>
        <v/>
      </c>
      <c r="J5739" s="28" t="str">
        <f t="shared" si="1251"/>
        <v/>
      </c>
      <c r="K5739" s="28" t="str">
        <f t="shared" si="1252"/>
        <v/>
      </c>
      <c r="L5739" s="28" t="str">
        <f t="shared" ca="1" si="1253"/>
        <v/>
      </c>
      <c r="M5739" s="28" t="str">
        <f t="shared" si="1254"/>
        <v/>
      </c>
      <c r="N5739" s="93" t="str">
        <f t="shared" si="1255"/>
        <v/>
      </c>
      <c r="O5739" s="94" t="str">
        <f t="shared" si="1256"/>
        <v/>
      </c>
      <c r="P5739" s="70">
        <f t="shared" si="1257"/>
        <v>0</v>
      </c>
      <c r="Q5739" s="28" t="str">
        <f t="shared" ca="1" si="1258"/>
        <v/>
      </c>
      <c r="R5739" s="28" t="str">
        <f t="shared" si="1259"/>
        <v/>
      </c>
      <c r="S5739" s="28" t="str">
        <f t="array" ref="S5739">IF(ISBLANK(A5739),"",INDEX(Info!$B$3:$H$6442,MATCH(J5739,IF(Info!$D$3:$D$6442=K5739,Info!$C$3:$C$6442),0),7))</f>
        <v/>
      </c>
    </row>
    <row r="5740" spans="1:19" x14ac:dyDescent="0.25">
      <c r="A5740" s="75"/>
      <c r="B5740" s="75"/>
      <c r="C5740" s="72"/>
      <c r="D5740" s="72"/>
      <c r="E5740" s="41" t="str">
        <f t="shared" si="1246"/>
        <v/>
      </c>
      <c r="F5740" s="90" t="str">
        <f t="shared" ca="1" si="1247"/>
        <v/>
      </c>
      <c r="G5740" s="91" t="str">
        <f t="shared" si="1248"/>
        <v/>
      </c>
      <c r="H5740" s="41" t="str">
        <f t="shared" si="1249"/>
        <v/>
      </c>
      <c r="I5740" s="92" t="str">
        <f t="shared" ca="1" si="1250"/>
        <v/>
      </c>
      <c r="J5740" s="28" t="str">
        <f t="shared" si="1251"/>
        <v/>
      </c>
      <c r="K5740" s="28" t="str">
        <f t="shared" si="1252"/>
        <v/>
      </c>
      <c r="L5740" s="28" t="str">
        <f t="shared" ca="1" si="1253"/>
        <v/>
      </c>
      <c r="M5740" s="28" t="str">
        <f t="shared" si="1254"/>
        <v/>
      </c>
      <c r="N5740" s="93" t="str">
        <f t="shared" si="1255"/>
        <v/>
      </c>
      <c r="O5740" s="94" t="str">
        <f t="shared" si="1256"/>
        <v/>
      </c>
      <c r="P5740" s="70">
        <f t="shared" si="1257"/>
        <v>0</v>
      </c>
      <c r="Q5740" s="28" t="str">
        <f t="shared" ca="1" si="1258"/>
        <v/>
      </c>
      <c r="R5740" s="28" t="str">
        <f t="shared" si="1259"/>
        <v/>
      </c>
      <c r="S5740" s="28" t="str">
        <f t="array" ref="S5740">IF(ISBLANK(A5740),"",INDEX(Info!$B$3:$H$6442,MATCH(J5740,IF(Info!$D$3:$D$6442=K5740,Info!$C$3:$C$6442),0),7))</f>
        <v/>
      </c>
    </row>
    <row r="5741" spans="1:19" x14ac:dyDescent="0.25">
      <c r="A5741" s="75"/>
      <c r="B5741" s="75"/>
      <c r="C5741" s="72"/>
      <c r="D5741" s="72"/>
      <c r="E5741" s="41" t="str">
        <f t="shared" si="1246"/>
        <v/>
      </c>
      <c r="F5741" s="90" t="str">
        <f t="shared" ca="1" si="1247"/>
        <v/>
      </c>
      <c r="G5741" s="91" t="str">
        <f t="shared" si="1248"/>
        <v/>
      </c>
      <c r="H5741" s="41" t="str">
        <f t="shared" si="1249"/>
        <v/>
      </c>
      <c r="I5741" s="92" t="str">
        <f t="shared" ca="1" si="1250"/>
        <v/>
      </c>
      <c r="J5741" s="28" t="str">
        <f t="shared" si="1251"/>
        <v/>
      </c>
      <c r="K5741" s="28" t="str">
        <f t="shared" si="1252"/>
        <v/>
      </c>
      <c r="L5741" s="28" t="str">
        <f t="shared" ca="1" si="1253"/>
        <v/>
      </c>
      <c r="M5741" s="28" t="str">
        <f t="shared" si="1254"/>
        <v/>
      </c>
      <c r="N5741" s="93" t="str">
        <f t="shared" si="1255"/>
        <v/>
      </c>
      <c r="O5741" s="94" t="str">
        <f t="shared" si="1256"/>
        <v/>
      </c>
      <c r="P5741" s="70">
        <f t="shared" si="1257"/>
        <v>0</v>
      </c>
      <c r="Q5741" s="28" t="str">
        <f t="shared" ca="1" si="1258"/>
        <v/>
      </c>
      <c r="R5741" s="28" t="str">
        <f t="shared" si="1259"/>
        <v/>
      </c>
      <c r="S5741" s="28" t="str">
        <f t="array" ref="S5741">IF(ISBLANK(A5741),"",INDEX(Info!$B$3:$H$6442,MATCH(J5741,IF(Info!$D$3:$D$6442=K5741,Info!$C$3:$C$6442),0),7))</f>
        <v/>
      </c>
    </row>
    <row r="5742" spans="1:19" x14ac:dyDescent="0.25">
      <c r="A5742" s="75"/>
      <c r="B5742" s="75"/>
      <c r="C5742" s="72"/>
      <c r="D5742" s="72"/>
      <c r="E5742" s="41" t="str">
        <f t="shared" si="1246"/>
        <v/>
      </c>
      <c r="F5742" s="90" t="str">
        <f t="shared" ca="1" si="1247"/>
        <v/>
      </c>
      <c r="G5742" s="91" t="str">
        <f t="shared" si="1248"/>
        <v/>
      </c>
      <c r="H5742" s="41" t="str">
        <f t="shared" si="1249"/>
        <v/>
      </c>
      <c r="I5742" s="92" t="str">
        <f t="shared" ca="1" si="1250"/>
        <v/>
      </c>
      <c r="J5742" s="28" t="str">
        <f t="shared" si="1251"/>
        <v/>
      </c>
      <c r="K5742" s="28" t="str">
        <f t="shared" si="1252"/>
        <v/>
      </c>
      <c r="L5742" s="28" t="str">
        <f t="shared" ca="1" si="1253"/>
        <v/>
      </c>
      <c r="M5742" s="28" t="str">
        <f t="shared" si="1254"/>
        <v/>
      </c>
      <c r="N5742" s="93" t="str">
        <f t="shared" si="1255"/>
        <v/>
      </c>
      <c r="O5742" s="94" t="str">
        <f t="shared" si="1256"/>
        <v/>
      </c>
      <c r="P5742" s="70">
        <f t="shared" si="1257"/>
        <v>0</v>
      </c>
      <c r="Q5742" s="28" t="str">
        <f t="shared" ca="1" si="1258"/>
        <v/>
      </c>
      <c r="R5742" s="28" t="str">
        <f t="shared" si="1259"/>
        <v/>
      </c>
      <c r="S5742" s="28" t="str">
        <f t="array" ref="S5742">IF(ISBLANK(A5742),"",INDEX(Info!$B$3:$H$6442,MATCH(J5742,IF(Info!$D$3:$D$6442=K5742,Info!$C$3:$C$6442),0),7))</f>
        <v/>
      </c>
    </row>
    <row r="5743" spans="1:19" x14ac:dyDescent="0.25">
      <c r="A5743" s="75"/>
      <c r="B5743" s="75"/>
      <c r="C5743" s="72"/>
      <c r="D5743" s="72"/>
      <c r="E5743" s="41" t="str">
        <f t="shared" si="1246"/>
        <v/>
      </c>
      <c r="F5743" s="90" t="str">
        <f t="shared" ca="1" si="1247"/>
        <v/>
      </c>
      <c r="G5743" s="91" t="str">
        <f t="shared" si="1248"/>
        <v/>
      </c>
      <c r="H5743" s="41" t="str">
        <f t="shared" si="1249"/>
        <v/>
      </c>
      <c r="I5743" s="92" t="str">
        <f t="shared" ca="1" si="1250"/>
        <v/>
      </c>
      <c r="J5743" s="28" t="str">
        <f t="shared" si="1251"/>
        <v/>
      </c>
      <c r="K5743" s="28" t="str">
        <f t="shared" si="1252"/>
        <v/>
      </c>
      <c r="L5743" s="28" t="str">
        <f t="shared" ca="1" si="1253"/>
        <v/>
      </c>
      <c r="M5743" s="28" t="str">
        <f t="shared" si="1254"/>
        <v/>
      </c>
      <c r="N5743" s="93" t="str">
        <f t="shared" si="1255"/>
        <v/>
      </c>
      <c r="O5743" s="94" t="str">
        <f t="shared" si="1256"/>
        <v/>
      </c>
      <c r="P5743" s="70">
        <f t="shared" si="1257"/>
        <v>0</v>
      </c>
      <c r="Q5743" s="28" t="str">
        <f t="shared" ca="1" si="1258"/>
        <v/>
      </c>
      <c r="R5743" s="28" t="str">
        <f t="shared" si="1259"/>
        <v/>
      </c>
      <c r="S5743" s="28" t="str">
        <f t="array" ref="S5743">IF(ISBLANK(A5743),"",INDEX(Info!$B$3:$H$6442,MATCH(J5743,IF(Info!$D$3:$D$6442=K5743,Info!$C$3:$C$6442),0),7))</f>
        <v/>
      </c>
    </row>
    <row r="5744" spans="1:19" x14ac:dyDescent="0.25">
      <c r="A5744" s="75"/>
      <c r="B5744" s="75"/>
      <c r="C5744" s="72"/>
      <c r="D5744" s="72"/>
      <c r="E5744" s="41" t="str">
        <f t="shared" si="1246"/>
        <v/>
      </c>
      <c r="F5744" s="90" t="str">
        <f t="shared" ca="1" si="1247"/>
        <v/>
      </c>
      <c r="G5744" s="91" t="str">
        <f t="shared" si="1248"/>
        <v/>
      </c>
      <c r="H5744" s="41" t="str">
        <f t="shared" si="1249"/>
        <v/>
      </c>
      <c r="I5744" s="92" t="str">
        <f t="shared" ca="1" si="1250"/>
        <v/>
      </c>
      <c r="J5744" s="28" t="str">
        <f t="shared" si="1251"/>
        <v/>
      </c>
      <c r="K5744" s="28" t="str">
        <f t="shared" si="1252"/>
        <v/>
      </c>
      <c r="L5744" s="28" t="str">
        <f t="shared" ca="1" si="1253"/>
        <v/>
      </c>
      <c r="M5744" s="28" t="str">
        <f t="shared" si="1254"/>
        <v/>
      </c>
      <c r="N5744" s="93" t="str">
        <f t="shared" si="1255"/>
        <v/>
      </c>
      <c r="O5744" s="94" t="str">
        <f t="shared" si="1256"/>
        <v/>
      </c>
      <c r="P5744" s="70">
        <f t="shared" si="1257"/>
        <v>0</v>
      </c>
      <c r="Q5744" s="28" t="str">
        <f t="shared" ca="1" si="1258"/>
        <v/>
      </c>
      <c r="R5744" s="28" t="str">
        <f t="shared" si="1259"/>
        <v/>
      </c>
      <c r="S5744" s="28" t="str">
        <f t="array" ref="S5744">IF(ISBLANK(A5744),"",INDEX(Info!$B$3:$H$6442,MATCH(J5744,IF(Info!$D$3:$D$6442=K5744,Info!$C$3:$C$6442),0),7))</f>
        <v/>
      </c>
    </row>
    <row r="5745" spans="1:19" x14ac:dyDescent="0.25">
      <c r="A5745" s="75"/>
      <c r="B5745" s="75"/>
      <c r="C5745" s="72"/>
      <c r="D5745" s="72"/>
      <c r="E5745" s="41" t="str">
        <f t="shared" si="1246"/>
        <v/>
      </c>
      <c r="F5745" s="90" t="str">
        <f t="shared" ca="1" si="1247"/>
        <v/>
      </c>
      <c r="G5745" s="91" t="str">
        <f t="shared" si="1248"/>
        <v/>
      </c>
      <c r="H5745" s="41" t="str">
        <f t="shared" si="1249"/>
        <v/>
      </c>
      <c r="I5745" s="92" t="str">
        <f t="shared" ca="1" si="1250"/>
        <v/>
      </c>
      <c r="J5745" s="28" t="str">
        <f t="shared" si="1251"/>
        <v/>
      </c>
      <c r="K5745" s="28" t="str">
        <f t="shared" si="1252"/>
        <v/>
      </c>
      <c r="L5745" s="28" t="str">
        <f t="shared" ca="1" si="1253"/>
        <v/>
      </c>
      <c r="M5745" s="28" t="str">
        <f t="shared" si="1254"/>
        <v/>
      </c>
      <c r="N5745" s="93" t="str">
        <f t="shared" si="1255"/>
        <v/>
      </c>
      <c r="O5745" s="94" t="str">
        <f t="shared" si="1256"/>
        <v/>
      </c>
      <c r="P5745" s="70">
        <f t="shared" si="1257"/>
        <v>0</v>
      </c>
      <c r="Q5745" s="28" t="str">
        <f t="shared" ca="1" si="1258"/>
        <v/>
      </c>
      <c r="R5745" s="28" t="str">
        <f t="shared" si="1259"/>
        <v/>
      </c>
      <c r="S5745" s="28" t="str">
        <f t="array" ref="S5745">IF(ISBLANK(A5745),"",INDEX(Info!$B$3:$H$6442,MATCH(J5745,IF(Info!$D$3:$D$6442=K5745,Info!$C$3:$C$6442),0),7))</f>
        <v/>
      </c>
    </row>
    <row r="5746" spans="1:19" x14ac:dyDescent="0.25">
      <c r="A5746" s="75"/>
      <c r="B5746" s="75"/>
      <c r="C5746" s="72"/>
      <c r="D5746" s="72"/>
      <c r="E5746" s="41" t="str">
        <f t="shared" si="1246"/>
        <v/>
      </c>
      <c r="F5746" s="90" t="str">
        <f t="shared" ca="1" si="1247"/>
        <v/>
      </c>
      <c r="G5746" s="91" t="str">
        <f t="shared" si="1248"/>
        <v/>
      </c>
      <c r="H5746" s="41" t="str">
        <f t="shared" si="1249"/>
        <v/>
      </c>
      <c r="I5746" s="92" t="str">
        <f t="shared" ca="1" si="1250"/>
        <v/>
      </c>
      <c r="J5746" s="28" t="str">
        <f t="shared" si="1251"/>
        <v/>
      </c>
      <c r="K5746" s="28" t="str">
        <f t="shared" si="1252"/>
        <v/>
      </c>
      <c r="L5746" s="28" t="str">
        <f t="shared" ca="1" si="1253"/>
        <v/>
      </c>
      <c r="M5746" s="28" t="str">
        <f t="shared" si="1254"/>
        <v/>
      </c>
      <c r="N5746" s="93" t="str">
        <f t="shared" si="1255"/>
        <v/>
      </c>
      <c r="O5746" s="94" t="str">
        <f t="shared" si="1256"/>
        <v/>
      </c>
      <c r="P5746" s="70">
        <f t="shared" si="1257"/>
        <v>0</v>
      </c>
      <c r="Q5746" s="28" t="str">
        <f t="shared" ca="1" si="1258"/>
        <v/>
      </c>
      <c r="R5746" s="28" t="str">
        <f t="shared" si="1259"/>
        <v/>
      </c>
      <c r="S5746" s="28" t="str">
        <f t="array" ref="S5746">IF(ISBLANK(A5746),"",INDEX(Info!$B$3:$H$6442,MATCH(J5746,IF(Info!$D$3:$D$6442=K5746,Info!$C$3:$C$6442),0),7))</f>
        <v/>
      </c>
    </row>
    <row r="5747" spans="1:19" x14ac:dyDescent="0.25">
      <c r="A5747" s="75"/>
      <c r="B5747" s="75"/>
      <c r="C5747" s="72"/>
      <c r="D5747" s="72"/>
      <c r="E5747" s="41" t="str">
        <f t="shared" si="1246"/>
        <v/>
      </c>
      <c r="F5747" s="90" t="str">
        <f t="shared" ca="1" si="1247"/>
        <v/>
      </c>
      <c r="G5747" s="91" t="str">
        <f t="shared" si="1248"/>
        <v/>
      </c>
      <c r="H5747" s="41" t="str">
        <f t="shared" si="1249"/>
        <v/>
      </c>
      <c r="I5747" s="92" t="str">
        <f t="shared" ca="1" si="1250"/>
        <v/>
      </c>
      <c r="J5747" s="28" t="str">
        <f t="shared" si="1251"/>
        <v/>
      </c>
      <c r="K5747" s="28" t="str">
        <f t="shared" si="1252"/>
        <v/>
      </c>
      <c r="L5747" s="28" t="str">
        <f t="shared" ca="1" si="1253"/>
        <v/>
      </c>
      <c r="M5747" s="28" t="str">
        <f t="shared" si="1254"/>
        <v/>
      </c>
      <c r="N5747" s="93" t="str">
        <f t="shared" si="1255"/>
        <v/>
      </c>
      <c r="O5747" s="94" t="str">
        <f t="shared" si="1256"/>
        <v/>
      </c>
      <c r="P5747" s="70">
        <f t="shared" si="1257"/>
        <v>0</v>
      </c>
      <c r="Q5747" s="28" t="str">
        <f t="shared" ca="1" si="1258"/>
        <v/>
      </c>
      <c r="R5747" s="28" t="str">
        <f t="shared" si="1259"/>
        <v/>
      </c>
      <c r="S5747" s="28" t="str">
        <f t="array" ref="S5747">IF(ISBLANK(A5747),"",INDEX(Info!$B$3:$H$6442,MATCH(J5747,IF(Info!$D$3:$D$6442=K5747,Info!$C$3:$C$6442),0),7))</f>
        <v/>
      </c>
    </row>
    <row r="5748" spans="1:19" x14ac:dyDescent="0.25">
      <c r="A5748" s="75"/>
      <c r="B5748" s="75"/>
      <c r="C5748" s="72"/>
      <c r="D5748" s="72"/>
      <c r="E5748" s="41" t="str">
        <f t="shared" si="1246"/>
        <v/>
      </c>
      <c r="F5748" s="90" t="str">
        <f t="shared" ca="1" si="1247"/>
        <v/>
      </c>
      <c r="G5748" s="91" t="str">
        <f t="shared" si="1248"/>
        <v/>
      </c>
      <c r="H5748" s="41" t="str">
        <f t="shared" si="1249"/>
        <v/>
      </c>
      <c r="I5748" s="92" t="str">
        <f t="shared" ca="1" si="1250"/>
        <v/>
      </c>
      <c r="J5748" s="28" t="str">
        <f t="shared" si="1251"/>
        <v/>
      </c>
      <c r="K5748" s="28" t="str">
        <f t="shared" si="1252"/>
        <v/>
      </c>
      <c r="L5748" s="28" t="str">
        <f t="shared" ca="1" si="1253"/>
        <v/>
      </c>
      <c r="M5748" s="28" t="str">
        <f t="shared" si="1254"/>
        <v/>
      </c>
      <c r="N5748" s="93" t="str">
        <f t="shared" si="1255"/>
        <v/>
      </c>
      <c r="O5748" s="94" t="str">
        <f t="shared" si="1256"/>
        <v/>
      </c>
      <c r="P5748" s="70">
        <f t="shared" si="1257"/>
        <v>0</v>
      </c>
      <c r="Q5748" s="28" t="str">
        <f t="shared" ca="1" si="1258"/>
        <v/>
      </c>
      <c r="R5748" s="28" t="str">
        <f t="shared" si="1259"/>
        <v/>
      </c>
      <c r="S5748" s="28" t="str">
        <f t="array" ref="S5748">IF(ISBLANK(A5748),"",INDEX(Info!$B$3:$H$6442,MATCH(J5748,IF(Info!$D$3:$D$6442=K5748,Info!$C$3:$C$6442),0),7))</f>
        <v/>
      </c>
    </row>
    <row r="5749" spans="1:19" x14ac:dyDescent="0.25">
      <c r="A5749" s="75"/>
      <c r="B5749" s="75"/>
      <c r="C5749" s="72"/>
      <c r="D5749" s="72"/>
      <c r="E5749" s="41" t="str">
        <f t="shared" si="1246"/>
        <v/>
      </c>
      <c r="F5749" s="90" t="str">
        <f t="shared" ca="1" si="1247"/>
        <v/>
      </c>
      <c r="G5749" s="91" t="str">
        <f t="shared" si="1248"/>
        <v/>
      </c>
      <c r="H5749" s="41" t="str">
        <f t="shared" si="1249"/>
        <v/>
      </c>
      <c r="I5749" s="92" t="str">
        <f t="shared" ca="1" si="1250"/>
        <v/>
      </c>
      <c r="J5749" s="28" t="str">
        <f t="shared" si="1251"/>
        <v/>
      </c>
      <c r="K5749" s="28" t="str">
        <f t="shared" si="1252"/>
        <v/>
      </c>
      <c r="L5749" s="28" t="str">
        <f t="shared" ca="1" si="1253"/>
        <v/>
      </c>
      <c r="M5749" s="28" t="str">
        <f t="shared" si="1254"/>
        <v/>
      </c>
      <c r="N5749" s="93" t="str">
        <f t="shared" si="1255"/>
        <v/>
      </c>
      <c r="O5749" s="94" t="str">
        <f t="shared" si="1256"/>
        <v/>
      </c>
      <c r="P5749" s="70">
        <f t="shared" si="1257"/>
        <v>0</v>
      </c>
      <c r="Q5749" s="28" t="str">
        <f t="shared" ca="1" si="1258"/>
        <v/>
      </c>
      <c r="R5749" s="28" t="str">
        <f t="shared" si="1259"/>
        <v/>
      </c>
      <c r="S5749" s="28" t="str">
        <f t="array" ref="S5749">IF(ISBLANK(A5749),"",INDEX(Info!$B$3:$H$6442,MATCH(J5749,IF(Info!$D$3:$D$6442=K5749,Info!$C$3:$C$6442),0),7))</f>
        <v/>
      </c>
    </row>
    <row r="5750" spans="1:19" x14ac:dyDescent="0.25">
      <c r="A5750" s="75"/>
      <c r="B5750" s="75"/>
      <c r="C5750" s="72"/>
      <c r="D5750" s="72"/>
      <c r="E5750" s="41" t="str">
        <f t="shared" si="1246"/>
        <v/>
      </c>
      <c r="F5750" s="90" t="str">
        <f t="shared" ca="1" si="1247"/>
        <v/>
      </c>
      <c r="G5750" s="91" t="str">
        <f t="shared" si="1248"/>
        <v/>
      </c>
      <c r="H5750" s="41" t="str">
        <f t="shared" si="1249"/>
        <v/>
      </c>
      <c r="I5750" s="92" t="str">
        <f t="shared" ca="1" si="1250"/>
        <v/>
      </c>
      <c r="J5750" s="28" t="str">
        <f t="shared" si="1251"/>
        <v/>
      </c>
      <c r="K5750" s="28" t="str">
        <f t="shared" si="1252"/>
        <v/>
      </c>
      <c r="L5750" s="28" t="str">
        <f t="shared" ca="1" si="1253"/>
        <v/>
      </c>
      <c r="M5750" s="28" t="str">
        <f t="shared" si="1254"/>
        <v/>
      </c>
      <c r="N5750" s="93" t="str">
        <f t="shared" si="1255"/>
        <v/>
      </c>
      <c r="O5750" s="94" t="str">
        <f t="shared" si="1256"/>
        <v/>
      </c>
      <c r="P5750" s="70">
        <f t="shared" si="1257"/>
        <v>0</v>
      </c>
      <c r="Q5750" s="28" t="str">
        <f t="shared" ca="1" si="1258"/>
        <v/>
      </c>
      <c r="R5750" s="28" t="str">
        <f t="shared" si="1259"/>
        <v/>
      </c>
      <c r="S5750" s="28" t="str">
        <f t="array" ref="S5750">IF(ISBLANK(A5750),"",INDEX(Info!$B$3:$H$6442,MATCH(J5750,IF(Info!$D$3:$D$6442=K5750,Info!$C$3:$C$6442),0),7))</f>
        <v/>
      </c>
    </row>
    <row r="5751" spans="1:19" x14ac:dyDescent="0.25">
      <c r="A5751" s="75"/>
      <c r="B5751" s="75"/>
      <c r="C5751" s="72"/>
      <c r="D5751" s="72"/>
      <c r="E5751" s="41" t="str">
        <f t="shared" si="1246"/>
        <v/>
      </c>
      <c r="F5751" s="90" t="str">
        <f t="shared" ca="1" si="1247"/>
        <v/>
      </c>
      <c r="G5751" s="91" t="str">
        <f t="shared" si="1248"/>
        <v/>
      </c>
      <c r="H5751" s="41" t="str">
        <f t="shared" si="1249"/>
        <v/>
      </c>
      <c r="I5751" s="92" t="str">
        <f t="shared" ca="1" si="1250"/>
        <v/>
      </c>
      <c r="J5751" s="28" t="str">
        <f t="shared" si="1251"/>
        <v/>
      </c>
      <c r="K5751" s="28" t="str">
        <f t="shared" si="1252"/>
        <v/>
      </c>
      <c r="L5751" s="28" t="str">
        <f t="shared" ca="1" si="1253"/>
        <v/>
      </c>
      <c r="M5751" s="28" t="str">
        <f t="shared" si="1254"/>
        <v/>
      </c>
      <c r="N5751" s="93" t="str">
        <f t="shared" si="1255"/>
        <v/>
      </c>
      <c r="O5751" s="94" t="str">
        <f t="shared" si="1256"/>
        <v/>
      </c>
      <c r="P5751" s="70">
        <f t="shared" si="1257"/>
        <v>0</v>
      </c>
      <c r="Q5751" s="28" t="str">
        <f t="shared" ca="1" si="1258"/>
        <v/>
      </c>
      <c r="R5751" s="28" t="str">
        <f t="shared" si="1259"/>
        <v/>
      </c>
      <c r="S5751" s="28" t="str">
        <f t="array" ref="S5751">IF(ISBLANK(A5751),"",INDEX(Info!$B$3:$H$6442,MATCH(J5751,IF(Info!$D$3:$D$6442=K5751,Info!$C$3:$C$6442),0),7))</f>
        <v/>
      </c>
    </row>
    <row r="5752" spans="1:19" x14ac:dyDescent="0.25">
      <c r="A5752" s="75"/>
      <c r="B5752" s="75"/>
      <c r="C5752" s="72"/>
      <c r="D5752" s="72"/>
      <c r="E5752" s="41" t="str">
        <f t="shared" si="1246"/>
        <v/>
      </c>
      <c r="F5752" s="90" t="str">
        <f t="shared" ca="1" si="1247"/>
        <v/>
      </c>
      <c r="G5752" s="91" t="str">
        <f t="shared" si="1248"/>
        <v/>
      </c>
      <c r="H5752" s="41" t="str">
        <f t="shared" si="1249"/>
        <v/>
      </c>
      <c r="I5752" s="92" t="str">
        <f t="shared" ca="1" si="1250"/>
        <v/>
      </c>
      <c r="J5752" s="28" t="str">
        <f t="shared" si="1251"/>
        <v/>
      </c>
      <c r="K5752" s="28" t="str">
        <f t="shared" si="1252"/>
        <v/>
      </c>
      <c r="L5752" s="28" t="str">
        <f t="shared" ca="1" si="1253"/>
        <v/>
      </c>
      <c r="M5752" s="28" t="str">
        <f t="shared" si="1254"/>
        <v/>
      </c>
      <c r="N5752" s="93" t="str">
        <f t="shared" si="1255"/>
        <v/>
      </c>
      <c r="O5752" s="94" t="str">
        <f t="shared" si="1256"/>
        <v/>
      </c>
      <c r="P5752" s="70">
        <f t="shared" si="1257"/>
        <v>0</v>
      </c>
      <c r="Q5752" s="28" t="str">
        <f t="shared" ca="1" si="1258"/>
        <v/>
      </c>
      <c r="R5752" s="28" t="str">
        <f t="shared" si="1259"/>
        <v/>
      </c>
      <c r="S5752" s="28" t="str">
        <f t="array" ref="S5752">IF(ISBLANK(A5752),"",INDEX(Info!$B$3:$H$6442,MATCH(J5752,IF(Info!$D$3:$D$6442=K5752,Info!$C$3:$C$6442),0),7))</f>
        <v/>
      </c>
    </row>
    <row r="5753" spans="1:19" x14ac:dyDescent="0.25">
      <c r="A5753" s="75"/>
      <c r="B5753" s="75"/>
      <c r="C5753" s="72"/>
      <c r="D5753" s="72"/>
      <c r="E5753" s="41" t="str">
        <f t="shared" si="1246"/>
        <v/>
      </c>
      <c r="F5753" s="90" t="str">
        <f t="shared" ca="1" si="1247"/>
        <v/>
      </c>
      <c r="G5753" s="91" t="str">
        <f t="shared" si="1248"/>
        <v/>
      </c>
      <c r="H5753" s="41" t="str">
        <f t="shared" si="1249"/>
        <v/>
      </c>
      <c r="I5753" s="92" t="str">
        <f t="shared" ca="1" si="1250"/>
        <v/>
      </c>
      <c r="J5753" s="28" t="str">
        <f t="shared" si="1251"/>
        <v/>
      </c>
      <c r="K5753" s="28" t="str">
        <f t="shared" si="1252"/>
        <v/>
      </c>
      <c r="L5753" s="28" t="str">
        <f t="shared" ca="1" si="1253"/>
        <v/>
      </c>
      <c r="M5753" s="28" t="str">
        <f t="shared" si="1254"/>
        <v/>
      </c>
      <c r="N5753" s="93" t="str">
        <f t="shared" si="1255"/>
        <v/>
      </c>
      <c r="O5753" s="94" t="str">
        <f t="shared" si="1256"/>
        <v/>
      </c>
      <c r="P5753" s="70">
        <f t="shared" si="1257"/>
        <v>0</v>
      </c>
      <c r="Q5753" s="28" t="str">
        <f t="shared" ca="1" si="1258"/>
        <v/>
      </c>
      <c r="R5753" s="28" t="str">
        <f t="shared" si="1259"/>
        <v/>
      </c>
      <c r="S5753" s="28" t="str">
        <f t="array" ref="S5753">IF(ISBLANK(A5753),"",INDEX(Info!$B$3:$H$6442,MATCH(J5753,IF(Info!$D$3:$D$6442=K5753,Info!$C$3:$C$6442),0),7))</f>
        <v/>
      </c>
    </row>
    <row r="5754" spans="1:19" x14ac:dyDescent="0.25">
      <c r="A5754" s="75"/>
      <c r="B5754" s="75"/>
      <c r="C5754" s="72"/>
      <c r="D5754" s="72"/>
      <c r="E5754" s="41" t="str">
        <f t="shared" si="1246"/>
        <v/>
      </c>
      <c r="F5754" s="90" t="str">
        <f t="shared" ca="1" si="1247"/>
        <v/>
      </c>
      <c r="G5754" s="91" t="str">
        <f t="shared" si="1248"/>
        <v/>
      </c>
      <c r="H5754" s="41" t="str">
        <f t="shared" si="1249"/>
        <v/>
      </c>
      <c r="I5754" s="92" t="str">
        <f t="shared" ca="1" si="1250"/>
        <v/>
      </c>
      <c r="J5754" s="28" t="str">
        <f t="shared" si="1251"/>
        <v/>
      </c>
      <c r="K5754" s="28" t="str">
        <f t="shared" si="1252"/>
        <v/>
      </c>
      <c r="L5754" s="28" t="str">
        <f t="shared" ca="1" si="1253"/>
        <v/>
      </c>
      <c r="M5754" s="28" t="str">
        <f t="shared" si="1254"/>
        <v/>
      </c>
      <c r="N5754" s="93" t="str">
        <f t="shared" si="1255"/>
        <v/>
      </c>
      <c r="O5754" s="94" t="str">
        <f t="shared" si="1256"/>
        <v/>
      </c>
      <c r="P5754" s="70">
        <f t="shared" si="1257"/>
        <v>0</v>
      </c>
      <c r="Q5754" s="28" t="str">
        <f t="shared" ca="1" si="1258"/>
        <v/>
      </c>
      <c r="R5754" s="28" t="str">
        <f t="shared" si="1259"/>
        <v/>
      </c>
      <c r="S5754" s="28" t="str">
        <f t="array" ref="S5754">IF(ISBLANK(A5754),"",INDEX(Info!$B$3:$H$6442,MATCH(J5754,IF(Info!$D$3:$D$6442=K5754,Info!$C$3:$C$6442),0),7))</f>
        <v/>
      </c>
    </row>
    <row r="5755" spans="1:19" x14ac:dyDescent="0.25">
      <c r="A5755" s="75"/>
      <c r="B5755" s="75"/>
      <c r="C5755" s="72"/>
      <c r="D5755" s="72"/>
      <c r="E5755" s="41" t="str">
        <f t="shared" si="1246"/>
        <v/>
      </c>
      <c r="F5755" s="90" t="str">
        <f t="shared" ca="1" si="1247"/>
        <v/>
      </c>
      <c r="G5755" s="91" t="str">
        <f t="shared" si="1248"/>
        <v/>
      </c>
      <c r="H5755" s="41" t="str">
        <f t="shared" si="1249"/>
        <v/>
      </c>
      <c r="I5755" s="92" t="str">
        <f t="shared" ca="1" si="1250"/>
        <v/>
      </c>
      <c r="J5755" s="28" t="str">
        <f t="shared" si="1251"/>
        <v/>
      </c>
      <c r="K5755" s="28" t="str">
        <f t="shared" si="1252"/>
        <v/>
      </c>
      <c r="L5755" s="28" t="str">
        <f t="shared" ca="1" si="1253"/>
        <v/>
      </c>
      <c r="M5755" s="28" t="str">
        <f t="shared" si="1254"/>
        <v/>
      </c>
      <c r="N5755" s="93" t="str">
        <f t="shared" si="1255"/>
        <v/>
      </c>
      <c r="O5755" s="94" t="str">
        <f t="shared" si="1256"/>
        <v/>
      </c>
      <c r="P5755" s="70">
        <f t="shared" si="1257"/>
        <v>0</v>
      </c>
      <c r="Q5755" s="28" t="str">
        <f t="shared" ca="1" si="1258"/>
        <v/>
      </c>
      <c r="R5755" s="28" t="str">
        <f t="shared" si="1259"/>
        <v/>
      </c>
      <c r="S5755" s="28" t="str">
        <f t="array" ref="S5755">IF(ISBLANK(A5755),"",INDEX(Info!$B$3:$H$6442,MATCH(J5755,IF(Info!$D$3:$D$6442=K5755,Info!$C$3:$C$6442),0),7))</f>
        <v/>
      </c>
    </row>
    <row r="5756" spans="1:19" x14ac:dyDescent="0.25">
      <c r="A5756" s="75"/>
      <c r="B5756" s="75"/>
      <c r="C5756" s="72"/>
      <c r="D5756" s="72"/>
      <c r="E5756" s="41" t="str">
        <f t="shared" si="1246"/>
        <v/>
      </c>
      <c r="F5756" s="90" t="str">
        <f t="shared" ca="1" si="1247"/>
        <v/>
      </c>
      <c r="G5756" s="91" t="str">
        <f t="shared" si="1248"/>
        <v/>
      </c>
      <c r="H5756" s="41" t="str">
        <f t="shared" si="1249"/>
        <v/>
      </c>
      <c r="I5756" s="92" t="str">
        <f t="shared" ca="1" si="1250"/>
        <v/>
      </c>
      <c r="J5756" s="28" t="str">
        <f t="shared" si="1251"/>
        <v/>
      </c>
      <c r="K5756" s="28" t="str">
        <f t="shared" si="1252"/>
        <v/>
      </c>
      <c r="L5756" s="28" t="str">
        <f t="shared" ca="1" si="1253"/>
        <v/>
      </c>
      <c r="M5756" s="28" t="str">
        <f t="shared" si="1254"/>
        <v/>
      </c>
      <c r="N5756" s="93" t="str">
        <f t="shared" si="1255"/>
        <v/>
      </c>
      <c r="O5756" s="94" t="str">
        <f t="shared" si="1256"/>
        <v/>
      </c>
      <c r="P5756" s="70">
        <f t="shared" si="1257"/>
        <v>0</v>
      </c>
      <c r="Q5756" s="28" t="str">
        <f t="shared" ca="1" si="1258"/>
        <v/>
      </c>
      <c r="R5756" s="28" t="str">
        <f t="shared" si="1259"/>
        <v/>
      </c>
      <c r="S5756" s="28" t="str">
        <f t="array" ref="S5756">IF(ISBLANK(A5756),"",INDEX(Info!$B$3:$H$6442,MATCH(J5756,IF(Info!$D$3:$D$6442=K5756,Info!$C$3:$C$6442),0),7))</f>
        <v/>
      </c>
    </row>
    <row r="5757" spans="1:19" x14ac:dyDescent="0.25">
      <c r="A5757" s="75"/>
      <c r="B5757" s="75"/>
      <c r="C5757" s="72"/>
      <c r="D5757" s="72"/>
      <c r="E5757" s="41" t="str">
        <f t="shared" si="1246"/>
        <v/>
      </c>
      <c r="F5757" s="90" t="str">
        <f t="shared" ca="1" si="1247"/>
        <v/>
      </c>
      <c r="G5757" s="91" t="str">
        <f t="shared" si="1248"/>
        <v/>
      </c>
      <c r="H5757" s="41" t="str">
        <f t="shared" si="1249"/>
        <v/>
      </c>
      <c r="I5757" s="92" t="str">
        <f t="shared" ca="1" si="1250"/>
        <v/>
      </c>
      <c r="J5757" s="28" t="str">
        <f t="shared" si="1251"/>
        <v/>
      </c>
      <c r="K5757" s="28" t="str">
        <f t="shared" si="1252"/>
        <v/>
      </c>
      <c r="L5757" s="28" t="str">
        <f t="shared" ca="1" si="1253"/>
        <v/>
      </c>
      <c r="M5757" s="28" t="str">
        <f t="shared" si="1254"/>
        <v/>
      </c>
      <c r="N5757" s="93" t="str">
        <f t="shared" si="1255"/>
        <v/>
      </c>
      <c r="O5757" s="94" t="str">
        <f t="shared" si="1256"/>
        <v/>
      </c>
      <c r="P5757" s="70">
        <f t="shared" si="1257"/>
        <v>0</v>
      </c>
      <c r="Q5757" s="28" t="str">
        <f t="shared" ca="1" si="1258"/>
        <v/>
      </c>
      <c r="R5757" s="28" t="str">
        <f t="shared" si="1259"/>
        <v/>
      </c>
      <c r="S5757" s="28" t="str">
        <f t="array" ref="S5757">IF(ISBLANK(A5757),"",INDEX(Info!$B$3:$H$6442,MATCH(J5757,IF(Info!$D$3:$D$6442=K5757,Info!$C$3:$C$6442),0),7))</f>
        <v/>
      </c>
    </row>
    <row r="5758" spans="1:19" x14ac:dyDescent="0.25">
      <c r="A5758" s="75"/>
      <c r="B5758" s="75"/>
      <c r="C5758" s="72"/>
      <c r="D5758" s="72"/>
      <c r="E5758" s="41" t="str">
        <f t="shared" si="1246"/>
        <v/>
      </c>
      <c r="F5758" s="90" t="str">
        <f t="shared" ca="1" si="1247"/>
        <v/>
      </c>
      <c r="G5758" s="91" t="str">
        <f t="shared" si="1248"/>
        <v/>
      </c>
      <c r="H5758" s="41" t="str">
        <f t="shared" si="1249"/>
        <v/>
      </c>
      <c r="I5758" s="92" t="str">
        <f t="shared" ca="1" si="1250"/>
        <v/>
      </c>
      <c r="J5758" s="28" t="str">
        <f t="shared" si="1251"/>
        <v/>
      </c>
      <c r="K5758" s="28" t="str">
        <f t="shared" si="1252"/>
        <v/>
      </c>
      <c r="L5758" s="28" t="str">
        <f t="shared" ca="1" si="1253"/>
        <v/>
      </c>
      <c r="M5758" s="28" t="str">
        <f t="shared" si="1254"/>
        <v/>
      </c>
      <c r="N5758" s="93" t="str">
        <f t="shared" si="1255"/>
        <v/>
      </c>
      <c r="O5758" s="94" t="str">
        <f t="shared" si="1256"/>
        <v/>
      </c>
      <c r="P5758" s="70">
        <f t="shared" si="1257"/>
        <v>0</v>
      </c>
      <c r="Q5758" s="28" t="str">
        <f t="shared" ca="1" si="1258"/>
        <v/>
      </c>
      <c r="R5758" s="28" t="str">
        <f t="shared" si="1259"/>
        <v/>
      </c>
      <c r="S5758" s="28" t="str">
        <f t="array" ref="S5758">IF(ISBLANK(A5758),"",INDEX(Info!$B$3:$H$6442,MATCH(J5758,IF(Info!$D$3:$D$6442=K5758,Info!$C$3:$C$6442),0),7))</f>
        <v/>
      </c>
    </row>
    <row r="5759" spans="1:19" x14ac:dyDescent="0.25">
      <c r="A5759" s="75"/>
      <c r="B5759" s="75"/>
      <c r="C5759" s="72"/>
      <c r="D5759" s="72"/>
      <c r="E5759" s="41" t="str">
        <f t="shared" si="1246"/>
        <v/>
      </c>
      <c r="F5759" s="90" t="str">
        <f t="shared" ca="1" si="1247"/>
        <v/>
      </c>
      <c r="G5759" s="91" t="str">
        <f t="shared" si="1248"/>
        <v/>
      </c>
      <c r="H5759" s="41" t="str">
        <f t="shared" si="1249"/>
        <v/>
      </c>
      <c r="I5759" s="92" t="str">
        <f t="shared" ca="1" si="1250"/>
        <v/>
      </c>
      <c r="J5759" s="28" t="str">
        <f t="shared" si="1251"/>
        <v/>
      </c>
      <c r="K5759" s="28" t="str">
        <f t="shared" si="1252"/>
        <v/>
      </c>
      <c r="L5759" s="28" t="str">
        <f t="shared" ca="1" si="1253"/>
        <v/>
      </c>
      <c r="M5759" s="28" t="str">
        <f t="shared" si="1254"/>
        <v/>
      </c>
      <c r="N5759" s="93" t="str">
        <f t="shared" si="1255"/>
        <v/>
      </c>
      <c r="O5759" s="94" t="str">
        <f t="shared" si="1256"/>
        <v/>
      </c>
      <c r="P5759" s="70">
        <f t="shared" si="1257"/>
        <v>0</v>
      </c>
      <c r="Q5759" s="28" t="str">
        <f t="shared" ca="1" si="1258"/>
        <v/>
      </c>
      <c r="R5759" s="28" t="str">
        <f t="shared" si="1259"/>
        <v/>
      </c>
      <c r="S5759" s="28" t="str">
        <f t="array" ref="S5759">IF(ISBLANK(A5759),"",INDEX(Info!$B$3:$H$6442,MATCH(J5759,IF(Info!$D$3:$D$6442=K5759,Info!$C$3:$C$6442),0),7))</f>
        <v/>
      </c>
    </row>
    <row r="5760" spans="1:19" x14ac:dyDescent="0.25">
      <c r="A5760" s="75"/>
      <c r="B5760" s="75"/>
      <c r="C5760" s="72"/>
      <c r="D5760" s="72"/>
      <c r="E5760" s="41" t="str">
        <f t="shared" si="1246"/>
        <v/>
      </c>
      <c r="F5760" s="90" t="str">
        <f t="shared" ca="1" si="1247"/>
        <v/>
      </c>
      <c r="G5760" s="91" t="str">
        <f t="shared" si="1248"/>
        <v/>
      </c>
      <c r="H5760" s="41" t="str">
        <f t="shared" si="1249"/>
        <v/>
      </c>
      <c r="I5760" s="92" t="str">
        <f t="shared" ca="1" si="1250"/>
        <v/>
      </c>
      <c r="J5760" s="28" t="str">
        <f t="shared" si="1251"/>
        <v/>
      </c>
      <c r="K5760" s="28" t="str">
        <f t="shared" si="1252"/>
        <v/>
      </c>
      <c r="L5760" s="28" t="str">
        <f t="shared" ca="1" si="1253"/>
        <v/>
      </c>
      <c r="M5760" s="28" t="str">
        <f t="shared" si="1254"/>
        <v/>
      </c>
      <c r="N5760" s="93" t="str">
        <f t="shared" si="1255"/>
        <v/>
      </c>
      <c r="O5760" s="94" t="str">
        <f t="shared" si="1256"/>
        <v/>
      </c>
      <c r="P5760" s="70">
        <f t="shared" si="1257"/>
        <v>0</v>
      </c>
      <c r="Q5760" s="28" t="str">
        <f t="shared" ca="1" si="1258"/>
        <v/>
      </c>
      <c r="R5760" s="28" t="str">
        <f t="shared" si="1259"/>
        <v/>
      </c>
      <c r="S5760" s="28" t="str">
        <f t="array" ref="S5760">IF(ISBLANK(A5760),"",INDEX(Info!$B$3:$H$6442,MATCH(J5760,IF(Info!$D$3:$D$6442=K5760,Info!$C$3:$C$6442),0),7))</f>
        <v/>
      </c>
    </row>
    <row r="5761" spans="1:19" x14ac:dyDescent="0.25">
      <c r="A5761" s="75"/>
      <c r="B5761" s="75"/>
      <c r="C5761" s="72"/>
      <c r="D5761" s="72"/>
      <c r="E5761" s="41" t="str">
        <f t="shared" si="1246"/>
        <v/>
      </c>
      <c r="F5761" s="90" t="str">
        <f t="shared" ca="1" si="1247"/>
        <v/>
      </c>
      <c r="G5761" s="91" t="str">
        <f t="shared" si="1248"/>
        <v/>
      </c>
      <c r="H5761" s="41" t="str">
        <f t="shared" si="1249"/>
        <v/>
      </c>
      <c r="I5761" s="92" t="str">
        <f t="shared" ca="1" si="1250"/>
        <v/>
      </c>
      <c r="J5761" s="28" t="str">
        <f t="shared" si="1251"/>
        <v/>
      </c>
      <c r="K5761" s="28" t="str">
        <f t="shared" si="1252"/>
        <v/>
      </c>
      <c r="L5761" s="28" t="str">
        <f t="shared" ca="1" si="1253"/>
        <v/>
      </c>
      <c r="M5761" s="28" t="str">
        <f t="shared" si="1254"/>
        <v/>
      </c>
      <c r="N5761" s="93" t="str">
        <f t="shared" si="1255"/>
        <v/>
      </c>
      <c r="O5761" s="94" t="str">
        <f t="shared" si="1256"/>
        <v/>
      </c>
      <c r="P5761" s="70">
        <f t="shared" si="1257"/>
        <v>0</v>
      </c>
      <c r="Q5761" s="28" t="str">
        <f t="shared" ca="1" si="1258"/>
        <v/>
      </c>
      <c r="R5761" s="28" t="str">
        <f t="shared" si="1259"/>
        <v/>
      </c>
      <c r="S5761" s="28" t="str">
        <f t="array" ref="S5761">IF(ISBLANK(A5761),"",INDEX(Info!$B$3:$H$6442,MATCH(J5761,IF(Info!$D$3:$D$6442=K5761,Info!$C$3:$C$6442),0),7))</f>
        <v/>
      </c>
    </row>
    <row r="5762" spans="1:19" x14ac:dyDescent="0.25">
      <c r="A5762" s="75"/>
      <c r="B5762" s="75"/>
      <c r="C5762" s="72"/>
      <c r="D5762" s="72"/>
      <c r="E5762" s="41" t="str">
        <f t="shared" si="1246"/>
        <v/>
      </c>
      <c r="F5762" s="90" t="str">
        <f t="shared" ca="1" si="1247"/>
        <v/>
      </c>
      <c r="G5762" s="91" t="str">
        <f t="shared" si="1248"/>
        <v/>
      </c>
      <c r="H5762" s="41" t="str">
        <f t="shared" si="1249"/>
        <v/>
      </c>
      <c r="I5762" s="92" t="str">
        <f t="shared" ca="1" si="1250"/>
        <v/>
      </c>
      <c r="J5762" s="28" t="str">
        <f t="shared" si="1251"/>
        <v/>
      </c>
      <c r="K5762" s="28" t="str">
        <f t="shared" si="1252"/>
        <v/>
      </c>
      <c r="L5762" s="28" t="str">
        <f t="shared" ca="1" si="1253"/>
        <v/>
      </c>
      <c r="M5762" s="28" t="str">
        <f t="shared" si="1254"/>
        <v/>
      </c>
      <c r="N5762" s="93" t="str">
        <f t="shared" si="1255"/>
        <v/>
      </c>
      <c r="O5762" s="94" t="str">
        <f t="shared" si="1256"/>
        <v/>
      </c>
      <c r="P5762" s="70">
        <f t="shared" si="1257"/>
        <v>0</v>
      </c>
      <c r="Q5762" s="28" t="str">
        <f t="shared" ca="1" si="1258"/>
        <v/>
      </c>
      <c r="R5762" s="28" t="str">
        <f t="shared" si="1259"/>
        <v/>
      </c>
      <c r="S5762" s="28" t="str">
        <f t="array" ref="S5762">IF(ISBLANK(A5762),"",INDEX(Info!$B$3:$H$6442,MATCH(J5762,IF(Info!$D$3:$D$6442=K5762,Info!$C$3:$C$6442),0),7))</f>
        <v/>
      </c>
    </row>
    <row r="5763" spans="1:19" x14ac:dyDescent="0.25">
      <c r="A5763" s="75"/>
      <c r="B5763" s="75"/>
      <c r="C5763" s="72"/>
      <c r="D5763" s="72"/>
      <c r="E5763" s="41" t="str">
        <f t="shared" si="1246"/>
        <v/>
      </c>
      <c r="F5763" s="90" t="str">
        <f t="shared" ca="1" si="1247"/>
        <v/>
      </c>
      <c r="G5763" s="91" t="str">
        <f t="shared" si="1248"/>
        <v/>
      </c>
      <c r="H5763" s="41" t="str">
        <f t="shared" si="1249"/>
        <v/>
      </c>
      <c r="I5763" s="92" t="str">
        <f t="shared" ca="1" si="1250"/>
        <v/>
      </c>
      <c r="J5763" s="28" t="str">
        <f t="shared" si="1251"/>
        <v/>
      </c>
      <c r="K5763" s="28" t="str">
        <f t="shared" si="1252"/>
        <v/>
      </c>
      <c r="L5763" s="28" t="str">
        <f t="shared" ca="1" si="1253"/>
        <v/>
      </c>
      <c r="M5763" s="28" t="str">
        <f t="shared" si="1254"/>
        <v/>
      </c>
      <c r="N5763" s="93" t="str">
        <f t="shared" si="1255"/>
        <v/>
      </c>
      <c r="O5763" s="94" t="str">
        <f t="shared" si="1256"/>
        <v/>
      </c>
      <c r="P5763" s="70">
        <f t="shared" si="1257"/>
        <v>0</v>
      </c>
      <c r="Q5763" s="28" t="str">
        <f t="shared" ca="1" si="1258"/>
        <v/>
      </c>
      <c r="R5763" s="28" t="str">
        <f t="shared" si="1259"/>
        <v/>
      </c>
      <c r="S5763" s="28" t="str">
        <f t="array" ref="S5763">IF(ISBLANK(A5763),"",INDEX(Info!$B$3:$H$6442,MATCH(J5763,IF(Info!$D$3:$D$6442=K5763,Info!$C$3:$C$6442),0),7))</f>
        <v/>
      </c>
    </row>
    <row r="5764" spans="1:19" x14ac:dyDescent="0.25">
      <c r="A5764" s="75"/>
      <c r="B5764" s="75"/>
      <c r="C5764" s="72"/>
      <c r="D5764" s="72"/>
      <c r="E5764" s="41" t="str">
        <f t="shared" ref="E5764:E5827" si="1260">IF(OR(ISNA(INDEX($S:$S,ROW())),ISBLANK(INDEX($A:$A,ROW()))),"",RIGHT(INDEX($S:$S,ROW()),LEN(INDEX($S:$S,ROW()))-FIND("$",INDEX($S:$S,ROW()))))</f>
        <v/>
      </c>
      <c r="F5764" s="90" t="str">
        <f t="shared" ref="F5764:F5827" ca="1" si="126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764" s="91" t="str">
        <f t="shared" ref="G5764:G5827" si="126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764" s="41" t="str">
        <f t="shared" ref="H5764:H5827" si="1263">IF(ISBLANK(INDEX($A:$A,ROW())),"",IF(AND(ISNUMBER(INDEX($F:$F,ROW())),ISNUMBER(INDEX($G:$G,ROW()))),SUMPRODUCT(INDEX($F:$F,ROW()),INDEX($G:$G,ROW())),"Onbekend"))</f>
        <v/>
      </c>
      <c r="I5764" s="92" t="str">
        <f t="shared" ref="I5764:I5827" ca="1" si="126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764" s="28" t="str">
        <f t="shared" ref="J5764:J5827" si="1265">IF(ISBLANK(INDEX($A:$A,ROW())),"",IF(AND(COUNT(LOOKUP("E",INDEX($A:$A,ROW())))=0,LEN(INDEX($A:$A,ROW()))&lt;7),TEXT(INDEX($A:$A,ROW()),"000000"),INDEX($A:$A,ROW())))</f>
        <v/>
      </c>
      <c r="K5764" s="28" t="str">
        <f t="shared" ref="K5764:K5827" si="1266">IF(ISBLANK(INDEX($B:$B,ROW())),"",TEXT(INDEX($B:$B,ROW()),"000000000"))</f>
        <v/>
      </c>
      <c r="L5764" s="28" t="str">
        <f t="shared" ref="L5764:L5827" ca="1" si="1267">IF(ISBLANK(INDEX($A:$A,ROW())),"",SUMPRODUCT(--ISERROR(INDIRECT("A"&amp;INDEX(ROW(),1)&amp;":H"&amp;INDEX(ROW(),1))))&gt;0)</f>
        <v/>
      </c>
      <c r="M5764" s="28" t="str">
        <f t="shared" ref="M5764:M5827" si="1268">IF(ISBLANK(INDEX($A:$A,ROW())),"",SUMPRODUCT(--($J$3:$J$6442&amp;$K$3:$K$6442=INDEX($J:$J,ROW())&amp;INDEX($K:$K,ROW())))&gt;1)</f>
        <v/>
      </c>
      <c r="N5764" s="93" t="str">
        <f t="shared" ref="N5764:N5827" si="1269">IF(INDEX($S:$S,ROW())="","",IFERROR((LEFT(INDEX($S:$S,ROW()),FIND("#",INDEX($S:$S,ROW()))-1)/100),(LEFT(INDEX($S:$S,ROW()),FIND("#",INDEX($S:$S,ROW()))-1))))</f>
        <v/>
      </c>
      <c r="O5764" s="94" t="str">
        <f t="shared" ref="O5764:O5827" si="127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764" s="70">
        <f t="shared" ref="P5764:P5827" si="1271">IF(INDEX($S:$S,ROW())="",0,MID(INDEX($S:$S,ROW()),FIND("@",INDEX($S:$S,ROW()))+1,FIND("$",RIGHT(INDEX($S:$S,ROW()), LEN(INDEX($S:$S,ROW()))-FIND("@",INDEX($S:$S,ROW()),1)),1)-1))*1</f>
        <v>0</v>
      </c>
      <c r="Q5764" s="28" t="str">
        <f t="shared" ref="Q5764:Q5827" ca="1" si="1272">IF(OR(ISBLANK(INDEX($A:$A,ROW())),INDEX($L:$L,ROW())=TRUE),"",INDEX($D:$D,ROW()))</f>
        <v/>
      </c>
      <c r="R5764" s="28" t="str">
        <f t="shared" ref="R5764:R5827" si="127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764" s="28" t="str">
        <f t="array" ref="S5764">IF(ISBLANK(A5764),"",INDEX(Info!$B$3:$H$6442,MATCH(J5764,IF(Info!$D$3:$D$6442=K5764,Info!$C$3:$C$6442),0),7))</f>
        <v/>
      </c>
    </row>
    <row r="5765" spans="1:19" x14ac:dyDescent="0.25">
      <c r="A5765" s="75"/>
      <c r="B5765" s="75"/>
      <c r="C5765" s="72"/>
      <c r="D5765" s="72"/>
      <c r="E5765" s="41" t="str">
        <f t="shared" si="1260"/>
        <v/>
      </c>
      <c r="F5765" s="90" t="str">
        <f t="shared" ca="1" si="1261"/>
        <v/>
      </c>
      <c r="G5765" s="91" t="str">
        <f t="shared" si="1262"/>
        <v/>
      </c>
      <c r="H5765" s="41" t="str">
        <f t="shared" si="1263"/>
        <v/>
      </c>
      <c r="I5765" s="92" t="str">
        <f t="shared" ca="1" si="1264"/>
        <v/>
      </c>
      <c r="J5765" s="28" t="str">
        <f t="shared" si="1265"/>
        <v/>
      </c>
      <c r="K5765" s="28" t="str">
        <f t="shared" si="1266"/>
        <v/>
      </c>
      <c r="L5765" s="28" t="str">
        <f t="shared" ca="1" si="1267"/>
        <v/>
      </c>
      <c r="M5765" s="28" t="str">
        <f t="shared" si="1268"/>
        <v/>
      </c>
      <c r="N5765" s="93" t="str">
        <f t="shared" si="1269"/>
        <v/>
      </c>
      <c r="O5765" s="94" t="str">
        <f t="shared" si="1270"/>
        <v/>
      </c>
      <c r="P5765" s="70">
        <f t="shared" si="1271"/>
        <v>0</v>
      </c>
      <c r="Q5765" s="28" t="str">
        <f t="shared" ca="1" si="1272"/>
        <v/>
      </c>
      <c r="R5765" s="28" t="str">
        <f t="shared" si="1273"/>
        <v/>
      </c>
      <c r="S5765" s="28" t="str">
        <f t="array" ref="S5765">IF(ISBLANK(A5765),"",INDEX(Info!$B$3:$H$6442,MATCH(J5765,IF(Info!$D$3:$D$6442=K5765,Info!$C$3:$C$6442),0),7))</f>
        <v/>
      </c>
    </row>
    <row r="5766" spans="1:19" x14ac:dyDescent="0.25">
      <c r="A5766" s="75"/>
      <c r="B5766" s="75"/>
      <c r="C5766" s="72"/>
      <c r="D5766" s="72"/>
      <c r="E5766" s="41" t="str">
        <f t="shared" si="1260"/>
        <v/>
      </c>
      <c r="F5766" s="90" t="str">
        <f t="shared" ca="1" si="1261"/>
        <v/>
      </c>
      <c r="G5766" s="91" t="str">
        <f t="shared" si="1262"/>
        <v/>
      </c>
      <c r="H5766" s="41" t="str">
        <f t="shared" si="1263"/>
        <v/>
      </c>
      <c r="I5766" s="92" t="str">
        <f t="shared" ca="1" si="1264"/>
        <v/>
      </c>
      <c r="J5766" s="28" t="str">
        <f t="shared" si="1265"/>
        <v/>
      </c>
      <c r="K5766" s="28" t="str">
        <f t="shared" si="1266"/>
        <v/>
      </c>
      <c r="L5766" s="28" t="str">
        <f t="shared" ca="1" si="1267"/>
        <v/>
      </c>
      <c r="M5766" s="28" t="str">
        <f t="shared" si="1268"/>
        <v/>
      </c>
      <c r="N5766" s="93" t="str">
        <f t="shared" si="1269"/>
        <v/>
      </c>
      <c r="O5766" s="94" t="str">
        <f t="shared" si="1270"/>
        <v/>
      </c>
      <c r="P5766" s="70">
        <f t="shared" si="1271"/>
        <v>0</v>
      </c>
      <c r="Q5766" s="28" t="str">
        <f t="shared" ca="1" si="1272"/>
        <v/>
      </c>
      <c r="R5766" s="28" t="str">
        <f t="shared" si="1273"/>
        <v/>
      </c>
      <c r="S5766" s="28" t="str">
        <f t="array" ref="S5766">IF(ISBLANK(A5766),"",INDEX(Info!$B$3:$H$6442,MATCH(J5766,IF(Info!$D$3:$D$6442=K5766,Info!$C$3:$C$6442),0),7))</f>
        <v/>
      </c>
    </row>
    <row r="5767" spans="1:19" x14ac:dyDescent="0.25">
      <c r="A5767" s="75"/>
      <c r="B5767" s="75"/>
      <c r="C5767" s="72"/>
      <c r="D5767" s="72"/>
      <c r="E5767" s="41" t="str">
        <f t="shared" si="1260"/>
        <v/>
      </c>
      <c r="F5767" s="90" t="str">
        <f t="shared" ca="1" si="1261"/>
        <v/>
      </c>
      <c r="G5767" s="91" t="str">
        <f t="shared" si="1262"/>
        <v/>
      </c>
      <c r="H5767" s="41" t="str">
        <f t="shared" si="1263"/>
        <v/>
      </c>
      <c r="I5767" s="92" t="str">
        <f t="shared" ca="1" si="1264"/>
        <v/>
      </c>
      <c r="J5767" s="28" t="str">
        <f t="shared" si="1265"/>
        <v/>
      </c>
      <c r="K5767" s="28" t="str">
        <f t="shared" si="1266"/>
        <v/>
      </c>
      <c r="L5767" s="28" t="str">
        <f t="shared" ca="1" si="1267"/>
        <v/>
      </c>
      <c r="M5767" s="28" t="str">
        <f t="shared" si="1268"/>
        <v/>
      </c>
      <c r="N5767" s="93" t="str">
        <f t="shared" si="1269"/>
        <v/>
      </c>
      <c r="O5767" s="94" t="str">
        <f t="shared" si="1270"/>
        <v/>
      </c>
      <c r="P5767" s="70">
        <f t="shared" si="1271"/>
        <v>0</v>
      </c>
      <c r="Q5767" s="28" t="str">
        <f t="shared" ca="1" si="1272"/>
        <v/>
      </c>
      <c r="R5767" s="28" t="str">
        <f t="shared" si="1273"/>
        <v/>
      </c>
      <c r="S5767" s="28" t="str">
        <f t="array" ref="S5767">IF(ISBLANK(A5767),"",INDEX(Info!$B$3:$H$6442,MATCH(J5767,IF(Info!$D$3:$D$6442=K5767,Info!$C$3:$C$6442),0),7))</f>
        <v/>
      </c>
    </row>
    <row r="5768" spans="1:19" x14ac:dyDescent="0.25">
      <c r="A5768" s="75"/>
      <c r="B5768" s="75"/>
      <c r="C5768" s="72"/>
      <c r="D5768" s="72"/>
      <c r="E5768" s="41" t="str">
        <f t="shared" si="1260"/>
        <v/>
      </c>
      <c r="F5768" s="90" t="str">
        <f t="shared" ca="1" si="1261"/>
        <v/>
      </c>
      <c r="G5768" s="91" t="str">
        <f t="shared" si="1262"/>
        <v/>
      </c>
      <c r="H5768" s="41" t="str">
        <f t="shared" si="1263"/>
        <v/>
      </c>
      <c r="I5768" s="92" t="str">
        <f t="shared" ca="1" si="1264"/>
        <v/>
      </c>
      <c r="J5768" s="28" t="str">
        <f t="shared" si="1265"/>
        <v/>
      </c>
      <c r="K5768" s="28" t="str">
        <f t="shared" si="1266"/>
        <v/>
      </c>
      <c r="L5768" s="28" t="str">
        <f t="shared" ca="1" si="1267"/>
        <v/>
      </c>
      <c r="M5768" s="28" t="str">
        <f t="shared" si="1268"/>
        <v/>
      </c>
      <c r="N5768" s="93" t="str">
        <f t="shared" si="1269"/>
        <v/>
      </c>
      <c r="O5768" s="94" t="str">
        <f t="shared" si="1270"/>
        <v/>
      </c>
      <c r="P5768" s="70">
        <f t="shared" si="1271"/>
        <v>0</v>
      </c>
      <c r="Q5768" s="28" t="str">
        <f t="shared" ca="1" si="1272"/>
        <v/>
      </c>
      <c r="R5768" s="28" t="str">
        <f t="shared" si="1273"/>
        <v/>
      </c>
      <c r="S5768" s="28" t="str">
        <f t="array" ref="S5768">IF(ISBLANK(A5768),"",INDEX(Info!$B$3:$H$6442,MATCH(J5768,IF(Info!$D$3:$D$6442=K5768,Info!$C$3:$C$6442),0),7))</f>
        <v/>
      </c>
    </row>
    <row r="5769" spans="1:19" x14ac:dyDescent="0.25">
      <c r="A5769" s="75"/>
      <c r="B5769" s="75"/>
      <c r="C5769" s="72"/>
      <c r="D5769" s="72"/>
      <c r="E5769" s="41" t="str">
        <f t="shared" si="1260"/>
        <v/>
      </c>
      <c r="F5769" s="90" t="str">
        <f t="shared" ca="1" si="1261"/>
        <v/>
      </c>
      <c r="G5769" s="91" t="str">
        <f t="shared" si="1262"/>
        <v/>
      </c>
      <c r="H5769" s="41" t="str">
        <f t="shared" si="1263"/>
        <v/>
      </c>
      <c r="I5769" s="92" t="str">
        <f t="shared" ca="1" si="1264"/>
        <v/>
      </c>
      <c r="J5769" s="28" t="str">
        <f t="shared" si="1265"/>
        <v/>
      </c>
      <c r="K5769" s="28" t="str">
        <f t="shared" si="1266"/>
        <v/>
      </c>
      <c r="L5769" s="28" t="str">
        <f t="shared" ca="1" si="1267"/>
        <v/>
      </c>
      <c r="M5769" s="28" t="str">
        <f t="shared" si="1268"/>
        <v/>
      </c>
      <c r="N5769" s="93" t="str">
        <f t="shared" si="1269"/>
        <v/>
      </c>
      <c r="O5769" s="94" t="str">
        <f t="shared" si="1270"/>
        <v/>
      </c>
      <c r="P5769" s="70">
        <f t="shared" si="1271"/>
        <v>0</v>
      </c>
      <c r="Q5769" s="28" t="str">
        <f t="shared" ca="1" si="1272"/>
        <v/>
      </c>
      <c r="R5769" s="28" t="str">
        <f t="shared" si="1273"/>
        <v/>
      </c>
      <c r="S5769" s="28" t="str">
        <f t="array" ref="S5769">IF(ISBLANK(A5769),"",INDEX(Info!$B$3:$H$6442,MATCH(J5769,IF(Info!$D$3:$D$6442=K5769,Info!$C$3:$C$6442),0),7))</f>
        <v/>
      </c>
    </row>
    <row r="5770" spans="1:19" x14ac:dyDescent="0.25">
      <c r="A5770" s="75"/>
      <c r="B5770" s="75"/>
      <c r="C5770" s="72"/>
      <c r="D5770" s="72"/>
      <c r="E5770" s="41" t="str">
        <f t="shared" si="1260"/>
        <v/>
      </c>
      <c r="F5770" s="90" t="str">
        <f t="shared" ca="1" si="1261"/>
        <v/>
      </c>
      <c r="G5770" s="91" t="str">
        <f t="shared" si="1262"/>
        <v/>
      </c>
      <c r="H5770" s="41" t="str">
        <f t="shared" si="1263"/>
        <v/>
      </c>
      <c r="I5770" s="92" t="str">
        <f t="shared" ca="1" si="1264"/>
        <v/>
      </c>
      <c r="J5770" s="28" t="str">
        <f t="shared" si="1265"/>
        <v/>
      </c>
      <c r="K5770" s="28" t="str">
        <f t="shared" si="1266"/>
        <v/>
      </c>
      <c r="L5770" s="28" t="str">
        <f t="shared" ca="1" si="1267"/>
        <v/>
      </c>
      <c r="M5770" s="28" t="str">
        <f t="shared" si="1268"/>
        <v/>
      </c>
      <c r="N5770" s="93" t="str">
        <f t="shared" si="1269"/>
        <v/>
      </c>
      <c r="O5770" s="94" t="str">
        <f t="shared" si="1270"/>
        <v/>
      </c>
      <c r="P5770" s="70">
        <f t="shared" si="1271"/>
        <v>0</v>
      </c>
      <c r="Q5770" s="28" t="str">
        <f t="shared" ca="1" si="1272"/>
        <v/>
      </c>
      <c r="R5770" s="28" t="str">
        <f t="shared" si="1273"/>
        <v/>
      </c>
      <c r="S5770" s="28" t="str">
        <f t="array" ref="S5770">IF(ISBLANK(A5770),"",INDEX(Info!$B$3:$H$6442,MATCH(J5770,IF(Info!$D$3:$D$6442=K5770,Info!$C$3:$C$6442),0),7))</f>
        <v/>
      </c>
    </row>
    <row r="5771" spans="1:19" x14ac:dyDescent="0.25">
      <c r="A5771" s="75"/>
      <c r="B5771" s="75"/>
      <c r="C5771" s="72"/>
      <c r="D5771" s="72"/>
      <c r="E5771" s="41" t="str">
        <f t="shared" si="1260"/>
        <v/>
      </c>
      <c r="F5771" s="90" t="str">
        <f t="shared" ca="1" si="1261"/>
        <v/>
      </c>
      <c r="G5771" s="91" t="str">
        <f t="shared" si="1262"/>
        <v/>
      </c>
      <c r="H5771" s="41" t="str">
        <f t="shared" si="1263"/>
        <v/>
      </c>
      <c r="I5771" s="92" t="str">
        <f t="shared" ca="1" si="1264"/>
        <v/>
      </c>
      <c r="J5771" s="28" t="str">
        <f t="shared" si="1265"/>
        <v/>
      </c>
      <c r="K5771" s="28" t="str">
        <f t="shared" si="1266"/>
        <v/>
      </c>
      <c r="L5771" s="28" t="str">
        <f t="shared" ca="1" si="1267"/>
        <v/>
      </c>
      <c r="M5771" s="28" t="str">
        <f t="shared" si="1268"/>
        <v/>
      </c>
      <c r="N5771" s="93" t="str">
        <f t="shared" si="1269"/>
        <v/>
      </c>
      <c r="O5771" s="94" t="str">
        <f t="shared" si="1270"/>
        <v/>
      </c>
      <c r="P5771" s="70">
        <f t="shared" si="1271"/>
        <v>0</v>
      </c>
      <c r="Q5771" s="28" t="str">
        <f t="shared" ca="1" si="1272"/>
        <v/>
      </c>
      <c r="R5771" s="28" t="str">
        <f t="shared" si="1273"/>
        <v/>
      </c>
      <c r="S5771" s="28" t="str">
        <f t="array" ref="S5771">IF(ISBLANK(A5771),"",INDEX(Info!$B$3:$H$6442,MATCH(J5771,IF(Info!$D$3:$D$6442=K5771,Info!$C$3:$C$6442),0),7))</f>
        <v/>
      </c>
    </row>
    <row r="5772" spans="1:19" x14ac:dyDescent="0.25">
      <c r="A5772" s="75"/>
      <c r="B5772" s="75"/>
      <c r="C5772" s="72"/>
      <c r="D5772" s="72"/>
      <c r="E5772" s="41" t="str">
        <f t="shared" si="1260"/>
        <v/>
      </c>
      <c r="F5772" s="90" t="str">
        <f t="shared" ca="1" si="1261"/>
        <v/>
      </c>
      <c r="G5772" s="91" t="str">
        <f t="shared" si="1262"/>
        <v/>
      </c>
      <c r="H5772" s="41" t="str">
        <f t="shared" si="1263"/>
        <v/>
      </c>
      <c r="I5772" s="92" t="str">
        <f t="shared" ca="1" si="1264"/>
        <v/>
      </c>
      <c r="J5772" s="28" t="str">
        <f t="shared" si="1265"/>
        <v/>
      </c>
      <c r="K5772" s="28" t="str">
        <f t="shared" si="1266"/>
        <v/>
      </c>
      <c r="L5772" s="28" t="str">
        <f t="shared" ca="1" si="1267"/>
        <v/>
      </c>
      <c r="M5772" s="28" t="str">
        <f t="shared" si="1268"/>
        <v/>
      </c>
      <c r="N5772" s="93" t="str">
        <f t="shared" si="1269"/>
        <v/>
      </c>
      <c r="O5772" s="94" t="str">
        <f t="shared" si="1270"/>
        <v/>
      </c>
      <c r="P5772" s="70">
        <f t="shared" si="1271"/>
        <v>0</v>
      </c>
      <c r="Q5772" s="28" t="str">
        <f t="shared" ca="1" si="1272"/>
        <v/>
      </c>
      <c r="R5772" s="28" t="str">
        <f t="shared" si="1273"/>
        <v/>
      </c>
      <c r="S5772" s="28" t="str">
        <f t="array" ref="S5772">IF(ISBLANK(A5772),"",INDEX(Info!$B$3:$H$6442,MATCH(J5772,IF(Info!$D$3:$D$6442=K5772,Info!$C$3:$C$6442),0),7))</f>
        <v/>
      </c>
    </row>
    <row r="5773" spans="1:19" x14ac:dyDescent="0.25">
      <c r="A5773" s="75"/>
      <c r="B5773" s="75"/>
      <c r="C5773" s="72"/>
      <c r="D5773" s="72"/>
      <c r="E5773" s="41" t="str">
        <f t="shared" si="1260"/>
        <v/>
      </c>
      <c r="F5773" s="90" t="str">
        <f t="shared" ca="1" si="1261"/>
        <v/>
      </c>
      <c r="G5773" s="91" t="str">
        <f t="shared" si="1262"/>
        <v/>
      </c>
      <c r="H5773" s="41" t="str">
        <f t="shared" si="1263"/>
        <v/>
      </c>
      <c r="I5773" s="92" t="str">
        <f t="shared" ca="1" si="1264"/>
        <v/>
      </c>
      <c r="J5773" s="28" t="str">
        <f t="shared" si="1265"/>
        <v/>
      </c>
      <c r="K5773" s="28" t="str">
        <f t="shared" si="1266"/>
        <v/>
      </c>
      <c r="L5773" s="28" t="str">
        <f t="shared" ca="1" si="1267"/>
        <v/>
      </c>
      <c r="M5773" s="28" t="str">
        <f t="shared" si="1268"/>
        <v/>
      </c>
      <c r="N5773" s="93" t="str">
        <f t="shared" si="1269"/>
        <v/>
      </c>
      <c r="O5773" s="94" t="str">
        <f t="shared" si="1270"/>
        <v/>
      </c>
      <c r="P5773" s="70">
        <f t="shared" si="1271"/>
        <v>0</v>
      </c>
      <c r="Q5773" s="28" t="str">
        <f t="shared" ca="1" si="1272"/>
        <v/>
      </c>
      <c r="R5773" s="28" t="str">
        <f t="shared" si="1273"/>
        <v/>
      </c>
      <c r="S5773" s="28" t="str">
        <f t="array" ref="S5773">IF(ISBLANK(A5773),"",INDEX(Info!$B$3:$H$6442,MATCH(J5773,IF(Info!$D$3:$D$6442=K5773,Info!$C$3:$C$6442),0),7))</f>
        <v/>
      </c>
    </row>
    <row r="5774" spans="1:19" x14ac:dyDescent="0.25">
      <c r="A5774" s="75"/>
      <c r="B5774" s="75"/>
      <c r="C5774" s="72"/>
      <c r="D5774" s="72"/>
      <c r="E5774" s="41" t="str">
        <f t="shared" si="1260"/>
        <v/>
      </c>
      <c r="F5774" s="90" t="str">
        <f t="shared" ca="1" si="1261"/>
        <v/>
      </c>
      <c r="G5774" s="91" t="str">
        <f t="shared" si="1262"/>
        <v/>
      </c>
      <c r="H5774" s="41" t="str">
        <f t="shared" si="1263"/>
        <v/>
      </c>
      <c r="I5774" s="92" t="str">
        <f t="shared" ca="1" si="1264"/>
        <v/>
      </c>
      <c r="J5774" s="28" t="str">
        <f t="shared" si="1265"/>
        <v/>
      </c>
      <c r="K5774" s="28" t="str">
        <f t="shared" si="1266"/>
        <v/>
      </c>
      <c r="L5774" s="28" t="str">
        <f t="shared" ca="1" si="1267"/>
        <v/>
      </c>
      <c r="M5774" s="28" t="str">
        <f t="shared" si="1268"/>
        <v/>
      </c>
      <c r="N5774" s="93" t="str">
        <f t="shared" si="1269"/>
        <v/>
      </c>
      <c r="O5774" s="94" t="str">
        <f t="shared" si="1270"/>
        <v/>
      </c>
      <c r="P5774" s="70">
        <f t="shared" si="1271"/>
        <v>0</v>
      </c>
      <c r="Q5774" s="28" t="str">
        <f t="shared" ca="1" si="1272"/>
        <v/>
      </c>
      <c r="R5774" s="28" t="str">
        <f t="shared" si="1273"/>
        <v/>
      </c>
      <c r="S5774" s="28" t="str">
        <f t="array" ref="S5774">IF(ISBLANK(A5774),"",INDEX(Info!$B$3:$H$6442,MATCH(J5774,IF(Info!$D$3:$D$6442=K5774,Info!$C$3:$C$6442),0),7))</f>
        <v/>
      </c>
    </row>
    <row r="5775" spans="1:19" x14ac:dyDescent="0.25">
      <c r="A5775" s="75"/>
      <c r="B5775" s="75"/>
      <c r="C5775" s="72"/>
      <c r="D5775" s="72"/>
      <c r="E5775" s="41" t="str">
        <f t="shared" si="1260"/>
        <v/>
      </c>
      <c r="F5775" s="90" t="str">
        <f t="shared" ca="1" si="1261"/>
        <v/>
      </c>
      <c r="G5775" s="91" t="str">
        <f t="shared" si="1262"/>
        <v/>
      </c>
      <c r="H5775" s="41" t="str">
        <f t="shared" si="1263"/>
        <v/>
      </c>
      <c r="I5775" s="92" t="str">
        <f t="shared" ca="1" si="1264"/>
        <v/>
      </c>
      <c r="J5775" s="28" t="str">
        <f t="shared" si="1265"/>
        <v/>
      </c>
      <c r="K5775" s="28" t="str">
        <f t="shared" si="1266"/>
        <v/>
      </c>
      <c r="L5775" s="28" t="str">
        <f t="shared" ca="1" si="1267"/>
        <v/>
      </c>
      <c r="M5775" s="28" t="str">
        <f t="shared" si="1268"/>
        <v/>
      </c>
      <c r="N5775" s="93" t="str">
        <f t="shared" si="1269"/>
        <v/>
      </c>
      <c r="O5775" s="94" t="str">
        <f t="shared" si="1270"/>
        <v/>
      </c>
      <c r="P5775" s="70">
        <f t="shared" si="1271"/>
        <v>0</v>
      </c>
      <c r="Q5775" s="28" t="str">
        <f t="shared" ca="1" si="1272"/>
        <v/>
      </c>
      <c r="R5775" s="28" t="str">
        <f t="shared" si="1273"/>
        <v/>
      </c>
      <c r="S5775" s="28" t="str">
        <f t="array" ref="S5775">IF(ISBLANK(A5775),"",INDEX(Info!$B$3:$H$6442,MATCH(J5775,IF(Info!$D$3:$D$6442=K5775,Info!$C$3:$C$6442),0),7))</f>
        <v/>
      </c>
    </row>
    <row r="5776" spans="1:19" x14ac:dyDescent="0.25">
      <c r="A5776" s="75"/>
      <c r="B5776" s="75"/>
      <c r="C5776" s="72"/>
      <c r="D5776" s="72"/>
      <c r="E5776" s="41" t="str">
        <f t="shared" si="1260"/>
        <v/>
      </c>
      <c r="F5776" s="90" t="str">
        <f t="shared" ca="1" si="1261"/>
        <v/>
      </c>
      <c r="G5776" s="91" t="str">
        <f t="shared" si="1262"/>
        <v/>
      </c>
      <c r="H5776" s="41" t="str">
        <f t="shared" si="1263"/>
        <v/>
      </c>
      <c r="I5776" s="92" t="str">
        <f t="shared" ca="1" si="1264"/>
        <v/>
      </c>
      <c r="J5776" s="28" t="str">
        <f t="shared" si="1265"/>
        <v/>
      </c>
      <c r="K5776" s="28" t="str">
        <f t="shared" si="1266"/>
        <v/>
      </c>
      <c r="L5776" s="28" t="str">
        <f t="shared" ca="1" si="1267"/>
        <v/>
      </c>
      <c r="M5776" s="28" t="str">
        <f t="shared" si="1268"/>
        <v/>
      </c>
      <c r="N5776" s="93" t="str">
        <f t="shared" si="1269"/>
        <v/>
      </c>
      <c r="O5776" s="94" t="str">
        <f t="shared" si="1270"/>
        <v/>
      </c>
      <c r="P5776" s="70">
        <f t="shared" si="1271"/>
        <v>0</v>
      </c>
      <c r="Q5776" s="28" t="str">
        <f t="shared" ca="1" si="1272"/>
        <v/>
      </c>
      <c r="R5776" s="28" t="str">
        <f t="shared" si="1273"/>
        <v/>
      </c>
      <c r="S5776" s="28" t="str">
        <f t="array" ref="S5776">IF(ISBLANK(A5776),"",INDEX(Info!$B$3:$H$6442,MATCH(J5776,IF(Info!$D$3:$D$6442=K5776,Info!$C$3:$C$6442),0),7))</f>
        <v/>
      </c>
    </row>
    <row r="5777" spans="1:19" x14ac:dyDescent="0.25">
      <c r="A5777" s="75"/>
      <c r="B5777" s="75"/>
      <c r="C5777" s="72"/>
      <c r="D5777" s="72"/>
      <c r="E5777" s="41" t="str">
        <f t="shared" si="1260"/>
        <v/>
      </c>
      <c r="F5777" s="90" t="str">
        <f t="shared" ca="1" si="1261"/>
        <v/>
      </c>
      <c r="G5777" s="91" t="str">
        <f t="shared" si="1262"/>
        <v/>
      </c>
      <c r="H5777" s="41" t="str">
        <f t="shared" si="1263"/>
        <v/>
      </c>
      <c r="I5777" s="92" t="str">
        <f t="shared" ca="1" si="1264"/>
        <v/>
      </c>
      <c r="J5777" s="28" t="str">
        <f t="shared" si="1265"/>
        <v/>
      </c>
      <c r="K5777" s="28" t="str">
        <f t="shared" si="1266"/>
        <v/>
      </c>
      <c r="L5777" s="28" t="str">
        <f t="shared" ca="1" si="1267"/>
        <v/>
      </c>
      <c r="M5777" s="28" t="str">
        <f t="shared" si="1268"/>
        <v/>
      </c>
      <c r="N5777" s="93" t="str">
        <f t="shared" si="1269"/>
        <v/>
      </c>
      <c r="O5777" s="94" t="str">
        <f t="shared" si="1270"/>
        <v/>
      </c>
      <c r="P5777" s="70">
        <f t="shared" si="1271"/>
        <v>0</v>
      </c>
      <c r="Q5777" s="28" t="str">
        <f t="shared" ca="1" si="1272"/>
        <v/>
      </c>
      <c r="R5777" s="28" t="str">
        <f t="shared" si="1273"/>
        <v/>
      </c>
      <c r="S5777" s="28" t="str">
        <f t="array" ref="S5777">IF(ISBLANK(A5777),"",INDEX(Info!$B$3:$H$6442,MATCH(J5777,IF(Info!$D$3:$D$6442=K5777,Info!$C$3:$C$6442),0),7))</f>
        <v/>
      </c>
    </row>
    <row r="5778" spans="1:19" x14ac:dyDescent="0.25">
      <c r="A5778" s="75"/>
      <c r="B5778" s="75"/>
      <c r="C5778" s="72"/>
      <c r="D5778" s="72"/>
      <c r="E5778" s="41" t="str">
        <f t="shared" si="1260"/>
        <v/>
      </c>
      <c r="F5778" s="90" t="str">
        <f t="shared" ca="1" si="1261"/>
        <v/>
      </c>
      <c r="G5778" s="91" t="str">
        <f t="shared" si="1262"/>
        <v/>
      </c>
      <c r="H5778" s="41" t="str">
        <f t="shared" si="1263"/>
        <v/>
      </c>
      <c r="I5778" s="92" t="str">
        <f t="shared" ca="1" si="1264"/>
        <v/>
      </c>
      <c r="J5778" s="28" t="str">
        <f t="shared" si="1265"/>
        <v/>
      </c>
      <c r="K5778" s="28" t="str">
        <f t="shared" si="1266"/>
        <v/>
      </c>
      <c r="L5778" s="28" t="str">
        <f t="shared" ca="1" si="1267"/>
        <v/>
      </c>
      <c r="M5778" s="28" t="str">
        <f t="shared" si="1268"/>
        <v/>
      </c>
      <c r="N5778" s="93" t="str">
        <f t="shared" si="1269"/>
        <v/>
      </c>
      <c r="O5778" s="94" t="str">
        <f t="shared" si="1270"/>
        <v/>
      </c>
      <c r="P5778" s="70">
        <f t="shared" si="1271"/>
        <v>0</v>
      </c>
      <c r="Q5778" s="28" t="str">
        <f t="shared" ca="1" si="1272"/>
        <v/>
      </c>
      <c r="R5778" s="28" t="str">
        <f t="shared" si="1273"/>
        <v/>
      </c>
      <c r="S5778" s="28" t="str">
        <f t="array" ref="S5778">IF(ISBLANK(A5778),"",INDEX(Info!$B$3:$H$6442,MATCH(J5778,IF(Info!$D$3:$D$6442=K5778,Info!$C$3:$C$6442),0),7))</f>
        <v/>
      </c>
    </row>
    <row r="5779" spans="1:19" x14ac:dyDescent="0.25">
      <c r="A5779" s="75"/>
      <c r="B5779" s="75"/>
      <c r="C5779" s="72"/>
      <c r="D5779" s="72"/>
      <c r="E5779" s="41" t="str">
        <f t="shared" si="1260"/>
        <v/>
      </c>
      <c r="F5779" s="90" t="str">
        <f t="shared" ca="1" si="1261"/>
        <v/>
      </c>
      <c r="G5779" s="91" t="str">
        <f t="shared" si="1262"/>
        <v/>
      </c>
      <c r="H5779" s="41" t="str">
        <f t="shared" si="1263"/>
        <v/>
      </c>
      <c r="I5779" s="92" t="str">
        <f t="shared" ca="1" si="1264"/>
        <v/>
      </c>
      <c r="J5779" s="28" t="str">
        <f t="shared" si="1265"/>
        <v/>
      </c>
      <c r="K5779" s="28" t="str">
        <f t="shared" si="1266"/>
        <v/>
      </c>
      <c r="L5779" s="28" t="str">
        <f t="shared" ca="1" si="1267"/>
        <v/>
      </c>
      <c r="M5779" s="28" t="str">
        <f t="shared" si="1268"/>
        <v/>
      </c>
      <c r="N5779" s="93" t="str">
        <f t="shared" si="1269"/>
        <v/>
      </c>
      <c r="O5779" s="94" t="str">
        <f t="shared" si="1270"/>
        <v/>
      </c>
      <c r="P5779" s="70">
        <f t="shared" si="1271"/>
        <v>0</v>
      </c>
      <c r="Q5779" s="28" t="str">
        <f t="shared" ca="1" si="1272"/>
        <v/>
      </c>
      <c r="R5779" s="28" t="str">
        <f t="shared" si="1273"/>
        <v/>
      </c>
      <c r="S5779" s="28" t="str">
        <f t="array" ref="S5779">IF(ISBLANK(A5779),"",INDEX(Info!$B$3:$H$6442,MATCH(J5779,IF(Info!$D$3:$D$6442=K5779,Info!$C$3:$C$6442),0),7))</f>
        <v/>
      </c>
    </row>
    <row r="5780" spans="1:19" x14ac:dyDescent="0.25">
      <c r="A5780" s="75"/>
      <c r="B5780" s="75"/>
      <c r="C5780" s="72"/>
      <c r="D5780" s="72"/>
      <c r="E5780" s="41" t="str">
        <f t="shared" si="1260"/>
        <v/>
      </c>
      <c r="F5780" s="90" t="str">
        <f t="shared" ca="1" si="1261"/>
        <v/>
      </c>
      <c r="G5780" s="91" t="str">
        <f t="shared" si="1262"/>
        <v/>
      </c>
      <c r="H5780" s="41" t="str">
        <f t="shared" si="1263"/>
        <v/>
      </c>
      <c r="I5780" s="92" t="str">
        <f t="shared" ca="1" si="1264"/>
        <v/>
      </c>
      <c r="J5780" s="28" t="str">
        <f t="shared" si="1265"/>
        <v/>
      </c>
      <c r="K5780" s="28" t="str">
        <f t="shared" si="1266"/>
        <v/>
      </c>
      <c r="L5780" s="28" t="str">
        <f t="shared" ca="1" si="1267"/>
        <v/>
      </c>
      <c r="M5780" s="28" t="str">
        <f t="shared" si="1268"/>
        <v/>
      </c>
      <c r="N5780" s="93" t="str">
        <f t="shared" si="1269"/>
        <v/>
      </c>
      <c r="O5780" s="94" t="str">
        <f t="shared" si="1270"/>
        <v/>
      </c>
      <c r="P5780" s="70">
        <f t="shared" si="1271"/>
        <v>0</v>
      </c>
      <c r="Q5780" s="28" t="str">
        <f t="shared" ca="1" si="1272"/>
        <v/>
      </c>
      <c r="R5780" s="28" t="str">
        <f t="shared" si="1273"/>
        <v/>
      </c>
      <c r="S5780" s="28" t="str">
        <f t="array" ref="S5780">IF(ISBLANK(A5780),"",INDEX(Info!$B$3:$H$6442,MATCH(J5780,IF(Info!$D$3:$D$6442=K5780,Info!$C$3:$C$6442),0),7))</f>
        <v/>
      </c>
    </row>
    <row r="5781" spans="1:19" x14ac:dyDescent="0.25">
      <c r="A5781" s="75"/>
      <c r="B5781" s="75"/>
      <c r="C5781" s="72"/>
      <c r="D5781" s="72"/>
      <c r="E5781" s="41" t="str">
        <f t="shared" si="1260"/>
        <v/>
      </c>
      <c r="F5781" s="90" t="str">
        <f t="shared" ca="1" si="1261"/>
        <v/>
      </c>
      <c r="G5781" s="91" t="str">
        <f t="shared" si="1262"/>
        <v/>
      </c>
      <c r="H5781" s="41" t="str">
        <f t="shared" si="1263"/>
        <v/>
      </c>
      <c r="I5781" s="92" t="str">
        <f t="shared" ca="1" si="1264"/>
        <v/>
      </c>
      <c r="J5781" s="28" t="str">
        <f t="shared" si="1265"/>
        <v/>
      </c>
      <c r="K5781" s="28" t="str">
        <f t="shared" si="1266"/>
        <v/>
      </c>
      <c r="L5781" s="28" t="str">
        <f t="shared" ca="1" si="1267"/>
        <v/>
      </c>
      <c r="M5781" s="28" t="str">
        <f t="shared" si="1268"/>
        <v/>
      </c>
      <c r="N5781" s="93" t="str">
        <f t="shared" si="1269"/>
        <v/>
      </c>
      <c r="O5781" s="94" t="str">
        <f t="shared" si="1270"/>
        <v/>
      </c>
      <c r="P5781" s="70">
        <f t="shared" si="1271"/>
        <v>0</v>
      </c>
      <c r="Q5781" s="28" t="str">
        <f t="shared" ca="1" si="1272"/>
        <v/>
      </c>
      <c r="R5781" s="28" t="str">
        <f t="shared" si="1273"/>
        <v/>
      </c>
      <c r="S5781" s="28" t="str">
        <f t="array" ref="S5781">IF(ISBLANK(A5781),"",INDEX(Info!$B$3:$H$6442,MATCH(J5781,IF(Info!$D$3:$D$6442=K5781,Info!$C$3:$C$6442),0),7))</f>
        <v/>
      </c>
    </row>
    <row r="5782" spans="1:19" x14ac:dyDescent="0.25">
      <c r="A5782" s="75"/>
      <c r="B5782" s="75"/>
      <c r="C5782" s="72"/>
      <c r="D5782" s="72"/>
      <c r="E5782" s="41" t="str">
        <f t="shared" si="1260"/>
        <v/>
      </c>
      <c r="F5782" s="90" t="str">
        <f t="shared" ca="1" si="1261"/>
        <v/>
      </c>
      <c r="G5782" s="91" t="str">
        <f t="shared" si="1262"/>
        <v/>
      </c>
      <c r="H5782" s="41" t="str">
        <f t="shared" si="1263"/>
        <v/>
      </c>
      <c r="I5782" s="92" t="str">
        <f t="shared" ca="1" si="1264"/>
        <v/>
      </c>
      <c r="J5782" s="28" t="str">
        <f t="shared" si="1265"/>
        <v/>
      </c>
      <c r="K5782" s="28" t="str">
        <f t="shared" si="1266"/>
        <v/>
      </c>
      <c r="L5782" s="28" t="str">
        <f t="shared" ca="1" si="1267"/>
        <v/>
      </c>
      <c r="M5782" s="28" t="str">
        <f t="shared" si="1268"/>
        <v/>
      </c>
      <c r="N5782" s="93" t="str">
        <f t="shared" si="1269"/>
        <v/>
      </c>
      <c r="O5782" s="94" t="str">
        <f t="shared" si="1270"/>
        <v/>
      </c>
      <c r="P5782" s="70">
        <f t="shared" si="1271"/>
        <v>0</v>
      </c>
      <c r="Q5782" s="28" t="str">
        <f t="shared" ca="1" si="1272"/>
        <v/>
      </c>
      <c r="R5782" s="28" t="str">
        <f t="shared" si="1273"/>
        <v/>
      </c>
      <c r="S5782" s="28" t="str">
        <f t="array" ref="S5782">IF(ISBLANK(A5782),"",INDEX(Info!$B$3:$H$6442,MATCH(J5782,IF(Info!$D$3:$D$6442=K5782,Info!$C$3:$C$6442),0),7))</f>
        <v/>
      </c>
    </row>
    <row r="5783" spans="1:19" x14ac:dyDescent="0.25">
      <c r="A5783" s="75"/>
      <c r="B5783" s="75"/>
      <c r="C5783" s="72"/>
      <c r="D5783" s="72"/>
      <c r="E5783" s="41" t="str">
        <f t="shared" si="1260"/>
        <v/>
      </c>
      <c r="F5783" s="90" t="str">
        <f t="shared" ca="1" si="1261"/>
        <v/>
      </c>
      <c r="G5783" s="91" t="str">
        <f t="shared" si="1262"/>
        <v/>
      </c>
      <c r="H5783" s="41" t="str">
        <f t="shared" si="1263"/>
        <v/>
      </c>
      <c r="I5783" s="92" t="str">
        <f t="shared" ca="1" si="1264"/>
        <v/>
      </c>
      <c r="J5783" s="28" t="str">
        <f t="shared" si="1265"/>
        <v/>
      </c>
      <c r="K5783" s="28" t="str">
        <f t="shared" si="1266"/>
        <v/>
      </c>
      <c r="L5783" s="28" t="str">
        <f t="shared" ca="1" si="1267"/>
        <v/>
      </c>
      <c r="M5783" s="28" t="str">
        <f t="shared" si="1268"/>
        <v/>
      </c>
      <c r="N5783" s="93" t="str">
        <f t="shared" si="1269"/>
        <v/>
      </c>
      <c r="O5783" s="94" t="str">
        <f t="shared" si="1270"/>
        <v/>
      </c>
      <c r="P5783" s="70">
        <f t="shared" si="1271"/>
        <v>0</v>
      </c>
      <c r="Q5783" s="28" t="str">
        <f t="shared" ca="1" si="1272"/>
        <v/>
      </c>
      <c r="R5783" s="28" t="str">
        <f t="shared" si="1273"/>
        <v/>
      </c>
      <c r="S5783" s="28" t="str">
        <f t="array" ref="S5783">IF(ISBLANK(A5783),"",INDEX(Info!$B$3:$H$6442,MATCH(J5783,IF(Info!$D$3:$D$6442=K5783,Info!$C$3:$C$6442),0),7))</f>
        <v/>
      </c>
    </row>
    <row r="5784" spans="1:19" x14ac:dyDescent="0.25">
      <c r="A5784" s="75"/>
      <c r="B5784" s="75"/>
      <c r="C5784" s="72"/>
      <c r="D5784" s="72"/>
      <c r="E5784" s="41" t="str">
        <f t="shared" si="1260"/>
        <v/>
      </c>
      <c r="F5784" s="90" t="str">
        <f t="shared" ca="1" si="1261"/>
        <v/>
      </c>
      <c r="G5784" s="91" t="str">
        <f t="shared" si="1262"/>
        <v/>
      </c>
      <c r="H5784" s="41" t="str">
        <f t="shared" si="1263"/>
        <v/>
      </c>
      <c r="I5784" s="92" t="str">
        <f t="shared" ca="1" si="1264"/>
        <v/>
      </c>
      <c r="J5784" s="28" t="str">
        <f t="shared" si="1265"/>
        <v/>
      </c>
      <c r="K5784" s="28" t="str">
        <f t="shared" si="1266"/>
        <v/>
      </c>
      <c r="L5784" s="28" t="str">
        <f t="shared" ca="1" si="1267"/>
        <v/>
      </c>
      <c r="M5784" s="28" t="str">
        <f t="shared" si="1268"/>
        <v/>
      </c>
      <c r="N5784" s="93" t="str">
        <f t="shared" si="1269"/>
        <v/>
      </c>
      <c r="O5784" s="94" t="str">
        <f t="shared" si="1270"/>
        <v/>
      </c>
      <c r="P5784" s="70">
        <f t="shared" si="1271"/>
        <v>0</v>
      </c>
      <c r="Q5784" s="28" t="str">
        <f t="shared" ca="1" si="1272"/>
        <v/>
      </c>
      <c r="R5784" s="28" t="str">
        <f t="shared" si="1273"/>
        <v/>
      </c>
      <c r="S5784" s="28" t="str">
        <f t="array" ref="S5784">IF(ISBLANK(A5784),"",INDEX(Info!$B$3:$H$6442,MATCH(J5784,IF(Info!$D$3:$D$6442=K5784,Info!$C$3:$C$6442),0),7))</f>
        <v/>
      </c>
    </row>
    <row r="5785" spans="1:19" x14ac:dyDescent="0.25">
      <c r="A5785" s="75"/>
      <c r="B5785" s="75"/>
      <c r="C5785" s="72"/>
      <c r="D5785" s="72"/>
      <c r="E5785" s="41" t="str">
        <f t="shared" si="1260"/>
        <v/>
      </c>
      <c r="F5785" s="90" t="str">
        <f t="shared" ca="1" si="1261"/>
        <v/>
      </c>
      <c r="G5785" s="91" t="str">
        <f t="shared" si="1262"/>
        <v/>
      </c>
      <c r="H5785" s="41" t="str">
        <f t="shared" si="1263"/>
        <v/>
      </c>
      <c r="I5785" s="92" t="str">
        <f t="shared" ca="1" si="1264"/>
        <v/>
      </c>
      <c r="J5785" s="28" t="str">
        <f t="shared" si="1265"/>
        <v/>
      </c>
      <c r="K5785" s="28" t="str">
        <f t="shared" si="1266"/>
        <v/>
      </c>
      <c r="L5785" s="28" t="str">
        <f t="shared" ca="1" si="1267"/>
        <v/>
      </c>
      <c r="M5785" s="28" t="str">
        <f t="shared" si="1268"/>
        <v/>
      </c>
      <c r="N5785" s="93" t="str">
        <f t="shared" si="1269"/>
        <v/>
      </c>
      <c r="O5785" s="94" t="str">
        <f t="shared" si="1270"/>
        <v/>
      </c>
      <c r="P5785" s="70">
        <f t="shared" si="1271"/>
        <v>0</v>
      </c>
      <c r="Q5785" s="28" t="str">
        <f t="shared" ca="1" si="1272"/>
        <v/>
      </c>
      <c r="R5785" s="28" t="str">
        <f t="shared" si="1273"/>
        <v/>
      </c>
      <c r="S5785" s="28" t="str">
        <f t="array" ref="S5785">IF(ISBLANK(A5785),"",INDEX(Info!$B$3:$H$6442,MATCH(J5785,IF(Info!$D$3:$D$6442=K5785,Info!$C$3:$C$6442),0),7))</f>
        <v/>
      </c>
    </row>
    <row r="5786" spans="1:19" x14ac:dyDescent="0.25">
      <c r="A5786" s="75"/>
      <c r="B5786" s="75"/>
      <c r="C5786" s="72"/>
      <c r="D5786" s="72"/>
      <c r="E5786" s="41" t="str">
        <f t="shared" si="1260"/>
        <v/>
      </c>
      <c r="F5786" s="90" t="str">
        <f t="shared" ca="1" si="1261"/>
        <v/>
      </c>
      <c r="G5786" s="91" t="str">
        <f t="shared" si="1262"/>
        <v/>
      </c>
      <c r="H5786" s="41" t="str">
        <f t="shared" si="1263"/>
        <v/>
      </c>
      <c r="I5786" s="92" t="str">
        <f t="shared" ca="1" si="1264"/>
        <v/>
      </c>
      <c r="J5786" s="28" t="str">
        <f t="shared" si="1265"/>
        <v/>
      </c>
      <c r="K5786" s="28" t="str">
        <f t="shared" si="1266"/>
        <v/>
      </c>
      <c r="L5786" s="28" t="str">
        <f t="shared" ca="1" si="1267"/>
        <v/>
      </c>
      <c r="M5786" s="28" t="str">
        <f t="shared" si="1268"/>
        <v/>
      </c>
      <c r="N5786" s="93" t="str">
        <f t="shared" si="1269"/>
        <v/>
      </c>
      <c r="O5786" s="94" t="str">
        <f t="shared" si="1270"/>
        <v/>
      </c>
      <c r="P5786" s="70">
        <f t="shared" si="1271"/>
        <v>0</v>
      </c>
      <c r="Q5786" s="28" t="str">
        <f t="shared" ca="1" si="1272"/>
        <v/>
      </c>
      <c r="R5786" s="28" t="str">
        <f t="shared" si="1273"/>
        <v/>
      </c>
      <c r="S5786" s="28" t="str">
        <f t="array" ref="S5786">IF(ISBLANK(A5786),"",INDEX(Info!$B$3:$H$6442,MATCH(J5786,IF(Info!$D$3:$D$6442=K5786,Info!$C$3:$C$6442),0),7))</f>
        <v/>
      </c>
    </row>
    <row r="5787" spans="1:19" x14ac:dyDescent="0.25">
      <c r="A5787" s="75"/>
      <c r="B5787" s="75"/>
      <c r="C5787" s="72"/>
      <c r="D5787" s="72"/>
      <c r="E5787" s="41" t="str">
        <f t="shared" si="1260"/>
        <v/>
      </c>
      <c r="F5787" s="90" t="str">
        <f t="shared" ca="1" si="1261"/>
        <v/>
      </c>
      <c r="G5787" s="91" t="str">
        <f t="shared" si="1262"/>
        <v/>
      </c>
      <c r="H5787" s="41" t="str">
        <f t="shared" si="1263"/>
        <v/>
      </c>
      <c r="I5787" s="92" t="str">
        <f t="shared" ca="1" si="1264"/>
        <v/>
      </c>
      <c r="J5787" s="28" t="str">
        <f t="shared" si="1265"/>
        <v/>
      </c>
      <c r="K5787" s="28" t="str">
        <f t="shared" si="1266"/>
        <v/>
      </c>
      <c r="L5787" s="28" t="str">
        <f t="shared" ca="1" si="1267"/>
        <v/>
      </c>
      <c r="M5787" s="28" t="str">
        <f t="shared" si="1268"/>
        <v/>
      </c>
      <c r="N5787" s="93" t="str">
        <f t="shared" si="1269"/>
        <v/>
      </c>
      <c r="O5787" s="94" t="str">
        <f t="shared" si="1270"/>
        <v/>
      </c>
      <c r="P5787" s="70">
        <f t="shared" si="1271"/>
        <v>0</v>
      </c>
      <c r="Q5787" s="28" t="str">
        <f t="shared" ca="1" si="1272"/>
        <v/>
      </c>
      <c r="R5787" s="28" t="str">
        <f t="shared" si="1273"/>
        <v/>
      </c>
      <c r="S5787" s="28" t="str">
        <f t="array" ref="S5787">IF(ISBLANK(A5787),"",INDEX(Info!$B$3:$H$6442,MATCH(J5787,IF(Info!$D$3:$D$6442=K5787,Info!$C$3:$C$6442),0),7))</f>
        <v/>
      </c>
    </row>
    <row r="5788" spans="1:19" x14ac:dyDescent="0.25">
      <c r="A5788" s="75"/>
      <c r="B5788" s="75"/>
      <c r="C5788" s="72"/>
      <c r="D5788" s="72"/>
      <c r="E5788" s="41" t="str">
        <f t="shared" si="1260"/>
        <v/>
      </c>
      <c r="F5788" s="90" t="str">
        <f t="shared" ca="1" si="1261"/>
        <v/>
      </c>
      <c r="G5788" s="91" t="str">
        <f t="shared" si="1262"/>
        <v/>
      </c>
      <c r="H5788" s="41" t="str">
        <f t="shared" si="1263"/>
        <v/>
      </c>
      <c r="I5788" s="92" t="str">
        <f t="shared" ca="1" si="1264"/>
        <v/>
      </c>
      <c r="J5788" s="28" t="str">
        <f t="shared" si="1265"/>
        <v/>
      </c>
      <c r="K5788" s="28" t="str">
        <f t="shared" si="1266"/>
        <v/>
      </c>
      <c r="L5788" s="28" t="str">
        <f t="shared" ca="1" si="1267"/>
        <v/>
      </c>
      <c r="M5788" s="28" t="str">
        <f t="shared" si="1268"/>
        <v/>
      </c>
      <c r="N5788" s="93" t="str">
        <f t="shared" si="1269"/>
        <v/>
      </c>
      <c r="O5788" s="94" t="str">
        <f t="shared" si="1270"/>
        <v/>
      </c>
      <c r="P5788" s="70">
        <f t="shared" si="1271"/>
        <v>0</v>
      </c>
      <c r="Q5788" s="28" t="str">
        <f t="shared" ca="1" si="1272"/>
        <v/>
      </c>
      <c r="R5788" s="28" t="str">
        <f t="shared" si="1273"/>
        <v/>
      </c>
      <c r="S5788" s="28" t="str">
        <f t="array" ref="S5788">IF(ISBLANK(A5788),"",INDEX(Info!$B$3:$H$6442,MATCH(J5788,IF(Info!$D$3:$D$6442=K5788,Info!$C$3:$C$6442),0),7))</f>
        <v/>
      </c>
    </row>
    <row r="5789" spans="1:19" x14ac:dyDescent="0.25">
      <c r="A5789" s="75"/>
      <c r="B5789" s="75"/>
      <c r="C5789" s="72"/>
      <c r="D5789" s="72"/>
      <c r="E5789" s="41" t="str">
        <f t="shared" si="1260"/>
        <v/>
      </c>
      <c r="F5789" s="90" t="str">
        <f t="shared" ca="1" si="1261"/>
        <v/>
      </c>
      <c r="G5789" s="91" t="str">
        <f t="shared" si="1262"/>
        <v/>
      </c>
      <c r="H5789" s="41" t="str">
        <f t="shared" si="1263"/>
        <v/>
      </c>
      <c r="I5789" s="92" t="str">
        <f t="shared" ca="1" si="1264"/>
        <v/>
      </c>
      <c r="J5789" s="28" t="str">
        <f t="shared" si="1265"/>
        <v/>
      </c>
      <c r="K5789" s="28" t="str">
        <f t="shared" si="1266"/>
        <v/>
      </c>
      <c r="L5789" s="28" t="str">
        <f t="shared" ca="1" si="1267"/>
        <v/>
      </c>
      <c r="M5789" s="28" t="str">
        <f t="shared" si="1268"/>
        <v/>
      </c>
      <c r="N5789" s="93" t="str">
        <f t="shared" si="1269"/>
        <v/>
      </c>
      <c r="O5789" s="94" t="str">
        <f t="shared" si="1270"/>
        <v/>
      </c>
      <c r="P5789" s="70">
        <f t="shared" si="1271"/>
        <v>0</v>
      </c>
      <c r="Q5789" s="28" t="str">
        <f t="shared" ca="1" si="1272"/>
        <v/>
      </c>
      <c r="R5789" s="28" t="str">
        <f t="shared" si="1273"/>
        <v/>
      </c>
      <c r="S5789" s="28" t="str">
        <f t="array" ref="S5789">IF(ISBLANK(A5789),"",INDEX(Info!$B$3:$H$6442,MATCH(J5789,IF(Info!$D$3:$D$6442=K5789,Info!$C$3:$C$6442),0),7))</f>
        <v/>
      </c>
    </row>
    <row r="5790" spans="1:19" x14ac:dyDescent="0.25">
      <c r="A5790" s="75"/>
      <c r="B5790" s="75"/>
      <c r="C5790" s="72"/>
      <c r="D5790" s="72"/>
      <c r="E5790" s="41" t="str">
        <f t="shared" si="1260"/>
        <v/>
      </c>
      <c r="F5790" s="90" t="str">
        <f t="shared" ca="1" si="1261"/>
        <v/>
      </c>
      <c r="G5790" s="91" t="str">
        <f t="shared" si="1262"/>
        <v/>
      </c>
      <c r="H5790" s="41" t="str">
        <f t="shared" si="1263"/>
        <v/>
      </c>
      <c r="I5790" s="92" t="str">
        <f t="shared" ca="1" si="1264"/>
        <v/>
      </c>
      <c r="J5790" s="28" t="str">
        <f t="shared" si="1265"/>
        <v/>
      </c>
      <c r="K5790" s="28" t="str">
        <f t="shared" si="1266"/>
        <v/>
      </c>
      <c r="L5790" s="28" t="str">
        <f t="shared" ca="1" si="1267"/>
        <v/>
      </c>
      <c r="M5790" s="28" t="str">
        <f t="shared" si="1268"/>
        <v/>
      </c>
      <c r="N5790" s="93" t="str">
        <f t="shared" si="1269"/>
        <v/>
      </c>
      <c r="O5790" s="94" t="str">
        <f t="shared" si="1270"/>
        <v/>
      </c>
      <c r="P5790" s="70">
        <f t="shared" si="1271"/>
        <v>0</v>
      </c>
      <c r="Q5790" s="28" t="str">
        <f t="shared" ca="1" si="1272"/>
        <v/>
      </c>
      <c r="R5790" s="28" t="str">
        <f t="shared" si="1273"/>
        <v/>
      </c>
      <c r="S5790" s="28" t="str">
        <f t="array" ref="S5790">IF(ISBLANK(A5790),"",INDEX(Info!$B$3:$H$6442,MATCH(J5790,IF(Info!$D$3:$D$6442=K5790,Info!$C$3:$C$6442),0),7))</f>
        <v/>
      </c>
    </row>
    <row r="5791" spans="1:19" x14ac:dyDescent="0.25">
      <c r="A5791" s="75"/>
      <c r="B5791" s="75"/>
      <c r="C5791" s="72"/>
      <c r="D5791" s="72"/>
      <c r="E5791" s="41" t="str">
        <f t="shared" si="1260"/>
        <v/>
      </c>
      <c r="F5791" s="90" t="str">
        <f t="shared" ca="1" si="1261"/>
        <v/>
      </c>
      <c r="G5791" s="91" t="str">
        <f t="shared" si="1262"/>
        <v/>
      </c>
      <c r="H5791" s="41" t="str">
        <f t="shared" si="1263"/>
        <v/>
      </c>
      <c r="I5791" s="92" t="str">
        <f t="shared" ca="1" si="1264"/>
        <v/>
      </c>
      <c r="J5791" s="28" t="str">
        <f t="shared" si="1265"/>
        <v/>
      </c>
      <c r="K5791" s="28" t="str">
        <f t="shared" si="1266"/>
        <v/>
      </c>
      <c r="L5791" s="28" t="str">
        <f t="shared" ca="1" si="1267"/>
        <v/>
      </c>
      <c r="M5791" s="28" t="str">
        <f t="shared" si="1268"/>
        <v/>
      </c>
      <c r="N5791" s="93" t="str">
        <f t="shared" si="1269"/>
        <v/>
      </c>
      <c r="O5791" s="94" t="str">
        <f t="shared" si="1270"/>
        <v/>
      </c>
      <c r="P5791" s="70">
        <f t="shared" si="1271"/>
        <v>0</v>
      </c>
      <c r="Q5791" s="28" t="str">
        <f t="shared" ca="1" si="1272"/>
        <v/>
      </c>
      <c r="R5791" s="28" t="str">
        <f t="shared" si="1273"/>
        <v/>
      </c>
      <c r="S5791" s="28" t="str">
        <f t="array" ref="S5791">IF(ISBLANK(A5791),"",INDEX(Info!$B$3:$H$6442,MATCH(J5791,IF(Info!$D$3:$D$6442=K5791,Info!$C$3:$C$6442),0),7))</f>
        <v/>
      </c>
    </row>
    <row r="5792" spans="1:19" x14ac:dyDescent="0.25">
      <c r="A5792" s="75"/>
      <c r="B5792" s="75"/>
      <c r="C5792" s="72"/>
      <c r="D5792" s="72"/>
      <c r="E5792" s="41" t="str">
        <f t="shared" si="1260"/>
        <v/>
      </c>
      <c r="F5792" s="90" t="str">
        <f t="shared" ca="1" si="1261"/>
        <v/>
      </c>
      <c r="G5792" s="91" t="str">
        <f t="shared" si="1262"/>
        <v/>
      </c>
      <c r="H5792" s="41" t="str">
        <f t="shared" si="1263"/>
        <v/>
      </c>
      <c r="I5792" s="92" t="str">
        <f t="shared" ca="1" si="1264"/>
        <v/>
      </c>
      <c r="J5792" s="28" t="str">
        <f t="shared" si="1265"/>
        <v/>
      </c>
      <c r="K5792" s="28" t="str">
        <f t="shared" si="1266"/>
        <v/>
      </c>
      <c r="L5792" s="28" t="str">
        <f t="shared" ca="1" si="1267"/>
        <v/>
      </c>
      <c r="M5792" s="28" t="str">
        <f t="shared" si="1268"/>
        <v/>
      </c>
      <c r="N5792" s="93" t="str">
        <f t="shared" si="1269"/>
        <v/>
      </c>
      <c r="O5792" s="94" t="str">
        <f t="shared" si="1270"/>
        <v/>
      </c>
      <c r="P5792" s="70">
        <f t="shared" si="1271"/>
        <v>0</v>
      </c>
      <c r="Q5792" s="28" t="str">
        <f t="shared" ca="1" si="1272"/>
        <v/>
      </c>
      <c r="R5792" s="28" t="str">
        <f t="shared" si="1273"/>
        <v/>
      </c>
      <c r="S5792" s="28" t="str">
        <f t="array" ref="S5792">IF(ISBLANK(A5792),"",INDEX(Info!$B$3:$H$6442,MATCH(J5792,IF(Info!$D$3:$D$6442=K5792,Info!$C$3:$C$6442),0),7))</f>
        <v/>
      </c>
    </row>
    <row r="5793" spans="1:19" x14ac:dyDescent="0.25">
      <c r="A5793" s="75"/>
      <c r="B5793" s="75"/>
      <c r="C5793" s="72"/>
      <c r="D5793" s="72"/>
      <c r="E5793" s="41" t="str">
        <f t="shared" si="1260"/>
        <v/>
      </c>
      <c r="F5793" s="90" t="str">
        <f t="shared" ca="1" si="1261"/>
        <v/>
      </c>
      <c r="G5793" s="91" t="str">
        <f t="shared" si="1262"/>
        <v/>
      </c>
      <c r="H5793" s="41" t="str">
        <f t="shared" si="1263"/>
        <v/>
      </c>
      <c r="I5793" s="92" t="str">
        <f t="shared" ca="1" si="1264"/>
        <v/>
      </c>
      <c r="J5793" s="28" t="str">
        <f t="shared" si="1265"/>
        <v/>
      </c>
      <c r="K5793" s="28" t="str">
        <f t="shared" si="1266"/>
        <v/>
      </c>
      <c r="L5793" s="28" t="str">
        <f t="shared" ca="1" si="1267"/>
        <v/>
      </c>
      <c r="M5793" s="28" t="str">
        <f t="shared" si="1268"/>
        <v/>
      </c>
      <c r="N5793" s="93" t="str">
        <f t="shared" si="1269"/>
        <v/>
      </c>
      <c r="O5793" s="94" t="str">
        <f t="shared" si="1270"/>
        <v/>
      </c>
      <c r="P5793" s="70">
        <f t="shared" si="1271"/>
        <v>0</v>
      </c>
      <c r="Q5793" s="28" t="str">
        <f t="shared" ca="1" si="1272"/>
        <v/>
      </c>
      <c r="R5793" s="28" t="str">
        <f t="shared" si="1273"/>
        <v/>
      </c>
      <c r="S5793" s="28" t="str">
        <f t="array" ref="S5793">IF(ISBLANK(A5793),"",INDEX(Info!$B$3:$H$6442,MATCH(J5793,IF(Info!$D$3:$D$6442=K5793,Info!$C$3:$C$6442),0),7))</f>
        <v/>
      </c>
    </row>
    <row r="5794" spans="1:19" x14ac:dyDescent="0.25">
      <c r="A5794" s="75"/>
      <c r="B5794" s="75"/>
      <c r="C5794" s="72"/>
      <c r="D5794" s="72"/>
      <c r="E5794" s="41" t="str">
        <f t="shared" si="1260"/>
        <v/>
      </c>
      <c r="F5794" s="90" t="str">
        <f t="shared" ca="1" si="1261"/>
        <v/>
      </c>
      <c r="G5794" s="91" t="str">
        <f t="shared" si="1262"/>
        <v/>
      </c>
      <c r="H5794" s="41" t="str">
        <f t="shared" si="1263"/>
        <v/>
      </c>
      <c r="I5794" s="92" t="str">
        <f t="shared" ca="1" si="1264"/>
        <v/>
      </c>
      <c r="J5794" s="28" t="str">
        <f t="shared" si="1265"/>
        <v/>
      </c>
      <c r="K5794" s="28" t="str">
        <f t="shared" si="1266"/>
        <v/>
      </c>
      <c r="L5794" s="28" t="str">
        <f t="shared" ca="1" si="1267"/>
        <v/>
      </c>
      <c r="M5794" s="28" t="str">
        <f t="shared" si="1268"/>
        <v/>
      </c>
      <c r="N5794" s="93" t="str">
        <f t="shared" si="1269"/>
        <v/>
      </c>
      <c r="O5794" s="94" t="str">
        <f t="shared" si="1270"/>
        <v/>
      </c>
      <c r="P5794" s="70">
        <f t="shared" si="1271"/>
        <v>0</v>
      </c>
      <c r="Q5794" s="28" t="str">
        <f t="shared" ca="1" si="1272"/>
        <v/>
      </c>
      <c r="R5794" s="28" t="str">
        <f t="shared" si="1273"/>
        <v/>
      </c>
      <c r="S5794" s="28" t="str">
        <f t="array" ref="S5794">IF(ISBLANK(A5794),"",INDEX(Info!$B$3:$H$6442,MATCH(J5794,IF(Info!$D$3:$D$6442=K5794,Info!$C$3:$C$6442),0),7))</f>
        <v/>
      </c>
    </row>
    <row r="5795" spans="1:19" x14ac:dyDescent="0.25">
      <c r="A5795" s="75"/>
      <c r="B5795" s="75"/>
      <c r="C5795" s="72"/>
      <c r="D5795" s="72"/>
      <c r="E5795" s="41" t="str">
        <f t="shared" si="1260"/>
        <v/>
      </c>
      <c r="F5795" s="90" t="str">
        <f t="shared" ca="1" si="1261"/>
        <v/>
      </c>
      <c r="G5795" s="91" t="str">
        <f t="shared" si="1262"/>
        <v/>
      </c>
      <c r="H5795" s="41" t="str">
        <f t="shared" si="1263"/>
        <v/>
      </c>
      <c r="I5795" s="92" t="str">
        <f t="shared" ca="1" si="1264"/>
        <v/>
      </c>
      <c r="J5795" s="28" t="str">
        <f t="shared" si="1265"/>
        <v/>
      </c>
      <c r="K5795" s="28" t="str">
        <f t="shared" si="1266"/>
        <v/>
      </c>
      <c r="L5795" s="28" t="str">
        <f t="shared" ca="1" si="1267"/>
        <v/>
      </c>
      <c r="M5795" s="28" t="str">
        <f t="shared" si="1268"/>
        <v/>
      </c>
      <c r="N5795" s="93" t="str">
        <f t="shared" si="1269"/>
        <v/>
      </c>
      <c r="O5795" s="94" t="str">
        <f t="shared" si="1270"/>
        <v/>
      </c>
      <c r="P5795" s="70">
        <f t="shared" si="1271"/>
        <v>0</v>
      </c>
      <c r="Q5795" s="28" t="str">
        <f t="shared" ca="1" si="1272"/>
        <v/>
      </c>
      <c r="R5795" s="28" t="str">
        <f t="shared" si="1273"/>
        <v/>
      </c>
      <c r="S5795" s="28" t="str">
        <f t="array" ref="S5795">IF(ISBLANK(A5795),"",INDEX(Info!$B$3:$H$6442,MATCH(J5795,IF(Info!$D$3:$D$6442=K5795,Info!$C$3:$C$6442),0),7))</f>
        <v/>
      </c>
    </row>
    <row r="5796" spans="1:19" x14ac:dyDescent="0.25">
      <c r="A5796" s="75"/>
      <c r="B5796" s="75"/>
      <c r="C5796" s="72"/>
      <c r="D5796" s="72"/>
      <c r="E5796" s="41" t="str">
        <f t="shared" si="1260"/>
        <v/>
      </c>
      <c r="F5796" s="90" t="str">
        <f t="shared" ca="1" si="1261"/>
        <v/>
      </c>
      <c r="G5796" s="91" t="str">
        <f t="shared" si="1262"/>
        <v/>
      </c>
      <c r="H5796" s="41" t="str">
        <f t="shared" si="1263"/>
        <v/>
      </c>
      <c r="I5796" s="92" t="str">
        <f t="shared" ca="1" si="1264"/>
        <v/>
      </c>
      <c r="J5796" s="28" t="str">
        <f t="shared" si="1265"/>
        <v/>
      </c>
      <c r="K5796" s="28" t="str">
        <f t="shared" si="1266"/>
        <v/>
      </c>
      <c r="L5796" s="28" t="str">
        <f t="shared" ca="1" si="1267"/>
        <v/>
      </c>
      <c r="M5796" s="28" t="str">
        <f t="shared" si="1268"/>
        <v/>
      </c>
      <c r="N5796" s="93" t="str">
        <f t="shared" si="1269"/>
        <v/>
      </c>
      <c r="O5796" s="94" t="str">
        <f t="shared" si="1270"/>
        <v/>
      </c>
      <c r="P5796" s="70">
        <f t="shared" si="1271"/>
        <v>0</v>
      </c>
      <c r="Q5796" s="28" t="str">
        <f t="shared" ca="1" si="1272"/>
        <v/>
      </c>
      <c r="R5796" s="28" t="str">
        <f t="shared" si="1273"/>
        <v/>
      </c>
      <c r="S5796" s="28" t="str">
        <f t="array" ref="S5796">IF(ISBLANK(A5796),"",INDEX(Info!$B$3:$H$6442,MATCH(J5796,IF(Info!$D$3:$D$6442=K5796,Info!$C$3:$C$6442),0),7))</f>
        <v/>
      </c>
    </row>
    <row r="5797" spans="1:19" x14ac:dyDescent="0.25">
      <c r="A5797" s="75"/>
      <c r="B5797" s="75"/>
      <c r="C5797" s="72"/>
      <c r="D5797" s="72"/>
      <c r="E5797" s="41" t="str">
        <f t="shared" si="1260"/>
        <v/>
      </c>
      <c r="F5797" s="90" t="str">
        <f t="shared" ca="1" si="1261"/>
        <v/>
      </c>
      <c r="G5797" s="91" t="str">
        <f t="shared" si="1262"/>
        <v/>
      </c>
      <c r="H5797" s="41" t="str">
        <f t="shared" si="1263"/>
        <v/>
      </c>
      <c r="I5797" s="92" t="str">
        <f t="shared" ca="1" si="1264"/>
        <v/>
      </c>
      <c r="J5797" s="28" t="str">
        <f t="shared" si="1265"/>
        <v/>
      </c>
      <c r="K5797" s="28" t="str">
        <f t="shared" si="1266"/>
        <v/>
      </c>
      <c r="L5797" s="28" t="str">
        <f t="shared" ca="1" si="1267"/>
        <v/>
      </c>
      <c r="M5797" s="28" t="str">
        <f t="shared" si="1268"/>
        <v/>
      </c>
      <c r="N5797" s="93" t="str">
        <f t="shared" si="1269"/>
        <v/>
      </c>
      <c r="O5797" s="94" t="str">
        <f t="shared" si="1270"/>
        <v/>
      </c>
      <c r="P5797" s="70">
        <f t="shared" si="1271"/>
        <v>0</v>
      </c>
      <c r="Q5797" s="28" t="str">
        <f t="shared" ca="1" si="1272"/>
        <v/>
      </c>
      <c r="R5797" s="28" t="str">
        <f t="shared" si="1273"/>
        <v/>
      </c>
      <c r="S5797" s="28" t="str">
        <f t="array" ref="S5797">IF(ISBLANK(A5797),"",INDEX(Info!$B$3:$H$6442,MATCH(J5797,IF(Info!$D$3:$D$6442=K5797,Info!$C$3:$C$6442),0),7))</f>
        <v/>
      </c>
    </row>
    <row r="5798" spans="1:19" x14ac:dyDescent="0.25">
      <c r="A5798" s="75"/>
      <c r="B5798" s="75"/>
      <c r="C5798" s="72"/>
      <c r="D5798" s="72"/>
      <c r="E5798" s="41" t="str">
        <f t="shared" si="1260"/>
        <v/>
      </c>
      <c r="F5798" s="90" t="str">
        <f t="shared" ca="1" si="1261"/>
        <v/>
      </c>
      <c r="G5798" s="91" t="str">
        <f t="shared" si="1262"/>
        <v/>
      </c>
      <c r="H5798" s="41" t="str">
        <f t="shared" si="1263"/>
        <v/>
      </c>
      <c r="I5798" s="92" t="str">
        <f t="shared" ca="1" si="1264"/>
        <v/>
      </c>
      <c r="J5798" s="28" t="str">
        <f t="shared" si="1265"/>
        <v/>
      </c>
      <c r="K5798" s="28" t="str">
        <f t="shared" si="1266"/>
        <v/>
      </c>
      <c r="L5798" s="28" t="str">
        <f t="shared" ca="1" si="1267"/>
        <v/>
      </c>
      <c r="M5798" s="28" t="str">
        <f t="shared" si="1268"/>
        <v/>
      </c>
      <c r="N5798" s="93" t="str">
        <f t="shared" si="1269"/>
        <v/>
      </c>
      <c r="O5798" s="94" t="str">
        <f t="shared" si="1270"/>
        <v/>
      </c>
      <c r="P5798" s="70">
        <f t="shared" si="1271"/>
        <v>0</v>
      </c>
      <c r="Q5798" s="28" t="str">
        <f t="shared" ca="1" si="1272"/>
        <v/>
      </c>
      <c r="R5798" s="28" t="str">
        <f t="shared" si="1273"/>
        <v/>
      </c>
      <c r="S5798" s="28" t="str">
        <f t="array" ref="S5798">IF(ISBLANK(A5798),"",INDEX(Info!$B$3:$H$6442,MATCH(J5798,IF(Info!$D$3:$D$6442=K5798,Info!$C$3:$C$6442),0),7))</f>
        <v/>
      </c>
    </row>
    <row r="5799" spans="1:19" x14ac:dyDescent="0.25">
      <c r="A5799" s="75"/>
      <c r="B5799" s="75"/>
      <c r="C5799" s="72"/>
      <c r="D5799" s="72"/>
      <c r="E5799" s="41" t="str">
        <f t="shared" si="1260"/>
        <v/>
      </c>
      <c r="F5799" s="90" t="str">
        <f t="shared" ca="1" si="1261"/>
        <v/>
      </c>
      <c r="G5799" s="91" t="str">
        <f t="shared" si="1262"/>
        <v/>
      </c>
      <c r="H5799" s="41" t="str">
        <f t="shared" si="1263"/>
        <v/>
      </c>
      <c r="I5799" s="92" t="str">
        <f t="shared" ca="1" si="1264"/>
        <v/>
      </c>
      <c r="J5799" s="28" t="str">
        <f t="shared" si="1265"/>
        <v/>
      </c>
      <c r="K5799" s="28" t="str">
        <f t="shared" si="1266"/>
        <v/>
      </c>
      <c r="L5799" s="28" t="str">
        <f t="shared" ca="1" si="1267"/>
        <v/>
      </c>
      <c r="M5799" s="28" t="str">
        <f t="shared" si="1268"/>
        <v/>
      </c>
      <c r="N5799" s="93" t="str">
        <f t="shared" si="1269"/>
        <v/>
      </c>
      <c r="O5799" s="94" t="str">
        <f t="shared" si="1270"/>
        <v/>
      </c>
      <c r="P5799" s="70">
        <f t="shared" si="1271"/>
        <v>0</v>
      </c>
      <c r="Q5799" s="28" t="str">
        <f t="shared" ca="1" si="1272"/>
        <v/>
      </c>
      <c r="R5799" s="28" t="str">
        <f t="shared" si="1273"/>
        <v/>
      </c>
      <c r="S5799" s="28" t="str">
        <f t="array" ref="S5799">IF(ISBLANK(A5799),"",INDEX(Info!$B$3:$H$6442,MATCH(J5799,IF(Info!$D$3:$D$6442=K5799,Info!$C$3:$C$6442),0),7))</f>
        <v/>
      </c>
    </row>
    <row r="5800" spans="1:19" x14ac:dyDescent="0.25">
      <c r="A5800" s="75"/>
      <c r="B5800" s="75"/>
      <c r="C5800" s="72"/>
      <c r="D5800" s="72"/>
      <c r="E5800" s="41" t="str">
        <f t="shared" si="1260"/>
        <v/>
      </c>
      <c r="F5800" s="90" t="str">
        <f t="shared" ca="1" si="1261"/>
        <v/>
      </c>
      <c r="G5800" s="91" t="str">
        <f t="shared" si="1262"/>
        <v/>
      </c>
      <c r="H5800" s="41" t="str">
        <f t="shared" si="1263"/>
        <v/>
      </c>
      <c r="I5800" s="92" t="str">
        <f t="shared" ca="1" si="1264"/>
        <v/>
      </c>
      <c r="J5800" s="28" t="str">
        <f t="shared" si="1265"/>
        <v/>
      </c>
      <c r="K5800" s="28" t="str">
        <f t="shared" si="1266"/>
        <v/>
      </c>
      <c r="L5800" s="28" t="str">
        <f t="shared" ca="1" si="1267"/>
        <v/>
      </c>
      <c r="M5800" s="28" t="str">
        <f t="shared" si="1268"/>
        <v/>
      </c>
      <c r="N5800" s="93" t="str">
        <f t="shared" si="1269"/>
        <v/>
      </c>
      <c r="O5800" s="94" t="str">
        <f t="shared" si="1270"/>
        <v/>
      </c>
      <c r="P5800" s="70">
        <f t="shared" si="1271"/>
        <v>0</v>
      </c>
      <c r="Q5800" s="28" t="str">
        <f t="shared" ca="1" si="1272"/>
        <v/>
      </c>
      <c r="R5800" s="28" t="str">
        <f t="shared" si="1273"/>
        <v/>
      </c>
      <c r="S5800" s="28" t="str">
        <f t="array" ref="S5800">IF(ISBLANK(A5800),"",INDEX(Info!$B$3:$H$6442,MATCH(J5800,IF(Info!$D$3:$D$6442=K5800,Info!$C$3:$C$6442),0),7))</f>
        <v/>
      </c>
    </row>
    <row r="5801" spans="1:19" x14ac:dyDescent="0.25">
      <c r="A5801" s="75"/>
      <c r="B5801" s="75"/>
      <c r="C5801" s="72"/>
      <c r="D5801" s="72"/>
      <c r="E5801" s="41" t="str">
        <f t="shared" si="1260"/>
        <v/>
      </c>
      <c r="F5801" s="90" t="str">
        <f t="shared" ca="1" si="1261"/>
        <v/>
      </c>
      <c r="G5801" s="91" t="str">
        <f t="shared" si="1262"/>
        <v/>
      </c>
      <c r="H5801" s="41" t="str">
        <f t="shared" si="1263"/>
        <v/>
      </c>
      <c r="I5801" s="92" t="str">
        <f t="shared" ca="1" si="1264"/>
        <v/>
      </c>
      <c r="J5801" s="28" t="str">
        <f t="shared" si="1265"/>
        <v/>
      </c>
      <c r="K5801" s="28" t="str">
        <f t="shared" si="1266"/>
        <v/>
      </c>
      <c r="L5801" s="28" t="str">
        <f t="shared" ca="1" si="1267"/>
        <v/>
      </c>
      <c r="M5801" s="28" t="str">
        <f t="shared" si="1268"/>
        <v/>
      </c>
      <c r="N5801" s="93" t="str">
        <f t="shared" si="1269"/>
        <v/>
      </c>
      <c r="O5801" s="94" t="str">
        <f t="shared" si="1270"/>
        <v/>
      </c>
      <c r="P5801" s="70">
        <f t="shared" si="1271"/>
        <v>0</v>
      </c>
      <c r="Q5801" s="28" t="str">
        <f t="shared" ca="1" si="1272"/>
        <v/>
      </c>
      <c r="R5801" s="28" t="str">
        <f t="shared" si="1273"/>
        <v/>
      </c>
      <c r="S5801" s="28" t="str">
        <f t="array" ref="S5801">IF(ISBLANK(A5801),"",INDEX(Info!$B$3:$H$6442,MATCH(J5801,IF(Info!$D$3:$D$6442=K5801,Info!$C$3:$C$6442),0),7))</f>
        <v/>
      </c>
    </row>
    <row r="5802" spans="1:19" x14ac:dyDescent="0.25">
      <c r="A5802" s="75"/>
      <c r="B5802" s="75"/>
      <c r="C5802" s="72"/>
      <c r="D5802" s="72"/>
      <c r="E5802" s="41" t="str">
        <f t="shared" si="1260"/>
        <v/>
      </c>
      <c r="F5802" s="90" t="str">
        <f t="shared" ca="1" si="1261"/>
        <v/>
      </c>
      <c r="G5802" s="91" t="str">
        <f t="shared" si="1262"/>
        <v/>
      </c>
      <c r="H5802" s="41" t="str">
        <f t="shared" si="1263"/>
        <v/>
      </c>
      <c r="I5802" s="92" t="str">
        <f t="shared" ca="1" si="1264"/>
        <v/>
      </c>
      <c r="J5802" s="28" t="str">
        <f t="shared" si="1265"/>
        <v/>
      </c>
      <c r="K5802" s="28" t="str">
        <f t="shared" si="1266"/>
        <v/>
      </c>
      <c r="L5802" s="28" t="str">
        <f t="shared" ca="1" si="1267"/>
        <v/>
      </c>
      <c r="M5802" s="28" t="str">
        <f t="shared" si="1268"/>
        <v/>
      </c>
      <c r="N5802" s="93" t="str">
        <f t="shared" si="1269"/>
        <v/>
      </c>
      <c r="O5802" s="94" t="str">
        <f t="shared" si="1270"/>
        <v/>
      </c>
      <c r="P5802" s="70">
        <f t="shared" si="1271"/>
        <v>0</v>
      </c>
      <c r="Q5802" s="28" t="str">
        <f t="shared" ca="1" si="1272"/>
        <v/>
      </c>
      <c r="R5802" s="28" t="str">
        <f t="shared" si="1273"/>
        <v/>
      </c>
      <c r="S5802" s="28" t="str">
        <f t="array" ref="S5802">IF(ISBLANK(A5802),"",INDEX(Info!$B$3:$H$6442,MATCH(J5802,IF(Info!$D$3:$D$6442=K5802,Info!$C$3:$C$6442),0),7))</f>
        <v/>
      </c>
    </row>
    <row r="5803" spans="1:19" x14ac:dyDescent="0.25">
      <c r="A5803" s="75"/>
      <c r="B5803" s="75"/>
      <c r="C5803" s="72"/>
      <c r="D5803" s="72"/>
      <c r="E5803" s="41" t="str">
        <f t="shared" si="1260"/>
        <v/>
      </c>
      <c r="F5803" s="90" t="str">
        <f t="shared" ca="1" si="1261"/>
        <v/>
      </c>
      <c r="G5803" s="91" t="str">
        <f t="shared" si="1262"/>
        <v/>
      </c>
      <c r="H5803" s="41" t="str">
        <f t="shared" si="1263"/>
        <v/>
      </c>
      <c r="I5803" s="92" t="str">
        <f t="shared" ca="1" si="1264"/>
        <v/>
      </c>
      <c r="J5803" s="28" t="str">
        <f t="shared" si="1265"/>
        <v/>
      </c>
      <c r="K5803" s="28" t="str">
        <f t="shared" si="1266"/>
        <v/>
      </c>
      <c r="L5803" s="28" t="str">
        <f t="shared" ca="1" si="1267"/>
        <v/>
      </c>
      <c r="M5803" s="28" t="str">
        <f t="shared" si="1268"/>
        <v/>
      </c>
      <c r="N5803" s="93" t="str">
        <f t="shared" si="1269"/>
        <v/>
      </c>
      <c r="O5803" s="94" t="str">
        <f t="shared" si="1270"/>
        <v/>
      </c>
      <c r="P5803" s="70">
        <f t="shared" si="1271"/>
        <v>0</v>
      </c>
      <c r="Q5803" s="28" t="str">
        <f t="shared" ca="1" si="1272"/>
        <v/>
      </c>
      <c r="R5803" s="28" t="str">
        <f t="shared" si="1273"/>
        <v/>
      </c>
      <c r="S5803" s="28" t="str">
        <f t="array" ref="S5803">IF(ISBLANK(A5803),"",INDEX(Info!$B$3:$H$6442,MATCH(J5803,IF(Info!$D$3:$D$6442=K5803,Info!$C$3:$C$6442),0),7))</f>
        <v/>
      </c>
    </row>
    <row r="5804" spans="1:19" x14ac:dyDescent="0.25">
      <c r="A5804" s="75"/>
      <c r="B5804" s="75"/>
      <c r="C5804" s="72"/>
      <c r="D5804" s="72"/>
      <c r="E5804" s="41" t="str">
        <f t="shared" si="1260"/>
        <v/>
      </c>
      <c r="F5804" s="90" t="str">
        <f t="shared" ca="1" si="1261"/>
        <v/>
      </c>
      <c r="G5804" s="91" t="str">
        <f t="shared" si="1262"/>
        <v/>
      </c>
      <c r="H5804" s="41" t="str">
        <f t="shared" si="1263"/>
        <v/>
      </c>
      <c r="I5804" s="92" t="str">
        <f t="shared" ca="1" si="1264"/>
        <v/>
      </c>
      <c r="J5804" s="28" t="str">
        <f t="shared" si="1265"/>
        <v/>
      </c>
      <c r="K5804" s="28" t="str">
        <f t="shared" si="1266"/>
        <v/>
      </c>
      <c r="L5804" s="28" t="str">
        <f t="shared" ca="1" si="1267"/>
        <v/>
      </c>
      <c r="M5804" s="28" t="str">
        <f t="shared" si="1268"/>
        <v/>
      </c>
      <c r="N5804" s="93" t="str">
        <f t="shared" si="1269"/>
        <v/>
      </c>
      <c r="O5804" s="94" t="str">
        <f t="shared" si="1270"/>
        <v/>
      </c>
      <c r="P5804" s="70">
        <f t="shared" si="1271"/>
        <v>0</v>
      </c>
      <c r="Q5804" s="28" t="str">
        <f t="shared" ca="1" si="1272"/>
        <v/>
      </c>
      <c r="R5804" s="28" t="str">
        <f t="shared" si="1273"/>
        <v/>
      </c>
      <c r="S5804" s="28" t="str">
        <f t="array" ref="S5804">IF(ISBLANK(A5804),"",INDEX(Info!$B$3:$H$6442,MATCH(J5804,IF(Info!$D$3:$D$6442=K5804,Info!$C$3:$C$6442),0),7))</f>
        <v/>
      </c>
    </row>
    <row r="5805" spans="1:19" x14ac:dyDescent="0.25">
      <c r="A5805" s="75"/>
      <c r="B5805" s="75"/>
      <c r="C5805" s="72"/>
      <c r="D5805" s="72"/>
      <c r="E5805" s="41" t="str">
        <f t="shared" si="1260"/>
        <v/>
      </c>
      <c r="F5805" s="90" t="str">
        <f t="shared" ca="1" si="1261"/>
        <v/>
      </c>
      <c r="G5805" s="91" t="str">
        <f t="shared" si="1262"/>
        <v/>
      </c>
      <c r="H5805" s="41" t="str">
        <f t="shared" si="1263"/>
        <v/>
      </c>
      <c r="I5805" s="92" t="str">
        <f t="shared" ca="1" si="1264"/>
        <v/>
      </c>
      <c r="J5805" s="28" t="str">
        <f t="shared" si="1265"/>
        <v/>
      </c>
      <c r="K5805" s="28" t="str">
        <f t="shared" si="1266"/>
        <v/>
      </c>
      <c r="L5805" s="28" t="str">
        <f t="shared" ca="1" si="1267"/>
        <v/>
      </c>
      <c r="M5805" s="28" t="str">
        <f t="shared" si="1268"/>
        <v/>
      </c>
      <c r="N5805" s="93" t="str">
        <f t="shared" si="1269"/>
        <v/>
      </c>
      <c r="O5805" s="94" t="str">
        <f t="shared" si="1270"/>
        <v/>
      </c>
      <c r="P5805" s="70">
        <f t="shared" si="1271"/>
        <v>0</v>
      </c>
      <c r="Q5805" s="28" t="str">
        <f t="shared" ca="1" si="1272"/>
        <v/>
      </c>
      <c r="R5805" s="28" t="str">
        <f t="shared" si="1273"/>
        <v/>
      </c>
      <c r="S5805" s="28" t="str">
        <f t="array" ref="S5805">IF(ISBLANK(A5805),"",INDEX(Info!$B$3:$H$6442,MATCH(J5805,IF(Info!$D$3:$D$6442=K5805,Info!$C$3:$C$6442),0),7))</f>
        <v/>
      </c>
    </row>
    <row r="5806" spans="1:19" x14ac:dyDescent="0.25">
      <c r="A5806" s="75"/>
      <c r="B5806" s="75"/>
      <c r="C5806" s="72"/>
      <c r="D5806" s="72"/>
      <c r="E5806" s="41" t="str">
        <f t="shared" si="1260"/>
        <v/>
      </c>
      <c r="F5806" s="90" t="str">
        <f t="shared" ca="1" si="1261"/>
        <v/>
      </c>
      <c r="G5806" s="91" t="str">
        <f t="shared" si="1262"/>
        <v/>
      </c>
      <c r="H5806" s="41" t="str">
        <f t="shared" si="1263"/>
        <v/>
      </c>
      <c r="I5806" s="92" t="str">
        <f t="shared" ca="1" si="1264"/>
        <v/>
      </c>
      <c r="J5806" s="28" t="str">
        <f t="shared" si="1265"/>
        <v/>
      </c>
      <c r="K5806" s="28" t="str">
        <f t="shared" si="1266"/>
        <v/>
      </c>
      <c r="L5806" s="28" t="str">
        <f t="shared" ca="1" si="1267"/>
        <v/>
      </c>
      <c r="M5806" s="28" t="str">
        <f t="shared" si="1268"/>
        <v/>
      </c>
      <c r="N5806" s="93" t="str">
        <f t="shared" si="1269"/>
        <v/>
      </c>
      <c r="O5806" s="94" t="str">
        <f t="shared" si="1270"/>
        <v/>
      </c>
      <c r="P5806" s="70">
        <f t="shared" si="1271"/>
        <v>0</v>
      </c>
      <c r="Q5806" s="28" t="str">
        <f t="shared" ca="1" si="1272"/>
        <v/>
      </c>
      <c r="R5806" s="28" t="str">
        <f t="shared" si="1273"/>
        <v/>
      </c>
      <c r="S5806" s="28" t="str">
        <f t="array" ref="S5806">IF(ISBLANK(A5806),"",INDEX(Info!$B$3:$H$6442,MATCH(J5806,IF(Info!$D$3:$D$6442=K5806,Info!$C$3:$C$6442),0),7))</f>
        <v/>
      </c>
    </row>
    <row r="5807" spans="1:19" x14ac:dyDescent="0.25">
      <c r="A5807" s="75"/>
      <c r="B5807" s="75"/>
      <c r="C5807" s="72"/>
      <c r="D5807" s="72"/>
      <c r="E5807" s="41" t="str">
        <f t="shared" si="1260"/>
        <v/>
      </c>
      <c r="F5807" s="90" t="str">
        <f t="shared" ca="1" si="1261"/>
        <v/>
      </c>
      <c r="G5807" s="91" t="str">
        <f t="shared" si="1262"/>
        <v/>
      </c>
      <c r="H5807" s="41" t="str">
        <f t="shared" si="1263"/>
        <v/>
      </c>
      <c r="I5807" s="92" t="str">
        <f t="shared" ca="1" si="1264"/>
        <v/>
      </c>
      <c r="J5807" s="28" t="str">
        <f t="shared" si="1265"/>
        <v/>
      </c>
      <c r="K5807" s="28" t="str">
        <f t="shared" si="1266"/>
        <v/>
      </c>
      <c r="L5807" s="28" t="str">
        <f t="shared" ca="1" si="1267"/>
        <v/>
      </c>
      <c r="M5807" s="28" t="str">
        <f t="shared" si="1268"/>
        <v/>
      </c>
      <c r="N5807" s="93" t="str">
        <f t="shared" si="1269"/>
        <v/>
      </c>
      <c r="O5807" s="94" t="str">
        <f t="shared" si="1270"/>
        <v/>
      </c>
      <c r="P5807" s="70">
        <f t="shared" si="1271"/>
        <v>0</v>
      </c>
      <c r="Q5807" s="28" t="str">
        <f t="shared" ca="1" si="1272"/>
        <v/>
      </c>
      <c r="R5807" s="28" t="str">
        <f t="shared" si="1273"/>
        <v/>
      </c>
      <c r="S5807" s="28" t="str">
        <f t="array" ref="S5807">IF(ISBLANK(A5807),"",INDEX(Info!$B$3:$H$6442,MATCH(J5807,IF(Info!$D$3:$D$6442=K5807,Info!$C$3:$C$6442),0),7))</f>
        <v/>
      </c>
    </row>
    <row r="5808" spans="1:19" x14ac:dyDescent="0.25">
      <c r="A5808" s="75"/>
      <c r="B5808" s="75"/>
      <c r="C5808" s="72"/>
      <c r="D5808" s="72"/>
      <c r="E5808" s="41" t="str">
        <f t="shared" si="1260"/>
        <v/>
      </c>
      <c r="F5808" s="90" t="str">
        <f t="shared" ca="1" si="1261"/>
        <v/>
      </c>
      <c r="G5808" s="91" t="str">
        <f t="shared" si="1262"/>
        <v/>
      </c>
      <c r="H5808" s="41" t="str">
        <f t="shared" si="1263"/>
        <v/>
      </c>
      <c r="I5808" s="92" t="str">
        <f t="shared" ca="1" si="1264"/>
        <v/>
      </c>
      <c r="J5808" s="28" t="str">
        <f t="shared" si="1265"/>
        <v/>
      </c>
      <c r="K5808" s="28" t="str">
        <f t="shared" si="1266"/>
        <v/>
      </c>
      <c r="L5808" s="28" t="str">
        <f t="shared" ca="1" si="1267"/>
        <v/>
      </c>
      <c r="M5808" s="28" t="str">
        <f t="shared" si="1268"/>
        <v/>
      </c>
      <c r="N5808" s="93" t="str">
        <f t="shared" si="1269"/>
        <v/>
      </c>
      <c r="O5808" s="94" t="str">
        <f t="shared" si="1270"/>
        <v/>
      </c>
      <c r="P5808" s="70">
        <f t="shared" si="1271"/>
        <v>0</v>
      </c>
      <c r="Q5808" s="28" t="str">
        <f t="shared" ca="1" si="1272"/>
        <v/>
      </c>
      <c r="R5808" s="28" t="str">
        <f t="shared" si="1273"/>
        <v/>
      </c>
      <c r="S5808" s="28" t="str">
        <f t="array" ref="S5808">IF(ISBLANK(A5808),"",INDEX(Info!$B$3:$H$6442,MATCH(J5808,IF(Info!$D$3:$D$6442=K5808,Info!$C$3:$C$6442),0),7))</f>
        <v/>
      </c>
    </row>
    <row r="5809" spans="1:19" x14ac:dyDescent="0.25">
      <c r="A5809" s="75"/>
      <c r="B5809" s="75"/>
      <c r="C5809" s="72"/>
      <c r="D5809" s="72"/>
      <c r="E5809" s="41" t="str">
        <f t="shared" si="1260"/>
        <v/>
      </c>
      <c r="F5809" s="90" t="str">
        <f t="shared" ca="1" si="1261"/>
        <v/>
      </c>
      <c r="G5809" s="91" t="str">
        <f t="shared" si="1262"/>
        <v/>
      </c>
      <c r="H5809" s="41" t="str">
        <f t="shared" si="1263"/>
        <v/>
      </c>
      <c r="I5809" s="92" t="str">
        <f t="shared" ca="1" si="1264"/>
        <v/>
      </c>
      <c r="J5809" s="28" t="str">
        <f t="shared" si="1265"/>
        <v/>
      </c>
      <c r="K5809" s="28" t="str">
        <f t="shared" si="1266"/>
        <v/>
      </c>
      <c r="L5809" s="28" t="str">
        <f t="shared" ca="1" si="1267"/>
        <v/>
      </c>
      <c r="M5809" s="28" t="str">
        <f t="shared" si="1268"/>
        <v/>
      </c>
      <c r="N5809" s="93" t="str">
        <f t="shared" si="1269"/>
        <v/>
      </c>
      <c r="O5809" s="94" t="str">
        <f t="shared" si="1270"/>
        <v/>
      </c>
      <c r="P5809" s="70">
        <f t="shared" si="1271"/>
        <v>0</v>
      </c>
      <c r="Q5809" s="28" t="str">
        <f t="shared" ca="1" si="1272"/>
        <v/>
      </c>
      <c r="R5809" s="28" t="str">
        <f t="shared" si="1273"/>
        <v/>
      </c>
      <c r="S5809" s="28" t="str">
        <f t="array" ref="S5809">IF(ISBLANK(A5809),"",INDEX(Info!$B$3:$H$6442,MATCH(J5809,IF(Info!$D$3:$D$6442=K5809,Info!$C$3:$C$6442),0),7))</f>
        <v/>
      </c>
    </row>
    <row r="5810" spans="1:19" x14ac:dyDescent="0.25">
      <c r="A5810" s="75"/>
      <c r="B5810" s="75"/>
      <c r="C5810" s="72"/>
      <c r="D5810" s="72"/>
      <c r="E5810" s="41" t="str">
        <f t="shared" si="1260"/>
        <v/>
      </c>
      <c r="F5810" s="90" t="str">
        <f t="shared" ca="1" si="1261"/>
        <v/>
      </c>
      <c r="G5810" s="91" t="str">
        <f t="shared" si="1262"/>
        <v/>
      </c>
      <c r="H5810" s="41" t="str">
        <f t="shared" si="1263"/>
        <v/>
      </c>
      <c r="I5810" s="92" t="str">
        <f t="shared" ca="1" si="1264"/>
        <v/>
      </c>
      <c r="J5810" s="28" t="str">
        <f t="shared" si="1265"/>
        <v/>
      </c>
      <c r="K5810" s="28" t="str">
        <f t="shared" si="1266"/>
        <v/>
      </c>
      <c r="L5810" s="28" t="str">
        <f t="shared" ca="1" si="1267"/>
        <v/>
      </c>
      <c r="M5810" s="28" t="str">
        <f t="shared" si="1268"/>
        <v/>
      </c>
      <c r="N5810" s="93" t="str">
        <f t="shared" si="1269"/>
        <v/>
      </c>
      <c r="O5810" s="94" t="str">
        <f t="shared" si="1270"/>
        <v/>
      </c>
      <c r="P5810" s="70">
        <f t="shared" si="1271"/>
        <v>0</v>
      </c>
      <c r="Q5810" s="28" t="str">
        <f t="shared" ca="1" si="1272"/>
        <v/>
      </c>
      <c r="R5810" s="28" t="str">
        <f t="shared" si="1273"/>
        <v/>
      </c>
      <c r="S5810" s="28" t="str">
        <f t="array" ref="S5810">IF(ISBLANK(A5810),"",INDEX(Info!$B$3:$H$6442,MATCH(J5810,IF(Info!$D$3:$D$6442=K5810,Info!$C$3:$C$6442),0),7))</f>
        <v/>
      </c>
    </row>
    <row r="5811" spans="1:19" x14ac:dyDescent="0.25">
      <c r="A5811" s="75"/>
      <c r="B5811" s="75"/>
      <c r="C5811" s="72"/>
      <c r="D5811" s="72"/>
      <c r="E5811" s="41" t="str">
        <f t="shared" si="1260"/>
        <v/>
      </c>
      <c r="F5811" s="90" t="str">
        <f t="shared" ca="1" si="1261"/>
        <v/>
      </c>
      <c r="G5811" s="91" t="str">
        <f t="shared" si="1262"/>
        <v/>
      </c>
      <c r="H5811" s="41" t="str">
        <f t="shared" si="1263"/>
        <v/>
      </c>
      <c r="I5811" s="92" t="str">
        <f t="shared" ca="1" si="1264"/>
        <v/>
      </c>
      <c r="J5811" s="28" t="str">
        <f t="shared" si="1265"/>
        <v/>
      </c>
      <c r="K5811" s="28" t="str">
        <f t="shared" si="1266"/>
        <v/>
      </c>
      <c r="L5811" s="28" t="str">
        <f t="shared" ca="1" si="1267"/>
        <v/>
      </c>
      <c r="M5811" s="28" t="str">
        <f t="shared" si="1268"/>
        <v/>
      </c>
      <c r="N5811" s="93" t="str">
        <f t="shared" si="1269"/>
        <v/>
      </c>
      <c r="O5811" s="94" t="str">
        <f t="shared" si="1270"/>
        <v/>
      </c>
      <c r="P5811" s="70">
        <f t="shared" si="1271"/>
        <v>0</v>
      </c>
      <c r="Q5811" s="28" t="str">
        <f t="shared" ca="1" si="1272"/>
        <v/>
      </c>
      <c r="R5811" s="28" t="str">
        <f t="shared" si="1273"/>
        <v/>
      </c>
      <c r="S5811" s="28" t="str">
        <f t="array" ref="S5811">IF(ISBLANK(A5811),"",INDEX(Info!$B$3:$H$6442,MATCH(J5811,IF(Info!$D$3:$D$6442=K5811,Info!$C$3:$C$6442),0),7))</f>
        <v/>
      </c>
    </row>
    <row r="5812" spans="1:19" x14ac:dyDescent="0.25">
      <c r="A5812" s="75"/>
      <c r="B5812" s="75"/>
      <c r="C5812" s="72"/>
      <c r="D5812" s="72"/>
      <c r="E5812" s="41" t="str">
        <f t="shared" si="1260"/>
        <v/>
      </c>
      <c r="F5812" s="90" t="str">
        <f t="shared" ca="1" si="1261"/>
        <v/>
      </c>
      <c r="G5812" s="91" t="str">
        <f t="shared" si="1262"/>
        <v/>
      </c>
      <c r="H5812" s="41" t="str">
        <f t="shared" si="1263"/>
        <v/>
      </c>
      <c r="I5812" s="92" t="str">
        <f t="shared" ca="1" si="1264"/>
        <v/>
      </c>
      <c r="J5812" s="28" t="str">
        <f t="shared" si="1265"/>
        <v/>
      </c>
      <c r="K5812" s="28" t="str">
        <f t="shared" si="1266"/>
        <v/>
      </c>
      <c r="L5812" s="28" t="str">
        <f t="shared" ca="1" si="1267"/>
        <v/>
      </c>
      <c r="M5812" s="28" t="str">
        <f t="shared" si="1268"/>
        <v/>
      </c>
      <c r="N5812" s="93" t="str">
        <f t="shared" si="1269"/>
        <v/>
      </c>
      <c r="O5812" s="94" t="str">
        <f t="shared" si="1270"/>
        <v/>
      </c>
      <c r="P5812" s="70">
        <f t="shared" si="1271"/>
        <v>0</v>
      </c>
      <c r="Q5812" s="28" t="str">
        <f t="shared" ca="1" si="1272"/>
        <v/>
      </c>
      <c r="R5812" s="28" t="str">
        <f t="shared" si="1273"/>
        <v/>
      </c>
      <c r="S5812" s="28" t="str">
        <f t="array" ref="S5812">IF(ISBLANK(A5812),"",INDEX(Info!$B$3:$H$6442,MATCH(J5812,IF(Info!$D$3:$D$6442=K5812,Info!$C$3:$C$6442),0),7))</f>
        <v/>
      </c>
    </row>
    <row r="5813" spans="1:19" x14ac:dyDescent="0.25">
      <c r="A5813" s="75"/>
      <c r="B5813" s="75"/>
      <c r="C5813" s="72"/>
      <c r="D5813" s="72"/>
      <c r="E5813" s="41" t="str">
        <f t="shared" si="1260"/>
        <v/>
      </c>
      <c r="F5813" s="90" t="str">
        <f t="shared" ca="1" si="1261"/>
        <v/>
      </c>
      <c r="G5813" s="91" t="str">
        <f t="shared" si="1262"/>
        <v/>
      </c>
      <c r="H5813" s="41" t="str">
        <f t="shared" si="1263"/>
        <v/>
      </c>
      <c r="I5813" s="92" t="str">
        <f t="shared" ca="1" si="1264"/>
        <v/>
      </c>
      <c r="J5813" s="28" t="str">
        <f t="shared" si="1265"/>
        <v/>
      </c>
      <c r="K5813" s="28" t="str">
        <f t="shared" si="1266"/>
        <v/>
      </c>
      <c r="L5813" s="28" t="str">
        <f t="shared" ca="1" si="1267"/>
        <v/>
      </c>
      <c r="M5813" s="28" t="str">
        <f t="shared" si="1268"/>
        <v/>
      </c>
      <c r="N5813" s="93" t="str">
        <f t="shared" si="1269"/>
        <v/>
      </c>
      <c r="O5813" s="94" t="str">
        <f t="shared" si="1270"/>
        <v/>
      </c>
      <c r="P5813" s="70">
        <f t="shared" si="1271"/>
        <v>0</v>
      </c>
      <c r="Q5813" s="28" t="str">
        <f t="shared" ca="1" si="1272"/>
        <v/>
      </c>
      <c r="R5813" s="28" t="str">
        <f t="shared" si="1273"/>
        <v/>
      </c>
      <c r="S5813" s="28" t="str">
        <f t="array" ref="S5813">IF(ISBLANK(A5813),"",INDEX(Info!$B$3:$H$6442,MATCH(J5813,IF(Info!$D$3:$D$6442=K5813,Info!$C$3:$C$6442),0),7))</f>
        <v/>
      </c>
    </row>
    <row r="5814" spans="1:19" x14ac:dyDescent="0.25">
      <c r="A5814" s="75"/>
      <c r="B5814" s="75"/>
      <c r="C5814" s="72"/>
      <c r="D5814" s="72"/>
      <c r="E5814" s="41" t="str">
        <f t="shared" si="1260"/>
        <v/>
      </c>
      <c r="F5814" s="90" t="str">
        <f t="shared" ca="1" si="1261"/>
        <v/>
      </c>
      <c r="G5814" s="91" t="str">
        <f t="shared" si="1262"/>
        <v/>
      </c>
      <c r="H5814" s="41" t="str">
        <f t="shared" si="1263"/>
        <v/>
      </c>
      <c r="I5814" s="92" t="str">
        <f t="shared" ca="1" si="1264"/>
        <v/>
      </c>
      <c r="J5814" s="28" t="str">
        <f t="shared" si="1265"/>
        <v/>
      </c>
      <c r="K5814" s="28" t="str">
        <f t="shared" si="1266"/>
        <v/>
      </c>
      <c r="L5814" s="28" t="str">
        <f t="shared" ca="1" si="1267"/>
        <v/>
      </c>
      <c r="M5814" s="28" t="str">
        <f t="shared" si="1268"/>
        <v/>
      </c>
      <c r="N5814" s="93" t="str">
        <f t="shared" si="1269"/>
        <v/>
      </c>
      <c r="O5814" s="94" t="str">
        <f t="shared" si="1270"/>
        <v/>
      </c>
      <c r="P5814" s="70">
        <f t="shared" si="1271"/>
        <v>0</v>
      </c>
      <c r="Q5814" s="28" t="str">
        <f t="shared" ca="1" si="1272"/>
        <v/>
      </c>
      <c r="R5814" s="28" t="str">
        <f t="shared" si="1273"/>
        <v/>
      </c>
      <c r="S5814" s="28" t="str">
        <f t="array" ref="S5814">IF(ISBLANK(A5814),"",INDEX(Info!$B$3:$H$6442,MATCH(J5814,IF(Info!$D$3:$D$6442=K5814,Info!$C$3:$C$6442),0),7))</f>
        <v/>
      </c>
    </row>
    <row r="5815" spans="1:19" x14ac:dyDescent="0.25">
      <c r="A5815" s="75"/>
      <c r="B5815" s="75"/>
      <c r="C5815" s="72"/>
      <c r="D5815" s="72"/>
      <c r="E5815" s="41" t="str">
        <f t="shared" si="1260"/>
        <v/>
      </c>
      <c r="F5815" s="90" t="str">
        <f t="shared" ca="1" si="1261"/>
        <v/>
      </c>
      <c r="G5815" s="91" t="str">
        <f t="shared" si="1262"/>
        <v/>
      </c>
      <c r="H5815" s="41" t="str">
        <f t="shared" si="1263"/>
        <v/>
      </c>
      <c r="I5815" s="92" t="str">
        <f t="shared" ca="1" si="1264"/>
        <v/>
      </c>
      <c r="J5815" s="28" t="str">
        <f t="shared" si="1265"/>
        <v/>
      </c>
      <c r="K5815" s="28" t="str">
        <f t="shared" si="1266"/>
        <v/>
      </c>
      <c r="L5815" s="28" t="str">
        <f t="shared" ca="1" si="1267"/>
        <v/>
      </c>
      <c r="M5815" s="28" t="str">
        <f t="shared" si="1268"/>
        <v/>
      </c>
      <c r="N5815" s="93" t="str">
        <f t="shared" si="1269"/>
        <v/>
      </c>
      <c r="O5815" s="94" t="str">
        <f t="shared" si="1270"/>
        <v/>
      </c>
      <c r="P5815" s="70">
        <f t="shared" si="1271"/>
        <v>0</v>
      </c>
      <c r="Q5815" s="28" t="str">
        <f t="shared" ca="1" si="1272"/>
        <v/>
      </c>
      <c r="R5815" s="28" t="str">
        <f t="shared" si="1273"/>
        <v/>
      </c>
      <c r="S5815" s="28" t="str">
        <f t="array" ref="S5815">IF(ISBLANK(A5815),"",INDEX(Info!$B$3:$H$6442,MATCH(J5815,IF(Info!$D$3:$D$6442=K5815,Info!$C$3:$C$6442),0),7))</f>
        <v/>
      </c>
    </row>
    <row r="5816" spans="1:19" x14ac:dyDescent="0.25">
      <c r="A5816" s="75"/>
      <c r="B5816" s="75"/>
      <c r="C5816" s="72"/>
      <c r="D5816" s="72"/>
      <c r="E5816" s="41" t="str">
        <f t="shared" si="1260"/>
        <v/>
      </c>
      <c r="F5816" s="90" t="str">
        <f t="shared" ca="1" si="1261"/>
        <v/>
      </c>
      <c r="G5816" s="91" t="str">
        <f t="shared" si="1262"/>
        <v/>
      </c>
      <c r="H5816" s="41" t="str">
        <f t="shared" si="1263"/>
        <v/>
      </c>
      <c r="I5816" s="92" t="str">
        <f t="shared" ca="1" si="1264"/>
        <v/>
      </c>
      <c r="J5816" s="28" t="str">
        <f t="shared" si="1265"/>
        <v/>
      </c>
      <c r="K5816" s="28" t="str">
        <f t="shared" si="1266"/>
        <v/>
      </c>
      <c r="L5816" s="28" t="str">
        <f t="shared" ca="1" si="1267"/>
        <v/>
      </c>
      <c r="M5816" s="28" t="str">
        <f t="shared" si="1268"/>
        <v/>
      </c>
      <c r="N5816" s="93" t="str">
        <f t="shared" si="1269"/>
        <v/>
      </c>
      <c r="O5816" s="94" t="str">
        <f t="shared" si="1270"/>
        <v/>
      </c>
      <c r="P5816" s="70">
        <f t="shared" si="1271"/>
        <v>0</v>
      </c>
      <c r="Q5816" s="28" t="str">
        <f t="shared" ca="1" si="1272"/>
        <v/>
      </c>
      <c r="R5816" s="28" t="str">
        <f t="shared" si="1273"/>
        <v/>
      </c>
      <c r="S5816" s="28" t="str">
        <f t="array" ref="S5816">IF(ISBLANK(A5816),"",INDEX(Info!$B$3:$H$6442,MATCH(J5816,IF(Info!$D$3:$D$6442=K5816,Info!$C$3:$C$6442),0),7))</f>
        <v/>
      </c>
    </row>
    <row r="5817" spans="1:19" x14ac:dyDescent="0.25">
      <c r="A5817" s="75"/>
      <c r="B5817" s="75"/>
      <c r="C5817" s="72"/>
      <c r="D5817" s="72"/>
      <c r="E5817" s="41" t="str">
        <f t="shared" si="1260"/>
        <v/>
      </c>
      <c r="F5817" s="90" t="str">
        <f t="shared" ca="1" si="1261"/>
        <v/>
      </c>
      <c r="G5817" s="91" t="str">
        <f t="shared" si="1262"/>
        <v/>
      </c>
      <c r="H5817" s="41" t="str">
        <f t="shared" si="1263"/>
        <v/>
      </c>
      <c r="I5817" s="92" t="str">
        <f t="shared" ca="1" si="1264"/>
        <v/>
      </c>
      <c r="J5817" s="28" t="str">
        <f t="shared" si="1265"/>
        <v/>
      </c>
      <c r="K5817" s="28" t="str">
        <f t="shared" si="1266"/>
        <v/>
      </c>
      <c r="L5817" s="28" t="str">
        <f t="shared" ca="1" si="1267"/>
        <v/>
      </c>
      <c r="M5817" s="28" t="str">
        <f t="shared" si="1268"/>
        <v/>
      </c>
      <c r="N5817" s="93" t="str">
        <f t="shared" si="1269"/>
        <v/>
      </c>
      <c r="O5817" s="94" t="str">
        <f t="shared" si="1270"/>
        <v/>
      </c>
      <c r="P5817" s="70">
        <f t="shared" si="1271"/>
        <v>0</v>
      </c>
      <c r="Q5817" s="28" t="str">
        <f t="shared" ca="1" si="1272"/>
        <v/>
      </c>
      <c r="R5817" s="28" t="str">
        <f t="shared" si="1273"/>
        <v/>
      </c>
      <c r="S5817" s="28" t="str">
        <f t="array" ref="S5817">IF(ISBLANK(A5817),"",INDEX(Info!$B$3:$H$6442,MATCH(J5817,IF(Info!$D$3:$D$6442=K5817,Info!$C$3:$C$6442),0),7))</f>
        <v/>
      </c>
    </row>
    <row r="5818" spans="1:19" x14ac:dyDescent="0.25">
      <c r="A5818" s="75"/>
      <c r="B5818" s="75"/>
      <c r="C5818" s="72"/>
      <c r="D5818" s="72"/>
      <c r="E5818" s="41" t="str">
        <f t="shared" si="1260"/>
        <v/>
      </c>
      <c r="F5818" s="90" t="str">
        <f t="shared" ca="1" si="1261"/>
        <v/>
      </c>
      <c r="G5818" s="91" t="str">
        <f t="shared" si="1262"/>
        <v/>
      </c>
      <c r="H5818" s="41" t="str">
        <f t="shared" si="1263"/>
        <v/>
      </c>
      <c r="I5818" s="92" t="str">
        <f t="shared" ca="1" si="1264"/>
        <v/>
      </c>
      <c r="J5818" s="28" t="str">
        <f t="shared" si="1265"/>
        <v/>
      </c>
      <c r="K5818" s="28" t="str">
        <f t="shared" si="1266"/>
        <v/>
      </c>
      <c r="L5818" s="28" t="str">
        <f t="shared" ca="1" si="1267"/>
        <v/>
      </c>
      <c r="M5818" s="28" t="str">
        <f t="shared" si="1268"/>
        <v/>
      </c>
      <c r="N5818" s="93" t="str">
        <f t="shared" si="1269"/>
        <v/>
      </c>
      <c r="O5818" s="94" t="str">
        <f t="shared" si="1270"/>
        <v/>
      </c>
      <c r="P5818" s="70">
        <f t="shared" si="1271"/>
        <v>0</v>
      </c>
      <c r="Q5818" s="28" t="str">
        <f t="shared" ca="1" si="1272"/>
        <v/>
      </c>
      <c r="R5818" s="28" t="str">
        <f t="shared" si="1273"/>
        <v/>
      </c>
      <c r="S5818" s="28" t="str">
        <f t="array" ref="S5818">IF(ISBLANK(A5818),"",INDEX(Info!$B$3:$H$6442,MATCH(J5818,IF(Info!$D$3:$D$6442=K5818,Info!$C$3:$C$6442),0),7))</f>
        <v/>
      </c>
    </row>
    <row r="5819" spans="1:19" x14ac:dyDescent="0.25">
      <c r="A5819" s="75"/>
      <c r="B5819" s="75"/>
      <c r="C5819" s="72"/>
      <c r="D5819" s="72"/>
      <c r="E5819" s="41" t="str">
        <f t="shared" si="1260"/>
        <v/>
      </c>
      <c r="F5819" s="90" t="str">
        <f t="shared" ca="1" si="1261"/>
        <v/>
      </c>
      <c r="G5819" s="91" t="str">
        <f t="shared" si="1262"/>
        <v/>
      </c>
      <c r="H5819" s="41" t="str">
        <f t="shared" si="1263"/>
        <v/>
      </c>
      <c r="I5819" s="92" t="str">
        <f t="shared" ca="1" si="1264"/>
        <v/>
      </c>
      <c r="J5819" s="28" t="str">
        <f t="shared" si="1265"/>
        <v/>
      </c>
      <c r="K5819" s="28" t="str">
        <f t="shared" si="1266"/>
        <v/>
      </c>
      <c r="L5819" s="28" t="str">
        <f t="shared" ca="1" si="1267"/>
        <v/>
      </c>
      <c r="M5819" s="28" t="str">
        <f t="shared" si="1268"/>
        <v/>
      </c>
      <c r="N5819" s="93" t="str">
        <f t="shared" si="1269"/>
        <v/>
      </c>
      <c r="O5819" s="94" t="str">
        <f t="shared" si="1270"/>
        <v/>
      </c>
      <c r="P5819" s="70">
        <f t="shared" si="1271"/>
        <v>0</v>
      </c>
      <c r="Q5819" s="28" t="str">
        <f t="shared" ca="1" si="1272"/>
        <v/>
      </c>
      <c r="R5819" s="28" t="str">
        <f t="shared" si="1273"/>
        <v/>
      </c>
      <c r="S5819" s="28" t="str">
        <f t="array" ref="S5819">IF(ISBLANK(A5819),"",INDEX(Info!$B$3:$H$6442,MATCH(J5819,IF(Info!$D$3:$D$6442=K5819,Info!$C$3:$C$6442),0),7))</f>
        <v/>
      </c>
    </row>
    <row r="5820" spans="1:19" x14ac:dyDescent="0.25">
      <c r="A5820" s="75"/>
      <c r="B5820" s="75"/>
      <c r="C5820" s="72"/>
      <c r="D5820" s="72"/>
      <c r="E5820" s="41" t="str">
        <f t="shared" si="1260"/>
        <v/>
      </c>
      <c r="F5820" s="90" t="str">
        <f t="shared" ca="1" si="1261"/>
        <v/>
      </c>
      <c r="G5820" s="91" t="str">
        <f t="shared" si="1262"/>
        <v/>
      </c>
      <c r="H5820" s="41" t="str">
        <f t="shared" si="1263"/>
        <v/>
      </c>
      <c r="I5820" s="92" t="str">
        <f t="shared" ca="1" si="1264"/>
        <v/>
      </c>
      <c r="J5820" s="28" t="str">
        <f t="shared" si="1265"/>
        <v/>
      </c>
      <c r="K5820" s="28" t="str">
        <f t="shared" si="1266"/>
        <v/>
      </c>
      <c r="L5820" s="28" t="str">
        <f t="shared" ca="1" si="1267"/>
        <v/>
      </c>
      <c r="M5820" s="28" t="str">
        <f t="shared" si="1268"/>
        <v/>
      </c>
      <c r="N5820" s="93" t="str">
        <f t="shared" si="1269"/>
        <v/>
      </c>
      <c r="O5820" s="94" t="str">
        <f t="shared" si="1270"/>
        <v/>
      </c>
      <c r="P5820" s="70">
        <f t="shared" si="1271"/>
        <v>0</v>
      </c>
      <c r="Q5820" s="28" t="str">
        <f t="shared" ca="1" si="1272"/>
        <v/>
      </c>
      <c r="R5820" s="28" t="str">
        <f t="shared" si="1273"/>
        <v/>
      </c>
      <c r="S5820" s="28" t="str">
        <f t="array" ref="S5820">IF(ISBLANK(A5820),"",INDEX(Info!$B$3:$H$6442,MATCH(J5820,IF(Info!$D$3:$D$6442=K5820,Info!$C$3:$C$6442),0),7))</f>
        <v/>
      </c>
    </row>
    <row r="5821" spans="1:19" x14ac:dyDescent="0.25">
      <c r="A5821" s="75"/>
      <c r="B5821" s="75"/>
      <c r="C5821" s="72"/>
      <c r="D5821" s="72"/>
      <c r="E5821" s="41" t="str">
        <f t="shared" si="1260"/>
        <v/>
      </c>
      <c r="F5821" s="90" t="str">
        <f t="shared" ca="1" si="1261"/>
        <v/>
      </c>
      <c r="G5821" s="91" t="str">
        <f t="shared" si="1262"/>
        <v/>
      </c>
      <c r="H5821" s="41" t="str">
        <f t="shared" si="1263"/>
        <v/>
      </c>
      <c r="I5821" s="92" t="str">
        <f t="shared" ca="1" si="1264"/>
        <v/>
      </c>
      <c r="J5821" s="28" t="str">
        <f t="shared" si="1265"/>
        <v/>
      </c>
      <c r="K5821" s="28" t="str">
        <f t="shared" si="1266"/>
        <v/>
      </c>
      <c r="L5821" s="28" t="str">
        <f t="shared" ca="1" si="1267"/>
        <v/>
      </c>
      <c r="M5821" s="28" t="str">
        <f t="shared" si="1268"/>
        <v/>
      </c>
      <c r="N5821" s="93" t="str">
        <f t="shared" si="1269"/>
        <v/>
      </c>
      <c r="O5821" s="94" t="str">
        <f t="shared" si="1270"/>
        <v/>
      </c>
      <c r="P5821" s="70">
        <f t="shared" si="1271"/>
        <v>0</v>
      </c>
      <c r="Q5821" s="28" t="str">
        <f t="shared" ca="1" si="1272"/>
        <v/>
      </c>
      <c r="R5821" s="28" t="str">
        <f t="shared" si="1273"/>
        <v/>
      </c>
      <c r="S5821" s="28" t="str">
        <f t="array" ref="S5821">IF(ISBLANK(A5821),"",INDEX(Info!$B$3:$H$6442,MATCH(J5821,IF(Info!$D$3:$D$6442=K5821,Info!$C$3:$C$6442),0),7))</f>
        <v/>
      </c>
    </row>
    <row r="5822" spans="1:19" x14ac:dyDescent="0.25">
      <c r="A5822" s="75"/>
      <c r="B5822" s="75"/>
      <c r="C5822" s="72"/>
      <c r="D5822" s="72"/>
      <c r="E5822" s="41" t="str">
        <f t="shared" si="1260"/>
        <v/>
      </c>
      <c r="F5822" s="90" t="str">
        <f t="shared" ca="1" si="1261"/>
        <v/>
      </c>
      <c r="G5822" s="91" t="str">
        <f t="shared" si="1262"/>
        <v/>
      </c>
      <c r="H5822" s="41" t="str">
        <f t="shared" si="1263"/>
        <v/>
      </c>
      <c r="I5822" s="92" t="str">
        <f t="shared" ca="1" si="1264"/>
        <v/>
      </c>
      <c r="J5822" s="28" t="str">
        <f t="shared" si="1265"/>
        <v/>
      </c>
      <c r="K5822" s="28" t="str">
        <f t="shared" si="1266"/>
        <v/>
      </c>
      <c r="L5822" s="28" t="str">
        <f t="shared" ca="1" si="1267"/>
        <v/>
      </c>
      <c r="M5822" s="28" t="str">
        <f t="shared" si="1268"/>
        <v/>
      </c>
      <c r="N5822" s="93" t="str">
        <f t="shared" si="1269"/>
        <v/>
      </c>
      <c r="O5822" s="94" t="str">
        <f t="shared" si="1270"/>
        <v/>
      </c>
      <c r="P5822" s="70">
        <f t="shared" si="1271"/>
        <v>0</v>
      </c>
      <c r="Q5822" s="28" t="str">
        <f t="shared" ca="1" si="1272"/>
        <v/>
      </c>
      <c r="R5822" s="28" t="str">
        <f t="shared" si="1273"/>
        <v/>
      </c>
      <c r="S5822" s="28" t="str">
        <f t="array" ref="S5822">IF(ISBLANK(A5822),"",INDEX(Info!$B$3:$H$6442,MATCH(J5822,IF(Info!$D$3:$D$6442=K5822,Info!$C$3:$C$6442),0),7))</f>
        <v/>
      </c>
    </row>
    <row r="5823" spans="1:19" x14ac:dyDescent="0.25">
      <c r="A5823" s="75"/>
      <c r="B5823" s="75"/>
      <c r="C5823" s="72"/>
      <c r="D5823" s="72"/>
      <c r="E5823" s="41" t="str">
        <f t="shared" si="1260"/>
        <v/>
      </c>
      <c r="F5823" s="90" t="str">
        <f t="shared" ca="1" si="1261"/>
        <v/>
      </c>
      <c r="G5823" s="91" t="str">
        <f t="shared" si="1262"/>
        <v/>
      </c>
      <c r="H5823" s="41" t="str">
        <f t="shared" si="1263"/>
        <v/>
      </c>
      <c r="I5823" s="92" t="str">
        <f t="shared" ca="1" si="1264"/>
        <v/>
      </c>
      <c r="J5823" s="28" t="str">
        <f t="shared" si="1265"/>
        <v/>
      </c>
      <c r="K5823" s="28" t="str">
        <f t="shared" si="1266"/>
        <v/>
      </c>
      <c r="L5823" s="28" t="str">
        <f t="shared" ca="1" si="1267"/>
        <v/>
      </c>
      <c r="M5823" s="28" t="str">
        <f t="shared" si="1268"/>
        <v/>
      </c>
      <c r="N5823" s="93" t="str">
        <f t="shared" si="1269"/>
        <v/>
      </c>
      <c r="O5823" s="94" t="str">
        <f t="shared" si="1270"/>
        <v/>
      </c>
      <c r="P5823" s="70">
        <f t="shared" si="1271"/>
        <v>0</v>
      </c>
      <c r="Q5823" s="28" t="str">
        <f t="shared" ca="1" si="1272"/>
        <v/>
      </c>
      <c r="R5823" s="28" t="str">
        <f t="shared" si="1273"/>
        <v/>
      </c>
      <c r="S5823" s="28" t="str">
        <f t="array" ref="S5823">IF(ISBLANK(A5823),"",INDEX(Info!$B$3:$H$6442,MATCH(J5823,IF(Info!$D$3:$D$6442=K5823,Info!$C$3:$C$6442),0),7))</f>
        <v/>
      </c>
    </row>
    <row r="5824" spans="1:19" x14ac:dyDescent="0.25">
      <c r="A5824" s="75"/>
      <c r="B5824" s="75"/>
      <c r="C5824" s="72"/>
      <c r="D5824" s="72"/>
      <c r="E5824" s="41" t="str">
        <f t="shared" si="1260"/>
        <v/>
      </c>
      <c r="F5824" s="90" t="str">
        <f t="shared" ca="1" si="1261"/>
        <v/>
      </c>
      <c r="G5824" s="91" t="str">
        <f t="shared" si="1262"/>
        <v/>
      </c>
      <c r="H5824" s="41" t="str">
        <f t="shared" si="1263"/>
        <v/>
      </c>
      <c r="I5824" s="92" t="str">
        <f t="shared" ca="1" si="1264"/>
        <v/>
      </c>
      <c r="J5824" s="28" t="str">
        <f t="shared" si="1265"/>
        <v/>
      </c>
      <c r="K5824" s="28" t="str">
        <f t="shared" si="1266"/>
        <v/>
      </c>
      <c r="L5824" s="28" t="str">
        <f t="shared" ca="1" si="1267"/>
        <v/>
      </c>
      <c r="M5824" s="28" t="str">
        <f t="shared" si="1268"/>
        <v/>
      </c>
      <c r="N5824" s="93" t="str">
        <f t="shared" si="1269"/>
        <v/>
      </c>
      <c r="O5824" s="94" t="str">
        <f t="shared" si="1270"/>
        <v/>
      </c>
      <c r="P5824" s="70">
        <f t="shared" si="1271"/>
        <v>0</v>
      </c>
      <c r="Q5824" s="28" t="str">
        <f t="shared" ca="1" si="1272"/>
        <v/>
      </c>
      <c r="R5824" s="28" t="str">
        <f t="shared" si="1273"/>
        <v/>
      </c>
      <c r="S5824" s="28" t="str">
        <f t="array" ref="S5824">IF(ISBLANK(A5824),"",INDEX(Info!$B$3:$H$6442,MATCH(J5824,IF(Info!$D$3:$D$6442=K5824,Info!$C$3:$C$6442),0),7))</f>
        <v/>
      </c>
    </row>
    <row r="5825" spans="1:19" x14ac:dyDescent="0.25">
      <c r="A5825" s="75"/>
      <c r="B5825" s="75"/>
      <c r="C5825" s="72"/>
      <c r="D5825" s="72"/>
      <c r="E5825" s="41" t="str">
        <f t="shared" si="1260"/>
        <v/>
      </c>
      <c r="F5825" s="90" t="str">
        <f t="shared" ca="1" si="1261"/>
        <v/>
      </c>
      <c r="G5825" s="91" t="str">
        <f t="shared" si="1262"/>
        <v/>
      </c>
      <c r="H5825" s="41" t="str">
        <f t="shared" si="1263"/>
        <v/>
      </c>
      <c r="I5825" s="92" t="str">
        <f t="shared" ca="1" si="1264"/>
        <v/>
      </c>
      <c r="J5825" s="28" t="str">
        <f t="shared" si="1265"/>
        <v/>
      </c>
      <c r="K5825" s="28" t="str">
        <f t="shared" si="1266"/>
        <v/>
      </c>
      <c r="L5825" s="28" t="str">
        <f t="shared" ca="1" si="1267"/>
        <v/>
      </c>
      <c r="M5825" s="28" t="str">
        <f t="shared" si="1268"/>
        <v/>
      </c>
      <c r="N5825" s="93" t="str">
        <f t="shared" si="1269"/>
        <v/>
      </c>
      <c r="O5825" s="94" t="str">
        <f t="shared" si="1270"/>
        <v/>
      </c>
      <c r="P5825" s="70">
        <f t="shared" si="1271"/>
        <v>0</v>
      </c>
      <c r="Q5825" s="28" t="str">
        <f t="shared" ca="1" si="1272"/>
        <v/>
      </c>
      <c r="R5825" s="28" t="str">
        <f t="shared" si="1273"/>
        <v/>
      </c>
      <c r="S5825" s="28" t="str">
        <f t="array" ref="S5825">IF(ISBLANK(A5825),"",INDEX(Info!$B$3:$H$6442,MATCH(J5825,IF(Info!$D$3:$D$6442=K5825,Info!$C$3:$C$6442),0),7))</f>
        <v/>
      </c>
    </row>
    <row r="5826" spans="1:19" x14ac:dyDescent="0.25">
      <c r="A5826" s="75"/>
      <c r="B5826" s="75"/>
      <c r="C5826" s="72"/>
      <c r="D5826" s="72"/>
      <c r="E5826" s="41" t="str">
        <f t="shared" si="1260"/>
        <v/>
      </c>
      <c r="F5826" s="90" t="str">
        <f t="shared" ca="1" si="1261"/>
        <v/>
      </c>
      <c r="G5826" s="91" t="str">
        <f t="shared" si="1262"/>
        <v/>
      </c>
      <c r="H5826" s="41" t="str">
        <f t="shared" si="1263"/>
        <v/>
      </c>
      <c r="I5826" s="92" t="str">
        <f t="shared" ca="1" si="1264"/>
        <v/>
      </c>
      <c r="J5826" s="28" t="str">
        <f t="shared" si="1265"/>
        <v/>
      </c>
      <c r="K5826" s="28" t="str">
        <f t="shared" si="1266"/>
        <v/>
      </c>
      <c r="L5826" s="28" t="str">
        <f t="shared" ca="1" si="1267"/>
        <v/>
      </c>
      <c r="M5826" s="28" t="str">
        <f t="shared" si="1268"/>
        <v/>
      </c>
      <c r="N5826" s="93" t="str">
        <f t="shared" si="1269"/>
        <v/>
      </c>
      <c r="O5826" s="94" t="str">
        <f t="shared" si="1270"/>
        <v/>
      </c>
      <c r="P5826" s="70">
        <f t="shared" si="1271"/>
        <v>0</v>
      </c>
      <c r="Q5826" s="28" t="str">
        <f t="shared" ca="1" si="1272"/>
        <v/>
      </c>
      <c r="R5826" s="28" t="str">
        <f t="shared" si="1273"/>
        <v/>
      </c>
      <c r="S5826" s="28" t="str">
        <f t="array" ref="S5826">IF(ISBLANK(A5826),"",INDEX(Info!$B$3:$H$6442,MATCH(J5826,IF(Info!$D$3:$D$6442=K5826,Info!$C$3:$C$6442),0),7))</f>
        <v/>
      </c>
    </row>
    <row r="5827" spans="1:19" x14ac:dyDescent="0.25">
      <c r="A5827" s="75"/>
      <c r="B5827" s="75"/>
      <c r="C5827" s="72"/>
      <c r="D5827" s="72"/>
      <c r="E5827" s="41" t="str">
        <f t="shared" si="1260"/>
        <v/>
      </c>
      <c r="F5827" s="90" t="str">
        <f t="shared" ca="1" si="1261"/>
        <v/>
      </c>
      <c r="G5827" s="91" t="str">
        <f t="shared" si="1262"/>
        <v/>
      </c>
      <c r="H5827" s="41" t="str">
        <f t="shared" si="1263"/>
        <v/>
      </c>
      <c r="I5827" s="92" t="str">
        <f t="shared" ca="1" si="1264"/>
        <v/>
      </c>
      <c r="J5827" s="28" t="str">
        <f t="shared" si="1265"/>
        <v/>
      </c>
      <c r="K5827" s="28" t="str">
        <f t="shared" si="1266"/>
        <v/>
      </c>
      <c r="L5827" s="28" t="str">
        <f t="shared" ca="1" si="1267"/>
        <v/>
      </c>
      <c r="M5827" s="28" t="str">
        <f t="shared" si="1268"/>
        <v/>
      </c>
      <c r="N5827" s="93" t="str">
        <f t="shared" si="1269"/>
        <v/>
      </c>
      <c r="O5827" s="94" t="str">
        <f t="shared" si="1270"/>
        <v/>
      </c>
      <c r="P5827" s="70">
        <f t="shared" si="1271"/>
        <v>0</v>
      </c>
      <c r="Q5827" s="28" t="str">
        <f t="shared" ca="1" si="1272"/>
        <v/>
      </c>
      <c r="R5827" s="28" t="str">
        <f t="shared" si="1273"/>
        <v/>
      </c>
      <c r="S5827" s="28" t="str">
        <f t="array" ref="S5827">IF(ISBLANK(A5827),"",INDEX(Info!$B$3:$H$6442,MATCH(J5827,IF(Info!$D$3:$D$6442=K5827,Info!$C$3:$C$6442),0),7))</f>
        <v/>
      </c>
    </row>
    <row r="5828" spans="1:19" x14ac:dyDescent="0.25">
      <c r="A5828" s="75"/>
      <c r="B5828" s="75"/>
      <c r="C5828" s="72"/>
      <c r="D5828" s="72"/>
      <c r="E5828" s="41" t="str">
        <f t="shared" ref="E5828:E5891" si="1274">IF(OR(ISNA(INDEX($S:$S,ROW())),ISBLANK(INDEX($A:$A,ROW()))),"",RIGHT(INDEX($S:$S,ROW()),LEN(INDEX($S:$S,ROW()))-FIND("$",INDEX($S:$S,ROW()))))</f>
        <v/>
      </c>
      <c r="F5828" s="90" t="str">
        <f t="shared" ref="F5828:F5891" ca="1" si="127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828" s="91" t="str">
        <f t="shared" ref="G5828:G5891" si="127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828" s="41" t="str">
        <f t="shared" ref="H5828:H5891" si="1277">IF(ISBLANK(INDEX($A:$A,ROW())),"",IF(AND(ISNUMBER(INDEX($F:$F,ROW())),ISNUMBER(INDEX($G:$G,ROW()))),SUMPRODUCT(INDEX($F:$F,ROW()),INDEX($G:$G,ROW())),"Onbekend"))</f>
        <v/>
      </c>
      <c r="I5828" s="92" t="str">
        <f t="shared" ref="I5828:I5891" ca="1" si="127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828" s="28" t="str">
        <f t="shared" ref="J5828:J5891" si="1279">IF(ISBLANK(INDEX($A:$A,ROW())),"",IF(AND(COUNT(LOOKUP("E",INDEX($A:$A,ROW())))=0,LEN(INDEX($A:$A,ROW()))&lt;7),TEXT(INDEX($A:$A,ROW()),"000000"),INDEX($A:$A,ROW())))</f>
        <v/>
      </c>
      <c r="K5828" s="28" t="str">
        <f t="shared" ref="K5828:K5891" si="1280">IF(ISBLANK(INDEX($B:$B,ROW())),"",TEXT(INDEX($B:$B,ROW()),"000000000"))</f>
        <v/>
      </c>
      <c r="L5828" s="28" t="str">
        <f t="shared" ref="L5828:L5891" ca="1" si="1281">IF(ISBLANK(INDEX($A:$A,ROW())),"",SUMPRODUCT(--ISERROR(INDIRECT("A"&amp;INDEX(ROW(),1)&amp;":H"&amp;INDEX(ROW(),1))))&gt;0)</f>
        <v/>
      </c>
      <c r="M5828" s="28" t="str">
        <f t="shared" ref="M5828:M5891" si="1282">IF(ISBLANK(INDEX($A:$A,ROW())),"",SUMPRODUCT(--($J$3:$J$6442&amp;$K$3:$K$6442=INDEX($J:$J,ROW())&amp;INDEX($K:$K,ROW())))&gt;1)</f>
        <v/>
      </c>
      <c r="N5828" s="93" t="str">
        <f t="shared" ref="N5828:N5891" si="1283">IF(INDEX($S:$S,ROW())="","",IFERROR((LEFT(INDEX($S:$S,ROW()),FIND("#",INDEX($S:$S,ROW()))-1)/100),(LEFT(INDEX($S:$S,ROW()),FIND("#",INDEX($S:$S,ROW()))-1))))</f>
        <v/>
      </c>
      <c r="O5828" s="94" t="str">
        <f t="shared" ref="O5828:O5891" si="128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828" s="70">
        <f t="shared" ref="P5828:P5891" si="1285">IF(INDEX($S:$S,ROW())="",0,MID(INDEX($S:$S,ROW()),FIND("@",INDEX($S:$S,ROW()))+1,FIND("$",RIGHT(INDEX($S:$S,ROW()), LEN(INDEX($S:$S,ROW()))-FIND("@",INDEX($S:$S,ROW()),1)),1)-1))*1</f>
        <v>0</v>
      </c>
      <c r="Q5828" s="28" t="str">
        <f t="shared" ref="Q5828:Q5891" ca="1" si="1286">IF(OR(ISBLANK(INDEX($A:$A,ROW())),INDEX($L:$L,ROW())=TRUE),"",INDEX($D:$D,ROW()))</f>
        <v/>
      </c>
      <c r="R5828" s="28" t="str">
        <f t="shared" ref="R5828:R5891" si="128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828" s="28" t="str">
        <f t="array" ref="S5828">IF(ISBLANK(A5828),"",INDEX(Info!$B$3:$H$6442,MATCH(J5828,IF(Info!$D$3:$D$6442=K5828,Info!$C$3:$C$6442),0),7))</f>
        <v/>
      </c>
    </row>
    <row r="5829" spans="1:19" x14ac:dyDescent="0.25">
      <c r="A5829" s="75"/>
      <c r="B5829" s="75"/>
      <c r="C5829" s="72"/>
      <c r="D5829" s="72"/>
      <c r="E5829" s="41" t="str">
        <f t="shared" si="1274"/>
        <v/>
      </c>
      <c r="F5829" s="90" t="str">
        <f t="shared" ca="1" si="1275"/>
        <v/>
      </c>
      <c r="G5829" s="91" t="str">
        <f t="shared" si="1276"/>
        <v/>
      </c>
      <c r="H5829" s="41" t="str">
        <f t="shared" si="1277"/>
        <v/>
      </c>
      <c r="I5829" s="92" t="str">
        <f t="shared" ca="1" si="1278"/>
        <v/>
      </c>
      <c r="J5829" s="28" t="str">
        <f t="shared" si="1279"/>
        <v/>
      </c>
      <c r="K5829" s="28" t="str">
        <f t="shared" si="1280"/>
        <v/>
      </c>
      <c r="L5829" s="28" t="str">
        <f t="shared" ca="1" si="1281"/>
        <v/>
      </c>
      <c r="M5829" s="28" t="str">
        <f t="shared" si="1282"/>
        <v/>
      </c>
      <c r="N5829" s="93" t="str">
        <f t="shared" si="1283"/>
        <v/>
      </c>
      <c r="O5829" s="94" t="str">
        <f t="shared" si="1284"/>
        <v/>
      </c>
      <c r="P5829" s="70">
        <f t="shared" si="1285"/>
        <v>0</v>
      </c>
      <c r="Q5829" s="28" t="str">
        <f t="shared" ca="1" si="1286"/>
        <v/>
      </c>
      <c r="R5829" s="28" t="str">
        <f t="shared" si="1287"/>
        <v/>
      </c>
      <c r="S5829" s="28" t="str">
        <f t="array" ref="S5829">IF(ISBLANK(A5829),"",INDEX(Info!$B$3:$H$6442,MATCH(J5829,IF(Info!$D$3:$D$6442=K5829,Info!$C$3:$C$6442),0),7))</f>
        <v/>
      </c>
    </row>
    <row r="5830" spans="1:19" x14ac:dyDescent="0.25">
      <c r="A5830" s="75"/>
      <c r="B5830" s="75"/>
      <c r="C5830" s="72"/>
      <c r="D5830" s="72"/>
      <c r="E5830" s="41" t="str">
        <f t="shared" si="1274"/>
        <v/>
      </c>
      <c r="F5830" s="90" t="str">
        <f t="shared" ca="1" si="1275"/>
        <v/>
      </c>
      <c r="G5830" s="91" t="str">
        <f t="shared" si="1276"/>
        <v/>
      </c>
      <c r="H5830" s="41" t="str">
        <f t="shared" si="1277"/>
        <v/>
      </c>
      <c r="I5830" s="92" t="str">
        <f t="shared" ca="1" si="1278"/>
        <v/>
      </c>
      <c r="J5830" s="28" t="str">
        <f t="shared" si="1279"/>
        <v/>
      </c>
      <c r="K5830" s="28" t="str">
        <f t="shared" si="1280"/>
        <v/>
      </c>
      <c r="L5830" s="28" t="str">
        <f t="shared" ca="1" si="1281"/>
        <v/>
      </c>
      <c r="M5830" s="28" t="str">
        <f t="shared" si="1282"/>
        <v/>
      </c>
      <c r="N5830" s="93" t="str">
        <f t="shared" si="1283"/>
        <v/>
      </c>
      <c r="O5830" s="94" t="str">
        <f t="shared" si="1284"/>
        <v/>
      </c>
      <c r="P5830" s="70">
        <f t="shared" si="1285"/>
        <v>0</v>
      </c>
      <c r="Q5830" s="28" t="str">
        <f t="shared" ca="1" si="1286"/>
        <v/>
      </c>
      <c r="R5830" s="28" t="str">
        <f t="shared" si="1287"/>
        <v/>
      </c>
      <c r="S5830" s="28" t="str">
        <f t="array" ref="S5830">IF(ISBLANK(A5830),"",INDEX(Info!$B$3:$H$6442,MATCH(J5830,IF(Info!$D$3:$D$6442=K5830,Info!$C$3:$C$6442),0),7))</f>
        <v/>
      </c>
    </row>
    <row r="5831" spans="1:19" x14ac:dyDescent="0.25">
      <c r="A5831" s="75"/>
      <c r="B5831" s="75"/>
      <c r="C5831" s="72"/>
      <c r="D5831" s="72"/>
      <c r="E5831" s="41" t="str">
        <f t="shared" si="1274"/>
        <v/>
      </c>
      <c r="F5831" s="90" t="str">
        <f t="shared" ca="1" si="1275"/>
        <v/>
      </c>
      <c r="G5831" s="91" t="str">
        <f t="shared" si="1276"/>
        <v/>
      </c>
      <c r="H5831" s="41" t="str">
        <f t="shared" si="1277"/>
        <v/>
      </c>
      <c r="I5831" s="92" t="str">
        <f t="shared" ca="1" si="1278"/>
        <v/>
      </c>
      <c r="J5831" s="28" t="str">
        <f t="shared" si="1279"/>
        <v/>
      </c>
      <c r="K5831" s="28" t="str">
        <f t="shared" si="1280"/>
        <v/>
      </c>
      <c r="L5831" s="28" t="str">
        <f t="shared" ca="1" si="1281"/>
        <v/>
      </c>
      <c r="M5831" s="28" t="str">
        <f t="shared" si="1282"/>
        <v/>
      </c>
      <c r="N5831" s="93" t="str">
        <f t="shared" si="1283"/>
        <v/>
      </c>
      <c r="O5831" s="94" t="str">
        <f t="shared" si="1284"/>
        <v/>
      </c>
      <c r="P5831" s="70">
        <f t="shared" si="1285"/>
        <v>0</v>
      </c>
      <c r="Q5831" s="28" t="str">
        <f t="shared" ca="1" si="1286"/>
        <v/>
      </c>
      <c r="R5831" s="28" t="str">
        <f t="shared" si="1287"/>
        <v/>
      </c>
      <c r="S5831" s="28" t="str">
        <f t="array" ref="S5831">IF(ISBLANK(A5831),"",INDEX(Info!$B$3:$H$6442,MATCH(J5831,IF(Info!$D$3:$D$6442=K5831,Info!$C$3:$C$6442),0),7))</f>
        <v/>
      </c>
    </row>
    <row r="5832" spans="1:19" x14ac:dyDescent="0.25">
      <c r="A5832" s="75"/>
      <c r="B5832" s="75"/>
      <c r="C5832" s="72"/>
      <c r="D5832" s="72"/>
      <c r="E5832" s="41" t="str">
        <f t="shared" si="1274"/>
        <v/>
      </c>
      <c r="F5832" s="90" t="str">
        <f t="shared" ca="1" si="1275"/>
        <v/>
      </c>
      <c r="G5832" s="91" t="str">
        <f t="shared" si="1276"/>
        <v/>
      </c>
      <c r="H5832" s="41" t="str">
        <f t="shared" si="1277"/>
        <v/>
      </c>
      <c r="I5832" s="92" t="str">
        <f t="shared" ca="1" si="1278"/>
        <v/>
      </c>
      <c r="J5832" s="28" t="str">
        <f t="shared" si="1279"/>
        <v/>
      </c>
      <c r="K5832" s="28" t="str">
        <f t="shared" si="1280"/>
        <v/>
      </c>
      <c r="L5832" s="28" t="str">
        <f t="shared" ca="1" si="1281"/>
        <v/>
      </c>
      <c r="M5832" s="28" t="str">
        <f t="shared" si="1282"/>
        <v/>
      </c>
      <c r="N5832" s="93" t="str">
        <f t="shared" si="1283"/>
        <v/>
      </c>
      <c r="O5832" s="94" t="str">
        <f t="shared" si="1284"/>
        <v/>
      </c>
      <c r="P5832" s="70">
        <f t="shared" si="1285"/>
        <v>0</v>
      </c>
      <c r="Q5832" s="28" t="str">
        <f t="shared" ca="1" si="1286"/>
        <v/>
      </c>
      <c r="R5832" s="28" t="str">
        <f t="shared" si="1287"/>
        <v/>
      </c>
      <c r="S5832" s="28" t="str">
        <f t="array" ref="S5832">IF(ISBLANK(A5832),"",INDEX(Info!$B$3:$H$6442,MATCH(J5832,IF(Info!$D$3:$D$6442=K5832,Info!$C$3:$C$6442),0),7))</f>
        <v/>
      </c>
    </row>
    <row r="5833" spans="1:19" x14ac:dyDescent="0.25">
      <c r="A5833" s="75"/>
      <c r="B5833" s="75"/>
      <c r="C5833" s="72"/>
      <c r="D5833" s="72"/>
      <c r="E5833" s="41" t="str">
        <f t="shared" si="1274"/>
        <v/>
      </c>
      <c r="F5833" s="90" t="str">
        <f t="shared" ca="1" si="1275"/>
        <v/>
      </c>
      <c r="G5833" s="91" t="str">
        <f t="shared" si="1276"/>
        <v/>
      </c>
      <c r="H5833" s="41" t="str">
        <f t="shared" si="1277"/>
        <v/>
      </c>
      <c r="I5833" s="92" t="str">
        <f t="shared" ca="1" si="1278"/>
        <v/>
      </c>
      <c r="J5833" s="28" t="str">
        <f t="shared" si="1279"/>
        <v/>
      </c>
      <c r="K5833" s="28" t="str">
        <f t="shared" si="1280"/>
        <v/>
      </c>
      <c r="L5833" s="28" t="str">
        <f t="shared" ca="1" si="1281"/>
        <v/>
      </c>
      <c r="M5833" s="28" t="str">
        <f t="shared" si="1282"/>
        <v/>
      </c>
      <c r="N5833" s="93" t="str">
        <f t="shared" si="1283"/>
        <v/>
      </c>
      <c r="O5833" s="94" t="str">
        <f t="shared" si="1284"/>
        <v/>
      </c>
      <c r="P5833" s="70">
        <f t="shared" si="1285"/>
        <v>0</v>
      </c>
      <c r="Q5833" s="28" t="str">
        <f t="shared" ca="1" si="1286"/>
        <v/>
      </c>
      <c r="R5833" s="28" t="str">
        <f t="shared" si="1287"/>
        <v/>
      </c>
      <c r="S5833" s="28" t="str">
        <f t="array" ref="S5833">IF(ISBLANK(A5833),"",INDEX(Info!$B$3:$H$6442,MATCH(J5833,IF(Info!$D$3:$D$6442=K5833,Info!$C$3:$C$6442),0),7))</f>
        <v/>
      </c>
    </row>
    <row r="5834" spans="1:19" x14ac:dyDescent="0.25">
      <c r="A5834" s="75"/>
      <c r="B5834" s="75"/>
      <c r="C5834" s="72"/>
      <c r="D5834" s="72"/>
      <c r="E5834" s="41" t="str">
        <f t="shared" si="1274"/>
        <v/>
      </c>
      <c r="F5834" s="90" t="str">
        <f t="shared" ca="1" si="1275"/>
        <v/>
      </c>
      <c r="G5834" s="91" t="str">
        <f t="shared" si="1276"/>
        <v/>
      </c>
      <c r="H5834" s="41" t="str">
        <f t="shared" si="1277"/>
        <v/>
      </c>
      <c r="I5834" s="92" t="str">
        <f t="shared" ca="1" si="1278"/>
        <v/>
      </c>
      <c r="J5834" s="28" t="str">
        <f t="shared" si="1279"/>
        <v/>
      </c>
      <c r="K5834" s="28" t="str">
        <f t="shared" si="1280"/>
        <v/>
      </c>
      <c r="L5834" s="28" t="str">
        <f t="shared" ca="1" si="1281"/>
        <v/>
      </c>
      <c r="M5834" s="28" t="str">
        <f t="shared" si="1282"/>
        <v/>
      </c>
      <c r="N5834" s="93" t="str">
        <f t="shared" si="1283"/>
        <v/>
      </c>
      <c r="O5834" s="94" t="str">
        <f t="shared" si="1284"/>
        <v/>
      </c>
      <c r="P5834" s="70">
        <f t="shared" si="1285"/>
        <v>0</v>
      </c>
      <c r="Q5834" s="28" t="str">
        <f t="shared" ca="1" si="1286"/>
        <v/>
      </c>
      <c r="R5834" s="28" t="str">
        <f t="shared" si="1287"/>
        <v/>
      </c>
      <c r="S5834" s="28" t="str">
        <f t="array" ref="S5834">IF(ISBLANK(A5834),"",INDEX(Info!$B$3:$H$6442,MATCH(J5834,IF(Info!$D$3:$D$6442=K5834,Info!$C$3:$C$6442),0),7))</f>
        <v/>
      </c>
    </row>
    <row r="5835" spans="1:19" x14ac:dyDescent="0.25">
      <c r="A5835" s="75"/>
      <c r="B5835" s="75"/>
      <c r="C5835" s="72"/>
      <c r="D5835" s="72"/>
      <c r="E5835" s="41" t="str">
        <f t="shared" si="1274"/>
        <v/>
      </c>
      <c r="F5835" s="90" t="str">
        <f t="shared" ca="1" si="1275"/>
        <v/>
      </c>
      <c r="G5835" s="91" t="str">
        <f t="shared" si="1276"/>
        <v/>
      </c>
      <c r="H5835" s="41" t="str">
        <f t="shared" si="1277"/>
        <v/>
      </c>
      <c r="I5835" s="92" t="str">
        <f t="shared" ca="1" si="1278"/>
        <v/>
      </c>
      <c r="J5835" s="28" t="str">
        <f t="shared" si="1279"/>
        <v/>
      </c>
      <c r="K5835" s="28" t="str">
        <f t="shared" si="1280"/>
        <v/>
      </c>
      <c r="L5835" s="28" t="str">
        <f t="shared" ca="1" si="1281"/>
        <v/>
      </c>
      <c r="M5835" s="28" t="str">
        <f t="shared" si="1282"/>
        <v/>
      </c>
      <c r="N5835" s="93" t="str">
        <f t="shared" si="1283"/>
        <v/>
      </c>
      <c r="O5835" s="94" t="str">
        <f t="shared" si="1284"/>
        <v/>
      </c>
      <c r="P5835" s="70">
        <f t="shared" si="1285"/>
        <v>0</v>
      </c>
      <c r="Q5835" s="28" t="str">
        <f t="shared" ca="1" si="1286"/>
        <v/>
      </c>
      <c r="R5835" s="28" t="str">
        <f t="shared" si="1287"/>
        <v/>
      </c>
      <c r="S5835" s="28" t="str">
        <f t="array" ref="S5835">IF(ISBLANK(A5835),"",INDEX(Info!$B$3:$H$6442,MATCH(J5835,IF(Info!$D$3:$D$6442=K5835,Info!$C$3:$C$6442),0),7))</f>
        <v/>
      </c>
    </row>
    <row r="5836" spans="1:19" x14ac:dyDescent="0.25">
      <c r="A5836" s="75"/>
      <c r="B5836" s="75"/>
      <c r="C5836" s="72"/>
      <c r="D5836" s="72"/>
      <c r="E5836" s="41" t="str">
        <f t="shared" si="1274"/>
        <v/>
      </c>
      <c r="F5836" s="90" t="str">
        <f t="shared" ca="1" si="1275"/>
        <v/>
      </c>
      <c r="G5836" s="91" t="str">
        <f t="shared" si="1276"/>
        <v/>
      </c>
      <c r="H5836" s="41" t="str">
        <f t="shared" si="1277"/>
        <v/>
      </c>
      <c r="I5836" s="92" t="str">
        <f t="shared" ca="1" si="1278"/>
        <v/>
      </c>
      <c r="J5836" s="28" t="str">
        <f t="shared" si="1279"/>
        <v/>
      </c>
      <c r="K5836" s="28" t="str">
        <f t="shared" si="1280"/>
        <v/>
      </c>
      <c r="L5836" s="28" t="str">
        <f t="shared" ca="1" si="1281"/>
        <v/>
      </c>
      <c r="M5836" s="28" t="str">
        <f t="shared" si="1282"/>
        <v/>
      </c>
      <c r="N5836" s="93" t="str">
        <f t="shared" si="1283"/>
        <v/>
      </c>
      <c r="O5836" s="94" t="str">
        <f t="shared" si="1284"/>
        <v/>
      </c>
      <c r="P5836" s="70">
        <f t="shared" si="1285"/>
        <v>0</v>
      </c>
      <c r="Q5836" s="28" t="str">
        <f t="shared" ca="1" si="1286"/>
        <v/>
      </c>
      <c r="R5836" s="28" t="str">
        <f t="shared" si="1287"/>
        <v/>
      </c>
      <c r="S5836" s="28" t="str">
        <f t="array" ref="S5836">IF(ISBLANK(A5836),"",INDEX(Info!$B$3:$H$6442,MATCH(J5836,IF(Info!$D$3:$D$6442=K5836,Info!$C$3:$C$6442),0),7))</f>
        <v/>
      </c>
    </row>
    <row r="5837" spans="1:19" x14ac:dyDescent="0.25">
      <c r="A5837" s="75"/>
      <c r="B5837" s="75"/>
      <c r="C5837" s="72"/>
      <c r="D5837" s="72"/>
      <c r="E5837" s="41" t="str">
        <f t="shared" si="1274"/>
        <v/>
      </c>
      <c r="F5837" s="90" t="str">
        <f t="shared" ca="1" si="1275"/>
        <v/>
      </c>
      <c r="G5837" s="91" t="str">
        <f t="shared" si="1276"/>
        <v/>
      </c>
      <c r="H5837" s="41" t="str">
        <f t="shared" si="1277"/>
        <v/>
      </c>
      <c r="I5837" s="92" t="str">
        <f t="shared" ca="1" si="1278"/>
        <v/>
      </c>
      <c r="J5837" s="28" t="str">
        <f t="shared" si="1279"/>
        <v/>
      </c>
      <c r="K5837" s="28" t="str">
        <f t="shared" si="1280"/>
        <v/>
      </c>
      <c r="L5837" s="28" t="str">
        <f t="shared" ca="1" si="1281"/>
        <v/>
      </c>
      <c r="M5837" s="28" t="str">
        <f t="shared" si="1282"/>
        <v/>
      </c>
      <c r="N5837" s="93" t="str">
        <f t="shared" si="1283"/>
        <v/>
      </c>
      <c r="O5837" s="94" t="str">
        <f t="shared" si="1284"/>
        <v/>
      </c>
      <c r="P5837" s="70">
        <f t="shared" si="1285"/>
        <v>0</v>
      </c>
      <c r="Q5837" s="28" t="str">
        <f t="shared" ca="1" si="1286"/>
        <v/>
      </c>
      <c r="R5837" s="28" t="str">
        <f t="shared" si="1287"/>
        <v/>
      </c>
      <c r="S5837" s="28" t="str">
        <f t="array" ref="S5837">IF(ISBLANK(A5837),"",INDEX(Info!$B$3:$H$6442,MATCH(J5837,IF(Info!$D$3:$D$6442=K5837,Info!$C$3:$C$6442),0),7))</f>
        <v/>
      </c>
    </row>
    <row r="5838" spans="1:19" x14ac:dyDescent="0.25">
      <c r="A5838" s="75"/>
      <c r="B5838" s="75"/>
      <c r="C5838" s="72"/>
      <c r="D5838" s="72"/>
      <c r="E5838" s="41" t="str">
        <f t="shared" si="1274"/>
        <v/>
      </c>
      <c r="F5838" s="90" t="str">
        <f t="shared" ca="1" si="1275"/>
        <v/>
      </c>
      <c r="G5838" s="91" t="str">
        <f t="shared" si="1276"/>
        <v/>
      </c>
      <c r="H5838" s="41" t="str">
        <f t="shared" si="1277"/>
        <v/>
      </c>
      <c r="I5838" s="92" t="str">
        <f t="shared" ca="1" si="1278"/>
        <v/>
      </c>
      <c r="J5838" s="28" t="str">
        <f t="shared" si="1279"/>
        <v/>
      </c>
      <c r="K5838" s="28" t="str">
        <f t="shared" si="1280"/>
        <v/>
      </c>
      <c r="L5838" s="28" t="str">
        <f t="shared" ca="1" si="1281"/>
        <v/>
      </c>
      <c r="M5838" s="28" t="str">
        <f t="shared" si="1282"/>
        <v/>
      </c>
      <c r="N5838" s="93" t="str">
        <f t="shared" si="1283"/>
        <v/>
      </c>
      <c r="O5838" s="94" t="str">
        <f t="shared" si="1284"/>
        <v/>
      </c>
      <c r="P5838" s="70">
        <f t="shared" si="1285"/>
        <v>0</v>
      </c>
      <c r="Q5838" s="28" t="str">
        <f t="shared" ca="1" si="1286"/>
        <v/>
      </c>
      <c r="R5838" s="28" t="str">
        <f t="shared" si="1287"/>
        <v/>
      </c>
      <c r="S5838" s="28" t="str">
        <f t="array" ref="S5838">IF(ISBLANK(A5838),"",INDEX(Info!$B$3:$H$6442,MATCH(J5838,IF(Info!$D$3:$D$6442=K5838,Info!$C$3:$C$6442),0),7))</f>
        <v/>
      </c>
    </row>
    <row r="5839" spans="1:19" x14ac:dyDescent="0.25">
      <c r="A5839" s="75"/>
      <c r="B5839" s="75"/>
      <c r="C5839" s="72"/>
      <c r="D5839" s="72"/>
      <c r="E5839" s="41" t="str">
        <f t="shared" si="1274"/>
        <v/>
      </c>
      <c r="F5839" s="90" t="str">
        <f t="shared" ca="1" si="1275"/>
        <v/>
      </c>
      <c r="G5839" s="91" t="str">
        <f t="shared" si="1276"/>
        <v/>
      </c>
      <c r="H5839" s="41" t="str">
        <f t="shared" si="1277"/>
        <v/>
      </c>
      <c r="I5839" s="92" t="str">
        <f t="shared" ca="1" si="1278"/>
        <v/>
      </c>
      <c r="J5839" s="28" t="str">
        <f t="shared" si="1279"/>
        <v/>
      </c>
      <c r="K5839" s="28" t="str">
        <f t="shared" si="1280"/>
        <v/>
      </c>
      <c r="L5839" s="28" t="str">
        <f t="shared" ca="1" si="1281"/>
        <v/>
      </c>
      <c r="M5839" s="28" t="str">
        <f t="shared" si="1282"/>
        <v/>
      </c>
      <c r="N5839" s="93" t="str">
        <f t="shared" si="1283"/>
        <v/>
      </c>
      <c r="O5839" s="94" t="str">
        <f t="shared" si="1284"/>
        <v/>
      </c>
      <c r="P5839" s="70">
        <f t="shared" si="1285"/>
        <v>0</v>
      </c>
      <c r="Q5839" s="28" t="str">
        <f t="shared" ca="1" si="1286"/>
        <v/>
      </c>
      <c r="R5839" s="28" t="str">
        <f t="shared" si="1287"/>
        <v/>
      </c>
      <c r="S5839" s="28" t="str">
        <f t="array" ref="S5839">IF(ISBLANK(A5839),"",INDEX(Info!$B$3:$H$6442,MATCH(J5839,IF(Info!$D$3:$D$6442=K5839,Info!$C$3:$C$6442),0),7))</f>
        <v/>
      </c>
    </row>
    <row r="5840" spans="1:19" x14ac:dyDescent="0.25">
      <c r="A5840" s="75"/>
      <c r="B5840" s="75"/>
      <c r="C5840" s="72"/>
      <c r="D5840" s="72"/>
      <c r="E5840" s="41" t="str">
        <f t="shared" si="1274"/>
        <v/>
      </c>
      <c r="F5840" s="90" t="str">
        <f t="shared" ca="1" si="1275"/>
        <v/>
      </c>
      <c r="G5840" s="91" t="str">
        <f t="shared" si="1276"/>
        <v/>
      </c>
      <c r="H5840" s="41" t="str">
        <f t="shared" si="1277"/>
        <v/>
      </c>
      <c r="I5840" s="92" t="str">
        <f t="shared" ca="1" si="1278"/>
        <v/>
      </c>
      <c r="J5840" s="28" t="str">
        <f t="shared" si="1279"/>
        <v/>
      </c>
      <c r="K5840" s="28" t="str">
        <f t="shared" si="1280"/>
        <v/>
      </c>
      <c r="L5840" s="28" t="str">
        <f t="shared" ca="1" si="1281"/>
        <v/>
      </c>
      <c r="M5840" s="28" t="str">
        <f t="shared" si="1282"/>
        <v/>
      </c>
      <c r="N5840" s="93" t="str">
        <f t="shared" si="1283"/>
        <v/>
      </c>
      <c r="O5840" s="94" t="str">
        <f t="shared" si="1284"/>
        <v/>
      </c>
      <c r="P5840" s="70">
        <f t="shared" si="1285"/>
        <v>0</v>
      </c>
      <c r="Q5840" s="28" t="str">
        <f t="shared" ca="1" si="1286"/>
        <v/>
      </c>
      <c r="R5840" s="28" t="str">
        <f t="shared" si="1287"/>
        <v/>
      </c>
      <c r="S5840" s="28" t="str">
        <f t="array" ref="S5840">IF(ISBLANK(A5840),"",INDEX(Info!$B$3:$H$6442,MATCH(J5840,IF(Info!$D$3:$D$6442=K5840,Info!$C$3:$C$6442),0),7))</f>
        <v/>
      </c>
    </row>
    <row r="5841" spans="1:19" x14ac:dyDescent="0.25">
      <c r="A5841" s="75"/>
      <c r="B5841" s="75"/>
      <c r="C5841" s="72"/>
      <c r="D5841" s="72"/>
      <c r="E5841" s="41" t="str">
        <f t="shared" si="1274"/>
        <v/>
      </c>
      <c r="F5841" s="90" t="str">
        <f t="shared" ca="1" si="1275"/>
        <v/>
      </c>
      <c r="G5841" s="91" t="str">
        <f t="shared" si="1276"/>
        <v/>
      </c>
      <c r="H5841" s="41" t="str">
        <f t="shared" si="1277"/>
        <v/>
      </c>
      <c r="I5841" s="92" t="str">
        <f t="shared" ca="1" si="1278"/>
        <v/>
      </c>
      <c r="J5841" s="28" t="str">
        <f t="shared" si="1279"/>
        <v/>
      </c>
      <c r="K5841" s="28" t="str">
        <f t="shared" si="1280"/>
        <v/>
      </c>
      <c r="L5841" s="28" t="str">
        <f t="shared" ca="1" si="1281"/>
        <v/>
      </c>
      <c r="M5841" s="28" t="str">
        <f t="shared" si="1282"/>
        <v/>
      </c>
      <c r="N5841" s="93" t="str">
        <f t="shared" si="1283"/>
        <v/>
      </c>
      <c r="O5841" s="94" t="str">
        <f t="shared" si="1284"/>
        <v/>
      </c>
      <c r="P5841" s="70">
        <f t="shared" si="1285"/>
        <v>0</v>
      </c>
      <c r="Q5841" s="28" t="str">
        <f t="shared" ca="1" si="1286"/>
        <v/>
      </c>
      <c r="R5841" s="28" t="str">
        <f t="shared" si="1287"/>
        <v/>
      </c>
      <c r="S5841" s="28" t="str">
        <f t="array" ref="S5841">IF(ISBLANK(A5841),"",INDEX(Info!$B$3:$H$6442,MATCH(J5841,IF(Info!$D$3:$D$6442=K5841,Info!$C$3:$C$6442),0),7))</f>
        <v/>
      </c>
    </row>
    <row r="5842" spans="1:19" x14ac:dyDescent="0.25">
      <c r="A5842" s="75"/>
      <c r="B5842" s="75"/>
      <c r="C5842" s="72"/>
      <c r="D5842" s="72"/>
      <c r="E5842" s="41" t="str">
        <f t="shared" si="1274"/>
        <v/>
      </c>
      <c r="F5842" s="90" t="str">
        <f t="shared" ca="1" si="1275"/>
        <v/>
      </c>
      <c r="G5842" s="91" t="str">
        <f t="shared" si="1276"/>
        <v/>
      </c>
      <c r="H5842" s="41" t="str">
        <f t="shared" si="1277"/>
        <v/>
      </c>
      <c r="I5842" s="92" t="str">
        <f t="shared" ca="1" si="1278"/>
        <v/>
      </c>
      <c r="J5842" s="28" t="str">
        <f t="shared" si="1279"/>
        <v/>
      </c>
      <c r="K5842" s="28" t="str">
        <f t="shared" si="1280"/>
        <v/>
      </c>
      <c r="L5842" s="28" t="str">
        <f t="shared" ca="1" si="1281"/>
        <v/>
      </c>
      <c r="M5842" s="28" t="str">
        <f t="shared" si="1282"/>
        <v/>
      </c>
      <c r="N5842" s="93" t="str">
        <f t="shared" si="1283"/>
        <v/>
      </c>
      <c r="O5842" s="94" t="str">
        <f t="shared" si="1284"/>
        <v/>
      </c>
      <c r="P5842" s="70">
        <f t="shared" si="1285"/>
        <v>0</v>
      </c>
      <c r="Q5842" s="28" t="str">
        <f t="shared" ca="1" si="1286"/>
        <v/>
      </c>
      <c r="R5842" s="28" t="str">
        <f t="shared" si="1287"/>
        <v/>
      </c>
      <c r="S5842" s="28" t="str">
        <f t="array" ref="S5842">IF(ISBLANK(A5842),"",INDEX(Info!$B$3:$H$6442,MATCH(J5842,IF(Info!$D$3:$D$6442=K5842,Info!$C$3:$C$6442),0),7))</f>
        <v/>
      </c>
    </row>
    <row r="5843" spans="1:19" x14ac:dyDescent="0.25">
      <c r="A5843" s="75"/>
      <c r="B5843" s="75"/>
      <c r="C5843" s="72"/>
      <c r="D5843" s="72"/>
      <c r="E5843" s="41" t="str">
        <f t="shared" si="1274"/>
        <v/>
      </c>
      <c r="F5843" s="90" t="str">
        <f t="shared" ca="1" si="1275"/>
        <v/>
      </c>
      <c r="G5843" s="91" t="str">
        <f t="shared" si="1276"/>
        <v/>
      </c>
      <c r="H5843" s="41" t="str">
        <f t="shared" si="1277"/>
        <v/>
      </c>
      <c r="I5843" s="92" t="str">
        <f t="shared" ca="1" si="1278"/>
        <v/>
      </c>
      <c r="J5843" s="28" t="str">
        <f t="shared" si="1279"/>
        <v/>
      </c>
      <c r="K5843" s="28" t="str">
        <f t="shared" si="1280"/>
        <v/>
      </c>
      <c r="L5843" s="28" t="str">
        <f t="shared" ca="1" si="1281"/>
        <v/>
      </c>
      <c r="M5843" s="28" t="str">
        <f t="shared" si="1282"/>
        <v/>
      </c>
      <c r="N5843" s="93" t="str">
        <f t="shared" si="1283"/>
        <v/>
      </c>
      <c r="O5843" s="94" t="str">
        <f t="shared" si="1284"/>
        <v/>
      </c>
      <c r="P5843" s="70">
        <f t="shared" si="1285"/>
        <v>0</v>
      </c>
      <c r="Q5843" s="28" t="str">
        <f t="shared" ca="1" si="1286"/>
        <v/>
      </c>
      <c r="R5843" s="28" t="str">
        <f t="shared" si="1287"/>
        <v/>
      </c>
      <c r="S5843" s="28" t="str">
        <f t="array" ref="S5843">IF(ISBLANK(A5843),"",INDEX(Info!$B$3:$H$6442,MATCH(J5843,IF(Info!$D$3:$D$6442=K5843,Info!$C$3:$C$6442),0),7))</f>
        <v/>
      </c>
    </row>
    <row r="5844" spans="1:19" x14ac:dyDescent="0.25">
      <c r="A5844" s="75"/>
      <c r="B5844" s="75"/>
      <c r="C5844" s="72"/>
      <c r="D5844" s="72"/>
      <c r="E5844" s="41" t="str">
        <f t="shared" si="1274"/>
        <v/>
      </c>
      <c r="F5844" s="90" t="str">
        <f t="shared" ca="1" si="1275"/>
        <v/>
      </c>
      <c r="G5844" s="91" t="str">
        <f t="shared" si="1276"/>
        <v/>
      </c>
      <c r="H5844" s="41" t="str">
        <f t="shared" si="1277"/>
        <v/>
      </c>
      <c r="I5844" s="92" t="str">
        <f t="shared" ca="1" si="1278"/>
        <v/>
      </c>
      <c r="J5844" s="28" t="str">
        <f t="shared" si="1279"/>
        <v/>
      </c>
      <c r="K5844" s="28" t="str">
        <f t="shared" si="1280"/>
        <v/>
      </c>
      <c r="L5844" s="28" t="str">
        <f t="shared" ca="1" si="1281"/>
        <v/>
      </c>
      <c r="M5844" s="28" t="str">
        <f t="shared" si="1282"/>
        <v/>
      </c>
      <c r="N5844" s="93" t="str">
        <f t="shared" si="1283"/>
        <v/>
      </c>
      <c r="O5844" s="94" t="str">
        <f t="shared" si="1284"/>
        <v/>
      </c>
      <c r="P5844" s="70">
        <f t="shared" si="1285"/>
        <v>0</v>
      </c>
      <c r="Q5844" s="28" t="str">
        <f t="shared" ca="1" si="1286"/>
        <v/>
      </c>
      <c r="R5844" s="28" t="str">
        <f t="shared" si="1287"/>
        <v/>
      </c>
      <c r="S5844" s="28" t="str">
        <f t="array" ref="S5844">IF(ISBLANK(A5844),"",INDEX(Info!$B$3:$H$6442,MATCH(J5844,IF(Info!$D$3:$D$6442=K5844,Info!$C$3:$C$6442),0),7))</f>
        <v/>
      </c>
    </row>
    <row r="5845" spans="1:19" x14ac:dyDescent="0.25">
      <c r="A5845" s="75"/>
      <c r="B5845" s="75"/>
      <c r="C5845" s="72"/>
      <c r="D5845" s="72"/>
      <c r="E5845" s="41" t="str">
        <f t="shared" si="1274"/>
        <v/>
      </c>
      <c r="F5845" s="90" t="str">
        <f t="shared" ca="1" si="1275"/>
        <v/>
      </c>
      <c r="G5845" s="91" t="str">
        <f t="shared" si="1276"/>
        <v/>
      </c>
      <c r="H5845" s="41" t="str">
        <f t="shared" si="1277"/>
        <v/>
      </c>
      <c r="I5845" s="92" t="str">
        <f t="shared" ca="1" si="1278"/>
        <v/>
      </c>
      <c r="J5845" s="28" t="str">
        <f t="shared" si="1279"/>
        <v/>
      </c>
      <c r="K5845" s="28" t="str">
        <f t="shared" si="1280"/>
        <v/>
      </c>
      <c r="L5845" s="28" t="str">
        <f t="shared" ca="1" si="1281"/>
        <v/>
      </c>
      <c r="M5845" s="28" t="str">
        <f t="shared" si="1282"/>
        <v/>
      </c>
      <c r="N5845" s="93" t="str">
        <f t="shared" si="1283"/>
        <v/>
      </c>
      <c r="O5845" s="94" t="str">
        <f t="shared" si="1284"/>
        <v/>
      </c>
      <c r="P5845" s="70">
        <f t="shared" si="1285"/>
        <v>0</v>
      </c>
      <c r="Q5845" s="28" t="str">
        <f t="shared" ca="1" si="1286"/>
        <v/>
      </c>
      <c r="R5845" s="28" t="str">
        <f t="shared" si="1287"/>
        <v/>
      </c>
      <c r="S5845" s="28" t="str">
        <f t="array" ref="S5845">IF(ISBLANK(A5845),"",INDEX(Info!$B$3:$H$6442,MATCH(J5845,IF(Info!$D$3:$D$6442=K5845,Info!$C$3:$C$6442),0),7))</f>
        <v/>
      </c>
    </row>
    <row r="5846" spans="1:19" x14ac:dyDescent="0.25">
      <c r="A5846" s="75"/>
      <c r="B5846" s="75"/>
      <c r="C5846" s="72"/>
      <c r="D5846" s="72"/>
      <c r="E5846" s="41" t="str">
        <f t="shared" si="1274"/>
        <v/>
      </c>
      <c r="F5846" s="90" t="str">
        <f t="shared" ca="1" si="1275"/>
        <v/>
      </c>
      <c r="G5846" s="91" t="str">
        <f t="shared" si="1276"/>
        <v/>
      </c>
      <c r="H5846" s="41" t="str">
        <f t="shared" si="1277"/>
        <v/>
      </c>
      <c r="I5846" s="92" t="str">
        <f t="shared" ca="1" si="1278"/>
        <v/>
      </c>
      <c r="J5846" s="28" t="str">
        <f t="shared" si="1279"/>
        <v/>
      </c>
      <c r="K5846" s="28" t="str">
        <f t="shared" si="1280"/>
        <v/>
      </c>
      <c r="L5846" s="28" t="str">
        <f t="shared" ca="1" si="1281"/>
        <v/>
      </c>
      <c r="M5846" s="28" t="str">
        <f t="shared" si="1282"/>
        <v/>
      </c>
      <c r="N5846" s="93" t="str">
        <f t="shared" si="1283"/>
        <v/>
      </c>
      <c r="O5846" s="94" t="str">
        <f t="shared" si="1284"/>
        <v/>
      </c>
      <c r="P5846" s="70">
        <f t="shared" si="1285"/>
        <v>0</v>
      </c>
      <c r="Q5846" s="28" t="str">
        <f t="shared" ca="1" si="1286"/>
        <v/>
      </c>
      <c r="R5846" s="28" t="str">
        <f t="shared" si="1287"/>
        <v/>
      </c>
      <c r="S5846" s="28" t="str">
        <f t="array" ref="S5846">IF(ISBLANK(A5846),"",INDEX(Info!$B$3:$H$6442,MATCH(J5846,IF(Info!$D$3:$D$6442=K5846,Info!$C$3:$C$6442),0),7))</f>
        <v/>
      </c>
    </row>
    <row r="5847" spans="1:19" x14ac:dyDescent="0.25">
      <c r="A5847" s="75"/>
      <c r="B5847" s="75"/>
      <c r="C5847" s="72"/>
      <c r="D5847" s="72"/>
      <c r="E5847" s="41" t="str">
        <f t="shared" si="1274"/>
        <v/>
      </c>
      <c r="F5847" s="90" t="str">
        <f t="shared" ca="1" si="1275"/>
        <v/>
      </c>
      <c r="G5847" s="91" t="str">
        <f t="shared" si="1276"/>
        <v/>
      </c>
      <c r="H5847" s="41" t="str">
        <f t="shared" si="1277"/>
        <v/>
      </c>
      <c r="I5847" s="92" t="str">
        <f t="shared" ca="1" si="1278"/>
        <v/>
      </c>
      <c r="J5847" s="28" t="str">
        <f t="shared" si="1279"/>
        <v/>
      </c>
      <c r="K5847" s="28" t="str">
        <f t="shared" si="1280"/>
        <v/>
      </c>
      <c r="L5847" s="28" t="str">
        <f t="shared" ca="1" si="1281"/>
        <v/>
      </c>
      <c r="M5847" s="28" t="str">
        <f t="shared" si="1282"/>
        <v/>
      </c>
      <c r="N5847" s="93" t="str">
        <f t="shared" si="1283"/>
        <v/>
      </c>
      <c r="O5847" s="94" t="str">
        <f t="shared" si="1284"/>
        <v/>
      </c>
      <c r="P5847" s="70">
        <f t="shared" si="1285"/>
        <v>0</v>
      </c>
      <c r="Q5847" s="28" t="str">
        <f t="shared" ca="1" si="1286"/>
        <v/>
      </c>
      <c r="R5847" s="28" t="str">
        <f t="shared" si="1287"/>
        <v/>
      </c>
      <c r="S5847" s="28" t="str">
        <f t="array" ref="S5847">IF(ISBLANK(A5847),"",INDEX(Info!$B$3:$H$6442,MATCH(J5847,IF(Info!$D$3:$D$6442=K5847,Info!$C$3:$C$6442),0),7))</f>
        <v/>
      </c>
    </row>
    <row r="5848" spans="1:19" x14ac:dyDescent="0.25">
      <c r="A5848" s="75"/>
      <c r="B5848" s="75"/>
      <c r="C5848" s="72"/>
      <c r="D5848" s="72"/>
      <c r="E5848" s="41" t="str">
        <f t="shared" si="1274"/>
        <v/>
      </c>
      <c r="F5848" s="90" t="str">
        <f t="shared" ca="1" si="1275"/>
        <v/>
      </c>
      <c r="G5848" s="91" t="str">
        <f t="shared" si="1276"/>
        <v/>
      </c>
      <c r="H5848" s="41" t="str">
        <f t="shared" si="1277"/>
        <v/>
      </c>
      <c r="I5848" s="92" t="str">
        <f t="shared" ca="1" si="1278"/>
        <v/>
      </c>
      <c r="J5848" s="28" t="str">
        <f t="shared" si="1279"/>
        <v/>
      </c>
      <c r="K5848" s="28" t="str">
        <f t="shared" si="1280"/>
        <v/>
      </c>
      <c r="L5848" s="28" t="str">
        <f t="shared" ca="1" si="1281"/>
        <v/>
      </c>
      <c r="M5848" s="28" t="str">
        <f t="shared" si="1282"/>
        <v/>
      </c>
      <c r="N5848" s="93" t="str">
        <f t="shared" si="1283"/>
        <v/>
      </c>
      <c r="O5848" s="94" t="str">
        <f t="shared" si="1284"/>
        <v/>
      </c>
      <c r="P5848" s="70">
        <f t="shared" si="1285"/>
        <v>0</v>
      </c>
      <c r="Q5848" s="28" t="str">
        <f t="shared" ca="1" si="1286"/>
        <v/>
      </c>
      <c r="R5848" s="28" t="str">
        <f t="shared" si="1287"/>
        <v/>
      </c>
      <c r="S5848" s="28" t="str">
        <f t="array" ref="S5848">IF(ISBLANK(A5848),"",INDEX(Info!$B$3:$H$6442,MATCH(J5848,IF(Info!$D$3:$D$6442=K5848,Info!$C$3:$C$6442),0),7))</f>
        <v/>
      </c>
    </row>
    <row r="5849" spans="1:19" x14ac:dyDescent="0.25">
      <c r="A5849" s="75"/>
      <c r="B5849" s="75"/>
      <c r="C5849" s="72"/>
      <c r="D5849" s="72"/>
      <c r="E5849" s="41" t="str">
        <f t="shared" si="1274"/>
        <v/>
      </c>
      <c r="F5849" s="90" t="str">
        <f t="shared" ca="1" si="1275"/>
        <v/>
      </c>
      <c r="G5849" s="91" t="str">
        <f t="shared" si="1276"/>
        <v/>
      </c>
      <c r="H5849" s="41" t="str">
        <f t="shared" si="1277"/>
        <v/>
      </c>
      <c r="I5849" s="92" t="str">
        <f t="shared" ca="1" si="1278"/>
        <v/>
      </c>
      <c r="J5849" s="28" t="str">
        <f t="shared" si="1279"/>
        <v/>
      </c>
      <c r="K5849" s="28" t="str">
        <f t="shared" si="1280"/>
        <v/>
      </c>
      <c r="L5849" s="28" t="str">
        <f t="shared" ca="1" si="1281"/>
        <v/>
      </c>
      <c r="M5849" s="28" t="str">
        <f t="shared" si="1282"/>
        <v/>
      </c>
      <c r="N5849" s="93" t="str">
        <f t="shared" si="1283"/>
        <v/>
      </c>
      <c r="O5849" s="94" t="str">
        <f t="shared" si="1284"/>
        <v/>
      </c>
      <c r="P5849" s="70">
        <f t="shared" si="1285"/>
        <v>0</v>
      </c>
      <c r="Q5849" s="28" t="str">
        <f t="shared" ca="1" si="1286"/>
        <v/>
      </c>
      <c r="R5849" s="28" t="str">
        <f t="shared" si="1287"/>
        <v/>
      </c>
      <c r="S5849" s="28" t="str">
        <f t="array" ref="S5849">IF(ISBLANK(A5849),"",INDEX(Info!$B$3:$H$6442,MATCH(J5849,IF(Info!$D$3:$D$6442=K5849,Info!$C$3:$C$6442),0),7))</f>
        <v/>
      </c>
    </row>
    <row r="5850" spans="1:19" x14ac:dyDescent="0.25">
      <c r="A5850" s="75"/>
      <c r="B5850" s="75"/>
      <c r="C5850" s="72"/>
      <c r="D5850" s="72"/>
      <c r="E5850" s="41" t="str">
        <f t="shared" si="1274"/>
        <v/>
      </c>
      <c r="F5850" s="90" t="str">
        <f t="shared" ca="1" si="1275"/>
        <v/>
      </c>
      <c r="G5850" s="91" t="str">
        <f t="shared" si="1276"/>
        <v/>
      </c>
      <c r="H5850" s="41" t="str">
        <f t="shared" si="1277"/>
        <v/>
      </c>
      <c r="I5850" s="92" t="str">
        <f t="shared" ca="1" si="1278"/>
        <v/>
      </c>
      <c r="J5850" s="28" t="str">
        <f t="shared" si="1279"/>
        <v/>
      </c>
      <c r="K5850" s="28" t="str">
        <f t="shared" si="1280"/>
        <v/>
      </c>
      <c r="L5850" s="28" t="str">
        <f t="shared" ca="1" si="1281"/>
        <v/>
      </c>
      <c r="M5850" s="28" t="str">
        <f t="shared" si="1282"/>
        <v/>
      </c>
      <c r="N5850" s="93" t="str">
        <f t="shared" si="1283"/>
        <v/>
      </c>
      <c r="O5850" s="94" t="str">
        <f t="shared" si="1284"/>
        <v/>
      </c>
      <c r="P5850" s="70">
        <f t="shared" si="1285"/>
        <v>0</v>
      </c>
      <c r="Q5850" s="28" t="str">
        <f t="shared" ca="1" si="1286"/>
        <v/>
      </c>
      <c r="R5850" s="28" t="str">
        <f t="shared" si="1287"/>
        <v/>
      </c>
      <c r="S5850" s="28" t="str">
        <f t="array" ref="S5850">IF(ISBLANK(A5850),"",INDEX(Info!$B$3:$H$6442,MATCH(J5850,IF(Info!$D$3:$D$6442=K5850,Info!$C$3:$C$6442),0),7))</f>
        <v/>
      </c>
    </row>
    <row r="5851" spans="1:19" x14ac:dyDescent="0.25">
      <c r="A5851" s="75"/>
      <c r="B5851" s="75"/>
      <c r="C5851" s="72"/>
      <c r="D5851" s="72"/>
      <c r="E5851" s="41" t="str">
        <f t="shared" si="1274"/>
        <v/>
      </c>
      <c r="F5851" s="90" t="str">
        <f t="shared" ca="1" si="1275"/>
        <v/>
      </c>
      <c r="G5851" s="91" t="str">
        <f t="shared" si="1276"/>
        <v/>
      </c>
      <c r="H5851" s="41" t="str">
        <f t="shared" si="1277"/>
        <v/>
      </c>
      <c r="I5851" s="92" t="str">
        <f t="shared" ca="1" si="1278"/>
        <v/>
      </c>
      <c r="J5851" s="28" t="str">
        <f t="shared" si="1279"/>
        <v/>
      </c>
      <c r="K5851" s="28" t="str">
        <f t="shared" si="1280"/>
        <v/>
      </c>
      <c r="L5851" s="28" t="str">
        <f t="shared" ca="1" si="1281"/>
        <v/>
      </c>
      <c r="M5851" s="28" t="str">
        <f t="shared" si="1282"/>
        <v/>
      </c>
      <c r="N5851" s="93" t="str">
        <f t="shared" si="1283"/>
        <v/>
      </c>
      <c r="O5851" s="94" t="str">
        <f t="shared" si="1284"/>
        <v/>
      </c>
      <c r="P5851" s="70">
        <f t="shared" si="1285"/>
        <v>0</v>
      </c>
      <c r="Q5851" s="28" t="str">
        <f t="shared" ca="1" si="1286"/>
        <v/>
      </c>
      <c r="R5851" s="28" t="str">
        <f t="shared" si="1287"/>
        <v/>
      </c>
      <c r="S5851" s="28" t="str">
        <f t="array" ref="S5851">IF(ISBLANK(A5851),"",INDEX(Info!$B$3:$H$6442,MATCH(J5851,IF(Info!$D$3:$D$6442=K5851,Info!$C$3:$C$6442),0),7))</f>
        <v/>
      </c>
    </row>
    <row r="5852" spans="1:19" x14ac:dyDescent="0.25">
      <c r="A5852" s="75"/>
      <c r="B5852" s="75"/>
      <c r="C5852" s="72"/>
      <c r="D5852" s="72"/>
      <c r="E5852" s="41" t="str">
        <f t="shared" si="1274"/>
        <v/>
      </c>
      <c r="F5852" s="90" t="str">
        <f t="shared" ca="1" si="1275"/>
        <v/>
      </c>
      <c r="G5852" s="91" t="str">
        <f t="shared" si="1276"/>
        <v/>
      </c>
      <c r="H5852" s="41" t="str">
        <f t="shared" si="1277"/>
        <v/>
      </c>
      <c r="I5852" s="92" t="str">
        <f t="shared" ca="1" si="1278"/>
        <v/>
      </c>
      <c r="J5852" s="28" t="str">
        <f t="shared" si="1279"/>
        <v/>
      </c>
      <c r="K5852" s="28" t="str">
        <f t="shared" si="1280"/>
        <v/>
      </c>
      <c r="L5852" s="28" t="str">
        <f t="shared" ca="1" si="1281"/>
        <v/>
      </c>
      <c r="M5852" s="28" t="str">
        <f t="shared" si="1282"/>
        <v/>
      </c>
      <c r="N5852" s="93" t="str">
        <f t="shared" si="1283"/>
        <v/>
      </c>
      <c r="O5852" s="94" t="str">
        <f t="shared" si="1284"/>
        <v/>
      </c>
      <c r="P5852" s="70">
        <f t="shared" si="1285"/>
        <v>0</v>
      </c>
      <c r="Q5852" s="28" t="str">
        <f t="shared" ca="1" si="1286"/>
        <v/>
      </c>
      <c r="R5852" s="28" t="str">
        <f t="shared" si="1287"/>
        <v/>
      </c>
      <c r="S5852" s="28" t="str">
        <f t="array" ref="S5852">IF(ISBLANK(A5852),"",INDEX(Info!$B$3:$H$6442,MATCH(J5852,IF(Info!$D$3:$D$6442=K5852,Info!$C$3:$C$6442),0),7))</f>
        <v/>
      </c>
    </row>
    <row r="5853" spans="1:19" x14ac:dyDescent="0.25">
      <c r="A5853" s="75"/>
      <c r="B5853" s="75"/>
      <c r="C5853" s="72"/>
      <c r="D5853" s="72"/>
      <c r="E5853" s="41" t="str">
        <f t="shared" si="1274"/>
        <v/>
      </c>
      <c r="F5853" s="90" t="str">
        <f t="shared" ca="1" si="1275"/>
        <v/>
      </c>
      <c r="G5853" s="91" t="str">
        <f t="shared" si="1276"/>
        <v/>
      </c>
      <c r="H5853" s="41" t="str">
        <f t="shared" si="1277"/>
        <v/>
      </c>
      <c r="I5853" s="92" t="str">
        <f t="shared" ca="1" si="1278"/>
        <v/>
      </c>
      <c r="J5853" s="28" t="str">
        <f t="shared" si="1279"/>
        <v/>
      </c>
      <c r="K5853" s="28" t="str">
        <f t="shared" si="1280"/>
        <v/>
      </c>
      <c r="L5853" s="28" t="str">
        <f t="shared" ca="1" si="1281"/>
        <v/>
      </c>
      <c r="M5853" s="28" t="str">
        <f t="shared" si="1282"/>
        <v/>
      </c>
      <c r="N5853" s="93" t="str">
        <f t="shared" si="1283"/>
        <v/>
      </c>
      <c r="O5853" s="94" t="str">
        <f t="shared" si="1284"/>
        <v/>
      </c>
      <c r="P5853" s="70">
        <f t="shared" si="1285"/>
        <v>0</v>
      </c>
      <c r="Q5853" s="28" t="str">
        <f t="shared" ca="1" si="1286"/>
        <v/>
      </c>
      <c r="R5853" s="28" t="str">
        <f t="shared" si="1287"/>
        <v/>
      </c>
      <c r="S5853" s="28" t="str">
        <f t="array" ref="S5853">IF(ISBLANK(A5853),"",INDEX(Info!$B$3:$H$6442,MATCH(J5853,IF(Info!$D$3:$D$6442=K5853,Info!$C$3:$C$6442),0),7))</f>
        <v/>
      </c>
    </row>
    <row r="5854" spans="1:19" x14ac:dyDescent="0.25">
      <c r="A5854" s="75"/>
      <c r="B5854" s="75"/>
      <c r="C5854" s="72"/>
      <c r="D5854" s="72"/>
      <c r="E5854" s="41" t="str">
        <f t="shared" si="1274"/>
        <v/>
      </c>
      <c r="F5854" s="90" t="str">
        <f t="shared" ca="1" si="1275"/>
        <v/>
      </c>
      <c r="G5854" s="91" t="str">
        <f t="shared" si="1276"/>
        <v/>
      </c>
      <c r="H5854" s="41" t="str">
        <f t="shared" si="1277"/>
        <v/>
      </c>
      <c r="I5854" s="92" t="str">
        <f t="shared" ca="1" si="1278"/>
        <v/>
      </c>
      <c r="J5854" s="28" t="str">
        <f t="shared" si="1279"/>
        <v/>
      </c>
      <c r="K5854" s="28" t="str">
        <f t="shared" si="1280"/>
        <v/>
      </c>
      <c r="L5854" s="28" t="str">
        <f t="shared" ca="1" si="1281"/>
        <v/>
      </c>
      <c r="M5854" s="28" t="str">
        <f t="shared" si="1282"/>
        <v/>
      </c>
      <c r="N5854" s="93" t="str">
        <f t="shared" si="1283"/>
        <v/>
      </c>
      <c r="O5854" s="94" t="str">
        <f t="shared" si="1284"/>
        <v/>
      </c>
      <c r="P5854" s="70">
        <f t="shared" si="1285"/>
        <v>0</v>
      </c>
      <c r="Q5854" s="28" t="str">
        <f t="shared" ca="1" si="1286"/>
        <v/>
      </c>
      <c r="R5854" s="28" t="str">
        <f t="shared" si="1287"/>
        <v/>
      </c>
      <c r="S5854" s="28" t="str">
        <f t="array" ref="S5854">IF(ISBLANK(A5854),"",INDEX(Info!$B$3:$H$6442,MATCH(J5854,IF(Info!$D$3:$D$6442=K5854,Info!$C$3:$C$6442),0),7))</f>
        <v/>
      </c>
    </row>
    <row r="5855" spans="1:19" x14ac:dyDescent="0.25">
      <c r="A5855" s="75"/>
      <c r="B5855" s="75"/>
      <c r="C5855" s="72"/>
      <c r="D5855" s="72"/>
      <c r="E5855" s="41" t="str">
        <f t="shared" si="1274"/>
        <v/>
      </c>
      <c r="F5855" s="90" t="str">
        <f t="shared" ca="1" si="1275"/>
        <v/>
      </c>
      <c r="G5855" s="91" t="str">
        <f t="shared" si="1276"/>
        <v/>
      </c>
      <c r="H5855" s="41" t="str">
        <f t="shared" si="1277"/>
        <v/>
      </c>
      <c r="I5855" s="92" t="str">
        <f t="shared" ca="1" si="1278"/>
        <v/>
      </c>
      <c r="J5855" s="28" t="str">
        <f t="shared" si="1279"/>
        <v/>
      </c>
      <c r="K5855" s="28" t="str">
        <f t="shared" si="1280"/>
        <v/>
      </c>
      <c r="L5855" s="28" t="str">
        <f t="shared" ca="1" si="1281"/>
        <v/>
      </c>
      <c r="M5855" s="28" t="str">
        <f t="shared" si="1282"/>
        <v/>
      </c>
      <c r="N5855" s="93" t="str">
        <f t="shared" si="1283"/>
        <v/>
      </c>
      <c r="O5855" s="94" t="str">
        <f t="shared" si="1284"/>
        <v/>
      </c>
      <c r="P5855" s="70">
        <f t="shared" si="1285"/>
        <v>0</v>
      </c>
      <c r="Q5855" s="28" t="str">
        <f t="shared" ca="1" si="1286"/>
        <v/>
      </c>
      <c r="R5855" s="28" t="str">
        <f t="shared" si="1287"/>
        <v/>
      </c>
      <c r="S5855" s="28" t="str">
        <f t="array" ref="S5855">IF(ISBLANK(A5855),"",INDEX(Info!$B$3:$H$6442,MATCH(J5855,IF(Info!$D$3:$D$6442=K5855,Info!$C$3:$C$6442),0),7))</f>
        <v/>
      </c>
    </row>
    <row r="5856" spans="1:19" x14ac:dyDescent="0.25">
      <c r="A5856" s="75"/>
      <c r="B5856" s="75"/>
      <c r="C5856" s="72"/>
      <c r="D5856" s="72"/>
      <c r="E5856" s="41" t="str">
        <f t="shared" si="1274"/>
        <v/>
      </c>
      <c r="F5856" s="90" t="str">
        <f t="shared" ca="1" si="1275"/>
        <v/>
      </c>
      <c r="G5856" s="91" t="str">
        <f t="shared" si="1276"/>
        <v/>
      </c>
      <c r="H5856" s="41" t="str">
        <f t="shared" si="1277"/>
        <v/>
      </c>
      <c r="I5856" s="92" t="str">
        <f t="shared" ca="1" si="1278"/>
        <v/>
      </c>
      <c r="J5856" s="28" t="str">
        <f t="shared" si="1279"/>
        <v/>
      </c>
      <c r="K5856" s="28" t="str">
        <f t="shared" si="1280"/>
        <v/>
      </c>
      <c r="L5856" s="28" t="str">
        <f t="shared" ca="1" si="1281"/>
        <v/>
      </c>
      <c r="M5856" s="28" t="str">
        <f t="shared" si="1282"/>
        <v/>
      </c>
      <c r="N5856" s="93" t="str">
        <f t="shared" si="1283"/>
        <v/>
      </c>
      <c r="O5856" s="94" t="str">
        <f t="shared" si="1284"/>
        <v/>
      </c>
      <c r="P5856" s="70">
        <f t="shared" si="1285"/>
        <v>0</v>
      </c>
      <c r="Q5856" s="28" t="str">
        <f t="shared" ca="1" si="1286"/>
        <v/>
      </c>
      <c r="R5856" s="28" t="str">
        <f t="shared" si="1287"/>
        <v/>
      </c>
      <c r="S5856" s="28" t="str">
        <f t="array" ref="S5856">IF(ISBLANK(A5856),"",INDEX(Info!$B$3:$H$6442,MATCH(J5856,IF(Info!$D$3:$D$6442=K5856,Info!$C$3:$C$6442),0),7))</f>
        <v/>
      </c>
    </row>
    <row r="5857" spans="1:19" x14ac:dyDescent="0.25">
      <c r="A5857" s="75"/>
      <c r="B5857" s="75"/>
      <c r="C5857" s="72"/>
      <c r="D5857" s="72"/>
      <c r="E5857" s="41" t="str">
        <f t="shared" si="1274"/>
        <v/>
      </c>
      <c r="F5857" s="90" t="str">
        <f t="shared" ca="1" si="1275"/>
        <v/>
      </c>
      <c r="G5857" s="91" t="str">
        <f t="shared" si="1276"/>
        <v/>
      </c>
      <c r="H5857" s="41" t="str">
        <f t="shared" si="1277"/>
        <v/>
      </c>
      <c r="I5857" s="92" t="str">
        <f t="shared" ca="1" si="1278"/>
        <v/>
      </c>
      <c r="J5857" s="28" t="str">
        <f t="shared" si="1279"/>
        <v/>
      </c>
      <c r="K5857" s="28" t="str">
        <f t="shared" si="1280"/>
        <v/>
      </c>
      <c r="L5857" s="28" t="str">
        <f t="shared" ca="1" si="1281"/>
        <v/>
      </c>
      <c r="M5857" s="28" t="str">
        <f t="shared" si="1282"/>
        <v/>
      </c>
      <c r="N5857" s="93" t="str">
        <f t="shared" si="1283"/>
        <v/>
      </c>
      <c r="O5857" s="94" t="str">
        <f t="shared" si="1284"/>
        <v/>
      </c>
      <c r="P5857" s="70">
        <f t="shared" si="1285"/>
        <v>0</v>
      </c>
      <c r="Q5857" s="28" t="str">
        <f t="shared" ca="1" si="1286"/>
        <v/>
      </c>
      <c r="R5857" s="28" t="str">
        <f t="shared" si="1287"/>
        <v/>
      </c>
      <c r="S5857" s="28" t="str">
        <f t="array" ref="S5857">IF(ISBLANK(A5857),"",INDEX(Info!$B$3:$H$6442,MATCH(J5857,IF(Info!$D$3:$D$6442=K5857,Info!$C$3:$C$6442),0),7))</f>
        <v/>
      </c>
    </row>
    <row r="5858" spans="1:19" x14ac:dyDescent="0.25">
      <c r="A5858" s="75"/>
      <c r="B5858" s="75"/>
      <c r="C5858" s="72"/>
      <c r="D5858" s="72"/>
      <c r="E5858" s="41" t="str">
        <f t="shared" si="1274"/>
        <v/>
      </c>
      <c r="F5858" s="90" t="str">
        <f t="shared" ca="1" si="1275"/>
        <v/>
      </c>
      <c r="G5858" s="91" t="str">
        <f t="shared" si="1276"/>
        <v/>
      </c>
      <c r="H5858" s="41" t="str">
        <f t="shared" si="1277"/>
        <v/>
      </c>
      <c r="I5858" s="92" t="str">
        <f t="shared" ca="1" si="1278"/>
        <v/>
      </c>
      <c r="J5858" s="28" t="str">
        <f t="shared" si="1279"/>
        <v/>
      </c>
      <c r="K5858" s="28" t="str">
        <f t="shared" si="1280"/>
        <v/>
      </c>
      <c r="L5858" s="28" t="str">
        <f t="shared" ca="1" si="1281"/>
        <v/>
      </c>
      <c r="M5858" s="28" t="str">
        <f t="shared" si="1282"/>
        <v/>
      </c>
      <c r="N5858" s="93" t="str">
        <f t="shared" si="1283"/>
        <v/>
      </c>
      <c r="O5858" s="94" t="str">
        <f t="shared" si="1284"/>
        <v/>
      </c>
      <c r="P5858" s="70">
        <f t="shared" si="1285"/>
        <v>0</v>
      </c>
      <c r="Q5858" s="28" t="str">
        <f t="shared" ca="1" si="1286"/>
        <v/>
      </c>
      <c r="R5858" s="28" t="str">
        <f t="shared" si="1287"/>
        <v/>
      </c>
      <c r="S5858" s="28" t="str">
        <f t="array" ref="S5858">IF(ISBLANK(A5858),"",INDEX(Info!$B$3:$H$6442,MATCH(J5858,IF(Info!$D$3:$D$6442=K5858,Info!$C$3:$C$6442),0),7))</f>
        <v/>
      </c>
    </row>
    <row r="5859" spans="1:19" x14ac:dyDescent="0.25">
      <c r="A5859" s="75"/>
      <c r="B5859" s="75"/>
      <c r="C5859" s="72"/>
      <c r="D5859" s="72"/>
      <c r="E5859" s="41" t="str">
        <f t="shared" si="1274"/>
        <v/>
      </c>
      <c r="F5859" s="90" t="str">
        <f t="shared" ca="1" si="1275"/>
        <v/>
      </c>
      <c r="G5859" s="91" t="str">
        <f t="shared" si="1276"/>
        <v/>
      </c>
      <c r="H5859" s="41" t="str">
        <f t="shared" si="1277"/>
        <v/>
      </c>
      <c r="I5859" s="92" t="str">
        <f t="shared" ca="1" si="1278"/>
        <v/>
      </c>
      <c r="J5859" s="28" t="str">
        <f t="shared" si="1279"/>
        <v/>
      </c>
      <c r="K5859" s="28" t="str">
        <f t="shared" si="1280"/>
        <v/>
      </c>
      <c r="L5859" s="28" t="str">
        <f t="shared" ca="1" si="1281"/>
        <v/>
      </c>
      <c r="M5859" s="28" t="str">
        <f t="shared" si="1282"/>
        <v/>
      </c>
      <c r="N5859" s="93" t="str">
        <f t="shared" si="1283"/>
        <v/>
      </c>
      <c r="O5859" s="94" t="str">
        <f t="shared" si="1284"/>
        <v/>
      </c>
      <c r="P5859" s="70">
        <f t="shared" si="1285"/>
        <v>0</v>
      </c>
      <c r="Q5859" s="28" t="str">
        <f t="shared" ca="1" si="1286"/>
        <v/>
      </c>
      <c r="R5859" s="28" t="str">
        <f t="shared" si="1287"/>
        <v/>
      </c>
      <c r="S5859" s="28" t="str">
        <f t="array" ref="S5859">IF(ISBLANK(A5859),"",INDEX(Info!$B$3:$H$6442,MATCH(J5859,IF(Info!$D$3:$D$6442=K5859,Info!$C$3:$C$6442),0),7))</f>
        <v/>
      </c>
    </row>
    <row r="5860" spans="1:19" x14ac:dyDescent="0.25">
      <c r="A5860" s="75"/>
      <c r="B5860" s="75"/>
      <c r="C5860" s="72"/>
      <c r="D5860" s="72"/>
      <c r="E5860" s="41" t="str">
        <f t="shared" si="1274"/>
        <v/>
      </c>
      <c r="F5860" s="90" t="str">
        <f t="shared" ca="1" si="1275"/>
        <v/>
      </c>
      <c r="G5860" s="91" t="str">
        <f t="shared" si="1276"/>
        <v/>
      </c>
      <c r="H5860" s="41" t="str">
        <f t="shared" si="1277"/>
        <v/>
      </c>
      <c r="I5860" s="92" t="str">
        <f t="shared" ca="1" si="1278"/>
        <v/>
      </c>
      <c r="J5860" s="28" t="str">
        <f t="shared" si="1279"/>
        <v/>
      </c>
      <c r="K5860" s="28" t="str">
        <f t="shared" si="1280"/>
        <v/>
      </c>
      <c r="L5860" s="28" t="str">
        <f t="shared" ca="1" si="1281"/>
        <v/>
      </c>
      <c r="M5860" s="28" t="str">
        <f t="shared" si="1282"/>
        <v/>
      </c>
      <c r="N5860" s="93" t="str">
        <f t="shared" si="1283"/>
        <v/>
      </c>
      <c r="O5860" s="94" t="str">
        <f t="shared" si="1284"/>
        <v/>
      </c>
      <c r="P5860" s="70">
        <f t="shared" si="1285"/>
        <v>0</v>
      </c>
      <c r="Q5860" s="28" t="str">
        <f t="shared" ca="1" si="1286"/>
        <v/>
      </c>
      <c r="R5860" s="28" t="str">
        <f t="shared" si="1287"/>
        <v/>
      </c>
      <c r="S5860" s="28" t="str">
        <f t="array" ref="S5860">IF(ISBLANK(A5860),"",INDEX(Info!$B$3:$H$6442,MATCH(J5860,IF(Info!$D$3:$D$6442=K5860,Info!$C$3:$C$6442),0),7))</f>
        <v/>
      </c>
    </row>
    <row r="5861" spans="1:19" x14ac:dyDescent="0.25">
      <c r="A5861" s="75"/>
      <c r="B5861" s="75"/>
      <c r="C5861" s="72"/>
      <c r="D5861" s="72"/>
      <c r="E5861" s="41" t="str">
        <f t="shared" si="1274"/>
        <v/>
      </c>
      <c r="F5861" s="90" t="str">
        <f t="shared" ca="1" si="1275"/>
        <v/>
      </c>
      <c r="G5861" s="91" t="str">
        <f t="shared" si="1276"/>
        <v/>
      </c>
      <c r="H5861" s="41" t="str">
        <f t="shared" si="1277"/>
        <v/>
      </c>
      <c r="I5861" s="92" t="str">
        <f t="shared" ca="1" si="1278"/>
        <v/>
      </c>
      <c r="J5861" s="28" t="str">
        <f t="shared" si="1279"/>
        <v/>
      </c>
      <c r="K5861" s="28" t="str">
        <f t="shared" si="1280"/>
        <v/>
      </c>
      <c r="L5861" s="28" t="str">
        <f t="shared" ca="1" si="1281"/>
        <v/>
      </c>
      <c r="M5861" s="28" t="str">
        <f t="shared" si="1282"/>
        <v/>
      </c>
      <c r="N5861" s="93" t="str">
        <f t="shared" si="1283"/>
        <v/>
      </c>
      <c r="O5861" s="94" t="str">
        <f t="shared" si="1284"/>
        <v/>
      </c>
      <c r="P5861" s="70">
        <f t="shared" si="1285"/>
        <v>0</v>
      </c>
      <c r="Q5861" s="28" t="str">
        <f t="shared" ca="1" si="1286"/>
        <v/>
      </c>
      <c r="R5861" s="28" t="str">
        <f t="shared" si="1287"/>
        <v/>
      </c>
      <c r="S5861" s="28" t="str">
        <f t="array" ref="S5861">IF(ISBLANK(A5861),"",INDEX(Info!$B$3:$H$6442,MATCH(J5861,IF(Info!$D$3:$D$6442=K5861,Info!$C$3:$C$6442),0),7))</f>
        <v/>
      </c>
    </row>
    <row r="5862" spans="1:19" x14ac:dyDescent="0.25">
      <c r="A5862" s="75"/>
      <c r="B5862" s="75"/>
      <c r="C5862" s="72"/>
      <c r="D5862" s="72"/>
      <c r="E5862" s="41" t="str">
        <f t="shared" si="1274"/>
        <v/>
      </c>
      <c r="F5862" s="90" t="str">
        <f t="shared" ca="1" si="1275"/>
        <v/>
      </c>
      <c r="G5862" s="91" t="str">
        <f t="shared" si="1276"/>
        <v/>
      </c>
      <c r="H5862" s="41" t="str">
        <f t="shared" si="1277"/>
        <v/>
      </c>
      <c r="I5862" s="92" t="str">
        <f t="shared" ca="1" si="1278"/>
        <v/>
      </c>
      <c r="J5862" s="28" t="str">
        <f t="shared" si="1279"/>
        <v/>
      </c>
      <c r="K5862" s="28" t="str">
        <f t="shared" si="1280"/>
        <v/>
      </c>
      <c r="L5862" s="28" t="str">
        <f t="shared" ca="1" si="1281"/>
        <v/>
      </c>
      <c r="M5862" s="28" t="str">
        <f t="shared" si="1282"/>
        <v/>
      </c>
      <c r="N5862" s="93" t="str">
        <f t="shared" si="1283"/>
        <v/>
      </c>
      <c r="O5862" s="94" t="str">
        <f t="shared" si="1284"/>
        <v/>
      </c>
      <c r="P5862" s="70">
        <f t="shared" si="1285"/>
        <v>0</v>
      </c>
      <c r="Q5862" s="28" t="str">
        <f t="shared" ca="1" si="1286"/>
        <v/>
      </c>
      <c r="R5862" s="28" t="str">
        <f t="shared" si="1287"/>
        <v/>
      </c>
      <c r="S5862" s="28" t="str">
        <f t="array" ref="S5862">IF(ISBLANK(A5862),"",INDEX(Info!$B$3:$H$6442,MATCH(J5862,IF(Info!$D$3:$D$6442=K5862,Info!$C$3:$C$6442),0),7))</f>
        <v/>
      </c>
    </row>
    <row r="5863" spans="1:19" x14ac:dyDescent="0.25">
      <c r="A5863" s="75"/>
      <c r="B5863" s="75"/>
      <c r="C5863" s="72"/>
      <c r="D5863" s="72"/>
      <c r="E5863" s="41" t="str">
        <f t="shared" si="1274"/>
        <v/>
      </c>
      <c r="F5863" s="90" t="str">
        <f t="shared" ca="1" si="1275"/>
        <v/>
      </c>
      <c r="G5863" s="91" t="str">
        <f t="shared" si="1276"/>
        <v/>
      </c>
      <c r="H5863" s="41" t="str">
        <f t="shared" si="1277"/>
        <v/>
      </c>
      <c r="I5863" s="92" t="str">
        <f t="shared" ca="1" si="1278"/>
        <v/>
      </c>
      <c r="J5863" s="28" t="str">
        <f t="shared" si="1279"/>
        <v/>
      </c>
      <c r="K5863" s="28" t="str">
        <f t="shared" si="1280"/>
        <v/>
      </c>
      <c r="L5863" s="28" t="str">
        <f t="shared" ca="1" si="1281"/>
        <v/>
      </c>
      <c r="M5863" s="28" t="str">
        <f t="shared" si="1282"/>
        <v/>
      </c>
      <c r="N5863" s="93" t="str">
        <f t="shared" si="1283"/>
        <v/>
      </c>
      <c r="O5863" s="94" t="str">
        <f t="shared" si="1284"/>
        <v/>
      </c>
      <c r="P5863" s="70">
        <f t="shared" si="1285"/>
        <v>0</v>
      </c>
      <c r="Q5863" s="28" t="str">
        <f t="shared" ca="1" si="1286"/>
        <v/>
      </c>
      <c r="R5863" s="28" t="str">
        <f t="shared" si="1287"/>
        <v/>
      </c>
      <c r="S5863" s="28" t="str">
        <f t="array" ref="S5863">IF(ISBLANK(A5863),"",INDEX(Info!$B$3:$H$6442,MATCH(J5863,IF(Info!$D$3:$D$6442=K5863,Info!$C$3:$C$6442),0),7))</f>
        <v/>
      </c>
    </row>
    <row r="5864" spans="1:19" x14ac:dyDescent="0.25">
      <c r="A5864" s="75"/>
      <c r="B5864" s="75"/>
      <c r="C5864" s="72"/>
      <c r="D5864" s="72"/>
      <c r="E5864" s="41" t="str">
        <f t="shared" si="1274"/>
        <v/>
      </c>
      <c r="F5864" s="90" t="str">
        <f t="shared" ca="1" si="1275"/>
        <v/>
      </c>
      <c r="G5864" s="91" t="str">
        <f t="shared" si="1276"/>
        <v/>
      </c>
      <c r="H5864" s="41" t="str">
        <f t="shared" si="1277"/>
        <v/>
      </c>
      <c r="I5864" s="92" t="str">
        <f t="shared" ca="1" si="1278"/>
        <v/>
      </c>
      <c r="J5864" s="28" t="str">
        <f t="shared" si="1279"/>
        <v/>
      </c>
      <c r="K5864" s="28" t="str">
        <f t="shared" si="1280"/>
        <v/>
      </c>
      <c r="L5864" s="28" t="str">
        <f t="shared" ca="1" si="1281"/>
        <v/>
      </c>
      <c r="M5864" s="28" t="str">
        <f t="shared" si="1282"/>
        <v/>
      </c>
      <c r="N5864" s="93" t="str">
        <f t="shared" si="1283"/>
        <v/>
      </c>
      <c r="O5864" s="94" t="str">
        <f t="shared" si="1284"/>
        <v/>
      </c>
      <c r="P5864" s="70">
        <f t="shared" si="1285"/>
        <v>0</v>
      </c>
      <c r="Q5864" s="28" t="str">
        <f t="shared" ca="1" si="1286"/>
        <v/>
      </c>
      <c r="R5864" s="28" t="str">
        <f t="shared" si="1287"/>
        <v/>
      </c>
      <c r="S5864" s="28" t="str">
        <f t="array" ref="S5864">IF(ISBLANK(A5864),"",INDEX(Info!$B$3:$H$6442,MATCH(J5864,IF(Info!$D$3:$D$6442=K5864,Info!$C$3:$C$6442),0),7))</f>
        <v/>
      </c>
    </row>
    <row r="5865" spans="1:19" x14ac:dyDescent="0.25">
      <c r="A5865" s="75"/>
      <c r="B5865" s="75"/>
      <c r="C5865" s="72"/>
      <c r="D5865" s="72"/>
      <c r="E5865" s="41" t="str">
        <f t="shared" si="1274"/>
        <v/>
      </c>
      <c r="F5865" s="90" t="str">
        <f t="shared" ca="1" si="1275"/>
        <v/>
      </c>
      <c r="G5865" s="91" t="str">
        <f t="shared" si="1276"/>
        <v/>
      </c>
      <c r="H5865" s="41" t="str">
        <f t="shared" si="1277"/>
        <v/>
      </c>
      <c r="I5865" s="92" t="str">
        <f t="shared" ca="1" si="1278"/>
        <v/>
      </c>
      <c r="J5865" s="28" t="str">
        <f t="shared" si="1279"/>
        <v/>
      </c>
      <c r="K5865" s="28" t="str">
        <f t="shared" si="1280"/>
        <v/>
      </c>
      <c r="L5865" s="28" t="str">
        <f t="shared" ca="1" si="1281"/>
        <v/>
      </c>
      <c r="M5865" s="28" t="str">
        <f t="shared" si="1282"/>
        <v/>
      </c>
      <c r="N5865" s="93" t="str">
        <f t="shared" si="1283"/>
        <v/>
      </c>
      <c r="O5865" s="94" t="str">
        <f t="shared" si="1284"/>
        <v/>
      </c>
      <c r="P5865" s="70">
        <f t="shared" si="1285"/>
        <v>0</v>
      </c>
      <c r="Q5865" s="28" t="str">
        <f t="shared" ca="1" si="1286"/>
        <v/>
      </c>
      <c r="R5865" s="28" t="str">
        <f t="shared" si="1287"/>
        <v/>
      </c>
      <c r="S5865" s="28" t="str">
        <f t="array" ref="S5865">IF(ISBLANK(A5865),"",INDEX(Info!$B$3:$H$6442,MATCH(J5865,IF(Info!$D$3:$D$6442=K5865,Info!$C$3:$C$6442),0),7))</f>
        <v/>
      </c>
    </row>
    <row r="5866" spans="1:19" x14ac:dyDescent="0.25">
      <c r="A5866" s="75"/>
      <c r="B5866" s="75"/>
      <c r="C5866" s="72"/>
      <c r="D5866" s="72"/>
      <c r="E5866" s="41" t="str">
        <f t="shared" si="1274"/>
        <v/>
      </c>
      <c r="F5866" s="90" t="str">
        <f t="shared" ca="1" si="1275"/>
        <v/>
      </c>
      <c r="G5866" s="91" t="str">
        <f t="shared" si="1276"/>
        <v/>
      </c>
      <c r="H5866" s="41" t="str">
        <f t="shared" si="1277"/>
        <v/>
      </c>
      <c r="I5866" s="92" t="str">
        <f t="shared" ca="1" si="1278"/>
        <v/>
      </c>
      <c r="J5866" s="28" t="str">
        <f t="shared" si="1279"/>
        <v/>
      </c>
      <c r="K5866" s="28" t="str">
        <f t="shared" si="1280"/>
        <v/>
      </c>
      <c r="L5866" s="28" t="str">
        <f t="shared" ca="1" si="1281"/>
        <v/>
      </c>
      <c r="M5866" s="28" t="str">
        <f t="shared" si="1282"/>
        <v/>
      </c>
      <c r="N5866" s="93" t="str">
        <f t="shared" si="1283"/>
        <v/>
      </c>
      <c r="O5866" s="94" t="str">
        <f t="shared" si="1284"/>
        <v/>
      </c>
      <c r="P5866" s="70">
        <f t="shared" si="1285"/>
        <v>0</v>
      </c>
      <c r="Q5866" s="28" t="str">
        <f t="shared" ca="1" si="1286"/>
        <v/>
      </c>
      <c r="R5866" s="28" t="str">
        <f t="shared" si="1287"/>
        <v/>
      </c>
      <c r="S5866" s="28" t="str">
        <f t="array" ref="S5866">IF(ISBLANK(A5866),"",INDEX(Info!$B$3:$H$6442,MATCH(J5866,IF(Info!$D$3:$D$6442=K5866,Info!$C$3:$C$6442),0),7))</f>
        <v/>
      </c>
    </row>
    <row r="5867" spans="1:19" x14ac:dyDescent="0.25">
      <c r="A5867" s="75"/>
      <c r="B5867" s="75"/>
      <c r="C5867" s="72"/>
      <c r="D5867" s="72"/>
      <c r="E5867" s="41" t="str">
        <f t="shared" si="1274"/>
        <v/>
      </c>
      <c r="F5867" s="90" t="str">
        <f t="shared" ca="1" si="1275"/>
        <v/>
      </c>
      <c r="G5867" s="91" t="str">
        <f t="shared" si="1276"/>
        <v/>
      </c>
      <c r="H5867" s="41" t="str">
        <f t="shared" si="1277"/>
        <v/>
      </c>
      <c r="I5867" s="92" t="str">
        <f t="shared" ca="1" si="1278"/>
        <v/>
      </c>
      <c r="J5867" s="28" t="str">
        <f t="shared" si="1279"/>
        <v/>
      </c>
      <c r="K5867" s="28" t="str">
        <f t="shared" si="1280"/>
        <v/>
      </c>
      <c r="L5867" s="28" t="str">
        <f t="shared" ca="1" si="1281"/>
        <v/>
      </c>
      <c r="M5867" s="28" t="str">
        <f t="shared" si="1282"/>
        <v/>
      </c>
      <c r="N5867" s="93" t="str">
        <f t="shared" si="1283"/>
        <v/>
      </c>
      <c r="O5867" s="94" t="str">
        <f t="shared" si="1284"/>
        <v/>
      </c>
      <c r="P5867" s="70">
        <f t="shared" si="1285"/>
        <v>0</v>
      </c>
      <c r="Q5867" s="28" t="str">
        <f t="shared" ca="1" si="1286"/>
        <v/>
      </c>
      <c r="R5867" s="28" t="str">
        <f t="shared" si="1287"/>
        <v/>
      </c>
      <c r="S5867" s="28" t="str">
        <f t="array" ref="S5867">IF(ISBLANK(A5867),"",INDEX(Info!$B$3:$H$6442,MATCH(J5867,IF(Info!$D$3:$D$6442=K5867,Info!$C$3:$C$6442),0),7))</f>
        <v/>
      </c>
    </row>
    <row r="5868" spans="1:19" x14ac:dyDescent="0.25">
      <c r="A5868" s="75"/>
      <c r="B5868" s="75"/>
      <c r="C5868" s="72"/>
      <c r="D5868" s="72"/>
      <c r="E5868" s="41" t="str">
        <f t="shared" si="1274"/>
        <v/>
      </c>
      <c r="F5868" s="90" t="str">
        <f t="shared" ca="1" si="1275"/>
        <v/>
      </c>
      <c r="G5868" s="91" t="str">
        <f t="shared" si="1276"/>
        <v/>
      </c>
      <c r="H5868" s="41" t="str">
        <f t="shared" si="1277"/>
        <v/>
      </c>
      <c r="I5868" s="92" t="str">
        <f t="shared" ca="1" si="1278"/>
        <v/>
      </c>
      <c r="J5868" s="28" t="str">
        <f t="shared" si="1279"/>
        <v/>
      </c>
      <c r="K5868" s="28" t="str">
        <f t="shared" si="1280"/>
        <v/>
      </c>
      <c r="L5868" s="28" t="str">
        <f t="shared" ca="1" si="1281"/>
        <v/>
      </c>
      <c r="M5868" s="28" t="str">
        <f t="shared" si="1282"/>
        <v/>
      </c>
      <c r="N5868" s="93" t="str">
        <f t="shared" si="1283"/>
        <v/>
      </c>
      <c r="O5868" s="94" t="str">
        <f t="shared" si="1284"/>
        <v/>
      </c>
      <c r="P5868" s="70">
        <f t="shared" si="1285"/>
        <v>0</v>
      </c>
      <c r="Q5868" s="28" t="str">
        <f t="shared" ca="1" si="1286"/>
        <v/>
      </c>
      <c r="R5868" s="28" t="str">
        <f t="shared" si="1287"/>
        <v/>
      </c>
      <c r="S5868" s="28" t="str">
        <f t="array" ref="S5868">IF(ISBLANK(A5868),"",INDEX(Info!$B$3:$H$6442,MATCH(J5868,IF(Info!$D$3:$D$6442=K5868,Info!$C$3:$C$6442),0),7))</f>
        <v/>
      </c>
    </row>
    <row r="5869" spans="1:19" x14ac:dyDescent="0.25">
      <c r="A5869" s="75"/>
      <c r="B5869" s="75"/>
      <c r="C5869" s="72"/>
      <c r="D5869" s="72"/>
      <c r="E5869" s="41" t="str">
        <f t="shared" si="1274"/>
        <v/>
      </c>
      <c r="F5869" s="90" t="str">
        <f t="shared" ca="1" si="1275"/>
        <v/>
      </c>
      <c r="G5869" s="91" t="str">
        <f t="shared" si="1276"/>
        <v/>
      </c>
      <c r="H5869" s="41" t="str">
        <f t="shared" si="1277"/>
        <v/>
      </c>
      <c r="I5869" s="92" t="str">
        <f t="shared" ca="1" si="1278"/>
        <v/>
      </c>
      <c r="J5869" s="28" t="str">
        <f t="shared" si="1279"/>
        <v/>
      </c>
      <c r="K5869" s="28" t="str">
        <f t="shared" si="1280"/>
        <v/>
      </c>
      <c r="L5869" s="28" t="str">
        <f t="shared" ca="1" si="1281"/>
        <v/>
      </c>
      <c r="M5869" s="28" t="str">
        <f t="shared" si="1282"/>
        <v/>
      </c>
      <c r="N5869" s="93" t="str">
        <f t="shared" si="1283"/>
        <v/>
      </c>
      <c r="O5869" s="94" t="str">
        <f t="shared" si="1284"/>
        <v/>
      </c>
      <c r="P5869" s="70">
        <f t="shared" si="1285"/>
        <v>0</v>
      </c>
      <c r="Q5869" s="28" t="str">
        <f t="shared" ca="1" si="1286"/>
        <v/>
      </c>
      <c r="R5869" s="28" t="str">
        <f t="shared" si="1287"/>
        <v/>
      </c>
      <c r="S5869" s="28" t="str">
        <f t="array" ref="S5869">IF(ISBLANK(A5869),"",INDEX(Info!$B$3:$H$6442,MATCH(J5869,IF(Info!$D$3:$D$6442=K5869,Info!$C$3:$C$6442),0),7))</f>
        <v/>
      </c>
    </row>
    <row r="5870" spans="1:19" x14ac:dyDescent="0.25">
      <c r="A5870" s="75"/>
      <c r="B5870" s="75"/>
      <c r="C5870" s="72"/>
      <c r="D5870" s="72"/>
      <c r="E5870" s="41" t="str">
        <f t="shared" si="1274"/>
        <v/>
      </c>
      <c r="F5870" s="90" t="str">
        <f t="shared" ca="1" si="1275"/>
        <v/>
      </c>
      <c r="G5870" s="91" t="str">
        <f t="shared" si="1276"/>
        <v/>
      </c>
      <c r="H5870" s="41" t="str">
        <f t="shared" si="1277"/>
        <v/>
      </c>
      <c r="I5870" s="92" t="str">
        <f t="shared" ca="1" si="1278"/>
        <v/>
      </c>
      <c r="J5870" s="28" t="str">
        <f t="shared" si="1279"/>
        <v/>
      </c>
      <c r="K5870" s="28" t="str">
        <f t="shared" si="1280"/>
        <v/>
      </c>
      <c r="L5870" s="28" t="str">
        <f t="shared" ca="1" si="1281"/>
        <v/>
      </c>
      <c r="M5870" s="28" t="str">
        <f t="shared" si="1282"/>
        <v/>
      </c>
      <c r="N5870" s="93" t="str">
        <f t="shared" si="1283"/>
        <v/>
      </c>
      <c r="O5870" s="94" t="str">
        <f t="shared" si="1284"/>
        <v/>
      </c>
      <c r="P5870" s="70">
        <f t="shared" si="1285"/>
        <v>0</v>
      </c>
      <c r="Q5870" s="28" t="str">
        <f t="shared" ca="1" si="1286"/>
        <v/>
      </c>
      <c r="R5870" s="28" t="str">
        <f t="shared" si="1287"/>
        <v/>
      </c>
      <c r="S5870" s="28" t="str">
        <f t="array" ref="S5870">IF(ISBLANK(A5870),"",INDEX(Info!$B$3:$H$6442,MATCH(J5870,IF(Info!$D$3:$D$6442=K5870,Info!$C$3:$C$6442),0),7))</f>
        <v/>
      </c>
    </row>
    <row r="5871" spans="1:19" x14ac:dyDescent="0.25">
      <c r="A5871" s="75"/>
      <c r="B5871" s="75"/>
      <c r="C5871" s="72"/>
      <c r="D5871" s="72"/>
      <c r="E5871" s="41" t="str">
        <f t="shared" si="1274"/>
        <v/>
      </c>
      <c r="F5871" s="90" t="str">
        <f t="shared" ca="1" si="1275"/>
        <v/>
      </c>
      <c r="G5871" s="91" t="str">
        <f t="shared" si="1276"/>
        <v/>
      </c>
      <c r="H5871" s="41" t="str">
        <f t="shared" si="1277"/>
        <v/>
      </c>
      <c r="I5871" s="92" t="str">
        <f t="shared" ca="1" si="1278"/>
        <v/>
      </c>
      <c r="J5871" s="28" t="str">
        <f t="shared" si="1279"/>
        <v/>
      </c>
      <c r="K5871" s="28" t="str">
        <f t="shared" si="1280"/>
        <v/>
      </c>
      <c r="L5871" s="28" t="str">
        <f t="shared" ca="1" si="1281"/>
        <v/>
      </c>
      <c r="M5871" s="28" t="str">
        <f t="shared" si="1282"/>
        <v/>
      </c>
      <c r="N5871" s="93" t="str">
        <f t="shared" si="1283"/>
        <v/>
      </c>
      <c r="O5871" s="94" t="str">
        <f t="shared" si="1284"/>
        <v/>
      </c>
      <c r="P5871" s="70">
        <f t="shared" si="1285"/>
        <v>0</v>
      </c>
      <c r="Q5871" s="28" t="str">
        <f t="shared" ca="1" si="1286"/>
        <v/>
      </c>
      <c r="R5871" s="28" t="str">
        <f t="shared" si="1287"/>
        <v/>
      </c>
      <c r="S5871" s="28" t="str">
        <f t="array" ref="S5871">IF(ISBLANK(A5871),"",INDEX(Info!$B$3:$H$6442,MATCH(J5871,IF(Info!$D$3:$D$6442=K5871,Info!$C$3:$C$6442),0),7))</f>
        <v/>
      </c>
    </row>
    <row r="5872" spans="1:19" x14ac:dyDescent="0.25">
      <c r="A5872" s="75"/>
      <c r="B5872" s="75"/>
      <c r="C5872" s="72"/>
      <c r="D5872" s="72"/>
      <c r="E5872" s="41" t="str">
        <f t="shared" si="1274"/>
        <v/>
      </c>
      <c r="F5872" s="90" t="str">
        <f t="shared" ca="1" si="1275"/>
        <v/>
      </c>
      <c r="G5872" s="91" t="str">
        <f t="shared" si="1276"/>
        <v/>
      </c>
      <c r="H5872" s="41" t="str">
        <f t="shared" si="1277"/>
        <v/>
      </c>
      <c r="I5872" s="92" t="str">
        <f t="shared" ca="1" si="1278"/>
        <v/>
      </c>
      <c r="J5872" s="28" t="str">
        <f t="shared" si="1279"/>
        <v/>
      </c>
      <c r="K5872" s="28" t="str">
        <f t="shared" si="1280"/>
        <v/>
      </c>
      <c r="L5872" s="28" t="str">
        <f t="shared" ca="1" si="1281"/>
        <v/>
      </c>
      <c r="M5872" s="28" t="str">
        <f t="shared" si="1282"/>
        <v/>
      </c>
      <c r="N5872" s="93" t="str">
        <f t="shared" si="1283"/>
        <v/>
      </c>
      <c r="O5872" s="94" t="str">
        <f t="shared" si="1284"/>
        <v/>
      </c>
      <c r="P5872" s="70">
        <f t="shared" si="1285"/>
        <v>0</v>
      </c>
      <c r="Q5872" s="28" t="str">
        <f t="shared" ca="1" si="1286"/>
        <v/>
      </c>
      <c r="R5872" s="28" t="str">
        <f t="shared" si="1287"/>
        <v/>
      </c>
      <c r="S5872" s="28" t="str">
        <f t="array" ref="S5872">IF(ISBLANK(A5872),"",INDEX(Info!$B$3:$H$6442,MATCH(J5872,IF(Info!$D$3:$D$6442=K5872,Info!$C$3:$C$6442),0),7))</f>
        <v/>
      </c>
    </row>
    <row r="5873" spans="1:19" x14ac:dyDescent="0.25">
      <c r="A5873" s="75"/>
      <c r="B5873" s="75"/>
      <c r="C5873" s="72"/>
      <c r="D5873" s="72"/>
      <c r="E5873" s="41" t="str">
        <f t="shared" si="1274"/>
        <v/>
      </c>
      <c r="F5873" s="90" t="str">
        <f t="shared" ca="1" si="1275"/>
        <v/>
      </c>
      <c r="G5873" s="91" t="str">
        <f t="shared" si="1276"/>
        <v/>
      </c>
      <c r="H5873" s="41" t="str">
        <f t="shared" si="1277"/>
        <v/>
      </c>
      <c r="I5873" s="92" t="str">
        <f t="shared" ca="1" si="1278"/>
        <v/>
      </c>
      <c r="J5873" s="28" t="str">
        <f t="shared" si="1279"/>
        <v/>
      </c>
      <c r="K5873" s="28" t="str">
        <f t="shared" si="1280"/>
        <v/>
      </c>
      <c r="L5873" s="28" t="str">
        <f t="shared" ca="1" si="1281"/>
        <v/>
      </c>
      <c r="M5873" s="28" t="str">
        <f t="shared" si="1282"/>
        <v/>
      </c>
      <c r="N5873" s="93" t="str">
        <f t="shared" si="1283"/>
        <v/>
      </c>
      <c r="O5873" s="94" t="str">
        <f t="shared" si="1284"/>
        <v/>
      </c>
      <c r="P5873" s="70">
        <f t="shared" si="1285"/>
        <v>0</v>
      </c>
      <c r="Q5873" s="28" t="str">
        <f t="shared" ca="1" si="1286"/>
        <v/>
      </c>
      <c r="R5873" s="28" t="str">
        <f t="shared" si="1287"/>
        <v/>
      </c>
      <c r="S5873" s="28" t="str">
        <f t="array" ref="S5873">IF(ISBLANK(A5873),"",INDEX(Info!$B$3:$H$6442,MATCH(J5873,IF(Info!$D$3:$D$6442=K5873,Info!$C$3:$C$6442),0),7))</f>
        <v/>
      </c>
    </row>
    <row r="5874" spans="1:19" x14ac:dyDescent="0.25">
      <c r="A5874" s="75"/>
      <c r="B5874" s="75"/>
      <c r="C5874" s="72"/>
      <c r="D5874" s="72"/>
      <c r="E5874" s="41" t="str">
        <f t="shared" si="1274"/>
        <v/>
      </c>
      <c r="F5874" s="90" t="str">
        <f t="shared" ca="1" si="1275"/>
        <v/>
      </c>
      <c r="G5874" s="91" t="str">
        <f t="shared" si="1276"/>
        <v/>
      </c>
      <c r="H5874" s="41" t="str">
        <f t="shared" si="1277"/>
        <v/>
      </c>
      <c r="I5874" s="92" t="str">
        <f t="shared" ca="1" si="1278"/>
        <v/>
      </c>
      <c r="J5874" s="28" t="str">
        <f t="shared" si="1279"/>
        <v/>
      </c>
      <c r="K5874" s="28" t="str">
        <f t="shared" si="1280"/>
        <v/>
      </c>
      <c r="L5874" s="28" t="str">
        <f t="shared" ca="1" si="1281"/>
        <v/>
      </c>
      <c r="M5874" s="28" t="str">
        <f t="shared" si="1282"/>
        <v/>
      </c>
      <c r="N5874" s="93" t="str">
        <f t="shared" si="1283"/>
        <v/>
      </c>
      <c r="O5874" s="94" t="str">
        <f t="shared" si="1284"/>
        <v/>
      </c>
      <c r="P5874" s="70">
        <f t="shared" si="1285"/>
        <v>0</v>
      </c>
      <c r="Q5874" s="28" t="str">
        <f t="shared" ca="1" si="1286"/>
        <v/>
      </c>
      <c r="R5874" s="28" t="str">
        <f t="shared" si="1287"/>
        <v/>
      </c>
      <c r="S5874" s="28" t="str">
        <f t="array" ref="S5874">IF(ISBLANK(A5874),"",INDEX(Info!$B$3:$H$6442,MATCH(J5874,IF(Info!$D$3:$D$6442=K5874,Info!$C$3:$C$6442),0),7))</f>
        <v/>
      </c>
    </row>
    <row r="5875" spans="1:19" x14ac:dyDescent="0.25">
      <c r="A5875" s="75"/>
      <c r="B5875" s="75"/>
      <c r="C5875" s="72"/>
      <c r="D5875" s="72"/>
      <c r="E5875" s="41" t="str">
        <f t="shared" si="1274"/>
        <v/>
      </c>
      <c r="F5875" s="90" t="str">
        <f t="shared" ca="1" si="1275"/>
        <v/>
      </c>
      <c r="G5875" s="91" t="str">
        <f t="shared" si="1276"/>
        <v/>
      </c>
      <c r="H5875" s="41" t="str">
        <f t="shared" si="1277"/>
        <v/>
      </c>
      <c r="I5875" s="92" t="str">
        <f t="shared" ca="1" si="1278"/>
        <v/>
      </c>
      <c r="J5875" s="28" t="str">
        <f t="shared" si="1279"/>
        <v/>
      </c>
      <c r="K5875" s="28" t="str">
        <f t="shared" si="1280"/>
        <v/>
      </c>
      <c r="L5875" s="28" t="str">
        <f t="shared" ca="1" si="1281"/>
        <v/>
      </c>
      <c r="M5875" s="28" t="str">
        <f t="shared" si="1282"/>
        <v/>
      </c>
      <c r="N5875" s="93" t="str">
        <f t="shared" si="1283"/>
        <v/>
      </c>
      <c r="O5875" s="94" t="str">
        <f t="shared" si="1284"/>
        <v/>
      </c>
      <c r="P5875" s="70">
        <f t="shared" si="1285"/>
        <v>0</v>
      </c>
      <c r="Q5875" s="28" t="str">
        <f t="shared" ca="1" si="1286"/>
        <v/>
      </c>
      <c r="R5875" s="28" t="str">
        <f t="shared" si="1287"/>
        <v/>
      </c>
      <c r="S5875" s="28" t="str">
        <f t="array" ref="S5875">IF(ISBLANK(A5875),"",INDEX(Info!$B$3:$H$6442,MATCH(J5875,IF(Info!$D$3:$D$6442=K5875,Info!$C$3:$C$6442),0),7))</f>
        <v/>
      </c>
    </row>
    <row r="5876" spans="1:19" x14ac:dyDescent="0.25">
      <c r="A5876" s="75"/>
      <c r="B5876" s="75"/>
      <c r="C5876" s="72"/>
      <c r="D5876" s="72"/>
      <c r="E5876" s="41" t="str">
        <f t="shared" si="1274"/>
        <v/>
      </c>
      <c r="F5876" s="90" t="str">
        <f t="shared" ca="1" si="1275"/>
        <v/>
      </c>
      <c r="G5876" s="91" t="str">
        <f t="shared" si="1276"/>
        <v/>
      </c>
      <c r="H5876" s="41" t="str">
        <f t="shared" si="1277"/>
        <v/>
      </c>
      <c r="I5876" s="92" t="str">
        <f t="shared" ca="1" si="1278"/>
        <v/>
      </c>
      <c r="J5876" s="28" t="str">
        <f t="shared" si="1279"/>
        <v/>
      </c>
      <c r="K5876" s="28" t="str">
        <f t="shared" si="1280"/>
        <v/>
      </c>
      <c r="L5876" s="28" t="str">
        <f t="shared" ca="1" si="1281"/>
        <v/>
      </c>
      <c r="M5876" s="28" t="str">
        <f t="shared" si="1282"/>
        <v/>
      </c>
      <c r="N5876" s="93" t="str">
        <f t="shared" si="1283"/>
        <v/>
      </c>
      <c r="O5876" s="94" t="str">
        <f t="shared" si="1284"/>
        <v/>
      </c>
      <c r="P5876" s="70">
        <f t="shared" si="1285"/>
        <v>0</v>
      </c>
      <c r="Q5876" s="28" t="str">
        <f t="shared" ca="1" si="1286"/>
        <v/>
      </c>
      <c r="R5876" s="28" t="str">
        <f t="shared" si="1287"/>
        <v/>
      </c>
      <c r="S5876" s="28" t="str">
        <f t="array" ref="S5876">IF(ISBLANK(A5876),"",INDEX(Info!$B$3:$H$6442,MATCH(J5876,IF(Info!$D$3:$D$6442=K5876,Info!$C$3:$C$6442),0),7))</f>
        <v/>
      </c>
    </row>
    <row r="5877" spans="1:19" x14ac:dyDescent="0.25">
      <c r="A5877" s="75"/>
      <c r="B5877" s="75"/>
      <c r="C5877" s="72"/>
      <c r="D5877" s="72"/>
      <c r="E5877" s="41" t="str">
        <f t="shared" si="1274"/>
        <v/>
      </c>
      <c r="F5877" s="90" t="str">
        <f t="shared" ca="1" si="1275"/>
        <v/>
      </c>
      <c r="G5877" s="91" t="str">
        <f t="shared" si="1276"/>
        <v/>
      </c>
      <c r="H5877" s="41" t="str">
        <f t="shared" si="1277"/>
        <v/>
      </c>
      <c r="I5877" s="92" t="str">
        <f t="shared" ca="1" si="1278"/>
        <v/>
      </c>
      <c r="J5877" s="28" t="str">
        <f t="shared" si="1279"/>
        <v/>
      </c>
      <c r="K5877" s="28" t="str">
        <f t="shared" si="1280"/>
        <v/>
      </c>
      <c r="L5877" s="28" t="str">
        <f t="shared" ca="1" si="1281"/>
        <v/>
      </c>
      <c r="M5877" s="28" t="str">
        <f t="shared" si="1282"/>
        <v/>
      </c>
      <c r="N5877" s="93" t="str">
        <f t="shared" si="1283"/>
        <v/>
      </c>
      <c r="O5877" s="94" t="str">
        <f t="shared" si="1284"/>
        <v/>
      </c>
      <c r="P5877" s="70">
        <f t="shared" si="1285"/>
        <v>0</v>
      </c>
      <c r="Q5877" s="28" t="str">
        <f t="shared" ca="1" si="1286"/>
        <v/>
      </c>
      <c r="R5877" s="28" t="str">
        <f t="shared" si="1287"/>
        <v/>
      </c>
      <c r="S5877" s="28" t="str">
        <f t="array" ref="S5877">IF(ISBLANK(A5877),"",INDEX(Info!$B$3:$H$6442,MATCH(J5877,IF(Info!$D$3:$D$6442=K5877,Info!$C$3:$C$6442),0),7))</f>
        <v/>
      </c>
    </row>
    <row r="5878" spans="1:19" x14ac:dyDescent="0.25">
      <c r="A5878" s="75"/>
      <c r="B5878" s="75"/>
      <c r="C5878" s="72"/>
      <c r="D5878" s="72"/>
      <c r="E5878" s="41" t="str">
        <f t="shared" si="1274"/>
        <v/>
      </c>
      <c r="F5878" s="90" t="str">
        <f t="shared" ca="1" si="1275"/>
        <v/>
      </c>
      <c r="G5878" s="91" t="str">
        <f t="shared" si="1276"/>
        <v/>
      </c>
      <c r="H5878" s="41" t="str">
        <f t="shared" si="1277"/>
        <v/>
      </c>
      <c r="I5878" s="92" t="str">
        <f t="shared" ca="1" si="1278"/>
        <v/>
      </c>
      <c r="J5878" s="28" t="str">
        <f t="shared" si="1279"/>
        <v/>
      </c>
      <c r="K5878" s="28" t="str">
        <f t="shared" si="1280"/>
        <v/>
      </c>
      <c r="L5878" s="28" t="str">
        <f t="shared" ca="1" si="1281"/>
        <v/>
      </c>
      <c r="M5878" s="28" t="str">
        <f t="shared" si="1282"/>
        <v/>
      </c>
      <c r="N5878" s="93" t="str">
        <f t="shared" si="1283"/>
        <v/>
      </c>
      <c r="O5878" s="94" t="str">
        <f t="shared" si="1284"/>
        <v/>
      </c>
      <c r="P5878" s="70">
        <f t="shared" si="1285"/>
        <v>0</v>
      </c>
      <c r="Q5878" s="28" t="str">
        <f t="shared" ca="1" si="1286"/>
        <v/>
      </c>
      <c r="R5878" s="28" t="str">
        <f t="shared" si="1287"/>
        <v/>
      </c>
      <c r="S5878" s="28" t="str">
        <f t="array" ref="S5878">IF(ISBLANK(A5878),"",INDEX(Info!$B$3:$H$6442,MATCH(J5878,IF(Info!$D$3:$D$6442=K5878,Info!$C$3:$C$6442),0),7))</f>
        <v/>
      </c>
    </row>
    <row r="5879" spans="1:19" x14ac:dyDescent="0.25">
      <c r="A5879" s="75"/>
      <c r="B5879" s="75"/>
      <c r="C5879" s="72"/>
      <c r="D5879" s="72"/>
      <c r="E5879" s="41" t="str">
        <f t="shared" si="1274"/>
        <v/>
      </c>
      <c r="F5879" s="90" t="str">
        <f t="shared" ca="1" si="1275"/>
        <v/>
      </c>
      <c r="G5879" s="91" t="str">
        <f t="shared" si="1276"/>
        <v/>
      </c>
      <c r="H5879" s="41" t="str">
        <f t="shared" si="1277"/>
        <v/>
      </c>
      <c r="I5879" s="92" t="str">
        <f t="shared" ca="1" si="1278"/>
        <v/>
      </c>
      <c r="J5879" s="28" t="str">
        <f t="shared" si="1279"/>
        <v/>
      </c>
      <c r="K5879" s="28" t="str">
        <f t="shared" si="1280"/>
        <v/>
      </c>
      <c r="L5879" s="28" t="str">
        <f t="shared" ca="1" si="1281"/>
        <v/>
      </c>
      <c r="M5879" s="28" t="str">
        <f t="shared" si="1282"/>
        <v/>
      </c>
      <c r="N5879" s="93" t="str">
        <f t="shared" si="1283"/>
        <v/>
      </c>
      <c r="O5879" s="94" t="str">
        <f t="shared" si="1284"/>
        <v/>
      </c>
      <c r="P5879" s="70">
        <f t="shared" si="1285"/>
        <v>0</v>
      </c>
      <c r="Q5879" s="28" t="str">
        <f t="shared" ca="1" si="1286"/>
        <v/>
      </c>
      <c r="R5879" s="28" t="str">
        <f t="shared" si="1287"/>
        <v/>
      </c>
      <c r="S5879" s="28" t="str">
        <f t="array" ref="S5879">IF(ISBLANK(A5879),"",INDEX(Info!$B$3:$H$6442,MATCH(J5879,IF(Info!$D$3:$D$6442=K5879,Info!$C$3:$C$6442),0),7))</f>
        <v/>
      </c>
    </row>
    <row r="5880" spans="1:19" x14ac:dyDescent="0.25">
      <c r="A5880" s="75"/>
      <c r="B5880" s="75"/>
      <c r="C5880" s="72"/>
      <c r="D5880" s="72"/>
      <c r="E5880" s="41" t="str">
        <f t="shared" si="1274"/>
        <v/>
      </c>
      <c r="F5880" s="90" t="str">
        <f t="shared" ca="1" si="1275"/>
        <v/>
      </c>
      <c r="G5880" s="91" t="str">
        <f t="shared" si="1276"/>
        <v/>
      </c>
      <c r="H5880" s="41" t="str">
        <f t="shared" si="1277"/>
        <v/>
      </c>
      <c r="I5880" s="92" t="str">
        <f t="shared" ca="1" si="1278"/>
        <v/>
      </c>
      <c r="J5880" s="28" t="str">
        <f t="shared" si="1279"/>
        <v/>
      </c>
      <c r="K5880" s="28" t="str">
        <f t="shared" si="1280"/>
        <v/>
      </c>
      <c r="L5880" s="28" t="str">
        <f t="shared" ca="1" si="1281"/>
        <v/>
      </c>
      <c r="M5880" s="28" t="str">
        <f t="shared" si="1282"/>
        <v/>
      </c>
      <c r="N5880" s="93" t="str">
        <f t="shared" si="1283"/>
        <v/>
      </c>
      <c r="O5880" s="94" t="str">
        <f t="shared" si="1284"/>
        <v/>
      </c>
      <c r="P5880" s="70">
        <f t="shared" si="1285"/>
        <v>0</v>
      </c>
      <c r="Q5880" s="28" t="str">
        <f t="shared" ca="1" si="1286"/>
        <v/>
      </c>
      <c r="R5880" s="28" t="str">
        <f t="shared" si="1287"/>
        <v/>
      </c>
      <c r="S5880" s="28" t="str">
        <f t="array" ref="S5880">IF(ISBLANK(A5880),"",INDEX(Info!$B$3:$H$6442,MATCH(J5880,IF(Info!$D$3:$D$6442=K5880,Info!$C$3:$C$6442),0),7))</f>
        <v/>
      </c>
    </row>
    <row r="5881" spans="1:19" x14ac:dyDescent="0.25">
      <c r="A5881" s="75"/>
      <c r="B5881" s="75"/>
      <c r="C5881" s="72"/>
      <c r="D5881" s="72"/>
      <c r="E5881" s="41" t="str">
        <f t="shared" si="1274"/>
        <v/>
      </c>
      <c r="F5881" s="90" t="str">
        <f t="shared" ca="1" si="1275"/>
        <v/>
      </c>
      <c r="G5881" s="91" t="str">
        <f t="shared" si="1276"/>
        <v/>
      </c>
      <c r="H5881" s="41" t="str">
        <f t="shared" si="1277"/>
        <v/>
      </c>
      <c r="I5881" s="92" t="str">
        <f t="shared" ca="1" si="1278"/>
        <v/>
      </c>
      <c r="J5881" s="28" t="str">
        <f t="shared" si="1279"/>
        <v/>
      </c>
      <c r="K5881" s="28" t="str">
        <f t="shared" si="1280"/>
        <v/>
      </c>
      <c r="L5881" s="28" t="str">
        <f t="shared" ca="1" si="1281"/>
        <v/>
      </c>
      <c r="M5881" s="28" t="str">
        <f t="shared" si="1282"/>
        <v/>
      </c>
      <c r="N5881" s="93" t="str">
        <f t="shared" si="1283"/>
        <v/>
      </c>
      <c r="O5881" s="94" t="str">
        <f t="shared" si="1284"/>
        <v/>
      </c>
      <c r="P5881" s="70">
        <f t="shared" si="1285"/>
        <v>0</v>
      </c>
      <c r="Q5881" s="28" t="str">
        <f t="shared" ca="1" si="1286"/>
        <v/>
      </c>
      <c r="R5881" s="28" t="str">
        <f t="shared" si="1287"/>
        <v/>
      </c>
      <c r="S5881" s="28" t="str">
        <f t="array" ref="S5881">IF(ISBLANK(A5881),"",INDEX(Info!$B$3:$H$6442,MATCH(J5881,IF(Info!$D$3:$D$6442=K5881,Info!$C$3:$C$6442),0),7))</f>
        <v/>
      </c>
    </row>
    <row r="5882" spans="1:19" x14ac:dyDescent="0.25">
      <c r="A5882" s="75"/>
      <c r="B5882" s="75"/>
      <c r="C5882" s="72"/>
      <c r="D5882" s="72"/>
      <c r="E5882" s="41" t="str">
        <f t="shared" si="1274"/>
        <v/>
      </c>
      <c r="F5882" s="90" t="str">
        <f t="shared" ca="1" si="1275"/>
        <v/>
      </c>
      <c r="G5882" s="91" t="str">
        <f t="shared" si="1276"/>
        <v/>
      </c>
      <c r="H5882" s="41" t="str">
        <f t="shared" si="1277"/>
        <v/>
      </c>
      <c r="I5882" s="92" t="str">
        <f t="shared" ca="1" si="1278"/>
        <v/>
      </c>
      <c r="J5882" s="28" t="str">
        <f t="shared" si="1279"/>
        <v/>
      </c>
      <c r="K5882" s="28" t="str">
        <f t="shared" si="1280"/>
        <v/>
      </c>
      <c r="L5882" s="28" t="str">
        <f t="shared" ca="1" si="1281"/>
        <v/>
      </c>
      <c r="M5882" s="28" t="str">
        <f t="shared" si="1282"/>
        <v/>
      </c>
      <c r="N5882" s="93" t="str">
        <f t="shared" si="1283"/>
        <v/>
      </c>
      <c r="O5882" s="94" t="str">
        <f t="shared" si="1284"/>
        <v/>
      </c>
      <c r="P5882" s="70">
        <f t="shared" si="1285"/>
        <v>0</v>
      </c>
      <c r="Q5882" s="28" t="str">
        <f t="shared" ca="1" si="1286"/>
        <v/>
      </c>
      <c r="R5882" s="28" t="str">
        <f t="shared" si="1287"/>
        <v/>
      </c>
      <c r="S5882" s="28" t="str">
        <f t="array" ref="S5882">IF(ISBLANK(A5882),"",INDEX(Info!$B$3:$H$6442,MATCH(J5882,IF(Info!$D$3:$D$6442=K5882,Info!$C$3:$C$6442),0),7))</f>
        <v/>
      </c>
    </row>
    <row r="5883" spans="1:19" x14ac:dyDescent="0.25">
      <c r="A5883" s="75"/>
      <c r="B5883" s="75"/>
      <c r="C5883" s="72"/>
      <c r="D5883" s="72"/>
      <c r="E5883" s="41" t="str">
        <f t="shared" si="1274"/>
        <v/>
      </c>
      <c r="F5883" s="90" t="str">
        <f t="shared" ca="1" si="1275"/>
        <v/>
      </c>
      <c r="G5883" s="91" t="str">
        <f t="shared" si="1276"/>
        <v/>
      </c>
      <c r="H5883" s="41" t="str">
        <f t="shared" si="1277"/>
        <v/>
      </c>
      <c r="I5883" s="92" t="str">
        <f t="shared" ca="1" si="1278"/>
        <v/>
      </c>
      <c r="J5883" s="28" t="str">
        <f t="shared" si="1279"/>
        <v/>
      </c>
      <c r="K5883" s="28" t="str">
        <f t="shared" si="1280"/>
        <v/>
      </c>
      <c r="L5883" s="28" t="str">
        <f t="shared" ca="1" si="1281"/>
        <v/>
      </c>
      <c r="M5883" s="28" t="str">
        <f t="shared" si="1282"/>
        <v/>
      </c>
      <c r="N5883" s="93" t="str">
        <f t="shared" si="1283"/>
        <v/>
      </c>
      <c r="O5883" s="94" t="str">
        <f t="shared" si="1284"/>
        <v/>
      </c>
      <c r="P5883" s="70">
        <f t="shared" si="1285"/>
        <v>0</v>
      </c>
      <c r="Q5883" s="28" t="str">
        <f t="shared" ca="1" si="1286"/>
        <v/>
      </c>
      <c r="R5883" s="28" t="str">
        <f t="shared" si="1287"/>
        <v/>
      </c>
      <c r="S5883" s="28" t="str">
        <f t="array" ref="S5883">IF(ISBLANK(A5883),"",INDEX(Info!$B$3:$H$6442,MATCH(J5883,IF(Info!$D$3:$D$6442=K5883,Info!$C$3:$C$6442),0),7))</f>
        <v/>
      </c>
    </row>
    <row r="5884" spans="1:19" x14ac:dyDescent="0.25">
      <c r="A5884" s="75"/>
      <c r="B5884" s="75"/>
      <c r="C5884" s="72"/>
      <c r="D5884" s="72"/>
      <c r="E5884" s="41" t="str">
        <f t="shared" si="1274"/>
        <v/>
      </c>
      <c r="F5884" s="90" t="str">
        <f t="shared" ca="1" si="1275"/>
        <v/>
      </c>
      <c r="G5884" s="91" t="str">
        <f t="shared" si="1276"/>
        <v/>
      </c>
      <c r="H5884" s="41" t="str">
        <f t="shared" si="1277"/>
        <v/>
      </c>
      <c r="I5884" s="92" t="str">
        <f t="shared" ca="1" si="1278"/>
        <v/>
      </c>
      <c r="J5884" s="28" t="str">
        <f t="shared" si="1279"/>
        <v/>
      </c>
      <c r="K5884" s="28" t="str">
        <f t="shared" si="1280"/>
        <v/>
      </c>
      <c r="L5884" s="28" t="str">
        <f t="shared" ca="1" si="1281"/>
        <v/>
      </c>
      <c r="M5884" s="28" t="str">
        <f t="shared" si="1282"/>
        <v/>
      </c>
      <c r="N5884" s="93" t="str">
        <f t="shared" si="1283"/>
        <v/>
      </c>
      <c r="O5884" s="94" t="str">
        <f t="shared" si="1284"/>
        <v/>
      </c>
      <c r="P5884" s="70">
        <f t="shared" si="1285"/>
        <v>0</v>
      </c>
      <c r="Q5884" s="28" t="str">
        <f t="shared" ca="1" si="1286"/>
        <v/>
      </c>
      <c r="R5884" s="28" t="str">
        <f t="shared" si="1287"/>
        <v/>
      </c>
      <c r="S5884" s="28" t="str">
        <f t="array" ref="S5884">IF(ISBLANK(A5884),"",INDEX(Info!$B$3:$H$6442,MATCH(J5884,IF(Info!$D$3:$D$6442=K5884,Info!$C$3:$C$6442),0),7))</f>
        <v/>
      </c>
    </row>
    <row r="5885" spans="1:19" x14ac:dyDescent="0.25">
      <c r="A5885" s="75"/>
      <c r="B5885" s="75"/>
      <c r="C5885" s="72"/>
      <c r="D5885" s="72"/>
      <c r="E5885" s="41" t="str">
        <f t="shared" si="1274"/>
        <v/>
      </c>
      <c r="F5885" s="90" t="str">
        <f t="shared" ca="1" si="1275"/>
        <v/>
      </c>
      <c r="G5885" s="91" t="str">
        <f t="shared" si="1276"/>
        <v/>
      </c>
      <c r="H5885" s="41" t="str">
        <f t="shared" si="1277"/>
        <v/>
      </c>
      <c r="I5885" s="92" t="str">
        <f t="shared" ca="1" si="1278"/>
        <v/>
      </c>
      <c r="J5885" s="28" t="str">
        <f t="shared" si="1279"/>
        <v/>
      </c>
      <c r="K5885" s="28" t="str">
        <f t="shared" si="1280"/>
        <v/>
      </c>
      <c r="L5885" s="28" t="str">
        <f t="shared" ca="1" si="1281"/>
        <v/>
      </c>
      <c r="M5885" s="28" t="str">
        <f t="shared" si="1282"/>
        <v/>
      </c>
      <c r="N5885" s="93" t="str">
        <f t="shared" si="1283"/>
        <v/>
      </c>
      <c r="O5885" s="94" t="str">
        <f t="shared" si="1284"/>
        <v/>
      </c>
      <c r="P5885" s="70">
        <f t="shared" si="1285"/>
        <v>0</v>
      </c>
      <c r="Q5885" s="28" t="str">
        <f t="shared" ca="1" si="1286"/>
        <v/>
      </c>
      <c r="R5885" s="28" t="str">
        <f t="shared" si="1287"/>
        <v/>
      </c>
      <c r="S5885" s="28" t="str">
        <f t="array" ref="S5885">IF(ISBLANK(A5885),"",INDEX(Info!$B$3:$H$6442,MATCH(J5885,IF(Info!$D$3:$D$6442=K5885,Info!$C$3:$C$6442),0),7))</f>
        <v/>
      </c>
    </row>
    <row r="5886" spans="1:19" x14ac:dyDescent="0.25">
      <c r="A5886" s="75"/>
      <c r="B5886" s="75"/>
      <c r="C5886" s="72"/>
      <c r="D5886" s="72"/>
      <c r="E5886" s="41" t="str">
        <f t="shared" si="1274"/>
        <v/>
      </c>
      <c r="F5886" s="90" t="str">
        <f t="shared" ca="1" si="1275"/>
        <v/>
      </c>
      <c r="G5886" s="91" t="str">
        <f t="shared" si="1276"/>
        <v/>
      </c>
      <c r="H5886" s="41" t="str">
        <f t="shared" si="1277"/>
        <v/>
      </c>
      <c r="I5886" s="92" t="str">
        <f t="shared" ca="1" si="1278"/>
        <v/>
      </c>
      <c r="J5886" s="28" t="str">
        <f t="shared" si="1279"/>
        <v/>
      </c>
      <c r="K5886" s="28" t="str">
        <f t="shared" si="1280"/>
        <v/>
      </c>
      <c r="L5886" s="28" t="str">
        <f t="shared" ca="1" si="1281"/>
        <v/>
      </c>
      <c r="M5886" s="28" t="str">
        <f t="shared" si="1282"/>
        <v/>
      </c>
      <c r="N5886" s="93" t="str">
        <f t="shared" si="1283"/>
        <v/>
      </c>
      <c r="O5886" s="94" t="str">
        <f t="shared" si="1284"/>
        <v/>
      </c>
      <c r="P5886" s="70">
        <f t="shared" si="1285"/>
        <v>0</v>
      </c>
      <c r="Q5886" s="28" t="str">
        <f t="shared" ca="1" si="1286"/>
        <v/>
      </c>
      <c r="R5886" s="28" t="str">
        <f t="shared" si="1287"/>
        <v/>
      </c>
      <c r="S5886" s="28" t="str">
        <f t="array" ref="S5886">IF(ISBLANK(A5886),"",INDEX(Info!$B$3:$H$6442,MATCH(J5886,IF(Info!$D$3:$D$6442=K5886,Info!$C$3:$C$6442),0),7))</f>
        <v/>
      </c>
    </row>
    <row r="5887" spans="1:19" x14ac:dyDescent="0.25">
      <c r="A5887" s="75"/>
      <c r="B5887" s="75"/>
      <c r="C5887" s="72"/>
      <c r="D5887" s="72"/>
      <c r="E5887" s="41" t="str">
        <f t="shared" si="1274"/>
        <v/>
      </c>
      <c r="F5887" s="90" t="str">
        <f t="shared" ca="1" si="1275"/>
        <v/>
      </c>
      <c r="G5887" s="91" t="str">
        <f t="shared" si="1276"/>
        <v/>
      </c>
      <c r="H5887" s="41" t="str">
        <f t="shared" si="1277"/>
        <v/>
      </c>
      <c r="I5887" s="92" t="str">
        <f t="shared" ca="1" si="1278"/>
        <v/>
      </c>
      <c r="J5887" s="28" t="str">
        <f t="shared" si="1279"/>
        <v/>
      </c>
      <c r="K5887" s="28" t="str">
        <f t="shared" si="1280"/>
        <v/>
      </c>
      <c r="L5887" s="28" t="str">
        <f t="shared" ca="1" si="1281"/>
        <v/>
      </c>
      <c r="M5887" s="28" t="str">
        <f t="shared" si="1282"/>
        <v/>
      </c>
      <c r="N5887" s="93" t="str">
        <f t="shared" si="1283"/>
        <v/>
      </c>
      <c r="O5887" s="94" t="str">
        <f t="shared" si="1284"/>
        <v/>
      </c>
      <c r="P5887" s="70">
        <f t="shared" si="1285"/>
        <v>0</v>
      </c>
      <c r="Q5887" s="28" t="str">
        <f t="shared" ca="1" si="1286"/>
        <v/>
      </c>
      <c r="R5887" s="28" t="str">
        <f t="shared" si="1287"/>
        <v/>
      </c>
      <c r="S5887" s="28" t="str">
        <f t="array" ref="S5887">IF(ISBLANK(A5887),"",INDEX(Info!$B$3:$H$6442,MATCH(J5887,IF(Info!$D$3:$D$6442=K5887,Info!$C$3:$C$6442),0),7))</f>
        <v/>
      </c>
    </row>
    <row r="5888" spans="1:19" x14ac:dyDescent="0.25">
      <c r="A5888" s="75"/>
      <c r="B5888" s="75"/>
      <c r="C5888" s="72"/>
      <c r="D5888" s="72"/>
      <c r="E5888" s="41" t="str">
        <f t="shared" si="1274"/>
        <v/>
      </c>
      <c r="F5888" s="90" t="str">
        <f t="shared" ca="1" si="1275"/>
        <v/>
      </c>
      <c r="G5888" s="91" t="str">
        <f t="shared" si="1276"/>
        <v/>
      </c>
      <c r="H5888" s="41" t="str">
        <f t="shared" si="1277"/>
        <v/>
      </c>
      <c r="I5888" s="92" t="str">
        <f t="shared" ca="1" si="1278"/>
        <v/>
      </c>
      <c r="J5888" s="28" t="str">
        <f t="shared" si="1279"/>
        <v/>
      </c>
      <c r="K5888" s="28" t="str">
        <f t="shared" si="1280"/>
        <v/>
      </c>
      <c r="L5888" s="28" t="str">
        <f t="shared" ca="1" si="1281"/>
        <v/>
      </c>
      <c r="M5888" s="28" t="str">
        <f t="shared" si="1282"/>
        <v/>
      </c>
      <c r="N5888" s="93" t="str">
        <f t="shared" si="1283"/>
        <v/>
      </c>
      <c r="O5888" s="94" t="str">
        <f t="shared" si="1284"/>
        <v/>
      </c>
      <c r="P5888" s="70">
        <f t="shared" si="1285"/>
        <v>0</v>
      </c>
      <c r="Q5888" s="28" t="str">
        <f t="shared" ca="1" si="1286"/>
        <v/>
      </c>
      <c r="R5888" s="28" t="str">
        <f t="shared" si="1287"/>
        <v/>
      </c>
      <c r="S5888" s="28" t="str">
        <f t="array" ref="S5888">IF(ISBLANK(A5888),"",INDEX(Info!$B$3:$H$6442,MATCH(J5888,IF(Info!$D$3:$D$6442=K5888,Info!$C$3:$C$6442),0),7))</f>
        <v/>
      </c>
    </row>
    <row r="5889" spans="1:19" x14ac:dyDescent="0.25">
      <c r="A5889" s="75"/>
      <c r="B5889" s="75"/>
      <c r="C5889" s="72"/>
      <c r="D5889" s="72"/>
      <c r="E5889" s="41" t="str">
        <f t="shared" si="1274"/>
        <v/>
      </c>
      <c r="F5889" s="90" t="str">
        <f t="shared" ca="1" si="1275"/>
        <v/>
      </c>
      <c r="G5889" s="91" t="str">
        <f t="shared" si="1276"/>
        <v/>
      </c>
      <c r="H5889" s="41" t="str">
        <f t="shared" si="1277"/>
        <v/>
      </c>
      <c r="I5889" s="92" t="str">
        <f t="shared" ca="1" si="1278"/>
        <v/>
      </c>
      <c r="J5889" s="28" t="str">
        <f t="shared" si="1279"/>
        <v/>
      </c>
      <c r="K5889" s="28" t="str">
        <f t="shared" si="1280"/>
        <v/>
      </c>
      <c r="L5889" s="28" t="str">
        <f t="shared" ca="1" si="1281"/>
        <v/>
      </c>
      <c r="M5889" s="28" t="str">
        <f t="shared" si="1282"/>
        <v/>
      </c>
      <c r="N5889" s="93" t="str">
        <f t="shared" si="1283"/>
        <v/>
      </c>
      <c r="O5889" s="94" t="str">
        <f t="shared" si="1284"/>
        <v/>
      </c>
      <c r="P5889" s="70">
        <f t="shared" si="1285"/>
        <v>0</v>
      </c>
      <c r="Q5889" s="28" t="str">
        <f t="shared" ca="1" si="1286"/>
        <v/>
      </c>
      <c r="R5889" s="28" t="str">
        <f t="shared" si="1287"/>
        <v/>
      </c>
      <c r="S5889" s="28" t="str">
        <f t="array" ref="S5889">IF(ISBLANK(A5889),"",INDEX(Info!$B$3:$H$6442,MATCH(J5889,IF(Info!$D$3:$D$6442=K5889,Info!$C$3:$C$6442),0),7))</f>
        <v/>
      </c>
    </row>
    <row r="5890" spans="1:19" x14ac:dyDescent="0.25">
      <c r="A5890" s="75"/>
      <c r="B5890" s="75"/>
      <c r="C5890" s="72"/>
      <c r="D5890" s="72"/>
      <c r="E5890" s="41" t="str">
        <f t="shared" si="1274"/>
        <v/>
      </c>
      <c r="F5890" s="90" t="str">
        <f t="shared" ca="1" si="1275"/>
        <v/>
      </c>
      <c r="G5890" s="91" t="str">
        <f t="shared" si="1276"/>
        <v/>
      </c>
      <c r="H5890" s="41" t="str">
        <f t="shared" si="1277"/>
        <v/>
      </c>
      <c r="I5890" s="92" t="str">
        <f t="shared" ca="1" si="1278"/>
        <v/>
      </c>
      <c r="J5890" s="28" t="str">
        <f t="shared" si="1279"/>
        <v/>
      </c>
      <c r="K5890" s="28" t="str">
        <f t="shared" si="1280"/>
        <v/>
      </c>
      <c r="L5890" s="28" t="str">
        <f t="shared" ca="1" si="1281"/>
        <v/>
      </c>
      <c r="M5890" s="28" t="str">
        <f t="shared" si="1282"/>
        <v/>
      </c>
      <c r="N5890" s="93" t="str">
        <f t="shared" si="1283"/>
        <v/>
      </c>
      <c r="O5890" s="94" t="str">
        <f t="shared" si="1284"/>
        <v/>
      </c>
      <c r="P5890" s="70">
        <f t="shared" si="1285"/>
        <v>0</v>
      </c>
      <c r="Q5890" s="28" t="str">
        <f t="shared" ca="1" si="1286"/>
        <v/>
      </c>
      <c r="R5890" s="28" t="str">
        <f t="shared" si="1287"/>
        <v/>
      </c>
      <c r="S5890" s="28" t="str">
        <f t="array" ref="S5890">IF(ISBLANK(A5890),"",INDEX(Info!$B$3:$H$6442,MATCH(J5890,IF(Info!$D$3:$D$6442=K5890,Info!$C$3:$C$6442),0),7))</f>
        <v/>
      </c>
    </row>
    <row r="5891" spans="1:19" x14ac:dyDescent="0.25">
      <c r="A5891" s="75"/>
      <c r="B5891" s="75"/>
      <c r="C5891" s="72"/>
      <c r="D5891" s="72"/>
      <c r="E5891" s="41" t="str">
        <f t="shared" si="1274"/>
        <v/>
      </c>
      <c r="F5891" s="90" t="str">
        <f t="shared" ca="1" si="1275"/>
        <v/>
      </c>
      <c r="G5891" s="91" t="str">
        <f t="shared" si="1276"/>
        <v/>
      </c>
      <c r="H5891" s="41" t="str">
        <f t="shared" si="1277"/>
        <v/>
      </c>
      <c r="I5891" s="92" t="str">
        <f t="shared" ca="1" si="1278"/>
        <v/>
      </c>
      <c r="J5891" s="28" t="str">
        <f t="shared" si="1279"/>
        <v/>
      </c>
      <c r="K5891" s="28" t="str">
        <f t="shared" si="1280"/>
        <v/>
      </c>
      <c r="L5891" s="28" t="str">
        <f t="shared" ca="1" si="1281"/>
        <v/>
      </c>
      <c r="M5891" s="28" t="str">
        <f t="shared" si="1282"/>
        <v/>
      </c>
      <c r="N5891" s="93" t="str">
        <f t="shared" si="1283"/>
        <v/>
      </c>
      <c r="O5891" s="94" t="str">
        <f t="shared" si="1284"/>
        <v/>
      </c>
      <c r="P5891" s="70">
        <f t="shared" si="1285"/>
        <v>0</v>
      </c>
      <c r="Q5891" s="28" t="str">
        <f t="shared" ca="1" si="1286"/>
        <v/>
      </c>
      <c r="R5891" s="28" t="str">
        <f t="shared" si="1287"/>
        <v/>
      </c>
      <c r="S5891" s="28" t="str">
        <f t="array" ref="S5891">IF(ISBLANK(A5891),"",INDEX(Info!$B$3:$H$6442,MATCH(J5891,IF(Info!$D$3:$D$6442=K5891,Info!$C$3:$C$6442),0),7))</f>
        <v/>
      </c>
    </row>
    <row r="5892" spans="1:19" x14ac:dyDescent="0.25">
      <c r="A5892" s="75"/>
      <c r="B5892" s="75"/>
      <c r="C5892" s="72"/>
      <c r="D5892" s="72"/>
      <c r="E5892" s="41" t="str">
        <f t="shared" ref="E5892:E5955" si="1288">IF(OR(ISNA(INDEX($S:$S,ROW())),ISBLANK(INDEX($A:$A,ROW()))),"",RIGHT(INDEX($S:$S,ROW()),LEN(INDEX($S:$S,ROW()))-FIND("$",INDEX($S:$S,ROW()))))</f>
        <v/>
      </c>
      <c r="F5892" s="90" t="str">
        <f t="shared" ref="F5892:F5955" ca="1" si="128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892" s="91" t="str">
        <f t="shared" ref="G5892:G5955" si="129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892" s="41" t="str">
        <f t="shared" ref="H5892:H5955" si="1291">IF(ISBLANK(INDEX($A:$A,ROW())),"",IF(AND(ISNUMBER(INDEX($F:$F,ROW())),ISNUMBER(INDEX($G:$G,ROW()))),SUMPRODUCT(INDEX($F:$F,ROW()),INDEX($G:$G,ROW())),"Onbekend"))</f>
        <v/>
      </c>
      <c r="I5892" s="92" t="str">
        <f t="shared" ref="I5892:I5955" ca="1" si="129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892" s="28" t="str">
        <f t="shared" ref="J5892:J5955" si="1293">IF(ISBLANK(INDEX($A:$A,ROW())),"",IF(AND(COUNT(LOOKUP("E",INDEX($A:$A,ROW())))=0,LEN(INDEX($A:$A,ROW()))&lt;7),TEXT(INDEX($A:$A,ROW()),"000000"),INDEX($A:$A,ROW())))</f>
        <v/>
      </c>
      <c r="K5892" s="28" t="str">
        <f t="shared" ref="K5892:K5955" si="1294">IF(ISBLANK(INDEX($B:$B,ROW())),"",TEXT(INDEX($B:$B,ROW()),"000000000"))</f>
        <v/>
      </c>
      <c r="L5892" s="28" t="str">
        <f t="shared" ref="L5892:L5955" ca="1" si="1295">IF(ISBLANK(INDEX($A:$A,ROW())),"",SUMPRODUCT(--ISERROR(INDIRECT("A"&amp;INDEX(ROW(),1)&amp;":H"&amp;INDEX(ROW(),1))))&gt;0)</f>
        <v/>
      </c>
      <c r="M5892" s="28" t="str">
        <f t="shared" ref="M5892:M5955" si="1296">IF(ISBLANK(INDEX($A:$A,ROW())),"",SUMPRODUCT(--($J$3:$J$6442&amp;$K$3:$K$6442=INDEX($J:$J,ROW())&amp;INDEX($K:$K,ROW())))&gt;1)</f>
        <v/>
      </c>
      <c r="N5892" s="93" t="str">
        <f t="shared" ref="N5892:N5955" si="1297">IF(INDEX($S:$S,ROW())="","",IFERROR((LEFT(INDEX($S:$S,ROW()),FIND("#",INDEX($S:$S,ROW()))-1)/100),(LEFT(INDEX($S:$S,ROW()),FIND("#",INDEX($S:$S,ROW()))-1))))</f>
        <v/>
      </c>
      <c r="O5892" s="94" t="str">
        <f t="shared" ref="O5892:O5955" si="129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892" s="70">
        <f t="shared" ref="P5892:P5955" si="1299">IF(INDEX($S:$S,ROW())="",0,MID(INDEX($S:$S,ROW()),FIND("@",INDEX($S:$S,ROW()))+1,FIND("$",RIGHT(INDEX($S:$S,ROW()), LEN(INDEX($S:$S,ROW()))-FIND("@",INDEX($S:$S,ROW()),1)),1)-1))*1</f>
        <v>0</v>
      </c>
      <c r="Q5892" s="28" t="str">
        <f t="shared" ref="Q5892:Q5955" ca="1" si="1300">IF(OR(ISBLANK(INDEX($A:$A,ROW())),INDEX($L:$L,ROW())=TRUE),"",INDEX($D:$D,ROW()))</f>
        <v/>
      </c>
      <c r="R5892" s="28" t="str">
        <f t="shared" ref="R5892:R5955" si="130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892" s="28" t="str">
        <f t="array" ref="S5892">IF(ISBLANK(A5892),"",INDEX(Info!$B$3:$H$6442,MATCH(J5892,IF(Info!$D$3:$D$6442=K5892,Info!$C$3:$C$6442),0),7))</f>
        <v/>
      </c>
    </row>
    <row r="5893" spans="1:19" x14ac:dyDescent="0.25">
      <c r="A5893" s="75"/>
      <c r="B5893" s="75"/>
      <c r="C5893" s="72"/>
      <c r="D5893" s="72"/>
      <c r="E5893" s="41" t="str">
        <f t="shared" si="1288"/>
        <v/>
      </c>
      <c r="F5893" s="90" t="str">
        <f t="shared" ca="1" si="1289"/>
        <v/>
      </c>
      <c r="G5893" s="91" t="str">
        <f t="shared" si="1290"/>
        <v/>
      </c>
      <c r="H5893" s="41" t="str">
        <f t="shared" si="1291"/>
        <v/>
      </c>
      <c r="I5893" s="92" t="str">
        <f t="shared" ca="1" si="1292"/>
        <v/>
      </c>
      <c r="J5893" s="28" t="str">
        <f t="shared" si="1293"/>
        <v/>
      </c>
      <c r="K5893" s="28" t="str">
        <f t="shared" si="1294"/>
        <v/>
      </c>
      <c r="L5893" s="28" t="str">
        <f t="shared" ca="1" si="1295"/>
        <v/>
      </c>
      <c r="M5893" s="28" t="str">
        <f t="shared" si="1296"/>
        <v/>
      </c>
      <c r="N5893" s="93" t="str">
        <f t="shared" si="1297"/>
        <v/>
      </c>
      <c r="O5893" s="94" t="str">
        <f t="shared" si="1298"/>
        <v/>
      </c>
      <c r="P5893" s="70">
        <f t="shared" si="1299"/>
        <v>0</v>
      </c>
      <c r="Q5893" s="28" t="str">
        <f t="shared" ca="1" si="1300"/>
        <v/>
      </c>
      <c r="R5893" s="28" t="str">
        <f t="shared" si="1301"/>
        <v/>
      </c>
      <c r="S5893" s="28" t="str">
        <f t="array" ref="S5893">IF(ISBLANK(A5893),"",INDEX(Info!$B$3:$H$6442,MATCH(J5893,IF(Info!$D$3:$D$6442=K5893,Info!$C$3:$C$6442),0),7))</f>
        <v/>
      </c>
    </row>
    <row r="5894" spans="1:19" x14ac:dyDescent="0.25">
      <c r="A5894" s="75"/>
      <c r="B5894" s="75"/>
      <c r="C5894" s="72"/>
      <c r="D5894" s="72"/>
      <c r="E5894" s="41" t="str">
        <f t="shared" si="1288"/>
        <v/>
      </c>
      <c r="F5894" s="90" t="str">
        <f t="shared" ca="1" si="1289"/>
        <v/>
      </c>
      <c r="G5894" s="91" t="str">
        <f t="shared" si="1290"/>
        <v/>
      </c>
      <c r="H5894" s="41" t="str">
        <f t="shared" si="1291"/>
        <v/>
      </c>
      <c r="I5894" s="92" t="str">
        <f t="shared" ca="1" si="1292"/>
        <v/>
      </c>
      <c r="J5894" s="28" t="str">
        <f t="shared" si="1293"/>
        <v/>
      </c>
      <c r="K5894" s="28" t="str">
        <f t="shared" si="1294"/>
        <v/>
      </c>
      <c r="L5894" s="28" t="str">
        <f t="shared" ca="1" si="1295"/>
        <v/>
      </c>
      <c r="M5894" s="28" t="str">
        <f t="shared" si="1296"/>
        <v/>
      </c>
      <c r="N5894" s="93" t="str">
        <f t="shared" si="1297"/>
        <v/>
      </c>
      <c r="O5894" s="94" t="str">
        <f t="shared" si="1298"/>
        <v/>
      </c>
      <c r="P5894" s="70">
        <f t="shared" si="1299"/>
        <v>0</v>
      </c>
      <c r="Q5894" s="28" t="str">
        <f t="shared" ca="1" si="1300"/>
        <v/>
      </c>
      <c r="R5894" s="28" t="str">
        <f t="shared" si="1301"/>
        <v/>
      </c>
      <c r="S5894" s="28" t="str">
        <f t="array" ref="S5894">IF(ISBLANK(A5894),"",INDEX(Info!$B$3:$H$6442,MATCH(J5894,IF(Info!$D$3:$D$6442=K5894,Info!$C$3:$C$6442),0),7))</f>
        <v/>
      </c>
    </row>
    <row r="5895" spans="1:19" x14ac:dyDescent="0.25">
      <c r="A5895" s="75"/>
      <c r="B5895" s="75"/>
      <c r="C5895" s="72"/>
      <c r="D5895" s="72"/>
      <c r="E5895" s="41" t="str">
        <f t="shared" si="1288"/>
        <v/>
      </c>
      <c r="F5895" s="90" t="str">
        <f t="shared" ca="1" si="1289"/>
        <v/>
      </c>
      <c r="G5895" s="91" t="str">
        <f t="shared" si="1290"/>
        <v/>
      </c>
      <c r="H5895" s="41" t="str">
        <f t="shared" si="1291"/>
        <v/>
      </c>
      <c r="I5895" s="92" t="str">
        <f t="shared" ca="1" si="1292"/>
        <v/>
      </c>
      <c r="J5895" s="28" t="str">
        <f t="shared" si="1293"/>
        <v/>
      </c>
      <c r="K5895" s="28" t="str">
        <f t="shared" si="1294"/>
        <v/>
      </c>
      <c r="L5895" s="28" t="str">
        <f t="shared" ca="1" si="1295"/>
        <v/>
      </c>
      <c r="M5895" s="28" t="str">
        <f t="shared" si="1296"/>
        <v/>
      </c>
      <c r="N5895" s="93" t="str">
        <f t="shared" si="1297"/>
        <v/>
      </c>
      <c r="O5895" s="94" t="str">
        <f t="shared" si="1298"/>
        <v/>
      </c>
      <c r="P5895" s="70">
        <f t="shared" si="1299"/>
        <v>0</v>
      </c>
      <c r="Q5895" s="28" t="str">
        <f t="shared" ca="1" si="1300"/>
        <v/>
      </c>
      <c r="R5895" s="28" t="str">
        <f t="shared" si="1301"/>
        <v/>
      </c>
      <c r="S5895" s="28" t="str">
        <f t="array" ref="S5895">IF(ISBLANK(A5895),"",INDEX(Info!$B$3:$H$6442,MATCH(J5895,IF(Info!$D$3:$D$6442=K5895,Info!$C$3:$C$6442),0),7))</f>
        <v/>
      </c>
    </row>
    <row r="5896" spans="1:19" x14ac:dyDescent="0.25">
      <c r="A5896" s="75"/>
      <c r="B5896" s="75"/>
      <c r="C5896" s="72"/>
      <c r="D5896" s="72"/>
      <c r="E5896" s="41" t="str">
        <f t="shared" si="1288"/>
        <v/>
      </c>
      <c r="F5896" s="90" t="str">
        <f t="shared" ca="1" si="1289"/>
        <v/>
      </c>
      <c r="G5896" s="91" t="str">
        <f t="shared" si="1290"/>
        <v/>
      </c>
      <c r="H5896" s="41" t="str">
        <f t="shared" si="1291"/>
        <v/>
      </c>
      <c r="I5896" s="92" t="str">
        <f t="shared" ca="1" si="1292"/>
        <v/>
      </c>
      <c r="J5896" s="28" t="str">
        <f t="shared" si="1293"/>
        <v/>
      </c>
      <c r="K5896" s="28" t="str">
        <f t="shared" si="1294"/>
        <v/>
      </c>
      <c r="L5896" s="28" t="str">
        <f t="shared" ca="1" si="1295"/>
        <v/>
      </c>
      <c r="M5896" s="28" t="str">
        <f t="shared" si="1296"/>
        <v/>
      </c>
      <c r="N5896" s="93" t="str">
        <f t="shared" si="1297"/>
        <v/>
      </c>
      <c r="O5896" s="94" t="str">
        <f t="shared" si="1298"/>
        <v/>
      </c>
      <c r="P5896" s="70">
        <f t="shared" si="1299"/>
        <v>0</v>
      </c>
      <c r="Q5896" s="28" t="str">
        <f t="shared" ca="1" si="1300"/>
        <v/>
      </c>
      <c r="R5896" s="28" t="str">
        <f t="shared" si="1301"/>
        <v/>
      </c>
      <c r="S5896" s="28" t="str">
        <f t="array" ref="S5896">IF(ISBLANK(A5896),"",INDEX(Info!$B$3:$H$6442,MATCH(J5896,IF(Info!$D$3:$D$6442=K5896,Info!$C$3:$C$6442),0),7))</f>
        <v/>
      </c>
    </row>
    <row r="5897" spans="1:19" x14ac:dyDescent="0.25">
      <c r="A5897" s="75"/>
      <c r="B5897" s="75"/>
      <c r="C5897" s="72"/>
      <c r="D5897" s="72"/>
      <c r="E5897" s="41" t="str">
        <f t="shared" si="1288"/>
        <v/>
      </c>
      <c r="F5897" s="90" t="str">
        <f t="shared" ca="1" si="1289"/>
        <v/>
      </c>
      <c r="G5897" s="91" t="str">
        <f t="shared" si="1290"/>
        <v/>
      </c>
      <c r="H5897" s="41" t="str">
        <f t="shared" si="1291"/>
        <v/>
      </c>
      <c r="I5897" s="92" t="str">
        <f t="shared" ca="1" si="1292"/>
        <v/>
      </c>
      <c r="J5897" s="28" t="str">
        <f t="shared" si="1293"/>
        <v/>
      </c>
      <c r="K5897" s="28" t="str">
        <f t="shared" si="1294"/>
        <v/>
      </c>
      <c r="L5897" s="28" t="str">
        <f t="shared" ca="1" si="1295"/>
        <v/>
      </c>
      <c r="M5897" s="28" t="str">
        <f t="shared" si="1296"/>
        <v/>
      </c>
      <c r="N5897" s="93" t="str">
        <f t="shared" si="1297"/>
        <v/>
      </c>
      <c r="O5897" s="94" t="str">
        <f t="shared" si="1298"/>
        <v/>
      </c>
      <c r="P5897" s="70">
        <f t="shared" si="1299"/>
        <v>0</v>
      </c>
      <c r="Q5897" s="28" t="str">
        <f t="shared" ca="1" si="1300"/>
        <v/>
      </c>
      <c r="R5897" s="28" t="str">
        <f t="shared" si="1301"/>
        <v/>
      </c>
      <c r="S5897" s="28" t="str">
        <f t="array" ref="S5897">IF(ISBLANK(A5897),"",INDEX(Info!$B$3:$H$6442,MATCH(J5897,IF(Info!$D$3:$D$6442=K5897,Info!$C$3:$C$6442),0),7))</f>
        <v/>
      </c>
    </row>
    <row r="5898" spans="1:19" x14ac:dyDescent="0.25">
      <c r="A5898" s="75"/>
      <c r="B5898" s="75"/>
      <c r="C5898" s="72"/>
      <c r="D5898" s="72"/>
      <c r="E5898" s="41" t="str">
        <f t="shared" si="1288"/>
        <v/>
      </c>
      <c r="F5898" s="90" t="str">
        <f t="shared" ca="1" si="1289"/>
        <v/>
      </c>
      <c r="G5898" s="91" t="str">
        <f t="shared" si="1290"/>
        <v/>
      </c>
      <c r="H5898" s="41" t="str">
        <f t="shared" si="1291"/>
        <v/>
      </c>
      <c r="I5898" s="92" t="str">
        <f t="shared" ca="1" si="1292"/>
        <v/>
      </c>
      <c r="J5898" s="28" t="str">
        <f t="shared" si="1293"/>
        <v/>
      </c>
      <c r="K5898" s="28" t="str">
        <f t="shared" si="1294"/>
        <v/>
      </c>
      <c r="L5898" s="28" t="str">
        <f t="shared" ca="1" si="1295"/>
        <v/>
      </c>
      <c r="M5898" s="28" t="str">
        <f t="shared" si="1296"/>
        <v/>
      </c>
      <c r="N5898" s="93" t="str">
        <f t="shared" si="1297"/>
        <v/>
      </c>
      <c r="O5898" s="94" t="str">
        <f t="shared" si="1298"/>
        <v/>
      </c>
      <c r="P5898" s="70">
        <f t="shared" si="1299"/>
        <v>0</v>
      </c>
      <c r="Q5898" s="28" t="str">
        <f t="shared" ca="1" si="1300"/>
        <v/>
      </c>
      <c r="R5898" s="28" t="str">
        <f t="shared" si="1301"/>
        <v/>
      </c>
      <c r="S5898" s="28" t="str">
        <f t="array" ref="S5898">IF(ISBLANK(A5898),"",INDEX(Info!$B$3:$H$6442,MATCH(J5898,IF(Info!$D$3:$D$6442=K5898,Info!$C$3:$C$6442),0),7))</f>
        <v/>
      </c>
    </row>
    <row r="5899" spans="1:19" x14ac:dyDescent="0.25">
      <c r="A5899" s="75"/>
      <c r="B5899" s="75"/>
      <c r="C5899" s="72"/>
      <c r="D5899" s="72"/>
      <c r="E5899" s="41" t="str">
        <f t="shared" si="1288"/>
        <v/>
      </c>
      <c r="F5899" s="90" t="str">
        <f t="shared" ca="1" si="1289"/>
        <v/>
      </c>
      <c r="G5899" s="91" t="str">
        <f t="shared" si="1290"/>
        <v/>
      </c>
      <c r="H5899" s="41" t="str">
        <f t="shared" si="1291"/>
        <v/>
      </c>
      <c r="I5899" s="92" t="str">
        <f t="shared" ca="1" si="1292"/>
        <v/>
      </c>
      <c r="J5899" s="28" t="str">
        <f t="shared" si="1293"/>
        <v/>
      </c>
      <c r="K5899" s="28" t="str">
        <f t="shared" si="1294"/>
        <v/>
      </c>
      <c r="L5899" s="28" t="str">
        <f t="shared" ca="1" si="1295"/>
        <v/>
      </c>
      <c r="M5899" s="28" t="str">
        <f t="shared" si="1296"/>
        <v/>
      </c>
      <c r="N5899" s="93" t="str">
        <f t="shared" si="1297"/>
        <v/>
      </c>
      <c r="O5899" s="94" t="str">
        <f t="shared" si="1298"/>
        <v/>
      </c>
      <c r="P5899" s="70">
        <f t="shared" si="1299"/>
        <v>0</v>
      </c>
      <c r="Q5899" s="28" t="str">
        <f t="shared" ca="1" si="1300"/>
        <v/>
      </c>
      <c r="R5899" s="28" t="str">
        <f t="shared" si="1301"/>
        <v/>
      </c>
      <c r="S5899" s="28" t="str">
        <f t="array" ref="S5899">IF(ISBLANK(A5899),"",INDEX(Info!$B$3:$H$6442,MATCH(J5899,IF(Info!$D$3:$D$6442=K5899,Info!$C$3:$C$6442),0),7))</f>
        <v/>
      </c>
    </row>
    <row r="5900" spans="1:19" x14ac:dyDescent="0.25">
      <c r="A5900" s="75"/>
      <c r="B5900" s="75"/>
      <c r="C5900" s="72"/>
      <c r="D5900" s="72"/>
      <c r="E5900" s="41" t="str">
        <f t="shared" si="1288"/>
        <v/>
      </c>
      <c r="F5900" s="90" t="str">
        <f t="shared" ca="1" si="1289"/>
        <v/>
      </c>
      <c r="G5900" s="91" t="str">
        <f t="shared" si="1290"/>
        <v/>
      </c>
      <c r="H5900" s="41" t="str">
        <f t="shared" si="1291"/>
        <v/>
      </c>
      <c r="I5900" s="92" t="str">
        <f t="shared" ca="1" si="1292"/>
        <v/>
      </c>
      <c r="J5900" s="28" t="str">
        <f t="shared" si="1293"/>
        <v/>
      </c>
      <c r="K5900" s="28" t="str">
        <f t="shared" si="1294"/>
        <v/>
      </c>
      <c r="L5900" s="28" t="str">
        <f t="shared" ca="1" si="1295"/>
        <v/>
      </c>
      <c r="M5900" s="28" t="str">
        <f t="shared" si="1296"/>
        <v/>
      </c>
      <c r="N5900" s="93" t="str">
        <f t="shared" si="1297"/>
        <v/>
      </c>
      <c r="O5900" s="94" t="str">
        <f t="shared" si="1298"/>
        <v/>
      </c>
      <c r="P5900" s="70">
        <f t="shared" si="1299"/>
        <v>0</v>
      </c>
      <c r="Q5900" s="28" t="str">
        <f t="shared" ca="1" si="1300"/>
        <v/>
      </c>
      <c r="R5900" s="28" t="str">
        <f t="shared" si="1301"/>
        <v/>
      </c>
      <c r="S5900" s="28" t="str">
        <f t="array" ref="S5900">IF(ISBLANK(A5900),"",INDEX(Info!$B$3:$H$6442,MATCH(J5900,IF(Info!$D$3:$D$6442=K5900,Info!$C$3:$C$6442),0),7))</f>
        <v/>
      </c>
    </row>
    <row r="5901" spans="1:19" x14ac:dyDescent="0.25">
      <c r="A5901" s="75"/>
      <c r="B5901" s="75"/>
      <c r="C5901" s="72"/>
      <c r="D5901" s="72"/>
      <c r="E5901" s="41" t="str">
        <f t="shared" si="1288"/>
        <v/>
      </c>
      <c r="F5901" s="90" t="str">
        <f t="shared" ca="1" si="1289"/>
        <v/>
      </c>
      <c r="G5901" s="91" t="str">
        <f t="shared" si="1290"/>
        <v/>
      </c>
      <c r="H5901" s="41" t="str">
        <f t="shared" si="1291"/>
        <v/>
      </c>
      <c r="I5901" s="92" t="str">
        <f t="shared" ca="1" si="1292"/>
        <v/>
      </c>
      <c r="J5901" s="28" t="str">
        <f t="shared" si="1293"/>
        <v/>
      </c>
      <c r="K5901" s="28" t="str">
        <f t="shared" si="1294"/>
        <v/>
      </c>
      <c r="L5901" s="28" t="str">
        <f t="shared" ca="1" si="1295"/>
        <v/>
      </c>
      <c r="M5901" s="28" t="str">
        <f t="shared" si="1296"/>
        <v/>
      </c>
      <c r="N5901" s="93" t="str">
        <f t="shared" si="1297"/>
        <v/>
      </c>
      <c r="O5901" s="94" t="str">
        <f t="shared" si="1298"/>
        <v/>
      </c>
      <c r="P5901" s="70">
        <f t="shared" si="1299"/>
        <v>0</v>
      </c>
      <c r="Q5901" s="28" t="str">
        <f t="shared" ca="1" si="1300"/>
        <v/>
      </c>
      <c r="R5901" s="28" t="str">
        <f t="shared" si="1301"/>
        <v/>
      </c>
      <c r="S5901" s="28" t="str">
        <f t="array" ref="S5901">IF(ISBLANK(A5901),"",INDEX(Info!$B$3:$H$6442,MATCH(J5901,IF(Info!$D$3:$D$6442=K5901,Info!$C$3:$C$6442),0),7))</f>
        <v/>
      </c>
    </row>
    <row r="5902" spans="1:19" x14ac:dyDescent="0.25">
      <c r="A5902" s="75"/>
      <c r="B5902" s="75"/>
      <c r="C5902" s="72"/>
      <c r="D5902" s="72"/>
      <c r="E5902" s="41" t="str">
        <f t="shared" si="1288"/>
        <v/>
      </c>
      <c r="F5902" s="90" t="str">
        <f t="shared" ca="1" si="1289"/>
        <v/>
      </c>
      <c r="G5902" s="91" t="str">
        <f t="shared" si="1290"/>
        <v/>
      </c>
      <c r="H5902" s="41" t="str">
        <f t="shared" si="1291"/>
        <v/>
      </c>
      <c r="I5902" s="92" t="str">
        <f t="shared" ca="1" si="1292"/>
        <v/>
      </c>
      <c r="J5902" s="28" t="str">
        <f t="shared" si="1293"/>
        <v/>
      </c>
      <c r="K5902" s="28" t="str">
        <f t="shared" si="1294"/>
        <v/>
      </c>
      <c r="L5902" s="28" t="str">
        <f t="shared" ca="1" si="1295"/>
        <v/>
      </c>
      <c r="M5902" s="28" t="str">
        <f t="shared" si="1296"/>
        <v/>
      </c>
      <c r="N5902" s="93" t="str">
        <f t="shared" si="1297"/>
        <v/>
      </c>
      <c r="O5902" s="94" t="str">
        <f t="shared" si="1298"/>
        <v/>
      </c>
      <c r="P5902" s="70">
        <f t="shared" si="1299"/>
        <v>0</v>
      </c>
      <c r="Q5902" s="28" t="str">
        <f t="shared" ca="1" si="1300"/>
        <v/>
      </c>
      <c r="R5902" s="28" t="str">
        <f t="shared" si="1301"/>
        <v/>
      </c>
      <c r="S5902" s="28" t="str">
        <f t="array" ref="S5902">IF(ISBLANK(A5902),"",INDEX(Info!$B$3:$H$6442,MATCH(J5902,IF(Info!$D$3:$D$6442=K5902,Info!$C$3:$C$6442),0),7))</f>
        <v/>
      </c>
    </row>
    <row r="5903" spans="1:19" x14ac:dyDescent="0.25">
      <c r="A5903" s="75"/>
      <c r="B5903" s="75"/>
      <c r="C5903" s="72"/>
      <c r="D5903" s="72"/>
      <c r="E5903" s="41" t="str">
        <f t="shared" si="1288"/>
        <v/>
      </c>
      <c r="F5903" s="90" t="str">
        <f t="shared" ca="1" si="1289"/>
        <v/>
      </c>
      <c r="G5903" s="91" t="str">
        <f t="shared" si="1290"/>
        <v/>
      </c>
      <c r="H5903" s="41" t="str">
        <f t="shared" si="1291"/>
        <v/>
      </c>
      <c r="I5903" s="92" t="str">
        <f t="shared" ca="1" si="1292"/>
        <v/>
      </c>
      <c r="J5903" s="28" t="str">
        <f t="shared" si="1293"/>
        <v/>
      </c>
      <c r="K5903" s="28" t="str">
        <f t="shared" si="1294"/>
        <v/>
      </c>
      <c r="L5903" s="28" t="str">
        <f t="shared" ca="1" si="1295"/>
        <v/>
      </c>
      <c r="M5903" s="28" t="str">
        <f t="shared" si="1296"/>
        <v/>
      </c>
      <c r="N5903" s="93" t="str">
        <f t="shared" si="1297"/>
        <v/>
      </c>
      <c r="O5903" s="94" t="str">
        <f t="shared" si="1298"/>
        <v/>
      </c>
      <c r="P5903" s="70">
        <f t="shared" si="1299"/>
        <v>0</v>
      </c>
      <c r="Q5903" s="28" t="str">
        <f t="shared" ca="1" si="1300"/>
        <v/>
      </c>
      <c r="R5903" s="28" t="str">
        <f t="shared" si="1301"/>
        <v/>
      </c>
      <c r="S5903" s="28" t="str">
        <f t="array" ref="S5903">IF(ISBLANK(A5903),"",INDEX(Info!$B$3:$H$6442,MATCH(J5903,IF(Info!$D$3:$D$6442=K5903,Info!$C$3:$C$6442),0),7))</f>
        <v/>
      </c>
    </row>
    <row r="5904" spans="1:19" x14ac:dyDescent="0.25">
      <c r="A5904" s="75"/>
      <c r="B5904" s="75"/>
      <c r="C5904" s="72"/>
      <c r="D5904" s="72"/>
      <c r="E5904" s="41" t="str">
        <f t="shared" si="1288"/>
        <v/>
      </c>
      <c r="F5904" s="90" t="str">
        <f t="shared" ca="1" si="1289"/>
        <v/>
      </c>
      <c r="G5904" s="91" t="str">
        <f t="shared" si="1290"/>
        <v/>
      </c>
      <c r="H5904" s="41" t="str">
        <f t="shared" si="1291"/>
        <v/>
      </c>
      <c r="I5904" s="92" t="str">
        <f t="shared" ca="1" si="1292"/>
        <v/>
      </c>
      <c r="J5904" s="28" t="str">
        <f t="shared" si="1293"/>
        <v/>
      </c>
      <c r="K5904" s="28" t="str">
        <f t="shared" si="1294"/>
        <v/>
      </c>
      <c r="L5904" s="28" t="str">
        <f t="shared" ca="1" si="1295"/>
        <v/>
      </c>
      <c r="M5904" s="28" t="str">
        <f t="shared" si="1296"/>
        <v/>
      </c>
      <c r="N5904" s="93" t="str">
        <f t="shared" si="1297"/>
        <v/>
      </c>
      <c r="O5904" s="94" t="str">
        <f t="shared" si="1298"/>
        <v/>
      </c>
      <c r="P5904" s="70">
        <f t="shared" si="1299"/>
        <v>0</v>
      </c>
      <c r="Q5904" s="28" t="str">
        <f t="shared" ca="1" si="1300"/>
        <v/>
      </c>
      <c r="R5904" s="28" t="str">
        <f t="shared" si="1301"/>
        <v/>
      </c>
      <c r="S5904" s="28" t="str">
        <f t="array" ref="S5904">IF(ISBLANK(A5904),"",INDEX(Info!$B$3:$H$6442,MATCH(J5904,IF(Info!$D$3:$D$6442=K5904,Info!$C$3:$C$6442),0),7))</f>
        <v/>
      </c>
    </row>
    <row r="5905" spans="1:19" x14ac:dyDescent="0.25">
      <c r="A5905" s="75"/>
      <c r="B5905" s="75"/>
      <c r="C5905" s="72"/>
      <c r="D5905" s="72"/>
      <c r="E5905" s="41" t="str">
        <f t="shared" si="1288"/>
        <v/>
      </c>
      <c r="F5905" s="90" t="str">
        <f t="shared" ca="1" si="1289"/>
        <v/>
      </c>
      <c r="G5905" s="91" t="str">
        <f t="shared" si="1290"/>
        <v/>
      </c>
      <c r="H5905" s="41" t="str">
        <f t="shared" si="1291"/>
        <v/>
      </c>
      <c r="I5905" s="92" t="str">
        <f t="shared" ca="1" si="1292"/>
        <v/>
      </c>
      <c r="J5905" s="28" t="str">
        <f t="shared" si="1293"/>
        <v/>
      </c>
      <c r="K5905" s="28" t="str">
        <f t="shared" si="1294"/>
        <v/>
      </c>
      <c r="L5905" s="28" t="str">
        <f t="shared" ca="1" si="1295"/>
        <v/>
      </c>
      <c r="M5905" s="28" t="str">
        <f t="shared" si="1296"/>
        <v/>
      </c>
      <c r="N5905" s="93" t="str">
        <f t="shared" si="1297"/>
        <v/>
      </c>
      <c r="O5905" s="94" t="str">
        <f t="shared" si="1298"/>
        <v/>
      </c>
      <c r="P5905" s="70">
        <f t="shared" si="1299"/>
        <v>0</v>
      </c>
      <c r="Q5905" s="28" t="str">
        <f t="shared" ca="1" si="1300"/>
        <v/>
      </c>
      <c r="R5905" s="28" t="str">
        <f t="shared" si="1301"/>
        <v/>
      </c>
      <c r="S5905" s="28" t="str">
        <f t="array" ref="S5905">IF(ISBLANK(A5905),"",INDEX(Info!$B$3:$H$6442,MATCH(J5905,IF(Info!$D$3:$D$6442=K5905,Info!$C$3:$C$6442),0),7))</f>
        <v/>
      </c>
    </row>
    <row r="5906" spans="1:19" x14ac:dyDescent="0.25">
      <c r="A5906" s="75"/>
      <c r="B5906" s="75"/>
      <c r="C5906" s="72"/>
      <c r="D5906" s="72"/>
      <c r="E5906" s="41" t="str">
        <f t="shared" si="1288"/>
        <v/>
      </c>
      <c r="F5906" s="90" t="str">
        <f t="shared" ca="1" si="1289"/>
        <v/>
      </c>
      <c r="G5906" s="91" t="str">
        <f t="shared" si="1290"/>
        <v/>
      </c>
      <c r="H5906" s="41" t="str">
        <f t="shared" si="1291"/>
        <v/>
      </c>
      <c r="I5906" s="92" t="str">
        <f t="shared" ca="1" si="1292"/>
        <v/>
      </c>
      <c r="J5906" s="28" t="str">
        <f t="shared" si="1293"/>
        <v/>
      </c>
      <c r="K5906" s="28" t="str">
        <f t="shared" si="1294"/>
        <v/>
      </c>
      <c r="L5906" s="28" t="str">
        <f t="shared" ca="1" si="1295"/>
        <v/>
      </c>
      <c r="M5906" s="28" t="str">
        <f t="shared" si="1296"/>
        <v/>
      </c>
      <c r="N5906" s="93" t="str">
        <f t="shared" si="1297"/>
        <v/>
      </c>
      <c r="O5906" s="94" t="str">
        <f t="shared" si="1298"/>
        <v/>
      </c>
      <c r="P5906" s="70">
        <f t="shared" si="1299"/>
        <v>0</v>
      </c>
      <c r="Q5906" s="28" t="str">
        <f t="shared" ca="1" si="1300"/>
        <v/>
      </c>
      <c r="R5906" s="28" t="str">
        <f t="shared" si="1301"/>
        <v/>
      </c>
      <c r="S5906" s="28" t="str">
        <f t="array" ref="S5906">IF(ISBLANK(A5906),"",INDEX(Info!$B$3:$H$6442,MATCH(J5906,IF(Info!$D$3:$D$6442=K5906,Info!$C$3:$C$6442),0),7))</f>
        <v/>
      </c>
    </row>
    <row r="5907" spans="1:19" x14ac:dyDescent="0.25">
      <c r="A5907" s="75"/>
      <c r="B5907" s="75"/>
      <c r="C5907" s="72"/>
      <c r="D5907" s="72"/>
      <c r="E5907" s="41" t="str">
        <f t="shared" si="1288"/>
        <v/>
      </c>
      <c r="F5907" s="90" t="str">
        <f t="shared" ca="1" si="1289"/>
        <v/>
      </c>
      <c r="G5907" s="91" t="str">
        <f t="shared" si="1290"/>
        <v/>
      </c>
      <c r="H5907" s="41" t="str">
        <f t="shared" si="1291"/>
        <v/>
      </c>
      <c r="I5907" s="92" t="str">
        <f t="shared" ca="1" si="1292"/>
        <v/>
      </c>
      <c r="J5907" s="28" t="str">
        <f t="shared" si="1293"/>
        <v/>
      </c>
      <c r="K5907" s="28" t="str">
        <f t="shared" si="1294"/>
        <v/>
      </c>
      <c r="L5907" s="28" t="str">
        <f t="shared" ca="1" si="1295"/>
        <v/>
      </c>
      <c r="M5907" s="28" t="str">
        <f t="shared" si="1296"/>
        <v/>
      </c>
      <c r="N5907" s="93" t="str">
        <f t="shared" si="1297"/>
        <v/>
      </c>
      <c r="O5907" s="94" t="str">
        <f t="shared" si="1298"/>
        <v/>
      </c>
      <c r="P5907" s="70">
        <f t="shared" si="1299"/>
        <v>0</v>
      </c>
      <c r="Q5907" s="28" t="str">
        <f t="shared" ca="1" si="1300"/>
        <v/>
      </c>
      <c r="R5907" s="28" t="str">
        <f t="shared" si="1301"/>
        <v/>
      </c>
      <c r="S5907" s="28" t="str">
        <f t="array" ref="S5907">IF(ISBLANK(A5907),"",INDEX(Info!$B$3:$H$6442,MATCH(J5907,IF(Info!$D$3:$D$6442=K5907,Info!$C$3:$C$6442),0),7))</f>
        <v/>
      </c>
    </row>
    <row r="5908" spans="1:19" x14ac:dyDescent="0.25">
      <c r="A5908" s="75"/>
      <c r="B5908" s="75"/>
      <c r="C5908" s="72"/>
      <c r="D5908" s="72"/>
      <c r="E5908" s="41" t="str">
        <f t="shared" si="1288"/>
        <v/>
      </c>
      <c r="F5908" s="90" t="str">
        <f t="shared" ca="1" si="1289"/>
        <v/>
      </c>
      <c r="G5908" s="91" t="str">
        <f t="shared" si="1290"/>
        <v/>
      </c>
      <c r="H5908" s="41" t="str">
        <f t="shared" si="1291"/>
        <v/>
      </c>
      <c r="I5908" s="92" t="str">
        <f t="shared" ca="1" si="1292"/>
        <v/>
      </c>
      <c r="J5908" s="28" t="str">
        <f t="shared" si="1293"/>
        <v/>
      </c>
      <c r="K5908" s="28" t="str">
        <f t="shared" si="1294"/>
        <v/>
      </c>
      <c r="L5908" s="28" t="str">
        <f t="shared" ca="1" si="1295"/>
        <v/>
      </c>
      <c r="M5908" s="28" t="str">
        <f t="shared" si="1296"/>
        <v/>
      </c>
      <c r="N5908" s="93" t="str">
        <f t="shared" si="1297"/>
        <v/>
      </c>
      <c r="O5908" s="94" t="str">
        <f t="shared" si="1298"/>
        <v/>
      </c>
      <c r="P5908" s="70">
        <f t="shared" si="1299"/>
        <v>0</v>
      </c>
      <c r="Q5908" s="28" t="str">
        <f t="shared" ca="1" si="1300"/>
        <v/>
      </c>
      <c r="R5908" s="28" t="str">
        <f t="shared" si="1301"/>
        <v/>
      </c>
      <c r="S5908" s="28" t="str">
        <f t="array" ref="S5908">IF(ISBLANK(A5908),"",INDEX(Info!$B$3:$H$6442,MATCH(J5908,IF(Info!$D$3:$D$6442=K5908,Info!$C$3:$C$6442),0),7))</f>
        <v/>
      </c>
    </row>
    <row r="5909" spans="1:19" x14ac:dyDescent="0.25">
      <c r="A5909" s="75"/>
      <c r="B5909" s="75"/>
      <c r="C5909" s="72"/>
      <c r="D5909" s="72"/>
      <c r="E5909" s="41" t="str">
        <f t="shared" si="1288"/>
        <v/>
      </c>
      <c r="F5909" s="90" t="str">
        <f t="shared" ca="1" si="1289"/>
        <v/>
      </c>
      <c r="G5909" s="91" t="str">
        <f t="shared" si="1290"/>
        <v/>
      </c>
      <c r="H5909" s="41" t="str">
        <f t="shared" si="1291"/>
        <v/>
      </c>
      <c r="I5909" s="92" t="str">
        <f t="shared" ca="1" si="1292"/>
        <v/>
      </c>
      <c r="J5909" s="28" t="str">
        <f t="shared" si="1293"/>
        <v/>
      </c>
      <c r="K5909" s="28" t="str">
        <f t="shared" si="1294"/>
        <v/>
      </c>
      <c r="L5909" s="28" t="str">
        <f t="shared" ca="1" si="1295"/>
        <v/>
      </c>
      <c r="M5909" s="28" t="str">
        <f t="shared" si="1296"/>
        <v/>
      </c>
      <c r="N5909" s="93" t="str">
        <f t="shared" si="1297"/>
        <v/>
      </c>
      <c r="O5909" s="94" t="str">
        <f t="shared" si="1298"/>
        <v/>
      </c>
      <c r="P5909" s="70">
        <f t="shared" si="1299"/>
        <v>0</v>
      </c>
      <c r="Q5909" s="28" t="str">
        <f t="shared" ca="1" si="1300"/>
        <v/>
      </c>
      <c r="R5909" s="28" t="str">
        <f t="shared" si="1301"/>
        <v/>
      </c>
      <c r="S5909" s="28" t="str">
        <f t="array" ref="S5909">IF(ISBLANK(A5909),"",INDEX(Info!$B$3:$H$6442,MATCH(J5909,IF(Info!$D$3:$D$6442=K5909,Info!$C$3:$C$6442),0),7))</f>
        <v/>
      </c>
    </row>
    <row r="5910" spans="1:19" x14ac:dyDescent="0.25">
      <c r="A5910" s="75"/>
      <c r="B5910" s="75"/>
      <c r="C5910" s="72"/>
      <c r="D5910" s="72"/>
      <c r="E5910" s="41" t="str">
        <f t="shared" si="1288"/>
        <v/>
      </c>
      <c r="F5910" s="90" t="str">
        <f t="shared" ca="1" si="1289"/>
        <v/>
      </c>
      <c r="G5910" s="91" t="str">
        <f t="shared" si="1290"/>
        <v/>
      </c>
      <c r="H5910" s="41" t="str">
        <f t="shared" si="1291"/>
        <v/>
      </c>
      <c r="I5910" s="92" t="str">
        <f t="shared" ca="1" si="1292"/>
        <v/>
      </c>
      <c r="J5910" s="28" t="str">
        <f t="shared" si="1293"/>
        <v/>
      </c>
      <c r="K5910" s="28" t="str">
        <f t="shared" si="1294"/>
        <v/>
      </c>
      <c r="L5910" s="28" t="str">
        <f t="shared" ca="1" si="1295"/>
        <v/>
      </c>
      <c r="M5910" s="28" t="str">
        <f t="shared" si="1296"/>
        <v/>
      </c>
      <c r="N5910" s="93" t="str">
        <f t="shared" si="1297"/>
        <v/>
      </c>
      <c r="O5910" s="94" t="str">
        <f t="shared" si="1298"/>
        <v/>
      </c>
      <c r="P5910" s="70">
        <f t="shared" si="1299"/>
        <v>0</v>
      </c>
      <c r="Q5910" s="28" t="str">
        <f t="shared" ca="1" si="1300"/>
        <v/>
      </c>
      <c r="R5910" s="28" t="str">
        <f t="shared" si="1301"/>
        <v/>
      </c>
      <c r="S5910" s="28" t="str">
        <f t="array" ref="S5910">IF(ISBLANK(A5910),"",INDEX(Info!$B$3:$H$6442,MATCH(J5910,IF(Info!$D$3:$D$6442=K5910,Info!$C$3:$C$6442),0),7))</f>
        <v/>
      </c>
    </row>
    <row r="5911" spans="1:19" x14ac:dyDescent="0.25">
      <c r="A5911" s="75"/>
      <c r="B5911" s="75"/>
      <c r="C5911" s="72"/>
      <c r="D5911" s="72"/>
      <c r="E5911" s="41" t="str">
        <f t="shared" si="1288"/>
        <v/>
      </c>
      <c r="F5911" s="90" t="str">
        <f t="shared" ca="1" si="1289"/>
        <v/>
      </c>
      <c r="G5911" s="91" t="str">
        <f t="shared" si="1290"/>
        <v/>
      </c>
      <c r="H5911" s="41" t="str">
        <f t="shared" si="1291"/>
        <v/>
      </c>
      <c r="I5911" s="92" t="str">
        <f t="shared" ca="1" si="1292"/>
        <v/>
      </c>
      <c r="J5911" s="28" t="str">
        <f t="shared" si="1293"/>
        <v/>
      </c>
      <c r="K5911" s="28" t="str">
        <f t="shared" si="1294"/>
        <v/>
      </c>
      <c r="L5911" s="28" t="str">
        <f t="shared" ca="1" si="1295"/>
        <v/>
      </c>
      <c r="M5911" s="28" t="str">
        <f t="shared" si="1296"/>
        <v/>
      </c>
      <c r="N5911" s="93" t="str">
        <f t="shared" si="1297"/>
        <v/>
      </c>
      <c r="O5911" s="94" t="str">
        <f t="shared" si="1298"/>
        <v/>
      </c>
      <c r="P5911" s="70">
        <f t="shared" si="1299"/>
        <v>0</v>
      </c>
      <c r="Q5911" s="28" t="str">
        <f t="shared" ca="1" si="1300"/>
        <v/>
      </c>
      <c r="R5911" s="28" t="str">
        <f t="shared" si="1301"/>
        <v/>
      </c>
      <c r="S5911" s="28" t="str">
        <f t="array" ref="S5911">IF(ISBLANK(A5911),"",INDEX(Info!$B$3:$H$6442,MATCH(J5911,IF(Info!$D$3:$D$6442=K5911,Info!$C$3:$C$6442),0),7))</f>
        <v/>
      </c>
    </row>
    <row r="5912" spans="1:19" x14ac:dyDescent="0.25">
      <c r="A5912" s="75"/>
      <c r="B5912" s="75"/>
      <c r="C5912" s="72"/>
      <c r="D5912" s="72"/>
      <c r="E5912" s="41" t="str">
        <f t="shared" si="1288"/>
        <v/>
      </c>
      <c r="F5912" s="90" t="str">
        <f t="shared" ca="1" si="1289"/>
        <v/>
      </c>
      <c r="G5912" s="91" t="str">
        <f t="shared" si="1290"/>
        <v/>
      </c>
      <c r="H5912" s="41" t="str">
        <f t="shared" si="1291"/>
        <v/>
      </c>
      <c r="I5912" s="92" t="str">
        <f t="shared" ca="1" si="1292"/>
        <v/>
      </c>
      <c r="J5912" s="28" t="str">
        <f t="shared" si="1293"/>
        <v/>
      </c>
      <c r="K5912" s="28" t="str">
        <f t="shared" si="1294"/>
        <v/>
      </c>
      <c r="L5912" s="28" t="str">
        <f t="shared" ca="1" si="1295"/>
        <v/>
      </c>
      <c r="M5912" s="28" t="str">
        <f t="shared" si="1296"/>
        <v/>
      </c>
      <c r="N5912" s="93" t="str">
        <f t="shared" si="1297"/>
        <v/>
      </c>
      <c r="O5912" s="94" t="str">
        <f t="shared" si="1298"/>
        <v/>
      </c>
      <c r="P5912" s="70">
        <f t="shared" si="1299"/>
        <v>0</v>
      </c>
      <c r="Q5912" s="28" t="str">
        <f t="shared" ca="1" si="1300"/>
        <v/>
      </c>
      <c r="R5912" s="28" t="str">
        <f t="shared" si="1301"/>
        <v/>
      </c>
      <c r="S5912" s="28" t="str">
        <f t="array" ref="S5912">IF(ISBLANK(A5912),"",INDEX(Info!$B$3:$H$6442,MATCH(J5912,IF(Info!$D$3:$D$6442=K5912,Info!$C$3:$C$6442),0),7))</f>
        <v/>
      </c>
    </row>
    <row r="5913" spans="1:19" x14ac:dyDescent="0.25">
      <c r="A5913" s="75"/>
      <c r="B5913" s="75"/>
      <c r="C5913" s="72"/>
      <c r="D5913" s="72"/>
      <c r="E5913" s="41" t="str">
        <f t="shared" si="1288"/>
        <v/>
      </c>
      <c r="F5913" s="90" t="str">
        <f t="shared" ca="1" si="1289"/>
        <v/>
      </c>
      <c r="G5913" s="91" t="str">
        <f t="shared" si="1290"/>
        <v/>
      </c>
      <c r="H5913" s="41" t="str">
        <f t="shared" si="1291"/>
        <v/>
      </c>
      <c r="I5913" s="92" t="str">
        <f t="shared" ca="1" si="1292"/>
        <v/>
      </c>
      <c r="J5913" s="28" t="str">
        <f t="shared" si="1293"/>
        <v/>
      </c>
      <c r="K5913" s="28" t="str">
        <f t="shared" si="1294"/>
        <v/>
      </c>
      <c r="L5913" s="28" t="str">
        <f t="shared" ca="1" si="1295"/>
        <v/>
      </c>
      <c r="M5913" s="28" t="str">
        <f t="shared" si="1296"/>
        <v/>
      </c>
      <c r="N5913" s="93" t="str">
        <f t="shared" si="1297"/>
        <v/>
      </c>
      <c r="O5913" s="94" t="str">
        <f t="shared" si="1298"/>
        <v/>
      </c>
      <c r="P5913" s="70">
        <f t="shared" si="1299"/>
        <v>0</v>
      </c>
      <c r="Q5913" s="28" t="str">
        <f t="shared" ca="1" si="1300"/>
        <v/>
      </c>
      <c r="R5913" s="28" t="str">
        <f t="shared" si="1301"/>
        <v/>
      </c>
      <c r="S5913" s="28" t="str">
        <f t="array" ref="S5913">IF(ISBLANK(A5913),"",INDEX(Info!$B$3:$H$6442,MATCH(J5913,IF(Info!$D$3:$D$6442=K5913,Info!$C$3:$C$6442),0),7))</f>
        <v/>
      </c>
    </row>
    <row r="5914" spans="1:19" x14ac:dyDescent="0.25">
      <c r="A5914" s="75"/>
      <c r="B5914" s="75"/>
      <c r="C5914" s="72"/>
      <c r="D5914" s="72"/>
      <c r="E5914" s="41" t="str">
        <f t="shared" si="1288"/>
        <v/>
      </c>
      <c r="F5914" s="90" t="str">
        <f t="shared" ca="1" si="1289"/>
        <v/>
      </c>
      <c r="G5914" s="91" t="str">
        <f t="shared" si="1290"/>
        <v/>
      </c>
      <c r="H5914" s="41" t="str">
        <f t="shared" si="1291"/>
        <v/>
      </c>
      <c r="I5914" s="92" t="str">
        <f t="shared" ca="1" si="1292"/>
        <v/>
      </c>
      <c r="J5914" s="28" t="str">
        <f t="shared" si="1293"/>
        <v/>
      </c>
      <c r="K5914" s="28" t="str">
        <f t="shared" si="1294"/>
        <v/>
      </c>
      <c r="L5914" s="28" t="str">
        <f t="shared" ca="1" si="1295"/>
        <v/>
      </c>
      <c r="M5914" s="28" t="str">
        <f t="shared" si="1296"/>
        <v/>
      </c>
      <c r="N5914" s="93" t="str">
        <f t="shared" si="1297"/>
        <v/>
      </c>
      <c r="O5914" s="94" t="str">
        <f t="shared" si="1298"/>
        <v/>
      </c>
      <c r="P5914" s="70">
        <f t="shared" si="1299"/>
        <v>0</v>
      </c>
      <c r="Q5914" s="28" t="str">
        <f t="shared" ca="1" si="1300"/>
        <v/>
      </c>
      <c r="R5914" s="28" t="str">
        <f t="shared" si="1301"/>
        <v/>
      </c>
      <c r="S5914" s="28" t="str">
        <f t="array" ref="S5914">IF(ISBLANK(A5914),"",INDEX(Info!$B$3:$H$6442,MATCH(J5914,IF(Info!$D$3:$D$6442=K5914,Info!$C$3:$C$6442),0),7))</f>
        <v/>
      </c>
    </row>
    <row r="5915" spans="1:19" x14ac:dyDescent="0.25">
      <c r="A5915" s="75"/>
      <c r="B5915" s="75"/>
      <c r="C5915" s="72"/>
      <c r="D5915" s="72"/>
      <c r="E5915" s="41" t="str">
        <f t="shared" si="1288"/>
        <v/>
      </c>
      <c r="F5915" s="90" t="str">
        <f t="shared" ca="1" si="1289"/>
        <v/>
      </c>
      <c r="G5915" s="91" t="str">
        <f t="shared" si="1290"/>
        <v/>
      </c>
      <c r="H5915" s="41" t="str">
        <f t="shared" si="1291"/>
        <v/>
      </c>
      <c r="I5915" s="92" t="str">
        <f t="shared" ca="1" si="1292"/>
        <v/>
      </c>
      <c r="J5915" s="28" t="str">
        <f t="shared" si="1293"/>
        <v/>
      </c>
      <c r="K5915" s="28" t="str">
        <f t="shared" si="1294"/>
        <v/>
      </c>
      <c r="L5915" s="28" t="str">
        <f t="shared" ca="1" si="1295"/>
        <v/>
      </c>
      <c r="M5915" s="28" t="str">
        <f t="shared" si="1296"/>
        <v/>
      </c>
      <c r="N5915" s="93" t="str">
        <f t="shared" si="1297"/>
        <v/>
      </c>
      <c r="O5915" s="94" t="str">
        <f t="shared" si="1298"/>
        <v/>
      </c>
      <c r="P5915" s="70">
        <f t="shared" si="1299"/>
        <v>0</v>
      </c>
      <c r="Q5915" s="28" t="str">
        <f t="shared" ca="1" si="1300"/>
        <v/>
      </c>
      <c r="R5915" s="28" t="str">
        <f t="shared" si="1301"/>
        <v/>
      </c>
      <c r="S5915" s="28" t="str">
        <f t="array" ref="S5915">IF(ISBLANK(A5915),"",INDEX(Info!$B$3:$H$6442,MATCH(J5915,IF(Info!$D$3:$D$6442=K5915,Info!$C$3:$C$6442),0),7))</f>
        <v/>
      </c>
    </row>
    <row r="5916" spans="1:19" x14ac:dyDescent="0.25">
      <c r="A5916" s="75"/>
      <c r="B5916" s="75"/>
      <c r="C5916" s="72"/>
      <c r="D5916" s="72"/>
      <c r="E5916" s="41" t="str">
        <f t="shared" si="1288"/>
        <v/>
      </c>
      <c r="F5916" s="90" t="str">
        <f t="shared" ca="1" si="1289"/>
        <v/>
      </c>
      <c r="G5916" s="91" t="str">
        <f t="shared" si="1290"/>
        <v/>
      </c>
      <c r="H5916" s="41" t="str">
        <f t="shared" si="1291"/>
        <v/>
      </c>
      <c r="I5916" s="92" t="str">
        <f t="shared" ca="1" si="1292"/>
        <v/>
      </c>
      <c r="J5916" s="28" t="str">
        <f t="shared" si="1293"/>
        <v/>
      </c>
      <c r="K5916" s="28" t="str">
        <f t="shared" si="1294"/>
        <v/>
      </c>
      <c r="L5916" s="28" t="str">
        <f t="shared" ca="1" si="1295"/>
        <v/>
      </c>
      <c r="M5916" s="28" t="str">
        <f t="shared" si="1296"/>
        <v/>
      </c>
      <c r="N5916" s="93" t="str">
        <f t="shared" si="1297"/>
        <v/>
      </c>
      <c r="O5916" s="94" t="str">
        <f t="shared" si="1298"/>
        <v/>
      </c>
      <c r="P5916" s="70">
        <f t="shared" si="1299"/>
        <v>0</v>
      </c>
      <c r="Q5916" s="28" t="str">
        <f t="shared" ca="1" si="1300"/>
        <v/>
      </c>
      <c r="R5916" s="28" t="str">
        <f t="shared" si="1301"/>
        <v/>
      </c>
      <c r="S5916" s="28" t="str">
        <f t="array" ref="S5916">IF(ISBLANK(A5916),"",INDEX(Info!$B$3:$H$6442,MATCH(J5916,IF(Info!$D$3:$D$6442=K5916,Info!$C$3:$C$6442),0),7))</f>
        <v/>
      </c>
    </row>
    <row r="5917" spans="1:19" x14ac:dyDescent="0.25">
      <c r="A5917" s="75"/>
      <c r="B5917" s="75"/>
      <c r="C5917" s="72"/>
      <c r="D5917" s="72"/>
      <c r="E5917" s="41" t="str">
        <f t="shared" si="1288"/>
        <v/>
      </c>
      <c r="F5917" s="90" t="str">
        <f t="shared" ca="1" si="1289"/>
        <v/>
      </c>
      <c r="G5917" s="91" t="str">
        <f t="shared" si="1290"/>
        <v/>
      </c>
      <c r="H5917" s="41" t="str">
        <f t="shared" si="1291"/>
        <v/>
      </c>
      <c r="I5917" s="92" t="str">
        <f t="shared" ca="1" si="1292"/>
        <v/>
      </c>
      <c r="J5917" s="28" t="str">
        <f t="shared" si="1293"/>
        <v/>
      </c>
      <c r="K5917" s="28" t="str">
        <f t="shared" si="1294"/>
        <v/>
      </c>
      <c r="L5917" s="28" t="str">
        <f t="shared" ca="1" si="1295"/>
        <v/>
      </c>
      <c r="M5917" s="28" t="str">
        <f t="shared" si="1296"/>
        <v/>
      </c>
      <c r="N5917" s="93" t="str">
        <f t="shared" si="1297"/>
        <v/>
      </c>
      <c r="O5917" s="94" t="str">
        <f t="shared" si="1298"/>
        <v/>
      </c>
      <c r="P5917" s="70">
        <f t="shared" si="1299"/>
        <v>0</v>
      </c>
      <c r="Q5917" s="28" t="str">
        <f t="shared" ca="1" si="1300"/>
        <v/>
      </c>
      <c r="R5917" s="28" t="str">
        <f t="shared" si="1301"/>
        <v/>
      </c>
      <c r="S5917" s="28" t="str">
        <f t="array" ref="S5917">IF(ISBLANK(A5917),"",INDEX(Info!$B$3:$H$6442,MATCH(J5917,IF(Info!$D$3:$D$6442=K5917,Info!$C$3:$C$6442),0),7))</f>
        <v/>
      </c>
    </row>
    <row r="5918" spans="1:19" x14ac:dyDescent="0.25">
      <c r="A5918" s="75"/>
      <c r="B5918" s="75"/>
      <c r="C5918" s="72"/>
      <c r="D5918" s="72"/>
      <c r="E5918" s="41" t="str">
        <f t="shared" si="1288"/>
        <v/>
      </c>
      <c r="F5918" s="90" t="str">
        <f t="shared" ca="1" si="1289"/>
        <v/>
      </c>
      <c r="G5918" s="91" t="str">
        <f t="shared" si="1290"/>
        <v/>
      </c>
      <c r="H5918" s="41" t="str">
        <f t="shared" si="1291"/>
        <v/>
      </c>
      <c r="I5918" s="92" t="str">
        <f t="shared" ca="1" si="1292"/>
        <v/>
      </c>
      <c r="J5918" s="28" t="str">
        <f t="shared" si="1293"/>
        <v/>
      </c>
      <c r="K5918" s="28" t="str">
        <f t="shared" si="1294"/>
        <v/>
      </c>
      <c r="L5918" s="28" t="str">
        <f t="shared" ca="1" si="1295"/>
        <v/>
      </c>
      <c r="M5918" s="28" t="str">
        <f t="shared" si="1296"/>
        <v/>
      </c>
      <c r="N5918" s="93" t="str">
        <f t="shared" si="1297"/>
        <v/>
      </c>
      <c r="O5918" s="94" t="str">
        <f t="shared" si="1298"/>
        <v/>
      </c>
      <c r="P5918" s="70">
        <f t="shared" si="1299"/>
        <v>0</v>
      </c>
      <c r="Q5918" s="28" t="str">
        <f t="shared" ca="1" si="1300"/>
        <v/>
      </c>
      <c r="R5918" s="28" t="str">
        <f t="shared" si="1301"/>
        <v/>
      </c>
      <c r="S5918" s="28" t="str">
        <f t="array" ref="S5918">IF(ISBLANK(A5918),"",INDEX(Info!$B$3:$H$6442,MATCH(J5918,IF(Info!$D$3:$D$6442=K5918,Info!$C$3:$C$6442),0),7))</f>
        <v/>
      </c>
    </row>
    <row r="5919" spans="1:19" x14ac:dyDescent="0.25">
      <c r="A5919" s="75"/>
      <c r="B5919" s="75"/>
      <c r="C5919" s="72"/>
      <c r="D5919" s="72"/>
      <c r="E5919" s="41" t="str">
        <f t="shared" si="1288"/>
        <v/>
      </c>
      <c r="F5919" s="90" t="str">
        <f t="shared" ca="1" si="1289"/>
        <v/>
      </c>
      <c r="G5919" s="91" t="str">
        <f t="shared" si="1290"/>
        <v/>
      </c>
      <c r="H5919" s="41" t="str">
        <f t="shared" si="1291"/>
        <v/>
      </c>
      <c r="I5919" s="92" t="str">
        <f t="shared" ca="1" si="1292"/>
        <v/>
      </c>
      <c r="J5919" s="28" t="str">
        <f t="shared" si="1293"/>
        <v/>
      </c>
      <c r="K5919" s="28" t="str">
        <f t="shared" si="1294"/>
        <v/>
      </c>
      <c r="L5919" s="28" t="str">
        <f t="shared" ca="1" si="1295"/>
        <v/>
      </c>
      <c r="M5919" s="28" t="str">
        <f t="shared" si="1296"/>
        <v/>
      </c>
      <c r="N5919" s="93" t="str">
        <f t="shared" si="1297"/>
        <v/>
      </c>
      <c r="O5919" s="94" t="str">
        <f t="shared" si="1298"/>
        <v/>
      </c>
      <c r="P5919" s="70">
        <f t="shared" si="1299"/>
        <v>0</v>
      </c>
      <c r="Q5919" s="28" t="str">
        <f t="shared" ca="1" si="1300"/>
        <v/>
      </c>
      <c r="R5919" s="28" t="str">
        <f t="shared" si="1301"/>
        <v/>
      </c>
      <c r="S5919" s="28" t="str">
        <f t="array" ref="S5919">IF(ISBLANK(A5919),"",INDEX(Info!$B$3:$H$6442,MATCH(J5919,IF(Info!$D$3:$D$6442=K5919,Info!$C$3:$C$6442),0),7))</f>
        <v/>
      </c>
    </row>
    <row r="5920" spans="1:19" x14ac:dyDescent="0.25">
      <c r="A5920" s="75"/>
      <c r="B5920" s="75"/>
      <c r="C5920" s="72"/>
      <c r="D5920" s="72"/>
      <c r="E5920" s="41" t="str">
        <f t="shared" si="1288"/>
        <v/>
      </c>
      <c r="F5920" s="90" t="str">
        <f t="shared" ca="1" si="1289"/>
        <v/>
      </c>
      <c r="G5920" s="91" t="str">
        <f t="shared" si="1290"/>
        <v/>
      </c>
      <c r="H5920" s="41" t="str">
        <f t="shared" si="1291"/>
        <v/>
      </c>
      <c r="I5920" s="92" t="str">
        <f t="shared" ca="1" si="1292"/>
        <v/>
      </c>
      <c r="J5920" s="28" t="str">
        <f t="shared" si="1293"/>
        <v/>
      </c>
      <c r="K5920" s="28" t="str">
        <f t="shared" si="1294"/>
        <v/>
      </c>
      <c r="L5920" s="28" t="str">
        <f t="shared" ca="1" si="1295"/>
        <v/>
      </c>
      <c r="M5920" s="28" t="str">
        <f t="shared" si="1296"/>
        <v/>
      </c>
      <c r="N5920" s="93" t="str">
        <f t="shared" si="1297"/>
        <v/>
      </c>
      <c r="O5920" s="94" t="str">
        <f t="shared" si="1298"/>
        <v/>
      </c>
      <c r="P5920" s="70">
        <f t="shared" si="1299"/>
        <v>0</v>
      </c>
      <c r="Q5920" s="28" t="str">
        <f t="shared" ca="1" si="1300"/>
        <v/>
      </c>
      <c r="R5920" s="28" t="str">
        <f t="shared" si="1301"/>
        <v/>
      </c>
      <c r="S5920" s="28" t="str">
        <f t="array" ref="S5920">IF(ISBLANK(A5920),"",INDEX(Info!$B$3:$H$6442,MATCH(J5920,IF(Info!$D$3:$D$6442=K5920,Info!$C$3:$C$6442),0),7))</f>
        <v/>
      </c>
    </row>
    <row r="5921" spans="1:19" x14ac:dyDescent="0.25">
      <c r="A5921" s="75"/>
      <c r="B5921" s="75"/>
      <c r="C5921" s="72"/>
      <c r="D5921" s="72"/>
      <c r="E5921" s="41" t="str">
        <f t="shared" si="1288"/>
        <v/>
      </c>
      <c r="F5921" s="90" t="str">
        <f t="shared" ca="1" si="1289"/>
        <v/>
      </c>
      <c r="G5921" s="91" t="str">
        <f t="shared" si="1290"/>
        <v/>
      </c>
      <c r="H5921" s="41" t="str">
        <f t="shared" si="1291"/>
        <v/>
      </c>
      <c r="I5921" s="92" t="str">
        <f t="shared" ca="1" si="1292"/>
        <v/>
      </c>
      <c r="J5921" s="28" t="str">
        <f t="shared" si="1293"/>
        <v/>
      </c>
      <c r="K5921" s="28" t="str">
        <f t="shared" si="1294"/>
        <v/>
      </c>
      <c r="L5921" s="28" t="str">
        <f t="shared" ca="1" si="1295"/>
        <v/>
      </c>
      <c r="M5921" s="28" t="str">
        <f t="shared" si="1296"/>
        <v/>
      </c>
      <c r="N5921" s="93" t="str">
        <f t="shared" si="1297"/>
        <v/>
      </c>
      <c r="O5921" s="94" t="str">
        <f t="shared" si="1298"/>
        <v/>
      </c>
      <c r="P5921" s="70">
        <f t="shared" si="1299"/>
        <v>0</v>
      </c>
      <c r="Q5921" s="28" t="str">
        <f t="shared" ca="1" si="1300"/>
        <v/>
      </c>
      <c r="R5921" s="28" t="str">
        <f t="shared" si="1301"/>
        <v/>
      </c>
      <c r="S5921" s="28" t="str">
        <f t="array" ref="S5921">IF(ISBLANK(A5921),"",INDEX(Info!$B$3:$H$6442,MATCH(J5921,IF(Info!$D$3:$D$6442=K5921,Info!$C$3:$C$6442),0),7))</f>
        <v/>
      </c>
    </row>
    <row r="5922" spans="1:19" x14ac:dyDescent="0.25">
      <c r="A5922" s="75"/>
      <c r="B5922" s="75"/>
      <c r="C5922" s="72"/>
      <c r="D5922" s="72"/>
      <c r="E5922" s="41" t="str">
        <f t="shared" si="1288"/>
        <v/>
      </c>
      <c r="F5922" s="90" t="str">
        <f t="shared" ca="1" si="1289"/>
        <v/>
      </c>
      <c r="G5922" s="91" t="str">
        <f t="shared" si="1290"/>
        <v/>
      </c>
      <c r="H5922" s="41" t="str">
        <f t="shared" si="1291"/>
        <v/>
      </c>
      <c r="I5922" s="92" t="str">
        <f t="shared" ca="1" si="1292"/>
        <v/>
      </c>
      <c r="J5922" s="28" t="str">
        <f t="shared" si="1293"/>
        <v/>
      </c>
      <c r="K5922" s="28" t="str">
        <f t="shared" si="1294"/>
        <v/>
      </c>
      <c r="L5922" s="28" t="str">
        <f t="shared" ca="1" si="1295"/>
        <v/>
      </c>
      <c r="M5922" s="28" t="str">
        <f t="shared" si="1296"/>
        <v/>
      </c>
      <c r="N5922" s="93" t="str">
        <f t="shared" si="1297"/>
        <v/>
      </c>
      <c r="O5922" s="94" t="str">
        <f t="shared" si="1298"/>
        <v/>
      </c>
      <c r="P5922" s="70">
        <f t="shared" si="1299"/>
        <v>0</v>
      </c>
      <c r="Q5922" s="28" t="str">
        <f t="shared" ca="1" si="1300"/>
        <v/>
      </c>
      <c r="R5922" s="28" t="str">
        <f t="shared" si="1301"/>
        <v/>
      </c>
      <c r="S5922" s="28" t="str">
        <f t="array" ref="S5922">IF(ISBLANK(A5922),"",INDEX(Info!$B$3:$H$6442,MATCH(J5922,IF(Info!$D$3:$D$6442=K5922,Info!$C$3:$C$6442),0),7))</f>
        <v/>
      </c>
    </row>
    <row r="5923" spans="1:19" x14ac:dyDescent="0.25">
      <c r="A5923" s="75"/>
      <c r="B5923" s="75"/>
      <c r="C5923" s="72"/>
      <c r="D5923" s="72"/>
      <c r="E5923" s="41" t="str">
        <f t="shared" si="1288"/>
        <v/>
      </c>
      <c r="F5923" s="90" t="str">
        <f t="shared" ca="1" si="1289"/>
        <v/>
      </c>
      <c r="G5923" s="91" t="str">
        <f t="shared" si="1290"/>
        <v/>
      </c>
      <c r="H5923" s="41" t="str">
        <f t="shared" si="1291"/>
        <v/>
      </c>
      <c r="I5923" s="92" t="str">
        <f t="shared" ca="1" si="1292"/>
        <v/>
      </c>
      <c r="J5923" s="28" t="str">
        <f t="shared" si="1293"/>
        <v/>
      </c>
      <c r="K5923" s="28" t="str">
        <f t="shared" si="1294"/>
        <v/>
      </c>
      <c r="L5923" s="28" t="str">
        <f t="shared" ca="1" si="1295"/>
        <v/>
      </c>
      <c r="M5923" s="28" t="str">
        <f t="shared" si="1296"/>
        <v/>
      </c>
      <c r="N5923" s="93" t="str">
        <f t="shared" si="1297"/>
        <v/>
      </c>
      <c r="O5923" s="94" t="str">
        <f t="shared" si="1298"/>
        <v/>
      </c>
      <c r="P5923" s="70">
        <f t="shared" si="1299"/>
        <v>0</v>
      </c>
      <c r="Q5923" s="28" t="str">
        <f t="shared" ca="1" si="1300"/>
        <v/>
      </c>
      <c r="R5923" s="28" t="str">
        <f t="shared" si="1301"/>
        <v/>
      </c>
      <c r="S5923" s="28" t="str">
        <f t="array" ref="S5923">IF(ISBLANK(A5923),"",INDEX(Info!$B$3:$H$6442,MATCH(J5923,IF(Info!$D$3:$D$6442=K5923,Info!$C$3:$C$6442),0),7))</f>
        <v/>
      </c>
    </row>
    <row r="5924" spans="1:19" x14ac:dyDescent="0.25">
      <c r="A5924" s="75"/>
      <c r="B5924" s="75"/>
      <c r="C5924" s="72"/>
      <c r="D5924" s="72"/>
      <c r="E5924" s="41" t="str">
        <f t="shared" si="1288"/>
        <v/>
      </c>
      <c r="F5924" s="90" t="str">
        <f t="shared" ca="1" si="1289"/>
        <v/>
      </c>
      <c r="G5924" s="91" t="str">
        <f t="shared" si="1290"/>
        <v/>
      </c>
      <c r="H5924" s="41" t="str">
        <f t="shared" si="1291"/>
        <v/>
      </c>
      <c r="I5924" s="92" t="str">
        <f t="shared" ca="1" si="1292"/>
        <v/>
      </c>
      <c r="J5924" s="28" t="str">
        <f t="shared" si="1293"/>
        <v/>
      </c>
      <c r="K5924" s="28" t="str">
        <f t="shared" si="1294"/>
        <v/>
      </c>
      <c r="L5924" s="28" t="str">
        <f t="shared" ca="1" si="1295"/>
        <v/>
      </c>
      <c r="M5924" s="28" t="str">
        <f t="shared" si="1296"/>
        <v/>
      </c>
      <c r="N5924" s="93" t="str">
        <f t="shared" si="1297"/>
        <v/>
      </c>
      <c r="O5924" s="94" t="str">
        <f t="shared" si="1298"/>
        <v/>
      </c>
      <c r="P5924" s="70">
        <f t="shared" si="1299"/>
        <v>0</v>
      </c>
      <c r="Q5924" s="28" t="str">
        <f t="shared" ca="1" si="1300"/>
        <v/>
      </c>
      <c r="R5924" s="28" t="str">
        <f t="shared" si="1301"/>
        <v/>
      </c>
      <c r="S5924" s="28" t="str">
        <f t="array" ref="S5924">IF(ISBLANK(A5924),"",INDEX(Info!$B$3:$H$6442,MATCH(J5924,IF(Info!$D$3:$D$6442=K5924,Info!$C$3:$C$6442),0),7))</f>
        <v/>
      </c>
    </row>
    <row r="5925" spans="1:19" x14ac:dyDescent="0.25">
      <c r="A5925" s="75"/>
      <c r="B5925" s="75"/>
      <c r="C5925" s="72"/>
      <c r="D5925" s="72"/>
      <c r="E5925" s="41" t="str">
        <f t="shared" si="1288"/>
        <v/>
      </c>
      <c r="F5925" s="90" t="str">
        <f t="shared" ca="1" si="1289"/>
        <v/>
      </c>
      <c r="G5925" s="91" t="str">
        <f t="shared" si="1290"/>
        <v/>
      </c>
      <c r="H5925" s="41" t="str">
        <f t="shared" si="1291"/>
        <v/>
      </c>
      <c r="I5925" s="92" t="str">
        <f t="shared" ca="1" si="1292"/>
        <v/>
      </c>
      <c r="J5925" s="28" t="str">
        <f t="shared" si="1293"/>
        <v/>
      </c>
      <c r="K5925" s="28" t="str">
        <f t="shared" si="1294"/>
        <v/>
      </c>
      <c r="L5925" s="28" t="str">
        <f t="shared" ca="1" si="1295"/>
        <v/>
      </c>
      <c r="M5925" s="28" t="str">
        <f t="shared" si="1296"/>
        <v/>
      </c>
      <c r="N5925" s="93" t="str">
        <f t="shared" si="1297"/>
        <v/>
      </c>
      <c r="O5925" s="94" t="str">
        <f t="shared" si="1298"/>
        <v/>
      </c>
      <c r="P5925" s="70">
        <f t="shared" si="1299"/>
        <v>0</v>
      </c>
      <c r="Q5925" s="28" t="str">
        <f t="shared" ca="1" si="1300"/>
        <v/>
      </c>
      <c r="R5925" s="28" t="str">
        <f t="shared" si="1301"/>
        <v/>
      </c>
      <c r="S5925" s="28" t="str">
        <f t="array" ref="S5925">IF(ISBLANK(A5925),"",INDEX(Info!$B$3:$H$6442,MATCH(J5925,IF(Info!$D$3:$D$6442=K5925,Info!$C$3:$C$6442),0),7))</f>
        <v/>
      </c>
    </row>
    <row r="5926" spans="1:19" x14ac:dyDescent="0.25">
      <c r="A5926" s="75"/>
      <c r="B5926" s="75"/>
      <c r="C5926" s="72"/>
      <c r="D5926" s="72"/>
      <c r="E5926" s="41" t="str">
        <f t="shared" si="1288"/>
        <v/>
      </c>
      <c r="F5926" s="90" t="str">
        <f t="shared" ca="1" si="1289"/>
        <v/>
      </c>
      <c r="G5926" s="91" t="str">
        <f t="shared" si="1290"/>
        <v/>
      </c>
      <c r="H5926" s="41" t="str">
        <f t="shared" si="1291"/>
        <v/>
      </c>
      <c r="I5926" s="92" t="str">
        <f t="shared" ca="1" si="1292"/>
        <v/>
      </c>
      <c r="J5926" s="28" t="str">
        <f t="shared" si="1293"/>
        <v/>
      </c>
      <c r="K5926" s="28" t="str">
        <f t="shared" si="1294"/>
        <v/>
      </c>
      <c r="L5926" s="28" t="str">
        <f t="shared" ca="1" si="1295"/>
        <v/>
      </c>
      <c r="M5926" s="28" t="str">
        <f t="shared" si="1296"/>
        <v/>
      </c>
      <c r="N5926" s="93" t="str">
        <f t="shared" si="1297"/>
        <v/>
      </c>
      <c r="O5926" s="94" t="str">
        <f t="shared" si="1298"/>
        <v/>
      </c>
      <c r="P5926" s="70">
        <f t="shared" si="1299"/>
        <v>0</v>
      </c>
      <c r="Q5926" s="28" t="str">
        <f t="shared" ca="1" si="1300"/>
        <v/>
      </c>
      <c r="R5926" s="28" t="str">
        <f t="shared" si="1301"/>
        <v/>
      </c>
      <c r="S5926" s="28" t="str">
        <f t="array" ref="S5926">IF(ISBLANK(A5926),"",INDEX(Info!$B$3:$H$6442,MATCH(J5926,IF(Info!$D$3:$D$6442=K5926,Info!$C$3:$C$6442),0),7))</f>
        <v/>
      </c>
    </row>
    <row r="5927" spans="1:19" x14ac:dyDescent="0.25">
      <c r="A5927" s="75"/>
      <c r="B5927" s="75"/>
      <c r="C5927" s="72"/>
      <c r="D5927" s="72"/>
      <c r="E5927" s="41" t="str">
        <f t="shared" si="1288"/>
        <v/>
      </c>
      <c r="F5927" s="90" t="str">
        <f t="shared" ca="1" si="1289"/>
        <v/>
      </c>
      <c r="G5927" s="91" t="str">
        <f t="shared" si="1290"/>
        <v/>
      </c>
      <c r="H5927" s="41" t="str">
        <f t="shared" si="1291"/>
        <v/>
      </c>
      <c r="I5927" s="92" t="str">
        <f t="shared" ca="1" si="1292"/>
        <v/>
      </c>
      <c r="J5927" s="28" t="str">
        <f t="shared" si="1293"/>
        <v/>
      </c>
      <c r="K5927" s="28" t="str">
        <f t="shared" si="1294"/>
        <v/>
      </c>
      <c r="L5927" s="28" t="str">
        <f t="shared" ca="1" si="1295"/>
        <v/>
      </c>
      <c r="M5927" s="28" t="str">
        <f t="shared" si="1296"/>
        <v/>
      </c>
      <c r="N5927" s="93" t="str">
        <f t="shared" si="1297"/>
        <v/>
      </c>
      <c r="O5927" s="94" t="str">
        <f t="shared" si="1298"/>
        <v/>
      </c>
      <c r="P5927" s="70">
        <f t="shared" si="1299"/>
        <v>0</v>
      </c>
      <c r="Q5927" s="28" t="str">
        <f t="shared" ca="1" si="1300"/>
        <v/>
      </c>
      <c r="R5927" s="28" t="str">
        <f t="shared" si="1301"/>
        <v/>
      </c>
      <c r="S5927" s="28" t="str">
        <f t="array" ref="S5927">IF(ISBLANK(A5927),"",INDEX(Info!$B$3:$H$6442,MATCH(J5927,IF(Info!$D$3:$D$6442=K5927,Info!$C$3:$C$6442),0),7))</f>
        <v/>
      </c>
    </row>
    <row r="5928" spans="1:19" x14ac:dyDescent="0.25">
      <c r="A5928" s="75"/>
      <c r="B5928" s="75"/>
      <c r="C5928" s="72"/>
      <c r="D5928" s="72"/>
      <c r="E5928" s="41" t="str">
        <f t="shared" si="1288"/>
        <v/>
      </c>
      <c r="F5928" s="90" t="str">
        <f t="shared" ca="1" si="1289"/>
        <v/>
      </c>
      <c r="G5928" s="91" t="str">
        <f t="shared" si="1290"/>
        <v/>
      </c>
      <c r="H5928" s="41" t="str">
        <f t="shared" si="1291"/>
        <v/>
      </c>
      <c r="I5928" s="92" t="str">
        <f t="shared" ca="1" si="1292"/>
        <v/>
      </c>
      <c r="J5928" s="28" t="str">
        <f t="shared" si="1293"/>
        <v/>
      </c>
      <c r="K5928" s="28" t="str">
        <f t="shared" si="1294"/>
        <v/>
      </c>
      <c r="L5928" s="28" t="str">
        <f t="shared" ca="1" si="1295"/>
        <v/>
      </c>
      <c r="M5928" s="28" t="str">
        <f t="shared" si="1296"/>
        <v/>
      </c>
      <c r="N5928" s="93" t="str">
        <f t="shared" si="1297"/>
        <v/>
      </c>
      <c r="O5928" s="94" t="str">
        <f t="shared" si="1298"/>
        <v/>
      </c>
      <c r="P5928" s="70">
        <f t="shared" si="1299"/>
        <v>0</v>
      </c>
      <c r="Q5928" s="28" t="str">
        <f t="shared" ca="1" si="1300"/>
        <v/>
      </c>
      <c r="R5928" s="28" t="str">
        <f t="shared" si="1301"/>
        <v/>
      </c>
      <c r="S5928" s="28" t="str">
        <f t="array" ref="S5928">IF(ISBLANK(A5928),"",INDEX(Info!$B$3:$H$6442,MATCH(J5928,IF(Info!$D$3:$D$6442=K5928,Info!$C$3:$C$6442),0),7))</f>
        <v/>
      </c>
    </row>
    <row r="5929" spans="1:19" x14ac:dyDescent="0.25">
      <c r="A5929" s="75"/>
      <c r="B5929" s="75"/>
      <c r="C5929" s="72"/>
      <c r="D5929" s="72"/>
      <c r="E5929" s="41" t="str">
        <f t="shared" si="1288"/>
        <v/>
      </c>
      <c r="F5929" s="90" t="str">
        <f t="shared" ca="1" si="1289"/>
        <v/>
      </c>
      <c r="G5929" s="91" t="str">
        <f t="shared" si="1290"/>
        <v/>
      </c>
      <c r="H5929" s="41" t="str">
        <f t="shared" si="1291"/>
        <v/>
      </c>
      <c r="I5929" s="92" t="str">
        <f t="shared" ca="1" si="1292"/>
        <v/>
      </c>
      <c r="J5929" s="28" t="str">
        <f t="shared" si="1293"/>
        <v/>
      </c>
      <c r="K5929" s="28" t="str">
        <f t="shared" si="1294"/>
        <v/>
      </c>
      <c r="L5929" s="28" t="str">
        <f t="shared" ca="1" si="1295"/>
        <v/>
      </c>
      <c r="M5929" s="28" t="str">
        <f t="shared" si="1296"/>
        <v/>
      </c>
      <c r="N5929" s="93" t="str">
        <f t="shared" si="1297"/>
        <v/>
      </c>
      <c r="O5929" s="94" t="str">
        <f t="shared" si="1298"/>
        <v/>
      </c>
      <c r="P5929" s="70">
        <f t="shared" si="1299"/>
        <v>0</v>
      </c>
      <c r="Q5929" s="28" t="str">
        <f t="shared" ca="1" si="1300"/>
        <v/>
      </c>
      <c r="R5929" s="28" t="str">
        <f t="shared" si="1301"/>
        <v/>
      </c>
      <c r="S5929" s="28" t="str">
        <f t="array" ref="S5929">IF(ISBLANK(A5929),"",INDEX(Info!$B$3:$H$6442,MATCH(J5929,IF(Info!$D$3:$D$6442=K5929,Info!$C$3:$C$6442),0),7))</f>
        <v/>
      </c>
    </row>
    <row r="5930" spans="1:19" x14ac:dyDescent="0.25">
      <c r="A5930" s="75"/>
      <c r="B5930" s="75"/>
      <c r="C5930" s="72"/>
      <c r="D5930" s="72"/>
      <c r="E5930" s="41" t="str">
        <f t="shared" si="1288"/>
        <v/>
      </c>
      <c r="F5930" s="90" t="str">
        <f t="shared" ca="1" si="1289"/>
        <v/>
      </c>
      <c r="G5930" s="91" t="str">
        <f t="shared" si="1290"/>
        <v/>
      </c>
      <c r="H5930" s="41" t="str">
        <f t="shared" si="1291"/>
        <v/>
      </c>
      <c r="I5930" s="92" t="str">
        <f t="shared" ca="1" si="1292"/>
        <v/>
      </c>
      <c r="J5930" s="28" t="str">
        <f t="shared" si="1293"/>
        <v/>
      </c>
      <c r="K5930" s="28" t="str">
        <f t="shared" si="1294"/>
        <v/>
      </c>
      <c r="L5930" s="28" t="str">
        <f t="shared" ca="1" si="1295"/>
        <v/>
      </c>
      <c r="M5930" s="28" t="str">
        <f t="shared" si="1296"/>
        <v/>
      </c>
      <c r="N5930" s="93" t="str">
        <f t="shared" si="1297"/>
        <v/>
      </c>
      <c r="O5930" s="94" t="str">
        <f t="shared" si="1298"/>
        <v/>
      </c>
      <c r="P5930" s="70">
        <f t="shared" si="1299"/>
        <v>0</v>
      </c>
      <c r="Q5930" s="28" t="str">
        <f t="shared" ca="1" si="1300"/>
        <v/>
      </c>
      <c r="R5930" s="28" t="str">
        <f t="shared" si="1301"/>
        <v/>
      </c>
      <c r="S5930" s="28" t="str">
        <f t="array" ref="S5930">IF(ISBLANK(A5930),"",INDEX(Info!$B$3:$H$6442,MATCH(J5930,IF(Info!$D$3:$D$6442=K5930,Info!$C$3:$C$6442),0),7))</f>
        <v/>
      </c>
    </row>
    <row r="5931" spans="1:19" x14ac:dyDescent="0.25">
      <c r="A5931" s="75"/>
      <c r="B5931" s="75"/>
      <c r="C5931" s="72"/>
      <c r="D5931" s="72"/>
      <c r="E5931" s="41" t="str">
        <f t="shared" si="1288"/>
        <v/>
      </c>
      <c r="F5931" s="90" t="str">
        <f t="shared" ca="1" si="1289"/>
        <v/>
      </c>
      <c r="G5931" s="91" t="str">
        <f t="shared" si="1290"/>
        <v/>
      </c>
      <c r="H5931" s="41" t="str">
        <f t="shared" si="1291"/>
        <v/>
      </c>
      <c r="I5931" s="92" t="str">
        <f t="shared" ca="1" si="1292"/>
        <v/>
      </c>
      <c r="J5931" s="28" t="str">
        <f t="shared" si="1293"/>
        <v/>
      </c>
      <c r="K5931" s="28" t="str">
        <f t="shared" si="1294"/>
        <v/>
      </c>
      <c r="L5931" s="28" t="str">
        <f t="shared" ca="1" si="1295"/>
        <v/>
      </c>
      <c r="M5931" s="28" t="str">
        <f t="shared" si="1296"/>
        <v/>
      </c>
      <c r="N5931" s="93" t="str">
        <f t="shared" si="1297"/>
        <v/>
      </c>
      <c r="O5931" s="94" t="str">
        <f t="shared" si="1298"/>
        <v/>
      </c>
      <c r="P5931" s="70">
        <f t="shared" si="1299"/>
        <v>0</v>
      </c>
      <c r="Q5931" s="28" t="str">
        <f t="shared" ca="1" si="1300"/>
        <v/>
      </c>
      <c r="R5931" s="28" t="str">
        <f t="shared" si="1301"/>
        <v/>
      </c>
      <c r="S5931" s="28" t="str">
        <f t="array" ref="S5931">IF(ISBLANK(A5931),"",INDEX(Info!$B$3:$H$6442,MATCH(J5931,IF(Info!$D$3:$D$6442=K5931,Info!$C$3:$C$6442),0),7))</f>
        <v/>
      </c>
    </row>
    <row r="5932" spans="1:19" x14ac:dyDescent="0.25">
      <c r="A5932" s="75"/>
      <c r="B5932" s="75"/>
      <c r="C5932" s="72"/>
      <c r="D5932" s="72"/>
      <c r="E5932" s="41" t="str">
        <f t="shared" si="1288"/>
        <v/>
      </c>
      <c r="F5932" s="90" t="str">
        <f t="shared" ca="1" si="1289"/>
        <v/>
      </c>
      <c r="G5932" s="91" t="str">
        <f t="shared" si="1290"/>
        <v/>
      </c>
      <c r="H5932" s="41" t="str">
        <f t="shared" si="1291"/>
        <v/>
      </c>
      <c r="I5932" s="92" t="str">
        <f t="shared" ca="1" si="1292"/>
        <v/>
      </c>
      <c r="J5932" s="28" t="str">
        <f t="shared" si="1293"/>
        <v/>
      </c>
      <c r="K5932" s="28" t="str">
        <f t="shared" si="1294"/>
        <v/>
      </c>
      <c r="L5932" s="28" t="str">
        <f t="shared" ca="1" si="1295"/>
        <v/>
      </c>
      <c r="M5932" s="28" t="str">
        <f t="shared" si="1296"/>
        <v/>
      </c>
      <c r="N5932" s="93" t="str">
        <f t="shared" si="1297"/>
        <v/>
      </c>
      <c r="O5932" s="94" t="str">
        <f t="shared" si="1298"/>
        <v/>
      </c>
      <c r="P5932" s="70">
        <f t="shared" si="1299"/>
        <v>0</v>
      </c>
      <c r="Q5932" s="28" t="str">
        <f t="shared" ca="1" si="1300"/>
        <v/>
      </c>
      <c r="R5932" s="28" t="str">
        <f t="shared" si="1301"/>
        <v/>
      </c>
      <c r="S5932" s="28" t="str">
        <f t="array" ref="S5932">IF(ISBLANK(A5932),"",INDEX(Info!$B$3:$H$6442,MATCH(J5932,IF(Info!$D$3:$D$6442=K5932,Info!$C$3:$C$6442),0),7))</f>
        <v/>
      </c>
    </row>
    <row r="5933" spans="1:19" x14ac:dyDescent="0.25">
      <c r="A5933" s="75"/>
      <c r="B5933" s="75"/>
      <c r="C5933" s="72"/>
      <c r="D5933" s="72"/>
      <c r="E5933" s="41" t="str">
        <f t="shared" si="1288"/>
        <v/>
      </c>
      <c r="F5933" s="90" t="str">
        <f t="shared" ca="1" si="1289"/>
        <v/>
      </c>
      <c r="G5933" s="91" t="str">
        <f t="shared" si="1290"/>
        <v/>
      </c>
      <c r="H5933" s="41" t="str">
        <f t="shared" si="1291"/>
        <v/>
      </c>
      <c r="I5933" s="92" t="str">
        <f t="shared" ca="1" si="1292"/>
        <v/>
      </c>
      <c r="J5933" s="28" t="str">
        <f t="shared" si="1293"/>
        <v/>
      </c>
      <c r="K5933" s="28" t="str">
        <f t="shared" si="1294"/>
        <v/>
      </c>
      <c r="L5933" s="28" t="str">
        <f t="shared" ca="1" si="1295"/>
        <v/>
      </c>
      <c r="M5933" s="28" t="str">
        <f t="shared" si="1296"/>
        <v/>
      </c>
      <c r="N5933" s="93" t="str">
        <f t="shared" si="1297"/>
        <v/>
      </c>
      <c r="O5933" s="94" t="str">
        <f t="shared" si="1298"/>
        <v/>
      </c>
      <c r="P5933" s="70">
        <f t="shared" si="1299"/>
        <v>0</v>
      </c>
      <c r="Q5933" s="28" t="str">
        <f t="shared" ca="1" si="1300"/>
        <v/>
      </c>
      <c r="R5933" s="28" t="str">
        <f t="shared" si="1301"/>
        <v/>
      </c>
      <c r="S5933" s="28" t="str">
        <f t="array" ref="S5933">IF(ISBLANK(A5933),"",INDEX(Info!$B$3:$H$6442,MATCH(J5933,IF(Info!$D$3:$D$6442=K5933,Info!$C$3:$C$6442),0),7))</f>
        <v/>
      </c>
    </row>
    <row r="5934" spans="1:19" x14ac:dyDescent="0.25">
      <c r="A5934" s="75"/>
      <c r="B5934" s="75"/>
      <c r="C5934" s="72"/>
      <c r="D5934" s="72"/>
      <c r="E5934" s="41" t="str">
        <f t="shared" si="1288"/>
        <v/>
      </c>
      <c r="F5934" s="90" t="str">
        <f t="shared" ca="1" si="1289"/>
        <v/>
      </c>
      <c r="G5934" s="91" t="str">
        <f t="shared" si="1290"/>
        <v/>
      </c>
      <c r="H5934" s="41" t="str">
        <f t="shared" si="1291"/>
        <v/>
      </c>
      <c r="I5934" s="92" t="str">
        <f t="shared" ca="1" si="1292"/>
        <v/>
      </c>
      <c r="J5934" s="28" t="str">
        <f t="shared" si="1293"/>
        <v/>
      </c>
      <c r="K5934" s="28" t="str">
        <f t="shared" si="1294"/>
        <v/>
      </c>
      <c r="L5934" s="28" t="str">
        <f t="shared" ca="1" si="1295"/>
        <v/>
      </c>
      <c r="M5934" s="28" t="str">
        <f t="shared" si="1296"/>
        <v/>
      </c>
      <c r="N5934" s="93" t="str">
        <f t="shared" si="1297"/>
        <v/>
      </c>
      <c r="O5934" s="94" t="str">
        <f t="shared" si="1298"/>
        <v/>
      </c>
      <c r="P5934" s="70">
        <f t="shared" si="1299"/>
        <v>0</v>
      </c>
      <c r="Q5934" s="28" t="str">
        <f t="shared" ca="1" si="1300"/>
        <v/>
      </c>
      <c r="R5934" s="28" t="str">
        <f t="shared" si="1301"/>
        <v/>
      </c>
      <c r="S5934" s="28" t="str">
        <f t="array" ref="S5934">IF(ISBLANK(A5934),"",INDEX(Info!$B$3:$H$6442,MATCH(J5934,IF(Info!$D$3:$D$6442=K5934,Info!$C$3:$C$6442),0),7))</f>
        <v/>
      </c>
    </row>
    <row r="5935" spans="1:19" x14ac:dyDescent="0.25">
      <c r="A5935" s="75"/>
      <c r="B5935" s="75"/>
      <c r="C5935" s="72"/>
      <c r="D5935" s="72"/>
      <c r="E5935" s="41" t="str">
        <f t="shared" si="1288"/>
        <v/>
      </c>
      <c r="F5935" s="90" t="str">
        <f t="shared" ca="1" si="1289"/>
        <v/>
      </c>
      <c r="G5935" s="91" t="str">
        <f t="shared" si="1290"/>
        <v/>
      </c>
      <c r="H5935" s="41" t="str">
        <f t="shared" si="1291"/>
        <v/>
      </c>
      <c r="I5935" s="92" t="str">
        <f t="shared" ca="1" si="1292"/>
        <v/>
      </c>
      <c r="J5935" s="28" t="str">
        <f t="shared" si="1293"/>
        <v/>
      </c>
      <c r="K5935" s="28" t="str">
        <f t="shared" si="1294"/>
        <v/>
      </c>
      <c r="L5935" s="28" t="str">
        <f t="shared" ca="1" si="1295"/>
        <v/>
      </c>
      <c r="M5935" s="28" t="str">
        <f t="shared" si="1296"/>
        <v/>
      </c>
      <c r="N5935" s="93" t="str">
        <f t="shared" si="1297"/>
        <v/>
      </c>
      <c r="O5935" s="94" t="str">
        <f t="shared" si="1298"/>
        <v/>
      </c>
      <c r="P5935" s="70">
        <f t="shared" si="1299"/>
        <v>0</v>
      </c>
      <c r="Q5935" s="28" t="str">
        <f t="shared" ca="1" si="1300"/>
        <v/>
      </c>
      <c r="R5935" s="28" t="str">
        <f t="shared" si="1301"/>
        <v/>
      </c>
      <c r="S5935" s="28" t="str">
        <f t="array" ref="S5935">IF(ISBLANK(A5935),"",INDEX(Info!$B$3:$H$6442,MATCH(J5935,IF(Info!$D$3:$D$6442=K5935,Info!$C$3:$C$6442),0),7))</f>
        <v/>
      </c>
    </row>
    <row r="5936" spans="1:19" x14ac:dyDescent="0.25">
      <c r="A5936" s="75"/>
      <c r="B5936" s="75"/>
      <c r="C5936" s="72"/>
      <c r="D5936" s="72"/>
      <c r="E5936" s="41" t="str">
        <f t="shared" si="1288"/>
        <v/>
      </c>
      <c r="F5936" s="90" t="str">
        <f t="shared" ca="1" si="1289"/>
        <v/>
      </c>
      <c r="G5936" s="91" t="str">
        <f t="shared" si="1290"/>
        <v/>
      </c>
      <c r="H5936" s="41" t="str">
        <f t="shared" si="1291"/>
        <v/>
      </c>
      <c r="I5936" s="92" t="str">
        <f t="shared" ca="1" si="1292"/>
        <v/>
      </c>
      <c r="J5936" s="28" t="str">
        <f t="shared" si="1293"/>
        <v/>
      </c>
      <c r="K5936" s="28" t="str">
        <f t="shared" si="1294"/>
        <v/>
      </c>
      <c r="L5936" s="28" t="str">
        <f t="shared" ca="1" si="1295"/>
        <v/>
      </c>
      <c r="M5936" s="28" t="str">
        <f t="shared" si="1296"/>
        <v/>
      </c>
      <c r="N5936" s="93" t="str">
        <f t="shared" si="1297"/>
        <v/>
      </c>
      <c r="O5936" s="94" t="str">
        <f t="shared" si="1298"/>
        <v/>
      </c>
      <c r="P5936" s="70">
        <f t="shared" si="1299"/>
        <v>0</v>
      </c>
      <c r="Q5936" s="28" t="str">
        <f t="shared" ca="1" si="1300"/>
        <v/>
      </c>
      <c r="R5936" s="28" t="str">
        <f t="shared" si="1301"/>
        <v/>
      </c>
      <c r="S5936" s="28" t="str">
        <f t="array" ref="S5936">IF(ISBLANK(A5936),"",INDEX(Info!$B$3:$H$6442,MATCH(J5936,IF(Info!$D$3:$D$6442=K5936,Info!$C$3:$C$6442),0),7))</f>
        <v/>
      </c>
    </row>
    <row r="5937" spans="1:19" x14ac:dyDescent="0.25">
      <c r="A5937" s="75"/>
      <c r="B5937" s="75"/>
      <c r="C5937" s="72"/>
      <c r="D5937" s="72"/>
      <c r="E5937" s="41" t="str">
        <f t="shared" si="1288"/>
        <v/>
      </c>
      <c r="F5937" s="90" t="str">
        <f t="shared" ca="1" si="1289"/>
        <v/>
      </c>
      <c r="G5937" s="91" t="str">
        <f t="shared" si="1290"/>
        <v/>
      </c>
      <c r="H5937" s="41" t="str">
        <f t="shared" si="1291"/>
        <v/>
      </c>
      <c r="I5937" s="92" t="str">
        <f t="shared" ca="1" si="1292"/>
        <v/>
      </c>
      <c r="J5937" s="28" t="str">
        <f t="shared" si="1293"/>
        <v/>
      </c>
      <c r="K5937" s="28" t="str">
        <f t="shared" si="1294"/>
        <v/>
      </c>
      <c r="L5937" s="28" t="str">
        <f t="shared" ca="1" si="1295"/>
        <v/>
      </c>
      <c r="M5937" s="28" t="str">
        <f t="shared" si="1296"/>
        <v/>
      </c>
      <c r="N5937" s="93" t="str">
        <f t="shared" si="1297"/>
        <v/>
      </c>
      <c r="O5937" s="94" t="str">
        <f t="shared" si="1298"/>
        <v/>
      </c>
      <c r="P5937" s="70">
        <f t="shared" si="1299"/>
        <v>0</v>
      </c>
      <c r="Q5937" s="28" t="str">
        <f t="shared" ca="1" si="1300"/>
        <v/>
      </c>
      <c r="R5937" s="28" t="str">
        <f t="shared" si="1301"/>
        <v/>
      </c>
      <c r="S5937" s="28" t="str">
        <f t="array" ref="S5937">IF(ISBLANK(A5937),"",INDEX(Info!$B$3:$H$6442,MATCH(J5937,IF(Info!$D$3:$D$6442=K5937,Info!$C$3:$C$6442),0),7))</f>
        <v/>
      </c>
    </row>
    <row r="5938" spans="1:19" x14ac:dyDescent="0.25">
      <c r="A5938" s="75"/>
      <c r="B5938" s="75"/>
      <c r="C5938" s="72"/>
      <c r="D5938" s="72"/>
      <c r="E5938" s="41" t="str">
        <f t="shared" si="1288"/>
        <v/>
      </c>
      <c r="F5938" s="90" t="str">
        <f t="shared" ca="1" si="1289"/>
        <v/>
      </c>
      <c r="G5938" s="91" t="str">
        <f t="shared" si="1290"/>
        <v/>
      </c>
      <c r="H5938" s="41" t="str">
        <f t="shared" si="1291"/>
        <v/>
      </c>
      <c r="I5938" s="92" t="str">
        <f t="shared" ca="1" si="1292"/>
        <v/>
      </c>
      <c r="J5938" s="28" t="str">
        <f t="shared" si="1293"/>
        <v/>
      </c>
      <c r="K5938" s="28" t="str">
        <f t="shared" si="1294"/>
        <v/>
      </c>
      <c r="L5938" s="28" t="str">
        <f t="shared" ca="1" si="1295"/>
        <v/>
      </c>
      <c r="M5938" s="28" t="str">
        <f t="shared" si="1296"/>
        <v/>
      </c>
      <c r="N5938" s="93" t="str">
        <f t="shared" si="1297"/>
        <v/>
      </c>
      <c r="O5938" s="94" t="str">
        <f t="shared" si="1298"/>
        <v/>
      </c>
      <c r="P5938" s="70">
        <f t="shared" si="1299"/>
        <v>0</v>
      </c>
      <c r="Q5938" s="28" t="str">
        <f t="shared" ca="1" si="1300"/>
        <v/>
      </c>
      <c r="R5938" s="28" t="str">
        <f t="shared" si="1301"/>
        <v/>
      </c>
      <c r="S5938" s="28" t="str">
        <f t="array" ref="S5938">IF(ISBLANK(A5938),"",INDEX(Info!$B$3:$H$6442,MATCH(J5938,IF(Info!$D$3:$D$6442=K5938,Info!$C$3:$C$6442),0),7))</f>
        <v/>
      </c>
    </row>
    <row r="5939" spans="1:19" x14ac:dyDescent="0.25">
      <c r="A5939" s="75"/>
      <c r="B5939" s="75"/>
      <c r="C5939" s="72"/>
      <c r="D5939" s="72"/>
      <c r="E5939" s="41" t="str">
        <f t="shared" si="1288"/>
        <v/>
      </c>
      <c r="F5939" s="90" t="str">
        <f t="shared" ca="1" si="1289"/>
        <v/>
      </c>
      <c r="G5939" s="91" t="str">
        <f t="shared" si="1290"/>
        <v/>
      </c>
      <c r="H5939" s="41" t="str">
        <f t="shared" si="1291"/>
        <v/>
      </c>
      <c r="I5939" s="92" t="str">
        <f t="shared" ca="1" si="1292"/>
        <v/>
      </c>
      <c r="J5939" s="28" t="str">
        <f t="shared" si="1293"/>
        <v/>
      </c>
      <c r="K5939" s="28" t="str">
        <f t="shared" si="1294"/>
        <v/>
      </c>
      <c r="L5939" s="28" t="str">
        <f t="shared" ca="1" si="1295"/>
        <v/>
      </c>
      <c r="M5939" s="28" t="str">
        <f t="shared" si="1296"/>
        <v/>
      </c>
      <c r="N5939" s="93" t="str">
        <f t="shared" si="1297"/>
        <v/>
      </c>
      <c r="O5939" s="94" t="str">
        <f t="shared" si="1298"/>
        <v/>
      </c>
      <c r="P5939" s="70">
        <f t="shared" si="1299"/>
        <v>0</v>
      </c>
      <c r="Q5939" s="28" t="str">
        <f t="shared" ca="1" si="1300"/>
        <v/>
      </c>
      <c r="R5939" s="28" t="str">
        <f t="shared" si="1301"/>
        <v/>
      </c>
      <c r="S5939" s="28" t="str">
        <f t="array" ref="S5939">IF(ISBLANK(A5939),"",INDEX(Info!$B$3:$H$6442,MATCH(J5939,IF(Info!$D$3:$D$6442=K5939,Info!$C$3:$C$6442),0),7))</f>
        <v/>
      </c>
    </row>
    <row r="5940" spans="1:19" x14ac:dyDescent="0.25">
      <c r="A5940" s="75"/>
      <c r="B5940" s="75"/>
      <c r="C5940" s="72"/>
      <c r="D5940" s="72"/>
      <c r="E5940" s="41" t="str">
        <f t="shared" si="1288"/>
        <v/>
      </c>
      <c r="F5940" s="90" t="str">
        <f t="shared" ca="1" si="1289"/>
        <v/>
      </c>
      <c r="G5940" s="91" t="str">
        <f t="shared" si="1290"/>
        <v/>
      </c>
      <c r="H5940" s="41" t="str">
        <f t="shared" si="1291"/>
        <v/>
      </c>
      <c r="I5940" s="92" t="str">
        <f t="shared" ca="1" si="1292"/>
        <v/>
      </c>
      <c r="J5940" s="28" t="str">
        <f t="shared" si="1293"/>
        <v/>
      </c>
      <c r="K5940" s="28" t="str">
        <f t="shared" si="1294"/>
        <v/>
      </c>
      <c r="L5940" s="28" t="str">
        <f t="shared" ca="1" si="1295"/>
        <v/>
      </c>
      <c r="M5940" s="28" t="str">
        <f t="shared" si="1296"/>
        <v/>
      </c>
      <c r="N5940" s="93" t="str">
        <f t="shared" si="1297"/>
        <v/>
      </c>
      <c r="O5940" s="94" t="str">
        <f t="shared" si="1298"/>
        <v/>
      </c>
      <c r="P5940" s="70">
        <f t="shared" si="1299"/>
        <v>0</v>
      </c>
      <c r="Q5940" s="28" t="str">
        <f t="shared" ca="1" si="1300"/>
        <v/>
      </c>
      <c r="R5940" s="28" t="str">
        <f t="shared" si="1301"/>
        <v/>
      </c>
      <c r="S5940" s="28" t="str">
        <f t="array" ref="S5940">IF(ISBLANK(A5940),"",INDEX(Info!$B$3:$H$6442,MATCH(J5940,IF(Info!$D$3:$D$6442=K5940,Info!$C$3:$C$6442),0),7))</f>
        <v/>
      </c>
    </row>
    <row r="5941" spans="1:19" x14ac:dyDescent="0.25">
      <c r="A5941" s="75"/>
      <c r="B5941" s="75"/>
      <c r="C5941" s="72"/>
      <c r="D5941" s="72"/>
      <c r="E5941" s="41" t="str">
        <f t="shared" si="1288"/>
        <v/>
      </c>
      <c r="F5941" s="90" t="str">
        <f t="shared" ca="1" si="1289"/>
        <v/>
      </c>
      <c r="G5941" s="91" t="str">
        <f t="shared" si="1290"/>
        <v/>
      </c>
      <c r="H5941" s="41" t="str">
        <f t="shared" si="1291"/>
        <v/>
      </c>
      <c r="I5941" s="92" t="str">
        <f t="shared" ca="1" si="1292"/>
        <v/>
      </c>
      <c r="J5941" s="28" t="str">
        <f t="shared" si="1293"/>
        <v/>
      </c>
      <c r="K5941" s="28" t="str">
        <f t="shared" si="1294"/>
        <v/>
      </c>
      <c r="L5941" s="28" t="str">
        <f t="shared" ca="1" si="1295"/>
        <v/>
      </c>
      <c r="M5941" s="28" t="str">
        <f t="shared" si="1296"/>
        <v/>
      </c>
      <c r="N5941" s="93" t="str">
        <f t="shared" si="1297"/>
        <v/>
      </c>
      <c r="O5941" s="94" t="str">
        <f t="shared" si="1298"/>
        <v/>
      </c>
      <c r="P5941" s="70">
        <f t="shared" si="1299"/>
        <v>0</v>
      </c>
      <c r="Q5941" s="28" t="str">
        <f t="shared" ca="1" si="1300"/>
        <v/>
      </c>
      <c r="R5941" s="28" t="str">
        <f t="shared" si="1301"/>
        <v/>
      </c>
      <c r="S5941" s="28" t="str">
        <f t="array" ref="S5941">IF(ISBLANK(A5941),"",INDEX(Info!$B$3:$H$6442,MATCH(J5941,IF(Info!$D$3:$D$6442=K5941,Info!$C$3:$C$6442),0),7))</f>
        <v/>
      </c>
    </row>
    <row r="5942" spans="1:19" x14ac:dyDescent="0.25">
      <c r="A5942" s="75"/>
      <c r="B5942" s="75"/>
      <c r="C5942" s="72"/>
      <c r="D5942" s="72"/>
      <c r="E5942" s="41" t="str">
        <f t="shared" si="1288"/>
        <v/>
      </c>
      <c r="F5942" s="90" t="str">
        <f t="shared" ca="1" si="1289"/>
        <v/>
      </c>
      <c r="G5942" s="91" t="str">
        <f t="shared" si="1290"/>
        <v/>
      </c>
      <c r="H5942" s="41" t="str">
        <f t="shared" si="1291"/>
        <v/>
      </c>
      <c r="I5942" s="92" t="str">
        <f t="shared" ca="1" si="1292"/>
        <v/>
      </c>
      <c r="J5942" s="28" t="str">
        <f t="shared" si="1293"/>
        <v/>
      </c>
      <c r="K5942" s="28" t="str">
        <f t="shared" si="1294"/>
        <v/>
      </c>
      <c r="L5942" s="28" t="str">
        <f t="shared" ca="1" si="1295"/>
        <v/>
      </c>
      <c r="M5942" s="28" t="str">
        <f t="shared" si="1296"/>
        <v/>
      </c>
      <c r="N5942" s="93" t="str">
        <f t="shared" si="1297"/>
        <v/>
      </c>
      <c r="O5942" s="94" t="str">
        <f t="shared" si="1298"/>
        <v/>
      </c>
      <c r="P5942" s="70">
        <f t="shared" si="1299"/>
        <v>0</v>
      </c>
      <c r="Q5942" s="28" t="str">
        <f t="shared" ca="1" si="1300"/>
        <v/>
      </c>
      <c r="R5942" s="28" t="str">
        <f t="shared" si="1301"/>
        <v/>
      </c>
      <c r="S5942" s="28" t="str">
        <f t="array" ref="S5942">IF(ISBLANK(A5942),"",INDEX(Info!$B$3:$H$6442,MATCH(J5942,IF(Info!$D$3:$D$6442=K5942,Info!$C$3:$C$6442),0),7))</f>
        <v/>
      </c>
    </row>
    <row r="5943" spans="1:19" x14ac:dyDescent="0.25">
      <c r="A5943" s="75"/>
      <c r="B5943" s="75"/>
      <c r="C5943" s="72"/>
      <c r="D5943" s="72"/>
      <c r="E5943" s="41" t="str">
        <f t="shared" si="1288"/>
        <v/>
      </c>
      <c r="F5943" s="90" t="str">
        <f t="shared" ca="1" si="1289"/>
        <v/>
      </c>
      <c r="G5943" s="91" t="str">
        <f t="shared" si="1290"/>
        <v/>
      </c>
      <c r="H5943" s="41" t="str">
        <f t="shared" si="1291"/>
        <v/>
      </c>
      <c r="I5943" s="92" t="str">
        <f t="shared" ca="1" si="1292"/>
        <v/>
      </c>
      <c r="J5943" s="28" t="str">
        <f t="shared" si="1293"/>
        <v/>
      </c>
      <c r="K5943" s="28" t="str">
        <f t="shared" si="1294"/>
        <v/>
      </c>
      <c r="L5943" s="28" t="str">
        <f t="shared" ca="1" si="1295"/>
        <v/>
      </c>
      <c r="M5943" s="28" t="str">
        <f t="shared" si="1296"/>
        <v/>
      </c>
      <c r="N5943" s="93" t="str">
        <f t="shared" si="1297"/>
        <v/>
      </c>
      <c r="O5943" s="94" t="str">
        <f t="shared" si="1298"/>
        <v/>
      </c>
      <c r="P5943" s="70">
        <f t="shared" si="1299"/>
        <v>0</v>
      </c>
      <c r="Q5943" s="28" t="str">
        <f t="shared" ca="1" si="1300"/>
        <v/>
      </c>
      <c r="R5943" s="28" t="str">
        <f t="shared" si="1301"/>
        <v/>
      </c>
      <c r="S5943" s="28" t="str">
        <f t="array" ref="S5943">IF(ISBLANK(A5943),"",INDEX(Info!$B$3:$H$6442,MATCH(J5943,IF(Info!$D$3:$D$6442=K5943,Info!$C$3:$C$6442),0),7))</f>
        <v/>
      </c>
    </row>
    <row r="5944" spans="1:19" x14ac:dyDescent="0.25">
      <c r="A5944" s="75"/>
      <c r="B5944" s="75"/>
      <c r="C5944" s="72"/>
      <c r="D5944" s="72"/>
      <c r="E5944" s="41" t="str">
        <f t="shared" si="1288"/>
        <v/>
      </c>
      <c r="F5944" s="90" t="str">
        <f t="shared" ca="1" si="1289"/>
        <v/>
      </c>
      <c r="G5944" s="91" t="str">
        <f t="shared" si="1290"/>
        <v/>
      </c>
      <c r="H5944" s="41" t="str">
        <f t="shared" si="1291"/>
        <v/>
      </c>
      <c r="I5944" s="92" t="str">
        <f t="shared" ca="1" si="1292"/>
        <v/>
      </c>
      <c r="J5944" s="28" t="str">
        <f t="shared" si="1293"/>
        <v/>
      </c>
      <c r="K5944" s="28" t="str">
        <f t="shared" si="1294"/>
        <v/>
      </c>
      <c r="L5944" s="28" t="str">
        <f t="shared" ca="1" si="1295"/>
        <v/>
      </c>
      <c r="M5944" s="28" t="str">
        <f t="shared" si="1296"/>
        <v/>
      </c>
      <c r="N5944" s="93" t="str">
        <f t="shared" si="1297"/>
        <v/>
      </c>
      <c r="O5944" s="94" t="str">
        <f t="shared" si="1298"/>
        <v/>
      </c>
      <c r="P5944" s="70">
        <f t="shared" si="1299"/>
        <v>0</v>
      </c>
      <c r="Q5944" s="28" t="str">
        <f t="shared" ca="1" si="1300"/>
        <v/>
      </c>
      <c r="R5944" s="28" t="str">
        <f t="shared" si="1301"/>
        <v/>
      </c>
      <c r="S5944" s="28" t="str">
        <f t="array" ref="S5944">IF(ISBLANK(A5944),"",INDEX(Info!$B$3:$H$6442,MATCH(J5944,IF(Info!$D$3:$D$6442=K5944,Info!$C$3:$C$6442),0),7))</f>
        <v/>
      </c>
    </row>
    <row r="5945" spans="1:19" x14ac:dyDescent="0.25">
      <c r="A5945" s="75"/>
      <c r="B5945" s="75"/>
      <c r="C5945" s="72"/>
      <c r="D5945" s="72"/>
      <c r="E5945" s="41" t="str">
        <f t="shared" si="1288"/>
        <v/>
      </c>
      <c r="F5945" s="90" t="str">
        <f t="shared" ca="1" si="1289"/>
        <v/>
      </c>
      <c r="G5945" s="91" t="str">
        <f t="shared" si="1290"/>
        <v/>
      </c>
      <c r="H5945" s="41" t="str">
        <f t="shared" si="1291"/>
        <v/>
      </c>
      <c r="I5945" s="92" t="str">
        <f t="shared" ca="1" si="1292"/>
        <v/>
      </c>
      <c r="J5945" s="28" t="str">
        <f t="shared" si="1293"/>
        <v/>
      </c>
      <c r="K5945" s="28" t="str">
        <f t="shared" si="1294"/>
        <v/>
      </c>
      <c r="L5945" s="28" t="str">
        <f t="shared" ca="1" si="1295"/>
        <v/>
      </c>
      <c r="M5945" s="28" t="str">
        <f t="shared" si="1296"/>
        <v/>
      </c>
      <c r="N5945" s="93" t="str">
        <f t="shared" si="1297"/>
        <v/>
      </c>
      <c r="O5945" s="94" t="str">
        <f t="shared" si="1298"/>
        <v/>
      </c>
      <c r="P5945" s="70">
        <f t="shared" si="1299"/>
        <v>0</v>
      </c>
      <c r="Q5945" s="28" t="str">
        <f t="shared" ca="1" si="1300"/>
        <v/>
      </c>
      <c r="R5945" s="28" t="str">
        <f t="shared" si="1301"/>
        <v/>
      </c>
      <c r="S5945" s="28" t="str">
        <f t="array" ref="S5945">IF(ISBLANK(A5945),"",INDEX(Info!$B$3:$H$6442,MATCH(J5945,IF(Info!$D$3:$D$6442=K5945,Info!$C$3:$C$6442),0),7))</f>
        <v/>
      </c>
    </row>
    <row r="5946" spans="1:19" x14ac:dyDescent="0.25">
      <c r="A5946" s="75"/>
      <c r="B5946" s="75"/>
      <c r="C5946" s="72"/>
      <c r="D5946" s="72"/>
      <c r="E5946" s="41" t="str">
        <f t="shared" si="1288"/>
        <v/>
      </c>
      <c r="F5946" s="90" t="str">
        <f t="shared" ca="1" si="1289"/>
        <v/>
      </c>
      <c r="G5946" s="91" t="str">
        <f t="shared" si="1290"/>
        <v/>
      </c>
      <c r="H5946" s="41" t="str">
        <f t="shared" si="1291"/>
        <v/>
      </c>
      <c r="I5946" s="92" t="str">
        <f t="shared" ca="1" si="1292"/>
        <v/>
      </c>
      <c r="J5946" s="28" t="str">
        <f t="shared" si="1293"/>
        <v/>
      </c>
      <c r="K5946" s="28" t="str">
        <f t="shared" si="1294"/>
        <v/>
      </c>
      <c r="L5946" s="28" t="str">
        <f t="shared" ca="1" si="1295"/>
        <v/>
      </c>
      <c r="M5946" s="28" t="str">
        <f t="shared" si="1296"/>
        <v/>
      </c>
      <c r="N5946" s="93" t="str">
        <f t="shared" si="1297"/>
        <v/>
      </c>
      <c r="O5946" s="94" t="str">
        <f t="shared" si="1298"/>
        <v/>
      </c>
      <c r="P5946" s="70">
        <f t="shared" si="1299"/>
        <v>0</v>
      </c>
      <c r="Q5946" s="28" t="str">
        <f t="shared" ca="1" si="1300"/>
        <v/>
      </c>
      <c r="R5946" s="28" t="str">
        <f t="shared" si="1301"/>
        <v/>
      </c>
      <c r="S5946" s="28" t="str">
        <f t="array" ref="S5946">IF(ISBLANK(A5946),"",INDEX(Info!$B$3:$H$6442,MATCH(J5946,IF(Info!$D$3:$D$6442=K5946,Info!$C$3:$C$6442),0),7))</f>
        <v/>
      </c>
    </row>
    <row r="5947" spans="1:19" x14ac:dyDescent="0.25">
      <c r="A5947" s="75"/>
      <c r="B5947" s="75"/>
      <c r="C5947" s="72"/>
      <c r="D5947" s="72"/>
      <c r="E5947" s="41" t="str">
        <f t="shared" si="1288"/>
        <v/>
      </c>
      <c r="F5947" s="90" t="str">
        <f t="shared" ca="1" si="1289"/>
        <v/>
      </c>
      <c r="G5947" s="91" t="str">
        <f t="shared" si="1290"/>
        <v/>
      </c>
      <c r="H5947" s="41" t="str">
        <f t="shared" si="1291"/>
        <v/>
      </c>
      <c r="I5947" s="92" t="str">
        <f t="shared" ca="1" si="1292"/>
        <v/>
      </c>
      <c r="J5947" s="28" t="str">
        <f t="shared" si="1293"/>
        <v/>
      </c>
      <c r="K5947" s="28" t="str">
        <f t="shared" si="1294"/>
        <v/>
      </c>
      <c r="L5947" s="28" t="str">
        <f t="shared" ca="1" si="1295"/>
        <v/>
      </c>
      <c r="M5947" s="28" t="str">
        <f t="shared" si="1296"/>
        <v/>
      </c>
      <c r="N5947" s="93" t="str">
        <f t="shared" si="1297"/>
        <v/>
      </c>
      <c r="O5947" s="94" t="str">
        <f t="shared" si="1298"/>
        <v/>
      </c>
      <c r="P5947" s="70">
        <f t="shared" si="1299"/>
        <v>0</v>
      </c>
      <c r="Q5947" s="28" t="str">
        <f t="shared" ca="1" si="1300"/>
        <v/>
      </c>
      <c r="R5947" s="28" t="str">
        <f t="shared" si="1301"/>
        <v/>
      </c>
      <c r="S5947" s="28" t="str">
        <f t="array" ref="S5947">IF(ISBLANK(A5947),"",INDEX(Info!$B$3:$H$6442,MATCH(J5947,IF(Info!$D$3:$D$6442=K5947,Info!$C$3:$C$6442),0),7))</f>
        <v/>
      </c>
    </row>
    <row r="5948" spans="1:19" x14ac:dyDescent="0.25">
      <c r="A5948" s="75"/>
      <c r="B5948" s="75"/>
      <c r="C5948" s="72"/>
      <c r="D5948" s="72"/>
      <c r="E5948" s="41" t="str">
        <f t="shared" si="1288"/>
        <v/>
      </c>
      <c r="F5948" s="90" t="str">
        <f t="shared" ca="1" si="1289"/>
        <v/>
      </c>
      <c r="G5948" s="91" t="str">
        <f t="shared" si="1290"/>
        <v/>
      </c>
      <c r="H5948" s="41" t="str">
        <f t="shared" si="1291"/>
        <v/>
      </c>
      <c r="I5948" s="92" t="str">
        <f t="shared" ca="1" si="1292"/>
        <v/>
      </c>
      <c r="J5948" s="28" t="str">
        <f t="shared" si="1293"/>
        <v/>
      </c>
      <c r="K5948" s="28" t="str">
        <f t="shared" si="1294"/>
        <v/>
      </c>
      <c r="L5948" s="28" t="str">
        <f t="shared" ca="1" si="1295"/>
        <v/>
      </c>
      <c r="M5948" s="28" t="str">
        <f t="shared" si="1296"/>
        <v/>
      </c>
      <c r="N5948" s="93" t="str">
        <f t="shared" si="1297"/>
        <v/>
      </c>
      <c r="O5948" s="94" t="str">
        <f t="shared" si="1298"/>
        <v/>
      </c>
      <c r="P5948" s="70">
        <f t="shared" si="1299"/>
        <v>0</v>
      </c>
      <c r="Q5948" s="28" t="str">
        <f t="shared" ca="1" si="1300"/>
        <v/>
      </c>
      <c r="R5948" s="28" t="str">
        <f t="shared" si="1301"/>
        <v/>
      </c>
      <c r="S5948" s="28" t="str">
        <f t="array" ref="S5948">IF(ISBLANK(A5948),"",INDEX(Info!$B$3:$H$6442,MATCH(J5948,IF(Info!$D$3:$D$6442=K5948,Info!$C$3:$C$6442),0),7))</f>
        <v/>
      </c>
    </row>
    <row r="5949" spans="1:19" x14ac:dyDescent="0.25">
      <c r="A5949" s="75"/>
      <c r="B5949" s="75"/>
      <c r="C5949" s="72"/>
      <c r="D5949" s="72"/>
      <c r="E5949" s="41" t="str">
        <f t="shared" si="1288"/>
        <v/>
      </c>
      <c r="F5949" s="90" t="str">
        <f t="shared" ca="1" si="1289"/>
        <v/>
      </c>
      <c r="G5949" s="91" t="str">
        <f t="shared" si="1290"/>
        <v/>
      </c>
      <c r="H5949" s="41" t="str">
        <f t="shared" si="1291"/>
        <v/>
      </c>
      <c r="I5949" s="92" t="str">
        <f t="shared" ca="1" si="1292"/>
        <v/>
      </c>
      <c r="J5949" s="28" t="str">
        <f t="shared" si="1293"/>
        <v/>
      </c>
      <c r="K5949" s="28" t="str">
        <f t="shared" si="1294"/>
        <v/>
      </c>
      <c r="L5949" s="28" t="str">
        <f t="shared" ca="1" si="1295"/>
        <v/>
      </c>
      <c r="M5949" s="28" t="str">
        <f t="shared" si="1296"/>
        <v/>
      </c>
      <c r="N5949" s="93" t="str">
        <f t="shared" si="1297"/>
        <v/>
      </c>
      <c r="O5949" s="94" t="str">
        <f t="shared" si="1298"/>
        <v/>
      </c>
      <c r="P5949" s="70">
        <f t="shared" si="1299"/>
        <v>0</v>
      </c>
      <c r="Q5949" s="28" t="str">
        <f t="shared" ca="1" si="1300"/>
        <v/>
      </c>
      <c r="R5949" s="28" t="str">
        <f t="shared" si="1301"/>
        <v/>
      </c>
      <c r="S5949" s="28" t="str">
        <f t="array" ref="S5949">IF(ISBLANK(A5949),"",INDEX(Info!$B$3:$H$6442,MATCH(J5949,IF(Info!$D$3:$D$6442=K5949,Info!$C$3:$C$6442),0),7))</f>
        <v/>
      </c>
    </row>
    <row r="5950" spans="1:19" x14ac:dyDescent="0.25">
      <c r="A5950" s="75"/>
      <c r="B5950" s="75"/>
      <c r="C5950" s="72"/>
      <c r="D5950" s="72"/>
      <c r="E5950" s="41" t="str">
        <f t="shared" si="1288"/>
        <v/>
      </c>
      <c r="F5950" s="90" t="str">
        <f t="shared" ca="1" si="1289"/>
        <v/>
      </c>
      <c r="G5950" s="91" t="str">
        <f t="shared" si="1290"/>
        <v/>
      </c>
      <c r="H5950" s="41" t="str">
        <f t="shared" si="1291"/>
        <v/>
      </c>
      <c r="I5950" s="92" t="str">
        <f t="shared" ca="1" si="1292"/>
        <v/>
      </c>
      <c r="J5950" s="28" t="str">
        <f t="shared" si="1293"/>
        <v/>
      </c>
      <c r="K5950" s="28" t="str">
        <f t="shared" si="1294"/>
        <v/>
      </c>
      <c r="L5950" s="28" t="str">
        <f t="shared" ca="1" si="1295"/>
        <v/>
      </c>
      <c r="M5950" s="28" t="str">
        <f t="shared" si="1296"/>
        <v/>
      </c>
      <c r="N5950" s="93" t="str">
        <f t="shared" si="1297"/>
        <v/>
      </c>
      <c r="O5950" s="94" t="str">
        <f t="shared" si="1298"/>
        <v/>
      </c>
      <c r="P5950" s="70">
        <f t="shared" si="1299"/>
        <v>0</v>
      </c>
      <c r="Q5950" s="28" t="str">
        <f t="shared" ca="1" si="1300"/>
        <v/>
      </c>
      <c r="R5950" s="28" t="str">
        <f t="shared" si="1301"/>
        <v/>
      </c>
      <c r="S5950" s="28" t="str">
        <f t="array" ref="S5950">IF(ISBLANK(A5950),"",INDEX(Info!$B$3:$H$6442,MATCH(J5950,IF(Info!$D$3:$D$6442=K5950,Info!$C$3:$C$6442),0),7))</f>
        <v/>
      </c>
    </row>
    <row r="5951" spans="1:19" x14ac:dyDescent="0.25">
      <c r="A5951" s="75"/>
      <c r="B5951" s="75"/>
      <c r="C5951" s="72"/>
      <c r="D5951" s="72"/>
      <c r="E5951" s="41" t="str">
        <f t="shared" si="1288"/>
        <v/>
      </c>
      <c r="F5951" s="90" t="str">
        <f t="shared" ca="1" si="1289"/>
        <v/>
      </c>
      <c r="G5951" s="91" t="str">
        <f t="shared" si="1290"/>
        <v/>
      </c>
      <c r="H5951" s="41" t="str">
        <f t="shared" si="1291"/>
        <v/>
      </c>
      <c r="I5951" s="92" t="str">
        <f t="shared" ca="1" si="1292"/>
        <v/>
      </c>
      <c r="J5951" s="28" t="str">
        <f t="shared" si="1293"/>
        <v/>
      </c>
      <c r="K5951" s="28" t="str">
        <f t="shared" si="1294"/>
        <v/>
      </c>
      <c r="L5951" s="28" t="str">
        <f t="shared" ca="1" si="1295"/>
        <v/>
      </c>
      <c r="M5951" s="28" t="str">
        <f t="shared" si="1296"/>
        <v/>
      </c>
      <c r="N5951" s="93" t="str">
        <f t="shared" si="1297"/>
        <v/>
      </c>
      <c r="O5951" s="94" t="str">
        <f t="shared" si="1298"/>
        <v/>
      </c>
      <c r="P5951" s="70">
        <f t="shared" si="1299"/>
        <v>0</v>
      </c>
      <c r="Q5951" s="28" t="str">
        <f t="shared" ca="1" si="1300"/>
        <v/>
      </c>
      <c r="R5951" s="28" t="str">
        <f t="shared" si="1301"/>
        <v/>
      </c>
      <c r="S5951" s="28" t="str">
        <f t="array" ref="S5951">IF(ISBLANK(A5951),"",INDEX(Info!$B$3:$H$6442,MATCH(J5951,IF(Info!$D$3:$D$6442=K5951,Info!$C$3:$C$6442),0),7))</f>
        <v/>
      </c>
    </row>
    <row r="5952" spans="1:19" x14ac:dyDescent="0.25">
      <c r="A5952" s="75"/>
      <c r="B5952" s="75"/>
      <c r="C5952" s="72"/>
      <c r="D5952" s="72"/>
      <c r="E5952" s="41" t="str">
        <f t="shared" si="1288"/>
        <v/>
      </c>
      <c r="F5952" s="90" t="str">
        <f t="shared" ca="1" si="1289"/>
        <v/>
      </c>
      <c r="G5952" s="91" t="str">
        <f t="shared" si="1290"/>
        <v/>
      </c>
      <c r="H5952" s="41" t="str">
        <f t="shared" si="1291"/>
        <v/>
      </c>
      <c r="I5952" s="92" t="str">
        <f t="shared" ca="1" si="1292"/>
        <v/>
      </c>
      <c r="J5952" s="28" t="str">
        <f t="shared" si="1293"/>
        <v/>
      </c>
      <c r="K5952" s="28" t="str">
        <f t="shared" si="1294"/>
        <v/>
      </c>
      <c r="L5952" s="28" t="str">
        <f t="shared" ca="1" si="1295"/>
        <v/>
      </c>
      <c r="M5952" s="28" t="str">
        <f t="shared" si="1296"/>
        <v/>
      </c>
      <c r="N5952" s="93" t="str">
        <f t="shared" si="1297"/>
        <v/>
      </c>
      <c r="O5952" s="94" t="str">
        <f t="shared" si="1298"/>
        <v/>
      </c>
      <c r="P5952" s="70">
        <f t="shared" si="1299"/>
        <v>0</v>
      </c>
      <c r="Q5952" s="28" t="str">
        <f t="shared" ca="1" si="1300"/>
        <v/>
      </c>
      <c r="R5952" s="28" t="str">
        <f t="shared" si="1301"/>
        <v/>
      </c>
      <c r="S5952" s="28" t="str">
        <f t="array" ref="S5952">IF(ISBLANK(A5952),"",INDEX(Info!$B$3:$H$6442,MATCH(J5952,IF(Info!$D$3:$D$6442=K5952,Info!$C$3:$C$6442),0),7))</f>
        <v/>
      </c>
    </row>
    <row r="5953" spans="1:19" x14ac:dyDescent="0.25">
      <c r="A5953" s="75"/>
      <c r="B5953" s="75"/>
      <c r="C5953" s="72"/>
      <c r="D5953" s="72"/>
      <c r="E5953" s="41" t="str">
        <f t="shared" si="1288"/>
        <v/>
      </c>
      <c r="F5953" s="90" t="str">
        <f t="shared" ca="1" si="1289"/>
        <v/>
      </c>
      <c r="G5953" s="91" t="str">
        <f t="shared" si="1290"/>
        <v/>
      </c>
      <c r="H5953" s="41" t="str">
        <f t="shared" si="1291"/>
        <v/>
      </c>
      <c r="I5953" s="92" t="str">
        <f t="shared" ca="1" si="1292"/>
        <v/>
      </c>
      <c r="J5953" s="28" t="str">
        <f t="shared" si="1293"/>
        <v/>
      </c>
      <c r="K5953" s="28" t="str">
        <f t="shared" si="1294"/>
        <v/>
      </c>
      <c r="L5953" s="28" t="str">
        <f t="shared" ca="1" si="1295"/>
        <v/>
      </c>
      <c r="M5953" s="28" t="str">
        <f t="shared" si="1296"/>
        <v/>
      </c>
      <c r="N5953" s="93" t="str">
        <f t="shared" si="1297"/>
        <v/>
      </c>
      <c r="O5953" s="94" t="str">
        <f t="shared" si="1298"/>
        <v/>
      </c>
      <c r="P5953" s="70">
        <f t="shared" si="1299"/>
        <v>0</v>
      </c>
      <c r="Q5953" s="28" t="str">
        <f t="shared" ca="1" si="1300"/>
        <v/>
      </c>
      <c r="R5953" s="28" t="str">
        <f t="shared" si="1301"/>
        <v/>
      </c>
      <c r="S5953" s="28" t="str">
        <f t="array" ref="S5953">IF(ISBLANK(A5953),"",INDEX(Info!$B$3:$H$6442,MATCH(J5953,IF(Info!$D$3:$D$6442=K5953,Info!$C$3:$C$6442),0),7))</f>
        <v/>
      </c>
    </row>
    <row r="5954" spans="1:19" x14ac:dyDescent="0.25">
      <c r="A5954" s="75"/>
      <c r="B5954" s="75"/>
      <c r="C5954" s="72"/>
      <c r="D5954" s="72"/>
      <c r="E5954" s="41" t="str">
        <f t="shared" si="1288"/>
        <v/>
      </c>
      <c r="F5954" s="90" t="str">
        <f t="shared" ca="1" si="1289"/>
        <v/>
      </c>
      <c r="G5954" s="91" t="str">
        <f t="shared" si="1290"/>
        <v/>
      </c>
      <c r="H5954" s="41" t="str">
        <f t="shared" si="1291"/>
        <v/>
      </c>
      <c r="I5954" s="92" t="str">
        <f t="shared" ca="1" si="1292"/>
        <v/>
      </c>
      <c r="J5954" s="28" t="str">
        <f t="shared" si="1293"/>
        <v/>
      </c>
      <c r="K5954" s="28" t="str">
        <f t="shared" si="1294"/>
        <v/>
      </c>
      <c r="L5954" s="28" t="str">
        <f t="shared" ca="1" si="1295"/>
        <v/>
      </c>
      <c r="M5954" s="28" t="str">
        <f t="shared" si="1296"/>
        <v/>
      </c>
      <c r="N5954" s="93" t="str">
        <f t="shared" si="1297"/>
        <v/>
      </c>
      <c r="O5954" s="94" t="str">
        <f t="shared" si="1298"/>
        <v/>
      </c>
      <c r="P5954" s="70">
        <f t="shared" si="1299"/>
        <v>0</v>
      </c>
      <c r="Q5954" s="28" t="str">
        <f t="shared" ca="1" si="1300"/>
        <v/>
      </c>
      <c r="R5954" s="28" t="str">
        <f t="shared" si="1301"/>
        <v/>
      </c>
      <c r="S5954" s="28" t="str">
        <f t="array" ref="S5954">IF(ISBLANK(A5954),"",INDEX(Info!$B$3:$H$6442,MATCH(J5954,IF(Info!$D$3:$D$6442=K5954,Info!$C$3:$C$6442),0),7))</f>
        <v/>
      </c>
    </row>
    <row r="5955" spans="1:19" x14ac:dyDescent="0.25">
      <c r="A5955" s="75"/>
      <c r="B5955" s="75"/>
      <c r="C5955" s="72"/>
      <c r="D5955" s="72"/>
      <c r="E5955" s="41" t="str">
        <f t="shared" si="1288"/>
        <v/>
      </c>
      <c r="F5955" s="90" t="str">
        <f t="shared" ca="1" si="1289"/>
        <v/>
      </c>
      <c r="G5955" s="91" t="str">
        <f t="shared" si="1290"/>
        <v/>
      </c>
      <c r="H5955" s="41" t="str">
        <f t="shared" si="1291"/>
        <v/>
      </c>
      <c r="I5955" s="92" t="str">
        <f t="shared" ca="1" si="1292"/>
        <v/>
      </c>
      <c r="J5955" s="28" t="str">
        <f t="shared" si="1293"/>
        <v/>
      </c>
      <c r="K5955" s="28" t="str">
        <f t="shared" si="1294"/>
        <v/>
      </c>
      <c r="L5955" s="28" t="str">
        <f t="shared" ca="1" si="1295"/>
        <v/>
      </c>
      <c r="M5955" s="28" t="str">
        <f t="shared" si="1296"/>
        <v/>
      </c>
      <c r="N5955" s="93" t="str">
        <f t="shared" si="1297"/>
        <v/>
      </c>
      <c r="O5955" s="94" t="str">
        <f t="shared" si="1298"/>
        <v/>
      </c>
      <c r="P5955" s="70">
        <f t="shared" si="1299"/>
        <v>0</v>
      </c>
      <c r="Q5955" s="28" t="str">
        <f t="shared" ca="1" si="1300"/>
        <v/>
      </c>
      <c r="R5955" s="28" t="str">
        <f t="shared" si="1301"/>
        <v/>
      </c>
      <c r="S5955" s="28" t="str">
        <f t="array" ref="S5955">IF(ISBLANK(A5955),"",INDEX(Info!$B$3:$H$6442,MATCH(J5955,IF(Info!$D$3:$D$6442=K5955,Info!$C$3:$C$6442),0),7))</f>
        <v/>
      </c>
    </row>
    <row r="5956" spans="1:19" x14ac:dyDescent="0.25">
      <c r="A5956" s="75"/>
      <c r="B5956" s="75"/>
      <c r="C5956" s="72"/>
      <c r="D5956" s="72"/>
      <c r="E5956" s="41" t="str">
        <f t="shared" ref="E5956:E6019" si="1302">IF(OR(ISNA(INDEX($S:$S,ROW())),ISBLANK(INDEX($A:$A,ROW()))),"",RIGHT(INDEX($S:$S,ROW()),LEN(INDEX($S:$S,ROW()))-FIND("$",INDEX($S:$S,ROW()))))</f>
        <v/>
      </c>
      <c r="F5956" s="90" t="str">
        <f t="shared" ref="F5956:F6019" ca="1" si="130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956" s="91" t="str">
        <f t="shared" ref="G5956:G6019" si="130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956" s="41" t="str">
        <f t="shared" ref="H5956:H6019" si="1305">IF(ISBLANK(INDEX($A:$A,ROW())),"",IF(AND(ISNUMBER(INDEX($F:$F,ROW())),ISNUMBER(INDEX($G:$G,ROW()))),SUMPRODUCT(INDEX($F:$F,ROW()),INDEX($G:$G,ROW())),"Onbekend"))</f>
        <v/>
      </c>
      <c r="I5956" s="92" t="str">
        <f t="shared" ref="I5956:I6019" ca="1" si="130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956" s="28" t="str">
        <f t="shared" ref="J5956:J6019" si="1307">IF(ISBLANK(INDEX($A:$A,ROW())),"",IF(AND(COUNT(LOOKUP("E",INDEX($A:$A,ROW())))=0,LEN(INDEX($A:$A,ROW()))&lt;7),TEXT(INDEX($A:$A,ROW()),"000000"),INDEX($A:$A,ROW())))</f>
        <v/>
      </c>
      <c r="K5956" s="28" t="str">
        <f t="shared" ref="K5956:K6019" si="1308">IF(ISBLANK(INDEX($B:$B,ROW())),"",TEXT(INDEX($B:$B,ROW()),"000000000"))</f>
        <v/>
      </c>
      <c r="L5956" s="28" t="str">
        <f t="shared" ref="L5956:L6019" ca="1" si="1309">IF(ISBLANK(INDEX($A:$A,ROW())),"",SUMPRODUCT(--ISERROR(INDIRECT("A"&amp;INDEX(ROW(),1)&amp;":H"&amp;INDEX(ROW(),1))))&gt;0)</f>
        <v/>
      </c>
      <c r="M5956" s="28" t="str">
        <f t="shared" ref="M5956:M6019" si="1310">IF(ISBLANK(INDEX($A:$A,ROW())),"",SUMPRODUCT(--($J$3:$J$6442&amp;$K$3:$K$6442=INDEX($J:$J,ROW())&amp;INDEX($K:$K,ROW())))&gt;1)</f>
        <v/>
      </c>
      <c r="N5956" s="93" t="str">
        <f t="shared" ref="N5956:N6019" si="1311">IF(INDEX($S:$S,ROW())="","",IFERROR((LEFT(INDEX($S:$S,ROW()),FIND("#",INDEX($S:$S,ROW()))-1)/100),(LEFT(INDEX($S:$S,ROW()),FIND("#",INDEX($S:$S,ROW()))-1))))</f>
        <v/>
      </c>
      <c r="O5956" s="94" t="str">
        <f t="shared" ref="O5956:O6019" si="131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956" s="70">
        <f t="shared" ref="P5956:P6019" si="1313">IF(INDEX($S:$S,ROW())="",0,MID(INDEX($S:$S,ROW()),FIND("@",INDEX($S:$S,ROW()))+1,FIND("$",RIGHT(INDEX($S:$S,ROW()), LEN(INDEX($S:$S,ROW()))-FIND("@",INDEX($S:$S,ROW()),1)),1)-1))*1</f>
        <v>0</v>
      </c>
      <c r="Q5956" s="28" t="str">
        <f t="shared" ref="Q5956:Q6019" ca="1" si="1314">IF(OR(ISBLANK(INDEX($A:$A,ROW())),INDEX($L:$L,ROW())=TRUE),"",INDEX($D:$D,ROW()))</f>
        <v/>
      </c>
      <c r="R5956" s="28" t="str">
        <f t="shared" ref="R5956:R6019" si="131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5956" s="28" t="str">
        <f t="array" ref="S5956">IF(ISBLANK(A5956),"",INDEX(Info!$B$3:$H$6442,MATCH(J5956,IF(Info!$D$3:$D$6442=K5956,Info!$C$3:$C$6442),0),7))</f>
        <v/>
      </c>
    </row>
    <row r="5957" spans="1:19" x14ac:dyDescent="0.25">
      <c r="A5957" s="75"/>
      <c r="B5957" s="75"/>
      <c r="C5957" s="72"/>
      <c r="D5957" s="72"/>
      <c r="E5957" s="41" t="str">
        <f t="shared" si="1302"/>
        <v/>
      </c>
      <c r="F5957" s="90" t="str">
        <f t="shared" ca="1" si="1303"/>
        <v/>
      </c>
      <c r="G5957" s="91" t="str">
        <f t="shared" si="1304"/>
        <v/>
      </c>
      <c r="H5957" s="41" t="str">
        <f t="shared" si="1305"/>
        <v/>
      </c>
      <c r="I5957" s="92" t="str">
        <f t="shared" ca="1" si="1306"/>
        <v/>
      </c>
      <c r="J5957" s="28" t="str">
        <f t="shared" si="1307"/>
        <v/>
      </c>
      <c r="K5957" s="28" t="str">
        <f t="shared" si="1308"/>
        <v/>
      </c>
      <c r="L5957" s="28" t="str">
        <f t="shared" ca="1" si="1309"/>
        <v/>
      </c>
      <c r="M5957" s="28" t="str">
        <f t="shared" si="1310"/>
        <v/>
      </c>
      <c r="N5957" s="93" t="str">
        <f t="shared" si="1311"/>
        <v/>
      </c>
      <c r="O5957" s="94" t="str">
        <f t="shared" si="1312"/>
        <v/>
      </c>
      <c r="P5957" s="70">
        <f t="shared" si="1313"/>
        <v>0</v>
      </c>
      <c r="Q5957" s="28" t="str">
        <f t="shared" ca="1" si="1314"/>
        <v/>
      </c>
      <c r="R5957" s="28" t="str">
        <f t="shared" si="1315"/>
        <v/>
      </c>
      <c r="S5957" s="28" t="str">
        <f t="array" ref="S5957">IF(ISBLANK(A5957),"",INDEX(Info!$B$3:$H$6442,MATCH(J5957,IF(Info!$D$3:$D$6442=K5957,Info!$C$3:$C$6442),0),7))</f>
        <v/>
      </c>
    </row>
    <row r="5958" spans="1:19" x14ac:dyDescent="0.25">
      <c r="A5958" s="75"/>
      <c r="B5958" s="75"/>
      <c r="C5958" s="72"/>
      <c r="D5958" s="72"/>
      <c r="E5958" s="41" t="str">
        <f t="shared" si="1302"/>
        <v/>
      </c>
      <c r="F5958" s="90" t="str">
        <f t="shared" ca="1" si="1303"/>
        <v/>
      </c>
      <c r="G5958" s="91" t="str">
        <f t="shared" si="1304"/>
        <v/>
      </c>
      <c r="H5958" s="41" t="str">
        <f t="shared" si="1305"/>
        <v/>
      </c>
      <c r="I5958" s="92" t="str">
        <f t="shared" ca="1" si="1306"/>
        <v/>
      </c>
      <c r="J5958" s="28" t="str">
        <f t="shared" si="1307"/>
        <v/>
      </c>
      <c r="K5958" s="28" t="str">
        <f t="shared" si="1308"/>
        <v/>
      </c>
      <c r="L5958" s="28" t="str">
        <f t="shared" ca="1" si="1309"/>
        <v/>
      </c>
      <c r="M5958" s="28" t="str">
        <f t="shared" si="1310"/>
        <v/>
      </c>
      <c r="N5958" s="93" t="str">
        <f t="shared" si="1311"/>
        <v/>
      </c>
      <c r="O5958" s="94" t="str">
        <f t="shared" si="1312"/>
        <v/>
      </c>
      <c r="P5958" s="70">
        <f t="shared" si="1313"/>
        <v>0</v>
      </c>
      <c r="Q5958" s="28" t="str">
        <f t="shared" ca="1" si="1314"/>
        <v/>
      </c>
      <c r="R5958" s="28" t="str">
        <f t="shared" si="1315"/>
        <v/>
      </c>
      <c r="S5958" s="28" t="str">
        <f t="array" ref="S5958">IF(ISBLANK(A5958),"",INDEX(Info!$B$3:$H$6442,MATCH(J5958,IF(Info!$D$3:$D$6442=K5958,Info!$C$3:$C$6442),0),7))</f>
        <v/>
      </c>
    </row>
    <row r="5959" spans="1:19" x14ac:dyDescent="0.25">
      <c r="A5959" s="75"/>
      <c r="B5959" s="75"/>
      <c r="C5959" s="72"/>
      <c r="D5959" s="72"/>
      <c r="E5959" s="41" t="str">
        <f t="shared" si="1302"/>
        <v/>
      </c>
      <c r="F5959" s="90" t="str">
        <f t="shared" ca="1" si="1303"/>
        <v/>
      </c>
      <c r="G5959" s="91" t="str">
        <f t="shared" si="1304"/>
        <v/>
      </c>
      <c r="H5959" s="41" t="str">
        <f t="shared" si="1305"/>
        <v/>
      </c>
      <c r="I5959" s="92" t="str">
        <f t="shared" ca="1" si="1306"/>
        <v/>
      </c>
      <c r="J5959" s="28" t="str">
        <f t="shared" si="1307"/>
        <v/>
      </c>
      <c r="K5959" s="28" t="str">
        <f t="shared" si="1308"/>
        <v/>
      </c>
      <c r="L5959" s="28" t="str">
        <f t="shared" ca="1" si="1309"/>
        <v/>
      </c>
      <c r="M5959" s="28" t="str">
        <f t="shared" si="1310"/>
        <v/>
      </c>
      <c r="N5959" s="93" t="str">
        <f t="shared" si="1311"/>
        <v/>
      </c>
      <c r="O5959" s="94" t="str">
        <f t="shared" si="1312"/>
        <v/>
      </c>
      <c r="P5959" s="70">
        <f t="shared" si="1313"/>
        <v>0</v>
      </c>
      <c r="Q5959" s="28" t="str">
        <f t="shared" ca="1" si="1314"/>
        <v/>
      </c>
      <c r="R5959" s="28" t="str">
        <f t="shared" si="1315"/>
        <v/>
      </c>
      <c r="S5959" s="28" t="str">
        <f t="array" ref="S5959">IF(ISBLANK(A5959),"",INDEX(Info!$B$3:$H$6442,MATCH(J5959,IF(Info!$D$3:$D$6442=K5959,Info!$C$3:$C$6442),0),7))</f>
        <v/>
      </c>
    </row>
    <row r="5960" spans="1:19" x14ac:dyDescent="0.25">
      <c r="A5960" s="75"/>
      <c r="B5960" s="75"/>
      <c r="C5960" s="72"/>
      <c r="D5960" s="72"/>
      <c r="E5960" s="41" t="str">
        <f t="shared" si="1302"/>
        <v/>
      </c>
      <c r="F5960" s="90" t="str">
        <f t="shared" ca="1" si="1303"/>
        <v/>
      </c>
      <c r="G5960" s="91" t="str">
        <f t="shared" si="1304"/>
        <v/>
      </c>
      <c r="H5960" s="41" t="str">
        <f t="shared" si="1305"/>
        <v/>
      </c>
      <c r="I5960" s="92" t="str">
        <f t="shared" ca="1" si="1306"/>
        <v/>
      </c>
      <c r="J5960" s="28" t="str">
        <f t="shared" si="1307"/>
        <v/>
      </c>
      <c r="K5960" s="28" t="str">
        <f t="shared" si="1308"/>
        <v/>
      </c>
      <c r="L5960" s="28" t="str">
        <f t="shared" ca="1" si="1309"/>
        <v/>
      </c>
      <c r="M5960" s="28" t="str">
        <f t="shared" si="1310"/>
        <v/>
      </c>
      <c r="N5960" s="93" t="str">
        <f t="shared" si="1311"/>
        <v/>
      </c>
      <c r="O5960" s="94" t="str">
        <f t="shared" si="1312"/>
        <v/>
      </c>
      <c r="P5960" s="70">
        <f t="shared" si="1313"/>
        <v>0</v>
      </c>
      <c r="Q5960" s="28" t="str">
        <f t="shared" ca="1" si="1314"/>
        <v/>
      </c>
      <c r="R5960" s="28" t="str">
        <f t="shared" si="1315"/>
        <v/>
      </c>
      <c r="S5960" s="28" t="str">
        <f t="array" ref="S5960">IF(ISBLANK(A5960),"",INDEX(Info!$B$3:$H$6442,MATCH(J5960,IF(Info!$D$3:$D$6442=K5960,Info!$C$3:$C$6442),0),7))</f>
        <v/>
      </c>
    </row>
    <row r="5961" spans="1:19" x14ac:dyDescent="0.25">
      <c r="A5961" s="75"/>
      <c r="B5961" s="75"/>
      <c r="C5961" s="72"/>
      <c r="D5961" s="72"/>
      <c r="E5961" s="41" t="str">
        <f t="shared" si="1302"/>
        <v/>
      </c>
      <c r="F5961" s="90" t="str">
        <f t="shared" ca="1" si="1303"/>
        <v/>
      </c>
      <c r="G5961" s="91" t="str">
        <f t="shared" si="1304"/>
        <v/>
      </c>
      <c r="H5961" s="41" t="str">
        <f t="shared" si="1305"/>
        <v/>
      </c>
      <c r="I5961" s="92" t="str">
        <f t="shared" ca="1" si="1306"/>
        <v/>
      </c>
      <c r="J5961" s="28" t="str">
        <f t="shared" si="1307"/>
        <v/>
      </c>
      <c r="K5961" s="28" t="str">
        <f t="shared" si="1308"/>
        <v/>
      </c>
      <c r="L5961" s="28" t="str">
        <f t="shared" ca="1" si="1309"/>
        <v/>
      </c>
      <c r="M5961" s="28" t="str">
        <f t="shared" si="1310"/>
        <v/>
      </c>
      <c r="N5961" s="93" t="str">
        <f t="shared" si="1311"/>
        <v/>
      </c>
      <c r="O5961" s="94" t="str">
        <f t="shared" si="1312"/>
        <v/>
      </c>
      <c r="P5961" s="70">
        <f t="shared" si="1313"/>
        <v>0</v>
      </c>
      <c r="Q5961" s="28" t="str">
        <f t="shared" ca="1" si="1314"/>
        <v/>
      </c>
      <c r="R5961" s="28" t="str">
        <f t="shared" si="1315"/>
        <v/>
      </c>
      <c r="S5961" s="28" t="str">
        <f t="array" ref="S5961">IF(ISBLANK(A5961),"",INDEX(Info!$B$3:$H$6442,MATCH(J5961,IF(Info!$D$3:$D$6442=K5961,Info!$C$3:$C$6442),0),7))</f>
        <v/>
      </c>
    </row>
    <row r="5962" spans="1:19" x14ac:dyDescent="0.25">
      <c r="A5962" s="75"/>
      <c r="B5962" s="75"/>
      <c r="C5962" s="72"/>
      <c r="D5962" s="72"/>
      <c r="E5962" s="41" t="str">
        <f t="shared" si="1302"/>
        <v/>
      </c>
      <c r="F5962" s="90" t="str">
        <f t="shared" ca="1" si="1303"/>
        <v/>
      </c>
      <c r="G5962" s="91" t="str">
        <f t="shared" si="1304"/>
        <v/>
      </c>
      <c r="H5962" s="41" t="str">
        <f t="shared" si="1305"/>
        <v/>
      </c>
      <c r="I5962" s="92" t="str">
        <f t="shared" ca="1" si="1306"/>
        <v/>
      </c>
      <c r="J5962" s="28" t="str">
        <f t="shared" si="1307"/>
        <v/>
      </c>
      <c r="K5962" s="28" t="str">
        <f t="shared" si="1308"/>
        <v/>
      </c>
      <c r="L5962" s="28" t="str">
        <f t="shared" ca="1" si="1309"/>
        <v/>
      </c>
      <c r="M5962" s="28" t="str">
        <f t="shared" si="1310"/>
        <v/>
      </c>
      <c r="N5962" s="93" t="str">
        <f t="shared" si="1311"/>
        <v/>
      </c>
      <c r="O5962" s="94" t="str">
        <f t="shared" si="1312"/>
        <v/>
      </c>
      <c r="P5962" s="70">
        <f t="shared" si="1313"/>
        <v>0</v>
      </c>
      <c r="Q5962" s="28" t="str">
        <f t="shared" ca="1" si="1314"/>
        <v/>
      </c>
      <c r="R5962" s="28" t="str">
        <f t="shared" si="1315"/>
        <v/>
      </c>
      <c r="S5962" s="28" t="str">
        <f t="array" ref="S5962">IF(ISBLANK(A5962),"",INDEX(Info!$B$3:$H$6442,MATCH(J5962,IF(Info!$D$3:$D$6442=K5962,Info!$C$3:$C$6442),0),7))</f>
        <v/>
      </c>
    </row>
    <row r="5963" spans="1:19" x14ac:dyDescent="0.25">
      <c r="A5963" s="75"/>
      <c r="B5963" s="75"/>
      <c r="C5963" s="72"/>
      <c r="D5963" s="72"/>
      <c r="E5963" s="41" t="str">
        <f t="shared" si="1302"/>
        <v/>
      </c>
      <c r="F5963" s="90" t="str">
        <f t="shared" ca="1" si="1303"/>
        <v/>
      </c>
      <c r="G5963" s="91" t="str">
        <f t="shared" si="1304"/>
        <v/>
      </c>
      <c r="H5963" s="41" t="str">
        <f t="shared" si="1305"/>
        <v/>
      </c>
      <c r="I5963" s="92" t="str">
        <f t="shared" ca="1" si="1306"/>
        <v/>
      </c>
      <c r="J5963" s="28" t="str">
        <f t="shared" si="1307"/>
        <v/>
      </c>
      <c r="K5963" s="28" t="str">
        <f t="shared" si="1308"/>
        <v/>
      </c>
      <c r="L5963" s="28" t="str">
        <f t="shared" ca="1" si="1309"/>
        <v/>
      </c>
      <c r="M5963" s="28" t="str">
        <f t="shared" si="1310"/>
        <v/>
      </c>
      <c r="N5963" s="93" t="str">
        <f t="shared" si="1311"/>
        <v/>
      </c>
      <c r="O5963" s="94" t="str">
        <f t="shared" si="1312"/>
        <v/>
      </c>
      <c r="P5963" s="70">
        <f t="shared" si="1313"/>
        <v>0</v>
      </c>
      <c r="Q5963" s="28" t="str">
        <f t="shared" ca="1" si="1314"/>
        <v/>
      </c>
      <c r="R5963" s="28" t="str">
        <f t="shared" si="1315"/>
        <v/>
      </c>
      <c r="S5963" s="28" t="str">
        <f t="array" ref="S5963">IF(ISBLANK(A5963),"",INDEX(Info!$B$3:$H$6442,MATCH(J5963,IF(Info!$D$3:$D$6442=K5963,Info!$C$3:$C$6442),0),7))</f>
        <v/>
      </c>
    </row>
    <row r="5964" spans="1:19" x14ac:dyDescent="0.25">
      <c r="A5964" s="75"/>
      <c r="B5964" s="75"/>
      <c r="C5964" s="72"/>
      <c r="D5964" s="72"/>
      <c r="E5964" s="41" t="str">
        <f t="shared" si="1302"/>
        <v/>
      </c>
      <c r="F5964" s="90" t="str">
        <f t="shared" ca="1" si="1303"/>
        <v/>
      </c>
      <c r="G5964" s="91" t="str">
        <f t="shared" si="1304"/>
        <v/>
      </c>
      <c r="H5964" s="41" t="str">
        <f t="shared" si="1305"/>
        <v/>
      </c>
      <c r="I5964" s="92" t="str">
        <f t="shared" ca="1" si="1306"/>
        <v/>
      </c>
      <c r="J5964" s="28" t="str">
        <f t="shared" si="1307"/>
        <v/>
      </c>
      <c r="K5964" s="28" t="str">
        <f t="shared" si="1308"/>
        <v/>
      </c>
      <c r="L5964" s="28" t="str">
        <f t="shared" ca="1" si="1309"/>
        <v/>
      </c>
      <c r="M5964" s="28" t="str">
        <f t="shared" si="1310"/>
        <v/>
      </c>
      <c r="N5964" s="93" t="str">
        <f t="shared" si="1311"/>
        <v/>
      </c>
      <c r="O5964" s="94" t="str">
        <f t="shared" si="1312"/>
        <v/>
      </c>
      <c r="P5964" s="70">
        <f t="shared" si="1313"/>
        <v>0</v>
      </c>
      <c r="Q5964" s="28" t="str">
        <f t="shared" ca="1" si="1314"/>
        <v/>
      </c>
      <c r="R5964" s="28" t="str">
        <f t="shared" si="1315"/>
        <v/>
      </c>
      <c r="S5964" s="28" t="str">
        <f t="array" ref="S5964">IF(ISBLANK(A5964),"",INDEX(Info!$B$3:$H$6442,MATCH(J5964,IF(Info!$D$3:$D$6442=K5964,Info!$C$3:$C$6442),0),7))</f>
        <v/>
      </c>
    </row>
    <row r="5965" spans="1:19" x14ac:dyDescent="0.25">
      <c r="A5965" s="75"/>
      <c r="B5965" s="75"/>
      <c r="C5965" s="72"/>
      <c r="D5965" s="72"/>
      <c r="E5965" s="41" t="str">
        <f t="shared" si="1302"/>
        <v/>
      </c>
      <c r="F5965" s="90" t="str">
        <f t="shared" ca="1" si="1303"/>
        <v/>
      </c>
      <c r="G5965" s="91" t="str">
        <f t="shared" si="1304"/>
        <v/>
      </c>
      <c r="H5965" s="41" t="str">
        <f t="shared" si="1305"/>
        <v/>
      </c>
      <c r="I5965" s="92" t="str">
        <f t="shared" ca="1" si="1306"/>
        <v/>
      </c>
      <c r="J5965" s="28" t="str">
        <f t="shared" si="1307"/>
        <v/>
      </c>
      <c r="K5965" s="28" t="str">
        <f t="shared" si="1308"/>
        <v/>
      </c>
      <c r="L5965" s="28" t="str">
        <f t="shared" ca="1" si="1309"/>
        <v/>
      </c>
      <c r="M5965" s="28" t="str">
        <f t="shared" si="1310"/>
        <v/>
      </c>
      <c r="N5965" s="93" t="str">
        <f t="shared" si="1311"/>
        <v/>
      </c>
      <c r="O5965" s="94" t="str">
        <f t="shared" si="1312"/>
        <v/>
      </c>
      <c r="P5965" s="70">
        <f t="shared" si="1313"/>
        <v>0</v>
      </c>
      <c r="Q5965" s="28" t="str">
        <f t="shared" ca="1" si="1314"/>
        <v/>
      </c>
      <c r="R5965" s="28" t="str">
        <f t="shared" si="1315"/>
        <v/>
      </c>
      <c r="S5965" s="28" t="str">
        <f t="array" ref="S5965">IF(ISBLANK(A5965),"",INDEX(Info!$B$3:$H$6442,MATCH(J5965,IF(Info!$D$3:$D$6442=K5965,Info!$C$3:$C$6442),0),7))</f>
        <v/>
      </c>
    </row>
    <row r="5966" spans="1:19" x14ac:dyDescent="0.25">
      <c r="A5966" s="75"/>
      <c r="B5966" s="75"/>
      <c r="C5966" s="72"/>
      <c r="D5966" s="72"/>
      <c r="E5966" s="41" t="str">
        <f t="shared" si="1302"/>
        <v/>
      </c>
      <c r="F5966" s="90" t="str">
        <f t="shared" ca="1" si="1303"/>
        <v/>
      </c>
      <c r="G5966" s="91" t="str">
        <f t="shared" si="1304"/>
        <v/>
      </c>
      <c r="H5966" s="41" t="str">
        <f t="shared" si="1305"/>
        <v/>
      </c>
      <c r="I5966" s="92" t="str">
        <f t="shared" ca="1" si="1306"/>
        <v/>
      </c>
      <c r="J5966" s="28" t="str">
        <f t="shared" si="1307"/>
        <v/>
      </c>
      <c r="K5966" s="28" t="str">
        <f t="shared" si="1308"/>
        <v/>
      </c>
      <c r="L5966" s="28" t="str">
        <f t="shared" ca="1" si="1309"/>
        <v/>
      </c>
      <c r="M5966" s="28" t="str">
        <f t="shared" si="1310"/>
        <v/>
      </c>
      <c r="N5966" s="93" t="str">
        <f t="shared" si="1311"/>
        <v/>
      </c>
      <c r="O5966" s="94" t="str">
        <f t="shared" si="1312"/>
        <v/>
      </c>
      <c r="P5966" s="70">
        <f t="shared" si="1313"/>
        <v>0</v>
      </c>
      <c r="Q5966" s="28" t="str">
        <f t="shared" ca="1" si="1314"/>
        <v/>
      </c>
      <c r="R5966" s="28" t="str">
        <f t="shared" si="1315"/>
        <v/>
      </c>
      <c r="S5966" s="28" t="str">
        <f t="array" ref="S5966">IF(ISBLANK(A5966),"",INDEX(Info!$B$3:$H$6442,MATCH(J5966,IF(Info!$D$3:$D$6442=K5966,Info!$C$3:$C$6442),0),7))</f>
        <v/>
      </c>
    </row>
    <row r="5967" spans="1:19" x14ac:dyDescent="0.25">
      <c r="A5967" s="75"/>
      <c r="B5967" s="75"/>
      <c r="C5967" s="72"/>
      <c r="D5967" s="72"/>
      <c r="E5967" s="41" t="str">
        <f t="shared" si="1302"/>
        <v/>
      </c>
      <c r="F5967" s="90" t="str">
        <f t="shared" ca="1" si="1303"/>
        <v/>
      </c>
      <c r="G5967" s="91" t="str">
        <f t="shared" si="1304"/>
        <v/>
      </c>
      <c r="H5967" s="41" t="str">
        <f t="shared" si="1305"/>
        <v/>
      </c>
      <c r="I5967" s="92" t="str">
        <f t="shared" ca="1" si="1306"/>
        <v/>
      </c>
      <c r="J5967" s="28" t="str">
        <f t="shared" si="1307"/>
        <v/>
      </c>
      <c r="K5967" s="28" t="str">
        <f t="shared" si="1308"/>
        <v/>
      </c>
      <c r="L5967" s="28" t="str">
        <f t="shared" ca="1" si="1309"/>
        <v/>
      </c>
      <c r="M5967" s="28" t="str">
        <f t="shared" si="1310"/>
        <v/>
      </c>
      <c r="N5967" s="93" t="str">
        <f t="shared" si="1311"/>
        <v/>
      </c>
      <c r="O5967" s="94" t="str">
        <f t="shared" si="1312"/>
        <v/>
      </c>
      <c r="P5967" s="70">
        <f t="shared" si="1313"/>
        <v>0</v>
      </c>
      <c r="Q5967" s="28" t="str">
        <f t="shared" ca="1" si="1314"/>
        <v/>
      </c>
      <c r="R5967" s="28" t="str">
        <f t="shared" si="1315"/>
        <v/>
      </c>
      <c r="S5967" s="28" t="str">
        <f t="array" ref="S5967">IF(ISBLANK(A5967),"",INDEX(Info!$B$3:$H$6442,MATCH(J5967,IF(Info!$D$3:$D$6442=K5967,Info!$C$3:$C$6442),0),7))</f>
        <v/>
      </c>
    </row>
    <row r="5968" spans="1:19" x14ac:dyDescent="0.25">
      <c r="A5968" s="75"/>
      <c r="B5968" s="75"/>
      <c r="C5968" s="72"/>
      <c r="D5968" s="72"/>
      <c r="E5968" s="41" t="str">
        <f t="shared" si="1302"/>
        <v/>
      </c>
      <c r="F5968" s="90" t="str">
        <f t="shared" ca="1" si="1303"/>
        <v/>
      </c>
      <c r="G5968" s="91" t="str">
        <f t="shared" si="1304"/>
        <v/>
      </c>
      <c r="H5968" s="41" t="str">
        <f t="shared" si="1305"/>
        <v/>
      </c>
      <c r="I5968" s="92" t="str">
        <f t="shared" ca="1" si="1306"/>
        <v/>
      </c>
      <c r="J5968" s="28" t="str">
        <f t="shared" si="1307"/>
        <v/>
      </c>
      <c r="K5968" s="28" t="str">
        <f t="shared" si="1308"/>
        <v/>
      </c>
      <c r="L5968" s="28" t="str">
        <f t="shared" ca="1" si="1309"/>
        <v/>
      </c>
      <c r="M5968" s="28" t="str">
        <f t="shared" si="1310"/>
        <v/>
      </c>
      <c r="N5968" s="93" t="str">
        <f t="shared" si="1311"/>
        <v/>
      </c>
      <c r="O5968" s="94" t="str">
        <f t="shared" si="1312"/>
        <v/>
      </c>
      <c r="P5968" s="70">
        <f t="shared" si="1313"/>
        <v>0</v>
      </c>
      <c r="Q5968" s="28" t="str">
        <f t="shared" ca="1" si="1314"/>
        <v/>
      </c>
      <c r="R5968" s="28" t="str">
        <f t="shared" si="1315"/>
        <v/>
      </c>
      <c r="S5968" s="28" t="str">
        <f t="array" ref="S5968">IF(ISBLANK(A5968),"",INDEX(Info!$B$3:$H$6442,MATCH(J5968,IF(Info!$D$3:$D$6442=K5968,Info!$C$3:$C$6442),0),7))</f>
        <v/>
      </c>
    </row>
    <row r="5969" spans="1:19" x14ac:dyDescent="0.25">
      <c r="A5969" s="75"/>
      <c r="B5969" s="75"/>
      <c r="C5969" s="72"/>
      <c r="D5969" s="72"/>
      <c r="E5969" s="41" t="str">
        <f t="shared" si="1302"/>
        <v/>
      </c>
      <c r="F5969" s="90" t="str">
        <f t="shared" ca="1" si="1303"/>
        <v/>
      </c>
      <c r="G5969" s="91" t="str">
        <f t="shared" si="1304"/>
        <v/>
      </c>
      <c r="H5969" s="41" t="str">
        <f t="shared" si="1305"/>
        <v/>
      </c>
      <c r="I5969" s="92" t="str">
        <f t="shared" ca="1" si="1306"/>
        <v/>
      </c>
      <c r="J5969" s="28" t="str">
        <f t="shared" si="1307"/>
        <v/>
      </c>
      <c r="K5969" s="28" t="str">
        <f t="shared" si="1308"/>
        <v/>
      </c>
      <c r="L5969" s="28" t="str">
        <f t="shared" ca="1" si="1309"/>
        <v/>
      </c>
      <c r="M5969" s="28" t="str">
        <f t="shared" si="1310"/>
        <v/>
      </c>
      <c r="N5969" s="93" t="str">
        <f t="shared" si="1311"/>
        <v/>
      </c>
      <c r="O5969" s="94" t="str">
        <f t="shared" si="1312"/>
        <v/>
      </c>
      <c r="P5969" s="70">
        <f t="shared" si="1313"/>
        <v>0</v>
      </c>
      <c r="Q5969" s="28" t="str">
        <f t="shared" ca="1" si="1314"/>
        <v/>
      </c>
      <c r="R5969" s="28" t="str">
        <f t="shared" si="1315"/>
        <v/>
      </c>
      <c r="S5969" s="28" t="str">
        <f t="array" ref="S5969">IF(ISBLANK(A5969),"",INDEX(Info!$B$3:$H$6442,MATCH(J5969,IF(Info!$D$3:$D$6442=K5969,Info!$C$3:$C$6442),0),7))</f>
        <v/>
      </c>
    </row>
    <row r="5970" spans="1:19" x14ac:dyDescent="0.25">
      <c r="A5970" s="75"/>
      <c r="B5970" s="75"/>
      <c r="C5970" s="72"/>
      <c r="D5970" s="72"/>
      <c r="E5970" s="41" t="str">
        <f t="shared" si="1302"/>
        <v/>
      </c>
      <c r="F5970" s="90" t="str">
        <f t="shared" ca="1" si="1303"/>
        <v/>
      </c>
      <c r="G5970" s="91" t="str">
        <f t="shared" si="1304"/>
        <v/>
      </c>
      <c r="H5970" s="41" t="str">
        <f t="shared" si="1305"/>
        <v/>
      </c>
      <c r="I5970" s="92" t="str">
        <f t="shared" ca="1" si="1306"/>
        <v/>
      </c>
      <c r="J5970" s="28" t="str">
        <f t="shared" si="1307"/>
        <v/>
      </c>
      <c r="K5970" s="28" t="str">
        <f t="shared" si="1308"/>
        <v/>
      </c>
      <c r="L5970" s="28" t="str">
        <f t="shared" ca="1" si="1309"/>
        <v/>
      </c>
      <c r="M5970" s="28" t="str">
        <f t="shared" si="1310"/>
        <v/>
      </c>
      <c r="N5970" s="93" t="str">
        <f t="shared" si="1311"/>
        <v/>
      </c>
      <c r="O5970" s="94" t="str">
        <f t="shared" si="1312"/>
        <v/>
      </c>
      <c r="P5970" s="70">
        <f t="shared" si="1313"/>
        <v>0</v>
      </c>
      <c r="Q5970" s="28" t="str">
        <f t="shared" ca="1" si="1314"/>
        <v/>
      </c>
      <c r="R5970" s="28" t="str">
        <f t="shared" si="1315"/>
        <v/>
      </c>
      <c r="S5970" s="28" t="str">
        <f t="array" ref="S5970">IF(ISBLANK(A5970),"",INDEX(Info!$B$3:$H$6442,MATCH(J5970,IF(Info!$D$3:$D$6442=K5970,Info!$C$3:$C$6442),0),7))</f>
        <v/>
      </c>
    </row>
    <row r="5971" spans="1:19" x14ac:dyDescent="0.25">
      <c r="A5971" s="75"/>
      <c r="B5971" s="75"/>
      <c r="C5971" s="72"/>
      <c r="D5971" s="72"/>
      <c r="E5971" s="41" t="str">
        <f t="shared" si="1302"/>
        <v/>
      </c>
      <c r="F5971" s="90" t="str">
        <f t="shared" ca="1" si="1303"/>
        <v/>
      </c>
      <c r="G5971" s="91" t="str">
        <f t="shared" si="1304"/>
        <v/>
      </c>
      <c r="H5971" s="41" t="str">
        <f t="shared" si="1305"/>
        <v/>
      </c>
      <c r="I5971" s="92" t="str">
        <f t="shared" ca="1" si="1306"/>
        <v/>
      </c>
      <c r="J5971" s="28" t="str">
        <f t="shared" si="1307"/>
        <v/>
      </c>
      <c r="K5971" s="28" t="str">
        <f t="shared" si="1308"/>
        <v/>
      </c>
      <c r="L5971" s="28" t="str">
        <f t="shared" ca="1" si="1309"/>
        <v/>
      </c>
      <c r="M5971" s="28" t="str">
        <f t="shared" si="1310"/>
        <v/>
      </c>
      <c r="N5971" s="93" t="str">
        <f t="shared" si="1311"/>
        <v/>
      </c>
      <c r="O5971" s="94" t="str">
        <f t="shared" si="1312"/>
        <v/>
      </c>
      <c r="P5971" s="70">
        <f t="shared" si="1313"/>
        <v>0</v>
      </c>
      <c r="Q5971" s="28" t="str">
        <f t="shared" ca="1" si="1314"/>
        <v/>
      </c>
      <c r="R5971" s="28" t="str">
        <f t="shared" si="1315"/>
        <v/>
      </c>
      <c r="S5971" s="28" t="str">
        <f t="array" ref="S5971">IF(ISBLANK(A5971),"",INDEX(Info!$B$3:$H$6442,MATCH(J5971,IF(Info!$D$3:$D$6442=K5971,Info!$C$3:$C$6442),0),7))</f>
        <v/>
      </c>
    </row>
    <row r="5972" spans="1:19" x14ac:dyDescent="0.25">
      <c r="A5972" s="75"/>
      <c r="B5972" s="75"/>
      <c r="C5972" s="72"/>
      <c r="D5972" s="72"/>
      <c r="E5972" s="41" t="str">
        <f t="shared" si="1302"/>
        <v/>
      </c>
      <c r="F5972" s="90" t="str">
        <f t="shared" ca="1" si="1303"/>
        <v/>
      </c>
      <c r="G5972" s="91" t="str">
        <f t="shared" si="1304"/>
        <v/>
      </c>
      <c r="H5972" s="41" t="str">
        <f t="shared" si="1305"/>
        <v/>
      </c>
      <c r="I5972" s="92" t="str">
        <f t="shared" ca="1" si="1306"/>
        <v/>
      </c>
      <c r="J5972" s="28" t="str">
        <f t="shared" si="1307"/>
        <v/>
      </c>
      <c r="K5972" s="28" t="str">
        <f t="shared" si="1308"/>
        <v/>
      </c>
      <c r="L5972" s="28" t="str">
        <f t="shared" ca="1" si="1309"/>
        <v/>
      </c>
      <c r="M5972" s="28" t="str">
        <f t="shared" si="1310"/>
        <v/>
      </c>
      <c r="N5972" s="93" t="str">
        <f t="shared" si="1311"/>
        <v/>
      </c>
      <c r="O5972" s="94" t="str">
        <f t="shared" si="1312"/>
        <v/>
      </c>
      <c r="P5972" s="70">
        <f t="shared" si="1313"/>
        <v>0</v>
      </c>
      <c r="Q5972" s="28" t="str">
        <f t="shared" ca="1" si="1314"/>
        <v/>
      </c>
      <c r="R5972" s="28" t="str">
        <f t="shared" si="1315"/>
        <v/>
      </c>
      <c r="S5972" s="28" t="str">
        <f t="array" ref="S5972">IF(ISBLANK(A5972),"",INDEX(Info!$B$3:$H$6442,MATCH(J5972,IF(Info!$D$3:$D$6442=K5972,Info!$C$3:$C$6442),0),7))</f>
        <v/>
      </c>
    </row>
    <row r="5973" spans="1:19" x14ac:dyDescent="0.25">
      <c r="A5973" s="75"/>
      <c r="B5973" s="75"/>
      <c r="C5973" s="72"/>
      <c r="D5973" s="72"/>
      <c r="E5973" s="41" t="str">
        <f t="shared" si="1302"/>
        <v/>
      </c>
      <c r="F5973" s="90" t="str">
        <f t="shared" ca="1" si="1303"/>
        <v/>
      </c>
      <c r="G5973" s="91" t="str">
        <f t="shared" si="1304"/>
        <v/>
      </c>
      <c r="H5973" s="41" t="str">
        <f t="shared" si="1305"/>
        <v/>
      </c>
      <c r="I5973" s="92" t="str">
        <f t="shared" ca="1" si="1306"/>
        <v/>
      </c>
      <c r="J5973" s="28" t="str">
        <f t="shared" si="1307"/>
        <v/>
      </c>
      <c r="K5973" s="28" t="str">
        <f t="shared" si="1308"/>
        <v/>
      </c>
      <c r="L5973" s="28" t="str">
        <f t="shared" ca="1" si="1309"/>
        <v/>
      </c>
      <c r="M5973" s="28" t="str">
        <f t="shared" si="1310"/>
        <v/>
      </c>
      <c r="N5973" s="93" t="str">
        <f t="shared" si="1311"/>
        <v/>
      </c>
      <c r="O5973" s="94" t="str">
        <f t="shared" si="1312"/>
        <v/>
      </c>
      <c r="P5973" s="70">
        <f t="shared" si="1313"/>
        <v>0</v>
      </c>
      <c r="Q5973" s="28" t="str">
        <f t="shared" ca="1" si="1314"/>
        <v/>
      </c>
      <c r="R5973" s="28" t="str">
        <f t="shared" si="1315"/>
        <v/>
      </c>
      <c r="S5973" s="28" t="str">
        <f t="array" ref="S5973">IF(ISBLANK(A5973),"",INDEX(Info!$B$3:$H$6442,MATCH(J5973,IF(Info!$D$3:$D$6442=K5973,Info!$C$3:$C$6442),0),7))</f>
        <v/>
      </c>
    </row>
    <row r="5974" spans="1:19" x14ac:dyDescent="0.25">
      <c r="A5974" s="75"/>
      <c r="B5974" s="75"/>
      <c r="C5974" s="72"/>
      <c r="D5974" s="72"/>
      <c r="E5974" s="41" t="str">
        <f t="shared" si="1302"/>
        <v/>
      </c>
      <c r="F5974" s="90" t="str">
        <f t="shared" ca="1" si="1303"/>
        <v/>
      </c>
      <c r="G5974" s="91" t="str">
        <f t="shared" si="1304"/>
        <v/>
      </c>
      <c r="H5974" s="41" t="str">
        <f t="shared" si="1305"/>
        <v/>
      </c>
      <c r="I5974" s="92" t="str">
        <f t="shared" ca="1" si="1306"/>
        <v/>
      </c>
      <c r="J5974" s="28" t="str">
        <f t="shared" si="1307"/>
        <v/>
      </c>
      <c r="K5974" s="28" t="str">
        <f t="shared" si="1308"/>
        <v/>
      </c>
      <c r="L5974" s="28" t="str">
        <f t="shared" ca="1" si="1309"/>
        <v/>
      </c>
      <c r="M5974" s="28" t="str">
        <f t="shared" si="1310"/>
        <v/>
      </c>
      <c r="N5974" s="93" t="str">
        <f t="shared" si="1311"/>
        <v/>
      </c>
      <c r="O5974" s="94" t="str">
        <f t="shared" si="1312"/>
        <v/>
      </c>
      <c r="P5974" s="70">
        <f t="shared" si="1313"/>
        <v>0</v>
      </c>
      <c r="Q5974" s="28" t="str">
        <f t="shared" ca="1" si="1314"/>
        <v/>
      </c>
      <c r="R5974" s="28" t="str">
        <f t="shared" si="1315"/>
        <v/>
      </c>
      <c r="S5974" s="28" t="str">
        <f t="array" ref="S5974">IF(ISBLANK(A5974),"",INDEX(Info!$B$3:$H$6442,MATCH(J5974,IF(Info!$D$3:$D$6442=K5974,Info!$C$3:$C$6442),0),7))</f>
        <v/>
      </c>
    </row>
    <row r="5975" spans="1:19" x14ac:dyDescent="0.25">
      <c r="A5975" s="75"/>
      <c r="B5975" s="75"/>
      <c r="C5975" s="72"/>
      <c r="D5975" s="72"/>
      <c r="E5975" s="41" t="str">
        <f t="shared" si="1302"/>
        <v/>
      </c>
      <c r="F5975" s="90" t="str">
        <f t="shared" ca="1" si="1303"/>
        <v/>
      </c>
      <c r="G5975" s="91" t="str">
        <f t="shared" si="1304"/>
        <v/>
      </c>
      <c r="H5975" s="41" t="str">
        <f t="shared" si="1305"/>
        <v/>
      </c>
      <c r="I5975" s="92" t="str">
        <f t="shared" ca="1" si="1306"/>
        <v/>
      </c>
      <c r="J5975" s="28" t="str">
        <f t="shared" si="1307"/>
        <v/>
      </c>
      <c r="K5975" s="28" t="str">
        <f t="shared" si="1308"/>
        <v/>
      </c>
      <c r="L5975" s="28" t="str">
        <f t="shared" ca="1" si="1309"/>
        <v/>
      </c>
      <c r="M5975" s="28" t="str">
        <f t="shared" si="1310"/>
        <v/>
      </c>
      <c r="N5975" s="93" t="str">
        <f t="shared" si="1311"/>
        <v/>
      </c>
      <c r="O5975" s="94" t="str">
        <f t="shared" si="1312"/>
        <v/>
      </c>
      <c r="P5975" s="70">
        <f t="shared" si="1313"/>
        <v>0</v>
      </c>
      <c r="Q5975" s="28" t="str">
        <f t="shared" ca="1" si="1314"/>
        <v/>
      </c>
      <c r="R5975" s="28" t="str">
        <f t="shared" si="1315"/>
        <v/>
      </c>
      <c r="S5975" s="28" t="str">
        <f t="array" ref="S5975">IF(ISBLANK(A5975),"",INDEX(Info!$B$3:$H$6442,MATCH(J5975,IF(Info!$D$3:$D$6442=K5975,Info!$C$3:$C$6442),0),7))</f>
        <v/>
      </c>
    </row>
    <row r="5976" spans="1:19" x14ac:dyDescent="0.25">
      <c r="A5976" s="75"/>
      <c r="B5976" s="75"/>
      <c r="C5976" s="72"/>
      <c r="D5976" s="72"/>
      <c r="E5976" s="41" t="str">
        <f t="shared" si="1302"/>
        <v/>
      </c>
      <c r="F5976" s="90" t="str">
        <f t="shared" ca="1" si="1303"/>
        <v/>
      </c>
      <c r="G5976" s="91" t="str">
        <f t="shared" si="1304"/>
        <v/>
      </c>
      <c r="H5976" s="41" t="str">
        <f t="shared" si="1305"/>
        <v/>
      </c>
      <c r="I5976" s="92" t="str">
        <f t="shared" ca="1" si="1306"/>
        <v/>
      </c>
      <c r="J5976" s="28" t="str">
        <f t="shared" si="1307"/>
        <v/>
      </c>
      <c r="K5976" s="28" t="str">
        <f t="shared" si="1308"/>
        <v/>
      </c>
      <c r="L5976" s="28" t="str">
        <f t="shared" ca="1" si="1309"/>
        <v/>
      </c>
      <c r="M5976" s="28" t="str">
        <f t="shared" si="1310"/>
        <v/>
      </c>
      <c r="N5976" s="93" t="str">
        <f t="shared" si="1311"/>
        <v/>
      </c>
      <c r="O5976" s="94" t="str">
        <f t="shared" si="1312"/>
        <v/>
      </c>
      <c r="P5976" s="70">
        <f t="shared" si="1313"/>
        <v>0</v>
      </c>
      <c r="Q5976" s="28" t="str">
        <f t="shared" ca="1" si="1314"/>
        <v/>
      </c>
      <c r="R5976" s="28" t="str">
        <f t="shared" si="1315"/>
        <v/>
      </c>
      <c r="S5976" s="28" t="str">
        <f t="array" ref="S5976">IF(ISBLANK(A5976),"",INDEX(Info!$B$3:$H$6442,MATCH(J5976,IF(Info!$D$3:$D$6442=K5976,Info!$C$3:$C$6442),0),7))</f>
        <v/>
      </c>
    </row>
    <row r="5977" spans="1:19" x14ac:dyDescent="0.25">
      <c r="A5977" s="75"/>
      <c r="B5977" s="75"/>
      <c r="C5977" s="72"/>
      <c r="D5977" s="72"/>
      <c r="E5977" s="41" t="str">
        <f t="shared" si="1302"/>
        <v/>
      </c>
      <c r="F5977" s="90" t="str">
        <f t="shared" ca="1" si="1303"/>
        <v/>
      </c>
      <c r="G5977" s="91" t="str">
        <f t="shared" si="1304"/>
        <v/>
      </c>
      <c r="H5977" s="41" t="str">
        <f t="shared" si="1305"/>
        <v/>
      </c>
      <c r="I5977" s="92" t="str">
        <f t="shared" ca="1" si="1306"/>
        <v/>
      </c>
      <c r="J5977" s="28" t="str">
        <f t="shared" si="1307"/>
        <v/>
      </c>
      <c r="K5977" s="28" t="str">
        <f t="shared" si="1308"/>
        <v/>
      </c>
      <c r="L5977" s="28" t="str">
        <f t="shared" ca="1" si="1309"/>
        <v/>
      </c>
      <c r="M5977" s="28" t="str">
        <f t="shared" si="1310"/>
        <v/>
      </c>
      <c r="N5977" s="93" t="str">
        <f t="shared" si="1311"/>
        <v/>
      </c>
      <c r="O5977" s="94" t="str">
        <f t="shared" si="1312"/>
        <v/>
      </c>
      <c r="P5977" s="70">
        <f t="shared" si="1313"/>
        <v>0</v>
      </c>
      <c r="Q5977" s="28" t="str">
        <f t="shared" ca="1" si="1314"/>
        <v/>
      </c>
      <c r="R5977" s="28" t="str">
        <f t="shared" si="1315"/>
        <v/>
      </c>
      <c r="S5977" s="28" t="str">
        <f t="array" ref="S5977">IF(ISBLANK(A5977),"",INDEX(Info!$B$3:$H$6442,MATCH(J5977,IF(Info!$D$3:$D$6442=K5977,Info!$C$3:$C$6442),0),7))</f>
        <v/>
      </c>
    </row>
    <row r="5978" spans="1:19" x14ac:dyDescent="0.25">
      <c r="A5978" s="75"/>
      <c r="B5978" s="75"/>
      <c r="C5978" s="72"/>
      <c r="D5978" s="72"/>
      <c r="E5978" s="41" t="str">
        <f t="shared" si="1302"/>
        <v/>
      </c>
      <c r="F5978" s="90" t="str">
        <f t="shared" ca="1" si="1303"/>
        <v/>
      </c>
      <c r="G5978" s="91" t="str">
        <f t="shared" si="1304"/>
        <v/>
      </c>
      <c r="H5978" s="41" t="str">
        <f t="shared" si="1305"/>
        <v/>
      </c>
      <c r="I5978" s="92" t="str">
        <f t="shared" ca="1" si="1306"/>
        <v/>
      </c>
      <c r="J5978" s="28" t="str">
        <f t="shared" si="1307"/>
        <v/>
      </c>
      <c r="K5978" s="28" t="str">
        <f t="shared" si="1308"/>
        <v/>
      </c>
      <c r="L5978" s="28" t="str">
        <f t="shared" ca="1" si="1309"/>
        <v/>
      </c>
      <c r="M5978" s="28" t="str">
        <f t="shared" si="1310"/>
        <v/>
      </c>
      <c r="N5978" s="93" t="str">
        <f t="shared" si="1311"/>
        <v/>
      </c>
      <c r="O5978" s="94" t="str">
        <f t="shared" si="1312"/>
        <v/>
      </c>
      <c r="P5978" s="70">
        <f t="shared" si="1313"/>
        <v>0</v>
      </c>
      <c r="Q5978" s="28" t="str">
        <f t="shared" ca="1" si="1314"/>
        <v/>
      </c>
      <c r="R5978" s="28" t="str">
        <f t="shared" si="1315"/>
        <v/>
      </c>
      <c r="S5978" s="28" t="str">
        <f t="array" ref="S5978">IF(ISBLANK(A5978),"",INDEX(Info!$B$3:$H$6442,MATCH(J5978,IF(Info!$D$3:$D$6442=K5978,Info!$C$3:$C$6442),0),7))</f>
        <v/>
      </c>
    </row>
    <row r="5979" spans="1:19" x14ac:dyDescent="0.25">
      <c r="A5979" s="75"/>
      <c r="B5979" s="75"/>
      <c r="C5979" s="72"/>
      <c r="D5979" s="72"/>
      <c r="E5979" s="41" t="str">
        <f t="shared" si="1302"/>
        <v/>
      </c>
      <c r="F5979" s="90" t="str">
        <f t="shared" ca="1" si="1303"/>
        <v/>
      </c>
      <c r="G5979" s="91" t="str">
        <f t="shared" si="1304"/>
        <v/>
      </c>
      <c r="H5979" s="41" t="str">
        <f t="shared" si="1305"/>
        <v/>
      </c>
      <c r="I5979" s="92" t="str">
        <f t="shared" ca="1" si="1306"/>
        <v/>
      </c>
      <c r="J5979" s="28" t="str">
        <f t="shared" si="1307"/>
        <v/>
      </c>
      <c r="K5979" s="28" t="str">
        <f t="shared" si="1308"/>
        <v/>
      </c>
      <c r="L5979" s="28" t="str">
        <f t="shared" ca="1" si="1309"/>
        <v/>
      </c>
      <c r="M5979" s="28" t="str">
        <f t="shared" si="1310"/>
        <v/>
      </c>
      <c r="N5979" s="93" t="str">
        <f t="shared" si="1311"/>
        <v/>
      </c>
      <c r="O5979" s="94" t="str">
        <f t="shared" si="1312"/>
        <v/>
      </c>
      <c r="P5979" s="70">
        <f t="shared" si="1313"/>
        <v>0</v>
      </c>
      <c r="Q5979" s="28" t="str">
        <f t="shared" ca="1" si="1314"/>
        <v/>
      </c>
      <c r="R5979" s="28" t="str">
        <f t="shared" si="1315"/>
        <v/>
      </c>
      <c r="S5979" s="28" t="str">
        <f t="array" ref="S5979">IF(ISBLANK(A5979),"",INDEX(Info!$B$3:$H$6442,MATCH(J5979,IF(Info!$D$3:$D$6442=K5979,Info!$C$3:$C$6442),0),7))</f>
        <v/>
      </c>
    </row>
    <row r="5980" spans="1:19" x14ac:dyDescent="0.25">
      <c r="A5980" s="75"/>
      <c r="B5980" s="75"/>
      <c r="C5980" s="72"/>
      <c r="D5980" s="72"/>
      <c r="E5980" s="41" t="str">
        <f t="shared" si="1302"/>
        <v/>
      </c>
      <c r="F5980" s="90" t="str">
        <f t="shared" ca="1" si="1303"/>
        <v/>
      </c>
      <c r="G5980" s="91" t="str">
        <f t="shared" si="1304"/>
        <v/>
      </c>
      <c r="H5980" s="41" t="str">
        <f t="shared" si="1305"/>
        <v/>
      </c>
      <c r="I5980" s="92" t="str">
        <f t="shared" ca="1" si="1306"/>
        <v/>
      </c>
      <c r="J5980" s="28" t="str">
        <f t="shared" si="1307"/>
        <v/>
      </c>
      <c r="K5980" s="28" t="str">
        <f t="shared" si="1308"/>
        <v/>
      </c>
      <c r="L5980" s="28" t="str">
        <f t="shared" ca="1" si="1309"/>
        <v/>
      </c>
      <c r="M5980" s="28" t="str">
        <f t="shared" si="1310"/>
        <v/>
      </c>
      <c r="N5980" s="93" t="str">
        <f t="shared" si="1311"/>
        <v/>
      </c>
      <c r="O5980" s="94" t="str">
        <f t="shared" si="1312"/>
        <v/>
      </c>
      <c r="P5980" s="70">
        <f t="shared" si="1313"/>
        <v>0</v>
      </c>
      <c r="Q5980" s="28" t="str">
        <f t="shared" ca="1" si="1314"/>
        <v/>
      </c>
      <c r="R5980" s="28" t="str">
        <f t="shared" si="1315"/>
        <v/>
      </c>
      <c r="S5980" s="28" t="str">
        <f t="array" ref="S5980">IF(ISBLANK(A5980),"",INDEX(Info!$B$3:$H$6442,MATCH(J5980,IF(Info!$D$3:$D$6442=K5980,Info!$C$3:$C$6442),0),7))</f>
        <v/>
      </c>
    </row>
    <row r="5981" spans="1:19" x14ac:dyDescent="0.25">
      <c r="A5981" s="75"/>
      <c r="B5981" s="75"/>
      <c r="C5981" s="72"/>
      <c r="D5981" s="72"/>
      <c r="E5981" s="41" t="str">
        <f t="shared" si="1302"/>
        <v/>
      </c>
      <c r="F5981" s="90" t="str">
        <f t="shared" ca="1" si="1303"/>
        <v/>
      </c>
      <c r="G5981" s="91" t="str">
        <f t="shared" si="1304"/>
        <v/>
      </c>
      <c r="H5981" s="41" t="str">
        <f t="shared" si="1305"/>
        <v/>
      </c>
      <c r="I5981" s="92" t="str">
        <f t="shared" ca="1" si="1306"/>
        <v/>
      </c>
      <c r="J5981" s="28" t="str">
        <f t="shared" si="1307"/>
        <v/>
      </c>
      <c r="K5981" s="28" t="str">
        <f t="shared" si="1308"/>
        <v/>
      </c>
      <c r="L5981" s="28" t="str">
        <f t="shared" ca="1" si="1309"/>
        <v/>
      </c>
      <c r="M5981" s="28" t="str">
        <f t="shared" si="1310"/>
        <v/>
      </c>
      <c r="N5981" s="93" t="str">
        <f t="shared" si="1311"/>
        <v/>
      </c>
      <c r="O5981" s="94" t="str">
        <f t="shared" si="1312"/>
        <v/>
      </c>
      <c r="P5981" s="70">
        <f t="shared" si="1313"/>
        <v>0</v>
      </c>
      <c r="Q5981" s="28" t="str">
        <f t="shared" ca="1" si="1314"/>
        <v/>
      </c>
      <c r="R5981" s="28" t="str">
        <f t="shared" si="1315"/>
        <v/>
      </c>
      <c r="S5981" s="28" t="str">
        <f t="array" ref="S5981">IF(ISBLANK(A5981),"",INDEX(Info!$B$3:$H$6442,MATCH(J5981,IF(Info!$D$3:$D$6442=K5981,Info!$C$3:$C$6442),0),7))</f>
        <v/>
      </c>
    </row>
    <row r="5982" spans="1:19" x14ac:dyDescent="0.25">
      <c r="A5982" s="75"/>
      <c r="B5982" s="75"/>
      <c r="C5982" s="72"/>
      <c r="D5982" s="72"/>
      <c r="E5982" s="41" t="str">
        <f t="shared" si="1302"/>
        <v/>
      </c>
      <c r="F5982" s="90" t="str">
        <f t="shared" ca="1" si="1303"/>
        <v/>
      </c>
      <c r="G5982" s="91" t="str">
        <f t="shared" si="1304"/>
        <v/>
      </c>
      <c r="H5982" s="41" t="str">
        <f t="shared" si="1305"/>
        <v/>
      </c>
      <c r="I5982" s="92" t="str">
        <f t="shared" ca="1" si="1306"/>
        <v/>
      </c>
      <c r="J5982" s="28" t="str">
        <f t="shared" si="1307"/>
        <v/>
      </c>
      <c r="K5982" s="28" t="str">
        <f t="shared" si="1308"/>
        <v/>
      </c>
      <c r="L5982" s="28" t="str">
        <f t="shared" ca="1" si="1309"/>
        <v/>
      </c>
      <c r="M5982" s="28" t="str">
        <f t="shared" si="1310"/>
        <v/>
      </c>
      <c r="N5982" s="93" t="str">
        <f t="shared" si="1311"/>
        <v/>
      </c>
      <c r="O5982" s="94" t="str">
        <f t="shared" si="1312"/>
        <v/>
      </c>
      <c r="P5982" s="70">
        <f t="shared" si="1313"/>
        <v>0</v>
      </c>
      <c r="Q5982" s="28" t="str">
        <f t="shared" ca="1" si="1314"/>
        <v/>
      </c>
      <c r="R5982" s="28" t="str">
        <f t="shared" si="1315"/>
        <v/>
      </c>
      <c r="S5982" s="28" t="str">
        <f t="array" ref="S5982">IF(ISBLANK(A5982),"",INDEX(Info!$B$3:$H$6442,MATCH(J5982,IF(Info!$D$3:$D$6442=K5982,Info!$C$3:$C$6442),0),7))</f>
        <v/>
      </c>
    </row>
    <row r="5983" spans="1:19" x14ac:dyDescent="0.25">
      <c r="A5983" s="75"/>
      <c r="B5983" s="75"/>
      <c r="C5983" s="72"/>
      <c r="D5983" s="72"/>
      <c r="E5983" s="41" t="str">
        <f t="shared" si="1302"/>
        <v/>
      </c>
      <c r="F5983" s="90" t="str">
        <f t="shared" ca="1" si="1303"/>
        <v/>
      </c>
      <c r="G5983" s="91" t="str">
        <f t="shared" si="1304"/>
        <v/>
      </c>
      <c r="H5983" s="41" t="str">
        <f t="shared" si="1305"/>
        <v/>
      </c>
      <c r="I5983" s="92" t="str">
        <f t="shared" ca="1" si="1306"/>
        <v/>
      </c>
      <c r="J5983" s="28" t="str">
        <f t="shared" si="1307"/>
        <v/>
      </c>
      <c r="K5983" s="28" t="str">
        <f t="shared" si="1308"/>
        <v/>
      </c>
      <c r="L5983" s="28" t="str">
        <f t="shared" ca="1" si="1309"/>
        <v/>
      </c>
      <c r="M5983" s="28" t="str">
        <f t="shared" si="1310"/>
        <v/>
      </c>
      <c r="N5983" s="93" t="str">
        <f t="shared" si="1311"/>
        <v/>
      </c>
      <c r="O5983" s="94" t="str">
        <f t="shared" si="1312"/>
        <v/>
      </c>
      <c r="P5983" s="70">
        <f t="shared" si="1313"/>
        <v>0</v>
      </c>
      <c r="Q5983" s="28" t="str">
        <f t="shared" ca="1" si="1314"/>
        <v/>
      </c>
      <c r="R5983" s="28" t="str">
        <f t="shared" si="1315"/>
        <v/>
      </c>
      <c r="S5983" s="28" t="str">
        <f t="array" ref="S5983">IF(ISBLANK(A5983),"",INDEX(Info!$B$3:$H$6442,MATCH(J5983,IF(Info!$D$3:$D$6442=K5983,Info!$C$3:$C$6442),0),7))</f>
        <v/>
      </c>
    </row>
    <row r="5984" spans="1:19" x14ac:dyDescent="0.25">
      <c r="A5984" s="75"/>
      <c r="B5984" s="75"/>
      <c r="C5984" s="72"/>
      <c r="D5984" s="72"/>
      <c r="E5984" s="41" t="str">
        <f t="shared" si="1302"/>
        <v/>
      </c>
      <c r="F5984" s="90" t="str">
        <f t="shared" ca="1" si="1303"/>
        <v/>
      </c>
      <c r="G5984" s="91" t="str">
        <f t="shared" si="1304"/>
        <v/>
      </c>
      <c r="H5984" s="41" t="str">
        <f t="shared" si="1305"/>
        <v/>
      </c>
      <c r="I5984" s="92" t="str">
        <f t="shared" ca="1" si="1306"/>
        <v/>
      </c>
      <c r="J5984" s="28" t="str">
        <f t="shared" si="1307"/>
        <v/>
      </c>
      <c r="K5984" s="28" t="str">
        <f t="shared" si="1308"/>
        <v/>
      </c>
      <c r="L5984" s="28" t="str">
        <f t="shared" ca="1" si="1309"/>
        <v/>
      </c>
      <c r="M5984" s="28" t="str">
        <f t="shared" si="1310"/>
        <v/>
      </c>
      <c r="N5984" s="93" t="str">
        <f t="shared" si="1311"/>
        <v/>
      </c>
      <c r="O5984" s="94" t="str">
        <f t="shared" si="1312"/>
        <v/>
      </c>
      <c r="P5984" s="70">
        <f t="shared" si="1313"/>
        <v>0</v>
      </c>
      <c r="Q5984" s="28" t="str">
        <f t="shared" ca="1" si="1314"/>
        <v/>
      </c>
      <c r="R5984" s="28" t="str">
        <f t="shared" si="1315"/>
        <v/>
      </c>
      <c r="S5984" s="28" t="str">
        <f t="array" ref="S5984">IF(ISBLANK(A5984),"",INDEX(Info!$B$3:$H$6442,MATCH(J5984,IF(Info!$D$3:$D$6442=K5984,Info!$C$3:$C$6442),0),7))</f>
        <v/>
      </c>
    </row>
    <row r="5985" spans="1:19" x14ac:dyDescent="0.25">
      <c r="A5985" s="75"/>
      <c r="B5985" s="75"/>
      <c r="C5985" s="72"/>
      <c r="D5985" s="72"/>
      <c r="E5985" s="41" t="str">
        <f t="shared" si="1302"/>
        <v/>
      </c>
      <c r="F5985" s="90" t="str">
        <f t="shared" ca="1" si="1303"/>
        <v/>
      </c>
      <c r="G5985" s="91" t="str">
        <f t="shared" si="1304"/>
        <v/>
      </c>
      <c r="H5985" s="41" t="str">
        <f t="shared" si="1305"/>
        <v/>
      </c>
      <c r="I5985" s="92" t="str">
        <f t="shared" ca="1" si="1306"/>
        <v/>
      </c>
      <c r="J5985" s="28" t="str">
        <f t="shared" si="1307"/>
        <v/>
      </c>
      <c r="K5985" s="28" t="str">
        <f t="shared" si="1308"/>
        <v/>
      </c>
      <c r="L5985" s="28" t="str">
        <f t="shared" ca="1" si="1309"/>
        <v/>
      </c>
      <c r="M5985" s="28" t="str">
        <f t="shared" si="1310"/>
        <v/>
      </c>
      <c r="N5985" s="93" t="str">
        <f t="shared" si="1311"/>
        <v/>
      </c>
      <c r="O5985" s="94" t="str">
        <f t="shared" si="1312"/>
        <v/>
      </c>
      <c r="P5985" s="70">
        <f t="shared" si="1313"/>
        <v>0</v>
      </c>
      <c r="Q5985" s="28" t="str">
        <f t="shared" ca="1" si="1314"/>
        <v/>
      </c>
      <c r="R5985" s="28" t="str">
        <f t="shared" si="1315"/>
        <v/>
      </c>
      <c r="S5985" s="28" t="str">
        <f t="array" ref="S5985">IF(ISBLANK(A5985),"",INDEX(Info!$B$3:$H$6442,MATCH(J5985,IF(Info!$D$3:$D$6442=K5985,Info!$C$3:$C$6442),0),7))</f>
        <v/>
      </c>
    </row>
    <row r="5986" spans="1:19" x14ac:dyDescent="0.25">
      <c r="A5986" s="75"/>
      <c r="B5986" s="75"/>
      <c r="C5986" s="72"/>
      <c r="D5986" s="72"/>
      <c r="E5986" s="41" t="str">
        <f t="shared" si="1302"/>
        <v/>
      </c>
      <c r="F5986" s="90" t="str">
        <f t="shared" ca="1" si="1303"/>
        <v/>
      </c>
      <c r="G5986" s="91" t="str">
        <f t="shared" si="1304"/>
        <v/>
      </c>
      <c r="H5986" s="41" t="str">
        <f t="shared" si="1305"/>
        <v/>
      </c>
      <c r="I5986" s="92" t="str">
        <f t="shared" ca="1" si="1306"/>
        <v/>
      </c>
      <c r="J5986" s="28" t="str">
        <f t="shared" si="1307"/>
        <v/>
      </c>
      <c r="K5986" s="28" t="str">
        <f t="shared" si="1308"/>
        <v/>
      </c>
      <c r="L5986" s="28" t="str">
        <f t="shared" ca="1" si="1309"/>
        <v/>
      </c>
      <c r="M5986" s="28" t="str">
        <f t="shared" si="1310"/>
        <v/>
      </c>
      <c r="N5986" s="93" t="str">
        <f t="shared" si="1311"/>
        <v/>
      </c>
      <c r="O5986" s="94" t="str">
        <f t="shared" si="1312"/>
        <v/>
      </c>
      <c r="P5986" s="70">
        <f t="shared" si="1313"/>
        <v>0</v>
      </c>
      <c r="Q5986" s="28" t="str">
        <f t="shared" ca="1" si="1314"/>
        <v/>
      </c>
      <c r="R5986" s="28" t="str">
        <f t="shared" si="1315"/>
        <v/>
      </c>
      <c r="S5986" s="28" t="str">
        <f t="array" ref="S5986">IF(ISBLANK(A5986),"",INDEX(Info!$B$3:$H$6442,MATCH(J5986,IF(Info!$D$3:$D$6442=K5986,Info!$C$3:$C$6442),0),7))</f>
        <v/>
      </c>
    </row>
    <row r="5987" spans="1:19" x14ac:dyDescent="0.25">
      <c r="A5987" s="75"/>
      <c r="B5987" s="75"/>
      <c r="C5987" s="72"/>
      <c r="D5987" s="72"/>
      <c r="E5987" s="41" t="str">
        <f t="shared" si="1302"/>
        <v/>
      </c>
      <c r="F5987" s="90" t="str">
        <f t="shared" ca="1" si="1303"/>
        <v/>
      </c>
      <c r="G5987" s="91" t="str">
        <f t="shared" si="1304"/>
        <v/>
      </c>
      <c r="H5987" s="41" t="str">
        <f t="shared" si="1305"/>
        <v/>
      </c>
      <c r="I5987" s="92" t="str">
        <f t="shared" ca="1" si="1306"/>
        <v/>
      </c>
      <c r="J5987" s="28" t="str">
        <f t="shared" si="1307"/>
        <v/>
      </c>
      <c r="K5987" s="28" t="str">
        <f t="shared" si="1308"/>
        <v/>
      </c>
      <c r="L5987" s="28" t="str">
        <f t="shared" ca="1" si="1309"/>
        <v/>
      </c>
      <c r="M5987" s="28" t="str">
        <f t="shared" si="1310"/>
        <v/>
      </c>
      <c r="N5987" s="93" t="str">
        <f t="shared" si="1311"/>
        <v/>
      </c>
      <c r="O5987" s="94" t="str">
        <f t="shared" si="1312"/>
        <v/>
      </c>
      <c r="P5987" s="70">
        <f t="shared" si="1313"/>
        <v>0</v>
      </c>
      <c r="Q5987" s="28" t="str">
        <f t="shared" ca="1" si="1314"/>
        <v/>
      </c>
      <c r="R5987" s="28" t="str">
        <f t="shared" si="1315"/>
        <v/>
      </c>
      <c r="S5987" s="28" t="str">
        <f t="array" ref="S5987">IF(ISBLANK(A5987),"",INDEX(Info!$B$3:$H$6442,MATCH(J5987,IF(Info!$D$3:$D$6442=K5987,Info!$C$3:$C$6442),0),7))</f>
        <v/>
      </c>
    </row>
    <row r="5988" spans="1:19" x14ac:dyDescent="0.25">
      <c r="A5988" s="75"/>
      <c r="B5988" s="75"/>
      <c r="C5988" s="72"/>
      <c r="D5988" s="72"/>
      <c r="E5988" s="41" t="str">
        <f t="shared" si="1302"/>
        <v/>
      </c>
      <c r="F5988" s="90" t="str">
        <f t="shared" ca="1" si="1303"/>
        <v/>
      </c>
      <c r="G5988" s="91" t="str">
        <f t="shared" si="1304"/>
        <v/>
      </c>
      <c r="H5988" s="41" t="str">
        <f t="shared" si="1305"/>
        <v/>
      </c>
      <c r="I5988" s="92" t="str">
        <f t="shared" ca="1" si="1306"/>
        <v/>
      </c>
      <c r="J5988" s="28" t="str">
        <f t="shared" si="1307"/>
        <v/>
      </c>
      <c r="K5988" s="28" t="str">
        <f t="shared" si="1308"/>
        <v/>
      </c>
      <c r="L5988" s="28" t="str">
        <f t="shared" ca="1" si="1309"/>
        <v/>
      </c>
      <c r="M5988" s="28" t="str">
        <f t="shared" si="1310"/>
        <v/>
      </c>
      <c r="N5988" s="93" t="str">
        <f t="shared" si="1311"/>
        <v/>
      </c>
      <c r="O5988" s="94" t="str">
        <f t="shared" si="1312"/>
        <v/>
      </c>
      <c r="P5988" s="70">
        <f t="shared" si="1313"/>
        <v>0</v>
      </c>
      <c r="Q5988" s="28" t="str">
        <f t="shared" ca="1" si="1314"/>
        <v/>
      </c>
      <c r="R5988" s="28" t="str">
        <f t="shared" si="1315"/>
        <v/>
      </c>
      <c r="S5988" s="28" t="str">
        <f t="array" ref="S5988">IF(ISBLANK(A5988),"",INDEX(Info!$B$3:$H$6442,MATCH(J5988,IF(Info!$D$3:$D$6442=K5988,Info!$C$3:$C$6442),0),7))</f>
        <v/>
      </c>
    </row>
    <row r="5989" spans="1:19" x14ac:dyDescent="0.25">
      <c r="A5989" s="75"/>
      <c r="B5989" s="75"/>
      <c r="C5989" s="72"/>
      <c r="D5989" s="72"/>
      <c r="E5989" s="41" t="str">
        <f t="shared" si="1302"/>
        <v/>
      </c>
      <c r="F5989" s="90" t="str">
        <f t="shared" ca="1" si="1303"/>
        <v/>
      </c>
      <c r="G5989" s="91" t="str">
        <f t="shared" si="1304"/>
        <v/>
      </c>
      <c r="H5989" s="41" t="str">
        <f t="shared" si="1305"/>
        <v/>
      </c>
      <c r="I5989" s="92" t="str">
        <f t="shared" ca="1" si="1306"/>
        <v/>
      </c>
      <c r="J5989" s="28" t="str">
        <f t="shared" si="1307"/>
        <v/>
      </c>
      <c r="K5989" s="28" t="str">
        <f t="shared" si="1308"/>
        <v/>
      </c>
      <c r="L5989" s="28" t="str">
        <f t="shared" ca="1" si="1309"/>
        <v/>
      </c>
      <c r="M5989" s="28" t="str">
        <f t="shared" si="1310"/>
        <v/>
      </c>
      <c r="N5989" s="93" t="str">
        <f t="shared" si="1311"/>
        <v/>
      </c>
      <c r="O5989" s="94" t="str">
        <f t="shared" si="1312"/>
        <v/>
      </c>
      <c r="P5989" s="70">
        <f t="shared" si="1313"/>
        <v>0</v>
      </c>
      <c r="Q5989" s="28" t="str">
        <f t="shared" ca="1" si="1314"/>
        <v/>
      </c>
      <c r="R5989" s="28" t="str">
        <f t="shared" si="1315"/>
        <v/>
      </c>
      <c r="S5989" s="28" t="str">
        <f t="array" ref="S5989">IF(ISBLANK(A5989),"",INDEX(Info!$B$3:$H$6442,MATCH(J5989,IF(Info!$D$3:$D$6442=K5989,Info!$C$3:$C$6442),0),7))</f>
        <v/>
      </c>
    </row>
    <row r="5990" spans="1:19" x14ac:dyDescent="0.25">
      <c r="A5990" s="75"/>
      <c r="B5990" s="75"/>
      <c r="C5990" s="72"/>
      <c r="D5990" s="72"/>
      <c r="E5990" s="41" t="str">
        <f t="shared" si="1302"/>
        <v/>
      </c>
      <c r="F5990" s="90" t="str">
        <f t="shared" ca="1" si="1303"/>
        <v/>
      </c>
      <c r="G5990" s="91" t="str">
        <f t="shared" si="1304"/>
        <v/>
      </c>
      <c r="H5990" s="41" t="str">
        <f t="shared" si="1305"/>
        <v/>
      </c>
      <c r="I5990" s="92" t="str">
        <f t="shared" ca="1" si="1306"/>
        <v/>
      </c>
      <c r="J5990" s="28" t="str">
        <f t="shared" si="1307"/>
        <v/>
      </c>
      <c r="K5990" s="28" t="str">
        <f t="shared" si="1308"/>
        <v/>
      </c>
      <c r="L5990" s="28" t="str">
        <f t="shared" ca="1" si="1309"/>
        <v/>
      </c>
      <c r="M5990" s="28" t="str">
        <f t="shared" si="1310"/>
        <v/>
      </c>
      <c r="N5990" s="93" t="str">
        <f t="shared" si="1311"/>
        <v/>
      </c>
      <c r="O5990" s="94" t="str">
        <f t="shared" si="1312"/>
        <v/>
      </c>
      <c r="P5990" s="70">
        <f t="shared" si="1313"/>
        <v>0</v>
      </c>
      <c r="Q5990" s="28" t="str">
        <f t="shared" ca="1" si="1314"/>
        <v/>
      </c>
      <c r="R5990" s="28" t="str">
        <f t="shared" si="1315"/>
        <v/>
      </c>
      <c r="S5990" s="28" t="str">
        <f t="array" ref="S5990">IF(ISBLANK(A5990),"",INDEX(Info!$B$3:$H$6442,MATCH(J5990,IF(Info!$D$3:$D$6442=K5990,Info!$C$3:$C$6442),0),7))</f>
        <v/>
      </c>
    </row>
    <row r="5991" spans="1:19" x14ac:dyDescent="0.25">
      <c r="A5991" s="75"/>
      <c r="B5991" s="75"/>
      <c r="C5991" s="72"/>
      <c r="D5991" s="72"/>
      <c r="E5991" s="41" t="str">
        <f t="shared" si="1302"/>
        <v/>
      </c>
      <c r="F5991" s="90" t="str">
        <f t="shared" ca="1" si="1303"/>
        <v/>
      </c>
      <c r="G5991" s="91" t="str">
        <f t="shared" si="1304"/>
        <v/>
      </c>
      <c r="H5991" s="41" t="str">
        <f t="shared" si="1305"/>
        <v/>
      </c>
      <c r="I5991" s="92" t="str">
        <f t="shared" ca="1" si="1306"/>
        <v/>
      </c>
      <c r="J5991" s="28" t="str">
        <f t="shared" si="1307"/>
        <v/>
      </c>
      <c r="K5991" s="28" t="str">
        <f t="shared" si="1308"/>
        <v/>
      </c>
      <c r="L5991" s="28" t="str">
        <f t="shared" ca="1" si="1309"/>
        <v/>
      </c>
      <c r="M5991" s="28" t="str">
        <f t="shared" si="1310"/>
        <v/>
      </c>
      <c r="N5991" s="93" t="str">
        <f t="shared" si="1311"/>
        <v/>
      </c>
      <c r="O5991" s="94" t="str">
        <f t="shared" si="1312"/>
        <v/>
      </c>
      <c r="P5991" s="70">
        <f t="shared" si="1313"/>
        <v>0</v>
      </c>
      <c r="Q5991" s="28" t="str">
        <f t="shared" ca="1" si="1314"/>
        <v/>
      </c>
      <c r="R5991" s="28" t="str">
        <f t="shared" si="1315"/>
        <v/>
      </c>
      <c r="S5991" s="28" t="str">
        <f t="array" ref="S5991">IF(ISBLANK(A5991),"",INDEX(Info!$B$3:$H$6442,MATCH(J5991,IF(Info!$D$3:$D$6442=K5991,Info!$C$3:$C$6442),0),7))</f>
        <v/>
      </c>
    </row>
    <row r="5992" spans="1:19" x14ac:dyDescent="0.25">
      <c r="A5992" s="75"/>
      <c r="B5992" s="75"/>
      <c r="C5992" s="72"/>
      <c r="D5992" s="72"/>
      <c r="E5992" s="41" t="str">
        <f t="shared" si="1302"/>
        <v/>
      </c>
      <c r="F5992" s="90" t="str">
        <f t="shared" ca="1" si="1303"/>
        <v/>
      </c>
      <c r="G5992" s="91" t="str">
        <f t="shared" si="1304"/>
        <v/>
      </c>
      <c r="H5992" s="41" t="str">
        <f t="shared" si="1305"/>
        <v/>
      </c>
      <c r="I5992" s="92" t="str">
        <f t="shared" ca="1" si="1306"/>
        <v/>
      </c>
      <c r="J5992" s="28" t="str">
        <f t="shared" si="1307"/>
        <v/>
      </c>
      <c r="K5992" s="28" t="str">
        <f t="shared" si="1308"/>
        <v/>
      </c>
      <c r="L5992" s="28" t="str">
        <f t="shared" ca="1" si="1309"/>
        <v/>
      </c>
      <c r="M5992" s="28" t="str">
        <f t="shared" si="1310"/>
        <v/>
      </c>
      <c r="N5992" s="93" t="str">
        <f t="shared" si="1311"/>
        <v/>
      </c>
      <c r="O5992" s="94" t="str">
        <f t="shared" si="1312"/>
        <v/>
      </c>
      <c r="P5992" s="70">
        <f t="shared" si="1313"/>
        <v>0</v>
      </c>
      <c r="Q5992" s="28" t="str">
        <f t="shared" ca="1" si="1314"/>
        <v/>
      </c>
      <c r="R5992" s="28" t="str">
        <f t="shared" si="1315"/>
        <v/>
      </c>
      <c r="S5992" s="28" t="str">
        <f t="array" ref="S5992">IF(ISBLANK(A5992),"",INDEX(Info!$B$3:$H$6442,MATCH(J5992,IF(Info!$D$3:$D$6442=K5992,Info!$C$3:$C$6442),0),7))</f>
        <v/>
      </c>
    </row>
    <row r="5993" spans="1:19" x14ac:dyDescent="0.25">
      <c r="A5993" s="75"/>
      <c r="B5993" s="75"/>
      <c r="C5993" s="72"/>
      <c r="D5993" s="72"/>
      <c r="E5993" s="41" t="str">
        <f t="shared" si="1302"/>
        <v/>
      </c>
      <c r="F5993" s="90" t="str">
        <f t="shared" ca="1" si="1303"/>
        <v/>
      </c>
      <c r="G5993" s="91" t="str">
        <f t="shared" si="1304"/>
        <v/>
      </c>
      <c r="H5993" s="41" t="str">
        <f t="shared" si="1305"/>
        <v/>
      </c>
      <c r="I5993" s="92" t="str">
        <f t="shared" ca="1" si="1306"/>
        <v/>
      </c>
      <c r="J5993" s="28" t="str">
        <f t="shared" si="1307"/>
        <v/>
      </c>
      <c r="K5993" s="28" t="str">
        <f t="shared" si="1308"/>
        <v/>
      </c>
      <c r="L5993" s="28" t="str">
        <f t="shared" ca="1" si="1309"/>
        <v/>
      </c>
      <c r="M5993" s="28" t="str">
        <f t="shared" si="1310"/>
        <v/>
      </c>
      <c r="N5993" s="93" t="str">
        <f t="shared" si="1311"/>
        <v/>
      </c>
      <c r="O5993" s="94" t="str">
        <f t="shared" si="1312"/>
        <v/>
      </c>
      <c r="P5993" s="70">
        <f t="shared" si="1313"/>
        <v>0</v>
      </c>
      <c r="Q5993" s="28" t="str">
        <f t="shared" ca="1" si="1314"/>
        <v/>
      </c>
      <c r="R5993" s="28" t="str">
        <f t="shared" si="1315"/>
        <v/>
      </c>
      <c r="S5993" s="28" t="str">
        <f t="array" ref="S5993">IF(ISBLANK(A5993),"",INDEX(Info!$B$3:$H$6442,MATCH(J5993,IF(Info!$D$3:$D$6442=K5993,Info!$C$3:$C$6442),0),7))</f>
        <v/>
      </c>
    </row>
    <row r="5994" spans="1:19" x14ac:dyDescent="0.25">
      <c r="A5994" s="75"/>
      <c r="B5994" s="75"/>
      <c r="C5994" s="72"/>
      <c r="D5994" s="72"/>
      <c r="E5994" s="41" t="str">
        <f t="shared" si="1302"/>
        <v/>
      </c>
      <c r="F5994" s="90" t="str">
        <f t="shared" ca="1" si="1303"/>
        <v/>
      </c>
      <c r="G5994" s="91" t="str">
        <f t="shared" si="1304"/>
        <v/>
      </c>
      <c r="H5994" s="41" t="str">
        <f t="shared" si="1305"/>
        <v/>
      </c>
      <c r="I5994" s="92" t="str">
        <f t="shared" ca="1" si="1306"/>
        <v/>
      </c>
      <c r="J5994" s="28" t="str">
        <f t="shared" si="1307"/>
        <v/>
      </c>
      <c r="K5994" s="28" t="str">
        <f t="shared" si="1308"/>
        <v/>
      </c>
      <c r="L5994" s="28" t="str">
        <f t="shared" ca="1" si="1309"/>
        <v/>
      </c>
      <c r="M5994" s="28" t="str">
        <f t="shared" si="1310"/>
        <v/>
      </c>
      <c r="N5994" s="93" t="str">
        <f t="shared" si="1311"/>
        <v/>
      </c>
      <c r="O5994" s="94" t="str">
        <f t="shared" si="1312"/>
        <v/>
      </c>
      <c r="P5994" s="70">
        <f t="shared" si="1313"/>
        <v>0</v>
      </c>
      <c r="Q5994" s="28" t="str">
        <f t="shared" ca="1" si="1314"/>
        <v/>
      </c>
      <c r="R5994" s="28" t="str">
        <f t="shared" si="1315"/>
        <v/>
      </c>
      <c r="S5994" s="28" t="str">
        <f t="array" ref="S5994">IF(ISBLANK(A5994),"",INDEX(Info!$B$3:$H$6442,MATCH(J5994,IF(Info!$D$3:$D$6442=K5994,Info!$C$3:$C$6442),0),7))</f>
        <v/>
      </c>
    </row>
    <row r="5995" spans="1:19" x14ac:dyDescent="0.25">
      <c r="A5995" s="75"/>
      <c r="B5995" s="75"/>
      <c r="C5995" s="72"/>
      <c r="D5995" s="72"/>
      <c r="E5995" s="41" t="str">
        <f t="shared" si="1302"/>
        <v/>
      </c>
      <c r="F5995" s="90" t="str">
        <f t="shared" ca="1" si="1303"/>
        <v/>
      </c>
      <c r="G5995" s="91" t="str">
        <f t="shared" si="1304"/>
        <v/>
      </c>
      <c r="H5995" s="41" t="str">
        <f t="shared" si="1305"/>
        <v/>
      </c>
      <c r="I5995" s="92" t="str">
        <f t="shared" ca="1" si="1306"/>
        <v/>
      </c>
      <c r="J5995" s="28" t="str">
        <f t="shared" si="1307"/>
        <v/>
      </c>
      <c r="K5995" s="28" t="str">
        <f t="shared" si="1308"/>
        <v/>
      </c>
      <c r="L5995" s="28" t="str">
        <f t="shared" ca="1" si="1309"/>
        <v/>
      </c>
      <c r="M5995" s="28" t="str">
        <f t="shared" si="1310"/>
        <v/>
      </c>
      <c r="N5995" s="93" t="str">
        <f t="shared" si="1311"/>
        <v/>
      </c>
      <c r="O5995" s="94" t="str">
        <f t="shared" si="1312"/>
        <v/>
      </c>
      <c r="P5995" s="70">
        <f t="shared" si="1313"/>
        <v>0</v>
      </c>
      <c r="Q5995" s="28" t="str">
        <f t="shared" ca="1" si="1314"/>
        <v/>
      </c>
      <c r="R5995" s="28" t="str">
        <f t="shared" si="1315"/>
        <v/>
      </c>
      <c r="S5995" s="28" t="str">
        <f t="array" ref="S5995">IF(ISBLANK(A5995),"",INDEX(Info!$B$3:$H$6442,MATCH(J5995,IF(Info!$D$3:$D$6442=K5995,Info!$C$3:$C$6442),0),7))</f>
        <v/>
      </c>
    </row>
    <row r="5996" spans="1:19" x14ac:dyDescent="0.25">
      <c r="A5996" s="75"/>
      <c r="B5996" s="75"/>
      <c r="C5996" s="72"/>
      <c r="D5996" s="72"/>
      <c r="E5996" s="41" t="str">
        <f t="shared" si="1302"/>
        <v/>
      </c>
      <c r="F5996" s="90" t="str">
        <f t="shared" ca="1" si="1303"/>
        <v/>
      </c>
      <c r="G5996" s="91" t="str">
        <f t="shared" si="1304"/>
        <v/>
      </c>
      <c r="H5996" s="41" t="str">
        <f t="shared" si="1305"/>
        <v/>
      </c>
      <c r="I5996" s="92" t="str">
        <f t="shared" ca="1" si="1306"/>
        <v/>
      </c>
      <c r="J5996" s="28" t="str">
        <f t="shared" si="1307"/>
        <v/>
      </c>
      <c r="K5996" s="28" t="str">
        <f t="shared" si="1308"/>
        <v/>
      </c>
      <c r="L5996" s="28" t="str">
        <f t="shared" ca="1" si="1309"/>
        <v/>
      </c>
      <c r="M5996" s="28" t="str">
        <f t="shared" si="1310"/>
        <v/>
      </c>
      <c r="N5996" s="93" t="str">
        <f t="shared" si="1311"/>
        <v/>
      </c>
      <c r="O5996" s="94" t="str">
        <f t="shared" si="1312"/>
        <v/>
      </c>
      <c r="P5996" s="70">
        <f t="shared" si="1313"/>
        <v>0</v>
      </c>
      <c r="Q5996" s="28" t="str">
        <f t="shared" ca="1" si="1314"/>
        <v/>
      </c>
      <c r="R5996" s="28" t="str">
        <f t="shared" si="1315"/>
        <v/>
      </c>
      <c r="S5996" s="28" t="str">
        <f t="array" ref="S5996">IF(ISBLANK(A5996),"",INDEX(Info!$B$3:$H$6442,MATCH(J5996,IF(Info!$D$3:$D$6442=K5996,Info!$C$3:$C$6442),0),7))</f>
        <v/>
      </c>
    </row>
    <row r="5997" spans="1:19" x14ac:dyDescent="0.25">
      <c r="A5997" s="75"/>
      <c r="B5997" s="75"/>
      <c r="C5997" s="72"/>
      <c r="D5997" s="72"/>
      <c r="E5997" s="41" t="str">
        <f t="shared" si="1302"/>
        <v/>
      </c>
      <c r="F5997" s="90" t="str">
        <f t="shared" ca="1" si="1303"/>
        <v/>
      </c>
      <c r="G5997" s="91" t="str">
        <f t="shared" si="1304"/>
        <v/>
      </c>
      <c r="H5997" s="41" t="str">
        <f t="shared" si="1305"/>
        <v/>
      </c>
      <c r="I5997" s="92" t="str">
        <f t="shared" ca="1" si="1306"/>
        <v/>
      </c>
      <c r="J5997" s="28" t="str">
        <f t="shared" si="1307"/>
        <v/>
      </c>
      <c r="K5997" s="28" t="str">
        <f t="shared" si="1308"/>
        <v/>
      </c>
      <c r="L5997" s="28" t="str">
        <f t="shared" ca="1" si="1309"/>
        <v/>
      </c>
      <c r="M5997" s="28" t="str">
        <f t="shared" si="1310"/>
        <v/>
      </c>
      <c r="N5997" s="93" t="str">
        <f t="shared" si="1311"/>
        <v/>
      </c>
      <c r="O5997" s="94" t="str">
        <f t="shared" si="1312"/>
        <v/>
      </c>
      <c r="P5997" s="70">
        <f t="shared" si="1313"/>
        <v>0</v>
      </c>
      <c r="Q5997" s="28" t="str">
        <f t="shared" ca="1" si="1314"/>
        <v/>
      </c>
      <c r="R5997" s="28" t="str">
        <f t="shared" si="1315"/>
        <v/>
      </c>
      <c r="S5997" s="28" t="str">
        <f t="array" ref="S5997">IF(ISBLANK(A5997),"",INDEX(Info!$B$3:$H$6442,MATCH(J5997,IF(Info!$D$3:$D$6442=K5997,Info!$C$3:$C$6442),0),7))</f>
        <v/>
      </c>
    </row>
    <row r="5998" spans="1:19" x14ac:dyDescent="0.25">
      <c r="A5998" s="75"/>
      <c r="B5998" s="75"/>
      <c r="C5998" s="72"/>
      <c r="D5998" s="72"/>
      <c r="E5998" s="41" t="str">
        <f t="shared" si="1302"/>
        <v/>
      </c>
      <c r="F5998" s="90" t="str">
        <f t="shared" ca="1" si="1303"/>
        <v/>
      </c>
      <c r="G5998" s="91" t="str">
        <f t="shared" si="1304"/>
        <v/>
      </c>
      <c r="H5998" s="41" t="str">
        <f t="shared" si="1305"/>
        <v/>
      </c>
      <c r="I5998" s="92" t="str">
        <f t="shared" ca="1" si="1306"/>
        <v/>
      </c>
      <c r="J5998" s="28" t="str">
        <f t="shared" si="1307"/>
        <v/>
      </c>
      <c r="K5998" s="28" t="str">
        <f t="shared" si="1308"/>
        <v/>
      </c>
      <c r="L5998" s="28" t="str">
        <f t="shared" ca="1" si="1309"/>
        <v/>
      </c>
      <c r="M5998" s="28" t="str">
        <f t="shared" si="1310"/>
        <v/>
      </c>
      <c r="N5998" s="93" t="str">
        <f t="shared" si="1311"/>
        <v/>
      </c>
      <c r="O5998" s="94" t="str">
        <f t="shared" si="1312"/>
        <v/>
      </c>
      <c r="P5998" s="70">
        <f t="shared" si="1313"/>
        <v>0</v>
      </c>
      <c r="Q5998" s="28" t="str">
        <f t="shared" ca="1" si="1314"/>
        <v/>
      </c>
      <c r="R5998" s="28" t="str">
        <f t="shared" si="1315"/>
        <v/>
      </c>
      <c r="S5998" s="28" t="str">
        <f t="array" ref="S5998">IF(ISBLANK(A5998),"",INDEX(Info!$B$3:$H$6442,MATCH(J5998,IF(Info!$D$3:$D$6442=K5998,Info!$C$3:$C$6442),0),7))</f>
        <v/>
      </c>
    </row>
    <row r="5999" spans="1:19" x14ac:dyDescent="0.25">
      <c r="A5999" s="75"/>
      <c r="B5999" s="75"/>
      <c r="C5999" s="72"/>
      <c r="D5999" s="72"/>
      <c r="E5999" s="41" t="str">
        <f t="shared" si="1302"/>
        <v/>
      </c>
      <c r="F5999" s="90" t="str">
        <f t="shared" ca="1" si="1303"/>
        <v/>
      </c>
      <c r="G5999" s="91" t="str">
        <f t="shared" si="1304"/>
        <v/>
      </c>
      <c r="H5999" s="41" t="str">
        <f t="shared" si="1305"/>
        <v/>
      </c>
      <c r="I5999" s="92" t="str">
        <f t="shared" ca="1" si="1306"/>
        <v/>
      </c>
      <c r="J5999" s="28" t="str">
        <f t="shared" si="1307"/>
        <v/>
      </c>
      <c r="K5999" s="28" t="str">
        <f t="shared" si="1308"/>
        <v/>
      </c>
      <c r="L5999" s="28" t="str">
        <f t="shared" ca="1" si="1309"/>
        <v/>
      </c>
      <c r="M5999" s="28" t="str">
        <f t="shared" si="1310"/>
        <v/>
      </c>
      <c r="N5999" s="93" t="str">
        <f t="shared" si="1311"/>
        <v/>
      </c>
      <c r="O5999" s="94" t="str">
        <f t="shared" si="1312"/>
        <v/>
      </c>
      <c r="P5999" s="70">
        <f t="shared" si="1313"/>
        <v>0</v>
      </c>
      <c r="Q5999" s="28" t="str">
        <f t="shared" ca="1" si="1314"/>
        <v/>
      </c>
      <c r="R5999" s="28" t="str">
        <f t="shared" si="1315"/>
        <v/>
      </c>
      <c r="S5999" s="28" t="str">
        <f t="array" ref="S5999">IF(ISBLANK(A5999),"",INDEX(Info!$B$3:$H$6442,MATCH(J5999,IF(Info!$D$3:$D$6442=K5999,Info!$C$3:$C$6442),0),7))</f>
        <v/>
      </c>
    </row>
    <row r="6000" spans="1:19" x14ac:dyDescent="0.25">
      <c r="A6000" s="75"/>
      <c r="B6000" s="75"/>
      <c r="C6000" s="72"/>
      <c r="D6000" s="72"/>
      <c r="E6000" s="41" t="str">
        <f t="shared" si="1302"/>
        <v/>
      </c>
      <c r="F6000" s="90" t="str">
        <f t="shared" ca="1" si="1303"/>
        <v/>
      </c>
      <c r="G6000" s="91" t="str">
        <f t="shared" si="1304"/>
        <v/>
      </c>
      <c r="H6000" s="41" t="str">
        <f t="shared" si="1305"/>
        <v/>
      </c>
      <c r="I6000" s="92" t="str">
        <f t="shared" ca="1" si="1306"/>
        <v/>
      </c>
      <c r="J6000" s="28" t="str">
        <f t="shared" si="1307"/>
        <v/>
      </c>
      <c r="K6000" s="28" t="str">
        <f t="shared" si="1308"/>
        <v/>
      </c>
      <c r="L6000" s="28" t="str">
        <f t="shared" ca="1" si="1309"/>
        <v/>
      </c>
      <c r="M6000" s="28" t="str">
        <f t="shared" si="1310"/>
        <v/>
      </c>
      <c r="N6000" s="93" t="str">
        <f t="shared" si="1311"/>
        <v/>
      </c>
      <c r="O6000" s="94" t="str">
        <f t="shared" si="1312"/>
        <v/>
      </c>
      <c r="P6000" s="70">
        <f t="shared" si="1313"/>
        <v>0</v>
      </c>
      <c r="Q6000" s="28" t="str">
        <f t="shared" ca="1" si="1314"/>
        <v/>
      </c>
      <c r="R6000" s="28" t="str">
        <f t="shared" si="1315"/>
        <v/>
      </c>
      <c r="S6000" s="28" t="str">
        <f t="array" ref="S6000">IF(ISBLANK(A6000),"",INDEX(Info!$B$3:$H$6442,MATCH(J6000,IF(Info!$D$3:$D$6442=K6000,Info!$C$3:$C$6442),0),7))</f>
        <v/>
      </c>
    </row>
    <row r="6001" spans="1:19" x14ac:dyDescent="0.25">
      <c r="A6001" s="75"/>
      <c r="B6001" s="75"/>
      <c r="C6001" s="72"/>
      <c r="D6001" s="72"/>
      <c r="E6001" s="41" t="str">
        <f t="shared" si="1302"/>
        <v/>
      </c>
      <c r="F6001" s="90" t="str">
        <f t="shared" ca="1" si="1303"/>
        <v/>
      </c>
      <c r="G6001" s="91" t="str">
        <f t="shared" si="1304"/>
        <v/>
      </c>
      <c r="H6001" s="41" t="str">
        <f t="shared" si="1305"/>
        <v/>
      </c>
      <c r="I6001" s="92" t="str">
        <f t="shared" ca="1" si="1306"/>
        <v/>
      </c>
      <c r="J6001" s="28" t="str">
        <f t="shared" si="1307"/>
        <v/>
      </c>
      <c r="K6001" s="28" t="str">
        <f t="shared" si="1308"/>
        <v/>
      </c>
      <c r="L6001" s="28" t="str">
        <f t="shared" ca="1" si="1309"/>
        <v/>
      </c>
      <c r="M6001" s="28" t="str">
        <f t="shared" si="1310"/>
        <v/>
      </c>
      <c r="N6001" s="93" t="str">
        <f t="shared" si="1311"/>
        <v/>
      </c>
      <c r="O6001" s="94" t="str">
        <f t="shared" si="1312"/>
        <v/>
      </c>
      <c r="P6001" s="70">
        <f t="shared" si="1313"/>
        <v>0</v>
      </c>
      <c r="Q6001" s="28" t="str">
        <f t="shared" ca="1" si="1314"/>
        <v/>
      </c>
      <c r="R6001" s="28" t="str">
        <f t="shared" si="1315"/>
        <v/>
      </c>
      <c r="S6001" s="28" t="str">
        <f t="array" ref="S6001">IF(ISBLANK(A6001),"",INDEX(Info!$B$3:$H$6442,MATCH(J6001,IF(Info!$D$3:$D$6442=K6001,Info!$C$3:$C$6442),0),7))</f>
        <v/>
      </c>
    </row>
    <row r="6002" spans="1:19" x14ac:dyDescent="0.25">
      <c r="A6002" s="75"/>
      <c r="B6002" s="75"/>
      <c r="C6002" s="72"/>
      <c r="D6002" s="72"/>
      <c r="E6002" s="41" t="str">
        <f t="shared" si="1302"/>
        <v/>
      </c>
      <c r="F6002" s="90" t="str">
        <f t="shared" ca="1" si="1303"/>
        <v/>
      </c>
      <c r="G6002" s="91" t="str">
        <f t="shared" si="1304"/>
        <v/>
      </c>
      <c r="H6002" s="41" t="str">
        <f t="shared" si="1305"/>
        <v/>
      </c>
      <c r="I6002" s="92" t="str">
        <f t="shared" ca="1" si="1306"/>
        <v/>
      </c>
      <c r="J6002" s="28" t="str">
        <f t="shared" si="1307"/>
        <v/>
      </c>
      <c r="K6002" s="28" t="str">
        <f t="shared" si="1308"/>
        <v/>
      </c>
      <c r="L6002" s="28" t="str">
        <f t="shared" ca="1" si="1309"/>
        <v/>
      </c>
      <c r="M6002" s="28" t="str">
        <f t="shared" si="1310"/>
        <v/>
      </c>
      <c r="N6002" s="93" t="str">
        <f t="shared" si="1311"/>
        <v/>
      </c>
      <c r="O6002" s="94" t="str">
        <f t="shared" si="1312"/>
        <v/>
      </c>
      <c r="P6002" s="70">
        <f t="shared" si="1313"/>
        <v>0</v>
      </c>
      <c r="Q6002" s="28" t="str">
        <f t="shared" ca="1" si="1314"/>
        <v/>
      </c>
      <c r="R6002" s="28" t="str">
        <f t="shared" si="1315"/>
        <v/>
      </c>
      <c r="S6002" s="28" t="str">
        <f t="array" ref="S6002">IF(ISBLANK(A6002),"",INDEX(Info!$B$3:$H$6442,MATCH(J6002,IF(Info!$D$3:$D$6442=K6002,Info!$C$3:$C$6442),0),7))</f>
        <v/>
      </c>
    </row>
    <row r="6003" spans="1:19" x14ac:dyDescent="0.25">
      <c r="A6003" s="75"/>
      <c r="B6003" s="75"/>
      <c r="C6003" s="72"/>
      <c r="D6003" s="72"/>
      <c r="E6003" s="41" t="str">
        <f t="shared" si="1302"/>
        <v/>
      </c>
      <c r="F6003" s="90" t="str">
        <f t="shared" ca="1" si="1303"/>
        <v/>
      </c>
      <c r="G6003" s="91" t="str">
        <f t="shared" si="1304"/>
        <v/>
      </c>
      <c r="H6003" s="41" t="str">
        <f t="shared" si="1305"/>
        <v/>
      </c>
      <c r="I6003" s="92" t="str">
        <f t="shared" ca="1" si="1306"/>
        <v/>
      </c>
      <c r="J6003" s="28" t="str">
        <f t="shared" si="1307"/>
        <v/>
      </c>
      <c r="K6003" s="28" t="str">
        <f t="shared" si="1308"/>
        <v/>
      </c>
      <c r="L6003" s="28" t="str">
        <f t="shared" ca="1" si="1309"/>
        <v/>
      </c>
      <c r="M6003" s="28" t="str">
        <f t="shared" si="1310"/>
        <v/>
      </c>
      <c r="N6003" s="93" t="str">
        <f t="shared" si="1311"/>
        <v/>
      </c>
      <c r="O6003" s="94" t="str">
        <f t="shared" si="1312"/>
        <v/>
      </c>
      <c r="P6003" s="70">
        <f t="shared" si="1313"/>
        <v>0</v>
      </c>
      <c r="Q6003" s="28" t="str">
        <f t="shared" ca="1" si="1314"/>
        <v/>
      </c>
      <c r="R6003" s="28" t="str">
        <f t="shared" si="1315"/>
        <v/>
      </c>
      <c r="S6003" s="28" t="str">
        <f t="array" ref="S6003">IF(ISBLANK(A6003),"",INDEX(Info!$B$3:$H$6442,MATCH(J6003,IF(Info!$D$3:$D$6442=K6003,Info!$C$3:$C$6442),0),7))</f>
        <v/>
      </c>
    </row>
    <row r="6004" spans="1:19" x14ac:dyDescent="0.25">
      <c r="A6004" s="75"/>
      <c r="B6004" s="75"/>
      <c r="C6004" s="72"/>
      <c r="D6004" s="72"/>
      <c r="E6004" s="41" t="str">
        <f t="shared" si="1302"/>
        <v/>
      </c>
      <c r="F6004" s="90" t="str">
        <f t="shared" ca="1" si="1303"/>
        <v/>
      </c>
      <c r="G6004" s="91" t="str">
        <f t="shared" si="1304"/>
        <v/>
      </c>
      <c r="H6004" s="41" t="str">
        <f t="shared" si="1305"/>
        <v/>
      </c>
      <c r="I6004" s="92" t="str">
        <f t="shared" ca="1" si="1306"/>
        <v/>
      </c>
      <c r="J6004" s="28" t="str">
        <f t="shared" si="1307"/>
        <v/>
      </c>
      <c r="K6004" s="28" t="str">
        <f t="shared" si="1308"/>
        <v/>
      </c>
      <c r="L6004" s="28" t="str">
        <f t="shared" ca="1" si="1309"/>
        <v/>
      </c>
      <c r="M6004" s="28" t="str">
        <f t="shared" si="1310"/>
        <v/>
      </c>
      <c r="N6004" s="93" t="str">
        <f t="shared" si="1311"/>
        <v/>
      </c>
      <c r="O6004" s="94" t="str">
        <f t="shared" si="1312"/>
        <v/>
      </c>
      <c r="P6004" s="70">
        <f t="shared" si="1313"/>
        <v>0</v>
      </c>
      <c r="Q6004" s="28" t="str">
        <f t="shared" ca="1" si="1314"/>
        <v/>
      </c>
      <c r="R6004" s="28" t="str">
        <f t="shared" si="1315"/>
        <v/>
      </c>
      <c r="S6004" s="28" t="str">
        <f t="array" ref="S6004">IF(ISBLANK(A6004),"",INDEX(Info!$B$3:$H$6442,MATCH(J6004,IF(Info!$D$3:$D$6442=K6004,Info!$C$3:$C$6442),0),7))</f>
        <v/>
      </c>
    </row>
    <row r="6005" spans="1:19" x14ac:dyDescent="0.25">
      <c r="A6005" s="75"/>
      <c r="B6005" s="75"/>
      <c r="C6005" s="72"/>
      <c r="D6005" s="72"/>
      <c r="E6005" s="41" t="str">
        <f t="shared" si="1302"/>
        <v/>
      </c>
      <c r="F6005" s="90" t="str">
        <f t="shared" ca="1" si="1303"/>
        <v/>
      </c>
      <c r="G6005" s="91" t="str">
        <f t="shared" si="1304"/>
        <v/>
      </c>
      <c r="H6005" s="41" t="str">
        <f t="shared" si="1305"/>
        <v/>
      </c>
      <c r="I6005" s="92" t="str">
        <f t="shared" ca="1" si="1306"/>
        <v/>
      </c>
      <c r="J6005" s="28" t="str">
        <f t="shared" si="1307"/>
        <v/>
      </c>
      <c r="K6005" s="28" t="str">
        <f t="shared" si="1308"/>
        <v/>
      </c>
      <c r="L6005" s="28" t="str">
        <f t="shared" ca="1" si="1309"/>
        <v/>
      </c>
      <c r="M6005" s="28" t="str">
        <f t="shared" si="1310"/>
        <v/>
      </c>
      <c r="N6005" s="93" t="str">
        <f t="shared" si="1311"/>
        <v/>
      </c>
      <c r="O6005" s="94" t="str">
        <f t="shared" si="1312"/>
        <v/>
      </c>
      <c r="P6005" s="70">
        <f t="shared" si="1313"/>
        <v>0</v>
      </c>
      <c r="Q6005" s="28" t="str">
        <f t="shared" ca="1" si="1314"/>
        <v/>
      </c>
      <c r="R6005" s="28" t="str">
        <f t="shared" si="1315"/>
        <v/>
      </c>
      <c r="S6005" s="28" t="str">
        <f t="array" ref="S6005">IF(ISBLANK(A6005),"",INDEX(Info!$B$3:$H$6442,MATCH(J6005,IF(Info!$D$3:$D$6442=K6005,Info!$C$3:$C$6442),0),7))</f>
        <v/>
      </c>
    </row>
    <row r="6006" spans="1:19" x14ac:dyDescent="0.25">
      <c r="A6006" s="75"/>
      <c r="B6006" s="75"/>
      <c r="C6006" s="72"/>
      <c r="D6006" s="72"/>
      <c r="E6006" s="41" t="str">
        <f t="shared" si="1302"/>
        <v/>
      </c>
      <c r="F6006" s="90" t="str">
        <f t="shared" ca="1" si="1303"/>
        <v/>
      </c>
      <c r="G6006" s="91" t="str">
        <f t="shared" si="1304"/>
        <v/>
      </c>
      <c r="H6006" s="41" t="str">
        <f t="shared" si="1305"/>
        <v/>
      </c>
      <c r="I6006" s="92" t="str">
        <f t="shared" ca="1" si="1306"/>
        <v/>
      </c>
      <c r="J6006" s="28" t="str">
        <f t="shared" si="1307"/>
        <v/>
      </c>
      <c r="K6006" s="28" t="str">
        <f t="shared" si="1308"/>
        <v/>
      </c>
      <c r="L6006" s="28" t="str">
        <f t="shared" ca="1" si="1309"/>
        <v/>
      </c>
      <c r="M6006" s="28" t="str">
        <f t="shared" si="1310"/>
        <v/>
      </c>
      <c r="N6006" s="93" t="str">
        <f t="shared" si="1311"/>
        <v/>
      </c>
      <c r="O6006" s="94" t="str">
        <f t="shared" si="1312"/>
        <v/>
      </c>
      <c r="P6006" s="70">
        <f t="shared" si="1313"/>
        <v>0</v>
      </c>
      <c r="Q6006" s="28" t="str">
        <f t="shared" ca="1" si="1314"/>
        <v/>
      </c>
      <c r="R6006" s="28" t="str">
        <f t="shared" si="1315"/>
        <v/>
      </c>
      <c r="S6006" s="28" t="str">
        <f t="array" ref="S6006">IF(ISBLANK(A6006),"",INDEX(Info!$B$3:$H$6442,MATCH(J6006,IF(Info!$D$3:$D$6442=K6006,Info!$C$3:$C$6442),0),7))</f>
        <v/>
      </c>
    </row>
    <row r="6007" spans="1:19" x14ac:dyDescent="0.25">
      <c r="A6007" s="75"/>
      <c r="B6007" s="75"/>
      <c r="C6007" s="72"/>
      <c r="D6007" s="72"/>
      <c r="E6007" s="41" t="str">
        <f t="shared" si="1302"/>
        <v/>
      </c>
      <c r="F6007" s="90" t="str">
        <f t="shared" ca="1" si="1303"/>
        <v/>
      </c>
      <c r="G6007" s="91" t="str">
        <f t="shared" si="1304"/>
        <v/>
      </c>
      <c r="H6007" s="41" t="str">
        <f t="shared" si="1305"/>
        <v/>
      </c>
      <c r="I6007" s="92" t="str">
        <f t="shared" ca="1" si="1306"/>
        <v/>
      </c>
      <c r="J6007" s="28" t="str">
        <f t="shared" si="1307"/>
        <v/>
      </c>
      <c r="K6007" s="28" t="str">
        <f t="shared" si="1308"/>
        <v/>
      </c>
      <c r="L6007" s="28" t="str">
        <f t="shared" ca="1" si="1309"/>
        <v/>
      </c>
      <c r="M6007" s="28" t="str">
        <f t="shared" si="1310"/>
        <v/>
      </c>
      <c r="N6007" s="93" t="str">
        <f t="shared" si="1311"/>
        <v/>
      </c>
      <c r="O6007" s="94" t="str">
        <f t="shared" si="1312"/>
        <v/>
      </c>
      <c r="P6007" s="70">
        <f t="shared" si="1313"/>
        <v>0</v>
      </c>
      <c r="Q6007" s="28" t="str">
        <f t="shared" ca="1" si="1314"/>
        <v/>
      </c>
      <c r="R6007" s="28" t="str">
        <f t="shared" si="1315"/>
        <v/>
      </c>
      <c r="S6007" s="28" t="str">
        <f t="array" ref="S6007">IF(ISBLANK(A6007),"",INDEX(Info!$B$3:$H$6442,MATCH(J6007,IF(Info!$D$3:$D$6442=K6007,Info!$C$3:$C$6442),0),7))</f>
        <v/>
      </c>
    </row>
    <row r="6008" spans="1:19" x14ac:dyDescent="0.25">
      <c r="A6008" s="75"/>
      <c r="B6008" s="75"/>
      <c r="C6008" s="72"/>
      <c r="D6008" s="72"/>
      <c r="E6008" s="41" t="str">
        <f t="shared" si="1302"/>
        <v/>
      </c>
      <c r="F6008" s="90" t="str">
        <f t="shared" ca="1" si="1303"/>
        <v/>
      </c>
      <c r="G6008" s="91" t="str">
        <f t="shared" si="1304"/>
        <v/>
      </c>
      <c r="H6008" s="41" t="str">
        <f t="shared" si="1305"/>
        <v/>
      </c>
      <c r="I6008" s="92" t="str">
        <f t="shared" ca="1" si="1306"/>
        <v/>
      </c>
      <c r="J6008" s="28" t="str">
        <f t="shared" si="1307"/>
        <v/>
      </c>
      <c r="K6008" s="28" t="str">
        <f t="shared" si="1308"/>
        <v/>
      </c>
      <c r="L6008" s="28" t="str">
        <f t="shared" ca="1" si="1309"/>
        <v/>
      </c>
      <c r="M6008" s="28" t="str">
        <f t="shared" si="1310"/>
        <v/>
      </c>
      <c r="N6008" s="93" t="str">
        <f t="shared" si="1311"/>
        <v/>
      </c>
      <c r="O6008" s="94" t="str">
        <f t="shared" si="1312"/>
        <v/>
      </c>
      <c r="P6008" s="70">
        <f t="shared" si="1313"/>
        <v>0</v>
      </c>
      <c r="Q6008" s="28" t="str">
        <f t="shared" ca="1" si="1314"/>
        <v/>
      </c>
      <c r="R6008" s="28" t="str">
        <f t="shared" si="1315"/>
        <v/>
      </c>
      <c r="S6008" s="28" t="str">
        <f t="array" ref="S6008">IF(ISBLANK(A6008),"",INDEX(Info!$B$3:$H$6442,MATCH(J6008,IF(Info!$D$3:$D$6442=K6008,Info!$C$3:$C$6442),0),7))</f>
        <v/>
      </c>
    </row>
    <row r="6009" spans="1:19" x14ac:dyDescent="0.25">
      <c r="A6009" s="75"/>
      <c r="B6009" s="75"/>
      <c r="C6009" s="72"/>
      <c r="D6009" s="72"/>
      <c r="E6009" s="41" t="str">
        <f t="shared" si="1302"/>
        <v/>
      </c>
      <c r="F6009" s="90" t="str">
        <f t="shared" ca="1" si="1303"/>
        <v/>
      </c>
      <c r="G6009" s="91" t="str">
        <f t="shared" si="1304"/>
        <v/>
      </c>
      <c r="H6009" s="41" t="str">
        <f t="shared" si="1305"/>
        <v/>
      </c>
      <c r="I6009" s="92" t="str">
        <f t="shared" ca="1" si="1306"/>
        <v/>
      </c>
      <c r="J6009" s="28" t="str">
        <f t="shared" si="1307"/>
        <v/>
      </c>
      <c r="K6009" s="28" t="str">
        <f t="shared" si="1308"/>
        <v/>
      </c>
      <c r="L6009" s="28" t="str">
        <f t="shared" ca="1" si="1309"/>
        <v/>
      </c>
      <c r="M6009" s="28" t="str">
        <f t="shared" si="1310"/>
        <v/>
      </c>
      <c r="N6009" s="93" t="str">
        <f t="shared" si="1311"/>
        <v/>
      </c>
      <c r="O6009" s="94" t="str">
        <f t="shared" si="1312"/>
        <v/>
      </c>
      <c r="P6009" s="70">
        <f t="shared" si="1313"/>
        <v>0</v>
      </c>
      <c r="Q6009" s="28" t="str">
        <f t="shared" ca="1" si="1314"/>
        <v/>
      </c>
      <c r="R6009" s="28" t="str">
        <f t="shared" si="1315"/>
        <v/>
      </c>
      <c r="S6009" s="28" t="str">
        <f t="array" ref="S6009">IF(ISBLANK(A6009),"",INDEX(Info!$B$3:$H$6442,MATCH(J6009,IF(Info!$D$3:$D$6442=K6009,Info!$C$3:$C$6442),0),7))</f>
        <v/>
      </c>
    </row>
    <row r="6010" spans="1:19" x14ac:dyDescent="0.25">
      <c r="A6010" s="75"/>
      <c r="B6010" s="75"/>
      <c r="C6010" s="72"/>
      <c r="D6010" s="72"/>
      <c r="E6010" s="41" t="str">
        <f t="shared" si="1302"/>
        <v/>
      </c>
      <c r="F6010" s="90" t="str">
        <f t="shared" ca="1" si="1303"/>
        <v/>
      </c>
      <c r="G6010" s="91" t="str">
        <f t="shared" si="1304"/>
        <v/>
      </c>
      <c r="H6010" s="41" t="str">
        <f t="shared" si="1305"/>
        <v/>
      </c>
      <c r="I6010" s="92" t="str">
        <f t="shared" ca="1" si="1306"/>
        <v/>
      </c>
      <c r="J6010" s="28" t="str">
        <f t="shared" si="1307"/>
        <v/>
      </c>
      <c r="K6010" s="28" t="str">
        <f t="shared" si="1308"/>
        <v/>
      </c>
      <c r="L6010" s="28" t="str">
        <f t="shared" ca="1" si="1309"/>
        <v/>
      </c>
      <c r="M6010" s="28" t="str">
        <f t="shared" si="1310"/>
        <v/>
      </c>
      <c r="N6010" s="93" t="str">
        <f t="shared" si="1311"/>
        <v/>
      </c>
      <c r="O6010" s="94" t="str">
        <f t="shared" si="1312"/>
        <v/>
      </c>
      <c r="P6010" s="70">
        <f t="shared" si="1313"/>
        <v>0</v>
      </c>
      <c r="Q6010" s="28" t="str">
        <f t="shared" ca="1" si="1314"/>
        <v/>
      </c>
      <c r="R6010" s="28" t="str">
        <f t="shared" si="1315"/>
        <v/>
      </c>
      <c r="S6010" s="28" t="str">
        <f t="array" ref="S6010">IF(ISBLANK(A6010),"",INDEX(Info!$B$3:$H$6442,MATCH(J6010,IF(Info!$D$3:$D$6442=K6010,Info!$C$3:$C$6442),0),7))</f>
        <v/>
      </c>
    </row>
    <row r="6011" spans="1:19" x14ac:dyDescent="0.25">
      <c r="A6011" s="75"/>
      <c r="B6011" s="75"/>
      <c r="C6011" s="72"/>
      <c r="D6011" s="72"/>
      <c r="E6011" s="41" t="str">
        <f t="shared" si="1302"/>
        <v/>
      </c>
      <c r="F6011" s="90" t="str">
        <f t="shared" ca="1" si="1303"/>
        <v/>
      </c>
      <c r="G6011" s="91" t="str">
        <f t="shared" si="1304"/>
        <v/>
      </c>
      <c r="H6011" s="41" t="str">
        <f t="shared" si="1305"/>
        <v/>
      </c>
      <c r="I6011" s="92" t="str">
        <f t="shared" ca="1" si="1306"/>
        <v/>
      </c>
      <c r="J6011" s="28" t="str">
        <f t="shared" si="1307"/>
        <v/>
      </c>
      <c r="K6011" s="28" t="str">
        <f t="shared" si="1308"/>
        <v/>
      </c>
      <c r="L6011" s="28" t="str">
        <f t="shared" ca="1" si="1309"/>
        <v/>
      </c>
      <c r="M6011" s="28" t="str">
        <f t="shared" si="1310"/>
        <v/>
      </c>
      <c r="N6011" s="93" t="str">
        <f t="shared" si="1311"/>
        <v/>
      </c>
      <c r="O6011" s="94" t="str">
        <f t="shared" si="1312"/>
        <v/>
      </c>
      <c r="P6011" s="70">
        <f t="shared" si="1313"/>
        <v>0</v>
      </c>
      <c r="Q6011" s="28" t="str">
        <f t="shared" ca="1" si="1314"/>
        <v/>
      </c>
      <c r="R6011" s="28" t="str">
        <f t="shared" si="1315"/>
        <v/>
      </c>
      <c r="S6011" s="28" t="str">
        <f t="array" ref="S6011">IF(ISBLANK(A6011),"",INDEX(Info!$B$3:$H$6442,MATCH(J6011,IF(Info!$D$3:$D$6442=K6011,Info!$C$3:$C$6442),0),7))</f>
        <v/>
      </c>
    </row>
    <row r="6012" spans="1:19" x14ac:dyDescent="0.25">
      <c r="A6012" s="75"/>
      <c r="B6012" s="75"/>
      <c r="C6012" s="72"/>
      <c r="D6012" s="72"/>
      <c r="E6012" s="41" t="str">
        <f t="shared" si="1302"/>
        <v/>
      </c>
      <c r="F6012" s="90" t="str">
        <f t="shared" ca="1" si="1303"/>
        <v/>
      </c>
      <c r="G6012" s="91" t="str">
        <f t="shared" si="1304"/>
        <v/>
      </c>
      <c r="H6012" s="41" t="str">
        <f t="shared" si="1305"/>
        <v/>
      </c>
      <c r="I6012" s="92" t="str">
        <f t="shared" ca="1" si="1306"/>
        <v/>
      </c>
      <c r="J6012" s="28" t="str">
        <f t="shared" si="1307"/>
        <v/>
      </c>
      <c r="K6012" s="28" t="str">
        <f t="shared" si="1308"/>
        <v/>
      </c>
      <c r="L6012" s="28" t="str">
        <f t="shared" ca="1" si="1309"/>
        <v/>
      </c>
      <c r="M6012" s="28" t="str">
        <f t="shared" si="1310"/>
        <v/>
      </c>
      <c r="N6012" s="93" t="str">
        <f t="shared" si="1311"/>
        <v/>
      </c>
      <c r="O6012" s="94" t="str">
        <f t="shared" si="1312"/>
        <v/>
      </c>
      <c r="P6012" s="70">
        <f t="shared" si="1313"/>
        <v>0</v>
      </c>
      <c r="Q6012" s="28" t="str">
        <f t="shared" ca="1" si="1314"/>
        <v/>
      </c>
      <c r="R6012" s="28" t="str">
        <f t="shared" si="1315"/>
        <v/>
      </c>
      <c r="S6012" s="28" t="str">
        <f t="array" ref="S6012">IF(ISBLANK(A6012),"",INDEX(Info!$B$3:$H$6442,MATCH(J6012,IF(Info!$D$3:$D$6442=K6012,Info!$C$3:$C$6442),0),7))</f>
        <v/>
      </c>
    </row>
    <row r="6013" spans="1:19" x14ac:dyDescent="0.25">
      <c r="A6013" s="75"/>
      <c r="B6013" s="75"/>
      <c r="C6013" s="72"/>
      <c r="D6013" s="72"/>
      <c r="E6013" s="41" t="str">
        <f t="shared" si="1302"/>
        <v/>
      </c>
      <c r="F6013" s="90" t="str">
        <f t="shared" ca="1" si="1303"/>
        <v/>
      </c>
      <c r="G6013" s="91" t="str">
        <f t="shared" si="1304"/>
        <v/>
      </c>
      <c r="H6013" s="41" t="str">
        <f t="shared" si="1305"/>
        <v/>
      </c>
      <c r="I6013" s="92" t="str">
        <f t="shared" ca="1" si="1306"/>
        <v/>
      </c>
      <c r="J6013" s="28" t="str">
        <f t="shared" si="1307"/>
        <v/>
      </c>
      <c r="K6013" s="28" t="str">
        <f t="shared" si="1308"/>
        <v/>
      </c>
      <c r="L6013" s="28" t="str">
        <f t="shared" ca="1" si="1309"/>
        <v/>
      </c>
      <c r="M6013" s="28" t="str">
        <f t="shared" si="1310"/>
        <v/>
      </c>
      <c r="N6013" s="93" t="str">
        <f t="shared" si="1311"/>
        <v/>
      </c>
      <c r="O6013" s="94" t="str">
        <f t="shared" si="1312"/>
        <v/>
      </c>
      <c r="P6013" s="70">
        <f t="shared" si="1313"/>
        <v>0</v>
      </c>
      <c r="Q6013" s="28" t="str">
        <f t="shared" ca="1" si="1314"/>
        <v/>
      </c>
      <c r="R6013" s="28" t="str">
        <f t="shared" si="1315"/>
        <v/>
      </c>
      <c r="S6013" s="28" t="str">
        <f t="array" ref="S6013">IF(ISBLANK(A6013),"",INDEX(Info!$B$3:$H$6442,MATCH(J6013,IF(Info!$D$3:$D$6442=K6013,Info!$C$3:$C$6442),0),7))</f>
        <v/>
      </c>
    </row>
    <row r="6014" spans="1:19" x14ac:dyDescent="0.25">
      <c r="A6014" s="75"/>
      <c r="B6014" s="75"/>
      <c r="C6014" s="72"/>
      <c r="D6014" s="72"/>
      <c r="E6014" s="41" t="str">
        <f t="shared" si="1302"/>
        <v/>
      </c>
      <c r="F6014" s="90" t="str">
        <f t="shared" ca="1" si="1303"/>
        <v/>
      </c>
      <c r="G6014" s="91" t="str">
        <f t="shared" si="1304"/>
        <v/>
      </c>
      <c r="H6014" s="41" t="str">
        <f t="shared" si="1305"/>
        <v/>
      </c>
      <c r="I6014" s="92" t="str">
        <f t="shared" ca="1" si="1306"/>
        <v/>
      </c>
      <c r="J6014" s="28" t="str">
        <f t="shared" si="1307"/>
        <v/>
      </c>
      <c r="K6014" s="28" t="str">
        <f t="shared" si="1308"/>
        <v/>
      </c>
      <c r="L6014" s="28" t="str">
        <f t="shared" ca="1" si="1309"/>
        <v/>
      </c>
      <c r="M6014" s="28" t="str">
        <f t="shared" si="1310"/>
        <v/>
      </c>
      <c r="N6014" s="93" t="str">
        <f t="shared" si="1311"/>
        <v/>
      </c>
      <c r="O6014" s="94" t="str">
        <f t="shared" si="1312"/>
        <v/>
      </c>
      <c r="P6014" s="70">
        <f t="shared" si="1313"/>
        <v>0</v>
      </c>
      <c r="Q6014" s="28" t="str">
        <f t="shared" ca="1" si="1314"/>
        <v/>
      </c>
      <c r="R6014" s="28" t="str">
        <f t="shared" si="1315"/>
        <v/>
      </c>
      <c r="S6014" s="28" t="str">
        <f t="array" ref="S6014">IF(ISBLANK(A6014),"",INDEX(Info!$B$3:$H$6442,MATCH(J6014,IF(Info!$D$3:$D$6442=K6014,Info!$C$3:$C$6442),0),7))</f>
        <v/>
      </c>
    </row>
    <row r="6015" spans="1:19" x14ac:dyDescent="0.25">
      <c r="A6015" s="75"/>
      <c r="B6015" s="75"/>
      <c r="C6015" s="72"/>
      <c r="D6015" s="72"/>
      <c r="E6015" s="41" t="str">
        <f t="shared" si="1302"/>
        <v/>
      </c>
      <c r="F6015" s="90" t="str">
        <f t="shared" ca="1" si="1303"/>
        <v/>
      </c>
      <c r="G6015" s="91" t="str">
        <f t="shared" si="1304"/>
        <v/>
      </c>
      <c r="H6015" s="41" t="str">
        <f t="shared" si="1305"/>
        <v/>
      </c>
      <c r="I6015" s="92" t="str">
        <f t="shared" ca="1" si="1306"/>
        <v/>
      </c>
      <c r="J6015" s="28" t="str">
        <f t="shared" si="1307"/>
        <v/>
      </c>
      <c r="K6015" s="28" t="str">
        <f t="shared" si="1308"/>
        <v/>
      </c>
      <c r="L6015" s="28" t="str">
        <f t="shared" ca="1" si="1309"/>
        <v/>
      </c>
      <c r="M6015" s="28" t="str">
        <f t="shared" si="1310"/>
        <v/>
      </c>
      <c r="N6015" s="93" t="str">
        <f t="shared" si="1311"/>
        <v/>
      </c>
      <c r="O6015" s="94" t="str">
        <f t="shared" si="1312"/>
        <v/>
      </c>
      <c r="P6015" s="70">
        <f t="shared" si="1313"/>
        <v>0</v>
      </c>
      <c r="Q6015" s="28" t="str">
        <f t="shared" ca="1" si="1314"/>
        <v/>
      </c>
      <c r="R6015" s="28" t="str">
        <f t="shared" si="1315"/>
        <v/>
      </c>
      <c r="S6015" s="28" t="str">
        <f t="array" ref="S6015">IF(ISBLANK(A6015),"",INDEX(Info!$B$3:$H$6442,MATCH(J6015,IF(Info!$D$3:$D$6442=K6015,Info!$C$3:$C$6442),0),7))</f>
        <v/>
      </c>
    </row>
    <row r="6016" spans="1:19" x14ac:dyDescent="0.25">
      <c r="A6016" s="75"/>
      <c r="B6016" s="75"/>
      <c r="C6016" s="72"/>
      <c r="D6016" s="72"/>
      <c r="E6016" s="41" t="str">
        <f t="shared" si="1302"/>
        <v/>
      </c>
      <c r="F6016" s="90" t="str">
        <f t="shared" ca="1" si="1303"/>
        <v/>
      </c>
      <c r="G6016" s="91" t="str">
        <f t="shared" si="1304"/>
        <v/>
      </c>
      <c r="H6016" s="41" t="str">
        <f t="shared" si="1305"/>
        <v/>
      </c>
      <c r="I6016" s="92" t="str">
        <f t="shared" ca="1" si="1306"/>
        <v/>
      </c>
      <c r="J6016" s="28" t="str">
        <f t="shared" si="1307"/>
        <v/>
      </c>
      <c r="K6016" s="28" t="str">
        <f t="shared" si="1308"/>
        <v/>
      </c>
      <c r="L6016" s="28" t="str">
        <f t="shared" ca="1" si="1309"/>
        <v/>
      </c>
      <c r="M6016" s="28" t="str">
        <f t="shared" si="1310"/>
        <v/>
      </c>
      <c r="N6016" s="93" t="str">
        <f t="shared" si="1311"/>
        <v/>
      </c>
      <c r="O6016" s="94" t="str">
        <f t="shared" si="1312"/>
        <v/>
      </c>
      <c r="P6016" s="70">
        <f t="shared" si="1313"/>
        <v>0</v>
      </c>
      <c r="Q6016" s="28" t="str">
        <f t="shared" ca="1" si="1314"/>
        <v/>
      </c>
      <c r="R6016" s="28" t="str">
        <f t="shared" si="1315"/>
        <v/>
      </c>
      <c r="S6016" s="28" t="str">
        <f t="array" ref="S6016">IF(ISBLANK(A6016),"",INDEX(Info!$B$3:$H$6442,MATCH(J6016,IF(Info!$D$3:$D$6442=K6016,Info!$C$3:$C$6442),0),7))</f>
        <v/>
      </c>
    </row>
    <row r="6017" spans="1:19" x14ac:dyDescent="0.25">
      <c r="A6017" s="75"/>
      <c r="B6017" s="75"/>
      <c r="C6017" s="72"/>
      <c r="D6017" s="72"/>
      <c r="E6017" s="41" t="str">
        <f t="shared" si="1302"/>
        <v/>
      </c>
      <c r="F6017" s="90" t="str">
        <f t="shared" ca="1" si="1303"/>
        <v/>
      </c>
      <c r="G6017" s="91" t="str">
        <f t="shared" si="1304"/>
        <v/>
      </c>
      <c r="H6017" s="41" t="str">
        <f t="shared" si="1305"/>
        <v/>
      </c>
      <c r="I6017" s="92" t="str">
        <f t="shared" ca="1" si="1306"/>
        <v/>
      </c>
      <c r="J6017" s="28" t="str">
        <f t="shared" si="1307"/>
        <v/>
      </c>
      <c r="K6017" s="28" t="str">
        <f t="shared" si="1308"/>
        <v/>
      </c>
      <c r="L6017" s="28" t="str">
        <f t="shared" ca="1" si="1309"/>
        <v/>
      </c>
      <c r="M6017" s="28" t="str">
        <f t="shared" si="1310"/>
        <v/>
      </c>
      <c r="N6017" s="93" t="str">
        <f t="shared" si="1311"/>
        <v/>
      </c>
      <c r="O6017" s="94" t="str">
        <f t="shared" si="1312"/>
        <v/>
      </c>
      <c r="P6017" s="70">
        <f t="shared" si="1313"/>
        <v>0</v>
      </c>
      <c r="Q6017" s="28" t="str">
        <f t="shared" ca="1" si="1314"/>
        <v/>
      </c>
      <c r="R6017" s="28" t="str">
        <f t="shared" si="1315"/>
        <v/>
      </c>
      <c r="S6017" s="28" t="str">
        <f t="array" ref="S6017">IF(ISBLANK(A6017),"",INDEX(Info!$B$3:$H$6442,MATCH(J6017,IF(Info!$D$3:$D$6442=K6017,Info!$C$3:$C$6442),0),7))</f>
        <v/>
      </c>
    </row>
    <row r="6018" spans="1:19" x14ac:dyDescent="0.25">
      <c r="A6018" s="75"/>
      <c r="B6018" s="75"/>
      <c r="C6018" s="72"/>
      <c r="D6018" s="72"/>
      <c r="E6018" s="41" t="str">
        <f t="shared" si="1302"/>
        <v/>
      </c>
      <c r="F6018" s="90" t="str">
        <f t="shared" ca="1" si="1303"/>
        <v/>
      </c>
      <c r="G6018" s="91" t="str">
        <f t="shared" si="1304"/>
        <v/>
      </c>
      <c r="H6018" s="41" t="str">
        <f t="shared" si="1305"/>
        <v/>
      </c>
      <c r="I6018" s="92" t="str">
        <f t="shared" ca="1" si="1306"/>
        <v/>
      </c>
      <c r="J6018" s="28" t="str">
        <f t="shared" si="1307"/>
        <v/>
      </c>
      <c r="K6018" s="28" t="str">
        <f t="shared" si="1308"/>
        <v/>
      </c>
      <c r="L6018" s="28" t="str">
        <f t="shared" ca="1" si="1309"/>
        <v/>
      </c>
      <c r="M6018" s="28" t="str">
        <f t="shared" si="1310"/>
        <v/>
      </c>
      <c r="N6018" s="93" t="str">
        <f t="shared" si="1311"/>
        <v/>
      </c>
      <c r="O6018" s="94" t="str">
        <f t="shared" si="1312"/>
        <v/>
      </c>
      <c r="P6018" s="70">
        <f t="shared" si="1313"/>
        <v>0</v>
      </c>
      <c r="Q6018" s="28" t="str">
        <f t="shared" ca="1" si="1314"/>
        <v/>
      </c>
      <c r="R6018" s="28" t="str">
        <f t="shared" si="1315"/>
        <v/>
      </c>
      <c r="S6018" s="28" t="str">
        <f t="array" ref="S6018">IF(ISBLANK(A6018),"",INDEX(Info!$B$3:$H$6442,MATCH(J6018,IF(Info!$D$3:$D$6442=K6018,Info!$C$3:$C$6442),0),7))</f>
        <v/>
      </c>
    </row>
    <row r="6019" spans="1:19" x14ac:dyDescent="0.25">
      <c r="A6019" s="75"/>
      <c r="B6019" s="75"/>
      <c r="C6019" s="72"/>
      <c r="D6019" s="72"/>
      <c r="E6019" s="41" t="str">
        <f t="shared" si="1302"/>
        <v/>
      </c>
      <c r="F6019" s="90" t="str">
        <f t="shared" ca="1" si="1303"/>
        <v/>
      </c>
      <c r="G6019" s="91" t="str">
        <f t="shared" si="1304"/>
        <v/>
      </c>
      <c r="H6019" s="41" t="str">
        <f t="shared" si="1305"/>
        <v/>
      </c>
      <c r="I6019" s="92" t="str">
        <f t="shared" ca="1" si="1306"/>
        <v/>
      </c>
      <c r="J6019" s="28" t="str">
        <f t="shared" si="1307"/>
        <v/>
      </c>
      <c r="K6019" s="28" t="str">
        <f t="shared" si="1308"/>
        <v/>
      </c>
      <c r="L6019" s="28" t="str">
        <f t="shared" ca="1" si="1309"/>
        <v/>
      </c>
      <c r="M6019" s="28" t="str">
        <f t="shared" si="1310"/>
        <v/>
      </c>
      <c r="N6019" s="93" t="str">
        <f t="shared" si="1311"/>
        <v/>
      </c>
      <c r="O6019" s="94" t="str">
        <f t="shared" si="1312"/>
        <v/>
      </c>
      <c r="P6019" s="70">
        <f t="shared" si="1313"/>
        <v>0</v>
      </c>
      <c r="Q6019" s="28" t="str">
        <f t="shared" ca="1" si="1314"/>
        <v/>
      </c>
      <c r="R6019" s="28" t="str">
        <f t="shared" si="1315"/>
        <v/>
      </c>
      <c r="S6019" s="28" t="str">
        <f t="array" ref="S6019">IF(ISBLANK(A6019),"",INDEX(Info!$B$3:$H$6442,MATCH(J6019,IF(Info!$D$3:$D$6442=K6019,Info!$C$3:$C$6442),0),7))</f>
        <v/>
      </c>
    </row>
    <row r="6020" spans="1:19" x14ac:dyDescent="0.25">
      <c r="A6020" s="75"/>
      <c r="B6020" s="75"/>
      <c r="C6020" s="72"/>
      <c r="D6020" s="72"/>
      <c r="E6020" s="41" t="str">
        <f t="shared" ref="E6020:E6083" si="1316">IF(OR(ISNA(INDEX($S:$S,ROW())),ISBLANK(INDEX($A:$A,ROW()))),"",RIGHT(INDEX($S:$S,ROW()),LEN(INDEX($S:$S,ROW()))-FIND("$",INDEX($S:$S,ROW()))))</f>
        <v/>
      </c>
      <c r="F6020" s="90" t="str">
        <f t="shared" ref="F6020:F6083" ca="1" si="131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020" s="91" t="str">
        <f t="shared" ref="G6020:G6083" si="131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020" s="41" t="str">
        <f t="shared" ref="H6020:H6083" si="1319">IF(ISBLANK(INDEX($A:$A,ROW())),"",IF(AND(ISNUMBER(INDEX($F:$F,ROW())),ISNUMBER(INDEX($G:$G,ROW()))),SUMPRODUCT(INDEX($F:$F,ROW()),INDEX($G:$G,ROW())),"Onbekend"))</f>
        <v/>
      </c>
      <c r="I6020" s="92" t="str">
        <f t="shared" ref="I6020:I6083" ca="1" si="132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020" s="28" t="str">
        <f t="shared" ref="J6020:J6083" si="1321">IF(ISBLANK(INDEX($A:$A,ROW())),"",IF(AND(COUNT(LOOKUP("E",INDEX($A:$A,ROW())))=0,LEN(INDEX($A:$A,ROW()))&lt;7),TEXT(INDEX($A:$A,ROW()),"000000"),INDEX($A:$A,ROW())))</f>
        <v/>
      </c>
      <c r="K6020" s="28" t="str">
        <f t="shared" ref="K6020:K6083" si="1322">IF(ISBLANK(INDEX($B:$B,ROW())),"",TEXT(INDEX($B:$B,ROW()),"000000000"))</f>
        <v/>
      </c>
      <c r="L6020" s="28" t="str">
        <f t="shared" ref="L6020:L6083" ca="1" si="1323">IF(ISBLANK(INDEX($A:$A,ROW())),"",SUMPRODUCT(--ISERROR(INDIRECT("A"&amp;INDEX(ROW(),1)&amp;":H"&amp;INDEX(ROW(),1))))&gt;0)</f>
        <v/>
      </c>
      <c r="M6020" s="28" t="str">
        <f t="shared" ref="M6020:M6083" si="1324">IF(ISBLANK(INDEX($A:$A,ROW())),"",SUMPRODUCT(--($J$3:$J$6442&amp;$K$3:$K$6442=INDEX($J:$J,ROW())&amp;INDEX($K:$K,ROW())))&gt;1)</f>
        <v/>
      </c>
      <c r="N6020" s="93" t="str">
        <f t="shared" ref="N6020:N6083" si="1325">IF(INDEX($S:$S,ROW())="","",IFERROR((LEFT(INDEX($S:$S,ROW()),FIND("#",INDEX($S:$S,ROW()))-1)/100),(LEFT(INDEX($S:$S,ROW()),FIND("#",INDEX($S:$S,ROW()))-1))))</f>
        <v/>
      </c>
      <c r="O6020" s="94" t="str">
        <f t="shared" ref="O6020:O6083" si="132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020" s="70">
        <f t="shared" ref="P6020:P6083" si="1327">IF(INDEX($S:$S,ROW())="",0,MID(INDEX($S:$S,ROW()),FIND("@",INDEX($S:$S,ROW()))+1,FIND("$",RIGHT(INDEX($S:$S,ROW()), LEN(INDEX($S:$S,ROW()))-FIND("@",INDEX($S:$S,ROW()),1)),1)-1))*1</f>
        <v>0</v>
      </c>
      <c r="Q6020" s="28" t="str">
        <f t="shared" ref="Q6020:Q6083" ca="1" si="1328">IF(OR(ISBLANK(INDEX($A:$A,ROW())),INDEX($L:$L,ROW())=TRUE),"",INDEX($D:$D,ROW()))</f>
        <v/>
      </c>
      <c r="R6020" s="28" t="str">
        <f t="shared" ref="R6020:R6083" si="132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6020" s="28" t="str">
        <f t="array" ref="S6020">IF(ISBLANK(A6020),"",INDEX(Info!$B$3:$H$6442,MATCH(J6020,IF(Info!$D$3:$D$6442=K6020,Info!$C$3:$C$6442),0),7))</f>
        <v/>
      </c>
    </row>
    <row r="6021" spans="1:19" x14ac:dyDescent="0.25">
      <c r="A6021" s="75"/>
      <c r="B6021" s="75"/>
      <c r="C6021" s="72"/>
      <c r="D6021" s="72"/>
      <c r="E6021" s="41" t="str">
        <f t="shared" si="1316"/>
        <v/>
      </c>
      <c r="F6021" s="90" t="str">
        <f t="shared" ca="1" si="1317"/>
        <v/>
      </c>
      <c r="G6021" s="91" t="str">
        <f t="shared" si="1318"/>
        <v/>
      </c>
      <c r="H6021" s="41" t="str">
        <f t="shared" si="1319"/>
        <v/>
      </c>
      <c r="I6021" s="92" t="str">
        <f t="shared" ca="1" si="1320"/>
        <v/>
      </c>
      <c r="J6021" s="28" t="str">
        <f t="shared" si="1321"/>
        <v/>
      </c>
      <c r="K6021" s="28" t="str">
        <f t="shared" si="1322"/>
        <v/>
      </c>
      <c r="L6021" s="28" t="str">
        <f t="shared" ca="1" si="1323"/>
        <v/>
      </c>
      <c r="M6021" s="28" t="str">
        <f t="shared" si="1324"/>
        <v/>
      </c>
      <c r="N6021" s="93" t="str">
        <f t="shared" si="1325"/>
        <v/>
      </c>
      <c r="O6021" s="94" t="str">
        <f t="shared" si="1326"/>
        <v/>
      </c>
      <c r="P6021" s="70">
        <f t="shared" si="1327"/>
        <v>0</v>
      </c>
      <c r="Q6021" s="28" t="str">
        <f t="shared" ca="1" si="1328"/>
        <v/>
      </c>
      <c r="R6021" s="28" t="str">
        <f t="shared" si="1329"/>
        <v/>
      </c>
      <c r="S6021" s="28" t="str">
        <f t="array" ref="S6021">IF(ISBLANK(A6021),"",INDEX(Info!$B$3:$H$6442,MATCH(J6021,IF(Info!$D$3:$D$6442=K6021,Info!$C$3:$C$6442),0),7))</f>
        <v/>
      </c>
    </row>
    <row r="6022" spans="1:19" x14ac:dyDescent="0.25">
      <c r="A6022" s="75"/>
      <c r="B6022" s="75"/>
      <c r="C6022" s="72"/>
      <c r="D6022" s="72"/>
      <c r="E6022" s="41" t="str">
        <f t="shared" si="1316"/>
        <v/>
      </c>
      <c r="F6022" s="90" t="str">
        <f t="shared" ca="1" si="1317"/>
        <v/>
      </c>
      <c r="G6022" s="91" t="str">
        <f t="shared" si="1318"/>
        <v/>
      </c>
      <c r="H6022" s="41" t="str">
        <f t="shared" si="1319"/>
        <v/>
      </c>
      <c r="I6022" s="92" t="str">
        <f t="shared" ca="1" si="1320"/>
        <v/>
      </c>
      <c r="J6022" s="28" t="str">
        <f t="shared" si="1321"/>
        <v/>
      </c>
      <c r="K6022" s="28" t="str">
        <f t="shared" si="1322"/>
        <v/>
      </c>
      <c r="L6022" s="28" t="str">
        <f t="shared" ca="1" si="1323"/>
        <v/>
      </c>
      <c r="M6022" s="28" t="str">
        <f t="shared" si="1324"/>
        <v/>
      </c>
      <c r="N6022" s="93" t="str">
        <f t="shared" si="1325"/>
        <v/>
      </c>
      <c r="O6022" s="94" t="str">
        <f t="shared" si="1326"/>
        <v/>
      </c>
      <c r="P6022" s="70">
        <f t="shared" si="1327"/>
        <v>0</v>
      </c>
      <c r="Q6022" s="28" t="str">
        <f t="shared" ca="1" si="1328"/>
        <v/>
      </c>
      <c r="R6022" s="28" t="str">
        <f t="shared" si="1329"/>
        <v/>
      </c>
      <c r="S6022" s="28" t="str">
        <f t="array" ref="S6022">IF(ISBLANK(A6022),"",INDEX(Info!$B$3:$H$6442,MATCH(J6022,IF(Info!$D$3:$D$6442=K6022,Info!$C$3:$C$6442),0),7))</f>
        <v/>
      </c>
    </row>
    <row r="6023" spans="1:19" x14ac:dyDescent="0.25">
      <c r="A6023" s="75"/>
      <c r="B6023" s="75"/>
      <c r="C6023" s="72"/>
      <c r="D6023" s="72"/>
      <c r="E6023" s="41" t="str">
        <f t="shared" si="1316"/>
        <v/>
      </c>
      <c r="F6023" s="90" t="str">
        <f t="shared" ca="1" si="1317"/>
        <v/>
      </c>
      <c r="G6023" s="91" t="str">
        <f t="shared" si="1318"/>
        <v/>
      </c>
      <c r="H6023" s="41" t="str">
        <f t="shared" si="1319"/>
        <v/>
      </c>
      <c r="I6023" s="92" t="str">
        <f t="shared" ca="1" si="1320"/>
        <v/>
      </c>
      <c r="J6023" s="28" t="str">
        <f t="shared" si="1321"/>
        <v/>
      </c>
      <c r="K6023" s="28" t="str">
        <f t="shared" si="1322"/>
        <v/>
      </c>
      <c r="L6023" s="28" t="str">
        <f t="shared" ca="1" si="1323"/>
        <v/>
      </c>
      <c r="M6023" s="28" t="str">
        <f t="shared" si="1324"/>
        <v/>
      </c>
      <c r="N6023" s="93" t="str">
        <f t="shared" si="1325"/>
        <v/>
      </c>
      <c r="O6023" s="94" t="str">
        <f t="shared" si="1326"/>
        <v/>
      </c>
      <c r="P6023" s="70">
        <f t="shared" si="1327"/>
        <v>0</v>
      </c>
      <c r="Q6023" s="28" t="str">
        <f t="shared" ca="1" si="1328"/>
        <v/>
      </c>
      <c r="R6023" s="28" t="str">
        <f t="shared" si="1329"/>
        <v/>
      </c>
      <c r="S6023" s="28" t="str">
        <f t="array" ref="S6023">IF(ISBLANK(A6023),"",INDEX(Info!$B$3:$H$6442,MATCH(J6023,IF(Info!$D$3:$D$6442=K6023,Info!$C$3:$C$6442),0),7))</f>
        <v/>
      </c>
    </row>
    <row r="6024" spans="1:19" x14ac:dyDescent="0.25">
      <c r="A6024" s="75"/>
      <c r="B6024" s="75"/>
      <c r="C6024" s="72"/>
      <c r="D6024" s="72"/>
      <c r="E6024" s="41" t="str">
        <f t="shared" si="1316"/>
        <v/>
      </c>
      <c r="F6024" s="90" t="str">
        <f t="shared" ca="1" si="1317"/>
        <v/>
      </c>
      <c r="G6024" s="91" t="str">
        <f t="shared" si="1318"/>
        <v/>
      </c>
      <c r="H6024" s="41" t="str">
        <f t="shared" si="1319"/>
        <v/>
      </c>
      <c r="I6024" s="92" t="str">
        <f t="shared" ca="1" si="1320"/>
        <v/>
      </c>
      <c r="J6024" s="28" t="str">
        <f t="shared" si="1321"/>
        <v/>
      </c>
      <c r="K6024" s="28" t="str">
        <f t="shared" si="1322"/>
        <v/>
      </c>
      <c r="L6024" s="28" t="str">
        <f t="shared" ca="1" si="1323"/>
        <v/>
      </c>
      <c r="M6024" s="28" t="str">
        <f t="shared" si="1324"/>
        <v/>
      </c>
      <c r="N6024" s="93" t="str">
        <f t="shared" si="1325"/>
        <v/>
      </c>
      <c r="O6024" s="94" t="str">
        <f t="shared" si="1326"/>
        <v/>
      </c>
      <c r="P6024" s="70">
        <f t="shared" si="1327"/>
        <v>0</v>
      </c>
      <c r="Q6024" s="28" t="str">
        <f t="shared" ca="1" si="1328"/>
        <v/>
      </c>
      <c r="R6024" s="28" t="str">
        <f t="shared" si="1329"/>
        <v/>
      </c>
      <c r="S6024" s="28" t="str">
        <f t="array" ref="S6024">IF(ISBLANK(A6024),"",INDEX(Info!$B$3:$H$6442,MATCH(J6024,IF(Info!$D$3:$D$6442=K6024,Info!$C$3:$C$6442),0),7))</f>
        <v/>
      </c>
    </row>
    <row r="6025" spans="1:19" x14ac:dyDescent="0.25">
      <c r="A6025" s="75"/>
      <c r="B6025" s="75"/>
      <c r="C6025" s="72"/>
      <c r="D6025" s="72"/>
      <c r="E6025" s="41" t="str">
        <f t="shared" si="1316"/>
        <v/>
      </c>
      <c r="F6025" s="90" t="str">
        <f t="shared" ca="1" si="1317"/>
        <v/>
      </c>
      <c r="G6025" s="91" t="str">
        <f t="shared" si="1318"/>
        <v/>
      </c>
      <c r="H6025" s="41" t="str">
        <f t="shared" si="1319"/>
        <v/>
      </c>
      <c r="I6025" s="92" t="str">
        <f t="shared" ca="1" si="1320"/>
        <v/>
      </c>
      <c r="J6025" s="28" t="str">
        <f t="shared" si="1321"/>
        <v/>
      </c>
      <c r="K6025" s="28" t="str">
        <f t="shared" si="1322"/>
        <v/>
      </c>
      <c r="L6025" s="28" t="str">
        <f t="shared" ca="1" si="1323"/>
        <v/>
      </c>
      <c r="M6025" s="28" t="str">
        <f t="shared" si="1324"/>
        <v/>
      </c>
      <c r="N6025" s="93" t="str">
        <f t="shared" si="1325"/>
        <v/>
      </c>
      <c r="O6025" s="94" t="str">
        <f t="shared" si="1326"/>
        <v/>
      </c>
      <c r="P6025" s="70">
        <f t="shared" si="1327"/>
        <v>0</v>
      </c>
      <c r="Q6025" s="28" t="str">
        <f t="shared" ca="1" si="1328"/>
        <v/>
      </c>
      <c r="R6025" s="28" t="str">
        <f t="shared" si="1329"/>
        <v/>
      </c>
      <c r="S6025" s="28" t="str">
        <f t="array" ref="S6025">IF(ISBLANK(A6025),"",INDEX(Info!$B$3:$H$6442,MATCH(J6025,IF(Info!$D$3:$D$6442=K6025,Info!$C$3:$C$6442),0),7))</f>
        <v/>
      </c>
    </row>
    <row r="6026" spans="1:19" x14ac:dyDescent="0.25">
      <c r="A6026" s="75"/>
      <c r="B6026" s="75"/>
      <c r="C6026" s="72"/>
      <c r="D6026" s="72"/>
      <c r="E6026" s="41" t="str">
        <f t="shared" si="1316"/>
        <v/>
      </c>
      <c r="F6026" s="90" t="str">
        <f t="shared" ca="1" si="1317"/>
        <v/>
      </c>
      <c r="G6026" s="91" t="str">
        <f t="shared" si="1318"/>
        <v/>
      </c>
      <c r="H6026" s="41" t="str">
        <f t="shared" si="1319"/>
        <v/>
      </c>
      <c r="I6026" s="92" t="str">
        <f t="shared" ca="1" si="1320"/>
        <v/>
      </c>
      <c r="J6026" s="28" t="str">
        <f t="shared" si="1321"/>
        <v/>
      </c>
      <c r="K6026" s="28" t="str">
        <f t="shared" si="1322"/>
        <v/>
      </c>
      <c r="L6026" s="28" t="str">
        <f t="shared" ca="1" si="1323"/>
        <v/>
      </c>
      <c r="M6026" s="28" t="str">
        <f t="shared" si="1324"/>
        <v/>
      </c>
      <c r="N6026" s="93" t="str">
        <f t="shared" si="1325"/>
        <v/>
      </c>
      <c r="O6026" s="94" t="str">
        <f t="shared" si="1326"/>
        <v/>
      </c>
      <c r="P6026" s="70">
        <f t="shared" si="1327"/>
        <v>0</v>
      </c>
      <c r="Q6026" s="28" t="str">
        <f t="shared" ca="1" si="1328"/>
        <v/>
      </c>
      <c r="R6026" s="28" t="str">
        <f t="shared" si="1329"/>
        <v/>
      </c>
      <c r="S6026" s="28" t="str">
        <f t="array" ref="S6026">IF(ISBLANK(A6026),"",INDEX(Info!$B$3:$H$6442,MATCH(J6026,IF(Info!$D$3:$D$6442=K6026,Info!$C$3:$C$6442),0),7))</f>
        <v/>
      </c>
    </row>
    <row r="6027" spans="1:19" x14ac:dyDescent="0.25">
      <c r="A6027" s="75"/>
      <c r="B6027" s="75"/>
      <c r="C6027" s="72"/>
      <c r="D6027" s="72"/>
      <c r="E6027" s="41" t="str">
        <f t="shared" si="1316"/>
        <v/>
      </c>
      <c r="F6027" s="90" t="str">
        <f t="shared" ca="1" si="1317"/>
        <v/>
      </c>
      <c r="G6027" s="91" t="str">
        <f t="shared" si="1318"/>
        <v/>
      </c>
      <c r="H6027" s="41" t="str">
        <f t="shared" si="1319"/>
        <v/>
      </c>
      <c r="I6027" s="92" t="str">
        <f t="shared" ca="1" si="1320"/>
        <v/>
      </c>
      <c r="J6027" s="28" t="str">
        <f t="shared" si="1321"/>
        <v/>
      </c>
      <c r="K6027" s="28" t="str">
        <f t="shared" si="1322"/>
        <v/>
      </c>
      <c r="L6027" s="28" t="str">
        <f t="shared" ca="1" si="1323"/>
        <v/>
      </c>
      <c r="M6027" s="28" t="str">
        <f t="shared" si="1324"/>
        <v/>
      </c>
      <c r="N6027" s="93" t="str">
        <f t="shared" si="1325"/>
        <v/>
      </c>
      <c r="O6027" s="94" t="str">
        <f t="shared" si="1326"/>
        <v/>
      </c>
      <c r="P6027" s="70">
        <f t="shared" si="1327"/>
        <v>0</v>
      </c>
      <c r="Q6027" s="28" t="str">
        <f t="shared" ca="1" si="1328"/>
        <v/>
      </c>
      <c r="R6027" s="28" t="str">
        <f t="shared" si="1329"/>
        <v/>
      </c>
      <c r="S6027" s="28" t="str">
        <f t="array" ref="S6027">IF(ISBLANK(A6027),"",INDEX(Info!$B$3:$H$6442,MATCH(J6027,IF(Info!$D$3:$D$6442=K6027,Info!$C$3:$C$6442),0),7))</f>
        <v/>
      </c>
    </row>
    <row r="6028" spans="1:19" x14ac:dyDescent="0.25">
      <c r="A6028" s="75"/>
      <c r="B6028" s="75"/>
      <c r="C6028" s="72"/>
      <c r="D6028" s="72"/>
      <c r="E6028" s="41" t="str">
        <f t="shared" si="1316"/>
        <v/>
      </c>
      <c r="F6028" s="90" t="str">
        <f t="shared" ca="1" si="1317"/>
        <v/>
      </c>
      <c r="G6028" s="91" t="str">
        <f t="shared" si="1318"/>
        <v/>
      </c>
      <c r="H6028" s="41" t="str">
        <f t="shared" si="1319"/>
        <v/>
      </c>
      <c r="I6028" s="92" t="str">
        <f t="shared" ca="1" si="1320"/>
        <v/>
      </c>
      <c r="J6028" s="28" t="str">
        <f t="shared" si="1321"/>
        <v/>
      </c>
      <c r="K6028" s="28" t="str">
        <f t="shared" si="1322"/>
        <v/>
      </c>
      <c r="L6028" s="28" t="str">
        <f t="shared" ca="1" si="1323"/>
        <v/>
      </c>
      <c r="M6028" s="28" t="str">
        <f t="shared" si="1324"/>
        <v/>
      </c>
      <c r="N6028" s="93" t="str">
        <f t="shared" si="1325"/>
        <v/>
      </c>
      <c r="O6028" s="94" t="str">
        <f t="shared" si="1326"/>
        <v/>
      </c>
      <c r="P6028" s="70">
        <f t="shared" si="1327"/>
        <v>0</v>
      </c>
      <c r="Q6028" s="28" t="str">
        <f t="shared" ca="1" si="1328"/>
        <v/>
      </c>
      <c r="R6028" s="28" t="str">
        <f t="shared" si="1329"/>
        <v/>
      </c>
      <c r="S6028" s="28" t="str">
        <f t="array" ref="S6028">IF(ISBLANK(A6028),"",INDEX(Info!$B$3:$H$6442,MATCH(J6028,IF(Info!$D$3:$D$6442=K6028,Info!$C$3:$C$6442),0),7))</f>
        <v/>
      </c>
    </row>
    <row r="6029" spans="1:19" x14ac:dyDescent="0.25">
      <c r="A6029" s="75"/>
      <c r="B6029" s="75"/>
      <c r="C6029" s="72"/>
      <c r="D6029" s="72"/>
      <c r="E6029" s="41" t="str">
        <f t="shared" si="1316"/>
        <v/>
      </c>
      <c r="F6029" s="90" t="str">
        <f t="shared" ca="1" si="1317"/>
        <v/>
      </c>
      <c r="G6029" s="91" t="str">
        <f t="shared" si="1318"/>
        <v/>
      </c>
      <c r="H6029" s="41" t="str">
        <f t="shared" si="1319"/>
        <v/>
      </c>
      <c r="I6029" s="92" t="str">
        <f t="shared" ca="1" si="1320"/>
        <v/>
      </c>
      <c r="J6029" s="28" t="str">
        <f t="shared" si="1321"/>
        <v/>
      </c>
      <c r="K6029" s="28" t="str">
        <f t="shared" si="1322"/>
        <v/>
      </c>
      <c r="L6029" s="28" t="str">
        <f t="shared" ca="1" si="1323"/>
        <v/>
      </c>
      <c r="M6029" s="28" t="str">
        <f t="shared" si="1324"/>
        <v/>
      </c>
      <c r="N6029" s="93" t="str">
        <f t="shared" si="1325"/>
        <v/>
      </c>
      <c r="O6029" s="94" t="str">
        <f t="shared" si="1326"/>
        <v/>
      </c>
      <c r="P6029" s="70">
        <f t="shared" si="1327"/>
        <v>0</v>
      </c>
      <c r="Q6029" s="28" t="str">
        <f t="shared" ca="1" si="1328"/>
        <v/>
      </c>
      <c r="R6029" s="28" t="str">
        <f t="shared" si="1329"/>
        <v/>
      </c>
      <c r="S6029" s="28" t="str">
        <f t="array" ref="S6029">IF(ISBLANK(A6029),"",INDEX(Info!$B$3:$H$6442,MATCH(J6029,IF(Info!$D$3:$D$6442=K6029,Info!$C$3:$C$6442),0),7))</f>
        <v/>
      </c>
    </row>
    <row r="6030" spans="1:19" x14ac:dyDescent="0.25">
      <c r="A6030" s="75"/>
      <c r="B6030" s="75"/>
      <c r="C6030" s="72"/>
      <c r="D6030" s="72"/>
      <c r="E6030" s="41" t="str">
        <f t="shared" si="1316"/>
        <v/>
      </c>
      <c r="F6030" s="90" t="str">
        <f t="shared" ca="1" si="1317"/>
        <v/>
      </c>
      <c r="G6030" s="91" t="str">
        <f t="shared" si="1318"/>
        <v/>
      </c>
      <c r="H6030" s="41" t="str">
        <f t="shared" si="1319"/>
        <v/>
      </c>
      <c r="I6030" s="92" t="str">
        <f t="shared" ca="1" si="1320"/>
        <v/>
      </c>
      <c r="J6030" s="28" t="str">
        <f t="shared" si="1321"/>
        <v/>
      </c>
      <c r="K6030" s="28" t="str">
        <f t="shared" si="1322"/>
        <v/>
      </c>
      <c r="L6030" s="28" t="str">
        <f t="shared" ca="1" si="1323"/>
        <v/>
      </c>
      <c r="M6030" s="28" t="str">
        <f t="shared" si="1324"/>
        <v/>
      </c>
      <c r="N6030" s="93" t="str">
        <f t="shared" si="1325"/>
        <v/>
      </c>
      <c r="O6030" s="94" t="str">
        <f t="shared" si="1326"/>
        <v/>
      </c>
      <c r="P6030" s="70">
        <f t="shared" si="1327"/>
        <v>0</v>
      </c>
      <c r="Q6030" s="28" t="str">
        <f t="shared" ca="1" si="1328"/>
        <v/>
      </c>
      <c r="R6030" s="28" t="str">
        <f t="shared" si="1329"/>
        <v/>
      </c>
      <c r="S6030" s="28" t="str">
        <f t="array" ref="S6030">IF(ISBLANK(A6030),"",INDEX(Info!$B$3:$H$6442,MATCH(J6030,IF(Info!$D$3:$D$6442=K6030,Info!$C$3:$C$6442),0),7))</f>
        <v/>
      </c>
    </row>
    <row r="6031" spans="1:19" x14ac:dyDescent="0.25">
      <c r="A6031" s="75"/>
      <c r="B6031" s="75"/>
      <c r="C6031" s="72"/>
      <c r="D6031" s="72"/>
      <c r="E6031" s="41" t="str">
        <f t="shared" si="1316"/>
        <v/>
      </c>
      <c r="F6031" s="90" t="str">
        <f t="shared" ca="1" si="1317"/>
        <v/>
      </c>
      <c r="G6031" s="91" t="str">
        <f t="shared" si="1318"/>
        <v/>
      </c>
      <c r="H6031" s="41" t="str">
        <f t="shared" si="1319"/>
        <v/>
      </c>
      <c r="I6031" s="92" t="str">
        <f t="shared" ca="1" si="1320"/>
        <v/>
      </c>
      <c r="J6031" s="28" t="str">
        <f t="shared" si="1321"/>
        <v/>
      </c>
      <c r="K6031" s="28" t="str">
        <f t="shared" si="1322"/>
        <v/>
      </c>
      <c r="L6031" s="28" t="str">
        <f t="shared" ca="1" si="1323"/>
        <v/>
      </c>
      <c r="M6031" s="28" t="str">
        <f t="shared" si="1324"/>
        <v/>
      </c>
      <c r="N6031" s="93" t="str">
        <f t="shared" si="1325"/>
        <v/>
      </c>
      <c r="O6031" s="94" t="str">
        <f t="shared" si="1326"/>
        <v/>
      </c>
      <c r="P6031" s="70">
        <f t="shared" si="1327"/>
        <v>0</v>
      </c>
      <c r="Q6031" s="28" t="str">
        <f t="shared" ca="1" si="1328"/>
        <v/>
      </c>
      <c r="R6031" s="28" t="str">
        <f t="shared" si="1329"/>
        <v/>
      </c>
      <c r="S6031" s="28" t="str">
        <f t="array" ref="S6031">IF(ISBLANK(A6031),"",INDEX(Info!$B$3:$H$6442,MATCH(J6031,IF(Info!$D$3:$D$6442=K6031,Info!$C$3:$C$6442),0),7))</f>
        <v/>
      </c>
    </row>
    <row r="6032" spans="1:19" x14ac:dyDescent="0.25">
      <c r="A6032" s="75"/>
      <c r="B6032" s="75"/>
      <c r="C6032" s="72"/>
      <c r="D6032" s="72"/>
      <c r="E6032" s="41" t="str">
        <f t="shared" si="1316"/>
        <v/>
      </c>
      <c r="F6032" s="90" t="str">
        <f t="shared" ca="1" si="1317"/>
        <v/>
      </c>
      <c r="G6032" s="91" t="str">
        <f t="shared" si="1318"/>
        <v/>
      </c>
      <c r="H6032" s="41" t="str">
        <f t="shared" si="1319"/>
        <v/>
      </c>
      <c r="I6032" s="92" t="str">
        <f t="shared" ca="1" si="1320"/>
        <v/>
      </c>
      <c r="J6032" s="28" t="str">
        <f t="shared" si="1321"/>
        <v/>
      </c>
      <c r="K6032" s="28" t="str">
        <f t="shared" si="1322"/>
        <v/>
      </c>
      <c r="L6032" s="28" t="str">
        <f t="shared" ca="1" si="1323"/>
        <v/>
      </c>
      <c r="M6032" s="28" t="str">
        <f t="shared" si="1324"/>
        <v/>
      </c>
      <c r="N6032" s="93" t="str">
        <f t="shared" si="1325"/>
        <v/>
      </c>
      <c r="O6032" s="94" t="str">
        <f t="shared" si="1326"/>
        <v/>
      </c>
      <c r="P6032" s="70">
        <f t="shared" si="1327"/>
        <v>0</v>
      </c>
      <c r="Q6032" s="28" t="str">
        <f t="shared" ca="1" si="1328"/>
        <v/>
      </c>
      <c r="R6032" s="28" t="str">
        <f t="shared" si="1329"/>
        <v/>
      </c>
      <c r="S6032" s="28" t="str">
        <f t="array" ref="S6032">IF(ISBLANK(A6032),"",INDEX(Info!$B$3:$H$6442,MATCH(J6032,IF(Info!$D$3:$D$6442=K6032,Info!$C$3:$C$6442),0),7))</f>
        <v/>
      </c>
    </row>
    <row r="6033" spans="1:19" x14ac:dyDescent="0.25">
      <c r="A6033" s="75"/>
      <c r="B6033" s="75"/>
      <c r="C6033" s="72"/>
      <c r="D6033" s="72"/>
      <c r="E6033" s="41" t="str">
        <f t="shared" si="1316"/>
        <v/>
      </c>
      <c r="F6033" s="90" t="str">
        <f t="shared" ca="1" si="1317"/>
        <v/>
      </c>
      <c r="G6033" s="91" t="str">
        <f t="shared" si="1318"/>
        <v/>
      </c>
      <c r="H6033" s="41" t="str">
        <f t="shared" si="1319"/>
        <v/>
      </c>
      <c r="I6033" s="92" t="str">
        <f t="shared" ca="1" si="1320"/>
        <v/>
      </c>
      <c r="J6033" s="28" t="str">
        <f t="shared" si="1321"/>
        <v/>
      </c>
      <c r="K6033" s="28" t="str">
        <f t="shared" si="1322"/>
        <v/>
      </c>
      <c r="L6033" s="28" t="str">
        <f t="shared" ca="1" si="1323"/>
        <v/>
      </c>
      <c r="M6033" s="28" t="str">
        <f t="shared" si="1324"/>
        <v/>
      </c>
      <c r="N6033" s="93" t="str">
        <f t="shared" si="1325"/>
        <v/>
      </c>
      <c r="O6033" s="94" t="str">
        <f t="shared" si="1326"/>
        <v/>
      </c>
      <c r="P6033" s="70">
        <f t="shared" si="1327"/>
        <v>0</v>
      </c>
      <c r="Q6033" s="28" t="str">
        <f t="shared" ca="1" si="1328"/>
        <v/>
      </c>
      <c r="R6033" s="28" t="str">
        <f t="shared" si="1329"/>
        <v/>
      </c>
      <c r="S6033" s="28" t="str">
        <f t="array" ref="S6033">IF(ISBLANK(A6033),"",INDEX(Info!$B$3:$H$6442,MATCH(J6033,IF(Info!$D$3:$D$6442=K6033,Info!$C$3:$C$6442),0),7))</f>
        <v/>
      </c>
    </row>
    <row r="6034" spans="1:19" x14ac:dyDescent="0.25">
      <c r="A6034" s="75"/>
      <c r="B6034" s="75"/>
      <c r="C6034" s="72"/>
      <c r="D6034" s="72"/>
      <c r="E6034" s="41" t="str">
        <f t="shared" si="1316"/>
        <v/>
      </c>
      <c r="F6034" s="90" t="str">
        <f t="shared" ca="1" si="1317"/>
        <v/>
      </c>
      <c r="G6034" s="91" t="str">
        <f t="shared" si="1318"/>
        <v/>
      </c>
      <c r="H6034" s="41" t="str">
        <f t="shared" si="1319"/>
        <v/>
      </c>
      <c r="I6034" s="92" t="str">
        <f t="shared" ca="1" si="1320"/>
        <v/>
      </c>
      <c r="J6034" s="28" t="str">
        <f t="shared" si="1321"/>
        <v/>
      </c>
      <c r="K6034" s="28" t="str">
        <f t="shared" si="1322"/>
        <v/>
      </c>
      <c r="L6034" s="28" t="str">
        <f t="shared" ca="1" si="1323"/>
        <v/>
      </c>
      <c r="M6034" s="28" t="str">
        <f t="shared" si="1324"/>
        <v/>
      </c>
      <c r="N6034" s="93" t="str">
        <f t="shared" si="1325"/>
        <v/>
      </c>
      <c r="O6034" s="94" t="str">
        <f t="shared" si="1326"/>
        <v/>
      </c>
      <c r="P6034" s="70">
        <f t="shared" si="1327"/>
        <v>0</v>
      </c>
      <c r="Q6034" s="28" t="str">
        <f t="shared" ca="1" si="1328"/>
        <v/>
      </c>
      <c r="R6034" s="28" t="str">
        <f t="shared" si="1329"/>
        <v/>
      </c>
      <c r="S6034" s="28" t="str">
        <f t="array" ref="S6034">IF(ISBLANK(A6034),"",INDEX(Info!$B$3:$H$6442,MATCH(J6034,IF(Info!$D$3:$D$6442=K6034,Info!$C$3:$C$6442),0),7))</f>
        <v/>
      </c>
    </row>
    <row r="6035" spans="1:19" x14ac:dyDescent="0.25">
      <c r="A6035" s="75"/>
      <c r="B6035" s="75"/>
      <c r="C6035" s="72"/>
      <c r="D6035" s="72"/>
      <c r="E6035" s="41" t="str">
        <f t="shared" si="1316"/>
        <v/>
      </c>
      <c r="F6035" s="90" t="str">
        <f t="shared" ca="1" si="1317"/>
        <v/>
      </c>
      <c r="G6035" s="91" t="str">
        <f t="shared" si="1318"/>
        <v/>
      </c>
      <c r="H6035" s="41" t="str">
        <f t="shared" si="1319"/>
        <v/>
      </c>
      <c r="I6035" s="92" t="str">
        <f t="shared" ca="1" si="1320"/>
        <v/>
      </c>
      <c r="J6035" s="28" t="str">
        <f t="shared" si="1321"/>
        <v/>
      </c>
      <c r="K6035" s="28" t="str">
        <f t="shared" si="1322"/>
        <v/>
      </c>
      <c r="L6035" s="28" t="str">
        <f t="shared" ca="1" si="1323"/>
        <v/>
      </c>
      <c r="M6035" s="28" t="str">
        <f t="shared" si="1324"/>
        <v/>
      </c>
      <c r="N6035" s="93" t="str">
        <f t="shared" si="1325"/>
        <v/>
      </c>
      <c r="O6035" s="94" t="str">
        <f t="shared" si="1326"/>
        <v/>
      </c>
      <c r="P6035" s="70">
        <f t="shared" si="1327"/>
        <v>0</v>
      </c>
      <c r="Q6035" s="28" t="str">
        <f t="shared" ca="1" si="1328"/>
        <v/>
      </c>
      <c r="R6035" s="28" t="str">
        <f t="shared" si="1329"/>
        <v/>
      </c>
      <c r="S6035" s="28" t="str">
        <f t="array" ref="S6035">IF(ISBLANK(A6035),"",INDEX(Info!$B$3:$H$6442,MATCH(J6035,IF(Info!$D$3:$D$6442=K6035,Info!$C$3:$C$6442),0),7))</f>
        <v/>
      </c>
    </row>
    <row r="6036" spans="1:19" x14ac:dyDescent="0.25">
      <c r="A6036" s="75"/>
      <c r="B6036" s="75"/>
      <c r="C6036" s="72"/>
      <c r="D6036" s="72"/>
      <c r="E6036" s="41" t="str">
        <f t="shared" si="1316"/>
        <v/>
      </c>
      <c r="F6036" s="90" t="str">
        <f t="shared" ca="1" si="1317"/>
        <v/>
      </c>
      <c r="G6036" s="91" t="str">
        <f t="shared" si="1318"/>
        <v/>
      </c>
      <c r="H6036" s="41" t="str">
        <f t="shared" si="1319"/>
        <v/>
      </c>
      <c r="I6036" s="92" t="str">
        <f t="shared" ca="1" si="1320"/>
        <v/>
      </c>
      <c r="J6036" s="28" t="str">
        <f t="shared" si="1321"/>
        <v/>
      </c>
      <c r="K6036" s="28" t="str">
        <f t="shared" si="1322"/>
        <v/>
      </c>
      <c r="L6036" s="28" t="str">
        <f t="shared" ca="1" si="1323"/>
        <v/>
      </c>
      <c r="M6036" s="28" t="str">
        <f t="shared" si="1324"/>
        <v/>
      </c>
      <c r="N6036" s="93" t="str">
        <f t="shared" si="1325"/>
        <v/>
      </c>
      <c r="O6036" s="94" t="str">
        <f t="shared" si="1326"/>
        <v/>
      </c>
      <c r="P6036" s="70">
        <f t="shared" si="1327"/>
        <v>0</v>
      </c>
      <c r="Q6036" s="28" t="str">
        <f t="shared" ca="1" si="1328"/>
        <v/>
      </c>
      <c r="R6036" s="28" t="str">
        <f t="shared" si="1329"/>
        <v/>
      </c>
      <c r="S6036" s="28" t="str">
        <f t="array" ref="S6036">IF(ISBLANK(A6036),"",INDEX(Info!$B$3:$H$6442,MATCH(J6036,IF(Info!$D$3:$D$6442=K6036,Info!$C$3:$C$6442),0),7))</f>
        <v/>
      </c>
    </row>
    <row r="6037" spans="1:19" x14ac:dyDescent="0.25">
      <c r="A6037" s="75"/>
      <c r="B6037" s="75"/>
      <c r="C6037" s="72"/>
      <c r="D6037" s="72"/>
      <c r="E6037" s="41" t="str">
        <f t="shared" si="1316"/>
        <v/>
      </c>
      <c r="F6037" s="90" t="str">
        <f t="shared" ca="1" si="1317"/>
        <v/>
      </c>
      <c r="G6037" s="91" t="str">
        <f t="shared" si="1318"/>
        <v/>
      </c>
      <c r="H6037" s="41" t="str">
        <f t="shared" si="1319"/>
        <v/>
      </c>
      <c r="I6037" s="92" t="str">
        <f t="shared" ca="1" si="1320"/>
        <v/>
      </c>
      <c r="J6037" s="28" t="str">
        <f t="shared" si="1321"/>
        <v/>
      </c>
      <c r="K6037" s="28" t="str">
        <f t="shared" si="1322"/>
        <v/>
      </c>
      <c r="L6037" s="28" t="str">
        <f t="shared" ca="1" si="1323"/>
        <v/>
      </c>
      <c r="M6037" s="28" t="str">
        <f t="shared" si="1324"/>
        <v/>
      </c>
      <c r="N6037" s="93" t="str">
        <f t="shared" si="1325"/>
        <v/>
      </c>
      <c r="O6037" s="94" t="str">
        <f t="shared" si="1326"/>
        <v/>
      </c>
      <c r="P6037" s="70">
        <f t="shared" si="1327"/>
        <v>0</v>
      </c>
      <c r="Q6037" s="28" t="str">
        <f t="shared" ca="1" si="1328"/>
        <v/>
      </c>
      <c r="R6037" s="28" t="str">
        <f t="shared" si="1329"/>
        <v/>
      </c>
      <c r="S6037" s="28" t="str">
        <f t="array" ref="S6037">IF(ISBLANK(A6037),"",INDEX(Info!$B$3:$H$6442,MATCH(J6037,IF(Info!$D$3:$D$6442=K6037,Info!$C$3:$C$6442),0),7))</f>
        <v/>
      </c>
    </row>
    <row r="6038" spans="1:19" x14ac:dyDescent="0.25">
      <c r="A6038" s="75"/>
      <c r="B6038" s="75"/>
      <c r="C6038" s="72"/>
      <c r="D6038" s="72"/>
      <c r="E6038" s="41" t="str">
        <f t="shared" si="1316"/>
        <v/>
      </c>
      <c r="F6038" s="90" t="str">
        <f t="shared" ca="1" si="1317"/>
        <v/>
      </c>
      <c r="G6038" s="91" t="str">
        <f t="shared" si="1318"/>
        <v/>
      </c>
      <c r="H6038" s="41" t="str">
        <f t="shared" si="1319"/>
        <v/>
      </c>
      <c r="I6038" s="92" t="str">
        <f t="shared" ca="1" si="1320"/>
        <v/>
      </c>
      <c r="J6038" s="28" t="str">
        <f t="shared" si="1321"/>
        <v/>
      </c>
      <c r="K6038" s="28" t="str">
        <f t="shared" si="1322"/>
        <v/>
      </c>
      <c r="L6038" s="28" t="str">
        <f t="shared" ca="1" si="1323"/>
        <v/>
      </c>
      <c r="M6038" s="28" t="str">
        <f t="shared" si="1324"/>
        <v/>
      </c>
      <c r="N6038" s="93" t="str">
        <f t="shared" si="1325"/>
        <v/>
      </c>
      <c r="O6038" s="94" t="str">
        <f t="shared" si="1326"/>
        <v/>
      </c>
      <c r="P6038" s="70">
        <f t="shared" si="1327"/>
        <v>0</v>
      </c>
      <c r="Q6038" s="28" t="str">
        <f t="shared" ca="1" si="1328"/>
        <v/>
      </c>
      <c r="R6038" s="28" t="str">
        <f t="shared" si="1329"/>
        <v/>
      </c>
      <c r="S6038" s="28" t="str">
        <f t="array" ref="S6038">IF(ISBLANK(A6038),"",INDEX(Info!$B$3:$H$6442,MATCH(J6038,IF(Info!$D$3:$D$6442=K6038,Info!$C$3:$C$6442),0),7))</f>
        <v/>
      </c>
    </row>
    <row r="6039" spans="1:19" x14ac:dyDescent="0.25">
      <c r="A6039" s="75"/>
      <c r="B6039" s="75"/>
      <c r="C6039" s="72"/>
      <c r="D6039" s="72"/>
      <c r="E6039" s="41" t="str">
        <f t="shared" si="1316"/>
        <v/>
      </c>
      <c r="F6039" s="90" t="str">
        <f t="shared" ca="1" si="1317"/>
        <v/>
      </c>
      <c r="G6039" s="91" t="str">
        <f t="shared" si="1318"/>
        <v/>
      </c>
      <c r="H6039" s="41" t="str">
        <f t="shared" si="1319"/>
        <v/>
      </c>
      <c r="I6039" s="92" t="str">
        <f t="shared" ca="1" si="1320"/>
        <v/>
      </c>
      <c r="J6039" s="28" t="str">
        <f t="shared" si="1321"/>
        <v/>
      </c>
      <c r="K6039" s="28" t="str">
        <f t="shared" si="1322"/>
        <v/>
      </c>
      <c r="L6039" s="28" t="str">
        <f t="shared" ca="1" si="1323"/>
        <v/>
      </c>
      <c r="M6039" s="28" t="str">
        <f t="shared" si="1324"/>
        <v/>
      </c>
      <c r="N6039" s="93" t="str">
        <f t="shared" si="1325"/>
        <v/>
      </c>
      <c r="O6039" s="94" t="str">
        <f t="shared" si="1326"/>
        <v/>
      </c>
      <c r="P6039" s="70">
        <f t="shared" si="1327"/>
        <v>0</v>
      </c>
      <c r="Q6039" s="28" t="str">
        <f t="shared" ca="1" si="1328"/>
        <v/>
      </c>
      <c r="R6039" s="28" t="str">
        <f t="shared" si="1329"/>
        <v/>
      </c>
      <c r="S6039" s="28" t="str">
        <f t="array" ref="S6039">IF(ISBLANK(A6039),"",INDEX(Info!$B$3:$H$6442,MATCH(J6039,IF(Info!$D$3:$D$6442=K6039,Info!$C$3:$C$6442),0),7))</f>
        <v/>
      </c>
    </row>
    <row r="6040" spans="1:19" x14ac:dyDescent="0.25">
      <c r="A6040" s="75"/>
      <c r="B6040" s="75"/>
      <c r="C6040" s="72"/>
      <c r="D6040" s="72"/>
      <c r="E6040" s="41" t="str">
        <f t="shared" si="1316"/>
        <v/>
      </c>
      <c r="F6040" s="90" t="str">
        <f t="shared" ca="1" si="1317"/>
        <v/>
      </c>
      <c r="G6040" s="91" t="str">
        <f t="shared" si="1318"/>
        <v/>
      </c>
      <c r="H6040" s="41" t="str">
        <f t="shared" si="1319"/>
        <v/>
      </c>
      <c r="I6040" s="92" t="str">
        <f t="shared" ca="1" si="1320"/>
        <v/>
      </c>
      <c r="J6040" s="28" t="str">
        <f t="shared" si="1321"/>
        <v/>
      </c>
      <c r="K6040" s="28" t="str">
        <f t="shared" si="1322"/>
        <v/>
      </c>
      <c r="L6040" s="28" t="str">
        <f t="shared" ca="1" si="1323"/>
        <v/>
      </c>
      <c r="M6040" s="28" t="str">
        <f t="shared" si="1324"/>
        <v/>
      </c>
      <c r="N6040" s="93" t="str">
        <f t="shared" si="1325"/>
        <v/>
      </c>
      <c r="O6040" s="94" t="str">
        <f t="shared" si="1326"/>
        <v/>
      </c>
      <c r="P6040" s="70">
        <f t="shared" si="1327"/>
        <v>0</v>
      </c>
      <c r="Q6040" s="28" t="str">
        <f t="shared" ca="1" si="1328"/>
        <v/>
      </c>
      <c r="R6040" s="28" t="str">
        <f t="shared" si="1329"/>
        <v/>
      </c>
      <c r="S6040" s="28" t="str">
        <f t="array" ref="S6040">IF(ISBLANK(A6040),"",INDEX(Info!$B$3:$H$6442,MATCH(J6040,IF(Info!$D$3:$D$6442=K6040,Info!$C$3:$C$6442),0),7))</f>
        <v/>
      </c>
    </row>
    <row r="6041" spans="1:19" x14ac:dyDescent="0.25">
      <c r="A6041" s="75"/>
      <c r="B6041" s="75"/>
      <c r="C6041" s="72"/>
      <c r="D6041" s="72"/>
      <c r="E6041" s="41" t="str">
        <f t="shared" si="1316"/>
        <v/>
      </c>
      <c r="F6041" s="90" t="str">
        <f t="shared" ca="1" si="1317"/>
        <v/>
      </c>
      <c r="G6041" s="91" t="str">
        <f t="shared" si="1318"/>
        <v/>
      </c>
      <c r="H6041" s="41" t="str">
        <f t="shared" si="1319"/>
        <v/>
      </c>
      <c r="I6041" s="92" t="str">
        <f t="shared" ca="1" si="1320"/>
        <v/>
      </c>
      <c r="J6041" s="28" t="str">
        <f t="shared" si="1321"/>
        <v/>
      </c>
      <c r="K6041" s="28" t="str">
        <f t="shared" si="1322"/>
        <v/>
      </c>
      <c r="L6041" s="28" t="str">
        <f t="shared" ca="1" si="1323"/>
        <v/>
      </c>
      <c r="M6041" s="28" t="str">
        <f t="shared" si="1324"/>
        <v/>
      </c>
      <c r="N6041" s="93" t="str">
        <f t="shared" si="1325"/>
        <v/>
      </c>
      <c r="O6041" s="94" t="str">
        <f t="shared" si="1326"/>
        <v/>
      </c>
      <c r="P6041" s="70">
        <f t="shared" si="1327"/>
        <v>0</v>
      </c>
      <c r="Q6041" s="28" t="str">
        <f t="shared" ca="1" si="1328"/>
        <v/>
      </c>
      <c r="R6041" s="28" t="str">
        <f t="shared" si="1329"/>
        <v/>
      </c>
      <c r="S6041" s="28" t="str">
        <f t="array" ref="S6041">IF(ISBLANK(A6041),"",INDEX(Info!$B$3:$H$6442,MATCH(J6041,IF(Info!$D$3:$D$6442=K6041,Info!$C$3:$C$6442),0),7))</f>
        <v/>
      </c>
    </row>
    <row r="6042" spans="1:19" x14ac:dyDescent="0.25">
      <c r="A6042" s="75"/>
      <c r="B6042" s="75"/>
      <c r="C6042" s="72"/>
      <c r="D6042" s="72"/>
      <c r="E6042" s="41" t="str">
        <f t="shared" si="1316"/>
        <v/>
      </c>
      <c r="F6042" s="90" t="str">
        <f t="shared" ca="1" si="1317"/>
        <v/>
      </c>
      <c r="G6042" s="91" t="str">
        <f t="shared" si="1318"/>
        <v/>
      </c>
      <c r="H6042" s="41" t="str">
        <f t="shared" si="1319"/>
        <v/>
      </c>
      <c r="I6042" s="92" t="str">
        <f t="shared" ca="1" si="1320"/>
        <v/>
      </c>
      <c r="J6042" s="28" t="str">
        <f t="shared" si="1321"/>
        <v/>
      </c>
      <c r="K6042" s="28" t="str">
        <f t="shared" si="1322"/>
        <v/>
      </c>
      <c r="L6042" s="28" t="str">
        <f t="shared" ca="1" si="1323"/>
        <v/>
      </c>
      <c r="M6042" s="28" t="str">
        <f t="shared" si="1324"/>
        <v/>
      </c>
      <c r="N6042" s="93" t="str">
        <f t="shared" si="1325"/>
        <v/>
      </c>
      <c r="O6042" s="94" t="str">
        <f t="shared" si="1326"/>
        <v/>
      </c>
      <c r="P6042" s="70">
        <f t="shared" si="1327"/>
        <v>0</v>
      </c>
      <c r="Q6042" s="28" t="str">
        <f t="shared" ca="1" si="1328"/>
        <v/>
      </c>
      <c r="R6042" s="28" t="str">
        <f t="shared" si="1329"/>
        <v/>
      </c>
      <c r="S6042" s="28" t="str">
        <f t="array" ref="S6042">IF(ISBLANK(A6042),"",INDEX(Info!$B$3:$H$6442,MATCH(J6042,IF(Info!$D$3:$D$6442=K6042,Info!$C$3:$C$6442),0),7))</f>
        <v/>
      </c>
    </row>
    <row r="6043" spans="1:19" x14ac:dyDescent="0.25">
      <c r="A6043" s="75"/>
      <c r="B6043" s="75"/>
      <c r="C6043" s="72"/>
      <c r="D6043" s="72"/>
      <c r="E6043" s="41" t="str">
        <f t="shared" si="1316"/>
        <v/>
      </c>
      <c r="F6043" s="90" t="str">
        <f t="shared" ca="1" si="1317"/>
        <v/>
      </c>
      <c r="G6043" s="91" t="str">
        <f t="shared" si="1318"/>
        <v/>
      </c>
      <c r="H6043" s="41" t="str">
        <f t="shared" si="1319"/>
        <v/>
      </c>
      <c r="I6043" s="92" t="str">
        <f t="shared" ca="1" si="1320"/>
        <v/>
      </c>
      <c r="J6043" s="28" t="str">
        <f t="shared" si="1321"/>
        <v/>
      </c>
      <c r="K6043" s="28" t="str">
        <f t="shared" si="1322"/>
        <v/>
      </c>
      <c r="L6043" s="28" t="str">
        <f t="shared" ca="1" si="1323"/>
        <v/>
      </c>
      <c r="M6043" s="28" t="str">
        <f t="shared" si="1324"/>
        <v/>
      </c>
      <c r="N6043" s="93" t="str">
        <f t="shared" si="1325"/>
        <v/>
      </c>
      <c r="O6043" s="94" t="str">
        <f t="shared" si="1326"/>
        <v/>
      </c>
      <c r="P6043" s="70">
        <f t="shared" si="1327"/>
        <v>0</v>
      </c>
      <c r="Q6043" s="28" t="str">
        <f t="shared" ca="1" si="1328"/>
        <v/>
      </c>
      <c r="R6043" s="28" t="str">
        <f t="shared" si="1329"/>
        <v/>
      </c>
      <c r="S6043" s="28" t="str">
        <f t="array" ref="S6043">IF(ISBLANK(A6043),"",INDEX(Info!$B$3:$H$6442,MATCH(J6043,IF(Info!$D$3:$D$6442=K6043,Info!$C$3:$C$6442),0),7))</f>
        <v/>
      </c>
    </row>
    <row r="6044" spans="1:19" x14ac:dyDescent="0.25">
      <c r="A6044" s="75"/>
      <c r="B6044" s="75"/>
      <c r="C6044" s="72"/>
      <c r="D6044" s="72"/>
      <c r="E6044" s="41" t="str">
        <f t="shared" si="1316"/>
        <v/>
      </c>
      <c r="F6044" s="90" t="str">
        <f t="shared" ca="1" si="1317"/>
        <v/>
      </c>
      <c r="G6044" s="91" t="str">
        <f t="shared" si="1318"/>
        <v/>
      </c>
      <c r="H6044" s="41" t="str">
        <f t="shared" si="1319"/>
        <v/>
      </c>
      <c r="I6044" s="92" t="str">
        <f t="shared" ca="1" si="1320"/>
        <v/>
      </c>
      <c r="J6044" s="28" t="str">
        <f t="shared" si="1321"/>
        <v/>
      </c>
      <c r="K6044" s="28" t="str">
        <f t="shared" si="1322"/>
        <v/>
      </c>
      <c r="L6044" s="28" t="str">
        <f t="shared" ca="1" si="1323"/>
        <v/>
      </c>
      <c r="M6044" s="28" t="str">
        <f t="shared" si="1324"/>
        <v/>
      </c>
      <c r="N6044" s="93" t="str">
        <f t="shared" si="1325"/>
        <v/>
      </c>
      <c r="O6044" s="94" t="str">
        <f t="shared" si="1326"/>
        <v/>
      </c>
      <c r="P6044" s="70">
        <f t="shared" si="1327"/>
        <v>0</v>
      </c>
      <c r="Q6044" s="28" t="str">
        <f t="shared" ca="1" si="1328"/>
        <v/>
      </c>
      <c r="R6044" s="28" t="str">
        <f t="shared" si="1329"/>
        <v/>
      </c>
      <c r="S6044" s="28" t="str">
        <f t="array" ref="S6044">IF(ISBLANK(A6044),"",INDEX(Info!$B$3:$H$6442,MATCH(J6044,IF(Info!$D$3:$D$6442=K6044,Info!$C$3:$C$6442),0),7))</f>
        <v/>
      </c>
    </row>
    <row r="6045" spans="1:19" x14ac:dyDescent="0.25">
      <c r="A6045" s="75"/>
      <c r="B6045" s="75"/>
      <c r="C6045" s="72"/>
      <c r="D6045" s="72"/>
      <c r="E6045" s="41" t="str">
        <f t="shared" si="1316"/>
        <v/>
      </c>
      <c r="F6045" s="90" t="str">
        <f t="shared" ca="1" si="1317"/>
        <v/>
      </c>
      <c r="G6045" s="91" t="str">
        <f t="shared" si="1318"/>
        <v/>
      </c>
      <c r="H6045" s="41" t="str">
        <f t="shared" si="1319"/>
        <v/>
      </c>
      <c r="I6045" s="92" t="str">
        <f t="shared" ca="1" si="1320"/>
        <v/>
      </c>
      <c r="J6045" s="28" t="str">
        <f t="shared" si="1321"/>
        <v/>
      </c>
      <c r="K6045" s="28" t="str">
        <f t="shared" si="1322"/>
        <v/>
      </c>
      <c r="L6045" s="28" t="str">
        <f t="shared" ca="1" si="1323"/>
        <v/>
      </c>
      <c r="M6045" s="28" t="str">
        <f t="shared" si="1324"/>
        <v/>
      </c>
      <c r="N6045" s="93" t="str">
        <f t="shared" si="1325"/>
        <v/>
      </c>
      <c r="O6045" s="94" t="str">
        <f t="shared" si="1326"/>
        <v/>
      </c>
      <c r="P6045" s="70">
        <f t="shared" si="1327"/>
        <v>0</v>
      </c>
      <c r="Q6045" s="28" t="str">
        <f t="shared" ca="1" si="1328"/>
        <v/>
      </c>
      <c r="R6045" s="28" t="str">
        <f t="shared" si="1329"/>
        <v/>
      </c>
      <c r="S6045" s="28" t="str">
        <f t="array" ref="S6045">IF(ISBLANK(A6045),"",INDEX(Info!$B$3:$H$6442,MATCH(J6045,IF(Info!$D$3:$D$6442=K6045,Info!$C$3:$C$6442),0),7))</f>
        <v/>
      </c>
    </row>
    <row r="6046" spans="1:19" x14ac:dyDescent="0.25">
      <c r="A6046" s="75"/>
      <c r="B6046" s="75"/>
      <c r="C6046" s="72"/>
      <c r="D6046" s="72"/>
      <c r="E6046" s="41" t="str">
        <f t="shared" si="1316"/>
        <v/>
      </c>
      <c r="F6046" s="90" t="str">
        <f t="shared" ca="1" si="1317"/>
        <v/>
      </c>
      <c r="G6046" s="91" t="str">
        <f t="shared" si="1318"/>
        <v/>
      </c>
      <c r="H6046" s="41" t="str">
        <f t="shared" si="1319"/>
        <v/>
      </c>
      <c r="I6046" s="92" t="str">
        <f t="shared" ca="1" si="1320"/>
        <v/>
      </c>
      <c r="J6046" s="28" t="str">
        <f t="shared" si="1321"/>
        <v/>
      </c>
      <c r="K6046" s="28" t="str">
        <f t="shared" si="1322"/>
        <v/>
      </c>
      <c r="L6046" s="28" t="str">
        <f t="shared" ca="1" si="1323"/>
        <v/>
      </c>
      <c r="M6046" s="28" t="str">
        <f t="shared" si="1324"/>
        <v/>
      </c>
      <c r="N6046" s="93" t="str">
        <f t="shared" si="1325"/>
        <v/>
      </c>
      <c r="O6046" s="94" t="str">
        <f t="shared" si="1326"/>
        <v/>
      </c>
      <c r="P6046" s="70">
        <f t="shared" si="1327"/>
        <v>0</v>
      </c>
      <c r="Q6046" s="28" t="str">
        <f t="shared" ca="1" si="1328"/>
        <v/>
      </c>
      <c r="R6046" s="28" t="str">
        <f t="shared" si="1329"/>
        <v/>
      </c>
      <c r="S6046" s="28" t="str">
        <f t="array" ref="S6046">IF(ISBLANK(A6046),"",INDEX(Info!$B$3:$H$6442,MATCH(J6046,IF(Info!$D$3:$D$6442=K6046,Info!$C$3:$C$6442),0),7))</f>
        <v/>
      </c>
    </row>
    <row r="6047" spans="1:19" x14ac:dyDescent="0.25">
      <c r="A6047" s="75"/>
      <c r="B6047" s="75"/>
      <c r="C6047" s="72"/>
      <c r="D6047" s="72"/>
      <c r="E6047" s="41" t="str">
        <f t="shared" si="1316"/>
        <v/>
      </c>
      <c r="F6047" s="90" t="str">
        <f t="shared" ca="1" si="1317"/>
        <v/>
      </c>
      <c r="G6047" s="91" t="str">
        <f t="shared" si="1318"/>
        <v/>
      </c>
      <c r="H6047" s="41" t="str">
        <f t="shared" si="1319"/>
        <v/>
      </c>
      <c r="I6047" s="92" t="str">
        <f t="shared" ca="1" si="1320"/>
        <v/>
      </c>
      <c r="J6047" s="28" t="str">
        <f t="shared" si="1321"/>
        <v/>
      </c>
      <c r="K6047" s="28" t="str">
        <f t="shared" si="1322"/>
        <v/>
      </c>
      <c r="L6047" s="28" t="str">
        <f t="shared" ca="1" si="1323"/>
        <v/>
      </c>
      <c r="M6047" s="28" t="str">
        <f t="shared" si="1324"/>
        <v/>
      </c>
      <c r="N6047" s="93" t="str">
        <f t="shared" si="1325"/>
        <v/>
      </c>
      <c r="O6047" s="94" t="str">
        <f t="shared" si="1326"/>
        <v/>
      </c>
      <c r="P6047" s="70">
        <f t="shared" si="1327"/>
        <v>0</v>
      </c>
      <c r="Q6047" s="28" t="str">
        <f t="shared" ca="1" si="1328"/>
        <v/>
      </c>
      <c r="R6047" s="28" t="str">
        <f t="shared" si="1329"/>
        <v/>
      </c>
      <c r="S6047" s="28" t="str">
        <f t="array" ref="S6047">IF(ISBLANK(A6047),"",INDEX(Info!$B$3:$H$6442,MATCH(J6047,IF(Info!$D$3:$D$6442=K6047,Info!$C$3:$C$6442),0),7))</f>
        <v/>
      </c>
    </row>
    <row r="6048" spans="1:19" x14ac:dyDescent="0.25">
      <c r="A6048" s="75"/>
      <c r="B6048" s="75"/>
      <c r="C6048" s="72"/>
      <c r="D6048" s="72"/>
      <c r="E6048" s="41" t="str">
        <f t="shared" si="1316"/>
        <v/>
      </c>
      <c r="F6048" s="90" t="str">
        <f t="shared" ca="1" si="1317"/>
        <v/>
      </c>
      <c r="G6048" s="91" t="str">
        <f t="shared" si="1318"/>
        <v/>
      </c>
      <c r="H6048" s="41" t="str">
        <f t="shared" si="1319"/>
        <v/>
      </c>
      <c r="I6048" s="92" t="str">
        <f t="shared" ca="1" si="1320"/>
        <v/>
      </c>
      <c r="J6048" s="28" t="str">
        <f t="shared" si="1321"/>
        <v/>
      </c>
      <c r="K6048" s="28" t="str">
        <f t="shared" si="1322"/>
        <v/>
      </c>
      <c r="L6048" s="28" t="str">
        <f t="shared" ca="1" si="1323"/>
        <v/>
      </c>
      <c r="M6048" s="28" t="str">
        <f t="shared" si="1324"/>
        <v/>
      </c>
      <c r="N6048" s="93" t="str">
        <f t="shared" si="1325"/>
        <v/>
      </c>
      <c r="O6048" s="94" t="str">
        <f t="shared" si="1326"/>
        <v/>
      </c>
      <c r="P6048" s="70">
        <f t="shared" si="1327"/>
        <v>0</v>
      </c>
      <c r="Q6048" s="28" t="str">
        <f t="shared" ca="1" si="1328"/>
        <v/>
      </c>
      <c r="R6048" s="28" t="str">
        <f t="shared" si="1329"/>
        <v/>
      </c>
      <c r="S6048" s="28" t="str">
        <f t="array" ref="S6048">IF(ISBLANK(A6048),"",INDEX(Info!$B$3:$H$6442,MATCH(J6048,IF(Info!$D$3:$D$6442=K6048,Info!$C$3:$C$6442),0),7))</f>
        <v/>
      </c>
    </row>
    <row r="6049" spans="1:19" x14ac:dyDescent="0.25">
      <c r="A6049" s="75"/>
      <c r="B6049" s="75"/>
      <c r="C6049" s="72"/>
      <c r="D6049" s="72"/>
      <c r="E6049" s="41" t="str">
        <f t="shared" si="1316"/>
        <v/>
      </c>
      <c r="F6049" s="90" t="str">
        <f t="shared" ca="1" si="1317"/>
        <v/>
      </c>
      <c r="G6049" s="91" t="str">
        <f t="shared" si="1318"/>
        <v/>
      </c>
      <c r="H6049" s="41" t="str">
        <f t="shared" si="1319"/>
        <v/>
      </c>
      <c r="I6049" s="92" t="str">
        <f t="shared" ca="1" si="1320"/>
        <v/>
      </c>
      <c r="J6049" s="28" t="str">
        <f t="shared" si="1321"/>
        <v/>
      </c>
      <c r="K6049" s="28" t="str">
        <f t="shared" si="1322"/>
        <v/>
      </c>
      <c r="L6049" s="28" t="str">
        <f t="shared" ca="1" si="1323"/>
        <v/>
      </c>
      <c r="M6049" s="28" t="str">
        <f t="shared" si="1324"/>
        <v/>
      </c>
      <c r="N6049" s="93" t="str">
        <f t="shared" si="1325"/>
        <v/>
      </c>
      <c r="O6049" s="94" t="str">
        <f t="shared" si="1326"/>
        <v/>
      </c>
      <c r="P6049" s="70">
        <f t="shared" si="1327"/>
        <v>0</v>
      </c>
      <c r="Q6049" s="28" t="str">
        <f t="shared" ca="1" si="1328"/>
        <v/>
      </c>
      <c r="R6049" s="28" t="str">
        <f t="shared" si="1329"/>
        <v/>
      </c>
      <c r="S6049" s="28" t="str">
        <f t="array" ref="S6049">IF(ISBLANK(A6049),"",INDEX(Info!$B$3:$H$6442,MATCH(J6049,IF(Info!$D$3:$D$6442=K6049,Info!$C$3:$C$6442),0),7))</f>
        <v/>
      </c>
    </row>
    <row r="6050" spans="1:19" x14ac:dyDescent="0.25">
      <c r="A6050" s="75"/>
      <c r="B6050" s="75"/>
      <c r="C6050" s="72"/>
      <c r="D6050" s="72"/>
      <c r="E6050" s="41" t="str">
        <f t="shared" si="1316"/>
        <v/>
      </c>
      <c r="F6050" s="90" t="str">
        <f t="shared" ca="1" si="1317"/>
        <v/>
      </c>
      <c r="G6050" s="91" t="str">
        <f t="shared" si="1318"/>
        <v/>
      </c>
      <c r="H6050" s="41" t="str">
        <f t="shared" si="1319"/>
        <v/>
      </c>
      <c r="I6050" s="92" t="str">
        <f t="shared" ca="1" si="1320"/>
        <v/>
      </c>
      <c r="J6050" s="28" t="str">
        <f t="shared" si="1321"/>
        <v/>
      </c>
      <c r="K6050" s="28" t="str">
        <f t="shared" si="1322"/>
        <v/>
      </c>
      <c r="L6050" s="28" t="str">
        <f t="shared" ca="1" si="1323"/>
        <v/>
      </c>
      <c r="M6050" s="28" t="str">
        <f t="shared" si="1324"/>
        <v/>
      </c>
      <c r="N6050" s="93" t="str">
        <f t="shared" si="1325"/>
        <v/>
      </c>
      <c r="O6050" s="94" t="str">
        <f t="shared" si="1326"/>
        <v/>
      </c>
      <c r="P6050" s="70">
        <f t="shared" si="1327"/>
        <v>0</v>
      </c>
      <c r="Q6050" s="28" t="str">
        <f t="shared" ca="1" si="1328"/>
        <v/>
      </c>
      <c r="R6050" s="28" t="str">
        <f t="shared" si="1329"/>
        <v/>
      </c>
      <c r="S6050" s="28" t="str">
        <f t="array" ref="S6050">IF(ISBLANK(A6050),"",INDEX(Info!$B$3:$H$6442,MATCH(J6050,IF(Info!$D$3:$D$6442=K6050,Info!$C$3:$C$6442),0),7))</f>
        <v/>
      </c>
    </row>
    <row r="6051" spans="1:19" x14ac:dyDescent="0.25">
      <c r="A6051" s="75"/>
      <c r="B6051" s="75"/>
      <c r="C6051" s="72"/>
      <c r="D6051" s="72"/>
      <c r="E6051" s="41" t="str">
        <f t="shared" si="1316"/>
        <v/>
      </c>
      <c r="F6051" s="90" t="str">
        <f t="shared" ca="1" si="1317"/>
        <v/>
      </c>
      <c r="G6051" s="91" t="str">
        <f t="shared" si="1318"/>
        <v/>
      </c>
      <c r="H6051" s="41" t="str">
        <f t="shared" si="1319"/>
        <v/>
      </c>
      <c r="I6051" s="92" t="str">
        <f t="shared" ca="1" si="1320"/>
        <v/>
      </c>
      <c r="J6051" s="28" t="str">
        <f t="shared" si="1321"/>
        <v/>
      </c>
      <c r="K6051" s="28" t="str">
        <f t="shared" si="1322"/>
        <v/>
      </c>
      <c r="L6051" s="28" t="str">
        <f t="shared" ca="1" si="1323"/>
        <v/>
      </c>
      <c r="M6051" s="28" t="str">
        <f t="shared" si="1324"/>
        <v/>
      </c>
      <c r="N6051" s="93" t="str">
        <f t="shared" si="1325"/>
        <v/>
      </c>
      <c r="O6051" s="94" t="str">
        <f t="shared" si="1326"/>
        <v/>
      </c>
      <c r="P6051" s="70">
        <f t="shared" si="1327"/>
        <v>0</v>
      </c>
      <c r="Q6051" s="28" t="str">
        <f t="shared" ca="1" si="1328"/>
        <v/>
      </c>
      <c r="R6051" s="28" t="str">
        <f t="shared" si="1329"/>
        <v/>
      </c>
      <c r="S6051" s="28" t="str">
        <f t="array" ref="S6051">IF(ISBLANK(A6051),"",INDEX(Info!$B$3:$H$6442,MATCH(J6051,IF(Info!$D$3:$D$6442=K6051,Info!$C$3:$C$6442),0),7))</f>
        <v/>
      </c>
    </row>
    <row r="6052" spans="1:19" x14ac:dyDescent="0.25">
      <c r="A6052" s="75"/>
      <c r="B6052" s="75"/>
      <c r="C6052" s="72"/>
      <c r="D6052" s="72"/>
      <c r="E6052" s="41" t="str">
        <f t="shared" si="1316"/>
        <v/>
      </c>
      <c r="F6052" s="90" t="str">
        <f t="shared" ca="1" si="1317"/>
        <v/>
      </c>
      <c r="G6052" s="91" t="str">
        <f t="shared" si="1318"/>
        <v/>
      </c>
      <c r="H6052" s="41" t="str">
        <f t="shared" si="1319"/>
        <v/>
      </c>
      <c r="I6052" s="92" t="str">
        <f t="shared" ca="1" si="1320"/>
        <v/>
      </c>
      <c r="J6052" s="28" t="str">
        <f t="shared" si="1321"/>
        <v/>
      </c>
      <c r="K6052" s="28" t="str">
        <f t="shared" si="1322"/>
        <v/>
      </c>
      <c r="L6052" s="28" t="str">
        <f t="shared" ca="1" si="1323"/>
        <v/>
      </c>
      <c r="M6052" s="28" t="str">
        <f t="shared" si="1324"/>
        <v/>
      </c>
      <c r="N6052" s="93" t="str">
        <f t="shared" si="1325"/>
        <v/>
      </c>
      <c r="O6052" s="94" t="str">
        <f t="shared" si="1326"/>
        <v/>
      </c>
      <c r="P6052" s="70">
        <f t="shared" si="1327"/>
        <v>0</v>
      </c>
      <c r="Q6052" s="28" t="str">
        <f t="shared" ca="1" si="1328"/>
        <v/>
      </c>
      <c r="R6052" s="28" t="str">
        <f t="shared" si="1329"/>
        <v/>
      </c>
      <c r="S6052" s="28" t="str">
        <f t="array" ref="S6052">IF(ISBLANK(A6052),"",INDEX(Info!$B$3:$H$6442,MATCH(J6052,IF(Info!$D$3:$D$6442=K6052,Info!$C$3:$C$6442),0),7))</f>
        <v/>
      </c>
    </row>
    <row r="6053" spans="1:19" x14ac:dyDescent="0.25">
      <c r="A6053" s="75"/>
      <c r="B6053" s="75"/>
      <c r="C6053" s="72"/>
      <c r="D6053" s="72"/>
      <c r="E6053" s="41" t="str">
        <f t="shared" si="1316"/>
        <v/>
      </c>
      <c r="F6053" s="90" t="str">
        <f t="shared" ca="1" si="1317"/>
        <v/>
      </c>
      <c r="G6053" s="91" t="str">
        <f t="shared" si="1318"/>
        <v/>
      </c>
      <c r="H6053" s="41" t="str">
        <f t="shared" si="1319"/>
        <v/>
      </c>
      <c r="I6053" s="92" t="str">
        <f t="shared" ca="1" si="1320"/>
        <v/>
      </c>
      <c r="J6053" s="28" t="str">
        <f t="shared" si="1321"/>
        <v/>
      </c>
      <c r="K6053" s="28" t="str">
        <f t="shared" si="1322"/>
        <v/>
      </c>
      <c r="L6053" s="28" t="str">
        <f t="shared" ca="1" si="1323"/>
        <v/>
      </c>
      <c r="M6053" s="28" t="str">
        <f t="shared" si="1324"/>
        <v/>
      </c>
      <c r="N6053" s="93" t="str">
        <f t="shared" si="1325"/>
        <v/>
      </c>
      <c r="O6053" s="94" t="str">
        <f t="shared" si="1326"/>
        <v/>
      </c>
      <c r="P6053" s="70">
        <f t="shared" si="1327"/>
        <v>0</v>
      </c>
      <c r="Q6053" s="28" t="str">
        <f t="shared" ca="1" si="1328"/>
        <v/>
      </c>
      <c r="R6053" s="28" t="str">
        <f t="shared" si="1329"/>
        <v/>
      </c>
      <c r="S6053" s="28" t="str">
        <f t="array" ref="S6053">IF(ISBLANK(A6053),"",INDEX(Info!$B$3:$H$6442,MATCH(J6053,IF(Info!$D$3:$D$6442=K6053,Info!$C$3:$C$6442),0),7))</f>
        <v/>
      </c>
    </row>
    <row r="6054" spans="1:19" x14ac:dyDescent="0.25">
      <c r="A6054" s="75"/>
      <c r="B6054" s="75"/>
      <c r="C6054" s="72"/>
      <c r="D6054" s="72"/>
      <c r="E6054" s="41" t="str">
        <f t="shared" si="1316"/>
        <v/>
      </c>
      <c r="F6054" s="90" t="str">
        <f t="shared" ca="1" si="1317"/>
        <v/>
      </c>
      <c r="G6054" s="91" t="str">
        <f t="shared" si="1318"/>
        <v/>
      </c>
      <c r="H6054" s="41" t="str">
        <f t="shared" si="1319"/>
        <v/>
      </c>
      <c r="I6054" s="92" t="str">
        <f t="shared" ca="1" si="1320"/>
        <v/>
      </c>
      <c r="J6054" s="28" t="str">
        <f t="shared" si="1321"/>
        <v/>
      </c>
      <c r="K6054" s="28" t="str">
        <f t="shared" si="1322"/>
        <v/>
      </c>
      <c r="L6054" s="28" t="str">
        <f t="shared" ca="1" si="1323"/>
        <v/>
      </c>
      <c r="M6054" s="28" t="str">
        <f t="shared" si="1324"/>
        <v/>
      </c>
      <c r="N6054" s="93" t="str">
        <f t="shared" si="1325"/>
        <v/>
      </c>
      <c r="O6054" s="94" t="str">
        <f t="shared" si="1326"/>
        <v/>
      </c>
      <c r="P6054" s="70">
        <f t="shared" si="1327"/>
        <v>0</v>
      </c>
      <c r="Q6054" s="28" t="str">
        <f t="shared" ca="1" si="1328"/>
        <v/>
      </c>
      <c r="R6054" s="28" t="str">
        <f t="shared" si="1329"/>
        <v/>
      </c>
      <c r="S6054" s="28" t="str">
        <f t="array" ref="S6054">IF(ISBLANK(A6054),"",INDEX(Info!$B$3:$H$6442,MATCH(J6054,IF(Info!$D$3:$D$6442=K6054,Info!$C$3:$C$6442),0),7))</f>
        <v/>
      </c>
    </row>
    <row r="6055" spans="1:19" x14ac:dyDescent="0.25">
      <c r="A6055" s="75"/>
      <c r="B6055" s="75"/>
      <c r="C6055" s="72"/>
      <c r="D6055" s="72"/>
      <c r="E6055" s="41" t="str">
        <f t="shared" si="1316"/>
        <v/>
      </c>
      <c r="F6055" s="90" t="str">
        <f t="shared" ca="1" si="1317"/>
        <v/>
      </c>
      <c r="G6055" s="91" t="str">
        <f t="shared" si="1318"/>
        <v/>
      </c>
      <c r="H6055" s="41" t="str">
        <f t="shared" si="1319"/>
        <v/>
      </c>
      <c r="I6055" s="92" t="str">
        <f t="shared" ca="1" si="1320"/>
        <v/>
      </c>
      <c r="J6055" s="28" t="str">
        <f t="shared" si="1321"/>
        <v/>
      </c>
      <c r="K6055" s="28" t="str">
        <f t="shared" si="1322"/>
        <v/>
      </c>
      <c r="L6055" s="28" t="str">
        <f t="shared" ca="1" si="1323"/>
        <v/>
      </c>
      <c r="M6055" s="28" t="str">
        <f t="shared" si="1324"/>
        <v/>
      </c>
      <c r="N6055" s="93" t="str">
        <f t="shared" si="1325"/>
        <v/>
      </c>
      <c r="O6055" s="94" t="str">
        <f t="shared" si="1326"/>
        <v/>
      </c>
      <c r="P6055" s="70">
        <f t="shared" si="1327"/>
        <v>0</v>
      </c>
      <c r="Q6055" s="28" t="str">
        <f t="shared" ca="1" si="1328"/>
        <v/>
      </c>
      <c r="R6055" s="28" t="str">
        <f t="shared" si="1329"/>
        <v/>
      </c>
      <c r="S6055" s="28" t="str">
        <f t="array" ref="S6055">IF(ISBLANK(A6055),"",INDEX(Info!$B$3:$H$6442,MATCH(J6055,IF(Info!$D$3:$D$6442=K6055,Info!$C$3:$C$6442),0),7))</f>
        <v/>
      </c>
    </row>
    <row r="6056" spans="1:19" x14ac:dyDescent="0.25">
      <c r="A6056" s="75"/>
      <c r="B6056" s="75"/>
      <c r="C6056" s="72"/>
      <c r="D6056" s="72"/>
      <c r="E6056" s="41" t="str">
        <f t="shared" si="1316"/>
        <v/>
      </c>
      <c r="F6056" s="90" t="str">
        <f t="shared" ca="1" si="1317"/>
        <v/>
      </c>
      <c r="G6056" s="91" t="str">
        <f t="shared" si="1318"/>
        <v/>
      </c>
      <c r="H6056" s="41" t="str">
        <f t="shared" si="1319"/>
        <v/>
      </c>
      <c r="I6056" s="92" t="str">
        <f t="shared" ca="1" si="1320"/>
        <v/>
      </c>
      <c r="J6056" s="28" t="str">
        <f t="shared" si="1321"/>
        <v/>
      </c>
      <c r="K6056" s="28" t="str">
        <f t="shared" si="1322"/>
        <v/>
      </c>
      <c r="L6056" s="28" t="str">
        <f t="shared" ca="1" si="1323"/>
        <v/>
      </c>
      <c r="M6056" s="28" t="str">
        <f t="shared" si="1324"/>
        <v/>
      </c>
      <c r="N6056" s="93" t="str">
        <f t="shared" si="1325"/>
        <v/>
      </c>
      <c r="O6056" s="94" t="str">
        <f t="shared" si="1326"/>
        <v/>
      </c>
      <c r="P6056" s="70">
        <f t="shared" si="1327"/>
        <v>0</v>
      </c>
      <c r="Q6056" s="28" t="str">
        <f t="shared" ca="1" si="1328"/>
        <v/>
      </c>
      <c r="R6056" s="28" t="str">
        <f t="shared" si="1329"/>
        <v/>
      </c>
      <c r="S6056" s="28" t="str">
        <f t="array" ref="S6056">IF(ISBLANK(A6056),"",INDEX(Info!$B$3:$H$6442,MATCH(J6056,IF(Info!$D$3:$D$6442=K6056,Info!$C$3:$C$6442),0),7))</f>
        <v/>
      </c>
    </row>
    <row r="6057" spans="1:19" x14ac:dyDescent="0.25">
      <c r="A6057" s="75"/>
      <c r="B6057" s="75"/>
      <c r="C6057" s="72"/>
      <c r="D6057" s="72"/>
      <c r="E6057" s="41" t="str">
        <f t="shared" si="1316"/>
        <v/>
      </c>
      <c r="F6057" s="90" t="str">
        <f t="shared" ca="1" si="1317"/>
        <v/>
      </c>
      <c r="G6057" s="91" t="str">
        <f t="shared" si="1318"/>
        <v/>
      </c>
      <c r="H6057" s="41" t="str">
        <f t="shared" si="1319"/>
        <v/>
      </c>
      <c r="I6057" s="92" t="str">
        <f t="shared" ca="1" si="1320"/>
        <v/>
      </c>
      <c r="J6057" s="28" t="str">
        <f t="shared" si="1321"/>
        <v/>
      </c>
      <c r="K6057" s="28" t="str">
        <f t="shared" si="1322"/>
        <v/>
      </c>
      <c r="L6057" s="28" t="str">
        <f t="shared" ca="1" si="1323"/>
        <v/>
      </c>
      <c r="M6057" s="28" t="str">
        <f t="shared" si="1324"/>
        <v/>
      </c>
      <c r="N6057" s="93" t="str">
        <f t="shared" si="1325"/>
        <v/>
      </c>
      <c r="O6057" s="94" t="str">
        <f t="shared" si="1326"/>
        <v/>
      </c>
      <c r="P6057" s="70">
        <f t="shared" si="1327"/>
        <v>0</v>
      </c>
      <c r="Q6057" s="28" t="str">
        <f t="shared" ca="1" si="1328"/>
        <v/>
      </c>
      <c r="R6057" s="28" t="str">
        <f t="shared" si="1329"/>
        <v/>
      </c>
      <c r="S6057" s="28" t="str">
        <f t="array" ref="S6057">IF(ISBLANK(A6057),"",INDEX(Info!$B$3:$H$6442,MATCH(J6057,IF(Info!$D$3:$D$6442=K6057,Info!$C$3:$C$6442),0),7))</f>
        <v/>
      </c>
    </row>
    <row r="6058" spans="1:19" x14ac:dyDescent="0.25">
      <c r="A6058" s="75"/>
      <c r="B6058" s="75"/>
      <c r="C6058" s="72"/>
      <c r="D6058" s="72"/>
      <c r="E6058" s="41" t="str">
        <f t="shared" si="1316"/>
        <v/>
      </c>
      <c r="F6058" s="90" t="str">
        <f t="shared" ca="1" si="1317"/>
        <v/>
      </c>
      <c r="G6058" s="91" t="str">
        <f t="shared" si="1318"/>
        <v/>
      </c>
      <c r="H6058" s="41" t="str">
        <f t="shared" si="1319"/>
        <v/>
      </c>
      <c r="I6058" s="92" t="str">
        <f t="shared" ca="1" si="1320"/>
        <v/>
      </c>
      <c r="J6058" s="28" t="str">
        <f t="shared" si="1321"/>
        <v/>
      </c>
      <c r="K6058" s="28" t="str">
        <f t="shared" si="1322"/>
        <v/>
      </c>
      <c r="L6058" s="28" t="str">
        <f t="shared" ca="1" si="1323"/>
        <v/>
      </c>
      <c r="M6058" s="28" t="str">
        <f t="shared" si="1324"/>
        <v/>
      </c>
      <c r="N6058" s="93" t="str">
        <f t="shared" si="1325"/>
        <v/>
      </c>
      <c r="O6058" s="94" t="str">
        <f t="shared" si="1326"/>
        <v/>
      </c>
      <c r="P6058" s="70">
        <f t="shared" si="1327"/>
        <v>0</v>
      </c>
      <c r="Q6058" s="28" t="str">
        <f t="shared" ca="1" si="1328"/>
        <v/>
      </c>
      <c r="R6058" s="28" t="str">
        <f t="shared" si="1329"/>
        <v/>
      </c>
      <c r="S6058" s="28" t="str">
        <f t="array" ref="S6058">IF(ISBLANK(A6058),"",INDEX(Info!$B$3:$H$6442,MATCH(J6058,IF(Info!$D$3:$D$6442=K6058,Info!$C$3:$C$6442),0),7))</f>
        <v/>
      </c>
    </row>
    <row r="6059" spans="1:19" x14ac:dyDescent="0.25">
      <c r="A6059" s="75"/>
      <c r="B6059" s="75"/>
      <c r="C6059" s="72"/>
      <c r="D6059" s="72"/>
      <c r="E6059" s="41" t="str">
        <f t="shared" si="1316"/>
        <v/>
      </c>
      <c r="F6059" s="90" t="str">
        <f t="shared" ca="1" si="1317"/>
        <v/>
      </c>
      <c r="G6059" s="91" t="str">
        <f t="shared" si="1318"/>
        <v/>
      </c>
      <c r="H6059" s="41" t="str">
        <f t="shared" si="1319"/>
        <v/>
      </c>
      <c r="I6059" s="92" t="str">
        <f t="shared" ca="1" si="1320"/>
        <v/>
      </c>
      <c r="J6059" s="28" t="str">
        <f t="shared" si="1321"/>
        <v/>
      </c>
      <c r="K6059" s="28" t="str">
        <f t="shared" si="1322"/>
        <v/>
      </c>
      <c r="L6059" s="28" t="str">
        <f t="shared" ca="1" si="1323"/>
        <v/>
      </c>
      <c r="M6059" s="28" t="str">
        <f t="shared" si="1324"/>
        <v/>
      </c>
      <c r="N6059" s="93" t="str">
        <f t="shared" si="1325"/>
        <v/>
      </c>
      <c r="O6059" s="94" t="str">
        <f t="shared" si="1326"/>
        <v/>
      </c>
      <c r="P6059" s="70">
        <f t="shared" si="1327"/>
        <v>0</v>
      </c>
      <c r="Q6059" s="28" t="str">
        <f t="shared" ca="1" si="1328"/>
        <v/>
      </c>
      <c r="R6059" s="28" t="str">
        <f t="shared" si="1329"/>
        <v/>
      </c>
      <c r="S6059" s="28" t="str">
        <f t="array" ref="S6059">IF(ISBLANK(A6059),"",INDEX(Info!$B$3:$H$6442,MATCH(J6059,IF(Info!$D$3:$D$6442=K6059,Info!$C$3:$C$6442),0),7))</f>
        <v/>
      </c>
    </row>
    <row r="6060" spans="1:19" x14ac:dyDescent="0.25">
      <c r="A6060" s="75"/>
      <c r="B6060" s="75"/>
      <c r="C6060" s="72"/>
      <c r="D6060" s="72"/>
      <c r="E6060" s="41" t="str">
        <f t="shared" si="1316"/>
        <v/>
      </c>
      <c r="F6060" s="90" t="str">
        <f t="shared" ca="1" si="1317"/>
        <v/>
      </c>
      <c r="G6060" s="91" t="str">
        <f t="shared" si="1318"/>
        <v/>
      </c>
      <c r="H6060" s="41" t="str">
        <f t="shared" si="1319"/>
        <v/>
      </c>
      <c r="I6060" s="92" t="str">
        <f t="shared" ca="1" si="1320"/>
        <v/>
      </c>
      <c r="J6060" s="28" t="str">
        <f t="shared" si="1321"/>
        <v/>
      </c>
      <c r="K6060" s="28" t="str">
        <f t="shared" si="1322"/>
        <v/>
      </c>
      <c r="L6060" s="28" t="str">
        <f t="shared" ca="1" si="1323"/>
        <v/>
      </c>
      <c r="M6060" s="28" t="str">
        <f t="shared" si="1324"/>
        <v/>
      </c>
      <c r="N6060" s="93" t="str">
        <f t="shared" si="1325"/>
        <v/>
      </c>
      <c r="O6060" s="94" t="str">
        <f t="shared" si="1326"/>
        <v/>
      </c>
      <c r="P6060" s="70">
        <f t="shared" si="1327"/>
        <v>0</v>
      </c>
      <c r="Q6060" s="28" t="str">
        <f t="shared" ca="1" si="1328"/>
        <v/>
      </c>
      <c r="R6060" s="28" t="str">
        <f t="shared" si="1329"/>
        <v/>
      </c>
      <c r="S6060" s="28" t="str">
        <f t="array" ref="S6060">IF(ISBLANK(A6060),"",INDEX(Info!$B$3:$H$6442,MATCH(J6060,IF(Info!$D$3:$D$6442=K6060,Info!$C$3:$C$6442),0),7))</f>
        <v/>
      </c>
    </row>
    <row r="6061" spans="1:19" x14ac:dyDescent="0.25">
      <c r="A6061" s="75"/>
      <c r="B6061" s="75"/>
      <c r="C6061" s="72"/>
      <c r="D6061" s="72"/>
      <c r="E6061" s="41" t="str">
        <f t="shared" si="1316"/>
        <v/>
      </c>
      <c r="F6061" s="90" t="str">
        <f t="shared" ca="1" si="1317"/>
        <v/>
      </c>
      <c r="G6061" s="91" t="str">
        <f t="shared" si="1318"/>
        <v/>
      </c>
      <c r="H6061" s="41" t="str">
        <f t="shared" si="1319"/>
        <v/>
      </c>
      <c r="I6061" s="92" t="str">
        <f t="shared" ca="1" si="1320"/>
        <v/>
      </c>
      <c r="J6061" s="28" t="str">
        <f t="shared" si="1321"/>
        <v/>
      </c>
      <c r="K6061" s="28" t="str">
        <f t="shared" si="1322"/>
        <v/>
      </c>
      <c r="L6061" s="28" t="str">
        <f t="shared" ca="1" si="1323"/>
        <v/>
      </c>
      <c r="M6061" s="28" t="str">
        <f t="shared" si="1324"/>
        <v/>
      </c>
      <c r="N6061" s="93" t="str">
        <f t="shared" si="1325"/>
        <v/>
      </c>
      <c r="O6061" s="94" t="str">
        <f t="shared" si="1326"/>
        <v/>
      </c>
      <c r="P6061" s="70">
        <f t="shared" si="1327"/>
        <v>0</v>
      </c>
      <c r="Q6061" s="28" t="str">
        <f t="shared" ca="1" si="1328"/>
        <v/>
      </c>
      <c r="R6061" s="28" t="str">
        <f t="shared" si="1329"/>
        <v/>
      </c>
      <c r="S6061" s="28" t="str">
        <f t="array" ref="S6061">IF(ISBLANK(A6061),"",INDEX(Info!$B$3:$H$6442,MATCH(J6061,IF(Info!$D$3:$D$6442=K6061,Info!$C$3:$C$6442),0),7))</f>
        <v/>
      </c>
    </row>
    <row r="6062" spans="1:19" x14ac:dyDescent="0.25">
      <c r="A6062" s="75"/>
      <c r="B6062" s="75"/>
      <c r="C6062" s="72"/>
      <c r="D6062" s="72"/>
      <c r="E6062" s="41" t="str">
        <f t="shared" si="1316"/>
        <v/>
      </c>
      <c r="F6062" s="90" t="str">
        <f t="shared" ca="1" si="1317"/>
        <v/>
      </c>
      <c r="G6062" s="91" t="str">
        <f t="shared" si="1318"/>
        <v/>
      </c>
      <c r="H6062" s="41" t="str">
        <f t="shared" si="1319"/>
        <v/>
      </c>
      <c r="I6062" s="92" t="str">
        <f t="shared" ca="1" si="1320"/>
        <v/>
      </c>
      <c r="J6062" s="28" t="str">
        <f t="shared" si="1321"/>
        <v/>
      </c>
      <c r="K6062" s="28" t="str">
        <f t="shared" si="1322"/>
        <v/>
      </c>
      <c r="L6062" s="28" t="str">
        <f t="shared" ca="1" si="1323"/>
        <v/>
      </c>
      <c r="M6062" s="28" t="str">
        <f t="shared" si="1324"/>
        <v/>
      </c>
      <c r="N6062" s="93" t="str">
        <f t="shared" si="1325"/>
        <v/>
      </c>
      <c r="O6062" s="94" t="str">
        <f t="shared" si="1326"/>
        <v/>
      </c>
      <c r="P6062" s="70">
        <f t="shared" si="1327"/>
        <v>0</v>
      </c>
      <c r="Q6062" s="28" t="str">
        <f t="shared" ca="1" si="1328"/>
        <v/>
      </c>
      <c r="R6062" s="28" t="str">
        <f t="shared" si="1329"/>
        <v/>
      </c>
      <c r="S6062" s="28" t="str">
        <f t="array" ref="S6062">IF(ISBLANK(A6062),"",INDEX(Info!$B$3:$H$6442,MATCH(J6062,IF(Info!$D$3:$D$6442=K6062,Info!$C$3:$C$6442),0),7))</f>
        <v/>
      </c>
    </row>
    <row r="6063" spans="1:19" x14ac:dyDescent="0.25">
      <c r="A6063" s="75"/>
      <c r="B6063" s="75"/>
      <c r="C6063" s="72"/>
      <c r="D6063" s="72"/>
      <c r="E6063" s="41" t="str">
        <f t="shared" si="1316"/>
        <v/>
      </c>
      <c r="F6063" s="90" t="str">
        <f t="shared" ca="1" si="1317"/>
        <v/>
      </c>
      <c r="G6063" s="91" t="str">
        <f t="shared" si="1318"/>
        <v/>
      </c>
      <c r="H6063" s="41" t="str">
        <f t="shared" si="1319"/>
        <v/>
      </c>
      <c r="I6063" s="92" t="str">
        <f t="shared" ca="1" si="1320"/>
        <v/>
      </c>
      <c r="J6063" s="28" t="str">
        <f t="shared" si="1321"/>
        <v/>
      </c>
      <c r="K6063" s="28" t="str">
        <f t="shared" si="1322"/>
        <v/>
      </c>
      <c r="L6063" s="28" t="str">
        <f t="shared" ca="1" si="1323"/>
        <v/>
      </c>
      <c r="M6063" s="28" t="str">
        <f t="shared" si="1324"/>
        <v/>
      </c>
      <c r="N6063" s="93" t="str">
        <f t="shared" si="1325"/>
        <v/>
      </c>
      <c r="O6063" s="94" t="str">
        <f t="shared" si="1326"/>
        <v/>
      </c>
      <c r="P6063" s="70">
        <f t="shared" si="1327"/>
        <v>0</v>
      </c>
      <c r="Q6063" s="28" t="str">
        <f t="shared" ca="1" si="1328"/>
        <v/>
      </c>
      <c r="R6063" s="28" t="str">
        <f t="shared" si="1329"/>
        <v/>
      </c>
      <c r="S6063" s="28" t="str">
        <f t="array" ref="S6063">IF(ISBLANK(A6063),"",INDEX(Info!$B$3:$H$6442,MATCH(J6063,IF(Info!$D$3:$D$6442=K6063,Info!$C$3:$C$6442),0),7))</f>
        <v/>
      </c>
    </row>
    <row r="6064" spans="1:19" x14ac:dyDescent="0.25">
      <c r="A6064" s="75"/>
      <c r="B6064" s="75"/>
      <c r="C6064" s="72"/>
      <c r="D6064" s="72"/>
      <c r="E6064" s="41" t="str">
        <f t="shared" si="1316"/>
        <v/>
      </c>
      <c r="F6064" s="90" t="str">
        <f t="shared" ca="1" si="1317"/>
        <v/>
      </c>
      <c r="G6064" s="91" t="str">
        <f t="shared" si="1318"/>
        <v/>
      </c>
      <c r="H6064" s="41" t="str">
        <f t="shared" si="1319"/>
        <v/>
      </c>
      <c r="I6064" s="92" t="str">
        <f t="shared" ca="1" si="1320"/>
        <v/>
      </c>
      <c r="J6064" s="28" t="str">
        <f t="shared" si="1321"/>
        <v/>
      </c>
      <c r="K6064" s="28" t="str">
        <f t="shared" si="1322"/>
        <v/>
      </c>
      <c r="L6064" s="28" t="str">
        <f t="shared" ca="1" si="1323"/>
        <v/>
      </c>
      <c r="M6064" s="28" t="str">
        <f t="shared" si="1324"/>
        <v/>
      </c>
      <c r="N6064" s="93" t="str">
        <f t="shared" si="1325"/>
        <v/>
      </c>
      <c r="O6064" s="94" t="str">
        <f t="shared" si="1326"/>
        <v/>
      </c>
      <c r="P6064" s="70">
        <f t="shared" si="1327"/>
        <v>0</v>
      </c>
      <c r="Q6064" s="28" t="str">
        <f t="shared" ca="1" si="1328"/>
        <v/>
      </c>
      <c r="R6064" s="28" t="str">
        <f t="shared" si="1329"/>
        <v/>
      </c>
      <c r="S6064" s="28" t="str">
        <f t="array" ref="S6064">IF(ISBLANK(A6064),"",INDEX(Info!$B$3:$H$6442,MATCH(J6064,IF(Info!$D$3:$D$6442=K6064,Info!$C$3:$C$6442),0),7))</f>
        <v/>
      </c>
    </row>
    <row r="6065" spans="1:19" x14ac:dyDescent="0.25">
      <c r="A6065" s="75"/>
      <c r="B6065" s="75"/>
      <c r="C6065" s="72"/>
      <c r="D6065" s="72"/>
      <c r="E6065" s="41" t="str">
        <f t="shared" si="1316"/>
        <v/>
      </c>
      <c r="F6065" s="90" t="str">
        <f t="shared" ca="1" si="1317"/>
        <v/>
      </c>
      <c r="G6065" s="91" t="str">
        <f t="shared" si="1318"/>
        <v/>
      </c>
      <c r="H6065" s="41" t="str">
        <f t="shared" si="1319"/>
        <v/>
      </c>
      <c r="I6065" s="92" t="str">
        <f t="shared" ca="1" si="1320"/>
        <v/>
      </c>
      <c r="J6065" s="28" t="str">
        <f t="shared" si="1321"/>
        <v/>
      </c>
      <c r="K6065" s="28" t="str">
        <f t="shared" si="1322"/>
        <v/>
      </c>
      <c r="L6065" s="28" t="str">
        <f t="shared" ca="1" si="1323"/>
        <v/>
      </c>
      <c r="M6065" s="28" t="str">
        <f t="shared" si="1324"/>
        <v/>
      </c>
      <c r="N6065" s="93" t="str">
        <f t="shared" si="1325"/>
        <v/>
      </c>
      <c r="O6065" s="94" t="str">
        <f t="shared" si="1326"/>
        <v/>
      </c>
      <c r="P6065" s="70">
        <f t="shared" si="1327"/>
        <v>0</v>
      </c>
      <c r="Q6065" s="28" t="str">
        <f t="shared" ca="1" si="1328"/>
        <v/>
      </c>
      <c r="R6065" s="28" t="str">
        <f t="shared" si="1329"/>
        <v/>
      </c>
      <c r="S6065" s="28" t="str">
        <f t="array" ref="S6065">IF(ISBLANK(A6065),"",INDEX(Info!$B$3:$H$6442,MATCH(J6065,IF(Info!$D$3:$D$6442=K6065,Info!$C$3:$C$6442),0),7))</f>
        <v/>
      </c>
    </row>
    <row r="6066" spans="1:19" x14ac:dyDescent="0.25">
      <c r="A6066" s="75"/>
      <c r="B6066" s="75"/>
      <c r="C6066" s="72"/>
      <c r="D6066" s="72"/>
      <c r="E6066" s="41" t="str">
        <f t="shared" si="1316"/>
        <v/>
      </c>
      <c r="F6066" s="90" t="str">
        <f t="shared" ca="1" si="1317"/>
        <v/>
      </c>
      <c r="G6066" s="91" t="str">
        <f t="shared" si="1318"/>
        <v/>
      </c>
      <c r="H6066" s="41" t="str">
        <f t="shared" si="1319"/>
        <v/>
      </c>
      <c r="I6066" s="92" t="str">
        <f t="shared" ca="1" si="1320"/>
        <v/>
      </c>
      <c r="J6066" s="28" t="str">
        <f t="shared" si="1321"/>
        <v/>
      </c>
      <c r="K6066" s="28" t="str">
        <f t="shared" si="1322"/>
        <v/>
      </c>
      <c r="L6066" s="28" t="str">
        <f t="shared" ca="1" si="1323"/>
        <v/>
      </c>
      <c r="M6066" s="28" t="str">
        <f t="shared" si="1324"/>
        <v/>
      </c>
      <c r="N6066" s="93" t="str">
        <f t="shared" si="1325"/>
        <v/>
      </c>
      <c r="O6066" s="94" t="str">
        <f t="shared" si="1326"/>
        <v/>
      </c>
      <c r="P6066" s="70">
        <f t="shared" si="1327"/>
        <v>0</v>
      </c>
      <c r="Q6066" s="28" t="str">
        <f t="shared" ca="1" si="1328"/>
        <v/>
      </c>
      <c r="R6066" s="28" t="str">
        <f t="shared" si="1329"/>
        <v/>
      </c>
      <c r="S6066" s="28" t="str">
        <f t="array" ref="S6066">IF(ISBLANK(A6066),"",INDEX(Info!$B$3:$H$6442,MATCH(J6066,IF(Info!$D$3:$D$6442=K6066,Info!$C$3:$C$6442),0),7))</f>
        <v/>
      </c>
    </row>
    <row r="6067" spans="1:19" x14ac:dyDescent="0.25">
      <c r="A6067" s="75"/>
      <c r="B6067" s="75"/>
      <c r="C6067" s="72"/>
      <c r="D6067" s="72"/>
      <c r="E6067" s="41" t="str">
        <f t="shared" si="1316"/>
        <v/>
      </c>
      <c r="F6067" s="90" t="str">
        <f t="shared" ca="1" si="1317"/>
        <v/>
      </c>
      <c r="G6067" s="91" t="str">
        <f t="shared" si="1318"/>
        <v/>
      </c>
      <c r="H6067" s="41" t="str">
        <f t="shared" si="1319"/>
        <v/>
      </c>
      <c r="I6067" s="92" t="str">
        <f t="shared" ca="1" si="1320"/>
        <v/>
      </c>
      <c r="J6067" s="28" t="str">
        <f t="shared" si="1321"/>
        <v/>
      </c>
      <c r="K6067" s="28" t="str">
        <f t="shared" si="1322"/>
        <v/>
      </c>
      <c r="L6067" s="28" t="str">
        <f t="shared" ca="1" si="1323"/>
        <v/>
      </c>
      <c r="M6067" s="28" t="str">
        <f t="shared" si="1324"/>
        <v/>
      </c>
      <c r="N6067" s="93" t="str">
        <f t="shared" si="1325"/>
        <v/>
      </c>
      <c r="O6067" s="94" t="str">
        <f t="shared" si="1326"/>
        <v/>
      </c>
      <c r="P6067" s="70">
        <f t="shared" si="1327"/>
        <v>0</v>
      </c>
      <c r="Q6067" s="28" t="str">
        <f t="shared" ca="1" si="1328"/>
        <v/>
      </c>
      <c r="R6067" s="28" t="str">
        <f t="shared" si="1329"/>
        <v/>
      </c>
      <c r="S6067" s="28" t="str">
        <f t="array" ref="S6067">IF(ISBLANK(A6067),"",INDEX(Info!$B$3:$H$6442,MATCH(J6067,IF(Info!$D$3:$D$6442=K6067,Info!$C$3:$C$6442),0),7))</f>
        <v/>
      </c>
    </row>
    <row r="6068" spans="1:19" x14ac:dyDescent="0.25">
      <c r="A6068" s="75"/>
      <c r="B6068" s="75"/>
      <c r="C6068" s="72"/>
      <c r="D6068" s="72"/>
      <c r="E6068" s="41" t="str">
        <f t="shared" si="1316"/>
        <v/>
      </c>
      <c r="F6068" s="90" t="str">
        <f t="shared" ca="1" si="1317"/>
        <v/>
      </c>
      <c r="G6068" s="91" t="str">
        <f t="shared" si="1318"/>
        <v/>
      </c>
      <c r="H6068" s="41" t="str">
        <f t="shared" si="1319"/>
        <v/>
      </c>
      <c r="I6068" s="92" t="str">
        <f t="shared" ca="1" si="1320"/>
        <v/>
      </c>
      <c r="J6068" s="28" t="str">
        <f t="shared" si="1321"/>
        <v/>
      </c>
      <c r="K6068" s="28" t="str">
        <f t="shared" si="1322"/>
        <v/>
      </c>
      <c r="L6068" s="28" t="str">
        <f t="shared" ca="1" si="1323"/>
        <v/>
      </c>
      <c r="M6068" s="28" t="str">
        <f t="shared" si="1324"/>
        <v/>
      </c>
      <c r="N6068" s="93" t="str">
        <f t="shared" si="1325"/>
        <v/>
      </c>
      <c r="O6068" s="94" t="str">
        <f t="shared" si="1326"/>
        <v/>
      </c>
      <c r="P6068" s="70">
        <f t="shared" si="1327"/>
        <v>0</v>
      </c>
      <c r="Q6068" s="28" t="str">
        <f t="shared" ca="1" si="1328"/>
        <v/>
      </c>
      <c r="R6068" s="28" t="str">
        <f t="shared" si="1329"/>
        <v/>
      </c>
      <c r="S6068" s="28" t="str">
        <f t="array" ref="S6068">IF(ISBLANK(A6068),"",INDEX(Info!$B$3:$H$6442,MATCH(J6068,IF(Info!$D$3:$D$6442=K6068,Info!$C$3:$C$6442),0),7))</f>
        <v/>
      </c>
    </row>
    <row r="6069" spans="1:19" x14ac:dyDescent="0.25">
      <c r="A6069" s="75"/>
      <c r="B6069" s="75"/>
      <c r="C6069" s="72"/>
      <c r="D6069" s="72"/>
      <c r="E6069" s="41" t="str">
        <f t="shared" si="1316"/>
        <v/>
      </c>
      <c r="F6069" s="90" t="str">
        <f t="shared" ca="1" si="1317"/>
        <v/>
      </c>
      <c r="G6069" s="91" t="str">
        <f t="shared" si="1318"/>
        <v/>
      </c>
      <c r="H6069" s="41" t="str">
        <f t="shared" si="1319"/>
        <v/>
      </c>
      <c r="I6069" s="92" t="str">
        <f t="shared" ca="1" si="1320"/>
        <v/>
      </c>
      <c r="J6069" s="28" t="str">
        <f t="shared" si="1321"/>
        <v/>
      </c>
      <c r="K6069" s="28" t="str">
        <f t="shared" si="1322"/>
        <v/>
      </c>
      <c r="L6069" s="28" t="str">
        <f t="shared" ca="1" si="1323"/>
        <v/>
      </c>
      <c r="M6069" s="28" t="str">
        <f t="shared" si="1324"/>
        <v/>
      </c>
      <c r="N6069" s="93" t="str">
        <f t="shared" si="1325"/>
        <v/>
      </c>
      <c r="O6069" s="94" t="str">
        <f t="shared" si="1326"/>
        <v/>
      </c>
      <c r="P6069" s="70">
        <f t="shared" si="1327"/>
        <v>0</v>
      </c>
      <c r="Q6069" s="28" t="str">
        <f t="shared" ca="1" si="1328"/>
        <v/>
      </c>
      <c r="R6069" s="28" t="str">
        <f t="shared" si="1329"/>
        <v/>
      </c>
      <c r="S6069" s="28" t="str">
        <f t="array" ref="S6069">IF(ISBLANK(A6069),"",INDEX(Info!$B$3:$H$6442,MATCH(J6069,IF(Info!$D$3:$D$6442=K6069,Info!$C$3:$C$6442),0),7))</f>
        <v/>
      </c>
    </row>
    <row r="6070" spans="1:19" x14ac:dyDescent="0.25">
      <c r="A6070" s="75"/>
      <c r="B6070" s="75"/>
      <c r="C6070" s="72"/>
      <c r="D6070" s="72"/>
      <c r="E6070" s="41" t="str">
        <f t="shared" si="1316"/>
        <v/>
      </c>
      <c r="F6070" s="90" t="str">
        <f t="shared" ca="1" si="1317"/>
        <v/>
      </c>
      <c r="G6070" s="91" t="str">
        <f t="shared" si="1318"/>
        <v/>
      </c>
      <c r="H6070" s="41" t="str">
        <f t="shared" si="1319"/>
        <v/>
      </c>
      <c r="I6070" s="92" t="str">
        <f t="shared" ca="1" si="1320"/>
        <v/>
      </c>
      <c r="J6070" s="28" t="str">
        <f t="shared" si="1321"/>
        <v/>
      </c>
      <c r="K6070" s="28" t="str">
        <f t="shared" si="1322"/>
        <v/>
      </c>
      <c r="L6070" s="28" t="str">
        <f t="shared" ca="1" si="1323"/>
        <v/>
      </c>
      <c r="M6070" s="28" t="str">
        <f t="shared" si="1324"/>
        <v/>
      </c>
      <c r="N6070" s="93" t="str">
        <f t="shared" si="1325"/>
        <v/>
      </c>
      <c r="O6070" s="94" t="str">
        <f t="shared" si="1326"/>
        <v/>
      </c>
      <c r="P6070" s="70">
        <f t="shared" si="1327"/>
        <v>0</v>
      </c>
      <c r="Q6070" s="28" t="str">
        <f t="shared" ca="1" si="1328"/>
        <v/>
      </c>
      <c r="R6070" s="28" t="str">
        <f t="shared" si="1329"/>
        <v/>
      </c>
      <c r="S6070" s="28" t="str">
        <f t="array" ref="S6070">IF(ISBLANK(A6070),"",INDEX(Info!$B$3:$H$6442,MATCH(J6070,IF(Info!$D$3:$D$6442=K6070,Info!$C$3:$C$6442),0),7))</f>
        <v/>
      </c>
    </row>
    <row r="6071" spans="1:19" x14ac:dyDescent="0.25">
      <c r="A6071" s="75"/>
      <c r="B6071" s="75"/>
      <c r="C6071" s="72"/>
      <c r="D6071" s="72"/>
      <c r="E6071" s="41" t="str">
        <f t="shared" si="1316"/>
        <v/>
      </c>
      <c r="F6071" s="90" t="str">
        <f t="shared" ca="1" si="1317"/>
        <v/>
      </c>
      <c r="G6071" s="91" t="str">
        <f t="shared" si="1318"/>
        <v/>
      </c>
      <c r="H6071" s="41" t="str">
        <f t="shared" si="1319"/>
        <v/>
      </c>
      <c r="I6071" s="92" t="str">
        <f t="shared" ca="1" si="1320"/>
        <v/>
      </c>
      <c r="J6071" s="28" t="str">
        <f t="shared" si="1321"/>
        <v/>
      </c>
      <c r="K6071" s="28" t="str">
        <f t="shared" si="1322"/>
        <v/>
      </c>
      <c r="L6071" s="28" t="str">
        <f t="shared" ca="1" si="1323"/>
        <v/>
      </c>
      <c r="M6071" s="28" t="str">
        <f t="shared" si="1324"/>
        <v/>
      </c>
      <c r="N6071" s="93" t="str">
        <f t="shared" si="1325"/>
        <v/>
      </c>
      <c r="O6071" s="94" t="str">
        <f t="shared" si="1326"/>
        <v/>
      </c>
      <c r="P6071" s="70">
        <f t="shared" si="1327"/>
        <v>0</v>
      </c>
      <c r="Q6071" s="28" t="str">
        <f t="shared" ca="1" si="1328"/>
        <v/>
      </c>
      <c r="R6071" s="28" t="str">
        <f t="shared" si="1329"/>
        <v/>
      </c>
      <c r="S6071" s="28" t="str">
        <f t="array" ref="S6071">IF(ISBLANK(A6071),"",INDEX(Info!$B$3:$H$6442,MATCH(J6071,IF(Info!$D$3:$D$6442=K6071,Info!$C$3:$C$6442),0),7))</f>
        <v/>
      </c>
    </row>
    <row r="6072" spans="1:19" x14ac:dyDescent="0.25">
      <c r="A6072" s="75"/>
      <c r="B6072" s="75"/>
      <c r="C6072" s="72"/>
      <c r="D6072" s="72"/>
      <c r="E6072" s="41" t="str">
        <f t="shared" si="1316"/>
        <v/>
      </c>
      <c r="F6072" s="90" t="str">
        <f t="shared" ca="1" si="1317"/>
        <v/>
      </c>
      <c r="G6072" s="91" t="str">
        <f t="shared" si="1318"/>
        <v/>
      </c>
      <c r="H6072" s="41" t="str">
        <f t="shared" si="1319"/>
        <v/>
      </c>
      <c r="I6072" s="92" t="str">
        <f t="shared" ca="1" si="1320"/>
        <v/>
      </c>
      <c r="J6072" s="28" t="str">
        <f t="shared" si="1321"/>
        <v/>
      </c>
      <c r="K6072" s="28" t="str">
        <f t="shared" si="1322"/>
        <v/>
      </c>
      <c r="L6072" s="28" t="str">
        <f t="shared" ca="1" si="1323"/>
        <v/>
      </c>
      <c r="M6072" s="28" t="str">
        <f t="shared" si="1324"/>
        <v/>
      </c>
      <c r="N6072" s="93" t="str">
        <f t="shared" si="1325"/>
        <v/>
      </c>
      <c r="O6072" s="94" t="str">
        <f t="shared" si="1326"/>
        <v/>
      </c>
      <c r="P6072" s="70">
        <f t="shared" si="1327"/>
        <v>0</v>
      </c>
      <c r="Q6072" s="28" t="str">
        <f t="shared" ca="1" si="1328"/>
        <v/>
      </c>
      <c r="R6072" s="28" t="str">
        <f t="shared" si="1329"/>
        <v/>
      </c>
      <c r="S6072" s="28" t="str">
        <f t="array" ref="S6072">IF(ISBLANK(A6072),"",INDEX(Info!$B$3:$H$6442,MATCH(J6072,IF(Info!$D$3:$D$6442=K6072,Info!$C$3:$C$6442),0),7))</f>
        <v/>
      </c>
    </row>
    <row r="6073" spans="1:19" x14ac:dyDescent="0.25">
      <c r="A6073" s="75"/>
      <c r="B6073" s="75"/>
      <c r="C6073" s="72"/>
      <c r="D6073" s="72"/>
      <c r="E6073" s="41" t="str">
        <f t="shared" si="1316"/>
        <v/>
      </c>
      <c r="F6073" s="90" t="str">
        <f t="shared" ca="1" si="1317"/>
        <v/>
      </c>
      <c r="G6073" s="91" t="str">
        <f t="shared" si="1318"/>
        <v/>
      </c>
      <c r="H6073" s="41" t="str">
        <f t="shared" si="1319"/>
        <v/>
      </c>
      <c r="I6073" s="92" t="str">
        <f t="shared" ca="1" si="1320"/>
        <v/>
      </c>
      <c r="J6073" s="28" t="str">
        <f t="shared" si="1321"/>
        <v/>
      </c>
      <c r="K6073" s="28" t="str">
        <f t="shared" si="1322"/>
        <v/>
      </c>
      <c r="L6073" s="28" t="str">
        <f t="shared" ca="1" si="1323"/>
        <v/>
      </c>
      <c r="M6073" s="28" t="str">
        <f t="shared" si="1324"/>
        <v/>
      </c>
      <c r="N6073" s="93" t="str">
        <f t="shared" si="1325"/>
        <v/>
      </c>
      <c r="O6073" s="94" t="str">
        <f t="shared" si="1326"/>
        <v/>
      </c>
      <c r="P6073" s="70">
        <f t="shared" si="1327"/>
        <v>0</v>
      </c>
      <c r="Q6073" s="28" t="str">
        <f t="shared" ca="1" si="1328"/>
        <v/>
      </c>
      <c r="R6073" s="28" t="str">
        <f t="shared" si="1329"/>
        <v/>
      </c>
      <c r="S6073" s="28" t="str">
        <f t="array" ref="S6073">IF(ISBLANK(A6073),"",INDEX(Info!$B$3:$H$6442,MATCH(J6073,IF(Info!$D$3:$D$6442=K6073,Info!$C$3:$C$6442),0),7))</f>
        <v/>
      </c>
    </row>
    <row r="6074" spans="1:19" x14ac:dyDescent="0.25">
      <c r="A6074" s="75"/>
      <c r="B6074" s="75"/>
      <c r="C6074" s="72"/>
      <c r="D6074" s="72"/>
      <c r="E6074" s="41" t="str">
        <f t="shared" si="1316"/>
        <v/>
      </c>
      <c r="F6074" s="90" t="str">
        <f t="shared" ca="1" si="1317"/>
        <v/>
      </c>
      <c r="G6074" s="91" t="str">
        <f t="shared" si="1318"/>
        <v/>
      </c>
      <c r="H6074" s="41" t="str">
        <f t="shared" si="1319"/>
        <v/>
      </c>
      <c r="I6074" s="92" t="str">
        <f t="shared" ca="1" si="1320"/>
        <v/>
      </c>
      <c r="J6074" s="28" t="str">
        <f t="shared" si="1321"/>
        <v/>
      </c>
      <c r="K6074" s="28" t="str">
        <f t="shared" si="1322"/>
        <v/>
      </c>
      <c r="L6074" s="28" t="str">
        <f t="shared" ca="1" si="1323"/>
        <v/>
      </c>
      <c r="M6074" s="28" t="str">
        <f t="shared" si="1324"/>
        <v/>
      </c>
      <c r="N6074" s="93" t="str">
        <f t="shared" si="1325"/>
        <v/>
      </c>
      <c r="O6074" s="94" t="str">
        <f t="shared" si="1326"/>
        <v/>
      </c>
      <c r="P6074" s="70">
        <f t="shared" si="1327"/>
        <v>0</v>
      </c>
      <c r="Q6074" s="28" t="str">
        <f t="shared" ca="1" si="1328"/>
        <v/>
      </c>
      <c r="R6074" s="28" t="str">
        <f t="shared" si="1329"/>
        <v/>
      </c>
      <c r="S6074" s="28" t="str">
        <f t="array" ref="S6074">IF(ISBLANK(A6074),"",INDEX(Info!$B$3:$H$6442,MATCH(J6074,IF(Info!$D$3:$D$6442=K6074,Info!$C$3:$C$6442),0),7))</f>
        <v/>
      </c>
    </row>
    <row r="6075" spans="1:19" x14ac:dyDescent="0.25">
      <c r="A6075" s="75"/>
      <c r="B6075" s="75"/>
      <c r="C6075" s="72"/>
      <c r="D6075" s="72"/>
      <c r="E6075" s="41" t="str">
        <f t="shared" si="1316"/>
        <v/>
      </c>
      <c r="F6075" s="90" t="str">
        <f t="shared" ca="1" si="1317"/>
        <v/>
      </c>
      <c r="G6075" s="91" t="str">
        <f t="shared" si="1318"/>
        <v/>
      </c>
      <c r="H6075" s="41" t="str">
        <f t="shared" si="1319"/>
        <v/>
      </c>
      <c r="I6075" s="92" t="str">
        <f t="shared" ca="1" si="1320"/>
        <v/>
      </c>
      <c r="J6075" s="28" t="str">
        <f t="shared" si="1321"/>
        <v/>
      </c>
      <c r="K6075" s="28" t="str">
        <f t="shared" si="1322"/>
        <v/>
      </c>
      <c r="L6075" s="28" t="str">
        <f t="shared" ca="1" si="1323"/>
        <v/>
      </c>
      <c r="M6075" s="28" t="str">
        <f t="shared" si="1324"/>
        <v/>
      </c>
      <c r="N6075" s="93" t="str">
        <f t="shared" si="1325"/>
        <v/>
      </c>
      <c r="O6075" s="94" t="str">
        <f t="shared" si="1326"/>
        <v/>
      </c>
      <c r="P6075" s="70">
        <f t="shared" si="1327"/>
        <v>0</v>
      </c>
      <c r="Q6075" s="28" t="str">
        <f t="shared" ca="1" si="1328"/>
        <v/>
      </c>
      <c r="R6075" s="28" t="str">
        <f t="shared" si="1329"/>
        <v/>
      </c>
      <c r="S6075" s="28" t="str">
        <f t="array" ref="S6075">IF(ISBLANK(A6075),"",INDEX(Info!$B$3:$H$6442,MATCH(J6075,IF(Info!$D$3:$D$6442=K6075,Info!$C$3:$C$6442),0),7))</f>
        <v/>
      </c>
    </row>
    <row r="6076" spans="1:19" x14ac:dyDescent="0.25">
      <c r="A6076" s="75"/>
      <c r="B6076" s="75"/>
      <c r="C6076" s="72"/>
      <c r="D6076" s="72"/>
      <c r="E6076" s="41" t="str">
        <f t="shared" si="1316"/>
        <v/>
      </c>
      <c r="F6076" s="90" t="str">
        <f t="shared" ca="1" si="1317"/>
        <v/>
      </c>
      <c r="G6076" s="91" t="str">
        <f t="shared" si="1318"/>
        <v/>
      </c>
      <c r="H6076" s="41" t="str">
        <f t="shared" si="1319"/>
        <v/>
      </c>
      <c r="I6076" s="92" t="str">
        <f t="shared" ca="1" si="1320"/>
        <v/>
      </c>
      <c r="J6076" s="28" t="str">
        <f t="shared" si="1321"/>
        <v/>
      </c>
      <c r="K6076" s="28" t="str">
        <f t="shared" si="1322"/>
        <v/>
      </c>
      <c r="L6076" s="28" t="str">
        <f t="shared" ca="1" si="1323"/>
        <v/>
      </c>
      <c r="M6076" s="28" t="str">
        <f t="shared" si="1324"/>
        <v/>
      </c>
      <c r="N6076" s="93" t="str">
        <f t="shared" si="1325"/>
        <v/>
      </c>
      <c r="O6076" s="94" t="str">
        <f t="shared" si="1326"/>
        <v/>
      </c>
      <c r="P6076" s="70">
        <f t="shared" si="1327"/>
        <v>0</v>
      </c>
      <c r="Q6076" s="28" t="str">
        <f t="shared" ca="1" si="1328"/>
        <v/>
      </c>
      <c r="R6076" s="28" t="str">
        <f t="shared" si="1329"/>
        <v/>
      </c>
      <c r="S6076" s="28" t="str">
        <f t="array" ref="S6076">IF(ISBLANK(A6076),"",INDEX(Info!$B$3:$H$6442,MATCH(J6076,IF(Info!$D$3:$D$6442=K6076,Info!$C$3:$C$6442),0),7))</f>
        <v/>
      </c>
    </row>
    <row r="6077" spans="1:19" x14ac:dyDescent="0.25">
      <c r="A6077" s="75"/>
      <c r="B6077" s="75"/>
      <c r="C6077" s="72"/>
      <c r="D6077" s="72"/>
      <c r="E6077" s="41" t="str">
        <f t="shared" si="1316"/>
        <v/>
      </c>
      <c r="F6077" s="90" t="str">
        <f t="shared" ca="1" si="1317"/>
        <v/>
      </c>
      <c r="G6077" s="91" t="str">
        <f t="shared" si="1318"/>
        <v/>
      </c>
      <c r="H6077" s="41" t="str">
        <f t="shared" si="1319"/>
        <v/>
      </c>
      <c r="I6077" s="92" t="str">
        <f t="shared" ca="1" si="1320"/>
        <v/>
      </c>
      <c r="J6077" s="28" t="str">
        <f t="shared" si="1321"/>
        <v/>
      </c>
      <c r="K6077" s="28" t="str">
        <f t="shared" si="1322"/>
        <v/>
      </c>
      <c r="L6077" s="28" t="str">
        <f t="shared" ca="1" si="1323"/>
        <v/>
      </c>
      <c r="M6077" s="28" t="str">
        <f t="shared" si="1324"/>
        <v/>
      </c>
      <c r="N6077" s="93" t="str">
        <f t="shared" si="1325"/>
        <v/>
      </c>
      <c r="O6077" s="94" t="str">
        <f t="shared" si="1326"/>
        <v/>
      </c>
      <c r="P6077" s="70">
        <f t="shared" si="1327"/>
        <v>0</v>
      </c>
      <c r="Q6077" s="28" t="str">
        <f t="shared" ca="1" si="1328"/>
        <v/>
      </c>
      <c r="R6077" s="28" t="str">
        <f t="shared" si="1329"/>
        <v/>
      </c>
      <c r="S6077" s="28" t="str">
        <f t="array" ref="S6077">IF(ISBLANK(A6077),"",INDEX(Info!$B$3:$H$6442,MATCH(J6077,IF(Info!$D$3:$D$6442=K6077,Info!$C$3:$C$6442),0),7))</f>
        <v/>
      </c>
    </row>
    <row r="6078" spans="1:19" x14ac:dyDescent="0.25">
      <c r="A6078" s="75"/>
      <c r="B6078" s="75"/>
      <c r="C6078" s="72"/>
      <c r="D6078" s="72"/>
      <c r="E6078" s="41" t="str">
        <f t="shared" si="1316"/>
        <v/>
      </c>
      <c r="F6078" s="90" t="str">
        <f t="shared" ca="1" si="1317"/>
        <v/>
      </c>
      <c r="G6078" s="91" t="str">
        <f t="shared" si="1318"/>
        <v/>
      </c>
      <c r="H6078" s="41" t="str">
        <f t="shared" si="1319"/>
        <v/>
      </c>
      <c r="I6078" s="92" t="str">
        <f t="shared" ca="1" si="1320"/>
        <v/>
      </c>
      <c r="J6078" s="28" t="str">
        <f t="shared" si="1321"/>
        <v/>
      </c>
      <c r="K6078" s="28" t="str">
        <f t="shared" si="1322"/>
        <v/>
      </c>
      <c r="L6078" s="28" t="str">
        <f t="shared" ca="1" si="1323"/>
        <v/>
      </c>
      <c r="M6078" s="28" t="str">
        <f t="shared" si="1324"/>
        <v/>
      </c>
      <c r="N6078" s="93" t="str">
        <f t="shared" si="1325"/>
        <v/>
      </c>
      <c r="O6078" s="94" t="str">
        <f t="shared" si="1326"/>
        <v/>
      </c>
      <c r="P6078" s="70">
        <f t="shared" si="1327"/>
        <v>0</v>
      </c>
      <c r="Q6078" s="28" t="str">
        <f t="shared" ca="1" si="1328"/>
        <v/>
      </c>
      <c r="R6078" s="28" t="str">
        <f t="shared" si="1329"/>
        <v/>
      </c>
      <c r="S6078" s="28" t="str">
        <f t="array" ref="S6078">IF(ISBLANK(A6078),"",INDEX(Info!$B$3:$H$6442,MATCH(J6078,IF(Info!$D$3:$D$6442=K6078,Info!$C$3:$C$6442),0),7))</f>
        <v/>
      </c>
    </row>
    <row r="6079" spans="1:19" x14ac:dyDescent="0.25">
      <c r="A6079" s="75"/>
      <c r="B6079" s="75"/>
      <c r="C6079" s="72"/>
      <c r="D6079" s="72"/>
      <c r="E6079" s="41" t="str">
        <f t="shared" si="1316"/>
        <v/>
      </c>
      <c r="F6079" s="90" t="str">
        <f t="shared" ca="1" si="1317"/>
        <v/>
      </c>
      <c r="G6079" s="91" t="str">
        <f t="shared" si="1318"/>
        <v/>
      </c>
      <c r="H6079" s="41" t="str">
        <f t="shared" si="1319"/>
        <v/>
      </c>
      <c r="I6079" s="92" t="str">
        <f t="shared" ca="1" si="1320"/>
        <v/>
      </c>
      <c r="J6079" s="28" t="str">
        <f t="shared" si="1321"/>
        <v/>
      </c>
      <c r="K6079" s="28" t="str">
        <f t="shared" si="1322"/>
        <v/>
      </c>
      <c r="L6079" s="28" t="str">
        <f t="shared" ca="1" si="1323"/>
        <v/>
      </c>
      <c r="M6079" s="28" t="str">
        <f t="shared" si="1324"/>
        <v/>
      </c>
      <c r="N6079" s="93" t="str">
        <f t="shared" si="1325"/>
        <v/>
      </c>
      <c r="O6079" s="94" t="str">
        <f t="shared" si="1326"/>
        <v/>
      </c>
      <c r="P6079" s="70">
        <f t="shared" si="1327"/>
        <v>0</v>
      </c>
      <c r="Q6079" s="28" t="str">
        <f t="shared" ca="1" si="1328"/>
        <v/>
      </c>
      <c r="R6079" s="28" t="str">
        <f t="shared" si="1329"/>
        <v/>
      </c>
      <c r="S6079" s="28" t="str">
        <f t="array" ref="S6079">IF(ISBLANK(A6079),"",INDEX(Info!$B$3:$H$6442,MATCH(J6079,IF(Info!$D$3:$D$6442=K6079,Info!$C$3:$C$6442),0),7))</f>
        <v/>
      </c>
    </row>
    <row r="6080" spans="1:19" x14ac:dyDescent="0.25">
      <c r="A6080" s="75"/>
      <c r="B6080" s="75"/>
      <c r="C6080" s="72"/>
      <c r="D6080" s="72"/>
      <c r="E6080" s="41" t="str">
        <f t="shared" si="1316"/>
        <v/>
      </c>
      <c r="F6080" s="90" t="str">
        <f t="shared" ca="1" si="1317"/>
        <v/>
      </c>
      <c r="G6080" s="91" t="str">
        <f t="shared" si="1318"/>
        <v/>
      </c>
      <c r="H6080" s="41" t="str">
        <f t="shared" si="1319"/>
        <v/>
      </c>
      <c r="I6080" s="92" t="str">
        <f t="shared" ca="1" si="1320"/>
        <v/>
      </c>
      <c r="J6080" s="28" t="str">
        <f t="shared" si="1321"/>
        <v/>
      </c>
      <c r="K6080" s="28" t="str">
        <f t="shared" si="1322"/>
        <v/>
      </c>
      <c r="L6080" s="28" t="str">
        <f t="shared" ca="1" si="1323"/>
        <v/>
      </c>
      <c r="M6080" s="28" t="str">
        <f t="shared" si="1324"/>
        <v/>
      </c>
      <c r="N6080" s="93" t="str">
        <f t="shared" si="1325"/>
        <v/>
      </c>
      <c r="O6080" s="94" t="str">
        <f t="shared" si="1326"/>
        <v/>
      </c>
      <c r="P6080" s="70">
        <f t="shared" si="1327"/>
        <v>0</v>
      </c>
      <c r="Q6080" s="28" t="str">
        <f t="shared" ca="1" si="1328"/>
        <v/>
      </c>
      <c r="R6080" s="28" t="str">
        <f t="shared" si="1329"/>
        <v/>
      </c>
      <c r="S6080" s="28" t="str">
        <f t="array" ref="S6080">IF(ISBLANK(A6080),"",INDEX(Info!$B$3:$H$6442,MATCH(J6080,IF(Info!$D$3:$D$6442=K6080,Info!$C$3:$C$6442),0),7))</f>
        <v/>
      </c>
    </row>
    <row r="6081" spans="1:19" x14ac:dyDescent="0.25">
      <c r="A6081" s="75"/>
      <c r="B6081" s="75"/>
      <c r="C6081" s="72"/>
      <c r="D6081" s="72"/>
      <c r="E6081" s="41" t="str">
        <f t="shared" si="1316"/>
        <v/>
      </c>
      <c r="F6081" s="90" t="str">
        <f t="shared" ca="1" si="1317"/>
        <v/>
      </c>
      <c r="G6081" s="91" t="str">
        <f t="shared" si="1318"/>
        <v/>
      </c>
      <c r="H6081" s="41" t="str">
        <f t="shared" si="1319"/>
        <v/>
      </c>
      <c r="I6081" s="92" t="str">
        <f t="shared" ca="1" si="1320"/>
        <v/>
      </c>
      <c r="J6081" s="28" t="str">
        <f t="shared" si="1321"/>
        <v/>
      </c>
      <c r="K6081" s="28" t="str">
        <f t="shared" si="1322"/>
        <v/>
      </c>
      <c r="L6081" s="28" t="str">
        <f t="shared" ca="1" si="1323"/>
        <v/>
      </c>
      <c r="M6081" s="28" t="str">
        <f t="shared" si="1324"/>
        <v/>
      </c>
      <c r="N6081" s="93" t="str">
        <f t="shared" si="1325"/>
        <v/>
      </c>
      <c r="O6081" s="94" t="str">
        <f t="shared" si="1326"/>
        <v/>
      </c>
      <c r="P6081" s="70">
        <f t="shared" si="1327"/>
        <v>0</v>
      </c>
      <c r="Q6081" s="28" t="str">
        <f t="shared" ca="1" si="1328"/>
        <v/>
      </c>
      <c r="R6081" s="28" t="str">
        <f t="shared" si="1329"/>
        <v/>
      </c>
      <c r="S6081" s="28" t="str">
        <f t="array" ref="S6081">IF(ISBLANK(A6081),"",INDEX(Info!$B$3:$H$6442,MATCH(J6081,IF(Info!$D$3:$D$6442=K6081,Info!$C$3:$C$6442),0),7))</f>
        <v/>
      </c>
    </row>
    <row r="6082" spans="1:19" x14ac:dyDescent="0.25">
      <c r="A6082" s="75"/>
      <c r="B6082" s="75"/>
      <c r="C6082" s="72"/>
      <c r="D6082" s="72"/>
      <c r="E6082" s="41" t="str">
        <f t="shared" si="1316"/>
        <v/>
      </c>
      <c r="F6082" s="90" t="str">
        <f t="shared" ca="1" si="1317"/>
        <v/>
      </c>
      <c r="G6082" s="91" t="str">
        <f t="shared" si="1318"/>
        <v/>
      </c>
      <c r="H6082" s="41" t="str">
        <f t="shared" si="1319"/>
        <v/>
      </c>
      <c r="I6082" s="92" t="str">
        <f t="shared" ca="1" si="1320"/>
        <v/>
      </c>
      <c r="J6082" s="28" t="str">
        <f t="shared" si="1321"/>
        <v/>
      </c>
      <c r="K6082" s="28" t="str">
        <f t="shared" si="1322"/>
        <v/>
      </c>
      <c r="L6082" s="28" t="str">
        <f t="shared" ca="1" si="1323"/>
        <v/>
      </c>
      <c r="M6082" s="28" t="str">
        <f t="shared" si="1324"/>
        <v/>
      </c>
      <c r="N6082" s="93" t="str">
        <f t="shared" si="1325"/>
        <v/>
      </c>
      <c r="O6082" s="94" t="str">
        <f t="shared" si="1326"/>
        <v/>
      </c>
      <c r="P6082" s="70">
        <f t="shared" si="1327"/>
        <v>0</v>
      </c>
      <c r="Q6082" s="28" t="str">
        <f t="shared" ca="1" si="1328"/>
        <v/>
      </c>
      <c r="R6082" s="28" t="str">
        <f t="shared" si="1329"/>
        <v/>
      </c>
      <c r="S6082" s="28" t="str">
        <f t="array" ref="S6082">IF(ISBLANK(A6082),"",INDEX(Info!$B$3:$H$6442,MATCH(J6082,IF(Info!$D$3:$D$6442=K6082,Info!$C$3:$C$6442),0),7))</f>
        <v/>
      </c>
    </row>
    <row r="6083" spans="1:19" x14ac:dyDescent="0.25">
      <c r="A6083" s="75"/>
      <c r="B6083" s="75"/>
      <c r="C6083" s="72"/>
      <c r="D6083" s="72"/>
      <c r="E6083" s="41" t="str">
        <f t="shared" si="1316"/>
        <v/>
      </c>
      <c r="F6083" s="90" t="str">
        <f t="shared" ca="1" si="1317"/>
        <v/>
      </c>
      <c r="G6083" s="91" t="str">
        <f t="shared" si="1318"/>
        <v/>
      </c>
      <c r="H6083" s="41" t="str">
        <f t="shared" si="1319"/>
        <v/>
      </c>
      <c r="I6083" s="92" t="str">
        <f t="shared" ca="1" si="1320"/>
        <v/>
      </c>
      <c r="J6083" s="28" t="str">
        <f t="shared" si="1321"/>
        <v/>
      </c>
      <c r="K6083" s="28" t="str">
        <f t="shared" si="1322"/>
        <v/>
      </c>
      <c r="L6083" s="28" t="str">
        <f t="shared" ca="1" si="1323"/>
        <v/>
      </c>
      <c r="M6083" s="28" t="str">
        <f t="shared" si="1324"/>
        <v/>
      </c>
      <c r="N6083" s="93" t="str">
        <f t="shared" si="1325"/>
        <v/>
      </c>
      <c r="O6083" s="94" t="str">
        <f t="shared" si="1326"/>
        <v/>
      </c>
      <c r="P6083" s="70">
        <f t="shared" si="1327"/>
        <v>0</v>
      </c>
      <c r="Q6083" s="28" t="str">
        <f t="shared" ca="1" si="1328"/>
        <v/>
      </c>
      <c r="R6083" s="28" t="str">
        <f t="shared" si="1329"/>
        <v/>
      </c>
      <c r="S6083" s="28" t="str">
        <f t="array" ref="S6083">IF(ISBLANK(A6083),"",INDEX(Info!$B$3:$H$6442,MATCH(J6083,IF(Info!$D$3:$D$6442=K6083,Info!$C$3:$C$6442),0),7))</f>
        <v/>
      </c>
    </row>
    <row r="6084" spans="1:19" x14ac:dyDescent="0.25">
      <c r="A6084" s="75"/>
      <c r="B6084" s="75"/>
      <c r="C6084" s="72"/>
      <c r="D6084" s="72"/>
      <c r="E6084" s="41" t="str">
        <f t="shared" ref="E6084:E6147" si="1330">IF(OR(ISNA(INDEX($S:$S,ROW())),ISBLANK(INDEX($A:$A,ROW()))),"",RIGHT(INDEX($S:$S,ROW()),LEN(INDEX($S:$S,ROW()))-FIND("$",INDEX($S:$S,ROW()))))</f>
        <v/>
      </c>
      <c r="F6084" s="90" t="str">
        <f t="shared" ref="F6084:F6147" ca="1" si="133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084" s="91" t="str">
        <f t="shared" ref="G6084:G6147" si="133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084" s="41" t="str">
        <f t="shared" ref="H6084:H6147" si="1333">IF(ISBLANK(INDEX($A:$A,ROW())),"",IF(AND(ISNUMBER(INDEX($F:$F,ROW())),ISNUMBER(INDEX($G:$G,ROW()))),SUMPRODUCT(INDEX($F:$F,ROW()),INDEX($G:$G,ROW())),"Onbekend"))</f>
        <v/>
      </c>
      <c r="I6084" s="92" t="str">
        <f t="shared" ref="I6084:I6147" ca="1" si="133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084" s="28" t="str">
        <f t="shared" ref="J6084:J6147" si="1335">IF(ISBLANK(INDEX($A:$A,ROW())),"",IF(AND(COUNT(LOOKUP("E",INDEX($A:$A,ROW())))=0,LEN(INDEX($A:$A,ROW()))&lt;7),TEXT(INDEX($A:$A,ROW()),"000000"),INDEX($A:$A,ROW())))</f>
        <v/>
      </c>
      <c r="K6084" s="28" t="str">
        <f t="shared" ref="K6084:K6147" si="1336">IF(ISBLANK(INDEX($B:$B,ROW())),"",TEXT(INDEX($B:$B,ROW()),"000000000"))</f>
        <v/>
      </c>
      <c r="L6084" s="28" t="str">
        <f t="shared" ref="L6084:L6147" ca="1" si="1337">IF(ISBLANK(INDEX($A:$A,ROW())),"",SUMPRODUCT(--ISERROR(INDIRECT("A"&amp;INDEX(ROW(),1)&amp;":H"&amp;INDEX(ROW(),1))))&gt;0)</f>
        <v/>
      </c>
      <c r="M6084" s="28" t="str">
        <f t="shared" ref="M6084:M6147" si="1338">IF(ISBLANK(INDEX($A:$A,ROW())),"",SUMPRODUCT(--($J$3:$J$6442&amp;$K$3:$K$6442=INDEX($J:$J,ROW())&amp;INDEX($K:$K,ROW())))&gt;1)</f>
        <v/>
      </c>
      <c r="N6084" s="93" t="str">
        <f t="shared" ref="N6084:N6147" si="1339">IF(INDEX($S:$S,ROW())="","",IFERROR((LEFT(INDEX($S:$S,ROW()),FIND("#",INDEX($S:$S,ROW()))-1)/100),(LEFT(INDEX($S:$S,ROW()),FIND("#",INDEX($S:$S,ROW()))-1))))</f>
        <v/>
      </c>
      <c r="O6084" s="94" t="str">
        <f t="shared" ref="O6084:O6147" si="134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084" s="70">
        <f t="shared" ref="P6084:P6147" si="1341">IF(INDEX($S:$S,ROW())="",0,MID(INDEX($S:$S,ROW()),FIND("@",INDEX($S:$S,ROW()))+1,FIND("$",RIGHT(INDEX($S:$S,ROW()), LEN(INDEX($S:$S,ROW()))-FIND("@",INDEX($S:$S,ROW()),1)),1)-1))*1</f>
        <v>0</v>
      </c>
      <c r="Q6084" s="28" t="str">
        <f t="shared" ref="Q6084:Q6147" ca="1" si="1342">IF(OR(ISBLANK(INDEX($A:$A,ROW())),INDEX($L:$L,ROW())=TRUE),"",INDEX($D:$D,ROW()))</f>
        <v/>
      </c>
      <c r="R6084" s="28" t="str">
        <f t="shared" ref="R6084:R6147" si="134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6084" s="28" t="str">
        <f t="array" ref="S6084">IF(ISBLANK(A6084),"",INDEX(Info!$B$3:$H$6442,MATCH(J6084,IF(Info!$D$3:$D$6442=K6084,Info!$C$3:$C$6442),0),7))</f>
        <v/>
      </c>
    </row>
    <row r="6085" spans="1:19" x14ac:dyDescent="0.25">
      <c r="A6085" s="75"/>
      <c r="B6085" s="75"/>
      <c r="C6085" s="72"/>
      <c r="D6085" s="72"/>
      <c r="E6085" s="41" t="str">
        <f t="shared" si="1330"/>
        <v/>
      </c>
      <c r="F6085" s="90" t="str">
        <f t="shared" ca="1" si="1331"/>
        <v/>
      </c>
      <c r="G6085" s="91" t="str">
        <f t="shared" si="1332"/>
        <v/>
      </c>
      <c r="H6085" s="41" t="str">
        <f t="shared" si="1333"/>
        <v/>
      </c>
      <c r="I6085" s="92" t="str">
        <f t="shared" ca="1" si="1334"/>
        <v/>
      </c>
      <c r="J6085" s="28" t="str">
        <f t="shared" si="1335"/>
        <v/>
      </c>
      <c r="K6085" s="28" t="str">
        <f t="shared" si="1336"/>
        <v/>
      </c>
      <c r="L6085" s="28" t="str">
        <f t="shared" ca="1" si="1337"/>
        <v/>
      </c>
      <c r="M6085" s="28" t="str">
        <f t="shared" si="1338"/>
        <v/>
      </c>
      <c r="N6085" s="93" t="str">
        <f t="shared" si="1339"/>
        <v/>
      </c>
      <c r="O6085" s="94" t="str">
        <f t="shared" si="1340"/>
        <v/>
      </c>
      <c r="P6085" s="70">
        <f t="shared" si="1341"/>
        <v>0</v>
      </c>
      <c r="Q6085" s="28" t="str">
        <f t="shared" ca="1" si="1342"/>
        <v/>
      </c>
      <c r="R6085" s="28" t="str">
        <f t="shared" si="1343"/>
        <v/>
      </c>
      <c r="S6085" s="28" t="str">
        <f t="array" ref="S6085">IF(ISBLANK(A6085),"",INDEX(Info!$B$3:$H$6442,MATCH(J6085,IF(Info!$D$3:$D$6442=K6085,Info!$C$3:$C$6442),0),7))</f>
        <v/>
      </c>
    </row>
    <row r="6086" spans="1:19" x14ac:dyDescent="0.25">
      <c r="A6086" s="75"/>
      <c r="B6086" s="75"/>
      <c r="C6086" s="72"/>
      <c r="D6086" s="72"/>
      <c r="E6086" s="41" t="str">
        <f t="shared" si="1330"/>
        <v/>
      </c>
      <c r="F6086" s="90" t="str">
        <f t="shared" ca="1" si="1331"/>
        <v/>
      </c>
      <c r="G6086" s="91" t="str">
        <f t="shared" si="1332"/>
        <v/>
      </c>
      <c r="H6086" s="41" t="str">
        <f t="shared" si="1333"/>
        <v/>
      </c>
      <c r="I6086" s="92" t="str">
        <f t="shared" ca="1" si="1334"/>
        <v/>
      </c>
      <c r="J6086" s="28" t="str">
        <f t="shared" si="1335"/>
        <v/>
      </c>
      <c r="K6086" s="28" t="str">
        <f t="shared" si="1336"/>
        <v/>
      </c>
      <c r="L6086" s="28" t="str">
        <f t="shared" ca="1" si="1337"/>
        <v/>
      </c>
      <c r="M6086" s="28" t="str">
        <f t="shared" si="1338"/>
        <v/>
      </c>
      <c r="N6086" s="93" t="str">
        <f t="shared" si="1339"/>
        <v/>
      </c>
      <c r="O6086" s="94" t="str">
        <f t="shared" si="1340"/>
        <v/>
      </c>
      <c r="P6086" s="70">
        <f t="shared" si="1341"/>
        <v>0</v>
      </c>
      <c r="Q6086" s="28" t="str">
        <f t="shared" ca="1" si="1342"/>
        <v/>
      </c>
      <c r="R6086" s="28" t="str">
        <f t="shared" si="1343"/>
        <v/>
      </c>
      <c r="S6086" s="28" t="str">
        <f t="array" ref="S6086">IF(ISBLANK(A6086),"",INDEX(Info!$B$3:$H$6442,MATCH(J6086,IF(Info!$D$3:$D$6442=K6086,Info!$C$3:$C$6442),0),7))</f>
        <v/>
      </c>
    </row>
    <row r="6087" spans="1:19" x14ac:dyDescent="0.25">
      <c r="A6087" s="75"/>
      <c r="B6087" s="75"/>
      <c r="C6087" s="72"/>
      <c r="D6087" s="72"/>
      <c r="E6087" s="41" t="str">
        <f t="shared" si="1330"/>
        <v/>
      </c>
      <c r="F6087" s="90" t="str">
        <f t="shared" ca="1" si="1331"/>
        <v/>
      </c>
      <c r="G6087" s="91" t="str">
        <f t="shared" si="1332"/>
        <v/>
      </c>
      <c r="H6087" s="41" t="str">
        <f t="shared" si="1333"/>
        <v/>
      </c>
      <c r="I6087" s="92" t="str">
        <f t="shared" ca="1" si="1334"/>
        <v/>
      </c>
      <c r="J6087" s="28" t="str">
        <f t="shared" si="1335"/>
        <v/>
      </c>
      <c r="K6087" s="28" t="str">
        <f t="shared" si="1336"/>
        <v/>
      </c>
      <c r="L6087" s="28" t="str">
        <f t="shared" ca="1" si="1337"/>
        <v/>
      </c>
      <c r="M6087" s="28" t="str">
        <f t="shared" si="1338"/>
        <v/>
      </c>
      <c r="N6087" s="93" t="str">
        <f t="shared" si="1339"/>
        <v/>
      </c>
      <c r="O6087" s="94" t="str">
        <f t="shared" si="1340"/>
        <v/>
      </c>
      <c r="P6087" s="70">
        <f t="shared" si="1341"/>
        <v>0</v>
      </c>
      <c r="Q6087" s="28" t="str">
        <f t="shared" ca="1" si="1342"/>
        <v/>
      </c>
      <c r="R6087" s="28" t="str">
        <f t="shared" si="1343"/>
        <v/>
      </c>
      <c r="S6087" s="28" t="str">
        <f t="array" ref="S6087">IF(ISBLANK(A6087),"",INDEX(Info!$B$3:$H$6442,MATCH(J6087,IF(Info!$D$3:$D$6442=K6087,Info!$C$3:$C$6442),0),7))</f>
        <v/>
      </c>
    </row>
    <row r="6088" spans="1:19" x14ac:dyDescent="0.25">
      <c r="A6088" s="75"/>
      <c r="B6088" s="75"/>
      <c r="C6088" s="72"/>
      <c r="D6088" s="72"/>
      <c r="E6088" s="41" t="str">
        <f t="shared" si="1330"/>
        <v/>
      </c>
      <c r="F6088" s="90" t="str">
        <f t="shared" ca="1" si="1331"/>
        <v/>
      </c>
      <c r="G6088" s="91" t="str">
        <f t="shared" si="1332"/>
        <v/>
      </c>
      <c r="H6088" s="41" t="str">
        <f t="shared" si="1333"/>
        <v/>
      </c>
      <c r="I6088" s="92" t="str">
        <f t="shared" ca="1" si="1334"/>
        <v/>
      </c>
      <c r="J6088" s="28" t="str">
        <f t="shared" si="1335"/>
        <v/>
      </c>
      <c r="K6088" s="28" t="str">
        <f t="shared" si="1336"/>
        <v/>
      </c>
      <c r="L6088" s="28" t="str">
        <f t="shared" ca="1" si="1337"/>
        <v/>
      </c>
      <c r="M6088" s="28" t="str">
        <f t="shared" si="1338"/>
        <v/>
      </c>
      <c r="N6088" s="93" t="str">
        <f t="shared" si="1339"/>
        <v/>
      </c>
      <c r="O6088" s="94" t="str">
        <f t="shared" si="1340"/>
        <v/>
      </c>
      <c r="P6088" s="70">
        <f t="shared" si="1341"/>
        <v>0</v>
      </c>
      <c r="Q6088" s="28" t="str">
        <f t="shared" ca="1" si="1342"/>
        <v/>
      </c>
      <c r="R6088" s="28" t="str">
        <f t="shared" si="1343"/>
        <v/>
      </c>
      <c r="S6088" s="28" t="str">
        <f t="array" ref="S6088">IF(ISBLANK(A6088),"",INDEX(Info!$B$3:$H$6442,MATCH(J6088,IF(Info!$D$3:$D$6442=K6088,Info!$C$3:$C$6442),0),7))</f>
        <v/>
      </c>
    </row>
    <row r="6089" spans="1:19" x14ac:dyDescent="0.25">
      <c r="A6089" s="75"/>
      <c r="B6089" s="75"/>
      <c r="C6089" s="72"/>
      <c r="D6089" s="72"/>
      <c r="E6089" s="41" t="str">
        <f t="shared" si="1330"/>
        <v/>
      </c>
      <c r="F6089" s="90" t="str">
        <f t="shared" ca="1" si="1331"/>
        <v/>
      </c>
      <c r="G6089" s="91" t="str">
        <f t="shared" si="1332"/>
        <v/>
      </c>
      <c r="H6089" s="41" t="str">
        <f t="shared" si="1333"/>
        <v/>
      </c>
      <c r="I6089" s="92" t="str">
        <f t="shared" ca="1" si="1334"/>
        <v/>
      </c>
      <c r="J6089" s="28" t="str">
        <f t="shared" si="1335"/>
        <v/>
      </c>
      <c r="K6089" s="28" t="str">
        <f t="shared" si="1336"/>
        <v/>
      </c>
      <c r="L6089" s="28" t="str">
        <f t="shared" ca="1" si="1337"/>
        <v/>
      </c>
      <c r="M6089" s="28" t="str">
        <f t="shared" si="1338"/>
        <v/>
      </c>
      <c r="N6089" s="93" t="str">
        <f t="shared" si="1339"/>
        <v/>
      </c>
      <c r="O6089" s="94" t="str">
        <f t="shared" si="1340"/>
        <v/>
      </c>
      <c r="P6089" s="70">
        <f t="shared" si="1341"/>
        <v>0</v>
      </c>
      <c r="Q6089" s="28" t="str">
        <f t="shared" ca="1" si="1342"/>
        <v/>
      </c>
      <c r="R6089" s="28" t="str">
        <f t="shared" si="1343"/>
        <v/>
      </c>
      <c r="S6089" s="28" t="str">
        <f t="array" ref="S6089">IF(ISBLANK(A6089),"",INDEX(Info!$B$3:$H$6442,MATCH(J6089,IF(Info!$D$3:$D$6442=K6089,Info!$C$3:$C$6442),0),7))</f>
        <v/>
      </c>
    </row>
    <row r="6090" spans="1:19" x14ac:dyDescent="0.25">
      <c r="A6090" s="75"/>
      <c r="B6090" s="75"/>
      <c r="C6090" s="72"/>
      <c r="D6090" s="72"/>
      <c r="E6090" s="41" t="str">
        <f t="shared" si="1330"/>
        <v/>
      </c>
      <c r="F6090" s="90" t="str">
        <f t="shared" ca="1" si="1331"/>
        <v/>
      </c>
      <c r="G6090" s="91" t="str">
        <f t="shared" si="1332"/>
        <v/>
      </c>
      <c r="H6090" s="41" t="str">
        <f t="shared" si="1333"/>
        <v/>
      </c>
      <c r="I6090" s="92" t="str">
        <f t="shared" ca="1" si="1334"/>
        <v/>
      </c>
      <c r="J6090" s="28" t="str">
        <f t="shared" si="1335"/>
        <v/>
      </c>
      <c r="K6090" s="28" t="str">
        <f t="shared" si="1336"/>
        <v/>
      </c>
      <c r="L6090" s="28" t="str">
        <f t="shared" ca="1" si="1337"/>
        <v/>
      </c>
      <c r="M6090" s="28" t="str">
        <f t="shared" si="1338"/>
        <v/>
      </c>
      <c r="N6090" s="93" t="str">
        <f t="shared" si="1339"/>
        <v/>
      </c>
      <c r="O6090" s="94" t="str">
        <f t="shared" si="1340"/>
        <v/>
      </c>
      <c r="P6090" s="70">
        <f t="shared" si="1341"/>
        <v>0</v>
      </c>
      <c r="Q6090" s="28" t="str">
        <f t="shared" ca="1" si="1342"/>
        <v/>
      </c>
      <c r="R6090" s="28" t="str">
        <f t="shared" si="1343"/>
        <v/>
      </c>
      <c r="S6090" s="28" t="str">
        <f t="array" ref="S6090">IF(ISBLANK(A6090),"",INDEX(Info!$B$3:$H$6442,MATCH(J6090,IF(Info!$D$3:$D$6442=K6090,Info!$C$3:$C$6442),0),7))</f>
        <v/>
      </c>
    </row>
    <row r="6091" spans="1:19" x14ac:dyDescent="0.25">
      <c r="A6091" s="75"/>
      <c r="B6091" s="75"/>
      <c r="C6091" s="72"/>
      <c r="D6091" s="72"/>
      <c r="E6091" s="41" t="str">
        <f t="shared" si="1330"/>
        <v/>
      </c>
      <c r="F6091" s="90" t="str">
        <f t="shared" ca="1" si="1331"/>
        <v/>
      </c>
      <c r="G6091" s="91" t="str">
        <f t="shared" si="1332"/>
        <v/>
      </c>
      <c r="H6091" s="41" t="str">
        <f t="shared" si="1333"/>
        <v/>
      </c>
      <c r="I6091" s="92" t="str">
        <f t="shared" ca="1" si="1334"/>
        <v/>
      </c>
      <c r="J6091" s="28" t="str">
        <f t="shared" si="1335"/>
        <v/>
      </c>
      <c r="K6091" s="28" t="str">
        <f t="shared" si="1336"/>
        <v/>
      </c>
      <c r="L6091" s="28" t="str">
        <f t="shared" ca="1" si="1337"/>
        <v/>
      </c>
      <c r="M6091" s="28" t="str">
        <f t="shared" si="1338"/>
        <v/>
      </c>
      <c r="N6091" s="93" t="str">
        <f t="shared" si="1339"/>
        <v/>
      </c>
      <c r="O6091" s="94" t="str">
        <f t="shared" si="1340"/>
        <v/>
      </c>
      <c r="P6091" s="70">
        <f t="shared" si="1341"/>
        <v>0</v>
      </c>
      <c r="Q6091" s="28" t="str">
        <f t="shared" ca="1" si="1342"/>
        <v/>
      </c>
      <c r="R6091" s="28" t="str">
        <f t="shared" si="1343"/>
        <v/>
      </c>
      <c r="S6091" s="28" t="str">
        <f t="array" ref="S6091">IF(ISBLANK(A6091),"",INDEX(Info!$B$3:$H$6442,MATCH(J6091,IF(Info!$D$3:$D$6442=K6091,Info!$C$3:$C$6442),0),7))</f>
        <v/>
      </c>
    </row>
    <row r="6092" spans="1:19" x14ac:dyDescent="0.25">
      <c r="A6092" s="75"/>
      <c r="B6092" s="75"/>
      <c r="C6092" s="72"/>
      <c r="D6092" s="72"/>
      <c r="E6092" s="41" t="str">
        <f t="shared" si="1330"/>
        <v/>
      </c>
      <c r="F6092" s="90" t="str">
        <f t="shared" ca="1" si="1331"/>
        <v/>
      </c>
      <c r="G6092" s="91" t="str">
        <f t="shared" si="1332"/>
        <v/>
      </c>
      <c r="H6092" s="41" t="str">
        <f t="shared" si="1333"/>
        <v/>
      </c>
      <c r="I6092" s="92" t="str">
        <f t="shared" ca="1" si="1334"/>
        <v/>
      </c>
      <c r="J6092" s="28" t="str">
        <f t="shared" si="1335"/>
        <v/>
      </c>
      <c r="K6092" s="28" t="str">
        <f t="shared" si="1336"/>
        <v/>
      </c>
      <c r="L6092" s="28" t="str">
        <f t="shared" ca="1" si="1337"/>
        <v/>
      </c>
      <c r="M6092" s="28" t="str">
        <f t="shared" si="1338"/>
        <v/>
      </c>
      <c r="N6092" s="93" t="str">
        <f t="shared" si="1339"/>
        <v/>
      </c>
      <c r="O6092" s="94" t="str">
        <f t="shared" si="1340"/>
        <v/>
      </c>
      <c r="P6092" s="70">
        <f t="shared" si="1341"/>
        <v>0</v>
      </c>
      <c r="Q6092" s="28" t="str">
        <f t="shared" ca="1" si="1342"/>
        <v/>
      </c>
      <c r="R6092" s="28" t="str">
        <f t="shared" si="1343"/>
        <v/>
      </c>
      <c r="S6092" s="28" t="str">
        <f t="array" ref="S6092">IF(ISBLANK(A6092),"",INDEX(Info!$B$3:$H$6442,MATCH(J6092,IF(Info!$D$3:$D$6442=K6092,Info!$C$3:$C$6442),0),7))</f>
        <v/>
      </c>
    </row>
    <row r="6093" spans="1:19" x14ac:dyDescent="0.25">
      <c r="A6093" s="75"/>
      <c r="B6093" s="75"/>
      <c r="C6093" s="72"/>
      <c r="D6093" s="72"/>
      <c r="E6093" s="41" t="str">
        <f t="shared" si="1330"/>
        <v/>
      </c>
      <c r="F6093" s="90" t="str">
        <f t="shared" ca="1" si="1331"/>
        <v/>
      </c>
      <c r="G6093" s="91" t="str">
        <f t="shared" si="1332"/>
        <v/>
      </c>
      <c r="H6093" s="41" t="str">
        <f t="shared" si="1333"/>
        <v/>
      </c>
      <c r="I6093" s="92" t="str">
        <f t="shared" ca="1" si="1334"/>
        <v/>
      </c>
      <c r="J6093" s="28" t="str">
        <f t="shared" si="1335"/>
        <v/>
      </c>
      <c r="K6093" s="28" t="str">
        <f t="shared" si="1336"/>
        <v/>
      </c>
      <c r="L6093" s="28" t="str">
        <f t="shared" ca="1" si="1337"/>
        <v/>
      </c>
      <c r="M6093" s="28" t="str">
        <f t="shared" si="1338"/>
        <v/>
      </c>
      <c r="N6093" s="93" t="str">
        <f t="shared" si="1339"/>
        <v/>
      </c>
      <c r="O6093" s="94" t="str">
        <f t="shared" si="1340"/>
        <v/>
      </c>
      <c r="P6093" s="70">
        <f t="shared" si="1341"/>
        <v>0</v>
      </c>
      <c r="Q6093" s="28" t="str">
        <f t="shared" ca="1" si="1342"/>
        <v/>
      </c>
      <c r="R6093" s="28" t="str">
        <f t="shared" si="1343"/>
        <v/>
      </c>
      <c r="S6093" s="28" t="str">
        <f t="array" ref="S6093">IF(ISBLANK(A6093),"",INDEX(Info!$B$3:$H$6442,MATCH(J6093,IF(Info!$D$3:$D$6442=K6093,Info!$C$3:$C$6442),0),7))</f>
        <v/>
      </c>
    </row>
    <row r="6094" spans="1:19" x14ac:dyDescent="0.25">
      <c r="A6094" s="75"/>
      <c r="B6094" s="75"/>
      <c r="C6094" s="72"/>
      <c r="D6094" s="72"/>
      <c r="E6094" s="41" t="str">
        <f t="shared" si="1330"/>
        <v/>
      </c>
      <c r="F6094" s="90" t="str">
        <f t="shared" ca="1" si="1331"/>
        <v/>
      </c>
      <c r="G6094" s="91" t="str">
        <f t="shared" si="1332"/>
        <v/>
      </c>
      <c r="H6094" s="41" t="str">
        <f t="shared" si="1333"/>
        <v/>
      </c>
      <c r="I6094" s="92" t="str">
        <f t="shared" ca="1" si="1334"/>
        <v/>
      </c>
      <c r="J6094" s="28" t="str">
        <f t="shared" si="1335"/>
        <v/>
      </c>
      <c r="K6094" s="28" t="str">
        <f t="shared" si="1336"/>
        <v/>
      </c>
      <c r="L6094" s="28" t="str">
        <f t="shared" ca="1" si="1337"/>
        <v/>
      </c>
      <c r="M6094" s="28" t="str">
        <f t="shared" si="1338"/>
        <v/>
      </c>
      <c r="N6094" s="93" t="str">
        <f t="shared" si="1339"/>
        <v/>
      </c>
      <c r="O6094" s="94" t="str">
        <f t="shared" si="1340"/>
        <v/>
      </c>
      <c r="P6094" s="70">
        <f t="shared" si="1341"/>
        <v>0</v>
      </c>
      <c r="Q6094" s="28" t="str">
        <f t="shared" ca="1" si="1342"/>
        <v/>
      </c>
      <c r="R6094" s="28" t="str">
        <f t="shared" si="1343"/>
        <v/>
      </c>
      <c r="S6094" s="28" t="str">
        <f t="array" ref="S6094">IF(ISBLANK(A6094),"",INDEX(Info!$B$3:$H$6442,MATCH(J6094,IF(Info!$D$3:$D$6442=K6094,Info!$C$3:$C$6442),0),7))</f>
        <v/>
      </c>
    </row>
    <row r="6095" spans="1:19" x14ac:dyDescent="0.25">
      <c r="A6095" s="75"/>
      <c r="B6095" s="75"/>
      <c r="C6095" s="72"/>
      <c r="D6095" s="72"/>
      <c r="E6095" s="41" t="str">
        <f t="shared" si="1330"/>
        <v/>
      </c>
      <c r="F6095" s="90" t="str">
        <f t="shared" ca="1" si="1331"/>
        <v/>
      </c>
      <c r="G6095" s="91" t="str">
        <f t="shared" si="1332"/>
        <v/>
      </c>
      <c r="H6095" s="41" t="str">
        <f t="shared" si="1333"/>
        <v/>
      </c>
      <c r="I6095" s="92" t="str">
        <f t="shared" ca="1" si="1334"/>
        <v/>
      </c>
      <c r="J6095" s="28" t="str">
        <f t="shared" si="1335"/>
        <v/>
      </c>
      <c r="K6095" s="28" t="str">
        <f t="shared" si="1336"/>
        <v/>
      </c>
      <c r="L6095" s="28" t="str">
        <f t="shared" ca="1" si="1337"/>
        <v/>
      </c>
      <c r="M6095" s="28" t="str">
        <f t="shared" si="1338"/>
        <v/>
      </c>
      <c r="N6095" s="93" t="str">
        <f t="shared" si="1339"/>
        <v/>
      </c>
      <c r="O6095" s="94" t="str">
        <f t="shared" si="1340"/>
        <v/>
      </c>
      <c r="P6095" s="70">
        <f t="shared" si="1341"/>
        <v>0</v>
      </c>
      <c r="Q6095" s="28" t="str">
        <f t="shared" ca="1" si="1342"/>
        <v/>
      </c>
      <c r="R6095" s="28" t="str">
        <f t="shared" si="1343"/>
        <v/>
      </c>
      <c r="S6095" s="28" t="str">
        <f t="array" ref="S6095">IF(ISBLANK(A6095),"",INDEX(Info!$B$3:$H$6442,MATCH(J6095,IF(Info!$D$3:$D$6442=K6095,Info!$C$3:$C$6442),0),7))</f>
        <v/>
      </c>
    </row>
    <row r="6096" spans="1:19" x14ac:dyDescent="0.25">
      <c r="A6096" s="75"/>
      <c r="B6096" s="75"/>
      <c r="C6096" s="72"/>
      <c r="D6096" s="72"/>
      <c r="E6096" s="41" t="str">
        <f t="shared" si="1330"/>
        <v/>
      </c>
      <c r="F6096" s="90" t="str">
        <f t="shared" ca="1" si="1331"/>
        <v/>
      </c>
      <c r="G6096" s="91" t="str">
        <f t="shared" si="1332"/>
        <v/>
      </c>
      <c r="H6096" s="41" t="str">
        <f t="shared" si="1333"/>
        <v/>
      </c>
      <c r="I6096" s="92" t="str">
        <f t="shared" ca="1" si="1334"/>
        <v/>
      </c>
      <c r="J6096" s="28" t="str">
        <f t="shared" si="1335"/>
        <v/>
      </c>
      <c r="K6096" s="28" t="str">
        <f t="shared" si="1336"/>
        <v/>
      </c>
      <c r="L6096" s="28" t="str">
        <f t="shared" ca="1" si="1337"/>
        <v/>
      </c>
      <c r="M6096" s="28" t="str">
        <f t="shared" si="1338"/>
        <v/>
      </c>
      <c r="N6096" s="93" t="str">
        <f t="shared" si="1339"/>
        <v/>
      </c>
      <c r="O6096" s="94" t="str">
        <f t="shared" si="1340"/>
        <v/>
      </c>
      <c r="P6096" s="70">
        <f t="shared" si="1341"/>
        <v>0</v>
      </c>
      <c r="Q6096" s="28" t="str">
        <f t="shared" ca="1" si="1342"/>
        <v/>
      </c>
      <c r="R6096" s="28" t="str">
        <f t="shared" si="1343"/>
        <v/>
      </c>
      <c r="S6096" s="28" t="str">
        <f t="array" ref="S6096">IF(ISBLANK(A6096),"",INDEX(Info!$B$3:$H$6442,MATCH(J6096,IF(Info!$D$3:$D$6442=K6096,Info!$C$3:$C$6442),0),7))</f>
        <v/>
      </c>
    </row>
    <row r="6097" spans="1:19" x14ac:dyDescent="0.25">
      <c r="A6097" s="75"/>
      <c r="B6097" s="75"/>
      <c r="C6097" s="72"/>
      <c r="D6097" s="72"/>
      <c r="E6097" s="41" t="str">
        <f t="shared" si="1330"/>
        <v/>
      </c>
      <c r="F6097" s="90" t="str">
        <f t="shared" ca="1" si="1331"/>
        <v/>
      </c>
      <c r="G6097" s="91" t="str">
        <f t="shared" si="1332"/>
        <v/>
      </c>
      <c r="H6097" s="41" t="str">
        <f t="shared" si="1333"/>
        <v/>
      </c>
      <c r="I6097" s="92" t="str">
        <f t="shared" ca="1" si="1334"/>
        <v/>
      </c>
      <c r="J6097" s="28" t="str">
        <f t="shared" si="1335"/>
        <v/>
      </c>
      <c r="K6097" s="28" t="str">
        <f t="shared" si="1336"/>
        <v/>
      </c>
      <c r="L6097" s="28" t="str">
        <f t="shared" ca="1" si="1337"/>
        <v/>
      </c>
      <c r="M6097" s="28" t="str">
        <f t="shared" si="1338"/>
        <v/>
      </c>
      <c r="N6097" s="93" t="str">
        <f t="shared" si="1339"/>
        <v/>
      </c>
      <c r="O6097" s="94" t="str">
        <f t="shared" si="1340"/>
        <v/>
      </c>
      <c r="P6097" s="70">
        <f t="shared" si="1341"/>
        <v>0</v>
      </c>
      <c r="Q6097" s="28" t="str">
        <f t="shared" ca="1" si="1342"/>
        <v/>
      </c>
      <c r="R6097" s="28" t="str">
        <f t="shared" si="1343"/>
        <v/>
      </c>
      <c r="S6097" s="28" t="str">
        <f t="array" ref="S6097">IF(ISBLANK(A6097),"",INDEX(Info!$B$3:$H$6442,MATCH(J6097,IF(Info!$D$3:$D$6442=K6097,Info!$C$3:$C$6442),0),7))</f>
        <v/>
      </c>
    </row>
    <row r="6098" spans="1:19" x14ac:dyDescent="0.25">
      <c r="A6098" s="75"/>
      <c r="B6098" s="75"/>
      <c r="C6098" s="72"/>
      <c r="D6098" s="72"/>
      <c r="E6098" s="41" t="str">
        <f t="shared" si="1330"/>
        <v/>
      </c>
      <c r="F6098" s="90" t="str">
        <f t="shared" ca="1" si="1331"/>
        <v/>
      </c>
      <c r="G6098" s="91" t="str">
        <f t="shared" si="1332"/>
        <v/>
      </c>
      <c r="H6098" s="41" t="str">
        <f t="shared" si="1333"/>
        <v/>
      </c>
      <c r="I6098" s="92" t="str">
        <f t="shared" ca="1" si="1334"/>
        <v/>
      </c>
      <c r="J6098" s="28" t="str">
        <f t="shared" si="1335"/>
        <v/>
      </c>
      <c r="K6098" s="28" t="str">
        <f t="shared" si="1336"/>
        <v/>
      </c>
      <c r="L6098" s="28" t="str">
        <f t="shared" ca="1" si="1337"/>
        <v/>
      </c>
      <c r="M6098" s="28" t="str">
        <f t="shared" si="1338"/>
        <v/>
      </c>
      <c r="N6098" s="93" t="str">
        <f t="shared" si="1339"/>
        <v/>
      </c>
      <c r="O6098" s="94" t="str">
        <f t="shared" si="1340"/>
        <v/>
      </c>
      <c r="P6098" s="70">
        <f t="shared" si="1341"/>
        <v>0</v>
      </c>
      <c r="Q6098" s="28" t="str">
        <f t="shared" ca="1" si="1342"/>
        <v/>
      </c>
      <c r="R6098" s="28" t="str">
        <f t="shared" si="1343"/>
        <v/>
      </c>
      <c r="S6098" s="28" t="str">
        <f t="array" ref="S6098">IF(ISBLANK(A6098),"",INDEX(Info!$B$3:$H$6442,MATCH(J6098,IF(Info!$D$3:$D$6442=K6098,Info!$C$3:$C$6442),0),7))</f>
        <v/>
      </c>
    </row>
    <row r="6099" spans="1:19" x14ac:dyDescent="0.25">
      <c r="A6099" s="75"/>
      <c r="B6099" s="75"/>
      <c r="C6099" s="72"/>
      <c r="D6099" s="72"/>
      <c r="E6099" s="41" t="str">
        <f t="shared" si="1330"/>
        <v/>
      </c>
      <c r="F6099" s="90" t="str">
        <f t="shared" ca="1" si="1331"/>
        <v/>
      </c>
      <c r="G6099" s="91" t="str">
        <f t="shared" si="1332"/>
        <v/>
      </c>
      <c r="H6099" s="41" t="str">
        <f t="shared" si="1333"/>
        <v/>
      </c>
      <c r="I6099" s="92" t="str">
        <f t="shared" ca="1" si="1334"/>
        <v/>
      </c>
      <c r="J6099" s="28" t="str">
        <f t="shared" si="1335"/>
        <v/>
      </c>
      <c r="K6099" s="28" t="str">
        <f t="shared" si="1336"/>
        <v/>
      </c>
      <c r="L6099" s="28" t="str">
        <f t="shared" ca="1" si="1337"/>
        <v/>
      </c>
      <c r="M6099" s="28" t="str">
        <f t="shared" si="1338"/>
        <v/>
      </c>
      <c r="N6099" s="93" t="str">
        <f t="shared" si="1339"/>
        <v/>
      </c>
      <c r="O6099" s="94" t="str">
        <f t="shared" si="1340"/>
        <v/>
      </c>
      <c r="P6099" s="70">
        <f t="shared" si="1341"/>
        <v>0</v>
      </c>
      <c r="Q6099" s="28" t="str">
        <f t="shared" ca="1" si="1342"/>
        <v/>
      </c>
      <c r="R6099" s="28" t="str">
        <f t="shared" si="1343"/>
        <v/>
      </c>
      <c r="S6099" s="28" t="str">
        <f t="array" ref="S6099">IF(ISBLANK(A6099),"",INDEX(Info!$B$3:$H$6442,MATCH(J6099,IF(Info!$D$3:$D$6442=K6099,Info!$C$3:$C$6442),0),7))</f>
        <v/>
      </c>
    </row>
    <row r="6100" spans="1:19" x14ac:dyDescent="0.25">
      <c r="A6100" s="75"/>
      <c r="B6100" s="75"/>
      <c r="C6100" s="72"/>
      <c r="D6100" s="72"/>
      <c r="E6100" s="41" t="str">
        <f t="shared" si="1330"/>
        <v/>
      </c>
      <c r="F6100" s="90" t="str">
        <f t="shared" ca="1" si="1331"/>
        <v/>
      </c>
      <c r="G6100" s="91" t="str">
        <f t="shared" si="1332"/>
        <v/>
      </c>
      <c r="H6100" s="41" t="str">
        <f t="shared" si="1333"/>
        <v/>
      </c>
      <c r="I6100" s="92" t="str">
        <f t="shared" ca="1" si="1334"/>
        <v/>
      </c>
      <c r="J6100" s="28" t="str">
        <f t="shared" si="1335"/>
        <v/>
      </c>
      <c r="K6100" s="28" t="str">
        <f t="shared" si="1336"/>
        <v/>
      </c>
      <c r="L6100" s="28" t="str">
        <f t="shared" ca="1" si="1337"/>
        <v/>
      </c>
      <c r="M6100" s="28" t="str">
        <f t="shared" si="1338"/>
        <v/>
      </c>
      <c r="N6100" s="93" t="str">
        <f t="shared" si="1339"/>
        <v/>
      </c>
      <c r="O6100" s="94" t="str">
        <f t="shared" si="1340"/>
        <v/>
      </c>
      <c r="P6100" s="70">
        <f t="shared" si="1341"/>
        <v>0</v>
      </c>
      <c r="Q6100" s="28" t="str">
        <f t="shared" ca="1" si="1342"/>
        <v/>
      </c>
      <c r="R6100" s="28" t="str">
        <f t="shared" si="1343"/>
        <v/>
      </c>
      <c r="S6100" s="28" t="str">
        <f t="array" ref="S6100">IF(ISBLANK(A6100),"",INDEX(Info!$B$3:$H$6442,MATCH(J6100,IF(Info!$D$3:$D$6442=K6100,Info!$C$3:$C$6442),0),7))</f>
        <v/>
      </c>
    </row>
    <row r="6101" spans="1:19" x14ac:dyDescent="0.25">
      <c r="A6101" s="75"/>
      <c r="B6101" s="75"/>
      <c r="C6101" s="72"/>
      <c r="D6101" s="72"/>
      <c r="E6101" s="41" t="str">
        <f t="shared" si="1330"/>
        <v/>
      </c>
      <c r="F6101" s="90" t="str">
        <f t="shared" ca="1" si="1331"/>
        <v/>
      </c>
      <c r="G6101" s="91" t="str">
        <f t="shared" si="1332"/>
        <v/>
      </c>
      <c r="H6101" s="41" t="str">
        <f t="shared" si="1333"/>
        <v/>
      </c>
      <c r="I6101" s="92" t="str">
        <f t="shared" ca="1" si="1334"/>
        <v/>
      </c>
      <c r="J6101" s="28" t="str">
        <f t="shared" si="1335"/>
        <v/>
      </c>
      <c r="K6101" s="28" t="str">
        <f t="shared" si="1336"/>
        <v/>
      </c>
      <c r="L6101" s="28" t="str">
        <f t="shared" ca="1" si="1337"/>
        <v/>
      </c>
      <c r="M6101" s="28" t="str">
        <f t="shared" si="1338"/>
        <v/>
      </c>
      <c r="N6101" s="93" t="str">
        <f t="shared" si="1339"/>
        <v/>
      </c>
      <c r="O6101" s="94" t="str">
        <f t="shared" si="1340"/>
        <v/>
      </c>
      <c r="P6101" s="70">
        <f t="shared" si="1341"/>
        <v>0</v>
      </c>
      <c r="Q6101" s="28" t="str">
        <f t="shared" ca="1" si="1342"/>
        <v/>
      </c>
      <c r="R6101" s="28" t="str">
        <f t="shared" si="1343"/>
        <v/>
      </c>
      <c r="S6101" s="28" t="str">
        <f t="array" ref="S6101">IF(ISBLANK(A6101),"",INDEX(Info!$B$3:$H$6442,MATCH(J6101,IF(Info!$D$3:$D$6442=K6101,Info!$C$3:$C$6442),0),7))</f>
        <v/>
      </c>
    </row>
    <row r="6102" spans="1:19" x14ac:dyDescent="0.25">
      <c r="A6102" s="75"/>
      <c r="B6102" s="75"/>
      <c r="C6102" s="72"/>
      <c r="D6102" s="72"/>
      <c r="E6102" s="41" t="str">
        <f t="shared" si="1330"/>
        <v/>
      </c>
      <c r="F6102" s="90" t="str">
        <f t="shared" ca="1" si="1331"/>
        <v/>
      </c>
      <c r="G6102" s="91" t="str">
        <f t="shared" si="1332"/>
        <v/>
      </c>
      <c r="H6102" s="41" t="str">
        <f t="shared" si="1333"/>
        <v/>
      </c>
      <c r="I6102" s="92" t="str">
        <f t="shared" ca="1" si="1334"/>
        <v/>
      </c>
      <c r="J6102" s="28" t="str">
        <f t="shared" si="1335"/>
        <v/>
      </c>
      <c r="K6102" s="28" t="str">
        <f t="shared" si="1336"/>
        <v/>
      </c>
      <c r="L6102" s="28" t="str">
        <f t="shared" ca="1" si="1337"/>
        <v/>
      </c>
      <c r="M6102" s="28" t="str">
        <f t="shared" si="1338"/>
        <v/>
      </c>
      <c r="N6102" s="93" t="str">
        <f t="shared" si="1339"/>
        <v/>
      </c>
      <c r="O6102" s="94" t="str">
        <f t="shared" si="1340"/>
        <v/>
      </c>
      <c r="P6102" s="70">
        <f t="shared" si="1341"/>
        <v>0</v>
      </c>
      <c r="Q6102" s="28" t="str">
        <f t="shared" ca="1" si="1342"/>
        <v/>
      </c>
      <c r="R6102" s="28" t="str">
        <f t="shared" si="1343"/>
        <v/>
      </c>
      <c r="S6102" s="28" t="str">
        <f t="array" ref="S6102">IF(ISBLANK(A6102),"",INDEX(Info!$B$3:$H$6442,MATCH(J6102,IF(Info!$D$3:$D$6442=K6102,Info!$C$3:$C$6442),0),7))</f>
        <v/>
      </c>
    </row>
    <row r="6103" spans="1:19" x14ac:dyDescent="0.25">
      <c r="A6103" s="75"/>
      <c r="B6103" s="75"/>
      <c r="C6103" s="72"/>
      <c r="D6103" s="72"/>
      <c r="E6103" s="41" t="str">
        <f t="shared" si="1330"/>
        <v/>
      </c>
      <c r="F6103" s="90" t="str">
        <f t="shared" ca="1" si="1331"/>
        <v/>
      </c>
      <c r="G6103" s="91" t="str">
        <f t="shared" si="1332"/>
        <v/>
      </c>
      <c r="H6103" s="41" t="str">
        <f t="shared" si="1333"/>
        <v/>
      </c>
      <c r="I6103" s="92" t="str">
        <f t="shared" ca="1" si="1334"/>
        <v/>
      </c>
      <c r="J6103" s="28" t="str">
        <f t="shared" si="1335"/>
        <v/>
      </c>
      <c r="K6103" s="28" t="str">
        <f t="shared" si="1336"/>
        <v/>
      </c>
      <c r="L6103" s="28" t="str">
        <f t="shared" ca="1" si="1337"/>
        <v/>
      </c>
      <c r="M6103" s="28" t="str">
        <f t="shared" si="1338"/>
        <v/>
      </c>
      <c r="N6103" s="93" t="str">
        <f t="shared" si="1339"/>
        <v/>
      </c>
      <c r="O6103" s="94" t="str">
        <f t="shared" si="1340"/>
        <v/>
      </c>
      <c r="P6103" s="70">
        <f t="shared" si="1341"/>
        <v>0</v>
      </c>
      <c r="Q6103" s="28" t="str">
        <f t="shared" ca="1" si="1342"/>
        <v/>
      </c>
      <c r="R6103" s="28" t="str">
        <f t="shared" si="1343"/>
        <v/>
      </c>
      <c r="S6103" s="28" t="str">
        <f t="array" ref="S6103">IF(ISBLANK(A6103),"",INDEX(Info!$B$3:$H$6442,MATCH(J6103,IF(Info!$D$3:$D$6442=K6103,Info!$C$3:$C$6442),0),7))</f>
        <v/>
      </c>
    </row>
    <row r="6104" spans="1:19" x14ac:dyDescent="0.25">
      <c r="A6104" s="75"/>
      <c r="B6104" s="75"/>
      <c r="C6104" s="72"/>
      <c r="D6104" s="72"/>
      <c r="E6104" s="41" t="str">
        <f t="shared" si="1330"/>
        <v/>
      </c>
      <c r="F6104" s="90" t="str">
        <f t="shared" ca="1" si="1331"/>
        <v/>
      </c>
      <c r="G6104" s="91" t="str">
        <f t="shared" si="1332"/>
        <v/>
      </c>
      <c r="H6104" s="41" t="str">
        <f t="shared" si="1333"/>
        <v/>
      </c>
      <c r="I6104" s="92" t="str">
        <f t="shared" ca="1" si="1334"/>
        <v/>
      </c>
      <c r="J6104" s="28" t="str">
        <f t="shared" si="1335"/>
        <v/>
      </c>
      <c r="K6104" s="28" t="str">
        <f t="shared" si="1336"/>
        <v/>
      </c>
      <c r="L6104" s="28" t="str">
        <f t="shared" ca="1" si="1337"/>
        <v/>
      </c>
      <c r="M6104" s="28" t="str">
        <f t="shared" si="1338"/>
        <v/>
      </c>
      <c r="N6104" s="93" t="str">
        <f t="shared" si="1339"/>
        <v/>
      </c>
      <c r="O6104" s="94" t="str">
        <f t="shared" si="1340"/>
        <v/>
      </c>
      <c r="P6104" s="70">
        <f t="shared" si="1341"/>
        <v>0</v>
      </c>
      <c r="Q6104" s="28" t="str">
        <f t="shared" ca="1" si="1342"/>
        <v/>
      </c>
      <c r="R6104" s="28" t="str">
        <f t="shared" si="1343"/>
        <v/>
      </c>
      <c r="S6104" s="28" t="str">
        <f t="array" ref="S6104">IF(ISBLANK(A6104),"",INDEX(Info!$B$3:$H$6442,MATCH(J6104,IF(Info!$D$3:$D$6442=K6104,Info!$C$3:$C$6442),0),7))</f>
        <v/>
      </c>
    </row>
    <row r="6105" spans="1:19" x14ac:dyDescent="0.25">
      <c r="A6105" s="75"/>
      <c r="B6105" s="75"/>
      <c r="C6105" s="72"/>
      <c r="D6105" s="72"/>
      <c r="E6105" s="41" t="str">
        <f t="shared" si="1330"/>
        <v/>
      </c>
      <c r="F6105" s="90" t="str">
        <f t="shared" ca="1" si="1331"/>
        <v/>
      </c>
      <c r="G6105" s="91" t="str">
        <f t="shared" si="1332"/>
        <v/>
      </c>
      <c r="H6105" s="41" t="str">
        <f t="shared" si="1333"/>
        <v/>
      </c>
      <c r="I6105" s="92" t="str">
        <f t="shared" ca="1" si="1334"/>
        <v/>
      </c>
      <c r="J6105" s="28" t="str">
        <f t="shared" si="1335"/>
        <v/>
      </c>
      <c r="K6105" s="28" t="str">
        <f t="shared" si="1336"/>
        <v/>
      </c>
      <c r="L6105" s="28" t="str">
        <f t="shared" ca="1" si="1337"/>
        <v/>
      </c>
      <c r="M6105" s="28" t="str">
        <f t="shared" si="1338"/>
        <v/>
      </c>
      <c r="N6105" s="93" t="str">
        <f t="shared" si="1339"/>
        <v/>
      </c>
      <c r="O6105" s="94" t="str">
        <f t="shared" si="1340"/>
        <v/>
      </c>
      <c r="P6105" s="70">
        <f t="shared" si="1341"/>
        <v>0</v>
      </c>
      <c r="Q6105" s="28" t="str">
        <f t="shared" ca="1" si="1342"/>
        <v/>
      </c>
      <c r="R6105" s="28" t="str">
        <f t="shared" si="1343"/>
        <v/>
      </c>
      <c r="S6105" s="28" t="str">
        <f t="array" ref="S6105">IF(ISBLANK(A6105),"",INDEX(Info!$B$3:$H$6442,MATCH(J6105,IF(Info!$D$3:$D$6442=K6105,Info!$C$3:$C$6442),0),7))</f>
        <v/>
      </c>
    </row>
    <row r="6106" spans="1:19" x14ac:dyDescent="0.25">
      <c r="A6106" s="75"/>
      <c r="B6106" s="75"/>
      <c r="C6106" s="72"/>
      <c r="D6106" s="72"/>
      <c r="E6106" s="41" t="str">
        <f t="shared" si="1330"/>
        <v/>
      </c>
      <c r="F6106" s="90" t="str">
        <f t="shared" ca="1" si="1331"/>
        <v/>
      </c>
      <c r="G6106" s="91" t="str">
        <f t="shared" si="1332"/>
        <v/>
      </c>
      <c r="H6106" s="41" t="str">
        <f t="shared" si="1333"/>
        <v/>
      </c>
      <c r="I6106" s="92" t="str">
        <f t="shared" ca="1" si="1334"/>
        <v/>
      </c>
      <c r="J6106" s="28" t="str">
        <f t="shared" si="1335"/>
        <v/>
      </c>
      <c r="K6106" s="28" t="str">
        <f t="shared" si="1336"/>
        <v/>
      </c>
      <c r="L6106" s="28" t="str">
        <f t="shared" ca="1" si="1337"/>
        <v/>
      </c>
      <c r="M6106" s="28" t="str">
        <f t="shared" si="1338"/>
        <v/>
      </c>
      <c r="N6106" s="93" t="str">
        <f t="shared" si="1339"/>
        <v/>
      </c>
      <c r="O6106" s="94" t="str">
        <f t="shared" si="1340"/>
        <v/>
      </c>
      <c r="P6106" s="70">
        <f t="shared" si="1341"/>
        <v>0</v>
      </c>
      <c r="Q6106" s="28" t="str">
        <f t="shared" ca="1" si="1342"/>
        <v/>
      </c>
      <c r="R6106" s="28" t="str">
        <f t="shared" si="1343"/>
        <v/>
      </c>
      <c r="S6106" s="28" t="str">
        <f t="array" ref="S6106">IF(ISBLANK(A6106),"",INDEX(Info!$B$3:$H$6442,MATCH(J6106,IF(Info!$D$3:$D$6442=K6106,Info!$C$3:$C$6442),0),7))</f>
        <v/>
      </c>
    </row>
    <row r="6107" spans="1:19" x14ac:dyDescent="0.25">
      <c r="A6107" s="75"/>
      <c r="B6107" s="75"/>
      <c r="C6107" s="72"/>
      <c r="D6107" s="72"/>
      <c r="E6107" s="41" t="str">
        <f t="shared" si="1330"/>
        <v/>
      </c>
      <c r="F6107" s="90" t="str">
        <f t="shared" ca="1" si="1331"/>
        <v/>
      </c>
      <c r="G6107" s="91" t="str">
        <f t="shared" si="1332"/>
        <v/>
      </c>
      <c r="H6107" s="41" t="str">
        <f t="shared" si="1333"/>
        <v/>
      </c>
      <c r="I6107" s="92" t="str">
        <f t="shared" ca="1" si="1334"/>
        <v/>
      </c>
      <c r="J6107" s="28" t="str">
        <f t="shared" si="1335"/>
        <v/>
      </c>
      <c r="K6107" s="28" t="str">
        <f t="shared" si="1336"/>
        <v/>
      </c>
      <c r="L6107" s="28" t="str">
        <f t="shared" ca="1" si="1337"/>
        <v/>
      </c>
      <c r="M6107" s="28" t="str">
        <f t="shared" si="1338"/>
        <v/>
      </c>
      <c r="N6107" s="93" t="str">
        <f t="shared" si="1339"/>
        <v/>
      </c>
      <c r="O6107" s="94" t="str">
        <f t="shared" si="1340"/>
        <v/>
      </c>
      <c r="P6107" s="70">
        <f t="shared" si="1341"/>
        <v>0</v>
      </c>
      <c r="Q6107" s="28" t="str">
        <f t="shared" ca="1" si="1342"/>
        <v/>
      </c>
      <c r="R6107" s="28" t="str">
        <f t="shared" si="1343"/>
        <v/>
      </c>
      <c r="S6107" s="28" t="str">
        <f t="array" ref="S6107">IF(ISBLANK(A6107),"",INDEX(Info!$B$3:$H$6442,MATCH(J6107,IF(Info!$D$3:$D$6442=K6107,Info!$C$3:$C$6442),0),7))</f>
        <v/>
      </c>
    </row>
    <row r="6108" spans="1:19" x14ac:dyDescent="0.25">
      <c r="A6108" s="75"/>
      <c r="B6108" s="75"/>
      <c r="C6108" s="72"/>
      <c r="D6108" s="72"/>
      <c r="E6108" s="41" t="str">
        <f t="shared" si="1330"/>
        <v/>
      </c>
      <c r="F6108" s="90" t="str">
        <f t="shared" ca="1" si="1331"/>
        <v/>
      </c>
      <c r="G6108" s="91" t="str">
        <f t="shared" si="1332"/>
        <v/>
      </c>
      <c r="H6108" s="41" t="str">
        <f t="shared" si="1333"/>
        <v/>
      </c>
      <c r="I6108" s="92" t="str">
        <f t="shared" ca="1" si="1334"/>
        <v/>
      </c>
      <c r="J6108" s="28" t="str">
        <f t="shared" si="1335"/>
        <v/>
      </c>
      <c r="K6108" s="28" t="str">
        <f t="shared" si="1336"/>
        <v/>
      </c>
      <c r="L6108" s="28" t="str">
        <f t="shared" ca="1" si="1337"/>
        <v/>
      </c>
      <c r="M6108" s="28" t="str">
        <f t="shared" si="1338"/>
        <v/>
      </c>
      <c r="N6108" s="93" t="str">
        <f t="shared" si="1339"/>
        <v/>
      </c>
      <c r="O6108" s="94" t="str">
        <f t="shared" si="1340"/>
        <v/>
      </c>
      <c r="P6108" s="70">
        <f t="shared" si="1341"/>
        <v>0</v>
      </c>
      <c r="Q6108" s="28" t="str">
        <f t="shared" ca="1" si="1342"/>
        <v/>
      </c>
      <c r="R6108" s="28" t="str">
        <f t="shared" si="1343"/>
        <v/>
      </c>
      <c r="S6108" s="28" t="str">
        <f t="array" ref="S6108">IF(ISBLANK(A6108),"",INDEX(Info!$B$3:$H$6442,MATCH(J6108,IF(Info!$D$3:$D$6442=K6108,Info!$C$3:$C$6442),0),7))</f>
        <v/>
      </c>
    </row>
    <row r="6109" spans="1:19" x14ac:dyDescent="0.25">
      <c r="A6109" s="75"/>
      <c r="B6109" s="75"/>
      <c r="C6109" s="72"/>
      <c r="D6109" s="72"/>
      <c r="E6109" s="41" t="str">
        <f t="shared" si="1330"/>
        <v/>
      </c>
      <c r="F6109" s="90" t="str">
        <f t="shared" ca="1" si="1331"/>
        <v/>
      </c>
      <c r="G6109" s="91" t="str">
        <f t="shared" si="1332"/>
        <v/>
      </c>
      <c r="H6109" s="41" t="str">
        <f t="shared" si="1333"/>
        <v/>
      </c>
      <c r="I6109" s="92" t="str">
        <f t="shared" ca="1" si="1334"/>
        <v/>
      </c>
      <c r="J6109" s="28" t="str">
        <f t="shared" si="1335"/>
        <v/>
      </c>
      <c r="K6109" s="28" t="str">
        <f t="shared" si="1336"/>
        <v/>
      </c>
      <c r="L6109" s="28" t="str">
        <f t="shared" ca="1" si="1337"/>
        <v/>
      </c>
      <c r="M6109" s="28" t="str">
        <f t="shared" si="1338"/>
        <v/>
      </c>
      <c r="N6109" s="93" t="str">
        <f t="shared" si="1339"/>
        <v/>
      </c>
      <c r="O6109" s="94" t="str">
        <f t="shared" si="1340"/>
        <v/>
      </c>
      <c r="P6109" s="70">
        <f t="shared" si="1341"/>
        <v>0</v>
      </c>
      <c r="Q6109" s="28" t="str">
        <f t="shared" ca="1" si="1342"/>
        <v/>
      </c>
      <c r="R6109" s="28" t="str">
        <f t="shared" si="1343"/>
        <v/>
      </c>
      <c r="S6109" s="28" t="str">
        <f t="array" ref="S6109">IF(ISBLANK(A6109),"",INDEX(Info!$B$3:$H$6442,MATCH(J6109,IF(Info!$D$3:$D$6442=K6109,Info!$C$3:$C$6442),0),7))</f>
        <v/>
      </c>
    </row>
    <row r="6110" spans="1:19" x14ac:dyDescent="0.25">
      <c r="A6110" s="75"/>
      <c r="B6110" s="75"/>
      <c r="C6110" s="72"/>
      <c r="D6110" s="72"/>
      <c r="E6110" s="41" t="str">
        <f t="shared" si="1330"/>
        <v/>
      </c>
      <c r="F6110" s="90" t="str">
        <f t="shared" ca="1" si="1331"/>
        <v/>
      </c>
      <c r="G6110" s="91" t="str">
        <f t="shared" si="1332"/>
        <v/>
      </c>
      <c r="H6110" s="41" t="str">
        <f t="shared" si="1333"/>
        <v/>
      </c>
      <c r="I6110" s="92" t="str">
        <f t="shared" ca="1" si="1334"/>
        <v/>
      </c>
      <c r="J6110" s="28" t="str">
        <f t="shared" si="1335"/>
        <v/>
      </c>
      <c r="K6110" s="28" t="str">
        <f t="shared" si="1336"/>
        <v/>
      </c>
      <c r="L6110" s="28" t="str">
        <f t="shared" ca="1" si="1337"/>
        <v/>
      </c>
      <c r="M6110" s="28" t="str">
        <f t="shared" si="1338"/>
        <v/>
      </c>
      <c r="N6110" s="93" t="str">
        <f t="shared" si="1339"/>
        <v/>
      </c>
      <c r="O6110" s="94" t="str">
        <f t="shared" si="1340"/>
        <v/>
      </c>
      <c r="P6110" s="70">
        <f t="shared" si="1341"/>
        <v>0</v>
      </c>
      <c r="Q6110" s="28" t="str">
        <f t="shared" ca="1" si="1342"/>
        <v/>
      </c>
      <c r="R6110" s="28" t="str">
        <f t="shared" si="1343"/>
        <v/>
      </c>
      <c r="S6110" s="28" t="str">
        <f t="array" ref="S6110">IF(ISBLANK(A6110),"",INDEX(Info!$B$3:$H$6442,MATCH(J6110,IF(Info!$D$3:$D$6442=K6110,Info!$C$3:$C$6442),0),7))</f>
        <v/>
      </c>
    </row>
    <row r="6111" spans="1:19" x14ac:dyDescent="0.25">
      <c r="A6111" s="75"/>
      <c r="B6111" s="75"/>
      <c r="C6111" s="72"/>
      <c r="D6111" s="72"/>
      <c r="E6111" s="41" t="str">
        <f t="shared" si="1330"/>
        <v/>
      </c>
      <c r="F6111" s="90" t="str">
        <f t="shared" ca="1" si="1331"/>
        <v/>
      </c>
      <c r="G6111" s="91" t="str">
        <f t="shared" si="1332"/>
        <v/>
      </c>
      <c r="H6111" s="41" t="str">
        <f t="shared" si="1333"/>
        <v/>
      </c>
      <c r="I6111" s="92" t="str">
        <f t="shared" ca="1" si="1334"/>
        <v/>
      </c>
      <c r="J6111" s="28" t="str">
        <f t="shared" si="1335"/>
        <v/>
      </c>
      <c r="K6111" s="28" t="str">
        <f t="shared" si="1336"/>
        <v/>
      </c>
      <c r="L6111" s="28" t="str">
        <f t="shared" ca="1" si="1337"/>
        <v/>
      </c>
      <c r="M6111" s="28" t="str">
        <f t="shared" si="1338"/>
        <v/>
      </c>
      <c r="N6111" s="93" t="str">
        <f t="shared" si="1339"/>
        <v/>
      </c>
      <c r="O6111" s="94" t="str">
        <f t="shared" si="1340"/>
        <v/>
      </c>
      <c r="P6111" s="70">
        <f t="shared" si="1341"/>
        <v>0</v>
      </c>
      <c r="Q6111" s="28" t="str">
        <f t="shared" ca="1" si="1342"/>
        <v/>
      </c>
      <c r="R6111" s="28" t="str">
        <f t="shared" si="1343"/>
        <v/>
      </c>
      <c r="S6111" s="28" t="str">
        <f t="array" ref="S6111">IF(ISBLANK(A6111),"",INDEX(Info!$B$3:$H$6442,MATCH(J6111,IF(Info!$D$3:$D$6442=K6111,Info!$C$3:$C$6442),0),7))</f>
        <v/>
      </c>
    </row>
    <row r="6112" spans="1:19" x14ac:dyDescent="0.25">
      <c r="A6112" s="75"/>
      <c r="B6112" s="75"/>
      <c r="C6112" s="72"/>
      <c r="D6112" s="72"/>
      <c r="E6112" s="41" t="str">
        <f t="shared" si="1330"/>
        <v/>
      </c>
      <c r="F6112" s="90" t="str">
        <f t="shared" ca="1" si="1331"/>
        <v/>
      </c>
      <c r="G6112" s="91" t="str">
        <f t="shared" si="1332"/>
        <v/>
      </c>
      <c r="H6112" s="41" t="str">
        <f t="shared" si="1333"/>
        <v/>
      </c>
      <c r="I6112" s="92" t="str">
        <f t="shared" ca="1" si="1334"/>
        <v/>
      </c>
      <c r="J6112" s="28" t="str">
        <f t="shared" si="1335"/>
        <v/>
      </c>
      <c r="K6112" s="28" t="str">
        <f t="shared" si="1336"/>
        <v/>
      </c>
      <c r="L6112" s="28" t="str">
        <f t="shared" ca="1" si="1337"/>
        <v/>
      </c>
      <c r="M6112" s="28" t="str">
        <f t="shared" si="1338"/>
        <v/>
      </c>
      <c r="N6112" s="93" t="str">
        <f t="shared" si="1339"/>
        <v/>
      </c>
      <c r="O6112" s="94" t="str">
        <f t="shared" si="1340"/>
        <v/>
      </c>
      <c r="P6112" s="70">
        <f t="shared" si="1341"/>
        <v>0</v>
      </c>
      <c r="Q6112" s="28" t="str">
        <f t="shared" ca="1" si="1342"/>
        <v/>
      </c>
      <c r="R6112" s="28" t="str">
        <f t="shared" si="1343"/>
        <v/>
      </c>
      <c r="S6112" s="28" t="str">
        <f t="array" ref="S6112">IF(ISBLANK(A6112),"",INDEX(Info!$B$3:$H$6442,MATCH(J6112,IF(Info!$D$3:$D$6442=K6112,Info!$C$3:$C$6442),0),7))</f>
        <v/>
      </c>
    </row>
    <row r="6113" spans="1:19" x14ac:dyDescent="0.25">
      <c r="A6113" s="75"/>
      <c r="B6113" s="75"/>
      <c r="C6113" s="72"/>
      <c r="D6113" s="72"/>
      <c r="E6113" s="41" t="str">
        <f t="shared" si="1330"/>
        <v/>
      </c>
      <c r="F6113" s="90" t="str">
        <f t="shared" ca="1" si="1331"/>
        <v/>
      </c>
      <c r="G6113" s="91" t="str">
        <f t="shared" si="1332"/>
        <v/>
      </c>
      <c r="H6113" s="41" t="str">
        <f t="shared" si="1333"/>
        <v/>
      </c>
      <c r="I6113" s="92" t="str">
        <f t="shared" ca="1" si="1334"/>
        <v/>
      </c>
      <c r="J6113" s="28" t="str">
        <f t="shared" si="1335"/>
        <v/>
      </c>
      <c r="K6113" s="28" t="str">
        <f t="shared" si="1336"/>
        <v/>
      </c>
      <c r="L6113" s="28" t="str">
        <f t="shared" ca="1" si="1337"/>
        <v/>
      </c>
      <c r="M6113" s="28" t="str">
        <f t="shared" si="1338"/>
        <v/>
      </c>
      <c r="N6113" s="93" t="str">
        <f t="shared" si="1339"/>
        <v/>
      </c>
      <c r="O6113" s="94" t="str">
        <f t="shared" si="1340"/>
        <v/>
      </c>
      <c r="P6113" s="70">
        <f t="shared" si="1341"/>
        <v>0</v>
      </c>
      <c r="Q6113" s="28" t="str">
        <f t="shared" ca="1" si="1342"/>
        <v/>
      </c>
      <c r="R6113" s="28" t="str">
        <f t="shared" si="1343"/>
        <v/>
      </c>
      <c r="S6113" s="28" t="str">
        <f t="array" ref="S6113">IF(ISBLANK(A6113),"",INDEX(Info!$B$3:$H$6442,MATCH(J6113,IF(Info!$D$3:$D$6442=K6113,Info!$C$3:$C$6442),0),7))</f>
        <v/>
      </c>
    </row>
    <row r="6114" spans="1:19" x14ac:dyDescent="0.25">
      <c r="A6114" s="75"/>
      <c r="B6114" s="75"/>
      <c r="C6114" s="72"/>
      <c r="D6114" s="72"/>
      <c r="E6114" s="41" t="str">
        <f t="shared" si="1330"/>
        <v/>
      </c>
      <c r="F6114" s="90" t="str">
        <f t="shared" ca="1" si="1331"/>
        <v/>
      </c>
      <c r="G6114" s="91" t="str">
        <f t="shared" si="1332"/>
        <v/>
      </c>
      <c r="H6114" s="41" t="str">
        <f t="shared" si="1333"/>
        <v/>
      </c>
      <c r="I6114" s="92" t="str">
        <f t="shared" ca="1" si="1334"/>
        <v/>
      </c>
      <c r="J6114" s="28" t="str">
        <f t="shared" si="1335"/>
        <v/>
      </c>
      <c r="K6114" s="28" t="str">
        <f t="shared" si="1336"/>
        <v/>
      </c>
      <c r="L6114" s="28" t="str">
        <f t="shared" ca="1" si="1337"/>
        <v/>
      </c>
      <c r="M6114" s="28" t="str">
        <f t="shared" si="1338"/>
        <v/>
      </c>
      <c r="N6114" s="93" t="str">
        <f t="shared" si="1339"/>
        <v/>
      </c>
      <c r="O6114" s="94" t="str">
        <f t="shared" si="1340"/>
        <v/>
      </c>
      <c r="P6114" s="70">
        <f t="shared" si="1341"/>
        <v>0</v>
      </c>
      <c r="Q6114" s="28" t="str">
        <f t="shared" ca="1" si="1342"/>
        <v/>
      </c>
      <c r="R6114" s="28" t="str">
        <f t="shared" si="1343"/>
        <v/>
      </c>
      <c r="S6114" s="28" t="str">
        <f t="array" ref="S6114">IF(ISBLANK(A6114),"",INDEX(Info!$B$3:$H$6442,MATCH(J6114,IF(Info!$D$3:$D$6442=K6114,Info!$C$3:$C$6442),0),7))</f>
        <v/>
      </c>
    </row>
    <row r="6115" spans="1:19" x14ac:dyDescent="0.25">
      <c r="A6115" s="75"/>
      <c r="B6115" s="75"/>
      <c r="C6115" s="72"/>
      <c r="D6115" s="72"/>
      <c r="E6115" s="41" t="str">
        <f t="shared" si="1330"/>
        <v/>
      </c>
      <c r="F6115" s="90" t="str">
        <f t="shared" ca="1" si="1331"/>
        <v/>
      </c>
      <c r="G6115" s="91" t="str">
        <f t="shared" si="1332"/>
        <v/>
      </c>
      <c r="H6115" s="41" t="str">
        <f t="shared" si="1333"/>
        <v/>
      </c>
      <c r="I6115" s="92" t="str">
        <f t="shared" ca="1" si="1334"/>
        <v/>
      </c>
      <c r="J6115" s="28" t="str">
        <f t="shared" si="1335"/>
        <v/>
      </c>
      <c r="K6115" s="28" t="str">
        <f t="shared" si="1336"/>
        <v/>
      </c>
      <c r="L6115" s="28" t="str">
        <f t="shared" ca="1" si="1337"/>
        <v/>
      </c>
      <c r="M6115" s="28" t="str">
        <f t="shared" si="1338"/>
        <v/>
      </c>
      <c r="N6115" s="93" t="str">
        <f t="shared" si="1339"/>
        <v/>
      </c>
      <c r="O6115" s="94" t="str">
        <f t="shared" si="1340"/>
        <v/>
      </c>
      <c r="P6115" s="70">
        <f t="shared" si="1341"/>
        <v>0</v>
      </c>
      <c r="Q6115" s="28" t="str">
        <f t="shared" ca="1" si="1342"/>
        <v/>
      </c>
      <c r="R6115" s="28" t="str">
        <f t="shared" si="1343"/>
        <v/>
      </c>
      <c r="S6115" s="28" t="str">
        <f t="array" ref="S6115">IF(ISBLANK(A6115),"",INDEX(Info!$B$3:$H$6442,MATCH(J6115,IF(Info!$D$3:$D$6442=K6115,Info!$C$3:$C$6442),0),7))</f>
        <v/>
      </c>
    </row>
    <row r="6116" spans="1:19" x14ac:dyDescent="0.25">
      <c r="A6116" s="75"/>
      <c r="B6116" s="75"/>
      <c r="C6116" s="72"/>
      <c r="D6116" s="72"/>
      <c r="E6116" s="41" t="str">
        <f t="shared" si="1330"/>
        <v/>
      </c>
      <c r="F6116" s="90" t="str">
        <f t="shared" ca="1" si="1331"/>
        <v/>
      </c>
      <c r="G6116" s="91" t="str">
        <f t="shared" si="1332"/>
        <v/>
      </c>
      <c r="H6116" s="41" t="str">
        <f t="shared" si="1333"/>
        <v/>
      </c>
      <c r="I6116" s="92" t="str">
        <f t="shared" ca="1" si="1334"/>
        <v/>
      </c>
      <c r="J6116" s="28" t="str">
        <f t="shared" si="1335"/>
        <v/>
      </c>
      <c r="K6116" s="28" t="str">
        <f t="shared" si="1336"/>
        <v/>
      </c>
      <c r="L6116" s="28" t="str">
        <f t="shared" ca="1" si="1337"/>
        <v/>
      </c>
      <c r="M6116" s="28" t="str">
        <f t="shared" si="1338"/>
        <v/>
      </c>
      <c r="N6116" s="93" t="str">
        <f t="shared" si="1339"/>
        <v/>
      </c>
      <c r="O6116" s="94" t="str">
        <f t="shared" si="1340"/>
        <v/>
      </c>
      <c r="P6116" s="70">
        <f t="shared" si="1341"/>
        <v>0</v>
      </c>
      <c r="Q6116" s="28" t="str">
        <f t="shared" ca="1" si="1342"/>
        <v/>
      </c>
      <c r="R6116" s="28" t="str">
        <f t="shared" si="1343"/>
        <v/>
      </c>
      <c r="S6116" s="28" t="str">
        <f t="array" ref="S6116">IF(ISBLANK(A6116),"",INDEX(Info!$B$3:$H$6442,MATCH(J6116,IF(Info!$D$3:$D$6442=K6116,Info!$C$3:$C$6442),0),7))</f>
        <v/>
      </c>
    </row>
    <row r="6117" spans="1:19" x14ac:dyDescent="0.25">
      <c r="A6117" s="75"/>
      <c r="B6117" s="75"/>
      <c r="C6117" s="72"/>
      <c r="D6117" s="72"/>
      <c r="E6117" s="41" t="str">
        <f t="shared" si="1330"/>
        <v/>
      </c>
      <c r="F6117" s="90" t="str">
        <f t="shared" ca="1" si="1331"/>
        <v/>
      </c>
      <c r="G6117" s="91" t="str">
        <f t="shared" si="1332"/>
        <v/>
      </c>
      <c r="H6117" s="41" t="str">
        <f t="shared" si="1333"/>
        <v/>
      </c>
      <c r="I6117" s="92" t="str">
        <f t="shared" ca="1" si="1334"/>
        <v/>
      </c>
      <c r="J6117" s="28" t="str">
        <f t="shared" si="1335"/>
        <v/>
      </c>
      <c r="K6117" s="28" t="str">
        <f t="shared" si="1336"/>
        <v/>
      </c>
      <c r="L6117" s="28" t="str">
        <f t="shared" ca="1" si="1337"/>
        <v/>
      </c>
      <c r="M6117" s="28" t="str">
        <f t="shared" si="1338"/>
        <v/>
      </c>
      <c r="N6117" s="93" t="str">
        <f t="shared" si="1339"/>
        <v/>
      </c>
      <c r="O6117" s="94" t="str">
        <f t="shared" si="1340"/>
        <v/>
      </c>
      <c r="P6117" s="70">
        <f t="shared" si="1341"/>
        <v>0</v>
      </c>
      <c r="Q6117" s="28" t="str">
        <f t="shared" ca="1" si="1342"/>
        <v/>
      </c>
      <c r="R6117" s="28" t="str">
        <f t="shared" si="1343"/>
        <v/>
      </c>
      <c r="S6117" s="28" t="str">
        <f t="array" ref="S6117">IF(ISBLANK(A6117),"",INDEX(Info!$B$3:$H$6442,MATCH(J6117,IF(Info!$D$3:$D$6442=K6117,Info!$C$3:$C$6442),0),7))</f>
        <v/>
      </c>
    </row>
    <row r="6118" spans="1:19" x14ac:dyDescent="0.25">
      <c r="A6118" s="75"/>
      <c r="B6118" s="75"/>
      <c r="C6118" s="72"/>
      <c r="D6118" s="72"/>
      <c r="E6118" s="41" t="str">
        <f t="shared" si="1330"/>
        <v/>
      </c>
      <c r="F6118" s="90" t="str">
        <f t="shared" ca="1" si="1331"/>
        <v/>
      </c>
      <c r="G6118" s="91" t="str">
        <f t="shared" si="1332"/>
        <v/>
      </c>
      <c r="H6118" s="41" t="str">
        <f t="shared" si="1333"/>
        <v/>
      </c>
      <c r="I6118" s="92" t="str">
        <f t="shared" ca="1" si="1334"/>
        <v/>
      </c>
      <c r="J6118" s="28" t="str">
        <f t="shared" si="1335"/>
        <v/>
      </c>
      <c r="K6118" s="28" t="str">
        <f t="shared" si="1336"/>
        <v/>
      </c>
      <c r="L6118" s="28" t="str">
        <f t="shared" ca="1" si="1337"/>
        <v/>
      </c>
      <c r="M6118" s="28" t="str">
        <f t="shared" si="1338"/>
        <v/>
      </c>
      <c r="N6118" s="93" t="str">
        <f t="shared" si="1339"/>
        <v/>
      </c>
      <c r="O6118" s="94" t="str">
        <f t="shared" si="1340"/>
        <v/>
      </c>
      <c r="P6118" s="70">
        <f t="shared" si="1341"/>
        <v>0</v>
      </c>
      <c r="Q6118" s="28" t="str">
        <f t="shared" ca="1" si="1342"/>
        <v/>
      </c>
      <c r="R6118" s="28" t="str">
        <f t="shared" si="1343"/>
        <v/>
      </c>
      <c r="S6118" s="28" t="str">
        <f t="array" ref="S6118">IF(ISBLANK(A6118),"",INDEX(Info!$B$3:$H$6442,MATCH(J6118,IF(Info!$D$3:$D$6442=K6118,Info!$C$3:$C$6442),0),7))</f>
        <v/>
      </c>
    </row>
    <row r="6119" spans="1:19" x14ac:dyDescent="0.25">
      <c r="A6119" s="75"/>
      <c r="B6119" s="75"/>
      <c r="C6119" s="72"/>
      <c r="D6119" s="72"/>
      <c r="E6119" s="41" t="str">
        <f t="shared" si="1330"/>
        <v/>
      </c>
      <c r="F6119" s="90" t="str">
        <f t="shared" ca="1" si="1331"/>
        <v/>
      </c>
      <c r="G6119" s="91" t="str">
        <f t="shared" si="1332"/>
        <v/>
      </c>
      <c r="H6119" s="41" t="str">
        <f t="shared" si="1333"/>
        <v/>
      </c>
      <c r="I6119" s="92" t="str">
        <f t="shared" ca="1" si="1334"/>
        <v/>
      </c>
      <c r="J6119" s="28" t="str">
        <f t="shared" si="1335"/>
        <v/>
      </c>
      <c r="K6119" s="28" t="str">
        <f t="shared" si="1336"/>
        <v/>
      </c>
      <c r="L6119" s="28" t="str">
        <f t="shared" ca="1" si="1337"/>
        <v/>
      </c>
      <c r="M6119" s="28" t="str">
        <f t="shared" si="1338"/>
        <v/>
      </c>
      <c r="N6119" s="93" t="str">
        <f t="shared" si="1339"/>
        <v/>
      </c>
      <c r="O6119" s="94" t="str">
        <f t="shared" si="1340"/>
        <v/>
      </c>
      <c r="P6119" s="70">
        <f t="shared" si="1341"/>
        <v>0</v>
      </c>
      <c r="Q6119" s="28" t="str">
        <f t="shared" ca="1" si="1342"/>
        <v/>
      </c>
      <c r="R6119" s="28" t="str">
        <f t="shared" si="1343"/>
        <v/>
      </c>
      <c r="S6119" s="28" t="str">
        <f t="array" ref="S6119">IF(ISBLANK(A6119),"",INDEX(Info!$B$3:$H$6442,MATCH(J6119,IF(Info!$D$3:$D$6442=K6119,Info!$C$3:$C$6442),0),7))</f>
        <v/>
      </c>
    </row>
    <row r="6120" spans="1:19" x14ac:dyDescent="0.25">
      <c r="A6120" s="75"/>
      <c r="B6120" s="75"/>
      <c r="C6120" s="72"/>
      <c r="D6120" s="72"/>
      <c r="E6120" s="41" t="str">
        <f t="shared" si="1330"/>
        <v/>
      </c>
      <c r="F6120" s="90" t="str">
        <f t="shared" ca="1" si="1331"/>
        <v/>
      </c>
      <c r="G6120" s="91" t="str">
        <f t="shared" si="1332"/>
        <v/>
      </c>
      <c r="H6120" s="41" t="str">
        <f t="shared" si="1333"/>
        <v/>
      </c>
      <c r="I6120" s="92" t="str">
        <f t="shared" ca="1" si="1334"/>
        <v/>
      </c>
      <c r="J6120" s="28" t="str">
        <f t="shared" si="1335"/>
        <v/>
      </c>
      <c r="K6120" s="28" t="str">
        <f t="shared" si="1336"/>
        <v/>
      </c>
      <c r="L6120" s="28" t="str">
        <f t="shared" ca="1" si="1337"/>
        <v/>
      </c>
      <c r="M6120" s="28" t="str">
        <f t="shared" si="1338"/>
        <v/>
      </c>
      <c r="N6120" s="93" t="str">
        <f t="shared" si="1339"/>
        <v/>
      </c>
      <c r="O6120" s="94" t="str">
        <f t="shared" si="1340"/>
        <v/>
      </c>
      <c r="P6120" s="70">
        <f t="shared" si="1341"/>
        <v>0</v>
      </c>
      <c r="Q6120" s="28" t="str">
        <f t="shared" ca="1" si="1342"/>
        <v/>
      </c>
      <c r="R6120" s="28" t="str">
        <f t="shared" si="1343"/>
        <v/>
      </c>
      <c r="S6120" s="28" t="str">
        <f t="array" ref="S6120">IF(ISBLANK(A6120),"",INDEX(Info!$B$3:$H$6442,MATCH(J6120,IF(Info!$D$3:$D$6442=K6120,Info!$C$3:$C$6442),0),7))</f>
        <v/>
      </c>
    </row>
    <row r="6121" spans="1:19" x14ac:dyDescent="0.25">
      <c r="A6121" s="75"/>
      <c r="B6121" s="75"/>
      <c r="C6121" s="72"/>
      <c r="D6121" s="72"/>
      <c r="E6121" s="41" t="str">
        <f t="shared" si="1330"/>
        <v/>
      </c>
      <c r="F6121" s="90" t="str">
        <f t="shared" ca="1" si="1331"/>
        <v/>
      </c>
      <c r="G6121" s="91" t="str">
        <f t="shared" si="1332"/>
        <v/>
      </c>
      <c r="H6121" s="41" t="str">
        <f t="shared" si="1333"/>
        <v/>
      </c>
      <c r="I6121" s="92" t="str">
        <f t="shared" ca="1" si="1334"/>
        <v/>
      </c>
      <c r="J6121" s="28" t="str">
        <f t="shared" si="1335"/>
        <v/>
      </c>
      <c r="K6121" s="28" t="str">
        <f t="shared" si="1336"/>
        <v/>
      </c>
      <c r="L6121" s="28" t="str">
        <f t="shared" ca="1" si="1337"/>
        <v/>
      </c>
      <c r="M6121" s="28" t="str">
        <f t="shared" si="1338"/>
        <v/>
      </c>
      <c r="N6121" s="93" t="str">
        <f t="shared" si="1339"/>
        <v/>
      </c>
      <c r="O6121" s="94" t="str">
        <f t="shared" si="1340"/>
        <v/>
      </c>
      <c r="P6121" s="70">
        <f t="shared" si="1341"/>
        <v>0</v>
      </c>
      <c r="Q6121" s="28" t="str">
        <f t="shared" ca="1" si="1342"/>
        <v/>
      </c>
      <c r="R6121" s="28" t="str">
        <f t="shared" si="1343"/>
        <v/>
      </c>
      <c r="S6121" s="28" t="str">
        <f t="array" ref="S6121">IF(ISBLANK(A6121),"",INDEX(Info!$B$3:$H$6442,MATCH(J6121,IF(Info!$D$3:$D$6442=K6121,Info!$C$3:$C$6442),0),7))</f>
        <v/>
      </c>
    </row>
    <row r="6122" spans="1:19" x14ac:dyDescent="0.25">
      <c r="A6122" s="75"/>
      <c r="B6122" s="75"/>
      <c r="C6122" s="72"/>
      <c r="D6122" s="72"/>
      <c r="E6122" s="41" t="str">
        <f t="shared" si="1330"/>
        <v/>
      </c>
      <c r="F6122" s="90" t="str">
        <f t="shared" ca="1" si="1331"/>
        <v/>
      </c>
      <c r="G6122" s="91" t="str">
        <f t="shared" si="1332"/>
        <v/>
      </c>
      <c r="H6122" s="41" t="str">
        <f t="shared" si="1333"/>
        <v/>
      </c>
      <c r="I6122" s="92" t="str">
        <f t="shared" ca="1" si="1334"/>
        <v/>
      </c>
      <c r="J6122" s="28" t="str">
        <f t="shared" si="1335"/>
        <v/>
      </c>
      <c r="K6122" s="28" t="str">
        <f t="shared" si="1336"/>
        <v/>
      </c>
      <c r="L6122" s="28" t="str">
        <f t="shared" ca="1" si="1337"/>
        <v/>
      </c>
      <c r="M6122" s="28" t="str">
        <f t="shared" si="1338"/>
        <v/>
      </c>
      <c r="N6122" s="93" t="str">
        <f t="shared" si="1339"/>
        <v/>
      </c>
      <c r="O6122" s="94" t="str">
        <f t="shared" si="1340"/>
        <v/>
      </c>
      <c r="P6122" s="70">
        <f t="shared" si="1341"/>
        <v>0</v>
      </c>
      <c r="Q6122" s="28" t="str">
        <f t="shared" ca="1" si="1342"/>
        <v/>
      </c>
      <c r="R6122" s="28" t="str">
        <f t="shared" si="1343"/>
        <v/>
      </c>
      <c r="S6122" s="28" t="str">
        <f t="array" ref="S6122">IF(ISBLANK(A6122),"",INDEX(Info!$B$3:$H$6442,MATCH(J6122,IF(Info!$D$3:$D$6442=K6122,Info!$C$3:$C$6442),0),7))</f>
        <v/>
      </c>
    </row>
    <row r="6123" spans="1:19" x14ac:dyDescent="0.25">
      <c r="A6123" s="75"/>
      <c r="B6123" s="75"/>
      <c r="C6123" s="72"/>
      <c r="D6123" s="72"/>
      <c r="E6123" s="41" t="str">
        <f t="shared" si="1330"/>
        <v/>
      </c>
      <c r="F6123" s="90" t="str">
        <f t="shared" ca="1" si="1331"/>
        <v/>
      </c>
      <c r="G6123" s="91" t="str">
        <f t="shared" si="1332"/>
        <v/>
      </c>
      <c r="H6123" s="41" t="str">
        <f t="shared" si="1333"/>
        <v/>
      </c>
      <c r="I6123" s="92" t="str">
        <f t="shared" ca="1" si="1334"/>
        <v/>
      </c>
      <c r="J6123" s="28" t="str">
        <f t="shared" si="1335"/>
        <v/>
      </c>
      <c r="K6123" s="28" t="str">
        <f t="shared" si="1336"/>
        <v/>
      </c>
      <c r="L6123" s="28" t="str">
        <f t="shared" ca="1" si="1337"/>
        <v/>
      </c>
      <c r="M6123" s="28" t="str">
        <f t="shared" si="1338"/>
        <v/>
      </c>
      <c r="N6123" s="93" t="str">
        <f t="shared" si="1339"/>
        <v/>
      </c>
      <c r="O6123" s="94" t="str">
        <f t="shared" si="1340"/>
        <v/>
      </c>
      <c r="P6123" s="70">
        <f t="shared" si="1341"/>
        <v>0</v>
      </c>
      <c r="Q6123" s="28" t="str">
        <f t="shared" ca="1" si="1342"/>
        <v/>
      </c>
      <c r="R6123" s="28" t="str">
        <f t="shared" si="1343"/>
        <v/>
      </c>
      <c r="S6123" s="28" t="str">
        <f t="array" ref="S6123">IF(ISBLANK(A6123),"",INDEX(Info!$B$3:$H$6442,MATCH(J6123,IF(Info!$D$3:$D$6442=K6123,Info!$C$3:$C$6442),0),7))</f>
        <v/>
      </c>
    </row>
    <row r="6124" spans="1:19" x14ac:dyDescent="0.25">
      <c r="A6124" s="75"/>
      <c r="B6124" s="75"/>
      <c r="C6124" s="72"/>
      <c r="D6124" s="72"/>
      <c r="E6124" s="41" t="str">
        <f t="shared" si="1330"/>
        <v/>
      </c>
      <c r="F6124" s="90" t="str">
        <f t="shared" ca="1" si="1331"/>
        <v/>
      </c>
      <c r="G6124" s="91" t="str">
        <f t="shared" si="1332"/>
        <v/>
      </c>
      <c r="H6124" s="41" t="str">
        <f t="shared" si="1333"/>
        <v/>
      </c>
      <c r="I6124" s="92" t="str">
        <f t="shared" ca="1" si="1334"/>
        <v/>
      </c>
      <c r="J6124" s="28" t="str">
        <f t="shared" si="1335"/>
        <v/>
      </c>
      <c r="K6124" s="28" t="str">
        <f t="shared" si="1336"/>
        <v/>
      </c>
      <c r="L6124" s="28" t="str">
        <f t="shared" ca="1" si="1337"/>
        <v/>
      </c>
      <c r="M6124" s="28" t="str">
        <f t="shared" si="1338"/>
        <v/>
      </c>
      <c r="N6124" s="93" t="str">
        <f t="shared" si="1339"/>
        <v/>
      </c>
      <c r="O6124" s="94" t="str">
        <f t="shared" si="1340"/>
        <v/>
      </c>
      <c r="P6124" s="70">
        <f t="shared" si="1341"/>
        <v>0</v>
      </c>
      <c r="Q6124" s="28" t="str">
        <f t="shared" ca="1" si="1342"/>
        <v/>
      </c>
      <c r="R6124" s="28" t="str">
        <f t="shared" si="1343"/>
        <v/>
      </c>
      <c r="S6124" s="28" t="str">
        <f t="array" ref="S6124">IF(ISBLANK(A6124),"",INDEX(Info!$B$3:$H$6442,MATCH(J6124,IF(Info!$D$3:$D$6442=K6124,Info!$C$3:$C$6442),0),7))</f>
        <v/>
      </c>
    </row>
    <row r="6125" spans="1:19" x14ac:dyDescent="0.25">
      <c r="A6125" s="75"/>
      <c r="B6125" s="75"/>
      <c r="C6125" s="72"/>
      <c r="D6125" s="72"/>
      <c r="E6125" s="41" t="str">
        <f t="shared" si="1330"/>
        <v/>
      </c>
      <c r="F6125" s="90" t="str">
        <f t="shared" ca="1" si="1331"/>
        <v/>
      </c>
      <c r="G6125" s="91" t="str">
        <f t="shared" si="1332"/>
        <v/>
      </c>
      <c r="H6125" s="41" t="str">
        <f t="shared" si="1333"/>
        <v/>
      </c>
      <c r="I6125" s="92" t="str">
        <f t="shared" ca="1" si="1334"/>
        <v/>
      </c>
      <c r="J6125" s="28" t="str">
        <f t="shared" si="1335"/>
        <v/>
      </c>
      <c r="K6125" s="28" t="str">
        <f t="shared" si="1336"/>
        <v/>
      </c>
      <c r="L6125" s="28" t="str">
        <f t="shared" ca="1" si="1337"/>
        <v/>
      </c>
      <c r="M6125" s="28" t="str">
        <f t="shared" si="1338"/>
        <v/>
      </c>
      <c r="N6125" s="93" t="str">
        <f t="shared" si="1339"/>
        <v/>
      </c>
      <c r="O6125" s="94" t="str">
        <f t="shared" si="1340"/>
        <v/>
      </c>
      <c r="P6125" s="70">
        <f t="shared" si="1341"/>
        <v>0</v>
      </c>
      <c r="Q6125" s="28" t="str">
        <f t="shared" ca="1" si="1342"/>
        <v/>
      </c>
      <c r="R6125" s="28" t="str">
        <f t="shared" si="1343"/>
        <v/>
      </c>
      <c r="S6125" s="28" t="str">
        <f t="array" ref="S6125">IF(ISBLANK(A6125),"",INDEX(Info!$B$3:$H$6442,MATCH(J6125,IF(Info!$D$3:$D$6442=K6125,Info!$C$3:$C$6442),0),7))</f>
        <v/>
      </c>
    </row>
    <row r="6126" spans="1:19" x14ac:dyDescent="0.25">
      <c r="A6126" s="75"/>
      <c r="B6126" s="75"/>
      <c r="C6126" s="72"/>
      <c r="D6126" s="72"/>
      <c r="E6126" s="41" t="str">
        <f t="shared" si="1330"/>
        <v/>
      </c>
      <c r="F6126" s="90" t="str">
        <f t="shared" ca="1" si="1331"/>
        <v/>
      </c>
      <c r="G6126" s="91" t="str">
        <f t="shared" si="1332"/>
        <v/>
      </c>
      <c r="H6126" s="41" t="str">
        <f t="shared" si="1333"/>
        <v/>
      </c>
      <c r="I6126" s="92" t="str">
        <f t="shared" ca="1" si="1334"/>
        <v/>
      </c>
      <c r="J6126" s="28" t="str">
        <f t="shared" si="1335"/>
        <v/>
      </c>
      <c r="K6126" s="28" t="str">
        <f t="shared" si="1336"/>
        <v/>
      </c>
      <c r="L6126" s="28" t="str">
        <f t="shared" ca="1" si="1337"/>
        <v/>
      </c>
      <c r="M6126" s="28" t="str">
        <f t="shared" si="1338"/>
        <v/>
      </c>
      <c r="N6126" s="93" t="str">
        <f t="shared" si="1339"/>
        <v/>
      </c>
      <c r="O6126" s="94" t="str">
        <f t="shared" si="1340"/>
        <v/>
      </c>
      <c r="P6126" s="70">
        <f t="shared" si="1341"/>
        <v>0</v>
      </c>
      <c r="Q6126" s="28" t="str">
        <f t="shared" ca="1" si="1342"/>
        <v/>
      </c>
      <c r="R6126" s="28" t="str">
        <f t="shared" si="1343"/>
        <v/>
      </c>
      <c r="S6126" s="28" t="str">
        <f t="array" ref="S6126">IF(ISBLANK(A6126),"",INDEX(Info!$B$3:$H$6442,MATCH(J6126,IF(Info!$D$3:$D$6442=K6126,Info!$C$3:$C$6442),0),7))</f>
        <v/>
      </c>
    </row>
    <row r="6127" spans="1:19" x14ac:dyDescent="0.25">
      <c r="A6127" s="75"/>
      <c r="B6127" s="75"/>
      <c r="C6127" s="72"/>
      <c r="D6127" s="72"/>
      <c r="E6127" s="41" t="str">
        <f t="shared" si="1330"/>
        <v/>
      </c>
      <c r="F6127" s="90" t="str">
        <f t="shared" ca="1" si="1331"/>
        <v/>
      </c>
      <c r="G6127" s="91" t="str">
        <f t="shared" si="1332"/>
        <v/>
      </c>
      <c r="H6127" s="41" t="str">
        <f t="shared" si="1333"/>
        <v/>
      </c>
      <c r="I6127" s="92" t="str">
        <f t="shared" ca="1" si="1334"/>
        <v/>
      </c>
      <c r="J6127" s="28" t="str">
        <f t="shared" si="1335"/>
        <v/>
      </c>
      <c r="K6127" s="28" t="str">
        <f t="shared" si="1336"/>
        <v/>
      </c>
      <c r="L6127" s="28" t="str">
        <f t="shared" ca="1" si="1337"/>
        <v/>
      </c>
      <c r="M6127" s="28" t="str">
        <f t="shared" si="1338"/>
        <v/>
      </c>
      <c r="N6127" s="93" t="str">
        <f t="shared" si="1339"/>
        <v/>
      </c>
      <c r="O6127" s="94" t="str">
        <f t="shared" si="1340"/>
        <v/>
      </c>
      <c r="P6127" s="70">
        <f t="shared" si="1341"/>
        <v>0</v>
      </c>
      <c r="Q6127" s="28" t="str">
        <f t="shared" ca="1" si="1342"/>
        <v/>
      </c>
      <c r="R6127" s="28" t="str">
        <f t="shared" si="1343"/>
        <v/>
      </c>
      <c r="S6127" s="28" t="str">
        <f t="array" ref="S6127">IF(ISBLANK(A6127),"",INDEX(Info!$B$3:$H$6442,MATCH(J6127,IF(Info!$D$3:$D$6442=K6127,Info!$C$3:$C$6442),0),7))</f>
        <v/>
      </c>
    </row>
    <row r="6128" spans="1:19" x14ac:dyDescent="0.25">
      <c r="A6128" s="75"/>
      <c r="B6128" s="75"/>
      <c r="C6128" s="72"/>
      <c r="D6128" s="72"/>
      <c r="E6128" s="41" t="str">
        <f t="shared" si="1330"/>
        <v/>
      </c>
      <c r="F6128" s="90" t="str">
        <f t="shared" ca="1" si="1331"/>
        <v/>
      </c>
      <c r="G6128" s="91" t="str">
        <f t="shared" si="1332"/>
        <v/>
      </c>
      <c r="H6128" s="41" t="str">
        <f t="shared" si="1333"/>
        <v/>
      </c>
      <c r="I6128" s="92" t="str">
        <f t="shared" ca="1" si="1334"/>
        <v/>
      </c>
      <c r="J6128" s="28" t="str">
        <f t="shared" si="1335"/>
        <v/>
      </c>
      <c r="K6128" s="28" t="str">
        <f t="shared" si="1336"/>
        <v/>
      </c>
      <c r="L6128" s="28" t="str">
        <f t="shared" ca="1" si="1337"/>
        <v/>
      </c>
      <c r="M6128" s="28" t="str">
        <f t="shared" si="1338"/>
        <v/>
      </c>
      <c r="N6128" s="93" t="str">
        <f t="shared" si="1339"/>
        <v/>
      </c>
      <c r="O6128" s="94" t="str">
        <f t="shared" si="1340"/>
        <v/>
      </c>
      <c r="P6128" s="70">
        <f t="shared" si="1341"/>
        <v>0</v>
      </c>
      <c r="Q6128" s="28" t="str">
        <f t="shared" ca="1" si="1342"/>
        <v/>
      </c>
      <c r="R6128" s="28" t="str">
        <f t="shared" si="1343"/>
        <v/>
      </c>
      <c r="S6128" s="28" t="str">
        <f t="array" ref="S6128">IF(ISBLANK(A6128),"",INDEX(Info!$B$3:$H$6442,MATCH(J6128,IF(Info!$D$3:$D$6442=K6128,Info!$C$3:$C$6442),0),7))</f>
        <v/>
      </c>
    </row>
    <row r="6129" spans="1:19" x14ac:dyDescent="0.25">
      <c r="A6129" s="75"/>
      <c r="B6129" s="75"/>
      <c r="C6129" s="72"/>
      <c r="D6129" s="72"/>
      <c r="E6129" s="41" t="str">
        <f t="shared" si="1330"/>
        <v/>
      </c>
      <c r="F6129" s="90" t="str">
        <f t="shared" ca="1" si="1331"/>
        <v/>
      </c>
      <c r="G6129" s="91" t="str">
        <f t="shared" si="1332"/>
        <v/>
      </c>
      <c r="H6129" s="41" t="str">
        <f t="shared" si="1333"/>
        <v/>
      </c>
      <c r="I6129" s="92" t="str">
        <f t="shared" ca="1" si="1334"/>
        <v/>
      </c>
      <c r="J6129" s="28" t="str">
        <f t="shared" si="1335"/>
        <v/>
      </c>
      <c r="K6129" s="28" t="str">
        <f t="shared" si="1336"/>
        <v/>
      </c>
      <c r="L6129" s="28" t="str">
        <f t="shared" ca="1" si="1337"/>
        <v/>
      </c>
      <c r="M6129" s="28" t="str">
        <f t="shared" si="1338"/>
        <v/>
      </c>
      <c r="N6129" s="93" t="str">
        <f t="shared" si="1339"/>
        <v/>
      </c>
      <c r="O6129" s="94" t="str">
        <f t="shared" si="1340"/>
        <v/>
      </c>
      <c r="P6129" s="70">
        <f t="shared" si="1341"/>
        <v>0</v>
      </c>
      <c r="Q6129" s="28" t="str">
        <f t="shared" ca="1" si="1342"/>
        <v/>
      </c>
      <c r="R6129" s="28" t="str">
        <f t="shared" si="1343"/>
        <v/>
      </c>
      <c r="S6129" s="28" t="str">
        <f t="array" ref="S6129">IF(ISBLANK(A6129),"",INDEX(Info!$B$3:$H$6442,MATCH(J6129,IF(Info!$D$3:$D$6442=K6129,Info!$C$3:$C$6442),0),7))</f>
        <v/>
      </c>
    </row>
    <row r="6130" spans="1:19" x14ac:dyDescent="0.25">
      <c r="A6130" s="75"/>
      <c r="B6130" s="75"/>
      <c r="C6130" s="72"/>
      <c r="D6130" s="72"/>
      <c r="E6130" s="41" t="str">
        <f t="shared" si="1330"/>
        <v/>
      </c>
      <c r="F6130" s="90" t="str">
        <f t="shared" ca="1" si="1331"/>
        <v/>
      </c>
      <c r="G6130" s="91" t="str">
        <f t="shared" si="1332"/>
        <v/>
      </c>
      <c r="H6130" s="41" t="str">
        <f t="shared" si="1333"/>
        <v/>
      </c>
      <c r="I6130" s="92" t="str">
        <f t="shared" ca="1" si="1334"/>
        <v/>
      </c>
      <c r="J6130" s="28" t="str">
        <f t="shared" si="1335"/>
        <v/>
      </c>
      <c r="K6130" s="28" t="str">
        <f t="shared" si="1336"/>
        <v/>
      </c>
      <c r="L6130" s="28" t="str">
        <f t="shared" ca="1" si="1337"/>
        <v/>
      </c>
      <c r="M6130" s="28" t="str">
        <f t="shared" si="1338"/>
        <v/>
      </c>
      <c r="N6130" s="93" t="str">
        <f t="shared" si="1339"/>
        <v/>
      </c>
      <c r="O6130" s="94" t="str">
        <f t="shared" si="1340"/>
        <v/>
      </c>
      <c r="P6130" s="70">
        <f t="shared" si="1341"/>
        <v>0</v>
      </c>
      <c r="Q6130" s="28" t="str">
        <f t="shared" ca="1" si="1342"/>
        <v/>
      </c>
      <c r="R6130" s="28" t="str">
        <f t="shared" si="1343"/>
        <v/>
      </c>
      <c r="S6130" s="28" t="str">
        <f t="array" ref="S6130">IF(ISBLANK(A6130),"",INDEX(Info!$B$3:$H$6442,MATCH(J6130,IF(Info!$D$3:$D$6442=K6130,Info!$C$3:$C$6442),0),7))</f>
        <v/>
      </c>
    </row>
    <row r="6131" spans="1:19" x14ac:dyDescent="0.25">
      <c r="A6131" s="75"/>
      <c r="B6131" s="75"/>
      <c r="C6131" s="72"/>
      <c r="D6131" s="72"/>
      <c r="E6131" s="41" t="str">
        <f t="shared" si="1330"/>
        <v/>
      </c>
      <c r="F6131" s="90" t="str">
        <f t="shared" ca="1" si="1331"/>
        <v/>
      </c>
      <c r="G6131" s="91" t="str">
        <f t="shared" si="1332"/>
        <v/>
      </c>
      <c r="H6131" s="41" t="str">
        <f t="shared" si="1333"/>
        <v/>
      </c>
      <c r="I6131" s="92" t="str">
        <f t="shared" ca="1" si="1334"/>
        <v/>
      </c>
      <c r="J6131" s="28" t="str">
        <f t="shared" si="1335"/>
        <v/>
      </c>
      <c r="K6131" s="28" t="str">
        <f t="shared" si="1336"/>
        <v/>
      </c>
      <c r="L6131" s="28" t="str">
        <f t="shared" ca="1" si="1337"/>
        <v/>
      </c>
      <c r="M6131" s="28" t="str">
        <f t="shared" si="1338"/>
        <v/>
      </c>
      <c r="N6131" s="93" t="str">
        <f t="shared" si="1339"/>
        <v/>
      </c>
      <c r="O6131" s="94" t="str">
        <f t="shared" si="1340"/>
        <v/>
      </c>
      <c r="P6131" s="70">
        <f t="shared" si="1341"/>
        <v>0</v>
      </c>
      <c r="Q6131" s="28" t="str">
        <f t="shared" ca="1" si="1342"/>
        <v/>
      </c>
      <c r="R6131" s="28" t="str">
        <f t="shared" si="1343"/>
        <v/>
      </c>
      <c r="S6131" s="28" t="str">
        <f t="array" ref="S6131">IF(ISBLANK(A6131),"",INDEX(Info!$B$3:$H$6442,MATCH(J6131,IF(Info!$D$3:$D$6442=K6131,Info!$C$3:$C$6442),0),7))</f>
        <v/>
      </c>
    </row>
    <row r="6132" spans="1:19" x14ac:dyDescent="0.25">
      <c r="A6132" s="75"/>
      <c r="B6132" s="75"/>
      <c r="C6132" s="72"/>
      <c r="D6132" s="72"/>
      <c r="E6132" s="41" t="str">
        <f t="shared" si="1330"/>
        <v/>
      </c>
      <c r="F6132" s="90" t="str">
        <f t="shared" ca="1" si="1331"/>
        <v/>
      </c>
      <c r="G6132" s="91" t="str">
        <f t="shared" si="1332"/>
        <v/>
      </c>
      <c r="H6132" s="41" t="str">
        <f t="shared" si="1333"/>
        <v/>
      </c>
      <c r="I6132" s="92" t="str">
        <f t="shared" ca="1" si="1334"/>
        <v/>
      </c>
      <c r="J6132" s="28" t="str">
        <f t="shared" si="1335"/>
        <v/>
      </c>
      <c r="K6132" s="28" t="str">
        <f t="shared" si="1336"/>
        <v/>
      </c>
      <c r="L6132" s="28" t="str">
        <f t="shared" ca="1" si="1337"/>
        <v/>
      </c>
      <c r="M6132" s="28" t="str">
        <f t="shared" si="1338"/>
        <v/>
      </c>
      <c r="N6132" s="93" t="str">
        <f t="shared" si="1339"/>
        <v/>
      </c>
      <c r="O6132" s="94" t="str">
        <f t="shared" si="1340"/>
        <v/>
      </c>
      <c r="P6132" s="70">
        <f t="shared" si="1341"/>
        <v>0</v>
      </c>
      <c r="Q6132" s="28" t="str">
        <f t="shared" ca="1" si="1342"/>
        <v/>
      </c>
      <c r="R6132" s="28" t="str">
        <f t="shared" si="1343"/>
        <v/>
      </c>
      <c r="S6132" s="28" t="str">
        <f t="array" ref="S6132">IF(ISBLANK(A6132),"",INDEX(Info!$B$3:$H$6442,MATCH(J6132,IF(Info!$D$3:$D$6442=K6132,Info!$C$3:$C$6442),0),7))</f>
        <v/>
      </c>
    </row>
    <row r="6133" spans="1:19" x14ac:dyDescent="0.25">
      <c r="A6133" s="75"/>
      <c r="B6133" s="75"/>
      <c r="C6133" s="72"/>
      <c r="D6133" s="72"/>
      <c r="E6133" s="41" t="str">
        <f t="shared" si="1330"/>
        <v/>
      </c>
      <c r="F6133" s="90" t="str">
        <f t="shared" ca="1" si="1331"/>
        <v/>
      </c>
      <c r="G6133" s="91" t="str">
        <f t="shared" si="1332"/>
        <v/>
      </c>
      <c r="H6133" s="41" t="str">
        <f t="shared" si="1333"/>
        <v/>
      </c>
      <c r="I6133" s="92" t="str">
        <f t="shared" ca="1" si="1334"/>
        <v/>
      </c>
      <c r="J6133" s="28" t="str">
        <f t="shared" si="1335"/>
        <v/>
      </c>
      <c r="K6133" s="28" t="str">
        <f t="shared" si="1336"/>
        <v/>
      </c>
      <c r="L6133" s="28" t="str">
        <f t="shared" ca="1" si="1337"/>
        <v/>
      </c>
      <c r="M6133" s="28" t="str">
        <f t="shared" si="1338"/>
        <v/>
      </c>
      <c r="N6133" s="93" t="str">
        <f t="shared" si="1339"/>
        <v/>
      </c>
      <c r="O6133" s="94" t="str">
        <f t="shared" si="1340"/>
        <v/>
      </c>
      <c r="P6133" s="70">
        <f t="shared" si="1341"/>
        <v>0</v>
      </c>
      <c r="Q6133" s="28" t="str">
        <f t="shared" ca="1" si="1342"/>
        <v/>
      </c>
      <c r="R6133" s="28" t="str">
        <f t="shared" si="1343"/>
        <v/>
      </c>
      <c r="S6133" s="28" t="str">
        <f t="array" ref="S6133">IF(ISBLANK(A6133),"",INDEX(Info!$B$3:$H$6442,MATCH(J6133,IF(Info!$D$3:$D$6442=K6133,Info!$C$3:$C$6442),0),7))</f>
        <v/>
      </c>
    </row>
    <row r="6134" spans="1:19" x14ac:dyDescent="0.25">
      <c r="A6134" s="75"/>
      <c r="B6134" s="75"/>
      <c r="C6134" s="72"/>
      <c r="D6134" s="72"/>
      <c r="E6134" s="41" t="str">
        <f t="shared" si="1330"/>
        <v/>
      </c>
      <c r="F6134" s="90" t="str">
        <f t="shared" ca="1" si="1331"/>
        <v/>
      </c>
      <c r="G6134" s="91" t="str">
        <f t="shared" si="1332"/>
        <v/>
      </c>
      <c r="H6134" s="41" t="str">
        <f t="shared" si="1333"/>
        <v/>
      </c>
      <c r="I6134" s="92" t="str">
        <f t="shared" ca="1" si="1334"/>
        <v/>
      </c>
      <c r="J6134" s="28" t="str">
        <f t="shared" si="1335"/>
        <v/>
      </c>
      <c r="K6134" s="28" t="str">
        <f t="shared" si="1336"/>
        <v/>
      </c>
      <c r="L6134" s="28" t="str">
        <f t="shared" ca="1" si="1337"/>
        <v/>
      </c>
      <c r="M6134" s="28" t="str">
        <f t="shared" si="1338"/>
        <v/>
      </c>
      <c r="N6134" s="93" t="str">
        <f t="shared" si="1339"/>
        <v/>
      </c>
      <c r="O6134" s="94" t="str">
        <f t="shared" si="1340"/>
        <v/>
      </c>
      <c r="P6134" s="70">
        <f t="shared" si="1341"/>
        <v>0</v>
      </c>
      <c r="Q6134" s="28" t="str">
        <f t="shared" ca="1" si="1342"/>
        <v/>
      </c>
      <c r="R6134" s="28" t="str">
        <f t="shared" si="1343"/>
        <v/>
      </c>
      <c r="S6134" s="28" t="str">
        <f t="array" ref="S6134">IF(ISBLANK(A6134),"",INDEX(Info!$B$3:$H$6442,MATCH(J6134,IF(Info!$D$3:$D$6442=K6134,Info!$C$3:$C$6442),0),7))</f>
        <v/>
      </c>
    </row>
    <row r="6135" spans="1:19" x14ac:dyDescent="0.25">
      <c r="A6135" s="75"/>
      <c r="B6135" s="75"/>
      <c r="C6135" s="72"/>
      <c r="D6135" s="72"/>
      <c r="E6135" s="41" t="str">
        <f t="shared" si="1330"/>
        <v/>
      </c>
      <c r="F6135" s="90" t="str">
        <f t="shared" ca="1" si="1331"/>
        <v/>
      </c>
      <c r="G6135" s="91" t="str">
        <f t="shared" si="1332"/>
        <v/>
      </c>
      <c r="H6135" s="41" t="str">
        <f t="shared" si="1333"/>
        <v/>
      </c>
      <c r="I6135" s="92" t="str">
        <f t="shared" ca="1" si="1334"/>
        <v/>
      </c>
      <c r="J6135" s="28" t="str">
        <f t="shared" si="1335"/>
        <v/>
      </c>
      <c r="K6135" s="28" t="str">
        <f t="shared" si="1336"/>
        <v/>
      </c>
      <c r="L6135" s="28" t="str">
        <f t="shared" ca="1" si="1337"/>
        <v/>
      </c>
      <c r="M6135" s="28" t="str">
        <f t="shared" si="1338"/>
        <v/>
      </c>
      <c r="N6135" s="93" t="str">
        <f t="shared" si="1339"/>
        <v/>
      </c>
      <c r="O6135" s="94" t="str">
        <f t="shared" si="1340"/>
        <v/>
      </c>
      <c r="P6135" s="70">
        <f t="shared" si="1341"/>
        <v>0</v>
      </c>
      <c r="Q6135" s="28" t="str">
        <f t="shared" ca="1" si="1342"/>
        <v/>
      </c>
      <c r="R6135" s="28" t="str">
        <f t="shared" si="1343"/>
        <v/>
      </c>
      <c r="S6135" s="28" t="str">
        <f t="array" ref="S6135">IF(ISBLANK(A6135),"",INDEX(Info!$B$3:$H$6442,MATCH(J6135,IF(Info!$D$3:$D$6442=K6135,Info!$C$3:$C$6442),0),7))</f>
        <v/>
      </c>
    </row>
    <row r="6136" spans="1:19" x14ac:dyDescent="0.25">
      <c r="A6136" s="75"/>
      <c r="B6136" s="75"/>
      <c r="C6136" s="72"/>
      <c r="D6136" s="72"/>
      <c r="E6136" s="41" t="str">
        <f t="shared" si="1330"/>
        <v/>
      </c>
      <c r="F6136" s="90" t="str">
        <f t="shared" ca="1" si="1331"/>
        <v/>
      </c>
      <c r="G6136" s="91" t="str">
        <f t="shared" si="1332"/>
        <v/>
      </c>
      <c r="H6136" s="41" t="str">
        <f t="shared" si="1333"/>
        <v/>
      </c>
      <c r="I6136" s="92" t="str">
        <f t="shared" ca="1" si="1334"/>
        <v/>
      </c>
      <c r="J6136" s="28" t="str">
        <f t="shared" si="1335"/>
        <v/>
      </c>
      <c r="K6136" s="28" t="str">
        <f t="shared" si="1336"/>
        <v/>
      </c>
      <c r="L6136" s="28" t="str">
        <f t="shared" ca="1" si="1337"/>
        <v/>
      </c>
      <c r="M6136" s="28" t="str">
        <f t="shared" si="1338"/>
        <v/>
      </c>
      <c r="N6136" s="93" t="str">
        <f t="shared" si="1339"/>
        <v/>
      </c>
      <c r="O6136" s="94" t="str">
        <f t="shared" si="1340"/>
        <v/>
      </c>
      <c r="P6136" s="70">
        <f t="shared" si="1341"/>
        <v>0</v>
      </c>
      <c r="Q6136" s="28" t="str">
        <f t="shared" ca="1" si="1342"/>
        <v/>
      </c>
      <c r="R6136" s="28" t="str">
        <f t="shared" si="1343"/>
        <v/>
      </c>
      <c r="S6136" s="28" t="str">
        <f t="array" ref="S6136">IF(ISBLANK(A6136),"",INDEX(Info!$B$3:$H$6442,MATCH(J6136,IF(Info!$D$3:$D$6442=K6136,Info!$C$3:$C$6442),0),7))</f>
        <v/>
      </c>
    </row>
    <row r="6137" spans="1:19" x14ac:dyDescent="0.25">
      <c r="A6137" s="75"/>
      <c r="B6137" s="75"/>
      <c r="C6137" s="72"/>
      <c r="D6137" s="72"/>
      <c r="E6137" s="41" t="str">
        <f t="shared" si="1330"/>
        <v/>
      </c>
      <c r="F6137" s="90" t="str">
        <f t="shared" ca="1" si="1331"/>
        <v/>
      </c>
      <c r="G6137" s="91" t="str">
        <f t="shared" si="1332"/>
        <v/>
      </c>
      <c r="H6137" s="41" t="str">
        <f t="shared" si="1333"/>
        <v/>
      </c>
      <c r="I6137" s="92" t="str">
        <f t="shared" ca="1" si="1334"/>
        <v/>
      </c>
      <c r="J6137" s="28" t="str">
        <f t="shared" si="1335"/>
        <v/>
      </c>
      <c r="K6137" s="28" t="str">
        <f t="shared" si="1336"/>
        <v/>
      </c>
      <c r="L6137" s="28" t="str">
        <f t="shared" ca="1" si="1337"/>
        <v/>
      </c>
      <c r="M6137" s="28" t="str">
        <f t="shared" si="1338"/>
        <v/>
      </c>
      <c r="N6137" s="93" t="str">
        <f t="shared" si="1339"/>
        <v/>
      </c>
      <c r="O6137" s="94" t="str">
        <f t="shared" si="1340"/>
        <v/>
      </c>
      <c r="P6137" s="70">
        <f t="shared" si="1341"/>
        <v>0</v>
      </c>
      <c r="Q6137" s="28" t="str">
        <f t="shared" ca="1" si="1342"/>
        <v/>
      </c>
      <c r="R6137" s="28" t="str">
        <f t="shared" si="1343"/>
        <v/>
      </c>
      <c r="S6137" s="28" t="str">
        <f t="array" ref="S6137">IF(ISBLANK(A6137),"",INDEX(Info!$B$3:$H$6442,MATCH(J6137,IF(Info!$D$3:$D$6442=K6137,Info!$C$3:$C$6442),0),7))</f>
        <v/>
      </c>
    </row>
    <row r="6138" spans="1:19" x14ac:dyDescent="0.25">
      <c r="A6138" s="75"/>
      <c r="B6138" s="75"/>
      <c r="C6138" s="72"/>
      <c r="D6138" s="72"/>
      <c r="E6138" s="41" t="str">
        <f t="shared" si="1330"/>
        <v/>
      </c>
      <c r="F6138" s="90" t="str">
        <f t="shared" ca="1" si="1331"/>
        <v/>
      </c>
      <c r="G6138" s="91" t="str">
        <f t="shared" si="1332"/>
        <v/>
      </c>
      <c r="H6138" s="41" t="str">
        <f t="shared" si="1333"/>
        <v/>
      </c>
      <c r="I6138" s="92" t="str">
        <f t="shared" ca="1" si="1334"/>
        <v/>
      </c>
      <c r="J6138" s="28" t="str">
        <f t="shared" si="1335"/>
        <v/>
      </c>
      <c r="K6138" s="28" t="str">
        <f t="shared" si="1336"/>
        <v/>
      </c>
      <c r="L6138" s="28" t="str">
        <f t="shared" ca="1" si="1337"/>
        <v/>
      </c>
      <c r="M6138" s="28" t="str">
        <f t="shared" si="1338"/>
        <v/>
      </c>
      <c r="N6138" s="93" t="str">
        <f t="shared" si="1339"/>
        <v/>
      </c>
      <c r="O6138" s="94" t="str">
        <f t="shared" si="1340"/>
        <v/>
      </c>
      <c r="P6138" s="70">
        <f t="shared" si="1341"/>
        <v>0</v>
      </c>
      <c r="Q6138" s="28" t="str">
        <f t="shared" ca="1" si="1342"/>
        <v/>
      </c>
      <c r="R6138" s="28" t="str">
        <f t="shared" si="1343"/>
        <v/>
      </c>
      <c r="S6138" s="28" t="str">
        <f t="array" ref="S6138">IF(ISBLANK(A6138),"",INDEX(Info!$B$3:$H$6442,MATCH(J6138,IF(Info!$D$3:$D$6442=K6138,Info!$C$3:$C$6442),0),7))</f>
        <v/>
      </c>
    </row>
    <row r="6139" spans="1:19" x14ac:dyDescent="0.25">
      <c r="A6139" s="75"/>
      <c r="B6139" s="75"/>
      <c r="C6139" s="72"/>
      <c r="D6139" s="72"/>
      <c r="E6139" s="41" t="str">
        <f t="shared" si="1330"/>
        <v/>
      </c>
      <c r="F6139" s="90" t="str">
        <f t="shared" ca="1" si="1331"/>
        <v/>
      </c>
      <c r="G6139" s="91" t="str">
        <f t="shared" si="1332"/>
        <v/>
      </c>
      <c r="H6139" s="41" t="str">
        <f t="shared" si="1333"/>
        <v/>
      </c>
      <c r="I6139" s="92" t="str">
        <f t="shared" ca="1" si="1334"/>
        <v/>
      </c>
      <c r="J6139" s="28" t="str">
        <f t="shared" si="1335"/>
        <v/>
      </c>
      <c r="K6139" s="28" t="str">
        <f t="shared" si="1336"/>
        <v/>
      </c>
      <c r="L6139" s="28" t="str">
        <f t="shared" ca="1" si="1337"/>
        <v/>
      </c>
      <c r="M6139" s="28" t="str">
        <f t="shared" si="1338"/>
        <v/>
      </c>
      <c r="N6139" s="93" t="str">
        <f t="shared" si="1339"/>
        <v/>
      </c>
      <c r="O6139" s="94" t="str">
        <f t="shared" si="1340"/>
        <v/>
      </c>
      <c r="P6139" s="70">
        <f t="shared" si="1341"/>
        <v>0</v>
      </c>
      <c r="Q6139" s="28" t="str">
        <f t="shared" ca="1" si="1342"/>
        <v/>
      </c>
      <c r="R6139" s="28" t="str">
        <f t="shared" si="1343"/>
        <v/>
      </c>
      <c r="S6139" s="28" t="str">
        <f t="array" ref="S6139">IF(ISBLANK(A6139),"",INDEX(Info!$B$3:$H$6442,MATCH(J6139,IF(Info!$D$3:$D$6442=K6139,Info!$C$3:$C$6442),0),7))</f>
        <v/>
      </c>
    </row>
    <row r="6140" spans="1:19" x14ac:dyDescent="0.25">
      <c r="A6140" s="75"/>
      <c r="B6140" s="75"/>
      <c r="C6140" s="72"/>
      <c r="D6140" s="72"/>
      <c r="E6140" s="41" t="str">
        <f t="shared" si="1330"/>
        <v/>
      </c>
      <c r="F6140" s="90" t="str">
        <f t="shared" ca="1" si="1331"/>
        <v/>
      </c>
      <c r="G6140" s="91" t="str">
        <f t="shared" si="1332"/>
        <v/>
      </c>
      <c r="H6140" s="41" t="str">
        <f t="shared" si="1333"/>
        <v/>
      </c>
      <c r="I6140" s="92" t="str">
        <f t="shared" ca="1" si="1334"/>
        <v/>
      </c>
      <c r="J6140" s="28" t="str">
        <f t="shared" si="1335"/>
        <v/>
      </c>
      <c r="K6140" s="28" t="str">
        <f t="shared" si="1336"/>
        <v/>
      </c>
      <c r="L6140" s="28" t="str">
        <f t="shared" ca="1" si="1337"/>
        <v/>
      </c>
      <c r="M6140" s="28" t="str">
        <f t="shared" si="1338"/>
        <v/>
      </c>
      <c r="N6140" s="93" t="str">
        <f t="shared" si="1339"/>
        <v/>
      </c>
      <c r="O6140" s="94" t="str">
        <f t="shared" si="1340"/>
        <v/>
      </c>
      <c r="P6140" s="70">
        <f t="shared" si="1341"/>
        <v>0</v>
      </c>
      <c r="Q6140" s="28" t="str">
        <f t="shared" ca="1" si="1342"/>
        <v/>
      </c>
      <c r="R6140" s="28" t="str">
        <f t="shared" si="1343"/>
        <v/>
      </c>
      <c r="S6140" s="28" t="str">
        <f t="array" ref="S6140">IF(ISBLANK(A6140),"",INDEX(Info!$B$3:$H$6442,MATCH(J6140,IF(Info!$D$3:$D$6442=K6140,Info!$C$3:$C$6442),0),7))</f>
        <v/>
      </c>
    </row>
    <row r="6141" spans="1:19" x14ac:dyDescent="0.25">
      <c r="A6141" s="75"/>
      <c r="B6141" s="75"/>
      <c r="C6141" s="72"/>
      <c r="D6141" s="72"/>
      <c r="E6141" s="41" t="str">
        <f t="shared" si="1330"/>
        <v/>
      </c>
      <c r="F6141" s="90" t="str">
        <f t="shared" ca="1" si="1331"/>
        <v/>
      </c>
      <c r="G6141" s="91" t="str">
        <f t="shared" si="1332"/>
        <v/>
      </c>
      <c r="H6141" s="41" t="str">
        <f t="shared" si="1333"/>
        <v/>
      </c>
      <c r="I6141" s="92" t="str">
        <f t="shared" ca="1" si="1334"/>
        <v/>
      </c>
      <c r="J6141" s="28" t="str">
        <f t="shared" si="1335"/>
        <v/>
      </c>
      <c r="K6141" s="28" t="str">
        <f t="shared" si="1336"/>
        <v/>
      </c>
      <c r="L6141" s="28" t="str">
        <f t="shared" ca="1" si="1337"/>
        <v/>
      </c>
      <c r="M6141" s="28" t="str">
        <f t="shared" si="1338"/>
        <v/>
      </c>
      <c r="N6141" s="93" t="str">
        <f t="shared" si="1339"/>
        <v/>
      </c>
      <c r="O6141" s="94" t="str">
        <f t="shared" si="1340"/>
        <v/>
      </c>
      <c r="P6141" s="70">
        <f t="shared" si="1341"/>
        <v>0</v>
      </c>
      <c r="Q6141" s="28" t="str">
        <f t="shared" ca="1" si="1342"/>
        <v/>
      </c>
      <c r="R6141" s="28" t="str">
        <f t="shared" si="1343"/>
        <v/>
      </c>
      <c r="S6141" s="28" t="str">
        <f t="array" ref="S6141">IF(ISBLANK(A6141),"",INDEX(Info!$B$3:$H$6442,MATCH(J6141,IF(Info!$D$3:$D$6442=K6141,Info!$C$3:$C$6442),0),7))</f>
        <v/>
      </c>
    </row>
    <row r="6142" spans="1:19" x14ac:dyDescent="0.25">
      <c r="A6142" s="75"/>
      <c r="B6142" s="75"/>
      <c r="C6142" s="72"/>
      <c r="D6142" s="72"/>
      <c r="E6142" s="41" t="str">
        <f t="shared" si="1330"/>
        <v/>
      </c>
      <c r="F6142" s="90" t="str">
        <f t="shared" ca="1" si="1331"/>
        <v/>
      </c>
      <c r="G6142" s="91" t="str">
        <f t="shared" si="1332"/>
        <v/>
      </c>
      <c r="H6142" s="41" t="str">
        <f t="shared" si="1333"/>
        <v/>
      </c>
      <c r="I6142" s="92" t="str">
        <f t="shared" ca="1" si="1334"/>
        <v/>
      </c>
      <c r="J6142" s="28" t="str">
        <f t="shared" si="1335"/>
        <v/>
      </c>
      <c r="K6142" s="28" t="str">
        <f t="shared" si="1336"/>
        <v/>
      </c>
      <c r="L6142" s="28" t="str">
        <f t="shared" ca="1" si="1337"/>
        <v/>
      </c>
      <c r="M6142" s="28" t="str">
        <f t="shared" si="1338"/>
        <v/>
      </c>
      <c r="N6142" s="93" t="str">
        <f t="shared" si="1339"/>
        <v/>
      </c>
      <c r="O6142" s="94" t="str">
        <f t="shared" si="1340"/>
        <v/>
      </c>
      <c r="P6142" s="70">
        <f t="shared" si="1341"/>
        <v>0</v>
      </c>
      <c r="Q6142" s="28" t="str">
        <f t="shared" ca="1" si="1342"/>
        <v/>
      </c>
      <c r="R6142" s="28" t="str">
        <f t="shared" si="1343"/>
        <v/>
      </c>
      <c r="S6142" s="28" t="str">
        <f t="array" ref="S6142">IF(ISBLANK(A6142),"",INDEX(Info!$B$3:$H$6442,MATCH(J6142,IF(Info!$D$3:$D$6442=K6142,Info!$C$3:$C$6442),0),7))</f>
        <v/>
      </c>
    </row>
    <row r="6143" spans="1:19" x14ac:dyDescent="0.25">
      <c r="A6143" s="75"/>
      <c r="B6143" s="75"/>
      <c r="C6143" s="72"/>
      <c r="D6143" s="72"/>
      <c r="E6143" s="41" t="str">
        <f t="shared" si="1330"/>
        <v/>
      </c>
      <c r="F6143" s="90" t="str">
        <f t="shared" ca="1" si="1331"/>
        <v/>
      </c>
      <c r="G6143" s="91" t="str">
        <f t="shared" si="1332"/>
        <v/>
      </c>
      <c r="H6143" s="41" t="str">
        <f t="shared" si="1333"/>
        <v/>
      </c>
      <c r="I6143" s="92" t="str">
        <f t="shared" ca="1" si="1334"/>
        <v/>
      </c>
      <c r="J6143" s="28" t="str">
        <f t="shared" si="1335"/>
        <v/>
      </c>
      <c r="K6143" s="28" t="str">
        <f t="shared" si="1336"/>
        <v/>
      </c>
      <c r="L6143" s="28" t="str">
        <f t="shared" ca="1" si="1337"/>
        <v/>
      </c>
      <c r="M6143" s="28" t="str">
        <f t="shared" si="1338"/>
        <v/>
      </c>
      <c r="N6143" s="93" t="str">
        <f t="shared" si="1339"/>
        <v/>
      </c>
      <c r="O6143" s="94" t="str">
        <f t="shared" si="1340"/>
        <v/>
      </c>
      <c r="P6143" s="70">
        <f t="shared" si="1341"/>
        <v>0</v>
      </c>
      <c r="Q6143" s="28" t="str">
        <f t="shared" ca="1" si="1342"/>
        <v/>
      </c>
      <c r="R6143" s="28" t="str">
        <f t="shared" si="1343"/>
        <v/>
      </c>
      <c r="S6143" s="28" t="str">
        <f t="array" ref="S6143">IF(ISBLANK(A6143),"",INDEX(Info!$B$3:$H$6442,MATCH(J6143,IF(Info!$D$3:$D$6442=K6143,Info!$C$3:$C$6442),0),7))</f>
        <v/>
      </c>
    </row>
    <row r="6144" spans="1:19" x14ac:dyDescent="0.25">
      <c r="A6144" s="75"/>
      <c r="B6144" s="75"/>
      <c r="C6144" s="72"/>
      <c r="D6144" s="72"/>
      <c r="E6144" s="41" t="str">
        <f t="shared" si="1330"/>
        <v/>
      </c>
      <c r="F6144" s="90" t="str">
        <f t="shared" ca="1" si="1331"/>
        <v/>
      </c>
      <c r="G6144" s="91" t="str">
        <f t="shared" si="1332"/>
        <v/>
      </c>
      <c r="H6144" s="41" t="str">
        <f t="shared" si="1333"/>
        <v/>
      </c>
      <c r="I6144" s="92" t="str">
        <f t="shared" ca="1" si="1334"/>
        <v/>
      </c>
      <c r="J6144" s="28" t="str">
        <f t="shared" si="1335"/>
        <v/>
      </c>
      <c r="K6144" s="28" t="str">
        <f t="shared" si="1336"/>
        <v/>
      </c>
      <c r="L6144" s="28" t="str">
        <f t="shared" ca="1" si="1337"/>
        <v/>
      </c>
      <c r="M6144" s="28" t="str">
        <f t="shared" si="1338"/>
        <v/>
      </c>
      <c r="N6144" s="93" t="str">
        <f t="shared" si="1339"/>
        <v/>
      </c>
      <c r="O6144" s="94" t="str">
        <f t="shared" si="1340"/>
        <v/>
      </c>
      <c r="P6144" s="70">
        <f t="shared" si="1341"/>
        <v>0</v>
      </c>
      <c r="Q6144" s="28" t="str">
        <f t="shared" ca="1" si="1342"/>
        <v/>
      </c>
      <c r="R6144" s="28" t="str">
        <f t="shared" si="1343"/>
        <v/>
      </c>
      <c r="S6144" s="28" t="str">
        <f t="array" ref="S6144">IF(ISBLANK(A6144),"",INDEX(Info!$B$3:$H$6442,MATCH(J6144,IF(Info!$D$3:$D$6442=K6144,Info!$C$3:$C$6442),0),7))</f>
        <v/>
      </c>
    </row>
    <row r="6145" spans="1:19" x14ac:dyDescent="0.25">
      <c r="A6145" s="75"/>
      <c r="B6145" s="75"/>
      <c r="C6145" s="72"/>
      <c r="D6145" s="72"/>
      <c r="E6145" s="41" t="str">
        <f t="shared" si="1330"/>
        <v/>
      </c>
      <c r="F6145" s="90" t="str">
        <f t="shared" ca="1" si="1331"/>
        <v/>
      </c>
      <c r="G6145" s="91" t="str">
        <f t="shared" si="1332"/>
        <v/>
      </c>
      <c r="H6145" s="41" t="str">
        <f t="shared" si="1333"/>
        <v/>
      </c>
      <c r="I6145" s="92" t="str">
        <f t="shared" ca="1" si="1334"/>
        <v/>
      </c>
      <c r="J6145" s="28" t="str">
        <f t="shared" si="1335"/>
        <v/>
      </c>
      <c r="K6145" s="28" t="str">
        <f t="shared" si="1336"/>
        <v/>
      </c>
      <c r="L6145" s="28" t="str">
        <f t="shared" ca="1" si="1337"/>
        <v/>
      </c>
      <c r="M6145" s="28" t="str">
        <f t="shared" si="1338"/>
        <v/>
      </c>
      <c r="N6145" s="93" t="str">
        <f t="shared" si="1339"/>
        <v/>
      </c>
      <c r="O6145" s="94" t="str">
        <f t="shared" si="1340"/>
        <v/>
      </c>
      <c r="P6145" s="70">
        <f t="shared" si="1341"/>
        <v>0</v>
      </c>
      <c r="Q6145" s="28" t="str">
        <f t="shared" ca="1" si="1342"/>
        <v/>
      </c>
      <c r="R6145" s="28" t="str">
        <f t="shared" si="1343"/>
        <v/>
      </c>
      <c r="S6145" s="28" t="str">
        <f t="array" ref="S6145">IF(ISBLANK(A6145),"",INDEX(Info!$B$3:$H$6442,MATCH(J6145,IF(Info!$D$3:$D$6442=K6145,Info!$C$3:$C$6442),0),7))</f>
        <v/>
      </c>
    </row>
    <row r="6146" spans="1:19" x14ac:dyDescent="0.25">
      <c r="A6146" s="75"/>
      <c r="B6146" s="75"/>
      <c r="C6146" s="72"/>
      <c r="D6146" s="72"/>
      <c r="E6146" s="41" t="str">
        <f t="shared" si="1330"/>
        <v/>
      </c>
      <c r="F6146" s="90" t="str">
        <f t="shared" ca="1" si="1331"/>
        <v/>
      </c>
      <c r="G6146" s="91" t="str">
        <f t="shared" si="1332"/>
        <v/>
      </c>
      <c r="H6146" s="41" t="str">
        <f t="shared" si="1333"/>
        <v/>
      </c>
      <c r="I6146" s="92" t="str">
        <f t="shared" ca="1" si="1334"/>
        <v/>
      </c>
      <c r="J6146" s="28" t="str">
        <f t="shared" si="1335"/>
        <v/>
      </c>
      <c r="K6146" s="28" t="str">
        <f t="shared" si="1336"/>
        <v/>
      </c>
      <c r="L6146" s="28" t="str">
        <f t="shared" ca="1" si="1337"/>
        <v/>
      </c>
      <c r="M6146" s="28" t="str">
        <f t="shared" si="1338"/>
        <v/>
      </c>
      <c r="N6146" s="93" t="str">
        <f t="shared" si="1339"/>
        <v/>
      </c>
      <c r="O6146" s="94" t="str">
        <f t="shared" si="1340"/>
        <v/>
      </c>
      <c r="P6146" s="70">
        <f t="shared" si="1341"/>
        <v>0</v>
      </c>
      <c r="Q6146" s="28" t="str">
        <f t="shared" ca="1" si="1342"/>
        <v/>
      </c>
      <c r="R6146" s="28" t="str">
        <f t="shared" si="1343"/>
        <v/>
      </c>
      <c r="S6146" s="28" t="str">
        <f t="array" ref="S6146">IF(ISBLANK(A6146),"",INDEX(Info!$B$3:$H$6442,MATCH(J6146,IF(Info!$D$3:$D$6442=K6146,Info!$C$3:$C$6442),0),7))</f>
        <v/>
      </c>
    </row>
    <row r="6147" spans="1:19" x14ac:dyDescent="0.25">
      <c r="A6147" s="75"/>
      <c r="B6147" s="75"/>
      <c r="C6147" s="72"/>
      <c r="D6147" s="72"/>
      <c r="E6147" s="41" t="str">
        <f t="shared" si="1330"/>
        <v/>
      </c>
      <c r="F6147" s="90" t="str">
        <f t="shared" ca="1" si="1331"/>
        <v/>
      </c>
      <c r="G6147" s="91" t="str">
        <f t="shared" si="1332"/>
        <v/>
      </c>
      <c r="H6147" s="41" t="str">
        <f t="shared" si="1333"/>
        <v/>
      </c>
      <c r="I6147" s="92" t="str">
        <f t="shared" ca="1" si="1334"/>
        <v/>
      </c>
      <c r="J6147" s="28" t="str">
        <f t="shared" si="1335"/>
        <v/>
      </c>
      <c r="K6147" s="28" t="str">
        <f t="shared" si="1336"/>
        <v/>
      </c>
      <c r="L6147" s="28" t="str">
        <f t="shared" ca="1" si="1337"/>
        <v/>
      </c>
      <c r="M6147" s="28" t="str">
        <f t="shared" si="1338"/>
        <v/>
      </c>
      <c r="N6147" s="93" t="str">
        <f t="shared" si="1339"/>
        <v/>
      </c>
      <c r="O6147" s="94" t="str">
        <f t="shared" si="1340"/>
        <v/>
      </c>
      <c r="P6147" s="70">
        <f t="shared" si="1341"/>
        <v>0</v>
      </c>
      <c r="Q6147" s="28" t="str">
        <f t="shared" ca="1" si="1342"/>
        <v/>
      </c>
      <c r="R6147" s="28" t="str">
        <f t="shared" si="1343"/>
        <v/>
      </c>
      <c r="S6147" s="28" t="str">
        <f t="array" ref="S6147">IF(ISBLANK(A6147),"",INDEX(Info!$B$3:$H$6442,MATCH(J6147,IF(Info!$D$3:$D$6442=K6147,Info!$C$3:$C$6442),0),7))</f>
        <v/>
      </c>
    </row>
    <row r="6148" spans="1:19" x14ac:dyDescent="0.25">
      <c r="A6148" s="75"/>
      <c r="B6148" s="75"/>
      <c r="C6148" s="72"/>
      <c r="D6148" s="72"/>
      <c r="E6148" s="41" t="str">
        <f t="shared" ref="E6148:E6211" si="1344">IF(OR(ISNA(INDEX($S:$S,ROW())),ISBLANK(INDEX($A:$A,ROW()))),"",RIGHT(INDEX($S:$S,ROW()),LEN(INDEX($S:$S,ROW()))-FIND("$",INDEX($S:$S,ROW()))))</f>
        <v/>
      </c>
      <c r="F6148" s="90" t="str">
        <f t="shared" ref="F6148:F6211" ca="1" si="134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148" s="91" t="str">
        <f t="shared" ref="G6148:G6211" si="134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148" s="41" t="str">
        <f t="shared" ref="H6148:H6211" si="1347">IF(ISBLANK(INDEX($A:$A,ROW())),"",IF(AND(ISNUMBER(INDEX($F:$F,ROW())),ISNUMBER(INDEX($G:$G,ROW()))),SUMPRODUCT(INDEX($F:$F,ROW()),INDEX($G:$G,ROW())),"Onbekend"))</f>
        <v/>
      </c>
      <c r="I6148" s="92" t="str">
        <f t="shared" ref="I6148:I6211" ca="1" si="134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148" s="28" t="str">
        <f t="shared" ref="J6148:J6211" si="1349">IF(ISBLANK(INDEX($A:$A,ROW())),"",IF(AND(COUNT(LOOKUP("E",INDEX($A:$A,ROW())))=0,LEN(INDEX($A:$A,ROW()))&lt;7),TEXT(INDEX($A:$A,ROW()),"000000"),INDEX($A:$A,ROW())))</f>
        <v/>
      </c>
      <c r="K6148" s="28" t="str">
        <f t="shared" ref="K6148:K6211" si="1350">IF(ISBLANK(INDEX($B:$B,ROW())),"",TEXT(INDEX($B:$B,ROW()),"000000000"))</f>
        <v/>
      </c>
      <c r="L6148" s="28" t="str">
        <f t="shared" ref="L6148:L6211" ca="1" si="1351">IF(ISBLANK(INDEX($A:$A,ROW())),"",SUMPRODUCT(--ISERROR(INDIRECT("A"&amp;INDEX(ROW(),1)&amp;":H"&amp;INDEX(ROW(),1))))&gt;0)</f>
        <v/>
      </c>
      <c r="M6148" s="28" t="str">
        <f t="shared" ref="M6148:M6211" si="1352">IF(ISBLANK(INDEX($A:$A,ROW())),"",SUMPRODUCT(--($J$3:$J$6442&amp;$K$3:$K$6442=INDEX($J:$J,ROW())&amp;INDEX($K:$K,ROW())))&gt;1)</f>
        <v/>
      </c>
      <c r="N6148" s="93" t="str">
        <f t="shared" ref="N6148:N6211" si="1353">IF(INDEX($S:$S,ROW())="","",IFERROR((LEFT(INDEX($S:$S,ROW()),FIND("#",INDEX($S:$S,ROW()))-1)/100),(LEFT(INDEX($S:$S,ROW()),FIND("#",INDEX($S:$S,ROW()))-1))))</f>
        <v/>
      </c>
      <c r="O6148" s="94" t="str">
        <f t="shared" ref="O6148:O6211" si="135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148" s="70">
        <f t="shared" ref="P6148:P6211" si="1355">IF(INDEX($S:$S,ROW())="",0,MID(INDEX($S:$S,ROW()),FIND("@",INDEX($S:$S,ROW()))+1,FIND("$",RIGHT(INDEX($S:$S,ROW()), LEN(INDEX($S:$S,ROW()))-FIND("@",INDEX($S:$S,ROW()),1)),1)-1))*1</f>
        <v>0</v>
      </c>
      <c r="Q6148" s="28" t="str">
        <f t="shared" ref="Q6148:Q6211" ca="1" si="1356">IF(OR(ISBLANK(INDEX($A:$A,ROW())),INDEX($L:$L,ROW())=TRUE),"",INDEX($D:$D,ROW()))</f>
        <v/>
      </c>
      <c r="R6148" s="28" t="str">
        <f t="shared" ref="R6148:R6211" si="1357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6148" s="28" t="str">
        <f t="array" ref="S6148">IF(ISBLANK(A6148),"",INDEX(Info!$B$3:$H$6442,MATCH(J6148,IF(Info!$D$3:$D$6442=K6148,Info!$C$3:$C$6442),0),7))</f>
        <v/>
      </c>
    </row>
    <row r="6149" spans="1:19" x14ac:dyDescent="0.25">
      <c r="A6149" s="75"/>
      <c r="B6149" s="75"/>
      <c r="C6149" s="72"/>
      <c r="D6149" s="72"/>
      <c r="E6149" s="41" t="str">
        <f t="shared" si="1344"/>
        <v/>
      </c>
      <c r="F6149" s="90" t="str">
        <f t="shared" ca="1" si="1345"/>
        <v/>
      </c>
      <c r="G6149" s="91" t="str">
        <f t="shared" si="1346"/>
        <v/>
      </c>
      <c r="H6149" s="41" t="str">
        <f t="shared" si="1347"/>
        <v/>
      </c>
      <c r="I6149" s="92" t="str">
        <f t="shared" ca="1" si="1348"/>
        <v/>
      </c>
      <c r="J6149" s="28" t="str">
        <f t="shared" si="1349"/>
        <v/>
      </c>
      <c r="K6149" s="28" t="str">
        <f t="shared" si="1350"/>
        <v/>
      </c>
      <c r="L6149" s="28" t="str">
        <f t="shared" ca="1" si="1351"/>
        <v/>
      </c>
      <c r="M6149" s="28" t="str">
        <f t="shared" si="1352"/>
        <v/>
      </c>
      <c r="N6149" s="93" t="str">
        <f t="shared" si="1353"/>
        <v/>
      </c>
      <c r="O6149" s="94" t="str">
        <f t="shared" si="1354"/>
        <v/>
      </c>
      <c r="P6149" s="70">
        <f t="shared" si="1355"/>
        <v>0</v>
      </c>
      <c r="Q6149" s="28" t="str">
        <f t="shared" ca="1" si="1356"/>
        <v/>
      </c>
      <c r="R6149" s="28" t="str">
        <f t="shared" si="1357"/>
        <v/>
      </c>
      <c r="S6149" s="28" t="str">
        <f t="array" ref="S6149">IF(ISBLANK(A6149),"",INDEX(Info!$B$3:$H$6442,MATCH(J6149,IF(Info!$D$3:$D$6442=K6149,Info!$C$3:$C$6442),0),7))</f>
        <v/>
      </c>
    </row>
    <row r="6150" spans="1:19" x14ac:dyDescent="0.25">
      <c r="A6150" s="75"/>
      <c r="B6150" s="75"/>
      <c r="C6150" s="72"/>
      <c r="D6150" s="72"/>
      <c r="E6150" s="41" t="str">
        <f t="shared" si="1344"/>
        <v/>
      </c>
      <c r="F6150" s="90" t="str">
        <f t="shared" ca="1" si="1345"/>
        <v/>
      </c>
      <c r="G6150" s="91" t="str">
        <f t="shared" si="1346"/>
        <v/>
      </c>
      <c r="H6150" s="41" t="str">
        <f t="shared" si="1347"/>
        <v/>
      </c>
      <c r="I6150" s="92" t="str">
        <f t="shared" ca="1" si="1348"/>
        <v/>
      </c>
      <c r="J6150" s="28" t="str">
        <f t="shared" si="1349"/>
        <v/>
      </c>
      <c r="K6150" s="28" t="str">
        <f t="shared" si="1350"/>
        <v/>
      </c>
      <c r="L6150" s="28" t="str">
        <f t="shared" ca="1" si="1351"/>
        <v/>
      </c>
      <c r="M6150" s="28" t="str">
        <f t="shared" si="1352"/>
        <v/>
      </c>
      <c r="N6150" s="93" t="str">
        <f t="shared" si="1353"/>
        <v/>
      </c>
      <c r="O6150" s="94" t="str">
        <f t="shared" si="1354"/>
        <v/>
      </c>
      <c r="P6150" s="70">
        <f t="shared" si="1355"/>
        <v>0</v>
      </c>
      <c r="Q6150" s="28" t="str">
        <f t="shared" ca="1" si="1356"/>
        <v/>
      </c>
      <c r="R6150" s="28" t="str">
        <f t="shared" si="1357"/>
        <v/>
      </c>
      <c r="S6150" s="28" t="str">
        <f t="array" ref="S6150">IF(ISBLANK(A6150),"",INDEX(Info!$B$3:$H$6442,MATCH(J6150,IF(Info!$D$3:$D$6442=K6150,Info!$C$3:$C$6442),0),7))</f>
        <v/>
      </c>
    </row>
    <row r="6151" spans="1:19" x14ac:dyDescent="0.25">
      <c r="A6151" s="75"/>
      <c r="B6151" s="75"/>
      <c r="C6151" s="72"/>
      <c r="D6151" s="72"/>
      <c r="E6151" s="41" t="str">
        <f t="shared" si="1344"/>
        <v/>
      </c>
      <c r="F6151" s="90" t="str">
        <f t="shared" ca="1" si="1345"/>
        <v/>
      </c>
      <c r="G6151" s="91" t="str">
        <f t="shared" si="1346"/>
        <v/>
      </c>
      <c r="H6151" s="41" t="str">
        <f t="shared" si="1347"/>
        <v/>
      </c>
      <c r="I6151" s="92" t="str">
        <f t="shared" ca="1" si="1348"/>
        <v/>
      </c>
      <c r="J6151" s="28" t="str">
        <f t="shared" si="1349"/>
        <v/>
      </c>
      <c r="K6151" s="28" t="str">
        <f t="shared" si="1350"/>
        <v/>
      </c>
      <c r="L6151" s="28" t="str">
        <f t="shared" ca="1" si="1351"/>
        <v/>
      </c>
      <c r="M6151" s="28" t="str">
        <f t="shared" si="1352"/>
        <v/>
      </c>
      <c r="N6151" s="93" t="str">
        <f t="shared" si="1353"/>
        <v/>
      </c>
      <c r="O6151" s="94" t="str">
        <f t="shared" si="1354"/>
        <v/>
      </c>
      <c r="P6151" s="70">
        <f t="shared" si="1355"/>
        <v>0</v>
      </c>
      <c r="Q6151" s="28" t="str">
        <f t="shared" ca="1" si="1356"/>
        <v/>
      </c>
      <c r="R6151" s="28" t="str">
        <f t="shared" si="1357"/>
        <v/>
      </c>
      <c r="S6151" s="28" t="str">
        <f t="array" ref="S6151">IF(ISBLANK(A6151),"",INDEX(Info!$B$3:$H$6442,MATCH(J6151,IF(Info!$D$3:$D$6442=K6151,Info!$C$3:$C$6442),0),7))</f>
        <v/>
      </c>
    </row>
    <row r="6152" spans="1:19" x14ac:dyDescent="0.25">
      <c r="A6152" s="75"/>
      <c r="B6152" s="75"/>
      <c r="C6152" s="72"/>
      <c r="D6152" s="72"/>
      <c r="E6152" s="41" t="str">
        <f t="shared" si="1344"/>
        <v/>
      </c>
      <c r="F6152" s="90" t="str">
        <f t="shared" ca="1" si="1345"/>
        <v/>
      </c>
      <c r="G6152" s="91" t="str">
        <f t="shared" si="1346"/>
        <v/>
      </c>
      <c r="H6152" s="41" t="str">
        <f t="shared" si="1347"/>
        <v/>
      </c>
      <c r="I6152" s="92" t="str">
        <f t="shared" ca="1" si="1348"/>
        <v/>
      </c>
      <c r="J6152" s="28" t="str">
        <f t="shared" si="1349"/>
        <v/>
      </c>
      <c r="K6152" s="28" t="str">
        <f t="shared" si="1350"/>
        <v/>
      </c>
      <c r="L6152" s="28" t="str">
        <f t="shared" ca="1" si="1351"/>
        <v/>
      </c>
      <c r="M6152" s="28" t="str">
        <f t="shared" si="1352"/>
        <v/>
      </c>
      <c r="N6152" s="93" t="str">
        <f t="shared" si="1353"/>
        <v/>
      </c>
      <c r="O6152" s="94" t="str">
        <f t="shared" si="1354"/>
        <v/>
      </c>
      <c r="P6152" s="70">
        <f t="shared" si="1355"/>
        <v>0</v>
      </c>
      <c r="Q6152" s="28" t="str">
        <f t="shared" ca="1" si="1356"/>
        <v/>
      </c>
      <c r="R6152" s="28" t="str">
        <f t="shared" si="1357"/>
        <v/>
      </c>
      <c r="S6152" s="28" t="str">
        <f t="array" ref="S6152">IF(ISBLANK(A6152),"",INDEX(Info!$B$3:$H$6442,MATCH(J6152,IF(Info!$D$3:$D$6442=K6152,Info!$C$3:$C$6442),0),7))</f>
        <v/>
      </c>
    </row>
    <row r="6153" spans="1:19" x14ac:dyDescent="0.25">
      <c r="A6153" s="75"/>
      <c r="B6153" s="75"/>
      <c r="C6153" s="72"/>
      <c r="D6153" s="72"/>
      <c r="E6153" s="41" t="str">
        <f t="shared" si="1344"/>
        <v/>
      </c>
      <c r="F6153" s="90" t="str">
        <f t="shared" ca="1" si="1345"/>
        <v/>
      </c>
      <c r="G6153" s="91" t="str">
        <f t="shared" si="1346"/>
        <v/>
      </c>
      <c r="H6153" s="41" t="str">
        <f t="shared" si="1347"/>
        <v/>
      </c>
      <c r="I6153" s="92" t="str">
        <f t="shared" ca="1" si="1348"/>
        <v/>
      </c>
      <c r="J6153" s="28" t="str">
        <f t="shared" si="1349"/>
        <v/>
      </c>
      <c r="K6153" s="28" t="str">
        <f t="shared" si="1350"/>
        <v/>
      </c>
      <c r="L6153" s="28" t="str">
        <f t="shared" ca="1" si="1351"/>
        <v/>
      </c>
      <c r="M6153" s="28" t="str">
        <f t="shared" si="1352"/>
        <v/>
      </c>
      <c r="N6153" s="93" t="str">
        <f t="shared" si="1353"/>
        <v/>
      </c>
      <c r="O6153" s="94" t="str">
        <f t="shared" si="1354"/>
        <v/>
      </c>
      <c r="P6153" s="70">
        <f t="shared" si="1355"/>
        <v>0</v>
      </c>
      <c r="Q6153" s="28" t="str">
        <f t="shared" ca="1" si="1356"/>
        <v/>
      </c>
      <c r="R6153" s="28" t="str">
        <f t="shared" si="1357"/>
        <v/>
      </c>
      <c r="S6153" s="28" t="str">
        <f t="array" ref="S6153">IF(ISBLANK(A6153),"",INDEX(Info!$B$3:$H$6442,MATCH(J6153,IF(Info!$D$3:$D$6442=K6153,Info!$C$3:$C$6442),0),7))</f>
        <v/>
      </c>
    </row>
    <row r="6154" spans="1:19" x14ac:dyDescent="0.25">
      <c r="A6154" s="75"/>
      <c r="B6154" s="75"/>
      <c r="C6154" s="72"/>
      <c r="D6154" s="72"/>
      <c r="E6154" s="41" t="str">
        <f t="shared" si="1344"/>
        <v/>
      </c>
      <c r="F6154" s="90" t="str">
        <f t="shared" ca="1" si="1345"/>
        <v/>
      </c>
      <c r="G6154" s="91" t="str">
        <f t="shared" si="1346"/>
        <v/>
      </c>
      <c r="H6154" s="41" t="str">
        <f t="shared" si="1347"/>
        <v/>
      </c>
      <c r="I6154" s="92" t="str">
        <f t="shared" ca="1" si="1348"/>
        <v/>
      </c>
      <c r="J6154" s="28" t="str">
        <f t="shared" si="1349"/>
        <v/>
      </c>
      <c r="K6154" s="28" t="str">
        <f t="shared" si="1350"/>
        <v/>
      </c>
      <c r="L6154" s="28" t="str">
        <f t="shared" ca="1" si="1351"/>
        <v/>
      </c>
      <c r="M6154" s="28" t="str">
        <f t="shared" si="1352"/>
        <v/>
      </c>
      <c r="N6154" s="93" t="str">
        <f t="shared" si="1353"/>
        <v/>
      </c>
      <c r="O6154" s="94" t="str">
        <f t="shared" si="1354"/>
        <v/>
      </c>
      <c r="P6154" s="70">
        <f t="shared" si="1355"/>
        <v>0</v>
      </c>
      <c r="Q6154" s="28" t="str">
        <f t="shared" ca="1" si="1356"/>
        <v/>
      </c>
      <c r="R6154" s="28" t="str">
        <f t="shared" si="1357"/>
        <v/>
      </c>
      <c r="S6154" s="28" t="str">
        <f t="array" ref="S6154">IF(ISBLANK(A6154),"",INDEX(Info!$B$3:$H$6442,MATCH(J6154,IF(Info!$D$3:$D$6442=K6154,Info!$C$3:$C$6442),0),7))</f>
        <v/>
      </c>
    </row>
    <row r="6155" spans="1:19" x14ac:dyDescent="0.25">
      <c r="A6155" s="75"/>
      <c r="B6155" s="75"/>
      <c r="C6155" s="72"/>
      <c r="D6155" s="72"/>
      <c r="E6155" s="41" t="str">
        <f t="shared" si="1344"/>
        <v/>
      </c>
      <c r="F6155" s="90" t="str">
        <f t="shared" ca="1" si="1345"/>
        <v/>
      </c>
      <c r="G6155" s="91" t="str">
        <f t="shared" si="1346"/>
        <v/>
      </c>
      <c r="H6155" s="41" t="str">
        <f t="shared" si="1347"/>
        <v/>
      </c>
      <c r="I6155" s="92" t="str">
        <f t="shared" ca="1" si="1348"/>
        <v/>
      </c>
      <c r="J6155" s="28" t="str">
        <f t="shared" si="1349"/>
        <v/>
      </c>
      <c r="K6155" s="28" t="str">
        <f t="shared" si="1350"/>
        <v/>
      </c>
      <c r="L6155" s="28" t="str">
        <f t="shared" ca="1" si="1351"/>
        <v/>
      </c>
      <c r="M6155" s="28" t="str">
        <f t="shared" si="1352"/>
        <v/>
      </c>
      <c r="N6155" s="93" t="str">
        <f t="shared" si="1353"/>
        <v/>
      </c>
      <c r="O6155" s="94" t="str">
        <f t="shared" si="1354"/>
        <v/>
      </c>
      <c r="P6155" s="70">
        <f t="shared" si="1355"/>
        <v>0</v>
      </c>
      <c r="Q6155" s="28" t="str">
        <f t="shared" ca="1" si="1356"/>
        <v/>
      </c>
      <c r="R6155" s="28" t="str">
        <f t="shared" si="1357"/>
        <v/>
      </c>
      <c r="S6155" s="28" t="str">
        <f t="array" ref="S6155">IF(ISBLANK(A6155),"",INDEX(Info!$B$3:$H$6442,MATCH(J6155,IF(Info!$D$3:$D$6442=K6155,Info!$C$3:$C$6442),0),7))</f>
        <v/>
      </c>
    </row>
    <row r="6156" spans="1:19" x14ac:dyDescent="0.25">
      <c r="A6156" s="75"/>
      <c r="B6156" s="75"/>
      <c r="C6156" s="72"/>
      <c r="D6156" s="72"/>
      <c r="E6156" s="41" t="str">
        <f t="shared" si="1344"/>
        <v/>
      </c>
      <c r="F6156" s="90" t="str">
        <f t="shared" ca="1" si="1345"/>
        <v/>
      </c>
      <c r="G6156" s="91" t="str">
        <f t="shared" si="1346"/>
        <v/>
      </c>
      <c r="H6156" s="41" t="str">
        <f t="shared" si="1347"/>
        <v/>
      </c>
      <c r="I6156" s="92" t="str">
        <f t="shared" ca="1" si="1348"/>
        <v/>
      </c>
      <c r="J6156" s="28" t="str">
        <f t="shared" si="1349"/>
        <v/>
      </c>
      <c r="K6156" s="28" t="str">
        <f t="shared" si="1350"/>
        <v/>
      </c>
      <c r="L6156" s="28" t="str">
        <f t="shared" ca="1" si="1351"/>
        <v/>
      </c>
      <c r="M6156" s="28" t="str">
        <f t="shared" si="1352"/>
        <v/>
      </c>
      <c r="N6156" s="93" t="str">
        <f t="shared" si="1353"/>
        <v/>
      </c>
      <c r="O6156" s="94" t="str">
        <f t="shared" si="1354"/>
        <v/>
      </c>
      <c r="P6156" s="70">
        <f t="shared" si="1355"/>
        <v>0</v>
      </c>
      <c r="Q6156" s="28" t="str">
        <f t="shared" ca="1" si="1356"/>
        <v/>
      </c>
      <c r="R6156" s="28" t="str">
        <f t="shared" si="1357"/>
        <v/>
      </c>
      <c r="S6156" s="28" t="str">
        <f t="array" ref="S6156">IF(ISBLANK(A6156),"",INDEX(Info!$B$3:$H$6442,MATCH(J6156,IF(Info!$D$3:$D$6442=K6156,Info!$C$3:$C$6442),0),7))</f>
        <v/>
      </c>
    </row>
    <row r="6157" spans="1:19" x14ac:dyDescent="0.25">
      <c r="A6157" s="75"/>
      <c r="B6157" s="75"/>
      <c r="C6157" s="72"/>
      <c r="D6157" s="72"/>
      <c r="E6157" s="41" t="str">
        <f t="shared" si="1344"/>
        <v/>
      </c>
      <c r="F6157" s="90" t="str">
        <f t="shared" ca="1" si="1345"/>
        <v/>
      </c>
      <c r="G6157" s="91" t="str">
        <f t="shared" si="1346"/>
        <v/>
      </c>
      <c r="H6157" s="41" t="str">
        <f t="shared" si="1347"/>
        <v/>
      </c>
      <c r="I6157" s="92" t="str">
        <f t="shared" ca="1" si="1348"/>
        <v/>
      </c>
      <c r="J6157" s="28" t="str">
        <f t="shared" si="1349"/>
        <v/>
      </c>
      <c r="K6157" s="28" t="str">
        <f t="shared" si="1350"/>
        <v/>
      </c>
      <c r="L6157" s="28" t="str">
        <f t="shared" ca="1" si="1351"/>
        <v/>
      </c>
      <c r="M6157" s="28" t="str">
        <f t="shared" si="1352"/>
        <v/>
      </c>
      <c r="N6157" s="93" t="str">
        <f t="shared" si="1353"/>
        <v/>
      </c>
      <c r="O6157" s="94" t="str">
        <f t="shared" si="1354"/>
        <v/>
      </c>
      <c r="P6157" s="70">
        <f t="shared" si="1355"/>
        <v>0</v>
      </c>
      <c r="Q6157" s="28" t="str">
        <f t="shared" ca="1" si="1356"/>
        <v/>
      </c>
      <c r="R6157" s="28" t="str">
        <f t="shared" si="1357"/>
        <v/>
      </c>
      <c r="S6157" s="28" t="str">
        <f t="array" ref="S6157">IF(ISBLANK(A6157),"",INDEX(Info!$B$3:$H$6442,MATCH(J6157,IF(Info!$D$3:$D$6442=K6157,Info!$C$3:$C$6442),0),7))</f>
        <v/>
      </c>
    </row>
    <row r="6158" spans="1:19" x14ac:dyDescent="0.25">
      <c r="A6158" s="75"/>
      <c r="B6158" s="75"/>
      <c r="C6158" s="72"/>
      <c r="D6158" s="72"/>
      <c r="E6158" s="41" t="str">
        <f t="shared" si="1344"/>
        <v/>
      </c>
      <c r="F6158" s="90" t="str">
        <f t="shared" ca="1" si="1345"/>
        <v/>
      </c>
      <c r="G6158" s="91" t="str">
        <f t="shared" si="1346"/>
        <v/>
      </c>
      <c r="H6158" s="41" t="str">
        <f t="shared" si="1347"/>
        <v/>
      </c>
      <c r="I6158" s="92" t="str">
        <f t="shared" ca="1" si="1348"/>
        <v/>
      </c>
      <c r="J6158" s="28" t="str">
        <f t="shared" si="1349"/>
        <v/>
      </c>
      <c r="K6158" s="28" t="str">
        <f t="shared" si="1350"/>
        <v/>
      </c>
      <c r="L6158" s="28" t="str">
        <f t="shared" ca="1" si="1351"/>
        <v/>
      </c>
      <c r="M6158" s="28" t="str">
        <f t="shared" si="1352"/>
        <v/>
      </c>
      <c r="N6158" s="93" t="str">
        <f t="shared" si="1353"/>
        <v/>
      </c>
      <c r="O6158" s="94" t="str">
        <f t="shared" si="1354"/>
        <v/>
      </c>
      <c r="P6158" s="70">
        <f t="shared" si="1355"/>
        <v>0</v>
      </c>
      <c r="Q6158" s="28" t="str">
        <f t="shared" ca="1" si="1356"/>
        <v/>
      </c>
      <c r="R6158" s="28" t="str">
        <f t="shared" si="1357"/>
        <v/>
      </c>
      <c r="S6158" s="28" t="str">
        <f t="array" ref="S6158">IF(ISBLANK(A6158),"",INDEX(Info!$B$3:$H$6442,MATCH(J6158,IF(Info!$D$3:$D$6442=K6158,Info!$C$3:$C$6442),0),7))</f>
        <v/>
      </c>
    </row>
    <row r="6159" spans="1:19" x14ac:dyDescent="0.25">
      <c r="A6159" s="75"/>
      <c r="B6159" s="75"/>
      <c r="C6159" s="72"/>
      <c r="D6159" s="72"/>
      <c r="E6159" s="41" t="str">
        <f t="shared" si="1344"/>
        <v/>
      </c>
      <c r="F6159" s="90" t="str">
        <f t="shared" ca="1" si="1345"/>
        <v/>
      </c>
      <c r="G6159" s="91" t="str">
        <f t="shared" si="1346"/>
        <v/>
      </c>
      <c r="H6159" s="41" t="str">
        <f t="shared" si="1347"/>
        <v/>
      </c>
      <c r="I6159" s="92" t="str">
        <f t="shared" ca="1" si="1348"/>
        <v/>
      </c>
      <c r="J6159" s="28" t="str">
        <f t="shared" si="1349"/>
        <v/>
      </c>
      <c r="K6159" s="28" t="str">
        <f t="shared" si="1350"/>
        <v/>
      </c>
      <c r="L6159" s="28" t="str">
        <f t="shared" ca="1" si="1351"/>
        <v/>
      </c>
      <c r="M6159" s="28" t="str">
        <f t="shared" si="1352"/>
        <v/>
      </c>
      <c r="N6159" s="93" t="str">
        <f t="shared" si="1353"/>
        <v/>
      </c>
      <c r="O6159" s="94" t="str">
        <f t="shared" si="1354"/>
        <v/>
      </c>
      <c r="P6159" s="70">
        <f t="shared" si="1355"/>
        <v>0</v>
      </c>
      <c r="Q6159" s="28" t="str">
        <f t="shared" ca="1" si="1356"/>
        <v/>
      </c>
      <c r="R6159" s="28" t="str">
        <f t="shared" si="1357"/>
        <v/>
      </c>
      <c r="S6159" s="28" t="str">
        <f t="array" ref="S6159">IF(ISBLANK(A6159),"",INDEX(Info!$B$3:$H$6442,MATCH(J6159,IF(Info!$D$3:$D$6442=K6159,Info!$C$3:$C$6442),0),7))</f>
        <v/>
      </c>
    </row>
    <row r="6160" spans="1:19" x14ac:dyDescent="0.25">
      <c r="A6160" s="75"/>
      <c r="B6160" s="75"/>
      <c r="C6160" s="72"/>
      <c r="D6160" s="72"/>
      <c r="E6160" s="41" t="str">
        <f t="shared" si="1344"/>
        <v/>
      </c>
      <c r="F6160" s="90" t="str">
        <f t="shared" ca="1" si="1345"/>
        <v/>
      </c>
      <c r="G6160" s="91" t="str">
        <f t="shared" si="1346"/>
        <v/>
      </c>
      <c r="H6160" s="41" t="str">
        <f t="shared" si="1347"/>
        <v/>
      </c>
      <c r="I6160" s="92" t="str">
        <f t="shared" ca="1" si="1348"/>
        <v/>
      </c>
      <c r="J6160" s="28" t="str">
        <f t="shared" si="1349"/>
        <v/>
      </c>
      <c r="K6160" s="28" t="str">
        <f t="shared" si="1350"/>
        <v/>
      </c>
      <c r="L6160" s="28" t="str">
        <f t="shared" ca="1" si="1351"/>
        <v/>
      </c>
      <c r="M6160" s="28" t="str">
        <f t="shared" si="1352"/>
        <v/>
      </c>
      <c r="N6160" s="93" t="str">
        <f t="shared" si="1353"/>
        <v/>
      </c>
      <c r="O6160" s="94" t="str">
        <f t="shared" si="1354"/>
        <v/>
      </c>
      <c r="P6160" s="70">
        <f t="shared" si="1355"/>
        <v>0</v>
      </c>
      <c r="Q6160" s="28" t="str">
        <f t="shared" ca="1" si="1356"/>
        <v/>
      </c>
      <c r="R6160" s="28" t="str">
        <f t="shared" si="1357"/>
        <v/>
      </c>
      <c r="S6160" s="28" t="str">
        <f t="array" ref="S6160">IF(ISBLANK(A6160),"",INDEX(Info!$B$3:$H$6442,MATCH(J6160,IF(Info!$D$3:$D$6442=K6160,Info!$C$3:$C$6442),0),7))</f>
        <v/>
      </c>
    </row>
    <row r="6161" spans="1:19" x14ac:dyDescent="0.25">
      <c r="A6161" s="75"/>
      <c r="B6161" s="75"/>
      <c r="C6161" s="72"/>
      <c r="D6161" s="72"/>
      <c r="E6161" s="41" t="str">
        <f t="shared" si="1344"/>
        <v/>
      </c>
      <c r="F6161" s="90" t="str">
        <f t="shared" ca="1" si="1345"/>
        <v/>
      </c>
      <c r="G6161" s="91" t="str">
        <f t="shared" si="1346"/>
        <v/>
      </c>
      <c r="H6161" s="41" t="str">
        <f t="shared" si="1347"/>
        <v/>
      </c>
      <c r="I6161" s="92" t="str">
        <f t="shared" ca="1" si="1348"/>
        <v/>
      </c>
      <c r="J6161" s="28" t="str">
        <f t="shared" si="1349"/>
        <v/>
      </c>
      <c r="K6161" s="28" t="str">
        <f t="shared" si="1350"/>
        <v/>
      </c>
      <c r="L6161" s="28" t="str">
        <f t="shared" ca="1" si="1351"/>
        <v/>
      </c>
      <c r="M6161" s="28" t="str">
        <f t="shared" si="1352"/>
        <v/>
      </c>
      <c r="N6161" s="93" t="str">
        <f t="shared" si="1353"/>
        <v/>
      </c>
      <c r="O6161" s="94" t="str">
        <f t="shared" si="1354"/>
        <v/>
      </c>
      <c r="P6161" s="70">
        <f t="shared" si="1355"/>
        <v>0</v>
      </c>
      <c r="Q6161" s="28" t="str">
        <f t="shared" ca="1" si="1356"/>
        <v/>
      </c>
      <c r="R6161" s="28" t="str">
        <f t="shared" si="1357"/>
        <v/>
      </c>
      <c r="S6161" s="28" t="str">
        <f t="array" ref="S6161">IF(ISBLANK(A6161),"",INDEX(Info!$B$3:$H$6442,MATCH(J6161,IF(Info!$D$3:$D$6442=K6161,Info!$C$3:$C$6442),0),7))</f>
        <v/>
      </c>
    </row>
    <row r="6162" spans="1:19" x14ac:dyDescent="0.25">
      <c r="A6162" s="75"/>
      <c r="B6162" s="75"/>
      <c r="C6162" s="72"/>
      <c r="D6162" s="72"/>
      <c r="E6162" s="41" t="str">
        <f t="shared" si="1344"/>
        <v/>
      </c>
      <c r="F6162" s="90" t="str">
        <f t="shared" ca="1" si="1345"/>
        <v/>
      </c>
      <c r="G6162" s="91" t="str">
        <f t="shared" si="1346"/>
        <v/>
      </c>
      <c r="H6162" s="41" t="str">
        <f t="shared" si="1347"/>
        <v/>
      </c>
      <c r="I6162" s="92" t="str">
        <f t="shared" ca="1" si="1348"/>
        <v/>
      </c>
      <c r="J6162" s="28" t="str">
        <f t="shared" si="1349"/>
        <v/>
      </c>
      <c r="K6162" s="28" t="str">
        <f t="shared" si="1350"/>
        <v/>
      </c>
      <c r="L6162" s="28" t="str">
        <f t="shared" ca="1" si="1351"/>
        <v/>
      </c>
      <c r="M6162" s="28" t="str">
        <f t="shared" si="1352"/>
        <v/>
      </c>
      <c r="N6162" s="93" t="str">
        <f t="shared" si="1353"/>
        <v/>
      </c>
      <c r="O6162" s="94" t="str">
        <f t="shared" si="1354"/>
        <v/>
      </c>
      <c r="P6162" s="70">
        <f t="shared" si="1355"/>
        <v>0</v>
      </c>
      <c r="Q6162" s="28" t="str">
        <f t="shared" ca="1" si="1356"/>
        <v/>
      </c>
      <c r="R6162" s="28" t="str">
        <f t="shared" si="1357"/>
        <v/>
      </c>
      <c r="S6162" s="28" t="str">
        <f t="array" ref="S6162">IF(ISBLANK(A6162),"",INDEX(Info!$B$3:$H$6442,MATCH(J6162,IF(Info!$D$3:$D$6442=K6162,Info!$C$3:$C$6442),0),7))</f>
        <v/>
      </c>
    </row>
    <row r="6163" spans="1:19" x14ac:dyDescent="0.25">
      <c r="A6163" s="75"/>
      <c r="B6163" s="75"/>
      <c r="C6163" s="72"/>
      <c r="D6163" s="72"/>
      <c r="E6163" s="41" t="str">
        <f t="shared" si="1344"/>
        <v/>
      </c>
      <c r="F6163" s="90" t="str">
        <f t="shared" ca="1" si="1345"/>
        <v/>
      </c>
      <c r="G6163" s="91" t="str">
        <f t="shared" si="1346"/>
        <v/>
      </c>
      <c r="H6163" s="41" t="str">
        <f t="shared" si="1347"/>
        <v/>
      </c>
      <c r="I6163" s="92" t="str">
        <f t="shared" ca="1" si="1348"/>
        <v/>
      </c>
      <c r="J6163" s="28" t="str">
        <f t="shared" si="1349"/>
        <v/>
      </c>
      <c r="K6163" s="28" t="str">
        <f t="shared" si="1350"/>
        <v/>
      </c>
      <c r="L6163" s="28" t="str">
        <f t="shared" ca="1" si="1351"/>
        <v/>
      </c>
      <c r="M6163" s="28" t="str">
        <f t="shared" si="1352"/>
        <v/>
      </c>
      <c r="N6163" s="93" t="str">
        <f t="shared" si="1353"/>
        <v/>
      </c>
      <c r="O6163" s="94" t="str">
        <f t="shared" si="1354"/>
        <v/>
      </c>
      <c r="P6163" s="70">
        <f t="shared" si="1355"/>
        <v>0</v>
      </c>
      <c r="Q6163" s="28" t="str">
        <f t="shared" ca="1" si="1356"/>
        <v/>
      </c>
      <c r="R6163" s="28" t="str">
        <f t="shared" si="1357"/>
        <v/>
      </c>
      <c r="S6163" s="28" t="str">
        <f t="array" ref="S6163">IF(ISBLANK(A6163),"",INDEX(Info!$B$3:$H$6442,MATCH(J6163,IF(Info!$D$3:$D$6442=K6163,Info!$C$3:$C$6442),0),7))</f>
        <v/>
      </c>
    </row>
    <row r="6164" spans="1:19" x14ac:dyDescent="0.25">
      <c r="A6164" s="75"/>
      <c r="B6164" s="75"/>
      <c r="C6164" s="72"/>
      <c r="D6164" s="72"/>
      <c r="E6164" s="41" t="str">
        <f t="shared" si="1344"/>
        <v/>
      </c>
      <c r="F6164" s="90" t="str">
        <f t="shared" ca="1" si="1345"/>
        <v/>
      </c>
      <c r="G6164" s="91" t="str">
        <f t="shared" si="1346"/>
        <v/>
      </c>
      <c r="H6164" s="41" t="str">
        <f t="shared" si="1347"/>
        <v/>
      </c>
      <c r="I6164" s="92" t="str">
        <f t="shared" ca="1" si="1348"/>
        <v/>
      </c>
      <c r="J6164" s="28" t="str">
        <f t="shared" si="1349"/>
        <v/>
      </c>
      <c r="K6164" s="28" t="str">
        <f t="shared" si="1350"/>
        <v/>
      </c>
      <c r="L6164" s="28" t="str">
        <f t="shared" ca="1" si="1351"/>
        <v/>
      </c>
      <c r="M6164" s="28" t="str">
        <f t="shared" si="1352"/>
        <v/>
      </c>
      <c r="N6164" s="93" t="str">
        <f t="shared" si="1353"/>
        <v/>
      </c>
      <c r="O6164" s="94" t="str">
        <f t="shared" si="1354"/>
        <v/>
      </c>
      <c r="P6164" s="70">
        <f t="shared" si="1355"/>
        <v>0</v>
      </c>
      <c r="Q6164" s="28" t="str">
        <f t="shared" ca="1" si="1356"/>
        <v/>
      </c>
      <c r="R6164" s="28" t="str">
        <f t="shared" si="1357"/>
        <v/>
      </c>
      <c r="S6164" s="28" t="str">
        <f t="array" ref="S6164">IF(ISBLANK(A6164),"",INDEX(Info!$B$3:$H$6442,MATCH(J6164,IF(Info!$D$3:$D$6442=K6164,Info!$C$3:$C$6442),0),7))</f>
        <v/>
      </c>
    </row>
    <row r="6165" spans="1:19" x14ac:dyDescent="0.25">
      <c r="A6165" s="75"/>
      <c r="B6165" s="75"/>
      <c r="C6165" s="72"/>
      <c r="D6165" s="72"/>
      <c r="E6165" s="41" t="str">
        <f t="shared" si="1344"/>
        <v/>
      </c>
      <c r="F6165" s="90" t="str">
        <f t="shared" ca="1" si="1345"/>
        <v/>
      </c>
      <c r="G6165" s="91" t="str">
        <f t="shared" si="1346"/>
        <v/>
      </c>
      <c r="H6165" s="41" t="str">
        <f t="shared" si="1347"/>
        <v/>
      </c>
      <c r="I6165" s="92" t="str">
        <f t="shared" ca="1" si="1348"/>
        <v/>
      </c>
      <c r="J6165" s="28" t="str">
        <f t="shared" si="1349"/>
        <v/>
      </c>
      <c r="K6165" s="28" t="str">
        <f t="shared" si="1350"/>
        <v/>
      </c>
      <c r="L6165" s="28" t="str">
        <f t="shared" ca="1" si="1351"/>
        <v/>
      </c>
      <c r="M6165" s="28" t="str">
        <f t="shared" si="1352"/>
        <v/>
      </c>
      <c r="N6165" s="93" t="str">
        <f t="shared" si="1353"/>
        <v/>
      </c>
      <c r="O6165" s="94" t="str">
        <f t="shared" si="1354"/>
        <v/>
      </c>
      <c r="P6165" s="70">
        <f t="shared" si="1355"/>
        <v>0</v>
      </c>
      <c r="Q6165" s="28" t="str">
        <f t="shared" ca="1" si="1356"/>
        <v/>
      </c>
      <c r="R6165" s="28" t="str">
        <f t="shared" si="1357"/>
        <v/>
      </c>
      <c r="S6165" s="28" t="str">
        <f t="array" ref="S6165">IF(ISBLANK(A6165),"",INDEX(Info!$B$3:$H$6442,MATCH(J6165,IF(Info!$D$3:$D$6442=K6165,Info!$C$3:$C$6442),0),7))</f>
        <v/>
      </c>
    </row>
    <row r="6166" spans="1:19" x14ac:dyDescent="0.25">
      <c r="A6166" s="75"/>
      <c r="B6166" s="75"/>
      <c r="C6166" s="72"/>
      <c r="D6166" s="72"/>
      <c r="E6166" s="41" t="str">
        <f t="shared" si="1344"/>
        <v/>
      </c>
      <c r="F6166" s="90" t="str">
        <f t="shared" ca="1" si="1345"/>
        <v/>
      </c>
      <c r="G6166" s="91" t="str">
        <f t="shared" si="1346"/>
        <v/>
      </c>
      <c r="H6166" s="41" t="str">
        <f t="shared" si="1347"/>
        <v/>
      </c>
      <c r="I6166" s="92" t="str">
        <f t="shared" ca="1" si="1348"/>
        <v/>
      </c>
      <c r="J6166" s="28" t="str">
        <f t="shared" si="1349"/>
        <v/>
      </c>
      <c r="K6166" s="28" t="str">
        <f t="shared" si="1350"/>
        <v/>
      </c>
      <c r="L6166" s="28" t="str">
        <f t="shared" ca="1" si="1351"/>
        <v/>
      </c>
      <c r="M6166" s="28" t="str">
        <f t="shared" si="1352"/>
        <v/>
      </c>
      <c r="N6166" s="93" t="str">
        <f t="shared" si="1353"/>
        <v/>
      </c>
      <c r="O6166" s="94" t="str">
        <f t="shared" si="1354"/>
        <v/>
      </c>
      <c r="P6166" s="70">
        <f t="shared" si="1355"/>
        <v>0</v>
      </c>
      <c r="Q6166" s="28" t="str">
        <f t="shared" ca="1" si="1356"/>
        <v/>
      </c>
      <c r="R6166" s="28" t="str">
        <f t="shared" si="1357"/>
        <v/>
      </c>
      <c r="S6166" s="28" t="str">
        <f t="array" ref="S6166">IF(ISBLANK(A6166),"",INDEX(Info!$B$3:$H$6442,MATCH(J6166,IF(Info!$D$3:$D$6442=K6166,Info!$C$3:$C$6442),0),7))</f>
        <v/>
      </c>
    </row>
    <row r="6167" spans="1:19" x14ac:dyDescent="0.25">
      <c r="A6167" s="75"/>
      <c r="B6167" s="75"/>
      <c r="C6167" s="72"/>
      <c r="D6167" s="72"/>
      <c r="E6167" s="41" t="str">
        <f t="shared" si="1344"/>
        <v/>
      </c>
      <c r="F6167" s="90" t="str">
        <f t="shared" ca="1" si="1345"/>
        <v/>
      </c>
      <c r="G6167" s="91" t="str">
        <f t="shared" si="1346"/>
        <v/>
      </c>
      <c r="H6167" s="41" t="str">
        <f t="shared" si="1347"/>
        <v/>
      </c>
      <c r="I6167" s="92" t="str">
        <f t="shared" ca="1" si="1348"/>
        <v/>
      </c>
      <c r="J6167" s="28" t="str">
        <f t="shared" si="1349"/>
        <v/>
      </c>
      <c r="K6167" s="28" t="str">
        <f t="shared" si="1350"/>
        <v/>
      </c>
      <c r="L6167" s="28" t="str">
        <f t="shared" ca="1" si="1351"/>
        <v/>
      </c>
      <c r="M6167" s="28" t="str">
        <f t="shared" si="1352"/>
        <v/>
      </c>
      <c r="N6167" s="93" t="str">
        <f t="shared" si="1353"/>
        <v/>
      </c>
      <c r="O6167" s="94" t="str">
        <f t="shared" si="1354"/>
        <v/>
      </c>
      <c r="P6167" s="70">
        <f t="shared" si="1355"/>
        <v>0</v>
      </c>
      <c r="Q6167" s="28" t="str">
        <f t="shared" ca="1" si="1356"/>
        <v/>
      </c>
      <c r="R6167" s="28" t="str">
        <f t="shared" si="1357"/>
        <v/>
      </c>
      <c r="S6167" s="28" t="str">
        <f t="array" ref="S6167">IF(ISBLANK(A6167),"",INDEX(Info!$B$3:$H$6442,MATCH(J6167,IF(Info!$D$3:$D$6442=K6167,Info!$C$3:$C$6442),0),7))</f>
        <v/>
      </c>
    </row>
    <row r="6168" spans="1:19" x14ac:dyDescent="0.25">
      <c r="A6168" s="75"/>
      <c r="B6168" s="75"/>
      <c r="C6168" s="72"/>
      <c r="D6168" s="72"/>
      <c r="E6168" s="41" t="str">
        <f t="shared" si="1344"/>
        <v/>
      </c>
      <c r="F6168" s="90" t="str">
        <f t="shared" ca="1" si="1345"/>
        <v/>
      </c>
      <c r="G6168" s="91" t="str">
        <f t="shared" si="1346"/>
        <v/>
      </c>
      <c r="H6168" s="41" t="str">
        <f t="shared" si="1347"/>
        <v/>
      </c>
      <c r="I6168" s="92" t="str">
        <f t="shared" ca="1" si="1348"/>
        <v/>
      </c>
      <c r="J6168" s="28" t="str">
        <f t="shared" si="1349"/>
        <v/>
      </c>
      <c r="K6168" s="28" t="str">
        <f t="shared" si="1350"/>
        <v/>
      </c>
      <c r="L6168" s="28" t="str">
        <f t="shared" ca="1" si="1351"/>
        <v/>
      </c>
      <c r="M6168" s="28" t="str">
        <f t="shared" si="1352"/>
        <v/>
      </c>
      <c r="N6168" s="93" t="str">
        <f t="shared" si="1353"/>
        <v/>
      </c>
      <c r="O6168" s="94" t="str">
        <f t="shared" si="1354"/>
        <v/>
      </c>
      <c r="P6168" s="70">
        <f t="shared" si="1355"/>
        <v>0</v>
      </c>
      <c r="Q6168" s="28" t="str">
        <f t="shared" ca="1" si="1356"/>
        <v/>
      </c>
      <c r="R6168" s="28" t="str">
        <f t="shared" si="1357"/>
        <v/>
      </c>
      <c r="S6168" s="28" t="str">
        <f t="array" ref="S6168">IF(ISBLANK(A6168),"",INDEX(Info!$B$3:$H$6442,MATCH(J6168,IF(Info!$D$3:$D$6442=K6168,Info!$C$3:$C$6442),0),7))</f>
        <v/>
      </c>
    </row>
    <row r="6169" spans="1:19" x14ac:dyDescent="0.25">
      <c r="A6169" s="75"/>
      <c r="B6169" s="75"/>
      <c r="C6169" s="72"/>
      <c r="D6169" s="72"/>
      <c r="E6169" s="41" t="str">
        <f t="shared" si="1344"/>
        <v/>
      </c>
      <c r="F6169" s="90" t="str">
        <f t="shared" ca="1" si="1345"/>
        <v/>
      </c>
      <c r="G6169" s="91" t="str">
        <f t="shared" si="1346"/>
        <v/>
      </c>
      <c r="H6169" s="41" t="str">
        <f t="shared" si="1347"/>
        <v/>
      </c>
      <c r="I6169" s="92" t="str">
        <f t="shared" ca="1" si="1348"/>
        <v/>
      </c>
      <c r="J6169" s="28" t="str">
        <f t="shared" si="1349"/>
        <v/>
      </c>
      <c r="K6169" s="28" t="str">
        <f t="shared" si="1350"/>
        <v/>
      </c>
      <c r="L6169" s="28" t="str">
        <f t="shared" ca="1" si="1351"/>
        <v/>
      </c>
      <c r="M6169" s="28" t="str">
        <f t="shared" si="1352"/>
        <v/>
      </c>
      <c r="N6169" s="93" t="str">
        <f t="shared" si="1353"/>
        <v/>
      </c>
      <c r="O6169" s="94" t="str">
        <f t="shared" si="1354"/>
        <v/>
      </c>
      <c r="P6169" s="70">
        <f t="shared" si="1355"/>
        <v>0</v>
      </c>
      <c r="Q6169" s="28" t="str">
        <f t="shared" ca="1" si="1356"/>
        <v/>
      </c>
      <c r="R6169" s="28" t="str">
        <f t="shared" si="1357"/>
        <v/>
      </c>
      <c r="S6169" s="28" t="str">
        <f t="array" ref="S6169">IF(ISBLANK(A6169),"",INDEX(Info!$B$3:$H$6442,MATCH(J6169,IF(Info!$D$3:$D$6442=K6169,Info!$C$3:$C$6442),0),7))</f>
        <v/>
      </c>
    </row>
    <row r="6170" spans="1:19" x14ac:dyDescent="0.25">
      <c r="A6170" s="75"/>
      <c r="B6170" s="75"/>
      <c r="C6170" s="72"/>
      <c r="D6170" s="72"/>
      <c r="E6170" s="41" t="str">
        <f t="shared" si="1344"/>
        <v/>
      </c>
      <c r="F6170" s="90" t="str">
        <f t="shared" ca="1" si="1345"/>
        <v/>
      </c>
      <c r="G6170" s="91" t="str">
        <f t="shared" si="1346"/>
        <v/>
      </c>
      <c r="H6170" s="41" t="str">
        <f t="shared" si="1347"/>
        <v/>
      </c>
      <c r="I6170" s="92" t="str">
        <f t="shared" ca="1" si="1348"/>
        <v/>
      </c>
      <c r="J6170" s="28" t="str">
        <f t="shared" si="1349"/>
        <v/>
      </c>
      <c r="K6170" s="28" t="str">
        <f t="shared" si="1350"/>
        <v/>
      </c>
      <c r="L6170" s="28" t="str">
        <f t="shared" ca="1" si="1351"/>
        <v/>
      </c>
      <c r="M6170" s="28" t="str">
        <f t="shared" si="1352"/>
        <v/>
      </c>
      <c r="N6170" s="93" t="str">
        <f t="shared" si="1353"/>
        <v/>
      </c>
      <c r="O6170" s="94" t="str">
        <f t="shared" si="1354"/>
        <v/>
      </c>
      <c r="P6170" s="70">
        <f t="shared" si="1355"/>
        <v>0</v>
      </c>
      <c r="Q6170" s="28" t="str">
        <f t="shared" ca="1" si="1356"/>
        <v/>
      </c>
      <c r="R6170" s="28" t="str">
        <f t="shared" si="1357"/>
        <v/>
      </c>
      <c r="S6170" s="28" t="str">
        <f t="array" ref="S6170">IF(ISBLANK(A6170),"",INDEX(Info!$B$3:$H$6442,MATCH(J6170,IF(Info!$D$3:$D$6442=K6170,Info!$C$3:$C$6442),0),7))</f>
        <v/>
      </c>
    </row>
    <row r="6171" spans="1:19" x14ac:dyDescent="0.25">
      <c r="A6171" s="75"/>
      <c r="B6171" s="75"/>
      <c r="C6171" s="72"/>
      <c r="D6171" s="72"/>
      <c r="E6171" s="41" t="str">
        <f t="shared" si="1344"/>
        <v/>
      </c>
      <c r="F6171" s="90" t="str">
        <f t="shared" ca="1" si="1345"/>
        <v/>
      </c>
      <c r="G6171" s="91" t="str">
        <f t="shared" si="1346"/>
        <v/>
      </c>
      <c r="H6171" s="41" t="str">
        <f t="shared" si="1347"/>
        <v/>
      </c>
      <c r="I6171" s="92" t="str">
        <f t="shared" ca="1" si="1348"/>
        <v/>
      </c>
      <c r="J6171" s="28" t="str">
        <f t="shared" si="1349"/>
        <v/>
      </c>
      <c r="K6171" s="28" t="str">
        <f t="shared" si="1350"/>
        <v/>
      </c>
      <c r="L6171" s="28" t="str">
        <f t="shared" ca="1" si="1351"/>
        <v/>
      </c>
      <c r="M6171" s="28" t="str">
        <f t="shared" si="1352"/>
        <v/>
      </c>
      <c r="N6171" s="93" t="str">
        <f t="shared" si="1353"/>
        <v/>
      </c>
      <c r="O6171" s="94" t="str">
        <f t="shared" si="1354"/>
        <v/>
      </c>
      <c r="P6171" s="70">
        <f t="shared" si="1355"/>
        <v>0</v>
      </c>
      <c r="Q6171" s="28" t="str">
        <f t="shared" ca="1" si="1356"/>
        <v/>
      </c>
      <c r="R6171" s="28" t="str">
        <f t="shared" si="1357"/>
        <v/>
      </c>
      <c r="S6171" s="28" t="str">
        <f t="array" ref="S6171">IF(ISBLANK(A6171),"",INDEX(Info!$B$3:$H$6442,MATCH(J6171,IF(Info!$D$3:$D$6442=K6171,Info!$C$3:$C$6442),0),7))</f>
        <v/>
      </c>
    </row>
    <row r="6172" spans="1:19" x14ac:dyDescent="0.25">
      <c r="A6172" s="75"/>
      <c r="B6172" s="75"/>
      <c r="C6172" s="72"/>
      <c r="D6172" s="72"/>
      <c r="E6172" s="41" t="str">
        <f t="shared" si="1344"/>
        <v/>
      </c>
      <c r="F6172" s="90" t="str">
        <f t="shared" ca="1" si="1345"/>
        <v/>
      </c>
      <c r="G6172" s="91" t="str">
        <f t="shared" si="1346"/>
        <v/>
      </c>
      <c r="H6172" s="41" t="str">
        <f t="shared" si="1347"/>
        <v/>
      </c>
      <c r="I6172" s="92" t="str">
        <f t="shared" ca="1" si="1348"/>
        <v/>
      </c>
      <c r="J6172" s="28" t="str">
        <f t="shared" si="1349"/>
        <v/>
      </c>
      <c r="K6172" s="28" t="str">
        <f t="shared" si="1350"/>
        <v/>
      </c>
      <c r="L6172" s="28" t="str">
        <f t="shared" ca="1" si="1351"/>
        <v/>
      </c>
      <c r="M6172" s="28" t="str">
        <f t="shared" si="1352"/>
        <v/>
      </c>
      <c r="N6172" s="93" t="str">
        <f t="shared" si="1353"/>
        <v/>
      </c>
      <c r="O6172" s="94" t="str">
        <f t="shared" si="1354"/>
        <v/>
      </c>
      <c r="P6172" s="70">
        <f t="shared" si="1355"/>
        <v>0</v>
      </c>
      <c r="Q6172" s="28" t="str">
        <f t="shared" ca="1" si="1356"/>
        <v/>
      </c>
      <c r="R6172" s="28" t="str">
        <f t="shared" si="1357"/>
        <v/>
      </c>
      <c r="S6172" s="28" t="str">
        <f t="array" ref="S6172">IF(ISBLANK(A6172),"",INDEX(Info!$B$3:$H$6442,MATCH(J6172,IF(Info!$D$3:$D$6442=K6172,Info!$C$3:$C$6442),0),7))</f>
        <v/>
      </c>
    </row>
    <row r="6173" spans="1:19" x14ac:dyDescent="0.25">
      <c r="A6173" s="75"/>
      <c r="B6173" s="75"/>
      <c r="C6173" s="72"/>
      <c r="D6173" s="72"/>
      <c r="E6173" s="41" t="str">
        <f t="shared" si="1344"/>
        <v/>
      </c>
      <c r="F6173" s="90" t="str">
        <f t="shared" ca="1" si="1345"/>
        <v/>
      </c>
      <c r="G6173" s="91" t="str">
        <f t="shared" si="1346"/>
        <v/>
      </c>
      <c r="H6173" s="41" t="str">
        <f t="shared" si="1347"/>
        <v/>
      </c>
      <c r="I6173" s="92" t="str">
        <f t="shared" ca="1" si="1348"/>
        <v/>
      </c>
      <c r="J6173" s="28" t="str">
        <f t="shared" si="1349"/>
        <v/>
      </c>
      <c r="K6173" s="28" t="str">
        <f t="shared" si="1350"/>
        <v/>
      </c>
      <c r="L6173" s="28" t="str">
        <f t="shared" ca="1" si="1351"/>
        <v/>
      </c>
      <c r="M6173" s="28" t="str">
        <f t="shared" si="1352"/>
        <v/>
      </c>
      <c r="N6173" s="93" t="str">
        <f t="shared" si="1353"/>
        <v/>
      </c>
      <c r="O6173" s="94" t="str">
        <f t="shared" si="1354"/>
        <v/>
      </c>
      <c r="P6173" s="70">
        <f t="shared" si="1355"/>
        <v>0</v>
      </c>
      <c r="Q6173" s="28" t="str">
        <f t="shared" ca="1" si="1356"/>
        <v/>
      </c>
      <c r="R6173" s="28" t="str">
        <f t="shared" si="1357"/>
        <v/>
      </c>
      <c r="S6173" s="28" t="str">
        <f t="array" ref="S6173">IF(ISBLANK(A6173),"",INDEX(Info!$B$3:$H$6442,MATCH(J6173,IF(Info!$D$3:$D$6442=K6173,Info!$C$3:$C$6442),0),7))</f>
        <v/>
      </c>
    </row>
    <row r="6174" spans="1:19" x14ac:dyDescent="0.25">
      <c r="A6174" s="75"/>
      <c r="B6174" s="75"/>
      <c r="C6174" s="72"/>
      <c r="D6174" s="72"/>
      <c r="E6174" s="41" t="str">
        <f t="shared" si="1344"/>
        <v/>
      </c>
      <c r="F6174" s="90" t="str">
        <f t="shared" ca="1" si="1345"/>
        <v/>
      </c>
      <c r="G6174" s="91" t="str">
        <f t="shared" si="1346"/>
        <v/>
      </c>
      <c r="H6174" s="41" t="str">
        <f t="shared" si="1347"/>
        <v/>
      </c>
      <c r="I6174" s="92" t="str">
        <f t="shared" ca="1" si="1348"/>
        <v/>
      </c>
      <c r="J6174" s="28" t="str">
        <f t="shared" si="1349"/>
        <v/>
      </c>
      <c r="K6174" s="28" t="str">
        <f t="shared" si="1350"/>
        <v/>
      </c>
      <c r="L6174" s="28" t="str">
        <f t="shared" ca="1" si="1351"/>
        <v/>
      </c>
      <c r="M6174" s="28" t="str">
        <f t="shared" si="1352"/>
        <v/>
      </c>
      <c r="N6174" s="93" t="str">
        <f t="shared" si="1353"/>
        <v/>
      </c>
      <c r="O6174" s="94" t="str">
        <f t="shared" si="1354"/>
        <v/>
      </c>
      <c r="P6174" s="70">
        <f t="shared" si="1355"/>
        <v>0</v>
      </c>
      <c r="Q6174" s="28" t="str">
        <f t="shared" ca="1" si="1356"/>
        <v/>
      </c>
      <c r="R6174" s="28" t="str">
        <f t="shared" si="1357"/>
        <v/>
      </c>
      <c r="S6174" s="28" t="str">
        <f t="array" ref="S6174">IF(ISBLANK(A6174),"",INDEX(Info!$B$3:$H$6442,MATCH(J6174,IF(Info!$D$3:$D$6442=K6174,Info!$C$3:$C$6442),0),7))</f>
        <v/>
      </c>
    </row>
    <row r="6175" spans="1:19" x14ac:dyDescent="0.25">
      <c r="A6175" s="75"/>
      <c r="B6175" s="75"/>
      <c r="C6175" s="72"/>
      <c r="D6175" s="72"/>
      <c r="E6175" s="41" t="str">
        <f t="shared" si="1344"/>
        <v/>
      </c>
      <c r="F6175" s="90" t="str">
        <f t="shared" ca="1" si="1345"/>
        <v/>
      </c>
      <c r="G6175" s="91" t="str">
        <f t="shared" si="1346"/>
        <v/>
      </c>
      <c r="H6175" s="41" t="str">
        <f t="shared" si="1347"/>
        <v/>
      </c>
      <c r="I6175" s="92" t="str">
        <f t="shared" ca="1" si="1348"/>
        <v/>
      </c>
      <c r="J6175" s="28" t="str">
        <f t="shared" si="1349"/>
        <v/>
      </c>
      <c r="K6175" s="28" t="str">
        <f t="shared" si="1350"/>
        <v/>
      </c>
      <c r="L6175" s="28" t="str">
        <f t="shared" ca="1" si="1351"/>
        <v/>
      </c>
      <c r="M6175" s="28" t="str">
        <f t="shared" si="1352"/>
        <v/>
      </c>
      <c r="N6175" s="93" t="str">
        <f t="shared" si="1353"/>
        <v/>
      </c>
      <c r="O6175" s="94" t="str">
        <f t="shared" si="1354"/>
        <v/>
      </c>
      <c r="P6175" s="70">
        <f t="shared" si="1355"/>
        <v>0</v>
      </c>
      <c r="Q6175" s="28" t="str">
        <f t="shared" ca="1" si="1356"/>
        <v/>
      </c>
      <c r="R6175" s="28" t="str">
        <f t="shared" si="1357"/>
        <v/>
      </c>
      <c r="S6175" s="28" t="str">
        <f t="array" ref="S6175">IF(ISBLANK(A6175),"",INDEX(Info!$B$3:$H$6442,MATCH(J6175,IF(Info!$D$3:$D$6442=K6175,Info!$C$3:$C$6442),0),7))</f>
        <v/>
      </c>
    </row>
    <row r="6176" spans="1:19" x14ac:dyDescent="0.25">
      <c r="A6176" s="75"/>
      <c r="B6176" s="75"/>
      <c r="C6176" s="72"/>
      <c r="D6176" s="72"/>
      <c r="E6176" s="41" t="str">
        <f t="shared" si="1344"/>
        <v/>
      </c>
      <c r="F6176" s="90" t="str">
        <f t="shared" ca="1" si="1345"/>
        <v/>
      </c>
      <c r="G6176" s="91" t="str">
        <f t="shared" si="1346"/>
        <v/>
      </c>
      <c r="H6176" s="41" t="str">
        <f t="shared" si="1347"/>
        <v/>
      </c>
      <c r="I6176" s="92" t="str">
        <f t="shared" ca="1" si="1348"/>
        <v/>
      </c>
      <c r="J6176" s="28" t="str">
        <f t="shared" si="1349"/>
        <v/>
      </c>
      <c r="K6176" s="28" t="str">
        <f t="shared" si="1350"/>
        <v/>
      </c>
      <c r="L6176" s="28" t="str">
        <f t="shared" ca="1" si="1351"/>
        <v/>
      </c>
      <c r="M6176" s="28" t="str">
        <f t="shared" si="1352"/>
        <v/>
      </c>
      <c r="N6176" s="93" t="str">
        <f t="shared" si="1353"/>
        <v/>
      </c>
      <c r="O6176" s="94" t="str">
        <f t="shared" si="1354"/>
        <v/>
      </c>
      <c r="P6176" s="70">
        <f t="shared" si="1355"/>
        <v>0</v>
      </c>
      <c r="Q6176" s="28" t="str">
        <f t="shared" ca="1" si="1356"/>
        <v/>
      </c>
      <c r="R6176" s="28" t="str">
        <f t="shared" si="1357"/>
        <v/>
      </c>
      <c r="S6176" s="28" t="str">
        <f t="array" ref="S6176">IF(ISBLANK(A6176),"",INDEX(Info!$B$3:$H$6442,MATCH(J6176,IF(Info!$D$3:$D$6442=K6176,Info!$C$3:$C$6442),0),7))</f>
        <v/>
      </c>
    </row>
    <row r="6177" spans="1:19" x14ac:dyDescent="0.25">
      <c r="A6177" s="75"/>
      <c r="B6177" s="75"/>
      <c r="C6177" s="72"/>
      <c r="D6177" s="72"/>
      <c r="E6177" s="41" t="str">
        <f t="shared" si="1344"/>
        <v/>
      </c>
      <c r="F6177" s="90" t="str">
        <f t="shared" ca="1" si="1345"/>
        <v/>
      </c>
      <c r="G6177" s="91" t="str">
        <f t="shared" si="1346"/>
        <v/>
      </c>
      <c r="H6177" s="41" t="str">
        <f t="shared" si="1347"/>
        <v/>
      </c>
      <c r="I6177" s="92" t="str">
        <f t="shared" ca="1" si="1348"/>
        <v/>
      </c>
      <c r="J6177" s="28" t="str">
        <f t="shared" si="1349"/>
        <v/>
      </c>
      <c r="K6177" s="28" t="str">
        <f t="shared" si="1350"/>
        <v/>
      </c>
      <c r="L6177" s="28" t="str">
        <f t="shared" ca="1" si="1351"/>
        <v/>
      </c>
      <c r="M6177" s="28" t="str">
        <f t="shared" si="1352"/>
        <v/>
      </c>
      <c r="N6177" s="93" t="str">
        <f t="shared" si="1353"/>
        <v/>
      </c>
      <c r="O6177" s="94" t="str">
        <f t="shared" si="1354"/>
        <v/>
      </c>
      <c r="P6177" s="70">
        <f t="shared" si="1355"/>
        <v>0</v>
      </c>
      <c r="Q6177" s="28" t="str">
        <f t="shared" ca="1" si="1356"/>
        <v/>
      </c>
      <c r="R6177" s="28" t="str">
        <f t="shared" si="1357"/>
        <v/>
      </c>
      <c r="S6177" s="28" t="str">
        <f t="array" ref="S6177">IF(ISBLANK(A6177),"",INDEX(Info!$B$3:$H$6442,MATCH(J6177,IF(Info!$D$3:$D$6442=K6177,Info!$C$3:$C$6442),0),7))</f>
        <v/>
      </c>
    </row>
    <row r="6178" spans="1:19" x14ac:dyDescent="0.25">
      <c r="A6178" s="75"/>
      <c r="B6178" s="75"/>
      <c r="C6178" s="72"/>
      <c r="D6178" s="72"/>
      <c r="E6178" s="41" t="str">
        <f t="shared" si="1344"/>
        <v/>
      </c>
      <c r="F6178" s="90" t="str">
        <f t="shared" ca="1" si="1345"/>
        <v/>
      </c>
      <c r="G6178" s="91" t="str">
        <f t="shared" si="1346"/>
        <v/>
      </c>
      <c r="H6178" s="41" t="str">
        <f t="shared" si="1347"/>
        <v/>
      </c>
      <c r="I6178" s="92" t="str">
        <f t="shared" ca="1" si="1348"/>
        <v/>
      </c>
      <c r="J6178" s="28" t="str">
        <f t="shared" si="1349"/>
        <v/>
      </c>
      <c r="K6178" s="28" t="str">
        <f t="shared" si="1350"/>
        <v/>
      </c>
      <c r="L6178" s="28" t="str">
        <f t="shared" ca="1" si="1351"/>
        <v/>
      </c>
      <c r="M6178" s="28" t="str">
        <f t="shared" si="1352"/>
        <v/>
      </c>
      <c r="N6178" s="93" t="str">
        <f t="shared" si="1353"/>
        <v/>
      </c>
      <c r="O6178" s="94" t="str">
        <f t="shared" si="1354"/>
        <v/>
      </c>
      <c r="P6178" s="70">
        <f t="shared" si="1355"/>
        <v>0</v>
      </c>
      <c r="Q6178" s="28" t="str">
        <f t="shared" ca="1" si="1356"/>
        <v/>
      </c>
      <c r="R6178" s="28" t="str">
        <f t="shared" si="1357"/>
        <v/>
      </c>
      <c r="S6178" s="28" t="str">
        <f t="array" ref="S6178">IF(ISBLANK(A6178),"",INDEX(Info!$B$3:$H$6442,MATCH(J6178,IF(Info!$D$3:$D$6442=K6178,Info!$C$3:$C$6442),0),7))</f>
        <v/>
      </c>
    </row>
    <row r="6179" spans="1:19" x14ac:dyDescent="0.25">
      <c r="A6179" s="75"/>
      <c r="B6179" s="75"/>
      <c r="C6179" s="72"/>
      <c r="D6179" s="72"/>
      <c r="E6179" s="41" t="str">
        <f t="shared" si="1344"/>
        <v/>
      </c>
      <c r="F6179" s="90" t="str">
        <f t="shared" ca="1" si="1345"/>
        <v/>
      </c>
      <c r="G6179" s="91" t="str">
        <f t="shared" si="1346"/>
        <v/>
      </c>
      <c r="H6179" s="41" t="str">
        <f t="shared" si="1347"/>
        <v/>
      </c>
      <c r="I6179" s="92" t="str">
        <f t="shared" ca="1" si="1348"/>
        <v/>
      </c>
      <c r="J6179" s="28" t="str">
        <f t="shared" si="1349"/>
        <v/>
      </c>
      <c r="K6179" s="28" t="str">
        <f t="shared" si="1350"/>
        <v/>
      </c>
      <c r="L6179" s="28" t="str">
        <f t="shared" ca="1" si="1351"/>
        <v/>
      </c>
      <c r="M6179" s="28" t="str">
        <f t="shared" si="1352"/>
        <v/>
      </c>
      <c r="N6179" s="93" t="str">
        <f t="shared" si="1353"/>
        <v/>
      </c>
      <c r="O6179" s="94" t="str">
        <f t="shared" si="1354"/>
        <v/>
      </c>
      <c r="P6179" s="70">
        <f t="shared" si="1355"/>
        <v>0</v>
      </c>
      <c r="Q6179" s="28" t="str">
        <f t="shared" ca="1" si="1356"/>
        <v/>
      </c>
      <c r="R6179" s="28" t="str">
        <f t="shared" si="1357"/>
        <v/>
      </c>
      <c r="S6179" s="28" t="str">
        <f t="array" ref="S6179">IF(ISBLANK(A6179),"",INDEX(Info!$B$3:$H$6442,MATCH(J6179,IF(Info!$D$3:$D$6442=K6179,Info!$C$3:$C$6442),0),7))</f>
        <v/>
      </c>
    </row>
    <row r="6180" spans="1:19" x14ac:dyDescent="0.25">
      <c r="A6180" s="75"/>
      <c r="B6180" s="75"/>
      <c r="C6180" s="72"/>
      <c r="D6180" s="72"/>
      <c r="E6180" s="41" t="str">
        <f t="shared" si="1344"/>
        <v/>
      </c>
      <c r="F6180" s="90" t="str">
        <f t="shared" ca="1" si="1345"/>
        <v/>
      </c>
      <c r="G6180" s="91" t="str">
        <f t="shared" si="1346"/>
        <v/>
      </c>
      <c r="H6180" s="41" t="str">
        <f t="shared" si="1347"/>
        <v/>
      </c>
      <c r="I6180" s="92" t="str">
        <f t="shared" ca="1" si="1348"/>
        <v/>
      </c>
      <c r="J6180" s="28" t="str">
        <f t="shared" si="1349"/>
        <v/>
      </c>
      <c r="K6180" s="28" t="str">
        <f t="shared" si="1350"/>
        <v/>
      </c>
      <c r="L6180" s="28" t="str">
        <f t="shared" ca="1" si="1351"/>
        <v/>
      </c>
      <c r="M6180" s="28" t="str">
        <f t="shared" si="1352"/>
        <v/>
      </c>
      <c r="N6180" s="93" t="str">
        <f t="shared" si="1353"/>
        <v/>
      </c>
      <c r="O6180" s="94" t="str">
        <f t="shared" si="1354"/>
        <v/>
      </c>
      <c r="P6180" s="70">
        <f t="shared" si="1355"/>
        <v>0</v>
      </c>
      <c r="Q6180" s="28" t="str">
        <f t="shared" ca="1" si="1356"/>
        <v/>
      </c>
      <c r="R6180" s="28" t="str">
        <f t="shared" si="1357"/>
        <v/>
      </c>
      <c r="S6180" s="28" t="str">
        <f t="array" ref="S6180">IF(ISBLANK(A6180),"",INDEX(Info!$B$3:$H$6442,MATCH(J6180,IF(Info!$D$3:$D$6442=K6180,Info!$C$3:$C$6442),0),7))</f>
        <v/>
      </c>
    </row>
    <row r="6181" spans="1:19" x14ac:dyDescent="0.25">
      <c r="A6181" s="75"/>
      <c r="B6181" s="75"/>
      <c r="C6181" s="72"/>
      <c r="D6181" s="72"/>
      <c r="E6181" s="41" t="str">
        <f t="shared" si="1344"/>
        <v/>
      </c>
      <c r="F6181" s="90" t="str">
        <f t="shared" ca="1" si="1345"/>
        <v/>
      </c>
      <c r="G6181" s="91" t="str">
        <f t="shared" si="1346"/>
        <v/>
      </c>
      <c r="H6181" s="41" t="str">
        <f t="shared" si="1347"/>
        <v/>
      </c>
      <c r="I6181" s="92" t="str">
        <f t="shared" ca="1" si="1348"/>
        <v/>
      </c>
      <c r="J6181" s="28" t="str">
        <f t="shared" si="1349"/>
        <v/>
      </c>
      <c r="K6181" s="28" t="str">
        <f t="shared" si="1350"/>
        <v/>
      </c>
      <c r="L6181" s="28" t="str">
        <f t="shared" ca="1" si="1351"/>
        <v/>
      </c>
      <c r="M6181" s="28" t="str">
        <f t="shared" si="1352"/>
        <v/>
      </c>
      <c r="N6181" s="93" t="str">
        <f t="shared" si="1353"/>
        <v/>
      </c>
      <c r="O6181" s="94" t="str">
        <f t="shared" si="1354"/>
        <v/>
      </c>
      <c r="P6181" s="70">
        <f t="shared" si="1355"/>
        <v>0</v>
      </c>
      <c r="Q6181" s="28" t="str">
        <f t="shared" ca="1" si="1356"/>
        <v/>
      </c>
      <c r="R6181" s="28" t="str">
        <f t="shared" si="1357"/>
        <v/>
      </c>
      <c r="S6181" s="28" t="str">
        <f t="array" ref="S6181">IF(ISBLANK(A6181),"",INDEX(Info!$B$3:$H$6442,MATCH(J6181,IF(Info!$D$3:$D$6442=K6181,Info!$C$3:$C$6442),0),7))</f>
        <v/>
      </c>
    </row>
    <row r="6182" spans="1:19" x14ac:dyDescent="0.25">
      <c r="A6182" s="75"/>
      <c r="B6182" s="75"/>
      <c r="C6182" s="72"/>
      <c r="D6182" s="72"/>
      <c r="E6182" s="41" t="str">
        <f t="shared" si="1344"/>
        <v/>
      </c>
      <c r="F6182" s="90" t="str">
        <f t="shared" ca="1" si="1345"/>
        <v/>
      </c>
      <c r="G6182" s="91" t="str">
        <f t="shared" si="1346"/>
        <v/>
      </c>
      <c r="H6182" s="41" t="str">
        <f t="shared" si="1347"/>
        <v/>
      </c>
      <c r="I6182" s="92" t="str">
        <f t="shared" ca="1" si="1348"/>
        <v/>
      </c>
      <c r="J6182" s="28" t="str">
        <f t="shared" si="1349"/>
        <v/>
      </c>
      <c r="K6182" s="28" t="str">
        <f t="shared" si="1350"/>
        <v/>
      </c>
      <c r="L6182" s="28" t="str">
        <f t="shared" ca="1" si="1351"/>
        <v/>
      </c>
      <c r="M6182" s="28" t="str">
        <f t="shared" si="1352"/>
        <v/>
      </c>
      <c r="N6182" s="93" t="str">
        <f t="shared" si="1353"/>
        <v/>
      </c>
      <c r="O6182" s="94" t="str">
        <f t="shared" si="1354"/>
        <v/>
      </c>
      <c r="P6182" s="70">
        <f t="shared" si="1355"/>
        <v>0</v>
      </c>
      <c r="Q6182" s="28" t="str">
        <f t="shared" ca="1" si="1356"/>
        <v/>
      </c>
      <c r="R6182" s="28" t="str">
        <f t="shared" si="1357"/>
        <v/>
      </c>
      <c r="S6182" s="28" t="str">
        <f t="array" ref="S6182">IF(ISBLANK(A6182),"",INDEX(Info!$B$3:$H$6442,MATCH(J6182,IF(Info!$D$3:$D$6442=K6182,Info!$C$3:$C$6442),0),7))</f>
        <v/>
      </c>
    </row>
    <row r="6183" spans="1:19" x14ac:dyDescent="0.25">
      <c r="A6183" s="75"/>
      <c r="B6183" s="75"/>
      <c r="C6183" s="72"/>
      <c r="D6183" s="72"/>
      <c r="E6183" s="41" t="str">
        <f t="shared" si="1344"/>
        <v/>
      </c>
      <c r="F6183" s="90" t="str">
        <f t="shared" ca="1" si="1345"/>
        <v/>
      </c>
      <c r="G6183" s="91" t="str">
        <f t="shared" si="1346"/>
        <v/>
      </c>
      <c r="H6183" s="41" t="str">
        <f t="shared" si="1347"/>
        <v/>
      </c>
      <c r="I6183" s="92" t="str">
        <f t="shared" ca="1" si="1348"/>
        <v/>
      </c>
      <c r="J6183" s="28" t="str">
        <f t="shared" si="1349"/>
        <v/>
      </c>
      <c r="K6183" s="28" t="str">
        <f t="shared" si="1350"/>
        <v/>
      </c>
      <c r="L6183" s="28" t="str">
        <f t="shared" ca="1" si="1351"/>
        <v/>
      </c>
      <c r="M6183" s="28" t="str">
        <f t="shared" si="1352"/>
        <v/>
      </c>
      <c r="N6183" s="93" t="str">
        <f t="shared" si="1353"/>
        <v/>
      </c>
      <c r="O6183" s="94" t="str">
        <f t="shared" si="1354"/>
        <v/>
      </c>
      <c r="P6183" s="70">
        <f t="shared" si="1355"/>
        <v>0</v>
      </c>
      <c r="Q6183" s="28" t="str">
        <f t="shared" ca="1" si="1356"/>
        <v/>
      </c>
      <c r="R6183" s="28" t="str">
        <f t="shared" si="1357"/>
        <v/>
      </c>
      <c r="S6183" s="28" t="str">
        <f t="array" ref="S6183">IF(ISBLANK(A6183),"",INDEX(Info!$B$3:$H$6442,MATCH(J6183,IF(Info!$D$3:$D$6442=K6183,Info!$C$3:$C$6442),0),7))</f>
        <v/>
      </c>
    </row>
    <row r="6184" spans="1:19" x14ac:dyDescent="0.25">
      <c r="A6184" s="75"/>
      <c r="B6184" s="75"/>
      <c r="C6184" s="72"/>
      <c r="D6184" s="72"/>
      <c r="E6184" s="41" t="str">
        <f t="shared" si="1344"/>
        <v/>
      </c>
      <c r="F6184" s="90" t="str">
        <f t="shared" ca="1" si="1345"/>
        <v/>
      </c>
      <c r="G6184" s="91" t="str">
        <f t="shared" si="1346"/>
        <v/>
      </c>
      <c r="H6184" s="41" t="str">
        <f t="shared" si="1347"/>
        <v/>
      </c>
      <c r="I6184" s="92" t="str">
        <f t="shared" ca="1" si="1348"/>
        <v/>
      </c>
      <c r="J6184" s="28" t="str">
        <f t="shared" si="1349"/>
        <v/>
      </c>
      <c r="K6184" s="28" t="str">
        <f t="shared" si="1350"/>
        <v/>
      </c>
      <c r="L6184" s="28" t="str">
        <f t="shared" ca="1" si="1351"/>
        <v/>
      </c>
      <c r="M6184" s="28" t="str">
        <f t="shared" si="1352"/>
        <v/>
      </c>
      <c r="N6184" s="93" t="str">
        <f t="shared" si="1353"/>
        <v/>
      </c>
      <c r="O6184" s="94" t="str">
        <f t="shared" si="1354"/>
        <v/>
      </c>
      <c r="P6184" s="70">
        <f t="shared" si="1355"/>
        <v>0</v>
      </c>
      <c r="Q6184" s="28" t="str">
        <f t="shared" ca="1" si="1356"/>
        <v/>
      </c>
      <c r="R6184" s="28" t="str">
        <f t="shared" si="1357"/>
        <v/>
      </c>
      <c r="S6184" s="28" t="str">
        <f t="array" ref="S6184">IF(ISBLANK(A6184),"",INDEX(Info!$B$3:$H$6442,MATCH(J6184,IF(Info!$D$3:$D$6442=K6184,Info!$C$3:$C$6442),0),7))</f>
        <v/>
      </c>
    </row>
    <row r="6185" spans="1:19" x14ac:dyDescent="0.25">
      <c r="A6185" s="75"/>
      <c r="B6185" s="75"/>
      <c r="C6185" s="72"/>
      <c r="D6185" s="72"/>
      <c r="E6185" s="41" t="str">
        <f t="shared" si="1344"/>
        <v/>
      </c>
      <c r="F6185" s="90" t="str">
        <f t="shared" ca="1" si="1345"/>
        <v/>
      </c>
      <c r="G6185" s="91" t="str">
        <f t="shared" si="1346"/>
        <v/>
      </c>
      <c r="H6185" s="41" t="str">
        <f t="shared" si="1347"/>
        <v/>
      </c>
      <c r="I6185" s="92" t="str">
        <f t="shared" ca="1" si="1348"/>
        <v/>
      </c>
      <c r="J6185" s="28" t="str">
        <f t="shared" si="1349"/>
        <v/>
      </c>
      <c r="K6185" s="28" t="str">
        <f t="shared" si="1350"/>
        <v/>
      </c>
      <c r="L6185" s="28" t="str">
        <f t="shared" ca="1" si="1351"/>
        <v/>
      </c>
      <c r="M6185" s="28" t="str">
        <f t="shared" si="1352"/>
        <v/>
      </c>
      <c r="N6185" s="93" t="str">
        <f t="shared" si="1353"/>
        <v/>
      </c>
      <c r="O6185" s="94" t="str">
        <f t="shared" si="1354"/>
        <v/>
      </c>
      <c r="P6185" s="70">
        <f t="shared" si="1355"/>
        <v>0</v>
      </c>
      <c r="Q6185" s="28" t="str">
        <f t="shared" ca="1" si="1356"/>
        <v/>
      </c>
      <c r="R6185" s="28" t="str">
        <f t="shared" si="1357"/>
        <v/>
      </c>
      <c r="S6185" s="28" t="str">
        <f t="array" ref="S6185">IF(ISBLANK(A6185),"",INDEX(Info!$B$3:$H$6442,MATCH(J6185,IF(Info!$D$3:$D$6442=K6185,Info!$C$3:$C$6442),0),7))</f>
        <v/>
      </c>
    </row>
    <row r="6186" spans="1:19" x14ac:dyDescent="0.25">
      <c r="A6186" s="75"/>
      <c r="B6186" s="75"/>
      <c r="C6186" s="72"/>
      <c r="D6186" s="72"/>
      <c r="E6186" s="41" t="str">
        <f t="shared" si="1344"/>
        <v/>
      </c>
      <c r="F6186" s="90" t="str">
        <f t="shared" ca="1" si="1345"/>
        <v/>
      </c>
      <c r="G6186" s="91" t="str">
        <f t="shared" si="1346"/>
        <v/>
      </c>
      <c r="H6186" s="41" t="str">
        <f t="shared" si="1347"/>
        <v/>
      </c>
      <c r="I6186" s="92" t="str">
        <f t="shared" ca="1" si="1348"/>
        <v/>
      </c>
      <c r="J6186" s="28" t="str">
        <f t="shared" si="1349"/>
        <v/>
      </c>
      <c r="K6186" s="28" t="str">
        <f t="shared" si="1350"/>
        <v/>
      </c>
      <c r="L6186" s="28" t="str">
        <f t="shared" ca="1" si="1351"/>
        <v/>
      </c>
      <c r="M6186" s="28" t="str">
        <f t="shared" si="1352"/>
        <v/>
      </c>
      <c r="N6186" s="93" t="str">
        <f t="shared" si="1353"/>
        <v/>
      </c>
      <c r="O6186" s="94" t="str">
        <f t="shared" si="1354"/>
        <v/>
      </c>
      <c r="P6186" s="70">
        <f t="shared" si="1355"/>
        <v>0</v>
      </c>
      <c r="Q6186" s="28" t="str">
        <f t="shared" ca="1" si="1356"/>
        <v/>
      </c>
      <c r="R6186" s="28" t="str">
        <f t="shared" si="1357"/>
        <v/>
      </c>
      <c r="S6186" s="28" t="str">
        <f t="array" ref="S6186">IF(ISBLANK(A6186),"",INDEX(Info!$B$3:$H$6442,MATCH(J6186,IF(Info!$D$3:$D$6442=K6186,Info!$C$3:$C$6442),0),7))</f>
        <v/>
      </c>
    </row>
    <row r="6187" spans="1:19" x14ac:dyDescent="0.25">
      <c r="A6187" s="75"/>
      <c r="B6187" s="75"/>
      <c r="C6187" s="72"/>
      <c r="D6187" s="72"/>
      <c r="E6187" s="41" t="str">
        <f t="shared" si="1344"/>
        <v/>
      </c>
      <c r="F6187" s="90" t="str">
        <f t="shared" ca="1" si="1345"/>
        <v/>
      </c>
      <c r="G6187" s="91" t="str">
        <f t="shared" si="1346"/>
        <v/>
      </c>
      <c r="H6187" s="41" t="str">
        <f t="shared" si="1347"/>
        <v/>
      </c>
      <c r="I6187" s="92" t="str">
        <f t="shared" ca="1" si="1348"/>
        <v/>
      </c>
      <c r="J6187" s="28" t="str">
        <f t="shared" si="1349"/>
        <v/>
      </c>
      <c r="K6187" s="28" t="str">
        <f t="shared" si="1350"/>
        <v/>
      </c>
      <c r="L6187" s="28" t="str">
        <f t="shared" ca="1" si="1351"/>
        <v/>
      </c>
      <c r="M6187" s="28" t="str">
        <f t="shared" si="1352"/>
        <v/>
      </c>
      <c r="N6187" s="93" t="str">
        <f t="shared" si="1353"/>
        <v/>
      </c>
      <c r="O6187" s="94" t="str">
        <f t="shared" si="1354"/>
        <v/>
      </c>
      <c r="P6187" s="70">
        <f t="shared" si="1355"/>
        <v>0</v>
      </c>
      <c r="Q6187" s="28" t="str">
        <f t="shared" ca="1" si="1356"/>
        <v/>
      </c>
      <c r="R6187" s="28" t="str">
        <f t="shared" si="1357"/>
        <v/>
      </c>
      <c r="S6187" s="28" t="str">
        <f t="array" ref="S6187">IF(ISBLANK(A6187),"",INDEX(Info!$B$3:$H$6442,MATCH(J6187,IF(Info!$D$3:$D$6442=K6187,Info!$C$3:$C$6442),0),7))</f>
        <v/>
      </c>
    </row>
    <row r="6188" spans="1:19" x14ac:dyDescent="0.25">
      <c r="A6188" s="75"/>
      <c r="B6188" s="75"/>
      <c r="C6188" s="72"/>
      <c r="D6188" s="72"/>
      <c r="E6188" s="41" t="str">
        <f t="shared" si="1344"/>
        <v/>
      </c>
      <c r="F6188" s="90" t="str">
        <f t="shared" ca="1" si="1345"/>
        <v/>
      </c>
      <c r="G6188" s="91" t="str">
        <f t="shared" si="1346"/>
        <v/>
      </c>
      <c r="H6188" s="41" t="str">
        <f t="shared" si="1347"/>
        <v/>
      </c>
      <c r="I6188" s="92" t="str">
        <f t="shared" ca="1" si="1348"/>
        <v/>
      </c>
      <c r="J6188" s="28" t="str">
        <f t="shared" si="1349"/>
        <v/>
      </c>
      <c r="K6188" s="28" t="str">
        <f t="shared" si="1350"/>
        <v/>
      </c>
      <c r="L6188" s="28" t="str">
        <f t="shared" ca="1" si="1351"/>
        <v/>
      </c>
      <c r="M6188" s="28" t="str">
        <f t="shared" si="1352"/>
        <v/>
      </c>
      <c r="N6188" s="93" t="str">
        <f t="shared" si="1353"/>
        <v/>
      </c>
      <c r="O6188" s="94" t="str">
        <f t="shared" si="1354"/>
        <v/>
      </c>
      <c r="P6188" s="70">
        <f t="shared" si="1355"/>
        <v>0</v>
      </c>
      <c r="Q6188" s="28" t="str">
        <f t="shared" ca="1" si="1356"/>
        <v/>
      </c>
      <c r="R6188" s="28" t="str">
        <f t="shared" si="1357"/>
        <v/>
      </c>
      <c r="S6188" s="28" t="str">
        <f t="array" ref="S6188">IF(ISBLANK(A6188),"",INDEX(Info!$B$3:$H$6442,MATCH(J6188,IF(Info!$D$3:$D$6442=K6188,Info!$C$3:$C$6442),0),7))</f>
        <v/>
      </c>
    </row>
    <row r="6189" spans="1:19" x14ac:dyDescent="0.25">
      <c r="A6189" s="75"/>
      <c r="B6189" s="75"/>
      <c r="C6189" s="72"/>
      <c r="D6189" s="72"/>
      <c r="E6189" s="41" t="str">
        <f t="shared" si="1344"/>
        <v/>
      </c>
      <c r="F6189" s="90" t="str">
        <f t="shared" ca="1" si="1345"/>
        <v/>
      </c>
      <c r="G6189" s="91" t="str">
        <f t="shared" si="1346"/>
        <v/>
      </c>
      <c r="H6189" s="41" t="str">
        <f t="shared" si="1347"/>
        <v/>
      </c>
      <c r="I6189" s="92" t="str">
        <f t="shared" ca="1" si="1348"/>
        <v/>
      </c>
      <c r="J6189" s="28" t="str">
        <f t="shared" si="1349"/>
        <v/>
      </c>
      <c r="K6189" s="28" t="str">
        <f t="shared" si="1350"/>
        <v/>
      </c>
      <c r="L6189" s="28" t="str">
        <f t="shared" ca="1" si="1351"/>
        <v/>
      </c>
      <c r="M6189" s="28" t="str">
        <f t="shared" si="1352"/>
        <v/>
      </c>
      <c r="N6189" s="93" t="str">
        <f t="shared" si="1353"/>
        <v/>
      </c>
      <c r="O6189" s="94" t="str">
        <f t="shared" si="1354"/>
        <v/>
      </c>
      <c r="P6189" s="70">
        <f t="shared" si="1355"/>
        <v>0</v>
      </c>
      <c r="Q6189" s="28" t="str">
        <f t="shared" ca="1" si="1356"/>
        <v/>
      </c>
      <c r="R6189" s="28" t="str">
        <f t="shared" si="1357"/>
        <v/>
      </c>
      <c r="S6189" s="28" t="str">
        <f t="array" ref="S6189">IF(ISBLANK(A6189),"",INDEX(Info!$B$3:$H$6442,MATCH(J6189,IF(Info!$D$3:$D$6442=K6189,Info!$C$3:$C$6442),0),7))</f>
        <v/>
      </c>
    </row>
    <row r="6190" spans="1:19" x14ac:dyDescent="0.25">
      <c r="A6190" s="75"/>
      <c r="B6190" s="75"/>
      <c r="C6190" s="72"/>
      <c r="D6190" s="72"/>
      <c r="E6190" s="41" t="str">
        <f t="shared" si="1344"/>
        <v/>
      </c>
      <c r="F6190" s="90" t="str">
        <f t="shared" ca="1" si="1345"/>
        <v/>
      </c>
      <c r="G6190" s="91" t="str">
        <f t="shared" si="1346"/>
        <v/>
      </c>
      <c r="H6190" s="41" t="str">
        <f t="shared" si="1347"/>
        <v/>
      </c>
      <c r="I6190" s="92" t="str">
        <f t="shared" ca="1" si="1348"/>
        <v/>
      </c>
      <c r="J6190" s="28" t="str">
        <f t="shared" si="1349"/>
        <v/>
      </c>
      <c r="K6190" s="28" t="str">
        <f t="shared" si="1350"/>
        <v/>
      </c>
      <c r="L6190" s="28" t="str">
        <f t="shared" ca="1" si="1351"/>
        <v/>
      </c>
      <c r="M6190" s="28" t="str">
        <f t="shared" si="1352"/>
        <v/>
      </c>
      <c r="N6190" s="93" t="str">
        <f t="shared" si="1353"/>
        <v/>
      </c>
      <c r="O6190" s="94" t="str">
        <f t="shared" si="1354"/>
        <v/>
      </c>
      <c r="P6190" s="70">
        <f t="shared" si="1355"/>
        <v>0</v>
      </c>
      <c r="Q6190" s="28" t="str">
        <f t="shared" ca="1" si="1356"/>
        <v/>
      </c>
      <c r="R6190" s="28" t="str">
        <f t="shared" si="1357"/>
        <v/>
      </c>
      <c r="S6190" s="28" t="str">
        <f t="array" ref="S6190">IF(ISBLANK(A6190),"",INDEX(Info!$B$3:$H$6442,MATCH(J6190,IF(Info!$D$3:$D$6442=K6190,Info!$C$3:$C$6442),0),7))</f>
        <v/>
      </c>
    </row>
    <row r="6191" spans="1:19" x14ac:dyDescent="0.25">
      <c r="A6191" s="75"/>
      <c r="B6191" s="75"/>
      <c r="C6191" s="72"/>
      <c r="D6191" s="72"/>
      <c r="E6191" s="41" t="str">
        <f t="shared" si="1344"/>
        <v/>
      </c>
      <c r="F6191" s="90" t="str">
        <f t="shared" ca="1" si="1345"/>
        <v/>
      </c>
      <c r="G6191" s="91" t="str">
        <f t="shared" si="1346"/>
        <v/>
      </c>
      <c r="H6191" s="41" t="str">
        <f t="shared" si="1347"/>
        <v/>
      </c>
      <c r="I6191" s="92" t="str">
        <f t="shared" ca="1" si="1348"/>
        <v/>
      </c>
      <c r="J6191" s="28" t="str">
        <f t="shared" si="1349"/>
        <v/>
      </c>
      <c r="K6191" s="28" t="str">
        <f t="shared" si="1350"/>
        <v/>
      </c>
      <c r="L6191" s="28" t="str">
        <f t="shared" ca="1" si="1351"/>
        <v/>
      </c>
      <c r="M6191" s="28" t="str">
        <f t="shared" si="1352"/>
        <v/>
      </c>
      <c r="N6191" s="93" t="str">
        <f t="shared" si="1353"/>
        <v/>
      </c>
      <c r="O6191" s="94" t="str">
        <f t="shared" si="1354"/>
        <v/>
      </c>
      <c r="P6191" s="70">
        <f t="shared" si="1355"/>
        <v>0</v>
      </c>
      <c r="Q6191" s="28" t="str">
        <f t="shared" ca="1" si="1356"/>
        <v/>
      </c>
      <c r="R6191" s="28" t="str">
        <f t="shared" si="1357"/>
        <v/>
      </c>
      <c r="S6191" s="28" t="str">
        <f t="array" ref="S6191">IF(ISBLANK(A6191),"",INDEX(Info!$B$3:$H$6442,MATCH(J6191,IF(Info!$D$3:$D$6442=K6191,Info!$C$3:$C$6442),0),7))</f>
        <v/>
      </c>
    </row>
    <row r="6192" spans="1:19" x14ac:dyDescent="0.25">
      <c r="A6192" s="75"/>
      <c r="B6192" s="75"/>
      <c r="C6192" s="72"/>
      <c r="D6192" s="72"/>
      <c r="E6192" s="41" t="str">
        <f t="shared" si="1344"/>
        <v/>
      </c>
      <c r="F6192" s="90" t="str">
        <f t="shared" ca="1" si="1345"/>
        <v/>
      </c>
      <c r="G6192" s="91" t="str">
        <f t="shared" si="1346"/>
        <v/>
      </c>
      <c r="H6192" s="41" t="str">
        <f t="shared" si="1347"/>
        <v/>
      </c>
      <c r="I6192" s="92" t="str">
        <f t="shared" ca="1" si="1348"/>
        <v/>
      </c>
      <c r="J6192" s="28" t="str">
        <f t="shared" si="1349"/>
        <v/>
      </c>
      <c r="K6192" s="28" t="str">
        <f t="shared" si="1350"/>
        <v/>
      </c>
      <c r="L6192" s="28" t="str">
        <f t="shared" ca="1" si="1351"/>
        <v/>
      </c>
      <c r="M6192" s="28" t="str">
        <f t="shared" si="1352"/>
        <v/>
      </c>
      <c r="N6192" s="93" t="str">
        <f t="shared" si="1353"/>
        <v/>
      </c>
      <c r="O6192" s="94" t="str">
        <f t="shared" si="1354"/>
        <v/>
      </c>
      <c r="P6192" s="70">
        <f t="shared" si="1355"/>
        <v>0</v>
      </c>
      <c r="Q6192" s="28" t="str">
        <f t="shared" ca="1" si="1356"/>
        <v/>
      </c>
      <c r="R6192" s="28" t="str">
        <f t="shared" si="1357"/>
        <v/>
      </c>
      <c r="S6192" s="28" t="str">
        <f t="array" ref="S6192">IF(ISBLANK(A6192),"",INDEX(Info!$B$3:$H$6442,MATCH(J6192,IF(Info!$D$3:$D$6442=K6192,Info!$C$3:$C$6442),0),7))</f>
        <v/>
      </c>
    </row>
    <row r="6193" spans="1:19" x14ac:dyDescent="0.25">
      <c r="A6193" s="75"/>
      <c r="B6193" s="75"/>
      <c r="C6193" s="72"/>
      <c r="D6193" s="72"/>
      <c r="E6193" s="41" t="str">
        <f t="shared" si="1344"/>
        <v/>
      </c>
      <c r="F6193" s="90" t="str">
        <f t="shared" ca="1" si="1345"/>
        <v/>
      </c>
      <c r="G6193" s="91" t="str">
        <f t="shared" si="1346"/>
        <v/>
      </c>
      <c r="H6193" s="41" t="str">
        <f t="shared" si="1347"/>
        <v/>
      </c>
      <c r="I6193" s="92" t="str">
        <f t="shared" ca="1" si="1348"/>
        <v/>
      </c>
      <c r="J6193" s="28" t="str">
        <f t="shared" si="1349"/>
        <v/>
      </c>
      <c r="K6193" s="28" t="str">
        <f t="shared" si="1350"/>
        <v/>
      </c>
      <c r="L6193" s="28" t="str">
        <f t="shared" ca="1" si="1351"/>
        <v/>
      </c>
      <c r="M6193" s="28" t="str">
        <f t="shared" si="1352"/>
        <v/>
      </c>
      <c r="N6193" s="93" t="str">
        <f t="shared" si="1353"/>
        <v/>
      </c>
      <c r="O6193" s="94" t="str">
        <f t="shared" si="1354"/>
        <v/>
      </c>
      <c r="P6193" s="70">
        <f t="shared" si="1355"/>
        <v>0</v>
      </c>
      <c r="Q6193" s="28" t="str">
        <f t="shared" ca="1" si="1356"/>
        <v/>
      </c>
      <c r="R6193" s="28" t="str">
        <f t="shared" si="1357"/>
        <v/>
      </c>
      <c r="S6193" s="28" t="str">
        <f t="array" ref="S6193">IF(ISBLANK(A6193),"",INDEX(Info!$B$3:$H$6442,MATCH(J6193,IF(Info!$D$3:$D$6442=K6193,Info!$C$3:$C$6442),0),7))</f>
        <v/>
      </c>
    </row>
    <row r="6194" spans="1:19" x14ac:dyDescent="0.25">
      <c r="A6194" s="75"/>
      <c r="B6194" s="75"/>
      <c r="C6194" s="72"/>
      <c r="D6194" s="72"/>
      <c r="E6194" s="41" t="str">
        <f t="shared" si="1344"/>
        <v/>
      </c>
      <c r="F6194" s="90" t="str">
        <f t="shared" ca="1" si="1345"/>
        <v/>
      </c>
      <c r="G6194" s="91" t="str">
        <f t="shared" si="1346"/>
        <v/>
      </c>
      <c r="H6194" s="41" t="str">
        <f t="shared" si="1347"/>
        <v/>
      </c>
      <c r="I6194" s="92" t="str">
        <f t="shared" ca="1" si="1348"/>
        <v/>
      </c>
      <c r="J6194" s="28" t="str">
        <f t="shared" si="1349"/>
        <v/>
      </c>
      <c r="K6194" s="28" t="str">
        <f t="shared" si="1350"/>
        <v/>
      </c>
      <c r="L6194" s="28" t="str">
        <f t="shared" ca="1" si="1351"/>
        <v/>
      </c>
      <c r="M6194" s="28" t="str">
        <f t="shared" si="1352"/>
        <v/>
      </c>
      <c r="N6194" s="93" t="str">
        <f t="shared" si="1353"/>
        <v/>
      </c>
      <c r="O6194" s="94" t="str">
        <f t="shared" si="1354"/>
        <v/>
      </c>
      <c r="P6194" s="70">
        <f t="shared" si="1355"/>
        <v>0</v>
      </c>
      <c r="Q6194" s="28" t="str">
        <f t="shared" ca="1" si="1356"/>
        <v/>
      </c>
      <c r="R6194" s="28" t="str">
        <f t="shared" si="1357"/>
        <v/>
      </c>
      <c r="S6194" s="28" t="str">
        <f t="array" ref="S6194">IF(ISBLANK(A6194),"",INDEX(Info!$B$3:$H$6442,MATCH(J6194,IF(Info!$D$3:$D$6442=K6194,Info!$C$3:$C$6442),0),7))</f>
        <v/>
      </c>
    </row>
    <row r="6195" spans="1:19" x14ac:dyDescent="0.25">
      <c r="A6195" s="75"/>
      <c r="B6195" s="75"/>
      <c r="C6195" s="72"/>
      <c r="D6195" s="72"/>
      <c r="E6195" s="41" t="str">
        <f t="shared" si="1344"/>
        <v/>
      </c>
      <c r="F6195" s="90" t="str">
        <f t="shared" ca="1" si="1345"/>
        <v/>
      </c>
      <c r="G6195" s="91" t="str">
        <f t="shared" si="1346"/>
        <v/>
      </c>
      <c r="H6195" s="41" t="str">
        <f t="shared" si="1347"/>
        <v/>
      </c>
      <c r="I6195" s="92" t="str">
        <f t="shared" ca="1" si="1348"/>
        <v/>
      </c>
      <c r="J6195" s="28" t="str">
        <f t="shared" si="1349"/>
        <v/>
      </c>
      <c r="K6195" s="28" t="str">
        <f t="shared" si="1350"/>
        <v/>
      </c>
      <c r="L6195" s="28" t="str">
        <f t="shared" ca="1" si="1351"/>
        <v/>
      </c>
      <c r="M6195" s="28" t="str">
        <f t="shared" si="1352"/>
        <v/>
      </c>
      <c r="N6195" s="93" t="str">
        <f t="shared" si="1353"/>
        <v/>
      </c>
      <c r="O6195" s="94" t="str">
        <f t="shared" si="1354"/>
        <v/>
      </c>
      <c r="P6195" s="70">
        <f t="shared" si="1355"/>
        <v>0</v>
      </c>
      <c r="Q6195" s="28" t="str">
        <f t="shared" ca="1" si="1356"/>
        <v/>
      </c>
      <c r="R6195" s="28" t="str">
        <f t="shared" si="1357"/>
        <v/>
      </c>
      <c r="S6195" s="28" t="str">
        <f t="array" ref="S6195">IF(ISBLANK(A6195),"",INDEX(Info!$B$3:$H$6442,MATCH(J6195,IF(Info!$D$3:$D$6442=K6195,Info!$C$3:$C$6442),0),7))</f>
        <v/>
      </c>
    </row>
    <row r="6196" spans="1:19" x14ac:dyDescent="0.25">
      <c r="A6196" s="75"/>
      <c r="B6196" s="75"/>
      <c r="C6196" s="72"/>
      <c r="D6196" s="72"/>
      <c r="E6196" s="41" t="str">
        <f t="shared" si="1344"/>
        <v/>
      </c>
      <c r="F6196" s="90" t="str">
        <f t="shared" ca="1" si="1345"/>
        <v/>
      </c>
      <c r="G6196" s="91" t="str">
        <f t="shared" si="1346"/>
        <v/>
      </c>
      <c r="H6196" s="41" t="str">
        <f t="shared" si="1347"/>
        <v/>
      </c>
      <c r="I6196" s="92" t="str">
        <f t="shared" ca="1" si="1348"/>
        <v/>
      </c>
      <c r="J6196" s="28" t="str">
        <f t="shared" si="1349"/>
        <v/>
      </c>
      <c r="K6196" s="28" t="str">
        <f t="shared" si="1350"/>
        <v/>
      </c>
      <c r="L6196" s="28" t="str">
        <f t="shared" ca="1" si="1351"/>
        <v/>
      </c>
      <c r="M6196" s="28" t="str">
        <f t="shared" si="1352"/>
        <v/>
      </c>
      <c r="N6196" s="93" t="str">
        <f t="shared" si="1353"/>
        <v/>
      </c>
      <c r="O6196" s="94" t="str">
        <f t="shared" si="1354"/>
        <v/>
      </c>
      <c r="P6196" s="70">
        <f t="shared" si="1355"/>
        <v>0</v>
      </c>
      <c r="Q6196" s="28" t="str">
        <f t="shared" ca="1" si="1356"/>
        <v/>
      </c>
      <c r="R6196" s="28" t="str">
        <f t="shared" si="1357"/>
        <v/>
      </c>
      <c r="S6196" s="28" t="str">
        <f t="array" ref="S6196">IF(ISBLANK(A6196),"",INDEX(Info!$B$3:$H$6442,MATCH(J6196,IF(Info!$D$3:$D$6442=K6196,Info!$C$3:$C$6442),0),7))</f>
        <v/>
      </c>
    </row>
    <row r="6197" spans="1:19" x14ac:dyDescent="0.25">
      <c r="A6197" s="75"/>
      <c r="B6197" s="75"/>
      <c r="C6197" s="72"/>
      <c r="D6197" s="72"/>
      <c r="E6197" s="41" t="str">
        <f t="shared" si="1344"/>
        <v/>
      </c>
      <c r="F6197" s="90" t="str">
        <f t="shared" ca="1" si="1345"/>
        <v/>
      </c>
      <c r="G6197" s="91" t="str">
        <f t="shared" si="1346"/>
        <v/>
      </c>
      <c r="H6197" s="41" t="str">
        <f t="shared" si="1347"/>
        <v/>
      </c>
      <c r="I6197" s="92" t="str">
        <f t="shared" ca="1" si="1348"/>
        <v/>
      </c>
      <c r="J6197" s="28" t="str">
        <f t="shared" si="1349"/>
        <v/>
      </c>
      <c r="K6197" s="28" t="str">
        <f t="shared" si="1350"/>
        <v/>
      </c>
      <c r="L6197" s="28" t="str">
        <f t="shared" ca="1" si="1351"/>
        <v/>
      </c>
      <c r="M6197" s="28" t="str">
        <f t="shared" si="1352"/>
        <v/>
      </c>
      <c r="N6197" s="93" t="str">
        <f t="shared" si="1353"/>
        <v/>
      </c>
      <c r="O6197" s="94" t="str">
        <f t="shared" si="1354"/>
        <v/>
      </c>
      <c r="P6197" s="70">
        <f t="shared" si="1355"/>
        <v>0</v>
      </c>
      <c r="Q6197" s="28" t="str">
        <f t="shared" ca="1" si="1356"/>
        <v/>
      </c>
      <c r="R6197" s="28" t="str">
        <f t="shared" si="1357"/>
        <v/>
      </c>
      <c r="S6197" s="28" t="str">
        <f t="array" ref="S6197">IF(ISBLANK(A6197),"",INDEX(Info!$B$3:$H$6442,MATCH(J6197,IF(Info!$D$3:$D$6442=K6197,Info!$C$3:$C$6442),0),7))</f>
        <v/>
      </c>
    </row>
    <row r="6198" spans="1:19" x14ac:dyDescent="0.25">
      <c r="A6198" s="75"/>
      <c r="B6198" s="75"/>
      <c r="C6198" s="72"/>
      <c r="D6198" s="72"/>
      <c r="E6198" s="41" t="str">
        <f t="shared" si="1344"/>
        <v/>
      </c>
      <c r="F6198" s="90" t="str">
        <f t="shared" ca="1" si="1345"/>
        <v/>
      </c>
      <c r="G6198" s="91" t="str">
        <f t="shared" si="1346"/>
        <v/>
      </c>
      <c r="H6198" s="41" t="str">
        <f t="shared" si="1347"/>
        <v/>
      </c>
      <c r="I6198" s="92" t="str">
        <f t="shared" ca="1" si="1348"/>
        <v/>
      </c>
      <c r="J6198" s="28" t="str">
        <f t="shared" si="1349"/>
        <v/>
      </c>
      <c r="K6198" s="28" t="str">
        <f t="shared" si="1350"/>
        <v/>
      </c>
      <c r="L6198" s="28" t="str">
        <f t="shared" ca="1" si="1351"/>
        <v/>
      </c>
      <c r="M6198" s="28" t="str">
        <f t="shared" si="1352"/>
        <v/>
      </c>
      <c r="N6198" s="93" t="str">
        <f t="shared" si="1353"/>
        <v/>
      </c>
      <c r="O6198" s="94" t="str">
        <f t="shared" si="1354"/>
        <v/>
      </c>
      <c r="P6198" s="70">
        <f t="shared" si="1355"/>
        <v>0</v>
      </c>
      <c r="Q6198" s="28" t="str">
        <f t="shared" ca="1" si="1356"/>
        <v/>
      </c>
      <c r="R6198" s="28" t="str">
        <f t="shared" si="1357"/>
        <v/>
      </c>
      <c r="S6198" s="28" t="str">
        <f t="array" ref="S6198">IF(ISBLANK(A6198),"",INDEX(Info!$B$3:$H$6442,MATCH(J6198,IF(Info!$D$3:$D$6442=K6198,Info!$C$3:$C$6442),0),7))</f>
        <v/>
      </c>
    </row>
    <row r="6199" spans="1:19" x14ac:dyDescent="0.25">
      <c r="A6199" s="75"/>
      <c r="B6199" s="75"/>
      <c r="C6199" s="72"/>
      <c r="D6199" s="72"/>
      <c r="E6199" s="41" t="str">
        <f t="shared" si="1344"/>
        <v/>
      </c>
      <c r="F6199" s="90" t="str">
        <f t="shared" ca="1" si="1345"/>
        <v/>
      </c>
      <c r="G6199" s="91" t="str">
        <f t="shared" si="1346"/>
        <v/>
      </c>
      <c r="H6199" s="41" t="str">
        <f t="shared" si="1347"/>
        <v/>
      </c>
      <c r="I6199" s="92" t="str">
        <f t="shared" ca="1" si="1348"/>
        <v/>
      </c>
      <c r="J6199" s="28" t="str">
        <f t="shared" si="1349"/>
        <v/>
      </c>
      <c r="K6199" s="28" t="str">
        <f t="shared" si="1350"/>
        <v/>
      </c>
      <c r="L6199" s="28" t="str">
        <f t="shared" ca="1" si="1351"/>
        <v/>
      </c>
      <c r="M6199" s="28" t="str">
        <f t="shared" si="1352"/>
        <v/>
      </c>
      <c r="N6199" s="93" t="str">
        <f t="shared" si="1353"/>
        <v/>
      </c>
      <c r="O6199" s="94" t="str">
        <f t="shared" si="1354"/>
        <v/>
      </c>
      <c r="P6199" s="70">
        <f t="shared" si="1355"/>
        <v>0</v>
      </c>
      <c r="Q6199" s="28" t="str">
        <f t="shared" ca="1" si="1356"/>
        <v/>
      </c>
      <c r="R6199" s="28" t="str">
        <f t="shared" si="1357"/>
        <v/>
      </c>
      <c r="S6199" s="28" t="str">
        <f t="array" ref="S6199">IF(ISBLANK(A6199),"",INDEX(Info!$B$3:$H$6442,MATCH(J6199,IF(Info!$D$3:$D$6442=K6199,Info!$C$3:$C$6442),0),7))</f>
        <v/>
      </c>
    </row>
    <row r="6200" spans="1:19" x14ac:dyDescent="0.25">
      <c r="A6200" s="75"/>
      <c r="B6200" s="75"/>
      <c r="C6200" s="72"/>
      <c r="D6200" s="72"/>
      <c r="E6200" s="41" t="str">
        <f t="shared" si="1344"/>
        <v/>
      </c>
      <c r="F6200" s="90" t="str">
        <f t="shared" ca="1" si="1345"/>
        <v/>
      </c>
      <c r="G6200" s="91" t="str">
        <f t="shared" si="1346"/>
        <v/>
      </c>
      <c r="H6200" s="41" t="str">
        <f t="shared" si="1347"/>
        <v/>
      </c>
      <c r="I6200" s="92" t="str">
        <f t="shared" ca="1" si="1348"/>
        <v/>
      </c>
      <c r="J6200" s="28" t="str">
        <f t="shared" si="1349"/>
        <v/>
      </c>
      <c r="K6200" s="28" t="str">
        <f t="shared" si="1350"/>
        <v/>
      </c>
      <c r="L6200" s="28" t="str">
        <f t="shared" ca="1" si="1351"/>
        <v/>
      </c>
      <c r="M6200" s="28" t="str">
        <f t="shared" si="1352"/>
        <v/>
      </c>
      <c r="N6200" s="93" t="str">
        <f t="shared" si="1353"/>
        <v/>
      </c>
      <c r="O6200" s="94" t="str">
        <f t="shared" si="1354"/>
        <v/>
      </c>
      <c r="P6200" s="70">
        <f t="shared" si="1355"/>
        <v>0</v>
      </c>
      <c r="Q6200" s="28" t="str">
        <f t="shared" ca="1" si="1356"/>
        <v/>
      </c>
      <c r="R6200" s="28" t="str">
        <f t="shared" si="1357"/>
        <v/>
      </c>
      <c r="S6200" s="28" t="str">
        <f t="array" ref="S6200">IF(ISBLANK(A6200),"",INDEX(Info!$B$3:$H$6442,MATCH(J6200,IF(Info!$D$3:$D$6442=K6200,Info!$C$3:$C$6442),0),7))</f>
        <v/>
      </c>
    </row>
    <row r="6201" spans="1:19" x14ac:dyDescent="0.25">
      <c r="A6201" s="75"/>
      <c r="B6201" s="75"/>
      <c r="C6201" s="72"/>
      <c r="D6201" s="72"/>
      <c r="E6201" s="41" t="str">
        <f t="shared" si="1344"/>
        <v/>
      </c>
      <c r="F6201" s="90" t="str">
        <f t="shared" ca="1" si="1345"/>
        <v/>
      </c>
      <c r="G6201" s="91" t="str">
        <f t="shared" si="1346"/>
        <v/>
      </c>
      <c r="H6201" s="41" t="str">
        <f t="shared" si="1347"/>
        <v/>
      </c>
      <c r="I6201" s="92" t="str">
        <f t="shared" ca="1" si="1348"/>
        <v/>
      </c>
      <c r="J6201" s="28" t="str">
        <f t="shared" si="1349"/>
        <v/>
      </c>
      <c r="K6201" s="28" t="str">
        <f t="shared" si="1350"/>
        <v/>
      </c>
      <c r="L6201" s="28" t="str">
        <f t="shared" ca="1" si="1351"/>
        <v/>
      </c>
      <c r="M6201" s="28" t="str">
        <f t="shared" si="1352"/>
        <v/>
      </c>
      <c r="N6201" s="93" t="str">
        <f t="shared" si="1353"/>
        <v/>
      </c>
      <c r="O6201" s="94" t="str">
        <f t="shared" si="1354"/>
        <v/>
      </c>
      <c r="P6201" s="70">
        <f t="shared" si="1355"/>
        <v>0</v>
      </c>
      <c r="Q6201" s="28" t="str">
        <f t="shared" ca="1" si="1356"/>
        <v/>
      </c>
      <c r="R6201" s="28" t="str">
        <f t="shared" si="1357"/>
        <v/>
      </c>
      <c r="S6201" s="28" t="str">
        <f t="array" ref="S6201">IF(ISBLANK(A6201),"",INDEX(Info!$B$3:$H$6442,MATCH(J6201,IF(Info!$D$3:$D$6442=K6201,Info!$C$3:$C$6442),0),7))</f>
        <v/>
      </c>
    </row>
    <row r="6202" spans="1:19" x14ac:dyDescent="0.25">
      <c r="A6202" s="75"/>
      <c r="B6202" s="75"/>
      <c r="C6202" s="72"/>
      <c r="D6202" s="72"/>
      <c r="E6202" s="41" t="str">
        <f t="shared" si="1344"/>
        <v/>
      </c>
      <c r="F6202" s="90" t="str">
        <f t="shared" ca="1" si="1345"/>
        <v/>
      </c>
      <c r="G6202" s="91" t="str">
        <f t="shared" si="1346"/>
        <v/>
      </c>
      <c r="H6202" s="41" t="str">
        <f t="shared" si="1347"/>
        <v/>
      </c>
      <c r="I6202" s="92" t="str">
        <f t="shared" ca="1" si="1348"/>
        <v/>
      </c>
      <c r="J6202" s="28" t="str">
        <f t="shared" si="1349"/>
        <v/>
      </c>
      <c r="K6202" s="28" t="str">
        <f t="shared" si="1350"/>
        <v/>
      </c>
      <c r="L6202" s="28" t="str">
        <f t="shared" ca="1" si="1351"/>
        <v/>
      </c>
      <c r="M6202" s="28" t="str">
        <f t="shared" si="1352"/>
        <v/>
      </c>
      <c r="N6202" s="93" t="str">
        <f t="shared" si="1353"/>
        <v/>
      </c>
      <c r="O6202" s="94" t="str">
        <f t="shared" si="1354"/>
        <v/>
      </c>
      <c r="P6202" s="70">
        <f t="shared" si="1355"/>
        <v>0</v>
      </c>
      <c r="Q6202" s="28" t="str">
        <f t="shared" ca="1" si="1356"/>
        <v/>
      </c>
      <c r="R6202" s="28" t="str">
        <f t="shared" si="1357"/>
        <v/>
      </c>
      <c r="S6202" s="28" t="str">
        <f t="array" ref="S6202">IF(ISBLANK(A6202),"",INDEX(Info!$B$3:$H$6442,MATCH(J6202,IF(Info!$D$3:$D$6442=K6202,Info!$C$3:$C$6442),0),7))</f>
        <v/>
      </c>
    </row>
    <row r="6203" spans="1:19" x14ac:dyDescent="0.25">
      <c r="A6203" s="75"/>
      <c r="B6203" s="75"/>
      <c r="C6203" s="72"/>
      <c r="D6203" s="72"/>
      <c r="E6203" s="41" t="str">
        <f t="shared" si="1344"/>
        <v/>
      </c>
      <c r="F6203" s="90" t="str">
        <f t="shared" ca="1" si="1345"/>
        <v/>
      </c>
      <c r="G6203" s="91" t="str">
        <f t="shared" si="1346"/>
        <v/>
      </c>
      <c r="H6203" s="41" t="str">
        <f t="shared" si="1347"/>
        <v/>
      </c>
      <c r="I6203" s="92" t="str">
        <f t="shared" ca="1" si="1348"/>
        <v/>
      </c>
      <c r="J6203" s="28" t="str">
        <f t="shared" si="1349"/>
        <v/>
      </c>
      <c r="K6203" s="28" t="str">
        <f t="shared" si="1350"/>
        <v/>
      </c>
      <c r="L6203" s="28" t="str">
        <f t="shared" ca="1" si="1351"/>
        <v/>
      </c>
      <c r="M6203" s="28" t="str">
        <f t="shared" si="1352"/>
        <v/>
      </c>
      <c r="N6203" s="93" t="str">
        <f t="shared" si="1353"/>
        <v/>
      </c>
      <c r="O6203" s="94" t="str">
        <f t="shared" si="1354"/>
        <v/>
      </c>
      <c r="P6203" s="70">
        <f t="shared" si="1355"/>
        <v>0</v>
      </c>
      <c r="Q6203" s="28" t="str">
        <f t="shared" ca="1" si="1356"/>
        <v/>
      </c>
      <c r="R6203" s="28" t="str">
        <f t="shared" si="1357"/>
        <v/>
      </c>
      <c r="S6203" s="28" t="str">
        <f t="array" ref="S6203">IF(ISBLANK(A6203),"",INDEX(Info!$B$3:$H$6442,MATCH(J6203,IF(Info!$D$3:$D$6442=K6203,Info!$C$3:$C$6442),0),7))</f>
        <v/>
      </c>
    </row>
    <row r="6204" spans="1:19" x14ac:dyDescent="0.25">
      <c r="A6204" s="75"/>
      <c r="B6204" s="75"/>
      <c r="C6204" s="72"/>
      <c r="D6204" s="72"/>
      <c r="E6204" s="41" t="str">
        <f t="shared" si="1344"/>
        <v/>
      </c>
      <c r="F6204" s="90" t="str">
        <f t="shared" ca="1" si="1345"/>
        <v/>
      </c>
      <c r="G6204" s="91" t="str">
        <f t="shared" si="1346"/>
        <v/>
      </c>
      <c r="H6204" s="41" t="str">
        <f t="shared" si="1347"/>
        <v/>
      </c>
      <c r="I6204" s="92" t="str">
        <f t="shared" ca="1" si="1348"/>
        <v/>
      </c>
      <c r="J6204" s="28" t="str">
        <f t="shared" si="1349"/>
        <v/>
      </c>
      <c r="K6204" s="28" t="str">
        <f t="shared" si="1350"/>
        <v/>
      </c>
      <c r="L6204" s="28" t="str">
        <f t="shared" ca="1" si="1351"/>
        <v/>
      </c>
      <c r="M6204" s="28" t="str">
        <f t="shared" si="1352"/>
        <v/>
      </c>
      <c r="N6204" s="93" t="str">
        <f t="shared" si="1353"/>
        <v/>
      </c>
      <c r="O6204" s="94" t="str">
        <f t="shared" si="1354"/>
        <v/>
      </c>
      <c r="P6204" s="70">
        <f t="shared" si="1355"/>
        <v>0</v>
      </c>
      <c r="Q6204" s="28" t="str">
        <f t="shared" ca="1" si="1356"/>
        <v/>
      </c>
      <c r="R6204" s="28" t="str">
        <f t="shared" si="1357"/>
        <v/>
      </c>
      <c r="S6204" s="28" t="str">
        <f t="array" ref="S6204">IF(ISBLANK(A6204),"",INDEX(Info!$B$3:$H$6442,MATCH(J6204,IF(Info!$D$3:$D$6442=K6204,Info!$C$3:$C$6442),0),7))</f>
        <v/>
      </c>
    </row>
    <row r="6205" spans="1:19" x14ac:dyDescent="0.25">
      <c r="A6205" s="75"/>
      <c r="B6205" s="75"/>
      <c r="C6205" s="72"/>
      <c r="D6205" s="72"/>
      <c r="E6205" s="41" t="str">
        <f t="shared" si="1344"/>
        <v/>
      </c>
      <c r="F6205" s="90" t="str">
        <f t="shared" ca="1" si="1345"/>
        <v/>
      </c>
      <c r="G6205" s="91" t="str">
        <f t="shared" si="1346"/>
        <v/>
      </c>
      <c r="H6205" s="41" t="str">
        <f t="shared" si="1347"/>
        <v/>
      </c>
      <c r="I6205" s="92" t="str">
        <f t="shared" ca="1" si="1348"/>
        <v/>
      </c>
      <c r="J6205" s="28" t="str">
        <f t="shared" si="1349"/>
        <v/>
      </c>
      <c r="K6205" s="28" t="str">
        <f t="shared" si="1350"/>
        <v/>
      </c>
      <c r="L6205" s="28" t="str">
        <f t="shared" ca="1" si="1351"/>
        <v/>
      </c>
      <c r="M6205" s="28" t="str">
        <f t="shared" si="1352"/>
        <v/>
      </c>
      <c r="N6205" s="93" t="str">
        <f t="shared" si="1353"/>
        <v/>
      </c>
      <c r="O6205" s="94" t="str">
        <f t="shared" si="1354"/>
        <v/>
      </c>
      <c r="P6205" s="70">
        <f t="shared" si="1355"/>
        <v>0</v>
      </c>
      <c r="Q6205" s="28" t="str">
        <f t="shared" ca="1" si="1356"/>
        <v/>
      </c>
      <c r="R6205" s="28" t="str">
        <f t="shared" si="1357"/>
        <v/>
      </c>
      <c r="S6205" s="28" t="str">
        <f t="array" ref="S6205">IF(ISBLANK(A6205),"",INDEX(Info!$B$3:$H$6442,MATCH(J6205,IF(Info!$D$3:$D$6442=K6205,Info!$C$3:$C$6442),0),7))</f>
        <v/>
      </c>
    </row>
    <row r="6206" spans="1:19" x14ac:dyDescent="0.25">
      <c r="A6206" s="75"/>
      <c r="B6206" s="75"/>
      <c r="C6206" s="72"/>
      <c r="D6206" s="72"/>
      <c r="E6206" s="41" t="str">
        <f t="shared" si="1344"/>
        <v/>
      </c>
      <c r="F6206" s="90" t="str">
        <f t="shared" ca="1" si="1345"/>
        <v/>
      </c>
      <c r="G6206" s="91" t="str">
        <f t="shared" si="1346"/>
        <v/>
      </c>
      <c r="H6206" s="41" t="str">
        <f t="shared" si="1347"/>
        <v/>
      </c>
      <c r="I6206" s="92" t="str">
        <f t="shared" ca="1" si="1348"/>
        <v/>
      </c>
      <c r="J6206" s="28" t="str">
        <f t="shared" si="1349"/>
        <v/>
      </c>
      <c r="K6206" s="28" t="str">
        <f t="shared" si="1350"/>
        <v/>
      </c>
      <c r="L6206" s="28" t="str">
        <f t="shared" ca="1" si="1351"/>
        <v/>
      </c>
      <c r="M6206" s="28" t="str">
        <f t="shared" si="1352"/>
        <v/>
      </c>
      <c r="N6206" s="93" t="str">
        <f t="shared" si="1353"/>
        <v/>
      </c>
      <c r="O6206" s="94" t="str">
        <f t="shared" si="1354"/>
        <v/>
      </c>
      <c r="P6206" s="70">
        <f t="shared" si="1355"/>
        <v>0</v>
      </c>
      <c r="Q6206" s="28" t="str">
        <f t="shared" ca="1" si="1356"/>
        <v/>
      </c>
      <c r="R6206" s="28" t="str">
        <f t="shared" si="1357"/>
        <v/>
      </c>
      <c r="S6206" s="28" t="str">
        <f t="array" ref="S6206">IF(ISBLANK(A6206),"",INDEX(Info!$B$3:$H$6442,MATCH(J6206,IF(Info!$D$3:$D$6442=K6206,Info!$C$3:$C$6442),0),7))</f>
        <v/>
      </c>
    </row>
    <row r="6207" spans="1:19" x14ac:dyDescent="0.25">
      <c r="A6207" s="75"/>
      <c r="B6207" s="75"/>
      <c r="C6207" s="72"/>
      <c r="D6207" s="72"/>
      <c r="E6207" s="41" t="str">
        <f t="shared" si="1344"/>
        <v/>
      </c>
      <c r="F6207" s="90" t="str">
        <f t="shared" ca="1" si="1345"/>
        <v/>
      </c>
      <c r="G6207" s="91" t="str">
        <f t="shared" si="1346"/>
        <v/>
      </c>
      <c r="H6207" s="41" t="str">
        <f t="shared" si="1347"/>
        <v/>
      </c>
      <c r="I6207" s="92" t="str">
        <f t="shared" ca="1" si="1348"/>
        <v/>
      </c>
      <c r="J6207" s="28" t="str">
        <f t="shared" si="1349"/>
        <v/>
      </c>
      <c r="K6207" s="28" t="str">
        <f t="shared" si="1350"/>
        <v/>
      </c>
      <c r="L6207" s="28" t="str">
        <f t="shared" ca="1" si="1351"/>
        <v/>
      </c>
      <c r="M6207" s="28" t="str">
        <f t="shared" si="1352"/>
        <v/>
      </c>
      <c r="N6207" s="93" t="str">
        <f t="shared" si="1353"/>
        <v/>
      </c>
      <c r="O6207" s="94" t="str">
        <f t="shared" si="1354"/>
        <v/>
      </c>
      <c r="P6207" s="70">
        <f t="shared" si="1355"/>
        <v>0</v>
      </c>
      <c r="Q6207" s="28" t="str">
        <f t="shared" ca="1" si="1356"/>
        <v/>
      </c>
      <c r="R6207" s="28" t="str">
        <f t="shared" si="1357"/>
        <v/>
      </c>
      <c r="S6207" s="28" t="str">
        <f t="array" ref="S6207">IF(ISBLANK(A6207),"",INDEX(Info!$B$3:$H$6442,MATCH(J6207,IF(Info!$D$3:$D$6442=K6207,Info!$C$3:$C$6442),0),7))</f>
        <v/>
      </c>
    </row>
    <row r="6208" spans="1:19" x14ac:dyDescent="0.25">
      <c r="A6208" s="75"/>
      <c r="B6208" s="75"/>
      <c r="C6208" s="72"/>
      <c r="D6208" s="72"/>
      <c r="E6208" s="41" t="str">
        <f t="shared" si="1344"/>
        <v/>
      </c>
      <c r="F6208" s="90" t="str">
        <f t="shared" ca="1" si="1345"/>
        <v/>
      </c>
      <c r="G6208" s="91" t="str">
        <f t="shared" si="1346"/>
        <v/>
      </c>
      <c r="H6208" s="41" t="str">
        <f t="shared" si="1347"/>
        <v/>
      </c>
      <c r="I6208" s="92" t="str">
        <f t="shared" ca="1" si="1348"/>
        <v/>
      </c>
      <c r="J6208" s="28" t="str">
        <f t="shared" si="1349"/>
        <v/>
      </c>
      <c r="K6208" s="28" t="str">
        <f t="shared" si="1350"/>
        <v/>
      </c>
      <c r="L6208" s="28" t="str">
        <f t="shared" ca="1" si="1351"/>
        <v/>
      </c>
      <c r="M6208" s="28" t="str">
        <f t="shared" si="1352"/>
        <v/>
      </c>
      <c r="N6208" s="93" t="str">
        <f t="shared" si="1353"/>
        <v/>
      </c>
      <c r="O6208" s="94" t="str">
        <f t="shared" si="1354"/>
        <v/>
      </c>
      <c r="P6208" s="70">
        <f t="shared" si="1355"/>
        <v>0</v>
      </c>
      <c r="Q6208" s="28" t="str">
        <f t="shared" ca="1" si="1356"/>
        <v/>
      </c>
      <c r="R6208" s="28" t="str">
        <f t="shared" si="1357"/>
        <v/>
      </c>
      <c r="S6208" s="28" t="str">
        <f t="array" ref="S6208">IF(ISBLANK(A6208),"",INDEX(Info!$B$3:$H$6442,MATCH(J6208,IF(Info!$D$3:$D$6442=K6208,Info!$C$3:$C$6442),0),7))</f>
        <v/>
      </c>
    </row>
    <row r="6209" spans="1:19" x14ac:dyDescent="0.25">
      <c r="A6209" s="75"/>
      <c r="B6209" s="75"/>
      <c r="C6209" s="72"/>
      <c r="D6209" s="72"/>
      <c r="E6209" s="41" t="str">
        <f t="shared" si="1344"/>
        <v/>
      </c>
      <c r="F6209" s="90" t="str">
        <f t="shared" ca="1" si="1345"/>
        <v/>
      </c>
      <c r="G6209" s="91" t="str">
        <f t="shared" si="1346"/>
        <v/>
      </c>
      <c r="H6209" s="41" t="str">
        <f t="shared" si="1347"/>
        <v/>
      </c>
      <c r="I6209" s="92" t="str">
        <f t="shared" ca="1" si="1348"/>
        <v/>
      </c>
      <c r="J6209" s="28" t="str">
        <f t="shared" si="1349"/>
        <v/>
      </c>
      <c r="K6209" s="28" t="str">
        <f t="shared" si="1350"/>
        <v/>
      </c>
      <c r="L6209" s="28" t="str">
        <f t="shared" ca="1" si="1351"/>
        <v/>
      </c>
      <c r="M6209" s="28" t="str">
        <f t="shared" si="1352"/>
        <v/>
      </c>
      <c r="N6209" s="93" t="str">
        <f t="shared" si="1353"/>
        <v/>
      </c>
      <c r="O6209" s="94" t="str">
        <f t="shared" si="1354"/>
        <v/>
      </c>
      <c r="P6209" s="70">
        <f t="shared" si="1355"/>
        <v>0</v>
      </c>
      <c r="Q6209" s="28" t="str">
        <f t="shared" ca="1" si="1356"/>
        <v/>
      </c>
      <c r="R6209" s="28" t="str">
        <f t="shared" si="1357"/>
        <v/>
      </c>
      <c r="S6209" s="28" t="str">
        <f t="array" ref="S6209">IF(ISBLANK(A6209),"",INDEX(Info!$B$3:$H$6442,MATCH(J6209,IF(Info!$D$3:$D$6442=K6209,Info!$C$3:$C$6442),0),7))</f>
        <v/>
      </c>
    </row>
    <row r="6210" spans="1:19" x14ac:dyDescent="0.25">
      <c r="A6210" s="75"/>
      <c r="B6210" s="75"/>
      <c r="C6210" s="72"/>
      <c r="D6210" s="72"/>
      <c r="E6210" s="41" t="str">
        <f t="shared" si="1344"/>
        <v/>
      </c>
      <c r="F6210" s="90" t="str">
        <f t="shared" ca="1" si="1345"/>
        <v/>
      </c>
      <c r="G6210" s="91" t="str">
        <f t="shared" si="1346"/>
        <v/>
      </c>
      <c r="H6210" s="41" t="str">
        <f t="shared" si="1347"/>
        <v/>
      </c>
      <c r="I6210" s="92" t="str">
        <f t="shared" ca="1" si="1348"/>
        <v/>
      </c>
      <c r="J6210" s="28" t="str">
        <f t="shared" si="1349"/>
        <v/>
      </c>
      <c r="K6210" s="28" t="str">
        <f t="shared" si="1350"/>
        <v/>
      </c>
      <c r="L6210" s="28" t="str">
        <f t="shared" ca="1" si="1351"/>
        <v/>
      </c>
      <c r="M6210" s="28" t="str">
        <f t="shared" si="1352"/>
        <v/>
      </c>
      <c r="N6210" s="93" t="str">
        <f t="shared" si="1353"/>
        <v/>
      </c>
      <c r="O6210" s="94" t="str">
        <f t="shared" si="1354"/>
        <v/>
      </c>
      <c r="P6210" s="70">
        <f t="shared" si="1355"/>
        <v>0</v>
      </c>
      <c r="Q6210" s="28" t="str">
        <f t="shared" ca="1" si="1356"/>
        <v/>
      </c>
      <c r="R6210" s="28" t="str">
        <f t="shared" si="1357"/>
        <v/>
      </c>
      <c r="S6210" s="28" t="str">
        <f t="array" ref="S6210">IF(ISBLANK(A6210),"",INDEX(Info!$B$3:$H$6442,MATCH(J6210,IF(Info!$D$3:$D$6442=K6210,Info!$C$3:$C$6442),0),7))</f>
        <v/>
      </c>
    </row>
    <row r="6211" spans="1:19" x14ac:dyDescent="0.25">
      <c r="A6211" s="75"/>
      <c r="B6211" s="75"/>
      <c r="C6211" s="72"/>
      <c r="D6211" s="72"/>
      <c r="E6211" s="41" t="str">
        <f t="shared" si="1344"/>
        <v/>
      </c>
      <c r="F6211" s="90" t="str">
        <f t="shared" ca="1" si="1345"/>
        <v/>
      </c>
      <c r="G6211" s="91" t="str">
        <f t="shared" si="1346"/>
        <v/>
      </c>
      <c r="H6211" s="41" t="str">
        <f t="shared" si="1347"/>
        <v/>
      </c>
      <c r="I6211" s="92" t="str">
        <f t="shared" ca="1" si="1348"/>
        <v/>
      </c>
      <c r="J6211" s="28" t="str">
        <f t="shared" si="1349"/>
        <v/>
      </c>
      <c r="K6211" s="28" t="str">
        <f t="shared" si="1350"/>
        <v/>
      </c>
      <c r="L6211" s="28" t="str">
        <f t="shared" ca="1" si="1351"/>
        <v/>
      </c>
      <c r="M6211" s="28" t="str">
        <f t="shared" si="1352"/>
        <v/>
      </c>
      <c r="N6211" s="93" t="str">
        <f t="shared" si="1353"/>
        <v/>
      </c>
      <c r="O6211" s="94" t="str">
        <f t="shared" si="1354"/>
        <v/>
      </c>
      <c r="P6211" s="70">
        <f t="shared" si="1355"/>
        <v>0</v>
      </c>
      <c r="Q6211" s="28" t="str">
        <f t="shared" ca="1" si="1356"/>
        <v/>
      </c>
      <c r="R6211" s="28" t="str">
        <f t="shared" si="1357"/>
        <v/>
      </c>
      <c r="S6211" s="28" t="str">
        <f t="array" ref="S6211">IF(ISBLANK(A6211),"",INDEX(Info!$B$3:$H$6442,MATCH(J6211,IF(Info!$D$3:$D$6442=K6211,Info!$C$3:$C$6442),0),7))</f>
        <v/>
      </c>
    </row>
    <row r="6212" spans="1:19" x14ac:dyDescent="0.25">
      <c r="A6212" s="75"/>
      <c r="B6212" s="75"/>
      <c r="C6212" s="72"/>
      <c r="D6212" s="72"/>
      <c r="E6212" s="41" t="str">
        <f t="shared" ref="E6212:E6275" si="1358">IF(OR(ISNA(INDEX($S:$S,ROW())),ISBLANK(INDEX($A:$A,ROW()))),"",RIGHT(INDEX($S:$S,ROW()),LEN(INDEX($S:$S,ROW()))-FIND("$",INDEX($S:$S,ROW()))))</f>
        <v/>
      </c>
      <c r="F6212" s="90" t="str">
        <f t="shared" ref="F6212:F6275" ca="1" si="135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212" s="91" t="str">
        <f t="shared" ref="G6212:G6275" si="136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212" s="41" t="str">
        <f t="shared" ref="H6212:H6275" si="1361">IF(ISBLANK(INDEX($A:$A,ROW())),"",IF(AND(ISNUMBER(INDEX($F:$F,ROW())),ISNUMBER(INDEX($G:$G,ROW()))),SUMPRODUCT(INDEX($F:$F,ROW()),INDEX($G:$G,ROW())),"Onbekend"))</f>
        <v/>
      </c>
      <c r="I6212" s="92" t="str">
        <f t="shared" ref="I6212:I6275" ca="1" si="136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212" s="28" t="str">
        <f t="shared" ref="J6212:J6275" si="1363">IF(ISBLANK(INDEX($A:$A,ROW())),"",IF(AND(COUNT(LOOKUP("E",INDEX($A:$A,ROW())))=0,LEN(INDEX($A:$A,ROW()))&lt;7),TEXT(INDEX($A:$A,ROW()),"000000"),INDEX($A:$A,ROW())))</f>
        <v/>
      </c>
      <c r="K6212" s="28" t="str">
        <f t="shared" ref="K6212:K6275" si="1364">IF(ISBLANK(INDEX($B:$B,ROW())),"",TEXT(INDEX($B:$B,ROW()),"000000000"))</f>
        <v/>
      </c>
      <c r="L6212" s="28" t="str">
        <f t="shared" ref="L6212:L6275" ca="1" si="1365">IF(ISBLANK(INDEX($A:$A,ROW())),"",SUMPRODUCT(--ISERROR(INDIRECT("A"&amp;INDEX(ROW(),1)&amp;":H"&amp;INDEX(ROW(),1))))&gt;0)</f>
        <v/>
      </c>
      <c r="M6212" s="28" t="str">
        <f t="shared" ref="M6212:M6275" si="1366">IF(ISBLANK(INDEX($A:$A,ROW())),"",SUMPRODUCT(--($J$3:$J$6442&amp;$K$3:$K$6442=INDEX($J:$J,ROW())&amp;INDEX($K:$K,ROW())))&gt;1)</f>
        <v/>
      </c>
      <c r="N6212" s="93" t="str">
        <f t="shared" ref="N6212:N6275" si="1367">IF(INDEX($S:$S,ROW())="","",IFERROR((LEFT(INDEX($S:$S,ROW()),FIND("#",INDEX($S:$S,ROW()))-1)/100),(LEFT(INDEX($S:$S,ROW()),FIND("#",INDEX($S:$S,ROW()))-1))))</f>
        <v/>
      </c>
      <c r="O6212" s="94" t="str">
        <f t="shared" ref="O6212:O6275" si="136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212" s="70">
        <f t="shared" ref="P6212:P6275" si="1369">IF(INDEX($S:$S,ROW())="",0,MID(INDEX($S:$S,ROW()),FIND("@",INDEX($S:$S,ROW()))+1,FIND("$",RIGHT(INDEX($S:$S,ROW()), LEN(INDEX($S:$S,ROW()))-FIND("@",INDEX($S:$S,ROW()),1)),1)-1))*1</f>
        <v>0</v>
      </c>
      <c r="Q6212" s="28" t="str">
        <f t="shared" ref="Q6212:Q6275" ca="1" si="1370">IF(OR(ISBLANK(INDEX($A:$A,ROW())),INDEX($L:$L,ROW())=TRUE),"",INDEX($D:$D,ROW()))</f>
        <v/>
      </c>
      <c r="R6212" s="28" t="str">
        <f t="shared" ref="R6212:R6275" si="1371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6212" s="28" t="str">
        <f t="array" ref="S6212">IF(ISBLANK(A6212),"",INDEX(Info!$B$3:$H$6442,MATCH(J6212,IF(Info!$D$3:$D$6442=K6212,Info!$C$3:$C$6442),0),7))</f>
        <v/>
      </c>
    </row>
    <row r="6213" spans="1:19" x14ac:dyDescent="0.25">
      <c r="A6213" s="75"/>
      <c r="B6213" s="75"/>
      <c r="C6213" s="72"/>
      <c r="D6213" s="72"/>
      <c r="E6213" s="41" t="str">
        <f t="shared" si="1358"/>
        <v/>
      </c>
      <c r="F6213" s="90" t="str">
        <f t="shared" ca="1" si="1359"/>
        <v/>
      </c>
      <c r="G6213" s="91" t="str">
        <f t="shared" si="1360"/>
        <v/>
      </c>
      <c r="H6213" s="41" t="str">
        <f t="shared" si="1361"/>
        <v/>
      </c>
      <c r="I6213" s="92" t="str">
        <f t="shared" ca="1" si="1362"/>
        <v/>
      </c>
      <c r="J6213" s="28" t="str">
        <f t="shared" si="1363"/>
        <v/>
      </c>
      <c r="K6213" s="28" t="str">
        <f t="shared" si="1364"/>
        <v/>
      </c>
      <c r="L6213" s="28" t="str">
        <f t="shared" ca="1" si="1365"/>
        <v/>
      </c>
      <c r="M6213" s="28" t="str">
        <f t="shared" si="1366"/>
        <v/>
      </c>
      <c r="N6213" s="93" t="str">
        <f t="shared" si="1367"/>
        <v/>
      </c>
      <c r="O6213" s="94" t="str">
        <f t="shared" si="1368"/>
        <v/>
      </c>
      <c r="P6213" s="70">
        <f t="shared" si="1369"/>
        <v>0</v>
      </c>
      <c r="Q6213" s="28" t="str">
        <f t="shared" ca="1" si="1370"/>
        <v/>
      </c>
      <c r="R6213" s="28" t="str">
        <f t="shared" si="1371"/>
        <v/>
      </c>
      <c r="S6213" s="28" t="str">
        <f t="array" ref="S6213">IF(ISBLANK(A6213),"",INDEX(Info!$B$3:$H$6442,MATCH(J6213,IF(Info!$D$3:$D$6442=K6213,Info!$C$3:$C$6442),0),7))</f>
        <v/>
      </c>
    </row>
    <row r="6214" spans="1:19" x14ac:dyDescent="0.25">
      <c r="A6214" s="75"/>
      <c r="B6214" s="75"/>
      <c r="C6214" s="72"/>
      <c r="D6214" s="72"/>
      <c r="E6214" s="41" t="str">
        <f t="shared" si="1358"/>
        <v/>
      </c>
      <c r="F6214" s="90" t="str">
        <f t="shared" ca="1" si="1359"/>
        <v/>
      </c>
      <c r="G6214" s="91" t="str">
        <f t="shared" si="1360"/>
        <v/>
      </c>
      <c r="H6214" s="41" t="str">
        <f t="shared" si="1361"/>
        <v/>
      </c>
      <c r="I6214" s="92" t="str">
        <f t="shared" ca="1" si="1362"/>
        <v/>
      </c>
      <c r="J6214" s="28" t="str">
        <f t="shared" si="1363"/>
        <v/>
      </c>
      <c r="K6214" s="28" t="str">
        <f t="shared" si="1364"/>
        <v/>
      </c>
      <c r="L6214" s="28" t="str">
        <f t="shared" ca="1" si="1365"/>
        <v/>
      </c>
      <c r="M6214" s="28" t="str">
        <f t="shared" si="1366"/>
        <v/>
      </c>
      <c r="N6214" s="93" t="str">
        <f t="shared" si="1367"/>
        <v/>
      </c>
      <c r="O6214" s="94" t="str">
        <f t="shared" si="1368"/>
        <v/>
      </c>
      <c r="P6214" s="70">
        <f t="shared" si="1369"/>
        <v>0</v>
      </c>
      <c r="Q6214" s="28" t="str">
        <f t="shared" ca="1" si="1370"/>
        <v/>
      </c>
      <c r="R6214" s="28" t="str">
        <f t="shared" si="1371"/>
        <v/>
      </c>
      <c r="S6214" s="28" t="str">
        <f t="array" ref="S6214">IF(ISBLANK(A6214),"",INDEX(Info!$B$3:$H$6442,MATCH(J6214,IF(Info!$D$3:$D$6442=K6214,Info!$C$3:$C$6442),0),7))</f>
        <v/>
      </c>
    </row>
    <row r="6215" spans="1:19" x14ac:dyDescent="0.25">
      <c r="A6215" s="75"/>
      <c r="B6215" s="75"/>
      <c r="C6215" s="72"/>
      <c r="D6215" s="72"/>
      <c r="E6215" s="41" t="str">
        <f t="shared" si="1358"/>
        <v/>
      </c>
      <c r="F6215" s="90" t="str">
        <f t="shared" ca="1" si="1359"/>
        <v/>
      </c>
      <c r="G6215" s="91" t="str">
        <f t="shared" si="1360"/>
        <v/>
      </c>
      <c r="H6215" s="41" t="str">
        <f t="shared" si="1361"/>
        <v/>
      </c>
      <c r="I6215" s="92" t="str">
        <f t="shared" ca="1" si="1362"/>
        <v/>
      </c>
      <c r="J6215" s="28" t="str">
        <f t="shared" si="1363"/>
        <v/>
      </c>
      <c r="K6215" s="28" t="str">
        <f t="shared" si="1364"/>
        <v/>
      </c>
      <c r="L6215" s="28" t="str">
        <f t="shared" ca="1" si="1365"/>
        <v/>
      </c>
      <c r="M6215" s="28" t="str">
        <f t="shared" si="1366"/>
        <v/>
      </c>
      <c r="N6215" s="93" t="str">
        <f t="shared" si="1367"/>
        <v/>
      </c>
      <c r="O6215" s="94" t="str">
        <f t="shared" si="1368"/>
        <v/>
      </c>
      <c r="P6215" s="70">
        <f t="shared" si="1369"/>
        <v>0</v>
      </c>
      <c r="Q6215" s="28" t="str">
        <f t="shared" ca="1" si="1370"/>
        <v/>
      </c>
      <c r="R6215" s="28" t="str">
        <f t="shared" si="1371"/>
        <v/>
      </c>
      <c r="S6215" s="28" t="str">
        <f t="array" ref="S6215">IF(ISBLANK(A6215),"",INDEX(Info!$B$3:$H$6442,MATCH(J6215,IF(Info!$D$3:$D$6442=K6215,Info!$C$3:$C$6442),0),7))</f>
        <v/>
      </c>
    </row>
    <row r="6216" spans="1:19" x14ac:dyDescent="0.25">
      <c r="A6216" s="75"/>
      <c r="B6216" s="75"/>
      <c r="C6216" s="72"/>
      <c r="D6216" s="72"/>
      <c r="E6216" s="41" t="str">
        <f t="shared" si="1358"/>
        <v/>
      </c>
      <c r="F6216" s="90" t="str">
        <f t="shared" ca="1" si="1359"/>
        <v/>
      </c>
      <c r="G6216" s="91" t="str">
        <f t="shared" si="1360"/>
        <v/>
      </c>
      <c r="H6216" s="41" t="str">
        <f t="shared" si="1361"/>
        <v/>
      </c>
      <c r="I6216" s="92" t="str">
        <f t="shared" ca="1" si="1362"/>
        <v/>
      </c>
      <c r="J6216" s="28" t="str">
        <f t="shared" si="1363"/>
        <v/>
      </c>
      <c r="K6216" s="28" t="str">
        <f t="shared" si="1364"/>
        <v/>
      </c>
      <c r="L6216" s="28" t="str">
        <f t="shared" ca="1" si="1365"/>
        <v/>
      </c>
      <c r="M6216" s="28" t="str">
        <f t="shared" si="1366"/>
        <v/>
      </c>
      <c r="N6216" s="93" t="str">
        <f t="shared" si="1367"/>
        <v/>
      </c>
      <c r="O6216" s="94" t="str">
        <f t="shared" si="1368"/>
        <v/>
      </c>
      <c r="P6216" s="70">
        <f t="shared" si="1369"/>
        <v>0</v>
      </c>
      <c r="Q6216" s="28" t="str">
        <f t="shared" ca="1" si="1370"/>
        <v/>
      </c>
      <c r="R6216" s="28" t="str">
        <f t="shared" si="1371"/>
        <v/>
      </c>
      <c r="S6216" s="28" t="str">
        <f t="array" ref="S6216">IF(ISBLANK(A6216),"",INDEX(Info!$B$3:$H$6442,MATCH(J6216,IF(Info!$D$3:$D$6442=K6216,Info!$C$3:$C$6442),0),7))</f>
        <v/>
      </c>
    </row>
    <row r="6217" spans="1:19" x14ac:dyDescent="0.25">
      <c r="A6217" s="75"/>
      <c r="B6217" s="75"/>
      <c r="C6217" s="72"/>
      <c r="D6217" s="72"/>
      <c r="E6217" s="41" t="str">
        <f t="shared" si="1358"/>
        <v/>
      </c>
      <c r="F6217" s="90" t="str">
        <f t="shared" ca="1" si="1359"/>
        <v/>
      </c>
      <c r="G6217" s="91" t="str">
        <f t="shared" si="1360"/>
        <v/>
      </c>
      <c r="H6217" s="41" t="str">
        <f t="shared" si="1361"/>
        <v/>
      </c>
      <c r="I6217" s="92" t="str">
        <f t="shared" ca="1" si="1362"/>
        <v/>
      </c>
      <c r="J6217" s="28" t="str">
        <f t="shared" si="1363"/>
        <v/>
      </c>
      <c r="K6217" s="28" t="str">
        <f t="shared" si="1364"/>
        <v/>
      </c>
      <c r="L6217" s="28" t="str">
        <f t="shared" ca="1" si="1365"/>
        <v/>
      </c>
      <c r="M6217" s="28" t="str">
        <f t="shared" si="1366"/>
        <v/>
      </c>
      <c r="N6217" s="93" t="str">
        <f t="shared" si="1367"/>
        <v/>
      </c>
      <c r="O6217" s="94" t="str">
        <f t="shared" si="1368"/>
        <v/>
      </c>
      <c r="P6217" s="70">
        <f t="shared" si="1369"/>
        <v>0</v>
      </c>
      <c r="Q6217" s="28" t="str">
        <f t="shared" ca="1" si="1370"/>
        <v/>
      </c>
      <c r="R6217" s="28" t="str">
        <f t="shared" si="1371"/>
        <v/>
      </c>
      <c r="S6217" s="28" t="str">
        <f t="array" ref="S6217">IF(ISBLANK(A6217),"",INDEX(Info!$B$3:$H$6442,MATCH(J6217,IF(Info!$D$3:$D$6442=K6217,Info!$C$3:$C$6442),0),7))</f>
        <v/>
      </c>
    </row>
    <row r="6218" spans="1:19" x14ac:dyDescent="0.25">
      <c r="A6218" s="75"/>
      <c r="B6218" s="75"/>
      <c r="C6218" s="72"/>
      <c r="D6218" s="72"/>
      <c r="E6218" s="41" t="str">
        <f t="shared" si="1358"/>
        <v/>
      </c>
      <c r="F6218" s="90" t="str">
        <f t="shared" ca="1" si="1359"/>
        <v/>
      </c>
      <c r="G6218" s="91" t="str">
        <f t="shared" si="1360"/>
        <v/>
      </c>
      <c r="H6218" s="41" t="str">
        <f t="shared" si="1361"/>
        <v/>
      </c>
      <c r="I6218" s="92" t="str">
        <f t="shared" ca="1" si="1362"/>
        <v/>
      </c>
      <c r="J6218" s="28" t="str">
        <f t="shared" si="1363"/>
        <v/>
      </c>
      <c r="K6218" s="28" t="str">
        <f t="shared" si="1364"/>
        <v/>
      </c>
      <c r="L6218" s="28" t="str">
        <f t="shared" ca="1" si="1365"/>
        <v/>
      </c>
      <c r="M6218" s="28" t="str">
        <f t="shared" si="1366"/>
        <v/>
      </c>
      <c r="N6218" s="93" t="str">
        <f t="shared" si="1367"/>
        <v/>
      </c>
      <c r="O6218" s="94" t="str">
        <f t="shared" si="1368"/>
        <v/>
      </c>
      <c r="P6218" s="70">
        <f t="shared" si="1369"/>
        <v>0</v>
      </c>
      <c r="Q6218" s="28" t="str">
        <f t="shared" ca="1" si="1370"/>
        <v/>
      </c>
      <c r="R6218" s="28" t="str">
        <f t="shared" si="1371"/>
        <v/>
      </c>
      <c r="S6218" s="28" t="str">
        <f t="array" ref="S6218">IF(ISBLANK(A6218),"",INDEX(Info!$B$3:$H$6442,MATCH(J6218,IF(Info!$D$3:$D$6442=K6218,Info!$C$3:$C$6442),0),7))</f>
        <v/>
      </c>
    </row>
    <row r="6219" spans="1:19" x14ac:dyDescent="0.25">
      <c r="A6219" s="75"/>
      <c r="B6219" s="75"/>
      <c r="C6219" s="72"/>
      <c r="D6219" s="72"/>
      <c r="E6219" s="41" t="str">
        <f t="shared" si="1358"/>
        <v/>
      </c>
      <c r="F6219" s="90" t="str">
        <f t="shared" ca="1" si="1359"/>
        <v/>
      </c>
      <c r="G6219" s="91" t="str">
        <f t="shared" si="1360"/>
        <v/>
      </c>
      <c r="H6219" s="41" t="str">
        <f t="shared" si="1361"/>
        <v/>
      </c>
      <c r="I6219" s="92" t="str">
        <f t="shared" ca="1" si="1362"/>
        <v/>
      </c>
      <c r="J6219" s="28" t="str">
        <f t="shared" si="1363"/>
        <v/>
      </c>
      <c r="K6219" s="28" t="str">
        <f t="shared" si="1364"/>
        <v/>
      </c>
      <c r="L6219" s="28" t="str">
        <f t="shared" ca="1" si="1365"/>
        <v/>
      </c>
      <c r="M6219" s="28" t="str">
        <f t="shared" si="1366"/>
        <v/>
      </c>
      <c r="N6219" s="93" t="str">
        <f t="shared" si="1367"/>
        <v/>
      </c>
      <c r="O6219" s="94" t="str">
        <f t="shared" si="1368"/>
        <v/>
      </c>
      <c r="P6219" s="70">
        <f t="shared" si="1369"/>
        <v>0</v>
      </c>
      <c r="Q6219" s="28" t="str">
        <f t="shared" ca="1" si="1370"/>
        <v/>
      </c>
      <c r="R6219" s="28" t="str">
        <f t="shared" si="1371"/>
        <v/>
      </c>
      <c r="S6219" s="28" t="str">
        <f t="array" ref="S6219">IF(ISBLANK(A6219),"",INDEX(Info!$B$3:$H$6442,MATCH(J6219,IF(Info!$D$3:$D$6442=K6219,Info!$C$3:$C$6442),0),7))</f>
        <v/>
      </c>
    </row>
    <row r="6220" spans="1:19" x14ac:dyDescent="0.25">
      <c r="A6220" s="75"/>
      <c r="B6220" s="75"/>
      <c r="C6220" s="72"/>
      <c r="D6220" s="72"/>
      <c r="E6220" s="41" t="str">
        <f t="shared" si="1358"/>
        <v/>
      </c>
      <c r="F6220" s="90" t="str">
        <f t="shared" ca="1" si="1359"/>
        <v/>
      </c>
      <c r="G6220" s="91" t="str">
        <f t="shared" si="1360"/>
        <v/>
      </c>
      <c r="H6220" s="41" t="str">
        <f t="shared" si="1361"/>
        <v/>
      </c>
      <c r="I6220" s="92" t="str">
        <f t="shared" ca="1" si="1362"/>
        <v/>
      </c>
      <c r="J6220" s="28" t="str">
        <f t="shared" si="1363"/>
        <v/>
      </c>
      <c r="K6220" s="28" t="str">
        <f t="shared" si="1364"/>
        <v/>
      </c>
      <c r="L6220" s="28" t="str">
        <f t="shared" ca="1" si="1365"/>
        <v/>
      </c>
      <c r="M6220" s="28" t="str">
        <f t="shared" si="1366"/>
        <v/>
      </c>
      <c r="N6220" s="93" t="str">
        <f t="shared" si="1367"/>
        <v/>
      </c>
      <c r="O6220" s="94" t="str">
        <f t="shared" si="1368"/>
        <v/>
      </c>
      <c r="P6220" s="70">
        <f t="shared" si="1369"/>
        <v>0</v>
      </c>
      <c r="Q6220" s="28" t="str">
        <f t="shared" ca="1" si="1370"/>
        <v/>
      </c>
      <c r="R6220" s="28" t="str">
        <f t="shared" si="1371"/>
        <v/>
      </c>
      <c r="S6220" s="28" t="str">
        <f t="array" ref="S6220">IF(ISBLANK(A6220),"",INDEX(Info!$B$3:$H$6442,MATCH(J6220,IF(Info!$D$3:$D$6442=K6220,Info!$C$3:$C$6442),0),7))</f>
        <v/>
      </c>
    </row>
    <row r="6221" spans="1:19" x14ac:dyDescent="0.25">
      <c r="A6221" s="75"/>
      <c r="B6221" s="75"/>
      <c r="C6221" s="72"/>
      <c r="D6221" s="72"/>
      <c r="E6221" s="41" t="str">
        <f t="shared" si="1358"/>
        <v/>
      </c>
      <c r="F6221" s="90" t="str">
        <f t="shared" ca="1" si="1359"/>
        <v/>
      </c>
      <c r="G6221" s="91" t="str">
        <f t="shared" si="1360"/>
        <v/>
      </c>
      <c r="H6221" s="41" t="str">
        <f t="shared" si="1361"/>
        <v/>
      </c>
      <c r="I6221" s="92" t="str">
        <f t="shared" ca="1" si="1362"/>
        <v/>
      </c>
      <c r="J6221" s="28" t="str">
        <f t="shared" si="1363"/>
        <v/>
      </c>
      <c r="K6221" s="28" t="str">
        <f t="shared" si="1364"/>
        <v/>
      </c>
      <c r="L6221" s="28" t="str">
        <f t="shared" ca="1" si="1365"/>
        <v/>
      </c>
      <c r="M6221" s="28" t="str">
        <f t="shared" si="1366"/>
        <v/>
      </c>
      <c r="N6221" s="93" t="str">
        <f t="shared" si="1367"/>
        <v/>
      </c>
      <c r="O6221" s="94" t="str">
        <f t="shared" si="1368"/>
        <v/>
      </c>
      <c r="P6221" s="70">
        <f t="shared" si="1369"/>
        <v>0</v>
      </c>
      <c r="Q6221" s="28" t="str">
        <f t="shared" ca="1" si="1370"/>
        <v/>
      </c>
      <c r="R6221" s="28" t="str">
        <f t="shared" si="1371"/>
        <v/>
      </c>
      <c r="S6221" s="28" t="str">
        <f t="array" ref="S6221">IF(ISBLANK(A6221),"",INDEX(Info!$B$3:$H$6442,MATCH(J6221,IF(Info!$D$3:$D$6442=K6221,Info!$C$3:$C$6442),0),7))</f>
        <v/>
      </c>
    </row>
    <row r="6222" spans="1:19" x14ac:dyDescent="0.25">
      <c r="A6222" s="75"/>
      <c r="B6222" s="75"/>
      <c r="C6222" s="72"/>
      <c r="D6222" s="72"/>
      <c r="E6222" s="41" t="str">
        <f t="shared" si="1358"/>
        <v/>
      </c>
      <c r="F6222" s="90" t="str">
        <f t="shared" ca="1" si="1359"/>
        <v/>
      </c>
      <c r="G6222" s="91" t="str">
        <f t="shared" si="1360"/>
        <v/>
      </c>
      <c r="H6222" s="41" t="str">
        <f t="shared" si="1361"/>
        <v/>
      </c>
      <c r="I6222" s="92" t="str">
        <f t="shared" ca="1" si="1362"/>
        <v/>
      </c>
      <c r="J6222" s="28" t="str">
        <f t="shared" si="1363"/>
        <v/>
      </c>
      <c r="K6222" s="28" t="str">
        <f t="shared" si="1364"/>
        <v/>
      </c>
      <c r="L6222" s="28" t="str">
        <f t="shared" ca="1" si="1365"/>
        <v/>
      </c>
      <c r="M6222" s="28" t="str">
        <f t="shared" si="1366"/>
        <v/>
      </c>
      <c r="N6222" s="93" t="str">
        <f t="shared" si="1367"/>
        <v/>
      </c>
      <c r="O6222" s="94" t="str">
        <f t="shared" si="1368"/>
        <v/>
      </c>
      <c r="P6222" s="70">
        <f t="shared" si="1369"/>
        <v>0</v>
      </c>
      <c r="Q6222" s="28" t="str">
        <f t="shared" ca="1" si="1370"/>
        <v/>
      </c>
      <c r="R6222" s="28" t="str">
        <f t="shared" si="1371"/>
        <v/>
      </c>
      <c r="S6222" s="28" t="str">
        <f t="array" ref="S6222">IF(ISBLANK(A6222),"",INDEX(Info!$B$3:$H$6442,MATCH(J6222,IF(Info!$D$3:$D$6442=K6222,Info!$C$3:$C$6442),0),7))</f>
        <v/>
      </c>
    </row>
    <row r="6223" spans="1:19" x14ac:dyDescent="0.25">
      <c r="A6223" s="75"/>
      <c r="B6223" s="75"/>
      <c r="C6223" s="72"/>
      <c r="D6223" s="72"/>
      <c r="E6223" s="41" t="str">
        <f t="shared" si="1358"/>
        <v/>
      </c>
      <c r="F6223" s="90" t="str">
        <f t="shared" ca="1" si="1359"/>
        <v/>
      </c>
      <c r="G6223" s="91" t="str">
        <f t="shared" si="1360"/>
        <v/>
      </c>
      <c r="H6223" s="41" t="str">
        <f t="shared" si="1361"/>
        <v/>
      </c>
      <c r="I6223" s="92" t="str">
        <f t="shared" ca="1" si="1362"/>
        <v/>
      </c>
      <c r="J6223" s="28" t="str">
        <f t="shared" si="1363"/>
        <v/>
      </c>
      <c r="K6223" s="28" t="str">
        <f t="shared" si="1364"/>
        <v/>
      </c>
      <c r="L6223" s="28" t="str">
        <f t="shared" ca="1" si="1365"/>
        <v/>
      </c>
      <c r="M6223" s="28" t="str">
        <f t="shared" si="1366"/>
        <v/>
      </c>
      <c r="N6223" s="93" t="str">
        <f t="shared" si="1367"/>
        <v/>
      </c>
      <c r="O6223" s="94" t="str">
        <f t="shared" si="1368"/>
        <v/>
      </c>
      <c r="P6223" s="70">
        <f t="shared" si="1369"/>
        <v>0</v>
      </c>
      <c r="Q6223" s="28" t="str">
        <f t="shared" ca="1" si="1370"/>
        <v/>
      </c>
      <c r="R6223" s="28" t="str">
        <f t="shared" si="1371"/>
        <v/>
      </c>
      <c r="S6223" s="28" t="str">
        <f t="array" ref="S6223">IF(ISBLANK(A6223),"",INDEX(Info!$B$3:$H$6442,MATCH(J6223,IF(Info!$D$3:$D$6442=K6223,Info!$C$3:$C$6442),0),7))</f>
        <v/>
      </c>
    </row>
    <row r="6224" spans="1:19" x14ac:dyDescent="0.25">
      <c r="A6224" s="75"/>
      <c r="B6224" s="75"/>
      <c r="C6224" s="72"/>
      <c r="D6224" s="72"/>
      <c r="E6224" s="41" t="str">
        <f t="shared" si="1358"/>
        <v/>
      </c>
      <c r="F6224" s="90" t="str">
        <f t="shared" ca="1" si="1359"/>
        <v/>
      </c>
      <c r="G6224" s="91" t="str">
        <f t="shared" si="1360"/>
        <v/>
      </c>
      <c r="H6224" s="41" t="str">
        <f t="shared" si="1361"/>
        <v/>
      </c>
      <c r="I6224" s="92" t="str">
        <f t="shared" ca="1" si="1362"/>
        <v/>
      </c>
      <c r="J6224" s="28" t="str">
        <f t="shared" si="1363"/>
        <v/>
      </c>
      <c r="K6224" s="28" t="str">
        <f t="shared" si="1364"/>
        <v/>
      </c>
      <c r="L6224" s="28" t="str">
        <f t="shared" ca="1" si="1365"/>
        <v/>
      </c>
      <c r="M6224" s="28" t="str">
        <f t="shared" si="1366"/>
        <v/>
      </c>
      <c r="N6224" s="93" t="str">
        <f t="shared" si="1367"/>
        <v/>
      </c>
      <c r="O6224" s="94" t="str">
        <f t="shared" si="1368"/>
        <v/>
      </c>
      <c r="P6224" s="70">
        <f t="shared" si="1369"/>
        <v>0</v>
      </c>
      <c r="Q6224" s="28" t="str">
        <f t="shared" ca="1" si="1370"/>
        <v/>
      </c>
      <c r="R6224" s="28" t="str">
        <f t="shared" si="1371"/>
        <v/>
      </c>
      <c r="S6224" s="28" t="str">
        <f t="array" ref="S6224">IF(ISBLANK(A6224),"",INDEX(Info!$B$3:$H$6442,MATCH(J6224,IF(Info!$D$3:$D$6442=K6224,Info!$C$3:$C$6442),0),7))</f>
        <v/>
      </c>
    </row>
    <row r="6225" spans="1:19" x14ac:dyDescent="0.25">
      <c r="A6225" s="75"/>
      <c r="B6225" s="75"/>
      <c r="C6225" s="72"/>
      <c r="D6225" s="72"/>
      <c r="E6225" s="41" t="str">
        <f t="shared" si="1358"/>
        <v/>
      </c>
      <c r="F6225" s="90" t="str">
        <f t="shared" ca="1" si="1359"/>
        <v/>
      </c>
      <c r="G6225" s="91" t="str">
        <f t="shared" si="1360"/>
        <v/>
      </c>
      <c r="H6225" s="41" t="str">
        <f t="shared" si="1361"/>
        <v/>
      </c>
      <c r="I6225" s="92" t="str">
        <f t="shared" ca="1" si="1362"/>
        <v/>
      </c>
      <c r="J6225" s="28" t="str">
        <f t="shared" si="1363"/>
        <v/>
      </c>
      <c r="K6225" s="28" t="str">
        <f t="shared" si="1364"/>
        <v/>
      </c>
      <c r="L6225" s="28" t="str">
        <f t="shared" ca="1" si="1365"/>
        <v/>
      </c>
      <c r="M6225" s="28" t="str">
        <f t="shared" si="1366"/>
        <v/>
      </c>
      <c r="N6225" s="93" t="str">
        <f t="shared" si="1367"/>
        <v/>
      </c>
      <c r="O6225" s="94" t="str">
        <f t="shared" si="1368"/>
        <v/>
      </c>
      <c r="P6225" s="70">
        <f t="shared" si="1369"/>
        <v>0</v>
      </c>
      <c r="Q6225" s="28" t="str">
        <f t="shared" ca="1" si="1370"/>
        <v/>
      </c>
      <c r="R6225" s="28" t="str">
        <f t="shared" si="1371"/>
        <v/>
      </c>
      <c r="S6225" s="28" t="str">
        <f t="array" ref="S6225">IF(ISBLANK(A6225),"",INDEX(Info!$B$3:$H$6442,MATCH(J6225,IF(Info!$D$3:$D$6442=K6225,Info!$C$3:$C$6442),0),7))</f>
        <v/>
      </c>
    </row>
    <row r="6226" spans="1:19" x14ac:dyDescent="0.25">
      <c r="A6226" s="75"/>
      <c r="B6226" s="75"/>
      <c r="C6226" s="72"/>
      <c r="D6226" s="72"/>
      <c r="E6226" s="41" t="str">
        <f t="shared" si="1358"/>
        <v/>
      </c>
      <c r="F6226" s="90" t="str">
        <f t="shared" ca="1" si="1359"/>
        <v/>
      </c>
      <c r="G6226" s="91" t="str">
        <f t="shared" si="1360"/>
        <v/>
      </c>
      <c r="H6226" s="41" t="str">
        <f t="shared" si="1361"/>
        <v/>
      </c>
      <c r="I6226" s="92" t="str">
        <f t="shared" ca="1" si="1362"/>
        <v/>
      </c>
      <c r="J6226" s="28" t="str">
        <f t="shared" si="1363"/>
        <v/>
      </c>
      <c r="K6226" s="28" t="str">
        <f t="shared" si="1364"/>
        <v/>
      </c>
      <c r="L6226" s="28" t="str">
        <f t="shared" ca="1" si="1365"/>
        <v/>
      </c>
      <c r="M6226" s="28" t="str">
        <f t="shared" si="1366"/>
        <v/>
      </c>
      <c r="N6226" s="93" t="str">
        <f t="shared" si="1367"/>
        <v/>
      </c>
      <c r="O6226" s="94" t="str">
        <f t="shared" si="1368"/>
        <v/>
      </c>
      <c r="P6226" s="70">
        <f t="shared" si="1369"/>
        <v>0</v>
      </c>
      <c r="Q6226" s="28" t="str">
        <f t="shared" ca="1" si="1370"/>
        <v/>
      </c>
      <c r="R6226" s="28" t="str">
        <f t="shared" si="1371"/>
        <v/>
      </c>
      <c r="S6226" s="28" t="str">
        <f t="array" ref="S6226">IF(ISBLANK(A6226),"",INDEX(Info!$B$3:$H$6442,MATCH(J6226,IF(Info!$D$3:$D$6442=K6226,Info!$C$3:$C$6442),0),7))</f>
        <v/>
      </c>
    </row>
    <row r="6227" spans="1:19" x14ac:dyDescent="0.25">
      <c r="A6227" s="75"/>
      <c r="B6227" s="75"/>
      <c r="C6227" s="72"/>
      <c r="D6227" s="72"/>
      <c r="E6227" s="41" t="str">
        <f t="shared" si="1358"/>
        <v/>
      </c>
      <c r="F6227" s="90" t="str">
        <f t="shared" ca="1" si="1359"/>
        <v/>
      </c>
      <c r="G6227" s="91" t="str">
        <f t="shared" si="1360"/>
        <v/>
      </c>
      <c r="H6227" s="41" t="str">
        <f t="shared" si="1361"/>
        <v/>
      </c>
      <c r="I6227" s="92" t="str">
        <f t="shared" ca="1" si="1362"/>
        <v/>
      </c>
      <c r="J6227" s="28" t="str">
        <f t="shared" si="1363"/>
        <v/>
      </c>
      <c r="K6227" s="28" t="str">
        <f t="shared" si="1364"/>
        <v/>
      </c>
      <c r="L6227" s="28" t="str">
        <f t="shared" ca="1" si="1365"/>
        <v/>
      </c>
      <c r="M6227" s="28" t="str">
        <f t="shared" si="1366"/>
        <v/>
      </c>
      <c r="N6227" s="93" t="str">
        <f t="shared" si="1367"/>
        <v/>
      </c>
      <c r="O6227" s="94" t="str">
        <f t="shared" si="1368"/>
        <v/>
      </c>
      <c r="P6227" s="70">
        <f t="shared" si="1369"/>
        <v>0</v>
      </c>
      <c r="Q6227" s="28" t="str">
        <f t="shared" ca="1" si="1370"/>
        <v/>
      </c>
      <c r="R6227" s="28" t="str">
        <f t="shared" si="1371"/>
        <v/>
      </c>
      <c r="S6227" s="28" t="str">
        <f t="array" ref="S6227">IF(ISBLANK(A6227),"",INDEX(Info!$B$3:$H$6442,MATCH(J6227,IF(Info!$D$3:$D$6442=K6227,Info!$C$3:$C$6442),0),7))</f>
        <v/>
      </c>
    </row>
    <row r="6228" spans="1:19" x14ac:dyDescent="0.25">
      <c r="A6228" s="75"/>
      <c r="B6228" s="75"/>
      <c r="C6228" s="72"/>
      <c r="D6228" s="72"/>
      <c r="E6228" s="41" t="str">
        <f t="shared" si="1358"/>
        <v/>
      </c>
      <c r="F6228" s="90" t="str">
        <f t="shared" ca="1" si="1359"/>
        <v/>
      </c>
      <c r="G6228" s="91" t="str">
        <f t="shared" si="1360"/>
        <v/>
      </c>
      <c r="H6228" s="41" t="str">
        <f t="shared" si="1361"/>
        <v/>
      </c>
      <c r="I6228" s="92" t="str">
        <f t="shared" ca="1" si="1362"/>
        <v/>
      </c>
      <c r="J6228" s="28" t="str">
        <f t="shared" si="1363"/>
        <v/>
      </c>
      <c r="K6228" s="28" t="str">
        <f t="shared" si="1364"/>
        <v/>
      </c>
      <c r="L6228" s="28" t="str">
        <f t="shared" ca="1" si="1365"/>
        <v/>
      </c>
      <c r="M6228" s="28" t="str">
        <f t="shared" si="1366"/>
        <v/>
      </c>
      <c r="N6228" s="93" t="str">
        <f t="shared" si="1367"/>
        <v/>
      </c>
      <c r="O6228" s="94" t="str">
        <f t="shared" si="1368"/>
        <v/>
      </c>
      <c r="P6228" s="70">
        <f t="shared" si="1369"/>
        <v>0</v>
      </c>
      <c r="Q6228" s="28" t="str">
        <f t="shared" ca="1" si="1370"/>
        <v/>
      </c>
      <c r="R6228" s="28" t="str">
        <f t="shared" si="1371"/>
        <v/>
      </c>
      <c r="S6228" s="28" t="str">
        <f t="array" ref="S6228">IF(ISBLANK(A6228),"",INDEX(Info!$B$3:$H$6442,MATCH(J6228,IF(Info!$D$3:$D$6442=K6228,Info!$C$3:$C$6442),0),7))</f>
        <v/>
      </c>
    </row>
    <row r="6229" spans="1:19" x14ac:dyDescent="0.25">
      <c r="A6229" s="75"/>
      <c r="B6229" s="75"/>
      <c r="C6229" s="72"/>
      <c r="D6229" s="72"/>
      <c r="E6229" s="41" t="str">
        <f t="shared" si="1358"/>
        <v/>
      </c>
      <c r="F6229" s="90" t="str">
        <f t="shared" ca="1" si="1359"/>
        <v/>
      </c>
      <c r="G6229" s="91" t="str">
        <f t="shared" si="1360"/>
        <v/>
      </c>
      <c r="H6229" s="41" t="str">
        <f t="shared" si="1361"/>
        <v/>
      </c>
      <c r="I6229" s="92" t="str">
        <f t="shared" ca="1" si="1362"/>
        <v/>
      </c>
      <c r="J6229" s="28" t="str">
        <f t="shared" si="1363"/>
        <v/>
      </c>
      <c r="K6229" s="28" t="str">
        <f t="shared" si="1364"/>
        <v/>
      </c>
      <c r="L6229" s="28" t="str">
        <f t="shared" ca="1" si="1365"/>
        <v/>
      </c>
      <c r="M6229" s="28" t="str">
        <f t="shared" si="1366"/>
        <v/>
      </c>
      <c r="N6229" s="93" t="str">
        <f t="shared" si="1367"/>
        <v/>
      </c>
      <c r="O6229" s="94" t="str">
        <f t="shared" si="1368"/>
        <v/>
      </c>
      <c r="P6229" s="70">
        <f t="shared" si="1369"/>
        <v>0</v>
      </c>
      <c r="Q6229" s="28" t="str">
        <f t="shared" ca="1" si="1370"/>
        <v/>
      </c>
      <c r="R6229" s="28" t="str">
        <f t="shared" si="1371"/>
        <v/>
      </c>
      <c r="S6229" s="28" t="str">
        <f t="array" ref="S6229">IF(ISBLANK(A6229),"",INDEX(Info!$B$3:$H$6442,MATCH(J6229,IF(Info!$D$3:$D$6442=K6229,Info!$C$3:$C$6442),0),7))</f>
        <v/>
      </c>
    </row>
    <row r="6230" spans="1:19" x14ac:dyDescent="0.25">
      <c r="A6230" s="75"/>
      <c r="B6230" s="75"/>
      <c r="C6230" s="72"/>
      <c r="D6230" s="72"/>
      <c r="E6230" s="41" t="str">
        <f t="shared" si="1358"/>
        <v/>
      </c>
      <c r="F6230" s="90" t="str">
        <f t="shared" ca="1" si="1359"/>
        <v/>
      </c>
      <c r="G6230" s="91" t="str">
        <f t="shared" si="1360"/>
        <v/>
      </c>
      <c r="H6230" s="41" t="str">
        <f t="shared" si="1361"/>
        <v/>
      </c>
      <c r="I6230" s="92" t="str">
        <f t="shared" ca="1" si="1362"/>
        <v/>
      </c>
      <c r="J6230" s="28" t="str">
        <f t="shared" si="1363"/>
        <v/>
      </c>
      <c r="K6230" s="28" t="str">
        <f t="shared" si="1364"/>
        <v/>
      </c>
      <c r="L6230" s="28" t="str">
        <f t="shared" ca="1" si="1365"/>
        <v/>
      </c>
      <c r="M6230" s="28" t="str">
        <f t="shared" si="1366"/>
        <v/>
      </c>
      <c r="N6230" s="93" t="str">
        <f t="shared" si="1367"/>
        <v/>
      </c>
      <c r="O6230" s="94" t="str">
        <f t="shared" si="1368"/>
        <v/>
      </c>
      <c r="P6230" s="70">
        <f t="shared" si="1369"/>
        <v>0</v>
      </c>
      <c r="Q6230" s="28" t="str">
        <f t="shared" ca="1" si="1370"/>
        <v/>
      </c>
      <c r="R6230" s="28" t="str">
        <f t="shared" si="1371"/>
        <v/>
      </c>
      <c r="S6230" s="28" t="str">
        <f t="array" ref="S6230">IF(ISBLANK(A6230),"",INDEX(Info!$B$3:$H$6442,MATCH(J6230,IF(Info!$D$3:$D$6442=K6230,Info!$C$3:$C$6442),0),7))</f>
        <v/>
      </c>
    </row>
    <row r="6231" spans="1:19" x14ac:dyDescent="0.25">
      <c r="A6231" s="75"/>
      <c r="B6231" s="75"/>
      <c r="C6231" s="72"/>
      <c r="D6231" s="72"/>
      <c r="E6231" s="41" t="str">
        <f t="shared" si="1358"/>
        <v/>
      </c>
      <c r="F6231" s="90" t="str">
        <f t="shared" ca="1" si="1359"/>
        <v/>
      </c>
      <c r="G6231" s="91" t="str">
        <f t="shared" si="1360"/>
        <v/>
      </c>
      <c r="H6231" s="41" t="str">
        <f t="shared" si="1361"/>
        <v/>
      </c>
      <c r="I6231" s="92" t="str">
        <f t="shared" ca="1" si="1362"/>
        <v/>
      </c>
      <c r="J6231" s="28" t="str">
        <f t="shared" si="1363"/>
        <v/>
      </c>
      <c r="K6231" s="28" t="str">
        <f t="shared" si="1364"/>
        <v/>
      </c>
      <c r="L6231" s="28" t="str">
        <f t="shared" ca="1" si="1365"/>
        <v/>
      </c>
      <c r="M6231" s="28" t="str">
        <f t="shared" si="1366"/>
        <v/>
      </c>
      <c r="N6231" s="93" t="str">
        <f t="shared" si="1367"/>
        <v/>
      </c>
      <c r="O6231" s="94" t="str">
        <f t="shared" si="1368"/>
        <v/>
      </c>
      <c r="P6231" s="70">
        <f t="shared" si="1369"/>
        <v>0</v>
      </c>
      <c r="Q6231" s="28" t="str">
        <f t="shared" ca="1" si="1370"/>
        <v/>
      </c>
      <c r="R6231" s="28" t="str">
        <f t="shared" si="1371"/>
        <v/>
      </c>
      <c r="S6231" s="28" t="str">
        <f t="array" ref="S6231">IF(ISBLANK(A6231),"",INDEX(Info!$B$3:$H$6442,MATCH(J6231,IF(Info!$D$3:$D$6442=K6231,Info!$C$3:$C$6442),0),7))</f>
        <v/>
      </c>
    </row>
    <row r="6232" spans="1:19" x14ac:dyDescent="0.25">
      <c r="A6232" s="75"/>
      <c r="B6232" s="75"/>
      <c r="C6232" s="72"/>
      <c r="D6232" s="72"/>
      <c r="E6232" s="41" t="str">
        <f t="shared" si="1358"/>
        <v/>
      </c>
      <c r="F6232" s="90" t="str">
        <f t="shared" ca="1" si="1359"/>
        <v/>
      </c>
      <c r="G6232" s="91" t="str">
        <f t="shared" si="1360"/>
        <v/>
      </c>
      <c r="H6232" s="41" t="str">
        <f t="shared" si="1361"/>
        <v/>
      </c>
      <c r="I6232" s="92" t="str">
        <f t="shared" ca="1" si="1362"/>
        <v/>
      </c>
      <c r="J6232" s="28" t="str">
        <f t="shared" si="1363"/>
        <v/>
      </c>
      <c r="K6232" s="28" t="str">
        <f t="shared" si="1364"/>
        <v/>
      </c>
      <c r="L6232" s="28" t="str">
        <f t="shared" ca="1" si="1365"/>
        <v/>
      </c>
      <c r="M6232" s="28" t="str">
        <f t="shared" si="1366"/>
        <v/>
      </c>
      <c r="N6232" s="93" t="str">
        <f t="shared" si="1367"/>
        <v/>
      </c>
      <c r="O6232" s="94" t="str">
        <f t="shared" si="1368"/>
        <v/>
      </c>
      <c r="P6232" s="70">
        <f t="shared" si="1369"/>
        <v>0</v>
      </c>
      <c r="Q6232" s="28" t="str">
        <f t="shared" ca="1" si="1370"/>
        <v/>
      </c>
      <c r="R6232" s="28" t="str">
        <f t="shared" si="1371"/>
        <v/>
      </c>
      <c r="S6232" s="28" t="str">
        <f t="array" ref="S6232">IF(ISBLANK(A6232),"",INDEX(Info!$B$3:$H$6442,MATCH(J6232,IF(Info!$D$3:$D$6442=K6232,Info!$C$3:$C$6442),0),7))</f>
        <v/>
      </c>
    </row>
    <row r="6233" spans="1:19" x14ac:dyDescent="0.25">
      <c r="A6233" s="75"/>
      <c r="B6233" s="75"/>
      <c r="C6233" s="72"/>
      <c r="D6233" s="72"/>
      <c r="E6233" s="41" t="str">
        <f t="shared" si="1358"/>
        <v/>
      </c>
      <c r="F6233" s="90" t="str">
        <f t="shared" ca="1" si="1359"/>
        <v/>
      </c>
      <c r="G6233" s="91" t="str">
        <f t="shared" si="1360"/>
        <v/>
      </c>
      <c r="H6233" s="41" t="str">
        <f t="shared" si="1361"/>
        <v/>
      </c>
      <c r="I6233" s="92" t="str">
        <f t="shared" ca="1" si="1362"/>
        <v/>
      </c>
      <c r="J6233" s="28" t="str">
        <f t="shared" si="1363"/>
        <v/>
      </c>
      <c r="K6233" s="28" t="str">
        <f t="shared" si="1364"/>
        <v/>
      </c>
      <c r="L6233" s="28" t="str">
        <f t="shared" ca="1" si="1365"/>
        <v/>
      </c>
      <c r="M6233" s="28" t="str">
        <f t="shared" si="1366"/>
        <v/>
      </c>
      <c r="N6233" s="93" t="str">
        <f t="shared" si="1367"/>
        <v/>
      </c>
      <c r="O6233" s="94" t="str">
        <f t="shared" si="1368"/>
        <v/>
      </c>
      <c r="P6233" s="70">
        <f t="shared" si="1369"/>
        <v>0</v>
      </c>
      <c r="Q6233" s="28" t="str">
        <f t="shared" ca="1" si="1370"/>
        <v/>
      </c>
      <c r="R6233" s="28" t="str">
        <f t="shared" si="1371"/>
        <v/>
      </c>
      <c r="S6233" s="28" t="str">
        <f t="array" ref="S6233">IF(ISBLANK(A6233),"",INDEX(Info!$B$3:$H$6442,MATCH(J6233,IF(Info!$D$3:$D$6442=K6233,Info!$C$3:$C$6442),0),7))</f>
        <v/>
      </c>
    </row>
    <row r="6234" spans="1:19" x14ac:dyDescent="0.25">
      <c r="A6234" s="75"/>
      <c r="B6234" s="75"/>
      <c r="C6234" s="72"/>
      <c r="D6234" s="72"/>
      <c r="E6234" s="41" t="str">
        <f t="shared" si="1358"/>
        <v/>
      </c>
      <c r="F6234" s="90" t="str">
        <f t="shared" ca="1" si="1359"/>
        <v/>
      </c>
      <c r="G6234" s="91" t="str">
        <f t="shared" si="1360"/>
        <v/>
      </c>
      <c r="H6234" s="41" t="str">
        <f t="shared" si="1361"/>
        <v/>
      </c>
      <c r="I6234" s="92" t="str">
        <f t="shared" ca="1" si="1362"/>
        <v/>
      </c>
      <c r="J6234" s="28" t="str">
        <f t="shared" si="1363"/>
        <v/>
      </c>
      <c r="K6234" s="28" t="str">
        <f t="shared" si="1364"/>
        <v/>
      </c>
      <c r="L6234" s="28" t="str">
        <f t="shared" ca="1" si="1365"/>
        <v/>
      </c>
      <c r="M6234" s="28" t="str">
        <f t="shared" si="1366"/>
        <v/>
      </c>
      <c r="N6234" s="93" t="str">
        <f t="shared" si="1367"/>
        <v/>
      </c>
      <c r="O6234" s="94" t="str">
        <f t="shared" si="1368"/>
        <v/>
      </c>
      <c r="P6234" s="70">
        <f t="shared" si="1369"/>
        <v>0</v>
      </c>
      <c r="Q6234" s="28" t="str">
        <f t="shared" ca="1" si="1370"/>
        <v/>
      </c>
      <c r="R6234" s="28" t="str">
        <f t="shared" si="1371"/>
        <v/>
      </c>
      <c r="S6234" s="28" t="str">
        <f t="array" ref="S6234">IF(ISBLANK(A6234),"",INDEX(Info!$B$3:$H$6442,MATCH(J6234,IF(Info!$D$3:$D$6442=K6234,Info!$C$3:$C$6442),0),7))</f>
        <v/>
      </c>
    </row>
    <row r="6235" spans="1:19" x14ac:dyDescent="0.25">
      <c r="A6235" s="75"/>
      <c r="B6235" s="75"/>
      <c r="C6235" s="72"/>
      <c r="D6235" s="72"/>
      <c r="E6235" s="41" t="str">
        <f t="shared" si="1358"/>
        <v/>
      </c>
      <c r="F6235" s="90" t="str">
        <f t="shared" ca="1" si="1359"/>
        <v/>
      </c>
      <c r="G6235" s="91" t="str">
        <f t="shared" si="1360"/>
        <v/>
      </c>
      <c r="H6235" s="41" t="str">
        <f t="shared" si="1361"/>
        <v/>
      </c>
      <c r="I6235" s="92" t="str">
        <f t="shared" ca="1" si="1362"/>
        <v/>
      </c>
      <c r="J6235" s="28" t="str">
        <f t="shared" si="1363"/>
        <v/>
      </c>
      <c r="K6235" s="28" t="str">
        <f t="shared" si="1364"/>
        <v/>
      </c>
      <c r="L6235" s="28" t="str">
        <f t="shared" ca="1" si="1365"/>
        <v/>
      </c>
      <c r="M6235" s="28" t="str">
        <f t="shared" si="1366"/>
        <v/>
      </c>
      <c r="N6235" s="93" t="str">
        <f t="shared" si="1367"/>
        <v/>
      </c>
      <c r="O6235" s="94" t="str">
        <f t="shared" si="1368"/>
        <v/>
      </c>
      <c r="P6235" s="70">
        <f t="shared" si="1369"/>
        <v>0</v>
      </c>
      <c r="Q6235" s="28" t="str">
        <f t="shared" ca="1" si="1370"/>
        <v/>
      </c>
      <c r="R6235" s="28" t="str">
        <f t="shared" si="1371"/>
        <v/>
      </c>
      <c r="S6235" s="28" t="str">
        <f t="array" ref="S6235">IF(ISBLANK(A6235),"",INDEX(Info!$B$3:$H$6442,MATCH(J6235,IF(Info!$D$3:$D$6442=K6235,Info!$C$3:$C$6442),0),7))</f>
        <v/>
      </c>
    </row>
    <row r="6236" spans="1:19" x14ac:dyDescent="0.25">
      <c r="A6236" s="75"/>
      <c r="B6236" s="75"/>
      <c r="C6236" s="72"/>
      <c r="D6236" s="72"/>
      <c r="E6236" s="41" t="str">
        <f t="shared" si="1358"/>
        <v/>
      </c>
      <c r="F6236" s="90" t="str">
        <f t="shared" ca="1" si="1359"/>
        <v/>
      </c>
      <c r="G6236" s="91" t="str">
        <f t="shared" si="1360"/>
        <v/>
      </c>
      <c r="H6236" s="41" t="str">
        <f t="shared" si="1361"/>
        <v/>
      </c>
      <c r="I6236" s="92" t="str">
        <f t="shared" ca="1" si="1362"/>
        <v/>
      </c>
      <c r="J6236" s="28" t="str">
        <f t="shared" si="1363"/>
        <v/>
      </c>
      <c r="K6236" s="28" t="str">
        <f t="shared" si="1364"/>
        <v/>
      </c>
      <c r="L6236" s="28" t="str">
        <f t="shared" ca="1" si="1365"/>
        <v/>
      </c>
      <c r="M6236" s="28" t="str">
        <f t="shared" si="1366"/>
        <v/>
      </c>
      <c r="N6236" s="93" t="str">
        <f t="shared" si="1367"/>
        <v/>
      </c>
      <c r="O6236" s="94" t="str">
        <f t="shared" si="1368"/>
        <v/>
      </c>
      <c r="P6236" s="70">
        <f t="shared" si="1369"/>
        <v>0</v>
      </c>
      <c r="Q6236" s="28" t="str">
        <f t="shared" ca="1" si="1370"/>
        <v/>
      </c>
      <c r="R6236" s="28" t="str">
        <f t="shared" si="1371"/>
        <v/>
      </c>
      <c r="S6236" s="28" t="str">
        <f t="array" ref="S6236">IF(ISBLANK(A6236),"",INDEX(Info!$B$3:$H$6442,MATCH(J6236,IF(Info!$D$3:$D$6442=K6236,Info!$C$3:$C$6442),0),7))</f>
        <v/>
      </c>
    </row>
    <row r="6237" spans="1:19" x14ac:dyDescent="0.25">
      <c r="A6237" s="75"/>
      <c r="B6237" s="75"/>
      <c r="C6237" s="72"/>
      <c r="D6237" s="72"/>
      <c r="E6237" s="41" t="str">
        <f t="shared" si="1358"/>
        <v/>
      </c>
      <c r="F6237" s="90" t="str">
        <f t="shared" ca="1" si="1359"/>
        <v/>
      </c>
      <c r="G6237" s="91" t="str">
        <f t="shared" si="1360"/>
        <v/>
      </c>
      <c r="H6237" s="41" t="str">
        <f t="shared" si="1361"/>
        <v/>
      </c>
      <c r="I6237" s="92" t="str">
        <f t="shared" ca="1" si="1362"/>
        <v/>
      </c>
      <c r="J6237" s="28" t="str">
        <f t="shared" si="1363"/>
        <v/>
      </c>
      <c r="K6237" s="28" t="str">
        <f t="shared" si="1364"/>
        <v/>
      </c>
      <c r="L6237" s="28" t="str">
        <f t="shared" ca="1" si="1365"/>
        <v/>
      </c>
      <c r="M6237" s="28" t="str">
        <f t="shared" si="1366"/>
        <v/>
      </c>
      <c r="N6237" s="93" t="str">
        <f t="shared" si="1367"/>
        <v/>
      </c>
      <c r="O6237" s="94" t="str">
        <f t="shared" si="1368"/>
        <v/>
      </c>
      <c r="P6237" s="70">
        <f t="shared" si="1369"/>
        <v>0</v>
      </c>
      <c r="Q6237" s="28" t="str">
        <f t="shared" ca="1" si="1370"/>
        <v/>
      </c>
      <c r="R6237" s="28" t="str">
        <f t="shared" si="1371"/>
        <v/>
      </c>
      <c r="S6237" s="28" t="str">
        <f t="array" ref="S6237">IF(ISBLANK(A6237),"",INDEX(Info!$B$3:$H$6442,MATCH(J6237,IF(Info!$D$3:$D$6442=K6237,Info!$C$3:$C$6442),0),7))</f>
        <v/>
      </c>
    </row>
    <row r="6238" spans="1:19" x14ac:dyDescent="0.25">
      <c r="A6238" s="75"/>
      <c r="B6238" s="75"/>
      <c r="C6238" s="72"/>
      <c r="D6238" s="72"/>
      <c r="E6238" s="41" t="str">
        <f t="shared" si="1358"/>
        <v/>
      </c>
      <c r="F6238" s="90" t="str">
        <f t="shared" ca="1" si="1359"/>
        <v/>
      </c>
      <c r="G6238" s="91" t="str">
        <f t="shared" si="1360"/>
        <v/>
      </c>
      <c r="H6238" s="41" t="str">
        <f t="shared" si="1361"/>
        <v/>
      </c>
      <c r="I6238" s="92" t="str">
        <f t="shared" ca="1" si="1362"/>
        <v/>
      </c>
      <c r="J6238" s="28" t="str">
        <f t="shared" si="1363"/>
        <v/>
      </c>
      <c r="K6238" s="28" t="str">
        <f t="shared" si="1364"/>
        <v/>
      </c>
      <c r="L6238" s="28" t="str">
        <f t="shared" ca="1" si="1365"/>
        <v/>
      </c>
      <c r="M6238" s="28" t="str">
        <f t="shared" si="1366"/>
        <v/>
      </c>
      <c r="N6238" s="93" t="str">
        <f t="shared" si="1367"/>
        <v/>
      </c>
      <c r="O6238" s="94" t="str">
        <f t="shared" si="1368"/>
        <v/>
      </c>
      <c r="P6238" s="70">
        <f t="shared" si="1369"/>
        <v>0</v>
      </c>
      <c r="Q6238" s="28" t="str">
        <f t="shared" ca="1" si="1370"/>
        <v/>
      </c>
      <c r="R6238" s="28" t="str">
        <f t="shared" si="1371"/>
        <v/>
      </c>
      <c r="S6238" s="28" t="str">
        <f t="array" ref="S6238">IF(ISBLANK(A6238),"",INDEX(Info!$B$3:$H$6442,MATCH(J6238,IF(Info!$D$3:$D$6442=K6238,Info!$C$3:$C$6442),0),7))</f>
        <v/>
      </c>
    </row>
    <row r="6239" spans="1:19" x14ac:dyDescent="0.25">
      <c r="A6239" s="75"/>
      <c r="B6239" s="75"/>
      <c r="C6239" s="72"/>
      <c r="D6239" s="72"/>
      <c r="E6239" s="41" t="str">
        <f t="shared" si="1358"/>
        <v/>
      </c>
      <c r="F6239" s="90" t="str">
        <f t="shared" ca="1" si="1359"/>
        <v/>
      </c>
      <c r="G6239" s="91" t="str">
        <f t="shared" si="1360"/>
        <v/>
      </c>
      <c r="H6239" s="41" t="str">
        <f t="shared" si="1361"/>
        <v/>
      </c>
      <c r="I6239" s="92" t="str">
        <f t="shared" ca="1" si="1362"/>
        <v/>
      </c>
      <c r="J6239" s="28" t="str">
        <f t="shared" si="1363"/>
        <v/>
      </c>
      <c r="K6239" s="28" t="str">
        <f t="shared" si="1364"/>
        <v/>
      </c>
      <c r="L6239" s="28" t="str">
        <f t="shared" ca="1" si="1365"/>
        <v/>
      </c>
      <c r="M6239" s="28" t="str">
        <f t="shared" si="1366"/>
        <v/>
      </c>
      <c r="N6239" s="93" t="str">
        <f t="shared" si="1367"/>
        <v/>
      </c>
      <c r="O6239" s="94" t="str">
        <f t="shared" si="1368"/>
        <v/>
      </c>
      <c r="P6239" s="70">
        <f t="shared" si="1369"/>
        <v>0</v>
      </c>
      <c r="Q6239" s="28" t="str">
        <f t="shared" ca="1" si="1370"/>
        <v/>
      </c>
      <c r="R6239" s="28" t="str">
        <f t="shared" si="1371"/>
        <v/>
      </c>
      <c r="S6239" s="28" t="str">
        <f t="array" ref="S6239">IF(ISBLANK(A6239),"",INDEX(Info!$B$3:$H$6442,MATCH(J6239,IF(Info!$D$3:$D$6442=K6239,Info!$C$3:$C$6442),0),7))</f>
        <v/>
      </c>
    </row>
    <row r="6240" spans="1:19" x14ac:dyDescent="0.25">
      <c r="A6240" s="75"/>
      <c r="B6240" s="75"/>
      <c r="C6240" s="72"/>
      <c r="D6240" s="72"/>
      <c r="E6240" s="41" t="str">
        <f t="shared" si="1358"/>
        <v/>
      </c>
      <c r="F6240" s="90" t="str">
        <f t="shared" ca="1" si="1359"/>
        <v/>
      </c>
      <c r="G6240" s="91" t="str">
        <f t="shared" si="1360"/>
        <v/>
      </c>
      <c r="H6240" s="41" t="str">
        <f t="shared" si="1361"/>
        <v/>
      </c>
      <c r="I6240" s="92" t="str">
        <f t="shared" ca="1" si="1362"/>
        <v/>
      </c>
      <c r="J6240" s="28" t="str">
        <f t="shared" si="1363"/>
        <v/>
      </c>
      <c r="K6240" s="28" t="str">
        <f t="shared" si="1364"/>
        <v/>
      </c>
      <c r="L6240" s="28" t="str">
        <f t="shared" ca="1" si="1365"/>
        <v/>
      </c>
      <c r="M6240" s="28" t="str">
        <f t="shared" si="1366"/>
        <v/>
      </c>
      <c r="N6240" s="93" t="str">
        <f t="shared" si="1367"/>
        <v/>
      </c>
      <c r="O6240" s="94" t="str">
        <f t="shared" si="1368"/>
        <v/>
      </c>
      <c r="P6240" s="70">
        <f t="shared" si="1369"/>
        <v>0</v>
      </c>
      <c r="Q6240" s="28" t="str">
        <f t="shared" ca="1" si="1370"/>
        <v/>
      </c>
      <c r="R6240" s="28" t="str">
        <f t="shared" si="1371"/>
        <v/>
      </c>
      <c r="S6240" s="28" t="str">
        <f t="array" ref="S6240">IF(ISBLANK(A6240),"",INDEX(Info!$B$3:$H$6442,MATCH(J6240,IF(Info!$D$3:$D$6442=K6240,Info!$C$3:$C$6442),0),7))</f>
        <v/>
      </c>
    </row>
    <row r="6241" spans="1:19" x14ac:dyDescent="0.25">
      <c r="A6241" s="75"/>
      <c r="B6241" s="75"/>
      <c r="C6241" s="72"/>
      <c r="D6241" s="72"/>
      <c r="E6241" s="41" t="str">
        <f t="shared" si="1358"/>
        <v/>
      </c>
      <c r="F6241" s="90" t="str">
        <f t="shared" ca="1" si="1359"/>
        <v/>
      </c>
      <c r="G6241" s="91" t="str">
        <f t="shared" si="1360"/>
        <v/>
      </c>
      <c r="H6241" s="41" t="str">
        <f t="shared" si="1361"/>
        <v/>
      </c>
      <c r="I6241" s="92" t="str">
        <f t="shared" ca="1" si="1362"/>
        <v/>
      </c>
      <c r="J6241" s="28" t="str">
        <f t="shared" si="1363"/>
        <v/>
      </c>
      <c r="K6241" s="28" t="str">
        <f t="shared" si="1364"/>
        <v/>
      </c>
      <c r="L6241" s="28" t="str">
        <f t="shared" ca="1" si="1365"/>
        <v/>
      </c>
      <c r="M6241" s="28" t="str">
        <f t="shared" si="1366"/>
        <v/>
      </c>
      <c r="N6241" s="93" t="str">
        <f t="shared" si="1367"/>
        <v/>
      </c>
      <c r="O6241" s="94" t="str">
        <f t="shared" si="1368"/>
        <v/>
      </c>
      <c r="P6241" s="70">
        <f t="shared" si="1369"/>
        <v>0</v>
      </c>
      <c r="Q6241" s="28" t="str">
        <f t="shared" ca="1" si="1370"/>
        <v/>
      </c>
      <c r="R6241" s="28" t="str">
        <f t="shared" si="1371"/>
        <v/>
      </c>
      <c r="S6241" s="28" t="str">
        <f t="array" ref="S6241">IF(ISBLANK(A6241),"",INDEX(Info!$B$3:$H$6442,MATCH(J6241,IF(Info!$D$3:$D$6442=K6241,Info!$C$3:$C$6442),0),7))</f>
        <v/>
      </c>
    </row>
    <row r="6242" spans="1:19" x14ac:dyDescent="0.25">
      <c r="A6242" s="75"/>
      <c r="B6242" s="75"/>
      <c r="C6242" s="72"/>
      <c r="D6242" s="72"/>
      <c r="E6242" s="41" t="str">
        <f t="shared" si="1358"/>
        <v/>
      </c>
      <c r="F6242" s="90" t="str">
        <f t="shared" ca="1" si="1359"/>
        <v/>
      </c>
      <c r="G6242" s="91" t="str">
        <f t="shared" si="1360"/>
        <v/>
      </c>
      <c r="H6242" s="41" t="str">
        <f t="shared" si="1361"/>
        <v/>
      </c>
      <c r="I6242" s="92" t="str">
        <f t="shared" ca="1" si="1362"/>
        <v/>
      </c>
      <c r="J6242" s="28" t="str">
        <f t="shared" si="1363"/>
        <v/>
      </c>
      <c r="K6242" s="28" t="str">
        <f t="shared" si="1364"/>
        <v/>
      </c>
      <c r="L6242" s="28" t="str">
        <f t="shared" ca="1" si="1365"/>
        <v/>
      </c>
      <c r="M6242" s="28" t="str">
        <f t="shared" si="1366"/>
        <v/>
      </c>
      <c r="N6242" s="93" t="str">
        <f t="shared" si="1367"/>
        <v/>
      </c>
      <c r="O6242" s="94" t="str">
        <f t="shared" si="1368"/>
        <v/>
      </c>
      <c r="P6242" s="70">
        <f t="shared" si="1369"/>
        <v>0</v>
      </c>
      <c r="Q6242" s="28" t="str">
        <f t="shared" ca="1" si="1370"/>
        <v/>
      </c>
      <c r="R6242" s="28" t="str">
        <f t="shared" si="1371"/>
        <v/>
      </c>
      <c r="S6242" s="28" t="str">
        <f t="array" ref="S6242">IF(ISBLANK(A6242),"",INDEX(Info!$B$3:$H$6442,MATCH(J6242,IF(Info!$D$3:$D$6442=K6242,Info!$C$3:$C$6442),0),7))</f>
        <v/>
      </c>
    </row>
    <row r="6243" spans="1:19" x14ac:dyDescent="0.25">
      <c r="A6243" s="75"/>
      <c r="B6243" s="75"/>
      <c r="C6243" s="72"/>
      <c r="D6243" s="72"/>
      <c r="E6243" s="41" t="str">
        <f t="shared" si="1358"/>
        <v/>
      </c>
      <c r="F6243" s="90" t="str">
        <f t="shared" ca="1" si="1359"/>
        <v/>
      </c>
      <c r="G6243" s="91" t="str">
        <f t="shared" si="1360"/>
        <v/>
      </c>
      <c r="H6243" s="41" t="str">
        <f t="shared" si="1361"/>
        <v/>
      </c>
      <c r="I6243" s="92" t="str">
        <f t="shared" ca="1" si="1362"/>
        <v/>
      </c>
      <c r="J6243" s="28" t="str">
        <f t="shared" si="1363"/>
        <v/>
      </c>
      <c r="K6243" s="28" t="str">
        <f t="shared" si="1364"/>
        <v/>
      </c>
      <c r="L6243" s="28" t="str">
        <f t="shared" ca="1" si="1365"/>
        <v/>
      </c>
      <c r="M6243" s="28" t="str">
        <f t="shared" si="1366"/>
        <v/>
      </c>
      <c r="N6243" s="93" t="str">
        <f t="shared" si="1367"/>
        <v/>
      </c>
      <c r="O6243" s="94" t="str">
        <f t="shared" si="1368"/>
        <v/>
      </c>
      <c r="P6243" s="70">
        <f t="shared" si="1369"/>
        <v>0</v>
      </c>
      <c r="Q6243" s="28" t="str">
        <f t="shared" ca="1" si="1370"/>
        <v/>
      </c>
      <c r="R6243" s="28" t="str">
        <f t="shared" si="1371"/>
        <v/>
      </c>
      <c r="S6243" s="28" t="str">
        <f t="array" ref="S6243">IF(ISBLANK(A6243),"",INDEX(Info!$B$3:$H$6442,MATCH(J6243,IF(Info!$D$3:$D$6442=K6243,Info!$C$3:$C$6442),0),7))</f>
        <v/>
      </c>
    </row>
    <row r="6244" spans="1:19" x14ac:dyDescent="0.25">
      <c r="A6244" s="75"/>
      <c r="B6244" s="75"/>
      <c r="C6244" s="72"/>
      <c r="D6244" s="72"/>
      <c r="E6244" s="41" t="str">
        <f t="shared" si="1358"/>
        <v/>
      </c>
      <c r="F6244" s="90" t="str">
        <f t="shared" ca="1" si="1359"/>
        <v/>
      </c>
      <c r="G6244" s="91" t="str">
        <f t="shared" si="1360"/>
        <v/>
      </c>
      <c r="H6244" s="41" t="str">
        <f t="shared" si="1361"/>
        <v/>
      </c>
      <c r="I6244" s="92" t="str">
        <f t="shared" ca="1" si="1362"/>
        <v/>
      </c>
      <c r="J6244" s="28" t="str">
        <f t="shared" si="1363"/>
        <v/>
      </c>
      <c r="K6244" s="28" t="str">
        <f t="shared" si="1364"/>
        <v/>
      </c>
      <c r="L6244" s="28" t="str">
        <f t="shared" ca="1" si="1365"/>
        <v/>
      </c>
      <c r="M6244" s="28" t="str">
        <f t="shared" si="1366"/>
        <v/>
      </c>
      <c r="N6244" s="93" t="str">
        <f t="shared" si="1367"/>
        <v/>
      </c>
      <c r="O6244" s="94" t="str">
        <f t="shared" si="1368"/>
        <v/>
      </c>
      <c r="P6244" s="70">
        <f t="shared" si="1369"/>
        <v>0</v>
      </c>
      <c r="Q6244" s="28" t="str">
        <f t="shared" ca="1" si="1370"/>
        <v/>
      </c>
      <c r="R6244" s="28" t="str">
        <f t="shared" si="1371"/>
        <v/>
      </c>
      <c r="S6244" s="28" t="str">
        <f t="array" ref="S6244">IF(ISBLANK(A6244),"",INDEX(Info!$B$3:$H$6442,MATCH(J6244,IF(Info!$D$3:$D$6442=K6244,Info!$C$3:$C$6442),0),7))</f>
        <v/>
      </c>
    </row>
    <row r="6245" spans="1:19" x14ac:dyDescent="0.25">
      <c r="A6245" s="75"/>
      <c r="B6245" s="75"/>
      <c r="C6245" s="72"/>
      <c r="D6245" s="72"/>
      <c r="E6245" s="41" t="str">
        <f t="shared" si="1358"/>
        <v/>
      </c>
      <c r="F6245" s="90" t="str">
        <f t="shared" ca="1" si="1359"/>
        <v/>
      </c>
      <c r="G6245" s="91" t="str">
        <f t="shared" si="1360"/>
        <v/>
      </c>
      <c r="H6245" s="41" t="str">
        <f t="shared" si="1361"/>
        <v/>
      </c>
      <c r="I6245" s="92" t="str">
        <f t="shared" ca="1" si="1362"/>
        <v/>
      </c>
      <c r="J6245" s="28" t="str">
        <f t="shared" si="1363"/>
        <v/>
      </c>
      <c r="K6245" s="28" t="str">
        <f t="shared" si="1364"/>
        <v/>
      </c>
      <c r="L6245" s="28" t="str">
        <f t="shared" ca="1" si="1365"/>
        <v/>
      </c>
      <c r="M6245" s="28" t="str">
        <f t="shared" si="1366"/>
        <v/>
      </c>
      <c r="N6245" s="93" t="str">
        <f t="shared" si="1367"/>
        <v/>
      </c>
      <c r="O6245" s="94" t="str">
        <f t="shared" si="1368"/>
        <v/>
      </c>
      <c r="P6245" s="70">
        <f t="shared" si="1369"/>
        <v>0</v>
      </c>
      <c r="Q6245" s="28" t="str">
        <f t="shared" ca="1" si="1370"/>
        <v/>
      </c>
      <c r="R6245" s="28" t="str">
        <f t="shared" si="1371"/>
        <v/>
      </c>
      <c r="S6245" s="28" t="str">
        <f t="array" ref="S6245">IF(ISBLANK(A6245),"",INDEX(Info!$B$3:$H$6442,MATCH(J6245,IF(Info!$D$3:$D$6442=K6245,Info!$C$3:$C$6442),0),7))</f>
        <v/>
      </c>
    </row>
    <row r="6246" spans="1:19" x14ac:dyDescent="0.25">
      <c r="A6246" s="75"/>
      <c r="B6246" s="75"/>
      <c r="C6246" s="72"/>
      <c r="D6246" s="72"/>
      <c r="E6246" s="41" t="str">
        <f t="shared" si="1358"/>
        <v/>
      </c>
      <c r="F6246" s="90" t="str">
        <f t="shared" ca="1" si="1359"/>
        <v/>
      </c>
      <c r="G6246" s="91" t="str">
        <f t="shared" si="1360"/>
        <v/>
      </c>
      <c r="H6246" s="41" t="str">
        <f t="shared" si="1361"/>
        <v/>
      </c>
      <c r="I6246" s="92" t="str">
        <f t="shared" ca="1" si="1362"/>
        <v/>
      </c>
      <c r="J6246" s="28" t="str">
        <f t="shared" si="1363"/>
        <v/>
      </c>
      <c r="K6246" s="28" t="str">
        <f t="shared" si="1364"/>
        <v/>
      </c>
      <c r="L6246" s="28" t="str">
        <f t="shared" ca="1" si="1365"/>
        <v/>
      </c>
      <c r="M6246" s="28" t="str">
        <f t="shared" si="1366"/>
        <v/>
      </c>
      <c r="N6246" s="93" t="str">
        <f t="shared" si="1367"/>
        <v/>
      </c>
      <c r="O6246" s="94" t="str">
        <f t="shared" si="1368"/>
        <v/>
      </c>
      <c r="P6246" s="70">
        <f t="shared" si="1369"/>
        <v>0</v>
      </c>
      <c r="Q6246" s="28" t="str">
        <f t="shared" ca="1" si="1370"/>
        <v/>
      </c>
      <c r="R6246" s="28" t="str">
        <f t="shared" si="1371"/>
        <v/>
      </c>
      <c r="S6246" s="28" t="str">
        <f t="array" ref="S6246">IF(ISBLANK(A6246),"",INDEX(Info!$B$3:$H$6442,MATCH(J6246,IF(Info!$D$3:$D$6442=K6246,Info!$C$3:$C$6442),0),7))</f>
        <v/>
      </c>
    </row>
    <row r="6247" spans="1:19" x14ac:dyDescent="0.25">
      <c r="A6247" s="75"/>
      <c r="B6247" s="75"/>
      <c r="C6247" s="72"/>
      <c r="D6247" s="72"/>
      <c r="E6247" s="41" t="str">
        <f t="shared" si="1358"/>
        <v/>
      </c>
      <c r="F6247" s="90" t="str">
        <f t="shared" ca="1" si="1359"/>
        <v/>
      </c>
      <c r="G6247" s="91" t="str">
        <f t="shared" si="1360"/>
        <v/>
      </c>
      <c r="H6247" s="41" t="str">
        <f t="shared" si="1361"/>
        <v/>
      </c>
      <c r="I6247" s="92" t="str">
        <f t="shared" ca="1" si="1362"/>
        <v/>
      </c>
      <c r="J6247" s="28" t="str">
        <f t="shared" si="1363"/>
        <v/>
      </c>
      <c r="K6247" s="28" t="str">
        <f t="shared" si="1364"/>
        <v/>
      </c>
      <c r="L6247" s="28" t="str">
        <f t="shared" ca="1" si="1365"/>
        <v/>
      </c>
      <c r="M6247" s="28" t="str">
        <f t="shared" si="1366"/>
        <v/>
      </c>
      <c r="N6247" s="93" t="str">
        <f t="shared" si="1367"/>
        <v/>
      </c>
      <c r="O6247" s="94" t="str">
        <f t="shared" si="1368"/>
        <v/>
      </c>
      <c r="P6247" s="70">
        <f t="shared" si="1369"/>
        <v>0</v>
      </c>
      <c r="Q6247" s="28" t="str">
        <f t="shared" ca="1" si="1370"/>
        <v/>
      </c>
      <c r="R6247" s="28" t="str">
        <f t="shared" si="1371"/>
        <v/>
      </c>
      <c r="S6247" s="28" t="str">
        <f t="array" ref="S6247">IF(ISBLANK(A6247),"",INDEX(Info!$B$3:$H$6442,MATCH(J6247,IF(Info!$D$3:$D$6442=K6247,Info!$C$3:$C$6442),0),7))</f>
        <v/>
      </c>
    </row>
    <row r="6248" spans="1:19" x14ac:dyDescent="0.25">
      <c r="A6248" s="75"/>
      <c r="B6248" s="75"/>
      <c r="C6248" s="72"/>
      <c r="D6248" s="72"/>
      <c r="E6248" s="41" t="str">
        <f t="shared" si="1358"/>
        <v/>
      </c>
      <c r="F6248" s="90" t="str">
        <f t="shared" ca="1" si="1359"/>
        <v/>
      </c>
      <c r="G6248" s="91" t="str">
        <f t="shared" si="1360"/>
        <v/>
      </c>
      <c r="H6248" s="41" t="str">
        <f t="shared" si="1361"/>
        <v/>
      </c>
      <c r="I6248" s="92" t="str">
        <f t="shared" ca="1" si="1362"/>
        <v/>
      </c>
      <c r="J6248" s="28" t="str">
        <f t="shared" si="1363"/>
        <v/>
      </c>
      <c r="K6248" s="28" t="str">
        <f t="shared" si="1364"/>
        <v/>
      </c>
      <c r="L6248" s="28" t="str">
        <f t="shared" ca="1" si="1365"/>
        <v/>
      </c>
      <c r="M6248" s="28" t="str">
        <f t="shared" si="1366"/>
        <v/>
      </c>
      <c r="N6248" s="93" t="str">
        <f t="shared" si="1367"/>
        <v/>
      </c>
      <c r="O6248" s="94" t="str">
        <f t="shared" si="1368"/>
        <v/>
      </c>
      <c r="P6248" s="70">
        <f t="shared" si="1369"/>
        <v>0</v>
      </c>
      <c r="Q6248" s="28" t="str">
        <f t="shared" ca="1" si="1370"/>
        <v/>
      </c>
      <c r="R6248" s="28" t="str">
        <f t="shared" si="1371"/>
        <v/>
      </c>
      <c r="S6248" s="28" t="str">
        <f t="array" ref="S6248">IF(ISBLANK(A6248),"",INDEX(Info!$B$3:$H$6442,MATCH(J6248,IF(Info!$D$3:$D$6442=K6248,Info!$C$3:$C$6442),0),7))</f>
        <v/>
      </c>
    </row>
    <row r="6249" spans="1:19" x14ac:dyDescent="0.25">
      <c r="A6249" s="75"/>
      <c r="B6249" s="75"/>
      <c r="C6249" s="72"/>
      <c r="D6249" s="72"/>
      <c r="E6249" s="41" t="str">
        <f t="shared" si="1358"/>
        <v/>
      </c>
      <c r="F6249" s="90" t="str">
        <f t="shared" ca="1" si="1359"/>
        <v/>
      </c>
      <c r="G6249" s="91" t="str">
        <f t="shared" si="1360"/>
        <v/>
      </c>
      <c r="H6249" s="41" t="str">
        <f t="shared" si="1361"/>
        <v/>
      </c>
      <c r="I6249" s="92" t="str">
        <f t="shared" ca="1" si="1362"/>
        <v/>
      </c>
      <c r="J6249" s="28" t="str">
        <f t="shared" si="1363"/>
        <v/>
      </c>
      <c r="K6249" s="28" t="str">
        <f t="shared" si="1364"/>
        <v/>
      </c>
      <c r="L6249" s="28" t="str">
        <f t="shared" ca="1" si="1365"/>
        <v/>
      </c>
      <c r="M6249" s="28" t="str">
        <f t="shared" si="1366"/>
        <v/>
      </c>
      <c r="N6249" s="93" t="str">
        <f t="shared" si="1367"/>
        <v/>
      </c>
      <c r="O6249" s="94" t="str">
        <f t="shared" si="1368"/>
        <v/>
      </c>
      <c r="P6249" s="70">
        <f t="shared" si="1369"/>
        <v>0</v>
      </c>
      <c r="Q6249" s="28" t="str">
        <f t="shared" ca="1" si="1370"/>
        <v/>
      </c>
      <c r="R6249" s="28" t="str">
        <f t="shared" si="1371"/>
        <v/>
      </c>
      <c r="S6249" s="28" t="str">
        <f t="array" ref="S6249">IF(ISBLANK(A6249),"",INDEX(Info!$B$3:$H$6442,MATCH(J6249,IF(Info!$D$3:$D$6442=K6249,Info!$C$3:$C$6442),0),7))</f>
        <v/>
      </c>
    </row>
    <row r="6250" spans="1:19" x14ac:dyDescent="0.25">
      <c r="A6250" s="75"/>
      <c r="B6250" s="75"/>
      <c r="C6250" s="72"/>
      <c r="D6250" s="72"/>
      <c r="E6250" s="41" t="str">
        <f t="shared" si="1358"/>
        <v/>
      </c>
      <c r="F6250" s="90" t="str">
        <f t="shared" ca="1" si="1359"/>
        <v/>
      </c>
      <c r="G6250" s="91" t="str">
        <f t="shared" si="1360"/>
        <v/>
      </c>
      <c r="H6250" s="41" t="str">
        <f t="shared" si="1361"/>
        <v/>
      </c>
      <c r="I6250" s="92" t="str">
        <f t="shared" ca="1" si="1362"/>
        <v/>
      </c>
      <c r="J6250" s="28" t="str">
        <f t="shared" si="1363"/>
        <v/>
      </c>
      <c r="K6250" s="28" t="str">
        <f t="shared" si="1364"/>
        <v/>
      </c>
      <c r="L6250" s="28" t="str">
        <f t="shared" ca="1" si="1365"/>
        <v/>
      </c>
      <c r="M6250" s="28" t="str">
        <f t="shared" si="1366"/>
        <v/>
      </c>
      <c r="N6250" s="93" t="str">
        <f t="shared" si="1367"/>
        <v/>
      </c>
      <c r="O6250" s="94" t="str">
        <f t="shared" si="1368"/>
        <v/>
      </c>
      <c r="P6250" s="70">
        <f t="shared" si="1369"/>
        <v>0</v>
      </c>
      <c r="Q6250" s="28" t="str">
        <f t="shared" ca="1" si="1370"/>
        <v/>
      </c>
      <c r="R6250" s="28" t="str">
        <f t="shared" si="1371"/>
        <v/>
      </c>
      <c r="S6250" s="28" t="str">
        <f t="array" ref="S6250">IF(ISBLANK(A6250),"",INDEX(Info!$B$3:$H$6442,MATCH(J6250,IF(Info!$D$3:$D$6442=K6250,Info!$C$3:$C$6442),0),7))</f>
        <v/>
      </c>
    </row>
    <row r="6251" spans="1:19" x14ac:dyDescent="0.25">
      <c r="A6251" s="75"/>
      <c r="B6251" s="75"/>
      <c r="C6251" s="72"/>
      <c r="D6251" s="72"/>
      <c r="E6251" s="41" t="str">
        <f t="shared" si="1358"/>
        <v/>
      </c>
      <c r="F6251" s="90" t="str">
        <f t="shared" ca="1" si="1359"/>
        <v/>
      </c>
      <c r="G6251" s="91" t="str">
        <f t="shared" si="1360"/>
        <v/>
      </c>
      <c r="H6251" s="41" t="str">
        <f t="shared" si="1361"/>
        <v/>
      </c>
      <c r="I6251" s="92" t="str">
        <f t="shared" ca="1" si="1362"/>
        <v/>
      </c>
      <c r="J6251" s="28" t="str">
        <f t="shared" si="1363"/>
        <v/>
      </c>
      <c r="K6251" s="28" t="str">
        <f t="shared" si="1364"/>
        <v/>
      </c>
      <c r="L6251" s="28" t="str">
        <f t="shared" ca="1" si="1365"/>
        <v/>
      </c>
      <c r="M6251" s="28" t="str">
        <f t="shared" si="1366"/>
        <v/>
      </c>
      <c r="N6251" s="93" t="str">
        <f t="shared" si="1367"/>
        <v/>
      </c>
      <c r="O6251" s="94" t="str">
        <f t="shared" si="1368"/>
        <v/>
      </c>
      <c r="P6251" s="70">
        <f t="shared" si="1369"/>
        <v>0</v>
      </c>
      <c r="Q6251" s="28" t="str">
        <f t="shared" ca="1" si="1370"/>
        <v/>
      </c>
      <c r="R6251" s="28" t="str">
        <f t="shared" si="1371"/>
        <v/>
      </c>
      <c r="S6251" s="28" t="str">
        <f t="array" ref="S6251">IF(ISBLANK(A6251),"",INDEX(Info!$B$3:$H$6442,MATCH(J6251,IF(Info!$D$3:$D$6442=K6251,Info!$C$3:$C$6442),0),7))</f>
        <v/>
      </c>
    </row>
    <row r="6252" spans="1:19" x14ac:dyDescent="0.25">
      <c r="A6252" s="75"/>
      <c r="B6252" s="75"/>
      <c r="C6252" s="72"/>
      <c r="D6252" s="72"/>
      <c r="E6252" s="41" t="str">
        <f t="shared" si="1358"/>
        <v/>
      </c>
      <c r="F6252" s="90" t="str">
        <f t="shared" ca="1" si="1359"/>
        <v/>
      </c>
      <c r="G6252" s="91" t="str">
        <f t="shared" si="1360"/>
        <v/>
      </c>
      <c r="H6252" s="41" t="str">
        <f t="shared" si="1361"/>
        <v/>
      </c>
      <c r="I6252" s="92" t="str">
        <f t="shared" ca="1" si="1362"/>
        <v/>
      </c>
      <c r="J6252" s="28" t="str">
        <f t="shared" si="1363"/>
        <v/>
      </c>
      <c r="K6252" s="28" t="str">
        <f t="shared" si="1364"/>
        <v/>
      </c>
      <c r="L6252" s="28" t="str">
        <f t="shared" ca="1" si="1365"/>
        <v/>
      </c>
      <c r="M6252" s="28" t="str">
        <f t="shared" si="1366"/>
        <v/>
      </c>
      <c r="N6252" s="93" t="str">
        <f t="shared" si="1367"/>
        <v/>
      </c>
      <c r="O6252" s="94" t="str">
        <f t="shared" si="1368"/>
        <v/>
      </c>
      <c r="P6252" s="70">
        <f t="shared" si="1369"/>
        <v>0</v>
      </c>
      <c r="Q6252" s="28" t="str">
        <f t="shared" ca="1" si="1370"/>
        <v/>
      </c>
      <c r="R6252" s="28" t="str">
        <f t="shared" si="1371"/>
        <v/>
      </c>
      <c r="S6252" s="28" t="str">
        <f t="array" ref="S6252">IF(ISBLANK(A6252),"",INDEX(Info!$B$3:$H$6442,MATCH(J6252,IF(Info!$D$3:$D$6442=K6252,Info!$C$3:$C$6442),0),7))</f>
        <v/>
      </c>
    </row>
    <row r="6253" spans="1:19" x14ac:dyDescent="0.25">
      <c r="A6253" s="75"/>
      <c r="B6253" s="75"/>
      <c r="C6253" s="72"/>
      <c r="D6253" s="72"/>
      <c r="E6253" s="41" t="str">
        <f t="shared" si="1358"/>
        <v/>
      </c>
      <c r="F6253" s="90" t="str">
        <f t="shared" ca="1" si="1359"/>
        <v/>
      </c>
      <c r="G6253" s="91" t="str">
        <f t="shared" si="1360"/>
        <v/>
      </c>
      <c r="H6253" s="41" t="str">
        <f t="shared" si="1361"/>
        <v/>
      </c>
      <c r="I6253" s="92" t="str">
        <f t="shared" ca="1" si="1362"/>
        <v/>
      </c>
      <c r="J6253" s="28" t="str">
        <f t="shared" si="1363"/>
        <v/>
      </c>
      <c r="K6253" s="28" t="str">
        <f t="shared" si="1364"/>
        <v/>
      </c>
      <c r="L6253" s="28" t="str">
        <f t="shared" ca="1" si="1365"/>
        <v/>
      </c>
      <c r="M6253" s="28" t="str">
        <f t="shared" si="1366"/>
        <v/>
      </c>
      <c r="N6253" s="93" t="str">
        <f t="shared" si="1367"/>
        <v/>
      </c>
      <c r="O6253" s="94" t="str">
        <f t="shared" si="1368"/>
        <v/>
      </c>
      <c r="P6253" s="70">
        <f t="shared" si="1369"/>
        <v>0</v>
      </c>
      <c r="Q6253" s="28" t="str">
        <f t="shared" ca="1" si="1370"/>
        <v/>
      </c>
      <c r="R6253" s="28" t="str">
        <f t="shared" si="1371"/>
        <v/>
      </c>
      <c r="S6253" s="28" t="str">
        <f t="array" ref="S6253">IF(ISBLANK(A6253),"",INDEX(Info!$B$3:$H$6442,MATCH(J6253,IF(Info!$D$3:$D$6442=K6253,Info!$C$3:$C$6442),0),7))</f>
        <v/>
      </c>
    </row>
    <row r="6254" spans="1:19" x14ac:dyDescent="0.25">
      <c r="A6254" s="75"/>
      <c r="B6254" s="75"/>
      <c r="C6254" s="72"/>
      <c r="D6254" s="72"/>
      <c r="E6254" s="41" t="str">
        <f t="shared" si="1358"/>
        <v/>
      </c>
      <c r="F6254" s="90" t="str">
        <f t="shared" ca="1" si="1359"/>
        <v/>
      </c>
      <c r="G6254" s="91" t="str">
        <f t="shared" si="1360"/>
        <v/>
      </c>
      <c r="H6254" s="41" t="str">
        <f t="shared" si="1361"/>
        <v/>
      </c>
      <c r="I6254" s="92" t="str">
        <f t="shared" ca="1" si="1362"/>
        <v/>
      </c>
      <c r="J6254" s="28" t="str">
        <f t="shared" si="1363"/>
        <v/>
      </c>
      <c r="K6254" s="28" t="str">
        <f t="shared" si="1364"/>
        <v/>
      </c>
      <c r="L6254" s="28" t="str">
        <f t="shared" ca="1" si="1365"/>
        <v/>
      </c>
      <c r="M6254" s="28" t="str">
        <f t="shared" si="1366"/>
        <v/>
      </c>
      <c r="N6254" s="93" t="str">
        <f t="shared" si="1367"/>
        <v/>
      </c>
      <c r="O6254" s="94" t="str">
        <f t="shared" si="1368"/>
        <v/>
      </c>
      <c r="P6254" s="70">
        <f t="shared" si="1369"/>
        <v>0</v>
      </c>
      <c r="Q6254" s="28" t="str">
        <f t="shared" ca="1" si="1370"/>
        <v/>
      </c>
      <c r="R6254" s="28" t="str">
        <f t="shared" si="1371"/>
        <v/>
      </c>
      <c r="S6254" s="28" t="str">
        <f t="array" ref="S6254">IF(ISBLANK(A6254),"",INDEX(Info!$B$3:$H$6442,MATCH(J6254,IF(Info!$D$3:$D$6442=K6254,Info!$C$3:$C$6442),0),7))</f>
        <v/>
      </c>
    </row>
    <row r="6255" spans="1:19" x14ac:dyDescent="0.25">
      <c r="A6255" s="75"/>
      <c r="B6255" s="75"/>
      <c r="C6255" s="72"/>
      <c r="D6255" s="72"/>
      <c r="E6255" s="41" t="str">
        <f t="shared" si="1358"/>
        <v/>
      </c>
      <c r="F6255" s="90" t="str">
        <f t="shared" ca="1" si="1359"/>
        <v/>
      </c>
      <c r="G6255" s="91" t="str">
        <f t="shared" si="1360"/>
        <v/>
      </c>
      <c r="H6255" s="41" t="str">
        <f t="shared" si="1361"/>
        <v/>
      </c>
      <c r="I6255" s="92" t="str">
        <f t="shared" ca="1" si="1362"/>
        <v/>
      </c>
      <c r="J6255" s="28" t="str">
        <f t="shared" si="1363"/>
        <v/>
      </c>
      <c r="K6255" s="28" t="str">
        <f t="shared" si="1364"/>
        <v/>
      </c>
      <c r="L6255" s="28" t="str">
        <f t="shared" ca="1" si="1365"/>
        <v/>
      </c>
      <c r="M6255" s="28" t="str">
        <f t="shared" si="1366"/>
        <v/>
      </c>
      <c r="N6255" s="93" t="str">
        <f t="shared" si="1367"/>
        <v/>
      </c>
      <c r="O6255" s="94" t="str">
        <f t="shared" si="1368"/>
        <v/>
      </c>
      <c r="P6255" s="70">
        <f t="shared" si="1369"/>
        <v>0</v>
      </c>
      <c r="Q6255" s="28" t="str">
        <f t="shared" ca="1" si="1370"/>
        <v/>
      </c>
      <c r="R6255" s="28" t="str">
        <f t="shared" si="1371"/>
        <v/>
      </c>
      <c r="S6255" s="28" t="str">
        <f t="array" ref="S6255">IF(ISBLANK(A6255),"",INDEX(Info!$B$3:$H$6442,MATCH(J6255,IF(Info!$D$3:$D$6442=K6255,Info!$C$3:$C$6442),0),7))</f>
        <v/>
      </c>
    </row>
    <row r="6256" spans="1:19" x14ac:dyDescent="0.25">
      <c r="A6256" s="75"/>
      <c r="B6256" s="75"/>
      <c r="C6256" s="72"/>
      <c r="D6256" s="72"/>
      <c r="E6256" s="41" t="str">
        <f t="shared" si="1358"/>
        <v/>
      </c>
      <c r="F6256" s="90" t="str">
        <f t="shared" ca="1" si="1359"/>
        <v/>
      </c>
      <c r="G6256" s="91" t="str">
        <f t="shared" si="1360"/>
        <v/>
      </c>
      <c r="H6256" s="41" t="str">
        <f t="shared" si="1361"/>
        <v/>
      </c>
      <c r="I6256" s="92" t="str">
        <f t="shared" ca="1" si="1362"/>
        <v/>
      </c>
      <c r="J6256" s="28" t="str">
        <f t="shared" si="1363"/>
        <v/>
      </c>
      <c r="K6256" s="28" t="str">
        <f t="shared" si="1364"/>
        <v/>
      </c>
      <c r="L6256" s="28" t="str">
        <f t="shared" ca="1" si="1365"/>
        <v/>
      </c>
      <c r="M6256" s="28" t="str">
        <f t="shared" si="1366"/>
        <v/>
      </c>
      <c r="N6256" s="93" t="str">
        <f t="shared" si="1367"/>
        <v/>
      </c>
      <c r="O6256" s="94" t="str">
        <f t="shared" si="1368"/>
        <v/>
      </c>
      <c r="P6256" s="70">
        <f t="shared" si="1369"/>
        <v>0</v>
      </c>
      <c r="Q6256" s="28" t="str">
        <f t="shared" ca="1" si="1370"/>
        <v/>
      </c>
      <c r="R6256" s="28" t="str">
        <f t="shared" si="1371"/>
        <v/>
      </c>
      <c r="S6256" s="28" t="str">
        <f t="array" ref="S6256">IF(ISBLANK(A6256),"",INDEX(Info!$B$3:$H$6442,MATCH(J6256,IF(Info!$D$3:$D$6442=K6256,Info!$C$3:$C$6442),0),7))</f>
        <v/>
      </c>
    </row>
    <row r="6257" spans="1:19" x14ac:dyDescent="0.25">
      <c r="A6257" s="75"/>
      <c r="B6257" s="75"/>
      <c r="C6257" s="72"/>
      <c r="D6257" s="72"/>
      <c r="E6257" s="41" t="str">
        <f t="shared" si="1358"/>
        <v/>
      </c>
      <c r="F6257" s="90" t="str">
        <f t="shared" ca="1" si="1359"/>
        <v/>
      </c>
      <c r="G6257" s="91" t="str">
        <f t="shared" si="1360"/>
        <v/>
      </c>
      <c r="H6257" s="41" t="str">
        <f t="shared" si="1361"/>
        <v/>
      </c>
      <c r="I6257" s="92" t="str">
        <f t="shared" ca="1" si="1362"/>
        <v/>
      </c>
      <c r="J6257" s="28" t="str">
        <f t="shared" si="1363"/>
        <v/>
      </c>
      <c r="K6257" s="28" t="str">
        <f t="shared" si="1364"/>
        <v/>
      </c>
      <c r="L6257" s="28" t="str">
        <f t="shared" ca="1" si="1365"/>
        <v/>
      </c>
      <c r="M6257" s="28" t="str">
        <f t="shared" si="1366"/>
        <v/>
      </c>
      <c r="N6257" s="93" t="str">
        <f t="shared" si="1367"/>
        <v/>
      </c>
      <c r="O6257" s="94" t="str">
        <f t="shared" si="1368"/>
        <v/>
      </c>
      <c r="P6257" s="70">
        <f t="shared" si="1369"/>
        <v>0</v>
      </c>
      <c r="Q6257" s="28" t="str">
        <f t="shared" ca="1" si="1370"/>
        <v/>
      </c>
      <c r="R6257" s="28" t="str">
        <f t="shared" si="1371"/>
        <v/>
      </c>
      <c r="S6257" s="28" t="str">
        <f t="array" ref="S6257">IF(ISBLANK(A6257),"",INDEX(Info!$B$3:$H$6442,MATCH(J6257,IF(Info!$D$3:$D$6442=K6257,Info!$C$3:$C$6442),0),7))</f>
        <v/>
      </c>
    </row>
    <row r="6258" spans="1:19" x14ac:dyDescent="0.25">
      <c r="A6258" s="75"/>
      <c r="B6258" s="75"/>
      <c r="C6258" s="72"/>
      <c r="D6258" s="72"/>
      <c r="E6258" s="41" t="str">
        <f t="shared" si="1358"/>
        <v/>
      </c>
      <c r="F6258" s="90" t="str">
        <f t="shared" ca="1" si="1359"/>
        <v/>
      </c>
      <c r="G6258" s="91" t="str">
        <f t="shared" si="1360"/>
        <v/>
      </c>
      <c r="H6258" s="41" t="str">
        <f t="shared" si="1361"/>
        <v/>
      </c>
      <c r="I6258" s="92" t="str">
        <f t="shared" ca="1" si="1362"/>
        <v/>
      </c>
      <c r="J6258" s="28" t="str">
        <f t="shared" si="1363"/>
        <v/>
      </c>
      <c r="K6258" s="28" t="str">
        <f t="shared" si="1364"/>
        <v/>
      </c>
      <c r="L6258" s="28" t="str">
        <f t="shared" ca="1" si="1365"/>
        <v/>
      </c>
      <c r="M6258" s="28" t="str">
        <f t="shared" si="1366"/>
        <v/>
      </c>
      <c r="N6258" s="93" t="str">
        <f t="shared" si="1367"/>
        <v/>
      </c>
      <c r="O6258" s="94" t="str">
        <f t="shared" si="1368"/>
        <v/>
      </c>
      <c r="P6258" s="70">
        <f t="shared" si="1369"/>
        <v>0</v>
      </c>
      <c r="Q6258" s="28" t="str">
        <f t="shared" ca="1" si="1370"/>
        <v/>
      </c>
      <c r="R6258" s="28" t="str">
        <f t="shared" si="1371"/>
        <v/>
      </c>
      <c r="S6258" s="28" t="str">
        <f t="array" ref="S6258">IF(ISBLANK(A6258),"",INDEX(Info!$B$3:$H$6442,MATCH(J6258,IF(Info!$D$3:$D$6442=K6258,Info!$C$3:$C$6442),0),7))</f>
        <v/>
      </c>
    </row>
    <row r="6259" spans="1:19" x14ac:dyDescent="0.25">
      <c r="A6259" s="75"/>
      <c r="B6259" s="75"/>
      <c r="C6259" s="72"/>
      <c r="D6259" s="72"/>
      <c r="E6259" s="41" t="str">
        <f t="shared" si="1358"/>
        <v/>
      </c>
      <c r="F6259" s="90" t="str">
        <f t="shared" ca="1" si="1359"/>
        <v/>
      </c>
      <c r="G6259" s="91" t="str">
        <f t="shared" si="1360"/>
        <v/>
      </c>
      <c r="H6259" s="41" t="str">
        <f t="shared" si="1361"/>
        <v/>
      </c>
      <c r="I6259" s="92" t="str">
        <f t="shared" ca="1" si="1362"/>
        <v/>
      </c>
      <c r="J6259" s="28" t="str">
        <f t="shared" si="1363"/>
        <v/>
      </c>
      <c r="K6259" s="28" t="str">
        <f t="shared" si="1364"/>
        <v/>
      </c>
      <c r="L6259" s="28" t="str">
        <f t="shared" ca="1" si="1365"/>
        <v/>
      </c>
      <c r="M6259" s="28" t="str">
        <f t="shared" si="1366"/>
        <v/>
      </c>
      <c r="N6259" s="93" t="str">
        <f t="shared" si="1367"/>
        <v/>
      </c>
      <c r="O6259" s="94" t="str">
        <f t="shared" si="1368"/>
        <v/>
      </c>
      <c r="P6259" s="70">
        <f t="shared" si="1369"/>
        <v>0</v>
      </c>
      <c r="Q6259" s="28" t="str">
        <f t="shared" ca="1" si="1370"/>
        <v/>
      </c>
      <c r="R6259" s="28" t="str">
        <f t="shared" si="1371"/>
        <v/>
      </c>
      <c r="S6259" s="28" t="str">
        <f t="array" ref="S6259">IF(ISBLANK(A6259),"",INDEX(Info!$B$3:$H$6442,MATCH(J6259,IF(Info!$D$3:$D$6442=K6259,Info!$C$3:$C$6442),0),7))</f>
        <v/>
      </c>
    </row>
    <row r="6260" spans="1:19" x14ac:dyDescent="0.25">
      <c r="A6260" s="75"/>
      <c r="B6260" s="75"/>
      <c r="C6260" s="72"/>
      <c r="D6260" s="72"/>
      <c r="E6260" s="41" t="str">
        <f t="shared" si="1358"/>
        <v/>
      </c>
      <c r="F6260" s="90" t="str">
        <f t="shared" ca="1" si="1359"/>
        <v/>
      </c>
      <c r="G6260" s="91" t="str">
        <f t="shared" si="1360"/>
        <v/>
      </c>
      <c r="H6260" s="41" t="str">
        <f t="shared" si="1361"/>
        <v/>
      </c>
      <c r="I6260" s="92" t="str">
        <f t="shared" ca="1" si="1362"/>
        <v/>
      </c>
      <c r="J6260" s="28" t="str">
        <f t="shared" si="1363"/>
        <v/>
      </c>
      <c r="K6260" s="28" t="str">
        <f t="shared" si="1364"/>
        <v/>
      </c>
      <c r="L6260" s="28" t="str">
        <f t="shared" ca="1" si="1365"/>
        <v/>
      </c>
      <c r="M6260" s="28" t="str">
        <f t="shared" si="1366"/>
        <v/>
      </c>
      <c r="N6260" s="93" t="str">
        <f t="shared" si="1367"/>
        <v/>
      </c>
      <c r="O6260" s="94" t="str">
        <f t="shared" si="1368"/>
        <v/>
      </c>
      <c r="P6260" s="70">
        <f t="shared" si="1369"/>
        <v>0</v>
      </c>
      <c r="Q6260" s="28" t="str">
        <f t="shared" ca="1" si="1370"/>
        <v/>
      </c>
      <c r="R6260" s="28" t="str">
        <f t="shared" si="1371"/>
        <v/>
      </c>
      <c r="S6260" s="28" t="str">
        <f t="array" ref="S6260">IF(ISBLANK(A6260),"",INDEX(Info!$B$3:$H$6442,MATCH(J6260,IF(Info!$D$3:$D$6442=K6260,Info!$C$3:$C$6442),0),7))</f>
        <v/>
      </c>
    </row>
    <row r="6261" spans="1:19" x14ac:dyDescent="0.25">
      <c r="A6261" s="75"/>
      <c r="B6261" s="75"/>
      <c r="C6261" s="72"/>
      <c r="D6261" s="72"/>
      <c r="E6261" s="41" t="str">
        <f t="shared" si="1358"/>
        <v/>
      </c>
      <c r="F6261" s="90" t="str">
        <f t="shared" ca="1" si="1359"/>
        <v/>
      </c>
      <c r="G6261" s="91" t="str">
        <f t="shared" si="1360"/>
        <v/>
      </c>
      <c r="H6261" s="41" t="str">
        <f t="shared" si="1361"/>
        <v/>
      </c>
      <c r="I6261" s="92" t="str">
        <f t="shared" ca="1" si="1362"/>
        <v/>
      </c>
      <c r="J6261" s="28" t="str">
        <f t="shared" si="1363"/>
        <v/>
      </c>
      <c r="K6261" s="28" t="str">
        <f t="shared" si="1364"/>
        <v/>
      </c>
      <c r="L6261" s="28" t="str">
        <f t="shared" ca="1" si="1365"/>
        <v/>
      </c>
      <c r="M6261" s="28" t="str">
        <f t="shared" si="1366"/>
        <v/>
      </c>
      <c r="N6261" s="93" t="str">
        <f t="shared" si="1367"/>
        <v/>
      </c>
      <c r="O6261" s="94" t="str">
        <f t="shared" si="1368"/>
        <v/>
      </c>
      <c r="P6261" s="70">
        <f t="shared" si="1369"/>
        <v>0</v>
      </c>
      <c r="Q6261" s="28" t="str">
        <f t="shared" ca="1" si="1370"/>
        <v/>
      </c>
      <c r="R6261" s="28" t="str">
        <f t="shared" si="1371"/>
        <v/>
      </c>
      <c r="S6261" s="28" t="str">
        <f t="array" ref="S6261">IF(ISBLANK(A6261),"",INDEX(Info!$B$3:$H$6442,MATCH(J6261,IF(Info!$D$3:$D$6442=K6261,Info!$C$3:$C$6442),0),7))</f>
        <v/>
      </c>
    </row>
    <row r="6262" spans="1:19" x14ac:dyDescent="0.25">
      <c r="A6262" s="75"/>
      <c r="B6262" s="75"/>
      <c r="C6262" s="72"/>
      <c r="D6262" s="72"/>
      <c r="E6262" s="41" t="str">
        <f t="shared" si="1358"/>
        <v/>
      </c>
      <c r="F6262" s="90" t="str">
        <f t="shared" ca="1" si="1359"/>
        <v/>
      </c>
      <c r="G6262" s="91" t="str">
        <f t="shared" si="1360"/>
        <v/>
      </c>
      <c r="H6262" s="41" t="str">
        <f t="shared" si="1361"/>
        <v/>
      </c>
      <c r="I6262" s="92" t="str">
        <f t="shared" ca="1" si="1362"/>
        <v/>
      </c>
      <c r="J6262" s="28" t="str">
        <f t="shared" si="1363"/>
        <v/>
      </c>
      <c r="K6262" s="28" t="str">
        <f t="shared" si="1364"/>
        <v/>
      </c>
      <c r="L6262" s="28" t="str">
        <f t="shared" ca="1" si="1365"/>
        <v/>
      </c>
      <c r="M6262" s="28" t="str">
        <f t="shared" si="1366"/>
        <v/>
      </c>
      <c r="N6262" s="93" t="str">
        <f t="shared" si="1367"/>
        <v/>
      </c>
      <c r="O6262" s="94" t="str">
        <f t="shared" si="1368"/>
        <v/>
      </c>
      <c r="P6262" s="70">
        <f t="shared" si="1369"/>
        <v>0</v>
      </c>
      <c r="Q6262" s="28" t="str">
        <f t="shared" ca="1" si="1370"/>
        <v/>
      </c>
      <c r="R6262" s="28" t="str">
        <f t="shared" si="1371"/>
        <v/>
      </c>
      <c r="S6262" s="28" t="str">
        <f t="array" ref="S6262">IF(ISBLANK(A6262),"",INDEX(Info!$B$3:$H$6442,MATCH(J6262,IF(Info!$D$3:$D$6442=K6262,Info!$C$3:$C$6442),0),7))</f>
        <v/>
      </c>
    </row>
    <row r="6263" spans="1:19" x14ac:dyDescent="0.25">
      <c r="A6263" s="75"/>
      <c r="B6263" s="75"/>
      <c r="C6263" s="72"/>
      <c r="D6263" s="72"/>
      <c r="E6263" s="41" t="str">
        <f t="shared" si="1358"/>
        <v/>
      </c>
      <c r="F6263" s="90" t="str">
        <f t="shared" ca="1" si="1359"/>
        <v/>
      </c>
      <c r="G6263" s="91" t="str">
        <f t="shared" si="1360"/>
        <v/>
      </c>
      <c r="H6263" s="41" t="str">
        <f t="shared" si="1361"/>
        <v/>
      </c>
      <c r="I6263" s="92" t="str">
        <f t="shared" ca="1" si="1362"/>
        <v/>
      </c>
      <c r="J6263" s="28" t="str">
        <f t="shared" si="1363"/>
        <v/>
      </c>
      <c r="K6263" s="28" t="str">
        <f t="shared" si="1364"/>
        <v/>
      </c>
      <c r="L6263" s="28" t="str">
        <f t="shared" ca="1" si="1365"/>
        <v/>
      </c>
      <c r="M6263" s="28" t="str">
        <f t="shared" si="1366"/>
        <v/>
      </c>
      <c r="N6263" s="93" t="str">
        <f t="shared" si="1367"/>
        <v/>
      </c>
      <c r="O6263" s="94" t="str">
        <f t="shared" si="1368"/>
        <v/>
      </c>
      <c r="P6263" s="70">
        <f t="shared" si="1369"/>
        <v>0</v>
      </c>
      <c r="Q6263" s="28" t="str">
        <f t="shared" ca="1" si="1370"/>
        <v/>
      </c>
      <c r="R6263" s="28" t="str">
        <f t="shared" si="1371"/>
        <v/>
      </c>
      <c r="S6263" s="28" t="str">
        <f t="array" ref="S6263">IF(ISBLANK(A6263),"",INDEX(Info!$B$3:$H$6442,MATCH(J6263,IF(Info!$D$3:$D$6442=K6263,Info!$C$3:$C$6442),0),7))</f>
        <v/>
      </c>
    </row>
    <row r="6264" spans="1:19" x14ac:dyDescent="0.25">
      <c r="A6264" s="75"/>
      <c r="B6264" s="75"/>
      <c r="C6264" s="72"/>
      <c r="D6264" s="72"/>
      <c r="E6264" s="41" t="str">
        <f t="shared" si="1358"/>
        <v/>
      </c>
      <c r="F6264" s="90" t="str">
        <f t="shared" ca="1" si="1359"/>
        <v/>
      </c>
      <c r="G6264" s="91" t="str">
        <f t="shared" si="1360"/>
        <v/>
      </c>
      <c r="H6264" s="41" t="str">
        <f t="shared" si="1361"/>
        <v/>
      </c>
      <c r="I6264" s="92" t="str">
        <f t="shared" ca="1" si="1362"/>
        <v/>
      </c>
      <c r="J6264" s="28" t="str">
        <f t="shared" si="1363"/>
        <v/>
      </c>
      <c r="K6264" s="28" t="str">
        <f t="shared" si="1364"/>
        <v/>
      </c>
      <c r="L6264" s="28" t="str">
        <f t="shared" ca="1" si="1365"/>
        <v/>
      </c>
      <c r="M6264" s="28" t="str">
        <f t="shared" si="1366"/>
        <v/>
      </c>
      <c r="N6264" s="93" t="str">
        <f t="shared" si="1367"/>
        <v/>
      </c>
      <c r="O6264" s="94" t="str">
        <f t="shared" si="1368"/>
        <v/>
      </c>
      <c r="P6264" s="70">
        <f t="shared" si="1369"/>
        <v>0</v>
      </c>
      <c r="Q6264" s="28" t="str">
        <f t="shared" ca="1" si="1370"/>
        <v/>
      </c>
      <c r="R6264" s="28" t="str">
        <f t="shared" si="1371"/>
        <v/>
      </c>
      <c r="S6264" s="28" t="str">
        <f t="array" ref="S6264">IF(ISBLANK(A6264),"",INDEX(Info!$B$3:$H$6442,MATCH(J6264,IF(Info!$D$3:$D$6442=K6264,Info!$C$3:$C$6442),0),7))</f>
        <v/>
      </c>
    </row>
    <row r="6265" spans="1:19" x14ac:dyDescent="0.25">
      <c r="A6265" s="75"/>
      <c r="B6265" s="75"/>
      <c r="C6265" s="72"/>
      <c r="D6265" s="72"/>
      <c r="E6265" s="41" t="str">
        <f t="shared" si="1358"/>
        <v/>
      </c>
      <c r="F6265" s="90" t="str">
        <f t="shared" ca="1" si="1359"/>
        <v/>
      </c>
      <c r="G6265" s="91" t="str">
        <f t="shared" si="1360"/>
        <v/>
      </c>
      <c r="H6265" s="41" t="str">
        <f t="shared" si="1361"/>
        <v/>
      </c>
      <c r="I6265" s="92" t="str">
        <f t="shared" ca="1" si="1362"/>
        <v/>
      </c>
      <c r="J6265" s="28" t="str">
        <f t="shared" si="1363"/>
        <v/>
      </c>
      <c r="K6265" s="28" t="str">
        <f t="shared" si="1364"/>
        <v/>
      </c>
      <c r="L6265" s="28" t="str">
        <f t="shared" ca="1" si="1365"/>
        <v/>
      </c>
      <c r="M6265" s="28" t="str">
        <f t="shared" si="1366"/>
        <v/>
      </c>
      <c r="N6265" s="93" t="str">
        <f t="shared" si="1367"/>
        <v/>
      </c>
      <c r="O6265" s="94" t="str">
        <f t="shared" si="1368"/>
        <v/>
      </c>
      <c r="P6265" s="70">
        <f t="shared" si="1369"/>
        <v>0</v>
      </c>
      <c r="Q6265" s="28" t="str">
        <f t="shared" ca="1" si="1370"/>
        <v/>
      </c>
      <c r="R6265" s="28" t="str">
        <f t="shared" si="1371"/>
        <v/>
      </c>
      <c r="S6265" s="28" t="str">
        <f t="array" ref="S6265">IF(ISBLANK(A6265),"",INDEX(Info!$B$3:$H$6442,MATCH(J6265,IF(Info!$D$3:$D$6442=K6265,Info!$C$3:$C$6442),0),7))</f>
        <v/>
      </c>
    </row>
    <row r="6266" spans="1:19" x14ac:dyDescent="0.25">
      <c r="A6266" s="75"/>
      <c r="B6266" s="75"/>
      <c r="C6266" s="72"/>
      <c r="D6266" s="72"/>
      <c r="E6266" s="41" t="str">
        <f t="shared" si="1358"/>
        <v/>
      </c>
      <c r="F6266" s="90" t="str">
        <f t="shared" ca="1" si="1359"/>
        <v/>
      </c>
      <c r="G6266" s="91" t="str">
        <f t="shared" si="1360"/>
        <v/>
      </c>
      <c r="H6266" s="41" t="str">
        <f t="shared" si="1361"/>
        <v/>
      </c>
      <c r="I6266" s="92" t="str">
        <f t="shared" ca="1" si="1362"/>
        <v/>
      </c>
      <c r="J6266" s="28" t="str">
        <f t="shared" si="1363"/>
        <v/>
      </c>
      <c r="K6266" s="28" t="str">
        <f t="shared" si="1364"/>
        <v/>
      </c>
      <c r="L6266" s="28" t="str">
        <f t="shared" ca="1" si="1365"/>
        <v/>
      </c>
      <c r="M6266" s="28" t="str">
        <f t="shared" si="1366"/>
        <v/>
      </c>
      <c r="N6266" s="93" t="str">
        <f t="shared" si="1367"/>
        <v/>
      </c>
      <c r="O6266" s="94" t="str">
        <f t="shared" si="1368"/>
        <v/>
      </c>
      <c r="P6266" s="70">
        <f t="shared" si="1369"/>
        <v>0</v>
      </c>
      <c r="Q6266" s="28" t="str">
        <f t="shared" ca="1" si="1370"/>
        <v/>
      </c>
      <c r="R6266" s="28" t="str">
        <f t="shared" si="1371"/>
        <v/>
      </c>
      <c r="S6266" s="28" t="str">
        <f t="array" ref="S6266">IF(ISBLANK(A6266),"",INDEX(Info!$B$3:$H$6442,MATCH(J6266,IF(Info!$D$3:$D$6442=K6266,Info!$C$3:$C$6442),0),7))</f>
        <v/>
      </c>
    </row>
    <row r="6267" spans="1:19" x14ac:dyDescent="0.25">
      <c r="A6267" s="75"/>
      <c r="B6267" s="75"/>
      <c r="C6267" s="72"/>
      <c r="D6267" s="72"/>
      <c r="E6267" s="41" t="str">
        <f t="shared" si="1358"/>
        <v/>
      </c>
      <c r="F6267" s="90" t="str">
        <f t="shared" ca="1" si="1359"/>
        <v/>
      </c>
      <c r="G6267" s="91" t="str">
        <f t="shared" si="1360"/>
        <v/>
      </c>
      <c r="H6267" s="41" t="str">
        <f t="shared" si="1361"/>
        <v/>
      </c>
      <c r="I6267" s="92" t="str">
        <f t="shared" ca="1" si="1362"/>
        <v/>
      </c>
      <c r="J6267" s="28" t="str">
        <f t="shared" si="1363"/>
        <v/>
      </c>
      <c r="K6267" s="28" t="str">
        <f t="shared" si="1364"/>
        <v/>
      </c>
      <c r="L6267" s="28" t="str">
        <f t="shared" ca="1" si="1365"/>
        <v/>
      </c>
      <c r="M6267" s="28" t="str">
        <f t="shared" si="1366"/>
        <v/>
      </c>
      <c r="N6267" s="93" t="str">
        <f t="shared" si="1367"/>
        <v/>
      </c>
      <c r="O6267" s="94" t="str">
        <f t="shared" si="1368"/>
        <v/>
      </c>
      <c r="P6267" s="70">
        <f t="shared" si="1369"/>
        <v>0</v>
      </c>
      <c r="Q6267" s="28" t="str">
        <f t="shared" ca="1" si="1370"/>
        <v/>
      </c>
      <c r="R6267" s="28" t="str">
        <f t="shared" si="1371"/>
        <v/>
      </c>
      <c r="S6267" s="28" t="str">
        <f t="array" ref="S6267">IF(ISBLANK(A6267),"",INDEX(Info!$B$3:$H$6442,MATCH(J6267,IF(Info!$D$3:$D$6442=K6267,Info!$C$3:$C$6442),0),7))</f>
        <v/>
      </c>
    </row>
    <row r="6268" spans="1:19" x14ac:dyDescent="0.25">
      <c r="A6268" s="75"/>
      <c r="B6268" s="75"/>
      <c r="C6268" s="72"/>
      <c r="D6268" s="72"/>
      <c r="E6268" s="41" t="str">
        <f t="shared" si="1358"/>
        <v/>
      </c>
      <c r="F6268" s="90" t="str">
        <f t="shared" ca="1" si="1359"/>
        <v/>
      </c>
      <c r="G6268" s="91" t="str">
        <f t="shared" si="1360"/>
        <v/>
      </c>
      <c r="H6268" s="41" t="str">
        <f t="shared" si="1361"/>
        <v/>
      </c>
      <c r="I6268" s="92" t="str">
        <f t="shared" ca="1" si="1362"/>
        <v/>
      </c>
      <c r="J6268" s="28" t="str">
        <f t="shared" si="1363"/>
        <v/>
      </c>
      <c r="K6268" s="28" t="str">
        <f t="shared" si="1364"/>
        <v/>
      </c>
      <c r="L6268" s="28" t="str">
        <f t="shared" ca="1" si="1365"/>
        <v/>
      </c>
      <c r="M6268" s="28" t="str">
        <f t="shared" si="1366"/>
        <v/>
      </c>
      <c r="N6268" s="93" t="str">
        <f t="shared" si="1367"/>
        <v/>
      </c>
      <c r="O6268" s="94" t="str">
        <f t="shared" si="1368"/>
        <v/>
      </c>
      <c r="P6268" s="70">
        <f t="shared" si="1369"/>
        <v>0</v>
      </c>
      <c r="Q6268" s="28" t="str">
        <f t="shared" ca="1" si="1370"/>
        <v/>
      </c>
      <c r="R6268" s="28" t="str">
        <f t="shared" si="1371"/>
        <v/>
      </c>
      <c r="S6268" s="28" t="str">
        <f t="array" ref="S6268">IF(ISBLANK(A6268),"",INDEX(Info!$B$3:$H$6442,MATCH(J6268,IF(Info!$D$3:$D$6442=K6268,Info!$C$3:$C$6442),0),7))</f>
        <v/>
      </c>
    </row>
    <row r="6269" spans="1:19" x14ac:dyDescent="0.25">
      <c r="A6269" s="75"/>
      <c r="B6269" s="75"/>
      <c r="C6269" s="72"/>
      <c r="D6269" s="72"/>
      <c r="E6269" s="41" t="str">
        <f t="shared" si="1358"/>
        <v/>
      </c>
      <c r="F6269" s="90" t="str">
        <f t="shared" ca="1" si="1359"/>
        <v/>
      </c>
      <c r="G6269" s="91" t="str">
        <f t="shared" si="1360"/>
        <v/>
      </c>
      <c r="H6269" s="41" t="str">
        <f t="shared" si="1361"/>
        <v/>
      </c>
      <c r="I6269" s="92" t="str">
        <f t="shared" ca="1" si="1362"/>
        <v/>
      </c>
      <c r="J6269" s="28" t="str">
        <f t="shared" si="1363"/>
        <v/>
      </c>
      <c r="K6269" s="28" t="str">
        <f t="shared" si="1364"/>
        <v/>
      </c>
      <c r="L6269" s="28" t="str">
        <f t="shared" ca="1" si="1365"/>
        <v/>
      </c>
      <c r="M6269" s="28" t="str">
        <f t="shared" si="1366"/>
        <v/>
      </c>
      <c r="N6269" s="93" t="str">
        <f t="shared" si="1367"/>
        <v/>
      </c>
      <c r="O6269" s="94" t="str">
        <f t="shared" si="1368"/>
        <v/>
      </c>
      <c r="P6269" s="70">
        <f t="shared" si="1369"/>
        <v>0</v>
      </c>
      <c r="Q6269" s="28" t="str">
        <f t="shared" ca="1" si="1370"/>
        <v/>
      </c>
      <c r="R6269" s="28" t="str">
        <f t="shared" si="1371"/>
        <v/>
      </c>
      <c r="S6269" s="28" t="str">
        <f t="array" ref="S6269">IF(ISBLANK(A6269),"",INDEX(Info!$B$3:$H$6442,MATCH(J6269,IF(Info!$D$3:$D$6442=K6269,Info!$C$3:$C$6442),0),7))</f>
        <v/>
      </c>
    </row>
    <row r="6270" spans="1:19" x14ac:dyDescent="0.25">
      <c r="A6270" s="75"/>
      <c r="B6270" s="75"/>
      <c r="C6270" s="72"/>
      <c r="D6270" s="72"/>
      <c r="E6270" s="41" t="str">
        <f t="shared" si="1358"/>
        <v/>
      </c>
      <c r="F6270" s="90" t="str">
        <f t="shared" ca="1" si="1359"/>
        <v/>
      </c>
      <c r="G6270" s="91" t="str">
        <f t="shared" si="1360"/>
        <v/>
      </c>
      <c r="H6270" s="41" t="str">
        <f t="shared" si="1361"/>
        <v/>
      </c>
      <c r="I6270" s="92" t="str">
        <f t="shared" ca="1" si="1362"/>
        <v/>
      </c>
      <c r="J6270" s="28" t="str">
        <f t="shared" si="1363"/>
        <v/>
      </c>
      <c r="K6270" s="28" t="str">
        <f t="shared" si="1364"/>
        <v/>
      </c>
      <c r="L6270" s="28" t="str">
        <f t="shared" ca="1" si="1365"/>
        <v/>
      </c>
      <c r="M6270" s="28" t="str">
        <f t="shared" si="1366"/>
        <v/>
      </c>
      <c r="N6270" s="93" t="str">
        <f t="shared" si="1367"/>
        <v/>
      </c>
      <c r="O6270" s="94" t="str">
        <f t="shared" si="1368"/>
        <v/>
      </c>
      <c r="P6270" s="70">
        <f t="shared" si="1369"/>
        <v>0</v>
      </c>
      <c r="Q6270" s="28" t="str">
        <f t="shared" ca="1" si="1370"/>
        <v/>
      </c>
      <c r="R6270" s="28" t="str">
        <f t="shared" si="1371"/>
        <v/>
      </c>
      <c r="S6270" s="28" t="str">
        <f t="array" ref="S6270">IF(ISBLANK(A6270),"",INDEX(Info!$B$3:$H$6442,MATCH(J6270,IF(Info!$D$3:$D$6442=K6270,Info!$C$3:$C$6442),0),7))</f>
        <v/>
      </c>
    </row>
    <row r="6271" spans="1:19" x14ac:dyDescent="0.25">
      <c r="A6271" s="75"/>
      <c r="B6271" s="75"/>
      <c r="C6271" s="72"/>
      <c r="D6271" s="72"/>
      <c r="E6271" s="41" t="str">
        <f t="shared" si="1358"/>
        <v/>
      </c>
      <c r="F6271" s="90" t="str">
        <f t="shared" ca="1" si="1359"/>
        <v/>
      </c>
      <c r="G6271" s="91" t="str">
        <f t="shared" si="1360"/>
        <v/>
      </c>
      <c r="H6271" s="41" t="str">
        <f t="shared" si="1361"/>
        <v/>
      </c>
      <c r="I6271" s="92" t="str">
        <f t="shared" ca="1" si="1362"/>
        <v/>
      </c>
      <c r="J6271" s="28" t="str">
        <f t="shared" si="1363"/>
        <v/>
      </c>
      <c r="K6271" s="28" t="str">
        <f t="shared" si="1364"/>
        <v/>
      </c>
      <c r="L6271" s="28" t="str">
        <f t="shared" ca="1" si="1365"/>
        <v/>
      </c>
      <c r="M6271" s="28" t="str">
        <f t="shared" si="1366"/>
        <v/>
      </c>
      <c r="N6271" s="93" t="str">
        <f t="shared" si="1367"/>
        <v/>
      </c>
      <c r="O6271" s="94" t="str">
        <f t="shared" si="1368"/>
        <v/>
      </c>
      <c r="P6271" s="70">
        <f t="shared" si="1369"/>
        <v>0</v>
      </c>
      <c r="Q6271" s="28" t="str">
        <f t="shared" ca="1" si="1370"/>
        <v/>
      </c>
      <c r="R6271" s="28" t="str">
        <f t="shared" si="1371"/>
        <v/>
      </c>
      <c r="S6271" s="28" t="str">
        <f t="array" ref="S6271">IF(ISBLANK(A6271),"",INDEX(Info!$B$3:$H$6442,MATCH(J6271,IF(Info!$D$3:$D$6442=K6271,Info!$C$3:$C$6442),0),7))</f>
        <v/>
      </c>
    </row>
    <row r="6272" spans="1:19" x14ac:dyDescent="0.25">
      <c r="A6272" s="75"/>
      <c r="B6272" s="75"/>
      <c r="C6272" s="72"/>
      <c r="D6272" s="72"/>
      <c r="E6272" s="41" t="str">
        <f t="shared" si="1358"/>
        <v/>
      </c>
      <c r="F6272" s="90" t="str">
        <f t="shared" ca="1" si="1359"/>
        <v/>
      </c>
      <c r="G6272" s="91" t="str">
        <f t="shared" si="1360"/>
        <v/>
      </c>
      <c r="H6272" s="41" t="str">
        <f t="shared" si="1361"/>
        <v/>
      </c>
      <c r="I6272" s="92" t="str">
        <f t="shared" ca="1" si="1362"/>
        <v/>
      </c>
      <c r="J6272" s="28" t="str">
        <f t="shared" si="1363"/>
        <v/>
      </c>
      <c r="K6272" s="28" t="str">
        <f t="shared" si="1364"/>
        <v/>
      </c>
      <c r="L6272" s="28" t="str">
        <f t="shared" ca="1" si="1365"/>
        <v/>
      </c>
      <c r="M6272" s="28" t="str">
        <f t="shared" si="1366"/>
        <v/>
      </c>
      <c r="N6272" s="93" t="str">
        <f t="shared" si="1367"/>
        <v/>
      </c>
      <c r="O6272" s="94" t="str">
        <f t="shared" si="1368"/>
        <v/>
      </c>
      <c r="P6272" s="70">
        <f t="shared" si="1369"/>
        <v>0</v>
      </c>
      <c r="Q6272" s="28" t="str">
        <f t="shared" ca="1" si="1370"/>
        <v/>
      </c>
      <c r="R6272" s="28" t="str">
        <f t="shared" si="1371"/>
        <v/>
      </c>
      <c r="S6272" s="28" t="str">
        <f t="array" ref="S6272">IF(ISBLANK(A6272),"",INDEX(Info!$B$3:$H$6442,MATCH(J6272,IF(Info!$D$3:$D$6442=K6272,Info!$C$3:$C$6442),0),7))</f>
        <v/>
      </c>
    </row>
    <row r="6273" spans="1:19" x14ac:dyDescent="0.25">
      <c r="A6273" s="75"/>
      <c r="B6273" s="75"/>
      <c r="C6273" s="72"/>
      <c r="D6273" s="72"/>
      <c r="E6273" s="41" t="str">
        <f t="shared" si="1358"/>
        <v/>
      </c>
      <c r="F6273" s="90" t="str">
        <f t="shared" ca="1" si="1359"/>
        <v/>
      </c>
      <c r="G6273" s="91" t="str">
        <f t="shared" si="1360"/>
        <v/>
      </c>
      <c r="H6273" s="41" t="str">
        <f t="shared" si="1361"/>
        <v/>
      </c>
      <c r="I6273" s="92" t="str">
        <f t="shared" ca="1" si="1362"/>
        <v/>
      </c>
      <c r="J6273" s="28" t="str">
        <f t="shared" si="1363"/>
        <v/>
      </c>
      <c r="K6273" s="28" t="str">
        <f t="shared" si="1364"/>
        <v/>
      </c>
      <c r="L6273" s="28" t="str">
        <f t="shared" ca="1" si="1365"/>
        <v/>
      </c>
      <c r="M6273" s="28" t="str">
        <f t="shared" si="1366"/>
        <v/>
      </c>
      <c r="N6273" s="93" t="str">
        <f t="shared" si="1367"/>
        <v/>
      </c>
      <c r="O6273" s="94" t="str">
        <f t="shared" si="1368"/>
        <v/>
      </c>
      <c r="P6273" s="70">
        <f t="shared" si="1369"/>
        <v>0</v>
      </c>
      <c r="Q6273" s="28" t="str">
        <f t="shared" ca="1" si="1370"/>
        <v/>
      </c>
      <c r="R6273" s="28" t="str">
        <f t="shared" si="1371"/>
        <v/>
      </c>
      <c r="S6273" s="28" t="str">
        <f t="array" ref="S6273">IF(ISBLANK(A6273),"",INDEX(Info!$B$3:$H$6442,MATCH(J6273,IF(Info!$D$3:$D$6442=K6273,Info!$C$3:$C$6442),0),7))</f>
        <v/>
      </c>
    </row>
    <row r="6274" spans="1:19" x14ac:dyDescent="0.25">
      <c r="A6274" s="75"/>
      <c r="B6274" s="75"/>
      <c r="C6274" s="72"/>
      <c r="D6274" s="72"/>
      <c r="E6274" s="41" t="str">
        <f t="shared" si="1358"/>
        <v/>
      </c>
      <c r="F6274" s="90" t="str">
        <f t="shared" ca="1" si="1359"/>
        <v/>
      </c>
      <c r="G6274" s="91" t="str">
        <f t="shared" si="1360"/>
        <v/>
      </c>
      <c r="H6274" s="41" t="str">
        <f t="shared" si="1361"/>
        <v/>
      </c>
      <c r="I6274" s="92" t="str">
        <f t="shared" ca="1" si="1362"/>
        <v/>
      </c>
      <c r="J6274" s="28" t="str">
        <f t="shared" si="1363"/>
        <v/>
      </c>
      <c r="K6274" s="28" t="str">
        <f t="shared" si="1364"/>
        <v/>
      </c>
      <c r="L6274" s="28" t="str">
        <f t="shared" ca="1" si="1365"/>
        <v/>
      </c>
      <c r="M6274" s="28" t="str">
        <f t="shared" si="1366"/>
        <v/>
      </c>
      <c r="N6274" s="93" t="str">
        <f t="shared" si="1367"/>
        <v/>
      </c>
      <c r="O6274" s="94" t="str">
        <f t="shared" si="1368"/>
        <v/>
      </c>
      <c r="P6274" s="70">
        <f t="shared" si="1369"/>
        <v>0</v>
      </c>
      <c r="Q6274" s="28" t="str">
        <f t="shared" ca="1" si="1370"/>
        <v/>
      </c>
      <c r="R6274" s="28" t="str">
        <f t="shared" si="1371"/>
        <v/>
      </c>
      <c r="S6274" s="28" t="str">
        <f t="array" ref="S6274">IF(ISBLANK(A6274),"",INDEX(Info!$B$3:$H$6442,MATCH(J6274,IF(Info!$D$3:$D$6442=K6274,Info!$C$3:$C$6442),0),7))</f>
        <v/>
      </c>
    </row>
    <row r="6275" spans="1:19" x14ac:dyDescent="0.25">
      <c r="A6275" s="75"/>
      <c r="B6275" s="75"/>
      <c r="C6275" s="72"/>
      <c r="D6275" s="72"/>
      <c r="E6275" s="41" t="str">
        <f t="shared" si="1358"/>
        <v/>
      </c>
      <c r="F6275" s="90" t="str">
        <f t="shared" ca="1" si="1359"/>
        <v/>
      </c>
      <c r="G6275" s="91" t="str">
        <f t="shared" si="1360"/>
        <v/>
      </c>
      <c r="H6275" s="41" t="str">
        <f t="shared" si="1361"/>
        <v/>
      </c>
      <c r="I6275" s="92" t="str">
        <f t="shared" ca="1" si="1362"/>
        <v/>
      </c>
      <c r="J6275" s="28" t="str">
        <f t="shared" si="1363"/>
        <v/>
      </c>
      <c r="K6275" s="28" t="str">
        <f t="shared" si="1364"/>
        <v/>
      </c>
      <c r="L6275" s="28" t="str">
        <f t="shared" ca="1" si="1365"/>
        <v/>
      </c>
      <c r="M6275" s="28" t="str">
        <f t="shared" si="1366"/>
        <v/>
      </c>
      <c r="N6275" s="93" t="str">
        <f t="shared" si="1367"/>
        <v/>
      </c>
      <c r="O6275" s="94" t="str">
        <f t="shared" si="1368"/>
        <v/>
      </c>
      <c r="P6275" s="70">
        <f t="shared" si="1369"/>
        <v>0</v>
      </c>
      <c r="Q6275" s="28" t="str">
        <f t="shared" ca="1" si="1370"/>
        <v/>
      </c>
      <c r="R6275" s="28" t="str">
        <f t="shared" si="1371"/>
        <v/>
      </c>
      <c r="S6275" s="28" t="str">
        <f t="array" ref="S6275">IF(ISBLANK(A6275),"",INDEX(Info!$B$3:$H$6442,MATCH(J6275,IF(Info!$D$3:$D$6442=K6275,Info!$C$3:$C$6442),0),7))</f>
        <v/>
      </c>
    </row>
    <row r="6276" spans="1:19" x14ac:dyDescent="0.25">
      <c r="A6276" s="75"/>
      <c r="B6276" s="75"/>
      <c r="C6276" s="72"/>
      <c r="D6276" s="72"/>
      <c r="E6276" s="41" t="str">
        <f t="shared" ref="E6276:E6339" si="1372">IF(OR(ISNA(INDEX($S:$S,ROW())),ISBLANK(INDEX($A:$A,ROW()))),"",RIGHT(INDEX($S:$S,ROW()),LEN(INDEX($S:$S,ROW()))-FIND("$",INDEX($S:$S,ROW()))))</f>
        <v/>
      </c>
      <c r="F6276" s="90" t="str">
        <f t="shared" ref="F6276:F6339" ca="1" si="137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276" s="91" t="str">
        <f t="shared" ref="G6276:G6339" si="137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276" s="41" t="str">
        <f t="shared" ref="H6276:H6339" si="1375">IF(ISBLANK(INDEX($A:$A,ROW())),"",IF(AND(ISNUMBER(INDEX($F:$F,ROW())),ISNUMBER(INDEX($G:$G,ROW()))),SUMPRODUCT(INDEX($F:$F,ROW()),INDEX($G:$G,ROW())),"Onbekend"))</f>
        <v/>
      </c>
      <c r="I6276" s="92" t="str">
        <f t="shared" ref="I6276:I6339" ca="1" si="137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276" s="28" t="str">
        <f t="shared" ref="J6276:J6339" si="1377">IF(ISBLANK(INDEX($A:$A,ROW())),"",IF(AND(COUNT(LOOKUP("E",INDEX($A:$A,ROW())))=0,LEN(INDEX($A:$A,ROW()))&lt;7),TEXT(INDEX($A:$A,ROW()),"000000"),INDEX($A:$A,ROW())))</f>
        <v/>
      </c>
      <c r="K6276" s="28" t="str">
        <f t="shared" ref="K6276:K6339" si="1378">IF(ISBLANK(INDEX($B:$B,ROW())),"",TEXT(INDEX($B:$B,ROW()),"000000000"))</f>
        <v/>
      </c>
      <c r="L6276" s="28" t="str">
        <f t="shared" ref="L6276:L6339" ca="1" si="1379">IF(ISBLANK(INDEX($A:$A,ROW())),"",SUMPRODUCT(--ISERROR(INDIRECT("A"&amp;INDEX(ROW(),1)&amp;":H"&amp;INDEX(ROW(),1))))&gt;0)</f>
        <v/>
      </c>
      <c r="M6276" s="28" t="str">
        <f t="shared" ref="M6276:M6339" si="1380">IF(ISBLANK(INDEX($A:$A,ROW())),"",SUMPRODUCT(--($J$3:$J$6442&amp;$K$3:$K$6442=INDEX($J:$J,ROW())&amp;INDEX($K:$K,ROW())))&gt;1)</f>
        <v/>
      </c>
      <c r="N6276" s="93" t="str">
        <f t="shared" ref="N6276:N6339" si="1381">IF(INDEX($S:$S,ROW())="","",IFERROR((LEFT(INDEX($S:$S,ROW()),FIND("#",INDEX($S:$S,ROW()))-1)/100),(LEFT(INDEX($S:$S,ROW()),FIND("#",INDEX($S:$S,ROW()))-1))))</f>
        <v/>
      </c>
      <c r="O6276" s="94" t="str">
        <f t="shared" ref="O6276:O6339" si="138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276" s="70">
        <f t="shared" ref="P6276:P6339" si="1383">IF(INDEX($S:$S,ROW())="",0,MID(INDEX($S:$S,ROW()),FIND("@",INDEX($S:$S,ROW()))+1,FIND("$",RIGHT(INDEX($S:$S,ROW()), LEN(INDEX($S:$S,ROW()))-FIND("@",INDEX($S:$S,ROW()),1)),1)-1))*1</f>
        <v>0</v>
      </c>
      <c r="Q6276" s="28" t="str">
        <f t="shared" ref="Q6276:Q6339" ca="1" si="1384">IF(OR(ISBLANK(INDEX($A:$A,ROW())),INDEX($L:$L,ROW())=TRUE),"",INDEX($D:$D,ROW()))</f>
        <v/>
      </c>
      <c r="R6276" s="28" t="str">
        <f t="shared" ref="R6276:R6339" si="1385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6276" s="28" t="str">
        <f t="array" ref="S6276">IF(ISBLANK(A6276),"",INDEX(Info!$B$3:$H$6442,MATCH(J6276,IF(Info!$D$3:$D$6442=K6276,Info!$C$3:$C$6442),0),7))</f>
        <v/>
      </c>
    </row>
    <row r="6277" spans="1:19" x14ac:dyDescent="0.25">
      <c r="A6277" s="75"/>
      <c r="B6277" s="75"/>
      <c r="C6277" s="72"/>
      <c r="D6277" s="72"/>
      <c r="E6277" s="41" t="str">
        <f t="shared" si="1372"/>
        <v/>
      </c>
      <c r="F6277" s="90" t="str">
        <f t="shared" ca="1" si="1373"/>
        <v/>
      </c>
      <c r="G6277" s="91" t="str">
        <f t="shared" si="1374"/>
        <v/>
      </c>
      <c r="H6277" s="41" t="str">
        <f t="shared" si="1375"/>
        <v/>
      </c>
      <c r="I6277" s="92" t="str">
        <f t="shared" ca="1" si="1376"/>
        <v/>
      </c>
      <c r="J6277" s="28" t="str">
        <f t="shared" si="1377"/>
        <v/>
      </c>
      <c r="K6277" s="28" t="str">
        <f t="shared" si="1378"/>
        <v/>
      </c>
      <c r="L6277" s="28" t="str">
        <f t="shared" ca="1" si="1379"/>
        <v/>
      </c>
      <c r="M6277" s="28" t="str">
        <f t="shared" si="1380"/>
        <v/>
      </c>
      <c r="N6277" s="93" t="str">
        <f t="shared" si="1381"/>
        <v/>
      </c>
      <c r="O6277" s="94" t="str">
        <f t="shared" si="1382"/>
        <v/>
      </c>
      <c r="P6277" s="70">
        <f t="shared" si="1383"/>
        <v>0</v>
      </c>
      <c r="Q6277" s="28" t="str">
        <f t="shared" ca="1" si="1384"/>
        <v/>
      </c>
      <c r="R6277" s="28" t="str">
        <f t="shared" si="1385"/>
        <v/>
      </c>
      <c r="S6277" s="28" t="str">
        <f t="array" ref="S6277">IF(ISBLANK(A6277),"",INDEX(Info!$B$3:$H$6442,MATCH(J6277,IF(Info!$D$3:$D$6442=K6277,Info!$C$3:$C$6442),0),7))</f>
        <v/>
      </c>
    </row>
    <row r="6278" spans="1:19" x14ac:dyDescent="0.25">
      <c r="A6278" s="75"/>
      <c r="B6278" s="75"/>
      <c r="C6278" s="72"/>
      <c r="D6278" s="72"/>
      <c r="E6278" s="41" t="str">
        <f t="shared" si="1372"/>
        <v/>
      </c>
      <c r="F6278" s="90" t="str">
        <f t="shared" ca="1" si="1373"/>
        <v/>
      </c>
      <c r="G6278" s="91" t="str">
        <f t="shared" si="1374"/>
        <v/>
      </c>
      <c r="H6278" s="41" t="str">
        <f t="shared" si="1375"/>
        <v/>
      </c>
      <c r="I6278" s="92" t="str">
        <f t="shared" ca="1" si="1376"/>
        <v/>
      </c>
      <c r="J6278" s="28" t="str">
        <f t="shared" si="1377"/>
        <v/>
      </c>
      <c r="K6278" s="28" t="str">
        <f t="shared" si="1378"/>
        <v/>
      </c>
      <c r="L6278" s="28" t="str">
        <f t="shared" ca="1" si="1379"/>
        <v/>
      </c>
      <c r="M6278" s="28" t="str">
        <f t="shared" si="1380"/>
        <v/>
      </c>
      <c r="N6278" s="93" t="str">
        <f t="shared" si="1381"/>
        <v/>
      </c>
      <c r="O6278" s="94" t="str">
        <f t="shared" si="1382"/>
        <v/>
      </c>
      <c r="P6278" s="70">
        <f t="shared" si="1383"/>
        <v>0</v>
      </c>
      <c r="Q6278" s="28" t="str">
        <f t="shared" ca="1" si="1384"/>
        <v/>
      </c>
      <c r="R6278" s="28" t="str">
        <f t="shared" si="1385"/>
        <v/>
      </c>
      <c r="S6278" s="28" t="str">
        <f t="array" ref="S6278">IF(ISBLANK(A6278),"",INDEX(Info!$B$3:$H$6442,MATCH(J6278,IF(Info!$D$3:$D$6442=K6278,Info!$C$3:$C$6442),0),7))</f>
        <v/>
      </c>
    </row>
    <row r="6279" spans="1:19" x14ac:dyDescent="0.25">
      <c r="A6279" s="75"/>
      <c r="B6279" s="75"/>
      <c r="C6279" s="72"/>
      <c r="D6279" s="72"/>
      <c r="E6279" s="41" t="str">
        <f t="shared" si="1372"/>
        <v/>
      </c>
      <c r="F6279" s="90" t="str">
        <f t="shared" ca="1" si="1373"/>
        <v/>
      </c>
      <c r="G6279" s="91" t="str">
        <f t="shared" si="1374"/>
        <v/>
      </c>
      <c r="H6279" s="41" t="str">
        <f t="shared" si="1375"/>
        <v/>
      </c>
      <c r="I6279" s="92" t="str">
        <f t="shared" ca="1" si="1376"/>
        <v/>
      </c>
      <c r="J6279" s="28" t="str">
        <f t="shared" si="1377"/>
        <v/>
      </c>
      <c r="K6279" s="28" t="str">
        <f t="shared" si="1378"/>
        <v/>
      </c>
      <c r="L6279" s="28" t="str">
        <f t="shared" ca="1" si="1379"/>
        <v/>
      </c>
      <c r="M6279" s="28" t="str">
        <f t="shared" si="1380"/>
        <v/>
      </c>
      <c r="N6279" s="93" t="str">
        <f t="shared" si="1381"/>
        <v/>
      </c>
      <c r="O6279" s="94" t="str">
        <f t="shared" si="1382"/>
        <v/>
      </c>
      <c r="P6279" s="70">
        <f t="shared" si="1383"/>
        <v>0</v>
      </c>
      <c r="Q6279" s="28" t="str">
        <f t="shared" ca="1" si="1384"/>
        <v/>
      </c>
      <c r="R6279" s="28" t="str">
        <f t="shared" si="1385"/>
        <v/>
      </c>
      <c r="S6279" s="28" t="str">
        <f t="array" ref="S6279">IF(ISBLANK(A6279),"",INDEX(Info!$B$3:$H$6442,MATCH(J6279,IF(Info!$D$3:$D$6442=K6279,Info!$C$3:$C$6442),0),7))</f>
        <v/>
      </c>
    </row>
    <row r="6280" spans="1:19" x14ac:dyDescent="0.25">
      <c r="A6280" s="75"/>
      <c r="B6280" s="75"/>
      <c r="C6280" s="72"/>
      <c r="D6280" s="72"/>
      <c r="E6280" s="41" t="str">
        <f t="shared" si="1372"/>
        <v/>
      </c>
      <c r="F6280" s="90" t="str">
        <f t="shared" ca="1" si="1373"/>
        <v/>
      </c>
      <c r="G6280" s="91" t="str">
        <f t="shared" si="1374"/>
        <v/>
      </c>
      <c r="H6280" s="41" t="str">
        <f t="shared" si="1375"/>
        <v/>
      </c>
      <c r="I6280" s="92" t="str">
        <f t="shared" ca="1" si="1376"/>
        <v/>
      </c>
      <c r="J6280" s="28" t="str">
        <f t="shared" si="1377"/>
        <v/>
      </c>
      <c r="K6280" s="28" t="str">
        <f t="shared" si="1378"/>
        <v/>
      </c>
      <c r="L6280" s="28" t="str">
        <f t="shared" ca="1" si="1379"/>
        <v/>
      </c>
      <c r="M6280" s="28" t="str">
        <f t="shared" si="1380"/>
        <v/>
      </c>
      <c r="N6280" s="93" t="str">
        <f t="shared" si="1381"/>
        <v/>
      </c>
      <c r="O6280" s="94" t="str">
        <f t="shared" si="1382"/>
        <v/>
      </c>
      <c r="P6280" s="70">
        <f t="shared" si="1383"/>
        <v>0</v>
      </c>
      <c r="Q6280" s="28" t="str">
        <f t="shared" ca="1" si="1384"/>
        <v/>
      </c>
      <c r="R6280" s="28" t="str">
        <f t="shared" si="1385"/>
        <v/>
      </c>
      <c r="S6280" s="28" t="str">
        <f t="array" ref="S6280">IF(ISBLANK(A6280),"",INDEX(Info!$B$3:$H$6442,MATCH(J6280,IF(Info!$D$3:$D$6442=K6280,Info!$C$3:$C$6442),0),7))</f>
        <v/>
      </c>
    </row>
    <row r="6281" spans="1:19" x14ac:dyDescent="0.25">
      <c r="A6281" s="75"/>
      <c r="B6281" s="75"/>
      <c r="C6281" s="72"/>
      <c r="D6281" s="72"/>
      <c r="E6281" s="41" t="str">
        <f t="shared" si="1372"/>
        <v/>
      </c>
      <c r="F6281" s="90" t="str">
        <f t="shared" ca="1" si="1373"/>
        <v/>
      </c>
      <c r="G6281" s="91" t="str">
        <f t="shared" si="1374"/>
        <v/>
      </c>
      <c r="H6281" s="41" t="str">
        <f t="shared" si="1375"/>
        <v/>
      </c>
      <c r="I6281" s="92" t="str">
        <f t="shared" ca="1" si="1376"/>
        <v/>
      </c>
      <c r="J6281" s="28" t="str">
        <f t="shared" si="1377"/>
        <v/>
      </c>
      <c r="K6281" s="28" t="str">
        <f t="shared" si="1378"/>
        <v/>
      </c>
      <c r="L6281" s="28" t="str">
        <f t="shared" ca="1" si="1379"/>
        <v/>
      </c>
      <c r="M6281" s="28" t="str">
        <f t="shared" si="1380"/>
        <v/>
      </c>
      <c r="N6281" s="93" t="str">
        <f t="shared" si="1381"/>
        <v/>
      </c>
      <c r="O6281" s="94" t="str">
        <f t="shared" si="1382"/>
        <v/>
      </c>
      <c r="P6281" s="70">
        <f t="shared" si="1383"/>
        <v>0</v>
      </c>
      <c r="Q6281" s="28" t="str">
        <f t="shared" ca="1" si="1384"/>
        <v/>
      </c>
      <c r="R6281" s="28" t="str">
        <f t="shared" si="1385"/>
        <v/>
      </c>
      <c r="S6281" s="28" t="str">
        <f t="array" ref="S6281">IF(ISBLANK(A6281),"",INDEX(Info!$B$3:$H$6442,MATCH(J6281,IF(Info!$D$3:$D$6442=K6281,Info!$C$3:$C$6442),0),7))</f>
        <v/>
      </c>
    </row>
    <row r="6282" spans="1:19" x14ac:dyDescent="0.25">
      <c r="A6282" s="75"/>
      <c r="B6282" s="75"/>
      <c r="C6282" s="72"/>
      <c r="D6282" s="72"/>
      <c r="E6282" s="41" t="str">
        <f t="shared" si="1372"/>
        <v/>
      </c>
      <c r="F6282" s="90" t="str">
        <f t="shared" ca="1" si="1373"/>
        <v/>
      </c>
      <c r="G6282" s="91" t="str">
        <f t="shared" si="1374"/>
        <v/>
      </c>
      <c r="H6282" s="41" t="str">
        <f t="shared" si="1375"/>
        <v/>
      </c>
      <c r="I6282" s="92" t="str">
        <f t="shared" ca="1" si="1376"/>
        <v/>
      </c>
      <c r="J6282" s="28" t="str">
        <f t="shared" si="1377"/>
        <v/>
      </c>
      <c r="K6282" s="28" t="str">
        <f t="shared" si="1378"/>
        <v/>
      </c>
      <c r="L6282" s="28" t="str">
        <f t="shared" ca="1" si="1379"/>
        <v/>
      </c>
      <c r="M6282" s="28" t="str">
        <f t="shared" si="1380"/>
        <v/>
      </c>
      <c r="N6282" s="93" t="str">
        <f t="shared" si="1381"/>
        <v/>
      </c>
      <c r="O6282" s="94" t="str">
        <f t="shared" si="1382"/>
        <v/>
      </c>
      <c r="P6282" s="70">
        <f t="shared" si="1383"/>
        <v>0</v>
      </c>
      <c r="Q6282" s="28" t="str">
        <f t="shared" ca="1" si="1384"/>
        <v/>
      </c>
      <c r="R6282" s="28" t="str">
        <f t="shared" si="1385"/>
        <v/>
      </c>
      <c r="S6282" s="28" t="str">
        <f t="array" ref="S6282">IF(ISBLANK(A6282),"",INDEX(Info!$B$3:$H$6442,MATCH(J6282,IF(Info!$D$3:$D$6442=K6282,Info!$C$3:$C$6442),0),7))</f>
        <v/>
      </c>
    </row>
    <row r="6283" spans="1:19" x14ac:dyDescent="0.25">
      <c r="A6283" s="75"/>
      <c r="B6283" s="75"/>
      <c r="C6283" s="72"/>
      <c r="D6283" s="72"/>
      <c r="E6283" s="41" t="str">
        <f t="shared" si="1372"/>
        <v/>
      </c>
      <c r="F6283" s="90" t="str">
        <f t="shared" ca="1" si="1373"/>
        <v/>
      </c>
      <c r="G6283" s="91" t="str">
        <f t="shared" si="1374"/>
        <v/>
      </c>
      <c r="H6283" s="41" t="str">
        <f t="shared" si="1375"/>
        <v/>
      </c>
      <c r="I6283" s="92" t="str">
        <f t="shared" ca="1" si="1376"/>
        <v/>
      </c>
      <c r="J6283" s="28" t="str">
        <f t="shared" si="1377"/>
        <v/>
      </c>
      <c r="K6283" s="28" t="str">
        <f t="shared" si="1378"/>
        <v/>
      </c>
      <c r="L6283" s="28" t="str">
        <f t="shared" ca="1" si="1379"/>
        <v/>
      </c>
      <c r="M6283" s="28" t="str">
        <f t="shared" si="1380"/>
        <v/>
      </c>
      <c r="N6283" s="93" t="str">
        <f t="shared" si="1381"/>
        <v/>
      </c>
      <c r="O6283" s="94" t="str">
        <f t="shared" si="1382"/>
        <v/>
      </c>
      <c r="P6283" s="70">
        <f t="shared" si="1383"/>
        <v>0</v>
      </c>
      <c r="Q6283" s="28" t="str">
        <f t="shared" ca="1" si="1384"/>
        <v/>
      </c>
      <c r="R6283" s="28" t="str">
        <f t="shared" si="1385"/>
        <v/>
      </c>
      <c r="S6283" s="28" t="str">
        <f t="array" ref="S6283">IF(ISBLANK(A6283),"",INDEX(Info!$B$3:$H$6442,MATCH(J6283,IF(Info!$D$3:$D$6442=K6283,Info!$C$3:$C$6442),0),7))</f>
        <v/>
      </c>
    </row>
    <row r="6284" spans="1:19" x14ac:dyDescent="0.25">
      <c r="A6284" s="75"/>
      <c r="B6284" s="75"/>
      <c r="C6284" s="72"/>
      <c r="D6284" s="72"/>
      <c r="E6284" s="41" t="str">
        <f t="shared" si="1372"/>
        <v/>
      </c>
      <c r="F6284" s="90" t="str">
        <f t="shared" ca="1" si="1373"/>
        <v/>
      </c>
      <c r="G6284" s="91" t="str">
        <f t="shared" si="1374"/>
        <v/>
      </c>
      <c r="H6284" s="41" t="str">
        <f t="shared" si="1375"/>
        <v/>
      </c>
      <c r="I6284" s="92" t="str">
        <f t="shared" ca="1" si="1376"/>
        <v/>
      </c>
      <c r="J6284" s="28" t="str">
        <f t="shared" si="1377"/>
        <v/>
      </c>
      <c r="K6284" s="28" t="str">
        <f t="shared" si="1378"/>
        <v/>
      </c>
      <c r="L6284" s="28" t="str">
        <f t="shared" ca="1" si="1379"/>
        <v/>
      </c>
      <c r="M6284" s="28" t="str">
        <f t="shared" si="1380"/>
        <v/>
      </c>
      <c r="N6284" s="93" t="str">
        <f t="shared" si="1381"/>
        <v/>
      </c>
      <c r="O6284" s="94" t="str">
        <f t="shared" si="1382"/>
        <v/>
      </c>
      <c r="P6284" s="70">
        <f t="shared" si="1383"/>
        <v>0</v>
      </c>
      <c r="Q6284" s="28" t="str">
        <f t="shared" ca="1" si="1384"/>
        <v/>
      </c>
      <c r="R6284" s="28" t="str">
        <f t="shared" si="1385"/>
        <v/>
      </c>
      <c r="S6284" s="28" t="str">
        <f t="array" ref="S6284">IF(ISBLANK(A6284),"",INDEX(Info!$B$3:$H$6442,MATCH(J6284,IF(Info!$D$3:$D$6442=K6284,Info!$C$3:$C$6442),0),7))</f>
        <v/>
      </c>
    </row>
    <row r="6285" spans="1:19" x14ac:dyDescent="0.25">
      <c r="A6285" s="75"/>
      <c r="B6285" s="75"/>
      <c r="C6285" s="72"/>
      <c r="D6285" s="72"/>
      <c r="E6285" s="41" t="str">
        <f t="shared" si="1372"/>
        <v/>
      </c>
      <c r="F6285" s="90" t="str">
        <f t="shared" ca="1" si="1373"/>
        <v/>
      </c>
      <c r="G6285" s="91" t="str">
        <f t="shared" si="1374"/>
        <v/>
      </c>
      <c r="H6285" s="41" t="str">
        <f t="shared" si="1375"/>
        <v/>
      </c>
      <c r="I6285" s="92" t="str">
        <f t="shared" ca="1" si="1376"/>
        <v/>
      </c>
      <c r="J6285" s="28" t="str">
        <f t="shared" si="1377"/>
        <v/>
      </c>
      <c r="K6285" s="28" t="str">
        <f t="shared" si="1378"/>
        <v/>
      </c>
      <c r="L6285" s="28" t="str">
        <f t="shared" ca="1" si="1379"/>
        <v/>
      </c>
      <c r="M6285" s="28" t="str">
        <f t="shared" si="1380"/>
        <v/>
      </c>
      <c r="N6285" s="93" t="str">
        <f t="shared" si="1381"/>
        <v/>
      </c>
      <c r="O6285" s="94" t="str">
        <f t="shared" si="1382"/>
        <v/>
      </c>
      <c r="P6285" s="70">
        <f t="shared" si="1383"/>
        <v>0</v>
      </c>
      <c r="Q6285" s="28" t="str">
        <f t="shared" ca="1" si="1384"/>
        <v/>
      </c>
      <c r="R6285" s="28" t="str">
        <f t="shared" si="1385"/>
        <v/>
      </c>
      <c r="S6285" s="28" t="str">
        <f t="array" ref="S6285">IF(ISBLANK(A6285),"",INDEX(Info!$B$3:$H$6442,MATCH(J6285,IF(Info!$D$3:$D$6442=K6285,Info!$C$3:$C$6442),0),7))</f>
        <v/>
      </c>
    </row>
    <row r="6286" spans="1:19" x14ac:dyDescent="0.25">
      <c r="A6286" s="75"/>
      <c r="B6286" s="75"/>
      <c r="C6286" s="72"/>
      <c r="D6286" s="72"/>
      <c r="E6286" s="41" t="str">
        <f t="shared" si="1372"/>
        <v/>
      </c>
      <c r="F6286" s="90" t="str">
        <f t="shared" ca="1" si="1373"/>
        <v/>
      </c>
      <c r="G6286" s="91" t="str">
        <f t="shared" si="1374"/>
        <v/>
      </c>
      <c r="H6286" s="41" t="str">
        <f t="shared" si="1375"/>
        <v/>
      </c>
      <c r="I6286" s="92" t="str">
        <f t="shared" ca="1" si="1376"/>
        <v/>
      </c>
      <c r="J6286" s="28" t="str">
        <f t="shared" si="1377"/>
        <v/>
      </c>
      <c r="K6286" s="28" t="str">
        <f t="shared" si="1378"/>
        <v/>
      </c>
      <c r="L6286" s="28" t="str">
        <f t="shared" ca="1" si="1379"/>
        <v/>
      </c>
      <c r="M6286" s="28" t="str">
        <f t="shared" si="1380"/>
        <v/>
      </c>
      <c r="N6286" s="93" t="str">
        <f t="shared" si="1381"/>
        <v/>
      </c>
      <c r="O6286" s="94" t="str">
        <f t="shared" si="1382"/>
        <v/>
      </c>
      <c r="P6286" s="70">
        <f t="shared" si="1383"/>
        <v>0</v>
      </c>
      <c r="Q6286" s="28" t="str">
        <f t="shared" ca="1" si="1384"/>
        <v/>
      </c>
      <c r="R6286" s="28" t="str">
        <f t="shared" si="1385"/>
        <v/>
      </c>
      <c r="S6286" s="28" t="str">
        <f t="array" ref="S6286">IF(ISBLANK(A6286),"",INDEX(Info!$B$3:$H$6442,MATCH(J6286,IF(Info!$D$3:$D$6442=K6286,Info!$C$3:$C$6442),0),7))</f>
        <v/>
      </c>
    </row>
    <row r="6287" spans="1:19" x14ac:dyDescent="0.25">
      <c r="A6287" s="75"/>
      <c r="B6287" s="75"/>
      <c r="C6287" s="72"/>
      <c r="D6287" s="72"/>
      <c r="E6287" s="41" t="str">
        <f t="shared" si="1372"/>
        <v/>
      </c>
      <c r="F6287" s="90" t="str">
        <f t="shared" ca="1" si="1373"/>
        <v/>
      </c>
      <c r="G6287" s="91" t="str">
        <f t="shared" si="1374"/>
        <v/>
      </c>
      <c r="H6287" s="41" t="str">
        <f t="shared" si="1375"/>
        <v/>
      </c>
      <c r="I6287" s="92" t="str">
        <f t="shared" ca="1" si="1376"/>
        <v/>
      </c>
      <c r="J6287" s="28" t="str">
        <f t="shared" si="1377"/>
        <v/>
      </c>
      <c r="K6287" s="28" t="str">
        <f t="shared" si="1378"/>
        <v/>
      </c>
      <c r="L6287" s="28" t="str">
        <f t="shared" ca="1" si="1379"/>
        <v/>
      </c>
      <c r="M6287" s="28" t="str">
        <f t="shared" si="1380"/>
        <v/>
      </c>
      <c r="N6287" s="93" t="str">
        <f t="shared" si="1381"/>
        <v/>
      </c>
      <c r="O6287" s="94" t="str">
        <f t="shared" si="1382"/>
        <v/>
      </c>
      <c r="P6287" s="70">
        <f t="shared" si="1383"/>
        <v>0</v>
      </c>
      <c r="Q6287" s="28" t="str">
        <f t="shared" ca="1" si="1384"/>
        <v/>
      </c>
      <c r="R6287" s="28" t="str">
        <f t="shared" si="1385"/>
        <v/>
      </c>
      <c r="S6287" s="28" t="str">
        <f t="array" ref="S6287">IF(ISBLANK(A6287),"",INDEX(Info!$B$3:$H$6442,MATCH(J6287,IF(Info!$D$3:$D$6442=K6287,Info!$C$3:$C$6442),0),7))</f>
        <v/>
      </c>
    </row>
    <row r="6288" spans="1:19" x14ac:dyDescent="0.25">
      <c r="A6288" s="75"/>
      <c r="B6288" s="75"/>
      <c r="C6288" s="72"/>
      <c r="D6288" s="72"/>
      <c r="E6288" s="41" t="str">
        <f t="shared" si="1372"/>
        <v/>
      </c>
      <c r="F6288" s="90" t="str">
        <f t="shared" ca="1" si="1373"/>
        <v/>
      </c>
      <c r="G6288" s="91" t="str">
        <f t="shared" si="1374"/>
        <v/>
      </c>
      <c r="H6288" s="41" t="str">
        <f t="shared" si="1375"/>
        <v/>
      </c>
      <c r="I6288" s="92" t="str">
        <f t="shared" ca="1" si="1376"/>
        <v/>
      </c>
      <c r="J6288" s="28" t="str">
        <f t="shared" si="1377"/>
        <v/>
      </c>
      <c r="K6288" s="28" t="str">
        <f t="shared" si="1378"/>
        <v/>
      </c>
      <c r="L6288" s="28" t="str">
        <f t="shared" ca="1" si="1379"/>
        <v/>
      </c>
      <c r="M6288" s="28" t="str">
        <f t="shared" si="1380"/>
        <v/>
      </c>
      <c r="N6288" s="93" t="str">
        <f t="shared" si="1381"/>
        <v/>
      </c>
      <c r="O6288" s="94" t="str">
        <f t="shared" si="1382"/>
        <v/>
      </c>
      <c r="P6288" s="70">
        <f t="shared" si="1383"/>
        <v>0</v>
      </c>
      <c r="Q6288" s="28" t="str">
        <f t="shared" ca="1" si="1384"/>
        <v/>
      </c>
      <c r="R6288" s="28" t="str">
        <f t="shared" si="1385"/>
        <v/>
      </c>
      <c r="S6288" s="28" t="str">
        <f t="array" ref="S6288">IF(ISBLANK(A6288),"",INDEX(Info!$B$3:$H$6442,MATCH(J6288,IF(Info!$D$3:$D$6442=K6288,Info!$C$3:$C$6442),0),7))</f>
        <v/>
      </c>
    </row>
    <row r="6289" spans="1:19" x14ac:dyDescent="0.25">
      <c r="A6289" s="75"/>
      <c r="B6289" s="75"/>
      <c r="C6289" s="72"/>
      <c r="D6289" s="72"/>
      <c r="E6289" s="41" t="str">
        <f t="shared" si="1372"/>
        <v/>
      </c>
      <c r="F6289" s="90" t="str">
        <f t="shared" ca="1" si="1373"/>
        <v/>
      </c>
      <c r="G6289" s="91" t="str">
        <f t="shared" si="1374"/>
        <v/>
      </c>
      <c r="H6289" s="41" t="str">
        <f t="shared" si="1375"/>
        <v/>
      </c>
      <c r="I6289" s="92" t="str">
        <f t="shared" ca="1" si="1376"/>
        <v/>
      </c>
      <c r="J6289" s="28" t="str">
        <f t="shared" si="1377"/>
        <v/>
      </c>
      <c r="K6289" s="28" t="str">
        <f t="shared" si="1378"/>
        <v/>
      </c>
      <c r="L6289" s="28" t="str">
        <f t="shared" ca="1" si="1379"/>
        <v/>
      </c>
      <c r="M6289" s="28" t="str">
        <f t="shared" si="1380"/>
        <v/>
      </c>
      <c r="N6289" s="93" t="str">
        <f t="shared" si="1381"/>
        <v/>
      </c>
      <c r="O6289" s="94" t="str">
        <f t="shared" si="1382"/>
        <v/>
      </c>
      <c r="P6289" s="70">
        <f t="shared" si="1383"/>
        <v>0</v>
      </c>
      <c r="Q6289" s="28" t="str">
        <f t="shared" ca="1" si="1384"/>
        <v/>
      </c>
      <c r="R6289" s="28" t="str">
        <f t="shared" si="1385"/>
        <v/>
      </c>
      <c r="S6289" s="28" t="str">
        <f t="array" ref="S6289">IF(ISBLANK(A6289),"",INDEX(Info!$B$3:$H$6442,MATCH(J6289,IF(Info!$D$3:$D$6442=K6289,Info!$C$3:$C$6442),0),7))</f>
        <v/>
      </c>
    </row>
    <row r="6290" spans="1:19" x14ac:dyDescent="0.25">
      <c r="A6290" s="75"/>
      <c r="B6290" s="75"/>
      <c r="C6290" s="72"/>
      <c r="D6290" s="72"/>
      <c r="E6290" s="41" t="str">
        <f t="shared" si="1372"/>
        <v/>
      </c>
      <c r="F6290" s="90" t="str">
        <f t="shared" ca="1" si="1373"/>
        <v/>
      </c>
      <c r="G6290" s="91" t="str">
        <f t="shared" si="1374"/>
        <v/>
      </c>
      <c r="H6290" s="41" t="str">
        <f t="shared" si="1375"/>
        <v/>
      </c>
      <c r="I6290" s="92" t="str">
        <f t="shared" ca="1" si="1376"/>
        <v/>
      </c>
      <c r="J6290" s="28" t="str">
        <f t="shared" si="1377"/>
        <v/>
      </c>
      <c r="K6290" s="28" t="str">
        <f t="shared" si="1378"/>
        <v/>
      </c>
      <c r="L6290" s="28" t="str">
        <f t="shared" ca="1" si="1379"/>
        <v/>
      </c>
      <c r="M6290" s="28" t="str">
        <f t="shared" si="1380"/>
        <v/>
      </c>
      <c r="N6290" s="93" t="str">
        <f t="shared" si="1381"/>
        <v/>
      </c>
      <c r="O6290" s="94" t="str">
        <f t="shared" si="1382"/>
        <v/>
      </c>
      <c r="P6290" s="70">
        <f t="shared" si="1383"/>
        <v>0</v>
      </c>
      <c r="Q6290" s="28" t="str">
        <f t="shared" ca="1" si="1384"/>
        <v/>
      </c>
      <c r="R6290" s="28" t="str">
        <f t="shared" si="1385"/>
        <v/>
      </c>
      <c r="S6290" s="28" t="str">
        <f t="array" ref="S6290">IF(ISBLANK(A6290),"",INDEX(Info!$B$3:$H$6442,MATCH(J6290,IF(Info!$D$3:$D$6442=K6290,Info!$C$3:$C$6442),0),7))</f>
        <v/>
      </c>
    </row>
    <row r="6291" spans="1:19" x14ac:dyDescent="0.25">
      <c r="A6291" s="75"/>
      <c r="B6291" s="75"/>
      <c r="C6291" s="72"/>
      <c r="D6291" s="72"/>
      <c r="E6291" s="41" t="str">
        <f t="shared" si="1372"/>
        <v/>
      </c>
      <c r="F6291" s="90" t="str">
        <f t="shared" ca="1" si="1373"/>
        <v/>
      </c>
      <c r="G6291" s="91" t="str">
        <f t="shared" si="1374"/>
        <v/>
      </c>
      <c r="H6291" s="41" t="str">
        <f t="shared" si="1375"/>
        <v/>
      </c>
      <c r="I6291" s="92" t="str">
        <f t="shared" ca="1" si="1376"/>
        <v/>
      </c>
      <c r="J6291" s="28" t="str">
        <f t="shared" si="1377"/>
        <v/>
      </c>
      <c r="K6291" s="28" t="str">
        <f t="shared" si="1378"/>
        <v/>
      </c>
      <c r="L6291" s="28" t="str">
        <f t="shared" ca="1" si="1379"/>
        <v/>
      </c>
      <c r="M6291" s="28" t="str">
        <f t="shared" si="1380"/>
        <v/>
      </c>
      <c r="N6291" s="93" t="str">
        <f t="shared" si="1381"/>
        <v/>
      </c>
      <c r="O6291" s="94" t="str">
        <f t="shared" si="1382"/>
        <v/>
      </c>
      <c r="P6291" s="70">
        <f t="shared" si="1383"/>
        <v>0</v>
      </c>
      <c r="Q6291" s="28" t="str">
        <f t="shared" ca="1" si="1384"/>
        <v/>
      </c>
      <c r="R6291" s="28" t="str">
        <f t="shared" si="1385"/>
        <v/>
      </c>
      <c r="S6291" s="28" t="str">
        <f t="array" ref="S6291">IF(ISBLANK(A6291),"",INDEX(Info!$B$3:$H$6442,MATCH(J6291,IF(Info!$D$3:$D$6442=K6291,Info!$C$3:$C$6442),0),7))</f>
        <v/>
      </c>
    </row>
    <row r="6292" spans="1:19" x14ac:dyDescent="0.25">
      <c r="A6292" s="75"/>
      <c r="B6292" s="75"/>
      <c r="C6292" s="72"/>
      <c r="D6292" s="72"/>
      <c r="E6292" s="41" t="str">
        <f t="shared" si="1372"/>
        <v/>
      </c>
      <c r="F6292" s="90" t="str">
        <f t="shared" ca="1" si="1373"/>
        <v/>
      </c>
      <c r="G6292" s="91" t="str">
        <f t="shared" si="1374"/>
        <v/>
      </c>
      <c r="H6292" s="41" t="str">
        <f t="shared" si="1375"/>
        <v/>
      </c>
      <c r="I6292" s="92" t="str">
        <f t="shared" ca="1" si="1376"/>
        <v/>
      </c>
      <c r="J6292" s="28" t="str">
        <f t="shared" si="1377"/>
        <v/>
      </c>
      <c r="K6292" s="28" t="str">
        <f t="shared" si="1378"/>
        <v/>
      </c>
      <c r="L6292" s="28" t="str">
        <f t="shared" ca="1" si="1379"/>
        <v/>
      </c>
      <c r="M6292" s="28" t="str">
        <f t="shared" si="1380"/>
        <v/>
      </c>
      <c r="N6292" s="93" t="str">
        <f t="shared" si="1381"/>
        <v/>
      </c>
      <c r="O6292" s="94" t="str">
        <f t="shared" si="1382"/>
        <v/>
      </c>
      <c r="P6292" s="70">
        <f t="shared" si="1383"/>
        <v>0</v>
      </c>
      <c r="Q6292" s="28" t="str">
        <f t="shared" ca="1" si="1384"/>
        <v/>
      </c>
      <c r="R6292" s="28" t="str">
        <f t="shared" si="1385"/>
        <v/>
      </c>
      <c r="S6292" s="28" t="str">
        <f t="array" ref="S6292">IF(ISBLANK(A6292),"",INDEX(Info!$B$3:$H$6442,MATCH(J6292,IF(Info!$D$3:$D$6442=K6292,Info!$C$3:$C$6442),0),7))</f>
        <v/>
      </c>
    </row>
    <row r="6293" spans="1:19" x14ac:dyDescent="0.25">
      <c r="A6293" s="75"/>
      <c r="B6293" s="75"/>
      <c r="C6293" s="72"/>
      <c r="D6293" s="72"/>
      <c r="E6293" s="41" t="str">
        <f t="shared" si="1372"/>
        <v/>
      </c>
      <c r="F6293" s="90" t="str">
        <f t="shared" ca="1" si="1373"/>
        <v/>
      </c>
      <c r="G6293" s="91" t="str">
        <f t="shared" si="1374"/>
        <v/>
      </c>
      <c r="H6293" s="41" t="str">
        <f t="shared" si="1375"/>
        <v/>
      </c>
      <c r="I6293" s="92" t="str">
        <f t="shared" ca="1" si="1376"/>
        <v/>
      </c>
      <c r="J6293" s="28" t="str">
        <f t="shared" si="1377"/>
        <v/>
      </c>
      <c r="K6293" s="28" t="str">
        <f t="shared" si="1378"/>
        <v/>
      </c>
      <c r="L6293" s="28" t="str">
        <f t="shared" ca="1" si="1379"/>
        <v/>
      </c>
      <c r="M6293" s="28" t="str">
        <f t="shared" si="1380"/>
        <v/>
      </c>
      <c r="N6293" s="93" t="str">
        <f t="shared" si="1381"/>
        <v/>
      </c>
      <c r="O6293" s="94" t="str">
        <f t="shared" si="1382"/>
        <v/>
      </c>
      <c r="P6293" s="70">
        <f t="shared" si="1383"/>
        <v>0</v>
      </c>
      <c r="Q6293" s="28" t="str">
        <f t="shared" ca="1" si="1384"/>
        <v/>
      </c>
      <c r="R6293" s="28" t="str">
        <f t="shared" si="1385"/>
        <v/>
      </c>
      <c r="S6293" s="28" t="str">
        <f t="array" ref="S6293">IF(ISBLANK(A6293),"",INDEX(Info!$B$3:$H$6442,MATCH(J6293,IF(Info!$D$3:$D$6442=K6293,Info!$C$3:$C$6442),0),7))</f>
        <v/>
      </c>
    </row>
    <row r="6294" spans="1:19" x14ac:dyDescent="0.25">
      <c r="A6294" s="75"/>
      <c r="B6294" s="75"/>
      <c r="C6294" s="72"/>
      <c r="D6294" s="72"/>
      <c r="E6294" s="41" t="str">
        <f t="shared" si="1372"/>
        <v/>
      </c>
      <c r="F6294" s="90" t="str">
        <f t="shared" ca="1" si="1373"/>
        <v/>
      </c>
      <c r="G6294" s="91" t="str">
        <f t="shared" si="1374"/>
        <v/>
      </c>
      <c r="H6294" s="41" t="str">
        <f t="shared" si="1375"/>
        <v/>
      </c>
      <c r="I6294" s="92" t="str">
        <f t="shared" ca="1" si="1376"/>
        <v/>
      </c>
      <c r="J6294" s="28" t="str">
        <f t="shared" si="1377"/>
        <v/>
      </c>
      <c r="K6294" s="28" t="str">
        <f t="shared" si="1378"/>
        <v/>
      </c>
      <c r="L6294" s="28" t="str">
        <f t="shared" ca="1" si="1379"/>
        <v/>
      </c>
      <c r="M6294" s="28" t="str">
        <f t="shared" si="1380"/>
        <v/>
      </c>
      <c r="N6294" s="93" t="str">
        <f t="shared" si="1381"/>
        <v/>
      </c>
      <c r="O6294" s="94" t="str">
        <f t="shared" si="1382"/>
        <v/>
      </c>
      <c r="P6294" s="70">
        <f t="shared" si="1383"/>
        <v>0</v>
      </c>
      <c r="Q6294" s="28" t="str">
        <f t="shared" ca="1" si="1384"/>
        <v/>
      </c>
      <c r="R6294" s="28" t="str">
        <f t="shared" si="1385"/>
        <v/>
      </c>
      <c r="S6294" s="28" t="str">
        <f t="array" ref="S6294">IF(ISBLANK(A6294),"",INDEX(Info!$B$3:$H$6442,MATCH(J6294,IF(Info!$D$3:$D$6442=K6294,Info!$C$3:$C$6442),0),7))</f>
        <v/>
      </c>
    </row>
    <row r="6295" spans="1:19" x14ac:dyDescent="0.25">
      <c r="A6295" s="75"/>
      <c r="B6295" s="75"/>
      <c r="C6295" s="72"/>
      <c r="D6295" s="72"/>
      <c r="E6295" s="41" t="str">
        <f t="shared" si="1372"/>
        <v/>
      </c>
      <c r="F6295" s="90" t="str">
        <f t="shared" ca="1" si="1373"/>
        <v/>
      </c>
      <c r="G6295" s="91" t="str">
        <f t="shared" si="1374"/>
        <v/>
      </c>
      <c r="H6295" s="41" t="str">
        <f t="shared" si="1375"/>
        <v/>
      </c>
      <c r="I6295" s="92" t="str">
        <f t="shared" ca="1" si="1376"/>
        <v/>
      </c>
      <c r="J6295" s="28" t="str">
        <f t="shared" si="1377"/>
        <v/>
      </c>
      <c r="K6295" s="28" t="str">
        <f t="shared" si="1378"/>
        <v/>
      </c>
      <c r="L6295" s="28" t="str">
        <f t="shared" ca="1" si="1379"/>
        <v/>
      </c>
      <c r="M6295" s="28" t="str">
        <f t="shared" si="1380"/>
        <v/>
      </c>
      <c r="N6295" s="93" t="str">
        <f t="shared" si="1381"/>
        <v/>
      </c>
      <c r="O6295" s="94" t="str">
        <f t="shared" si="1382"/>
        <v/>
      </c>
      <c r="P6295" s="70">
        <f t="shared" si="1383"/>
        <v>0</v>
      </c>
      <c r="Q6295" s="28" t="str">
        <f t="shared" ca="1" si="1384"/>
        <v/>
      </c>
      <c r="R6295" s="28" t="str">
        <f t="shared" si="1385"/>
        <v/>
      </c>
      <c r="S6295" s="28" t="str">
        <f t="array" ref="S6295">IF(ISBLANK(A6295),"",INDEX(Info!$B$3:$H$6442,MATCH(J6295,IF(Info!$D$3:$D$6442=K6295,Info!$C$3:$C$6442),0),7))</f>
        <v/>
      </c>
    </row>
    <row r="6296" spans="1:19" x14ac:dyDescent="0.25">
      <c r="A6296" s="75"/>
      <c r="B6296" s="75"/>
      <c r="C6296" s="72"/>
      <c r="D6296" s="72"/>
      <c r="E6296" s="41" t="str">
        <f t="shared" si="1372"/>
        <v/>
      </c>
      <c r="F6296" s="90" t="str">
        <f t="shared" ca="1" si="1373"/>
        <v/>
      </c>
      <c r="G6296" s="91" t="str">
        <f t="shared" si="1374"/>
        <v/>
      </c>
      <c r="H6296" s="41" t="str">
        <f t="shared" si="1375"/>
        <v/>
      </c>
      <c r="I6296" s="92" t="str">
        <f t="shared" ca="1" si="1376"/>
        <v/>
      </c>
      <c r="J6296" s="28" t="str">
        <f t="shared" si="1377"/>
        <v/>
      </c>
      <c r="K6296" s="28" t="str">
        <f t="shared" si="1378"/>
        <v/>
      </c>
      <c r="L6296" s="28" t="str">
        <f t="shared" ca="1" si="1379"/>
        <v/>
      </c>
      <c r="M6296" s="28" t="str">
        <f t="shared" si="1380"/>
        <v/>
      </c>
      <c r="N6296" s="93" t="str">
        <f t="shared" si="1381"/>
        <v/>
      </c>
      <c r="O6296" s="94" t="str">
        <f t="shared" si="1382"/>
        <v/>
      </c>
      <c r="P6296" s="70">
        <f t="shared" si="1383"/>
        <v>0</v>
      </c>
      <c r="Q6296" s="28" t="str">
        <f t="shared" ca="1" si="1384"/>
        <v/>
      </c>
      <c r="R6296" s="28" t="str">
        <f t="shared" si="1385"/>
        <v/>
      </c>
      <c r="S6296" s="28" t="str">
        <f t="array" ref="S6296">IF(ISBLANK(A6296),"",INDEX(Info!$B$3:$H$6442,MATCH(J6296,IF(Info!$D$3:$D$6442=K6296,Info!$C$3:$C$6442),0),7))</f>
        <v/>
      </c>
    </row>
    <row r="6297" spans="1:19" x14ac:dyDescent="0.25">
      <c r="A6297" s="75"/>
      <c r="B6297" s="75"/>
      <c r="C6297" s="72"/>
      <c r="D6297" s="72"/>
      <c r="E6297" s="41" t="str">
        <f t="shared" si="1372"/>
        <v/>
      </c>
      <c r="F6297" s="90" t="str">
        <f t="shared" ca="1" si="1373"/>
        <v/>
      </c>
      <c r="G6297" s="91" t="str">
        <f t="shared" si="1374"/>
        <v/>
      </c>
      <c r="H6297" s="41" t="str">
        <f t="shared" si="1375"/>
        <v/>
      </c>
      <c r="I6297" s="92" t="str">
        <f t="shared" ca="1" si="1376"/>
        <v/>
      </c>
      <c r="J6297" s="28" t="str">
        <f t="shared" si="1377"/>
        <v/>
      </c>
      <c r="K6297" s="28" t="str">
        <f t="shared" si="1378"/>
        <v/>
      </c>
      <c r="L6297" s="28" t="str">
        <f t="shared" ca="1" si="1379"/>
        <v/>
      </c>
      <c r="M6297" s="28" t="str">
        <f t="shared" si="1380"/>
        <v/>
      </c>
      <c r="N6297" s="93" t="str">
        <f t="shared" si="1381"/>
        <v/>
      </c>
      <c r="O6297" s="94" t="str">
        <f t="shared" si="1382"/>
        <v/>
      </c>
      <c r="P6297" s="70">
        <f t="shared" si="1383"/>
        <v>0</v>
      </c>
      <c r="Q6297" s="28" t="str">
        <f t="shared" ca="1" si="1384"/>
        <v/>
      </c>
      <c r="R6297" s="28" t="str">
        <f t="shared" si="1385"/>
        <v/>
      </c>
      <c r="S6297" s="28" t="str">
        <f t="array" ref="S6297">IF(ISBLANK(A6297),"",INDEX(Info!$B$3:$H$6442,MATCH(J6297,IF(Info!$D$3:$D$6442=K6297,Info!$C$3:$C$6442),0),7))</f>
        <v/>
      </c>
    </row>
    <row r="6298" spans="1:19" x14ac:dyDescent="0.25">
      <c r="A6298" s="75"/>
      <c r="B6298" s="75"/>
      <c r="C6298" s="72"/>
      <c r="D6298" s="72"/>
      <c r="E6298" s="41" t="str">
        <f t="shared" si="1372"/>
        <v/>
      </c>
      <c r="F6298" s="90" t="str">
        <f t="shared" ca="1" si="1373"/>
        <v/>
      </c>
      <c r="G6298" s="91" t="str">
        <f t="shared" si="1374"/>
        <v/>
      </c>
      <c r="H6298" s="41" t="str">
        <f t="shared" si="1375"/>
        <v/>
      </c>
      <c r="I6298" s="92" t="str">
        <f t="shared" ca="1" si="1376"/>
        <v/>
      </c>
      <c r="J6298" s="28" t="str">
        <f t="shared" si="1377"/>
        <v/>
      </c>
      <c r="K6298" s="28" t="str">
        <f t="shared" si="1378"/>
        <v/>
      </c>
      <c r="L6298" s="28" t="str">
        <f t="shared" ca="1" si="1379"/>
        <v/>
      </c>
      <c r="M6298" s="28" t="str">
        <f t="shared" si="1380"/>
        <v/>
      </c>
      <c r="N6298" s="93" t="str">
        <f t="shared" si="1381"/>
        <v/>
      </c>
      <c r="O6298" s="94" t="str">
        <f t="shared" si="1382"/>
        <v/>
      </c>
      <c r="P6298" s="70">
        <f t="shared" si="1383"/>
        <v>0</v>
      </c>
      <c r="Q6298" s="28" t="str">
        <f t="shared" ca="1" si="1384"/>
        <v/>
      </c>
      <c r="R6298" s="28" t="str">
        <f t="shared" si="1385"/>
        <v/>
      </c>
      <c r="S6298" s="28" t="str">
        <f t="array" ref="S6298">IF(ISBLANK(A6298),"",INDEX(Info!$B$3:$H$6442,MATCH(J6298,IF(Info!$D$3:$D$6442=K6298,Info!$C$3:$C$6442),0),7))</f>
        <v/>
      </c>
    </row>
    <row r="6299" spans="1:19" x14ac:dyDescent="0.25">
      <c r="A6299" s="75"/>
      <c r="B6299" s="75"/>
      <c r="C6299" s="72"/>
      <c r="D6299" s="72"/>
      <c r="E6299" s="41" t="str">
        <f t="shared" si="1372"/>
        <v/>
      </c>
      <c r="F6299" s="90" t="str">
        <f t="shared" ca="1" si="1373"/>
        <v/>
      </c>
      <c r="G6299" s="91" t="str">
        <f t="shared" si="1374"/>
        <v/>
      </c>
      <c r="H6299" s="41" t="str">
        <f t="shared" si="1375"/>
        <v/>
      </c>
      <c r="I6299" s="92" t="str">
        <f t="shared" ca="1" si="1376"/>
        <v/>
      </c>
      <c r="J6299" s="28" t="str">
        <f t="shared" si="1377"/>
        <v/>
      </c>
      <c r="K6299" s="28" t="str">
        <f t="shared" si="1378"/>
        <v/>
      </c>
      <c r="L6299" s="28" t="str">
        <f t="shared" ca="1" si="1379"/>
        <v/>
      </c>
      <c r="M6299" s="28" t="str">
        <f t="shared" si="1380"/>
        <v/>
      </c>
      <c r="N6299" s="93" t="str">
        <f t="shared" si="1381"/>
        <v/>
      </c>
      <c r="O6299" s="94" t="str">
        <f t="shared" si="1382"/>
        <v/>
      </c>
      <c r="P6299" s="70">
        <f t="shared" si="1383"/>
        <v>0</v>
      </c>
      <c r="Q6299" s="28" t="str">
        <f t="shared" ca="1" si="1384"/>
        <v/>
      </c>
      <c r="R6299" s="28" t="str">
        <f t="shared" si="1385"/>
        <v/>
      </c>
      <c r="S6299" s="28" t="str">
        <f t="array" ref="S6299">IF(ISBLANK(A6299),"",INDEX(Info!$B$3:$H$6442,MATCH(J6299,IF(Info!$D$3:$D$6442=K6299,Info!$C$3:$C$6442),0),7))</f>
        <v/>
      </c>
    </row>
    <row r="6300" spans="1:19" x14ac:dyDescent="0.25">
      <c r="A6300" s="75"/>
      <c r="B6300" s="75"/>
      <c r="C6300" s="72"/>
      <c r="D6300" s="72"/>
      <c r="E6300" s="41" t="str">
        <f t="shared" si="1372"/>
        <v/>
      </c>
      <c r="F6300" s="90" t="str">
        <f t="shared" ca="1" si="1373"/>
        <v/>
      </c>
      <c r="G6300" s="91" t="str">
        <f t="shared" si="1374"/>
        <v/>
      </c>
      <c r="H6300" s="41" t="str">
        <f t="shared" si="1375"/>
        <v/>
      </c>
      <c r="I6300" s="92" t="str">
        <f t="shared" ca="1" si="1376"/>
        <v/>
      </c>
      <c r="J6300" s="28" t="str">
        <f t="shared" si="1377"/>
        <v/>
      </c>
      <c r="K6300" s="28" t="str">
        <f t="shared" si="1378"/>
        <v/>
      </c>
      <c r="L6300" s="28" t="str">
        <f t="shared" ca="1" si="1379"/>
        <v/>
      </c>
      <c r="M6300" s="28" t="str">
        <f t="shared" si="1380"/>
        <v/>
      </c>
      <c r="N6300" s="93" t="str">
        <f t="shared" si="1381"/>
        <v/>
      </c>
      <c r="O6300" s="94" t="str">
        <f t="shared" si="1382"/>
        <v/>
      </c>
      <c r="P6300" s="70">
        <f t="shared" si="1383"/>
        <v>0</v>
      </c>
      <c r="Q6300" s="28" t="str">
        <f t="shared" ca="1" si="1384"/>
        <v/>
      </c>
      <c r="R6300" s="28" t="str">
        <f t="shared" si="1385"/>
        <v/>
      </c>
      <c r="S6300" s="28" t="str">
        <f t="array" ref="S6300">IF(ISBLANK(A6300),"",INDEX(Info!$B$3:$H$6442,MATCH(J6300,IF(Info!$D$3:$D$6442=K6300,Info!$C$3:$C$6442),0),7))</f>
        <v/>
      </c>
    </row>
    <row r="6301" spans="1:19" x14ac:dyDescent="0.25">
      <c r="A6301" s="75"/>
      <c r="B6301" s="75"/>
      <c r="C6301" s="72"/>
      <c r="D6301" s="72"/>
      <c r="E6301" s="41" t="str">
        <f t="shared" si="1372"/>
        <v/>
      </c>
      <c r="F6301" s="90" t="str">
        <f t="shared" ca="1" si="1373"/>
        <v/>
      </c>
      <c r="G6301" s="91" t="str">
        <f t="shared" si="1374"/>
        <v/>
      </c>
      <c r="H6301" s="41" t="str">
        <f t="shared" si="1375"/>
        <v/>
      </c>
      <c r="I6301" s="92" t="str">
        <f t="shared" ca="1" si="1376"/>
        <v/>
      </c>
      <c r="J6301" s="28" t="str">
        <f t="shared" si="1377"/>
        <v/>
      </c>
      <c r="K6301" s="28" t="str">
        <f t="shared" si="1378"/>
        <v/>
      </c>
      <c r="L6301" s="28" t="str">
        <f t="shared" ca="1" si="1379"/>
        <v/>
      </c>
      <c r="M6301" s="28" t="str">
        <f t="shared" si="1380"/>
        <v/>
      </c>
      <c r="N6301" s="93" t="str">
        <f t="shared" si="1381"/>
        <v/>
      </c>
      <c r="O6301" s="94" t="str">
        <f t="shared" si="1382"/>
        <v/>
      </c>
      <c r="P6301" s="70">
        <f t="shared" si="1383"/>
        <v>0</v>
      </c>
      <c r="Q6301" s="28" t="str">
        <f t="shared" ca="1" si="1384"/>
        <v/>
      </c>
      <c r="R6301" s="28" t="str">
        <f t="shared" si="1385"/>
        <v/>
      </c>
      <c r="S6301" s="28" t="str">
        <f t="array" ref="S6301">IF(ISBLANK(A6301),"",INDEX(Info!$B$3:$H$6442,MATCH(J6301,IF(Info!$D$3:$D$6442=K6301,Info!$C$3:$C$6442),0),7))</f>
        <v/>
      </c>
    </row>
    <row r="6302" spans="1:19" x14ac:dyDescent="0.25">
      <c r="A6302" s="75"/>
      <c r="B6302" s="75"/>
      <c r="C6302" s="72"/>
      <c r="D6302" s="72"/>
      <c r="E6302" s="41" t="str">
        <f t="shared" si="1372"/>
        <v/>
      </c>
      <c r="F6302" s="90" t="str">
        <f t="shared" ca="1" si="1373"/>
        <v/>
      </c>
      <c r="G6302" s="91" t="str">
        <f t="shared" si="1374"/>
        <v/>
      </c>
      <c r="H6302" s="41" t="str">
        <f t="shared" si="1375"/>
        <v/>
      </c>
      <c r="I6302" s="92" t="str">
        <f t="shared" ca="1" si="1376"/>
        <v/>
      </c>
      <c r="J6302" s="28" t="str">
        <f t="shared" si="1377"/>
        <v/>
      </c>
      <c r="K6302" s="28" t="str">
        <f t="shared" si="1378"/>
        <v/>
      </c>
      <c r="L6302" s="28" t="str">
        <f t="shared" ca="1" si="1379"/>
        <v/>
      </c>
      <c r="M6302" s="28" t="str">
        <f t="shared" si="1380"/>
        <v/>
      </c>
      <c r="N6302" s="93" t="str">
        <f t="shared" si="1381"/>
        <v/>
      </c>
      <c r="O6302" s="94" t="str">
        <f t="shared" si="1382"/>
        <v/>
      </c>
      <c r="P6302" s="70">
        <f t="shared" si="1383"/>
        <v>0</v>
      </c>
      <c r="Q6302" s="28" t="str">
        <f t="shared" ca="1" si="1384"/>
        <v/>
      </c>
      <c r="R6302" s="28" t="str">
        <f t="shared" si="1385"/>
        <v/>
      </c>
      <c r="S6302" s="28" t="str">
        <f t="array" ref="S6302">IF(ISBLANK(A6302),"",INDEX(Info!$B$3:$H$6442,MATCH(J6302,IF(Info!$D$3:$D$6442=K6302,Info!$C$3:$C$6442),0),7))</f>
        <v/>
      </c>
    </row>
    <row r="6303" spans="1:19" x14ac:dyDescent="0.25">
      <c r="A6303" s="75"/>
      <c r="B6303" s="75"/>
      <c r="C6303" s="72"/>
      <c r="D6303" s="72"/>
      <c r="E6303" s="41" t="str">
        <f t="shared" si="1372"/>
        <v/>
      </c>
      <c r="F6303" s="90" t="str">
        <f t="shared" ca="1" si="1373"/>
        <v/>
      </c>
      <c r="G6303" s="91" t="str">
        <f t="shared" si="1374"/>
        <v/>
      </c>
      <c r="H6303" s="41" t="str">
        <f t="shared" si="1375"/>
        <v/>
      </c>
      <c r="I6303" s="92" t="str">
        <f t="shared" ca="1" si="1376"/>
        <v/>
      </c>
      <c r="J6303" s="28" t="str">
        <f t="shared" si="1377"/>
        <v/>
      </c>
      <c r="K6303" s="28" t="str">
        <f t="shared" si="1378"/>
        <v/>
      </c>
      <c r="L6303" s="28" t="str">
        <f t="shared" ca="1" si="1379"/>
        <v/>
      </c>
      <c r="M6303" s="28" t="str">
        <f t="shared" si="1380"/>
        <v/>
      </c>
      <c r="N6303" s="93" t="str">
        <f t="shared" si="1381"/>
        <v/>
      </c>
      <c r="O6303" s="94" t="str">
        <f t="shared" si="1382"/>
        <v/>
      </c>
      <c r="P6303" s="70">
        <f t="shared" si="1383"/>
        <v>0</v>
      </c>
      <c r="Q6303" s="28" t="str">
        <f t="shared" ca="1" si="1384"/>
        <v/>
      </c>
      <c r="R6303" s="28" t="str">
        <f t="shared" si="1385"/>
        <v/>
      </c>
      <c r="S6303" s="28" t="str">
        <f t="array" ref="S6303">IF(ISBLANK(A6303),"",INDEX(Info!$B$3:$H$6442,MATCH(J6303,IF(Info!$D$3:$D$6442=K6303,Info!$C$3:$C$6442),0),7))</f>
        <v/>
      </c>
    </row>
    <row r="6304" spans="1:19" x14ac:dyDescent="0.25">
      <c r="A6304" s="75"/>
      <c r="B6304" s="75"/>
      <c r="C6304" s="72"/>
      <c r="D6304" s="72"/>
      <c r="E6304" s="41" t="str">
        <f t="shared" si="1372"/>
        <v/>
      </c>
      <c r="F6304" s="90" t="str">
        <f t="shared" ca="1" si="1373"/>
        <v/>
      </c>
      <c r="G6304" s="91" t="str">
        <f t="shared" si="1374"/>
        <v/>
      </c>
      <c r="H6304" s="41" t="str">
        <f t="shared" si="1375"/>
        <v/>
      </c>
      <c r="I6304" s="92" t="str">
        <f t="shared" ca="1" si="1376"/>
        <v/>
      </c>
      <c r="J6304" s="28" t="str">
        <f t="shared" si="1377"/>
        <v/>
      </c>
      <c r="K6304" s="28" t="str">
        <f t="shared" si="1378"/>
        <v/>
      </c>
      <c r="L6304" s="28" t="str">
        <f t="shared" ca="1" si="1379"/>
        <v/>
      </c>
      <c r="M6304" s="28" t="str">
        <f t="shared" si="1380"/>
        <v/>
      </c>
      <c r="N6304" s="93" t="str">
        <f t="shared" si="1381"/>
        <v/>
      </c>
      <c r="O6304" s="94" t="str">
        <f t="shared" si="1382"/>
        <v/>
      </c>
      <c r="P6304" s="70">
        <f t="shared" si="1383"/>
        <v>0</v>
      </c>
      <c r="Q6304" s="28" t="str">
        <f t="shared" ca="1" si="1384"/>
        <v/>
      </c>
      <c r="R6304" s="28" t="str">
        <f t="shared" si="1385"/>
        <v/>
      </c>
      <c r="S6304" s="28" t="str">
        <f t="array" ref="S6304">IF(ISBLANK(A6304),"",INDEX(Info!$B$3:$H$6442,MATCH(J6304,IF(Info!$D$3:$D$6442=K6304,Info!$C$3:$C$6442),0),7))</f>
        <v/>
      </c>
    </row>
    <row r="6305" spans="1:19" x14ac:dyDescent="0.25">
      <c r="A6305" s="75"/>
      <c r="B6305" s="75"/>
      <c r="C6305" s="72"/>
      <c r="D6305" s="72"/>
      <c r="E6305" s="41" t="str">
        <f t="shared" si="1372"/>
        <v/>
      </c>
      <c r="F6305" s="90" t="str">
        <f t="shared" ca="1" si="1373"/>
        <v/>
      </c>
      <c r="G6305" s="91" t="str">
        <f t="shared" si="1374"/>
        <v/>
      </c>
      <c r="H6305" s="41" t="str">
        <f t="shared" si="1375"/>
        <v/>
      </c>
      <c r="I6305" s="92" t="str">
        <f t="shared" ca="1" si="1376"/>
        <v/>
      </c>
      <c r="J6305" s="28" t="str">
        <f t="shared" si="1377"/>
        <v/>
      </c>
      <c r="K6305" s="28" t="str">
        <f t="shared" si="1378"/>
        <v/>
      </c>
      <c r="L6305" s="28" t="str">
        <f t="shared" ca="1" si="1379"/>
        <v/>
      </c>
      <c r="M6305" s="28" t="str">
        <f t="shared" si="1380"/>
        <v/>
      </c>
      <c r="N6305" s="93" t="str">
        <f t="shared" si="1381"/>
        <v/>
      </c>
      <c r="O6305" s="94" t="str">
        <f t="shared" si="1382"/>
        <v/>
      </c>
      <c r="P6305" s="70">
        <f t="shared" si="1383"/>
        <v>0</v>
      </c>
      <c r="Q6305" s="28" t="str">
        <f t="shared" ca="1" si="1384"/>
        <v/>
      </c>
      <c r="R6305" s="28" t="str">
        <f t="shared" si="1385"/>
        <v/>
      </c>
      <c r="S6305" s="28" t="str">
        <f t="array" ref="S6305">IF(ISBLANK(A6305),"",INDEX(Info!$B$3:$H$6442,MATCH(J6305,IF(Info!$D$3:$D$6442=K6305,Info!$C$3:$C$6442),0),7))</f>
        <v/>
      </c>
    </row>
    <row r="6306" spans="1:19" x14ac:dyDescent="0.25">
      <c r="A6306" s="75"/>
      <c r="B6306" s="75"/>
      <c r="C6306" s="72"/>
      <c r="D6306" s="72"/>
      <c r="E6306" s="41" t="str">
        <f t="shared" si="1372"/>
        <v/>
      </c>
      <c r="F6306" s="90" t="str">
        <f t="shared" ca="1" si="1373"/>
        <v/>
      </c>
      <c r="G6306" s="91" t="str">
        <f t="shared" si="1374"/>
        <v/>
      </c>
      <c r="H6306" s="41" t="str">
        <f t="shared" si="1375"/>
        <v/>
      </c>
      <c r="I6306" s="92" t="str">
        <f t="shared" ca="1" si="1376"/>
        <v/>
      </c>
      <c r="J6306" s="28" t="str">
        <f t="shared" si="1377"/>
        <v/>
      </c>
      <c r="K6306" s="28" t="str">
        <f t="shared" si="1378"/>
        <v/>
      </c>
      <c r="L6306" s="28" t="str">
        <f t="shared" ca="1" si="1379"/>
        <v/>
      </c>
      <c r="M6306" s="28" t="str">
        <f t="shared" si="1380"/>
        <v/>
      </c>
      <c r="N6306" s="93" t="str">
        <f t="shared" si="1381"/>
        <v/>
      </c>
      <c r="O6306" s="94" t="str">
        <f t="shared" si="1382"/>
        <v/>
      </c>
      <c r="P6306" s="70">
        <f t="shared" si="1383"/>
        <v>0</v>
      </c>
      <c r="Q6306" s="28" t="str">
        <f t="shared" ca="1" si="1384"/>
        <v/>
      </c>
      <c r="R6306" s="28" t="str">
        <f t="shared" si="1385"/>
        <v/>
      </c>
      <c r="S6306" s="28" t="str">
        <f t="array" ref="S6306">IF(ISBLANK(A6306),"",INDEX(Info!$B$3:$H$6442,MATCH(J6306,IF(Info!$D$3:$D$6442=K6306,Info!$C$3:$C$6442),0),7))</f>
        <v/>
      </c>
    </row>
    <row r="6307" spans="1:19" x14ac:dyDescent="0.25">
      <c r="A6307" s="75"/>
      <c r="B6307" s="75"/>
      <c r="C6307" s="72"/>
      <c r="D6307" s="72"/>
      <c r="E6307" s="41" t="str">
        <f t="shared" si="1372"/>
        <v/>
      </c>
      <c r="F6307" s="90" t="str">
        <f t="shared" ca="1" si="1373"/>
        <v/>
      </c>
      <c r="G6307" s="91" t="str">
        <f t="shared" si="1374"/>
        <v/>
      </c>
      <c r="H6307" s="41" t="str">
        <f t="shared" si="1375"/>
        <v/>
      </c>
      <c r="I6307" s="92" t="str">
        <f t="shared" ca="1" si="1376"/>
        <v/>
      </c>
      <c r="J6307" s="28" t="str">
        <f t="shared" si="1377"/>
        <v/>
      </c>
      <c r="K6307" s="28" t="str">
        <f t="shared" si="1378"/>
        <v/>
      </c>
      <c r="L6307" s="28" t="str">
        <f t="shared" ca="1" si="1379"/>
        <v/>
      </c>
      <c r="M6307" s="28" t="str">
        <f t="shared" si="1380"/>
        <v/>
      </c>
      <c r="N6307" s="93" t="str">
        <f t="shared" si="1381"/>
        <v/>
      </c>
      <c r="O6307" s="94" t="str">
        <f t="shared" si="1382"/>
        <v/>
      </c>
      <c r="P6307" s="70">
        <f t="shared" si="1383"/>
        <v>0</v>
      </c>
      <c r="Q6307" s="28" t="str">
        <f t="shared" ca="1" si="1384"/>
        <v/>
      </c>
      <c r="R6307" s="28" t="str">
        <f t="shared" si="1385"/>
        <v/>
      </c>
      <c r="S6307" s="28" t="str">
        <f t="array" ref="S6307">IF(ISBLANK(A6307),"",INDEX(Info!$B$3:$H$6442,MATCH(J6307,IF(Info!$D$3:$D$6442=K6307,Info!$C$3:$C$6442),0),7))</f>
        <v/>
      </c>
    </row>
    <row r="6308" spans="1:19" x14ac:dyDescent="0.25">
      <c r="A6308" s="75"/>
      <c r="B6308" s="75"/>
      <c r="C6308" s="72"/>
      <c r="D6308" s="72"/>
      <c r="E6308" s="41" t="str">
        <f t="shared" si="1372"/>
        <v/>
      </c>
      <c r="F6308" s="90" t="str">
        <f t="shared" ca="1" si="1373"/>
        <v/>
      </c>
      <c r="G6308" s="91" t="str">
        <f t="shared" si="1374"/>
        <v/>
      </c>
      <c r="H6308" s="41" t="str">
        <f t="shared" si="1375"/>
        <v/>
      </c>
      <c r="I6308" s="92" t="str">
        <f t="shared" ca="1" si="1376"/>
        <v/>
      </c>
      <c r="J6308" s="28" t="str">
        <f t="shared" si="1377"/>
        <v/>
      </c>
      <c r="K6308" s="28" t="str">
        <f t="shared" si="1378"/>
        <v/>
      </c>
      <c r="L6308" s="28" t="str">
        <f t="shared" ca="1" si="1379"/>
        <v/>
      </c>
      <c r="M6308" s="28" t="str">
        <f t="shared" si="1380"/>
        <v/>
      </c>
      <c r="N6308" s="93" t="str">
        <f t="shared" si="1381"/>
        <v/>
      </c>
      <c r="O6308" s="94" t="str">
        <f t="shared" si="1382"/>
        <v/>
      </c>
      <c r="P6308" s="70">
        <f t="shared" si="1383"/>
        <v>0</v>
      </c>
      <c r="Q6308" s="28" t="str">
        <f t="shared" ca="1" si="1384"/>
        <v/>
      </c>
      <c r="R6308" s="28" t="str">
        <f t="shared" si="1385"/>
        <v/>
      </c>
      <c r="S6308" s="28" t="str">
        <f t="array" ref="S6308">IF(ISBLANK(A6308),"",INDEX(Info!$B$3:$H$6442,MATCH(J6308,IF(Info!$D$3:$D$6442=K6308,Info!$C$3:$C$6442),0),7))</f>
        <v/>
      </c>
    </row>
    <row r="6309" spans="1:19" x14ac:dyDescent="0.25">
      <c r="A6309" s="75"/>
      <c r="B6309" s="75"/>
      <c r="C6309" s="72"/>
      <c r="D6309" s="72"/>
      <c r="E6309" s="41" t="str">
        <f t="shared" si="1372"/>
        <v/>
      </c>
      <c r="F6309" s="90" t="str">
        <f t="shared" ca="1" si="1373"/>
        <v/>
      </c>
      <c r="G6309" s="91" t="str">
        <f t="shared" si="1374"/>
        <v/>
      </c>
      <c r="H6309" s="41" t="str">
        <f t="shared" si="1375"/>
        <v/>
      </c>
      <c r="I6309" s="92" t="str">
        <f t="shared" ca="1" si="1376"/>
        <v/>
      </c>
      <c r="J6309" s="28" t="str">
        <f t="shared" si="1377"/>
        <v/>
      </c>
      <c r="K6309" s="28" t="str">
        <f t="shared" si="1378"/>
        <v/>
      </c>
      <c r="L6309" s="28" t="str">
        <f t="shared" ca="1" si="1379"/>
        <v/>
      </c>
      <c r="M6309" s="28" t="str">
        <f t="shared" si="1380"/>
        <v/>
      </c>
      <c r="N6309" s="93" t="str">
        <f t="shared" si="1381"/>
        <v/>
      </c>
      <c r="O6309" s="94" t="str">
        <f t="shared" si="1382"/>
        <v/>
      </c>
      <c r="P6309" s="70">
        <f t="shared" si="1383"/>
        <v>0</v>
      </c>
      <c r="Q6309" s="28" t="str">
        <f t="shared" ca="1" si="1384"/>
        <v/>
      </c>
      <c r="R6309" s="28" t="str">
        <f t="shared" si="1385"/>
        <v/>
      </c>
      <c r="S6309" s="28" t="str">
        <f t="array" ref="S6309">IF(ISBLANK(A6309),"",INDEX(Info!$B$3:$H$6442,MATCH(J6309,IF(Info!$D$3:$D$6442=K6309,Info!$C$3:$C$6442),0),7))</f>
        <v/>
      </c>
    </row>
    <row r="6310" spans="1:19" x14ac:dyDescent="0.25">
      <c r="A6310" s="75"/>
      <c r="B6310" s="75"/>
      <c r="C6310" s="72"/>
      <c r="D6310" s="72"/>
      <c r="E6310" s="41" t="str">
        <f t="shared" si="1372"/>
        <v/>
      </c>
      <c r="F6310" s="90" t="str">
        <f t="shared" ca="1" si="1373"/>
        <v/>
      </c>
      <c r="G6310" s="91" t="str">
        <f t="shared" si="1374"/>
        <v/>
      </c>
      <c r="H6310" s="41" t="str">
        <f t="shared" si="1375"/>
        <v/>
      </c>
      <c r="I6310" s="92" t="str">
        <f t="shared" ca="1" si="1376"/>
        <v/>
      </c>
      <c r="J6310" s="28" t="str">
        <f t="shared" si="1377"/>
        <v/>
      </c>
      <c r="K6310" s="28" t="str">
        <f t="shared" si="1378"/>
        <v/>
      </c>
      <c r="L6310" s="28" t="str">
        <f t="shared" ca="1" si="1379"/>
        <v/>
      </c>
      <c r="M6310" s="28" t="str">
        <f t="shared" si="1380"/>
        <v/>
      </c>
      <c r="N6310" s="93" t="str">
        <f t="shared" si="1381"/>
        <v/>
      </c>
      <c r="O6310" s="94" t="str">
        <f t="shared" si="1382"/>
        <v/>
      </c>
      <c r="P6310" s="70">
        <f t="shared" si="1383"/>
        <v>0</v>
      </c>
      <c r="Q6310" s="28" t="str">
        <f t="shared" ca="1" si="1384"/>
        <v/>
      </c>
      <c r="R6310" s="28" t="str">
        <f t="shared" si="1385"/>
        <v/>
      </c>
      <c r="S6310" s="28" t="str">
        <f t="array" ref="S6310">IF(ISBLANK(A6310),"",INDEX(Info!$B$3:$H$6442,MATCH(J6310,IF(Info!$D$3:$D$6442=K6310,Info!$C$3:$C$6442),0),7))</f>
        <v/>
      </c>
    </row>
    <row r="6311" spans="1:19" x14ac:dyDescent="0.25">
      <c r="A6311" s="75"/>
      <c r="B6311" s="75"/>
      <c r="C6311" s="72"/>
      <c r="D6311" s="72"/>
      <c r="E6311" s="41" t="str">
        <f t="shared" si="1372"/>
        <v/>
      </c>
      <c r="F6311" s="90" t="str">
        <f t="shared" ca="1" si="1373"/>
        <v/>
      </c>
      <c r="G6311" s="91" t="str">
        <f t="shared" si="1374"/>
        <v/>
      </c>
      <c r="H6311" s="41" t="str">
        <f t="shared" si="1375"/>
        <v/>
      </c>
      <c r="I6311" s="92" t="str">
        <f t="shared" ca="1" si="1376"/>
        <v/>
      </c>
      <c r="J6311" s="28" t="str">
        <f t="shared" si="1377"/>
        <v/>
      </c>
      <c r="K6311" s="28" t="str">
        <f t="shared" si="1378"/>
        <v/>
      </c>
      <c r="L6311" s="28" t="str">
        <f t="shared" ca="1" si="1379"/>
        <v/>
      </c>
      <c r="M6311" s="28" t="str">
        <f t="shared" si="1380"/>
        <v/>
      </c>
      <c r="N6311" s="93" t="str">
        <f t="shared" si="1381"/>
        <v/>
      </c>
      <c r="O6311" s="94" t="str">
        <f t="shared" si="1382"/>
        <v/>
      </c>
      <c r="P6311" s="70">
        <f t="shared" si="1383"/>
        <v>0</v>
      </c>
      <c r="Q6311" s="28" t="str">
        <f t="shared" ca="1" si="1384"/>
        <v/>
      </c>
      <c r="R6311" s="28" t="str">
        <f t="shared" si="1385"/>
        <v/>
      </c>
      <c r="S6311" s="28" t="str">
        <f t="array" ref="S6311">IF(ISBLANK(A6311),"",INDEX(Info!$B$3:$H$6442,MATCH(J6311,IF(Info!$D$3:$D$6442=K6311,Info!$C$3:$C$6442),0),7))</f>
        <v/>
      </c>
    </row>
    <row r="6312" spans="1:19" x14ac:dyDescent="0.25">
      <c r="A6312" s="75"/>
      <c r="B6312" s="75"/>
      <c r="C6312" s="72"/>
      <c r="D6312" s="72"/>
      <c r="E6312" s="41" t="str">
        <f t="shared" si="1372"/>
        <v/>
      </c>
      <c r="F6312" s="90" t="str">
        <f t="shared" ca="1" si="1373"/>
        <v/>
      </c>
      <c r="G6312" s="91" t="str">
        <f t="shared" si="1374"/>
        <v/>
      </c>
      <c r="H6312" s="41" t="str">
        <f t="shared" si="1375"/>
        <v/>
      </c>
      <c r="I6312" s="92" t="str">
        <f t="shared" ca="1" si="1376"/>
        <v/>
      </c>
      <c r="J6312" s="28" t="str">
        <f t="shared" si="1377"/>
        <v/>
      </c>
      <c r="K6312" s="28" t="str">
        <f t="shared" si="1378"/>
        <v/>
      </c>
      <c r="L6312" s="28" t="str">
        <f t="shared" ca="1" si="1379"/>
        <v/>
      </c>
      <c r="M6312" s="28" t="str">
        <f t="shared" si="1380"/>
        <v/>
      </c>
      <c r="N6312" s="93" t="str">
        <f t="shared" si="1381"/>
        <v/>
      </c>
      <c r="O6312" s="94" t="str">
        <f t="shared" si="1382"/>
        <v/>
      </c>
      <c r="P6312" s="70">
        <f t="shared" si="1383"/>
        <v>0</v>
      </c>
      <c r="Q6312" s="28" t="str">
        <f t="shared" ca="1" si="1384"/>
        <v/>
      </c>
      <c r="R6312" s="28" t="str">
        <f t="shared" si="1385"/>
        <v/>
      </c>
      <c r="S6312" s="28" t="str">
        <f t="array" ref="S6312">IF(ISBLANK(A6312),"",INDEX(Info!$B$3:$H$6442,MATCH(J6312,IF(Info!$D$3:$D$6442=K6312,Info!$C$3:$C$6442),0),7))</f>
        <v/>
      </c>
    </row>
    <row r="6313" spans="1:19" x14ac:dyDescent="0.25">
      <c r="A6313" s="75"/>
      <c r="B6313" s="75"/>
      <c r="C6313" s="72"/>
      <c r="D6313" s="72"/>
      <c r="E6313" s="41" t="str">
        <f t="shared" si="1372"/>
        <v/>
      </c>
      <c r="F6313" s="90" t="str">
        <f t="shared" ca="1" si="1373"/>
        <v/>
      </c>
      <c r="G6313" s="91" t="str">
        <f t="shared" si="1374"/>
        <v/>
      </c>
      <c r="H6313" s="41" t="str">
        <f t="shared" si="1375"/>
        <v/>
      </c>
      <c r="I6313" s="92" t="str">
        <f t="shared" ca="1" si="1376"/>
        <v/>
      </c>
      <c r="J6313" s="28" t="str">
        <f t="shared" si="1377"/>
        <v/>
      </c>
      <c r="K6313" s="28" t="str">
        <f t="shared" si="1378"/>
        <v/>
      </c>
      <c r="L6313" s="28" t="str">
        <f t="shared" ca="1" si="1379"/>
        <v/>
      </c>
      <c r="M6313" s="28" t="str">
        <f t="shared" si="1380"/>
        <v/>
      </c>
      <c r="N6313" s="93" t="str">
        <f t="shared" si="1381"/>
        <v/>
      </c>
      <c r="O6313" s="94" t="str">
        <f t="shared" si="1382"/>
        <v/>
      </c>
      <c r="P6313" s="70">
        <f t="shared" si="1383"/>
        <v>0</v>
      </c>
      <c r="Q6313" s="28" t="str">
        <f t="shared" ca="1" si="1384"/>
        <v/>
      </c>
      <c r="R6313" s="28" t="str">
        <f t="shared" si="1385"/>
        <v/>
      </c>
      <c r="S6313" s="28" t="str">
        <f t="array" ref="S6313">IF(ISBLANK(A6313),"",INDEX(Info!$B$3:$H$6442,MATCH(J6313,IF(Info!$D$3:$D$6442=K6313,Info!$C$3:$C$6442),0),7))</f>
        <v/>
      </c>
    </row>
    <row r="6314" spans="1:19" x14ac:dyDescent="0.25">
      <c r="A6314" s="75"/>
      <c r="B6314" s="75"/>
      <c r="C6314" s="72"/>
      <c r="D6314" s="72"/>
      <c r="E6314" s="41" t="str">
        <f t="shared" si="1372"/>
        <v/>
      </c>
      <c r="F6314" s="90" t="str">
        <f t="shared" ca="1" si="1373"/>
        <v/>
      </c>
      <c r="G6314" s="91" t="str">
        <f t="shared" si="1374"/>
        <v/>
      </c>
      <c r="H6314" s="41" t="str">
        <f t="shared" si="1375"/>
        <v/>
      </c>
      <c r="I6314" s="92" t="str">
        <f t="shared" ca="1" si="1376"/>
        <v/>
      </c>
      <c r="J6314" s="28" t="str">
        <f t="shared" si="1377"/>
        <v/>
      </c>
      <c r="K6314" s="28" t="str">
        <f t="shared" si="1378"/>
        <v/>
      </c>
      <c r="L6314" s="28" t="str">
        <f t="shared" ca="1" si="1379"/>
        <v/>
      </c>
      <c r="M6314" s="28" t="str">
        <f t="shared" si="1380"/>
        <v/>
      </c>
      <c r="N6314" s="93" t="str">
        <f t="shared" si="1381"/>
        <v/>
      </c>
      <c r="O6314" s="94" t="str">
        <f t="shared" si="1382"/>
        <v/>
      </c>
      <c r="P6314" s="70">
        <f t="shared" si="1383"/>
        <v>0</v>
      </c>
      <c r="Q6314" s="28" t="str">
        <f t="shared" ca="1" si="1384"/>
        <v/>
      </c>
      <c r="R6314" s="28" t="str">
        <f t="shared" si="1385"/>
        <v/>
      </c>
      <c r="S6314" s="28" t="str">
        <f t="array" ref="S6314">IF(ISBLANK(A6314),"",INDEX(Info!$B$3:$H$6442,MATCH(J6314,IF(Info!$D$3:$D$6442=K6314,Info!$C$3:$C$6442),0),7))</f>
        <v/>
      </c>
    </row>
    <row r="6315" spans="1:19" x14ac:dyDescent="0.25">
      <c r="A6315" s="75"/>
      <c r="B6315" s="75"/>
      <c r="C6315" s="72"/>
      <c r="D6315" s="72"/>
      <c r="E6315" s="41" t="str">
        <f t="shared" si="1372"/>
        <v/>
      </c>
      <c r="F6315" s="90" t="str">
        <f t="shared" ca="1" si="1373"/>
        <v/>
      </c>
      <c r="G6315" s="91" t="str">
        <f t="shared" si="1374"/>
        <v/>
      </c>
      <c r="H6315" s="41" t="str">
        <f t="shared" si="1375"/>
        <v/>
      </c>
      <c r="I6315" s="92" t="str">
        <f t="shared" ca="1" si="1376"/>
        <v/>
      </c>
      <c r="J6315" s="28" t="str">
        <f t="shared" si="1377"/>
        <v/>
      </c>
      <c r="K6315" s="28" t="str">
        <f t="shared" si="1378"/>
        <v/>
      </c>
      <c r="L6315" s="28" t="str">
        <f t="shared" ca="1" si="1379"/>
        <v/>
      </c>
      <c r="M6315" s="28" t="str">
        <f t="shared" si="1380"/>
        <v/>
      </c>
      <c r="N6315" s="93" t="str">
        <f t="shared" si="1381"/>
        <v/>
      </c>
      <c r="O6315" s="94" t="str">
        <f t="shared" si="1382"/>
        <v/>
      </c>
      <c r="P6315" s="70">
        <f t="shared" si="1383"/>
        <v>0</v>
      </c>
      <c r="Q6315" s="28" t="str">
        <f t="shared" ca="1" si="1384"/>
        <v/>
      </c>
      <c r="R6315" s="28" t="str">
        <f t="shared" si="1385"/>
        <v/>
      </c>
      <c r="S6315" s="28" t="str">
        <f t="array" ref="S6315">IF(ISBLANK(A6315),"",INDEX(Info!$B$3:$H$6442,MATCH(J6315,IF(Info!$D$3:$D$6442=K6315,Info!$C$3:$C$6442),0),7))</f>
        <v/>
      </c>
    </row>
    <row r="6316" spans="1:19" x14ac:dyDescent="0.25">
      <c r="A6316" s="75"/>
      <c r="B6316" s="75"/>
      <c r="C6316" s="72"/>
      <c r="D6316" s="72"/>
      <c r="E6316" s="41" t="str">
        <f t="shared" si="1372"/>
        <v/>
      </c>
      <c r="F6316" s="90" t="str">
        <f t="shared" ca="1" si="1373"/>
        <v/>
      </c>
      <c r="G6316" s="91" t="str">
        <f t="shared" si="1374"/>
        <v/>
      </c>
      <c r="H6316" s="41" t="str">
        <f t="shared" si="1375"/>
        <v/>
      </c>
      <c r="I6316" s="92" t="str">
        <f t="shared" ca="1" si="1376"/>
        <v/>
      </c>
      <c r="J6316" s="28" t="str">
        <f t="shared" si="1377"/>
        <v/>
      </c>
      <c r="K6316" s="28" t="str">
        <f t="shared" si="1378"/>
        <v/>
      </c>
      <c r="L6316" s="28" t="str">
        <f t="shared" ca="1" si="1379"/>
        <v/>
      </c>
      <c r="M6316" s="28" t="str">
        <f t="shared" si="1380"/>
        <v/>
      </c>
      <c r="N6316" s="93" t="str">
        <f t="shared" si="1381"/>
        <v/>
      </c>
      <c r="O6316" s="94" t="str">
        <f t="shared" si="1382"/>
        <v/>
      </c>
      <c r="P6316" s="70">
        <f t="shared" si="1383"/>
        <v>0</v>
      </c>
      <c r="Q6316" s="28" t="str">
        <f t="shared" ca="1" si="1384"/>
        <v/>
      </c>
      <c r="R6316" s="28" t="str">
        <f t="shared" si="1385"/>
        <v/>
      </c>
      <c r="S6316" s="28" t="str">
        <f t="array" ref="S6316">IF(ISBLANK(A6316),"",INDEX(Info!$B$3:$H$6442,MATCH(J6316,IF(Info!$D$3:$D$6442=K6316,Info!$C$3:$C$6442),0),7))</f>
        <v/>
      </c>
    </row>
    <row r="6317" spans="1:19" x14ac:dyDescent="0.25">
      <c r="A6317" s="75"/>
      <c r="B6317" s="75"/>
      <c r="C6317" s="72"/>
      <c r="D6317" s="72"/>
      <c r="E6317" s="41" t="str">
        <f t="shared" si="1372"/>
        <v/>
      </c>
      <c r="F6317" s="90" t="str">
        <f t="shared" ca="1" si="1373"/>
        <v/>
      </c>
      <c r="G6317" s="91" t="str">
        <f t="shared" si="1374"/>
        <v/>
      </c>
      <c r="H6317" s="41" t="str">
        <f t="shared" si="1375"/>
        <v/>
      </c>
      <c r="I6317" s="92" t="str">
        <f t="shared" ca="1" si="1376"/>
        <v/>
      </c>
      <c r="J6317" s="28" t="str">
        <f t="shared" si="1377"/>
        <v/>
      </c>
      <c r="K6317" s="28" t="str">
        <f t="shared" si="1378"/>
        <v/>
      </c>
      <c r="L6317" s="28" t="str">
        <f t="shared" ca="1" si="1379"/>
        <v/>
      </c>
      <c r="M6317" s="28" t="str">
        <f t="shared" si="1380"/>
        <v/>
      </c>
      <c r="N6317" s="93" t="str">
        <f t="shared" si="1381"/>
        <v/>
      </c>
      <c r="O6317" s="94" t="str">
        <f t="shared" si="1382"/>
        <v/>
      </c>
      <c r="P6317" s="70">
        <f t="shared" si="1383"/>
        <v>0</v>
      </c>
      <c r="Q6317" s="28" t="str">
        <f t="shared" ca="1" si="1384"/>
        <v/>
      </c>
      <c r="R6317" s="28" t="str">
        <f t="shared" si="1385"/>
        <v/>
      </c>
      <c r="S6317" s="28" t="str">
        <f t="array" ref="S6317">IF(ISBLANK(A6317),"",INDEX(Info!$B$3:$H$6442,MATCH(J6317,IF(Info!$D$3:$D$6442=K6317,Info!$C$3:$C$6442),0),7))</f>
        <v/>
      </c>
    </row>
    <row r="6318" spans="1:19" x14ac:dyDescent="0.25">
      <c r="A6318" s="75"/>
      <c r="B6318" s="75"/>
      <c r="C6318" s="72"/>
      <c r="D6318" s="72"/>
      <c r="E6318" s="41" t="str">
        <f t="shared" si="1372"/>
        <v/>
      </c>
      <c r="F6318" s="90" t="str">
        <f t="shared" ca="1" si="1373"/>
        <v/>
      </c>
      <c r="G6318" s="91" t="str">
        <f t="shared" si="1374"/>
        <v/>
      </c>
      <c r="H6318" s="41" t="str">
        <f t="shared" si="1375"/>
        <v/>
      </c>
      <c r="I6318" s="92" t="str">
        <f t="shared" ca="1" si="1376"/>
        <v/>
      </c>
      <c r="J6318" s="28" t="str">
        <f t="shared" si="1377"/>
        <v/>
      </c>
      <c r="K6318" s="28" t="str">
        <f t="shared" si="1378"/>
        <v/>
      </c>
      <c r="L6318" s="28" t="str">
        <f t="shared" ca="1" si="1379"/>
        <v/>
      </c>
      <c r="M6318" s="28" t="str">
        <f t="shared" si="1380"/>
        <v/>
      </c>
      <c r="N6318" s="93" t="str">
        <f t="shared" si="1381"/>
        <v/>
      </c>
      <c r="O6318" s="94" t="str">
        <f t="shared" si="1382"/>
        <v/>
      </c>
      <c r="P6318" s="70">
        <f t="shared" si="1383"/>
        <v>0</v>
      </c>
      <c r="Q6318" s="28" t="str">
        <f t="shared" ca="1" si="1384"/>
        <v/>
      </c>
      <c r="R6318" s="28" t="str">
        <f t="shared" si="1385"/>
        <v/>
      </c>
      <c r="S6318" s="28" t="str">
        <f t="array" ref="S6318">IF(ISBLANK(A6318),"",INDEX(Info!$B$3:$H$6442,MATCH(J6318,IF(Info!$D$3:$D$6442=K6318,Info!$C$3:$C$6442),0),7))</f>
        <v/>
      </c>
    </row>
    <row r="6319" spans="1:19" x14ac:dyDescent="0.25">
      <c r="A6319" s="75"/>
      <c r="B6319" s="75"/>
      <c r="C6319" s="72"/>
      <c r="D6319" s="72"/>
      <c r="E6319" s="41" t="str">
        <f t="shared" si="1372"/>
        <v/>
      </c>
      <c r="F6319" s="90" t="str">
        <f t="shared" ca="1" si="1373"/>
        <v/>
      </c>
      <c r="G6319" s="91" t="str">
        <f t="shared" si="1374"/>
        <v/>
      </c>
      <c r="H6319" s="41" t="str">
        <f t="shared" si="1375"/>
        <v/>
      </c>
      <c r="I6319" s="92" t="str">
        <f t="shared" ca="1" si="1376"/>
        <v/>
      </c>
      <c r="J6319" s="28" t="str">
        <f t="shared" si="1377"/>
        <v/>
      </c>
      <c r="K6319" s="28" t="str">
        <f t="shared" si="1378"/>
        <v/>
      </c>
      <c r="L6319" s="28" t="str">
        <f t="shared" ca="1" si="1379"/>
        <v/>
      </c>
      <c r="M6319" s="28" t="str">
        <f t="shared" si="1380"/>
        <v/>
      </c>
      <c r="N6319" s="93" t="str">
        <f t="shared" si="1381"/>
        <v/>
      </c>
      <c r="O6319" s="94" t="str">
        <f t="shared" si="1382"/>
        <v/>
      </c>
      <c r="P6319" s="70">
        <f t="shared" si="1383"/>
        <v>0</v>
      </c>
      <c r="Q6319" s="28" t="str">
        <f t="shared" ca="1" si="1384"/>
        <v/>
      </c>
      <c r="R6319" s="28" t="str">
        <f t="shared" si="1385"/>
        <v/>
      </c>
      <c r="S6319" s="28" t="str">
        <f t="array" ref="S6319">IF(ISBLANK(A6319),"",INDEX(Info!$B$3:$H$6442,MATCH(J6319,IF(Info!$D$3:$D$6442=K6319,Info!$C$3:$C$6442),0),7))</f>
        <v/>
      </c>
    </row>
    <row r="6320" spans="1:19" x14ac:dyDescent="0.25">
      <c r="A6320" s="75"/>
      <c r="B6320" s="75"/>
      <c r="C6320" s="72"/>
      <c r="D6320" s="72"/>
      <c r="E6320" s="41" t="str">
        <f t="shared" si="1372"/>
        <v/>
      </c>
      <c r="F6320" s="90" t="str">
        <f t="shared" ca="1" si="1373"/>
        <v/>
      </c>
      <c r="G6320" s="91" t="str">
        <f t="shared" si="1374"/>
        <v/>
      </c>
      <c r="H6320" s="41" t="str">
        <f t="shared" si="1375"/>
        <v/>
      </c>
      <c r="I6320" s="92" t="str">
        <f t="shared" ca="1" si="1376"/>
        <v/>
      </c>
      <c r="J6320" s="28" t="str">
        <f t="shared" si="1377"/>
        <v/>
      </c>
      <c r="K6320" s="28" t="str">
        <f t="shared" si="1378"/>
        <v/>
      </c>
      <c r="L6320" s="28" t="str">
        <f t="shared" ca="1" si="1379"/>
        <v/>
      </c>
      <c r="M6320" s="28" t="str">
        <f t="shared" si="1380"/>
        <v/>
      </c>
      <c r="N6320" s="93" t="str">
        <f t="shared" si="1381"/>
        <v/>
      </c>
      <c r="O6320" s="94" t="str">
        <f t="shared" si="1382"/>
        <v/>
      </c>
      <c r="P6320" s="70">
        <f t="shared" si="1383"/>
        <v>0</v>
      </c>
      <c r="Q6320" s="28" t="str">
        <f t="shared" ca="1" si="1384"/>
        <v/>
      </c>
      <c r="R6320" s="28" t="str">
        <f t="shared" si="1385"/>
        <v/>
      </c>
      <c r="S6320" s="28" t="str">
        <f t="array" ref="S6320">IF(ISBLANK(A6320),"",INDEX(Info!$B$3:$H$6442,MATCH(J6320,IF(Info!$D$3:$D$6442=K6320,Info!$C$3:$C$6442),0),7))</f>
        <v/>
      </c>
    </row>
    <row r="6321" spans="1:19" x14ac:dyDescent="0.25">
      <c r="A6321" s="75"/>
      <c r="B6321" s="75"/>
      <c r="C6321" s="72"/>
      <c r="D6321" s="72"/>
      <c r="E6321" s="41" t="str">
        <f t="shared" si="1372"/>
        <v/>
      </c>
      <c r="F6321" s="90" t="str">
        <f t="shared" ca="1" si="1373"/>
        <v/>
      </c>
      <c r="G6321" s="91" t="str">
        <f t="shared" si="1374"/>
        <v/>
      </c>
      <c r="H6321" s="41" t="str">
        <f t="shared" si="1375"/>
        <v/>
      </c>
      <c r="I6321" s="92" t="str">
        <f t="shared" ca="1" si="1376"/>
        <v/>
      </c>
      <c r="J6321" s="28" t="str">
        <f t="shared" si="1377"/>
        <v/>
      </c>
      <c r="K6321" s="28" t="str">
        <f t="shared" si="1378"/>
        <v/>
      </c>
      <c r="L6321" s="28" t="str">
        <f t="shared" ca="1" si="1379"/>
        <v/>
      </c>
      <c r="M6321" s="28" t="str">
        <f t="shared" si="1380"/>
        <v/>
      </c>
      <c r="N6321" s="93" t="str">
        <f t="shared" si="1381"/>
        <v/>
      </c>
      <c r="O6321" s="94" t="str">
        <f t="shared" si="1382"/>
        <v/>
      </c>
      <c r="P6321" s="70">
        <f t="shared" si="1383"/>
        <v>0</v>
      </c>
      <c r="Q6321" s="28" t="str">
        <f t="shared" ca="1" si="1384"/>
        <v/>
      </c>
      <c r="R6321" s="28" t="str">
        <f t="shared" si="1385"/>
        <v/>
      </c>
      <c r="S6321" s="28" t="str">
        <f t="array" ref="S6321">IF(ISBLANK(A6321),"",INDEX(Info!$B$3:$H$6442,MATCH(J6321,IF(Info!$D$3:$D$6442=K6321,Info!$C$3:$C$6442),0),7))</f>
        <v/>
      </c>
    </row>
    <row r="6322" spans="1:19" x14ac:dyDescent="0.25">
      <c r="A6322" s="75"/>
      <c r="B6322" s="75"/>
      <c r="C6322" s="72"/>
      <c r="D6322" s="72"/>
      <c r="E6322" s="41" t="str">
        <f t="shared" si="1372"/>
        <v/>
      </c>
      <c r="F6322" s="90" t="str">
        <f t="shared" ca="1" si="1373"/>
        <v/>
      </c>
      <c r="G6322" s="91" t="str">
        <f t="shared" si="1374"/>
        <v/>
      </c>
      <c r="H6322" s="41" t="str">
        <f t="shared" si="1375"/>
        <v/>
      </c>
      <c r="I6322" s="92" t="str">
        <f t="shared" ca="1" si="1376"/>
        <v/>
      </c>
      <c r="J6322" s="28" t="str">
        <f t="shared" si="1377"/>
        <v/>
      </c>
      <c r="K6322" s="28" t="str">
        <f t="shared" si="1378"/>
        <v/>
      </c>
      <c r="L6322" s="28" t="str">
        <f t="shared" ca="1" si="1379"/>
        <v/>
      </c>
      <c r="M6322" s="28" t="str">
        <f t="shared" si="1380"/>
        <v/>
      </c>
      <c r="N6322" s="93" t="str">
        <f t="shared" si="1381"/>
        <v/>
      </c>
      <c r="O6322" s="94" t="str">
        <f t="shared" si="1382"/>
        <v/>
      </c>
      <c r="P6322" s="70">
        <f t="shared" si="1383"/>
        <v>0</v>
      </c>
      <c r="Q6322" s="28" t="str">
        <f t="shared" ca="1" si="1384"/>
        <v/>
      </c>
      <c r="R6322" s="28" t="str">
        <f t="shared" si="1385"/>
        <v/>
      </c>
      <c r="S6322" s="28" t="str">
        <f t="array" ref="S6322">IF(ISBLANK(A6322),"",INDEX(Info!$B$3:$H$6442,MATCH(J6322,IF(Info!$D$3:$D$6442=K6322,Info!$C$3:$C$6442),0),7))</f>
        <v/>
      </c>
    </row>
    <row r="6323" spans="1:19" x14ac:dyDescent="0.25">
      <c r="A6323" s="75"/>
      <c r="B6323" s="75"/>
      <c r="C6323" s="72"/>
      <c r="D6323" s="72"/>
      <c r="E6323" s="41" t="str">
        <f t="shared" si="1372"/>
        <v/>
      </c>
      <c r="F6323" s="90" t="str">
        <f t="shared" ca="1" si="1373"/>
        <v/>
      </c>
      <c r="G6323" s="91" t="str">
        <f t="shared" si="1374"/>
        <v/>
      </c>
      <c r="H6323" s="41" t="str">
        <f t="shared" si="1375"/>
        <v/>
      </c>
      <c r="I6323" s="92" t="str">
        <f t="shared" ca="1" si="1376"/>
        <v/>
      </c>
      <c r="J6323" s="28" t="str">
        <f t="shared" si="1377"/>
        <v/>
      </c>
      <c r="K6323" s="28" t="str">
        <f t="shared" si="1378"/>
        <v/>
      </c>
      <c r="L6323" s="28" t="str">
        <f t="shared" ca="1" si="1379"/>
        <v/>
      </c>
      <c r="M6323" s="28" t="str">
        <f t="shared" si="1380"/>
        <v/>
      </c>
      <c r="N6323" s="93" t="str">
        <f t="shared" si="1381"/>
        <v/>
      </c>
      <c r="O6323" s="94" t="str">
        <f t="shared" si="1382"/>
        <v/>
      </c>
      <c r="P6323" s="70">
        <f t="shared" si="1383"/>
        <v>0</v>
      </c>
      <c r="Q6323" s="28" t="str">
        <f t="shared" ca="1" si="1384"/>
        <v/>
      </c>
      <c r="R6323" s="28" t="str">
        <f t="shared" si="1385"/>
        <v/>
      </c>
      <c r="S6323" s="28" t="str">
        <f t="array" ref="S6323">IF(ISBLANK(A6323),"",INDEX(Info!$B$3:$H$6442,MATCH(J6323,IF(Info!$D$3:$D$6442=K6323,Info!$C$3:$C$6442),0),7))</f>
        <v/>
      </c>
    </row>
    <row r="6324" spans="1:19" x14ac:dyDescent="0.25">
      <c r="A6324" s="75"/>
      <c r="B6324" s="75"/>
      <c r="C6324" s="72"/>
      <c r="D6324" s="72"/>
      <c r="E6324" s="41" t="str">
        <f t="shared" si="1372"/>
        <v/>
      </c>
      <c r="F6324" s="90" t="str">
        <f t="shared" ca="1" si="1373"/>
        <v/>
      </c>
      <c r="G6324" s="91" t="str">
        <f t="shared" si="1374"/>
        <v/>
      </c>
      <c r="H6324" s="41" t="str">
        <f t="shared" si="1375"/>
        <v/>
      </c>
      <c r="I6324" s="92" t="str">
        <f t="shared" ca="1" si="1376"/>
        <v/>
      </c>
      <c r="J6324" s="28" t="str">
        <f t="shared" si="1377"/>
        <v/>
      </c>
      <c r="K6324" s="28" t="str">
        <f t="shared" si="1378"/>
        <v/>
      </c>
      <c r="L6324" s="28" t="str">
        <f t="shared" ca="1" si="1379"/>
        <v/>
      </c>
      <c r="M6324" s="28" t="str">
        <f t="shared" si="1380"/>
        <v/>
      </c>
      <c r="N6324" s="93" t="str">
        <f t="shared" si="1381"/>
        <v/>
      </c>
      <c r="O6324" s="94" t="str">
        <f t="shared" si="1382"/>
        <v/>
      </c>
      <c r="P6324" s="70">
        <f t="shared" si="1383"/>
        <v>0</v>
      </c>
      <c r="Q6324" s="28" t="str">
        <f t="shared" ca="1" si="1384"/>
        <v/>
      </c>
      <c r="R6324" s="28" t="str">
        <f t="shared" si="1385"/>
        <v/>
      </c>
      <c r="S6324" s="28" t="str">
        <f t="array" ref="S6324">IF(ISBLANK(A6324),"",INDEX(Info!$B$3:$H$6442,MATCH(J6324,IF(Info!$D$3:$D$6442=K6324,Info!$C$3:$C$6442),0),7))</f>
        <v/>
      </c>
    </row>
    <row r="6325" spans="1:19" x14ac:dyDescent="0.25">
      <c r="A6325" s="75"/>
      <c r="B6325" s="75"/>
      <c r="C6325" s="72"/>
      <c r="D6325" s="72"/>
      <c r="E6325" s="41" t="str">
        <f t="shared" si="1372"/>
        <v/>
      </c>
      <c r="F6325" s="90" t="str">
        <f t="shared" ca="1" si="1373"/>
        <v/>
      </c>
      <c r="G6325" s="91" t="str">
        <f t="shared" si="1374"/>
        <v/>
      </c>
      <c r="H6325" s="41" t="str">
        <f t="shared" si="1375"/>
        <v/>
      </c>
      <c r="I6325" s="92" t="str">
        <f t="shared" ca="1" si="1376"/>
        <v/>
      </c>
      <c r="J6325" s="28" t="str">
        <f t="shared" si="1377"/>
        <v/>
      </c>
      <c r="K6325" s="28" t="str">
        <f t="shared" si="1378"/>
        <v/>
      </c>
      <c r="L6325" s="28" t="str">
        <f t="shared" ca="1" si="1379"/>
        <v/>
      </c>
      <c r="M6325" s="28" t="str">
        <f t="shared" si="1380"/>
        <v/>
      </c>
      <c r="N6325" s="93" t="str">
        <f t="shared" si="1381"/>
        <v/>
      </c>
      <c r="O6325" s="94" t="str">
        <f t="shared" si="1382"/>
        <v/>
      </c>
      <c r="P6325" s="70">
        <f t="shared" si="1383"/>
        <v>0</v>
      </c>
      <c r="Q6325" s="28" t="str">
        <f t="shared" ca="1" si="1384"/>
        <v/>
      </c>
      <c r="R6325" s="28" t="str">
        <f t="shared" si="1385"/>
        <v/>
      </c>
      <c r="S6325" s="28" t="str">
        <f t="array" ref="S6325">IF(ISBLANK(A6325),"",INDEX(Info!$B$3:$H$6442,MATCH(J6325,IF(Info!$D$3:$D$6442=K6325,Info!$C$3:$C$6442),0),7))</f>
        <v/>
      </c>
    </row>
    <row r="6326" spans="1:19" x14ac:dyDescent="0.25">
      <c r="A6326" s="75"/>
      <c r="B6326" s="75"/>
      <c r="C6326" s="72"/>
      <c r="D6326" s="72"/>
      <c r="E6326" s="41" t="str">
        <f t="shared" si="1372"/>
        <v/>
      </c>
      <c r="F6326" s="90" t="str">
        <f t="shared" ca="1" si="1373"/>
        <v/>
      </c>
      <c r="G6326" s="91" t="str">
        <f t="shared" si="1374"/>
        <v/>
      </c>
      <c r="H6326" s="41" t="str">
        <f t="shared" si="1375"/>
        <v/>
      </c>
      <c r="I6326" s="92" t="str">
        <f t="shared" ca="1" si="1376"/>
        <v/>
      </c>
      <c r="J6326" s="28" t="str">
        <f t="shared" si="1377"/>
        <v/>
      </c>
      <c r="K6326" s="28" t="str">
        <f t="shared" si="1378"/>
        <v/>
      </c>
      <c r="L6326" s="28" t="str">
        <f t="shared" ca="1" si="1379"/>
        <v/>
      </c>
      <c r="M6326" s="28" t="str">
        <f t="shared" si="1380"/>
        <v/>
      </c>
      <c r="N6326" s="93" t="str">
        <f t="shared" si="1381"/>
        <v/>
      </c>
      <c r="O6326" s="94" t="str">
        <f t="shared" si="1382"/>
        <v/>
      </c>
      <c r="P6326" s="70">
        <f t="shared" si="1383"/>
        <v>0</v>
      </c>
      <c r="Q6326" s="28" t="str">
        <f t="shared" ca="1" si="1384"/>
        <v/>
      </c>
      <c r="R6326" s="28" t="str">
        <f t="shared" si="1385"/>
        <v/>
      </c>
      <c r="S6326" s="28" t="str">
        <f t="array" ref="S6326">IF(ISBLANK(A6326),"",INDEX(Info!$B$3:$H$6442,MATCH(J6326,IF(Info!$D$3:$D$6442=K6326,Info!$C$3:$C$6442),0),7))</f>
        <v/>
      </c>
    </row>
    <row r="6327" spans="1:19" x14ac:dyDescent="0.25">
      <c r="A6327" s="75"/>
      <c r="B6327" s="75"/>
      <c r="C6327" s="72"/>
      <c r="D6327" s="72"/>
      <c r="E6327" s="41" t="str">
        <f t="shared" si="1372"/>
        <v/>
      </c>
      <c r="F6327" s="90" t="str">
        <f t="shared" ca="1" si="1373"/>
        <v/>
      </c>
      <c r="G6327" s="91" t="str">
        <f t="shared" si="1374"/>
        <v/>
      </c>
      <c r="H6327" s="41" t="str">
        <f t="shared" si="1375"/>
        <v/>
      </c>
      <c r="I6327" s="92" t="str">
        <f t="shared" ca="1" si="1376"/>
        <v/>
      </c>
      <c r="J6327" s="28" t="str">
        <f t="shared" si="1377"/>
        <v/>
      </c>
      <c r="K6327" s="28" t="str">
        <f t="shared" si="1378"/>
        <v/>
      </c>
      <c r="L6327" s="28" t="str">
        <f t="shared" ca="1" si="1379"/>
        <v/>
      </c>
      <c r="M6327" s="28" t="str">
        <f t="shared" si="1380"/>
        <v/>
      </c>
      <c r="N6327" s="93" t="str">
        <f t="shared" si="1381"/>
        <v/>
      </c>
      <c r="O6327" s="94" t="str">
        <f t="shared" si="1382"/>
        <v/>
      </c>
      <c r="P6327" s="70">
        <f t="shared" si="1383"/>
        <v>0</v>
      </c>
      <c r="Q6327" s="28" t="str">
        <f t="shared" ca="1" si="1384"/>
        <v/>
      </c>
      <c r="R6327" s="28" t="str">
        <f t="shared" si="1385"/>
        <v/>
      </c>
      <c r="S6327" s="28" t="str">
        <f t="array" ref="S6327">IF(ISBLANK(A6327),"",INDEX(Info!$B$3:$H$6442,MATCH(J6327,IF(Info!$D$3:$D$6442=K6327,Info!$C$3:$C$6442),0),7))</f>
        <v/>
      </c>
    </row>
    <row r="6328" spans="1:19" x14ac:dyDescent="0.25">
      <c r="A6328" s="75"/>
      <c r="B6328" s="75"/>
      <c r="C6328" s="72"/>
      <c r="D6328" s="72"/>
      <c r="E6328" s="41" t="str">
        <f t="shared" si="1372"/>
        <v/>
      </c>
      <c r="F6328" s="90" t="str">
        <f t="shared" ca="1" si="1373"/>
        <v/>
      </c>
      <c r="G6328" s="91" t="str">
        <f t="shared" si="1374"/>
        <v/>
      </c>
      <c r="H6328" s="41" t="str">
        <f t="shared" si="1375"/>
        <v/>
      </c>
      <c r="I6328" s="92" t="str">
        <f t="shared" ca="1" si="1376"/>
        <v/>
      </c>
      <c r="J6328" s="28" t="str">
        <f t="shared" si="1377"/>
        <v/>
      </c>
      <c r="K6328" s="28" t="str">
        <f t="shared" si="1378"/>
        <v/>
      </c>
      <c r="L6328" s="28" t="str">
        <f t="shared" ca="1" si="1379"/>
        <v/>
      </c>
      <c r="M6328" s="28" t="str">
        <f t="shared" si="1380"/>
        <v/>
      </c>
      <c r="N6328" s="93" t="str">
        <f t="shared" si="1381"/>
        <v/>
      </c>
      <c r="O6328" s="94" t="str">
        <f t="shared" si="1382"/>
        <v/>
      </c>
      <c r="P6328" s="70">
        <f t="shared" si="1383"/>
        <v>0</v>
      </c>
      <c r="Q6328" s="28" t="str">
        <f t="shared" ca="1" si="1384"/>
        <v/>
      </c>
      <c r="R6328" s="28" t="str">
        <f t="shared" si="1385"/>
        <v/>
      </c>
      <c r="S6328" s="28" t="str">
        <f t="array" ref="S6328">IF(ISBLANK(A6328),"",INDEX(Info!$B$3:$H$6442,MATCH(J6328,IF(Info!$D$3:$D$6442=K6328,Info!$C$3:$C$6442),0),7))</f>
        <v/>
      </c>
    </row>
    <row r="6329" spans="1:19" x14ac:dyDescent="0.25">
      <c r="A6329" s="75"/>
      <c r="B6329" s="75"/>
      <c r="C6329" s="72"/>
      <c r="D6329" s="72"/>
      <c r="E6329" s="41" t="str">
        <f t="shared" si="1372"/>
        <v/>
      </c>
      <c r="F6329" s="90" t="str">
        <f t="shared" ca="1" si="1373"/>
        <v/>
      </c>
      <c r="G6329" s="91" t="str">
        <f t="shared" si="1374"/>
        <v/>
      </c>
      <c r="H6329" s="41" t="str">
        <f t="shared" si="1375"/>
        <v/>
      </c>
      <c r="I6329" s="92" t="str">
        <f t="shared" ca="1" si="1376"/>
        <v/>
      </c>
      <c r="J6329" s="28" t="str">
        <f t="shared" si="1377"/>
        <v/>
      </c>
      <c r="K6329" s="28" t="str">
        <f t="shared" si="1378"/>
        <v/>
      </c>
      <c r="L6329" s="28" t="str">
        <f t="shared" ca="1" si="1379"/>
        <v/>
      </c>
      <c r="M6329" s="28" t="str">
        <f t="shared" si="1380"/>
        <v/>
      </c>
      <c r="N6329" s="93" t="str">
        <f t="shared" si="1381"/>
        <v/>
      </c>
      <c r="O6329" s="94" t="str">
        <f t="shared" si="1382"/>
        <v/>
      </c>
      <c r="P6329" s="70">
        <f t="shared" si="1383"/>
        <v>0</v>
      </c>
      <c r="Q6329" s="28" t="str">
        <f t="shared" ca="1" si="1384"/>
        <v/>
      </c>
      <c r="R6329" s="28" t="str">
        <f t="shared" si="1385"/>
        <v/>
      </c>
      <c r="S6329" s="28" t="str">
        <f t="array" ref="S6329">IF(ISBLANK(A6329),"",INDEX(Info!$B$3:$H$6442,MATCH(J6329,IF(Info!$D$3:$D$6442=K6329,Info!$C$3:$C$6442),0),7))</f>
        <v/>
      </c>
    </row>
    <row r="6330" spans="1:19" x14ac:dyDescent="0.25">
      <c r="A6330" s="75"/>
      <c r="B6330" s="75"/>
      <c r="C6330" s="72"/>
      <c r="D6330" s="72"/>
      <c r="E6330" s="41" t="str">
        <f t="shared" si="1372"/>
        <v/>
      </c>
      <c r="F6330" s="90" t="str">
        <f t="shared" ca="1" si="1373"/>
        <v/>
      </c>
      <c r="G6330" s="91" t="str">
        <f t="shared" si="1374"/>
        <v/>
      </c>
      <c r="H6330" s="41" t="str">
        <f t="shared" si="1375"/>
        <v/>
      </c>
      <c r="I6330" s="92" t="str">
        <f t="shared" ca="1" si="1376"/>
        <v/>
      </c>
      <c r="J6330" s="28" t="str">
        <f t="shared" si="1377"/>
        <v/>
      </c>
      <c r="K6330" s="28" t="str">
        <f t="shared" si="1378"/>
        <v/>
      </c>
      <c r="L6330" s="28" t="str">
        <f t="shared" ca="1" si="1379"/>
        <v/>
      </c>
      <c r="M6330" s="28" t="str">
        <f t="shared" si="1380"/>
        <v/>
      </c>
      <c r="N6330" s="93" t="str">
        <f t="shared" si="1381"/>
        <v/>
      </c>
      <c r="O6330" s="94" t="str">
        <f t="shared" si="1382"/>
        <v/>
      </c>
      <c r="P6330" s="70">
        <f t="shared" si="1383"/>
        <v>0</v>
      </c>
      <c r="Q6330" s="28" t="str">
        <f t="shared" ca="1" si="1384"/>
        <v/>
      </c>
      <c r="R6330" s="28" t="str">
        <f t="shared" si="1385"/>
        <v/>
      </c>
      <c r="S6330" s="28" t="str">
        <f t="array" ref="S6330">IF(ISBLANK(A6330),"",INDEX(Info!$B$3:$H$6442,MATCH(J6330,IF(Info!$D$3:$D$6442=K6330,Info!$C$3:$C$6442),0),7))</f>
        <v/>
      </c>
    </row>
    <row r="6331" spans="1:19" x14ac:dyDescent="0.25">
      <c r="A6331" s="75"/>
      <c r="B6331" s="75"/>
      <c r="C6331" s="72"/>
      <c r="D6331" s="72"/>
      <c r="E6331" s="41" t="str">
        <f t="shared" si="1372"/>
        <v/>
      </c>
      <c r="F6331" s="90" t="str">
        <f t="shared" ca="1" si="1373"/>
        <v/>
      </c>
      <c r="G6331" s="91" t="str">
        <f t="shared" si="1374"/>
        <v/>
      </c>
      <c r="H6331" s="41" t="str">
        <f t="shared" si="1375"/>
        <v/>
      </c>
      <c r="I6331" s="92" t="str">
        <f t="shared" ca="1" si="1376"/>
        <v/>
      </c>
      <c r="J6331" s="28" t="str">
        <f t="shared" si="1377"/>
        <v/>
      </c>
      <c r="K6331" s="28" t="str">
        <f t="shared" si="1378"/>
        <v/>
      </c>
      <c r="L6331" s="28" t="str">
        <f t="shared" ca="1" si="1379"/>
        <v/>
      </c>
      <c r="M6331" s="28" t="str">
        <f t="shared" si="1380"/>
        <v/>
      </c>
      <c r="N6331" s="93" t="str">
        <f t="shared" si="1381"/>
        <v/>
      </c>
      <c r="O6331" s="94" t="str">
        <f t="shared" si="1382"/>
        <v/>
      </c>
      <c r="P6331" s="70">
        <f t="shared" si="1383"/>
        <v>0</v>
      </c>
      <c r="Q6331" s="28" t="str">
        <f t="shared" ca="1" si="1384"/>
        <v/>
      </c>
      <c r="R6331" s="28" t="str">
        <f t="shared" si="1385"/>
        <v/>
      </c>
      <c r="S6331" s="28" t="str">
        <f t="array" ref="S6331">IF(ISBLANK(A6331),"",INDEX(Info!$B$3:$H$6442,MATCH(J6331,IF(Info!$D$3:$D$6442=K6331,Info!$C$3:$C$6442),0),7))</f>
        <v/>
      </c>
    </row>
    <row r="6332" spans="1:19" x14ac:dyDescent="0.25">
      <c r="A6332" s="75"/>
      <c r="B6332" s="75"/>
      <c r="C6332" s="72"/>
      <c r="D6332" s="72"/>
      <c r="E6332" s="41" t="str">
        <f t="shared" si="1372"/>
        <v/>
      </c>
      <c r="F6332" s="90" t="str">
        <f t="shared" ca="1" si="1373"/>
        <v/>
      </c>
      <c r="G6332" s="91" t="str">
        <f t="shared" si="1374"/>
        <v/>
      </c>
      <c r="H6332" s="41" t="str">
        <f t="shared" si="1375"/>
        <v/>
      </c>
      <c r="I6332" s="92" t="str">
        <f t="shared" ca="1" si="1376"/>
        <v/>
      </c>
      <c r="J6332" s="28" t="str">
        <f t="shared" si="1377"/>
        <v/>
      </c>
      <c r="K6332" s="28" t="str">
        <f t="shared" si="1378"/>
        <v/>
      </c>
      <c r="L6332" s="28" t="str">
        <f t="shared" ca="1" si="1379"/>
        <v/>
      </c>
      <c r="M6332" s="28" t="str">
        <f t="shared" si="1380"/>
        <v/>
      </c>
      <c r="N6332" s="93" t="str">
        <f t="shared" si="1381"/>
        <v/>
      </c>
      <c r="O6332" s="94" t="str">
        <f t="shared" si="1382"/>
        <v/>
      </c>
      <c r="P6332" s="70">
        <f t="shared" si="1383"/>
        <v>0</v>
      </c>
      <c r="Q6332" s="28" t="str">
        <f t="shared" ca="1" si="1384"/>
        <v/>
      </c>
      <c r="R6332" s="28" t="str">
        <f t="shared" si="1385"/>
        <v/>
      </c>
      <c r="S6332" s="28" t="str">
        <f t="array" ref="S6332">IF(ISBLANK(A6332),"",INDEX(Info!$B$3:$H$6442,MATCH(J6332,IF(Info!$D$3:$D$6442=K6332,Info!$C$3:$C$6442),0),7))</f>
        <v/>
      </c>
    </row>
    <row r="6333" spans="1:19" x14ac:dyDescent="0.25">
      <c r="A6333" s="75"/>
      <c r="B6333" s="75"/>
      <c r="C6333" s="72"/>
      <c r="D6333" s="72"/>
      <c r="E6333" s="41" t="str">
        <f t="shared" si="1372"/>
        <v/>
      </c>
      <c r="F6333" s="90" t="str">
        <f t="shared" ca="1" si="1373"/>
        <v/>
      </c>
      <c r="G6333" s="91" t="str">
        <f t="shared" si="1374"/>
        <v/>
      </c>
      <c r="H6333" s="41" t="str">
        <f t="shared" si="1375"/>
        <v/>
      </c>
      <c r="I6333" s="92" t="str">
        <f t="shared" ca="1" si="1376"/>
        <v/>
      </c>
      <c r="J6333" s="28" t="str">
        <f t="shared" si="1377"/>
        <v/>
      </c>
      <c r="K6333" s="28" t="str">
        <f t="shared" si="1378"/>
        <v/>
      </c>
      <c r="L6333" s="28" t="str">
        <f t="shared" ca="1" si="1379"/>
        <v/>
      </c>
      <c r="M6333" s="28" t="str">
        <f t="shared" si="1380"/>
        <v/>
      </c>
      <c r="N6333" s="93" t="str">
        <f t="shared" si="1381"/>
        <v/>
      </c>
      <c r="O6333" s="94" t="str">
        <f t="shared" si="1382"/>
        <v/>
      </c>
      <c r="P6333" s="70">
        <f t="shared" si="1383"/>
        <v>0</v>
      </c>
      <c r="Q6333" s="28" t="str">
        <f t="shared" ca="1" si="1384"/>
        <v/>
      </c>
      <c r="R6333" s="28" t="str">
        <f t="shared" si="1385"/>
        <v/>
      </c>
      <c r="S6333" s="28" t="str">
        <f t="array" ref="S6333">IF(ISBLANK(A6333),"",INDEX(Info!$B$3:$H$6442,MATCH(J6333,IF(Info!$D$3:$D$6442=K6333,Info!$C$3:$C$6442),0),7))</f>
        <v/>
      </c>
    </row>
    <row r="6334" spans="1:19" x14ac:dyDescent="0.25">
      <c r="A6334" s="75"/>
      <c r="B6334" s="75"/>
      <c r="C6334" s="72"/>
      <c r="D6334" s="72"/>
      <c r="E6334" s="41" t="str">
        <f t="shared" si="1372"/>
        <v/>
      </c>
      <c r="F6334" s="90" t="str">
        <f t="shared" ca="1" si="1373"/>
        <v/>
      </c>
      <c r="G6334" s="91" t="str">
        <f t="shared" si="1374"/>
        <v/>
      </c>
      <c r="H6334" s="41" t="str">
        <f t="shared" si="1375"/>
        <v/>
      </c>
      <c r="I6334" s="92" t="str">
        <f t="shared" ca="1" si="1376"/>
        <v/>
      </c>
      <c r="J6334" s="28" t="str">
        <f t="shared" si="1377"/>
        <v/>
      </c>
      <c r="K6334" s="28" t="str">
        <f t="shared" si="1378"/>
        <v/>
      </c>
      <c r="L6334" s="28" t="str">
        <f t="shared" ca="1" si="1379"/>
        <v/>
      </c>
      <c r="M6334" s="28" t="str">
        <f t="shared" si="1380"/>
        <v/>
      </c>
      <c r="N6334" s="93" t="str">
        <f t="shared" si="1381"/>
        <v/>
      </c>
      <c r="O6334" s="94" t="str">
        <f t="shared" si="1382"/>
        <v/>
      </c>
      <c r="P6334" s="70">
        <f t="shared" si="1383"/>
        <v>0</v>
      </c>
      <c r="Q6334" s="28" t="str">
        <f t="shared" ca="1" si="1384"/>
        <v/>
      </c>
      <c r="R6334" s="28" t="str">
        <f t="shared" si="1385"/>
        <v/>
      </c>
      <c r="S6334" s="28" t="str">
        <f t="array" ref="S6334">IF(ISBLANK(A6334),"",INDEX(Info!$B$3:$H$6442,MATCH(J6334,IF(Info!$D$3:$D$6442=K6334,Info!$C$3:$C$6442),0),7))</f>
        <v/>
      </c>
    </row>
    <row r="6335" spans="1:19" x14ac:dyDescent="0.25">
      <c r="A6335" s="75"/>
      <c r="B6335" s="75"/>
      <c r="C6335" s="72"/>
      <c r="D6335" s="72"/>
      <c r="E6335" s="41" t="str">
        <f t="shared" si="1372"/>
        <v/>
      </c>
      <c r="F6335" s="90" t="str">
        <f t="shared" ca="1" si="1373"/>
        <v/>
      </c>
      <c r="G6335" s="91" t="str">
        <f t="shared" si="1374"/>
        <v/>
      </c>
      <c r="H6335" s="41" t="str">
        <f t="shared" si="1375"/>
        <v/>
      </c>
      <c r="I6335" s="92" t="str">
        <f t="shared" ca="1" si="1376"/>
        <v/>
      </c>
      <c r="J6335" s="28" t="str">
        <f t="shared" si="1377"/>
        <v/>
      </c>
      <c r="K6335" s="28" t="str">
        <f t="shared" si="1378"/>
        <v/>
      </c>
      <c r="L6335" s="28" t="str">
        <f t="shared" ca="1" si="1379"/>
        <v/>
      </c>
      <c r="M6335" s="28" t="str">
        <f t="shared" si="1380"/>
        <v/>
      </c>
      <c r="N6335" s="93" t="str">
        <f t="shared" si="1381"/>
        <v/>
      </c>
      <c r="O6335" s="94" t="str">
        <f t="shared" si="1382"/>
        <v/>
      </c>
      <c r="P6335" s="70">
        <f t="shared" si="1383"/>
        <v>0</v>
      </c>
      <c r="Q6335" s="28" t="str">
        <f t="shared" ca="1" si="1384"/>
        <v/>
      </c>
      <c r="R6335" s="28" t="str">
        <f t="shared" si="1385"/>
        <v/>
      </c>
      <c r="S6335" s="28" t="str">
        <f t="array" ref="S6335">IF(ISBLANK(A6335),"",INDEX(Info!$B$3:$H$6442,MATCH(J6335,IF(Info!$D$3:$D$6442=K6335,Info!$C$3:$C$6442),0),7))</f>
        <v/>
      </c>
    </row>
    <row r="6336" spans="1:19" x14ac:dyDescent="0.25">
      <c r="A6336" s="75"/>
      <c r="B6336" s="75"/>
      <c r="C6336" s="72"/>
      <c r="D6336" s="72"/>
      <c r="E6336" s="41" t="str">
        <f t="shared" si="1372"/>
        <v/>
      </c>
      <c r="F6336" s="90" t="str">
        <f t="shared" ca="1" si="1373"/>
        <v/>
      </c>
      <c r="G6336" s="91" t="str">
        <f t="shared" si="1374"/>
        <v/>
      </c>
      <c r="H6336" s="41" t="str">
        <f t="shared" si="1375"/>
        <v/>
      </c>
      <c r="I6336" s="92" t="str">
        <f t="shared" ca="1" si="1376"/>
        <v/>
      </c>
      <c r="J6336" s="28" t="str">
        <f t="shared" si="1377"/>
        <v/>
      </c>
      <c r="K6336" s="28" t="str">
        <f t="shared" si="1378"/>
        <v/>
      </c>
      <c r="L6336" s="28" t="str">
        <f t="shared" ca="1" si="1379"/>
        <v/>
      </c>
      <c r="M6336" s="28" t="str">
        <f t="shared" si="1380"/>
        <v/>
      </c>
      <c r="N6336" s="93" t="str">
        <f t="shared" si="1381"/>
        <v/>
      </c>
      <c r="O6336" s="94" t="str">
        <f t="shared" si="1382"/>
        <v/>
      </c>
      <c r="P6336" s="70">
        <f t="shared" si="1383"/>
        <v>0</v>
      </c>
      <c r="Q6336" s="28" t="str">
        <f t="shared" ca="1" si="1384"/>
        <v/>
      </c>
      <c r="R6336" s="28" t="str">
        <f t="shared" si="1385"/>
        <v/>
      </c>
      <c r="S6336" s="28" t="str">
        <f t="array" ref="S6336">IF(ISBLANK(A6336),"",INDEX(Info!$B$3:$H$6442,MATCH(J6336,IF(Info!$D$3:$D$6442=K6336,Info!$C$3:$C$6442),0),7))</f>
        <v/>
      </c>
    </row>
    <row r="6337" spans="1:19" x14ac:dyDescent="0.25">
      <c r="A6337" s="75"/>
      <c r="B6337" s="75"/>
      <c r="C6337" s="72"/>
      <c r="D6337" s="72"/>
      <c r="E6337" s="41" t="str">
        <f t="shared" si="1372"/>
        <v/>
      </c>
      <c r="F6337" s="90" t="str">
        <f t="shared" ca="1" si="1373"/>
        <v/>
      </c>
      <c r="G6337" s="91" t="str">
        <f t="shared" si="1374"/>
        <v/>
      </c>
      <c r="H6337" s="41" t="str">
        <f t="shared" si="1375"/>
        <v/>
      </c>
      <c r="I6337" s="92" t="str">
        <f t="shared" ca="1" si="1376"/>
        <v/>
      </c>
      <c r="J6337" s="28" t="str">
        <f t="shared" si="1377"/>
        <v/>
      </c>
      <c r="K6337" s="28" t="str">
        <f t="shared" si="1378"/>
        <v/>
      </c>
      <c r="L6337" s="28" t="str">
        <f t="shared" ca="1" si="1379"/>
        <v/>
      </c>
      <c r="M6337" s="28" t="str">
        <f t="shared" si="1380"/>
        <v/>
      </c>
      <c r="N6337" s="93" t="str">
        <f t="shared" si="1381"/>
        <v/>
      </c>
      <c r="O6337" s="94" t="str">
        <f t="shared" si="1382"/>
        <v/>
      </c>
      <c r="P6337" s="70">
        <f t="shared" si="1383"/>
        <v>0</v>
      </c>
      <c r="Q6337" s="28" t="str">
        <f t="shared" ca="1" si="1384"/>
        <v/>
      </c>
      <c r="R6337" s="28" t="str">
        <f t="shared" si="1385"/>
        <v/>
      </c>
      <c r="S6337" s="28" t="str">
        <f t="array" ref="S6337">IF(ISBLANK(A6337),"",INDEX(Info!$B$3:$H$6442,MATCH(J6337,IF(Info!$D$3:$D$6442=K6337,Info!$C$3:$C$6442),0),7))</f>
        <v/>
      </c>
    </row>
    <row r="6338" spans="1:19" x14ac:dyDescent="0.25">
      <c r="A6338" s="75"/>
      <c r="B6338" s="75"/>
      <c r="C6338" s="72"/>
      <c r="D6338" s="72"/>
      <c r="E6338" s="41" t="str">
        <f t="shared" si="1372"/>
        <v/>
      </c>
      <c r="F6338" s="90" t="str">
        <f t="shared" ca="1" si="1373"/>
        <v/>
      </c>
      <c r="G6338" s="91" t="str">
        <f t="shared" si="1374"/>
        <v/>
      </c>
      <c r="H6338" s="41" t="str">
        <f t="shared" si="1375"/>
        <v/>
      </c>
      <c r="I6338" s="92" t="str">
        <f t="shared" ca="1" si="1376"/>
        <v/>
      </c>
      <c r="J6338" s="28" t="str">
        <f t="shared" si="1377"/>
        <v/>
      </c>
      <c r="K6338" s="28" t="str">
        <f t="shared" si="1378"/>
        <v/>
      </c>
      <c r="L6338" s="28" t="str">
        <f t="shared" ca="1" si="1379"/>
        <v/>
      </c>
      <c r="M6338" s="28" t="str">
        <f t="shared" si="1380"/>
        <v/>
      </c>
      <c r="N6338" s="93" t="str">
        <f t="shared" si="1381"/>
        <v/>
      </c>
      <c r="O6338" s="94" t="str">
        <f t="shared" si="1382"/>
        <v/>
      </c>
      <c r="P6338" s="70">
        <f t="shared" si="1383"/>
        <v>0</v>
      </c>
      <c r="Q6338" s="28" t="str">
        <f t="shared" ca="1" si="1384"/>
        <v/>
      </c>
      <c r="R6338" s="28" t="str">
        <f t="shared" si="1385"/>
        <v/>
      </c>
      <c r="S6338" s="28" t="str">
        <f t="array" ref="S6338">IF(ISBLANK(A6338),"",INDEX(Info!$B$3:$H$6442,MATCH(J6338,IF(Info!$D$3:$D$6442=K6338,Info!$C$3:$C$6442),0),7))</f>
        <v/>
      </c>
    </row>
    <row r="6339" spans="1:19" x14ac:dyDescent="0.25">
      <c r="A6339" s="75"/>
      <c r="B6339" s="75"/>
      <c r="C6339" s="72"/>
      <c r="D6339" s="72"/>
      <c r="E6339" s="41" t="str">
        <f t="shared" si="1372"/>
        <v/>
      </c>
      <c r="F6339" s="90" t="str">
        <f t="shared" ca="1" si="1373"/>
        <v/>
      </c>
      <c r="G6339" s="91" t="str">
        <f t="shared" si="1374"/>
        <v/>
      </c>
      <c r="H6339" s="41" t="str">
        <f t="shared" si="1375"/>
        <v/>
      </c>
      <c r="I6339" s="92" t="str">
        <f t="shared" ca="1" si="1376"/>
        <v/>
      </c>
      <c r="J6339" s="28" t="str">
        <f t="shared" si="1377"/>
        <v/>
      </c>
      <c r="K6339" s="28" t="str">
        <f t="shared" si="1378"/>
        <v/>
      </c>
      <c r="L6339" s="28" t="str">
        <f t="shared" ca="1" si="1379"/>
        <v/>
      </c>
      <c r="M6339" s="28" t="str">
        <f t="shared" si="1380"/>
        <v/>
      </c>
      <c r="N6339" s="93" t="str">
        <f t="shared" si="1381"/>
        <v/>
      </c>
      <c r="O6339" s="94" t="str">
        <f t="shared" si="1382"/>
        <v/>
      </c>
      <c r="P6339" s="70">
        <f t="shared" si="1383"/>
        <v>0</v>
      </c>
      <c r="Q6339" s="28" t="str">
        <f t="shared" ca="1" si="1384"/>
        <v/>
      </c>
      <c r="R6339" s="28" t="str">
        <f t="shared" si="1385"/>
        <v/>
      </c>
      <c r="S6339" s="28" t="str">
        <f t="array" ref="S6339">IF(ISBLANK(A6339),"",INDEX(Info!$B$3:$H$6442,MATCH(J6339,IF(Info!$D$3:$D$6442=K6339,Info!$C$3:$C$6442),0),7))</f>
        <v/>
      </c>
    </row>
    <row r="6340" spans="1:19" x14ac:dyDescent="0.25">
      <c r="A6340" s="75"/>
      <c r="B6340" s="75"/>
      <c r="C6340" s="72"/>
      <c r="D6340" s="72"/>
      <c r="E6340" s="41" t="str">
        <f t="shared" ref="E6340:E6403" si="1386">IF(OR(ISNA(INDEX($S:$S,ROW())),ISBLANK(INDEX($A:$A,ROW()))),"",RIGHT(INDEX($S:$S,ROW()),LEN(INDEX($S:$S,ROW()))-FIND("$",INDEX($S:$S,ROW()))))</f>
        <v/>
      </c>
      <c r="F6340" s="90" t="str">
        <f t="shared" ref="F6340:F6403" ca="1" si="138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340" s="91" t="str">
        <f t="shared" ref="G6340:G6403" si="138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340" s="41" t="str">
        <f t="shared" ref="H6340:H6403" si="1389">IF(ISBLANK(INDEX($A:$A,ROW())),"",IF(AND(ISNUMBER(INDEX($F:$F,ROW())),ISNUMBER(INDEX($G:$G,ROW()))),SUMPRODUCT(INDEX($F:$F,ROW()),INDEX($G:$G,ROW())),"Onbekend"))</f>
        <v/>
      </c>
      <c r="I6340" s="92" t="str">
        <f t="shared" ref="I6340:I6403" ca="1" si="139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340" s="28" t="str">
        <f t="shared" ref="J6340:J6403" si="1391">IF(ISBLANK(INDEX($A:$A,ROW())),"",IF(AND(COUNT(LOOKUP("E",INDEX($A:$A,ROW())))=0,LEN(INDEX($A:$A,ROW()))&lt;7),TEXT(INDEX($A:$A,ROW()),"000000"),INDEX($A:$A,ROW())))</f>
        <v/>
      </c>
      <c r="K6340" s="28" t="str">
        <f t="shared" ref="K6340:K6403" si="1392">IF(ISBLANK(INDEX($B:$B,ROW())),"",TEXT(INDEX($B:$B,ROW()),"000000000"))</f>
        <v/>
      </c>
      <c r="L6340" s="28" t="str">
        <f t="shared" ref="L6340:L6403" ca="1" si="1393">IF(ISBLANK(INDEX($A:$A,ROW())),"",SUMPRODUCT(--ISERROR(INDIRECT("A"&amp;INDEX(ROW(),1)&amp;":H"&amp;INDEX(ROW(),1))))&gt;0)</f>
        <v/>
      </c>
      <c r="M6340" s="28" t="str">
        <f t="shared" ref="M6340:M6403" si="1394">IF(ISBLANK(INDEX($A:$A,ROW())),"",SUMPRODUCT(--($J$3:$J$6442&amp;$K$3:$K$6442=INDEX($J:$J,ROW())&amp;INDEX($K:$K,ROW())))&gt;1)</f>
        <v/>
      </c>
      <c r="N6340" s="93" t="str">
        <f t="shared" ref="N6340:N6403" si="1395">IF(INDEX($S:$S,ROW())="","",IFERROR((LEFT(INDEX($S:$S,ROW()),FIND("#",INDEX($S:$S,ROW()))-1)/100),(LEFT(INDEX($S:$S,ROW()),FIND("#",INDEX($S:$S,ROW()))-1))))</f>
        <v/>
      </c>
      <c r="O6340" s="94" t="str">
        <f t="shared" ref="O6340:O6403" si="139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340" s="70">
        <f t="shared" ref="P6340:P6403" si="1397">IF(INDEX($S:$S,ROW())="",0,MID(INDEX($S:$S,ROW()),FIND("@",INDEX($S:$S,ROW()))+1,FIND("$",RIGHT(INDEX($S:$S,ROW()), LEN(INDEX($S:$S,ROW()))-FIND("@",INDEX($S:$S,ROW()),1)),1)-1))*1</f>
        <v>0</v>
      </c>
      <c r="Q6340" s="28" t="str">
        <f t="shared" ref="Q6340:Q6403" ca="1" si="1398">IF(OR(ISBLANK(INDEX($A:$A,ROW())),INDEX($L:$L,ROW())=TRUE),"",INDEX($D:$D,ROW()))</f>
        <v/>
      </c>
      <c r="R6340" s="28" t="str">
        <f t="shared" ref="R6340:R6403" si="1399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6340" s="28" t="str">
        <f t="array" ref="S6340">IF(ISBLANK(A6340),"",INDEX(Info!$B$3:$H$6442,MATCH(J6340,IF(Info!$D$3:$D$6442=K6340,Info!$C$3:$C$6442),0),7))</f>
        <v/>
      </c>
    </row>
    <row r="6341" spans="1:19" x14ac:dyDescent="0.25">
      <c r="A6341" s="75"/>
      <c r="B6341" s="75"/>
      <c r="C6341" s="72"/>
      <c r="D6341" s="72"/>
      <c r="E6341" s="41" t="str">
        <f t="shared" si="1386"/>
        <v/>
      </c>
      <c r="F6341" s="90" t="str">
        <f t="shared" ca="1" si="1387"/>
        <v/>
      </c>
      <c r="G6341" s="91" t="str">
        <f t="shared" si="1388"/>
        <v/>
      </c>
      <c r="H6341" s="41" t="str">
        <f t="shared" si="1389"/>
        <v/>
      </c>
      <c r="I6341" s="92" t="str">
        <f t="shared" ca="1" si="1390"/>
        <v/>
      </c>
      <c r="J6341" s="28" t="str">
        <f t="shared" si="1391"/>
        <v/>
      </c>
      <c r="K6341" s="28" t="str">
        <f t="shared" si="1392"/>
        <v/>
      </c>
      <c r="L6341" s="28" t="str">
        <f t="shared" ca="1" si="1393"/>
        <v/>
      </c>
      <c r="M6341" s="28" t="str">
        <f t="shared" si="1394"/>
        <v/>
      </c>
      <c r="N6341" s="93" t="str">
        <f t="shared" si="1395"/>
        <v/>
      </c>
      <c r="O6341" s="94" t="str">
        <f t="shared" si="1396"/>
        <v/>
      </c>
      <c r="P6341" s="70">
        <f t="shared" si="1397"/>
        <v>0</v>
      </c>
      <c r="Q6341" s="28" t="str">
        <f t="shared" ca="1" si="1398"/>
        <v/>
      </c>
      <c r="R6341" s="28" t="str">
        <f t="shared" si="1399"/>
        <v/>
      </c>
      <c r="S6341" s="28" t="str">
        <f t="array" ref="S6341">IF(ISBLANK(A6341),"",INDEX(Info!$B$3:$H$6442,MATCH(J6341,IF(Info!$D$3:$D$6442=K6341,Info!$C$3:$C$6442),0),7))</f>
        <v/>
      </c>
    </row>
    <row r="6342" spans="1:19" x14ac:dyDescent="0.25">
      <c r="A6342" s="75"/>
      <c r="B6342" s="75"/>
      <c r="C6342" s="72"/>
      <c r="D6342" s="72"/>
      <c r="E6342" s="41" t="str">
        <f t="shared" si="1386"/>
        <v/>
      </c>
      <c r="F6342" s="90" t="str">
        <f t="shared" ca="1" si="1387"/>
        <v/>
      </c>
      <c r="G6342" s="91" t="str">
        <f t="shared" si="1388"/>
        <v/>
      </c>
      <c r="H6342" s="41" t="str">
        <f t="shared" si="1389"/>
        <v/>
      </c>
      <c r="I6342" s="92" t="str">
        <f t="shared" ca="1" si="1390"/>
        <v/>
      </c>
      <c r="J6342" s="28" t="str">
        <f t="shared" si="1391"/>
        <v/>
      </c>
      <c r="K6342" s="28" t="str">
        <f t="shared" si="1392"/>
        <v/>
      </c>
      <c r="L6342" s="28" t="str">
        <f t="shared" ca="1" si="1393"/>
        <v/>
      </c>
      <c r="M6342" s="28" t="str">
        <f t="shared" si="1394"/>
        <v/>
      </c>
      <c r="N6342" s="93" t="str">
        <f t="shared" si="1395"/>
        <v/>
      </c>
      <c r="O6342" s="94" t="str">
        <f t="shared" si="1396"/>
        <v/>
      </c>
      <c r="P6342" s="70">
        <f t="shared" si="1397"/>
        <v>0</v>
      </c>
      <c r="Q6342" s="28" t="str">
        <f t="shared" ca="1" si="1398"/>
        <v/>
      </c>
      <c r="R6342" s="28" t="str">
        <f t="shared" si="1399"/>
        <v/>
      </c>
      <c r="S6342" s="28" t="str">
        <f t="array" ref="S6342">IF(ISBLANK(A6342),"",INDEX(Info!$B$3:$H$6442,MATCH(J6342,IF(Info!$D$3:$D$6442=K6342,Info!$C$3:$C$6442),0),7))</f>
        <v/>
      </c>
    </row>
    <row r="6343" spans="1:19" x14ac:dyDescent="0.25">
      <c r="A6343" s="75"/>
      <c r="B6343" s="75"/>
      <c r="C6343" s="72"/>
      <c r="D6343" s="72"/>
      <c r="E6343" s="41" t="str">
        <f t="shared" si="1386"/>
        <v/>
      </c>
      <c r="F6343" s="90" t="str">
        <f t="shared" ca="1" si="1387"/>
        <v/>
      </c>
      <c r="G6343" s="91" t="str">
        <f t="shared" si="1388"/>
        <v/>
      </c>
      <c r="H6343" s="41" t="str">
        <f t="shared" si="1389"/>
        <v/>
      </c>
      <c r="I6343" s="92" t="str">
        <f t="shared" ca="1" si="1390"/>
        <v/>
      </c>
      <c r="J6343" s="28" t="str">
        <f t="shared" si="1391"/>
        <v/>
      </c>
      <c r="K6343" s="28" t="str">
        <f t="shared" si="1392"/>
        <v/>
      </c>
      <c r="L6343" s="28" t="str">
        <f t="shared" ca="1" si="1393"/>
        <v/>
      </c>
      <c r="M6343" s="28" t="str">
        <f t="shared" si="1394"/>
        <v/>
      </c>
      <c r="N6343" s="93" t="str">
        <f t="shared" si="1395"/>
        <v/>
      </c>
      <c r="O6343" s="94" t="str">
        <f t="shared" si="1396"/>
        <v/>
      </c>
      <c r="P6343" s="70">
        <f t="shared" si="1397"/>
        <v>0</v>
      </c>
      <c r="Q6343" s="28" t="str">
        <f t="shared" ca="1" si="1398"/>
        <v/>
      </c>
      <c r="R6343" s="28" t="str">
        <f t="shared" si="1399"/>
        <v/>
      </c>
      <c r="S6343" s="28" t="str">
        <f t="array" ref="S6343">IF(ISBLANK(A6343),"",INDEX(Info!$B$3:$H$6442,MATCH(J6343,IF(Info!$D$3:$D$6442=K6343,Info!$C$3:$C$6442),0),7))</f>
        <v/>
      </c>
    </row>
    <row r="6344" spans="1:19" x14ac:dyDescent="0.25">
      <c r="A6344" s="75"/>
      <c r="B6344" s="75"/>
      <c r="C6344" s="72"/>
      <c r="D6344" s="72"/>
      <c r="E6344" s="41" t="str">
        <f t="shared" si="1386"/>
        <v/>
      </c>
      <c r="F6344" s="90" t="str">
        <f t="shared" ca="1" si="1387"/>
        <v/>
      </c>
      <c r="G6344" s="91" t="str">
        <f t="shared" si="1388"/>
        <v/>
      </c>
      <c r="H6344" s="41" t="str">
        <f t="shared" si="1389"/>
        <v/>
      </c>
      <c r="I6344" s="92" t="str">
        <f t="shared" ca="1" si="1390"/>
        <v/>
      </c>
      <c r="J6344" s="28" t="str">
        <f t="shared" si="1391"/>
        <v/>
      </c>
      <c r="K6344" s="28" t="str">
        <f t="shared" si="1392"/>
        <v/>
      </c>
      <c r="L6344" s="28" t="str">
        <f t="shared" ca="1" si="1393"/>
        <v/>
      </c>
      <c r="M6344" s="28" t="str">
        <f t="shared" si="1394"/>
        <v/>
      </c>
      <c r="N6344" s="93" t="str">
        <f t="shared" si="1395"/>
        <v/>
      </c>
      <c r="O6344" s="94" t="str">
        <f t="shared" si="1396"/>
        <v/>
      </c>
      <c r="P6344" s="70">
        <f t="shared" si="1397"/>
        <v>0</v>
      </c>
      <c r="Q6344" s="28" t="str">
        <f t="shared" ca="1" si="1398"/>
        <v/>
      </c>
      <c r="R6344" s="28" t="str">
        <f t="shared" si="1399"/>
        <v/>
      </c>
      <c r="S6344" s="28" t="str">
        <f t="array" ref="S6344">IF(ISBLANK(A6344),"",INDEX(Info!$B$3:$H$6442,MATCH(J6344,IF(Info!$D$3:$D$6442=K6344,Info!$C$3:$C$6442),0),7))</f>
        <v/>
      </c>
    </row>
    <row r="6345" spans="1:19" x14ac:dyDescent="0.25">
      <c r="A6345" s="75"/>
      <c r="B6345" s="75"/>
      <c r="C6345" s="72"/>
      <c r="D6345" s="72"/>
      <c r="E6345" s="41" t="str">
        <f t="shared" si="1386"/>
        <v/>
      </c>
      <c r="F6345" s="90" t="str">
        <f t="shared" ca="1" si="1387"/>
        <v/>
      </c>
      <c r="G6345" s="91" t="str">
        <f t="shared" si="1388"/>
        <v/>
      </c>
      <c r="H6345" s="41" t="str">
        <f t="shared" si="1389"/>
        <v/>
      </c>
      <c r="I6345" s="92" t="str">
        <f t="shared" ca="1" si="1390"/>
        <v/>
      </c>
      <c r="J6345" s="28" t="str">
        <f t="shared" si="1391"/>
        <v/>
      </c>
      <c r="K6345" s="28" t="str">
        <f t="shared" si="1392"/>
        <v/>
      </c>
      <c r="L6345" s="28" t="str">
        <f t="shared" ca="1" si="1393"/>
        <v/>
      </c>
      <c r="M6345" s="28" t="str">
        <f t="shared" si="1394"/>
        <v/>
      </c>
      <c r="N6345" s="93" t="str">
        <f t="shared" si="1395"/>
        <v/>
      </c>
      <c r="O6345" s="94" t="str">
        <f t="shared" si="1396"/>
        <v/>
      </c>
      <c r="P6345" s="70">
        <f t="shared" si="1397"/>
        <v>0</v>
      </c>
      <c r="Q6345" s="28" t="str">
        <f t="shared" ca="1" si="1398"/>
        <v/>
      </c>
      <c r="R6345" s="28" t="str">
        <f t="shared" si="1399"/>
        <v/>
      </c>
      <c r="S6345" s="28" t="str">
        <f t="array" ref="S6345">IF(ISBLANK(A6345),"",INDEX(Info!$B$3:$H$6442,MATCH(J6345,IF(Info!$D$3:$D$6442=K6345,Info!$C$3:$C$6442),0),7))</f>
        <v/>
      </c>
    </row>
    <row r="6346" spans="1:19" x14ac:dyDescent="0.25">
      <c r="A6346" s="75"/>
      <c r="B6346" s="75"/>
      <c r="C6346" s="72"/>
      <c r="D6346" s="72"/>
      <c r="E6346" s="41" t="str">
        <f t="shared" si="1386"/>
        <v/>
      </c>
      <c r="F6346" s="90" t="str">
        <f t="shared" ca="1" si="1387"/>
        <v/>
      </c>
      <c r="G6346" s="91" t="str">
        <f t="shared" si="1388"/>
        <v/>
      </c>
      <c r="H6346" s="41" t="str">
        <f t="shared" si="1389"/>
        <v/>
      </c>
      <c r="I6346" s="92" t="str">
        <f t="shared" ca="1" si="1390"/>
        <v/>
      </c>
      <c r="J6346" s="28" t="str">
        <f t="shared" si="1391"/>
        <v/>
      </c>
      <c r="K6346" s="28" t="str">
        <f t="shared" si="1392"/>
        <v/>
      </c>
      <c r="L6346" s="28" t="str">
        <f t="shared" ca="1" si="1393"/>
        <v/>
      </c>
      <c r="M6346" s="28" t="str">
        <f t="shared" si="1394"/>
        <v/>
      </c>
      <c r="N6346" s="93" t="str">
        <f t="shared" si="1395"/>
        <v/>
      </c>
      <c r="O6346" s="94" t="str">
        <f t="shared" si="1396"/>
        <v/>
      </c>
      <c r="P6346" s="70">
        <f t="shared" si="1397"/>
        <v>0</v>
      </c>
      <c r="Q6346" s="28" t="str">
        <f t="shared" ca="1" si="1398"/>
        <v/>
      </c>
      <c r="R6346" s="28" t="str">
        <f t="shared" si="1399"/>
        <v/>
      </c>
      <c r="S6346" s="28" t="str">
        <f t="array" ref="S6346">IF(ISBLANK(A6346),"",INDEX(Info!$B$3:$H$6442,MATCH(J6346,IF(Info!$D$3:$D$6442=K6346,Info!$C$3:$C$6442),0),7))</f>
        <v/>
      </c>
    </row>
    <row r="6347" spans="1:19" x14ac:dyDescent="0.25">
      <c r="A6347" s="75"/>
      <c r="B6347" s="75"/>
      <c r="C6347" s="72"/>
      <c r="D6347" s="72"/>
      <c r="E6347" s="41" t="str">
        <f t="shared" si="1386"/>
        <v/>
      </c>
      <c r="F6347" s="90" t="str">
        <f t="shared" ca="1" si="1387"/>
        <v/>
      </c>
      <c r="G6347" s="91" t="str">
        <f t="shared" si="1388"/>
        <v/>
      </c>
      <c r="H6347" s="41" t="str">
        <f t="shared" si="1389"/>
        <v/>
      </c>
      <c r="I6347" s="92" t="str">
        <f t="shared" ca="1" si="1390"/>
        <v/>
      </c>
      <c r="J6347" s="28" t="str">
        <f t="shared" si="1391"/>
        <v/>
      </c>
      <c r="K6347" s="28" t="str">
        <f t="shared" si="1392"/>
        <v/>
      </c>
      <c r="L6347" s="28" t="str">
        <f t="shared" ca="1" si="1393"/>
        <v/>
      </c>
      <c r="M6347" s="28" t="str">
        <f t="shared" si="1394"/>
        <v/>
      </c>
      <c r="N6347" s="93" t="str">
        <f t="shared" si="1395"/>
        <v/>
      </c>
      <c r="O6347" s="94" t="str">
        <f t="shared" si="1396"/>
        <v/>
      </c>
      <c r="P6347" s="70">
        <f t="shared" si="1397"/>
        <v>0</v>
      </c>
      <c r="Q6347" s="28" t="str">
        <f t="shared" ca="1" si="1398"/>
        <v/>
      </c>
      <c r="R6347" s="28" t="str">
        <f t="shared" si="1399"/>
        <v/>
      </c>
      <c r="S6347" s="28" t="str">
        <f t="array" ref="S6347">IF(ISBLANK(A6347),"",INDEX(Info!$B$3:$H$6442,MATCH(J6347,IF(Info!$D$3:$D$6442=K6347,Info!$C$3:$C$6442),0),7))</f>
        <v/>
      </c>
    </row>
    <row r="6348" spans="1:19" x14ac:dyDescent="0.25">
      <c r="A6348" s="75"/>
      <c r="B6348" s="75"/>
      <c r="C6348" s="72"/>
      <c r="D6348" s="72"/>
      <c r="E6348" s="41" t="str">
        <f t="shared" si="1386"/>
        <v/>
      </c>
      <c r="F6348" s="90" t="str">
        <f t="shared" ca="1" si="1387"/>
        <v/>
      </c>
      <c r="G6348" s="91" t="str">
        <f t="shared" si="1388"/>
        <v/>
      </c>
      <c r="H6348" s="41" t="str">
        <f t="shared" si="1389"/>
        <v/>
      </c>
      <c r="I6348" s="92" t="str">
        <f t="shared" ca="1" si="1390"/>
        <v/>
      </c>
      <c r="J6348" s="28" t="str">
        <f t="shared" si="1391"/>
        <v/>
      </c>
      <c r="K6348" s="28" t="str">
        <f t="shared" si="1392"/>
        <v/>
      </c>
      <c r="L6348" s="28" t="str">
        <f t="shared" ca="1" si="1393"/>
        <v/>
      </c>
      <c r="M6348" s="28" t="str">
        <f t="shared" si="1394"/>
        <v/>
      </c>
      <c r="N6348" s="93" t="str">
        <f t="shared" si="1395"/>
        <v/>
      </c>
      <c r="O6348" s="94" t="str">
        <f t="shared" si="1396"/>
        <v/>
      </c>
      <c r="P6348" s="70">
        <f t="shared" si="1397"/>
        <v>0</v>
      </c>
      <c r="Q6348" s="28" t="str">
        <f t="shared" ca="1" si="1398"/>
        <v/>
      </c>
      <c r="R6348" s="28" t="str">
        <f t="shared" si="1399"/>
        <v/>
      </c>
      <c r="S6348" s="28" t="str">
        <f t="array" ref="S6348">IF(ISBLANK(A6348),"",INDEX(Info!$B$3:$H$6442,MATCH(J6348,IF(Info!$D$3:$D$6442=K6348,Info!$C$3:$C$6442),0),7))</f>
        <v/>
      </c>
    </row>
    <row r="6349" spans="1:19" x14ac:dyDescent="0.25">
      <c r="A6349" s="75"/>
      <c r="B6349" s="75"/>
      <c r="C6349" s="72"/>
      <c r="D6349" s="72"/>
      <c r="E6349" s="41" t="str">
        <f t="shared" si="1386"/>
        <v/>
      </c>
      <c r="F6349" s="90" t="str">
        <f t="shared" ca="1" si="1387"/>
        <v/>
      </c>
      <c r="G6349" s="91" t="str">
        <f t="shared" si="1388"/>
        <v/>
      </c>
      <c r="H6349" s="41" t="str">
        <f t="shared" si="1389"/>
        <v/>
      </c>
      <c r="I6349" s="92" t="str">
        <f t="shared" ca="1" si="1390"/>
        <v/>
      </c>
      <c r="J6349" s="28" t="str">
        <f t="shared" si="1391"/>
        <v/>
      </c>
      <c r="K6349" s="28" t="str">
        <f t="shared" si="1392"/>
        <v/>
      </c>
      <c r="L6349" s="28" t="str">
        <f t="shared" ca="1" si="1393"/>
        <v/>
      </c>
      <c r="M6349" s="28" t="str">
        <f t="shared" si="1394"/>
        <v/>
      </c>
      <c r="N6349" s="93" t="str">
        <f t="shared" si="1395"/>
        <v/>
      </c>
      <c r="O6349" s="94" t="str">
        <f t="shared" si="1396"/>
        <v/>
      </c>
      <c r="P6349" s="70">
        <f t="shared" si="1397"/>
        <v>0</v>
      </c>
      <c r="Q6349" s="28" t="str">
        <f t="shared" ca="1" si="1398"/>
        <v/>
      </c>
      <c r="R6349" s="28" t="str">
        <f t="shared" si="1399"/>
        <v/>
      </c>
      <c r="S6349" s="28" t="str">
        <f t="array" ref="S6349">IF(ISBLANK(A6349),"",INDEX(Info!$B$3:$H$6442,MATCH(J6349,IF(Info!$D$3:$D$6442=K6349,Info!$C$3:$C$6442),0),7))</f>
        <v/>
      </c>
    </row>
    <row r="6350" spans="1:19" x14ac:dyDescent="0.25">
      <c r="A6350" s="75"/>
      <c r="B6350" s="75"/>
      <c r="C6350" s="72"/>
      <c r="D6350" s="72"/>
      <c r="E6350" s="41" t="str">
        <f t="shared" si="1386"/>
        <v/>
      </c>
      <c r="F6350" s="90" t="str">
        <f t="shared" ca="1" si="1387"/>
        <v/>
      </c>
      <c r="G6350" s="91" t="str">
        <f t="shared" si="1388"/>
        <v/>
      </c>
      <c r="H6350" s="41" t="str">
        <f t="shared" si="1389"/>
        <v/>
      </c>
      <c r="I6350" s="92" t="str">
        <f t="shared" ca="1" si="1390"/>
        <v/>
      </c>
      <c r="J6350" s="28" t="str">
        <f t="shared" si="1391"/>
        <v/>
      </c>
      <c r="K6350" s="28" t="str">
        <f t="shared" si="1392"/>
        <v/>
      </c>
      <c r="L6350" s="28" t="str">
        <f t="shared" ca="1" si="1393"/>
        <v/>
      </c>
      <c r="M6350" s="28" t="str">
        <f t="shared" si="1394"/>
        <v/>
      </c>
      <c r="N6350" s="93" t="str">
        <f t="shared" si="1395"/>
        <v/>
      </c>
      <c r="O6350" s="94" t="str">
        <f t="shared" si="1396"/>
        <v/>
      </c>
      <c r="P6350" s="70">
        <f t="shared" si="1397"/>
        <v>0</v>
      </c>
      <c r="Q6350" s="28" t="str">
        <f t="shared" ca="1" si="1398"/>
        <v/>
      </c>
      <c r="R6350" s="28" t="str">
        <f t="shared" si="1399"/>
        <v/>
      </c>
      <c r="S6350" s="28" t="str">
        <f t="array" ref="S6350">IF(ISBLANK(A6350),"",INDEX(Info!$B$3:$H$6442,MATCH(J6350,IF(Info!$D$3:$D$6442=K6350,Info!$C$3:$C$6442),0),7))</f>
        <v/>
      </c>
    </row>
    <row r="6351" spans="1:19" x14ac:dyDescent="0.25">
      <c r="A6351" s="75"/>
      <c r="B6351" s="75"/>
      <c r="C6351" s="72"/>
      <c r="D6351" s="72"/>
      <c r="E6351" s="41" t="str">
        <f t="shared" si="1386"/>
        <v/>
      </c>
      <c r="F6351" s="90" t="str">
        <f t="shared" ca="1" si="1387"/>
        <v/>
      </c>
      <c r="G6351" s="91" t="str">
        <f t="shared" si="1388"/>
        <v/>
      </c>
      <c r="H6351" s="41" t="str">
        <f t="shared" si="1389"/>
        <v/>
      </c>
      <c r="I6351" s="92" t="str">
        <f t="shared" ca="1" si="1390"/>
        <v/>
      </c>
      <c r="J6351" s="28" t="str">
        <f t="shared" si="1391"/>
        <v/>
      </c>
      <c r="K6351" s="28" t="str">
        <f t="shared" si="1392"/>
        <v/>
      </c>
      <c r="L6351" s="28" t="str">
        <f t="shared" ca="1" si="1393"/>
        <v/>
      </c>
      <c r="M6351" s="28" t="str">
        <f t="shared" si="1394"/>
        <v/>
      </c>
      <c r="N6351" s="93" t="str">
        <f t="shared" si="1395"/>
        <v/>
      </c>
      <c r="O6351" s="94" t="str">
        <f t="shared" si="1396"/>
        <v/>
      </c>
      <c r="P6351" s="70">
        <f t="shared" si="1397"/>
        <v>0</v>
      </c>
      <c r="Q6351" s="28" t="str">
        <f t="shared" ca="1" si="1398"/>
        <v/>
      </c>
      <c r="R6351" s="28" t="str">
        <f t="shared" si="1399"/>
        <v/>
      </c>
      <c r="S6351" s="28" t="str">
        <f t="array" ref="S6351">IF(ISBLANK(A6351),"",INDEX(Info!$B$3:$H$6442,MATCH(J6351,IF(Info!$D$3:$D$6442=K6351,Info!$C$3:$C$6442),0),7))</f>
        <v/>
      </c>
    </row>
    <row r="6352" spans="1:19" x14ac:dyDescent="0.25">
      <c r="A6352" s="75"/>
      <c r="B6352" s="75"/>
      <c r="C6352" s="72"/>
      <c r="D6352" s="72"/>
      <c r="E6352" s="41" t="str">
        <f t="shared" si="1386"/>
        <v/>
      </c>
      <c r="F6352" s="90" t="str">
        <f t="shared" ca="1" si="1387"/>
        <v/>
      </c>
      <c r="G6352" s="91" t="str">
        <f t="shared" si="1388"/>
        <v/>
      </c>
      <c r="H6352" s="41" t="str">
        <f t="shared" si="1389"/>
        <v/>
      </c>
      <c r="I6352" s="92" t="str">
        <f t="shared" ca="1" si="1390"/>
        <v/>
      </c>
      <c r="J6352" s="28" t="str">
        <f t="shared" si="1391"/>
        <v/>
      </c>
      <c r="K6352" s="28" t="str">
        <f t="shared" si="1392"/>
        <v/>
      </c>
      <c r="L6352" s="28" t="str">
        <f t="shared" ca="1" si="1393"/>
        <v/>
      </c>
      <c r="M6352" s="28" t="str">
        <f t="shared" si="1394"/>
        <v/>
      </c>
      <c r="N6352" s="93" t="str">
        <f t="shared" si="1395"/>
        <v/>
      </c>
      <c r="O6352" s="94" t="str">
        <f t="shared" si="1396"/>
        <v/>
      </c>
      <c r="P6352" s="70">
        <f t="shared" si="1397"/>
        <v>0</v>
      </c>
      <c r="Q6352" s="28" t="str">
        <f t="shared" ca="1" si="1398"/>
        <v/>
      </c>
      <c r="R6352" s="28" t="str">
        <f t="shared" si="1399"/>
        <v/>
      </c>
      <c r="S6352" s="28" t="str">
        <f t="array" ref="S6352">IF(ISBLANK(A6352),"",INDEX(Info!$B$3:$H$6442,MATCH(J6352,IF(Info!$D$3:$D$6442=K6352,Info!$C$3:$C$6442),0),7))</f>
        <v/>
      </c>
    </row>
    <row r="6353" spans="1:19" x14ac:dyDescent="0.25">
      <c r="A6353" s="75"/>
      <c r="B6353" s="75"/>
      <c r="C6353" s="72"/>
      <c r="D6353" s="72"/>
      <c r="E6353" s="41" t="str">
        <f t="shared" si="1386"/>
        <v/>
      </c>
      <c r="F6353" s="90" t="str">
        <f t="shared" ca="1" si="1387"/>
        <v/>
      </c>
      <c r="G6353" s="91" t="str">
        <f t="shared" si="1388"/>
        <v/>
      </c>
      <c r="H6353" s="41" t="str">
        <f t="shared" si="1389"/>
        <v/>
      </c>
      <c r="I6353" s="92" t="str">
        <f t="shared" ca="1" si="1390"/>
        <v/>
      </c>
      <c r="J6353" s="28" t="str">
        <f t="shared" si="1391"/>
        <v/>
      </c>
      <c r="K6353" s="28" t="str">
        <f t="shared" si="1392"/>
        <v/>
      </c>
      <c r="L6353" s="28" t="str">
        <f t="shared" ca="1" si="1393"/>
        <v/>
      </c>
      <c r="M6353" s="28" t="str">
        <f t="shared" si="1394"/>
        <v/>
      </c>
      <c r="N6353" s="93" t="str">
        <f t="shared" si="1395"/>
        <v/>
      </c>
      <c r="O6353" s="94" t="str">
        <f t="shared" si="1396"/>
        <v/>
      </c>
      <c r="P6353" s="70">
        <f t="shared" si="1397"/>
        <v>0</v>
      </c>
      <c r="Q6353" s="28" t="str">
        <f t="shared" ca="1" si="1398"/>
        <v/>
      </c>
      <c r="R6353" s="28" t="str">
        <f t="shared" si="1399"/>
        <v/>
      </c>
      <c r="S6353" s="28" t="str">
        <f t="array" ref="S6353">IF(ISBLANK(A6353),"",INDEX(Info!$B$3:$H$6442,MATCH(J6353,IF(Info!$D$3:$D$6442=K6353,Info!$C$3:$C$6442),0),7))</f>
        <v/>
      </c>
    </row>
    <row r="6354" spans="1:19" x14ac:dyDescent="0.25">
      <c r="A6354" s="75"/>
      <c r="B6354" s="75"/>
      <c r="C6354" s="72"/>
      <c r="D6354" s="72"/>
      <c r="E6354" s="41" t="str">
        <f t="shared" si="1386"/>
        <v/>
      </c>
      <c r="F6354" s="90" t="str">
        <f t="shared" ca="1" si="1387"/>
        <v/>
      </c>
      <c r="G6354" s="91" t="str">
        <f t="shared" si="1388"/>
        <v/>
      </c>
      <c r="H6354" s="41" t="str">
        <f t="shared" si="1389"/>
        <v/>
      </c>
      <c r="I6354" s="92" t="str">
        <f t="shared" ca="1" si="1390"/>
        <v/>
      </c>
      <c r="J6354" s="28" t="str">
        <f t="shared" si="1391"/>
        <v/>
      </c>
      <c r="K6354" s="28" t="str">
        <f t="shared" si="1392"/>
        <v/>
      </c>
      <c r="L6354" s="28" t="str">
        <f t="shared" ca="1" si="1393"/>
        <v/>
      </c>
      <c r="M6354" s="28" t="str">
        <f t="shared" si="1394"/>
        <v/>
      </c>
      <c r="N6354" s="93" t="str">
        <f t="shared" si="1395"/>
        <v/>
      </c>
      <c r="O6354" s="94" t="str">
        <f t="shared" si="1396"/>
        <v/>
      </c>
      <c r="P6354" s="70">
        <f t="shared" si="1397"/>
        <v>0</v>
      </c>
      <c r="Q6354" s="28" t="str">
        <f t="shared" ca="1" si="1398"/>
        <v/>
      </c>
      <c r="R6354" s="28" t="str">
        <f t="shared" si="1399"/>
        <v/>
      </c>
      <c r="S6354" s="28" t="str">
        <f t="array" ref="S6354">IF(ISBLANK(A6354),"",INDEX(Info!$B$3:$H$6442,MATCH(J6354,IF(Info!$D$3:$D$6442=K6354,Info!$C$3:$C$6442),0),7))</f>
        <v/>
      </c>
    </row>
    <row r="6355" spans="1:19" x14ac:dyDescent="0.25">
      <c r="A6355" s="75"/>
      <c r="B6355" s="75"/>
      <c r="C6355" s="72"/>
      <c r="D6355" s="72"/>
      <c r="E6355" s="41" t="str">
        <f t="shared" si="1386"/>
        <v/>
      </c>
      <c r="F6355" s="90" t="str">
        <f t="shared" ca="1" si="1387"/>
        <v/>
      </c>
      <c r="G6355" s="91" t="str">
        <f t="shared" si="1388"/>
        <v/>
      </c>
      <c r="H6355" s="41" t="str">
        <f t="shared" si="1389"/>
        <v/>
      </c>
      <c r="I6355" s="92" t="str">
        <f t="shared" ca="1" si="1390"/>
        <v/>
      </c>
      <c r="J6355" s="28" t="str">
        <f t="shared" si="1391"/>
        <v/>
      </c>
      <c r="K6355" s="28" t="str">
        <f t="shared" si="1392"/>
        <v/>
      </c>
      <c r="L6355" s="28" t="str">
        <f t="shared" ca="1" si="1393"/>
        <v/>
      </c>
      <c r="M6355" s="28" t="str">
        <f t="shared" si="1394"/>
        <v/>
      </c>
      <c r="N6355" s="93" t="str">
        <f t="shared" si="1395"/>
        <v/>
      </c>
      <c r="O6355" s="94" t="str">
        <f t="shared" si="1396"/>
        <v/>
      </c>
      <c r="P6355" s="70">
        <f t="shared" si="1397"/>
        <v>0</v>
      </c>
      <c r="Q6355" s="28" t="str">
        <f t="shared" ca="1" si="1398"/>
        <v/>
      </c>
      <c r="R6355" s="28" t="str">
        <f t="shared" si="1399"/>
        <v/>
      </c>
      <c r="S6355" s="28" t="str">
        <f t="array" ref="S6355">IF(ISBLANK(A6355),"",INDEX(Info!$B$3:$H$6442,MATCH(J6355,IF(Info!$D$3:$D$6442=K6355,Info!$C$3:$C$6442),0),7))</f>
        <v/>
      </c>
    </row>
    <row r="6356" spans="1:19" x14ac:dyDescent="0.25">
      <c r="A6356" s="75"/>
      <c r="B6356" s="75"/>
      <c r="C6356" s="72"/>
      <c r="D6356" s="72"/>
      <c r="E6356" s="41" t="str">
        <f t="shared" si="1386"/>
        <v/>
      </c>
      <c r="F6356" s="90" t="str">
        <f t="shared" ca="1" si="1387"/>
        <v/>
      </c>
      <c r="G6356" s="91" t="str">
        <f t="shared" si="1388"/>
        <v/>
      </c>
      <c r="H6356" s="41" t="str">
        <f t="shared" si="1389"/>
        <v/>
      </c>
      <c r="I6356" s="92" t="str">
        <f t="shared" ca="1" si="1390"/>
        <v/>
      </c>
      <c r="J6356" s="28" t="str">
        <f t="shared" si="1391"/>
        <v/>
      </c>
      <c r="K6356" s="28" t="str">
        <f t="shared" si="1392"/>
        <v/>
      </c>
      <c r="L6356" s="28" t="str">
        <f t="shared" ca="1" si="1393"/>
        <v/>
      </c>
      <c r="M6356" s="28" t="str">
        <f t="shared" si="1394"/>
        <v/>
      </c>
      <c r="N6356" s="93" t="str">
        <f t="shared" si="1395"/>
        <v/>
      </c>
      <c r="O6356" s="94" t="str">
        <f t="shared" si="1396"/>
        <v/>
      </c>
      <c r="P6356" s="70">
        <f t="shared" si="1397"/>
        <v>0</v>
      </c>
      <c r="Q6356" s="28" t="str">
        <f t="shared" ca="1" si="1398"/>
        <v/>
      </c>
      <c r="R6356" s="28" t="str">
        <f t="shared" si="1399"/>
        <v/>
      </c>
      <c r="S6356" s="28" t="str">
        <f t="array" ref="S6356">IF(ISBLANK(A6356),"",INDEX(Info!$B$3:$H$6442,MATCH(J6356,IF(Info!$D$3:$D$6442=K6356,Info!$C$3:$C$6442),0),7))</f>
        <v/>
      </c>
    </row>
    <row r="6357" spans="1:19" x14ac:dyDescent="0.25">
      <c r="A6357" s="75"/>
      <c r="B6357" s="75"/>
      <c r="C6357" s="72"/>
      <c r="D6357" s="72"/>
      <c r="E6357" s="41" t="str">
        <f t="shared" si="1386"/>
        <v/>
      </c>
      <c r="F6357" s="90" t="str">
        <f t="shared" ca="1" si="1387"/>
        <v/>
      </c>
      <c r="G6357" s="91" t="str">
        <f t="shared" si="1388"/>
        <v/>
      </c>
      <c r="H6357" s="41" t="str">
        <f t="shared" si="1389"/>
        <v/>
      </c>
      <c r="I6357" s="92" t="str">
        <f t="shared" ca="1" si="1390"/>
        <v/>
      </c>
      <c r="J6357" s="28" t="str">
        <f t="shared" si="1391"/>
        <v/>
      </c>
      <c r="K6357" s="28" t="str">
        <f t="shared" si="1392"/>
        <v/>
      </c>
      <c r="L6357" s="28" t="str">
        <f t="shared" ca="1" si="1393"/>
        <v/>
      </c>
      <c r="M6357" s="28" t="str">
        <f t="shared" si="1394"/>
        <v/>
      </c>
      <c r="N6357" s="93" t="str">
        <f t="shared" si="1395"/>
        <v/>
      </c>
      <c r="O6357" s="94" t="str">
        <f t="shared" si="1396"/>
        <v/>
      </c>
      <c r="P6357" s="70">
        <f t="shared" si="1397"/>
        <v>0</v>
      </c>
      <c r="Q6357" s="28" t="str">
        <f t="shared" ca="1" si="1398"/>
        <v/>
      </c>
      <c r="R6357" s="28" t="str">
        <f t="shared" si="1399"/>
        <v/>
      </c>
      <c r="S6357" s="28" t="str">
        <f t="array" ref="S6357">IF(ISBLANK(A6357),"",INDEX(Info!$B$3:$H$6442,MATCH(J6357,IF(Info!$D$3:$D$6442=K6357,Info!$C$3:$C$6442),0),7))</f>
        <v/>
      </c>
    </row>
    <row r="6358" spans="1:19" x14ac:dyDescent="0.25">
      <c r="A6358" s="86"/>
      <c r="B6358" s="86"/>
      <c r="C6358" s="87"/>
      <c r="D6358" s="71"/>
      <c r="E6358" s="41" t="str">
        <f t="shared" si="1386"/>
        <v/>
      </c>
      <c r="F6358" s="90" t="str">
        <f t="shared" ca="1" si="1387"/>
        <v/>
      </c>
      <c r="G6358" s="91" t="str">
        <f t="shared" si="1388"/>
        <v/>
      </c>
      <c r="H6358" s="41" t="str">
        <f t="shared" si="1389"/>
        <v/>
      </c>
      <c r="I6358" s="92" t="str">
        <f t="shared" ca="1" si="1390"/>
        <v/>
      </c>
      <c r="J6358" s="28" t="str">
        <f t="shared" si="1391"/>
        <v/>
      </c>
      <c r="K6358" s="28" t="str">
        <f t="shared" si="1392"/>
        <v/>
      </c>
      <c r="L6358" s="28" t="str">
        <f t="shared" ca="1" si="1393"/>
        <v/>
      </c>
      <c r="M6358" s="28" t="str">
        <f t="shared" si="1394"/>
        <v/>
      </c>
      <c r="N6358" s="93" t="str">
        <f t="shared" si="1395"/>
        <v/>
      </c>
      <c r="O6358" s="94" t="str">
        <f t="shared" si="1396"/>
        <v/>
      </c>
      <c r="P6358" s="70">
        <f t="shared" si="1397"/>
        <v>0</v>
      </c>
      <c r="Q6358" s="28" t="str">
        <f t="shared" ca="1" si="1398"/>
        <v/>
      </c>
      <c r="R6358" s="28" t="str">
        <f t="shared" si="1399"/>
        <v/>
      </c>
      <c r="S6358" s="28" t="str">
        <f t="array" ref="S6358">IF(ISBLANK(A6358),"",INDEX(Info!$B$3:$H$6442,MATCH(J6358,IF(Info!$D$3:$D$6442=K6358,Info!$C$3:$C$6442),0),7))</f>
        <v/>
      </c>
    </row>
    <row r="6359" spans="1:19" x14ac:dyDescent="0.25">
      <c r="A6359" s="86"/>
      <c r="B6359" s="86"/>
      <c r="C6359" s="87"/>
      <c r="D6359" s="71"/>
      <c r="E6359" s="41" t="str">
        <f t="shared" si="1386"/>
        <v/>
      </c>
      <c r="F6359" s="90" t="str">
        <f t="shared" ca="1" si="1387"/>
        <v/>
      </c>
      <c r="G6359" s="91" t="str">
        <f t="shared" si="1388"/>
        <v/>
      </c>
      <c r="H6359" s="41" t="str">
        <f t="shared" si="1389"/>
        <v/>
      </c>
      <c r="I6359" s="92" t="str">
        <f t="shared" ca="1" si="1390"/>
        <v/>
      </c>
      <c r="J6359" s="28" t="str">
        <f t="shared" si="1391"/>
        <v/>
      </c>
      <c r="K6359" s="28" t="str">
        <f t="shared" si="1392"/>
        <v/>
      </c>
      <c r="L6359" s="28" t="str">
        <f t="shared" ca="1" si="1393"/>
        <v/>
      </c>
      <c r="M6359" s="28" t="str">
        <f t="shared" si="1394"/>
        <v/>
      </c>
      <c r="N6359" s="93" t="str">
        <f t="shared" si="1395"/>
        <v/>
      </c>
      <c r="O6359" s="94" t="str">
        <f t="shared" si="1396"/>
        <v/>
      </c>
      <c r="P6359" s="70">
        <f t="shared" si="1397"/>
        <v>0</v>
      </c>
      <c r="Q6359" s="28" t="str">
        <f t="shared" ca="1" si="1398"/>
        <v/>
      </c>
      <c r="R6359" s="28" t="str">
        <f t="shared" si="1399"/>
        <v/>
      </c>
      <c r="S6359" s="28" t="str">
        <f t="array" ref="S6359">IF(ISBLANK(A6359),"",INDEX(Info!$B$3:$H$6442,MATCH(J6359,IF(Info!$D$3:$D$6442=K6359,Info!$C$3:$C$6442),0),7))</f>
        <v/>
      </c>
    </row>
    <row r="6360" spans="1:19" x14ac:dyDescent="0.25">
      <c r="A6360" s="86"/>
      <c r="B6360" s="86"/>
      <c r="C6360" s="87"/>
      <c r="D6360" s="71"/>
      <c r="E6360" s="41" t="str">
        <f t="shared" si="1386"/>
        <v/>
      </c>
      <c r="F6360" s="90" t="str">
        <f t="shared" ca="1" si="1387"/>
        <v/>
      </c>
      <c r="G6360" s="91" t="str">
        <f t="shared" si="1388"/>
        <v/>
      </c>
      <c r="H6360" s="41" t="str">
        <f t="shared" si="1389"/>
        <v/>
      </c>
      <c r="I6360" s="92" t="str">
        <f t="shared" ca="1" si="1390"/>
        <v/>
      </c>
      <c r="J6360" s="28" t="str">
        <f t="shared" si="1391"/>
        <v/>
      </c>
      <c r="K6360" s="28" t="str">
        <f t="shared" si="1392"/>
        <v/>
      </c>
      <c r="L6360" s="28" t="str">
        <f t="shared" ca="1" si="1393"/>
        <v/>
      </c>
      <c r="M6360" s="28" t="str">
        <f t="shared" si="1394"/>
        <v/>
      </c>
      <c r="N6360" s="93" t="str">
        <f t="shared" si="1395"/>
        <v/>
      </c>
      <c r="O6360" s="94" t="str">
        <f t="shared" si="1396"/>
        <v/>
      </c>
      <c r="P6360" s="70">
        <f t="shared" si="1397"/>
        <v>0</v>
      </c>
      <c r="Q6360" s="28" t="str">
        <f t="shared" ca="1" si="1398"/>
        <v/>
      </c>
      <c r="R6360" s="28" t="str">
        <f t="shared" si="1399"/>
        <v/>
      </c>
      <c r="S6360" s="28" t="str">
        <f t="array" ref="S6360">IF(ISBLANK(A6360),"",INDEX(Info!$B$3:$H$6442,MATCH(J6360,IF(Info!$D$3:$D$6442=K6360,Info!$C$3:$C$6442),0),7))</f>
        <v/>
      </c>
    </row>
    <row r="6361" spans="1:19" x14ac:dyDescent="0.25">
      <c r="A6361" s="86"/>
      <c r="B6361" s="86"/>
      <c r="C6361" s="87"/>
      <c r="D6361" s="71"/>
      <c r="E6361" s="41" t="str">
        <f t="shared" si="1386"/>
        <v/>
      </c>
      <c r="F6361" s="90" t="str">
        <f t="shared" ca="1" si="1387"/>
        <v/>
      </c>
      <c r="G6361" s="91" t="str">
        <f t="shared" si="1388"/>
        <v/>
      </c>
      <c r="H6361" s="41" t="str">
        <f t="shared" si="1389"/>
        <v/>
      </c>
      <c r="I6361" s="92" t="str">
        <f t="shared" ca="1" si="1390"/>
        <v/>
      </c>
      <c r="J6361" s="28" t="str">
        <f t="shared" si="1391"/>
        <v/>
      </c>
      <c r="K6361" s="28" t="str">
        <f t="shared" si="1392"/>
        <v/>
      </c>
      <c r="L6361" s="28" t="str">
        <f t="shared" ca="1" si="1393"/>
        <v/>
      </c>
      <c r="M6361" s="28" t="str">
        <f t="shared" si="1394"/>
        <v/>
      </c>
      <c r="N6361" s="93" t="str">
        <f t="shared" si="1395"/>
        <v/>
      </c>
      <c r="O6361" s="94" t="str">
        <f t="shared" si="1396"/>
        <v/>
      </c>
      <c r="P6361" s="70">
        <f t="shared" si="1397"/>
        <v>0</v>
      </c>
      <c r="Q6361" s="28" t="str">
        <f t="shared" ca="1" si="1398"/>
        <v/>
      </c>
      <c r="R6361" s="28" t="str">
        <f t="shared" si="1399"/>
        <v/>
      </c>
      <c r="S6361" s="28" t="str">
        <f t="array" ref="S6361">IF(ISBLANK(A6361),"",INDEX(Info!$B$3:$H$6442,MATCH(J6361,IF(Info!$D$3:$D$6442=K6361,Info!$C$3:$C$6442),0),7))</f>
        <v/>
      </c>
    </row>
    <row r="6362" spans="1:19" x14ac:dyDescent="0.25">
      <c r="A6362" s="86"/>
      <c r="B6362" s="86"/>
      <c r="C6362" s="87"/>
      <c r="D6362" s="71"/>
      <c r="E6362" s="41" t="str">
        <f t="shared" si="1386"/>
        <v/>
      </c>
      <c r="F6362" s="90" t="str">
        <f t="shared" ca="1" si="1387"/>
        <v/>
      </c>
      <c r="G6362" s="91" t="str">
        <f t="shared" si="1388"/>
        <v/>
      </c>
      <c r="H6362" s="41" t="str">
        <f t="shared" si="1389"/>
        <v/>
      </c>
      <c r="I6362" s="92" t="str">
        <f t="shared" ca="1" si="1390"/>
        <v/>
      </c>
      <c r="J6362" s="28" t="str">
        <f t="shared" si="1391"/>
        <v/>
      </c>
      <c r="K6362" s="28" t="str">
        <f t="shared" si="1392"/>
        <v/>
      </c>
      <c r="L6362" s="28" t="str">
        <f t="shared" ca="1" si="1393"/>
        <v/>
      </c>
      <c r="M6362" s="28" t="str">
        <f t="shared" si="1394"/>
        <v/>
      </c>
      <c r="N6362" s="93" t="str">
        <f t="shared" si="1395"/>
        <v/>
      </c>
      <c r="O6362" s="94" t="str">
        <f t="shared" si="1396"/>
        <v/>
      </c>
      <c r="P6362" s="70">
        <f t="shared" si="1397"/>
        <v>0</v>
      </c>
      <c r="Q6362" s="28" t="str">
        <f t="shared" ca="1" si="1398"/>
        <v/>
      </c>
      <c r="R6362" s="28" t="str">
        <f t="shared" si="1399"/>
        <v/>
      </c>
      <c r="S6362" s="28" t="str">
        <f t="array" ref="S6362">IF(ISBLANK(A6362),"",INDEX(Info!$B$3:$H$6442,MATCH(J6362,IF(Info!$D$3:$D$6442=K6362,Info!$C$3:$C$6442),0),7))</f>
        <v/>
      </c>
    </row>
    <row r="6363" spans="1:19" x14ac:dyDescent="0.25">
      <c r="A6363" s="86"/>
      <c r="B6363" s="86"/>
      <c r="C6363" s="87"/>
      <c r="D6363" s="71"/>
      <c r="E6363" s="41" t="str">
        <f t="shared" si="1386"/>
        <v/>
      </c>
      <c r="F6363" s="90" t="str">
        <f t="shared" ca="1" si="1387"/>
        <v/>
      </c>
      <c r="G6363" s="91" t="str">
        <f t="shared" si="1388"/>
        <v/>
      </c>
      <c r="H6363" s="41" t="str">
        <f t="shared" si="1389"/>
        <v/>
      </c>
      <c r="I6363" s="92" t="str">
        <f t="shared" ca="1" si="1390"/>
        <v/>
      </c>
      <c r="J6363" s="28" t="str">
        <f t="shared" si="1391"/>
        <v/>
      </c>
      <c r="K6363" s="28" t="str">
        <f t="shared" si="1392"/>
        <v/>
      </c>
      <c r="L6363" s="28" t="str">
        <f t="shared" ca="1" si="1393"/>
        <v/>
      </c>
      <c r="M6363" s="28" t="str">
        <f t="shared" si="1394"/>
        <v/>
      </c>
      <c r="N6363" s="93" t="str">
        <f t="shared" si="1395"/>
        <v/>
      </c>
      <c r="O6363" s="94" t="str">
        <f t="shared" si="1396"/>
        <v/>
      </c>
      <c r="P6363" s="70">
        <f t="shared" si="1397"/>
        <v>0</v>
      </c>
      <c r="Q6363" s="28" t="str">
        <f t="shared" ca="1" si="1398"/>
        <v/>
      </c>
      <c r="R6363" s="28" t="str">
        <f t="shared" si="1399"/>
        <v/>
      </c>
      <c r="S6363" s="28" t="str">
        <f t="array" ref="S6363">IF(ISBLANK(A6363),"",INDEX(Info!$B$3:$H$6442,MATCH(J6363,IF(Info!$D$3:$D$6442=K6363,Info!$C$3:$C$6442),0),7))</f>
        <v/>
      </c>
    </row>
    <row r="6364" spans="1:19" x14ac:dyDescent="0.25">
      <c r="A6364" s="86"/>
      <c r="B6364" s="86"/>
      <c r="C6364" s="87"/>
      <c r="D6364" s="71"/>
      <c r="E6364" s="41" t="str">
        <f t="shared" si="1386"/>
        <v/>
      </c>
      <c r="F6364" s="90" t="str">
        <f t="shared" ca="1" si="1387"/>
        <v/>
      </c>
      <c r="G6364" s="91" t="str">
        <f t="shared" si="1388"/>
        <v/>
      </c>
      <c r="H6364" s="41" t="str">
        <f t="shared" si="1389"/>
        <v/>
      </c>
      <c r="I6364" s="92" t="str">
        <f t="shared" ca="1" si="1390"/>
        <v/>
      </c>
      <c r="J6364" s="28" t="str">
        <f t="shared" si="1391"/>
        <v/>
      </c>
      <c r="K6364" s="28" t="str">
        <f t="shared" si="1392"/>
        <v/>
      </c>
      <c r="L6364" s="28" t="str">
        <f t="shared" ca="1" si="1393"/>
        <v/>
      </c>
      <c r="M6364" s="28" t="str">
        <f t="shared" si="1394"/>
        <v/>
      </c>
      <c r="N6364" s="93" t="str">
        <f t="shared" si="1395"/>
        <v/>
      </c>
      <c r="O6364" s="94" t="str">
        <f t="shared" si="1396"/>
        <v/>
      </c>
      <c r="P6364" s="70">
        <f t="shared" si="1397"/>
        <v>0</v>
      </c>
      <c r="Q6364" s="28" t="str">
        <f t="shared" ca="1" si="1398"/>
        <v/>
      </c>
      <c r="R6364" s="28" t="str">
        <f t="shared" si="1399"/>
        <v/>
      </c>
      <c r="S6364" s="28" t="str">
        <f t="array" ref="S6364">IF(ISBLANK(A6364),"",INDEX(Info!$B$3:$H$6442,MATCH(J6364,IF(Info!$D$3:$D$6442=K6364,Info!$C$3:$C$6442),0),7))</f>
        <v/>
      </c>
    </row>
    <row r="6365" spans="1:19" x14ac:dyDescent="0.25">
      <c r="A6365" s="86"/>
      <c r="B6365" s="86"/>
      <c r="C6365" s="87"/>
      <c r="D6365" s="71"/>
      <c r="E6365" s="41" t="str">
        <f t="shared" si="1386"/>
        <v/>
      </c>
      <c r="F6365" s="90" t="str">
        <f t="shared" ca="1" si="1387"/>
        <v/>
      </c>
      <c r="G6365" s="91" t="str">
        <f t="shared" si="1388"/>
        <v/>
      </c>
      <c r="H6365" s="41" t="str">
        <f t="shared" si="1389"/>
        <v/>
      </c>
      <c r="I6365" s="92" t="str">
        <f t="shared" ca="1" si="1390"/>
        <v/>
      </c>
      <c r="J6365" s="28" t="str">
        <f t="shared" si="1391"/>
        <v/>
      </c>
      <c r="K6365" s="28" t="str">
        <f t="shared" si="1392"/>
        <v/>
      </c>
      <c r="L6365" s="28" t="str">
        <f t="shared" ca="1" si="1393"/>
        <v/>
      </c>
      <c r="M6365" s="28" t="str">
        <f t="shared" si="1394"/>
        <v/>
      </c>
      <c r="N6365" s="93" t="str">
        <f t="shared" si="1395"/>
        <v/>
      </c>
      <c r="O6365" s="94" t="str">
        <f t="shared" si="1396"/>
        <v/>
      </c>
      <c r="P6365" s="70">
        <f t="shared" si="1397"/>
        <v>0</v>
      </c>
      <c r="Q6365" s="28" t="str">
        <f t="shared" ca="1" si="1398"/>
        <v/>
      </c>
      <c r="R6365" s="28" t="str">
        <f t="shared" si="1399"/>
        <v/>
      </c>
      <c r="S6365" s="28" t="str">
        <f t="array" ref="S6365">IF(ISBLANK(A6365),"",INDEX(Info!$B$3:$H$6442,MATCH(J6365,IF(Info!$D$3:$D$6442=K6365,Info!$C$3:$C$6442),0),7))</f>
        <v/>
      </c>
    </row>
    <row r="6366" spans="1:19" x14ac:dyDescent="0.25">
      <c r="A6366" s="86"/>
      <c r="B6366" s="86"/>
      <c r="C6366" s="87"/>
      <c r="D6366" s="71"/>
      <c r="E6366" s="41" t="str">
        <f t="shared" si="1386"/>
        <v/>
      </c>
      <c r="F6366" s="90" t="str">
        <f t="shared" ca="1" si="1387"/>
        <v/>
      </c>
      <c r="G6366" s="91" t="str">
        <f t="shared" si="1388"/>
        <v/>
      </c>
      <c r="H6366" s="41" t="str">
        <f t="shared" si="1389"/>
        <v/>
      </c>
      <c r="I6366" s="92" t="str">
        <f t="shared" ca="1" si="1390"/>
        <v/>
      </c>
      <c r="J6366" s="28" t="str">
        <f t="shared" si="1391"/>
        <v/>
      </c>
      <c r="K6366" s="28" t="str">
        <f t="shared" si="1392"/>
        <v/>
      </c>
      <c r="L6366" s="28" t="str">
        <f t="shared" ca="1" si="1393"/>
        <v/>
      </c>
      <c r="M6366" s="28" t="str">
        <f t="shared" si="1394"/>
        <v/>
      </c>
      <c r="N6366" s="93" t="str">
        <f t="shared" si="1395"/>
        <v/>
      </c>
      <c r="O6366" s="94" t="str">
        <f t="shared" si="1396"/>
        <v/>
      </c>
      <c r="P6366" s="70">
        <f t="shared" si="1397"/>
        <v>0</v>
      </c>
      <c r="Q6366" s="28" t="str">
        <f t="shared" ca="1" si="1398"/>
        <v/>
      </c>
      <c r="R6366" s="28" t="str">
        <f t="shared" si="1399"/>
        <v/>
      </c>
      <c r="S6366" s="28" t="str">
        <f t="array" ref="S6366">IF(ISBLANK(A6366),"",INDEX(Info!$B$3:$H$6442,MATCH(J6366,IF(Info!$D$3:$D$6442=K6366,Info!$C$3:$C$6442),0),7))</f>
        <v/>
      </c>
    </row>
    <row r="6367" spans="1:19" x14ac:dyDescent="0.25">
      <c r="A6367" s="86"/>
      <c r="B6367" s="86"/>
      <c r="C6367" s="87"/>
      <c r="D6367" s="71"/>
      <c r="E6367" s="41" t="str">
        <f t="shared" si="1386"/>
        <v/>
      </c>
      <c r="F6367" s="90" t="str">
        <f t="shared" ca="1" si="1387"/>
        <v/>
      </c>
      <c r="G6367" s="91" t="str">
        <f t="shared" si="1388"/>
        <v/>
      </c>
      <c r="H6367" s="41" t="str">
        <f t="shared" si="1389"/>
        <v/>
      </c>
      <c r="I6367" s="92" t="str">
        <f t="shared" ca="1" si="1390"/>
        <v/>
      </c>
      <c r="J6367" s="28" t="str">
        <f t="shared" si="1391"/>
        <v/>
      </c>
      <c r="K6367" s="28" t="str">
        <f t="shared" si="1392"/>
        <v/>
      </c>
      <c r="L6367" s="28" t="str">
        <f t="shared" ca="1" si="1393"/>
        <v/>
      </c>
      <c r="M6367" s="28" t="str">
        <f t="shared" si="1394"/>
        <v/>
      </c>
      <c r="N6367" s="93" t="str">
        <f t="shared" si="1395"/>
        <v/>
      </c>
      <c r="O6367" s="94" t="str">
        <f t="shared" si="1396"/>
        <v/>
      </c>
      <c r="P6367" s="70">
        <f t="shared" si="1397"/>
        <v>0</v>
      </c>
      <c r="Q6367" s="28" t="str">
        <f t="shared" ca="1" si="1398"/>
        <v/>
      </c>
      <c r="R6367" s="28" t="str">
        <f t="shared" si="1399"/>
        <v/>
      </c>
      <c r="S6367" s="28" t="str">
        <f t="array" ref="S6367">IF(ISBLANK(A6367),"",INDEX(Info!$B$3:$H$6442,MATCH(J6367,IF(Info!$D$3:$D$6442=K6367,Info!$C$3:$C$6442),0),7))</f>
        <v/>
      </c>
    </row>
    <row r="6368" spans="1:19" x14ac:dyDescent="0.25">
      <c r="A6368" s="86"/>
      <c r="B6368" s="86"/>
      <c r="C6368" s="87"/>
      <c r="D6368" s="71"/>
      <c r="E6368" s="41" t="str">
        <f t="shared" si="1386"/>
        <v/>
      </c>
      <c r="F6368" s="90" t="str">
        <f t="shared" ca="1" si="1387"/>
        <v/>
      </c>
      <c r="G6368" s="91" t="str">
        <f t="shared" si="1388"/>
        <v/>
      </c>
      <c r="H6368" s="41" t="str">
        <f t="shared" si="1389"/>
        <v/>
      </c>
      <c r="I6368" s="92" t="str">
        <f t="shared" ca="1" si="1390"/>
        <v/>
      </c>
      <c r="J6368" s="28" t="str">
        <f t="shared" si="1391"/>
        <v/>
      </c>
      <c r="K6368" s="28" t="str">
        <f t="shared" si="1392"/>
        <v/>
      </c>
      <c r="L6368" s="28" t="str">
        <f t="shared" ca="1" si="1393"/>
        <v/>
      </c>
      <c r="M6368" s="28" t="str">
        <f t="shared" si="1394"/>
        <v/>
      </c>
      <c r="N6368" s="93" t="str">
        <f t="shared" si="1395"/>
        <v/>
      </c>
      <c r="O6368" s="94" t="str">
        <f t="shared" si="1396"/>
        <v/>
      </c>
      <c r="P6368" s="70">
        <f t="shared" si="1397"/>
        <v>0</v>
      </c>
      <c r="Q6368" s="28" t="str">
        <f t="shared" ca="1" si="1398"/>
        <v/>
      </c>
      <c r="R6368" s="28" t="str">
        <f t="shared" si="1399"/>
        <v/>
      </c>
      <c r="S6368" s="28" t="str">
        <f t="array" ref="S6368">IF(ISBLANK(A6368),"",INDEX(Info!$B$3:$H$6442,MATCH(J6368,IF(Info!$D$3:$D$6442=K6368,Info!$C$3:$C$6442),0),7))</f>
        <v/>
      </c>
    </row>
    <row r="6369" spans="1:19" x14ac:dyDescent="0.25">
      <c r="A6369" s="86"/>
      <c r="B6369" s="86"/>
      <c r="C6369" s="87"/>
      <c r="D6369" s="71"/>
      <c r="E6369" s="41" t="str">
        <f t="shared" si="1386"/>
        <v/>
      </c>
      <c r="F6369" s="90" t="str">
        <f t="shared" ca="1" si="1387"/>
        <v/>
      </c>
      <c r="G6369" s="91" t="str">
        <f t="shared" si="1388"/>
        <v/>
      </c>
      <c r="H6369" s="41" t="str">
        <f t="shared" si="1389"/>
        <v/>
      </c>
      <c r="I6369" s="92" t="str">
        <f t="shared" ca="1" si="1390"/>
        <v/>
      </c>
      <c r="J6369" s="28" t="str">
        <f t="shared" si="1391"/>
        <v/>
      </c>
      <c r="K6369" s="28" t="str">
        <f t="shared" si="1392"/>
        <v/>
      </c>
      <c r="L6369" s="28" t="str">
        <f t="shared" ca="1" si="1393"/>
        <v/>
      </c>
      <c r="M6369" s="28" t="str">
        <f t="shared" si="1394"/>
        <v/>
      </c>
      <c r="N6369" s="93" t="str">
        <f t="shared" si="1395"/>
        <v/>
      </c>
      <c r="O6369" s="94" t="str">
        <f t="shared" si="1396"/>
        <v/>
      </c>
      <c r="P6369" s="70">
        <f t="shared" si="1397"/>
        <v>0</v>
      </c>
      <c r="Q6369" s="28" t="str">
        <f t="shared" ca="1" si="1398"/>
        <v/>
      </c>
      <c r="R6369" s="28" t="str">
        <f t="shared" si="1399"/>
        <v/>
      </c>
      <c r="S6369" s="28" t="str">
        <f t="array" ref="S6369">IF(ISBLANK(A6369),"",INDEX(Info!$B$3:$H$6442,MATCH(J6369,IF(Info!$D$3:$D$6442=K6369,Info!$C$3:$C$6442),0),7))</f>
        <v/>
      </c>
    </row>
    <row r="6370" spans="1:19" x14ac:dyDescent="0.25">
      <c r="A6370" s="86"/>
      <c r="B6370" s="86"/>
      <c r="C6370" s="87"/>
      <c r="D6370" s="71"/>
      <c r="E6370" s="41" t="str">
        <f t="shared" si="1386"/>
        <v/>
      </c>
      <c r="F6370" s="90" t="str">
        <f t="shared" ca="1" si="1387"/>
        <v/>
      </c>
      <c r="G6370" s="91" t="str">
        <f t="shared" si="1388"/>
        <v/>
      </c>
      <c r="H6370" s="41" t="str">
        <f t="shared" si="1389"/>
        <v/>
      </c>
      <c r="I6370" s="92" t="str">
        <f t="shared" ca="1" si="1390"/>
        <v/>
      </c>
      <c r="J6370" s="28" t="str">
        <f t="shared" si="1391"/>
        <v/>
      </c>
      <c r="K6370" s="28" t="str">
        <f t="shared" si="1392"/>
        <v/>
      </c>
      <c r="L6370" s="28" t="str">
        <f t="shared" ca="1" si="1393"/>
        <v/>
      </c>
      <c r="M6370" s="28" t="str">
        <f t="shared" si="1394"/>
        <v/>
      </c>
      <c r="N6370" s="93" t="str">
        <f t="shared" si="1395"/>
        <v/>
      </c>
      <c r="O6370" s="94" t="str">
        <f t="shared" si="1396"/>
        <v/>
      </c>
      <c r="P6370" s="70">
        <f t="shared" si="1397"/>
        <v>0</v>
      </c>
      <c r="Q6370" s="28" t="str">
        <f t="shared" ca="1" si="1398"/>
        <v/>
      </c>
      <c r="R6370" s="28" t="str">
        <f t="shared" si="1399"/>
        <v/>
      </c>
      <c r="S6370" s="28" t="str">
        <f t="array" ref="S6370">IF(ISBLANK(A6370),"",INDEX(Info!$B$3:$H$6442,MATCH(J6370,IF(Info!$D$3:$D$6442=K6370,Info!$C$3:$C$6442),0),7))</f>
        <v/>
      </c>
    </row>
    <row r="6371" spans="1:19" x14ac:dyDescent="0.25">
      <c r="A6371" s="86"/>
      <c r="B6371" s="86"/>
      <c r="C6371" s="87"/>
      <c r="D6371" s="71"/>
      <c r="E6371" s="41" t="str">
        <f t="shared" si="1386"/>
        <v/>
      </c>
      <c r="F6371" s="90" t="str">
        <f t="shared" ca="1" si="1387"/>
        <v/>
      </c>
      <c r="G6371" s="91" t="str">
        <f t="shared" si="1388"/>
        <v/>
      </c>
      <c r="H6371" s="41" t="str">
        <f t="shared" si="1389"/>
        <v/>
      </c>
      <c r="I6371" s="92" t="str">
        <f t="shared" ca="1" si="1390"/>
        <v/>
      </c>
      <c r="J6371" s="28" t="str">
        <f t="shared" si="1391"/>
        <v/>
      </c>
      <c r="K6371" s="28" t="str">
        <f t="shared" si="1392"/>
        <v/>
      </c>
      <c r="L6371" s="28" t="str">
        <f t="shared" ca="1" si="1393"/>
        <v/>
      </c>
      <c r="M6371" s="28" t="str">
        <f t="shared" si="1394"/>
        <v/>
      </c>
      <c r="N6371" s="93" t="str">
        <f t="shared" si="1395"/>
        <v/>
      </c>
      <c r="O6371" s="94" t="str">
        <f t="shared" si="1396"/>
        <v/>
      </c>
      <c r="P6371" s="70">
        <f t="shared" si="1397"/>
        <v>0</v>
      </c>
      <c r="Q6371" s="28" t="str">
        <f t="shared" ca="1" si="1398"/>
        <v/>
      </c>
      <c r="R6371" s="28" t="str">
        <f t="shared" si="1399"/>
        <v/>
      </c>
      <c r="S6371" s="28" t="str">
        <f t="array" ref="S6371">IF(ISBLANK(A6371),"",INDEX(Info!$B$3:$H$6442,MATCH(J6371,IF(Info!$D$3:$D$6442=K6371,Info!$C$3:$C$6442),0),7))</f>
        <v/>
      </c>
    </row>
    <row r="6372" spans="1:19" x14ac:dyDescent="0.25">
      <c r="A6372" s="86"/>
      <c r="B6372" s="86"/>
      <c r="C6372" s="87"/>
      <c r="D6372" s="71"/>
      <c r="E6372" s="41" t="str">
        <f t="shared" si="1386"/>
        <v/>
      </c>
      <c r="F6372" s="90" t="str">
        <f t="shared" ca="1" si="1387"/>
        <v/>
      </c>
      <c r="G6372" s="91" t="str">
        <f t="shared" si="1388"/>
        <v/>
      </c>
      <c r="H6372" s="41" t="str">
        <f t="shared" si="1389"/>
        <v/>
      </c>
      <c r="I6372" s="92" t="str">
        <f t="shared" ca="1" si="1390"/>
        <v/>
      </c>
      <c r="J6372" s="28" t="str">
        <f t="shared" si="1391"/>
        <v/>
      </c>
      <c r="K6372" s="28" t="str">
        <f t="shared" si="1392"/>
        <v/>
      </c>
      <c r="L6372" s="28" t="str">
        <f t="shared" ca="1" si="1393"/>
        <v/>
      </c>
      <c r="M6372" s="28" t="str">
        <f t="shared" si="1394"/>
        <v/>
      </c>
      <c r="N6372" s="93" t="str">
        <f t="shared" si="1395"/>
        <v/>
      </c>
      <c r="O6372" s="94" t="str">
        <f t="shared" si="1396"/>
        <v/>
      </c>
      <c r="P6372" s="70">
        <f t="shared" si="1397"/>
        <v>0</v>
      </c>
      <c r="Q6372" s="28" t="str">
        <f t="shared" ca="1" si="1398"/>
        <v/>
      </c>
      <c r="R6372" s="28" t="str">
        <f t="shared" si="1399"/>
        <v/>
      </c>
      <c r="S6372" s="28" t="str">
        <f t="array" ref="S6372">IF(ISBLANK(A6372),"",INDEX(Info!$B$3:$H$6442,MATCH(J6372,IF(Info!$D$3:$D$6442=K6372,Info!$C$3:$C$6442),0),7))</f>
        <v/>
      </c>
    </row>
    <row r="6373" spans="1:19" x14ac:dyDescent="0.25">
      <c r="A6373" s="86"/>
      <c r="B6373" s="86"/>
      <c r="C6373" s="87"/>
      <c r="D6373" s="71"/>
      <c r="E6373" s="41" t="str">
        <f t="shared" si="1386"/>
        <v/>
      </c>
      <c r="F6373" s="90" t="str">
        <f t="shared" ca="1" si="1387"/>
        <v/>
      </c>
      <c r="G6373" s="91" t="str">
        <f t="shared" si="1388"/>
        <v/>
      </c>
      <c r="H6373" s="41" t="str">
        <f t="shared" si="1389"/>
        <v/>
      </c>
      <c r="I6373" s="92" t="str">
        <f t="shared" ca="1" si="1390"/>
        <v/>
      </c>
      <c r="J6373" s="28" t="str">
        <f t="shared" si="1391"/>
        <v/>
      </c>
      <c r="K6373" s="28" t="str">
        <f t="shared" si="1392"/>
        <v/>
      </c>
      <c r="L6373" s="28" t="str">
        <f t="shared" ca="1" si="1393"/>
        <v/>
      </c>
      <c r="M6373" s="28" t="str">
        <f t="shared" si="1394"/>
        <v/>
      </c>
      <c r="N6373" s="93" t="str">
        <f t="shared" si="1395"/>
        <v/>
      </c>
      <c r="O6373" s="94" t="str">
        <f t="shared" si="1396"/>
        <v/>
      </c>
      <c r="P6373" s="70">
        <f t="shared" si="1397"/>
        <v>0</v>
      </c>
      <c r="Q6373" s="28" t="str">
        <f t="shared" ca="1" si="1398"/>
        <v/>
      </c>
      <c r="R6373" s="28" t="str">
        <f t="shared" si="1399"/>
        <v/>
      </c>
      <c r="S6373" s="28" t="str">
        <f t="array" ref="S6373">IF(ISBLANK(A6373),"",INDEX(Info!$B$3:$H$6442,MATCH(J6373,IF(Info!$D$3:$D$6442=K6373,Info!$C$3:$C$6442),0),7))</f>
        <v/>
      </c>
    </row>
    <row r="6374" spans="1:19" x14ac:dyDescent="0.25">
      <c r="A6374" s="86"/>
      <c r="B6374" s="86"/>
      <c r="C6374" s="87"/>
      <c r="D6374" s="71"/>
      <c r="E6374" s="41" t="str">
        <f t="shared" si="1386"/>
        <v/>
      </c>
      <c r="F6374" s="90" t="str">
        <f t="shared" ca="1" si="1387"/>
        <v/>
      </c>
      <c r="G6374" s="91" t="str">
        <f t="shared" si="1388"/>
        <v/>
      </c>
      <c r="H6374" s="41" t="str">
        <f t="shared" si="1389"/>
        <v/>
      </c>
      <c r="I6374" s="92" t="str">
        <f t="shared" ca="1" si="1390"/>
        <v/>
      </c>
      <c r="J6374" s="28" t="str">
        <f t="shared" si="1391"/>
        <v/>
      </c>
      <c r="K6374" s="28" t="str">
        <f t="shared" si="1392"/>
        <v/>
      </c>
      <c r="L6374" s="28" t="str">
        <f t="shared" ca="1" si="1393"/>
        <v/>
      </c>
      <c r="M6374" s="28" t="str">
        <f t="shared" si="1394"/>
        <v/>
      </c>
      <c r="N6374" s="93" t="str">
        <f t="shared" si="1395"/>
        <v/>
      </c>
      <c r="O6374" s="94" t="str">
        <f t="shared" si="1396"/>
        <v/>
      </c>
      <c r="P6374" s="70">
        <f t="shared" si="1397"/>
        <v>0</v>
      </c>
      <c r="Q6374" s="28" t="str">
        <f t="shared" ca="1" si="1398"/>
        <v/>
      </c>
      <c r="R6374" s="28" t="str">
        <f t="shared" si="1399"/>
        <v/>
      </c>
      <c r="S6374" s="28" t="str">
        <f t="array" ref="S6374">IF(ISBLANK(A6374),"",INDEX(Info!$B$3:$H$6442,MATCH(J6374,IF(Info!$D$3:$D$6442=K6374,Info!$C$3:$C$6442),0),7))</f>
        <v/>
      </c>
    </row>
    <row r="6375" spans="1:19" x14ac:dyDescent="0.25">
      <c r="A6375" s="86"/>
      <c r="B6375" s="86"/>
      <c r="C6375" s="87"/>
      <c r="D6375" s="71"/>
      <c r="E6375" s="41" t="str">
        <f t="shared" si="1386"/>
        <v/>
      </c>
      <c r="F6375" s="90" t="str">
        <f t="shared" ca="1" si="1387"/>
        <v/>
      </c>
      <c r="G6375" s="91" t="str">
        <f t="shared" si="1388"/>
        <v/>
      </c>
      <c r="H6375" s="41" t="str">
        <f t="shared" si="1389"/>
        <v/>
      </c>
      <c r="I6375" s="92" t="str">
        <f t="shared" ca="1" si="1390"/>
        <v/>
      </c>
      <c r="J6375" s="28" t="str">
        <f t="shared" si="1391"/>
        <v/>
      </c>
      <c r="K6375" s="28" t="str">
        <f t="shared" si="1392"/>
        <v/>
      </c>
      <c r="L6375" s="28" t="str">
        <f t="shared" ca="1" si="1393"/>
        <v/>
      </c>
      <c r="M6375" s="28" t="str">
        <f t="shared" si="1394"/>
        <v/>
      </c>
      <c r="N6375" s="93" t="str">
        <f t="shared" si="1395"/>
        <v/>
      </c>
      <c r="O6375" s="94" t="str">
        <f t="shared" si="1396"/>
        <v/>
      </c>
      <c r="P6375" s="70">
        <f t="shared" si="1397"/>
        <v>0</v>
      </c>
      <c r="Q6375" s="28" t="str">
        <f t="shared" ca="1" si="1398"/>
        <v/>
      </c>
      <c r="R6375" s="28" t="str">
        <f t="shared" si="1399"/>
        <v/>
      </c>
      <c r="S6375" s="28" t="str">
        <f t="array" ref="S6375">IF(ISBLANK(A6375),"",INDEX(Info!$B$3:$H$6442,MATCH(J6375,IF(Info!$D$3:$D$6442=K6375,Info!$C$3:$C$6442),0),7))</f>
        <v/>
      </c>
    </row>
    <row r="6376" spans="1:19" x14ac:dyDescent="0.25">
      <c r="A6376" s="86"/>
      <c r="B6376" s="86"/>
      <c r="C6376" s="87"/>
      <c r="D6376" s="71"/>
      <c r="E6376" s="41" t="str">
        <f t="shared" si="1386"/>
        <v/>
      </c>
      <c r="F6376" s="90" t="str">
        <f t="shared" ca="1" si="1387"/>
        <v/>
      </c>
      <c r="G6376" s="91" t="str">
        <f t="shared" si="1388"/>
        <v/>
      </c>
      <c r="H6376" s="41" t="str">
        <f t="shared" si="1389"/>
        <v/>
      </c>
      <c r="I6376" s="92" t="str">
        <f t="shared" ca="1" si="1390"/>
        <v/>
      </c>
      <c r="J6376" s="28" t="str">
        <f t="shared" si="1391"/>
        <v/>
      </c>
      <c r="K6376" s="28" t="str">
        <f t="shared" si="1392"/>
        <v/>
      </c>
      <c r="L6376" s="28" t="str">
        <f t="shared" ca="1" si="1393"/>
        <v/>
      </c>
      <c r="M6376" s="28" t="str">
        <f t="shared" si="1394"/>
        <v/>
      </c>
      <c r="N6376" s="93" t="str">
        <f t="shared" si="1395"/>
        <v/>
      </c>
      <c r="O6376" s="94" t="str">
        <f t="shared" si="1396"/>
        <v/>
      </c>
      <c r="P6376" s="70">
        <f t="shared" si="1397"/>
        <v>0</v>
      </c>
      <c r="Q6376" s="28" t="str">
        <f t="shared" ca="1" si="1398"/>
        <v/>
      </c>
      <c r="R6376" s="28" t="str">
        <f t="shared" si="1399"/>
        <v/>
      </c>
      <c r="S6376" s="28" t="str">
        <f t="array" ref="S6376">IF(ISBLANK(A6376),"",INDEX(Info!$B$3:$H$6442,MATCH(J6376,IF(Info!$D$3:$D$6442=K6376,Info!$C$3:$C$6442),0),7))</f>
        <v/>
      </c>
    </row>
    <row r="6377" spans="1:19" x14ac:dyDescent="0.25">
      <c r="A6377" s="86"/>
      <c r="B6377" s="86"/>
      <c r="C6377" s="87"/>
      <c r="D6377" s="71"/>
      <c r="E6377" s="41" t="str">
        <f t="shared" si="1386"/>
        <v/>
      </c>
      <c r="F6377" s="90" t="str">
        <f t="shared" ca="1" si="1387"/>
        <v/>
      </c>
      <c r="G6377" s="91" t="str">
        <f t="shared" si="1388"/>
        <v/>
      </c>
      <c r="H6377" s="41" t="str">
        <f t="shared" si="1389"/>
        <v/>
      </c>
      <c r="I6377" s="92" t="str">
        <f t="shared" ca="1" si="1390"/>
        <v/>
      </c>
      <c r="J6377" s="28" t="str">
        <f t="shared" si="1391"/>
        <v/>
      </c>
      <c r="K6377" s="28" t="str">
        <f t="shared" si="1392"/>
        <v/>
      </c>
      <c r="L6377" s="28" t="str">
        <f t="shared" ca="1" si="1393"/>
        <v/>
      </c>
      <c r="M6377" s="28" t="str">
        <f t="shared" si="1394"/>
        <v/>
      </c>
      <c r="N6377" s="93" t="str">
        <f t="shared" si="1395"/>
        <v/>
      </c>
      <c r="O6377" s="94" t="str">
        <f t="shared" si="1396"/>
        <v/>
      </c>
      <c r="P6377" s="70">
        <f t="shared" si="1397"/>
        <v>0</v>
      </c>
      <c r="Q6377" s="28" t="str">
        <f t="shared" ca="1" si="1398"/>
        <v/>
      </c>
      <c r="R6377" s="28" t="str">
        <f t="shared" si="1399"/>
        <v/>
      </c>
      <c r="S6377" s="28" t="str">
        <f t="array" ref="S6377">IF(ISBLANK(A6377),"",INDEX(Info!$B$3:$H$6442,MATCH(J6377,IF(Info!$D$3:$D$6442=K6377,Info!$C$3:$C$6442),0),7))</f>
        <v/>
      </c>
    </row>
    <row r="6378" spans="1:19" x14ac:dyDescent="0.25">
      <c r="A6378" s="86"/>
      <c r="B6378" s="86"/>
      <c r="C6378" s="87"/>
      <c r="D6378" s="71"/>
      <c r="E6378" s="41" t="str">
        <f t="shared" si="1386"/>
        <v/>
      </c>
      <c r="F6378" s="90" t="str">
        <f t="shared" ca="1" si="1387"/>
        <v/>
      </c>
      <c r="G6378" s="91" t="str">
        <f t="shared" si="1388"/>
        <v/>
      </c>
      <c r="H6378" s="41" t="str">
        <f t="shared" si="1389"/>
        <v/>
      </c>
      <c r="I6378" s="92" t="str">
        <f t="shared" ca="1" si="1390"/>
        <v/>
      </c>
      <c r="J6378" s="28" t="str">
        <f t="shared" si="1391"/>
        <v/>
      </c>
      <c r="K6378" s="28" t="str">
        <f t="shared" si="1392"/>
        <v/>
      </c>
      <c r="L6378" s="28" t="str">
        <f t="shared" ca="1" si="1393"/>
        <v/>
      </c>
      <c r="M6378" s="28" t="str">
        <f t="shared" si="1394"/>
        <v/>
      </c>
      <c r="N6378" s="93" t="str">
        <f t="shared" si="1395"/>
        <v/>
      </c>
      <c r="O6378" s="94" t="str">
        <f t="shared" si="1396"/>
        <v/>
      </c>
      <c r="P6378" s="70">
        <f t="shared" si="1397"/>
        <v>0</v>
      </c>
      <c r="Q6378" s="28" t="str">
        <f t="shared" ca="1" si="1398"/>
        <v/>
      </c>
      <c r="R6378" s="28" t="str">
        <f t="shared" si="1399"/>
        <v/>
      </c>
      <c r="S6378" s="28" t="str">
        <f t="array" ref="S6378">IF(ISBLANK(A6378),"",INDEX(Info!$B$3:$H$6442,MATCH(J6378,IF(Info!$D$3:$D$6442=K6378,Info!$C$3:$C$6442),0),7))</f>
        <v/>
      </c>
    </row>
    <row r="6379" spans="1:19" x14ac:dyDescent="0.25">
      <c r="A6379" s="86"/>
      <c r="B6379" s="86"/>
      <c r="C6379" s="87"/>
      <c r="D6379" s="71"/>
      <c r="E6379" s="41" t="str">
        <f t="shared" si="1386"/>
        <v/>
      </c>
      <c r="F6379" s="90" t="str">
        <f t="shared" ca="1" si="1387"/>
        <v/>
      </c>
      <c r="G6379" s="91" t="str">
        <f t="shared" si="1388"/>
        <v/>
      </c>
      <c r="H6379" s="41" t="str">
        <f t="shared" si="1389"/>
        <v/>
      </c>
      <c r="I6379" s="92" t="str">
        <f t="shared" ca="1" si="1390"/>
        <v/>
      </c>
      <c r="J6379" s="28" t="str">
        <f t="shared" si="1391"/>
        <v/>
      </c>
      <c r="K6379" s="28" t="str">
        <f t="shared" si="1392"/>
        <v/>
      </c>
      <c r="L6379" s="28" t="str">
        <f t="shared" ca="1" si="1393"/>
        <v/>
      </c>
      <c r="M6379" s="28" t="str">
        <f t="shared" si="1394"/>
        <v/>
      </c>
      <c r="N6379" s="93" t="str">
        <f t="shared" si="1395"/>
        <v/>
      </c>
      <c r="O6379" s="94" t="str">
        <f t="shared" si="1396"/>
        <v/>
      </c>
      <c r="P6379" s="70">
        <f t="shared" si="1397"/>
        <v>0</v>
      </c>
      <c r="Q6379" s="28" t="str">
        <f t="shared" ca="1" si="1398"/>
        <v/>
      </c>
      <c r="R6379" s="28" t="str">
        <f t="shared" si="1399"/>
        <v/>
      </c>
      <c r="S6379" s="28" t="str">
        <f t="array" ref="S6379">IF(ISBLANK(A6379),"",INDEX(Info!$B$3:$H$6442,MATCH(J6379,IF(Info!$D$3:$D$6442=K6379,Info!$C$3:$C$6442),0),7))</f>
        <v/>
      </c>
    </row>
    <row r="6380" spans="1:19" x14ac:dyDescent="0.25">
      <c r="A6380" s="86"/>
      <c r="B6380" s="86"/>
      <c r="C6380" s="87"/>
      <c r="D6380" s="71"/>
      <c r="E6380" s="41" t="str">
        <f t="shared" si="1386"/>
        <v/>
      </c>
      <c r="F6380" s="90" t="str">
        <f t="shared" ca="1" si="1387"/>
        <v/>
      </c>
      <c r="G6380" s="91" t="str">
        <f t="shared" si="1388"/>
        <v/>
      </c>
      <c r="H6380" s="41" t="str">
        <f t="shared" si="1389"/>
        <v/>
      </c>
      <c r="I6380" s="92" t="str">
        <f t="shared" ca="1" si="1390"/>
        <v/>
      </c>
      <c r="J6380" s="28" t="str">
        <f t="shared" si="1391"/>
        <v/>
      </c>
      <c r="K6380" s="28" t="str">
        <f t="shared" si="1392"/>
        <v/>
      </c>
      <c r="L6380" s="28" t="str">
        <f t="shared" ca="1" si="1393"/>
        <v/>
      </c>
      <c r="M6380" s="28" t="str">
        <f t="shared" si="1394"/>
        <v/>
      </c>
      <c r="N6380" s="93" t="str">
        <f t="shared" si="1395"/>
        <v/>
      </c>
      <c r="O6380" s="94" t="str">
        <f t="shared" si="1396"/>
        <v/>
      </c>
      <c r="P6380" s="70">
        <f t="shared" si="1397"/>
        <v>0</v>
      </c>
      <c r="Q6380" s="28" t="str">
        <f t="shared" ca="1" si="1398"/>
        <v/>
      </c>
      <c r="R6380" s="28" t="str">
        <f t="shared" si="1399"/>
        <v/>
      </c>
      <c r="S6380" s="28" t="str">
        <f t="array" ref="S6380">IF(ISBLANK(A6380),"",INDEX(Info!$B$3:$H$6442,MATCH(J6380,IF(Info!$D$3:$D$6442=K6380,Info!$C$3:$C$6442),0),7))</f>
        <v/>
      </c>
    </row>
    <row r="6381" spans="1:19" x14ac:dyDescent="0.25">
      <c r="A6381" s="86"/>
      <c r="B6381" s="86"/>
      <c r="C6381" s="87"/>
      <c r="D6381" s="71"/>
      <c r="E6381" s="41" t="str">
        <f t="shared" si="1386"/>
        <v/>
      </c>
      <c r="F6381" s="90" t="str">
        <f t="shared" ca="1" si="1387"/>
        <v/>
      </c>
      <c r="G6381" s="91" t="str">
        <f t="shared" si="1388"/>
        <v/>
      </c>
      <c r="H6381" s="41" t="str">
        <f t="shared" si="1389"/>
        <v/>
      </c>
      <c r="I6381" s="92" t="str">
        <f t="shared" ca="1" si="1390"/>
        <v/>
      </c>
      <c r="J6381" s="28" t="str">
        <f t="shared" si="1391"/>
        <v/>
      </c>
      <c r="K6381" s="28" t="str">
        <f t="shared" si="1392"/>
        <v/>
      </c>
      <c r="L6381" s="28" t="str">
        <f t="shared" ca="1" si="1393"/>
        <v/>
      </c>
      <c r="M6381" s="28" t="str">
        <f t="shared" si="1394"/>
        <v/>
      </c>
      <c r="N6381" s="93" t="str">
        <f t="shared" si="1395"/>
        <v/>
      </c>
      <c r="O6381" s="94" t="str">
        <f t="shared" si="1396"/>
        <v/>
      </c>
      <c r="P6381" s="70">
        <f t="shared" si="1397"/>
        <v>0</v>
      </c>
      <c r="Q6381" s="28" t="str">
        <f t="shared" ca="1" si="1398"/>
        <v/>
      </c>
      <c r="R6381" s="28" t="str">
        <f t="shared" si="1399"/>
        <v/>
      </c>
      <c r="S6381" s="28" t="str">
        <f t="array" ref="S6381">IF(ISBLANK(A6381),"",INDEX(Info!$B$3:$H$6442,MATCH(J6381,IF(Info!$D$3:$D$6442=K6381,Info!$C$3:$C$6442),0),7))</f>
        <v/>
      </c>
    </row>
    <row r="6382" spans="1:19" x14ac:dyDescent="0.25">
      <c r="A6382" s="86"/>
      <c r="B6382" s="86"/>
      <c r="C6382" s="87"/>
      <c r="D6382" s="71"/>
      <c r="E6382" s="41" t="str">
        <f t="shared" si="1386"/>
        <v/>
      </c>
      <c r="F6382" s="90" t="str">
        <f t="shared" ca="1" si="1387"/>
        <v/>
      </c>
      <c r="G6382" s="91" t="str">
        <f t="shared" si="1388"/>
        <v/>
      </c>
      <c r="H6382" s="41" t="str">
        <f t="shared" si="1389"/>
        <v/>
      </c>
      <c r="I6382" s="92" t="str">
        <f t="shared" ca="1" si="1390"/>
        <v/>
      </c>
      <c r="J6382" s="28" t="str">
        <f t="shared" si="1391"/>
        <v/>
      </c>
      <c r="K6382" s="28" t="str">
        <f t="shared" si="1392"/>
        <v/>
      </c>
      <c r="L6382" s="28" t="str">
        <f t="shared" ca="1" si="1393"/>
        <v/>
      </c>
      <c r="M6382" s="28" t="str">
        <f t="shared" si="1394"/>
        <v/>
      </c>
      <c r="N6382" s="93" t="str">
        <f t="shared" si="1395"/>
        <v/>
      </c>
      <c r="O6382" s="94" t="str">
        <f t="shared" si="1396"/>
        <v/>
      </c>
      <c r="P6382" s="70">
        <f t="shared" si="1397"/>
        <v>0</v>
      </c>
      <c r="Q6382" s="28" t="str">
        <f t="shared" ca="1" si="1398"/>
        <v/>
      </c>
      <c r="R6382" s="28" t="str">
        <f t="shared" si="1399"/>
        <v/>
      </c>
      <c r="S6382" s="28" t="str">
        <f t="array" ref="S6382">IF(ISBLANK(A6382),"",INDEX(Info!$B$3:$H$6442,MATCH(J6382,IF(Info!$D$3:$D$6442=K6382,Info!$C$3:$C$6442),0),7))</f>
        <v/>
      </c>
    </row>
    <row r="6383" spans="1:19" x14ac:dyDescent="0.25">
      <c r="A6383" s="86"/>
      <c r="B6383" s="86"/>
      <c r="C6383" s="87"/>
      <c r="D6383" s="71"/>
      <c r="E6383" s="41" t="str">
        <f t="shared" si="1386"/>
        <v/>
      </c>
      <c r="F6383" s="90" t="str">
        <f t="shared" ca="1" si="1387"/>
        <v/>
      </c>
      <c r="G6383" s="91" t="str">
        <f t="shared" si="1388"/>
        <v/>
      </c>
      <c r="H6383" s="41" t="str">
        <f t="shared" si="1389"/>
        <v/>
      </c>
      <c r="I6383" s="92" t="str">
        <f t="shared" ca="1" si="1390"/>
        <v/>
      </c>
      <c r="J6383" s="28" t="str">
        <f t="shared" si="1391"/>
        <v/>
      </c>
      <c r="K6383" s="28" t="str">
        <f t="shared" si="1392"/>
        <v/>
      </c>
      <c r="L6383" s="28" t="str">
        <f t="shared" ca="1" si="1393"/>
        <v/>
      </c>
      <c r="M6383" s="28" t="str">
        <f t="shared" si="1394"/>
        <v/>
      </c>
      <c r="N6383" s="93" t="str">
        <f t="shared" si="1395"/>
        <v/>
      </c>
      <c r="O6383" s="94" t="str">
        <f t="shared" si="1396"/>
        <v/>
      </c>
      <c r="P6383" s="70">
        <f t="shared" si="1397"/>
        <v>0</v>
      </c>
      <c r="Q6383" s="28" t="str">
        <f t="shared" ca="1" si="1398"/>
        <v/>
      </c>
      <c r="R6383" s="28" t="str">
        <f t="shared" si="1399"/>
        <v/>
      </c>
      <c r="S6383" s="28" t="str">
        <f t="array" ref="S6383">IF(ISBLANK(A6383),"",INDEX(Info!$B$3:$H$6442,MATCH(J6383,IF(Info!$D$3:$D$6442=K6383,Info!$C$3:$C$6442),0),7))</f>
        <v/>
      </c>
    </row>
    <row r="6384" spans="1:19" x14ac:dyDescent="0.25">
      <c r="A6384" s="86"/>
      <c r="B6384" s="86"/>
      <c r="C6384" s="87"/>
      <c r="D6384" s="71"/>
      <c r="E6384" s="41" t="str">
        <f t="shared" si="1386"/>
        <v/>
      </c>
      <c r="F6384" s="90" t="str">
        <f t="shared" ca="1" si="1387"/>
        <v/>
      </c>
      <c r="G6384" s="91" t="str">
        <f t="shared" si="1388"/>
        <v/>
      </c>
      <c r="H6384" s="41" t="str">
        <f t="shared" si="1389"/>
        <v/>
      </c>
      <c r="I6384" s="92" t="str">
        <f t="shared" ca="1" si="1390"/>
        <v/>
      </c>
      <c r="J6384" s="28" t="str">
        <f t="shared" si="1391"/>
        <v/>
      </c>
      <c r="K6384" s="28" t="str">
        <f t="shared" si="1392"/>
        <v/>
      </c>
      <c r="L6384" s="28" t="str">
        <f t="shared" ca="1" si="1393"/>
        <v/>
      </c>
      <c r="M6384" s="28" t="str">
        <f t="shared" si="1394"/>
        <v/>
      </c>
      <c r="N6384" s="93" t="str">
        <f t="shared" si="1395"/>
        <v/>
      </c>
      <c r="O6384" s="94" t="str">
        <f t="shared" si="1396"/>
        <v/>
      </c>
      <c r="P6384" s="70">
        <f t="shared" si="1397"/>
        <v>0</v>
      </c>
      <c r="Q6384" s="28" t="str">
        <f t="shared" ca="1" si="1398"/>
        <v/>
      </c>
      <c r="R6384" s="28" t="str">
        <f t="shared" si="1399"/>
        <v/>
      </c>
      <c r="S6384" s="28" t="str">
        <f t="array" ref="S6384">IF(ISBLANK(A6384),"",INDEX(Info!$B$3:$H$6442,MATCH(J6384,IF(Info!$D$3:$D$6442=K6384,Info!$C$3:$C$6442),0),7))</f>
        <v/>
      </c>
    </row>
    <row r="6385" spans="1:19" x14ac:dyDescent="0.25">
      <c r="A6385" s="86"/>
      <c r="B6385" s="86"/>
      <c r="C6385" s="87"/>
      <c r="D6385" s="71"/>
      <c r="E6385" s="41" t="str">
        <f t="shared" si="1386"/>
        <v/>
      </c>
      <c r="F6385" s="90" t="str">
        <f t="shared" ca="1" si="1387"/>
        <v/>
      </c>
      <c r="G6385" s="91" t="str">
        <f t="shared" si="1388"/>
        <v/>
      </c>
      <c r="H6385" s="41" t="str">
        <f t="shared" si="1389"/>
        <v/>
      </c>
      <c r="I6385" s="92" t="str">
        <f t="shared" ca="1" si="1390"/>
        <v/>
      </c>
      <c r="J6385" s="28" t="str">
        <f t="shared" si="1391"/>
        <v/>
      </c>
      <c r="K6385" s="28" t="str">
        <f t="shared" si="1392"/>
        <v/>
      </c>
      <c r="L6385" s="28" t="str">
        <f t="shared" ca="1" si="1393"/>
        <v/>
      </c>
      <c r="M6385" s="28" t="str">
        <f t="shared" si="1394"/>
        <v/>
      </c>
      <c r="N6385" s="93" t="str">
        <f t="shared" si="1395"/>
        <v/>
      </c>
      <c r="O6385" s="94" t="str">
        <f t="shared" si="1396"/>
        <v/>
      </c>
      <c r="P6385" s="70">
        <f t="shared" si="1397"/>
        <v>0</v>
      </c>
      <c r="Q6385" s="28" t="str">
        <f t="shared" ca="1" si="1398"/>
        <v/>
      </c>
      <c r="R6385" s="28" t="str">
        <f t="shared" si="1399"/>
        <v/>
      </c>
      <c r="S6385" s="28" t="str">
        <f t="array" ref="S6385">IF(ISBLANK(A6385),"",INDEX(Info!$B$3:$H$6442,MATCH(J6385,IF(Info!$D$3:$D$6442=K6385,Info!$C$3:$C$6442),0),7))</f>
        <v/>
      </c>
    </row>
    <row r="6386" spans="1:19" x14ac:dyDescent="0.25">
      <c r="A6386" s="86"/>
      <c r="B6386" s="86"/>
      <c r="C6386" s="87"/>
      <c r="D6386" s="71"/>
      <c r="E6386" s="41" t="str">
        <f t="shared" si="1386"/>
        <v/>
      </c>
      <c r="F6386" s="90" t="str">
        <f t="shared" ca="1" si="1387"/>
        <v/>
      </c>
      <c r="G6386" s="91" t="str">
        <f t="shared" si="1388"/>
        <v/>
      </c>
      <c r="H6386" s="41" t="str">
        <f t="shared" si="1389"/>
        <v/>
      </c>
      <c r="I6386" s="92" t="str">
        <f t="shared" ca="1" si="1390"/>
        <v/>
      </c>
      <c r="J6386" s="28" t="str">
        <f t="shared" si="1391"/>
        <v/>
      </c>
      <c r="K6386" s="28" t="str">
        <f t="shared" si="1392"/>
        <v/>
      </c>
      <c r="L6386" s="28" t="str">
        <f t="shared" ca="1" si="1393"/>
        <v/>
      </c>
      <c r="M6386" s="28" t="str">
        <f t="shared" si="1394"/>
        <v/>
      </c>
      <c r="N6386" s="93" t="str">
        <f t="shared" si="1395"/>
        <v/>
      </c>
      <c r="O6386" s="94" t="str">
        <f t="shared" si="1396"/>
        <v/>
      </c>
      <c r="P6386" s="70">
        <f t="shared" si="1397"/>
        <v>0</v>
      </c>
      <c r="Q6386" s="28" t="str">
        <f t="shared" ca="1" si="1398"/>
        <v/>
      </c>
      <c r="R6386" s="28" t="str">
        <f t="shared" si="1399"/>
        <v/>
      </c>
      <c r="S6386" s="28" t="str">
        <f t="array" ref="S6386">IF(ISBLANK(A6386),"",INDEX(Info!$B$3:$H$6442,MATCH(J6386,IF(Info!$D$3:$D$6442=K6386,Info!$C$3:$C$6442),0),7))</f>
        <v/>
      </c>
    </row>
    <row r="6387" spans="1:19" x14ac:dyDescent="0.25">
      <c r="A6387" s="86"/>
      <c r="B6387" s="86"/>
      <c r="C6387" s="87"/>
      <c r="D6387" s="71"/>
      <c r="E6387" s="41" t="str">
        <f t="shared" si="1386"/>
        <v/>
      </c>
      <c r="F6387" s="90" t="str">
        <f t="shared" ca="1" si="1387"/>
        <v/>
      </c>
      <c r="G6387" s="91" t="str">
        <f t="shared" si="1388"/>
        <v/>
      </c>
      <c r="H6387" s="41" t="str">
        <f t="shared" si="1389"/>
        <v/>
      </c>
      <c r="I6387" s="92" t="str">
        <f t="shared" ca="1" si="1390"/>
        <v/>
      </c>
      <c r="J6387" s="28" t="str">
        <f t="shared" si="1391"/>
        <v/>
      </c>
      <c r="K6387" s="28" t="str">
        <f t="shared" si="1392"/>
        <v/>
      </c>
      <c r="L6387" s="28" t="str">
        <f t="shared" ca="1" si="1393"/>
        <v/>
      </c>
      <c r="M6387" s="28" t="str">
        <f t="shared" si="1394"/>
        <v/>
      </c>
      <c r="N6387" s="93" t="str">
        <f t="shared" si="1395"/>
        <v/>
      </c>
      <c r="O6387" s="94" t="str">
        <f t="shared" si="1396"/>
        <v/>
      </c>
      <c r="P6387" s="70">
        <f t="shared" si="1397"/>
        <v>0</v>
      </c>
      <c r="Q6387" s="28" t="str">
        <f t="shared" ca="1" si="1398"/>
        <v/>
      </c>
      <c r="R6387" s="28" t="str">
        <f t="shared" si="1399"/>
        <v/>
      </c>
      <c r="S6387" s="28" t="str">
        <f t="array" ref="S6387">IF(ISBLANK(A6387),"",INDEX(Info!$B$3:$H$6442,MATCH(J6387,IF(Info!$D$3:$D$6442=K6387,Info!$C$3:$C$6442),0),7))</f>
        <v/>
      </c>
    </row>
    <row r="6388" spans="1:19" x14ac:dyDescent="0.25">
      <c r="A6388" s="86"/>
      <c r="B6388" s="86"/>
      <c r="C6388" s="87"/>
      <c r="D6388" s="71"/>
      <c r="E6388" s="41" t="str">
        <f t="shared" si="1386"/>
        <v/>
      </c>
      <c r="F6388" s="90" t="str">
        <f t="shared" ca="1" si="1387"/>
        <v/>
      </c>
      <c r="G6388" s="91" t="str">
        <f t="shared" si="1388"/>
        <v/>
      </c>
      <c r="H6388" s="41" t="str">
        <f t="shared" si="1389"/>
        <v/>
      </c>
      <c r="I6388" s="92" t="str">
        <f t="shared" ca="1" si="1390"/>
        <v/>
      </c>
      <c r="J6388" s="28" t="str">
        <f t="shared" si="1391"/>
        <v/>
      </c>
      <c r="K6388" s="28" t="str">
        <f t="shared" si="1392"/>
        <v/>
      </c>
      <c r="L6388" s="28" t="str">
        <f t="shared" ca="1" si="1393"/>
        <v/>
      </c>
      <c r="M6388" s="28" t="str">
        <f t="shared" si="1394"/>
        <v/>
      </c>
      <c r="N6388" s="93" t="str">
        <f t="shared" si="1395"/>
        <v/>
      </c>
      <c r="O6388" s="94" t="str">
        <f t="shared" si="1396"/>
        <v/>
      </c>
      <c r="P6388" s="70">
        <f t="shared" si="1397"/>
        <v>0</v>
      </c>
      <c r="Q6388" s="28" t="str">
        <f t="shared" ca="1" si="1398"/>
        <v/>
      </c>
      <c r="R6388" s="28" t="str">
        <f t="shared" si="1399"/>
        <v/>
      </c>
      <c r="S6388" s="28" t="str">
        <f t="array" ref="S6388">IF(ISBLANK(A6388),"",INDEX(Info!$B$3:$H$6442,MATCH(J6388,IF(Info!$D$3:$D$6442=K6388,Info!$C$3:$C$6442),0),7))</f>
        <v/>
      </c>
    </row>
    <row r="6389" spans="1:19" x14ac:dyDescent="0.25">
      <c r="A6389" s="86"/>
      <c r="B6389" s="86"/>
      <c r="C6389" s="87"/>
      <c r="D6389" s="71"/>
      <c r="E6389" s="41" t="str">
        <f t="shared" si="1386"/>
        <v/>
      </c>
      <c r="F6389" s="90" t="str">
        <f t="shared" ca="1" si="1387"/>
        <v/>
      </c>
      <c r="G6389" s="91" t="str">
        <f t="shared" si="1388"/>
        <v/>
      </c>
      <c r="H6389" s="41" t="str">
        <f t="shared" si="1389"/>
        <v/>
      </c>
      <c r="I6389" s="92" t="str">
        <f t="shared" ca="1" si="1390"/>
        <v/>
      </c>
      <c r="J6389" s="28" t="str">
        <f t="shared" si="1391"/>
        <v/>
      </c>
      <c r="K6389" s="28" t="str">
        <f t="shared" si="1392"/>
        <v/>
      </c>
      <c r="L6389" s="28" t="str">
        <f t="shared" ca="1" si="1393"/>
        <v/>
      </c>
      <c r="M6389" s="28" t="str">
        <f t="shared" si="1394"/>
        <v/>
      </c>
      <c r="N6389" s="93" t="str">
        <f t="shared" si="1395"/>
        <v/>
      </c>
      <c r="O6389" s="94" t="str">
        <f t="shared" si="1396"/>
        <v/>
      </c>
      <c r="P6389" s="70">
        <f t="shared" si="1397"/>
        <v>0</v>
      </c>
      <c r="Q6389" s="28" t="str">
        <f t="shared" ca="1" si="1398"/>
        <v/>
      </c>
      <c r="R6389" s="28" t="str">
        <f t="shared" si="1399"/>
        <v/>
      </c>
      <c r="S6389" s="28" t="str">
        <f t="array" ref="S6389">IF(ISBLANK(A6389),"",INDEX(Info!$B$3:$H$6442,MATCH(J6389,IF(Info!$D$3:$D$6442=K6389,Info!$C$3:$C$6442),0),7))</f>
        <v/>
      </c>
    </row>
    <row r="6390" spans="1:19" x14ac:dyDescent="0.25">
      <c r="A6390" s="86"/>
      <c r="B6390" s="86"/>
      <c r="C6390" s="87"/>
      <c r="D6390" s="71"/>
      <c r="E6390" s="41" t="str">
        <f t="shared" si="1386"/>
        <v/>
      </c>
      <c r="F6390" s="90" t="str">
        <f t="shared" ca="1" si="1387"/>
        <v/>
      </c>
      <c r="G6390" s="91" t="str">
        <f t="shared" si="1388"/>
        <v/>
      </c>
      <c r="H6390" s="41" t="str">
        <f t="shared" si="1389"/>
        <v/>
      </c>
      <c r="I6390" s="92" t="str">
        <f t="shared" ca="1" si="1390"/>
        <v/>
      </c>
      <c r="J6390" s="28" t="str">
        <f t="shared" si="1391"/>
        <v/>
      </c>
      <c r="K6390" s="28" t="str">
        <f t="shared" si="1392"/>
        <v/>
      </c>
      <c r="L6390" s="28" t="str">
        <f t="shared" ca="1" si="1393"/>
        <v/>
      </c>
      <c r="M6390" s="28" t="str">
        <f t="shared" si="1394"/>
        <v/>
      </c>
      <c r="N6390" s="93" t="str">
        <f t="shared" si="1395"/>
        <v/>
      </c>
      <c r="O6390" s="94" t="str">
        <f t="shared" si="1396"/>
        <v/>
      </c>
      <c r="P6390" s="70">
        <f t="shared" si="1397"/>
        <v>0</v>
      </c>
      <c r="Q6390" s="28" t="str">
        <f t="shared" ca="1" si="1398"/>
        <v/>
      </c>
      <c r="R6390" s="28" t="str">
        <f t="shared" si="1399"/>
        <v/>
      </c>
      <c r="S6390" s="28" t="str">
        <f t="array" ref="S6390">IF(ISBLANK(A6390),"",INDEX(Info!$B$3:$H$6442,MATCH(J6390,IF(Info!$D$3:$D$6442=K6390,Info!$C$3:$C$6442),0),7))</f>
        <v/>
      </c>
    </row>
    <row r="6391" spans="1:19" x14ac:dyDescent="0.25">
      <c r="A6391" s="86"/>
      <c r="B6391" s="86"/>
      <c r="C6391" s="87"/>
      <c r="D6391" s="71"/>
      <c r="E6391" s="41" t="str">
        <f t="shared" si="1386"/>
        <v/>
      </c>
      <c r="F6391" s="90" t="str">
        <f t="shared" ca="1" si="1387"/>
        <v/>
      </c>
      <c r="G6391" s="91" t="str">
        <f t="shared" si="1388"/>
        <v/>
      </c>
      <c r="H6391" s="41" t="str">
        <f t="shared" si="1389"/>
        <v/>
      </c>
      <c r="I6391" s="92" t="str">
        <f t="shared" ca="1" si="1390"/>
        <v/>
      </c>
      <c r="J6391" s="28" t="str">
        <f t="shared" si="1391"/>
        <v/>
      </c>
      <c r="K6391" s="28" t="str">
        <f t="shared" si="1392"/>
        <v/>
      </c>
      <c r="L6391" s="28" t="str">
        <f t="shared" ca="1" si="1393"/>
        <v/>
      </c>
      <c r="M6391" s="28" t="str">
        <f t="shared" si="1394"/>
        <v/>
      </c>
      <c r="N6391" s="93" t="str">
        <f t="shared" si="1395"/>
        <v/>
      </c>
      <c r="O6391" s="94" t="str">
        <f t="shared" si="1396"/>
        <v/>
      </c>
      <c r="P6391" s="70">
        <f t="shared" si="1397"/>
        <v>0</v>
      </c>
      <c r="Q6391" s="28" t="str">
        <f t="shared" ca="1" si="1398"/>
        <v/>
      </c>
      <c r="R6391" s="28" t="str">
        <f t="shared" si="1399"/>
        <v/>
      </c>
      <c r="S6391" s="28" t="str">
        <f t="array" ref="S6391">IF(ISBLANK(A6391),"",INDEX(Info!$B$3:$H$6442,MATCH(J6391,IF(Info!$D$3:$D$6442=K6391,Info!$C$3:$C$6442),0),7))</f>
        <v/>
      </c>
    </row>
    <row r="6392" spans="1:19" x14ac:dyDescent="0.25">
      <c r="A6392" s="86"/>
      <c r="B6392" s="86"/>
      <c r="C6392" s="87"/>
      <c r="D6392" s="71"/>
      <c r="E6392" s="41" t="str">
        <f t="shared" si="1386"/>
        <v/>
      </c>
      <c r="F6392" s="90" t="str">
        <f t="shared" ca="1" si="1387"/>
        <v/>
      </c>
      <c r="G6392" s="91" t="str">
        <f t="shared" si="1388"/>
        <v/>
      </c>
      <c r="H6392" s="41" t="str">
        <f t="shared" si="1389"/>
        <v/>
      </c>
      <c r="I6392" s="92" t="str">
        <f t="shared" ca="1" si="1390"/>
        <v/>
      </c>
      <c r="J6392" s="28" t="str">
        <f t="shared" si="1391"/>
        <v/>
      </c>
      <c r="K6392" s="28" t="str">
        <f t="shared" si="1392"/>
        <v/>
      </c>
      <c r="L6392" s="28" t="str">
        <f t="shared" ca="1" si="1393"/>
        <v/>
      </c>
      <c r="M6392" s="28" t="str">
        <f t="shared" si="1394"/>
        <v/>
      </c>
      <c r="N6392" s="93" t="str">
        <f t="shared" si="1395"/>
        <v/>
      </c>
      <c r="O6392" s="94" t="str">
        <f t="shared" si="1396"/>
        <v/>
      </c>
      <c r="P6392" s="70">
        <f t="shared" si="1397"/>
        <v>0</v>
      </c>
      <c r="Q6392" s="28" t="str">
        <f t="shared" ca="1" si="1398"/>
        <v/>
      </c>
      <c r="R6392" s="28" t="str">
        <f t="shared" si="1399"/>
        <v/>
      </c>
      <c r="S6392" s="28" t="str">
        <f t="array" ref="S6392">IF(ISBLANK(A6392),"",INDEX(Info!$B$3:$H$6442,MATCH(J6392,IF(Info!$D$3:$D$6442=K6392,Info!$C$3:$C$6442),0),7))</f>
        <v/>
      </c>
    </row>
    <row r="6393" spans="1:19" x14ac:dyDescent="0.25">
      <c r="A6393" s="86"/>
      <c r="B6393" s="86"/>
      <c r="C6393" s="87"/>
      <c r="D6393" s="71"/>
      <c r="E6393" s="41" t="str">
        <f t="shared" si="1386"/>
        <v/>
      </c>
      <c r="F6393" s="90" t="str">
        <f t="shared" ca="1" si="1387"/>
        <v/>
      </c>
      <c r="G6393" s="91" t="str">
        <f t="shared" si="1388"/>
        <v/>
      </c>
      <c r="H6393" s="41" t="str">
        <f t="shared" si="1389"/>
        <v/>
      </c>
      <c r="I6393" s="92" t="str">
        <f t="shared" ca="1" si="1390"/>
        <v/>
      </c>
      <c r="J6393" s="28" t="str">
        <f t="shared" si="1391"/>
        <v/>
      </c>
      <c r="K6393" s="28" t="str">
        <f t="shared" si="1392"/>
        <v/>
      </c>
      <c r="L6393" s="28" t="str">
        <f t="shared" ca="1" si="1393"/>
        <v/>
      </c>
      <c r="M6393" s="28" t="str">
        <f t="shared" si="1394"/>
        <v/>
      </c>
      <c r="N6393" s="93" t="str">
        <f t="shared" si="1395"/>
        <v/>
      </c>
      <c r="O6393" s="94" t="str">
        <f t="shared" si="1396"/>
        <v/>
      </c>
      <c r="P6393" s="70">
        <f t="shared" si="1397"/>
        <v>0</v>
      </c>
      <c r="Q6393" s="28" t="str">
        <f t="shared" ca="1" si="1398"/>
        <v/>
      </c>
      <c r="R6393" s="28" t="str">
        <f t="shared" si="1399"/>
        <v/>
      </c>
      <c r="S6393" s="28" t="str">
        <f t="array" ref="S6393">IF(ISBLANK(A6393),"",INDEX(Info!$B$3:$H$6442,MATCH(J6393,IF(Info!$D$3:$D$6442=K6393,Info!$C$3:$C$6442),0),7))</f>
        <v/>
      </c>
    </row>
    <row r="6394" spans="1:19" x14ac:dyDescent="0.25">
      <c r="A6394" s="86"/>
      <c r="B6394" s="86"/>
      <c r="C6394" s="87"/>
      <c r="D6394" s="71"/>
      <c r="E6394" s="41" t="str">
        <f t="shared" si="1386"/>
        <v/>
      </c>
      <c r="F6394" s="90" t="str">
        <f t="shared" ca="1" si="1387"/>
        <v/>
      </c>
      <c r="G6394" s="91" t="str">
        <f t="shared" si="1388"/>
        <v/>
      </c>
      <c r="H6394" s="41" t="str">
        <f t="shared" si="1389"/>
        <v/>
      </c>
      <c r="I6394" s="92" t="str">
        <f t="shared" ca="1" si="1390"/>
        <v/>
      </c>
      <c r="J6394" s="28" t="str">
        <f t="shared" si="1391"/>
        <v/>
      </c>
      <c r="K6394" s="28" t="str">
        <f t="shared" si="1392"/>
        <v/>
      </c>
      <c r="L6394" s="28" t="str">
        <f t="shared" ca="1" si="1393"/>
        <v/>
      </c>
      <c r="M6394" s="28" t="str">
        <f t="shared" si="1394"/>
        <v/>
      </c>
      <c r="N6394" s="93" t="str">
        <f t="shared" si="1395"/>
        <v/>
      </c>
      <c r="O6394" s="94" t="str">
        <f t="shared" si="1396"/>
        <v/>
      </c>
      <c r="P6394" s="70">
        <f t="shared" si="1397"/>
        <v>0</v>
      </c>
      <c r="Q6394" s="28" t="str">
        <f t="shared" ca="1" si="1398"/>
        <v/>
      </c>
      <c r="R6394" s="28" t="str">
        <f t="shared" si="1399"/>
        <v/>
      </c>
      <c r="S6394" s="28" t="str">
        <f t="array" ref="S6394">IF(ISBLANK(A6394),"",INDEX(Info!$B$3:$H$6442,MATCH(J6394,IF(Info!$D$3:$D$6442=K6394,Info!$C$3:$C$6442),0),7))</f>
        <v/>
      </c>
    </row>
    <row r="6395" spans="1:19" x14ac:dyDescent="0.25">
      <c r="A6395" s="86"/>
      <c r="B6395" s="86"/>
      <c r="C6395" s="87"/>
      <c r="D6395" s="71"/>
      <c r="E6395" s="41" t="str">
        <f t="shared" si="1386"/>
        <v/>
      </c>
      <c r="F6395" s="90" t="str">
        <f t="shared" ca="1" si="1387"/>
        <v/>
      </c>
      <c r="G6395" s="91" t="str">
        <f t="shared" si="1388"/>
        <v/>
      </c>
      <c r="H6395" s="41" t="str">
        <f t="shared" si="1389"/>
        <v/>
      </c>
      <c r="I6395" s="92" t="str">
        <f t="shared" ca="1" si="1390"/>
        <v/>
      </c>
      <c r="J6395" s="28" t="str">
        <f t="shared" si="1391"/>
        <v/>
      </c>
      <c r="K6395" s="28" t="str">
        <f t="shared" si="1392"/>
        <v/>
      </c>
      <c r="L6395" s="28" t="str">
        <f t="shared" ca="1" si="1393"/>
        <v/>
      </c>
      <c r="M6395" s="28" t="str">
        <f t="shared" si="1394"/>
        <v/>
      </c>
      <c r="N6395" s="93" t="str">
        <f t="shared" si="1395"/>
        <v/>
      </c>
      <c r="O6395" s="94" t="str">
        <f t="shared" si="1396"/>
        <v/>
      </c>
      <c r="P6395" s="70">
        <f t="shared" si="1397"/>
        <v>0</v>
      </c>
      <c r="Q6395" s="28" t="str">
        <f t="shared" ca="1" si="1398"/>
        <v/>
      </c>
      <c r="R6395" s="28" t="str">
        <f t="shared" si="1399"/>
        <v/>
      </c>
      <c r="S6395" s="28" t="str">
        <f t="array" ref="S6395">IF(ISBLANK(A6395),"",INDEX(Info!$B$3:$H$6442,MATCH(J6395,IF(Info!$D$3:$D$6442=K6395,Info!$C$3:$C$6442),0),7))</f>
        <v/>
      </c>
    </row>
    <row r="6396" spans="1:19" x14ac:dyDescent="0.25">
      <c r="A6396" s="86"/>
      <c r="B6396" s="86"/>
      <c r="C6396" s="87"/>
      <c r="D6396" s="71"/>
      <c r="E6396" s="41" t="str">
        <f t="shared" si="1386"/>
        <v/>
      </c>
      <c r="F6396" s="90" t="str">
        <f t="shared" ca="1" si="1387"/>
        <v/>
      </c>
      <c r="G6396" s="91" t="str">
        <f t="shared" si="1388"/>
        <v/>
      </c>
      <c r="H6396" s="41" t="str">
        <f t="shared" si="1389"/>
        <v/>
      </c>
      <c r="I6396" s="92" t="str">
        <f t="shared" ca="1" si="1390"/>
        <v/>
      </c>
      <c r="J6396" s="28" t="str">
        <f t="shared" si="1391"/>
        <v/>
      </c>
      <c r="K6396" s="28" t="str">
        <f t="shared" si="1392"/>
        <v/>
      </c>
      <c r="L6396" s="28" t="str">
        <f t="shared" ca="1" si="1393"/>
        <v/>
      </c>
      <c r="M6396" s="28" t="str">
        <f t="shared" si="1394"/>
        <v/>
      </c>
      <c r="N6396" s="93" t="str">
        <f t="shared" si="1395"/>
        <v/>
      </c>
      <c r="O6396" s="94" t="str">
        <f t="shared" si="1396"/>
        <v/>
      </c>
      <c r="P6396" s="70">
        <f t="shared" si="1397"/>
        <v>0</v>
      </c>
      <c r="Q6396" s="28" t="str">
        <f t="shared" ca="1" si="1398"/>
        <v/>
      </c>
      <c r="R6396" s="28" t="str">
        <f t="shared" si="1399"/>
        <v/>
      </c>
      <c r="S6396" s="28" t="str">
        <f t="array" ref="S6396">IF(ISBLANK(A6396),"",INDEX(Info!$B$3:$H$6442,MATCH(J6396,IF(Info!$D$3:$D$6442=K6396,Info!$C$3:$C$6442),0),7))</f>
        <v/>
      </c>
    </row>
    <row r="6397" spans="1:19" x14ac:dyDescent="0.25">
      <c r="A6397" s="86"/>
      <c r="B6397" s="86"/>
      <c r="C6397" s="87"/>
      <c r="D6397" s="71"/>
      <c r="E6397" s="41" t="str">
        <f t="shared" si="1386"/>
        <v/>
      </c>
      <c r="F6397" s="90" t="str">
        <f t="shared" ca="1" si="1387"/>
        <v/>
      </c>
      <c r="G6397" s="91" t="str">
        <f t="shared" si="1388"/>
        <v/>
      </c>
      <c r="H6397" s="41" t="str">
        <f t="shared" si="1389"/>
        <v/>
      </c>
      <c r="I6397" s="92" t="str">
        <f t="shared" ca="1" si="1390"/>
        <v/>
      </c>
      <c r="J6397" s="28" t="str">
        <f t="shared" si="1391"/>
        <v/>
      </c>
      <c r="K6397" s="28" t="str">
        <f t="shared" si="1392"/>
        <v/>
      </c>
      <c r="L6397" s="28" t="str">
        <f t="shared" ca="1" si="1393"/>
        <v/>
      </c>
      <c r="M6397" s="28" t="str">
        <f t="shared" si="1394"/>
        <v/>
      </c>
      <c r="N6397" s="93" t="str">
        <f t="shared" si="1395"/>
        <v/>
      </c>
      <c r="O6397" s="94" t="str">
        <f t="shared" si="1396"/>
        <v/>
      </c>
      <c r="P6397" s="70">
        <f t="shared" si="1397"/>
        <v>0</v>
      </c>
      <c r="Q6397" s="28" t="str">
        <f t="shared" ca="1" si="1398"/>
        <v/>
      </c>
      <c r="R6397" s="28" t="str">
        <f t="shared" si="1399"/>
        <v/>
      </c>
      <c r="S6397" s="28" t="str">
        <f t="array" ref="S6397">IF(ISBLANK(A6397),"",INDEX(Info!$B$3:$H$6442,MATCH(J6397,IF(Info!$D$3:$D$6442=K6397,Info!$C$3:$C$6442),0),7))</f>
        <v/>
      </c>
    </row>
    <row r="6398" spans="1:19" x14ac:dyDescent="0.25">
      <c r="A6398" s="86"/>
      <c r="B6398" s="86"/>
      <c r="C6398" s="87"/>
      <c r="D6398" s="71"/>
      <c r="E6398" s="41" t="str">
        <f t="shared" si="1386"/>
        <v/>
      </c>
      <c r="F6398" s="90" t="str">
        <f t="shared" ca="1" si="1387"/>
        <v/>
      </c>
      <c r="G6398" s="91" t="str">
        <f t="shared" si="1388"/>
        <v/>
      </c>
      <c r="H6398" s="41" t="str">
        <f t="shared" si="1389"/>
        <v/>
      </c>
      <c r="I6398" s="92" t="str">
        <f t="shared" ca="1" si="1390"/>
        <v/>
      </c>
      <c r="J6398" s="28" t="str">
        <f t="shared" si="1391"/>
        <v/>
      </c>
      <c r="K6398" s="28" t="str">
        <f t="shared" si="1392"/>
        <v/>
      </c>
      <c r="L6398" s="28" t="str">
        <f t="shared" ca="1" si="1393"/>
        <v/>
      </c>
      <c r="M6398" s="28" t="str">
        <f t="shared" si="1394"/>
        <v/>
      </c>
      <c r="N6398" s="93" t="str">
        <f t="shared" si="1395"/>
        <v/>
      </c>
      <c r="O6398" s="94" t="str">
        <f t="shared" si="1396"/>
        <v/>
      </c>
      <c r="P6398" s="70">
        <f t="shared" si="1397"/>
        <v>0</v>
      </c>
      <c r="Q6398" s="28" t="str">
        <f t="shared" ca="1" si="1398"/>
        <v/>
      </c>
      <c r="R6398" s="28" t="str">
        <f t="shared" si="1399"/>
        <v/>
      </c>
      <c r="S6398" s="28" t="str">
        <f t="array" ref="S6398">IF(ISBLANK(A6398),"",INDEX(Info!$B$3:$H$6442,MATCH(J6398,IF(Info!$D$3:$D$6442=K6398,Info!$C$3:$C$6442),0),7))</f>
        <v/>
      </c>
    </row>
    <row r="6399" spans="1:19" x14ac:dyDescent="0.25">
      <c r="A6399" s="86"/>
      <c r="B6399" s="86"/>
      <c r="C6399" s="87"/>
      <c r="D6399" s="71"/>
      <c r="E6399" s="41" t="str">
        <f t="shared" si="1386"/>
        <v/>
      </c>
      <c r="F6399" s="90" t="str">
        <f t="shared" ca="1" si="1387"/>
        <v/>
      </c>
      <c r="G6399" s="91" t="str">
        <f t="shared" si="1388"/>
        <v/>
      </c>
      <c r="H6399" s="41" t="str">
        <f t="shared" si="1389"/>
        <v/>
      </c>
      <c r="I6399" s="92" t="str">
        <f t="shared" ca="1" si="1390"/>
        <v/>
      </c>
      <c r="J6399" s="28" t="str">
        <f t="shared" si="1391"/>
        <v/>
      </c>
      <c r="K6399" s="28" t="str">
        <f t="shared" si="1392"/>
        <v/>
      </c>
      <c r="L6399" s="28" t="str">
        <f t="shared" ca="1" si="1393"/>
        <v/>
      </c>
      <c r="M6399" s="28" t="str">
        <f t="shared" si="1394"/>
        <v/>
      </c>
      <c r="N6399" s="93" t="str">
        <f t="shared" si="1395"/>
        <v/>
      </c>
      <c r="O6399" s="94" t="str">
        <f t="shared" si="1396"/>
        <v/>
      </c>
      <c r="P6399" s="70">
        <f t="shared" si="1397"/>
        <v>0</v>
      </c>
      <c r="Q6399" s="28" t="str">
        <f t="shared" ca="1" si="1398"/>
        <v/>
      </c>
      <c r="R6399" s="28" t="str">
        <f t="shared" si="1399"/>
        <v/>
      </c>
      <c r="S6399" s="28" t="str">
        <f t="array" ref="S6399">IF(ISBLANK(A6399),"",INDEX(Info!$B$3:$H$6442,MATCH(J6399,IF(Info!$D$3:$D$6442=K6399,Info!$C$3:$C$6442),0),7))</f>
        <v/>
      </c>
    </row>
    <row r="6400" spans="1:19" x14ac:dyDescent="0.25">
      <c r="A6400" s="86"/>
      <c r="B6400" s="86"/>
      <c r="C6400" s="87"/>
      <c r="D6400" s="71"/>
      <c r="E6400" s="41" t="str">
        <f t="shared" si="1386"/>
        <v/>
      </c>
      <c r="F6400" s="90" t="str">
        <f t="shared" ca="1" si="1387"/>
        <v/>
      </c>
      <c r="G6400" s="91" t="str">
        <f t="shared" si="1388"/>
        <v/>
      </c>
      <c r="H6400" s="41" t="str">
        <f t="shared" si="1389"/>
        <v/>
      </c>
      <c r="I6400" s="92" t="str">
        <f t="shared" ca="1" si="1390"/>
        <v/>
      </c>
      <c r="J6400" s="28" t="str">
        <f t="shared" si="1391"/>
        <v/>
      </c>
      <c r="K6400" s="28" t="str">
        <f t="shared" si="1392"/>
        <v/>
      </c>
      <c r="L6400" s="28" t="str">
        <f t="shared" ca="1" si="1393"/>
        <v/>
      </c>
      <c r="M6400" s="28" t="str">
        <f t="shared" si="1394"/>
        <v/>
      </c>
      <c r="N6400" s="93" t="str">
        <f t="shared" si="1395"/>
        <v/>
      </c>
      <c r="O6400" s="94" t="str">
        <f t="shared" si="1396"/>
        <v/>
      </c>
      <c r="P6400" s="70">
        <f t="shared" si="1397"/>
        <v>0</v>
      </c>
      <c r="Q6400" s="28" t="str">
        <f t="shared" ca="1" si="1398"/>
        <v/>
      </c>
      <c r="R6400" s="28" t="str">
        <f t="shared" si="1399"/>
        <v/>
      </c>
      <c r="S6400" s="28" t="str">
        <f t="array" ref="S6400">IF(ISBLANK(A6400),"",INDEX(Info!$B$3:$H$6442,MATCH(J6400,IF(Info!$D$3:$D$6442=K6400,Info!$C$3:$C$6442),0),7))</f>
        <v/>
      </c>
    </row>
    <row r="6401" spans="1:19" x14ac:dyDescent="0.25">
      <c r="A6401" s="86"/>
      <c r="B6401" s="86"/>
      <c r="C6401" s="87"/>
      <c r="D6401" s="71"/>
      <c r="E6401" s="41" t="str">
        <f t="shared" si="1386"/>
        <v/>
      </c>
      <c r="F6401" s="90" t="str">
        <f t="shared" ca="1" si="1387"/>
        <v/>
      </c>
      <c r="G6401" s="91" t="str">
        <f t="shared" si="1388"/>
        <v/>
      </c>
      <c r="H6401" s="41" t="str">
        <f t="shared" si="1389"/>
        <v/>
      </c>
      <c r="I6401" s="92" t="str">
        <f t="shared" ca="1" si="1390"/>
        <v/>
      </c>
      <c r="J6401" s="28" t="str">
        <f t="shared" si="1391"/>
        <v/>
      </c>
      <c r="K6401" s="28" t="str">
        <f t="shared" si="1392"/>
        <v/>
      </c>
      <c r="L6401" s="28" t="str">
        <f t="shared" ca="1" si="1393"/>
        <v/>
      </c>
      <c r="M6401" s="28" t="str">
        <f t="shared" si="1394"/>
        <v/>
      </c>
      <c r="N6401" s="93" t="str">
        <f t="shared" si="1395"/>
        <v/>
      </c>
      <c r="O6401" s="94" t="str">
        <f t="shared" si="1396"/>
        <v/>
      </c>
      <c r="P6401" s="70">
        <f t="shared" si="1397"/>
        <v>0</v>
      </c>
      <c r="Q6401" s="28" t="str">
        <f t="shared" ca="1" si="1398"/>
        <v/>
      </c>
      <c r="R6401" s="28" t="str">
        <f t="shared" si="1399"/>
        <v/>
      </c>
      <c r="S6401" s="28" t="str">
        <f t="array" ref="S6401">IF(ISBLANK(A6401),"",INDEX(Info!$B$3:$H$6442,MATCH(J6401,IF(Info!$D$3:$D$6442=K6401,Info!$C$3:$C$6442),0),7))</f>
        <v/>
      </c>
    </row>
    <row r="6402" spans="1:19" x14ac:dyDescent="0.25">
      <c r="A6402" s="86"/>
      <c r="B6402" s="86"/>
      <c r="C6402" s="87"/>
      <c r="D6402" s="71"/>
      <c r="E6402" s="41" t="str">
        <f t="shared" si="1386"/>
        <v/>
      </c>
      <c r="F6402" s="90" t="str">
        <f t="shared" ca="1" si="1387"/>
        <v/>
      </c>
      <c r="G6402" s="91" t="str">
        <f t="shared" si="1388"/>
        <v/>
      </c>
      <c r="H6402" s="41" t="str">
        <f t="shared" si="1389"/>
        <v/>
      </c>
      <c r="I6402" s="92" t="str">
        <f t="shared" ca="1" si="1390"/>
        <v/>
      </c>
      <c r="J6402" s="28" t="str">
        <f t="shared" si="1391"/>
        <v/>
      </c>
      <c r="K6402" s="28" t="str">
        <f t="shared" si="1392"/>
        <v/>
      </c>
      <c r="L6402" s="28" t="str">
        <f t="shared" ca="1" si="1393"/>
        <v/>
      </c>
      <c r="M6402" s="28" t="str">
        <f t="shared" si="1394"/>
        <v/>
      </c>
      <c r="N6402" s="93" t="str">
        <f t="shared" si="1395"/>
        <v/>
      </c>
      <c r="O6402" s="94" t="str">
        <f t="shared" si="1396"/>
        <v/>
      </c>
      <c r="P6402" s="70">
        <f t="shared" si="1397"/>
        <v>0</v>
      </c>
      <c r="Q6402" s="28" t="str">
        <f t="shared" ca="1" si="1398"/>
        <v/>
      </c>
      <c r="R6402" s="28" t="str">
        <f t="shared" si="1399"/>
        <v/>
      </c>
      <c r="S6402" s="28" t="str">
        <f t="array" ref="S6402">IF(ISBLANK(A6402),"",INDEX(Info!$B$3:$H$6442,MATCH(J6402,IF(Info!$D$3:$D$6442=K6402,Info!$C$3:$C$6442),0),7))</f>
        <v/>
      </c>
    </row>
    <row r="6403" spans="1:19" x14ac:dyDescent="0.25">
      <c r="A6403" s="86"/>
      <c r="B6403" s="86"/>
      <c r="C6403" s="87"/>
      <c r="D6403" s="71"/>
      <c r="E6403" s="41" t="str">
        <f t="shared" si="1386"/>
        <v/>
      </c>
      <c r="F6403" s="90" t="str">
        <f t="shared" ca="1" si="1387"/>
        <v/>
      </c>
      <c r="G6403" s="91" t="str">
        <f t="shared" si="1388"/>
        <v/>
      </c>
      <c r="H6403" s="41" t="str">
        <f t="shared" si="1389"/>
        <v/>
      </c>
      <c r="I6403" s="92" t="str">
        <f t="shared" ca="1" si="1390"/>
        <v/>
      </c>
      <c r="J6403" s="28" t="str">
        <f t="shared" si="1391"/>
        <v/>
      </c>
      <c r="K6403" s="28" t="str">
        <f t="shared" si="1392"/>
        <v/>
      </c>
      <c r="L6403" s="28" t="str">
        <f t="shared" ca="1" si="1393"/>
        <v/>
      </c>
      <c r="M6403" s="28" t="str">
        <f t="shared" si="1394"/>
        <v/>
      </c>
      <c r="N6403" s="93" t="str">
        <f t="shared" si="1395"/>
        <v/>
      </c>
      <c r="O6403" s="94" t="str">
        <f t="shared" si="1396"/>
        <v/>
      </c>
      <c r="P6403" s="70">
        <f t="shared" si="1397"/>
        <v>0</v>
      </c>
      <c r="Q6403" s="28" t="str">
        <f t="shared" ca="1" si="1398"/>
        <v/>
      </c>
      <c r="R6403" s="28" t="str">
        <f t="shared" si="1399"/>
        <v/>
      </c>
      <c r="S6403" s="28" t="str">
        <f t="array" ref="S6403">IF(ISBLANK(A6403),"",INDEX(Info!$B$3:$H$6442,MATCH(J6403,IF(Info!$D$3:$D$6442=K6403,Info!$C$3:$C$6442),0),7))</f>
        <v/>
      </c>
    </row>
    <row r="6404" spans="1:19" x14ac:dyDescent="0.25">
      <c r="A6404" s="86"/>
      <c r="B6404" s="86"/>
      <c r="C6404" s="87"/>
      <c r="D6404" s="71"/>
      <c r="E6404" s="41" t="str">
        <f t="shared" ref="E6404:E6442" si="1400">IF(OR(ISNA(INDEX($S:$S,ROW())),ISBLANK(INDEX($A:$A,ROW()))),"",RIGHT(INDEX($S:$S,ROW()),LEN(INDEX($S:$S,ROW()))-FIND("$",INDEX($S:$S,ROW()))))</f>
        <v/>
      </c>
      <c r="F6404" s="90" t="str">
        <f t="shared" ref="F6404:F6442" ca="1" si="140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404" s="91" t="str">
        <f t="shared" ref="G6404:G6442" si="140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404" s="41" t="str">
        <f t="shared" ref="H6404:H6442" si="1403">IF(ISBLANK(INDEX($A:$A,ROW())),"",IF(AND(ISNUMBER(INDEX($F:$F,ROW())),ISNUMBER(INDEX($G:$G,ROW()))),SUMPRODUCT(INDEX($F:$F,ROW()),INDEX($G:$G,ROW())),"Onbekend"))</f>
        <v/>
      </c>
      <c r="I6404" s="92" t="str">
        <f t="shared" ref="I6404:I6442" ca="1" si="140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404" s="28" t="str">
        <f t="shared" ref="J6404:J6442" si="1405">IF(ISBLANK(INDEX($A:$A,ROW())),"",IF(AND(COUNT(LOOKUP("E",INDEX($A:$A,ROW())))=0,LEN(INDEX($A:$A,ROW()))&lt;7),TEXT(INDEX($A:$A,ROW()),"000000"),INDEX($A:$A,ROW())))</f>
        <v/>
      </c>
      <c r="K6404" s="28" t="str">
        <f t="shared" ref="K6404:K6442" si="1406">IF(ISBLANK(INDEX($B:$B,ROW())),"",TEXT(INDEX($B:$B,ROW()),"000000000"))</f>
        <v/>
      </c>
      <c r="L6404" s="28" t="str">
        <f t="shared" ref="L6404:L6442" ca="1" si="1407">IF(ISBLANK(INDEX($A:$A,ROW())),"",SUMPRODUCT(--ISERROR(INDIRECT("A"&amp;INDEX(ROW(),1)&amp;":H"&amp;INDEX(ROW(),1))))&gt;0)</f>
        <v/>
      </c>
      <c r="M6404" s="28" t="str">
        <f t="shared" ref="M6404:M6442" si="1408">IF(ISBLANK(INDEX($A:$A,ROW())),"",SUMPRODUCT(--($J$3:$J$6442&amp;$K$3:$K$6442=INDEX($J:$J,ROW())&amp;INDEX($K:$K,ROW())))&gt;1)</f>
        <v/>
      </c>
      <c r="N6404" s="93" t="str">
        <f t="shared" ref="N6404:N6442" si="1409">IF(INDEX($S:$S,ROW())="","",IFERROR((LEFT(INDEX($S:$S,ROW()),FIND("#",INDEX($S:$S,ROW()))-1)/100),(LEFT(INDEX($S:$S,ROW()),FIND("#",INDEX($S:$S,ROW()))-1))))</f>
        <v/>
      </c>
      <c r="O6404" s="94" t="str">
        <f t="shared" ref="O6404:O6442" si="141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404" s="70">
        <f t="shared" ref="P6404:P6442" si="1411">IF(INDEX($S:$S,ROW())="",0,MID(INDEX($S:$S,ROW()),FIND("@",INDEX($S:$S,ROW()))+1,FIND("$",RIGHT(INDEX($S:$S,ROW()), LEN(INDEX($S:$S,ROW()))-FIND("@",INDEX($S:$S,ROW()),1)),1)-1))*1</f>
        <v>0</v>
      </c>
      <c r="Q6404" s="28" t="str">
        <f t="shared" ref="Q6404:Q6442" ca="1" si="1412">IF(OR(ISBLANK(INDEX($A:$A,ROW())),INDEX($L:$L,ROW())=TRUE),"",INDEX($D:$D,ROW()))</f>
        <v/>
      </c>
      <c r="R6404" s="28" t="str">
        <f t="shared" ref="R6404:R6442" si="1413">IF(ISBLANK(INDEX($A:$A,ROW())),"",IF(OR(NOT(ISNUMBER(INDEX($F:$F,ROW()))),INDEX($P:$P,ROW())&lt;2),"",IF(ROUND(SUMPRODUCT(($J$3:$J$6442=INDEX($J:$J,ROW()))*($Q$3:$Q$6442=INDEX($Q:$Q,ROW()))*INDEX($F:$F,ROW())),2)&lt;&gt;ROUND(COUNTIF($J$3:$J$6442,INDEX($J:$J,ROW()))*INDEX($F:$F,ROW()),2),"Tariefverschil","")))</f>
        <v/>
      </c>
      <c r="S6404" s="28" t="str">
        <f t="array" ref="S6404">IF(ISBLANK(A6404),"",INDEX(Info!$B$3:$H$6442,MATCH(J6404,IF(Info!$D$3:$D$6442=K6404,Info!$C$3:$C$6442),0),7))</f>
        <v/>
      </c>
    </row>
    <row r="6405" spans="1:19" x14ac:dyDescent="0.25">
      <c r="A6405" s="86"/>
      <c r="B6405" s="86"/>
      <c r="C6405" s="87"/>
      <c r="D6405" s="71"/>
      <c r="E6405" s="41" t="str">
        <f t="shared" si="1400"/>
        <v/>
      </c>
      <c r="F6405" s="90" t="str">
        <f t="shared" ca="1" si="1401"/>
        <v/>
      </c>
      <c r="G6405" s="91" t="str">
        <f t="shared" si="1402"/>
        <v/>
      </c>
      <c r="H6405" s="41" t="str">
        <f t="shared" si="1403"/>
        <v/>
      </c>
      <c r="I6405" s="92" t="str">
        <f t="shared" ca="1" si="1404"/>
        <v/>
      </c>
      <c r="J6405" s="28" t="str">
        <f t="shared" si="1405"/>
        <v/>
      </c>
      <c r="K6405" s="28" t="str">
        <f t="shared" si="1406"/>
        <v/>
      </c>
      <c r="L6405" s="28" t="str">
        <f t="shared" ca="1" si="1407"/>
        <v/>
      </c>
      <c r="M6405" s="28" t="str">
        <f t="shared" si="1408"/>
        <v/>
      </c>
      <c r="N6405" s="93" t="str">
        <f t="shared" si="1409"/>
        <v/>
      </c>
      <c r="O6405" s="94" t="str">
        <f t="shared" si="1410"/>
        <v/>
      </c>
      <c r="P6405" s="70">
        <f t="shared" si="1411"/>
        <v>0</v>
      </c>
      <c r="Q6405" s="28" t="str">
        <f t="shared" ca="1" si="1412"/>
        <v/>
      </c>
      <c r="R6405" s="28" t="str">
        <f t="shared" si="1413"/>
        <v/>
      </c>
      <c r="S6405" s="28" t="str">
        <f t="array" ref="S6405">IF(ISBLANK(A6405),"",INDEX(Info!$B$3:$H$6442,MATCH(J6405,IF(Info!$D$3:$D$6442=K6405,Info!$C$3:$C$6442),0),7))</f>
        <v/>
      </c>
    </row>
    <row r="6406" spans="1:19" x14ac:dyDescent="0.25">
      <c r="A6406" s="86"/>
      <c r="B6406" s="86"/>
      <c r="C6406" s="87"/>
      <c r="D6406" s="71"/>
      <c r="E6406" s="41" t="str">
        <f t="shared" si="1400"/>
        <v/>
      </c>
      <c r="F6406" s="90" t="str">
        <f t="shared" ca="1" si="1401"/>
        <v/>
      </c>
      <c r="G6406" s="91" t="str">
        <f t="shared" si="1402"/>
        <v/>
      </c>
      <c r="H6406" s="41" t="str">
        <f t="shared" si="1403"/>
        <v/>
      </c>
      <c r="I6406" s="92" t="str">
        <f t="shared" ca="1" si="1404"/>
        <v/>
      </c>
      <c r="J6406" s="28" t="str">
        <f t="shared" si="1405"/>
        <v/>
      </c>
      <c r="K6406" s="28" t="str">
        <f t="shared" si="1406"/>
        <v/>
      </c>
      <c r="L6406" s="28" t="str">
        <f t="shared" ca="1" si="1407"/>
        <v/>
      </c>
      <c r="M6406" s="28" t="str">
        <f t="shared" si="1408"/>
        <v/>
      </c>
      <c r="N6406" s="93" t="str">
        <f t="shared" si="1409"/>
        <v/>
      </c>
      <c r="O6406" s="94" t="str">
        <f t="shared" si="1410"/>
        <v/>
      </c>
      <c r="P6406" s="70">
        <f t="shared" si="1411"/>
        <v>0</v>
      </c>
      <c r="Q6406" s="28" t="str">
        <f t="shared" ca="1" si="1412"/>
        <v/>
      </c>
      <c r="R6406" s="28" t="str">
        <f t="shared" si="1413"/>
        <v/>
      </c>
      <c r="S6406" s="28" t="str">
        <f t="array" ref="S6406">IF(ISBLANK(A6406),"",INDEX(Info!$B$3:$H$6442,MATCH(J6406,IF(Info!$D$3:$D$6442=K6406,Info!$C$3:$C$6442),0),7))</f>
        <v/>
      </c>
    </row>
    <row r="6407" spans="1:19" x14ac:dyDescent="0.25">
      <c r="A6407" s="86"/>
      <c r="B6407" s="86"/>
      <c r="C6407" s="87"/>
      <c r="D6407" s="71"/>
      <c r="E6407" s="41" t="str">
        <f t="shared" si="1400"/>
        <v/>
      </c>
      <c r="F6407" s="90" t="str">
        <f t="shared" ca="1" si="1401"/>
        <v/>
      </c>
      <c r="G6407" s="91" t="str">
        <f t="shared" si="1402"/>
        <v/>
      </c>
      <c r="H6407" s="41" t="str">
        <f t="shared" si="1403"/>
        <v/>
      </c>
      <c r="I6407" s="92" t="str">
        <f t="shared" ca="1" si="1404"/>
        <v/>
      </c>
      <c r="J6407" s="28" t="str">
        <f t="shared" si="1405"/>
        <v/>
      </c>
      <c r="K6407" s="28" t="str">
        <f t="shared" si="1406"/>
        <v/>
      </c>
      <c r="L6407" s="28" t="str">
        <f t="shared" ca="1" si="1407"/>
        <v/>
      </c>
      <c r="M6407" s="28" t="str">
        <f t="shared" si="1408"/>
        <v/>
      </c>
      <c r="N6407" s="93" t="str">
        <f t="shared" si="1409"/>
        <v/>
      </c>
      <c r="O6407" s="94" t="str">
        <f t="shared" si="1410"/>
        <v/>
      </c>
      <c r="P6407" s="70">
        <f t="shared" si="1411"/>
        <v>0</v>
      </c>
      <c r="Q6407" s="28" t="str">
        <f t="shared" ca="1" si="1412"/>
        <v/>
      </c>
      <c r="R6407" s="28" t="str">
        <f t="shared" si="1413"/>
        <v/>
      </c>
      <c r="S6407" s="28" t="str">
        <f t="array" ref="S6407">IF(ISBLANK(A6407),"",INDEX(Info!$B$3:$H$6442,MATCH(J6407,IF(Info!$D$3:$D$6442=K6407,Info!$C$3:$C$6442),0),7))</f>
        <v/>
      </c>
    </row>
    <row r="6408" spans="1:19" x14ac:dyDescent="0.25">
      <c r="A6408" s="86"/>
      <c r="B6408" s="86"/>
      <c r="C6408" s="87"/>
      <c r="D6408" s="71"/>
      <c r="E6408" s="41" t="str">
        <f t="shared" si="1400"/>
        <v/>
      </c>
      <c r="F6408" s="90" t="str">
        <f t="shared" ca="1" si="1401"/>
        <v/>
      </c>
      <c r="G6408" s="91" t="str">
        <f t="shared" si="1402"/>
        <v/>
      </c>
      <c r="H6408" s="41" t="str">
        <f t="shared" si="1403"/>
        <v/>
      </c>
      <c r="I6408" s="92" t="str">
        <f t="shared" ca="1" si="1404"/>
        <v/>
      </c>
      <c r="J6408" s="28" t="str">
        <f t="shared" si="1405"/>
        <v/>
      </c>
      <c r="K6408" s="28" t="str">
        <f t="shared" si="1406"/>
        <v/>
      </c>
      <c r="L6408" s="28" t="str">
        <f t="shared" ca="1" si="1407"/>
        <v/>
      </c>
      <c r="M6408" s="28" t="str">
        <f t="shared" si="1408"/>
        <v/>
      </c>
      <c r="N6408" s="93" t="str">
        <f t="shared" si="1409"/>
        <v/>
      </c>
      <c r="O6408" s="94" t="str">
        <f t="shared" si="1410"/>
        <v/>
      </c>
      <c r="P6408" s="70">
        <f t="shared" si="1411"/>
        <v>0</v>
      </c>
      <c r="Q6408" s="28" t="str">
        <f t="shared" ca="1" si="1412"/>
        <v/>
      </c>
      <c r="R6408" s="28" t="str">
        <f t="shared" si="1413"/>
        <v/>
      </c>
      <c r="S6408" s="28" t="str">
        <f t="array" ref="S6408">IF(ISBLANK(A6408),"",INDEX(Info!$B$3:$H$6442,MATCH(J6408,IF(Info!$D$3:$D$6442=K6408,Info!$C$3:$C$6442),0),7))</f>
        <v/>
      </c>
    </row>
    <row r="6409" spans="1:19" x14ac:dyDescent="0.25">
      <c r="A6409" s="86"/>
      <c r="B6409" s="86"/>
      <c r="C6409" s="87"/>
      <c r="D6409" s="71"/>
      <c r="E6409" s="41" t="str">
        <f t="shared" si="1400"/>
        <v/>
      </c>
      <c r="F6409" s="90" t="str">
        <f t="shared" ca="1" si="1401"/>
        <v/>
      </c>
      <c r="G6409" s="91" t="str">
        <f t="shared" si="1402"/>
        <v/>
      </c>
      <c r="H6409" s="41" t="str">
        <f t="shared" si="1403"/>
        <v/>
      </c>
      <c r="I6409" s="92" t="str">
        <f t="shared" ca="1" si="1404"/>
        <v/>
      </c>
      <c r="J6409" s="28" t="str">
        <f t="shared" si="1405"/>
        <v/>
      </c>
      <c r="K6409" s="28" t="str">
        <f t="shared" si="1406"/>
        <v/>
      </c>
      <c r="L6409" s="28" t="str">
        <f t="shared" ca="1" si="1407"/>
        <v/>
      </c>
      <c r="M6409" s="28" t="str">
        <f t="shared" si="1408"/>
        <v/>
      </c>
      <c r="N6409" s="93" t="str">
        <f t="shared" si="1409"/>
        <v/>
      </c>
      <c r="O6409" s="94" t="str">
        <f t="shared" si="1410"/>
        <v/>
      </c>
      <c r="P6409" s="70">
        <f t="shared" si="1411"/>
        <v>0</v>
      </c>
      <c r="Q6409" s="28" t="str">
        <f t="shared" ca="1" si="1412"/>
        <v/>
      </c>
      <c r="R6409" s="28" t="str">
        <f t="shared" si="1413"/>
        <v/>
      </c>
      <c r="S6409" s="28" t="str">
        <f t="array" ref="S6409">IF(ISBLANK(A6409),"",INDEX(Info!$B$3:$H$6442,MATCH(J6409,IF(Info!$D$3:$D$6442=K6409,Info!$C$3:$C$6442),0),7))</f>
        <v/>
      </c>
    </row>
    <row r="6410" spans="1:19" x14ac:dyDescent="0.25">
      <c r="A6410" s="86"/>
      <c r="B6410" s="86"/>
      <c r="C6410" s="87"/>
      <c r="D6410" s="71"/>
      <c r="E6410" s="41" t="str">
        <f t="shared" si="1400"/>
        <v/>
      </c>
      <c r="F6410" s="90" t="str">
        <f t="shared" ca="1" si="1401"/>
        <v/>
      </c>
      <c r="G6410" s="91" t="str">
        <f t="shared" si="1402"/>
        <v/>
      </c>
      <c r="H6410" s="41" t="str">
        <f t="shared" si="1403"/>
        <v/>
      </c>
      <c r="I6410" s="92" t="str">
        <f t="shared" ca="1" si="1404"/>
        <v/>
      </c>
      <c r="J6410" s="28" t="str">
        <f t="shared" si="1405"/>
        <v/>
      </c>
      <c r="K6410" s="28" t="str">
        <f t="shared" si="1406"/>
        <v/>
      </c>
      <c r="L6410" s="28" t="str">
        <f t="shared" ca="1" si="1407"/>
        <v/>
      </c>
      <c r="M6410" s="28" t="str">
        <f t="shared" si="1408"/>
        <v/>
      </c>
      <c r="N6410" s="93" t="str">
        <f t="shared" si="1409"/>
        <v/>
      </c>
      <c r="O6410" s="94" t="str">
        <f t="shared" si="1410"/>
        <v/>
      </c>
      <c r="P6410" s="70">
        <f t="shared" si="1411"/>
        <v>0</v>
      </c>
      <c r="Q6410" s="28" t="str">
        <f t="shared" ca="1" si="1412"/>
        <v/>
      </c>
      <c r="R6410" s="28" t="str">
        <f t="shared" si="1413"/>
        <v/>
      </c>
      <c r="S6410" s="28" t="str">
        <f t="array" ref="S6410">IF(ISBLANK(A6410),"",INDEX(Info!$B$3:$H$6442,MATCH(J6410,IF(Info!$D$3:$D$6442=K6410,Info!$C$3:$C$6442),0),7))</f>
        <v/>
      </c>
    </row>
    <row r="6411" spans="1:19" x14ac:dyDescent="0.25">
      <c r="A6411" s="86"/>
      <c r="B6411" s="86"/>
      <c r="C6411" s="87"/>
      <c r="D6411" s="71"/>
      <c r="E6411" s="41" t="str">
        <f t="shared" si="1400"/>
        <v/>
      </c>
      <c r="F6411" s="90" t="str">
        <f t="shared" ca="1" si="1401"/>
        <v/>
      </c>
      <c r="G6411" s="91" t="str">
        <f t="shared" si="1402"/>
        <v/>
      </c>
      <c r="H6411" s="41" t="str">
        <f t="shared" si="1403"/>
        <v/>
      </c>
      <c r="I6411" s="92" t="str">
        <f t="shared" ca="1" si="1404"/>
        <v/>
      </c>
      <c r="J6411" s="28" t="str">
        <f t="shared" si="1405"/>
        <v/>
      </c>
      <c r="K6411" s="28" t="str">
        <f t="shared" si="1406"/>
        <v/>
      </c>
      <c r="L6411" s="28" t="str">
        <f t="shared" ca="1" si="1407"/>
        <v/>
      </c>
      <c r="M6411" s="28" t="str">
        <f t="shared" si="1408"/>
        <v/>
      </c>
      <c r="N6411" s="93" t="str">
        <f t="shared" si="1409"/>
        <v/>
      </c>
      <c r="O6411" s="94" t="str">
        <f t="shared" si="1410"/>
        <v/>
      </c>
      <c r="P6411" s="70">
        <f t="shared" si="1411"/>
        <v>0</v>
      </c>
      <c r="Q6411" s="28" t="str">
        <f t="shared" ca="1" si="1412"/>
        <v/>
      </c>
      <c r="R6411" s="28" t="str">
        <f t="shared" si="1413"/>
        <v/>
      </c>
      <c r="S6411" s="28" t="str">
        <f t="array" ref="S6411">IF(ISBLANK(A6411),"",INDEX(Info!$B$3:$H$6442,MATCH(J6411,IF(Info!$D$3:$D$6442=K6411,Info!$C$3:$C$6442),0),7))</f>
        <v/>
      </c>
    </row>
    <row r="6412" spans="1:19" x14ac:dyDescent="0.25">
      <c r="A6412" s="86"/>
      <c r="B6412" s="86"/>
      <c r="C6412" s="87"/>
      <c r="D6412" s="71"/>
      <c r="E6412" s="41" t="str">
        <f t="shared" si="1400"/>
        <v/>
      </c>
      <c r="F6412" s="90" t="str">
        <f t="shared" ca="1" si="1401"/>
        <v/>
      </c>
      <c r="G6412" s="91" t="str">
        <f t="shared" si="1402"/>
        <v/>
      </c>
      <c r="H6412" s="41" t="str">
        <f t="shared" si="1403"/>
        <v/>
      </c>
      <c r="I6412" s="92" t="str">
        <f t="shared" ca="1" si="1404"/>
        <v/>
      </c>
      <c r="J6412" s="28" t="str">
        <f t="shared" si="1405"/>
        <v/>
      </c>
      <c r="K6412" s="28" t="str">
        <f t="shared" si="1406"/>
        <v/>
      </c>
      <c r="L6412" s="28" t="str">
        <f t="shared" ca="1" si="1407"/>
        <v/>
      </c>
      <c r="M6412" s="28" t="str">
        <f t="shared" si="1408"/>
        <v/>
      </c>
      <c r="N6412" s="93" t="str">
        <f t="shared" si="1409"/>
        <v/>
      </c>
      <c r="O6412" s="94" t="str">
        <f t="shared" si="1410"/>
        <v/>
      </c>
      <c r="P6412" s="70">
        <f t="shared" si="1411"/>
        <v>0</v>
      </c>
      <c r="Q6412" s="28" t="str">
        <f t="shared" ca="1" si="1412"/>
        <v/>
      </c>
      <c r="R6412" s="28" t="str">
        <f t="shared" si="1413"/>
        <v/>
      </c>
      <c r="S6412" s="28" t="str">
        <f t="array" ref="S6412">IF(ISBLANK(A6412),"",INDEX(Info!$B$3:$H$6442,MATCH(J6412,IF(Info!$D$3:$D$6442=K6412,Info!$C$3:$C$6442),0),7))</f>
        <v/>
      </c>
    </row>
    <row r="6413" spans="1:19" x14ac:dyDescent="0.25">
      <c r="A6413" s="86"/>
      <c r="B6413" s="75"/>
      <c r="C6413" s="87"/>
      <c r="D6413" s="71"/>
      <c r="E6413" s="41" t="str">
        <f t="shared" si="1400"/>
        <v/>
      </c>
      <c r="F6413" s="90" t="str">
        <f t="shared" ca="1" si="1401"/>
        <v/>
      </c>
      <c r="G6413" s="91" t="str">
        <f t="shared" si="1402"/>
        <v/>
      </c>
      <c r="H6413" s="41" t="str">
        <f t="shared" si="1403"/>
        <v/>
      </c>
      <c r="I6413" s="92" t="str">
        <f t="shared" ca="1" si="1404"/>
        <v/>
      </c>
      <c r="J6413" s="28" t="str">
        <f t="shared" si="1405"/>
        <v/>
      </c>
      <c r="K6413" s="28" t="str">
        <f t="shared" si="1406"/>
        <v/>
      </c>
      <c r="L6413" s="28" t="str">
        <f t="shared" ca="1" si="1407"/>
        <v/>
      </c>
      <c r="M6413" s="28" t="str">
        <f t="shared" si="1408"/>
        <v/>
      </c>
      <c r="N6413" s="93" t="str">
        <f t="shared" si="1409"/>
        <v/>
      </c>
      <c r="O6413" s="94" t="str">
        <f t="shared" si="1410"/>
        <v/>
      </c>
      <c r="P6413" s="70">
        <f t="shared" si="1411"/>
        <v>0</v>
      </c>
      <c r="Q6413" s="28" t="str">
        <f t="shared" ca="1" si="1412"/>
        <v/>
      </c>
      <c r="R6413" s="28" t="str">
        <f t="shared" si="1413"/>
        <v/>
      </c>
      <c r="S6413" s="28" t="str">
        <f t="array" ref="S6413">IF(ISBLANK(A6413),"",INDEX(Info!$B$3:$H$6442,MATCH(J6413,IF(Info!$D$3:$D$6442=K6413,Info!$C$3:$C$6442),0),7))</f>
        <v/>
      </c>
    </row>
    <row r="6414" spans="1:19" x14ac:dyDescent="0.25">
      <c r="A6414" s="86"/>
      <c r="B6414" s="86"/>
      <c r="C6414" s="87"/>
      <c r="D6414" s="71"/>
      <c r="E6414" s="41" t="str">
        <f t="shared" si="1400"/>
        <v/>
      </c>
      <c r="F6414" s="90" t="str">
        <f t="shared" ca="1" si="1401"/>
        <v/>
      </c>
      <c r="G6414" s="91" t="str">
        <f t="shared" si="1402"/>
        <v/>
      </c>
      <c r="H6414" s="41" t="str">
        <f t="shared" si="1403"/>
        <v/>
      </c>
      <c r="I6414" s="92" t="str">
        <f t="shared" ca="1" si="1404"/>
        <v/>
      </c>
      <c r="J6414" s="28" t="str">
        <f t="shared" si="1405"/>
        <v/>
      </c>
      <c r="K6414" s="28" t="str">
        <f t="shared" si="1406"/>
        <v/>
      </c>
      <c r="L6414" s="28" t="str">
        <f t="shared" ca="1" si="1407"/>
        <v/>
      </c>
      <c r="M6414" s="28" t="str">
        <f t="shared" si="1408"/>
        <v/>
      </c>
      <c r="N6414" s="93" t="str">
        <f t="shared" si="1409"/>
        <v/>
      </c>
      <c r="O6414" s="94" t="str">
        <f t="shared" si="1410"/>
        <v/>
      </c>
      <c r="P6414" s="70">
        <f t="shared" si="1411"/>
        <v>0</v>
      </c>
      <c r="Q6414" s="28" t="str">
        <f t="shared" ca="1" si="1412"/>
        <v/>
      </c>
      <c r="R6414" s="28" t="str">
        <f t="shared" si="1413"/>
        <v/>
      </c>
      <c r="S6414" s="28" t="str">
        <f t="array" ref="S6414">IF(ISBLANK(A6414),"",INDEX(Info!$B$3:$H$6442,MATCH(J6414,IF(Info!$D$3:$D$6442=K6414,Info!$C$3:$C$6442),0),7))</f>
        <v/>
      </c>
    </row>
    <row r="6415" spans="1:19" x14ac:dyDescent="0.25">
      <c r="A6415" s="86"/>
      <c r="B6415" s="86"/>
      <c r="C6415" s="87"/>
      <c r="D6415" s="71"/>
      <c r="E6415" s="41" t="str">
        <f t="shared" si="1400"/>
        <v/>
      </c>
      <c r="F6415" s="90" t="str">
        <f t="shared" ca="1" si="1401"/>
        <v/>
      </c>
      <c r="G6415" s="91" t="str">
        <f t="shared" si="1402"/>
        <v/>
      </c>
      <c r="H6415" s="41" t="str">
        <f t="shared" si="1403"/>
        <v/>
      </c>
      <c r="I6415" s="92" t="str">
        <f t="shared" ca="1" si="1404"/>
        <v/>
      </c>
      <c r="J6415" s="28" t="str">
        <f t="shared" si="1405"/>
        <v/>
      </c>
      <c r="K6415" s="28" t="str">
        <f t="shared" si="1406"/>
        <v/>
      </c>
      <c r="L6415" s="28" t="str">
        <f t="shared" ca="1" si="1407"/>
        <v/>
      </c>
      <c r="M6415" s="28" t="str">
        <f t="shared" si="1408"/>
        <v/>
      </c>
      <c r="N6415" s="93" t="str">
        <f t="shared" si="1409"/>
        <v/>
      </c>
      <c r="O6415" s="94" t="str">
        <f t="shared" si="1410"/>
        <v/>
      </c>
      <c r="P6415" s="70">
        <f t="shared" si="1411"/>
        <v>0</v>
      </c>
      <c r="Q6415" s="28" t="str">
        <f t="shared" ca="1" si="1412"/>
        <v/>
      </c>
      <c r="R6415" s="28" t="str">
        <f t="shared" si="1413"/>
        <v/>
      </c>
      <c r="S6415" s="28" t="str">
        <f t="array" ref="S6415">IF(ISBLANK(A6415),"",INDEX(Info!$B$3:$H$6442,MATCH(J6415,IF(Info!$D$3:$D$6442=K6415,Info!$C$3:$C$6442),0),7))</f>
        <v/>
      </c>
    </row>
    <row r="6416" spans="1:19" x14ac:dyDescent="0.25">
      <c r="A6416" s="86"/>
      <c r="B6416" s="86"/>
      <c r="C6416" s="87"/>
      <c r="D6416" s="71"/>
      <c r="E6416" s="41" t="str">
        <f t="shared" si="1400"/>
        <v/>
      </c>
      <c r="F6416" s="90" t="str">
        <f t="shared" ca="1" si="1401"/>
        <v/>
      </c>
      <c r="G6416" s="91" t="str">
        <f t="shared" si="1402"/>
        <v/>
      </c>
      <c r="H6416" s="41" t="str">
        <f t="shared" si="1403"/>
        <v/>
      </c>
      <c r="I6416" s="92" t="str">
        <f t="shared" ca="1" si="1404"/>
        <v/>
      </c>
      <c r="J6416" s="28" t="str">
        <f t="shared" si="1405"/>
        <v/>
      </c>
      <c r="K6416" s="28" t="str">
        <f t="shared" si="1406"/>
        <v/>
      </c>
      <c r="L6416" s="28" t="str">
        <f t="shared" ca="1" si="1407"/>
        <v/>
      </c>
      <c r="M6416" s="28" t="str">
        <f t="shared" si="1408"/>
        <v/>
      </c>
      <c r="N6416" s="93" t="str">
        <f t="shared" si="1409"/>
        <v/>
      </c>
      <c r="O6416" s="94" t="str">
        <f t="shared" si="1410"/>
        <v/>
      </c>
      <c r="P6416" s="70">
        <f t="shared" si="1411"/>
        <v>0</v>
      </c>
      <c r="Q6416" s="28" t="str">
        <f t="shared" ca="1" si="1412"/>
        <v/>
      </c>
      <c r="R6416" s="28" t="str">
        <f t="shared" si="1413"/>
        <v/>
      </c>
      <c r="S6416" s="28" t="str">
        <f t="array" ref="S6416">IF(ISBLANK(A6416),"",INDEX(Info!$B$3:$H$6442,MATCH(J6416,IF(Info!$D$3:$D$6442=K6416,Info!$C$3:$C$6442),0),7))</f>
        <v/>
      </c>
    </row>
    <row r="6417" spans="1:19" x14ac:dyDescent="0.25">
      <c r="A6417" s="86"/>
      <c r="B6417" s="86"/>
      <c r="C6417" s="87"/>
      <c r="D6417" s="71"/>
      <c r="E6417" s="41" t="str">
        <f t="shared" si="1400"/>
        <v/>
      </c>
      <c r="F6417" s="90" t="str">
        <f t="shared" ca="1" si="1401"/>
        <v/>
      </c>
      <c r="G6417" s="91" t="str">
        <f t="shared" si="1402"/>
        <v/>
      </c>
      <c r="H6417" s="41" t="str">
        <f t="shared" si="1403"/>
        <v/>
      </c>
      <c r="I6417" s="92" t="str">
        <f t="shared" ca="1" si="1404"/>
        <v/>
      </c>
      <c r="J6417" s="28" t="str">
        <f t="shared" si="1405"/>
        <v/>
      </c>
      <c r="K6417" s="28" t="str">
        <f t="shared" si="1406"/>
        <v/>
      </c>
      <c r="L6417" s="28" t="str">
        <f t="shared" ca="1" si="1407"/>
        <v/>
      </c>
      <c r="M6417" s="28" t="str">
        <f t="shared" si="1408"/>
        <v/>
      </c>
      <c r="N6417" s="93" t="str">
        <f t="shared" si="1409"/>
        <v/>
      </c>
      <c r="O6417" s="94" t="str">
        <f t="shared" si="1410"/>
        <v/>
      </c>
      <c r="P6417" s="70">
        <f t="shared" si="1411"/>
        <v>0</v>
      </c>
      <c r="Q6417" s="28" t="str">
        <f t="shared" ca="1" si="1412"/>
        <v/>
      </c>
      <c r="R6417" s="28" t="str">
        <f t="shared" si="1413"/>
        <v/>
      </c>
      <c r="S6417" s="28" t="str">
        <f t="array" ref="S6417">IF(ISBLANK(A6417),"",INDEX(Info!$B$3:$H$6442,MATCH(J6417,IF(Info!$D$3:$D$6442=K6417,Info!$C$3:$C$6442),0),7))</f>
        <v/>
      </c>
    </row>
    <row r="6418" spans="1:19" x14ac:dyDescent="0.25">
      <c r="A6418" s="86"/>
      <c r="B6418" s="86"/>
      <c r="C6418" s="87"/>
      <c r="D6418" s="71"/>
      <c r="E6418" s="41" t="str">
        <f t="shared" si="1400"/>
        <v/>
      </c>
      <c r="F6418" s="90" t="str">
        <f t="shared" ca="1" si="1401"/>
        <v/>
      </c>
      <c r="G6418" s="91" t="str">
        <f t="shared" si="1402"/>
        <v/>
      </c>
      <c r="H6418" s="41" t="str">
        <f t="shared" si="1403"/>
        <v/>
      </c>
      <c r="I6418" s="92" t="str">
        <f t="shared" ca="1" si="1404"/>
        <v/>
      </c>
      <c r="J6418" s="28" t="str">
        <f t="shared" si="1405"/>
        <v/>
      </c>
      <c r="K6418" s="28" t="str">
        <f t="shared" si="1406"/>
        <v/>
      </c>
      <c r="L6418" s="28" t="str">
        <f t="shared" ca="1" si="1407"/>
        <v/>
      </c>
      <c r="M6418" s="28" t="str">
        <f t="shared" si="1408"/>
        <v/>
      </c>
      <c r="N6418" s="93" t="str">
        <f t="shared" si="1409"/>
        <v/>
      </c>
      <c r="O6418" s="94" t="str">
        <f t="shared" si="1410"/>
        <v/>
      </c>
      <c r="P6418" s="70">
        <f t="shared" si="1411"/>
        <v>0</v>
      </c>
      <c r="Q6418" s="28" t="str">
        <f t="shared" ca="1" si="1412"/>
        <v/>
      </c>
      <c r="R6418" s="28" t="str">
        <f t="shared" si="1413"/>
        <v/>
      </c>
      <c r="S6418" s="28" t="str">
        <f t="array" ref="S6418">IF(ISBLANK(A6418),"",INDEX(Info!$B$3:$H$6442,MATCH(J6418,IF(Info!$D$3:$D$6442=K6418,Info!$C$3:$C$6442),0),7))</f>
        <v/>
      </c>
    </row>
    <row r="6419" spans="1:19" x14ac:dyDescent="0.25">
      <c r="A6419" s="86"/>
      <c r="B6419" s="86"/>
      <c r="C6419" s="87"/>
      <c r="D6419" s="71"/>
      <c r="E6419" s="41" t="str">
        <f t="shared" si="1400"/>
        <v/>
      </c>
      <c r="F6419" s="90" t="str">
        <f t="shared" ca="1" si="1401"/>
        <v/>
      </c>
      <c r="G6419" s="91" t="str">
        <f t="shared" si="1402"/>
        <v/>
      </c>
      <c r="H6419" s="41" t="str">
        <f t="shared" si="1403"/>
        <v/>
      </c>
      <c r="I6419" s="92" t="str">
        <f t="shared" ca="1" si="1404"/>
        <v/>
      </c>
      <c r="J6419" s="28" t="str">
        <f t="shared" si="1405"/>
        <v/>
      </c>
      <c r="K6419" s="28" t="str">
        <f t="shared" si="1406"/>
        <v/>
      </c>
      <c r="L6419" s="28" t="str">
        <f t="shared" ca="1" si="1407"/>
        <v/>
      </c>
      <c r="M6419" s="28" t="str">
        <f t="shared" si="1408"/>
        <v/>
      </c>
      <c r="N6419" s="93" t="str">
        <f t="shared" si="1409"/>
        <v/>
      </c>
      <c r="O6419" s="94" t="str">
        <f t="shared" si="1410"/>
        <v/>
      </c>
      <c r="P6419" s="70">
        <f t="shared" si="1411"/>
        <v>0</v>
      </c>
      <c r="Q6419" s="28" t="str">
        <f t="shared" ca="1" si="1412"/>
        <v/>
      </c>
      <c r="R6419" s="28" t="str">
        <f t="shared" si="1413"/>
        <v/>
      </c>
      <c r="S6419" s="28" t="str">
        <f t="array" ref="S6419">IF(ISBLANK(A6419),"",INDEX(Info!$B$3:$H$6442,MATCH(J6419,IF(Info!$D$3:$D$6442=K6419,Info!$C$3:$C$6442),0),7))</f>
        <v/>
      </c>
    </row>
    <row r="6420" spans="1:19" x14ac:dyDescent="0.25">
      <c r="A6420" s="86"/>
      <c r="B6420" s="86"/>
      <c r="C6420" s="87"/>
      <c r="D6420" s="71"/>
      <c r="E6420" s="41" t="str">
        <f t="shared" si="1400"/>
        <v/>
      </c>
      <c r="F6420" s="90" t="str">
        <f t="shared" ca="1" si="1401"/>
        <v/>
      </c>
      <c r="G6420" s="91" t="str">
        <f t="shared" si="1402"/>
        <v/>
      </c>
      <c r="H6420" s="41" t="str">
        <f t="shared" si="1403"/>
        <v/>
      </c>
      <c r="I6420" s="92" t="str">
        <f t="shared" ca="1" si="1404"/>
        <v/>
      </c>
      <c r="J6420" s="28" t="str">
        <f t="shared" si="1405"/>
        <v/>
      </c>
      <c r="K6420" s="28" t="str">
        <f t="shared" si="1406"/>
        <v/>
      </c>
      <c r="L6420" s="28" t="str">
        <f t="shared" ca="1" si="1407"/>
        <v/>
      </c>
      <c r="M6420" s="28" t="str">
        <f t="shared" si="1408"/>
        <v/>
      </c>
      <c r="N6420" s="93" t="str">
        <f t="shared" si="1409"/>
        <v/>
      </c>
      <c r="O6420" s="94" t="str">
        <f t="shared" si="1410"/>
        <v/>
      </c>
      <c r="P6420" s="70">
        <f t="shared" si="1411"/>
        <v>0</v>
      </c>
      <c r="Q6420" s="28" t="str">
        <f t="shared" ca="1" si="1412"/>
        <v/>
      </c>
      <c r="R6420" s="28" t="str">
        <f t="shared" si="1413"/>
        <v/>
      </c>
      <c r="S6420" s="28" t="str">
        <f t="array" ref="S6420">IF(ISBLANK(A6420),"",INDEX(Info!$B$3:$H$6442,MATCH(J6420,IF(Info!$D$3:$D$6442=K6420,Info!$C$3:$C$6442),0),7))</f>
        <v/>
      </c>
    </row>
    <row r="6421" spans="1:19" x14ac:dyDescent="0.25">
      <c r="A6421" s="86"/>
      <c r="B6421" s="86"/>
      <c r="C6421" s="87"/>
      <c r="D6421" s="71"/>
      <c r="E6421" s="41" t="str">
        <f t="shared" si="1400"/>
        <v/>
      </c>
      <c r="F6421" s="90" t="str">
        <f t="shared" ca="1" si="1401"/>
        <v/>
      </c>
      <c r="G6421" s="91" t="str">
        <f t="shared" si="1402"/>
        <v/>
      </c>
      <c r="H6421" s="41" t="str">
        <f t="shared" si="1403"/>
        <v/>
      </c>
      <c r="I6421" s="92" t="str">
        <f t="shared" ca="1" si="1404"/>
        <v/>
      </c>
      <c r="J6421" s="28" t="str">
        <f t="shared" si="1405"/>
        <v/>
      </c>
      <c r="K6421" s="28" t="str">
        <f t="shared" si="1406"/>
        <v/>
      </c>
      <c r="L6421" s="28" t="str">
        <f t="shared" ca="1" si="1407"/>
        <v/>
      </c>
      <c r="M6421" s="28" t="str">
        <f t="shared" si="1408"/>
        <v/>
      </c>
      <c r="N6421" s="93" t="str">
        <f t="shared" si="1409"/>
        <v/>
      </c>
      <c r="O6421" s="94" t="str">
        <f t="shared" si="1410"/>
        <v/>
      </c>
      <c r="P6421" s="70">
        <f t="shared" si="1411"/>
        <v>0</v>
      </c>
      <c r="Q6421" s="28" t="str">
        <f t="shared" ca="1" si="1412"/>
        <v/>
      </c>
      <c r="R6421" s="28" t="str">
        <f t="shared" si="1413"/>
        <v/>
      </c>
      <c r="S6421" s="28" t="str">
        <f t="array" ref="S6421">IF(ISBLANK(A6421),"",INDEX(Info!$B$3:$H$6442,MATCH(J6421,IF(Info!$D$3:$D$6442=K6421,Info!$C$3:$C$6442),0),7))</f>
        <v/>
      </c>
    </row>
    <row r="6422" spans="1:19" x14ac:dyDescent="0.25">
      <c r="A6422" s="86"/>
      <c r="B6422" s="86"/>
      <c r="C6422" s="87"/>
      <c r="D6422" s="71"/>
      <c r="E6422" s="41" t="str">
        <f t="shared" si="1400"/>
        <v/>
      </c>
      <c r="F6422" s="90" t="str">
        <f t="shared" ca="1" si="1401"/>
        <v/>
      </c>
      <c r="G6422" s="91" t="str">
        <f t="shared" si="1402"/>
        <v/>
      </c>
      <c r="H6422" s="41" t="str">
        <f t="shared" si="1403"/>
        <v/>
      </c>
      <c r="I6422" s="92" t="str">
        <f t="shared" ca="1" si="1404"/>
        <v/>
      </c>
      <c r="J6422" s="28" t="str">
        <f t="shared" si="1405"/>
        <v/>
      </c>
      <c r="K6422" s="28" t="str">
        <f t="shared" si="1406"/>
        <v/>
      </c>
      <c r="L6422" s="28" t="str">
        <f t="shared" ca="1" si="1407"/>
        <v/>
      </c>
      <c r="M6422" s="28" t="str">
        <f t="shared" si="1408"/>
        <v/>
      </c>
      <c r="N6422" s="93" t="str">
        <f t="shared" si="1409"/>
        <v/>
      </c>
      <c r="O6422" s="94" t="str">
        <f t="shared" si="1410"/>
        <v/>
      </c>
      <c r="P6422" s="70">
        <f t="shared" si="1411"/>
        <v>0</v>
      </c>
      <c r="Q6422" s="28" t="str">
        <f t="shared" ca="1" si="1412"/>
        <v/>
      </c>
      <c r="R6422" s="28" t="str">
        <f t="shared" si="1413"/>
        <v/>
      </c>
      <c r="S6422" s="28" t="str">
        <f t="array" ref="S6422">IF(ISBLANK(A6422),"",INDEX(Info!$B$3:$H$6442,MATCH(J6422,IF(Info!$D$3:$D$6442=K6422,Info!$C$3:$C$6442),0),7))</f>
        <v/>
      </c>
    </row>
    <row r="6423" spans="1:19" x14ac:dyDescent="0.25">
      <c r="A6423" s="86"/>
      <c r="B6423" s="86"/>
      <c r="C6423" s="87"/>
      <c r="D6423" s="71"/>
      <c r="E6423" s="41" t="str">
        <f t="shared" si="1400"/>
        <v/>
      </c>
      <c r="F6423" s="90" t="str">
        <f t="shared" ca="1" si="1401"/>
        <v/>
      </c>
      <c r="G6423" s="91" t="str">
        <f t="shared" si="1402"/>
        <v/>
      </c>
      <c r="H6423" s="41" t="str">
        <f t="shared" si="1403"/>
        <v/>
      </c>
      <c r="I6423" s="92" t="str">
        <f t="shared" ca="1" si="1404"/>
        <v/>
      </c>
      <c r="J6423" s="28" t="str">
        <f t="shared" si="1405"/>
        <v/>
      </c>
      <c r="K6423" s="28" t="str">
        <f t="shared" si="1406"/>
        <v/>
      </c>
      <c r="L6423" s="28" t="str">
        <f t="shared" ca="1" si="1407"/>
        <v/>
      </c>
      <c r="M6423" s="28" t="str">
        <f t="shared" si="1408"/>
        <v/>
      </c>
      <c r="N6423" s="93" t="str">
        <f t="shared" si="1409"/>
        <v/>
      </c>
      <c r="O6423" s="94" t="str">
        <f t="shared" si="1410"/>
        <v/>
      </c>
      <c r="P6423" s="70">
        <f t="shared" si="1411"/>
        <v>0</v>
      </c>
      <c r="Q6423" s="28" t="str">
        <f t="shared" ca="1" si="1412"/>
        <v/>
      </c>
      <c r="R6423" s="28" t="str">
        <f t="shared" si="1413"/>
        <v/>
      </c>
      <c r="S6423" s="28" t="str">
        <f t="array" ref="S6423">IF(ISBLANK(A6423),"",INDEX(Info!$B$3:$H$6442,MATCH(J6423,IF(Info!$D$3:$D$6442=K6423,Info!$C$3:$C$6442),0),7))</f>
        <v/>
      </c>
    </row>
    <row r="6424" spans="1:19" x14ac:dyDescent="0.25">
      <c r="A6424" s="86"/>
      <c r="B6424" s="86"/>
      <c r="C6424" s="87"/>
      <c r="D6424" s="71"/>
      <c r="E6424" s="41" t="str">
        <f t="shared" si="1400"/>
        <v/>
      </c>
      <c r="F6424" s="90" t="str">
        <f t="shared" ca="1" si="1401"/>
        <v/>
      </c>
      <c r="G6424" s="91" t="str">
        <f t="shared" si="1402"/>
        <v/>
      </c>
      <c r="H6424" s="41" t="str">
        <f t="shared" si="1403"/>
        <v/>
      </c>
      <c r="I6424" s="92" t="str">
        <f t="shared" ca="1" si="1404"/>
        <v/>
      </c>
      <c r="J6424" s="28" t="str">
        <f t="shared" si="1405"/>
        <v/>
      </c>
      <c r="K6424" s="28" t="str">
        <f t="shared" si="1406"/>
        <v/>
      </c>
      <c r="L6424" s="28" t="str">
        <f t="shared" ca="1" si="1407"/>
        <v/>
      </c>
      <c r="M6424" s="28" t="str">
        <f t="shared" si="1408"/>
        <v/>
      </c>
      <c r="N6424" s="93" t="str">
        <f t="shared" si="1409"/>
        <v/>
      </c>
      <c r="O6424" s="94" t="str">
        <f t="shared" si="1410"/>
        <v/>
      </c>
      <c r="P6424" s="70">
        <f t="shared" si="1411"/>
        <v>0</v>
      </c>
      <c r="Q6424" s="28" t="str">
        <f t="shared" ca="1" si="1412"/>
        <v/>
      </c>
      <c r="R6424" s="28" t="str">
        <f t="shared" si="1413"/>
        <v/>
      </c>
      <c r="S6424" s="28" t="str">
        <f t="array" ref="S6424">IF(ISBLANK(A6424),"",INDEX(Info!$B$3:$H$6442,MATCH(J6424,IF(Info!$D$3:$D$6442=K6424,Info!$C$3:$C$6442),0),7))</f>
        <v/>
      </c>
    </row>
    <row r="6425" spans="1:19" x14ac:dyDescent="0.25">
      <c r="A6425" s="86"/>
      <c r="B6425" s="86"/>
      <c r="C6425" s="87"/>
      <c r="D6425" s="71"/>
      <c r="E6425" s="41" t="str">
        <f t="shared" si="1400"/>
        <v/>
      </c>
      <c r="F6425" s="90" t="str">
        <f t="shared" ca="1" si="1401"/>
        <v/>
      </c>
      <c r="G6425" s="91" t="str">
        <f t="shared" si="1402"/>
        <v/>
      </c>
      <c r="H6425" s="41" t="str">
        <f t="shared" si="1403"/>
        <v/>
      </c>
      <c r="I6425" s="92" t="str">
        <f t="shared" ca="1" si="1404"/>
        <v/>
      </c>
      <c r="J6425" s="28" t="str">
        <f t="shared" si="1405"/>
        <v/>
      </c>
      <c r="K6425" s="28" t="str">
        <f t="shared" si="1406"/>
        <v/>
      </c>
      <c r="L6425" s="28" t="str">
        <f t="shared" ca="1" si="1407"/>
        <v/>
      </c>
      <c r="M6425" s="28" t="str">
        <f t="shared" si="1408"/>
        <v/>
      </c>
      <c r="N6425" s="93" t="str">
        <f t="shared" si="1409"/>
        <v/>
      </c>
      <c r="O6425" s="94" t="str">
        <f t="shared" si="1410"/>
        <v/>
      </c>
      <c r="P6425" s="70">
        <f t="shared" si="1411"/>
        <v>0</v>
      </c>
      <c r="Q6425" s="28" t="str">
        <f t="shared" ca="1" si="1412"/>
        <v/>
      </c>
      <c r="R6425" s="28" t="str">
        <f t="shared" si="1413"/>
        <v/>
      </c>
      <c r="S6425" s="28" t="str">
        <f t="array" ref="S6425">IF(ISBLANK(A6425),"",INDEX(Info!$B$3:$H$6442,MATCH(J6425,IF(Info!$D$3:$D$6442=K6425,Info!$C$3:$C$6442),0),7))</f>
        <v/>
      </c>
    </row>
    <row r="6426" spans="1:19" x14ac:dyDescent="0.25">
      <c r="A6426" s="86"/>
      <c r="B6426" s="86"/>
      <c r="C6426" s="87"/>
      <c r="D6426" s="71"/>
      <c r="E6426" s="41" t="str">
        <f t="shared" si="1400"/>
        <v/>
      </c>
      <c r="F6426" s="90" t="str">
        <f t="shared" ca="1" si="1401"/>
        <v/>
      </c>
      <c r="G6426" s="91" t="str">
        <f t="shared" si="1402"/>
        <v/>
      </c>
      <c r="H6426" s="41" t="str">
        <f t="shared" si="1403"/>
        <v/>
      </c>
      <c r="I6426" s="92" t="str">
        <f t="shared" ca="1" si="1404"/>
        <v/>
      </c>
      <c r="J6426" s="28" t="str">
        <f t="shared" si="1405"/>
        <v/>
      </c>
      <c r="K6426" s="28" t="str">
        <f t="shared" si="1406"/>
        <v/>
      </c>
      <c r="L6426" s="28" t="str">
        <f t="shared" ca="1" si="1407"/>
        <v/>
      </c>
      <c r="M6426" s="28" t="str">
        <f t="shared" si="1408"/>
        <v/>
      </c>
      <c r="N6426" s="93" t="str">
        <f t="shared" si="1409"/>
        <v/>
      </c>
      <c r="O6426" s="94" t="str">
        <f t="shared" si="1410"/>
        <v/>
      </c>
      <c r="P6426" s="70">
        <f t="shared" si="1411"/>
        <v>0</v>
      </c>
      <c r="Q6426" s="28" t="str">
        <f t="shared" ca="1" si="1412"/>
        <v/>
      </c>
      <c r="R6426" s="28" t="str">
        <f t="shared" si="1413"/>
        <v/>
      </c>
      <c r="S6426" s="28" t="str">
        <f t="array" ref="S6426">IF(ISBLANK(A6426),"",INDEX(Info!$B$3:$H$6442,MATCH(J6426,IF(Info!$D$3:$D$6442=K6426,Info!$C$3:$C$6442),0),7))</f>
        <v/>
      </c>
    </row>
    <row r="6427" spans="1:19" x14ac:dyDescent="0.25">
      <c r="A6427" s="86"/>
      <c r="B6427" s="86"/>
      <c r="C6427" s="87"/>
      <c r="D6427" s="71"/>
      <c r="E6427" s="41" t="str">
        <f t="shared" si="1400"/>
        <v/>
      </c>
      <c r="F6427" s="90" t="str">
        <f t="shared" ca="1" si="1401"/>
        <v/>
      </c>
      <c r="G6427" s="91" t="str">
        <f t="shared" si="1402"/>
        <v/>
      </c>
      <c r="H6427" s="41" t="str">
        <f t="shared" si="1403"/>
        <v/>
      </c>
      <c r="I6427" s="92" t="str">
        <f t="shared" ca="1" si="1404"/>
        <v/>
      </c>
      <c r="J6427" s="28" t="str">
        <f t="shared" si="1405"/>
        <v/>
      </c>
      <c r="K6427" s="28" t="str">
        <f t="shared" si="1406"/>
        <v/>
      </c>
      <c r="L6427" s="28" t="str">
        <f t="shared" ca="1" si="1407"/>
        <v/>
      </c>
      <c r="M6427" s="28" t="str">
        <f t="shared" si="1408"/>
        <v/>
      </c>
      <c r="N6427" s="93" t="str">
        <f t="shared" si="1409"/>
        <v/>
      </c>
      <c r="O6427" s="94" t="str">
        <f t="shared" si="1410"/>
        <v/>
      </c>
      <c r="P6427" s="70">
        <f t="shared" si="1411"/>
        <v>0</v>
      </c>
      <c r="Q6427" s="28" t="str">
        <f t="shared" ca="1" si="1412"/>
        <v/>
      </c>
      <c r="R6427" s="28" t="str">
        <f t="shared" si="1413"/>
        <v/>
      </c>
      <c r="S6427" s="28" t="str">
        <f t="array" ref="S6427">IF(ISBLANK(A6427),"",INDEX(Info!$B$3:$H$6442,MATCH(J6427,IF(Info!$D$3:$D$6442=K6427,Info!$C$3:$C$6442),0),7))</f>
        <v/>
      </c>
    </row>
    <row r="6428" spans="1:19" x14ac:dyDescent="0.25">
      <c r="A6428" s="86"/>
      <c r="B6428" s="86"/>
      <c r="C6428" s="87"/>
      <c r="D6428" s="71"/>
      <c r="E6428" s="41" t="str">
        <f t="shared" si="1400"/>
        <v/>
      </c>
      <c r="F6428" s="90" t="str">
        <f t="shared" ca="1" si="1401"/>
        <v/>
      </c>
      <c r="G6428" s="91" t="str">
        <f t="shared" si="1402"/>
        <v/>
      </c>
      <c r="H6428" s="41" t="str">
        <f t="shared" si="1403"/>
        <v/>
      </c>
      <c r="I6428" s="92" t="str">
        <f t="shared" ca="1" si="1404"/>
        <v/>
      </c>
      <c r="J6428" s="28" t="str">
        <f t="shared" si="1405"/>
        <v/>
      </c>
      <c r="K6428" s="28" t="str">
        <f t="shared" si="1406"/>
        <v/>
      </c>
      <c r="L6428" s="28" t="str">
        <f t="shared" ca="1" si="1407"/>
        <v/>
      </c>
      <c r="M6428" s="28" t="str">
        <f t="shared" si="1408"/>
        <v/>
      </c>
      <c r="N6428" s="93" t="str">
        <f t="shared" si="1409"/>
        <v/>
      </c>
      <c r="O6428" s="94" t="str">
        <f t="shared" si="1410"/>
        <v/>
      </c>
      <c r="P6428" s="70">
        <f t="shared" si="1411"/>
        <v>0</v>
      </c>
      <c r="Q6428" s="28" t="str">
        <f t="shared" ca="1" si="1412"/>
        <v/>
      </c>
      <c r="R6428" s="28" t="str">
        <f t="shared" si="1413"/>
        <v/>
      </c>
      <c r="S6428" s="28" t="str">
        <f t="array" ref="S6428">IF(ISBLANK(A6428),"",INDEX(Info!$B$3:$H$6442,MATCH(J6428,IF(Info!$D$3:$D$6442=K6428,Info!$C$3:$C$6442),0),7))</f>
        <v/>
      </c>
    </row>
    <row r="6429" spans="1:19" x14ac:dyDescent="0.25">
      <c r="A6429" s="86"/>
      <c r="B6429" s="86"/>
      <c r="C6429" s="87"/>
      <c r="D6429" s="71"/>
      <c r="E6429" s="41" t="str">
        <f t="shared" si="1400"/>
        <v/>
      </c>
      <c r="F6429" s="90" t="str">
        <f t="shared" ca="1" si="1401"/>
        <v/>
      </c>
      <c r="G6429" s="91" t="str">
        <f t="shared" si="1402"/>
        <v/>
      </c>
      <c r="H6429" s="41" t="str">
        <f t="shared" si="1403"/>
        <v/>
      </c>
      <c r="I6429" s="92" t="str">
        <f t="shared" ca="1" si="1404"/>
        <v/>
      </c>
      <c r="J6429" s="28" t="str">
        <f t="shared" si="1405"/>
        <v/>
      </c>
      <c r="K6429" s="28" t="str">
        <f t="shared" si="1406"/>
        <v/>
      </c>
      <c r="L6429" s="28" t="str">
        <f t="shared" ca="1" si="1407"/>
        <v/>
      </c>
      <c r="M6429" s="28" t="str">
        <f t="shared" si="1408"/>
        <v/>
      </c>
      <c r="N6429" s="93" t="str">
        <f t="shared" si="1409"/>
        <v/>
      </c>
      <c r="O6429" s="94" t="str">
        <f t="shared" si="1410"/>
        <v/>
      </c>
      <c r="P6429" s="70">
        <f t="shared" si="1411"/>
        <v>0</v>
      </c>
      <c r="Q6429" s="28" t="str">
        <f t="shared" ca="1" si="1412"/>
        <v/>
      </c>
      <c r="R6429" s="28" t="str">
        <f t="shared" si="1413"/>
        <v/>
      </c>
      <c r="S6429" s="28" t="str">
        <f t="array" ref="S6429">IF(ISBLANK(A6429),"",INDEX(Info!$B$3:$H$6442,MATCH(J6429,IF(Info!$D$3:$D$6442=K6429,Info!$C$3:$C$6442),0),7))</f>
        <v/>
      </c>
    </row>
    <row r="6430" spans="1:19" x14ac:dyDescent="0.25">
      <c r="A6430" s="86"/>
      <c r="B6430" s="86"/>
      <c r="C6430" s="87"/>
      <c r="D6430" s="71"/>
      <c r="E6430" s="41" t="str">
        <f t="shared" si="1400"/>
        <v/>
      </c>
      <c r="F6430" s="90" t="str">
        <f t="shared" ca="1" si="1401"/>
        <v/>
      </c>
      <c r="G6430" s="91" t="str">
        <f t="shared" si="1402"/>
        <v/>
      </c>
      <c r="H6430" s="41" t="str">
        <f t="shared" si="1403"/>
        <v/>
      </c>
      <c r="I6430" s="92" t="str">
        <f t="shared" ca="1" si="1404"/>
        <v/>
      </c>
      <c r="J6430" s="28" t="str">
        <f t="shared" si="1405"/>
        <v/>
      </c>
      <c r="K6430" s="28" t="str">
        <f t="shared" si="1406"/>
        <v/>
      </c>
      <c r="L6430" s="28" t="str">
        <f t="shared" ca="1" si="1407"/>
        <v/>
      </c>
      <c r="M6430" s="28" t="str">
        <f t="shared" si="1408"/>
        <v/>
      </c>
      <c r="N6430" s="93" t="str">
        <f t="shared" si="1409"/>
        <v/>
      </c>
      <c r="O6430" s="94" t="str">
        <f t="shared" si="1410"/>
        <v/>
      </c>
      <c r="P6430" s="70">
        <f t="shared" si="1411"/>
        <v>0</v>
      </c>
      <c r="Q6430" s="28" t="str">
        <f t="shared" ca="1" si="1412"/>
        <v/>
      </c>
      <c r="R6430" s="28" t="str">
        <f t="shared" si="1413"/>
        <v/>
      </c>
      <c r="S6430" s="28" t="str">
        <f t="array" ref="S6430">IF(ISBLANK(A6430),"",INDEX(Info!$B$3:$H$6442,MATCH(J6430,IF(Info!$D$3:$D$6442=K6430,Info!$C$3:$C$6442),0),7))</f>
        <v/>
      </c>
    </row>
    <row r="6431" spans="1:19" x14ac:dyDescent="0.25">
      <c r="A6431" s="86"/>
      <c r="B6431" s="86"/>
      <c r="C6431" s="87"/>
      <c r="D6431" s="71"/>
      <c r="E6431" s="41" t="str">
        <f t="shared" si="1400"/>
        <v/>
      </c>
      <c r="F6431" s="90" t="str">
        <f t="shared" ca="1" si="1401"/>
        <v/>
      </c>
      <c r="G6431" s="91" t="str">
        <f t="shared" si="1402"/>
        <v/>
      </c>
      <c r="H6431" s="41" t="str">
        <f t="shared" si="1403"/>
        <v/>
      </c>
      <c r="I6431" s="92" t="str">
        <f t="shared" ca="1" si="1404"/>
        <v/>
      </c>
      <c r="J6431" s="28" t="str">
        <f t="shared" si="1405"/>
        <v/>
      </c>
      <c r="K6431" s="28" t="str">
        <f t="shared" si="1406"/>
        <v/>
      </c>
      <c r="L6431" s="28" t="str">
        <f t="shared" ca="1" si="1407"/>
        <v/>
      </c>
      <c r="M6431" s="28" t="str">
        <f t="shared" si="1408"/>
        <v/>
      </c>
      <c r="N6431" s="93" t="str">
        <f t="shared" si="1409"/>
        <v/>
      </c>
      <c r="O6431" s="94" t="str">
        <f t="shared" si="1410"/>
        <v/>
      </c>
      <c r="P6431" s="70">
        <f t="shared" si="1411"/>
        <v>0</v>
      </c>
      <c r="Q6431" s="28" t="str">
        <f t="shared" ca="1" si="1412"/>
        <v/>
      </c>
      <c r="R6431" s="28" t="str">
        <f t="shared" si="1413"/>
        <v/>
      </c>
      <c r="S6431" s="28" t="str">
        <f t="array" ref="S6431">IF(ISBLANK(A6431),"",INDEX(Info!$B$3:$H$6442,MATCH(J6431,IF(Info!$D$3:$D$6442=K6431,Info!$C$3:$C$6442),0),7))</f>
        <v/>
      </c>
    </row>
    <row r="6432" spans="1:19" x14ac:dyDescent="0.25">
      <c r="A6432" s="86"/>
      <c r="B6432" s="86"/>
      <c r="C6432" s="87"/>
      <c r="D6432" s="71"/>
      <c r="E6432" s="41" t="str">
        <f t="shared" si="1400"/>
        <v/>
      </c>
      <c r="F6432" s="90" t="str">
        <f t="shared" ca="1" si="1401"/>
        <v/>
      </c>
      <c r="G6432" s="91" t="str">
        <f t="shared" si="1402"/>
        <v/>
      </c>
      <c r="H6432" s="41" t="str">
        <f t="shared" si="1403"/>
        <v/>
      </c>
      <c r="I6432" s="92" t="str">
        <f t="shared" ca="1" si="1404"/>
        <v/>
      </c>
      <c r="J6432" s="28" t="str">
        <f t="shared" si="1405"/>
        <v/>
      </c>
      <c r="K6432" s="28" t="str">
        <f t="shared" si="1406"/>
        <v/>
      </c>
      <c r="L6432" s="28" t="str">
        <f t="shared" ca="1" si="1407"/>
        <v/>
      </c>
      <c r="M6432" s="28" t="str">
        <f t="shared" si="1408"/>
        <v/>
      </c>
      <c r="N6432" s="93" t="str">
        <f t="shared" si="1409"/>
        <v/>
      </c>
      <c r="O6432" s="94" t="str">
        <f t="shared" si="1410"/>
        <v/>
      </c>
      <c r="P6432" s="70">
        <f t="shared" si="1411"/>
        <v>0</v>
      </c>
      <c r="Q6432" s="28" t="str">
        <f t="shared" ca="1" si="1412"/>
        <v/>
      </c>
      <c r="R6432" s="28" t="str">
        <f t="shared" si="1413"/>
        <v/>
      </c>
      <c r="S6432" s="28" t="str">
        <f t="array" ref="S6432">IF(ISBLANK(A6432),"",INDEX(Info!$B$3:$H$6442,MATCH(J6432,IF(Info!$D$3:$D$6442=K6432,Info!$C$3:$C$6442),0),7))</f>
        <v/>
      </c>
    </row>
    <row r="6433" spans="1:19" x14ac:dyDescent="0.25">
      <c r="A6433" s="86"/>
      <c r="B6433" s="86"/>
      <c r="C6433" s="87"/>
      <c r="D6433" s="71"/>
      <c r="E6433" s="41" t="str">
        <f t="shared" si="1400"/>
        <v/>
      </c>
      <c r="F6433" s="90" t="str">
        <f t="shared" ca="1" si="1401"/>
        <v/>
      </c>
      <c r="G6433" s="91" t="str">
        <f t="shared" si="1402"/>
        <v/>
      </c>
      <c r="H6433" s="41" t="str">
        <f t="shared" si="1403"/>
        <v/>
      </c>
      <c r="I6433" s="92" t="str">
        <f t="shared" ca="1" si="1404"/>
        <v/>
      </c>
      <c r="J6433" s="28" t="str">
        <f t="shared" si="1405"/>
        <v/>
      </c>
      <c r="K6433" s="28" t="str">
        <f t="shared" si="1406"/>
        <v/>
      </c>
      <c r="L6433" s="28" t="str">
        <f t="shared" ca="1" si="1407"/>
        <v/>
      </c>
      <c r="M6433" s="28" t="str">
        <f t="shared" si="1408"/>
        <v/>
      </c>
      <c r="N6433" s="93" t="str">
        <f t="shared" si="1409"/>
        <v/>
      </c>
      <c r="O6433" s="94" t="str">
        <f t="shared" si="1410"/>
        <v/>
      </c>
      <c r="P6433" s="70">
        <f t="shared" si="1411"/>
        <v>0</v>
      </c>
      <c r="Q6433" s="28" t="str">
        <f t="shared" ca="1" si="1412"/>
        <v/>
      </c>
      <c r="R6433" s="28" t="str">
        <f t="shared" si="1413"/>
        <v/>
      </c>
      <c r="S6433" s="28" t="str">
        <f t="array" ref="S6433">IF(ISBLANK(A6433),"",INDEX(Info!$B$3:$H$6442,MATCH(J6433,IF(Info!$D$3:$D$6442=K6433,Info!$C$3:$C$6442),0),7))</f>
        <v/>
      </c>
    </row>
    <row r="6434" spans="1:19" x14ac:dyDescent="0.25">
      <c r="A6434" s="86"/>
      <c r="B6434" s="86"/>
      <c r="C6434" s="87"/>
      <c r="D6434" s="71"/>
      <c r="E6434" s="41" t="str">
        <f t="shared" si="1400"/>
        <v/>
      </c>
      <c r="F6434" s="90" t="str">
        <f t="shared" ca="1" si="1401"/>
        <v/>
      </c>
      <c r="G6434" s="91" t="str">
        <f t="shared" si="1402"/>
        <v/>
      </c>
      <c r="H6434" s="41" t="str">
        <f t="shared" si="1403"/>
        <v/>
      </c>
      <c r="I6434" s="92" t="str">
        <f t="shared" ca="1" si="1404"/>
        <v/>
      </c>
      <c r="J6434" s="28" t="str">
        <f t="shared" si="1405"/>
        <v/>
      </c>
      <c r="K6434" s="28" t="str">
        <f t="shared" si="1406"/>
        <v/>
      </c>
      <c r="L6434" s="28" t="str">
        <f t="shared" ca="1" si="1407"/>
        <v/>
      </c>
      <c r="M6434" s="28" t="str">
        <f t="shared" si="1408"/>
        <v/>
      </c>
      <c r="N6434" s="93" t="str">
        <f t="shared" si="1409"/>
        <v/>
      </c>
      <c r="O6434" s="94" t="str">
        <f t="shared" si="1410"/>
        <v/>
      </c>
      <c r="P6434" s="70">
        <f t="shared" si="1411"/>
        <v>0</v>
      </c>
      <c r="Q6434" s="28" t="str">
        <f t="shared" ca="1" si="1412"/>
        <v/>
      </c>
      <c r="R6434" s="28" t="str">
        <f t="shared" si="1413"/>
        <v/>
      </c>
      <c r="S6434" s="28" t="str">
        <f t="array" ref="S6434">IF(ISBLANK(A6434),"",INDEX(Info!$B$3:$H$6442,MATCH(J6434,IF(Info!$D$3:$D$6442=K6434,Info!$C$3:$C$6442),0),7))</f>
        <v/>
      </c>
    </row>
    <row r="6435" spans="1:19" x14ac:dyDescent="0.25">
      <c r="A6435" s="86"/>
      <c r="B6435" s="86"/>
      <c r="C6435" s="87"/>
      <c r="D6435" s="71"/>
      <c r="E6435" s="41" t="str">
        <f t="shared" si="1400"/>
        <v/>
      </c>
      <c r="F6435" s="90" t="str">
        <f t="shared" ca="1" si="1401"/>
        <v/>
      </c>
      <c r="G6435" s="91" t="str">
        <f t="shared" si="1402"/>
        <v/>
      </c>
      <c r="H6435" s="41" t="str">
        <f t="shared" si="1403"/>
        <v/>
      </c>
      <c r="I6435" s="92" t="str">
        <f t="shared" ca="1" si="1404"/>
        <v/>
      </c>
      <c r="J6435" s="28" t="str">
        <f t="shared" si="1405"/>
        <v/>
      </c>
      <c r="K6435" s="28" t="str">
        <f t="shared" si="1406"/>
        <v/>
      </c>
      <c r="L6435" s="28" t="str">
        <f t="shared" ca="1" si="1407"/>
        <v/>
      </c>
      <c r="M6435" s="28" t="str">
        <f t="shared" si="1408"/>
        <v/>
      </c>
      <c r="N6435" s="93" t="str">
        <f t="shared" si="1409"/>
        <v/>
      </c>
      <c r="O6435" s="94" t="str">
        <f t="shared" si="1410"/>
        <v/>
      </c>
      <c r="P6435" s="70">
        <f t="shared" si="1411"/>
        <v>0</v>
      </c>
      <c r="Q6435" s="28" t="str">
        <f t="shared" ca="1" si="1412"/>
        <v/>
      </c>
      <c r="R6435" s="28" t="str">
        <f t="shared" si="1413"/>
        <v/>
      </c>
      <c r="S6435" s="28" t="str">
        <f t="array" ref="S6435">IF(ISBLANK(A6435),"",INDEX(Info!$B$3:$H$6442,MATCH(J6435,IF(Info!$D$3:$D$6442=K6435,Info!$C$3:$C$6442),0),7))</f>
        <v/>
      </c>
    </row>
    <row r="6436" spans="1:19" x14ac:dyDescent="0.25">
      <c r="A6436" s="86"/>
      <c r="B6436" s="86"/>
      <c r="C6436" s="87"/>
      <c r="D6436" s="71"/>
      <c r="E6436" s="41" t="str">
        <f t="shared" si="1400"/>
        <v/>
      </c>
      <c r="F6436" s="90" t="str">
        <f t="shared" ca="1" si="1401"/>
        <v/>
      </c>
      <c r="G6436" s="91" t="str">
        <f t="shared" si="1402"/>
        <v/>
      </c>
      <c r="H6436" s="41" t="str">
        <f t="shared" si="1403"/>
        <v/>
      </c>
      <c r="I6436" s="92" t="str">
        <f t="shared" ca="1" si="1404"/>
        <v/>
      </c>
      <c r="J6436" s="28" t="str">
        <f t="shared" si="1405"/>
        <v/>
      </c>
      <c r="K6436" s="28" t="str">
        <f t="shared" si="1406"/>
        <v/>
      </c>
      <c r="L6436" s="28" t="str">
        <f t="shared" ca="1" si="1407"/>
        <v/>
      </c>
      <c r="M6436" s="28" t="str">
        <f t="shared" si="1408"/>
        <v/>
      </c>
      <c r="N6436" s="93" t="str">
        <f t="shared" si="1409"/>
        <v/>
      </c>
      <c r="O6436" s="94" t="str">
        <f t="shared" si="1410"/>
        <v/>
      </c>
      <c r="P6436" s="70">
        <f t="shared" si="1411"/>
        <v>0</v>
      </c>
      <c r="Q6436" s="28" t="str">
        <f t="shared" ca="1" si="1412"/>
        <v/>
      </c>
      <c r="R6436" s="28" t="str">
        <f t="shared" si="1413"/>
        <v/>
      </c>
      <c r="S6436" s="28" t="str">
        <f t="array" ref="S6436">IF(ISBLANK(A6436),"",INDEX(Info!$B$3:$H$6442,MATCH(J6436,IF(Info!$D$3:$D$6442=K6436,Info!$C$3:$C$6442),0),7))</f>
        <v/>
      </c>
    </row>
    <row r="6437" spans="1:19" x14ac:dyDescent="0.25">
      <c r="A6437" s="86"/>
      <c r="B6437" s="86"/>
      <c r="C6437" s="87"/>
      <c r="D6437" s="71"/>
      <c r="E6437" s="41" t="str">
        <f t="shared" si="1400"/>
        <v/>
      </c>
      <c r="F6437" s="90" t="str">
        <f t="shared" ca="1" si="1401"/>
        <v/>
      </c>
      <c r="G6437" s="91" t="str">
        <f t="shared" si="1402"/>
        <v/>
      </c>
      <c r="H6437" s="41" t="str">
        <f t="shared" si="1403"/>
        <v/>
      </c>
      <c r="I6437" s="92" t="str">
        <f t="shared" ca="1" si="1404"/>
        <v/>
      </c>
      <c r="J6437" s="28" t="str">
        <f t="shared" si="1405"/>
        <v/>
      </c>
      <c r="K6437" s="28" t="str">
        <f t="shared" si="1406"/>
        <v/>
      </c>
      <c r="L6437" s="28" t="str">
        <f t="shared" ca="1" si="1407"/>
        <v/>
      </c>
      <c r="M6437" s="28" t="str">
        <f t="shared" si="1408"/>
        <v/>
      </c>
      <c r="N6437" s="93" t="str">
        <f t="shared" si="1409"/>
        <v/>
      </c>
      <c r="O6437" s="94" t="str">
        <f t="shared" si="1410"/>
        <v/>
      </c>
      <c r="P6437" s="70">
        <f t="shared" si="1411"/>
        <v>0</v>
      </c>
      <c r="Q6437" s="28" t="str">
        <f t="shared" ca="1" si="1412"/>
        <v/>
      </c>
      <c r="R6437" s="28" t="str">
        <f t="shared" si="1413"/>
        <v/>
      </c>
      <c r="S6437" s="28" t="str">
        <f t="array" ref="S6437">IF(ISBLANK(A6437),"",INDEX(Info!$B$3:$H$6442,MATCH(J6437,IF(Info!$D$3:$D$6442=K6437,Info!$C$3:$C$6442),0),7))</f>
        <v/>
      </c>
    </row>
    <row r="6438" spans="1:19" x14ac:dyDescent="0.25">
      <c r="A6438" s="86"/>
      <c r="B6438" s="86"/>
      <c r="C6438" s="87"/>
      <c r="D6438" s="71"/>
      <c r="E6438" s="41" t="str">
        <f t="shared" si="1400"/>
        <v/>
      </c>
      <c r="F6438" s="90" t="str">
        <f t="shared" ca="1" si="1401"/>
        <v/>
      </c>
      <c r="G6438" s="91" t="str">
        <f t="shared" si="1402"/>
        <v/>
      </c>
      <c r="H6438" s="41" t="str">
        <f t="shared" si="1403"/>
        <v/>
      </c>
      <c r="I6438" s="92" t="str">
        <f t="shared" ca="1" si="1404"/>
        <v/>
      </c>
      <c r="J6438" s="28" t="str">
        <f t="shared" si="1405"/>
        <v/>
      </c>
      <c r="K6438" s="28" t="str">
        <f t="shared" si="1406"/>
        <v/>
      </c>
      <c r="L6438" s="28" t="str">
        <f t="shared" ca="1" si="1407"/>
        <v/>
      </c>
      <c r="M6438" s="28" t="str">
        <f t="shared" si="1408"/>
        <v/>
      </c>
      <c r="N6438" s="93" t="str">
        <f t="shared" si="1409"/>
        <v/>
      </c>
      <c r="O6438" s="94" t="str">
        <f t="shared" si="1410"/>
        <v/>
      </c>
      <c r="P6438" s="70">
        <f t="shared" si="1411"/>
        <v>0</v>
      </c>
      <c r="Q6438" s="28" t="str">
        <f t="shared" ca="1" si="1412"/>
        <v/>
      </c>
      <c r="R6438" s="28" t="str">
        <f t="shared" si="1413"/>
        <v/>
      </c>
      <c r="S6438" s="28" t="str">
        <f t="array" ref="S6438">IF(ISBLANK(A6438),"",INDEX(Info!$B$3:$H$6442,MATCH(J6438,IF(Info!$D$3:$D$6442=K6438,Info!$C$3:$C$6442),0),7))</f>
        <v/>
      </c>
    </row>
    <row r="6439" spans="1:19" x14ac:dyDescent="0.25">
      <c r="A6439" s="86"/>
      <c r="B6439" s="86"/>
      <c r="C6439" s="87"/>
      <c r="D6439" s="71"/>
      <c r="E6439" s="41" t="str">
        <f t="shared" si="1400"/>
        <v/>
      </c>
      <c r="F6439" s="90" t="str">
        <f t="shared" ca="1" si="1401"/>
        <v/>
      </c>
      <c r="G6439" s="91" t="str">
        <f t="shared" si="1402"/>
        <v/>
      </c>
      <c r="H6439" s="41" t="str">
        <f t="shared" si="1403"/>
        <v/>
      </c>
      <c r="I6439" s="92" t="str">
        <f t="shared" ca="1" si="1404"/>
        <v/>
      </c>
      <c r="J6439" s="28" t="str">
        <f t="shared" si="1405"/>
        <v/>
      </c>
      <c r="K6439" s="28" t="str">
        <f t="shared" si="1406"/>
        <v/>
      </c>
      <c r="L6439" s="28" t="str">
        <f t="shared" ca="1" si="1407"/>
        <v/>
      </c>
      <c r="M6439" s="28" t="str">
        <f t="shared" si="1408"/>
        <v/>
      </c>
      <c r="N6439" s="93" t="str">
        <f t="shared" si="1409"/>
        <v/>
      </c>
      <c r="O6439" s="94" t="str">
        <f t="shared" si="1410"/>
        <v/>
      </c>
      <c r="P6439" s="70">
        <f t="shared" si="1411"/>
        <v>0</v>
      </c>
      <c r="Q6439" s="28" t="str">
        <f t="shared" ca="1" si="1412"/>
        <v/>
      </c>
      <c r="R6439" s="28" t="str">
        <f t="shared" si="1413"/>
        <v/>
      </c>
      <c r="S6439" s="28" t="str">
        <f t="array" ref="S6439">IF(ISBLANK(A6439),"",INDEX(Info!$B$3:$H$6442,MATCH(J6439,IF(Info!$D$3:$D$6442=K6439,Info!$C$3:$C$6442),0),7))</f>
        <v/>
      </c>
    </row>
    <row r="6440" spans="1:19" x14ac:dyDescent="0.25">
      <c r="A6440" s="86"/>
      <c r="B6440" s="86"/>
      <c r="C6440" s="87"/>
      <c r="D6440" s="71"/>
      <c r="E6440" s="41" t="str">
        <f t="shared" si="1400"/>
        <v/>
      </c>
      <c r="F6440" s="90" t="str">
        <f t="shared" ca="1" si="1401"/>
        <v/>
      </c>
      <c r="G6440" s="91" t="str">
        <f t="shared" si="1402"/>
        <v/>
      </c>
      <c r="H6440" s="41" t="str">
        <f t="shared" si="1403"/>
        <v/>
      </c>
      <c r="I6440" s="92" t="str">
        <f t="shared" ca="1" si="1404"/>
        <v/>
      </c>
      <c r="J6440" s="28" t="str">
        <f t="shared" si="1405"/>
        <v/>
      </c>
      <c r="K6440" s="28" t="str">
        <f t="shared" si="1406"/>
        <v/>
      </c>
      <c r="L6440" s="28" t="str">
        <f t="shared" ca="1" si="1407"/>
        <v/>
      </c>
      <c r="M6440" s="28" t="str">
        <f t="shared" si="1408"/>
        <v/>
      </c>
      <c r="N6440" s="93" t="str">
        <f t="shared" si="1409"/>
        <v/>
      </c>
      <c r="O6440" s="94" t="str">
        <f t="shared" si="1410"/>
        <v/>
      </c>
      <c r="P6440" s="70">
        <f t="shared" si="1411"/>
        <v>0</v>
      </c>
      <c r="Q6440" s="28" t="str">
        <f t="shared" ca="1" si="1412"/>
        <v/>
      </c>
      <c r="R6440" s="28" t="str">
        <f t="shared" si="1413"/>
        <v/>
      </c>
      <c r="S6440" s="28" t="str">
        <f t="array" ref="S6440">IF(ISBLANK(A6440),"",INDEX(Info!$B$3:$H$6442,MATCH(J6440,IF(Info!$D$3:$D$6442=K6440,Info!$C$3:$C$6442),0),7))</f>
        <v/>
      </c>
    </row>
    <row r="6441" spans="1:19" x14ac:dyDescent="0.25">
      <c r="A6441" s="86"/>
      <c r="B6441" s="86"/>
      <c r="C6441" s="87"/>
      <c r="D6441" s="71"/>
      <c r="E6441" s="41" t="str">
        <f t="shared" si="1400"/>
        <v/>
      </c>
      <c r="F6441" s="90" t="str">
        <f t="shared" ca="1" si="1401"/>
        <v/>
      </c>
      <c r="G6441" s="91" t="str">
        <f t="shared" si="1402"/>
        <v/>
      </c>
      <c r="H6441" s="41" t="str">
        <f t="shared" si="1403"/>
        <v/>
      </c>
      <c r="I6441" s="92" t="str">
        <f t="shared" ca="1" si="1404"/>
        <v/>
      </c>
      <c r="J6441" s="28" t="str">
        <f t="shared" si="1405"/>
        <v/>
      </c>
      <c r="K6441" s="28" t="str">
        <f t="shared" si="1406"/>
        <v/>
      </c>
      <c r="L6441" s="28" t="str">
        <f t="shared" ca="1" si="1407"/>
        <v/>
      </c>
      <c r="M6441" s="28" t="str">
        <f t="shared" si="1408"/>
        <v/>
      </c>
      <c r="N6441" s="93" t="str">
        <f t="shared" si="1409"/>
        <v/>
      </c>
      <c r="O6441" s="94" t="str">
        <f t="shared" si="1410"/>
        <v/>
      </c>
      <c r="P6441" s="70">
        <f t="shared" si="1411"/>
        <v>0</v>
      </c>
      <c r="Q6441" s="28" t="str">
        <f t="shared" ca="1" si="1412"/>
        <v/>
      </c>
      <c r="R6441" s="28" t="str">
        <f t="shared" si="1413"/>
        <v/>
      </c>
      <c r="S6441" s="28" t="str">
        <f t="array" ref="S6441">IF(ISBLANK(A6441),"",INDEX(Info!$B$3:$H$6442,MATCH(J6441,IF(Info!$D$3:$D$6442=K6441,Info!$C$3:$C$6442),0),7))</f>
        <v/>
      </c>
    </row>
    <row r="6442" spans="1:19" x14ac:dyDescent="0.25">
      <c r="A6442" s="86"/>
      <c r="B6442" s="86"/>
      <c r="C6442" s="87"/>
      <c r="D6442" s="71"/>
      <c r="E6442" s="41" t="str">
        <f t="shared" si="1400"/>
        <v/>
      </c>
      <c r="F6442" s="90" t="str">
        <f t="shared" ca="1" si="1401"/>
        <v/>
      </c>
      <c r="G6442" s="91" t="str">
        <f t="shared" si="1402"/>
        <v/>
      </c>
      <c r="H6442" s="41" t="str">
        <f t="shared" si="1403"/>
        <v/>
      </c>
      <c r="I6442" s="92" t="str">
        <f t="shared" ca="1" si="1404"/>
        <v/>
      </c>
      <c r="J6442" s="28" t="str">
        <f t="shared" si="1405"/>
        <v/>
      </c>
      <c r="K6442" s="28" t="str">
        <f t="shared" si="1406"/>
        <v/>
      </c>
      <c r="L6442" s="28" t="str">
        <f t="shared" ca="1" si="1407"/>
        <v/>
      </c>
      <c r="M6442" s="28" t="str">
        <f t="shared" si="1408"/>
        <v/>
      </c>
      <c r="N6442" s="93" t="str">
        <f t="shared" si="1409"/>
        <v/>
      </c>
      <c r="O6442" s="94" t="str">
        <f t="shared" si="1410"/>
        <v/>
      </c>
      <c r="P6442" s="70">
        <f t="shared" si="1411"/>
        <v>0</v>
      </c>
      <c r="Q6442" s="28" t="str">
        <f t="shared" ca="1" si="1412"/>
        <v/>
      </c>
      <c r="R6442" s="28" t="str">
        <f t="shared" si="1413"/>
        <v/>
      </c>
      <c r="S6442" s="28" t="str">
        <f t="array" ref="S6442">IF(ISBLANK(A6442),"",INDEX(Info!$B$3:$H$6442,MATCH(J6442,IF(Info!$D$3:$D$6442=K6442,Info!$C$3:$C$6442),0),7))</f>
        <v/>
      </c>
    </row>
  </sheetData>
  <sheetProtection password="C8AF" sheet="1" objects="1" scenarios="1" formatColumns="0" sort="0" autoFilter="0"/>
  <autoFilter ref="A2:I6357"/>
  <sortState ref="A3:T34">
    <sortCondition ref="A3:A34"/>
  </sortState>
  <phoneticPr fontId="0" type="noConversion"/>
  <conditionalFormatting sqref="F79:H6442 F3:H11">
    <cfRule type="expression" dxfId="5" priority="9" stopIfTrue="1">
      <formula>AND(NOT(ISBLANK($A3)),OR(ISERROR(F3),ISTEXT(F3)))</formula>
    </cfRule>
  </conditionalFormatting>
  <conditionalFormatting sqref="I3:K6442">
    <cfRule type="expression" dxfId="4" priority="1">
      <formula>LEFT(I3,5)="Boven"</formula>
    </cfRule>
    <cfRule type="expression" dxfId="3" priority="3" stopIfTrue="1">
      <formula>OR(I3="ZP onbekend",I3="DC onbekend",I3="Combi onbekend",I3="Combi dubbel",I3="Tariefverschil",I3="Excel fout",I3="Ongeldig",I3="Negatief tarief")</formula>
    </cfRule>
  </conditionalFormatting>
  <conditionalFormatting sqref="F48:H48 F12:H14">
    <cfRule type="expression" dxfId="2" priority="12" stopIfTrue="1">
      <formula>AND(NOT(ISBLANK(#REF!)),OR(ISERROR(F12),ISTEXT(F12)))</formula>
    </cfRule>
  </conditionalFormatting>
  <conditionalFormatting sqref="F15:H47">
    <cfRule type="expression" dxfId="1" priority="14" stopIfTrue="1">
      <formula>AND(NOT(ISBLANK($A12)),OR(ISERROR(F15),ISTEXT(F15)))</formula>
    </cfRule>
  </conditionalFormatting>
  <conditionalFormatting sqref="F49:H78">
    <cfRule type="expression" dxfId="0" priority="17" stopIfTrue="1">
      <formula>AND(NOT(ISBLANK($A45)),OR(ISERROR(F49),ISTEXT(F49)))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57"/>
  <sheetViews>
    <sheetView workbookViewId="0">
      <selection activeCell="B1" sqref="B1"/>
    </sheetView>
  </sheetViews>
  <sheetFormatPr defaultColWidth="28.7109375" defaultRowHeight="12.75" x14ac:dyDescent="0.2"/>
  <cols>
    <col min="1" max="1" width="35.28515625" style="3" bestFit="1" customWidth="1"/>
    <col min="2" max="2" width="10.5703125" style="3" bestFit="1" customWidth="1"/>
    <col min="3" max="3" width="9" style="3" customWidth="1"/>
    <col min="4" max="4" width="28.7109375" style="3"/>
    <col min="5" max="5" width="11" style="3" bestFit="1" customWidth="1"/>
    <col min="6" max="16384" width="28.7109375" style="3"/>
  </cols>
  <sheetData>
    <row r="1" spans="1:5" x14ac:dyDescent="0.2">
      <c r="A1" s="32" t="s">
        <v>3643</v>
      </c>
      <c r="B1" s="33" t="str">
        <f>IF(AND(COUNTA(Prijslijst!$A$3:$D$6442)=0),"Geen","Prijslijst")</f>
        <v>Prijslijst</v>
      </c>
    </row>
    <row r="2" spans="1:5" x14ac:dyDescent="0.2">
      <c r="A2" s="69" t="s">
        <v>1400</v>
      </c>
      <c r="B2" s="33" t="s">
        <v>7303</v>
      </c>
    </row>
    <row r="4" spans="1:5" x14ac:dyDescent="0.2">
      <c r="A4" s="35" t="s">
        <v>3644</v>
      </c>
      <c r="B4" s="25">
        <f ca="1">COUNTIF(Prijslijst!$I$3:$I$6442,"Excel fout")</f>
        <v>0</v>
      </c>
      <c r="C4" s="25"/>
    </row>
    <row r="5" spans="1:5" x14ac:dyDescent="0.2">
      <c r="A5" s="35" t="s">
        <v>3678</v>
      </c>
      <c r="B5" s="25">
        <f ca="1">COUNTIF(Prijslijst!$I$3:$I$6442,"Ongeldig")</f>
        <v>0</v>
      </c>
      <c r="C5" s="25"/>
    </row>
    <row r="6" spans="1:5" x14ac:dyDescent="0.2">
      <c r="A6" s="35" t="s">
        <v>7306</v>
      </c>
      <c r="B6" s="25">
        <f ca="1">COUNTIF(Prijslijst!$F$3:$F$6442,"Decimalen")</f>
        <v>0</v>
      </c>
      <c r="C6" s="25"/>
    </row>
    <row r="7" spans="1:5" x14ac:dyDescent="0.2">
      <c r="A7" s="35" t="s">
        <v>3645</v>
      </c>
      <c r="B7" s="25">
        <f ca="1">COUNTIF(Prijslijst!$I$3:$I$6442,"Negatief tarief")</f>
        <v>0</v>
      </c>
      <c r="C7" s="25"/>
    </row>
    <row r="8" spans="1:5" x14ac:dyDescent="0.2">
      <c r="A8" s="35" t="s">
        <v>10763</v>
      </c>
      <c r="B8" s="25">
        <f ca="1">COUNTIF(Prijslijst!$F$3:$F$6442,"Geen invoer")</f>
        <v>0</v>
      </c>
      <c r="C8" s="25"/>
    </row>
    <row r="9" spans="1:5" x14ac:dyDescent="0.2">
      <c r="A9" s="35" t="s">
        <v>3675</v>
      </c>
      <c r="B9" s="25">
        <f ca="1">COUNTIF(Prijslijst!$I$3:$I$6442,"Combi dubbel")</f>
        <v>0</v>
      </c>
      <c r="C9" s="25"/>
    </row>
    <row r="10" spans="1:5" x14ac:dyDescent="0.2">
      <c r="A10" s="35" t="s">
        <v>3648</v>
      </c>
      <c r="B10" s="25">
        <f ca="1">COUNTIF(Prijslijst!$I$3:$I$6442,"Combi onbekend")</f>
        <v>0</v>
      </c>
      <c r="C10" s="25"/>
    </row>
    <row r="11" spans="1:5" x14ac:dyDescent="0.2">
      <c r="A11" s="35" t="s">
        <v>3649</v>
      </c>
      <c r="B11" s="25">
        <f>COUNTIF(Prijslijst!$G$3:$G$6442,"Geen invoer")</f>
        <v>0</v>
      </c>
      <c r="C11" s="25"/>
    </row>
    <row r="12" spans="1:5" x14ac:dyDescent="0.2">
      <c r="A12" s="35" t="s">
        <v>3670</v>
      </c>
      <c r="B12" s="68">
        <f>COUNTIF(Prijslijst!$G$3:$G$6442,"Ongeldig")+COUNTIF(Prijslijst!$G$3:$G$6442,"Negatief")+COUNTIF(Prijslijst!$G$3:$G$6442,"Fout")+COUNTIF(Prijslijst!$G$3:$G$6442,"Decimalen")</f>
        <v>0</v>
      </c>
      <c r="C12" s="25"/>
    </row>
    <row r="13" spans="1:5" x14ac:dyDescent="0.2">
      <c r="A13" s="35" t="s">
        <v>3676</v>
      </c>
      <c r="B13" s="25">
        <f ca="1">COUNTIF(Prijslijst!$I$3:$I$6442,"Tariefverschil")</f>
        <v>0</v>
      </c>
      <c r="C13" s="25"/>
    </row>
    <row r="14" spans="1:5" x14ac:dyDescent="0.2">
      <c r="A14" s="34" t="s">
        <v>10762</v>
      </c>
      <c r="B14" s="25">
        <f ca="1">COUNTIF(Prijslijst!$F$3:$F$6442,"Max*")</f>
        <v>0</v>
      </c>
      <c r="C14" s="25"/>
    </row>
    <row r="15" spans="1:5" x14ac:dyDescent="0.2">
      <c r="D15" s="40"/>
      <c r="E15" s="40"/>
    </row>
    <row r="16" spans="1:5" x14ac:dyDescent="0.2">
      <c r="D16" s="40"/>
      <c r="E16" s="40"/>
    </row>
    <row r="17" spans="4:5" x14ac:dyDescent="0.2">
      <c r="D17" s="40"/>
      <c r="E17" s="40"/>
    </row>
    <row r="18" spans="4:5" x14ac:dyDescent="0.2">
      <c r="D18" s="40"/>
      <c r="E18" s="40"/>
    </row>
    <row r="19" spans="4:5" x14ac:dyDescent="0.2">
      <c r="D19" s="40"/>
      <c r="E19" s="40"/>
    </row>
    <row r="20" spans="4:5" x14ac:dyDescent="0.2">
      <c r="D20" s="40"/>
      <c r="E20" s="40"/>
    </row>
    <row r="21" spans="4:5" x14ac:dyDescent="0.2">
      <c r="D21" s="40"/>
      <c r="E21" s="40"/>
    </row>
    <row r="22" spans="4:5" x14ac:dyDescent="0.2">
      <c r="D22" s="40"/>
      <c r="E22" s="40"/>
    </row>
    <row r="23" spans="4:5" x14ac:dyDescent="0.2">
      <c r="D23" s="40"/>
      <c r="E23" s="40"/>
    </row>
    <row r="24" spans="4:5" x14ac:dyDescent="0.2">
      <c r="D24" s="40"/>
      <c r="E24" s="40"/>
    </row>
    <row r="25" spans="4:5" x14ac:dyDescent="0.2">
      <c r="D25" s="40"/>
      <c r="E25" s="40"/>
    </row>
    <row r="26" spans="4:5" x14ac:dyDescent="0.2">
      <c r="D26" s="40"/>
      <c r="E26" s="40"/>
    </row>
    <row r="27" spans="4:5" x14ac:dyDescent="0.2">
      <c r="D27" s="40"/>
      <c r="E27" s="40"/>
    </row>
    <row r="28" spans="4:5" x14ac:dyDescent="0.2">
      <c r="D28" s="40"/>
      <c r="E28" s="40"/>
    </row>
    <row r="29" spans="4:5" x14ac:dyDescent="0.2">
      <c r="D29" s="40"/>
      <c r="E29" s="40"/>
    </row>
    <row r="30" spans="4:5" x14ac:dyDescent="0.2">
      <c r="D30" s="40"/>
      <c r="E30" s="40"/>
    </row>
    <row r="31" spans="4:5" x14ac:dyDescent="0.2">
      <c r="D31" s="40"/>
      <c r="E31" s="40"/>
    </row>
    <row r="32" spans="4:5" x14ac:dyDescent="0.2">
      <c r="D32" s="40"/>
      <c r="E32" s="40"/>
    </row>
    <row r="33" spans="4:5" x14ac:dyDescent="0.2">
      <c r="D33" s="40"/>
      <c r="E33" s="40"/>
    </row>
    <row r="34" spans="4:5" x14ac:dyDescent="0.2">
      <c r="D34" s="40"/>
      <c r="E34" s="40"/>
    </row>
    <row r="35" spans="4:5" x14ac:dyDescent="0.2">
      <c r="D35" s="40"/>
      <c r="E35" s="40"/>
    </row>
    <row r="36" spans="4:5" x14ac:dyDescent="0.2">
      <c r="D36" s="40"/>
      <c r="E36" s="40"/>
    </row>
    <row r="37" spans="4:5" x14ac:dyDescent="0.2">
      <c r="D37" s="40"/>
      <c r="E37" s="40"/>
    </row>
    <row r="38" spans="4:5" x14ac:dyDescent="0.2">
      <c r="D38" s="40"/>
      <c r="E38" s="40"/>
    </row>
    <row r="39" spans="4:5" x14ac:dyDescent="0.2">
      <c r="D39" s="40"/>
      <c r="E39" s="40"/>
    </row>
    <row r="40" spans="4:5" x14ac:dyDescent="0.2">
      <c r="D40" s="40"/>
      <c r="E40" s="40"/>
    </row>
    <row r="41" spans="4:5" x14ac:dyDescent="0.2">
      <c r="D41" s="40"/>
      <c r="E41" s="40"/>
    </row>
    <row r="42" spans="4:5" x14ac:dyDescent="0.2">
      <c r="D42" s="40"/>
      <c r="E42" s="40"/>
    </row>
    <row r="43" spans="4:5" x14ac:dyDescent="0.2">
      <c r="D43" s="40"/>
      <c r="E43" s="40"/>
    </row>
    <row r="44" spans="4:5" x14ac:dyDescent="0.2">
      <c r="D44" s="40"/>
      <c r="E44" s="40"/>
    </row>
    <row r="45" spans="4:5" x14ac:dyDescent="0.2">
      <c r="D45" s="40"/>
      <c r="E45" s="40"/>
    </row>
    <row r="46" spans="4:5" x14ac:dyDescent="0.2">
      <c r="D46" s="40"/>
      <c r="E46" s="40"/>
    </row>
    <row r="47" spans="4:5" x14ac:dyDescent="0.2">
      <c r="D47" s="40"/>
      <c r="E47" s="40"/>
    </row>
    <row r="48" spans="4:5" x14ac:dyDescent="0.2">
      <c r="D48" s="40"/>
      <c r="E48" s="40"/>
    </row>
    <row r="49" spans="4:5" x14ac:dyDescent="0.2">
      <c r="D49" s="40"/>
      <c r="E49" s="40"/>
    </row>
    <row r="50" spans="4:5" x14ac:dyDescent="0.2">
      <c r="D50" s="40"/>
      <c r="E50" s="40"/>
    </row>
    <row r="51" spans="4:5" x14ac:dyDescent="0.2">
      <c r="D51" s="40"/>
      <c r="E51" s="40"/>
    </row>
    <row r="52" spans="4:5" x14ac:dyDescent="0.2">
      <c r="D52" s="40"/>
      <c r="E52" s="40"/>
    </row>
    <row r="53" spans="4:5" x14ac:dyDescent="0.2">
      <c r="D53" s="40"/>
      <c r="E53" s="40"/>
    </row>
    <row r="54" spans="4:5" x14ac:dyDescent="0.2">
      <c r="D54" s="40"/>
      <c r="E54" s="40"/>
    </row>
    <row r="55" spans="4:5" x14ac:dyDescent="0.2">
      <c r="D55" s="40"/>
      <c r="E55" s="40"/>
    </row>
    <row r="56" spans="4:5" x14ac:dyDescent="0.2">
      <c r="D56" s="40"/>
      <c r="E56" s="40"/>
    </row>
    <row r="57" spans="4:5" x14ac:dyDescent="0.2">
      <c r="D57" s="40"/>
      <c r="E57" s="40"/>
    </row>
    <row r="58" spans="4:5" x14ac:dyDescent="0.2">
      <c r="D58" s="40"/>
      <c r="E58" s="40"/>
    </row>
    <row r="59" spans="4:5" x14ac:dyDescent="0.2">
      <c r="D59" s="40"/>
      <c r="E59" s="40"/>
    </row>
    <row r="60" spans="4:5" x14ac:dyDescent="0.2">
      <c r="D60" s="40"/>
      <c r="E60" s="40"/>
    </row>
    <row r="61" spans="4:5" x14ac:dyDescent="0.2">
      <c r="D61" s="40"/>
      <c r="E61" s="40"/>
    </row>
    <row r="62" spans="4:5" x14ac:dyDescent="0.2">
      <c r="D62" s="40"/>
      <c r="E62" s="40"/>
    </row>
    <row r="63" spans="4:5" x14ac:dyDescent="0.2">
      <c r="D63" s="40"/>
      <c r="E63" s="40"/>
    </row>
    <row r="64" spans="4:5" x14ac:dyDescent="0.2">
      <c r="D64" s="40"/>
      <c r="E64" s="40"/>
    </row>
    <row r="65" spans="4:5" x14ac:dyDescent="0.2">
      <c r="D65" s="40"/>
      <c r="E65" s="40"/>
    </row>
    <row r="66" spans="4:5" x14ac:dyDescent="0.2">
      <c r="D66" s="40"/>
      <c r="E66" s="40"/>
    </row>
    <row r="67" spans="4:5" x14ac:dyDescent="0.2">
      <c r="D67" s="40"/>
      <c r="E67" s="40"/>
    </row>
    <row r="68" spans="4:5" x14ac:dyDescent="0.2">
      <c r="D68" s="40"/>
      <c r="E68" s="40"/>
    </row>
    <row r="69" spans="4:5" x14ac:dyDescent="0.2">
      <c r="D69" s="40"/>
      <c r="E69" s="40"/>
    </row>
    <row r="70" spans="4:5" x14ac:dyDescent="0.2">
      <c r="D70" s="40"/>
      <c r="E70" s="40"/>
    </row>
    <row r="71" spans="4:5" x14ac:dyDescent="0.2">
      <c r="D71" s="40"/>
      <c r="E71" s="40"/>
    </row>
    <row r="72" spans="4:5" x14ac:dyDescent="0.2">
      <c r="D72" s="40"/>
      <c r="E72" s="40"/>
    </row>
    <row r="73" spans="4:5" x14ac:dyDescent="0.2">
      <c r="D73" s="40"/>
      <c r="E73" s="40"/>
    </row>
    <row r="74" spans="4:5" x14ac:dyDescent="0.2">
      <c r="D74" s="40"/>
      <c r="E74" s="40"/>
    </row>
    <row r="75" spans="4:5" x14ac:dyDescent="0.2">
      <c r="D75" s="40"/>
      <c r="E75" s="40"/>
    </row>
    <row r="76" spans="4:5" x14ac:dyDescent="0.2">
      <c r="D76" s="40"/>
      <c r="E76" s="40"/>
    </row>
    <row r="77" spans="4:5" x14ac:dyDescent="0.2">
      <c r="D77" s="40"/>
      <c r="E77" s="40"/>
    </row>
    <row r="78" spans="4:5" x14ac:dyDescent="0.2">
      <c r="D78" s="40"/>
      <c r="E78" s="40"/>
    </row>
    <row r="79" spans="4:5" x14ac:dyDescent="0.2">
      <c r="D79" s="40"/>
      <c r="E79" s="40"/>
    </row>
    <row r="80" spans="4:5" x14ac:dyDescent="0.2">
      <c r="D80" s="40"/>
      <c r="E80" s="40"/>
    </row>
    <row r="81" spans="4:5" x14ac:dyDescent="0.2">
      <c r="D81" s="40"/>
      <c r="E81" s="40"/>
    </row>
    <row r="82" spans="4:5" x14ac:dyDescent="0.2">
      <c r="D82" s="40"/>
      <c r="E82" s="40"/>
    </row>
    <row r="83" spans="4:5" x14ac:dyDescent="0.2">
      <c r="D83" s="40"/>
      <c r="E83" s="40"/>
    </row>
    <row r="84" spans="4:5" x14ac:dyDescent="0.2">
      <c r="D84" s="40"/>
      <c r="E84" s="40"/>
    </row>
    <row r="85" spans="4:5" x14ac:dyDescent="0.2">
      <c r="D85" s="40"/>
      <c r="E85" s="40"/>
    </row>
    <row r="86" spans="4:5" x14ac:dyDescent="0.2">
      <c r="D86" s="40"/>
      <c r="E86" s="40"/>
    </row>
    <row r="87" spans="4:5" x14ac:dyDescent="0.2">
      <c r="D87" s="40"/>
      <c r="E87" s="40"/>
    </row>
    <row r="88" spans="4:5" x14ac:dyDescent="0.2">
      <c r="D88" s="40"/>
      <c r="E88" s="40"/>
    </row>
    <row r="89" spans="4:5" x14ac:dyDescent="0.2">
      <c r="D89" s="40"/>
      <c r="E89" s="40"/>
    </row>
    <row r="90" spans="4:5" x14ac:dyDescent="0.2">
      <c r="D90" s="40"/>
      <c r="E90" s="40"/>
    </row>
    <row r="91" spans="4:5" x14ac:dyDescent="0.2">
      <c r="D91" s="40"/>
      <c r="E91" s="40"/>
    </row>
    <row r="92" spans="4:5" x14ac:dyDescent="0.2">
      <c r="D92" s="40"/>
      <c r="E92" s="40"/>
    </row>
    <row r="93" spans="4:5" x14ac:dyDescent="0.2">
      <c r="D93" s="40"/>
      <c r="E93" s="40"/>
    </row>
    <row r="94" spans="4:5" x14ac:dyDescent="0.2">
      <c r="D94" s="40"/>
      <c r="E94" s="40"/>
    </row>
    <row r="95" spans="4:5" x14ac:dyDescent="0.2">
      <c r="D95" s="40"/>
      <c r="E95" s="40"/>
    </row>
    <row r="96" spans="4:5" x14ac:dyDescent="0.2">
      <c r="D96" s="40"/>
      <c r="E96" s="40"/>
    </row>
    <row r="97" spans="4:5" x14ac:dyDescent="0.2">
      <c r="D97" s="40"/>
      <c r="E97" s="40"/>
    </row>
    <row r="98" spans="4:5" x14ac:dyDescent="0.2">
      <c r="D98" s="40"/>
      <c r="E98" s="40"/>
    </row>
    <row r="99" spans="4:5" x14ac:dyDescent="0.2">
      <c r="D99" s="40"/>
      <c r="E99" s="40"/>
    </row>
    <row r="100" spans="4:5" x14ac:dyDescent="0.2">
      <c r="D100" s="40"/>
      <c r="E100" s="40"/>
    </row>
    <row r="101" spans="4:5" x14ac:dyDescent="0.2">
      <c r="D101" s="40"/>
      <c r="E101" s="40"/>
    </row>
    <row r="102" spans="4:5" x14ac:dyDescent="0.2">
      <c r="D102" s="40"/>
      <c r="E102" s="40"/>
    </row>
    <row r="103" spans="4:5" x14ac:dyDescent="0.2">
      <c r="D103" s="40"/>
      <c r="E103" s="40"/>
    </row>
    <row r="104" spans="4:5" x14ac:dyDescent="0.2">
      <c r="D104" s="40"/>
      <c r="E104" s="40"/>
    </row>
    <row r="105" spans="4:5" x14ac:dyDescent="0.2">
      <c r="D105" s="40"/>
      <c r="E105" s="40"/>
    </row>
    <row r="106" spans="4:5" x14ac:dyDescent="0.2">
      <c r="D106" s="40"/>
      <c r="E106" s="40"/>
    </row>
    <row r="107" spans="4:5" x14ac:dyDescent="0.2">
      <c r="D107" s="40"/>
      <c r="E107" s="40"/>
    </row>
    <row r="108" spans="4:5" x14ac:dyDescent="0.2">
      <c r="D108" s="40"/>
      <c r="E108" s="40"/>
    </row>
    <row r="109" spans="4:5" x14ac:dyDescent="0.2">
      <c r="D109" s="40"/>
      <c r="E109" s="40"/>
    </row>
    <row r="110" spans="4:5" x14ac:dyDescent="0.2">
      <c r="D110" s="40"/>
      <c r="E110" s="40"/>
    </row>
    <row r="111" spans="4:5" x14ac:dyDescent="0.2">
      <c r="D111" s="40"/>
      <c r="E111" s="40"/>
    </row>
    <row r="112" spans="4:5" x14ac:dyDescent="0.2">
      <c r="D112" s="40"/>
      <c r="E112" s="40"/>
    </row>
    <row r="113" spans="4:5" x14ac:dyDescent="0.2">
      <c r="D113" s="40"/>
      <c r="E113" s="40"/>
    </row>
    <row r="114" spans="4:5" x14ac:dyDescent="0.2">
      <c r="D114" s="40"/>
      <c r="E114" s="40"/>
    </row>
    <row r="115" spans="4:5" x14ac:dyDescent="0.2">
      <c r="D115" s="40"/>
      <c r="E115" s="40"/>
    </row>
    <row r="116" spans="4:5" x14ac:dyDescent="0.2">
      <c r="D116" s="40"/>
      <c r="E116" s="40"/>
    </row>
    <row r="117" spans="4:5" x14ac:dyDescent="0.2">
      <c r="D117" s="40"/>
      <c r="E117" s="40"/>
    </row>
    <row r="118" spans="4:5" x14ac:dyDescent="0.2">
      <c r="D118" s="40"/>
      <c r="E118" s="40"/>
    </row>
    <row r="119" spans="4:5" x14ac:dyDescent="0.2">
      <c r="D119" s="40"/>
      <c r="E119" s="40"/>
    </row>
    <row r="120" spans="4:5" x14ac:dyDescent="0.2">
      <c r="D120" s="40"/>
      <c r="E120" s="40"/>
    </row>
    <row r="121" spans="4:5" x14ac:dyDescent="0.2">
      <c r="D121" s="40"/>
      <c r="E121" s="40"/>
    </row>
    <row r="122" spans="4:5" x14ac:dyDescent="0.2">
      <c r="D122" s="40"/>
      <c r="E122" s="40"/>
    </row>
    <row r="123" spans="4:5" x14ac:dyDescent="0.2">
      <c r="D123" s="40"/>
      <c r="E123" s="40"/>
    </row>
    <row r="124" spans="4:5" x14ac:dyDescent="0.2">
      <c r="D124" s="40"/>
      <c r="E124" s="40"/>
    </row>
    <row r="125" spans="4:5" x14ac:dyDescent="0.2">
      <c r="D125" s="40"/>
      <c r="E125" s="40"/>
    </row>
    <row r="126" spans="4:5" x14ac:dyDescent="0.2">
      <c r="D126" s="40"/>
      <c r="E126" s="40"/>
    </row>
    <row r="127" spans="4:5" x14ac:dyDescent="0.2">
      <c r="D127" s="40"/>
      <c r="E127" s="40"/>
    </row>
    <row r="128" spans="4:5" x14ac:dyDescent="0.2">
      <c r="D128" s="40"/>
      <c r="E128" s="40"/>
    </row>
    <row r="129" spans="4:5" x14ac:dyDescent="0.2">
      <c r="D129" s="40"/>
      <c r="E129" s="40"/>
    </row>
    <row r="130" spans="4:5" x14ac:dyDescent="0.2">
      <c r="D130" s="40"/>
      <c r="E130" s="40"/>
    </row>
    <row r="131" spans="4:5" x14ac:dyDescent="0.2">
      <c r="D131" s="40"/>
      <c r="E131" s="40"/>
    </row>
    <row r="132" spans="4:5" x14ac:dyDescent="0.2">
      <c r="D132" s="40"/>
      <c r="E132" s="40"/>
    </row>
    <row r="133" spans="4:5" x14ac:dyDescent="0.2">
      <c r="D133" s="40"/>
      <c r="E133" s="40"/>
    </row>
    <row r="134" spans="4:5" x14ac:dyDescent="0.2">
      <c r="D134" s="40"/>
      <c r="E134" s="40"/>
    </row>
    <row r="135" spans="4:5" x14ac:dyDescent="0.2">
      <c r="D135" s="40"/>
      <c r="E135" s="40"/>
    </row>
    <row r="136" spans="4:5" x14ac:dyDescent="0.2">
      <c r="D136" s="40"/>
      <c r="E136" s="40"/>
    </row>
    <row r="137" spans="4:5" x14ac:dyDescent="0.2">
      <c r="D137" s="40"/>
      <c r="E137" s="40"/>
    </row>
    <row r="138" spans="4:5" x14ac:dyDescent="0.2">
      <c r="D138" s="40"/>
      <c r="E138" s="40"/>
    </row>
    <row r="139" spans="4:5" x14ac:dyDescent="0.2">
      <c r="D139" s="40"/>
      <c r="E139" s="40"/>
    </row>
    <row r="140" spans="4:5" x14ac:dyDescent="0.2">
      <c r="D140" s="40"/>
      <c r="E140" s="40"/>
    </row>
    <row r="141" spans="4:5" x14ac:dyDescent="0.2">
      <c r="D141" s="40"/>
      <c r="E141" s="40"/>
    </row>
    <row r="142" spans="4:5" x14ac:dyDescent="0.2">
      <c r="D142" s="40"/>
      <c r="E142" s="40"/>
    </row>
    <row r="143" spans="4:5" x14ac:dyDescent="0.2">
      <c r="D143" s="40"/>
      <c r="E143" s="40"/>
    </row>
    <row r="144" spans="4:5" x14ac:dyDescent="0.2">
      <c r="D144" s="40"/>
      <c r="E144" s="40"/>
    </row>
    <row r="145" spans="4:5" x14ac:dyDescent="0.2">
      <c r="D145" s="40"/>
      <c r="E145" s="40"/>
    </row>
    <row r="146" spans="4:5" x14ac:dyDescent="0.2">
      <c r="D146" s="40"/>
      <c r="E146" s="40"/>
    </row>
    <row r="147" spans="4:5" x14ac:dyDescent="0.2">
      <c r="D147" s="40"/>
      <c r="E147" s="40"/>
    </row>
    <row r="148" spans="4:5" x14ac:dyDescent="0.2">
      <c r="D148" s="40"/>
      <c r="E148" s="40"/>
    </row>
    <row r="149" spans="4:5" x14ac:dyDescent="0.2">
      <c r="D149" s="40"/>
      <c r="E149" s="40"/>
    </row>
    <row r="150" spans="4:5" x14ac:dyDescent="0.2">
      <c r="D150" s="40"/>
      <c r="E150" s="40"/>
    </row>
    <row r="151" spans="4:5" x14ac:dyDescent="0.2">
      <c r="D151" s="40"/>
      <c r="E151" s="40"/>
    </row>
    <row r="152" spans="4:5" x14ac:dyDescent="0.2">
      <c r="D152" s="40"/>
      <c r="E152" s="40"/>
    </row>
    <row r="153" spans="4:5" x14ac:dyDescent="0.2">
      <c r="D153" s="40"/>
      <c r="E153" s="40"/>
    </row>
    <row r="154" spans="4:5" x14ac:dyDescent="0.2">
      <c r="D154" s="40"/>
      <c r="E154" s="40"/>
    </row>
    <row r="155" spans="4:5" x14ac:dyDescent="0.2">
      <c r="D155" s="40"/>
      <c r="E155" s="40"/>
    </row>
    <row r="156" spans="4:5" x14ac:dyDescent="0.2">
      <c r="D156" s="40"/>
      <c r="E156" s="40"/>
    </row>
    <row r="157" spans="4:5" x14ac:dyDescent="0.2">
      <c r="D157" s="40"/>
      <c r="E157" s="40"/>
    </row>
    <row r="158" spans="4:5" x14ac:dyDescent="0.2">
      <c r="D158" s="40"/>
      <c r="E158" s="40"/>
    </row>
    <row r="159" spans="4:5" x14ac:dyDescent="0.2">
      <c r="D159" s="40"/>
      <c r="E159" s="40"/>
    </row>
    <row r="160" spans="4:5" x14ac:dyDescent="0.2">
      <c r="D160" s="40"/>
      <c r="E160" s="40"/>
    </row>
    <row r="161" spans="4:5" x14ac:dyDescent="0.2">
      <c r="D161" s="40"/>
      <c r="E161" s="40"/>
    </row>
    <row r="162" spans="4:5" x14ac:dyDescent="0.2">
      <c r="D162" s="40"/>
      <c r="E162" s="40"/>
    </row>
    <row r="163" spans="4:5" x14ac:dyDescent="0.2">
      <c r="D163" s="40"/>
      <c r="E163" s="40"/>
    </row>
    <row r="164" spans="4:5" x14ac:dyDescent="0.2">
      <c r="D164" s="40"/>
      <c r="E164" s="40"/>
    </row>
    <row r="165" spans="4:5" x14ac:dyDescent="0.2">
      <c r="D165" s="40"/>
      <c r="E165" s="40"/>
    </row>
    <row r="166" spans="4:5" x14ac:dyDescent="0.2">
      <c r="D166" s="40"/>
      <c r="E166" s="40"/>
    </row>
    <row r="167" spans="4:5" x14ac:dyDescent="0.2">
      <c r="D167" s="40"/>
      <c r="E167" s="40"/>
    </row>
    <row r="168" spans="4:5" x14ac:dyDescent="0.2">
      <c r="D168" s="40"/>
      <c r="E168" s="40"/>
    </row>
    <row r="169" spans="4:5" x14ac:dyDescent="0.2">
      <c r="D169" s="40"/>
      <c r="E169" s="40"/>
    </row>
    <row r="170" spans="4:5" x14ac:dyDescent="0.2">
      <c r="D170" s="40"/>
      <c r="E170" s="40"/>
    </row>
    <row r="171" spans="4:5" x14ac:dyDescent="0.2">
      <c r="D171" s="40"/>
      <c r="E171" s="40"/>
    </row>
    <row r="172" spans="4:5" x14ac:dyDescent="0.2">
      <c r="D172" s="40"/>
      <c r="E172" s="40"/>
    </row>
    <row r="173" spans="4:5" x14ac:dyDescent="0.2">
      <c r="D173" s="40"/>
      <c r="E173" s="40"/>
    </row>
    <row r="174" spans="4:5" x14ac:dyDescent="0.2">
      <c r="D174" s="40"/>
      <c r="E174" s="40"/>
    </row>
    <row r="175" spans="4:5" x14ac:dyDescent="0.2">
      <c r="D175" s="40"/>
      <c r="E175" s="40"/>
    </row>
    <row r="176" spans="4:5" x14ac:dyDescent="0.2">
      <c r="D176" s="40"/>
      <c r="E176" s="40"/>
    </row>
    <row r="177" spans="4:5" x14ac:dyDescent="0.2">
      <c r="D177" s="40"/>
      <c r="E177" s="40"/>
    </row>
    <row r="178" spans="4:5" x14ac:dyDescent="0.2">
      <c r="D178" s="40"/>
      <c r="E178" s="40"/>
    </row>
    <row r="179" spans="4:5" x14ac:dyDescent="0.2">
      <c r="D179" s="40"/>
      <c r="E179" s="40"/>
    </row>
    <row r="180" spans="4:5" x14ac:dyDescent="0.2">
      <c r="D180" s="40"/>
      <c r="E180" s="40"/>
    </row>
    <row r="181" spans="4:5" x14ac:dyDescent="0.2">
      <c r="D181" s="40"/>
      <c r="E181" s="40"/>
    </row>
    <row r="182" spans="4:5" x14ac:dyDescent="0.2">
      <c r="D182" s="40"/>
      <c r="E182" s="40"/>
    </row>
    <row r="183" spans="4:5" x14ac:dyDescent="0.2">
      <c r="D183" s="40"/>
      <c r="E183" s="40"/>
    </row>
    <row r="184" spans="4:5" x14ac:dyDescent="0.2">
      <c r="D184" s="40"/>
      <c r="E184" s="40"/>
    </row>
    <row r="185" spans="4:5" x14ac:dyDescent="0.2">
      <c r="D185" s="40"/>
      <c r="E185" s="40"/>
    </row>
    <row r="186" spans="4:5" x14ac:dyDescent="0.2">
      <c r="D186" s="40"/>
      <c r="E186" s="40"/>
    </row>
    <row r="187" spans="4:5" x14ac:dyDescent="0.2">
      <c r="D187" s="40"/>
      <c r="E187" s="40"/>
    </row>
    <row r="188" spans="4:5" x14ac:dyDescent="0.2">
      <c r="D188" s="40"/>
      <c r="E188" s="40"/>
    </row>
    <row r="189" spans="4:5" x14ac:dyDescent="0.2">
      <c r="D189" s="40"/>
      <c r="E189" s="40"/>
    </row>
    <row r="190" spans="4:5" x14ac:dyDescent="0.2">
      <c r="D190" s="40"/>
      <c r="E190" s="40"/>
    </row>
    <row r="191" spans="4:5" x14ac:dyDescent="0.2">
      <c r="D191" s="40"/>
      <c r="E191" s="40"/>
    </row>
    <row r="192" spans="4:5" x14ac:dyDescent="0.2">
      <c r="D192" s="40"/>
      <c r="E192" s="40"/>
    </row>
    <row r="193" spans="4:5" x14ac:dyDescent="0.2">
      <c r="D193" s="40"/>
      <c r="E193" s="40"/>
    </row>
    <row r="194" spans="4:5" x14ac:dyDescent="0.2">
      <c r="D194" s="40"/>
      <c r="E194" s="40"/>
    </row>
    <row r="195" spans="4:5" x14ac:dyDescent="0.2">
      <c r="D195" s="40"/>
      <c r="E195" s="40"/>
    </row>
    <row r="196" spans="4:5" x14ac:dyDescent="0.2">
      <c r="D196" s="40"/>
      <c r="E196" s="40"/>
    </row>
    <row r="197" spans="4:5" x14ac:dyDescent="0.2">
      <c r="D197" s="40"/>
      <c r="E197" s="40"/>
    </row>
    <row r="198" spans="4:5" x14ac:dyDescent="0.2">
      <c r="D198" s="40"/>
      <c r="E198" s="40"/>
    </row>
    <row r="199" spans="4:5" x14ac:dyDescent="0.2">
      <c r="D199" s="40"/>
      <c r="E199" s="40"/>
    </row>
    <row r="200" spans="4:5" x14ac:dyDescent="0.2">
      <c r="D200" s="40"/>
      <c r="E200" s="40"/>
    </row>
    <row r="201" spans="4:5" x14ac:dyDescent="0.2">
      <c r="D201" s="40"/>
      <c r="E201" s="40"/>
    </row>
    <row r="202" spans="4:5" x14ac:dyDescent="0.2">
      <c r="D202" s="40"/>
      <c r="E202" s="40"/>
    </row>
    <row r="203" spans="4:5" x14ac:dyDescent="0.2">
      <c r="D203" s="40"/>
      <c r="E203" s="40"/>
    </row>
    <row r="204" spans="4:5" x14ac:dyDescent="0.2">
      <c r="D204" s="40"/>
      <c r="E204" s="40"/>
    </row>
    <row r="205" spans="4:5" x14ac:dyDescent="0.2">
      <c r="D205" s="40"/>
      <c r="E205" s="40"/>
    </row>
    <row r="206" spans="4:5" x14ac:dyDescent="0.2">
      <c r="D206" s="40"/>
      <c r="E206" s="40"/>
    </row>
    <row r="207" spans="4:5" x14ac:dyDescent="0.2">
      <c r="D207" s="40"/>
      <c r="E207" s="40"/>
    </row>
    <row r="208" spans="4:5" x14ac:dyDescent="0.2">
      <c r="D208" s="40"/>
      <c r="E208" s="40"/>
    </row>
    <row r="209" spans="4:5" x14ac:dyDescent="0.2">
      <c r="D209" s="40"/>
      <c r="E209" s="40"/>
    </row>
    <row r="210" spans="4:5" x14ac:dyDescent="0.2">
      <c r="D210" s="40"/>
      <c r="E210" s="40"/>
    </row>
    <row r="211" spans="4:5" x14ac:dyDescent="0.2">
      <c r="D211" s="40"/>
      <c r="E211" s="40"/>
    </row>
    <row r="212" spans="4:5" x14ac:dyDescent="0.2">
      <c r="D212" s="40"/>
      <c r="E212" s="40"/>
    </row>
    <row r="213" spans="4:5" x14ac:dyDescent="0.2">
      <c r="D213" s="40"/>
      <c r="E213" s="40"/>
    </row>
    <row r="214" spans="4:5" x14ac:dyDescent="0.2">
      <c r="D214" s="40"/>
      <c r="E214" s="40"/>
    </row>
    <row r="215" spans="4:5" x14ac:dyDescent="0.2">
      <c r="D215" s="40"/>
      <c r="E215" s="40"/>
    </row>
    <row r="216" spans="4:5" x14ac:dyDescent="0.2">
      <c r="D216" s="40"/>
      <c r="E216" s="40"/>
    </row>
    <row r="217" spans="4:5" x14ac:dyDescent="0.2">
      <c r="D217" s="40"/>
      <c r="E217" s="40"/>
    </row>
    <row r="218" spans="4:5" x14ac:dyDescent="0.2">
      <c r="D218" s="40"/>
      <c r="E218" s="40"/>
    </row>
    <row r="219" spans="4:5" x14ac:dyDescent="0.2">
      <c r="D219" s="40"/>
      <c r="E219" s="40"/>
    </row>
    <row r="220" spans="4:5" x14ac:dyDescent="0.2">
      <c r="D220" s="40"/>
      <c r="E220" s="40"/>
    </row>
    <row r="221" spans="4:5" x14ac:dyDescent="0.2">
      <c r="D221" s="40"/>
      <c r="E221" s="40"/>
    </row>
    <row r="222" spans="4:5" x14ac:dyDescent="0.2">
      <c r="D222" s="40"/>
      <c r="E222" s="40"/>
    </row>
    <row r="223" spans="4:5" x14ac:dyDescent="0.2">
      <c r="D223" s="40"/>
      <c r="E223" s="40"/>
    </row>
    <row r="224" spans="4:5" x14ac:dyDescent="0.2">
      <c r="D224" s="40"/>
      <c r="E224" s="40"/>
    </row>
    <row r="225" spans="4:5" x14ac:dyDescent="0.2">
      <c r="D225" s="40"/>
      <c r="E225" s="40"/>
    </row>
    <row r="226" spans="4:5" x14ac:dyDescent="0.2">
      <c r="D226" s="40"/>
      <c r="E226" s="40"/>
    </row>
    <row r="227" spans="4:5" x14ac:dyDescent="0.2">
      <c r="D227" s="40"/>
      <c r="E227" s="40"/>
    </row>
    <row r="228" spans="4:5" x14ac:dyDescent="0.2">
      <c r="D228" s="40"/>
      <c r="E228" s="40"/>
    </row>
    <row r="229" spans="4:5" x14ac:dyDescent="0.2">
      <c r="D229" s="40"/>
      <c r="E229" s="40"/>
    </row>
    <row r="230" spans="4:5" x14ac:dyDescent="0.2">
      <c r="D230" s="40"/>
      <c r="E230" s="40"/>
    </row>
    <row r="231" spans="4:5" x14ac:dyDescent="0.2">
      <c r="D231" s="40"/>
      <c r="E231" s="40"/>
    </row>
    <row r="232" spans="4:5" x14ac:dyDescent="0.2">
      <c r="D232" s="40"/>
      <c r="E232" s="40"/>
    </row>
    <row r="233" spans="4:5" x14ac:dyDescent="0.2">
      <c r="D233" s="40"/>
      <c r="E233" s="40"/>
    </row>
    <row r="234" spans="4:5" x14ac:dyDescent="0.2">
      <c r="D234" s="40"/>
      <c r="E234" s="40"/>
    </row>
    <row r="235" spans="4:5" x14ac:dyDescent="0.2">
      <c r="D235" s="40"/>
      <c r="E235" s="40"/>
    </row>
    <row r="236" spans="4:5" x14ac:dyDescent="0.2">
      <c r="D236" s="40"/>
      <c r="E236" s="40"/>
    </row>
    <row r="237" spans="4:5" x14ac:dyDescent="0.2">
      <c r="D237" s="40"/>
      <c r="E237" s="40"/>
    </row>
    <row r="238" spans="4:5" x14ac:dyDescent="0.2">
      <c r="D238" s="40"/>
      <c r="E238" s="40"/>
    </row>
    <row r="239" spans="4:5" x14ac:dyDescent="0.2">
      <c r="D239" s="40"/>
      <c r="E239" s="40"/>
    </row>
    <row r="240" spans="4:5" x14ac:dyDescent="0.2">
      <c r="D240" s="40"/>
      <c r="E240" s="40"/>
    </row>
    <row r="241" spans="4:5" x14ac:dyDescent="0.2">
      <c r="D241" s="40"/>
      <c r="E241" s="40"/>
    </row>
    <row r="242" spans="4:5" x14ac:dyDescent="0.2">
      <c r="D242" s="40"/>
      <c r="E242" s="40"/>
    </row>
    <row r="243" spans="4:5" x14ac:dyDescent="0.2">
      <c r="D243" s="40"/>
      <c r="E243" s="40"/>
    </row>
    <row r="244" spans="4:5" x14ac:dyDescent="0.2">
      <c r="D244" s="40"/>
      <c r="E244" s="40"/>
    </row>
    <row r="245" spans="4:5" x14ac:dyDescent="0.2">
      <c r="D245" s="40"/>
      <c r="E245" s="40"/>
    </row>
    <row r="246" spans="4:5" x14ac:dyDescent="0.2">
      <c r="D246" s="40"/>
      <c r="E246" s="40"/>
    </row>
    <row r="247" spans="4:5" x14ac:dyDescent="0.2">
      <c r="D247" s="40"/>
      <c r="E247" s="40"/>
    </row>
    <row r="248" spans="4:5" x14ac:dyDescent="0.2">
      <c r="D248" s="40"/>
      <c r="E248" s="40"/>
    </row>
    <row r="249" spans="4:5" x14ac:dyDescent="0.2">
      <c r="D249" s="40"/>
      <c r="E249" s="40"/>
    </row>
    <row r="250" spans="4:5" x14ac:dyDescent="0.2">
      <c r="D250" s="40"/>
      <c r="E250" s="40"/>
    </row>
    <row r="251" spans="4:5" x14ac:dyDescent="0.2">
      <c r="D251" s="40"/>
      <c r="E251" s="40"/>
    </row>
    <row r="252" spans="4:5" x14ac:dyDescent="0.2">
      <c r="D252" s="40"/>
      <c r="E252" s="40"/>
    </row>
    <row r="253" spans="4:5" x14ac:dyDescent="0.2">
      <c r="D253" s="40"/>
      <c r="E253" s="40"/>
    </row>
    <row r="254" spans="4:5" x14ac:dyDescent="0.2">
      <c r="D254" s="40"/>
      <c r="E254" s="40"/>
    </row>
    <row r="255" spans="4:5" x14ac:dyDescent="0.2">
      <c r="D255" s="40"/>
      <c r="E255" s="40"/>
    </row>
    <row r="256" spans="4:5" x14ac:dyDescent="0.2">
      <c r="D256" s="40"/>
      <c r="E256" s="40"/>
    </row>
    <row r="257" spans="4:5" x14ac:dyDescent="0.2">
      <c r="D257" s="40"/>
      <c r="E257" s="40"/>
    </row>
    <row r="258" spans="4:5" x14ac:dyDescent="0.2">
      <c r="D258" s="40"/>
      <c r="E258" s="40"/>
    </row>
    <row r="259" spans="4:5" x14ac:dyDescent="0.2">
      <c r="D259" s="40"/>
      <c r="E259" s="40"/>
    </row>
    <row r="260" spans="4:5" x14ac:dyDescent="0.2">
      <c r="D260" s="40"/>
      <c r="E260" s="40"/>
    </row>
    <row r="261" spans="4:5" x14ac:dyDescent="0.2">
      <c r="D261" s="40"/>
      <c r="E261" s="40"/>
    </row>
    <row r="262" spans="4:5" x14ac:dyDescent="0.2">
      <c r="D262" s="40"/>
      <c r="E262" s="40"/>
    </row>
    <row r="263" spans="4:5" x14ac:dyDescent="0.2">
      <c r="D263" s="40"/>
      <c r="E263" s="40"/>
    </row>
    <row r="264" spans="4:5" x14ac:dyDescent="0.2">
      <c r="D264" s="40"/>
      <c r="E264" s="40"/>
    </row>
    <row r="265" spans="4:5" x14ac:dyDescent="0.2">
      <c r="D265" s="40"/>
      <c r="E265" s="40"/>
    </row>
    <row r="266" spans="4:5" x14ac:dyDescent="0.2">
      <c r="D266" s="40"/>
      <c r="E266" s="40"/>
    </row>
    <row r="267" spans="4:5" x14ac:dyDescent="0.2">
      <c r="D267" s="40"/>
      <c r="E267" s="40"/>
    </row>
    <row r="268" spans="4:5" x14ac:dyDescent="0.2">
      <c r="D268" s="40"/>
      <c r="E268" s="40"/>
    </row>
    <row r="269" spans="4:5" x14ac:dyDescent="0.2">
      <c r="D269" s="40"/>
      <c r="E269" s="40"/>
    </row>
    <row r="270" spans="4:5" x14ac:dyDescent="0.2">
      <c r="D270" s="40"/>
      <c r="E270" s="40"/>
    </row>
    <row r="271" spans="4:5" x14ac:dyDescent="0.2">
      <c r="D271" s="40"/>
      <c r="E271" s="40"/>
    </row>
    <row r="272" spans="4:5" x14ac:dyDescent="0.2">
      <c r="D272" s="40"/>
      <c r="E272" s="40"/>
    </row>
    <row r="273" spans="4:5" x14ac:dyDescent="0.2">
      <c r="D273" s="40"/>
      <c r="E273" s="40"/>
    </row>
    <row r="274" spans="4:5" x14ac:dyDescent="0.2">
      <c r="D274" s="40"/>
      <c r="E274" s="40"/>
    </row>
    <row r="275" spans="4:5" x14ac:dyDescent="0.2">
      <c r="D275" s="40"/>
      <c r="E275" s="40"/>
    </row>
    <row r="276" spans="4:5" x14ac:dyDescent="0.2">
      <c r="D276" s="40"/>
      <c r="E276" s="40"/>
    </row>
    <row r="277" spans="4:5" x14ac:dyDescent="0.2">
      <c r="D277" s="40"/>
      <c r="E277" s="40"/>
    </row>
    <row r="278" spans="4:5" x14ac:dyDescent="0.2">
      <c r="D278" s="40"/>
      <c r="E278" s="40"/>
    </row>
    <row r="279" spans="4:5" x14ac:dyDescent="0.2">
      <c r="D279" s="40"/>
      <c r="E279" s="40"/>
    </row>
    <row r="280" spans="4:5" x14ac:dyDescent="0.2">
      <c r="D280" s="40"/>
      <c r="E280" s="40"/>
    </row>
    <row r="281" spans="4:5" x14ac:dyDescent="0.2">
      <c r="D281" s="40"/>
      <c r="E281" s="40"/>
    </row>
    <row r="282" spans="4:5" x14ac:dyDescent="0.2">
      <c r="D282" s="40"/>
      <c r="E282" s="40"/>
    </row>
    <row r="283" spans="4:5" x14ac:dyDescent="0.2">
      <c r="D283" s="40"/>
      <c r="E283" s="40"/>
    </row>
    <row r="284" spans="4:5" x14ac:dyDescent="0.2">
      <c r="D284" s="40"/>
      <c r="E284" s="40"/>
    </row>
    <row r="285" spans="4:5" x14ac:dyDescent="0.2">
      <c r="D285" s="40"/>
      <c r="E285" s="40"/>
    </row>
    <row r="286" spans="4:5" x14ac:dyDescent="0.2">
      <c r="D286" s="40"/>
      <c r="E286" s="40"/>
    </row>
    <row r="287" spans="4:5" x14ac:dyDescent="0.2">
      <c r="D287" s="40"/>
      <c r="E287" s="40"/>
    </row>
    <row r="288" spans="4:5" x14ac:dyDescent="0.2">
      <c r="D288" s="40"/>
      <c r="E288" s="40"/>
    </row>
    <row r="289" spans="4:5" x14ac:dyDescent="0.2">
      <c r="D289" s="40"/>
      <c r="E289" s="40"/>
    </row>
    <row r="290" spans="4:5" x14ac:dyDescent="0.2">
      <c r="D290" s="40"/>
      <c r="E290" s="40"/>
    </row>
    <row r="291" spans="4:5" x14ac:dyDescent="0.2">
      <c r="D291" s="40"/>
      <c r="E291" s="40"/>
    </row>
    <row r="292" spans="4:5" x14ac:dyDescent="0.2">
      <c r="D292" s="40"/>
      <c r="E292" s="40"/>
    </row>
    <row r="293" spans="4:5" x14ac:dyDescent="0.2">
      <c r="D293" s="40"/>
      <c r="E293" s="40"/>
    </row>
    <row r="294" spans="4:5" x14ac:dyDescent="0.2">
      <c r="D294" s="40"/>
      <c r="E294" s="40"/>
    </row>
    <row r="295" spans="4:5" x14ac:dyDescent="0.2">
      <c r="D295" s="40"/>
      <c r="E295" s="40"/>
    </row>
    <row r="296" spans="4:5" x14ac:dyDescent="0.2">
      <c r="D296" s="40"/>
      <c r="E296" s="40"/>
    </row>
    <row r="297" spans="4:5" x14ac:dyDescent="0.2">
      <c r="D297" s="40"/>
      <c r="E297" s="40"/>
    </row>
    <row r="298" spans="4:5" x14ac:dyDescent="0.2">
      <c r="D298" s="40"/>
      <c r="E298" s="40"/>
    </row>
    <row r="299" spans="4:5" x14ac:dyDescent="0.2">
      <c r="D299" s="40"/>
      <c r="E299" s="40"/>
    </row>
    <row r="300" spans="4:5" x14ac:dyDescent="0.2">
      <c r="D300" s="40"/>
      <c r="E300" s="40"/>
    </row>
    <row r="301" spans="4:5" x14ac:dyDescent="0.2">
      <c r="D301" s="40"/>
      <c r="E301" s="40"/>
    </row>
    <row r="302" spans="4:5" x14ac:dyDescent="0.2">
      <c r="D302" s="40"/>
      <c r="E302" s="40"/>
    </row>
    <row r="303" spans="4:5" x14ac:dyDescent="0.2">
      <c r="D303" s="40"/>
      <c r="E303" s="40"/>
    </row>
    <row r="304" spans="4:5" x14ac:dyDescent="0.2">
      <c r="D304" s="40"/>
      <c r="E304" s="40"/>
    </row>
    <row r="305" spans="4:5" x14ac:dyDescent="0.2">
      <c r="D305" s="40"/>
      <c r="E305" s="40"/>
    </row>
    <row r="306" spans="4:5" x14ac:dyDescent="0.2">
      <c r="D306" s="40"/>
      <c r="E306" s="40"/>
    </row>
    <row r="307" spans="4:5" x14ac:dyDescent="0.2">
      <c r="D307" s="40"/>
      <c r="E307" s="40"/>
    </row>
    <row r="308" spans="4:5" x14ac:dyDescent="0.2">
      <c r="D308" s="40"/>
      <c r="E308" s="40"/>
    </row>
    <row r="309" spans="4:5" x14ac:dyDescent="0.2">
      <c r="D309" s="40"/>
      <c r="E309" s="40"/>
    </row>
    <row r="310" spans="4:5" x14ac:dyDescent="0.2">
      <c r="D310" s="40"/>
      <c r="E310" s="40"/>
    </row>
    <row r="311" spans="4:5" x14ac:dyDescent="0.2">
      <c r="D311" s="40"/>
      <c r="E311" s="40"/>
    </row>
    <row r="312" spans="4:5" x14ac:dyDescent="0.2">
      <c r="D312" s="40"/>
      <c r="E312" s="40"/>
    </row>
    <row r="313" spans="4:5" x14ac:dyDescent="0.2">
      <c r="D313" s="40"/>
      <c r="E313" s="40"/>
    </row>
    <row r="314" spans="4:5" x14ac:dyDescent="0.2">
      <c r="D314" s="40"/>
      <c r="E314" s="40"/>
    </row>
    <row r="315" spans="4:5" x14ac:dyDescent="0.2">
      <c r="D315" s="40"/>
      <c r="E315" s="40"/>
    </row>
    <row r="316" spans="4:5" x14ac:dyDescent="0.2">
      <c r="D316" s="40"/>
      <c r="E316" s="40"/>
    </row>
    <row r="317" spans="4:5" x14ac:dyDescent="0.2">
      <c r="D317" s="40"/>
      <c r="E317" s="40"/>
    </row>
    <row r="318" spans="4:5" x14ac:dyDescent="0.2">
      <c r="D318" s="40"/>
      <c r="E318" s="40"/>
    </row>
    <row r="319" spans="4:5" x14ac:dyDescent="0.2">
      <c r="D319" s="40"/>
      <c r="E319" s="40"/>
    </row>
    <row r="320" spans="4:5" x14ac:dyDescent="0.2">
      <c r="D320" s="40"/>
      <c r="E320" s="40"/>
    </row>
    <row r="321" spans="4:5" x14ac:dyDescent="0.2">
      <c r="D321" s="40"/>
      <c r="E321" s="40"/>
    </row>
    <row r="322" spans="4:5" x14ac:dyDescent="0.2">
      <c r="D322" s="40"/>
      <c r="E322" s="40"/>
    </row>
    <row r="323" spans="4:5" x14ac:dyDescent="0.2">
      <c r="D323" s="40"/>
      <c r="E323" s="40"/>
    </row>
    <row r="324" spans="4:5" x14ac:dyDescent="0.2">
      <c r="D324" s="40"/>
      <c r="E324" s="40"/>
    </row>
    <row r="325" spans="4:5" x14ac:dyDescent="0.2">
      <c r="D325" s="40"/>
      <c r="E325" s="40"/>
    </row>
    <row r="326" spans="4:5" x14ac:dyDescent="0.2">
      <c r="D326" s="40"/>
      <c r="E326" s="40"/>
    </row>
    <row r="327" spans="4:5" x14ac:dyDescent="0.2">
      <c r="D327" s="40"/>
      <c r="E327" s="40"/>
    </row>
    <row r="328" spans="4:5" x14ac:dyDescent="0.2">
      <c r="D328" s="40"/>
      <c r="E328" s="40"/>
    </row>
    <row r="329" spans="4:5" x14ac:dyDescent="0.2">
      <c r="D329" s="40"/>
      <c r="E329" s="40"/>
    </row>
    <row r="330" spans="4:5" x14ac:dyDescent="0.2">
      <c r="D330" s="40"/>
      <c r="E330" s="40"/>
    </row>
    <row r="331" spans="4:5" x14ac:dyDescent="0.2">
      <c r="D331" s="40"/>
      <c r="E331" s="40"/>
    </row>
    <row r="332" spans="4:5" x14ac:dyDescent="0.2">
      <c r="D332" s="40"/>
      <c r="E332" s="40"/>
    </row>
    <row r="333" spans="4:5" x14ac:dyDescent="0.2">
      <c r="D333" s="40"/>
      <c r="E333" s="40"/>
    </row>
    <row r="334" spans="4:5" x14ac:dyDescent="0.2">
      <c r="D334" s="40"/>
      <c r="E334" s="40"/>
    </row>
    <row r="335" spans="4:5" x14ac:dyDescent="0.2">
      <c r="D335" s="40"/>
      <c r="E335" s="40"/>
    </row>
    <row r="336" spans="4:5" x14ac:dyDescent="0.2">
      <c r="D336" s="40"/>
      <c r="E336" s="40"/>
    </row>
    <row r="337" spans="4:5" x14ac:dyDescent="0.2">
      <c r="D337" s="40"/>
      <c r="E337" s="40"/>
    </row>
    <row r="338" spans="4:5" x14ac:dyDescent="0.2">
      <c r="D338" s="40"/>
      <c r="E338" s="40"/>
    </row>
    <row r="339" spans="4:5" x14ac:dyDescent="0.2">
      <c r="D339" s="40"/>
      <c r="E339" s="40"/>
    </row>
    <row r="340" spans="4:5" x14ac:dyDescent="0.2">
      <c r="D340" s="40"/>
      <c r="E340" s="40"/>
    </row>
    <row r="341" spans="4:5" x14ac:dyDescent="0.2">
      <c r="D341" s="40"/>
      <c r="E341" s="40"/>
    </row>
    <row r="342" spans="4:5" x14ac:dyDescent="0.2">
      <c r="D342" s="40"/>
      <c r="E342" s="40"/>
    </row>
    <row r="343" spans="4:5" x14ac:dyDescent="0.2">
      <c r="D343" s="40"/>
      <c r="E343" s="40"/>
    </row>
    <row r="344" spans="4:5" x14ac:dyDescent="0.2">
      <c r="D344" s="40"/>
      <c r="E344" s="40"/>
    </row>
    <row r="345" spans="4:5" x14ac:dyDescent="0.2">
      <c r="D345" s="40"/>
      <c r="E345" s="40"/>
    </row>
    <row r="346" spans="4:5" x14ac:dyDescent="0.2">
      <c r="D346" s="40"/>
      <c r="E346" s="40"/>
    </row>
    <row r="347" spans="4:5" x14ac:dyDescent="0.2">
      <c r="D347" s="40"/>
      <c r="E347" s="40"/>
    </row>
    <row r="348" spans="4:5" x14ac:dyDescent="0.2">
      <c r="D348" s="40"/>
      <c r="E348" s="40"/>
    </row>
    <row r="349" spans="4:5" x14ac:dyDescent="0.2">
      <c r="D349" s="40"/>
      <c r="E349" s="40"/>
    </row>
    <row r="350" spans="4:5" x14ac:dyDescent="0.2">
      <c r="D350" s="40"/>
      <c r="E350" s="40"/>
    </row>
    <row r="351" spans="4:5" x14ac:dyDescent="0.2">
      <c r="D351" s="40"/>
      <c r="E351" s="40"/>
    </row>
    <row r="352" spans="4:5" x14ac:dyDescent="0.2">
      <c r="D352" s="40"/>
      <c r="E352" s="40"/>
    </row>
    <row r="353" spans="4:5" x14ac:dyDescent="0.2">
      <c r="D353" s="40"/>
      <c r="E353" s="40"/>
    </row>
    <row r="354" spans="4:5" x14ac:dyDescent="0.2">
      <c r="D354" s="40"/>
      <c r="E354" s="40"/>
    </row>
    <row r="355" spans="4:5" x14ac:dyDescent="0.2">
      <c r="D355" s="40"/>
      <c r="E355" s="40"/>
    </row>
    <row r="356" spans="4:5" x14ac:dyDescent="0.2">
      <c r="D356" s="40"/>
      <c r="E356" s="40"/>
    </row>
    <row r="357" spans="4:5" x14ac:dyDescent="0.2">
      <c r="D357" s="40"/>
      <c r="E357" s="40"/>
    </row>
    <row r="358" spans="4:5" x14ac:dyDescent="0.2">
      <c r="D358" s="40"/>
      <c r="E358" s="40"/>
    </row>
    <row r="359" spans="4:5" x14ac:dyDescent="0.2">
      <c r="D359" s="40"/>
      <c r="E359" s="40"/>
    </row>
    <row r="360" spans="4:5" x14ac:dyDescent="0.2">
      <c r="D360" s="40"/>
      <c r="E360" s="40"/>
    </row>
    <row r="361" spans="4:5" x14ac:dyDescent="0.2">
      <c r="D361" s="40"/>
      <c r="E361" s="40"/>
    </row>
    <row r="362" spans="4:5" x14ac:dyDescent="0.2">
      <c r="D362" s="40"/>
      <c r="E362" s="40"/>
    </row>
    <row r="363" spans="4:5" x14ac:dyDescent="0.2">
      <c r="D363" s="40"/>
      <c r="E363" s="40"/>
    </row>
    <row r="364" spans="4:5" x14ac:dyDescent="0.2">
      <c r="D364" s="40"/>
      <c r="E364" s="40"/>
    </row>
    <row r="365" spans="4:5" x14ac:dyDescent="0.2">
      <c r="D365" s="40"/>
      <c r="E365" s="40"/>
    </row>
    <row r="366" spans="4:5" x14ac:dyDescent="0.2">
      <c r="D366" s="40"/>
      <c r="E366" s="40"/>
    </row>
    <row r="367" spans="4:5" x14ac:dyDescent="0.2">
      <c r="D367" s="40"/>
      <c r="E367" s="40"/>
    </row>
    <row r="368" spans="4:5" x14ac:dyDescent="0.2">
      <c r="D368" s="40"/>
      <c r="E368" s="40"/>
    </row>
    <row r="369" spans="4:5" x14ac:dyDescent="0.2">
      <c r="D369" s="40"/>
      <c r="E369" s="40"/>
    </row>
    <row r="370" spans="4:5" x14ac:dyDescent="0.2">
      <c r="D370" s="40"/>
      <c r="E370" s="40"/>
    </row>
    <row r="371" spans="4:5" x14ac:dyDescent="0.2">
      <c r="D371" s="40"/>
      <c r="E371" s="40"/>
    </row>
    <row r="372" spans="4:5" x14ac:dyDescent="0.2">
      <c r="D372" s="40"/>
      <c r="E372" s="40"/>
    </row>
    <row r="373" spans="4:5" x14ac:dyDescent="0.2">
      <c r="D373" s="40"/>
      <c r="E373" s="40"/>
    </row>
    <row r="374" spans="4:5" x14ac:dyDescent="0.2">
      <c r="D374" s="40"/>
      <c r="E374" s="40"/>
    </row>
    <row r="375" spans="4:5" x14ac:dyDescent="0.2">
      <c r="D375" s="40"/>
      <c r="E375" s="40"/>
    </row>
    <row r="376" spans="4:5" x14ac:dyDescent="0.2">
      <c r="D376" s="40"/>
      <c r="E376" s="40"/>
    </row>
    <row r="377" spans="4:5" x14ac:dyDescent="0.2">
      <c r="D377" s="40"/>
      <c r="E377" s="40"/>
    </row>
    <row r="378" spans="4:5" x14ac:dyDescent="0.2">
      <c r="D378" s="40"/>
      <c r="E378" s="40"/>
    </row>
    <row r="379" spans="4:5" x14ac:dyDescent="0.2">
      <c r="D379" s="40"/>
      <c r="E379" s="40"/>
    </row>
    <row r="380" spans="4:5" x14ac:dyDescent="0.2">
      <c r="D380" s="40"/>
      <c r="E380" s="40"/>
    </row>
    <row r="381" spans="4:5" x14ac:dyDescent="0.2">
      <c r="D381" s="40"/>
      <c r="E381" s="40"/>
    </row>
    <row r="382" spans="4:5" x14ac:dyDescent="0.2">
      <c r="D382" s="40"/>
      <c r="E382" s="40"/>
    </row>
    <row r="383" spans="4:5" x14ac:dyDescent="0.2">
      <c r="D383" s="40"/>
      <c r="E383" s="40"/>
    </row>
    <row r="384" spans="4:5" x14ac:dyDescent="0.2">
      <c r="D384" s="40"/>
      <c r="E384" s="40"/>
    </row>
    <row r="385" spans="4:5" x14ac:dyDescent="0.2">
      <c r="D385" s="40"/>
      <c r="E385" s="40"/>
    </row>
    <row r="386" spans="4:5" x14ac:dyDescent="0.2">
      <c r="D386" s="40"/>
      <c r="E386" s="40"/>
    </row>
    <row r="387" spans="4:5" x14ac:dyDescent="0.2">
      <c r="D387" s="40"/>
      <c r="E387" s="40"/>
    </row>
    <row r="388" spans="4:5" x14ac:dyDescent="0.2">
      <c r="D388" s="40"/>
      <c r="E388" s="40"/>
    </row>
    <row r="389" spans="4:5" x14ac:dyDescent="0.2">
      <c r="D389" s="40"/>
      <c r="E389" s="40"/>
    </row>
    <row r="390" spans="4:5" x14ac:dyDescent="0.2">
      <c r="D390" s="40"/>
      <c r="E390" s="40"/>
    </row>
    <row r="391" spans="4:5" x14ac:dyDescent="0.2">
      <c r="D391" s="40"/>
      <c r="E391" s="40"/>
    </row>
    <row r="392" spans="4:5" x14ac:dyDescent="0.2">
      <c r="D392" s="40"/>
      <c r="E392" s="40"/>
    </row>
    <row r="393" spans="4:5" x14ac:dyDescent="0.2">
      <c r="D393" s="40"/>
      <c r="E393" s="40"/>
    </row>
    <row r="394" spans="4:5" x14ac:dyDescent="0.2">
      <c r="D394" s="40"/>
      <c r="E394" s="40"/>
    </row>
    <row r="395" spans="4:5" x14ac:dyDescent="0.2">
      <c r="D395" s="40"/>
      <c r="E395" s="40"/>
    </row>
    <row r="396" spans="4:5" x14ac:dyDescent="0.2">
      <c r="D396" s="40"/>
      <c r="E396" s="40"/>
    </row>
    <row r="397" spans="4:5" x14ac:dyDescent="0.2">
      <c r="D397" s="40"/>
      <c r="E397" s="40"/>
    </row>
    <row r="398" spans="4:5" x14ac:dyDescent="0.2">
      <c r="D398" s="40"/>
      <c r="E398" s="40"/>
    </row>
    <row r="399" spans="4:5" x14ac:dyDescent="0.2">
      <c r="D399" s="40"/>
      <c r="E399" s="40"/>
    </row>
    <row r="400" spans="4:5" x14ac:dyDescent="0.2">
      <c r="D400" s="40"/>
      <c r="E400" s="40"/>
    </row>
    <row r="401" spans="4:5" x14ac:dyDescent="0.2">
      <c r="D401" s="40"/>
      <c r="E401" s="40"/>
    </row>
    <row r="402" spans="4:5" x14ac:dyDescent="0.2">
      <c r="D402" s="40"/>
      <c r="E402" s="40"/>
    </row>
    <row r="403" spans="4:5" x14ac:dyDescent="0.2">
      <c r="D403" s="40"/>
      <c r="E403" s="40"/>
    </row>
    <row r="404" spans="4:5" x14ac:dyDescent="0.2">
      <c r="D404" s="40"/>
      <c r="E404" s="40"/>
    </row>
    <row r="405" spans="4:5" x14ac:dyDescent="0.2">
      <c r="D405" s="40"/>
      <c r="E405" s="40"/>
    </row>
    <row r="406" spans="4:5" x14ac:dyDescent="0.2">
      <c r="D406" s="40"/>
      <c r="E406" s="40"/>
    </row>
    <row r="407" spans="4:5" x14ac:dyDescent="0.2">
      <c r="D407" s="40"/>
      <c r="E407" s="40"/>
    </row>
    <row r="408" spans="4:5" x14ac:dyDescent="0.2">
      <c r="D408" s="40"/>
      <c r="E408" s="40"/>
    </row>
    <row r="409" spans="4:5" x14ac:dyDescent="0.2">
      <c r="D409" s="40"/>
      <c r="E409" s="40"/>
    </row>
    <row r="410" spans="4:5" x14ac:dyDescent="0.2">
      <c r="D410" s="40"/>
      <c r="E410" s="40"/>
    </row>
    <row r="411" spans="4:5" x14ac:dyDescent="0.2">
      <c r="D411" s="40"/>
      <c r="E411" s="40"/>
    </row>
    <row r="412" spans="4:5" x14ac:dyDescent="0.2">
      <c r="D412" s="40"/>
      <c r="E412" s="40"/>
    </row>
    <row r="413" spans="4:5" x14ac:dyDescent="0.2">
      <c r="D413" s="40"/>
      <c r="E413" s="40"/>
    </row>
    <row r="414" spans="4:5" x14ac:dyDescent="0.2">
      <c r="D414" s="40"/>
      <c r="E414" s="40"/>
    </row>
    <row r="415" spans="4:5" x14ac:dyDescent="0.2">
      <c r="D415" s="40"/>
      <c r="E415" s="40"/>
    </row>
    <row r="416" spans="4:5" x14ac:dyDescent="0.2">
      <c r="D416" s="40"/>
      <c r="E416" s="40"/>
    </row>
    <row r="417" spans="4:5" x14ac:dyDescent="0.2">
      <c r="D417" s="40"/>
      <c r="E417" s="40"/>
    </row>
    <row r="418" spans="4:5" x14ac:dyDescent="0.2">
      <c r="D418" s="40"/>
      <c r="E418" s="40"/>
    </row>
    <row r="419" spans="4:5" x14ac:dyDescent="0.2">
      <c r="D419" s="40"/>
      <c r="E419" s="40"/>
    </row>
    <row r="420" spans="4:5" x14ac:dyDescent="0.2">
      <c r="D420" s="40"/>
      <c r="E420" s="40"/>
    </row>
    <row r="421" spans="4:5" x14ac:dyDescent="0.2">
      <c r="D421" s="40"/>
      <c r="E421" s="40"/>
    </row>
    <row r="422" spans="4:5" x14ac:dyDescent="0.2">
      <c r="D422" s="40"/>
      <c r="E422" s="40"/>
    </row>
    <row r="423" spans="4:5" x14ac:dyDescent="0.2">
      <c r="D423" s="40"/>
      <c r="E423" s="40"/>
    </row>
    <row r="424" spans="4:5" x14ac:dyDescent="0.2">
      <c r="D424" s="40"/>
      <c r="E424" s="40"/>
    </row>
    <row r="425" spans="4:5" x14ac:dyDescent="0.2">
      <c r="D425" s="40"/>
      <c r="E425" s="40"/>
    </row>
    <row r="426" spans="4:5" x14ac:dyDescent="0.2">
      <c r="D426" s="40"/>
      <c r="E426" s="40"/>
    </row>
    <row r="427" spans="4:5" x14ac:dyDescent="0.2">
      <c r="D427" s="40"/>
      <c r="E427" s="40"/>
    </row>
    <row r="428" spans="4:5" x14ac:dyDescent="0.2">
      <c r="D428" s="40"/>
      <c r="E428" s="40"/>
    </row>
    <row r="429" spans="4:5" x14ac:dyDescent="0.2">
      <c r="D429" s="40"/>
      <c r="E429" s="40"/>
    </row>
    <row r="430" spans="4:5" x14ac:dyDescent="0.2">
      <c r="D430" s="40"/>
      <c r="E430" s="40"/>
    </row>
    <row r="431" spans="4:5" x14ac:dyDescent="0.2">
      <c r="D431" s="40"/>
      <c r="E431" s="40"/>
    </row>
    <row r="432" spans="4:5" x14ac:dyDescent="0.2">
      <c r="D432" s="40"/>
      <c r="E432" s="40"/>
    </row>
    <row r="433" spans="4:5" x14ac:dyDescent="0.2">
      <c r="D433" s="40"/>
      <c r="E433" s="40"/>
    </row>
    <row r="434" spans="4:5" x14ac:dyDescent="0.2">
      <c r="D434" s="40"/>
      <c r="E434" s="40"/>
    </row>
    <row r="435" spans="4:5" x14ac:dyDescent="0.2">
      <c r="D435" s="40"/>
      <c r="E435" s="40"/>
    </row>
    <row r="436" spans="4:5" x14ac:dyDescent="0.2">
      <c r="D436" s="40"/>
      <c r="E436" s="40"/>
    </row>
    <row r="437" spans="4:5" x14ac:dyDescent="0.2">
      <c r="D437" s="40"/>
      <c r="E437" s="40"/>
    </row>
    <row r="438" spans="4:5" x14ac:dyDescent="0.2">
      <c r="D438" s="40"/>
      <c r="E438" s="40"/>
    </row>
    <row r="439" spans="4:5" x14ac:dyDescent="0.2">
      <c r="D439" s="40"/>
      <c r="E439" s="40"/>
    </row>
    <row r="440" spans="4:5" x14ac:dyDescent="0.2">
      <c r="D440" s="40"/>
      <c r="E440" s="40"/>
    </row>
    <row r="441" spans="4:5" x14ac:dyDescent="0.2">
      <c r="D441" s="40"/>
      <c r="E441" s="40"/>
    </row>
    <row r="442" spans="4:5" x14ac:dyDescent="0.2">
      <c r="D442" s="40"/>
      <c r="E442" s="40"/>
    </row>
    <row r="443" spans="4:5" x14ac:dyDescent="0.2">
      <c r="D443" s="40"/>
      <c r="E443" s="40"/>
    </row>
    <row r="444" spans="4:5" x14ac:dyDescent="0.2">
      <c r="D444" s="40"/>
      <c r="E444" s="40"/>
    </row>
    <row r="445" spans="4:5" x14ac:dyDescent="0.2">
      <c r="D445" s="40"/>
      <c r="E445" s="40"/>
    </row>
    <row r="446" spans="4:5" x14ac:dyDescent="0.2">
      <c r="D446" s="40"/>
      <c r="E446" s="40"/>
    </row>
    <row r="447" spans="4:5" x14ac:dyDescent="0.2">
      <c r="D447" s="40"/>
      <c r="E447" s="40"/>
    </row>
    <row r="448" spans="4:5" x14ac:dyDescent="0.2">
      <c r="D448" s="40"/>
      <c r="E448" s="40"/>
    </row>
    <row r="449" spans="4:5" x14ac:dyDescent="0.2">
      <c r="D449" s="40"/>
      <c r="E449" s="40"/>
    </row>
    <row r="450" spans="4:5" x14ac:dyDescent="0.2">
      <c r="D450" s="40"/>
      <c r="E450" s="40"/>
    </row>
    <row r="451" spans="4:5" x14ac:dyDescent="0.2">
      <c r="D451" s="40"/>
      <c r="E451" s="40"/>
    </row>
    <row r="452" spans="4:5" x14ac:dyDescent="0.2">
      <c r="D452" s="40"/>
      <c r="E452" s="40"/>
    </row>
    <row r="453" spans="4:5" x14ac:dyDescent="0.2">
      <c r="D453" s="40"/>
      <c r="E453" s="40"/>
    </row>
    <row r="454" spans="4:5" x14ac:dyDescent="0.2">
      <c r="D454" s="40"/>
      <c r="E454" s="40"/>
    </row>
    <row r="455" spans="4:5" x14ac:dyDescent="0.2">
      <c r="D455" s="40"/>
      <c r="E455" s="40"/>
    </row>
    <row r="456" spans="4:5" x14ac:dyDescent="0.2">
      <c r="D456" s="40"/>
      <c r="E456" s="40"/>
    </row>
    <row r="457" spans="4:5" x14ac:dyDescent="0.2">
      <c r="D457" s="40"/>
      <c r="E457" s="40"/>
    </row>
    <row r="458" spans="4:5" x14ac:dyDescent="0.2">
      <c r="D458" s="40"/>
      <c r="E458" s="40"/>
    </row>
    <row r="459" spans="4:5" x14ac:dyDescent="0.2">
      <c r="D459" s="40"/>
      <c r="E459" s="40"/>
    </row>
    <row r="460" spans="4:5" x14ac:dyDescent="0.2">
      <c r="D460" s="40"/>
      <c r="E460" s="40"/>
    </row>
    <row r="461" spans="4:5" x14ac:dyDescent="0.2">
      <c r="D461" s="40"/>
      <c r="E461" s="40"/>
    </row>
    <row r="462" spans="4:5" x14ac:dyDescent="0.2">
      <c r="D462" s="40"/>
      <c r="E462" s="40"/>
    </row>
    <row r="463" spans="4:5" x14ac:dyDescent="0.2">
      <c r="D463" s="40"/>
      <c r="E463" s="40"/>
    </row>
    <row r="464" spans="4:5" x14ac:dyDescent="0.2">
      <c r="D464" s="40"/>
      <c r="E464" s="40"/>
    </row>
    <row r="465" spans="4:5" x14ac:dyDescent="0.2">
      <c r="D465" s="40"/>
      <c r="E465" s="40"/>
    </row>
    <row r="466" spans="4:5" x14ac:dyDescent="0.2">
      <c r="D466" s="40"/>
      <c r="E466" s="40"/>
    </row>
    <row r="467" spans="4:5" x14ac:dyDescent="0.2">
      <c r="D467" s="40"/>
      <c r="E467" s="40"/>
    </row>
    <row r="468" spans="4:5" x14ac:dyDescent="0.2">
      <c r="D468" s="40"/>
      <c r="E468" s="40"/>
    </row>
    <row r="469" spans="4:5" x14ac:dyDescent="0.2">
      <c r="D469" s="40"/>
      <c r="E469" s="40"/>
    </row>
    <row r="470" spans="4:5" x14ac:dyDescent="0.2">
      <c r="D470" s="40"/>
      <c r="E470" s="40"/>
    </row>
    <row r="471" spans="4:5" x14ac:dyDescent="0.2">
      <c r="D471" s="40"/>
      <c r="E471" s="40"/>
    </row>
    <row r="472" spans="4:5" x14ac:dyDescent="0.2">
      <c r="D472" s="40"/>
      <c r="E472" s="40"/>
    </row>
    <row r="473" spans="4:5" x14ac:dyDescent="0.2">
      <c r="D473" s="40"/>
      <c r="E473" s="40"/>
    </row>
    <row r="474" spans="4:5" x14ac:dyDescent="0.2">
      <c r="D474" s="40"/>
      <c r="E474" s="40"/>
    </row>
    <row r="475" spans="4:5" x14ac:dyDescent="0.2">
      <c r="D475" s="40"/>
      <c r="E475" s="40"/>
    </row>
    <row r="476" spans="4:5" x14ac:dyDescent="0.2">
      <c r="D476" s="40"/>
      <c r="E476" s="40"/>
    </row>
    <row r="477" spans="4:5" x14ac:dyDescent="0.2">
      <c r="D477" s="40"/>
      <c r="E477" s="40"/>
    </row>
    <row r="478" spans="4:5" x14ac:dyDescent="0.2">
      <c r="D478" s="40"/>
      <c r="E478" s="40"/>
    </row>
    <row r="479" spans="4:5" x14ac:dyDescent="0.2">
      <c r="D479" s="40"/>
      <c r="E479" s="40"/>
    </row>
    <row r="480" spans="4:5" x14ac:dyDescent="0.2">
      <c r="D480" s="40"/>
      <c r="E480" s="40"/>
    </row>
    <row r="481" spans="4:5" x14ac:dyDescent="0.2">
      <c r="D481" s="40"/>
      <c r="E481" s="40"/>
    </row>
    <row r="482" spans="4:5" x14ac:dyDescent="0.2">
      <c r="D482" s="40"/>
      <c r="E482" s="40"/>
    </row>
    <row r="483" spans="4:5" x14ac:dyDescent="0.2">
      <c r="D483" s="40"/>
      <c r="E483" s="40"/>
    </row>
    <row r="484" spans="4:5" x14ac:dyDescent="0.2">
      <c r="D484" s="40"/>
      <c r="E484" s="40"/>
    </row>
    <row r="485" spans="4:5" x14ac:dyDescent="0.2">
      <c r="D485" s="40"/>
      <c r="E485" s="40"/>
    </row>
    <row r="486" spans="4:5" x14ac:dyDescent="0.2">
      <c r="D486" s="40"/>
      <c r="E486" s="40"/>
    </row>
    <row r="487" spans="4:5" x14ac:dyDescent="0.2">
      <c r="D487" s="40"/>
      <c r="E487" s="40"/>
    </row>
    <row r="488" spans="4:5" x14ac:dyDescent="0.2">
      <c r="D488" s="40"/>
      <c r="E488" s="40"/>
    </row>
    <row r="489" spans="4:5" x14ac:dyDescent="0.2">
      <c r="D489" s="40"/>
      <c r="E489" s="40"/>
    </row>
    <row r="490" spans="4:5" x14ac:dyDescent="0.2">
      <c r="D490" s="40"/>
      <c r="E490" s="40"/>
    </row>
    <row r="491" spans="4:5" x14ac:dyDescent="0.2">
      <c r="D491" s="40"/>
      <c r="E491" s="40"/>
    </row>
    <row r="492" spans="4:5" x14ac:dyDescent="0.2">
      <c r="D492" s="40"/>
      <c r="E492" s="40"/>
    </row>
    <row r="493" spans="4:5" x14ac:dyDescent="0.2">
      <c r="D493" s="40"/>
      <c r="E493" s="40"/>
    </row>
    <row r="494" spans="4:5" x14ac:dyDescent="0.2">
      <c r="D494" s="40"/>
      <c r="E494" s="40"/>
    </row>
    <row r="495" spans="4:5" x14ac:dyDescent="0.2">
      <c r="D495" s="40"/>
      <c r="E495" s="40"/>
    </row>
    <row r="496" spans="4:5" x14ac:dyDescent="0.2">
      <c r="D496" s="40"/>
      <c r="E496" s="40"/>
    </row>
    <row r="497" spans="4:5" x14ac:dyDescent="0.2">
      <c r="D497" s="40"/>
      <c r="E497" s="40"/>
    </row>
    <row r="498" spans="4:5" x14ac:dyDescent="0.2">
      <c r="D498" s="40"/>
      <c r="E498" s="40"/>
    </row>
    <row r="499" spans="4:5" x14ac:dyDescent="0.2">
      <c r="D499" s="40"/>
      <c r="E499" s="40"/>
    </row>
    <row r="500" spans="4:5" x14ac:dyDescent="0.2">
      <c r="D500" s="40"/>
      <c r="E500" s="40"/>
    </row>
    <row r="501" spans="4:5" x14ac:dyDescent="0.2">
      <c r="D501" s="40"/>
      <c r="E501" s="40"/>
    </row>
    <row r="502" spans="4:5" x14ac:dyDescent="0.2">
      <c r="D502" s="40"/>
      <c r="E502" s="40"/>
    </row>
    <row r="503" spans="4:5" x14ac:dyDescent="0.2">
      <c r="D503" s="40"/>
      <c r="E503" s="40"/>
    </row>
    <row r="504" spans="4:5" x14ac:dyDescent="0.2">
      <c r="D504" s="40"/>
      <c r="E504" s="40"/>
    </row>
    <row r="505" spans="4:5" x14ac:dyDescent="0.2">
      <c r="D505" s="40"/>
      <c r="E505" s="40"/>
    </row>
    <row r="506" spans="4:5" x14ac:dyDescent="0.2">
      <c r="D506" s="40"/>
      <c r="E506" s="40"/>
    </row>
    <row r="507" spans="4:5" x14ac:dyDescent="0.2">
      <c r="D507" s="40"/>
      <c r="E507" s="40"/>
    </row>
    <row r="508" spans="4:5" x14ac:dyDescent="0.2">
      <c r="D508" s="40"/>
      <c r="E508" s="40"/>
    </row>
    <row r="509" spans="4:5" x14ac:dyDescent="0.2">
      <c r="D509" s="40"/>
      <c r="E509" s="40"/>
    </row>
    <row r="510" spans="4:5" x14ac:dyDescent="0.2">
      <c r="D510" s="40"/>
      <c r="E510" s="40"/>
    </row>
    <row r="511" spans="4:5" x14ac:dyDescent="0.2">
      <c r="D511" s="40"/>
      <c r="E511" s="40"/>
    </row>
    <row r="512" spans="4:5" x14ac:dyDescent="0.2">
      <c r="D512" s="40"/>
      <c r="E512" s="40"/>
    </row>
    <row r="513" spans="4:5" x14ac:dyDescent="0.2">
      <c r="D513" s="40"/>
      <c r="E513" s="40"/>
    </row>
    <row r="514" spans="4:5" x14ac:dyDescent="0.2">
      <c r="D514" s="40"/>
      <c r="E514" s="40"/>
    </row>
    <row r="515" spans="4:5" x14ac:dyDescent="0.2">
      <c r="D515" s="40"/>
      <c r="E515" s="40"/>
    </row>
    <row r="516" spans="4:5" x14ac:dyDescent="0.2">
      <c r="D516" s="40"/>
      <c r="E516" s="40"/>
    </row>
    <row r="517" spans="4:5" x14ac:dyDescent="0.2">
      <c r="D517" s="40"/>
      <c r="E517" s="40"/>
    </row>
    <row r="518" spans="4:5" x14ac:dyDescent="0.2">
      <c r="D518" s="40"/>
      <c r="E518" s="40"/>
    </row>
    <row r="519" spans="4:5" x14ac:dyDescent="0.2">
      <c r="D519" s="40"/>
      <c r="E519" s="40"/>
    </row>
    <row r="520" spans="4:5" x14ac:dyDescent="0.2">
      <c r="D520" s="40"/>
      <c r="E520" s="40"/>
    </row>
    <row r="521" spans="4:5" x14ac:dyDescent="0.2">
      <c r="D521" s="40"/>
      <c r="E521" s="40"/>
    </row>
    <row r="522" spans="4:5" x14ac:dyDescent="0.2">
      <c r="D522" s="40"/>
      <c r="E522" s="40"/>
    </row>
    <row r="523" spans="4:5" x14ac:dyDescent="0.2">
      <c r="D523" s="40"/>
      <c r="E523" s="40"/>
    </row>
    <row r="524" spans="4:5" x14ac:dyDescent="0.2">
      <c r="D524" s="40"/>
      <c r="E524" s="40"/>
    </row>
    <row r="525" spans="4:5" x14ac:dyDescent="0.2">
      <c r="D525" s="40"/>
      <c r="E525" s="40"/>
    </row>
    <row r="526" spans="4:5" x14ac:dyDescent="0.2">
      <c r="D526" s="40"/>
      <c r="E526" s="40"/>
    </row>
    <row r="527" spans="4:5" x14ac:dyDescent="0.2">
      <c r="D527" s="40"/>
      <c r="E527" s="40"/>
    </row>
    <row r="528" spans="4:5" x14ac:dyDescent="0.2">
      <c r="D528" s="40"/>
      <c r="E528" s="40"/>
    </row>
    <row r="529" spans="4:5" x14ac:dyDescent="0.2">
      <c r="D529" s="40"/>
      <c r="E529" s="40"/>
    </row>
    <row r="530" spans="4:5" x14ac:dyDescent="0.2">
      <c r="D530" s="40"/>
      <c r="E530" s="40"/>
    </row>
    <row r="531" spans="4:5" x14ac:dyDescent="0.2">
      <c r="D531" s="40"/>
      <c r="E531" s="40"/>
    </row>
    <row r="532" spans="4:5" x14ac:dyDescent="0.2">
      <c r="D532" s="40"/>
      <c r="E532" s="40"/>
    </row>
    <row r="533" spans="4:5" x14ac:dyDescent="0.2">
      <c r="D533" s="40"/>
      <c r="E533" s="40"/>
    </row>
    <row r="534" spans="4:5" x14ac:dyDescent="0.2">
      <c r="D534" s="40"/>
      <c r="E534" s="40"/>
    </row>
    <row r="535" spans="4:5" x14ac:dyDescent="0.2">
      <c r="D535" s="40"/>
      <c r="E535" s="40"/>
    </row>
    <row r="536" spans="4:5" x14ac:dyDescent="0.2">
      <c r="D536" s="40"/>
      <c r="E536" s="40"/>
    </row>
    <row r="537" spans="4:5" x14ac:dyDescent="0.2">
      <c r="D537" s="40"/>
      <c r="E537" s="40"/>
    </row>
    <row r="538" spans="4:5" x14ac:dyDescent="0.2">
      <c r="D538" s="40"/>
      <c r="E538" s="40"/>
    </row>
    <row r="539" spans="4:5" x14ac:dyDescent="0.2">
      <c r="D539" s="40"/>
      <c r="E539" s="40"/>
    </row>
    <row r="540" spans="4:5" x14ac:dyDescent="0.2">
      <c r="D540" s="40"/>
      <c r="E540" s="40"/>
    </row>
    <row r="541" spans="4:5" x14ac:dyDescent="0.2">
      <c r="D541" s="40"/>
      <c r="E541" s="40"/>
    </row>
    <row r="542" spans="4:5" x14ac:dyDescent="0.2">
      <c r="D542" s="40"/>
      <c r="E542" s="40"/>
    </row>
    <row r="543" spans="4:5" x14ac:dyDescent="0.2">
      <c r="D543" s="40"/>
      <c r="E543" s="40"/>
    </row>
    <row r="544" spans="4:5" x14ac:dyDescent="0.2">
      <c r="D544" s="40"/>
      <c r="E544" s="40"/>
    </row>
    <row r="545" spans="4:5" x14ac:dyDescent="0.2">
      <c r="D545" s="40"/>
      <c r="E545" s="40"/>
    </row>
    <row r="546" spans="4:5" x14ac:dyDescent="0.2">
      <c r="D546" s="40"/>
      <c r="E546" s="40"/>
    </row>
    <row r="547" spans="4:5" x14ac:dyDescent="0.2">
      <c r="D547" s="40"/>
      <c r="E547" s="40"/>
    </row>
    <row r="548" spans="4:5" x14ac:dyDescent="0.2">
      <c r="D548" s="40"/>
      <c r="E548" s="40"/>
    </row>
    <row r="549" spans="4:5" x14ac:dyDescent="0.2">
      <c r="D549" s="40"/>
      <c r="E549" s="40"/>
    </row>
    <row r="550" spans="4:5" x14ac:dyDescent="0.2">
      <c r="D550" s="40"/>
      <c r="E550" s="40"/>
    </row>
    <row r="551" spans="4:5" x14ac:dyDescent="0.2">
      <c r="D551" s="40"/>
      <c r="E551" s="40"/>
    </row>
    <row r="552" spans="4:5" x14ac:dyDescent="0.2">
      <c r="D552" s="40"/>
      <c r="E552" s="40"/>
    </row>
    <row r="553" spans="4:5" x14ac:dyDescent="0.2">
      <c r="D553" s="40"/>
      <c r="E553" s="40"/>
    </row>
    <row r="554" spans="4:5" x14ac:dyDescent="0.2">
      <c r="D554" s="40"/>
      <c r="E554" s="40"/>
    </row>
    <row r="555" spans="4:5" x14ac:dyDescent="0.2">
      <c r="D555" s="40"/>
      <c r="E555" s="40"/>
    </row>
    <row r="556" spans="4:5" x14ac:dyDescent="0.2">
      <c r="D556" s="40"/>
      <c r="E556" s="40"/>
    </row>
    <row r="557" spans="4:5" x14ac:dyDescent="0.2">
      <c r="D557" s="40"/>
      <c r="E557" s="40"/>
    </row>
    <row r="558" spans="4:5" x14ac:dyDescent="0.2">
      <c r="D558" s="40"/>
      <c r="E558" s="40"/>
    </row>
    <row r="559" spans="4:5" x14ac:dyDescent="0.2">
      <c r="D559" s="40"/>
      <c r="E559" s="40"/>
    </row>
    <row r="560" spans="4:5" x14ac:dyDescent="0.2">
      <c r="D560" s="40"/>
      <c r="E560" s="40"/>
    </row>
    <row r="561" spans="4:5" x14ac:dyDescent="0.2">
      <c r="D561" s="40"/>
      <c r="E561" s="40"/>
    </row>
    <row r="562" spans="4:5" x14ac:dyDescent="0.2">
      <c r="D562" s="40"/>
      <c r="E562" s="40"/>
    </row>
    <row r="563" spans="4:5" x14ac:dyDescent="0.2">
      <c r="D563" s="40"/>
      <c r="E563" s="40"/>
    </row>
    <row r="564" spans="4:5" x14ac:dyDescent="0.2">
      <c r="D564" s="40"/>
      <c r="E564" s="40"/>
    </row>
    <row r="565" spans="4:5" x14ac:dyDescent="0.2">
      <c r="D565" s="40"/>
      <c r="E565" s="40"/>
    </row>
    <row r="566" spans="4:5" x14ac:dyDescent="0.2">
      <c r="D566" s="40"/>
      <c r="E566" s="40"/>
    </row>
    <row r="567" spans="4:5" x14ac:dyDescent="0.2">
      <c r="D567" s="40"/>
      <c r="E567" s="40"/>
    </row>
    <row r="568" spans="4:5" x14ac:dyDescent="0.2">
      <c r="D568" s="40"/>
      <c r="E568" s="40"/>
    </row>
    <row r="569" spans="4:5" x14ac:dyDescent="0.2">
      <c r="D569" s="40"/>
      <c r="E569" s="40"/>
    </row>
    <row r="570" spans="4:5" x14ac:dyDescent="0.2">
      <c r="D570" s="40"/>
      <c r="E570" s="40"/>
    </row>
    <row r="571" spans="4:5" x14ac:dyDescent="0.2">
      <c r="D571" s="40"/>
      <c r="E571" s="40"/>
    </row>
    <row r="572" spans="4:5" x14ac:dyDescent="0.2">
      <c r="D572" s="40"/>
      <c r="E572" s="40"/>
    </row>
    <row r="573" spans="4:5" x14ac:dyDescent="0.2">
      <c r="D573" s="40"/>
      <c r="E573" s="40"/>
    </row>
    <row r="574" spans="4:5" x14ac:dyDescent="0.2">
      <c r="D574" s="40"/>
      <c r="E574" s="40"/>
    </row>
    <row r="575" spans="4:5" x14ac:dyDescent="0.2">
      <c r="D575" s="40"/>
      <c r="E575" s="40"/>
    </row>
    <row r="576" spans="4:5" x14ac:dyDescent="0.2">
      <c r="D576" s="40"/>
      <c r="E576" s="40"/>
    </row>
    <row r="577" spans="4:5" x14ac:dyDescent="0.2">
      <c r="D577" s="40"/>
      <c r="E577" s="40"/>
    </row>
    <row r="578" spans="4:5" x14ac:dyDescent="0.2">
      <c r="D578" s="40"/>
      <c r="E578" s="40"/>
    </row>
    <row r="579" spans="4:5" x14ac:dyDescent="0.2">
      <c r="D579" s="40"/>
      <c r="E579" s="40"/>
    </row>
    <row r="580" spans="4:5" x14ac:dyDescent="0.2">
      <c r="D580" s="40"/>
      <c r="E580" s="40"/>
    </row>
    <row r="581" spans="4:5" x14ac:dyDescent="0.2">
      <c r="D581" s="40"/>
      <c r="E581" s="40"/>
    </row>
    <row r="582" spans="4:5" x14ac:dyDescent="0.2">
      <c r="D582" s="40"/>
      <c r="E582" s="40"/>
    </row>
    <row r="583" spans="4:5" x14ac:dyDescent="0.2">
      <c r="D583" s="40"/>
      <c r="E583" s="40"/>
    </row>
    <row r="584" spans="4:5" x14ac:dyDescent="0.2">
      <c r="D584" s="40"/>
      <c r="E584" s="40"/>
    </row>
    <row r="585" spans="4:5" x14ac:dyDescent="0.2">
      <c r="D585" s="40"/>
      <c r="E585" s="40"/>
    </row>
    <row r="586" spans="4:5" x14ac:dyDescent="0.2">
      <c r="D586" s="40"/>
      <c r="E586" s="40"/>
    </row>
    <row r="587" spans="4:5" x14ac:dyDescent="0.2">
      <c r="D587" s="40"/>
      <c r="E587" s="40"/>
    </row>
    <row r="588" spans="4:5" x14ac:dyDescent="0.2">
      <c r="D588" s="40"/>
      <c r="E588" s="40"/>
    </row>
    <row r="589" spans="4:5" x14ac:dyDescent="0.2">
      <c r="D589" s="40"/>
      <c r="E589" s="40"/>
    </row>
    <row r="590" spans="4:5" x14ac:dyDescent="0.2">
      <c r="D590" s="40"/>
      <c r="E590" s="40"/>
    </row>
    <row r="591" spans="4:5" x14ac:dyDescent="0.2">
      <c r="D591" s="40"/>
      <c r="E591" s="40"/>
    </row>
    <row r="592" spans="4:5" x14ac:dyDescent="0.2">
      <c r="D592" s="40"/>
      <c r="E592" s="40"/>
    </row>
    <row r="593" spans="4:5" x14ac:dyDescent="0.2">
      <c r="D593" s="40"/>
      <c r="E593" s="40"/>
    </row>
    <row r="594" spans="4:5" x14ac:dyDescent="0.2">
      <c r="D594" s="40"/>
      <c r="E594" s="40"/>
    </row>
    <row r="595" spans="4:5" x14ac:dyDescent="0.2">
      <c r="D595" s="40"/>
      <c r="E595" s="40"/>
    </row>
    <row r="596" spans="4:5" x14ac:dyDescent="0.2">
      <c r="D596" s="40"/>
      <c r="E596" s="40"/>
    </row>
    <row r="597" spans="4:5" x14ac:dyDescent="0.2">
      <c r="D597" s="40"/>
      <c r="E597" s="40"/>
    </row>
    <row r="598" spans="4:5" x14ac:dyDescent="0.2">
      <c r="D598" s="40"/>
      <c r="E598" s="40"/>
    </row>
    <row r="599" spans="4:5" x14ac:dyDescent="0.2">
      <c r="D599" s="40"/>
      <c r="E599" s="40"/>
    </row>
    <row r="600" spans="4:5" x14ac:dyDescent="0.2">
      <c r="D600" s="40"/>
      <c r="E600" s="40"/>
    </row>
    <row r="601" spans="4:5" x14ac:dyDescent="0.2">
      <c r="D601" s="40"/>
      <c r="E601" s="40"/>
    </row>
    <row r="602" spans="4:5" x14ac:dyDescent="0.2">
      <c r="D602" s="40"/>
      <c r="E602" s="40"/>
    </row>
    <row r="603" spans="4:5" x14ac:dyDescent="0.2">
      <c r="D603" s="40"/>
      <c r="E603" s="40"/>
    </row>
    <row r="604" spans="4:5" x14ac:dyDescent="0.2">
      <c r="D604" s="40"/>
      <c r="E604" s="40"/>
    </row>
    <row r="605" spans="4:5" x14ac:dyDescent="0.2">
      <c r="D605" s="40"/>
      <c r="E605" s="40"/>
    </row>
    <row r="606" spans="4:5" x14ac:dyDescent="0.2">
      <c r="D606" s="40"/>
      <c r="E606" s="40"/>
    </row>
    <row r="607" spans="4:5" x14ac:dyDescent="0.2">
      <c r="D607" s="40"/>
      <c r="E607" s="40"/>
    </row>
    <row r="608" spans="4:5" x14ac:dyDescent="0.2">
      <c r="D608" s="40"/>
      <c r="E608" s="40"/>
    </row>
    <row r="609" spans="4:5" x14ac:dyDescent="0.2">
      <c r="D609" s="40"/>
      <c r="E609" s="40"/>
    </row>
    <row r="610" spans="4:5" x14ac:dyDescent="0.2">
      <c r="D610" s="40"/>
      <c r="E610" s="40"/>
    </row>
    <row r="611" spans="4:5" x14ac:dyDescent="0.2">
      <c r="D611" s="40"/>
      <c r="E611" s="40"/>
    </row>
    <row r="612" spans="4:5" x14ac:dyDescent="0.2">
      <c r="D612" s="40"/>
      <c r="E612" s="40"/>
    </row>
    <row r="613" spans="4:5" x14ac:dyDescent="0.2">
      <c r="D613" s="40"/>
      <c r="E613" s="40"/>
    </row>
    <row r="614" spans="4:5" x14ac:dyDescent="0.2">
      <c r="D614" s="40"/>
      <c r="E614" s="40"/>
    </row>
    <row r="615" spans="4:5" x14ac:dyDescent="0.2">
      <c r="D615" s="40"/>
      <c r="E615" s="40"/>
    </row>
    <row r="616" spans="4:5" x14ac:dyDescent="0.2">
      <c r="D616" s="40"/>
      <c r="E616" s="40"/>
    </row>
    <row r="617" spans="4:5" x14ac:dyDescent="0.2">
      <c r="D617" s="40"/>
      <c r="E617" s="40"/>
    </row>
    <row r="618" spans="4:5" x14ac:dyDescent="0.2">
      <c r="D618" s="40"/>
      <c r="E618" s="40"/>
    </row>
    <row r="619" spans="4:5" x14ac:dyDescent="0.2">
      <c r="D619" s="40"/>
      <c r="E619" s="40"/>
    </row>
    <row r="620" spans="4:5" x14ac:dyDescent="0.2">
      <c r="D620" s="40"/>
      <c r="E620" s="40"/>
    </row>
    <row r="621" spans="4:5" x14ac:dyDescent="0.2">
      <c r="D621" s="40"/>
      <c r="E621" s="40"/>
    </row>
    <row r="622" spans="4:5" x14ac:dyDescent="0.2">
      <c r="D622" s="40"/>
      <c r="E622" s="40"/>
    </row>
    <row r="623" spans="4:5" x14ac:dyDescent="0.2">
      <c r="D623" s="40"/>
      <c r="E623" s="40"/>
    </row>
    <row r="624" spans="4:5" x14ac:dyDescent="0.2">
      <c r="D624" s="40"/>
      <c r="E624" s="40"/>
    </row>
    <row r="625" spans="4:5" x14ac:dyDescent="0.2">
      <c r="D625" s="40"/>
      <c r="E625" s="40"/>
    </row>
    <row r="626" spans="4:5" x14ac:dyDescent="0.2">
      <c r="D626" s="40"/>
      <c r="E626" s="40"/>
    </row>
    <row r="627" spans="4:5" x14ac:dyDescent="0.2">
      <c r="D627" s="40"/>
      <c r="E627" s="40"/>
    </row>
    <row r="628" spans="4:5" x14ac:dyDescent="0.2">
      <c r="D628" s="40"/>
      <c r="E628" s="40"/>
    </row>
    <row r="629" spans="4:5" x14ac:dyDescent="0.2">
      <c r="D629" s="40"/>
      <c r="E629" s="40"/>
    </row>
    <row r="630" spans="4:5" x14ac:dyDescent="0.2">
      <c r="D630" s="40"/>
      <c r="E630" s="40"/>
    </row>
    <row r="631" spans="4:5" x14ac:dyDescent="0.2">
      <c r="D631" s="40"/>
      <c r="E631" s="40"/>
    </row>
    <row r="632" spans="4:5" x14ac:dyDescent="0.2">
      <c r="D632" s="40"/>
      <c r="E632" s="40"/>
    </row>
    <row r="633" spans="4:5" x14ac:dyDescent="0.2">
      <c r="D633" s="40"/>
      <c r="E633" s="40"/>
    </row>
    <row r="634" spans="4:5" x14ac:dyDescent="0.2">
      <c r="D634" s="40"/>
      <c r="E634" s="40"/>
    </row>
    <row r="635" spans="4:5" x14ac:dyDescent="0.2">
      <c r="D635" s="40"/>
      <c r="E635" s="40"/>
    </row>
    <row r="636" spans="4:5" x14ac:dyDescent="0.2">
      <c r="D636" s="40"/>
      <c r="E636" s="40"/>
    </row>
    <row r="637" spans="4:5" x14ac:dyDescent="0.2">
      <c r="D637" s="40"/>
      <c r="E637" s="40"/>
    </row>
    <row r="638" spans="4:5" x14ac:dyDescent="0.2">
      <c r="D638" s="40"/>
      <c r="E638" s="40"/>
    </row>
    <row r="639" spans="4:5" x14ac:dyDescent="0.2">
      <c r="D639" s="40"/>
      <c r="E639" s="40"/>
    </row>
    <row r="640" spans="4:5" x14ac:dyDescent="0.2">
      <c r="D640" s="40"/>
      <c r="E640" s="40"/>
    </row>
    <row r="641" spans="4:5" x14ac:dyDescent="0.2">
      <c r="D641" s="40"/>
      <c r="E641" s="40"/>
    </row>
    <row r="642" spans="4:5" x14ac:dyDescent="0.2">
      <c r="D642" s="40"/>
      <c r="E642" s="40"/>
    </row>
    <row r="643" spans="4:5" x14ac:dyDescent="0.2">
      <c r="D643" s="40"/>
      <c r="E643" s="40"/>
    </row>
    <row r="644" spans="4:5" x14ac:dyDescent="0.2">
      <c r="D644" s="40"/>
      <c r="E644" s="40"/>
    </row>
    <row r="645" spans="4:5" x14ac:dyDescent="0.2">
      <c r="D645" s="40"/>
      <c r="E645" s="40"/>
    </row>
    <row r="646" spans="4:5" x14ac:dyDescent="0.2">
      <c r="D646" s="40"/>
      <c r="E646" s="40"/>
    </row>
    <row r="647" spans="4:5" x14ac:dyDescent="0.2">
      <c r="D647" s="40"/>
      <c r="E647" s="40"/>
    </row>
    <row r="648" spans="4:5" x14ac:dyDescent="0.2">
      <c r="D648" s="40"/>
      <c r="E648" s="40"/>
    </row>
    <row r="649" spans="4:5" x14ac:dyDescent="0.2">
      <c r="D649" s="40"/>
      <c r="E649" s="40"/>
    </row>
    <row r="650" spans="4:5" x14ac:dyDescent="0.2">
      <c r="D650" s="40"/>
      <c r="E650" s="40"/>
    </row>
    <row r="651" spans="4:5" x14ac:dyDescent="0.2">
      <c r="D651" s="40"/>
      <c r="E651" s="40"/>
    </row>
    <row r="652" spans="4:5" x14ac:dyDescent="0.2">
      <c r="D652" s="40"/>
      <c r="E652" s="40"/>
    </row>
    <row r="653" spans="4:5" x14ac:dyDescent="0.2">
      <c r="D653" s="40"/>
      <c r="E653" s="40"/>
    </row>
    <row r="654" spans="4:5" x14ac:dyDescent="0.2">
      <c r="D654" s="40"/>
      <c r="E654" s="40"/>
    </row>
    <row r="655" spans="4:5" x14ac:dyDescent="0.2">
      <c r="D655" s="40"/>
      <c r="E655" s="40"/>
    </row>
    <row r="656" spans="4:5" x14ac:dyDescent="0.2">
      <c r="D656" s="40"/>
      <c r="E656" s="40"/>
    </row>
    <row r="657" spans="4:5" x14ac:dyDescent="0.2">
      <c r="D657" s="40"/>
      <c r="E657" s="40"/>
    </row>
    <row r="658" spans="4:5" x14ac:dyDescent="0.2">
      <c r="D658" s="40"/>
      <c r="E658" s="40"/>
    </row>
    <row r="659" spans="4:5" x14ac:dyDescent="0.2">
      <c r="D659" s="40"/>
      <c r="E659" s="40"/>
    </row>
    <row r="660" spans="4:5" x14ac:dyDescent="0.2">
      <c r="D660" s="40"/>
      <c r="E660" s="40"/>
    </row>
    <row r="661" spans="4:5" x14ac:dyDescent="0.2">
      <c r="D661" s="40"/>
      <c r="E661" s="40"/>
    </row>
    <row r="662" spans="4:5" x14ac:dyDescent="0.2">
      <c r="D662" s="40"/>
      <c r="E662" s="40"/>
    </row>
    <row r="663" spans="4:5" x14ac:dyDescent="0.2">
      <c r="D663" s="40"/>
      <c r="E663" s="40"/>
    </row>
    <row r="664" spans="4:5" x14ac:dyDescent="0.2">
      <c r="D664" s="40"/>
      <c r="E664" s="40"/>
    </row>
    <row r="665" spans="4:5" x14ac:dyDescent="0.2">
      <c r="D665" s="40"/>
      <c r="E665" s="40"/>
    </row>
    <row r="666" spans="4:5" x14ac:dyDescent="0.2">
      <c r="D666" s="40"/>
      <c r="E666" s="40"/>
    </row>
    <row r="667" spans="4:5" x14ac:dyDescent="0.2">
      <c r="D667" s="40"/>
      <c r="E667" s="40"/>
    </row>
    <row r="668" spans="4:5" x14ac:dyDescent="0.2">
      <c r="D668" s="40"/>
      <c r="E668" s="40"/>
    </row>
    <row r="669" spans="4:5" x14ac:dyDescent="0.2">
      <c r="D669" s="40"/>
      <c r="E669" s="40"/>
    </row>
    <row r="670" spans="4:5" x14ac:dyDescent="0.2">
      <c r="D670" s="40"/>
      <c r="E670" s="40"/>
    </row>
    <row r="671" spans="4:5" x14ac:dyDescent="0.2">
      <c r="D671" s="40"/>
      <c r="E671" s="40"/>
    </row>
    <row r="672" spans="4:5" x14ac:dyDescent="0.2">
      <c r="D672" s="40"/>
      <c r="E672" s="40"/>
    </row>
    <row r="673" spans="4:5" x14ac:dyDescent="0.2">
      <c r="D673" s="40"/>
      <c r="E673" s="40"/>
    </row>
    <row r="674" spans="4:5" x14ac:dyDescent="0.2">
      <c r="D674" s="40"/>
      <c r="E674" s="40"/>
    </row>
    <row r="675" spans="4:5" x14ac:dyDescent="0.2">
      <c r="D675" s="40"/>
      <c r="E675" s="40"/>
    </row>
    <row r="676" spans="4:5" x14ac:dyDescent="0.2">
      <c r="D676" s="40"/>
      <c r="E676" s="40"/>
    </row>
    <row r="677" spans="4:5" x14ac:dyDescent="0.2">
      <c r="D677" s="40"/>
      <c r="E677" s="40"/>
    </row>
    <row r="678" spans="4:5" x14ac:dyDescent="0.2">
      <c r="D678" s="40"/>
      <c r="E678" s="40"/>
    </row>
    <row r="679" spans="4:5" x14ac:dyDescent="0.2">
      <c r="D679" s="40"/>
      <c r="E679" s="40"/>
    </row>
    <row r="680" spans="4:5" x14ac:dyDescent="0.2">
      <c r="D680" s="40"/>
      <c r="E680" s="40"/>
    </row>
    <row r="681" spans="4:5" x14ac:dyDescent="0.2">
      <c r="D681" s="40"/>
      <c r="E681" s="40"/>
    </row>
    <row r="682" spans="4:5" x14ac:dyDescent="0.2">
      <c r="D682" s="40"/>
      <c r="E682" s="40"/>
    </row>
    <row r="683" spans="4:5" x14ac:dyDescent="0.2">
      <c r="D683" s="40"/>
      <c r="E683" s="40"/>
    </row>
    <row r="684" spans="4:5" x14ac:dyDescent="0.2">
      <c r="D684" s="40"/>
      <c r="E684" s="40"/>
    </row>
    <row r="685" spans="4:5" x14ac:dyDescent="0.2">
      <c r="D685" s="40"/>
      <c r="E685" s="40"/>
    </row>
    <row r="686" spans="4:5" x14ac:dyDescent="0.2">
      <c r="D686" s="40"/>
      <c r="E686" s="40"/>
    </row>
    <row r="687" spans="4:5" x14ac:dyDescent="0.2">
      <c r="D687" s="40"/>
      <c r="E687" s="40"/>
    </row>
    <row r="688" spans="4:5" x14ac:dyDescent="0.2">
      <c r="D688" s="40"/>
      <c r="E688" s="40"/>
    </row>
    <row r="689" spans="4:5" x14ac:dyDescent="0.2">
      <c r="D689" s="40"/>
      <c r="E689" s="40"/>
    </row>
    <row r="690" spans="4:5" x14ac:dyDescent="0.2">
      <c r="D690" s="40"/>
      <c r="E690" s="40"/>
    </row>
    <row r="691" spans="4:5" x14ac:dyDescent="0.2">
      <c r="D691" s="40"/>
      <c r="E691" s="40"/>
    </row>
    <row r="692" spans="4:5" x14ac:dyDescent="0.2">
      <c r="D692" s="40"/>
      <c r="E692" s="40"/>
    </row>
    <row r="693" spans="4:5" x14ac:dyDescent="0.2">
      <c r="D693" s="40"/>
      <c r="E693" s="40"/>
    </row>
    <row r="694" spans="4:5" x14ac:dyDescent="0.2">
      <c r="D694" s="40"/>
      <c r="E694" s="40"/>
    </row>
    <row r="695" spans="4:5" x14ac:dyDescent="0.2">
      <c r="D695" s="40"/>
      <c r="E695" s="40"/>
    </row>
    <row r="696" spans="4:5" x14ac:dyDescent="0.2">
      <c r="D696" s="40"/>
      <c r="E696" s="40"/>
    </row>
    <row r="697" spans="4:5" x14ac:dyDescent="0.2">
      <c r="D697" s="40"/>
      <c r="E697" s="40"/>
    </row>
    <row r="698" spans="4:5" x14ac:dyDescent="0.2">
      <c r="D698" s="40"/>
      <c r="E698" s="40"/>
    </row>
    <row r="699" spans="4:5" x14ac:dyDescent="0.2">
      <c r="D699" s="40"/>
      <c r="E699" s="40"/>
    </row>
    <row r="700" spans="4:5" x14ac:dyDescent="0.2">
      <c r="D700" s="40"/>
      <c r="E700" s="40"/>
    </row>
    <row r="701" spans="4:5" x14ac:dyDescent="0.2">
      <c r="D701" s="40"/>
      <c r="E701" s="40"/>
    </row>
    <row r="702" spans="4:5" x14ac:dyDescent="0.2">
      <c r="D702" s="40"/>
      <c r="E702" s="40"/>
    </row>
    <row r="703" spans="4:5" x14ac:dyDescent="0.2">
      <c r="D703" s="40"/>
      <c r="E703" s="40"/>
    </row>
    <row r="704" spans="4:5" x14ac:dyDescent="0.2">
      <c r="D704" s="40"/>
      <c r="E704" s="40"/>
    </row>
    <row r="705" spans="4:5" x14ac:dyDescent="0.2">
      <c r="D705" s="40"/>
      <c r="E705" s="40"/>
    </row>
    <row r="706" spans="4:5" x14ac:dyDescent="0.2">
      <c r="D706" s="40"/>
      <c r="E706" s="40"/>
    </row>
    <row r="707" spans="4:5" x14ac:dyDescent="0.2">
      <c r="D707" s="40"/>
      <c r="E707" s="40"/>
    </row>
    <row r="708" spans="4:5" x14ac:dyDescent="0.2">
      <c r="D708" s="40"/>
      <c r="E708" s="40"/>
    </row>
    <row r="709" spans="4:5" x14ac:dyDescent="0.2">
      <c r="D709" s="40"/>
      <c r="E709" s="40"/>
    </row>
    <row r="710" spans="4:5" x14ac:dyDescent="0.2">
      <c r="D710" s="40"/>
      <c r="E710" s="40"/>
    </row>
    <row r="711" spans="4:5" x14ac:dyDescent="0.2">
      <c r="D711" s="40"/>
      <c r="E711" s="40"/>
    </row>
    <row r="712" spans="4:5" x14ac:dyDescent="0.2">
      <c r="D712" s="40"/>
      <c r="E712" s="40"/>
    </row>
    <row r="713" spans="4:5" x14ac:dyDescent="0.2">
      <c r="D713" s="40"/>
      <c r="E713" s="40"/>
    </row>
    <row r="714" spans="4:5" x14ac:dyDescent="0.2">
      <c r="D714" s="40"/>
      <c r="E714" s="40"/>
    </row>
    <row r="715" spans="4:5" x14ac:dyDescent="0.2">
      <c r="D715" s="40"/>
      <c r="E715" s="40"/>
    </row>
    <row r="716" spans="4:5" x14ac:dyDescent="0.2">
      <c r="D716" s="40"/>
      <c r="E716" s="40"/>
    </row>
    <row r="717" spans="4:5" x14ac:dyDescent="0.2">
      <c r="D717" s="40"/>
      <c r="E717" s="40"/>
    </row>
    <row r="718" spans="4:5" x14ac:dyDescent="0.2">
      <c r="D718" s="40"/>
      <c r="E718" s="40"/>
    </row>
    <row r="719" spans="4:5" x14ac:dyDescent="0.2">
      <c r="D719" s="40"/>
      <c r="E719" s="40"/>
    </row>
    <row r="720" spans="4:5" x14ac:dyDescent="0.2">
      <c r="D720" s="40"/>
      <c r="E720" s="40"/>
    </row>
    <row r="721" spans="4:5" x14ac:dyDescent="0.2">
      <c r="D721" s="40"/>
      <c r="E721" s="40"/>
    </row>
    <row r="722" spans="4:5" x14ac:dyDescent="0.2">
      <c r="D722" s="40"/>
      <c r="E722" s="40"/>
    </row>
    <row r="723" spans="4:5" x14ac:dyDescent="0.2">
      <c r="D723" s="40"/>
      <c r="E723" s="40"/>
    </row>
    <row r="724" spans="4:5" x14ac:dyDescent="0.2">
      <c r="D724" s="40"/>
      <c r="E724" s="40"/>
    </row>
    <row r="725" spans="4:5" x14ac:dyDescent="0.2">
      <c r="D725" s="40"/>
      <c r="E725" s="40"/>
    </row>
    <row r="726" spans="4:5" x14ac:dyDescent="0.2">
      <c r="D726" s="40"/>
      <c r="E726" s="40"/>
    </row>
    <row r="727" spans="4:5" x14ac:dyDescent="0.2">
      <c r="D727" s="40"/>
      <c r="E727" s="40"/>
    </row>
    <row r="728" spans="4:5" x14ac:dyDescent="0.2">
      <c r="D728" s="40"/>
      <c r="E728" s="40"/>
    </row>
    <row r="729" spans="4:5" x14ac:dyDescent="0.2">
      <c r="D729" s="40"/>
      <c r="E729" s="40"/>
    </row>
    <row r="730" spans="4:5" x14ac:dyDescent="0.2">
      <c r="D730" s="40"/>
      <c r="E730" s="40"/>
    </row>
    <row r="731" spans="4:5" x14ac:dyDescent="0.2">
      <c r="D731" s="40"/>
      <c r="E731" s="40"/>
    </row>
    <row r="732" spans="4:5" x14ac:dyDescent="0.2">
      <c r="D732" s="40"/>
      <c r="E732" s="40"/>
    </row>
    <row r="733" spans="4:5" x14ac:dyDescent="0.2">
      <c r="D733" s="40"/>
      <c r="E733" s="40"/>
    </row>
    <row r="734" spans="4:5" x14ac:dyDescent="0.2">
      <c r="D734" s="40"/>
      <c r="E734" s="40"/>
    </row>
    <row r="735" spans="4:5" x14ac:dyDescent="0.2">
      <c r="D735" s="40"/>
      <c r="E735" s="40"/>
    </row>
    <row r="736" spans="4:5" x14ac:dyDescent="0.2">
      <c r="D736" s="40"/>
      <c r="E736" s="40"/>
    </row>
    <row r="737" spans="4:5" x14ac:dyDescent="0.2">
      <c r="D737" s="40"/>
      <c r="E737" s="40"/>
    </row>
    <row r="738" spans="4:5" x14ac:dyDescent="0.2">
      <c r="D738" s="40"/>
      <c r="E738" s="40"/>
    </row>
    <row r="739" spans="4:5" x14ac:dyDescent="0.2">
      <c r="D739" s="40"/>
      <c r="E739" s="40"/>
    </row>
    <row r="740" spans="4:5" x14ac:dyDescent="0.2">
      <c r="D740" s="40"/>
      <c r="E740" s="40"/>
    </row>
    <row r="741" spans="4:5" x14ac:dyDescent="0.2">
      <c r="D741" s="40"/>
      <c r="E741" s="40"/>
    </row>
    <row r="742" spans="4:5" x14ac:dyDescent="0.2">
      <c r="D742" s="40"/>
      <c r="E742" s="40"/>
    </row>
    <row r="743" spans="4:5" x14ac:dyDescent="0.2">
      <c r="D743" s="40"/>
      <c r="E743" s="40"/>
    </row>
    <row r="744" spans="4:5" x14ac:dyDescent="0.2">
      <c r="D744" s="40"/>
      <c r="E744" s="40"/>
    </row>
    <row r="745" spans="4:5" x14ac:dyDescent="0.2">
      <c r="D745" s="40"/>
      <c r="E745" s="40"/>
    </row>
    <row r="746" spans="4:5" x14ac:dyDescent="0.2">
      <c r="D746" s="40"/>
      <c r="E746" s="40"/>
    </row>
    <row r="747" spans="4:5" x14ac:dyDescent="0.2">
      <c r="D747" s="40"/>
      <c r="E747" s="40"/>
    </row>
    <row r="748" spans="4:5" x14ac:dyDescent="0.2">
      <c r="D748" s="40"/>
      <c r="E748" s="40"/>
    </row>
    <row r="749" spans="4:5" x14ac:dyDescent="0.2">
      <c r="D749" s="40"/>
      <c r="E749" s="40"/>
    </row>
    <row r="750" spans="4:5" x14ac:dyDescent="0.2">
      <c r="D750" s="40"/>
      <c r="E750" s="40"/>
    </row>
    <row r="751" spans="4:5" x14ac:dyDescent="0.2">
      <c r="D751" s="40"/>
      <c r="E751" s="40"/>
    </row>
    <row r="752" spans="4:5" x14ac:dyDescent="0.2">
      <c r="D752" s="40"/>
      <c r="E752" s="40"/>
    </row>
    <row r="753" spans="4:5" x14ac:dyDescent="0.2">
      <c r="D753" s="40"/>
      <c r="E753" s="40"/>
    </row>
    <row r="754" spans="4:5" x14ac:dyDescent="0.2">
      <c r="D754" s="40"/>
      <c r="E754" s="40"/>
    </row>
    <row r="755" spans="4:5" x14ac:dyDescent="0.2">
      <c r="D755" s="40"/>
      <c r="E755" s="40"/>
    </row>
    <row r="756" spans="4:5" x14ac:dyDescent="0.2">
      <c r="D756" s="40"/>
      <c r="E756" s="40"/>
    </row>
    <row r="757" spans="4:5" x14ac:dyDescent="0.2">
      <c r="D757" s="40"/>
      <c r="E757" s="40"/>
    </row>
    <row r="758" spans="4:5" x14ac:dyDescent="0.2">
      <c r="D758" s="40"/>
      <c r="E758" s="40"/>
    </row>
    <row r="759" spans="4:5" x14ac:dyDescent="0.2">
      <c r="D759" s="40"/>
      <c r="E759" s="40"/>
    </row>
    <row r="760" spans="4:5" x14ac:dyDescent="0.2">
      <c r="D760" s="40"/>
      <c r="E760" s="40"/>
    </row>
    <row r="761" spans="4:5" x14ac:dyDescent="0.2">
      <c r="D761" s="40"/>
      <c r="E761" s="40"/>
    </row>
    <row r="762" spans="4:5" x14ac:dyDescent="0.2">
      <c r="D762" s="40"/>
      <c r="E762" s="40"/>
    </row>
    <row r="763" spans="4:5" x14ac:dyDescent="0.2">
      <c r="D763" s="40"/>
      <c r="E763" s="40"/>
    </row>
    <row r="764" spans="4:5" x14ac:dyDescent="0.2">
      <c r="D764" s="40"/>
      <c r="E764" s="40"/>
    </row>
    <row r="765" spans="4:5" x14ac:dyDescent="0.2">
      <c r="D765" s="40"/>
      <c r="E765" s="40"/>
    </row>
    <row r="766" spans="4:5" x14ac:dyDescent="0.2">
      <c r="D766" s="40"/>
      <c r="E766" s="40"/>
    </row>
    <row r="767" spans="4:5" x14ac:dyDescent="0.2">
      <c r="D767" s="40"/>
      <c r="E767" s="40"/>
    </row>
    <row r="768" spans="4:5" x14ac:dyDescent="0.2">
      <c r="D768" s="40"/>
      <c r="E768" s="40"/>
    </row>
    <row r="769" spans="4:5" x14ac:dyDescent="0.2">
      <c r="D769" s="40"/>
      <c r="E769" s="40"/>
    </row>
    <row r="770" spans="4:5" x14ac:dyDescent="0.2">
      <c r="D770" s="40"/>
      <c r="E770" s="40"/>
    </row>
    <row r="771" spans="4:5" x14ac:dyDescent="0.2">
      <c r="D771" s="40"/>
      <c r="E771" s="40"/>
    </row>
    <row r="772" spans="4:5" x14ac:dyDescent="0.2">
      <c r="D772" s="40"/>
      <c r="E772" s="40"/>
    </row>
    <row r="773" spans="4:5" x14ac:dyDescent="0.2">
      <c r="D773" s="40"/>
      <c r="E773" s="40"/>
    </row>
    <row r="774" spans="4:5" x14ac:dyDescent="0.2">
      <c r="D774" s="40"/>
      <c r="E774" s="40"/>
    </row>
    <row r="775" spans="4:5" x14ac:dyDescent="0.2">
      <c r="D775" s="40"/>
      <c r="E775" s="40"/>
    </row>
    <row r="776" spans="4:5" x14ac:dyDescent="0.2">
      <c r="D776" s="40"/>
      <c r="E776" s="40"/>
    </row>
    <row r="777" spans="4:5" x14ac:dyDescent="0.2">
      <c r="D777" s="40"/>
      <c r="E777" s="40"/>
    </row>
    <row r="778" spans="4:5" x14ac:dyDescent="0.2">
      <c r="D778" s="40"/>
      <c r="E778" s="40"/>
    </row>
    <row r="779" spans="4:5" x14ac:dyDescent="0.2">
      <c r="D779" s="40"/>
      <c r="E779" s="40"/>
    </row>
    <row r="780" spans="4:5" x14ac:dyDescent="0.2">
      <c r="D780" s="40"/>
      <c r="E780" s="40"/>
    </row>
    <row r="781" spans="4:5" x14ac:dyDescent="0.2">
      <c r="D781" s="40"/>
      <c r="E781" s="40"/>
    </row>
    <row r="782" spans="4:5" x14ac:dyDescent="0.2">
      <c r="D782" s="40"/>
      <c r="E782" s="40"/>
    </row>
    <row r="783" spans="4:5" x14ac:dyDescent="0.2">
      <c r="D783" s="40"/>
      <c r="E783" s="40"/>
    </row>
    <row r="784" spans="4:5" x14ac:dyDescent="0.2">
      <c r="D784" s="40"/>
      <c r="E784" s="40"/>
    </row>
    <row r="785" spans="4:5" x14ac:dyDescent="0.2">
      <c r="D785" s="40"/>
      <c r="E785" s="40"/>
    </row>
    <row r="786" spans="4:5" x14ac:dyDescent="0.2">
      <c r="D786" s="40"/>
      <c r="E786" s="40"/>
    </row>
    <row r="787" spans="4:5" x14ac:dyDescent="0.2">
      <c r="D787" s="40"/>
      <c r="E787" s="40"/>
    </row>
    <row r="788" spans="4:5" x14ac:dyDescent="0.2">
      <c r="D788" s="40"/>
      <c r="E788" s="40"/>
    </row>
    <row r="789" spans="4:5" x14ac:dyDescent="0.2">
      <c r="D789" s="40"/>
      <c r="E789" s="40"/>
    </row>
    <row r="790" spans="4:5" x14ac:dyDescent="0.2">
      <c r="D790" s="40"/>
      <c r="E790" s="40"/>
    </row>
    <row r="791" spans="4:5" x14ac:dyDescent="0.2">
      <c r="D791" s="40"/>
      <c r="E791" s="40"/>
    </row>
    <row r="792" spans="4:5" x14ac:dyDescent="0.2">
      <c r="D792" s="40"/>
      <c r="E792" s="40"/>
    </row>
    <row r="793" spans="4:5" x14ac:dyDescent="0.2">
      <c r="D793" s="40"/>
      <c r="E793" s="40"/>
    </row>
    <row r="794" spans="4:5" x14ac:dyDescent="0.2">
      <c r="D794" s="40"/>
      <c r="E794" s="40"/>
    </row>
    <row r="795" spans="4:5" x14ac:dyDescent="0.2">
      <c r="D795" s="40"/>
      <c r="E795" s="40"/>
    </row>
    <row r="796" spans="4:5" x14ac:dyDescent="0.2">
      <c r="D796" s="40"/>
      <c r="E796" s="40"/>
    </row>
    <row r="797" spans="4:5" x14ac:dyDescent="0.2">
      <c r="D797" s="40"/>
      <c r="E797" s="40"/>
    </row>
    <row r="798" spans="4:5" x14ac:dyDescent="0.2">
      <c r="D798" s="40"/>
      <c r="E798" s="40"/>
    </row>
    <row r="799" spans="4:5" x14ac:dyDescent="0.2">
      <c r="D799" s="40"/>
      <c r="E799" s="40"/>
    </row>
    <row r="800" spans="4:5" x14ac:dyDescent="0.2">
      <c r="D800" s="40"/>
      <c r="E800" s="40"/>
    </row>
    <row r="801" spans="4:5" x14ac:dyDescent="0.2">
      <c r="D801" s="40"/>
      <c r="E801" s="40"/>
    </row>
    <row r="802" spans="4:5" x14ac:dyDescent="0.2">
      <c r="D802" s="40"/>
      <c r="E802" s="40"/>
    </row>
    <row r="803" spans="4:5" x14ac:dyDescent="0.2">
      <c r="D803" s="40"/>
      <c r="E803" s="40"/>
    </row>
    <row r="804" spans="4:5" x14ac:dyDescent="0.2">
      <c r="D804" s="40"/>
      <c r="E804" s="40"/>
    </row>
    <row r="805" spans="4:5" x14ac:dyDescent="0.2">
      <c r="D805" s="40"/>
      <c r="E805" s="40"/>
    </row>
    <row r="806" spans="4:5" x14ac:dyDescent="0.2">
      <c r="D806" s="40"/>
      <c r="E806" s="40"/>
    </row>
    <row r="807" spans="4:5" x14ac:dyDescent="0.2">
      <c r="D807" s="40"/>
      <c r="E807" s="40"/>
    </row>
    <row r="808" spans="4:5" x14ac:dyDescent="0.2">
      <c r="D808" s="40"/>
      <c r="E808" s="40"/>
    </row>
    <row r="809" spans="4:5" x14ac:dyDescent="0.2">
      <c r="D809" s="40"/>
      <c r="E809" s="40"/>
    </row>
    <row r="810" spans="4:5" x14ac:dyDescent="0.2">
      <c r="D810" s="40"/>
      <c r="E810" s="40"/>
    </row>
    <row r="811" spans="4:5" x14ac:dyDescent="0.2">
      <c r="D811" s="40"/>
      <c r="E811" s="40"/>
    </row>
    <row r="812" spans="4:5" x14ac:dyDescent="0.2">
      <c r="D812" s="40"/>
      <c r="E812" s="40"/>
    </row>
    <row r="813" spans="4:5" x14ac:dyDescent="0.2">
      <c r="D813" s="40"/>
      <c r="E813" s="40"/>
    </row>
    <row r="814" spans="4:5" x14ac:dyDescent="0.2">
      <c r="D814" s="40"/>
      <c r="E814" s="40"/>
    </row>
    <row r="815" spans="4:5" x14ac:dyDescent="0.2">
      <c r="D815" s="40"/>
      <c r="E815" s="40"/>
    </row>
    <row r="816" spans="4:5" x14ac:dyDescent="0.2">
      <c r="D816" s="40"/>
      <c r="E816" s="40"/>
    </row>
    <row r="817" spans="4:5" x14ac:dyDescent="0.2">
      <c r="D817" s="40"/>
      <c r="E817" s="40"/>
    </row>
    <row r="818" spans="4:5" x14ac:dyDescent="0.2">
      <c r="D818" s="40"/>
      <c r="E818" s="40"/>
    </row>
    <row r="819" spans="4:5" x14ac:dyDescent="0.2">
      <c r="D819" s="40"/>
      <c r="E819" s="40"/>
    </row>
    <row r="820" spans="4:5" x14ac:dyDescent="0.2">
      <c r="D820" s="40"/>
      <c r="E820" s="40"/>
    </row>
    <row r="821" spans="4:5" x14ac:dyDescent="0.2">
      <c r="D821" s="40"/>
      <c r="E821" s="40"/>
    </row>
    <row r="822" spans="4:5" x14ac:dyDescent="0.2">
      <c r="D822" s="40"/>
      <c r="E822" s="40"/>
    </row>
    <row r="823" spans="4:5" x14ac:dyDescent="0.2">
      <c r="D823" s="40"/>
      <c r="E823" s="40"/>
    </row>
    <row r="824" spans="4:5" x14ac:dyDescent="0.2">
      <c r="D824" s="40"/>
      <c r="E824" s="40"/>
    </row>
    <row r="825" spans="4:5" x14ac:dyDescent="0.2">
      <c r="D825" s="40"/>
      <c r="E825" s="40"/>
    </row>
    <row r="826" spans="4:5" x14ac:dyDescent="0.2">
      <c r="D826" s="40"/>
      <c r="E826" s="40"/>
    </row>
    <row r="827" spans="4:5" x14ac:dyDescent="0.2">
      <c r="D827" s="40"/>
      <c r="E827" s="40"/>
    </row>
    <row r="828" spans="4:5" x14ac:dyDescent="0.2">
      <c r="D828" s="40"/>
      <c r="E828" s="40"/>
    </row>
    <row r="829" spans="4:5" x14ac:dyDescent="0.2">
      <c r="D829" s="40"/>
      <c r="E829" s="40"/>
    </row>
    <row r="830" spans="4:5" x14ac:dyDescent="0.2">
      <c r="D830" s="40"/>
      <c r="E830" s="40"/>
    </row>
    <row r="831" spans="4:5" x14ac:dyDescent="0.2">
      <c r="D831" s="40"/>
      <c r="E831" s="40"/>
    </row>
    <row r="832" spans="4:5" x14ac:dyDescent="0.2">
      <c r="D832" s="40"/>
      <c r="E832" s="40"/>
    </row>
    <row r="833" spans="4:5" x14ac:dyDescent="0.2">
      <c r="D833" s="40"/>
      <c r="E833" s="40"/>
    </row>
    <row r="834" spans="4:5" x14ac:dyDescent="0.2">
      <c r="D834" s="40"/>
      <c r="E834" s="40"/>
    </row>
    <row r="835" spans="4:5" x14ac:dyDescent="0.2">
      <c r="D835" s="40"/>
      <c r="E835" s="40"/>
    </row>
    <row r="836" spans="4:5" x14ac:dyDescent="0.2">
      <c r="D836" s="40"/>
      <c r="E836" s="40"/>
    </row>
    <row r="837" spans="4:5" x14ac:dyDescent="0.2">
      <c r="D837" s="40"/>
      <c r="E837" s="40"/>
    </row>
    <row r="838" spans="4:5" x14ac:dyDescent="0.2">
      <c r="D838" s="40"/>
      <c r="E838" s="40"/>
    </row>
    <row r="839" spans="4:5" x14ac:dyDescent="0.2">
      <c r="D839" s="40"/>
      <c r="E839" s="40"/>
    </row>
    <row r="840" spans="4:5" x14ac:dyDescent="0.2">
      <c r="D840" s="40"/>
      <c r="E840" s="40"/>
    </row>
    <row r="841" spans="4:5" x14ac:dyDescent="0.2">
      <c r="D841" s="40"/>
      <c r="E841" s="40"/>
    </row>
    <row r="842" spans="4:5" x14ac:dyDescent="0.2">
      <c r="D842" s="40"/>
      <c r="E842" s="40"/>
    </row>
    <row r="843" spans="4:5" x14ac:dyDescent="0.2">
      <c r="D843" s="40"/>
      <c r="E843" s="40"/>
    </row>
    <row r="844" spans="4:5" x14ac:dyDescent="0.2">
      <c r="D844" s="40"/>
      <c r="E844" s="40"/>
    </row>
    <row r="845" spans="4:5" x14ac:dyDescent="0.2">
      <c r="D845" s="40"/>
      <c r="E845" s="40"/>
    </row>
    <row r="846" spans="4:5" x14ac:dyDescent="0.2">
      <c r="D846" s="40"/>
      <c r="E846" s="40"/>
    </row>
    <row r="847" spans="4:5" x14ac:dyDescent="0.2">
      <c r="D847" s="40"/>
      <c r="E847" s="40"/>
    </row>
    <row r="848" spans="4:5" x14ac:dyDescent="0.2">
      <c r="D848" s="40"/>
      <c r="E848" s="40"/>
    </row>
    <row r="849" spans="4:5" x14ac:dyDescent="0.2">
      <c r="D849" s="40"/>
      <c r="E849" s="40"/>
    </row>
    <row r="850" spans="4:5" x14ac:dyDescent="0.2">
      <c r="D850" s="40"/>
      <c r="E850" s="40"/>
    </row>
    <row r="851" spans="4:5" x14ac:dyDescent="0.2">
      <c r="D851" s="40"/>
      <c r="E851" s="40"/>
    </row>
    <row r="852" spans="4:5" x14ac:dyDescent="0.2">
      <c r="D852" s="40"/>
      <c r="E852" s="40"/>
    </row>
    <row r="853" spans="4:5" x14ac:dyDescent="0.2">
      <c r="D853" s="40"/>
      <c r="E853" s="40"/>
    </row>
    <row r="854" spans="4:5" x14ac:dyDescent="0.2">
      <c r="D854" s="40"/>
      <c r="E854" s="40"/>
    </row>
    <row r="855" spans="4:5" x14ac:dyDescent="0.2">
      <c r="D855" s="40"/>
      <c r="E855" s="40"/>
    </row>
    <row r="856" spans="4:5" x14ac:dyDescent="0.2">
      <c r="D856" s="40"/>
      <c r="E856" s="40"/>
    </row>
    <row r="857" spans="4:5" x14ac:dyDescent="0.2">
      <c r="D857" s="40"/>
      <c r="E857" s="40"/>
    </row>
    <row r="858" spans="4:5" x14ac:dyDescent="0.2">
      <c r="D858" s="40"/>
      <c r="E858" s="40"/>
    </row>
    <row r="859" spans="4:5" x14ac:dyDescent="0.2">
      <c r="D859" s="40"/>
      <c r="E859" s="40"/>
    </row>
    <row r="860" spans="4:5" x14ac:dyDescent="0.2">
      <c r="D860" s="40"/>
      <c r="E860" s="40"/>
    </row>
    <row r="861" spans="4:5" x14ac:dyDescent="0.2">
      <c r="D861" s="40"/>
      <c r="E861" s="40"/>
    </row>
    <row r="862" spans="4:5" x14ac:dyDescent="0.2">
      <c r="D862" s="40"/>
      <c r="E862" s="40"/>
    </row>
    <row r="863" spans="4:5" x14ac:dyDescent="0.2">
      <c r="D863" s="40"/>
      <c r="E863" s="40"/>
    </row>
    <row r="864" spans="4:5" x14ac:dyDescent="0.2">
      <c r="D864" s="40"/>
      <c r="E864" s="40"/>
    </row>
    <row r="865" spans="4:5" x14ac:dyDescent="0.2">
      <c r="D865" s="40"/>
      <c r="E865" s="40"/>
    </row>
    <row r="866" spans="4:5" x14ac:dyDescent="0.2">
      <c r="D866" s="40"/>
      <c r="E866" s="40"/>
    </row>
    <row r="867" spans="4:5" x14ac:dyDescent="0.2">
      <c r="D867" s="40"/>
      <c r="E867" s="40"/>
    </row>
    <row r="868" spans="4:5" x14ac:dyDescent="0.2">
      <c r="D868" s="40"/>
      <c r="E868" s="40"/>
    </row>
    <row r="869" spans="4:5" x14ac:dyDescent="0.2">
      <c r="D869" s="40"/>
      <c r="E869" s="40"/>
    </row>
    <row r="870" spans="4:5" x14ac:dyDescent="0.2">
      <c r="D870" s="40"/>
      <c r="E870" s="40"/>
    </row>
    <row r="871" spans="4:5" x14ac:dyDescent="0.2">
      <c r="D871" s="40"/>
      <c r="E871" s="40"/>
    </row>
    <row r="872" spans="4:5" x14ac:dyDescent="0.2">
      <c r="D872" s="40"/>
      <c r="E872" s="40"/>
    </row>
    <row r="873" spans="4:5" x14ac:dyDescent="0.2">
      <c r="D873" s="40"/>
      <c r="E873" s="40"/>
    </row>
    <row r="874" spans="4:5" x14ac:dyDescent="0.2">
      <c r="D874" s="40"/>
      <c r="E874" s="40"/>
    </row>
    <row r="875" spans="4:5" x14ac:dyDescent="0.2">
      <c r="D875" s="40"/>
      <c r="E875" s="40"/>
    </row>
    <row r="876" spans="4:5" x14ac:dyDescent="0.2">
      <c r="D876" s="40"/>
      <c r="E876" s="40"/>
    </row>
    <row r="877" spans="4:5" x14ac:dyDescent="0.2">
      <c r="D877" s="40"/>
      <c r="E877" s="40"/>
    </row>
    <row r="878" spans="4:5" x14ac:dyDescent="0.2">
      <c r="D878" s="40"/>
      <c r="E878" s="40"/>
    </row>
    <row r="879" spans="4:5" x14ac:dyDescent="0.2">
      <c r="D879" s="40"/>
      <c r="E879" s="40"/>
    </row>
    <row r="880" spans="4:5" x14ac:dyDescent="0.2">
      <c r="D880" s="40"/>
      <c r="E880" s="40"/>
    </row>
    <row r="881" spans="4:5" x14ac:dyDescent="0.2">
      <c r="D881" s="40"/>
      <c r="E881" s="40"/>
    </row>
    <row r="882" spans="4:5" x14ac:dyDescent="0.2">
      <c r="D882" s="40"/>
      <c r="E882" s="40"/>
    </row>
    <row r="883" spans="4:5" x14ac:dyDescent="0.2">
      <c r="D883" s="40"/>
      <c r="E883" s="40"/>
    </row>
    <row r="884" spans="4:5" x14ac:dyDescent="0.2">
      <c r="D884" s="40"/>
      <c r="E884" s="40"/>
    </row>
    <row r="885" spans="4:5" x14ac:dyDescent="0.2">
      <c r="D885" s="40"/>
      <c r="E885" s="40"/>
    </row>
    <row r="886" spans="4:5" x14ac:dyDescent="0.2">
      <c r="D886" s="40"/>
      <c r="E886" s="40"/>
    </row>
    <row r="887" spans="4:5" x14ac:dyDescent="0.2">
      <c r="D887" s="40"/>
      <c r="E887" s="40"/>
    </row>
    <row r="888" spans="4:5" x14ac:dyDescent="0.2">
      <c r="D888" s="40"/>
      <c r="E888" s="40"/>
    </row>
    <row r="889" spans="4:5" x14ac:dyDescent="0.2">
      <c r="D889" s="40"/>
      <c r="E889" s="40"/>
    </row>
    <row r="890" spans="4:5" x14ac:dyDescent="0.2">
      <c r="D890" s="40"/>
      <c r="E890" s="40"/>
    </row>
    <row r="891" spans="4:5" x14ac:dyDescent="0.2">
      <c r="D891" s="40"/>
      <c r="E891" s="40"/>
    </row>
    <row r="892" spans="4:5" x14ac:dyDescent="0.2">
      <c r="D892" s="40"/>
      <c r="E892" s="40"/>
    </row>
    <row r="893" spans="4:5" x14ac:dyDescent="0.2">
      <c r="D893" s="40"/>
      <c r="E893" s="40"/>
    </row>
    <row r="894" spans="4:5" x14ac:dyDescent="0.2">
      <c r="D894" s="40"/>
      <c r="E894" s="40"/>
    </row>
    <row r="895" spans="4:5" x14ac:dyDescent="0.2">
      <c r="D895" s="40"/>
      <c r="E895" s="40"/>
    </row>
    <row r="896" spans="4:5" x14ac:dyDescent="0.2">
      <c r="D896" s="40"/>
      <c r="E896" s="40"/>
    </row>
    <row r="897" spans="4:5" x14ac:dyDescent="0.2">
      <c r="D897" s="40"/>
      <c r="E897" s="40"/>
    </row>
    <row r="898" spans="4:5" x14ac:dyDescent="0.2">
      <c r="D898" s="40"/>
      <c r="E898" s="40"/>
    </row>
    <row r="899" spans="4:5" x14ac:dyDescent="0.2">
      <c r="D899" s="40"/>
      <c r="E899" s="40"/>
    </row>
    <row r="900" spans="4:5" x14ac:dyDescent="0.2">
      <c r="D900" s="40"/>
      <c r="E900" s="40"/>
    </row>
    <row r="901" spans="4:5" x14ac:dyDescent="0.2">
      <c r="D901" s="40"/>
      <c r="E901" s="40"/>
    </row>
    <row r="902" spans="4:5" x14ac:dyDescent="0.2">
      <c r="D902" s="40"/>
      <c r="E902" s="40"/>
    </row>
    <row r="903" spans="4:5" x14ac:dyDescent="0.2">
      <c r="D903" s="40"/>
      <c r="E903" s="40"/>
    </row>
    <row r="904" spans="4:5" x14ac:dyDescent="0.2">
      <c r="D904" s="40"/>
      <c r="E904" s="40"/>
    </row>
    <row r="905" spans="4:5" x14ac:dyDescent="0.2">
      <c r="D905" s="40"/>
      <c r="E905" s="40"/>
    </row>
    <row r="906" spans="4:5" x14ac:dyDescent="0.2">
      <c r="D906" s="40"/>
      <c r="E906" s="40"/>
    </row>
    <row r="907" spans="4:5" x14ac:dyDescent="0.2">
      <c r="D907" s="40"/>
      <c r="E907" s="40"/>
    </row>
    <row r="908" spans="4:5" x14ac:dyDescent="0.2">
      <c r="D908" s="40"/>
      <c r="E908" s="40"/>
    </row>
    <row r="909" spans="4:5" x14ac:dyDescent="0.2">
      <c r="D909" s="40"/>
      <c r="E909" s="40"/>
    </row>
    <row r="910" spans="4:5" x14ac:dyDescent="0.2">
      <c r="D910" s="40"/>
      <c r="E910" s="40"/>
    </row>
    <row r="911" spans="4:5" x14ac:dyDescent="0.2">
      <c r="D911" s="40"/>
      <c r="E911" s="40"/>
    </row>
    <row r="912" spans="4:5" x14ac:dyDescent="0.2">
      <c r="D912" s="40"/>
      <c r="E912" s="40"/>
    </row>
    <row r="913" spans="4:5" x14ac:dyDescent="0.2">
      <c r="D913" s="40"/>
      <c r="E913" s="40"/>
    </row>
    <row r="914" spans="4:5" x14ac:dyDescent="0.2">
      <c r="D914" s="40"/>
      <c r="E914" s="40"/>
    </row>
    <row r="915" spans="4:5" x14ac:dyDescent="0.2">
      <c r="D915" s="40"/>
      <c r="E915" s="40"/>
    </row>
    <row r="916" spans="4:5" x14ac:dyDescent="0.2">
      <c r="D916" s="40"/>
      <c r="E916" s="40"/>
    </row>
    <row r="917" spans="4:5" x14ac:dyDescent="0.2">
      <c r="D917" s="40"/>
      <c r="E917" s="40"/>
    </row>
    <row r="918" spans="4:5" x14ac:dyDescent="0.2">
      <c r="D918" s="40"/>
      <c r="E918" s="40"/>
    </row>
    <row r="919" spans="4:5" x14ac:dyDescent="0.2">
      <c r="D919" s="40"/>
      <c r="E919" s="40"/>
    </row>
    <row r="920" spans="4:5" x14ac:dyDescent="0.2">
      <c r="D920" s="40"/>
      <c r="E920" s="40"/>
    </row>
    <row r="921" spans="4:5" x14ac:dyDescent="0.2">
      <c r="D921" s="40"/>
      <c r="E921" s="40"/>
    </row>
    <row r="922" spans="4:5" x14ac:dyDescent="0.2">
      <c r="D922" s="40"/>
      <c r="E922" s="40"/>
    </row>
    <row r="923" spans="4:5" x14ac:dyDescent="0.2">
      <c r="D923" s="40"/>
      <c r="E923" s="40"/>
    </row>
    <row r="924" spans="4:5" x14ac:dyDescent="0.2">
      <c r="D924" s="40"/>
      <c r="E924" s="40"/>
    </row>
    <row r="925" spans="4:5" x14ac:dyDescent="0.2">
      <c r="D925" s="40"/>
      <c r="E925" s="40"/>
    </row>
    <row r="926" spans="4:5" x14ac:dyDescent="0.2">
      <c r="D926" s="40"/>
      <c r="E926" s="40"/>
    </row>
    <row r="927" spans="4:5" x14ac:dyDescent="0.2">
      <c r="D927" s="40"/>
      <c r="E927" s="40"/>
    </row>
    <row r="928" spans="4:5" x14ac:dyDescent="0.2">
      <c r="D928" s="40"/>
      <c r="E928" s="40"/>
    </row>
    <row r="929" spans="4:5" x14ac:dyDescent="0.2">
      <c r="D929" s="40"/>
      <c r="E929" s="40"/>
    </row>
    <row r="930" spans="4:5" x14ac:dyDescent="0.2">
      <c r="D930" s="40"/>
      <c r="E930" s="40"/>
    </row>
    <row r="931" spans="4:5" x14ac:dyDescent="0.2">
      <c r="D931" s="40"/>
      <c r="E931" s="40"/>
    </row>
    <row r="932" spans="4:5" x14ac:dyDescent="0.2">
      <c r="D932" s="40"/>
      <c r="E932" s="40"/>
    </row>
    <row r="933" spans="4:5" x14ac:dyDescent="0.2">
      <c r="D933" s="40"/>
      <c r="E933" s="40"/>
    </row>
    <row r="934" spans="4:5" x14ac:dyDescent="0.2">
      <c r="D934" s="40"/>
      <c r="E934" s="40"/>
    </row>
    <row r="935" spans="4:5" x14ac:dyDescent="0.2">
      <c r="D935" s="40"/>
      <c r="E935" s="40"/>
    </row>
    <row r="936" spans="4:5" x14ac:dyDescent="0.2">
      <c r="D936" s="40"/>
      <c r="E936" s="40"/>
    </row>
    <row r="937" spans="4:5" x14ac:dyDescent="0.2">
      <c r="D937" s="40"/>
      <c r="E937" s="40"/>
    </row>
    <row r="938" spans="4:5" x14ac:dyDescent="0.2">
      <c r="D938" s="40"/>
      <c r="E938" s="40"/>
    </row>
    <row r="939" spans="4:5" x14ac:dyDescent="0.2">
      <c r="D939" s="40"/>
      <c r="E939" s="40"/>
    </row>
    <row r="940" spans="4:5" x14ac:dyDescent="0.2">
      <c r="D940" s="40"/>
      <c r="E940" s="40"/>
    </row>
    <row r="941" spans="4:5" x14ac:dyDescent="0.2">
      <c r="D941" s="40"/>
      <c r="E941" s="40"/>
    </row>
    <row r="942" spans="4:5" x14ac:dyDescent="0.2">
      <c r="D942" s="40"/>
      <c r="E942" s="40"/>
    </row>
    <row r="943" spans="4:5" x14ac:dyDescent="0.2">
      <c r="D943" s="40"/>
      <c r="E943" s="40"/>
    </row>
    <row r="944" spans="4:5" x14ac:dyDescent="0.2">
      <c r="D944" s="40"/>
      <c r="E944" s="40"/>
    </row>
    <row r="945" spans="4:5" x14ac:dyDescent="0.2">
      <c r="D945" s="40"/>
      <c r="E945" s="40"/>
    </row>
    <row r="946" spans="4:5" x14ac:dyDescent="0.2">
      <c r="D946" s="40"/>
      <c r="E946" s="40"/>
    </row>
    <row r="947" spans="4:5" x14ac:dyDescent="0.2">
      <c r="D947" s="40"/>
      <c r="E947" s="40"/>
    </row>
    <row r="948" spans="4:5" x14ac:dyDescent="0.2">
      <c r="D948" s="40"/>
      <c r="E948" s="40"/>
    </row>
    <row r="949" spans="4:5" x14ac:dyDescent="0.2">
      <c r="D949" s="40"/>
      <c r="E949" s="40"/>
    </row>
    <row r="950" spans="4:5" x14ac:dyDescent="0.2">
      <c r="D950" s="40"/>
      <c r="E950" s="40"/>
    </row>
    <row r="951" spans="4:5" x14ac:dyDescent="0.2">
      <c r="D951" s="40"/>
      <c r="E951" s="40"/>
    </row>
    <row r="952" spans="4:5" x14ac:dyDescent="0.2">
      <c r="D952" s="40"/>
      <c r="E952" s="40"/>
    </row>
    <row r="953" spans="4:5" x14ac:dyDescent="0.2">
      <c r="D953" s="40"/>
      <c r="E953" s="40"/>
    </row>
    <row r="954" spans="4:5" x14ac:dyDescent="0.2">
      <c r="D954" s="40"/>
      <c r="E954" s="40"/>
    </row>
    <row r="955" spans="4:5" x14ac:dyDescent="0.2">
      <c r="D955" s="40"/>
      <c r="E955" s="40"/>
    </row>
    <row r="956" spans="4:5" x14ac:dyDescent="0.2">
      <c r="D956" s="40"/>
      <c r="E956" s="40"/>
    </row>
    <row r="957" spans="4:5" x14ac:dyDescent="0.2">
      <c r="D957" s="40"/>
      <c r="E957" s="40"/>
    </row>
    <row r="958" spans="4:5" x14ac:dyDescent="0.2">
      <c r="D958" s="40"/>
      <c r="E958" s="40"/>
    </row>
    <row r="959" spans="4:5" x14ac:dyDescent="0.2">
      <c r="D959" s="40"/>
      <c r="E959" s="40"/>
    </row>
    <row r="960" spans="4:5" x14ac:dyDescent="0.2">
      <c r="D960" s="40"/>
      <c r="E960" s="40"/>
    </row>
    <row r="961" spans="4:5" x14ac:dyDescent="0.2">
      <c r="D961" s="40"/>
      <c r="E961" s="40"/>
    </row>
    <row r="962" spans="4:5" x14ac:dyDescent="0.2">
      <c r="D962" s="40"/>
      <c r="E962" s="40"/>
    </row>
    <row r="963" spans="4:5" x14ac:dyDescent="0.2">
      <c r="D963" s="40"/>
      <c r="E963" s="40"/>
    </row>
    <row r="964" spans="4:5" x14ac:dyDescent="0.2">
      <c r="D964" s="40"/>
      <c r="E964" s="40"/>
    </row>
    <row r="965" spans="4:5" x14ac:dyDescent="0.2">
      <c r="D965" s="40"/>
      <c r="E965" s="40"/>
    </row>
    <row r="966" spans="4:5" x14ac:dyDescent="0.2">
      <c r="D966" s="40"/>
      <c r="E966" s="40"/>
    </row>
    <row r="967" spans="4:5" x14ac:dyDescent="0.2">
      <c r="D967" s="40"/>
      <c r="E967" s="40"/>
    </row>
    <row r="968" spans="4:5" x14ac:dyDescent="0.2">
      <c r="D968" s="40"/>
      <c r="E968" s="40"/>
    </row>
    <row r="969" spans="4:5" x14ac:dyDescent="0.2">
      <c r="D969" s="40"/>
      <c r="E969" s="40"/>
    </row>
    <row r="970" spans="4:5" x14ac:dyDescent="0.2">
      <c r="D970" s="40"/>
      <c r="E970" s="40"/>
    </row>
    <row r="971" spans="4:5" x14ac:dyDescent="0.2">
      <c r="D971" s="40"/>
      <c r="E971" s="40"/>
    </row>
    <row r="972" spans="4:5" x14ac:dyDescent="0.2">
      <c r="D972" s="40"/>
      <c r="E972" s="40"/>
    </row>
    <row r="973" spans="4:5" x14ac:dyDescent="0.2">
      <c r="D973" s="40"/>
      <c r="E973" s="40"/>
    </row>
    <row r="974" spans="4:5" x14ac:dyDescent="0.2">
      <c r="D974" s="40"/>
      <c r="E974" s="40"/>
    </row>
    <row r="975" spans="4:5" x14ac:dyDescent="0.2">
      <c r="D975" s="40"/>
      <c r="E975" s="40"/>
    </row>
    <row r="976" spans="4:5" x14ac:dyDescent="0.2">
      <c r="D976" s="40"/>
      <c r="E976" s="40"/>
    </row>
    <row r="977" spans="4:5" x14ac:dyDescent="0.2">
      <c r="D977" s="40"/>
      <c r="E977" s="40"/>
    </row>
    <row r="978" spans="4:5" x14ac:dyDescent="0.2">
      <c r="D978" s="40"/>
      <c r="E978" s="40"/>
    </row>
    <row r="979" spans="4:5" x14ac:dyDescent="0.2">
      <c r="D979" s="40"/>
      <c r="E979" s="40"/>
    </row>
    <row r="980" spans="4:5" x14ac:dyDescent="0.2">
      <c r="D980" s="40"/>
      <c r="E980" s="40"/>
    </row>
    <row r="981" spans="4:5" x14ac:dyDescent="0.2">
      <c r="D981" s="40"/>
      <c r="E981" s="40"/>
    </row>
    <row r="982" spans="4:5" x14ac:dyDescent="0.2">
      <c r="D982" s="40"/>
      <c r="E982" s="40"/>
    </row>
    <row r="983" spans="4:5" x14ac:dyDescent="0.2">
      <c r="D983" s="40"/>
      <c r="E983" s="40"/>
    </row>
    <row r="984" spans="4:5" x14ac:dyDescent="0.2">
      <c r="D984" s="40"/>
      <c r="E984" s="40"/>
    </row>
    <row r="985" spans="4:5" x14ac:dyDescent="0.2">
      <c r="D985" s="40"/>
      <c r="E985" s="40"/>
    </row>
    <row r="986" spans="4:5" x14ac:dyDescent="0.2">
      <c r="D986" s="40"/>
      <c r="E986" s="40"/>
    </row>
    <row r="987" spans="4:5" x14ac:dyDescent="0.2">
      <c r="D987" s="40"/>
      <c r="E987" s="40"/>
    </row>
    <row r="988" spans="4:5" x14ac:dyDescent="0.2">
      <c r="D988" s="40"/>
      <c r="E988" s="40"/>
    </row>
    <row r="989" spans="4:5" x14ac:dyDescent="0.2">
      <c r="D989" s="40"/>
      <c r="E989" s="40"/>
    </row>
    <row r="990" spans="4:5" x14ac:dyDescent="0.2">
      <c r="D990" s="40"/>
      <c r="E990" s="40"/>
    </row>
    <row r="991" spans="4:5" x14ac:dyDescent="0.2">
      <c r="D991" s="40"/>
      <c r="E991" s="40"/>
    </row>
    <row r="992" spans="4:5" x14ac:dyDescent="0.2">
      <c r="D992" s="40"/>
      <c r="E992" s="40"/>
    </row>
    <row r="993" spans="4:5" x14ac:dyDescent="0.2">
      <c r="D993" s="40"/>
      <c r="E993" s="40"/>
    </row>
    <row r="994" spans="4:5" x14ac:dyDescent="0.2">
      <c r="D994" s="40"/>
      <c r="E994" s="40"/>
    </row>
    <row r="995" spans="4:5" x14ac:dyDescent="0.2">
      <c r="D995" s="40"/>
      <c r="E995" s="40"/>
    </row>
    <row r="996" spans="4:5" x14ac:dyDescent="0.2">
      <c r="D996" s="40"/>
      <c r="E996" s="40"/>
    </row>
    <row r="997" spans="4:5" x14ac:dyDescent="0.2">
      <c r="D997" s="40"/>
      <c r="E997" s="40"/>
    </row>
    <row r="998" spans="4:5" x14ac:dyDescent="0.2">
      <c r="D998" s="40"/>
      <c r="E998" s="40"/>
    </row>
    <row r="999" spans="4:5" x14ac:dyDescent="0.2">
      <c r="D999" s="40"/>
      <c r="E999" s="40"/>
    </row>
    <row r="1000" spans="4:5" x14ac:dyDescent="0.2">
      <c r="D1000" s="40"/>
      <c r="E1000" s="40"/>
    </row>
    <row r="1001" spans="4:5" x14ac:dyDescent="0.2">
      <c r="D1001" s="40"/>
      <c r="E1001" s="40"/>
    </row>
    <row r="1002" spans="4:5" x14ac:dyDescent="0.2">
      <c r="D1002" s="40"/>
      <c r="E1002" s="40"/>
    </row>
    <row r="1003" spans="4:5" x14ac:dyDescent="0.2">
      <c r="D1003" s="40"/>
      <c r="E1003" s="40"/>
    </row>
    <row r="1004" spans="4:5" x14ac:dyDescent="0.2">
      <c r="D1004" s="40"/>
      <c r="E1004" s="40"/>
    </row>
    <row r="1005" spans="4:5" x14ac:dyDescent="0.2">
      <c r="D1005" s="40"/>
      <c r="E1005" s="40"/>
    </row>
    <row r="1006" spans="4:5" x14ac:dyDescent="0.2">
      <c r="D1006" s="40"/>
      <c r="E1006" s="40"/>
    </row>
    <row r="1007" spans="4:5" x14ac:dyDescent="0.2">
      <c r="D1007" s="40"/>
      <c r="E1007" s="40"/>
    </row>
    <row r="1008" spans="4:5" x14ac:dyDescent="0.2">
      <c r="D1008" s="40"/>
      <c r="E1008" s="40"/>
    </row>
    <row r="1009" spans="4:5" x14ac:dyDescent="0.2">
      <c r="D1009" s="40"/>
      <c r="E1009" s="40"/>
    </row>
    <row r="1010" spans="4:5" x14ac:dyDescent="0.2">
      <c r="D1010" s="40"/>
      <c r="E1010" s="40"/>
    </row>
    <row r="1011" spans="4:5" x14ac:dyDescent="0.2">
      <c r="D1011" s="40"/>
      <c r="E1011" s="40"/>
    </row>
    <row r="1012" spans="4:5" x14ac:dyDescent="0.2">
      <c r="D1012" s="40"/>
      <c r="E1012" s="40"/>
    </row>
    <row r="1013" spans="4:5" x14ac:dyDescent="0.2">
      <c r="D1013" s="40"/>
      <c r="E1013" s="40"/>
    </row>
    <row r="1014" spans="4:5" x14ac:dyDescent="0.2">
      <c r="D1014" s="40"/>
      <c r="E1014" s="40"/>
    </row>
    <row r="1015" spans="4:5" x14ac:dyDescent="0.2">
      <c r="D1015" s="40"/>
      <c r="E1015" s="40"/>
    </row>
    <row r="1016" spans="4:5" x14ac:dyDescent="0.2">
      <c r="D1016" s="40"/>
      <c r="E1016" s="40"/>
    </row>
    <row r="1017" spans="4:5" x14ac:dyDescent="0.2">
      <c r="D1017" s="40"/>
      <c r="E1017" s="40"/>
    </row>
    <row r="1018" spans="4:5" x14ac:dyDescent="0.2">
      <c r="D1018" s="40"/>
      <c r="E1018" s="40"/>
    </row>
    <row r="1019" spans="4:5" x14ac:dyDescent="0.2">
      <c r="D1019" s="40"/>
      <c r="E1019" s="40"/>
    </row>
    <row r="1020" spans="4:5" x14ac:dyDescent="0.2">
      <c r="D1020" s="40"/>
      <c r="E1020" s="40"/>
    </row>
    <row r="1021" spans="4:5" x14ac:dyDescent="0.2">
      <c r="D1021" s="40"/>
      <c r="E1021" s="40"/>
    </row>
    <row r="1022" spans="4:5" x14ac:dyDescent="0.2">
      <c r="D1022" s="40"/>
      <c r="E1022" s="40"/>
    </row>
    <row r="1023" spans="4:5" x14ac:dyDescent="0.2">
      <c r="D1023" s="40"/>
      <c r="E1023" s="40"/>
    </row>
    <row r="1024" spans="4:5" x14ac:dyDescent="0.2">
      <c r="D1024" s="40"/>
      <c r="E1024" s="40"/>
    </row>
    <row r="1025" spans="4:5" x14ac:dyDescent="0.2">
      <c r="D1025" s="40"/>
      <c r="E1025" s="40"/>
    </row>
    <row r="1026" spans="4:5" x14ac:dyDescent="0.2">
      <c r="D1026" s="40"/>
      <c r="E1026" s="40"/>
    </row>
    <row r="1027" spans="4:5" x14ac:dyDescent="0.2">
      <c r="D1027" s="40"/>
      <c r="E1027" s="40"/>
    </row>
    <row r="1028" spans="4:5" x14ac:dyDescent="0.2">
      <c r="D1028" s="40"/>
      <c r="E1028" s="40"/>
    </row>
    <row r="1029" spans="4:5" x14ac:dyDescent="0.2">
      <c r="D1029" s="40"/>
      <c r="E1029" s="40"/>
    </row>
    <row r="1030" spans="4:5" x14ac:dyDescent="0.2">
      <c r="D1030" s="40"/>
      <c r="E1030" s="40"/>
    </row>
    <row r="1031" spans="4:5" x14ac:dyDescent="0.2">
      <c r="D1031" s="40"/>
      <c r="E1031" s="40"/>
    </row>
    <row r="1032" spans="4:5" x14ac:dyDescent="0.2">
      <c r="D1032" s="40"/>
      <c r="E1032" s="40"/>
    </row>
    <row r="1033" spans="4:5" x14ac:dyDescent="0.2">
      <c r="D1033" s="40"/>
      <c r="E1033" s="40"/>
    </row>
    <row r="1034" spans="4:5" x14ac:dyDescent="0.2">
      <c r="D1034" s="40"/>
      <c r="E1034" s="40"/>
    </row>
    <row r="1035" spans="4:5" x14ac:dyDescent="0.2">
      <c r="D1035" s="40"/>
      <c r="E1035" s="40"/>
    </row>
    <row r="1036" spans="4:5" x14ac:dyDescent="0.2">
      <c r="D1036" s="40"/>
      <c r="E1036" s="40"/>
    </row>
    <row r="1037" spans="4:5" x14ac:dyDescent="0.2">
      <c r="D1037" s="40"/>
      <c r="E1037" s="40"/>
    </row>
    <row r="1038" spans="4:5" x14ac:dyDescent="0.2">
      <c r="D1038" s="40"/>
      <c r="E1038" s="40"/>
    </row>
    <row r="1039" spans="4:5" x14ac:dyDescent="0.2">
      <c r="D1039" s="40"/>
      <c r="E1039" s="40"/>
    </row>
    <row r="1040" spans="4:5" x14ac:dyDescent="0.2">
      <c r="D1040" s="40"/>
      <c r="E1040" s="40"/>
    </row>
    <row r="1041" spans="4:5" x14ac:dyDescent="0.2">
      <c r="D1041" s="40"/>
      <c r="E1041" s="40"/>
    </row>
    <row r="1042" spans="4:5" x14ac:dyDescent="0.2">
      <c r="D1042" s="40"/>
      <c r="E1042" s="40"/>
    </row>
    <row r="1043" spans="4:5" x14ac:dyDescent="0.2">
      <c r="D1043" s="40"/>
      <c r="E1043" s="40"/>
    </row>
    <row r="1044" spans="4:5" x14ac:dyDescent="0.2">
      <c r="D1044" s="40"/>
      <c r="E1044" s="40"/>
    </row>
    <row r="1045" spans="4:5" x14ac:dyDescent="0.2">
      <c r="D1045" s="40"/>
      <c r="E1045" s="40"/>
    </row>
    <row r="1046" spans="4:5" x14ac:dyDescent="0.2">
      <c r="D1046" s="40"/>
      <c r="E1046" s="40"/>
    </row>
    <row r="1047" spans="4:5" x14ac:dyDescent="0.2">
      <c r="D1047" s="40"/>
      <c r="E1047" s="40"/>
    </row>
    <row r="1048" spans="4:5" x14ac:dyDescent="0.2">
      <c r="D1048" s="40"/>
      <c r="E1048" s="40"/>
    </row>
    <row r="1049" spans="4:5" x14ac:dyDescent="0.2">
      <c r="D1049" s="40"/>
      <c r="E1049" s="40"/>
    </row>
    <row r="1050" spans="4:5" x14ac:dyDescent="0.2">
      <c r="D1050" s="40"/>
      <c r="E1050" s="40"/>
    </row>
    <row r="1051" spans="4:5" x14ac:dyDescent="0.2">
      <c r="D1051" s="40"/>
      <c r="E1051" s="40"/>
    </row>
    <row r="1052" spans="4:5" x14ac:dyDescent="0.2">
      <c r="D1052" s="40"/>
      <c r="E1052" s="40"/>
    </row>
    <row r="1053" spans="4:5" x14ac:dyDescent="0.2">
      <c r="D1053" s="40"/>
      <c r="E1053" s="40"/>
    </row>
    <row r="1054" spans="4:5" x14ac:dyDescent="0.2">
      <c r="D1054" s="40"/>
      <c r="E1054" s="40"/>
    </row>
    <row r="1055" spans="4:5" x14ac:dyDescent="0.2">
      <c r="D1055" s="40"/>
      <c r="E1055" s="40"/>
    </row>
    <row r="1056" spans="4:5" x14ac:dyDescent="0.2">
      <c r="D1056" s="40"/>
      <c r="E1056" s="40"/>
    </row>
    <row r="1057" spans="4:5" x14ac:dyDescent="0.2">
      <c r="D1057" s="40"/>
      <c r="E1057" s="40"/>
    </row>
    <row r="1058" spans="4:5" x14ac:dyDescent="0.2">
      <c r="D1058" s="40"/>
      <c r="E1058" s="40"/>
    </row>
    <row r="1059" spans="4:5" x14ac:dyDescent="0.2">
      <c r="D1059" s="40"/>
      <c r="E1059" s="40"/>
    </row>
    <row r="1060" spans="4:5" x14ac:dyDescent="0.2">
      <c r="D1060" s="40"/>
      <c r="E1060" s="40"/>
    </row>
    <row r="1061" spans="4:5" x14ac:dyDescent="0.2">
      <c r="D1061" s="40"/>
      <c r="E1061" s="40"/>
    </row>
    <row r="1062" spans="4:5" x14ac:dyDescent="0.2">
      <c r="D1062" s="40"/>
      <c r="E1062" s="40"/>
    </row>
    <row r="1063" spans="4:5" x14ac:dyDescent="0.2">
      <c r="D1063" s="40"/>
      <c r="E1063" s="40"/>
    </row>
    <row r="1064" spans="4:5" x14ac:dyDescent="0.2">
      <c r="D1064" s="40"/>
      <c r="E1064" s="40"/>
    </row>
    <row r="1065" spans="4:5" x14ac:dyDescent="0.2">
      <c r="D1065" s="40"/>
      <c r="E1065" s="40"/>
    </row>
    <row r="1066" spans="4:5" x14ac:dyDescent="0.2">
      <c r="D1066" s="40"/>
      <c r="E1066" s="40"/>
    </row>
    <row r="1067" spans="4:5" x14ac:dyDescent="0.2">
      <c r="D1067" s="40"/>
      <c r="E1067" s="40"/>
    </row>
    <row r="1068" spans="4:5" x14ac:dyDescent="0.2">
      <c r="D1068" s="40"/>
      <c r="E1068" s="40"/>
    </row>
    <row r="1069" spans="4:5" x14ac:dyDescent="0.2">
      <c r="D1069" s="40"/>
      <c r="E1069" s="40"/>
    </row>
    <row r="1070" spans="4:5" x14ac:dyDescent="0.2">
      <c r="D1070" s="40"/>
      <c r="E1070" s="40"/>
    </row>
    <row r="1071" spans="4:5" x14ac:dyDescent="0.2">
      <c r="D1071" s="40"/>
      <c r="E1071" s="40"/>
    </row>
    <row r="1072" spans="4:5" x14ac:dyDescent="0.2">
      <c r="D1072" s="40"/>
      <c r="E1072" s="40"/>
    </row>
    <row r="1073" spans="4:5" x14ac:dyDescent="0.2">
      <c r="D1073" s="40"/>
      <c r="E1073" s="40"/>
    </row>
    <row r="1074" spans="4:5" x14ac:dyDescent="0.2">
      <c r="D1074" s="40"/>
      <c r="E1074" s="40"/>
    </row>
    <row r="1075" spans="4:5" x14ac:dyDescent="0.2">
      <c r="D1075" s="40"/>
      <c r="E1075" s="40"/>
    </row>
    <row r="1076" spans="4:5" x14ac:dyDescent="0.2">
      <c r="D1076" s="40"/>
      <c r="E1076" s="40"/>
    </row>
    <row r="1077" spans="4:5" x14ac:dyDescent="0.2">
      <c r="D1077" s="40"/>
      <c r="E1077" s="40"/>
    </row>
    <row r="1078" spans="4:5" x14ac:dyDescent="0.2">
      <c r="D1078" s="40"/>
      <c r="E1078" s="40"/>
    </row>
    <row r="1079" spans="4:5" x14ac:dyDescent="0.2">
      <c r="D1079" s="40"/>
      <c r="E1079" s="40"/>
    </row>
    <row r="1080" spans="4:5" x14ac:dyDescent="0.2">
      <c r="D1080" s="40"/>
      <c r="E1080" s="40"/>
    </row>
    <row r="1081" spans="4:5" x14ac:dyDescent="0.2">
      <c r="D1081" s="40"/>
      <c r="E1081" s="40"/>
    </row>
    <row r="1082" spans="4:5" x14ac:dyDescent="0.2">
      <c r="D1082" s="40"/>
      <c r="E1082" s="40"/>
    </row>
    <row r="1083" spans="4:5" x14ac:dyDescent="0.2">
      <c r="D1083" s="40"/>
      <c r="E1083" s="40"/>
    </row>
    <row r="1084" spans="4:5" x14ac:dyDescent="0.2">
      <c r="D1084" s="40"/>
      <c r="E1084" s="40"/>
    </row>
    <row r="1085" spans="4:5" x14ac:dyDescent="0.2">
      <c r="D1085" s="40"/>
      <c r="E1085" s="40"/>
    </row>
    <row r="1086" spans="4:5" x14ac:dyDescent="0.2">
      <c r="D1086" s="40"/>
      <c r="E1086" s="40"/>
    </row>
    <row r="1087" spans="4:5" x14ac:dyDescent="0.2">
      <c r="D1087" s="40"/>
      <c r="E1087" s="40"/>
    </row>
    <row r="1088" spans="4:5" x14ac:dyDescent="0.2">
      <c r="D1088" s="40"/>
      <c r="E1088" s="40"/>
    </row>
    <row r="1089" spans="4:5" x14ac:dyDescent="0.2">
      <c r="D1089" s="40"/>
      <c r="E1089" s="40"/>
    </row>
    <row r="1090" spans="4:5" x14ac:dyDescent="0.2">
      <c r="D1090" s="40"/>
      <c r="E1090" s="40"/>
    </row>
    <row r="1091" spans="4:5" x14ac:dyDescent="0.2">
      <c r="D1091" s="40"/>
      <c r="E1091" s="40"/>
    </row>
    <row r="1092" spans="4:5" x14ac:dyDescent="0.2">
      <c r="D1092" s="40"/>
      <c r="E1092" s="40"/>
    </row>
    <row r="1093" spans="4:5" x14ac:dyDescent="0.2">
      <c r="D1093" s="40"/>
      <c r="E1093" s="40"/>
    </row>
    <row r="1094" spans="4:5" x14ac:dyDescent="0.2">
      <c r="D1094" s="40"/>
      <c r="E1094" s="40"/>
    </row>
    <row r="1095" spans="4:5" x14ac:dyDescent="0.2">
      <c r="D1095" s="40"/>
      <c r="E1095" s="40"/>
    </row>
    <row r="1096" spans="4:5" x14ac:dyDescent="0.2">
      <c r="D1096" s="40"/>
      <c r="E1096" s="40"/>
    </row>
    <row r="1097" spans="4:5" x14ac:dyDescent="0.2">
      <c r="D1097" s="40"/>
      <c r="E1097" s="40"/>
    </row>
    <row r="1098" spans="4:5" x14ac:dyDescent="0.2">
      <c r="D1098" s="40"/>
      <c r="E1098" s="40"/>
    </row>
    <row r="1099" spans="4:5" x14ac:dyDescent="0.2">
      <c r="D1099" s="40"/>
      <c r="E1099" s="40"/>
    </row>
    <row r="1100" spans="4:5" x14ac:dyDescent="0.2">
      <c r="D1100" s="40"/>
      <c r="E1100" s="40"/>
    </row>
    <row r="1101" spans="4:5" x14ac:dyDescent="0.2">
      <c r="D1101" s="40"/>
      <c r="E1101" s="40"/>
    </row>
    <row r="1102" spans="4:5" x14ac:dyDescent="0.2">
      <c r="D1102" s="40"/>
      <c r="E1102" s="40"/>
    </row>
    <row r="1103" spans="4:5" x14ac:dyDescent="0.2">
      <c r="D1103" s="40"/>
      <c r="E1103" s="40"/>
    </row>
    <row r="1104" spans="4:5" x14ac:dyDescent="0.2">
      <c r="D1104" s="40"/>
      <c r="E1104" s="40"/>
    </row>
    <row r="1105" spans="4:5" x14ac:dyDescent="0.2">
      <c r="D1105" s="40"/>
      <c r="E1105" s="40"/>
    </row>
    <row r="1106" spans="4:5" x14ac:dyDescent="0.2">
      <c r="D1106" s="40"/>
      <c r="E1106" s="40"/>
    </row>
    <row r="1107" spans="4:5" x14ac:dyDescent="0.2">
      <c r="D1107" s="40"/>
      <c r="E1107" s="40"/>
    </row>
    <row r="1108" spans="4:5" x14ac:dyDescent="0.2">
      <c r="D1108" s="40"/>
      <c r="E1108" s="40"/>
    </row>
    <row r="1109" spans="4:5" x14ac:dyDescent="0.2">
      <c r="D1109" s="40"/>
      <c r="E1109" s="40"/>
    </row>
    <row r="1110" spans="4:5" x14ac:dyDescent="0.2">
      <c r="D1110" s="40"/>
      <c r="E1110" s="40"/>
    </row>
    <row r="1111" spans="4:5" x14ac:dyDescent="0.2">
      <c r="D1111" s="40"/>
      <c r="E1111" s="40"/>
    </row>
    <row r="1112" spans="4:5" x14ac:dyDescent="0.2">
      <c r="D1112" s="40"/>
      <c r="E1112" s="40"/>
    </row>
    <row r="1113" spans="4:5" x14ac:dyDescent="0.2">
      <c r="D1113" s="40"/>
      <c r="E1113" s="40"/>
    </row>
    <row r="1114" spans="4:5" x14ac:dyDescent="0.2">
      <c r="D1114" s="40"/>
      <c r="E1114" s="40"/>
    </row>
    <row r="1115" spans="4:5" x14ac:dyDescent="0.2">
      <c r="D1115" s="40"/>
      <c r="E1115" s="40"/>
    </row>
    <row r="1116" spans="4:5" x14ac:dyDescent="0.2">
      <c r="D1116" s="40"/>
      <c r="E1116" s="40"/>
    </row>
    <row r="1117" spans="4:5" x14ac:dyDescent="0.2">
      <c r="D1117" s="40"/>
      <c r="E1117" s="40"/>
    </row>
    <row r="1118" spans="4:5" x14ac:dyDescent="0.2">
      <c r="D1118" s="40"/>
      <c r="E1118" s="40"/>
    </row>
    <row r="1119" spans="4:5" x14ac:dyDescent="0.2">
      <c r="D1119" s="40"/>
      <c r="E1119" s="40"/>
    </row>
    <row r="1120" spans="4:5" x14ac:dyDescent="0.2">
      <c r="D1120" s="40"/>
      <c r="E1120" s="40"/>
    </row>
    <row r="1121" spans="4:5" x14ac:dyDescent="0.2">
      <c r="D1121" s="40"/>
      <c r="E1121" s="40"/>
    </row>
    <row r="1122" spans="4:5" x14ac:dyDescent="0.2">
      <c r="D1122" s="40"/>
      <c r="E1122" s="40"/>
    </row>
    <row r="1123" spans="4:5" x14ac:dyDescent="0.2">
      <c r="D1123" s="40"/>
      <c r="E1123" s="40"/>
    </row>
    <row r="1124" spans="4:5" x14ac:dyDescent="0.2">
      <c r="D1124" s="40"/>
      <c r="E1124" s="40"/>
    </row>
    <row r="1125" spans="4:5" x14ac:dyDescent="0.2">
      <c r="D1125" s="40"/>
      <c r="E1125" s="40"/>
    </row>
    <row r="1126" spans="4:5" x14ac:dyDescent="0.2">
      <c r="D1126" s="40"/>
      <c r="E1126" s="40"/>
    </row>
    <row r="1127" spans="4:5" x14ac:dyDescent="0.2">
      <c r="D1127" s="40"/>
      <c r="E1127" s="40"/>
    </row>
    <row r="1128" spans="4:5" x14ac:dyDescent="0.2">
      <c r="D1128" s="40"/>
      <c r="E1128" s="40"/>
    </row>
    <row r="1129" spans="4:5" x14ac:dyDescent="0.2">
      <c r="D1129" s="40"/>
      <c r="E1129" s="40"/>
    </row>
    <row r="1130" spans="4:5" x14ac:dyDescent="0.2">
      <c r="D1130" s="40"/>
      <c r="E1130" s="40"/>
    </row>
    <row r="1131" spans="4:5" x14ac:dyDescent="0.2">
      <c r="D1131" s="40"/>
      <c r="E1131" s="40"/>
    </row>
    <row r="1132" spans="4:5" x14ac:dyDescent="0.2">
      <c r="D1132" s="40"/>
      <c r="E1132" s="40"/>
    </row>
    <row r="1133" spans="4:5" x14ac:dyDescent="0.2">
      <c r="D1133" s="40"/>
      <c r="E1133" s="40"/>
    </row>
    <row r="1134" spans="4:5" x14ac:dyDescent="0.2">
      <c r="D1134" s="40"/>
      <c r="E1134" s="40"/>
    </row>
    <row r="1135" spans="4:5" x14ac:dyDescent="0.2">
      <c r="D1135" s="40"/>
      <c r="E1135" s="40"/>
    </row>
    <row r="1136" spans="4:5" x14ac:dyDescent="0.2">
      <c r="D1136" s="40"/>
      <c r="E1136" s="40"/>
    </row>
    <row r="1137" spans="4:5" x14ac:dyDescent="0.2">
      <c r="D1137" s="40"/>
      <c r="E1137" s="40"/>
    </row>
    <row r="1138" spans="4:5" x14ac:dyDescent="0.2">
      <c r="D1138" s="40"/>
      <c r="E1138" s="40"/>
    </row>
    <row r="1139" spans="4:5" x14ac:dyDescent="0.2">
      <c r="D1139" s="40"/>
      <c r="E1139" s="40"/>
    </row>
    <row r="1140" spans="4:5" x14ac:dyDescent="0.2">
      <c r="D1140" s="40"/>
      <c r="E1140" s="40"/>
    </row>
    <row r="1141" spans="4:5" x14ac:dyDescent="0.2">
      <c r="D1141" s="40"/>
      <c r="E1141" s="40"/>
    </row>
    <row r="1142" spans="4:5" x14ac:dyDescent="0.2">
      <c r="D1142" s="40"/>
      <c r="E1142" s="40"/>
    </row>
    <row r="1143" spans="4:5" x14ac:dyDescent="0.2">
      <c r="D1143" s="40"/>
      <c r="E1143" s="40"/>
    </row>
    <row r="1144" spans="4:5" x14ac:dyDescent="0.2">
      <c r="D1144" s="40"/>
      <c r="E1144" s="40"/>
    </row>
    <row r="1145" spans="4:5" x14ac:dyDescent="0.2">
      <c r="D1145" s="40"/>
      <c r="E1145" s="40"/>
    </row>
    <row r="1146" spans="4:5" x14ac:dyDescent="0.2">
      <c r="D1146" s="40"/>
      <c r="E1146" s="40"/>
    </row>
    <row r="1147" spans="4:5" x14ac:dyDescent="0.2">
      <c r="D1147" s="40"/>
      <c r="E1147" s="40"/>
    </row>
    <row r="1148" spans="4:5" x14ac:dyDescent="0.2">
      <c r="D1148" s="40"/>
      <c r="E1148" s="40"/>
    </row>
    <row r="1149" spans="4:5" x14ac:dyDescent="0.2">
      <c r="D1149" s="40"/>
      <c r="E1149" s="40"/>
    </row>
    <row r="1150" spans="4:5" x14ac:dyDescent="0.2">
      <c r="D1150" s="40"/>
      <c r="E1150" s="40"/>
    </row>
    <row r="1151" spans="4:5" x14ac:dyDescent="0.2">
      <c r="D1151" s="40"/>
      <c r="E1151" s="40"/>
    </row>
    <row r="1152" spans="4:5" x14ac:dyDescent="0.2">
      <c r="D1152" s="40"/>
      <c r="E1152" s="40"/>
    </row>
    <row r="1153" spans="4:5" x14ac:dyDescent="0.2">
      <c r="D1153" s="40"/>
      <c r="E1153" s="40"/>
    </row>
    <row r="1154" spans="4:5" x14ac:dyDescent="0.2">
      <c r="D1154" s="40"/>
      <c r="E1154" s="40"/>
    </row>
    <row r="1155" spans="4:5" x14ac:dyDescent="0.2">
      <c r="D1155" s="40"/>
      <c r="E1155" s="40"/>
    </row>
    <row r="1156" spans="4:5" x14ac:dyDescent="0.2">
      <c r="D1156" s="40"/>
      <c r="E1156" s="40"/>
    </row>
    <row r="1157" spans="4:5" x14ac:dyDescent="0.2">
      <c r="D1157" s="40"/>
      <c r="E1157" s="40"/>
    </row>
    <row r="1158" spans="4:5" x14ac:dyDescent="0.2">
      <c r="D1158" s="40"/>
      <c r="E1158" s="40"/>
    </row>
    <row r="1159" spans="4:5" x14ac:dyDescent="0.2">
      <c r="D1159" s="40"/>
      <c r="E1159" s="40"/>
    </row>
    <row r="1160" spans="4:5" x14ac:dyDescent="0.2">
      <c r="D1160" s="40"/>
      <c r="E1160" s="40"/>
    </row>
    <row r="1161" spans="4:5" x14ac:dyDescent="0.2">
      <c r="D1161" s="40"/>
      <c r="E1161" s="40"/>
    </row>
    <row r="1162" spans="4:5" x14ac:dyDescent="0.2">
      <c r="D1162" s="40"/>
      <c r="E1162" s="40"/>
    </row>
    <row r="1163" spans="4:5" x14ac:dyDescent="0.2">
      <c r="D1163" s="40"/>
      <c r="E1163" s="40"/>
    </row>
    <row r="1164" spans="4:5" x14ac:dyDescent="0.2">
      <c r="D1164" s="40"/>
      <c r="E1164" s="40"/>
    </row>
    <row r="1165" spans="4:5" x14ac:dyDescent="0.2">
      <c r="D1165" s="40"/>
      <c r="E1165" s="40"/>
    </row>
    <row r="1166" spans="4:5" x14ac:dyDescent="0.2">
      <c r="D1166" s="40"/>
      <c r="E1166" s="40"/>
    </row>
    <row r="1167" spans="4:5" x14ac:dyDescent="0.2">
      <c r="D1167" s="40"/>
      <c r="E1167" s="40"/>
    </row>
    <row r="1168" spans="4:5" x14ac:dyDescent="0.2">
      <c r="D1168" s="40"/>
      <c r="E1168" s="40"/>
    </row>
    <row r="1169" spans="4:5" x14ac:dyDescent="0.2">
      <c r="D1169" s="40"/>
      <c r="E1169" s="40"/>
    </row>
    <row r="1170" spans="4:5" x14ac:dyDescent="0.2">
      <c r="D1170" s="40"/>
      <c r="E1170" s="40"/>
    </row>
    <row r="1171" spans="4:5" x14ac:dyDescent="0.2">
      <c r="D1171" s="40"/>
      <c r="E1171" s="40"/>
    </row>
    <row r="1172" spans="4:5" x14ac:dyDescent="0.2">
      <c r="D1172" s="40"/>
      <c r="E1172" s="40"/>
    </row>
    <row r="1173" spans="4:5" x14ac:dyDescent="0.2">
      <c r="D1173" s="40"/>
      <c r="E1173" s="40"/>
    </row>
    <row r="1174" spans="4:5" x14ac:dyDescent="0.2">
      <c r="D1174" s="40"/>
      <c r="E1174" s="40"/>
    </row>
    <row r="1175" spans="4:5" x14ac:dyDescent="0.2">
      <c r="D1175" s="40"/>
      <c r="E1175" s="40"/>
    </row>
    <row r="1176" spans="4:5" x14ac:dyDescent="0.2">
      <c r="D1176" s="40"/>
      <c r="E1176" s="40"/>
    </row>
    <row r="1177" spans="4:5" x14ac:dyDescent="0.2">
      <c r="D1177" s="40"/>
      <c r="E1177" s="40"/>
    </row>
    <row r="1178" spans="4:5" x14ac:dyDescent="0.2">
      <c r="D1178" s="40"/>
      <c r="E1178" s="40"/>
    </row>
    <row r="1179" spans="4:5" x14ac:dyDescent="0.2">
      <c r="D1179" s="40"/>
      <c r="E1179" s="40"/>
    </row>
    <row r="1180" spans="4:5" x14ac:dyDescent="0.2">
      <c r="D1180" s="40"/>
      <c r="E1180" s="40"/>
    </row>
    <row r="1181" spans="4:5" x14ac:dyDescent="0.2">
      <c r="D1181" s="40"/>
      <c r="E1181" s="40"/>
    </row>
    <row r="1182" spans="4:5" x14ac:dyDescent="0.2">
      <c r="D1182" s="40"/>
      <c r="E1182" s="40"/>
    </row>
    <row r="1183" spans="4:5" x14ac:dyDescent="0.2">
      <c r="D1183" s="40"/>
      <c r="E1183" s="40"/>
    </row>
    <row r="1184" spans="4:5" x14ac:dyDescent="0.2">
      <c r="D1184" s="40"/>
      <c r="E1184" s="40"/>
    </row>
    <row r="1185" spans="4:5" x14ac:dyDescent="0.2">
      <c r="D1185" s="40"/>
      <c r="E1185" s="40"/>
    </row>
    <row r="1186" spans="4:5" x14ac:dyDescent="0.2">
      <c r="D1186" s="40"/>
      <c r="E1186" s="40"/>
    </row>
    <row r="1187" spans="4:5" x14ac:dyDescent="0.2">
      <c r="D1187" s="40"/>
      <c r="E1187" s="40"/>
    </row>
    <row r="1188" spans="4:5" x14ac:dyDescent="0.2">
      <c r="D1188" s="40"/>
      <c r="E1188" s="40"/>
    </row>
    <row r="1189" spans="4:5" x14ac:dyDescent="0.2">
      <c r="D1189" s="40"/>
      <c r="E1189" s="40"/>
    </row>
    <row r="1190" spans="4:5" x14ac:dyDescent="0.2">
      <c r="D1190" s="40"/>
      <c r="E1190" s="40"/>
    </row>
    <row r="1191" spans="4:5" x14ac:dyDescent="0.2">
      <c r="D1191" s="40"/>
      <c r="E1191" s="40"/>
    </row>
    <row r="1192" spans="4:5" x14ac:dyDescent="0.2">
      <c r="D1192" s="40"/>
      <c r="E1192" s="40"/>
    </row>
    <row r="1193" spans="4:5" x14ac:dyDescent="0.2">
      <c r="D1193" s="40"/>
      <c r="E1193" s="40"/>
    </row>
    <row r="1194" spans="4:5" x14ac:dyDescent="0.2">
      <c r="D1194" s="40"/>
      <c r="E1194" s="40"/>
    </row>
    <row r="1195" spans="4:5" x14ac:dyDescent="0.2">
      <c r="D1195" s="40"/>
      <c r="E1195" s="40"/>
    </row>
    <row r="1196" spans="4:5" x14ac:dyDescent="0.2">
      <c r="D1196" s="40"/>
      <c r="E1196" s="40"/>
    </row>
    <row r="1197" spans="4:5" x14ac:dyDescent="0.2">
      <c r="D1197" s="40"/>
      <c r="E1197" s="40"/>
    </row>
    <row r="1198" spans="4:5" x14ac:dyDescent="0.2">
      <c r="D1198" s="40"/>
      <c r="E1198" s="40"/>
    </row>
    <row r="1199" spans="4:5" x14ac:dyDescent="0.2">
      <c r="D1199" s="40"/>
      <c r="E1199" s="40"/>
    </row>
    <row r="1200" spans="4:5" x14ac:dyDescent="0.2">
      <c r="D1200" s="40"/>
      <c r="E1200" s="40"/>
    </row>
    <row r="1201" spans="4:5" x14ac:dyDescent="0.2">
      <c r="D1201" s="40"/>
      <c r="E1201" s="40"/>
    </row>
    <row r="1202" spans="4:5" x14ac:dyDescent="0.2">
      <c r="D1202" s="40"/>
      <c r="E1202" s="40"/>
    </row>
    <row r="1203" spans="4:5" x14ac:dyDescent="0.2">
      <c r="D1203" s="40"/>
      <c r="E1203" s="40"/>
    </row>
    <row r="1204" spans="4:5" x14ac:dyDescent="0.2">
      <c r="D1204" s="40"/>
      <c r="E1204" s="40"/>
    </row>
    <row r="1205" spans="4:5" x14ac:dyDescent="0.2">
      <c r="D1205" s="40"/>
      <c r="E1205" s="40"/>
    </row>
    <row r="1206" spans="4:5" x14ac:dyDescent="0.2">
      <c r="D1206" s="40"/>
      <c r="E1206" s="40"/>
    </row>
    <row r="1207" spans="4:5" x14ac:dyDescent="0.2">
      <c r="D1207" s="40"/>
      <c r="E1207" s="40"/>
    </row>
    <row r="1208" spans="4:5" x14ac:dyDescent="0.2">
      <c r="D1208" s="40"/>
      <c r="E1208" s="40"/>
    </row>
    <row r="1209" spans="4:5" x14ac:dyDescent="0.2">
      <c r="D1209" s="40"/>
      <c r="E1209" s="40"/>
    </row>
    <row r="1210" spans="4:5" x14ac:dyDescent="0.2">
      <c r="D1210" s="40"/>
      <c r="E1210" s="40"/>
    </row>
    <row r="1211" spans="4:5" x14ac:dyDescent="0.2">
      <c r="D1211" s="40"/>
      <c r="E1211" s="40"/>
    </row>
    <row r="1212" spans="4:5" x14ac:dyDescent="0.2">
      <c r="D1212" s="40"/>
      <c r="E1212" s="40"/>
    </row>
    <row r="1213" spans="4:5" x14ac:dyDescent="0.2">
      <c r="D1213" s="40"/>
      <c r="E1213" s="40"/>
    </row>
    <row r="1214" spans="4:5" x14ac:dyDescent="0.2">
      <c r="D1214" s="40"/>
      <c r="E1214" s="40"/>
    </row>
    <row r="1215" spans="4:5" x14ac:dyDescent="0.2">
      <c r="D1215" s="40"/>
      <c r="E1215" s="40"/>
    </row>
    <row r="1216" spans="4:5" x14ac:dyDescent="0.2">
      <c r="D1216" s="40"/>
      <c r="E1216" s="40"/>
    </row>
    <row r="1217" spans="4:5" x14ac:dyDescent="0.2">
      <c r="D1217" s="40"/>
      <c r="E1217" s="40"/>
    </row>
    <row r="1218" spans="4:5" x14ac:dyDescent="0.2">
      <c r="D1218" s="40"/>
      <c r="E1218" s="40"/>
    </row>
    <row r="1219" spans="4:5" x14ac:dyDescent="0.2">
      <c r="D1219" s="40"/>
      <c r="E1219" s="40"/>
    </row>
    <row r="1220" spans="4:5" x14ac:dyDescent="0.2">
      <c r="D1220" s="40"/>
      <c r="E1220" s="40"/>
    </row>
    <row r="1221" spans="4:5" x14ac:dyDescent="0.2">
      <c r="D1221" s="40"/>
      <c r="E1221" s="40"/>
    </row>
    <row r="1222" spans="4:5" x14ac:dyDescent="0.2">
      <c r="D1222" s="40"/>
      <c r="E1222" s="40"/>
    </row>
    <row r="1223" spans="4:5" x14ac:dyDescent="0.2">
      <c r="D1223" s="40"/>
      <c r="E1223" s="40"/>
    </row>
    <row r="1224" spans="4:5" x14ac:dyDescent="0.2">
      <c r="D1224" s="40"/>
      <c r="E1224" s="40"/>
    </row>
    <row r="1225" spans="4:5" x14ac:dyDescent="0.2">
      <c r="D1225" s="40"/>
      <c r="E1225" s="40"/>
    </row>
    <row r="1226" spans="4:5" x14ac:dyDescent="0.2">
      <c r="D1226" s="40"/>
      <c r="E1226" s="40"/>
    </row>
    <row r="1227" spans="4:5" x14ac:dyDescent="0.2">
      <c r="D1227" s="40"/>
      <c r="E1227" s="40"/>
    </row>
    <row r="1228" spans="4:5" x14ac:dyDescent="0.2">
      <c r="D1228" s="40"/>
      <c r="E1228" s="40"/>
    </row>
    <row r="1229" spans="4:5" x14ac:dyDescent="0.2">
      <c r="D1229" s="40"/>
      <c r="E1229" s="40"/>
    </row>
    <row r="1230" spans="4:5" x14ac:dyDescent="0.2">
      <c r="D1230" s="40"/>
      <c r="E1230" s="40"/>
    </row>
    <row r="1231" spans="4:5" x14ac:dyDescent="0.2">
      <c r="D1231" s="40"/>
      <c r="E1231" s="40"/>
    </row>
    <row r="1232" spans="4:5" x14ac:dyDescent="0.2">
      <c r="D1232" s="40"/>
      <c r="E1232" s="40"/>
    </row>
    <row r="1233" spans="4:5" x14ac:dyDescent="0.2">
      <c r="D1233" s="40"/>
      <c r="E1233" s="40"/>
    </row>
    <row r="1234" spans="4:5" x14ac:dyDescent="0.2">
      <c r="D1234" s="40"/>
      <c r="E1234" s="40"/>
    </row>
    <row r="1235" spans="4:5" x14ac:dyDescent="0.2">
      <c r="D1235" s="40"/>
      <c r="E1235" s="40"/>
    </row>
    <row r="1236" spans="4:5" x14ac:dyDescent="0.2">
      <c r="D1236" s="40"/>
      <c r="E1236" s="40"/>
    </row>
    <row r="1237" spans="4:5" x14ac:dyDescent="0.2">
      <c r="D1237" s="40"/>
      <c r="E1237" s="40"/>
    </row>
    <row r="1238" spans="4:5" x14ac:dyDescent="0.2">
      <c r="D1238" s="40"/>
      <c r="E1238" s="40"/>
    </row>
    <row r="1239" spans="4:5" x14ac:dyDescent="0.2">
      <c r="D1239" s="40"/>
      <c r="E1239" s="40"/>
    </row>
    <row r="1240" spans="4:5" x14ac:dyDescent="0.2">
      <c r="D1240" s="40"/>
      <c r="E1240" s="40"/>
    </row>
    <row r="1241" spans="4:5" x14ac:dyDescent="0.2">
      <c r="D1241" s="40"/>
      <c r="E1241" s="40"/>
    </row>
    <row r="1242" spans="4:5" x14ac:dyDescent="0.2">
      <c r="D1242" s="40"/>
      <c r="E1242" s="40"/>
    </row>
    <row r="1243" spans="4:5" x14ac:dyDescent="0.2">
      <c r="D1243" s="40"/>
      <c r="E1243" s="40"/>
    </row>
    <row r="1244" spans="4:5" x14ac:dyDescent="0.2">
      <c r="D1244" s="40"/>
      <c r="E1244" s="40"/>
    </row>
    <row r="1245" spans="4:5" x14ac:dyDescent="0.2">
      <c r="D1245" s="40"/>
      <c r="E1245" s="40"/>
    </row>
    <row r="1246" spans="4:5" x14ac:dyDescent="0.2">
      <c r="D1246" s="40"/>
      <c r="E1246" s="40"/>
    </row>
    <row r="1247" spans="4:5" x14ac:dyDescent="0.2">
      <c r="D1247" s="40"/>
      <c r="E1247" s="40"/>
    </row>
    <row r="1248" spans="4:5" x14ac:dyDescent="0.2">
      <c r="D1248" s="40"/>
      <c r="E1248" s="40"/>
    </row>
    <row r="1249" spans="4:5" x14ac:dyDescent="0.2">
      <c r="D1249" s="40"/>
      <c r="E1249" s="40"/>
    </row>
    <row r="1250" spans="4:5" x14ac:dyDescent="0.2">
      <c r="D1250" s="40"/>
      <c r="E1250" s="40"/>
    </row>
    <row r="1251" spans="4:5" x14ac:dyDescent="0.2">
      <c r="D1251" s="40"/>
      <c r="E1251" s="40"/>
    </row>
    <row r="1252" spans="4:5" x14ac:dyDescent="0.2">
      <c r="D1252" s="40"/>
      <c r="E1252" s="40"/>
    </row>
    <row r="1253" spans="4:5" x14ac:dyDescent="0.2">
      <c r="D1253" s="40"/>
      <c r="E1253" s="40"/>
    </row>
    <row r="1254" spans="4:5" x14ac:dyDescent="0.2">
      <c r="D1254" s="40"/>
      <c r="E1254" s="40"/>
    </row>
    <row r="1255" spans="4:5" x14ac:dyDescent="0.2">
      <c r="D1255" s="40"/>
      <c r="E1255" s="40"/>
    </row>
    <row r="1256" spans="4:5" x14ac:dyDescent="0.2">
      <c r="D1256" s="40"/>
      <c r="E1256" s="40"/>
    </row>
    <row r="1257" spans="4:5" x14ac:dyDescent="0.2">
      <c r="D1257" s="40"/>
      <c r="E1257" s="40"/>
    </row>
    <row r="1258" spans="4:5" x14ac:dyDescent="0.2">
      <c r="D1258" s="40"/>
      <c r="E1258" s="40"/>
    </row>
    <row r="1259" spans="4:5" x14ac:dyDescent="0.2">
      <c r="D1259" s="40"/>
      <c r="E1259" s="40"/>
    </row>
    <row r="1260" spans="4:5" x14ac:dyDescent="0.2">
      <c r="D1260" s="40"/>
      <c r="E1260" s="40"/>
    </row>
    <row r="1261" spans="4:5" x14ac:dyDescent="0.2">
      <c r="D1261" s="40"/>
      <c r="E1261" s="40"/>
    </row>
    <row r="1262" spans="4:5" x14ac:dyDescent="0.2">
      <c r="D1262" s="40"/>
      <c r="E1262" s="40"/>
    </row>
    <row r="1263" spans="4:5" x14ac:dyDescent="0.2">
      <c r="D1263" s="40"/>
      <c r="E1263" s="40"/>
    </row>
    <row r="1264" spans="4:5" x14ac:dyDescent="0.2">
      <c r="D1264" s="40"/>
      <c r="E1264" s="40"/>
    </row>
    <row r="1265" spans="4:5" x14ac:dyDescent="0.2">
      <c r="D1265" s="40"/>
      <c r="E1265" s="40"/>
    </row>
    <row r="1266" spans="4:5" x14ac:dyDescent="0.2">
      <c r="D1266" s="40"/>
      <c r="E1266" s="40"/>
    </row>
    <row r="1267" spans="4:5" x14ac:dyDescent="0.2">
      <c r="D1267" s="40"/>
      <c r="E1267" s="40"/>
    </row>
    <row r="1268" spans="4:5" x14ac:dyDescent="0.2">
      <c r="D1268" s="40"/>
      <c r="E1268" s="40"/>
    </row>
    <row r="1269" spans="4:5" x14ac:dyDescent="0.2">
      <c r="D1269" s="40"/>
      <c r="E1269" s="40"/>
    </row>
    <row r="1270" spans="4:5" x14ac:dyDescent="0.2">
      <c r="D1270" s="40"/>
      <c r="E1270" s="40"/>
    </row>
    <row r="1271" spans="4:5" x14ac:dyDescent="0.2">
      <c r="D1271" s="40"/>
      <c r="E1271" s="40"/>
    </row>
    <row r="1272" spans="4:5" x14ac:dyDescent="0.2">
      <c r="D1272" s="40"/>
      <c r="E1272" s="40"/>
    </row>
    <row r="1273" spans="4:5" x14ac:dyDescent="0.2">
      <c r="D1273" s="40"/>
      <c r="E1273" s="40"/>
    </row>
    <row r="1274" spans="4:5" x14ac:dyDescent="0.2">
      <c r="D1274" s="40"/>
      <c r="E1274" s="40"/>
    </row>
    <row r="1275" spans="4:5" x14ac:dyDescent="0.2">
      <c r="D1275" s="40"/>
      <c r="E1275" s="40"/>
    </row>
    <row r="1276" spans="4:5" x14ac:dyDescent="0.2">
      <c r="D1276" s="40"/>
      <c r="E1276" s="40"/>
    </row>
    <row r="1277" spans="4:5" x14ac:dyDescent="0.2">
      <c r="D1277" s="40"/>
      <c r="E1277" s="40"/>
    </row>
    <row r="1278" spans="4:5" x14ac:dyDescent="0.2">
      <c r="D1278" s="40"/>
      <c r="E1278" s="40"/>
    </row>
    <row r="1279" spans="4:5" x14ac:dyDescent="0.2">
      <c r="D1279" s="40"/>
      <c r="E1279" s="40"/>
    </row>
    <row r="1280" spans="4:5" x14ac:dyDescent="0.2">
      <c r="D1280" s="40"/>
      <c r="E1280" s="40"/>
    </row>
    <row r="1281" spans="4:5" x14ac:dyDescent="0.2">
      <c r="D1281" s="40"/>
      <c r="E1281" s="40"/>
    </row>
    <row r="1282" spans="4:5" x14ac:dyDescent="0.2">
      <c r="D1282" s="40"/>
      <c r="E1282" s="40"/>
    </row>
    <row r="1283" spans="4:5" x14ac:dyDescent="0.2">
      <c r="D1283" s="40"/>
      <c r="E1283" s="40"/>
    </row>
    <row r="1284" spans="4:5" x14ac:dyDescent="0.2">
      <c r="D1284" s="40"/>
      <c r="E1284" s="40"/>
    </row>
    <row r="1285" spans="4:5" x14ac:dyDescent="0.2">
      <c r="D1285" s="40"/>
      <c r="E1285" s="40"/>
    </row>
    <row r="1286" spans="4:5" x14ac:dyDescent="0.2">
      <c r="D1286" s="40"/>
      <c r="E1286" s="40"/>
    </row>
    <row r="1287" spans="4:5" x14ac:dyDescent="0.2">
      <c r="D1287" s="40"/>
      <c r="E1287" s="40"/>
    </row>
    <row r="1288" spans="4:5" x14ac:dyDescent="0.2">
      <c r="D1288" s="40"/>
      <c r="E1288" s="40"/>
    </row>
    <row r="1289" spans="4:5" x14ac:dyDescent="0.2">
      <c r="D1289" s="40"/>
      <c r="E1289" s="40"/>
    </row>
    <row r="1290" spans="4:5" x14ac:dyDescent="0.2">
      <c r="D1290" s="40"/>
      <c r="E1290" s="40"/>
    </row>
    <row r="1291" spans="4:5" x14ac:dyDescent="0.2">
      <c r="D1291" s="40"/>
      <c r="E1291" s="40"/>
    </row>
    <row r="1292" spans="4:5" x14ac:dyDescent="0.2">
      <c r="D1292" s="40"/>
      <c r="E1292" s="40"/>
    </row>
    <row r="1293" spans="4:5" x14ac:dyDescent="0.2">
      <c r="D1293" s="40"/>
      <c r="E1293" s="40"/>
    </row>
    <row r="1294" spans="4:5" x14ac:dyDescent="0.2">
      <c r="D1294" s="40"/>
      <c r="E1294" s="40"/>
    </row>
    <row r="1295" spans="4:5" x14ac:dyDescent="0.2">
      <c r="D1295" s="40"/>
      <c r="E1295" s="40"/>
    </row>
    <row r="1296" spans="4:5" x14ac:dyDescent="0.2">
      <c r="D1296" s="40"/>
      <c r="E1296" s="40"/>
    </row>
    <row r="1297" spans="4:5" x14ac:dyDescent="0.2">
      <c r="D1297" s="40"/>
      <c r="E1297" s="40"/>
    </row>
    <row r="1298" spans="4:5" x14ac:dyDescent="0.2">
      <c r="D1298" s="40"/>
      <c r="E1298" s="40"/>
    </row>
    <row r="1299" spans="4:5" x14ac:dyDescent="0.2">
      <c r="D1299" s="40"/>
      <c r="E1299" s="40"/>
    </row>
    <row r="1300" spans="4:5" x14ac:dyDescent="0.2">
      <c r="D1300" s="40"/>
      <c r="E1300" s="40"/>
    </row>
    <row r="1301" spans="4:5" x14ac:dyDescent="0.2">
      <c r="D1301" s="40"/>
      <c r="E1301" s="40"/>
    </row>
    <row r="1302" spans="4:5" x14ac:dyDescent="0.2">
      <c r="D1302" s="40"/>
      <c r="E1302" s="40"/>
    </row>
    <row r="1303" spans="4:5" x14ac:dyDescent="0.2">
      <c r="D1303" s="40"/>
      <c r="E1303" s="40"/>
    </row>
    <row r="1304" spans="4:5" x14ac:dyDescent="0.2">
      <c r="D1304" s="40"/>
      <c r="E1304" s="40"/>
    </row>
    <row r="1305" spans="4:5" x14ac:dyDescent="0.2">
      <c r="D1305" s="40"/>
      <c r="E1305" s="40"/>
    </row>
    <row r="1306" spans="4:5" x14ac:dyDescent="0.2">
      <c r="D1306" s="40"/>
      <c r="E1306" s="40"/>
    </row>
    <row r="1307" spans="4:5" x14ac:dyDescent="0.2">
      <c r="D1307" s="40"/>
      <c r="E1307" s="40"/>
    </row>
    <row r="1308" spans="4:5" x14ac:dyDescent="0.2">
      <c r="D1308" s="40"/>
      <c r="E1308" s="40"/>
    </row>
    <row r="1309" spans="4:5" x14ac:dyDescent="0.2">
      <c r="D1309" s="40"/>
      <c r="E1309" s="40"/>
    </row>
    <row r="1310" spans="4:5" x14ac:dyDescent="0.2">
      <c r="D1310" s="40"/>
      <c r="E1310" s="40"/>
    </row>
    <row r="1311" spans="4:5" x14ac:dyDescent="0.2">
      <c r="D1311" s="40"/>
      <c r="E1311" s="40"/>
    </row>
    <row r="1312" spans="4:5" x14ac:dyDescent="0.2">
      <c r="D1312" s="40"/>
      <c r="E1312" s="40"/>
    </row>
    <row r="1313" spans="4:5" x14ac:dyDescent="0.2">
      <c r="D1313" s="40"/>
      <c r="E1313" s="40"/>
    </row>
    <row r="1314" spans="4:5" x14ac:dyDescent="0.2">
      <c r="D1314" s="40"/>
      <c r="E1314" s="40"/>
    </row>
    <row r="1315" spans="4:5" x14ac:dyDescent="0.2">
      <c r="D1315" s="40"/>
      <c r="E1315" s="40"/>
    </row>
    <row r="1316" spans="4:5" x14ac:dyDescent="0.2">
      <c r="D1316" s="40"/>
      <c r="E1316" s="40"/>
    </row>
    <row r="1317" spans="4:5" x14ac:dyDescent="0.2">
      <c r="D1317" s="40"/>
      <c r="E1317" s="40"/>
    </row>
    <row r="1318" spans="4:5" x14ac:dyDescent="0.2">
      <c r="D1318" s="40"/>
      <c r="E1318" s="40"/>
    </row>
    <row r="1319" spans="4:5" x14ac:dyDescent="0.2">
      <c r="D1319" s="40"/>
      <c r="E1319" s="40"/>
    </row>
    <row r="1320" spans="4:5" x14ac:dyDescent="0.2">
      <c r="D1320" s="40"/>
      <c r="E1320" s="40"/>
    </row>
    <row r="1321" spans="4:5" x14ac:dyDescent="0.2">
      <c r="D1321" s="40"/>
      <c r="E1321" s="40"/>
    </row>
    <row r="1322" spans="4:5" x14ac:dyDescent="0.2">
      <c r="D1322" s="40"/>
      <c r="E1322" s="40"/>
    </row>
    <row r="1323" spans="4:5" x14ac:dyDescent="0.2">
      <c r="D1323" s="40"/>
      <c r="E1323" s="40"/>
    </row>
    <row r="1324" spans="4:5" x14ac:dyDescent="0.2">
      <c r="D1324" s="40"/>
      <c r="E1324" s="40"/>
    </row>
    <row r="1325" spans="4:5" x14ac:dyDescent="0.2">
      <c r="D1325" s="40"/>
      <c r="E1325" s="40"/>
    </row>
    <row r="1326" spans="4:5" x14ac:dyDescent="0.2">
      <c r="D1326" s="40"/>
      <c r="E1326" s="40"/>
    </row>
    <row r="1327" spans="4:5" x14ac:dyDescent="0.2">
      <c r="D1327" s="40"/>
      <c r="E1327" s="40"/>
    </row>
    <row r="1328" spans="4:5" x14ac:dyDescent="0.2">
      <c r="D1328" s="40"/>
      <c r="E1328" s="40"/>
    </row>
    <row r="1329" spans="4:5" x14ac:dyDescent="0.2">
      <c r="D1329" s="40"/>
      <c r="E1329" s="40"/>
    </row>
    <row r="1330" spans="4:5" x14ac:dyDescent="0.2">
      <c r="D1330" s="40"/>
      <c r="E1330" s="40"/>
    </row>
    <row r="1331" spans="4:5" x14ac:dyDescent="0.2">
      <c r="D1331" s="40"/>
      <c r="E1331" s="40"/>
    </row>
    <row r="1332" spans="4:5" x14ac:dyDescent="0.2">
      <c r="D1332" s="40"/>
      <c r="E1332" s="40"/>
    </row>
    <row r="1333" spans="4:5" x14ac:dyDescent="0.2">
      <c r="D1333" s="40"/>
      <c r="E1333" s="40"/>
    </row>
    <row r="1334" spans="4:5" x14ac:dyDescent="0.2">
      <c r="D1334" s="40"/>
      <c r="E1334" s="40"/>
    </row>
    <row r="1335" spans="4:5" x14ac:dyDescent="0.2">
      <c r="D1335" s="40"/>
      <c r="E1335" s="40"/>
    </row>
    <row r="1336" spans="4:5" x14ac:dyDescent="0.2">
      <c r="D1336" s="40"/>
      <c r="E1336" s="40"/>
    </row>
    <row r="1337" spans="4:5" x14ac:dyDescent="0.2">
      <c r="D1337" s="40"/>
      <c r="E1337" s="40"/>
    </row>
    <row r="1338" spans="4:5" x14ac:dyDescent="0.2">
      <c r="D1338" s="40"/>
      <c r="E1338" s="40"/>
    </row>
    <row r="1339" spans="4:5" x14ac:dyDescent="0.2">
      <c r="D1339" s="40"/>
      <c r="E1339" s="40"/>
    </row>
    <row r="1340" spans="4:5" x14ac:dyDescent="0.2">
      <c r="D1340" s="40"/>
      <c r="E1340" s="40"/>
    </row>
    <row r="1341" spans="4:5" x14ac:dyDescent="0.2">
      <c r="D1341" s="40"/>
      <c r="E1341" s="40"/>
    </row>
    <row r="1342" spans="4:5" x14ac:dyDescent="0.2">
      <c r="D1342" s="40"/>
      <c r="E1342" s="40"/>
    </row>
    <row r="1343" spans="4:5" x14ac:dyDescent="0.2">
      <c r="D1343" s="40"/>
      <c r="E1343" s="40"/>
    </row>
    <row r="1344" spans="4:5" x14ac:dyDescent="0.2">
      <c r="D1344" s="40"/>
      <c r="E1344" s="40"/>
    </row>
    <row r="1345" spans="4:5" x14ac:dyDescent="0.2">
      <c r="D1345" s="40"/>
      <c r="E1345" s="40"/>
    </row>
    <row r="1346" spans="4:5" x14ac:dyDescent="0.2">
      <c r="D1346" s="40"/>
      <c r="E1346" s="40"/>
    </row>
    <row r="1347" spans="4:5" x14ac:dyDescent="0.2">
      <c r="D1347" s="40"/>
      <c r="E1347" s="40"/>
    </row>
    <row r="1348" spans="4:5" x14ac:dyDescent="0.2">
      <c r="D1348" s="40"/>
      <c r="E1348" s="40"/>
    </row>
    <row r="1349" spans="4:5" x14ac:dyDescent="0.2">
      <c r="D1349" s="40"/>
      <c r="E1349" s="40"/>
    </row>
    <row r="1350" spans="4:5" x14ac:dyDescent="0.2">
      <c r="D1350" s="40"/>
      <c r="E1350" s="40"/>
    </row>
    <row r="1351" spans="4:5" x14ac:dyDescent="0.2">
      <c r="D1351" s="40"/>
      <c r="E1351" s="40"/>
    </row>
    <row r="1352" spans="4:5" x14ac:dyDescent="0.2">
      <c r="D1352" s="40"/>
      <c r="E1352" s="40"/>
    </row>
    <row r="1353" spans="4:5" x14ac:dyDescent="0.2">
      <c r="D1353" s="40"/>
      <c r="E1353" s="40"/>
    </row>
    <row r="1354" spans="4:5" x14ac:dyDescent="0.2">
      <c r="D1354" s="40"/>
      <c r="E1354" s="40"/>
    </row>
    <row r="1355" spans="4:5" x14ac:dyDescent="0.2">
      <c r="D1355" s="40"/>
      <c r="E1355" s="40"/>
    </row>
    <row r="1356" spans="4:5" x14ac:dyDescent="0.2">
      <c r="D1356" s="40"/>
      <c r="E1356" s="40"/>
    </row>
    <row r="1357" spans="4:5" x14ac:dyDescent="0.2">
      <c r="D1357" s="40"/>
      <c r="E1357" s="40"/>
    </row>
    <row r="1358" spans="4:5" x14ac:dyDescent="0.2">
      <c r="D1358" s="40"/>
      <c r="E1358" s="40"/>
    </row>
    <row r="1359" spans="4:5" x14ac:dyDescent="0.2">
      <c r="D1359" s="40"/>
      <c r="E1359" s="40"/>
    </row>
    <row r="1360" spans="4:5" x14ac:dyDescent="0.2">
      <c r="D1360" s="40"/>
      <c r="E1360" s="40"/>
    </row>
    <row r="1361" spans="4:5" x14ac:dyDescent="0.2">
      <c r="D1361" s="40"/>
      <c r="E1361" s="40"/>
    </row>
    <row r="1362" spans="4:5" x14ac:dyDescent="0.2">
      <c r="D1362" s="40"/>
      <c r="E1362" s="40"/>
    </row>
    <row r="1363" spans="4:5" x14ac:dyDescent="0.2">
      <c r="D1363" s="40"/>
      <c r="E1363" s="40"/>
    </row>
    <row r="1364" spans="4:5" x14ac:dyDescent="0.2">
      <c r="D1364" s="40"/>
      <c r="E1364" s="40"/>
    </row>
    <row r="1365" spans="4:5" x14ac:dyDescent="0.2">
      <c r="D1365" s="40"/>
      <c r="E1365" s="40"/>
    </row>
    <row r="1366" spans="4:5" x14ac:dyDescent="0.2">
      <c r="D1366" s="40"/>
      <c r="E1366" s="40"/>
    </row>
    <row r="1367" spans="4:5" x14ac:dyDescent="0.2">
      <c r="D1367" s="40"/>
      <c r="E1367" s="40"/>
    </row>
    <row r="1368" spans="4:5" x14ac:dyDescent="0.2">
      <c r="D1368" s="40"/>
      <c r="E1368" s="40"/>
    </row>
    <row r="1369" spans="4:5" x14ac:dyDescent="0.2">
      <c r="D1369" s="40"/>
      <c r="E1369" s="40"/>
    </row>
    <row r="1370" spans="4:5" x14ac:dyDescent="0.2">
      <c r="D1370" s="40"/>
      <c r="E1370" s="40"/>
    </row>
    <row r="1371" spans="4:5" x14ac:dyDescent="0.2">
      <c r="D1371" s="40"/>
      <c r="E1371" s="40"/>
    </row>
    <row r="1372" spans="4:5" x14ac:dyDescent="0.2">
      <c r="D1372" s="40"/>
      <c r="E1372" s="40"/>
    </row>
    <row r="1373" spans="4:5" x14ac:dyDescent="0.2">
      <c r="D1373" s="40"/>
      <c r="E1373" s="40"/>
    </row>
    <row r="1374" spans="4:5" x14ac:dyDescent="0.2">
      <c r="D1374" s="40"/>
      <c r="E1374" s="40"/>
    </row>
    <row r="1375" spans="4:5" x14ac:dyDescent="0.2">
      <c r="D1375" s="40"/>
      <c r="E1375" s="40"/>
    </row>
    <row r="1376" spans="4:5" x14ac:dyDescent="0.2">
      <c r="D1376" s="40"/>
      <c r="E1376" s="40"/>
    </row>
    <row r="1377" spans="4:5" x14ac:dyDescent="0.2">
      <c r="D1377" s="40"/>
      <c r="E1377" s="40"/>
    </row>
    <row r="1378" spans="4:5" x14ac:dyDescent="0.2">
      <c r="D1378" s="40"/>
      <c r="E1378" s="40"/>
    </row>
    <row r="1379" spans="4:5" x14ac:dyDescent="0.2">
      <c r="D1379" s="40"/>
      <c r="E1379" s="40"/>
    </row>
    <row r="1380" spans="4:5" x14ac:dyDescent="0.2">
      <c r="D1380" s="40"/>
      <c r="E1380" s="40"/>
    </row>
    <row r="1381" spans="4:5" x14ac:dyDescent="0.2">
      <c r="D1381" s="40"/>
      <c r="E1381" s="40"/>
    </row>
    <row r="1382" spans="4:5" x14ac:dyDescent="0.2">
      <c r="D1382" s="40"/>
      <c r="E1382" s="40"/>
    </row>
    <row r="1383" spans="4:5" x14ac:dyDescent="0.2">
      <c r="D1383" s="40"/>
      <c r="E1383" s="40"/>
    </row>
    <row r="1384" spans="4:5" x14ac:dyDescent="0.2">
      <c r="D1384" s="40"/>
      <c r="E1384" s="40"/>
    </row>
    <row r="1385" spans="4:5" x14ac:dyDescent="0.2">
      <c r="D1385" s="40"/>
      <c r="E1385" s="40"/>
    </row>
    <row r="1386" spans="4:5" x14ac:dyDescent="0.2">
      <c r="D1386" s="40"/>
      <c r="E1386" s="40"/>
    </row>
    <row r="1387" spans="4:5" x14ac:dyDescent="0.2">
      <c r="D1387" s="40"/>
      <c r="E1387" s="40"/>
    </row>
    <row r="1388" spans="4:5" x14ac:dyDescent="0.2">
      <c r="D1388" s="40"/>
      <c r="E1388" s="40"/>
    </row>
    <row r="1389" spans="4:5" x14ac:dyDescent="0.2">
      <c r="D1389" s="40"/>
      <c r="E1389" s="40"/>
    </row>
    <row r="1390" spans="4:5" x14ac:dyDescent="0.2">
      <c r="D1390" s="40"/>
      <c r="E1390" s="40"/>
    </row>
    <row r="1391" spans="4:5" x14ac:dyDescent="0.2">
      <c r="D1391" s="40"/>
      <c r="E1391" s="40"/>
    </row>
    <row r="1392" spans="4:5" x14ac:dyDescent="0.2">
      <c r="D1392" s="40"/>
      <c r="E1392" s="40"/>
    </row>
    <row r="1393" spans="4:5" x14ac:dyDescent="0.2">
      <c r="D1393" s="40"/>
      <c r="E1393" s="40"/>
    </row>
    <row r="1394" spans="4:5" x14ac:dyDescent="0.2">
      <c r="D1394" s="40"/>
      <c r="E1394" s="40"/>
    </row>
    <row r="1395" spans="4:5" x14ac:dyDescent="0.2">
      <c r="D1395" s="40"/>
      <c r="E1395" s="40"/>
    </row>
    <row r="1396" spans="4:5" x14ac:dyDescent="0.2">
      <c r="D1396" s="40"/>
      <c r="E1396" s="40"/>
    </row>
    <row r="1397" spans="4:5" x14ac:dyDescent="0.2">
      <c r="D1397" s="40"/>
      <c r="E1397" s="40"/>
    </row>
    <row r="1398" spans="4:5" x14ac:dyDescent="0.2">
      <c r="D1398" s="40"/>
      <c r="E1398" s="40"/>
    </row>
    <row r="1399" spans="4:5" x14ac:dyDescent="0.2">
      <c r="D1399" s="40"/>
      <c r="E1399" s="40"/>
    </row>
    <row r="1400" spans="4:5" x14ac:dyDescent="0.2">
      <c r="D1400" s="40"/>
      <c r="E1400" s="40"/>
    </row>
    <row r="1401" spans="4:5" x14ac:dyDescent="0.2">
      <c r="D1401" s="40"/>
      <c r="E1401" s="40"/>
    </row>
    <row r="1402" spans="4:5" x14ac:dyDescent="0.2">
      <c r="D1402" s="40"/>
      <c r="E1402" s="40"/>
    </row>
    <row r="1403" spans="4:5" x14ac:dyDescent="0.2">
      <c r="D1403" s="40"/>
      <c r="E1403" s="40"/>
    </row>
    <row r="1404" spans="4:5" x14ac:dyDescent="0.2">
      <c r="D1404" s="40"/>
      <c r="E1404" s="40"/>
    </row>
    <row r="1405" spans="4:5" x14ac:dyDescent="0.2">
      <c r="D1405" s="40"/>
      <c r="E1405" s="40"/>
    </row>
    <row r="1406" spans="4:5" x14ac:dyDescent="0.2">
      <c r="D1406" s="40"/>
      <c r="E1406" s="40"/>
    </row>
    <row r="1407" spans="4:5" x14ac:dyDescent="0.2">
      <c r="D1407" s="40"/>
      <c r="E1407" s="40"/>
    </row>
    <row r="1408" spans="4:5" x14ac:dyDescent="0.2">
      <c r="D1408" s="40"/>
      <c r="E1408" s="40"/>
    </row>
    <row r="1409" spans="4:5" x14ac:dyDescent="0.2">
      <c r="D1409" s="40"/>
      <c r="E1409" s="40"/>
    </row>
    <row r="1410" spans="4:5" x14ac:dyDescent="0.2">
      <c r="D1410" s="40"/>
      <c r="E1410" s="40"/>
    </row>
    <row r="1411" spans="4:5" x14ac:dyDescent="0.2">
      <c r="D1411" s="40"/>
      <c r="E1411" s="40"/>
    </row>
    <row r="1412" spans="4:5" x14ac:dyDescent="0.2">
      <c r="D1412" s="40"/>
      <c r="E1412" s="40"/>
    </row>
    <row r="1413" spans="4:5" x14ac:dyDescent="0.2">
      <c r="D1413" s="40"/>
      <c r="E1413" s="40"/>
    </row>
    <row r="1414" spans="4:5" x14ac:dyDescent="0.2">
      <c r="D1414" s="40"/>
      <c r="E1414" s="40"/>
    </row>
    <row r="1415" spans="4:5" x14ac:dyDescent="0.2">
      <c r="D1415" s="40"/>
      <c r="E1415" s="40"/>
    </row>
    <row r="1416" spans="4:5" x14ac:dyDescent="0.2">
      <c r="D1416" s="40"/>
      <c r="E1416" s="40"/>
    </row>
    <row r="1417" spans="4:5" x14ac:dyDescent="0.2">
      <c r="D1417" s="40"/>
      <c r="E1417" s="40"/>
    </row>
    <row r="1418" spans="4:5" x14ac:dyDescent="0.2">
      <c r="D1418" s="40"/>
      <c r="E1418" s="40"/>
    </row>
    <row r="1419" spans="4:5" x14ac:dyDescent="0.2">
      <c r="D1419" s="40"/>
      <c r="E1419" s="40"/>
    </row>
    <row r="1420" spans="4:5" x14ac:dyDescent="0.2">
      <c r="D1420" s="40"/>
      <c r="E1420" s="40"/>
    </row>
    <row r="1421" spans="4:5" x14ac:dyDescent="0.2">
      <c r="D1421" s="40"/>
      <c r="E1421" s="40"/>
    </row>
    <row r="1422" spans="4:5" x14ac:dyDescent="0.2">
      <c r="D1422" s="40"/>
      <c r="E1422" s="40"/>
    </row>
    <row r="1423" spans="4:5" x14ac:dyDescent="0.2">
      <c r="D1423" s="40"/>
      <c r="E1423" s="40"/>
    </row>
    <row r="1424" spans="4:5" x14ac:dyDescent="0.2">
      <c r="D1424" s="40"/>
      <c r="E1424" s="40"/>
    </row>
    <row r="1425" spans="4:5" x14ac:dyDescent="0.2">
      <c r="D1425" s="40"/>
      <c r="E1425" s="40"/>
    </row>
    <row r="1426" spans="4:5" x14ac:dyDescent="0.2">
      <c r="D1426" s="40"/>
      <c r="E1426" s="40"/>
    </row>
    <row r="1427" spans="4:5" x14ac:dyDescent="0.2">
      <c r="D1427" s="40"/>
      <c r="E1427" s="40"/>
    </row>
    <row r="1428" spans="4:5" x14ac:dyDescent="0.2">
      <c r="D1428" s="40"/>
      <c r="E1428" s="40"/>
    </row>
    <row r="1429" spans="4:5" x14ac:dyDescent="0.2">
      <c r="D1429" s="40"/>
      <c r="E1429" s="40"/>
    </row>
    <row r="1430" spans="4:5" x14ac:dyDescent="0.2">
      <c r="D1430" s="40"/>
      <c r="E1430" s="40"/>
    </row>
    <row r="1431" spans="4:5" x14ac:dyDescent="0.2">
      <c r="D1431" s="40"/>
      <c r="E1431" s="40"/>
    </row>
    <row r="1432" spans="4:5" x14ac:dyDescent="0.2">
      <c r="D1432" s="40"/>
      <c r="E1432" s="40"/>
    </row>
    <row r="1433" spans="4:5" x14ac:dyDescent="0.2">
      <c r="D1433" s="40"/>
      <c r="E1433" s="40"/>
    </row>
    <row r="1434" spans="4:5" x14ac:dyDescent="0.2">
      <c r="D1434" s="40"/>
      <c r="E1434" s="40"/>
    </row>
    <row r="1435" spans="4:5" x14ac:dyDescent="0.2">
      <c r="D1435" s="40"/>
      <c r="E1435" s="40"/>
    </row>
    <row r="1436" spans="4:5" x14ac:dyDescent="0.2">
      <c r="D1436" s="40"/>
      <c r="E1436" s="40"/>
    </row>
    <row r="1437" spans="4:5" x14ac:dyDescent="0.2">
      <c r="D1437" s="40"/>
      <c r="E1437" s="40"/>
    </row>
    <row r="1438" spans="4:5" x14ac:dyDescent="0.2">
      <c r="D1438" s="40"/>
      <c r="E1438" s="40"/>
    </row>
    <row r="1439" spans="4:5" x14ac:dyDescent="0.2">
      <c r="D1439" s="40"/>
      <c r="E1439" s="40"/>
    </row>
    <row r="1440" spans="4:5" x14ac:dyDescent="0.2">
      <c r="D1440" s="40"/>
      <c r="E1440" s="40"/>
    </row>
    <row r="1441" spans="4:5" x14ac:dyDescent="0.2">
      <c r="D1441" s="40"/>
      <c r="E1441" s="40"/>
    </row>
    <row r="1442" spans="4:5" x14ac:dyDescent="0.2">
      <c r="D1442" s="40"/>
      <c r="E1442" s="40"/>
    </row>
    <row r="1443" spans="4:5" x14ac:dyDescent="0.2">
      <c r="D1443" s="40"/>
      <c r="E1443" s="40"/>
    </row>
    <row r="1444" spans="4:5" x14ac:dyDescent="0.2">
      <c r="D1444" s="40"/>
      <c r="E1444" s="40"/>
    </row>
    <row r="1445" spans="4:5" x14ac:dyDescent="0.2">
      <c r="D1445" s="40"/>
      <c r="E1445" s="40"/>
    </row>
    <row r="1446" spans="4:5" x14ac:dyDescent="0.2">
      <c r="D1446" s="40"/>
      <c r="E1446" s="40"/>
    </row>
    <row r="1447" spans="4:5" x14ac:dyDescent="0.2">
      <c r="D1447" s="40"/>
      <c r="E1447" s="40"/>
    </row>
    <row r="1448" spans="4:5" x14ac:dyDescent="0.2">
      <c r="D1448" s="40"/>
      <c r="E1448" s="40"/>
    </row>
    <row r="1449" spans="4:5" x14ac:dyDescent="0.2">
      <c r="D1449" s="40"/>
      <c r="E1449" s="40"/>
    </row>
    <row r="1450" spans="4:5" x14ac:dyDescent="0.2">
      <c r="D1450" s="40"/>
      <c r="E1450" s="40"/>
    </row>
    <row r="1451" spans="4:5" x14ac:dyDescent="0.2">
      <c r="D1451" s="40"/>
      <c r="E1451" s="40"/>
    </row>
    <row r="1452" spans="4:5" x14ac:dyDescent="0.2">
      <c r="D1452" s="40"/>
      <c r="E1452" s="40"/>
    </row>
    <row r="1453" spans="4:5" x14ac:dyDescent="0.2">
      <c r="D1453" s="40"/>
      <c r="E1453" s="40"/>
    </row>
    <row r="1454" spans="4:5" x14ac:dyDescent="0.2">
      <c r="D1454" s="40"/>
      <c r="E1454" s="40"/>
    </row>
    <row r="1455" spans="4:5" x14ac:dyDescent="0.2">
      <c r="D1455" s="40"/>
      <c r="E1455" s="40"/>
    </row>
    <row r="1456" spans="4:5" x14ac:dyDescent="0.2">
      <c r="D1456" s="40"/>
      <c r="E1456" s="40"/>
    </row>
    <row r="1457" spans="4:5" x14ac:dyDescent="0.2">
      <c r="D1457" s="40"/>
      <c r="E1457" s="40"/>
    </row>
    <row r="1458" spans="4:5" x14ac:dyDescent="0.2">
      <c r="D1458" s="40"/>
      <c r="E1458" s="40"/>
    </row>
    <row r="1459" spans="4:5" x14ac:dyDescent="0.2">
      <c r="D1459" s="40"/>
      <c r="E1459" s="40"/>
    </row>
    <row r="1460" spans="4:5" x14ac:dyDescent="0.2">
      <c r="D1460" s="40"/>
      <c r="E1460" s="40"/>
    </row>
    <row r="1461" spans="4:5" x14ac:dyDescent="0.2">
      <c r="D1461" s="40"/>
      <c r="E1461" s="40"/>
    </row>
    <row r="1462" spans="4:5" x14ac:dyDescent="0.2">
      <c r="D1462" s="40"/>
      <c r="E1462" s="40"/>
    </row>
    <row r="1463" spans="4:5" x14ac:dyDescent="0.2">
      <c r="D1463" s="40"/>
      <c r="E1463" s="40"/>
    </row>
    <row r="1464" spans="4:5" x14ac:dyDescent="0.2">
      <c r="D1464" s="40"/>
      <c r="E1464" s="40"/>
    </row>
    <row r="1465" spans="4:5" x14ac:dyDescent="0.2">
      <c r="D1465" s="40"/>
      <c r="E1465" s="40"/>
    </row>
    <row r="1466" spans="4:5" x14ac:dyDescent="0.2">
      <c r="D1466" s="40"/>
      <c r="E1466" s="40"/>
    </row>
    <row r="1467" spans="4:5" x14ac:dyDescent="0.2">
      <c r="D1467" s="40"/>
      <c r="E1467" s="40"/>
    </row>
    <row r="1468" spans="4:5" x14ac:dyDescent="0.2">
      <c r="D1468" s="40"/>
      <c r="E1468" s="40"/>
    </row>
    <row r="1469" spans="4:5" x14ac:dyDescent="0.2">
      <c r="D1469" s="40"/>
      <c r="E1469" s="40"/>
    </row>
    <row r="1470" spans="4:5" x14ac:dyDescent="0.2">
      <c r="D1470" s="40"/>
      <c r="E1470" s="40"/>
    </row>
    <row r="1471" spans="4:5" x14ac:dyDescent="0.2">
      <c r="D1471" s="40"/>
      <c r="E1471" s="40"/>
    </row>
    <row r="1472" spans="4:5" x14ac:dyDescent="0.2">
      <c r="D1472" s="40"/>
      <c r="E1472" s="40"/>
    </row>
    <row r="1473" spans="4:5" x14ac:dyDescent="0.2">
      <c r="D1473" s="40"/>
      <c r="E1473" s="40"/>
    </row>
    <row r="1474" spans="4:5" x14ac:dyDescent="0.2">
      <c r="D1474" s="40"/>
      <c r="E1474" s="40"/>
    </row>
    <row r="1475" spans="4:5" x14ac:dyDescent="0.2">
      <c r="D1475" s="40"/>
      <c r="E1475" s="40"/>
    </row>
    <row r="1476" spans="4:5" x14ac:dyDescent="0.2">
      <c r="D1476" s="40"/>
      <c r="E1476" s="40"/>
    </row>
    <row r="1477" spans="4:5" x14ac:dyDescent="0.2">
      <c r="D1477" s="40"/>
      <c r="E1477" s="40"/>
    </row>
    <row r="1478" spans="4:5" x14ac:dyDescent="0.2">
      <c r="D1478" s="40"/>
      <c r="E1478" s="40"/>
    </row>
    <row r="1479" spans="4:5" x14ac:dyDescent="0.2">
      <c r="D1479" s="40"/>
      <c r="E1479" s="40"/>
    </row>
    <row r="1480" spans="4:5" x14ac:dyDescent="0.2">
      <c r="D1480" s="40"/>
      <c r="E1480" s="40"/>
    </row>
    <row r="1481" spans="4:5" x14ac:dyDescent="0.2">
      <c r="D1481" s="40"/>
      <c r="E1481" s="40"/>
    </row>
    <row r="1482" spans="4:5" x14ac:dyDescent="0.2">
      <c r="D1482" s="40"/>
      <c r="E1482" s="40"/>
    </row>
    <row r="1483" spans="4:5" x14ac:dyDescent="0.2">
      <c r="D1483" s="40"/>
      <c r="E1483" s="40"/>
    </row>
    <row r="1484" spans="4:5" x14ac:dyDescent="0.2">
      <c r="D1484" s="40"/>
      <c r="E1484" s="40"/>
    </row>
    <row r="1485" spans="4:5" x14ac:dyDescent="0.2">
      <c r="D1485" s="40"/>
      <c r="E1485" s="40"/>
    </row>
    <row r="1486" spans="4:5" x14ac:dyDescent="0.2">
      <c r="D1486" s="40"/>
      <c r="E1486" s="40"/>
    </row>
    <row r="1487" spans="4:5" x14ac:dyDescent="0.2">
      <c r="D1487" s="40"/>
      <c r="E1487" s="40"/>
    </row>
    <row r="1488" spans="4:5" x14ac:dyDescent="0.2">
      <c r="D1488" s="40"/>
      <c r="E1488" s="40"/>
    </row>
    <row r="1489" spans="4:5" x14ac:dyDescent="0.2">
      <c r="D1489" s="40"/>
      <c r="E1489" s="40"/>
    </row>
    <row r="1490" spans="4:5" x14ac:dyDescent="0.2">
      <c r="D1490" s="40"/>
      <c r="E1490" s="40"/>
    </row>
    <row r="1491" spans="4:5" x14ac:dyDescent="0.2">
      <c r="D1491" s="40"/>
      <c r="E1491" s="40"/>
    </row>
    <row r="1492" spans="4:5" x14ac:dyDescent="0.2">
      <c r="D1492" s="40"/>
      <c r="E1492" s="40"/>
    </row>
    <row r="1493" spans="4:5" x14ac:dyDescent="0.2">
      <c r="D1493" s="40"/>
      <c r="E1493" s="40"/>
    </row>
    <row r="1494" spans="4:5" x14ac:dyDescent="0.2">
      <c r="D1494" s="40"/>
      <c r="E1494" s="40"/>
    </row>
    <row r="1495" spans="4:5" x14ac:dyDescent="0.2">
      <c r="D1495" s="40"/>
      <c r="E1495" s="40"/>
    </row>
    <row r="1496" spans="4:5" x14ac:dyDescent="0.2">
      <c r="D1496" s="40"/>
      <c r="E1496" s="40"/>
    </row>
    <row r="1497" spans="4:5" x14ac:dyDescent="0.2">
      <c r="D1497" s="40"/>
      <c r="E1497" s="40"/>
    </row>
    <row r="1498" spans="4:5" x14ac:dyDescent="0.2">
      <c r="D1498" s="40"/>
      <c r="E1498" s="40"/>
    </row>
    <row r="1499" spans="4:5" x14ac:dyDescent="0.2">
      <c r="D1499" s="40"/>
      <c r="E1499" s="40"/>
    </row>
    <row r="1500" spans="4:5" x14ac:dyDescent="0.2">
      <c r="D1500" s="40"/>
      <c r="E1500" s="40"/>
    </row>
    <row r="1501" spans="4:5" x14ac:dyDescent="0.2">
      <c r="D1501" s="40"/>
      <c r="E1501" s="40"/>
    </row>
    <row r="1502" spans="4:5" x14ac:dyDescent="0.2">
      <c r="D1502" s="40"/>
      <c r="E1502" s="40"/>
    </row>
    <row r="1503" spans="4:5" x14ac:dyDescent="0.2">
      <c r="D1503" s="40"/>
      <c r="E1503" s="40"/>
    </row>
    <row r="1504" spans="4:5" x14ac:dyDescent="0.2">
      <c r="D1504" s="40"/>
      <c r="E1504" s="40"/>
    </row>
    <row r="1505" spans="4:5" x14ac:dyDescent="0.2">
      <c r="D1505" s="40"/>
      <c r="E1505" s="40"/>
    </row>
    <row r="1506" spans="4:5" x14ac:dyDescent="0.2">
      <c r="D1506" s="40"/>
      <c r="E1506" s="40"/>
    </row>
    <row r="1507" spans="4:5" x14ac:dyDescent="0.2">
      <c r="D1507" s="40"/>
      <c r="E1507" s="40"/>
    </row>
    <row r="1508" spans="4:5" x14ac:dyDescent="0.2">
      <c r="D1508" s="40"/>
      <c r="E1508" s="40"/>
    </row>
    <row r="1509" spans="4:5" x14ac:dyDescent="0.2">
      <c r="D1509" s="40"/>
      <c r="E1509" s="40"/>
    </row>
    <row r="1510" spans="4:5" x14ac:dyDescent="0.2">
      <c r="D1510" s="40"/>
      <c r="E1510" s="40"/>
    </row>
    <row r="1511" spans="4:5" x14ac:dyDescent="0.2">
      <c r="D1511" s="40"/>
      <c r="E1511" s="40"/>
    </row>
    <row r="1512" spans="4:5" x14ac:dyDescent="0.2">
      <c r="D1512" s="40"/>
      <c r="E1512" s="40"/>
    </row>
    <row r="1513" spans="4:5" x14ac:dyDescent="0.2">
      <c r="D1513" s="40"/>
      <c r="E1513" s="40"/>
    </row>
    <row r="1514" spans="4:5" x14ac:dyDescent="0.2">
      <c r="D1514" s="40"/>
      <c r="E1514" s="40"/>
    </row>
    <row r="1515" spans="4:5" x14ac:dyDescent="0.2">
      <c r="D1515" s="40"/>
      <c r="E1515" s="40"/>
    </row>
    <row r="1516" spans="4:5" x14ac:dyDescent="0.2">
      <c r="D1516" s="40"/>
      <c r="E1516" s="40"/>
    </row>
    <row r="1517" spans="4:5" x14ac:dyDescent="0.2">
      <c r="D1517" s="40"/>
      <c r="E1517" s="40"/>
    </row>
    <row r="1518" spans="4:5" x14ac:dyDescent="0.2">
      <c r="D1518" s="40"/>
      <c r="E1518" s="40"/>
    </row>
    <row r="1519" spans="4:5" x14ac:dyDescent="0.2">
      <c r="D1519" s="40"/>
      <c r="E1519" s="40"/>
    </row>
    <row r="1520" spans="4:5" x14ac:dyDescent="0.2">
      <c r="D1520" s="40"/>
      <c r="E1520" s="40"/>
    </row>
    <row r="1521" spans="4:5" x14ac:dyDescent="0.2">
      <c r="D1521" s="40"/>
      <c r="E1521" s="40"/>
    </row>
    <row r="1522" spans="4:5" x14ac:dyDescent="0.2">
      <c r="D1522" s="40"/>
      <c r="E1522" s="40"/>
    </row>
    <row r="1523" spans="4:5" x14ac:dyDescent="0.2">
      <c r="D1523" s="40"/>
      <c r="E1523" s="40"/>
    </row>
    <row r="1524" spans="4:5" x14ac:dyDescent="0.2">
      <c r="D1524" s="40"/>
      <c r="E1524" s="40"/>
    </row>
    <row r="1525" spans="4:5" x14ac:dyDescent="0.2">
      <c r="D1525" s="40"/>
      <c r="E1525" s="40"/>
    </row>
    <row r="1526" spans="4:5" x14ac:dyDescent="0.2">
      <c r="D1526" s="40"/>
      <c r="E1526" s="40"/>
    </row>
    <row r="1527" spans="4:5" x14ac:dyDescent="0.2">
      <c r="D1527" s="40"/>
      <c r="E1527" s="40"/>
    </row>
    <row r="1528" spans="4:5" x14ac:dyDescent="0.2">
      <c r="D1528" s="40"/>
      <c r="E1528" s="40"/>
    </row>
    <row r="1529" spans="4:5" x14ac:dyDescent="0.2">
      <c r="D1529" s="40"/>
      <c r="E1529" s="40"/>
    </row>
    <row r="1530" spans="4:5" x14ac:dyDescent="0.2">
      <c r="D1530" s="40"/>
      <c r="E1530" s="40"/>
    </row>
    <row r="1531" spans="4:5" x14ac:dyDescent="0.2">
      <c r="D1531" s="40"/>
      <c r="E1531" s="40"/>
    </row>
    <row r="1532" spans="4:5" x14ac:dyDescent="0.2">
      <c r="D1532" s="40"/>
      <c r="E1532" s="40"/>
    </row>
    <row r="1533" spans="4:5" x14ac:dyDescent="0.2">
      <c r="D1533" s="40"/>
      <c r="E1533" s="40"/>
    </row>
    <row r="1534" spans="4:5" x14ac:dyDescent="0.2">
      <c r="D1534" s="40"/>
      <c r="E1534" s="40"/>
    </row>
    <row r="1535" spans="4:5" x14ac:dyDescent="0.2">
      <c r="D1535" s="40"/>
      <c r="E1535" s="40"/>
    </row>
    <row r="1536" spans="4:5" x14ac:dyDescent="0.2">
      <c r="D1536" s="40"/>
      <c r="E1536" s="40"/>
    </row>
    <row r="1537" spans="4:5" x14ac:dyDescent="0.2">
      <c r="D1537" s="40"/>
      <c r="E1537" s="40"/>
    </row>
    <row r="1538" spans="4:5" x14ac:dyDescent="0.2">
      <c r="D1538" s="40"/>
      <c r="E1538" s="40"/>
    </row>
    <row r="1539" spans="4:5" x14ac:dyDescent="0.2">
      <c r="D1539" s="40"/>
      <c r="E1539" s="40"/>
    </row>
    <row r="1540" spans="4:5" x14ac:dyDescent="0.2">
      <c r="D1540" s="40"/>
      <c r="E1540" s="40"/>
    </row>
    <row r="1541" spans="4:5" x14ac:dyDescent="0.2">
      <c r="D1541" s="40"/>
      <c r="E1541" s="40"/>
    </row>
    <row r="1542" spans="4:5" x14ac:dyDescent="0.2">
      <c r="D1542" s="40"/>
      <c r="E1542" s="40"/>
    </row>
    <row r="1543" spans="4:5" x14ac:dyDescent="0.2">
      <c r="D1543" s="40"/>
      <c r="E1543" s="40"/>
    </row>
    <row r="1544" spans="4:5" x14ac:dyDescent="0.2">
      <c r="D1544" s="40"/>
      <c r="E1544" s="40"/>
    </row>
    <row r="1545" spans="4:5" x14ac:dyDescent="0.2">
      <c r="D1545" s="40"/>
      <c r="E1545" s="40"/>
    </row>
    <row r="1546" spans="4:5" x14ac:dyDescent="0.2">
      <c r="D1546" s="40"/>
      <c r="E1546" s="40"/>
    </row>
    <row r="1547" spans="4:5" x14ac:dyDescent="0.2">
      <c r="D1547" s="40"/>
      <c r="E1547" s="40"/>
    </row>
    <row r="1548" spans="4:5" x14ac:dyDescent="0.2">
      <c r="D1548" s="40"/>
      <c r="E1548" s="40"/>
    </row>
    <row r="1549" spans="4:5" x14ac:dyDescent="0.2">
      <c r="D1549" s="40"/>
      <c r="E1549" s="40"/>
    </row>
    <row r="1550" spans="4:5" x14ac:dyDescent="0.2">
      <c r="D1550" s="40"/>
      <c r="E1550" s="40"/>
    </row>
    <row r="1551" spans="4:5" x14ac:dyDescent="0.2">
      <c r="D1551" s="40"/>
      <c r="E1551" s="40"/>
    </row>
    <row r="1552" spans="4:5" x14ac:dyDescent="0.2">
      <c r="D1552" s="40"/>
      <c r="E1552" s="40"/>
    </row>
    <row r="1553" spans="4:5" x14ac:dyDescent="0.2">
      <c r="D1553" s="40"/>
      <c r="E1553" s="40"/>
    </row>
    <row r="1554" spans="4:5" x14ac:dyDescent="0.2">
      <c r="D1554" s="40"/>
      <c r="E1554" s="40"/>
    </row>
    <row r="1555" spans="4:5" x14ac:dyDescent="0.2">
      <c r="D1555" s="40"/>
      <c r="E1555" s="40"/>
    </row>
    <row r="1556" spans="4:5" x14ac:dyDescent="0.2">
      <c r="D1556" s="40"/>
      <c r="E1556" s="40"/>
    </row>
    <row r="1557" spans="4:5" x14ac:dyDescent="0.2">
      <c r="D1557" s="40"/>
      <c r="E1557" s="40"/>
    </row>
    <row r="1558" spans="4:5" x14ac:dyDescent="0.2">
      <c r="D1558" s="40"/>
      <c r="E1558" s="40"/>
    </row>
    <row r="1559" spans="4:5" x14ac:dyDescent="0.2">
      <c r="D1559" s="40"/>
      <c r="E1559" s="40"/>
    </row>
    <row r="1560" spans="4:5" x14ac:dyDescent="0.2">
      <c r="D1560" s="40"/>
      <c r="E1560" s="40"/>
    </row>
    <row r="1561" spans="4:5" x14ac:dyDescent="0.2">
      <c r="D1561" s="40"/>
      <c r="E1561" s="40"/>
    </row>
    <row r="1562" spans="4:5" x14ac:dyDescent="0.2">
      <c r="D1562" s="40"/>
      <c r="E1562" s="40"/>
    </row>
    <row r="1563" spans="4:5" x14ac:dyDescent="0.2">
      <c r="D1563" s="40"/>
      <c r="E1563" s="40"/>
    </row>
    <row r="1564" spans="4:5" x14ac:dyDescent="0.2">
      <c r="D1564" s="40"/>
      <c r="E1564" s="40"/>
    </row>
    <row r="1565" spans="4:5" x14ac:dyDescent="0.2">
      <c r="D1565" s="40"/>
      <c r="E1565" s="40"/>
    </row>
    <row r="1566" spans="4:5" x14ac:dyDescent="0.2">
      <c r="D1566" s="40"/>
      <c r="E1566" s="40"/>
    </row>
    <row r="1567" spans="4:5" x14ac:dyDescent="0.2">
      <c r="D1567" s="40"/>
      <c r="E1567" s="40"/>
    </row>
    <row r="1568" spans="4:5" x14ac:dyDescent="0.2">
      <c r="D1568" s="40"/>
      <c r="E1568" s="40"/>
    </row>
    <row r="1569" spans="4:5" x14ac:dyDescent="0.2">
      <c r="D1569" s="40"/>
      <c r="E1569" s="40"/>
    </row>
    <row r="1570" spans="4:5" x14ac:dyDescent="0.2">
      <c r="D1570" s="40"/>
      <c r="E1570" s="40"/>
    </row>
    <row r="1571" spans="4:5" x14ac:dyDescent="0.2">
      <c r="D1571" s="40"/>
      <c r="E1571" s="40"/>
    </row>
    <row r="1572" spans="4:5" x14ac:dyDescent="0.2">
      <c r="D1572" s="40"/>
      <c r="E1572" s="40"/>
    </row>
    <row r="1573" spans="4:5" x14ac:dyDescent="0.2">
      <c r="D1573" s="40"/>
      <c r="E1573" s="40"/>
    </row>
    <row r="1574" spans="4:5" x14ac:dyDescent="0.2">
      <c r="D1574" s="40"/>
      <c r="E1574" s="40"/>
    </row>
    <row r="1575" spans="4:5" x14ac:dyDescent="0.2">
      <c r="D1575" s="40"/>
      <c r="E1575" s="40"/>
    </row>
    <row r="1576" spans="4:5" x14ac:dyDescent="0.2">
      <c r="D1576" s="40"/>
      <c r="E1576" s="40"/>
    </row>
    <row r="1577" spans="4:5" x14ac:dyDescent="0.2">
      <c r="D1577" s="40"/>
      <c r="E1577" s="40"/>
    </row>
    <row r="1578" spans="4:5" x14ac:dyDescent="0.2">
      <c r="D1578" s="40"/>
      <c r="E1578" s="40"/>
    </row>
    <row r="1579" spans="4:5" x14ac:dyDescent="0.2">
      <c r="D1579" s="40"/>
      <c r="E1579" s="40"/>
    </row>
    <row r="1580" spans="4:5" x14ac:dyDescent="0.2">
      <c r="D1580" s="40"/>
      <c r="E1580" s="40"/>
    </row>
    <row r="1581" spans="4:5" x14ac:dyDescent="0.2">
      <c r="D1581" s="40"/>
      <c r="E1581" s="40"/>
    </row>
    <row r="1582" spans="4:5" x14ac:dyDescent="0.2">
      <c r="D1582" s="40"/>
      <c r="E1582" s="40"/>
    </row>
    <row r="1583" spans="4:5" x14ac:dyDescent="0.2">
      <c r="D1583" s="40"/>
      <c r="E1583" s="40"/>
    </row>
    <row r="1584" spans="4:5" x14ac:dyDescent="0.2">
      <c r="D1584" s="40"/>
      <c r="E1584" s="40"/>
    </row>
    <row r="1585" spans="4:5" x14ac:dyDescent="0.2">
      <c r="D1585" s="40"/>
      <c r="E1585" s="40"/>
    </row>
    <row r="1586" spans="4:5" x14ac:dyDescent="0.2">
      <c r="D1586" s="40"/>
      <c r="E1586" s="40"/>
    </row>
    <row r="1587" spans="4:5" x14ac:dyDescent="0.2">
      <c r="D1587" s="40"/>
      <c r="E1587" s="40"/>
    </row>
    <row r="1588" spans="4:5" x14ac:dyDescent="0.2">
      <c r="D1588" s="40"/>
      <c r="E1588" s="40"/>
    </row>
    <row r="1589" spans="4:5" x14ac:dyDescent="0.2">
      <c r="D1589" s="40"/>
      <c r="E1589" s="40"/>
    </row>
    <row r="1590" spans="4:5" x14ac:dyDescent="0.2">
      <c r="D1590" s="40"/>
      <c r="E1590" s="40"/>
    </row>
    <row r="1591" spans="4:5" x14ac:dyDescent="0.2">
      <c r="D1591" s="40"/>
      <c r="E1591" s="40"/>
    </row>
    <row r="1592" spans="4:5" x14ac:dyDescent="0.2">
      <c r="D1592" s="40"/>
      <c r="E1592" s="40"/>
    </row>
    <row r="1593" spans="4:5" x14ac:dyDescent="0.2">
      <c r="D1593" s="40"/>
      <c r="E1593" s="40"/>
    </row>
    <row r="1594" spans="4:5" x14ac:dyDescent="0.2">
      <c r="D1594" s="40"/>
      <c r="E1594" s="40"/>
    </row>
    <row r="1595" spans="4:5" x14ac:dyDescent="0.2">
      <c r="D1595" s="40"/>
      <c r="E1595" s="40"/>
    </row>
    <row r="1596" spans="4:5" x14ac:dyDescent="0.2">
      <c r="D1596" s="40"/>
      <c r="E1596" s="40"/>
    </row>
    <row r="1597" spans="4:5" x14ac:dyDescent="0.2">
      <c r="D1597" s="40"/>
      <c r="E1597" s="40"/>
    </row>
    <row r="1598" spans="4:5" x14ac:dyDescent="0.2">
      <c r="D1598" s="40"/>
      <c r="E1598" s="40"/>
    </row>
    <row r="1599" spans="4:5" x14ac:dyDescent="0.2">
      <c r="D1599" s="40"/>
      <c r="E1599" s="40"/>
    </row>
    <row r="1600" spans="4:5" x14ac:dyDescent="0.2">
      <c r="D1600" s="40"/>
      <c r="E1600" s="40"/>
    </row>
    <row r="1601" spans="4:5" x14ac:dyDescent="0.2">
      <c r="D1601" s="40"/>
      <c r="E1601" s="40"/>
    </row>
    <row r="1602" spans="4:5" x14ac:dyDescent="0.2">
      <c r="D1602" s="40"/>
      <c r="E1602" s="40"/>
    </row>
    <row r="1603" spans="4:5" x14ac:dyDescent="0.2">
      <c r="D1603" s="40"/>
      <c r="E1603" s="40"/>
    </row>
    <row r="1604" spans="4:5" x14ac:dyDescent="0.2">
      <c r="D1604" s="40"/>
      <c r="E1604" s="40"/>
    </row>
    <row r="1605" spans="4:5" x14ac:dyDescent="0.2">
      <c r="D1605" s="40"/>
      <c r="E1605" s="40"/>
    </row>
    <row r="1606" spans="4:5" x14ac:dyDescent="0.2">
      <c r="D1606" s="40"/>
      <c r="E1606" s="40"/>
    </row>
    <row r="1607" spans="4:5" x14ac:dyDescent="0.2">
      <c r="D1607" s="40"/>
      <c r="E1607" s="40"/>
    </row>
    <row r="1608" spans="4:5" x14ac:dyDescent="0.2">
      <c r="D1608" s="40"/>
      <c r="E1608" s="40"/>
    </row>
    <row r="1609" spans="4:5" x14ac:dyDescent="0.2">
      <c r="D1609" s="40"/>
      <c r="E1609" s="40"/>
    </row>
    <row r="1610" spans="4:5" x14ac:dyDescent="0.2">
      <c r="D1610" s="40"/>
      <c r="E1610" s="40"/>
    </row>
    <row r="1611" spans="4:5" x14ac:dyDescent="0.2">
      <c r="D1611" s="40"/>
      <c r="E1611" s="40"/>
    </row>
    <row r="1612" spans="4:5" x14ac:dyDescent="0.2">
      <c r="D1612" s="40"/>
      <c r="E1612" s="40"/>
    </row>
    <row r="1613" spans="4:5" x14ac:dyDescent="0.2">
      <c r="D1613" s="40"/>
      <c r="E1613" s="40"/>
    </row>
    <row r="1614" spans="4:5" x14ac:dyDescent="0.2">
      <c r="D1614" s="40"/>
      <c r="E1614" s="40"/>
    </row>
    <row r="1615" spans="4:5" x14ac:dyDescent="0.2">
      <c r="D1615" s="40"/>
      <c r="E1615" s="40"/>
    </row>
    <row r="1616" spans="4:5" x14ac:dyDescent="0.2">
      <c r="D1616" s="40"/>
      <c r="E1616" s="40"/>
    </row>
    <row r="1617" spans="4:5" x14ac:dyDescent="0.2">
      <c r="D1617" s="40"/>
      <c r="E1617" s="40"/>
    </row>
    <row r="1618" spans="4:5" x14ac:dyDescent="0.2">
      <c r="D1618" s="40"/>
      <c r="E1618" s="40"/>
    </row>
    <row r="1619" spans="4:5" x14ac:dyDescent="0.2">
      <c r="D1619" s="40"/>
      <c r="E1619" s="40"/>
    </row>
    <row r="1620" spans="4:5" x14ac:dyDescent="0.2">
      <c r="D1620" s="40"/>
      <c r="E1620" s="40"/>
    </row>
    <row r="1621" spans="4:5" x14ac:dyDescent="0.2">
      <c r="D1621" s="40"/>
      <c r="E1621" s="40"/>
    </row>
    <row r="1622" spans="4:5" x14ac:dyDescent="0.2">
      <c r="D1622" s="40"/>
      <c r="E1622" s="40"/>
    </row>
    <row r="1623" spans="4:5" x14ac:dyDescent="0.2">
      <c r="D1623" s="40"/>
      <c r="E1623" s="40"/>
    </row>
    <row r="1624" spans="4:5" x14ac:dyDescent="0.2">
      <c r="D1624" s="40"/>
      <c r="E1624" s="40"/>
    </row>
    <row r="1625" spans="4:5" x14ac:dyDescent="0.2">
      <c r="D1625" s="40"/>
      <c r="E1625" s="40"/>
    </row>
    <row r="1626" spans="4:5" x14ac:dyDescent="0.2">
      <c r="D1626" s="40"/>
      <c r="E1626" s="40"/>
    </row>
    <row r="1627" spans="4:5" x14ac:dyDescent="0.2">
      <c r="D1627" s="40"/>
      <c r="E1627" s="40"/>
    </row>
    <row r="1628" spans="4:5" x14ac:dyDescent="0.2">
      <c r="D1628" s="40"/>
      <c r="E1628" s="40"/>
    </row>
    <row r="1629" spans="4:5" x14ac:dyDescent="0.2">
      <c r="D1629" s="40"/>
      <c r="E1629" s="40"/>
    </row>
    <row r="1630" spans="4:5" x14ac:dyDescent="0.2">
      <c r="D1630" s="40"/>
      <c r="E1630" s="40"/>
    </row>
    <row r="1631" spans="4:5" x14ac:dyDescent="0.2">
      <c r="D1631" s="40"/>
      <c r="E1631" s="40"/>
    </row>
    <row r="1632" spans="4:5" x14ac:dyDescent="0.2">
      <c r="D1632" s="40"/>
      <c r="E1632" s="40"/>
    </row>
    <row r="1633" spans="4:5" x14ac:dyDescent="0.2">
      <c r="D1633" s="40"/>
      <c r="E1633" s="40"/>
    </row>
    <row r="1634" spans="4:5" x14ac:dyDescent="0.2">
      <c r="D1634" s="40"/>
      <c r="E1634" s="40"/>
    </row>
    <row r="1635" spans="4:5" x14ac:dyDescent="0.2">
      <c r="D1635" s="40"/>
      <c r="E1635" s="40"/>
    </row>
    <row r="1636" spans="4:5" x14ac:dyDescent="0.2">
      <c r="D1636" s="40"/>
      <c r="E1636" s="40"/>
    </row>
    <row r="1637" spans="4:5" x14ac:dyDescent="0.2">
      <c r="D1637" s="40"/>
      <c r="E1637" s="40"/>
    </row>
    <row r="1638" spans="4:5" x14ac:dyDescent="0.2">
      <c r="D1638" s="40"/>
      <c r="E1638" s="40"/>
    </row>
    <row r="1639" spans="4:5" x14ac:dyDescent="0.2">
      <c r="D1639" s="40"/>
      <c r="E1639" s="40"/>
    </row>
    <row r="1640" spans="4:5" x14ac:dyDescent="0.2">
      <c r="D1640" s="40"/>
      <c r="E1640" s="40"/>
    </row>
    <row r="1641" spans="4:5" x14ac:dyDescent="0.2">
      <c r="D1641" s="40"/>
      <c r="E1641" s="40"/>
    </row>
    <row r="1642" spans="4:5" x14ac:dyDescent="0.2">
      <c r="D1642" s="40"/>
      <c r="E1642" s="40"/>
    </row>
    <row r="1643" spans="4:5" x14ac:dyDescent="0.2">
      <c r="D1643" s="40"/>
      <c r="E1643" s="40"/>
    </row>
    <row r="1644" spans="4:5" x14ac:dyDescent="0.2">
      <c r="D1644" s="40"/>
      <c r="E1644" s="40"/>
    </row>
    <row r="1645" spans="4:5" x14ac:dyDescent="0.2">
      <c r="D1645" s="40"/>
      <c r="E1645" s="40"/>
    </row>
    <row r="1646" spans="4:5" x14ac:dyDescent="0.2">
      <c r="D1646" s="40"/>
      <c r="E1646" s="40"/>
    </row>
    <row r="1647" spans="4:5" x14ac:dyDescent="0.2">
      <c r="D1647" s="40"/>
      <c r="E1647" s="40"/>
    </row>
    <row r="1648" spans="4:5" x14ac:dyDescent="0.2">
      <c r="D1648" s="40"/>
      <c r="E1648" s="40"/>
    </row>
    <row r="1649" spans="4:5" x14ac:dyDescent="0.2">
      <c r="D1649" s="40"/>
      <c r="E1649" s="40"/>
    </row>
    <row r="1650" spans="4:5" x14ac:dyDescent="0.2">
      <c r="D1650" s="40"/>
      <c r="E1650" s="40"/>
    </row>
    <row r="1651" spans="4:5" x14ac:dyDescent="0.2">
      <c r="D1651" s="40"/>
      <c r="E1651" s="40"/>
    </row>
    <row r="1652" spans="4:5" x14ac:dyDescent="0.2">
      <c r="D1652" s="40"/>
      <c r="E1652" s="40"/>
    </row>
    <row r="1653" spans="4:5" x14ac:dyDescent="0.2">
      <c r="D1653" s="40"/>
      <c r="E1653" s="40"/>
    </row>
    <row r="1654" spans="4:5" x14ac:dyDescent="0.2">
      <c r="D1654" s="40"/>
      <c r="E1654" s="40"/>
    </row>
    <row r="1655" spans="4:5" x14ac:dyDescent="0.2">
      <c r="D1655" s="40"/>
      <c r="E1655" s="40"/>
    </row>
    <row r="1656" spans="4:5" x14ac:dyDescent="0.2">
      <c r="D1656" s="40"/>
      <c r="E1656" s="40"/>
    </row>
    <row r="1657" spans="4:5" x14ac:dyDescent="0.2">
      <c r="D1657" s="40"/>
      <c r="E1657" s="40"/>
    </row>
    <row r="1658" spans="4:5" x14ac:dyDescent="0.2">
      <c r="D1658" s="40"/>
      <c r="E1658" s="40"/>
    </row>
    <row r="1659" spans="4:5" x14ac:dyDescent="0.2">
      <c r="D1659" s="40"/>
      <c r="E1659" s="40"/>
    </row>
    <row r="1660" spans="4:5" x14ac:dyDescent="0.2">
      <c r="D1660" s="40"/>
      <c r="E1660" s="40"/>
    </row>
    <row r="1661" spans="4:5" x14ac:dyDescent="0.2">
      <c r="D1661" s="40"/>
      <c r="E1661" s="40"/>
    </row>
    <row r="1662" spans="4:5" x14ac:dyDescent="0.2">
      <c r="D1662" s="40"/>
      <c r="E1662" s="40"/>
    </row>
    <row r="1663" spans="4:5" x14ac:dyDescent="0.2">
      <c r="D1663" s="40"/>
      <c r="E1663" s="40"/>
    </row>
    <row r="1664" spans="4:5" x14ac:dyDescent="0.2">
      <c r="D1664" s="40"/>
      <c r="E1664" s="40"/>
    </row>
    <row r="1665" spans="4:5" x14ac:dyDescent="0.2">
      <c r="D1665" s="40"/>
      <c r="E1665" s="40"/>
    </row>
    <row r="1666" spans="4:5" x14ac:dyDescent="0.2">
      <c r="D1666" s="40"/>
      <c r="E1666" s="40"/>
    </row>
    <row r="1667" spans="4:5" x14ac:dyDescent="0.2">
      <c r="D1667" s="40"/>
      <c r="E1667" s="40"/>
    </row>
    <row r="1668" spans="4:5" x14ac:dyDescent="0.2">
      <c r="D1668" s="40"/>
      <c r="E1668" s="40"/>
    </row>
    <row r="1669" spans="4:5" x14ac:dyDescent="0.2">
      <c r="D1669" s="40"/>
      <c r="E1669" s="40"/>
    </row>
    <row r="1670" spans="4:5" x14ac:dyDescent="0.2">
      <c r="D1670" s="40"/>
      <c r="E1670" s="40"/>
    </row>
    <row r="1671" spans="4:5" x14ac:dyDescent="0.2">
      <c r="D1671" s="40"/>
      <c r="E1671" s="40"/>
    </row>
    <row r="1672" spans="4:5" x14ac:dyDescent="0.2">
      <c r="D1672" s="40"/>
      <c r="E1672" s="40"/>
    </row>
    <row r="1673" spans="4:5" x14ac:dyDescent="0.2">
      <c r="D1673" s="40"/>
      <c r="E1673" s="40"/>
    </row>
    <row r="1674" spans="4:5" x14ac:dyDescent="0.2">
      <c r="D1674" s="40"/>
      <c r="E1674" s="40"/>
    </row>
    <row r="1675" spans="4:5" x14ac:dyDescent="0.2">
      <c r="D1675" s="40"/>
      <c r="E1675" s="40"/>
    </row>
    <row r="1676" spans="4:5" x14ac:dyDescent="0.2">
      <c r="D1676" s="40"/>
      <c r="E1676" s="40"/>
    </row>
    <row r="1677" spans="4:5" x14ac:dyDescent="0.2">
      <c r="D1677" s="40"/>
      <c r="E1677" s="40"/>
    </row>
    <row r="1678" spans="4:5" x14ac:dyDescent="0.2">
      <c r="D1678" s="40"/>
      <c r="E1678" s="40"/>
    </row>
    <row r="1679" spans="4:5" x14ac:dyDescent="0.2">
      <c r="D1679" s="40"/>
      <c r="E1679" s="40"/>
    </row>
    <row r="1680" spans="4:5" x14ac:dyDescent="0.2">
      <c r="D1680" s="40"/>
      <c r="E1680" s="40"/>
    </row>
    <row r="1681" spans="4:5" x14ac:dyDescent="0.2">
      <c r="D1681" s="40"/>
      <c r="E1681" s="40"/>
    </row>
    <row r="1682" spans="4:5" x14ac:dyDescent="0.2">
      <c r="D1682" s="40"/>
      <c r="E1682" s="40"/>
    </row>
    <row r="1683" spans="4:5" x14ac:dyDescent="0.2">
      <c r="D1683" s="40"/>
      <c r="E1683" s="40"/>
    </row>
    <row r="1684" spans="4:5" x14ac:dyDescent="0.2">
      <c r="D1684" s="40"/>
      <c r="E1684" s="40"/>
    </row>
    <row r="1685" spans="4:5" x14ac:dyDescent="0.2">
      <c r="D1685" s="40"/>
      <c r="E1685" s="40"/>
    </row>
    <row r="1686" spans="4:5" x14ac:dyDescent="0.2">
      <c r="D1686" s="40"/>
      <c r="E1686" s="40"/>
    </row>
    <row r="1687" spans="4:5" x14ac:dyDescent="0.2">
      <c r="D1687" s="40"/>
      <c r="E1687" s="40"/>
    </row>
    <row r="1688" spans="4:5" x14ac:dyDescent="0.2">
      <c r="D1688" s="40"/>
      <c r="E1688" s="40"/>
    </row>
    <row r="1689" spans="4:5" x14ac:dyDescent="0.2">
      <c r="D1689" s="40"/>
      <c r="E1689" s="40"/>
    </row>
    <row r="1690" spans="4:5" x14ac:dyDescent="0.2">
      <c r="D1690" s="40"/>
      <c r="E1690" s="40"/>
    </row>
    <row r="1691" spans="4:5" x14ac:dyDescent="0.2">
      <c r="D1691" s="40"/>
      <c r="E1691" s="40"/>
    </row>
    <row r="1692" spans="4:5" x14ac:dyDescent="0.2">
      <c r="D1692" s="40"/>
      <c r="E1692" s="40"/>
    </row>
    <row r="1693" spans="4:5" x14ac:dyDescent="0.2">
      <c r="D1693" s="40"/>
      <c r="E1693" s="40"/>
    </row>
    <row r="1694" spans="4:5" x14ac:dyDescent="0.2">
      <c r="D1694" s="40"/>
      <c r="E1694" s="40"/>
    </row>
    <row r="1695" spans="4:5" x14ac:dyDescent="0.2">
      <c r="D1695" s="40"/>
      <c r="E1695" s="40"/>
    </row>
    <row r="1696" spans="4:5" x14ac:dyDescent="0.2">
      <c r="D1696" s="40"/>
      <c r="E1696" s="40"/>
    </row>
    <row r="1697" spans="4:5" x14ac:dyDescent="0.2">
      <c r="D1697" s="40"/>
      <c r="E1697" s="40"/>
    </row>
    <row r="1698" spans="4:5" x14ac:dyDescent="0.2">
      <c r="D1698" s="40"/>
      <c r="E1698" s="40"/>
    </row>
    <row r="1699" spans="4:5" x14ac:dyDescent="0.2">
      <c r="D1699" s="40"/>
      <c r="E1699" s="40"/>
    </row>
    <row r="1700" spans="4:5" x14ac:dyDescent="0.2">
      <c r="D1700" s="40"/>
      <c r="E1700" s="40"/>
    </row>
    <row r="1701" spans="4:5" x14ac:dyDescent="0.2">
      <c r="D1701" s="40"/>
      <c r="E1701" s="40"/>
    </row>
    <row r="1702" spans="4:5" x14ac:dyDescent="0.2">
      <c r="D1702" s="40"/>
      <c r="E1702" s="40"/>
    </row>
    <row r="1703" spans="4:5" x14ac:dyDescent="0.2">
      <c r="D1703" s="40"/>
      <c r="E1703" s="40"/>
    </row>
    <row r="1704" spans="4:5" x14ac:dyDescent="0.2">
      <c r="D1704" s="40"/>
      <c r="E1704" s="40"/>
    </row>
    <row r="1705" spans="4:5" x14ac:dyDescent="0.2">
      <c r="D1705" s="40"/>
      <c r="E1705" s="40"/>
    </row>
    <row r="1706" spans="4:5" x14ac:dyDescent="0.2">
      <c r="D1706" s="40"/>
      <c r="E1706" s="40"/>
    </row>
    <row r="1707" spans="4:5" x14ac:dyDescent="0.2">
      <c r="D1707" s="40"/>
      <c r="E1707" s="40"/>
    </row>
    <row r="1708" spans="4:5" x14ac:dyDescent="0.2">
      <c r="D1708" s="40"/>
      <c r="E1708" s="40"/>
    </row>
    <row r="1709" spans="4:5" x14ac:dyDescent="0.2">
      <c r="D1709" s="40"/>
      <c r="E1709" s="40"/>
    </row>
    <row r="1710" spans="4:5" x14ac:dyDescent="0.2">
      <c r="D1710" s="40"/>
      <c r="E1710" s="40"/>
    </row>
    <row r="1711" spans="4:5" x14ac:dyDescent="0.2">
      <c r="D1711" s="40"/>
      <c r="E1711" s="40"/>
    </row>
    <row r="1712" spans="4:5" x14ac:dyDescent="0.2">
      <c r="D1712" s="40"/>
      <c r="E1712" s="40"/>
    </row>
    <row r="1713" spans="4:5" x14ac:dyDescent="0.2">
      <c r="D1713" s="40"/>
      <c r="E1713" s="40"/>
    </row>
    <row r="1714" spans="4:5" x14ac:dyDescent="0.2">
      <c r="D1714" s="40"/>
      <c r="E1714" s="40"/>
    </row>
    <row r="1715" spans="4:5" x14ac:dyDescent="0.2">
      <c r="D1715" s="40"/>
      <c r="E1715" s="40"/>
    </row>
    <row r="1716" spans="4:5" x14ac:dyDescent="0.2">
      <c r="D1716" s="40"/>
      <c r="E1716" s="40"/>
    </row>
    <row r="1717" spans="4:5" x14ac:dyDescent="0.2">
      <c r="D1717" s="40"/>
      <c r="E1717" s="40"/>
    </row>
    <row r="1718" spans="4:5" x14ac:dyDescent="0.2">
      <c r="D1718" s="40"/>
      <c r="E1718" s="40"/>
    </row>
    <row r="1719" spans="4:5" x14ac:dyDescent="0.2">
      <c r="D1719" s="40"/>
      <c r="E1719" s="40"/>
    </row>
    <row r="1720" spans="4:5" x14ac:dyDescent="0.2">
      <c r="D1720" s="40"/>
      <c r="E1720" s="40"/>
    </row>
    <row r="1721" spans="4:5" x14ac:dyDescent="0.2">
      <c r="D1721" s="40"/>
      <c r="E1721" s="40"/>
    </row>
    <row r="1722" spans="4:5" x14ac:dyDescent="0.2">
      <c r="D1722" s="40"/>
      <c r="E1722" s="40"/>
    </row>
    <row r="1723" spans="4:5" x14ac:dyDescent="0.2">
      <c r="D1723" s="40"/>
      <c r="E1723" s="40"/>
    </row>
    <row r="1724" spans="4:5" x14ac:dyDescent="0.2">
      <c r="D1724" s="40"/>
      <c r="E1724" s="40"/>
    </row>
    <row r="1725" spans="4:5" x14ac:dyDescent="0.2">
      <c r="D1725" s="40"/>
      <c r="E1725" s="40"/>
    </row>
    <row r="1726" spans="4:5" x14ac:dyDescent="0.2">
      <c r="D1726" s="40"/>
      <c r="E1726" s="40"/>
    </row>
    <row r="1727" spans="4:5" x14ac:dyDescent="0.2">
      <c r="D1727" s="40"/>
      <c r="E1727" s="40"/>
    </row>
    <row r="1728" spans="4:5" x14ac:dyDescent="0.2">
      <c r="D1728" s="40"/>
      <c r="E1728" s="40"/>
    </row>
    <row r="1729" spans="4:5" x14ac:dyDescent="0.2">
      <c r="D1729" s="40"/>
      <c r="E1729" s="40"/>
    </row>
    <row r="1730" spans="4:5" x14ac:dyDescent="0.2">
      <c r="D1730" s="40"/>
      <c r="E1730" s="40"/>
    </row>
    <row r="1731" spans="4:5" x14ac:dyDescent="0.2">
      <c r="D1731" s="40"/>
      <c r="E1731" s="40"/>
    </row>
    <row r="1732" spans="4:5" x14ac:dyDescent="0.2">
      <c r="D1732" s="40"/>
      <c r="E1732" s="40"/>
    </row>
    <row r="1733" spans="4:5" x14ac:dyDescent="0.2">
      <c r="D1733" s="40"/>
      <c r="E1733" s="40"/>
    </row>
    <row r="1734" spans="4:5" x14ac:dyDescent="0.2">
      <c r="D1734" s="40"/>
      <c r="E1734" s="40"/>
    </row>
    <row r="1735" spans="4:5" x14ac:dyDescent="0.2">
      <c r="D1735" s="40"/>
      <c r="E1735" s="40"/>
    </row>
    <row r="1736" spans="4:5" x14ac:dyDescent="0.2">
      <c r="D1736" s="40"/>
      <c r="E1736" s="40"/>
    </row>
    <row r="1737" spans="4:5" x14ac:dyDescent="0.2">
      <c r="D1737" s="40"/>
      <c r="E1737" s="40"/>
    </row>
    <row r="1738" spans="4:5" x14ac:dyDescent="0.2">
      <c r="D1738" s="40"/>
      <c r="E1738" s="40"/>
    </row>
    <row r="1739" spans="4:5" x14ac:dyDescent="0.2">
      <c r="D1739" s="40"/>
      <c r="E1739" s="40"/>
    </row>
    <row r="1740" spans="4:5" x14ac:dyDescent="0.2">
      <c r="D1740" s="40"/>
      <c r="E1740" s="40"/>
    </row>
    <row r="1741" spans="4:5" x14ac:dyDescent="0.2">
      <c r="D1741" s="40"/>
      <c r="E1741" s="40"/>
    </row>
    <row r="1742" spans="4:5" x14ac:dyDescent="0.2">
      <c r="D1742" s="40"/>
      <c r="E1742" s="40"/>
    </row>
    <row r="1743" spans="4:5" x14ac:dyDescent="0.2">
      <c r="D1743" s="40"/>
      <c r="E1743" s="40"/>
    </row>
    <row r="1744" spans="4:5" x14ac:dyDescent="0.2">
      <c r="D1744" s="40"/>
      <c r="E1744" s="40"/>
    </row>
    <row r="1745" spans="4:5" x14ac:dyDescent="0.2">
      <c r="D1745" s="40"/>
      <c r="E1745" s="40"/>
    </row>
    <row r="1746" spans="4:5" x14ac:dyDescent="0.2">
      <c r="D1746" s="40"/>
      <c r="E1746" s="40"/>
    </row>
    <row r="1747" spans="4:5" x14ac:dyDescent="0.2">
      <c r="D1747" s="40"/>
      <c r="E1747" s="40"/>
    </row>
    <row r="1748" spans="4:5" x14ac:dyDescent="0.2">
      <c r="D1748" s="40"/>
      <c r="E1748" s="40"/>
    </row>
    <row r="1749" spans="4:5" x14ac:dyDescent="0.2">
      <c r="D1749" s="40"/>
      <c r="E1749" s="40"/>
    </row>
    <row r="1750" spans="4:5" x14ac:dyDescent="0.2">
      <c r="D1750" s="40"/>
      <c r="E1750" s="40"/>
    </row>
    <row r="1751" spans="4:5" x14ac:dyDescent="0.2">
      <c r="D1751" s="40"/>
      <c r="E1751" s="40"/>
    </row>
    <row r="1752" spans="4:5" x14ac:dyDescent="0.2">
      <c r="D1752" s="40"/>
      <c r="E1752" s="40"/>
    </row>
    <row r="1753" spans="4:5" x14ac:dyDescent="0.2">
      <c r="D1753" s="40"/>
      <c r="E1753" s="40"/>
    </row>
    <row r="1754" spans="4:5" x14ac:dyDescent="0.2">
      <c r="D1754" s="40"/>
      <c r="E1754" s="40"/>
    </row>
    <row r="1755" spans="4:5" x14ac:dyDescent="0.2">
      <c r="D1755" s="40"/>
      <c r="E1755" s="40"/>
    </row>
    <row r="1756" spans="4:5" x14ac:dyDescent="0.2">
      <c r="D1756" s="40"/>
      <c r="E1756" s="40"/>
    </row>
    <row r="1757" spans="4:5" x14ac:dyDescent="0.2">
      <c r="D1757" s="40"/>
      <c r="E1757" s="40"/>
    </row>
    <row r="1758" spans="4:5" x14ac:dyDescent="0.2">
      <c r="D1758" s="40"/>
      <c r="E1758" s="40"/>
    </row>
    <row r="1759" spans="4:5" x14ac:dyDescent="0.2">
      <c r="D1759" s="40"/>
      <c r="E1759" s="40"/>
    </row>
    <row r="1760" spans="4:5" x14ac:dyDescent="0.2">
      <c r="D1760" s="40"/>
      <c r="E1760" s="40"/>
    </row>
    <row r="1761" spans="4:5" x14ac:dyDescent="0.2">
      <c r="D1761" s="40"/>
      <c r="E1761" s="40"/>
    </row>
    <row r="1762" spans="4:5" x14ac:dyDescent="0.2">
      <c r="D1762" s="40"/>
      <c r="E1762" s="40"/>
    </row>
    <row r="1763" spans="4:5" x14ac:dyDescent="0.2">
      <c r="D1763" s="40"/>
      <c r="E1763" s="40"/>
    </row>
    <row r="1764" spans="4:5" x14ac:dyDescent="0.2">
      <c r="D1764" s="40"/>
      <c r="E1764" s="40"/>
    </row>
    <row r="1765" spans="4:5" x14ac:dyDescent="0.2">
      <c r="D1765" s="40"/>
      <c r="E1765" s="40"/>
    </row>
    <row r="1766" spans="4:5" x14ac:dyDescent="0.2">
      <c r="D1766" s="40"/>
      <c r="E1766" s="40"/>
    </row>
    <row r="1767" spans="4:5" x14ac:dyDescent="0.2">
      <c r="D1767" s="40"/>
      <c r="E1767" s="40"/>
    </row>
    <row r="1768" spans="4:5" x14ac:dyDescent="0.2">
      <c r="D1768" s="40"/>
      <c r="E1768" s="40"/>
    </row>
    <row r="1769" spans="4:5" x14ac:dyDescent="0.2">
      <c r="D1769" s="40"/>
      <c r="E1769" s="40"/>
    </row>
    <row r="1770" spans="4:5" x14ac:dyDescent="0.2">
      <c r="D1770" s="40"/>
      <c r="E1770" s="40"/>
    </row>
    <row r="1771" spans="4:5" x14ac:dyDescent="0.2">
      <c r="D1771" s="40"/>
      <c r="E1771" s="40"/>
    </row>
    <row r="1772" spans="4:5" x14ac:dyDescent="0.2">
      <c r="D1772" s="40"/>
      <c r="E1772" s="40"/>
    </row>
    <row r="1773" spans="4:5" x14ac:dyDescent="0.2">
      <c r="D1773" s="40"/>
      <c r="E1773" s="40"/>
    </row>
    <row r="1774" spans="4:5" x14ac:dyDescent="0.2">
      <c r="D1774" s="40"/>
      <c r="E1774" s="40"/>
    </row>
    <row r="1775" spans="4:5" x14ac:dyDescent="0.2">
      <c r="D1775" s="40"/>
      <c r="E1775" s="40"/>
    </row>
    <row r="1776" spans="4:5" x14ac:dyDescent="0.2">
      <c r="D1776" s="40"/>
      <c r="E1776" s="40"/>
    </row>
    <row r="1777" spans="4:5" x14ac:dyDescent="0.2">
      <c r="D1777" s="40"/>
      <c r="E1777" s="40"/>
    </row>
    <row r="1778" spans="4:5" x14ac:dyDescent="0.2">
      <c r="D1778" s="40"/>
      <c r="E1778" s="40"/>
    </row>
    <row r="1779" spans="4:5" x14ac:dyDescent="0.2">
      <c r="D1779" s="40"/>
      <c r="E1779" s="40"/>
    </row>
    <row r="1780" spans="4:5" x14ac:dyDescent="0.2">
      <c r="D1780" s="40"/>
      <c r="E1780" s="40"/>
    </row>
    <row r="1781" spans="4:5" x14ac:dyDescent="0.2">
      <c r="D1781" s="40"/>
      <c r="E1781" s="40"/>
    </row>
    <row r="1782" spans="4:5" x14ac:dyDescent="0.2">
      <c r="D1782" s="40"/>
      <c r="E1782" s="40"/>
    </row>
    <row r="1783" spans="4:5" x14ac:dyDescent="0.2">
      <c r="D1783" s="40"/>
      <c r="E1783" s="40"/>
    </row>
    <row r="1784" spans="4:5" x14ac:dyDescent="0.2">
      <c r="D1784" s="40"/>
      <c r="E1784" s="40"/>
    </row>
    <row r="1785" spans="4:5" x14ac:dyDescent="0.2">
      <c r="D1785" s="40"/>
      <c r="E1785" s="40"/>
    </row>
    <row r="1786" spans="4:5" x14ac:dyDescent="0.2">
      <c r="D1786" s="40"/>
      <c r="E1786" s="40"/>
    </row>
    <row r="1787" spans="4:5" x14ac:dyDescent="0.2">
      <c r="D1787" s="40"/>
      <c r="E1787" s="40"/>
    </row>
    <row r="1788" spans="4:5" x14ac:dyDescent="0.2">
      <c r="D1788" s="40"/>
      <c r="E1788" s="40"/>
    </row>
    <row r="1789" spans="4:5" x14ac:dyDescent="0.2">
      <c r="D1789" s="40"/>
      <c r="E1789" s="40"/>
    </row>
    <row r="1790" spans="4:5" x14ac:dyDescent="0.2">
      <c r="D1790" s="40"/>
      <c r="E1790" s="40"/>
    </row>
    <row r="1791" spans="4:5" x14ac:dyDescent="0.2">
      <c r="D1791" s="40"/>
      <c r="E1791" s="40"/>
    </row>
    <row r="1792" spans="4:5" x14ac:dyDescent="0.2">
      <c r="D1792" s="40"/>
      <c r="E1792" s="40"/>
    </row>
    <row r="1793" spans="4:5" x14ac:dyDescent="0.2">
      <c r="D1793" s="40"/>
      <c r="E1793" s="40"/>
    </row>
    <row r="1794" spans="4:5" x14ac:dyDescent="0.2">
      <c r="D1794" s="40"/>
      <c r="E1794" s="40"/>
    </row>
    <row r="1795" spans="4:5" x14ac:dyDescent="0.2">
      <c r="D1795" s="40"/>
      <c r="E1795" s="40"/>
    </row>
    <row r="1796" spans="4:5" x14ac:dyDescent="0.2">
      <c r="D1796" s="40"/>
      <c r="E1796" s="40"/>
    </row>
    <row r="1797" spans="4:5" x14ac:dyDescent="0.2">
      <c r="D1797" s="40"/>
      <c r="E1797" s="40"/>
    </row>
    <row r="1798" spans="4:5" x14ac:dyDescent="0.2">
      <c r="D1798" s="40"/>
      <c r="E1798" s="40"/>
    </row>
    <row r="1799" spans="4:5" x14ac:dyDescent="0.2">
      <c r="D1799" s="40"/>
      <c r="E1799" s="40"/>
    </row>
    <row r="1800" spans="4:5" x14ac:dyDescent="0.2">
      <c r="D1800" s="40"/>
      <c r="E1800" s="40"/>
    </row>
    <row r="1801" spans="4:5" x14ac:dyDescent="0.2">
      <c r="D1801" s="40"/>
      <c r="E1801" s="40"/>
    </row>
    <row r="1802" spans="4:5" x14ac:dyDescent="0.2">
      <c r="D1802" s="40"/>
      <c r="E1802" s="40"/>
    </row>
    <row r="1803" spans="4:5" x14ac:dyDescent="0.2">
      <c r="D1803" s="40"/>
      <c r="E1803" s="40"/>
    </row>
    <row r="1804" spans="4:5" x14ac:dyDescent="0.2">
      <c r="D1804" s="40"/>
      <c r="E1804" s="40"/>
    </row>
    <row r="1805" spans="4:5" x14ac:dyDescent="0.2">
      <c r="D1805" s="40"/>
      <c r="E1805" s="40"/>
    </row>
    <row r="1806" spans="4:5" x14ac:dyDescent="0.2">
      <c r="D1806" s="40"/>
      <c r="E1806" s="40"/>
    </row>
    <row r="1807" spans="4:5" x14ac:dyDescent="0.2">
      <c r="D1807" s="40"/>
      <c r="E1807" s="40"/>
    </row>
    <row r="1808" spans="4:5" x14ac:dyDescent="0.2">
      <c r="D1808" s="40"/>
      <c r="E1808" s="40"/>
    </row>
    <row r="1809" spans="4:5" x14ac:dyDescent="0.2">
      <c r="D1809" s="40"/>
      <c r="E1809" s="40"/>
    </row>
    <row r="1810" spans="4:5" x14ac:dyDescent="0.2">
      <c r="D1810" s="40"/>
      <c r="E1810" s="40"/>
    </row>
    <row r="1811" spans="4:5" x14ac:dyDescent="0.2">
      <c r="D1811" s="40"/>
      <c r="E1811" s="40"/>
    </row>
    <row r="1812" spans="4:5" x14ac:dyDescent="0.2">
      <c r="D1812" s="40"/>
      <c r="E1812" s="40"/>
    </row>
    <row r="1813" spans="4:5" x14ac:dyDescent="0.2">
      <c r="D1813" s="40"/>
      <c r="E1813" s="40"/>
    </row>
    <row r="1814" spans="4:5" x14ac:dyDescent="0.2">
      <c r="D1814" s="40"/>
      <c r="E1814" s="40"/>
    </row>
    <row r="1815" spans="4:5" x14ac:dyDescent="0.2">
      <c r="D1815" s="40"/>
      <c r="E1815" s="40"/>
    </row>
    <row r="1816" spans="4:5" x14ac:dyDescent="0.2">
      <c r="D1816" s="40"/>
      <c r="E1816" s="40"/>
    </row>
    <row r="1817" spans="4:5" x14ac:dyDescent="0.2">
      <c r="D1817" s="40"/>
      <c r="E1817" s="40"/>
    </row>
    <row r="1818" spans="4:5" x14ac:dyDescent="0.2">
      <c r="D1818" s="40"/>
      <c r="E1818" s="40"/>
    </row>
    <row r="1819" spans="4:5" x14ac:dyDescent="0.2">
      <c r="D1819" s="40"/>
      <c r="E1819" s="40"/>
    </row>
    <row r="1820" spans="4:5" x14ac:dyDescent="0.2">
      <c r="D1820" s="40"/>
      <c r="E1820" s="40"/>
    </row>
    <row r="1821" spans="4:5" x14ac:dyDescent="0.2">
      <c r="D1821" s="40"/>
      <c r="E1821" s="40"/>
    </row>
    <row r="1822" spans="4:5" x14ac:dyDescent="0.2">
      <c r="D1822" s="40"/>
      <c r="E1822" s="40"/>
    </row>
    <row r="1823" spans="4:5" x14ac:dyDescent="0.2">
      <c r="D1823" s="40"/>
      <c r="E1823" s="40"/>
    </row>
    <row r="1824" spans="4:5" x14ac:dyDescent="0.2">
      <c r="D1824" s="40"/>
      <c r="E1824" s="40"/>
    </row>
    <row r="1825" spans="4:5" x14ac:dyDescent="0.2">
      <c r="D1825" s="40"/>
      <c r="E1825" s="40"/>
    </row>
    <row r="1826" spans="4:5" x14ac:dyDescent="0.2">
      <c r="D1826" s="40"/>
      <c r="E1826" s="40"/>
    </row>
    <row r="1827" spans="4:5" x14ac:dyDescent="0.2">
      <c r="D1827" s="40"/>
      <c r="E1827" s="40"/>
    </row>
    <row r="1828" spans="4:5" x14ac:dyDescent="0.2">
      <c r="D1828" s="40"/>
      <c r="E1828" s="40"/>
    </row>
    <row r="1829" spans="4:5" x14ac:dyDescent="0.2">
      <c r="D1829" s="40"/>
      <c r="E1829" s="40"/>
    </row>
    <row r="1830" spans="4:5" x14ac:dyDescent="0.2">
      <c r="D1830" s="40"/>
      <c r="E1830" s="40"/>
    </row>
    <row r="1831" spans="4:5" x14ac:dyDescent="0.2">
      <c r="D1831" s="40"/>
      <c r="E1831" s="40"/>
    </row>
    <row r="1832" spans="4:5" x14ac:dyDescent="0.2">
      <c r="D1832" s="40"/>
      <c r="E1832" s="40"/>
    </row>
    <row r="1833" spans="4:5" x14ac:dyDescent="0.2">
      <c r="D1833" s="40"/>
      <c r="E1833" s="40"/>
    </row>
    <row r="1834" spans="4:5" x14ac:dyDescent="0.2">
      <c r="D1834" s="40"/>
      <c r="E1834" s="40"/>
    </row>
    <row r="1835" spans="4:5" x14ac:dyDescent="0.2">
      <c r="D1835" s="40"/>
      <c r="E1835" s="40"/>
    </row>
    <row r="1836" spans="4:5" x14ac:dyDescent="0.2">
      <c r="D1836" s="40"/>
      <c r="E1836" s="40"/>
    </row>
    <row r="1837" spans="4:5" x14ac:dyDescent="0.2">
      <c r="D1837" s="40"/>
      <c r="E1837" s="40"/>
    </row>
    <row r="1838" spans="4:5" x14ac:dyDescent="0.2">
      <c r="D1838" s="40"/>
      <c r="E1838" s="40"/>
    </row>
    <row r="1839" spans="4:5" x14ac:dyDescent="0.2">
      <c r="D1839" s="40"/>
      <c r="E1839" s="40"/>
    </row>
    <row r="1840" spans="4:5" x14ac:dyDescent="0.2">
      <c r="D1840" s="40"/>
      <c r="E1840" s="40"/>
    </row>
    <row r="1841" spans="4:5" x14ac:dyDescent="0.2">
      <c r="D1841" s="40"/>
      <c r="E1841" s="40"/>
    </row>
    <row r="1842" spans="4:5" x14ac:dyDescent="0.2">
      <c r="D1842" s="40"/>
      <c r="E1842" s="40"/>
    </row>
    <row r="1843" spans="4:5" x14ac:dyDescent="0.2">
      <c r="D1843" s="40"/>
      <c r="E1843" s="40"/>
    </row>
    <row r="1844" spans="4:5" x14ac:dyDescent="0.2">
      <c r="D1844" s="40"/>
      <c r="E1844" s="40"/>
    </row>
    <row r="1845" spans="4:5" x14ac:dyDescent="0.2">
      <c r="D1845" s="40"/>
      <c r="E1845" s="40"/>
    </row>
    <row r="1846" spans="4:5" x14ac:dyDescent="0.2">
      <c r="D1846" s="40"/>
      <c r="E1846" s="40"/>
    </row>
    <row r="1847" spans="4:5" x14ac:dyDescent="0.2">
      <c r="D1847" s="40"/>
      <c r="E1847" s="40"/>
    </row>
    <row r="1848" spans="4:5" x14ac:dyDescent="0.2">
      <c r="D1848" s="40"/>
      <c r="E1848" s="40"/>
    </row>
    <row r="1849" spans="4:5" x14ac:dyDescent="0.2">
      <c r="D1849" s="40"/>
      <c r="E1849" s="40"/>
    </row>
    <row r="1850" spans="4:5" x14ac:dyDescent="0.2">
      <c r="D1850" s="40"/>
      <c r="E1850" s="40"/>
    </row>
    <row r="1851" spans="4:5" x14ac:dyDescent="0.2">
      <c r="D1851" s="40"/>
      <c r="E1851" s="40"/>
    </row>
    <row r="1852" spans="4:5" x14ac:dyDescent="0.2">
      <c r="D1852" s="40"/>
      <c r="E1852" s="40"/>
    </row>
    <row r="1853" spans="4:5" x14ac:dyDescent="0.2">
      <c r="D1853" s="40"/>
      <c r="E1853" s="40"/>
    </row>
    <row r="1854" spans="4:5" x14ac:dyDescent="0.2">
      <c r="D1854" s="40"/>
      <c r="E1854" s="40"/>
    </row>
    <row r="1855" spans="4:5" x14ac:dyDescent="0.2">
      <c r="D1855" s="40"/>
      <c r="E1855" s="40"/>
    </row>
    <row r="1856" spans="4:5" x14ac:dyDescent="0.2">
      <c r="D1856" s="40"/>
      <c r="E1856" s="40"/>
    </row>
    <row r="1857" spans="4:5" x14ac:dyDescent="0.2">
      <c r="D1857" s="40"/>
      <c r="E1857" s="40"/>
    </row>
    <row r="1858" spans="4:5" x14ac:dyDescent="0.2">
      <c r="D1858" s="40"/>
      <c r="E1858" s="40"/>
    </row>
    <row r="1859" spans="4:5" x14ac:dyDescent="0.2">
      <c r="D1859" s="40"/>
      <c r="E1859" s="40"/>
    </row>
    <row r="1860" spans="4:5" x14ac:dyDescent="0.2">
      <c r="D1860" s="40"/>
      <c r="E1860" s="40"/>
    </row>
    <row r="1861" spans="4:5" x14ac:dyDescent="0.2">
      <c r="D1861" s="40"/>
      <c r="E1861" s="40"/>
    </row>
    <row r="1862" spans="4:5" x14ac:dyDescent="0.2">
      <c r="D1862" s="40"/>
      <c r="E1862" s="40"/>
    </row>
    <row r="1863" spans="4:5" x14ac:dyDescent="0.2">
      <c r="D1863" s="40"/>
      <c r="E1863" s="40"/>
    </row>
    <row r="1864" spans="4:5" x14ac:dyDescent="0.2">
      <c r="D1864" s="40"/>
      <c r="E1864" s="40"/>
    </row>
    <row r="1865" spans="4:5" x14ac:dyDescent="0.2">
      <c r="D1865" s="40"/>
      <c r="E1865" s="40"/>
    </row>
    <row r="1866" spans="4:5" x14ac:dyDescent="0.2">
      <c r="D1866" s="40"/>
      <c r="E1866" s="40"/>
    </row>
    <row r="1867" spans="4:5" x14ac:dyDescent="0.2">
      <c r="D1867" s="40"/>
      <c r="E1867" s="40"/>
    </row>
    <row r="1868" spans="4:5" x14ac:dyDescent="0.2">
      <c r="D1868" s="40"/>
      <c r="E1868" s="40"/>
    </row>
    <row r="1869" spans="4:5" x14ac:dyDescent="0.2">
      <c r="D1869" s="40"/>
      <c r="E1869" s="40"/>
    </row>
    <row r="1870" spans="4:5" x14ac:dyDescent="0.2">
      <c r="D1870" s="40"/>
      <c r="E1870" s="40"/>
    </row>
    <row r="1871" spans="4:5" x14ac:dyDescent="0.2">
      <c r="D1871" s="40"/>
      <c r="E1871" s="40"/>
    </row>
    <row r="1872" spans="4:5" x14ac:dyDescent="0.2">
      <c r="D1872" s="40"/>
      <c r="E1872" s="40"/>
    </row>
    <row r="1873" spans="4:5" x14ac:dyDescent="0.2">
      <c r="D1873" s="40"/>
      <c r="E1873" s="40"/>
    </row>
    <row r="1874" spans="4:5" x14ac:dyDescent="0.2">
      <c r="D1874" s="40"/>
      <c r="E1874" s="40"/>
    </row>
    <row r="1875" spans="4:5" x14ac:dyDescent="0.2">
      <c r="D1875" s="40"/>
      <c r="E1875" s="40"/>
    </row>
    <row r="1876" spans="4:5" x14ac:dyDescent="0.2">
      <c r="D1876" s="40"/>
      <c r="E1876" s="40"/>
    </row>
    <row r="1877" spans="4:5" x14ac:dyDescent="0.2">
      <c r="D1877" s="40"/>
      <c r="E1877" s="40"/>
    </row>
    <row r="1878" spans="4:5" x14ac:dyDescent="0.2">
      <c r="D1878" s="40"/>
      <c r="E1878" s="40"/>
    </row>
    <row r="1879" spans="4:5" x14ac:dyDescent="0.2">
      <c r="D1879" s="40"/>
      <c r="E1879" s="40"/>
    </row>
    <row r="1880" spans="4:5" x14ac:dyDescent="0.2">
      <c r="D1880" s="40"/>
      <c r="E1880" s="40"/>
    </row>
    <row r="1881" spans="4:5" x14ac:dyDescent="0.2">
      <c r="D1881" s="40"/>
      <c r="E1881" s="40"/>
    </row>
    <row r="1882" spans="4:5" x14ac:dyDescent="0.2">
      <c r="D1882" s="40"/>
      <c r="E1882" s="40"/>
    </row>
    <row r="1883" spans="4:5" x14ac:dyDescent="0.2">
      <c r="D1883" s="40"/>
      <c r="E1883" s="40"/>
    </row>
    <row r="1884" spans="4:5" x14ac:dyDescent="0.2">
      <c r="D1884" s="40"/>
      <c r="E1884" s="40"/>
    </row>
    <row r="1885" spans="4:5" x14ac:dyDescent="0.2">
      <c r="D1885" s="40"/>
      <c r="E1885" s="40"/>
    </row>
    <row r="1886" spans="4:5" x14ac:dyDescent="0.2">
      <c r="D1886" s="40"/>
      <c r="E1886" s="40"/>
    </row>
    <row r="1887" spans="4:5" x14ac:dyDescent="0.2">
      <c r="D1887" s="40"/>
      <c r="E1887" s="40"/>
    </row>
    <row r="1888" spans="4:5" x14ac:dyDescent="0.2">
      <c r="D1888" s="40"/>
      <c r="E1888" s="40"/>
    </row>
    <row r="1889" spans="4:5" x14ac:dyDescent="0.2">
      <c r="D1889" s="40"/>
      <c r="E1889" s="40"/>
    </row>
    <row r="1890" spans="4:5" x14ac:dyDescent="0.2">
      <c r="D1890" s="40"/>
      <c r="E1890" s="40"/>
    </row>
    <row r="1891" spans="4:5" x14ac:dyDescent="0.2">
      <c r="D1891" s="40"/>
      <c r="E1891" s="40"/>
    </row>
    <row r="1892" spans="4:5" x14ac:dyDescent="0.2">
      <c r="D1892" s="40"/>
      <c r="E1892" s="40"/>
    </row>
    <row r="1893" spans="4:5" x14ac:dyDescent="0.2">
      <c r="D1893" s="40"/>
      <c r="E1893" s="40"/>
    </row>
    <row r="1894" spans="4:5" x14ac:dyDescent="0.2">
      <c r="D1894" s="40"/>
      <c r="E1894" s="40"/>
    </row>
    <row r="1895" spans="4:5" x14ac:dyDescent="0.2">
      <c r="D1895" s="40"/>
      <c r="E1895" s="40"/>
    </row>
    <row r="1896" spans="4:5" x14ac:dyDescent="0.2">
      <c r="D1896" s="40"/>
      <c r="E1896" s="40"/>
    </row>
    <row r="1897" spans="4:5" x14ac:dyDescent="0.2">
      <c r="D1897" s="40"/>
      <c r="E1897" s="40"/>
    </row>
    <row r="1898" spans="4:5" x14ac:dyDescent="0.2">
      <c r="D1898" s="40"/>
      <c r="E1898" s="40"/>
    </row>
    <row r="1899" spans="4:5" x14ac:dyDescent="0.2">
      <c r="D1899" s="40"/>
      <c r="E1899" s="40"/>
    </row>
    <row r="1900" spans="4:5" x14ac:dyDescent="0.2">
      <c r="D1900" s="40"/>
      <c r="E1900" s="40"/>
    </row>
    <row r="1901" spans="4:5" x14ac:dyDescent="0.2">
      <c r="D1901" s="40"/>
      <c r="E1901" s="40"/>
    </row>
    <row r="1902" spans="4:5" x14ac:dyDescent="0.2">
      <c r="D1902" s="40"/>
      <c r="E1902" s="40"/>
    </row>
    <row r="1903" spans="4:5" x14ac:dyDescent="0.2">
      <c r="D1903" s="40"/>
      <c r="E1903" s="40"/>
    </row>
    <row r="1904" spans="4:5" x14ac:dyDescent="0.2">
      <c r="D1904" s="40"/>
      <c r="E1904" s="40"/>
    </row>
    <row r="1905" spans="4:5" x14ac:dyDescent="0.2">
      <c r="D1905" s="40"/>
      <c r="E1905" s="40"/>
    </row>
    <row r="1906" spans="4:5" x14ac:dyDescent="0.2">
      <c r="D1906" s="40"/>
      <c r="E1906" s="40"/>
    </row>
    <row r="1907" spans="4:5" x14ac:dyDescent="0.2">
      <c r="D1907" s="40"/>
      <c r="E1907" s="40"/>
    </row>
    <row r="1908" spans="4:5" x14ac:dyDescent="0.2">
      <c r="D1908" s="40"/>
      <c r="E1908" s="40"/>
    </row>
    <row r="1909" spans="4:5" x14ac:dyDescent="0.2">
      <c r="D1909" s="40"/>
      <c r="E1909" s="40"/>
    </row>
    <row r="1910" spans="4:5" x14ac:dyDescent="0.2">
      <c r="D1910" s="40"/>
      <c r="E1910" s="40"/>
    </row>
    <row r="1911" spans="4:5" x14ac:dyDescent="0.2">
      <c r="D1911" s="40"/>
      <c r="E1911" s="40"/>
    </row>
    <row r="1912" spans="4:5" x14ac:dyDescent="0.2">
      <c r="D1912" s="40"/>
      <c r="E1912" s="40"/>
    </row>
    <row r="1913" spans="4:5" x14ac:dyDescent="0.2">
      <c r="D1913" s="40"/>
      <c r="E1913" s="40"/>
    </row>
    <row r="1914" spans="4:5" x14ac:dyDescent="0.2">
      <c r="D1914" s="40"/>
      <c r="E1914" s="40"/>
    </row>
    <row r="1915" spans="4:5" x14ac:dyDescent="0.2">
      <c r="D1915" s="40"/>
      <c r="E1915" s="40"/>
    </row>
    <row r="1916" spans="4:5" x14ac:dyDescent="0.2">
      <c r="D1916" s="40"/>
      <c r="E1916" s="40"/>
    </row>
    <row r="1917" spans="4:5" x14ac:dyDescent="0.2">
      <c r="D1917" s="40"/>
      <c r="E1917" s="40"/>
    </row>
    <row r="1918" spans="4:5" x14ac:dyDescent="0.2">
      <c r="D1918" s="40"/>
      <c r="E1918" s="40"/>
    </row>
    <row r="1919" spans="4:5" x14ac:dyDescent="0.2">
      <c r="D1919" s="40"/>
      <c r="E1919" s="40"/>
    </row>
    <row r="1920" spans="4:5" x14ac:dyDescent="0.2">
      <c r="D1920" s="40"/>
      <c r="E1920" s="40"/>
    </row>
    <row r="1921" spans="4:5" x14ac:dyDescent="0.2">
      <c r="D1921" s="40"/>
      <c r="E1921" s="40"/>
    </row>
    <row r="1922" spans="4:5" x14ac:dyDescent="0.2">
      <c r="D1922" s="40"/>
      <c r="E1922" s="40"/>
    </row>
    <row r="1923" spans="4:5" x14ac:dyDescent="0.2">
      <c r="D1923" s="40"/>
      <c r="E1923" s="40"/>
    </row>
    <row r="1924" spans="4:5" x14ac:dyDescent="0.2">
      <c r="D1924" s="40"/>
      <c r="E1924" s="40"/>
    </row>
    <row r="1925" spans="4:5" x14ac:dyDescent="0.2">
      <c r="D1925" s="40"/>
      <c r="E1925" s="40"/>
    </row>
    <row r="1926" spans="4:5" x14ac:dyDescent="0.2">
      <c r="D1926" s="40"/>
      <c r="E1926" s="40"/>
    </row>
    <row r="1927" spans="4:5" x14ac:dyDescent="0.2">
      <c r="D1927" s="40"/>
      <c r="E1927" s="40"/>
    </row>
    <row r="1928" spans="4:5" x14ac:dyDescent="0.2">
      <c r="D1928" s="40"/>
      <c r="E1928" s="40"/>
    </row>
    <row r="1929" spans="4:5" x14ac:dyDescent="0.2">
      <c r="D1929" s="40"/>
      <c r="E1929" s="40"/>
    </row>
    <row r="1930" spans="4:5" x14ac:dyDescent="0.2">
      <c r="D1930" s="40"/>
      <c r="E1930" s="40"/>
    </row>
    <row r="1931" spans="4:5" x14ac:dyDescent="0.2">
      <c r="D1931" s="40"/>
      <c r="E1931" s="40"/>
    </row>
    <row r="1932" spans="4:5" x14ac:dyDescent="0.2">
      <c r="D1932" s="40"/>
      <c r="E1932" s="40"/>
    </row>
    <row r="1933" spans="4:5" x14ac:dyDescent="0.2">
      <c r="D1933" s="40"/>
      <c r="E1933" s="40"/>
    </row>
    <row r="1934" spans="4:5" x14ac:dyDescent="0.2">
      <c r="D1934" s="40"/>
      <c r="E1934" s="40"/>
    </row>
    <row r="1935" spans="4:5" x14ac:dyDescent="0.2">
      <c r="D1935" s="40"/>
      <c r="E1935" s="40"/>
    </row>
    <row r="1936" spans="4:5" x14ac:dyDescent="0.2">
      <c r="D1936" s="40"/>
      <c r="E1936" s="40"/>
    </row>
    <row r="1937" spans="4:5" x14ac:dyDescent="0.2">
      <c r="D1937" s="40"/>
      <c r="E1937" s="40"/>
    </row>
    <row r="1938" spans="4:5" x14ac:dyDescent="0.2">
      <c r="D1938" s="40"/>
      <c r="E1938" s="40"/>
    </row>
    <row r="1939" spans="4:5" x14ac:dyDescent="0.2">
      <c r="D1939" s="40"/>
      <c r="E1939" s="40"/>
    </row>
    <row r="1940" spans="4:5" x14ac:dyDescent="0.2">
      <c r="D1940" s="40"/>
      <c r="E1940" s="40"/>
    </row>
    <row r="1941" spans="4:5" x14ac:dyDescent="0.2">
      <c r="D1941" s="40"/>
      <c r="E1941" s="40"/>
    </row>
    <row r="1942" spans="4:5" x14ac:dyDescent="0.2">
      <c r="D1942" s="40"/>
      <c r="E1942" s="40"/>
    </row>
    <row r="1943" spans="4:5" x14ac:dyDescent="0.2">
      <c r="D1943" s="40"/>
      <c r="E1943" s="40"/>
    </row>
    <row r="1944" spans="4:5" x14ac:dyDescent="0.2">
      <c r="D1944" s="40"/>
      <c r="E1944" s="40"/>
    </row>
    <row r="1945" spans="4:5" x14ac:dyDescent="0.2">
      <c r="D1945" s="40"/>
      <c r="E1945" s="40"/>
    </row>
    <row r="1946" spans="4:5" x14ac:dyDescent="0.2">
      <c r="D1946" s="40"/>
      <c r="E1946" s="40"/>
    </row>
    <row r="1947" spans="4:5" x14ac:dyDescent="0.2">
      <c r="D1947" s="40"/>
      <c r="E1947" s="40"/>
    </row>
    <row r="1948" spans="4:5" x14ac:dyDescent="0.2">
      <c r="D1948" s="40"/>
      <c r="E1948" s="40"/>
    </row>
    <row r="1949" spans="4:5" x14ac:dyDescent="0.2">
      <c r="D1949" s="40"/>
      <c r="E1949" s="40"/>
    </row>
    <row r="1950" spans="4:5" x14ac:dyDescent="0.2">
      <c r="D1950" s="40"/>
      <c r="E1950" s="40"/>
    </row>
    <row r="1951" spans="4:5" x14ac:dyDescent="0.2">
      <c r="D1951" s="40"/>
      <c r="E1951" s="40"/>
    </row>
    <row r="1952" spans="4:5" x14ac:dyDescent="0.2">
      <c r="D1952" s="40"/>
      <c r="E1952" s="40"/>
    </row>
    <row r="1953" spans="4:5" x14ac:dyDescent="0.2">
      <c r="D1953" s="40"/>
      <c r="E1953" s="40"/>
    </row>
    <row r="1954" spans="4:5" x14ac:dyDescent="0.2">
      <c r="D1954" s="40"/>
      <c r="E1954" s="40"/>
    </row>
    <row r="1955" spans="4:5" x14ac:dyDescent="0.2">
      <c r="D1955" s="40"/>
      <c r="E1955" s="40"/>
    </row>
    <row r="1956" spans="4:5" x14ac:dyDescent="0.2">
      <c r="D1956" s="40"/>
      <c r="E1956" s="40"/>
    </row>
    <row r="1957" spans="4:5" x14ac:dyDescent="0.2">
      <c r="D1957" s="40"/>
      <c r="E1957" s="40"/>
    </row>
    <row r="1958" spans="4:5" x14ac:dyDescent="0.2">
      <c r="D1958" s="40"/>
      <c r="E1958" s="40"/>
    </row>
    <row r="1959" spans="4:5" x14ac:dyDescent="0.2">
      <c r="D1959" s="40"/>
      <c r="E1959" s="40"/>
    </row>
    <row r="1960" spans="4:5" x14ac:dyDescent="0.2">
      <c r="D1960" s="40"/>
      <c r="E1960" s="40"/>
    </row>
    <row r="1961" spans="4:5" x14ac:dyDescent="0.2">
      <c r="D1961" s="40"/>
      <c r="E1961" s="40"/>
    </row>
    <row r="1962" spans="4:5" x14ac:dyDescent="0.2">
      <c r="D1962" s="40"/>
      <c r="E1962" s="40"/>
    </row>
    <row r="1963" spans="4:5" x14ac:dyDescent="0.2">
      <c r="D1963" s="40"/>
      <c r="E1963" s="40"/>
    </row>
    <row r="1964" spans="4:5" x14ac:dyDescent="0.2">
      <c r="D1964" s="40"/>
      <c r="E1964" s="40"/>
    </row>
    <row r="1965" spans="4:5" x14ac:dyDescent="0.2">
      <c r="D1965" s="40"/>
      <c r="E1965" s="40"/>
    </row>
    <row r="1966" spans="4:5" x14ac:dyDescent="0.2">
      <c r="D1966" s="40"/>
      <c r="E1966" s="40"/>
    </row>
    <row r="1967" spans="4:5" x14ac:dyDescent="0.2">
      <c r="D1967" s="40"/>
      <c r="E1967" s="40"/>
    </row>
    <row r="1968" spans="4:5" x14ac:dyDescent="0.2">
      <c r="D1968" s="40"/>
      <c r="E1968" s="40"/>
    </row>
    <row r="1969" spans="4:5" x14ac:dyDescent="0.2">
      <c r="D1969" s="40"/>
      <c r="E1969" s="40"/>
    </row>
    <row r="1970" spans="4:5" x14ac:dyDescent="0.2">
      <c r="D1970" s="40"/>
      <c r="E1970" s="40"/>
    </row>
    <row r="1971" spans="4:5" x14ac:dyDescent="0.2">
      <c r="D1971" s="40"/>
      <c r="E1971" s="40"/>
    </row>
    <row r="1972" spans="4:5" x14ac:dyDescent="0.2">
      <c r="D1972" s="40"/>
      <c r="E1972" s="40"/>
    </row>
    <row r="1973" spans="4:5" x14ac:dyDescent="0.2">
      <c r="D1973" s="40"/>
      <c r="E1973" s="40"/>
    </row>
    <row r="1974" spans="4:5" x14ac:dyDescent="0.2">
      <c r="D1974" s="40"/>
      <c r="E1974" s="40"/>
    </row>
    <row r="1975" spans="4:5" x14ac:dyDescent="0.2">
      <c r="D1975" s="40"/>
      <c r="E1975" s="40"/>
    </row>
    <row r="1976" spans="4:5" x14ac:dyDescent="0.2">
      <c r="D1976" s="40"/>
      <c r="E1976" s="40"/>
    </row>
    <row r="1977" spans="4:5" x14ac:dyDescent="0.2">
      <c r="D1977" s="40"/>
      <c r="E1977" s="40"/>
    </row>
    <row r="1978" spans="4:5" x14ac:dyDescent="0.2">
      <c r="D1978" s="40"/>
      <c r="E1978" s="40"/>
    </row>
    <row r="1979" spans="4:5" x14ac:dyDescent="0.2">
      <c r="D1979" s="40"/>
      <c r="E1979" s="40"/>
    </row>
    <row r="1980" spans="4:5" x14ac:dyDescent="0.2">
      <c r="D1980" s="40"/>
      <c r="E1980" s="40"/>
    </row>
    <row r="1981" spans="4:5" x14ac:dyDescent="0.2">
      <c r="D1981" s="40"/>
      <c r="E1981" s="40"/>
    </row>
    <row r="1982" spans="4:5" x14ac:dyDescent="0.2">
      <c r="D1982" s="40"/>
      <c r="E1982" s="40"/>
    </row>
    <row r="1983" spans="4:5" x14ac:dyDescent="0.2">
      <c r="D1983" s="40"/>
      <c r="E1983" s="40"/>
    </row>
    <row r="1984" spans="4:5" x14ac:dyDescent="0.2">
      <c r="D1984" s="40"/>
      <c r="E1984" s="40"/>
    </row>
    <row r="1985" spans="4:5" x14ac:dyDescent="0.2">
      <c r="D1985" s="40"/>
      <c r="E1985" s="40"/>
    </row>
    <row r="1986" spans="4:5" x14ac:dyDescent="0.2">
      <c r="D1986" s="40"/>
      <c r="E1986" s="40"/>
    </row>
    <row r="1987" spans="4:5" x14ac:dyDescent="0.2">
      <c r="D1987" s="40"/>
      <c r="E1987" s="40"/>
    </row>
    <row r="1988" spans="4:5" x14ac:dyDescent="0.2">
      <c r="D1988" s="40"/>
      <c r="E1988" s="40"/>
    </row>
    <row r="1989" spans="4:5" x14ac:dyDescent="0.2">
      <c r="D1989" s="40"/>
      <c r="E1989" s="40"/>
    </row>
    <row r="1990" spans="4:5" x14ac:dyDescent="0.2">
      <c r="D1990" s="40"/>
      <c r="E1990" s="40"/>
    </row>
    <row r="1991" spans="4:5" x14ac:dyDescent="0.2">
      <c r="D1991" s="40"/>
      <c r="E1991" s="40"/>
    </row>
    <row r="1992" spans="4:5" x14ac:dyDescent="0.2">
      <c r="D1992" s="40"/>
      <c r="E1992" s="40"/>
    </row>
    <row r="1993" spans="4:5" x14ac:dyDescent="0.2">
      <c r="D1993" s="40"/>
      <c r="E1993" s="40"/>
    </row>
    <row r="1994" spans="4:5" x14ac:dyDescent="0.2">
      <c r="D1994" s="40"/>
      <c r="E1994" s="40"/>
    </row>
    <row r="1995" spans="4:5" x14ac:dyDescent="0.2">
      <c r="D1995" s="40"/>
      <c r="E1995" s="40"/>
    </row>
    <row r="1996" spans="4:5" x14ac:dyDescent="0.2">
      <c r="D1996" s="40"/>
      <c r="E1996" s="40"/>
    </row>
    <row r="1997" spans="4:5" x14ac:dyDescent="0.2">
      <c r="D1997" s="40"/>
      <c r="E1997" s="40"/>
    </row>
    <row r="1998" spans="4:5" x14ac:dyDescent="0.2">
      <c r="D1998" s="40"/>
      <c r="E1998" s="40"/>
    </row>
    <row r="1999" spans="4:5" x14ac:dyDescent="0.2">
      <c r="D1999" s="40"/>
      <c r="E1999" s="40"/>
    </row>
    <row r="2000" spans="4:5" x14ac:dyDescent="0.2">
      <c r="D2000" s="40"/>
      <c r="E2000" s="40"/>
    </row>
    <row r="2001" spans="4:5" x14ac:dyDescent="0.2">
      <c r="D2001" s="40"/>
      <c r="E2001" s="40"/>
    </row>
    <row r="2002" spans="4:5" x14ac:dyDescent="0.2">
      <c r="D2002" s="40"/>
      <c r="E2002" s="40"/>
    </row>
    <row r="2003" spans="4:5" x14ac:dyDescent="0.2">
      <c r="D2003" s="40"/>
      <c r="E2003" s="40"/>
    </row>
    <row r="2004" spans="4:5" x14ac:dyDescent="0.2">
      <c r="D2004" s="40"/>
      <c r="E2004" s="40"/>
    </row>
    <row r="2005" spans="4:5" x14ac:dyDescent="0.2">
      <c r="D2005" s="40"/>
      <c r="E2005" s="40"/>
    </row>
    <row r="2006" spans="4:5" x14ac:dyDescent="0.2">
      <c r="D2006" s="40"/>
      <c r="E2006" s="40"/>
    </row>
    <row r="2007" spans="4:5" x14ac:dyDescent="0.2">
      <c r="D2007" s="40"/>
      <c r="E2007" s="40"/>
    </row>
    <row r="2008" spans="4:5" x14ac:dyDescent="0.2">
      <c r="D2008" s="40"/>
      <c r="E2008" s="40"/>
    </row>
    <row r="2009" spans="4:5" x14ac:dyDescent="0.2">
      <c r="D2009" s="40"/>
      <c r="E2009" s="40"/>
    </row>
    <row r="2010" spans="4:5" x14ac:dyDescent="0.2">
      <c r="D2010" s="40"/>
      <c r="E2010" s="40"/>
    </row>
    <row r="2011" spans="4:5" x14ac:dyDescent="0.2">
      <c r="D2011" s="40"/>
      <c r="E2011" s="40"/>
    </row>
    <row r="2012" spans="4:5" x14ac:dyDescent="0.2">
      <c r="D2012" s="40"/>
      <c r="E2012" s="40"/>
    </row>
    <row r="2013" spans="4:5" x14ac:dyDescent="0.2">
      <c r="D2013" s="40"/>
      <c r="E2013" s="40"/>
    </row>
    <row r="2014" spans="4:5" x14ac:dyDescent="0.2">
      <c r="D2014" s="40"/>
      <c r="E2014" s="40"/>
    </row>
    <row r="2015" spans="4:5" x14ac:dyDescent="0.2">
      <c r="D2015" s="40"/>
      <c r="E2015" s="40"/>
    </row>
    <row r="2016" spans="4:5" x14ac:dyDescent="0.2">
      <c r="D2016" s="40"/>
      <c r="E2016" s="40"/>
    </row>
    <row r="2017" spans="4:5" x14ac:dyDescent="0.2">
      <c r="D2017" s="40"/>
      <c r="E2017" s="40"/>
    </row>
    <row r="2018" spans="4:5" x14ac:dyDescent="0.2">
      <c r="D2018" s="40"/>
      <c r="E2018" s="40"/>
    </row>
    <row r="2019" spans="4:5" x14ac:dyDescent="0.2">
      <c r="D2019" s="40"/>
      <c r="E2019" s="40"/>
    </row>
    <row r="2020" spans="4:5" x14ac:dyDescent="0.2">
      <c r="D2020" s="40"/>
      <c r="E2020" s="40"/>
    </row>
    <row r="2021" spans="4:5" x14ac:dyDescent="0.2">
      <c r="D2021" s="40"/>
      <c r="E2021" s="40"/>
    </row>
    <row r="2022" spans="4:5" x14ac:dyDescent="0.2">
      <c r="D2022" s="40"/>
      <c r="E2022" s="40"/>
    </row>
    <row r="2023" spans="4:5" x14ac:dyDescent="0.2">
      <c r="D2023" s="40"/>
      <c r="E2023" s="40"/>
    </row>
    <row r="2024" spans="4:5" x14ac:dyDescent="0.2">
      <c r="D2024" s="40"/>
      <c r="E2024" s="40"/>
    </row>
    <row r="2025" spans="4:5" x14ac:dyDescent="0.2">
      <c r="D2025" s="40"/>
      <c r="E2025" s="40"/>
    </row>
    <row r="2026" spans="4:5" x14ac:dyDescent="0.2">
      <c r="D2026" s="40"/>
      <c r="E2026" s="40"/>
    </row>
    <row r="2027" spans="4:5" x14ac:dyDescent="0.2">
      <c r="D2027" s="40"/>
      <c r="E2027" s="40"/>
    </row>
    <row r="2028" spans="4:5" x14ac:dyDescent="0.2">
      <c r="D2028" s="40"/>
      <c r="E2028" s="40"/>
    </row>
    <row r="2029" spans="4:5" x14ac:dyDescent="0.2">
      <c r="D2029" s="40"/>
      <c r="E2029" s="40"/>
    </row>
    <row r="2030" spans="4:5" x14ac:dyDescent="0.2">
      <c r="D2030" s="40"/>
      <c r="E2030" s="40"/>
    </row>
    <row r="2031" spans="4:5" x14ac:dyDescent="0.2">
      <c r="D2031" s="40"/>
      <c r="E2031" s="40"/>
    </row>
    <row r="2032" spans="4:5" x14ac:dyDescent="0.2">
      <c r="D2032" s="40"/>
      <c r="E2032" s="40"/>
    </row>
    <row r="2033" spans="4:5" x14ac:dyDescent="0.2">
      <c r="D2033" s="40"/>
      <c r="E2033" s="40"/>
    </row>
    <row r="2034" spans="4:5" x14ac:dyDescent="0.2">
      <c r="D2034" s="40"/>
      <c r="E2034" s="40"/>
    </row>
    <row r="2035" spans="4:5" x14ac:dyDescent="0.2">
      <c r="D2035" s="40"/>
      <c r="E2035" s="40"/>
    </row>
    <row r="2036" spans="4:5" x14ac:dyDescent="0.2">
      <c r="D2036" s="40"/>
      <c r="E2036" s="40"/>
    </row>
    <row r="2037" spans="4:5" x14ac:dyDescent="0.2">
      <c r="D2037" s="40"/>
      <c r="E2037" s="40"/>
    </row>
    <row r="2038" spans="4:5" x14ac:dyDescent="0.2">
      <c r="D2038" s="40"/>
      <c r="E2038" s="40"/>
    </row>
    <row r="2039" spans="4:5" x14ac:dyDescent="0.2">
      <c r="D2039" s="40"/>
      <c r="E2039" s="40"/>
    </row>
    <row r="2040" spans="4:5" x14ac:dyDescent="0.2">
      <c r="D2040" s="40"/>
      <c r="E2040" s="40"/>
    </row>
    <row r="2041" spans="4:5" x14ac:dyDescent="0.2">
      <c r="D2041" s="40"/>
      <c r="E2041" s="40"/>
    </row>
    <row r="2042" spans="4:5" x14ac:dyDescent="0.2">
      <c r="D2042" s="40"/>
      <c r="E2042" s="40"/>
    </row>
    <row r="2043" spans="4:5" x14ac:dyDescent="0.2">
      <c r="D2043" s="40"/>
      <c r="E2043" s="40"/>
    </row>
    <row r="2044" spans="4:5" x14ac:dyDescent="0.2">
      <c r="D2044" s="40"/>
      <c r="E2044" s="40"/>
    </row>
    <row r="2045" spans="4:5" x14ac:dyDescent="0.2">
      <c r="D2045" s="40"/>
      <c r="E2045" s="40"/>
    </row>
    <row r="2046" spans="4:5" x14ac:dyDescent="0.2">
      <c r="D2046" s="40"/>
      <c r="E2046" s="40"/>
    </row>
    <row r="2047" spans="4:5" x14ac:dyDescent="0.2">
      <c r="D2047" s="40"/>
      <c r="E2047" s="40"/>
    </row>
    <row r="2048" spans="4:5" x14ac:dyDescent="0.2">
      <c r="D2048" s="40"/>
      <c r="E2048" s="40"/>
    </row>
    <row r="2049" spans="4:5" x14ac:dyDescent="0.2">
      <c r="D2049" s="40"/>
      <c r="E2049" s="40"/>
    </row>
    <row r="2050" spans="4:5" x14ac:dyDescent="0.2">
      <c r="D2050" s="40"/>
      <c r="E2050" s="40"/>
    </row>
    <row r="2051" spans="4:5" x14ac:dyDescent="0.2">
      <c r="D2051" s="40"/>
      <c r="E2051" s="40"/>
    </row>
    <row r="2052" spans="4:5" x14ac:dyDescent="0.2">
      <c r="D2052" s="40"/>
      <c r="E2052" s="40"/>
    </row>
    <row r="2053" spans="4:5" x14ac:dyDescent="0.2">
      <c r="D2053" s="40"/>
      <c r="E2053" s="40"/>
    </row>
    <row r="2054" spans="4:5" x14ac:dyDescent="0.2">
      <c r="D2054" s="40"/>
      <c r="E2054" s="40"/>
    </row>
    <row r="2055" spans="4:5" x14ac:dyDescent="0.2">
      <c r="D2055" s="40"/>
      <c r="E2055" s="40"/>
    </row>
    <row r="2056" spans="4:5" x14ac:dyDescent="0.2">
      <c r="D2056" s="40"/>
      <c r="E2056" s="40"/>
    </row>
    <row r="2057" spans="4:5" x14ac:dyDescent="0.2">
      <c r="D2057" s="40"/>
      <c r="E2057" s="40"/>
    </row>
    <row r="2058" spans="4:5" x14ac:dyDescent="0.2">
      <c r="D2058" s="40"/>
      <c r="E2058" s="40"/>
    </row>
    <row r="2059" spans="4:5" x14ac:dyDescent="0.2">
      <c r="D2059" s="40"/>
      <c r="E2059" s="40"/>
    </row>
    <row r="2060" spans="4:5" x14ac:dyDescent="0.2">
      <c r="D2060" s="40"/>
      <c r="E2060" s="40"/>
    </row>
    <row r="2061" spans="4:5" x14ac:dyDescent="0.2">
      <c r="D2061" s="40"/>
      <c r="E2061" s="40"/>
    </row>
    <row r="2062" spans="4:5" x14ac:dyDescent="0.2">
      <c r="D2062" s="40"/>
      <c r="E2062" s="40"/>
    </row>
    <row r="2063" spans="4:5" x14ac:dyDescent="0.2">
      <c r="D2063" s="40"/>
      <c r="E2063" s="40"/>
    </row>
    <row r="2064" spans="4:5" x14ac:dyDescent="0.2">
      <c r="D2064" s="40"/>
      <c r="E2064" s="40"/>
    </row>
    <row r="2065" spans="4:5" x14ac:dyDescent="0.2">
      <c r="D2065" s="40"/>
      <c r="E2065" s="40"/>
    </row>
    <row r="2066" spans="4:5" x14ac:dyDescent="0.2">
      <c r="D2066" s="40"/>
      <c r="E2066" s="40"/>
    </row>
    <row r="2067" spans="4:5" x14ac:dyDescent="0.2">
      <c r="D2067" s="40"/>
      <c r="E2067" s="40"/>
    </row>
    <row r="2068" spans="4:5" x14ac:dyDescent="0.2">
      <c r="D2068" s="40"/>
      <c r="E2068" s="40"/>
    </row>
    <row r="2069" spans="4:5" x14ac:dyDescent="0.2">
      <c r="D2069" s="40"/>
      <c r="E2069" s="40"/>
    </row>
    <row r="2070" spans="4:5" x14ac:dyDescent="0.2">
      <c r="D2070" s="40"/>
      <c r="E2070" s="40"/>
    </row>
    <row r="2071" spans="4:5" x14ac:dyDescent="0.2">
      <c r="D2071" s="40"/>
      <c r="E2071" s="40"/>
    </row>
    <row r="2072" spans="4:5" x14ac:dyDescent="0.2">
      <c r="D2072" s="40"/>
      <c r="E2072" s="40"/>
    </row>
    <row r="2073" spans="4:5" x14ac:dyDescent="0.2">
      <c r="D2073" s="40"/>
      <c r="E2073" s="40"/>
    </row>
    <row r="2074" spans="4:5" x14ac:dyDescent="0.2">
      <c r="D2074" s="40"/>
      <c r="E2074" s="40"/>
    </row>
    <row r="2075" spans="4:5" x14ac:dyDescent="0.2">
      <c r="D2075" s="40"/>
      <c r="E2075" s="40"/>
    </row>
    <row r="2076" spans="4:5" x14ac:dyDescent="0.2">
      <c r="D2076" s="40"/>
      <c r="E2076" s="40"/>
    </row>
    <row r="2077" spans="4:5" x14ac:dyDescent="0.2">
      <c r="D2077" s="40"/>
      <c r="E2077" s="40"/>
    </row>
    <row r="2078" spans="4:5" x14ac:dyDescent="0.2">
      <c r="D2078" s="40"/>
      <c r="E2078" s="40"/>
    </row>
    <row r="2079" spans="4:5" x14ac:dyDescent="0.2">
      <c r="D2079" s="40"/>
      <c r="E2079" s="40"/>
    </row>
    <row r="2080" spans="4:5" x14ac:dyDescent="0.2">
      <c r="D2080" s="40"/>
      <c r="E2080" s="40"/>
    </row>
    <row r="2081" spans="4:5" x14ac:dyDescent="0.2">
      <c r="D2081" s="40"/>
      <c r="E2081" s="40"/>
    </row>
    <row r="2082" spans="4:5" x14ac:dyDescent="0.2">
      <c r="D2082" s="40"/>
      <c r="E2082" s="40"/>
    </row>
    <row r="2083" spans="4:5" x14ac:dyDescent="0.2">
      <c r="D2083" s="40"/>
      <c r="E2083" s="40"/>
    </row>
    <row r="2084" spans="4:5" x14ac:dyDescent="0.2">
      <c r="D2084" s="40"/>
      <c r="E2084" s="40"/>
    </row>
    <row r="2085" spans="4:5" x14ac:dyDescent="0.2">
      <c r="D2085" s="40"/>
      <c r="E2085" s="40"/>
    </row>
    <row r="2086" spans="4:5" x14ac:dyDescent="0.2">
      <c r="D2086" s="40"/>
      <c r="E2086" s="40"/>
    </row>
    <row r="2087" spans="4:5" x14ac:dyDescent="0.2">
      <c r="D2087" s="40"/>
      <c r="E2087" s="40"/>
    </row>
    <row r="2088" spans="4:5" x14ac:dyDescent="0.2">
      <c r="D2088" s="40"/>
      <c r="E2088" s="40"/>
    </row>
    <row r="2089" spans="4:5" x14ac:dyDescent="0.2">
      <c r="D2089" s="40"/>
      <c r="E2089" s="40"/>
    </row>
    <row r="2090" spans="4:5" x14ac:dyDescent="0.2">
      <c r="D2090" s="40"/>
      <c r="E2090" s="40"/>
    </row>
    <row r="2091" spans="4:5" x14ac:dyDescent="0.2">
      <c r="D2091" s="40"/>
      <c r="E2091" s="40"/>
    </row>
    <row r="2092" spans="4:5" x14ac:dyDescent="0.2">
      <c r="D2092" s="40"/>
      <c r="E2092" s="40"/>
    </row>
    <row r="2093" spans="4:5" x14ac:dyDescent="0.2">
      <c r="D2093" s="40"/>
      <c r="E2093" s="40"/>
    </row>
    <row r="2094" spans="4:5" x14ac:dyDescent="0.2">
      <c r="D2094" s="40"/>
      <c r="E2094" s="40"/>
    </row>
    <row r="2095" spans="4:5" x14ac:dyDescent="0.2">
      <c r="D2095" s="40"/>
      <c r="E2095" s="40"/>
    </row>
    <row r="2096" spans="4:5" x14ac:dyDescent="0.2">
      <c r="D2096" s="40"/>
      <c r="E2096" s="40"/>
    </row>
    <row r="2097" spans="4:5" x14ac:dyDescent="0.2">
      <c r="D2097" s="40"/>
      <c r="E2097" s="40"/>
    </row>
    <row r="2098" spans="4:5" x14ac:dyDescent="0.2">
      <c r="D2098" s="40"/>
      <c r="E2098" s="40"/>
    </row>
    <row r="2099" spans="4:5" x14ac:dyDescent="0.2">
      <c r="D2099" s="40"/>
      <c r="E2099" s="40"/>
    </row>
    <row r="2100" spans="4:5" x14ac:dyDescent="0.2">
      <c r="D2100" s="40"/>
      <c r="E2100" s="40"/>
    </row>
    <row r="2101" spans="4:5" x14ac:dyDescent="0.2">
      <c r="D2101" s="40"/>
      <c r="E2101" s="40"/>
    </row>
    <row r="2102" spans="4:5" x14ac:dyDescent="0.2">
      <c r="D2102" s="40"/>
      <c r="E2102" s="40"/>
    </row>
    <row r="2103" spans="4:5" x14ac:dyDescent="0.2">
      <c r="D2103" s="40"/>
      <c r="E2103" s="40"/>
    </row>
    <row r="2104" spans="4:5" x14ac:dyDescent="0.2">
      <c r="D2104" s="40"/>
      <c r="E2104" s="40"/>
    </row>
    <row r="2105" spans="4:5" x14ac:dyDescent="0.2">
      <c r="D2105" s="40"/>
      <c r="E2105" s="40"/>
    </row>
    <row r="2106" spans="4:5" x14ac:dyDescent="0.2">
      <c r="D2106" s="40"/>
      <c r="E2106" s="40"/>
    </row>
    <row r="2107" spans="4:5" x14ac:dyDescent="0.2">
      <c r="D2107" s="40"/>
      <c r="E2107" s="40"/>
    </row>
    <row r="2108" spans="4:5" x14ac:dyDescent="0.2">
      <c r="D2108" s="40"/>
      <c r="E2108" s="40"/>
    </row>
    <row r="2109" spans="4:5" x14ac:dyDescent="0.2">
      <c r="D2109" s="40"/>
      <c r="E2109" s="40"/>
    </row>
    <row r="2110" spans="4:5" x14ac:dyDescent="0.2">
      <c r="D2110" s="40"/>
      <c r="E2110" s="40"/>
    </row>
    <row r="2111" spans="4:5" x14ac:dyDescent="0.2">
      <c r="D2111" s="40"/>
      <c r="E2111" s="40"/>
    </row>
    <row r="2112" spans="4:5" x14ac:dyDescent="0.2">
      <c r="D2112" s="40"/>
      <c r="E2112" s="40"/>
    </row>
    <row r="2113" spans="4:5" x14ac:dyDescent="0.2">
      <c r="D2113" s="40"/>
      <c r="E2113" s="40"/>
    </row>
    <row r="2114" spans="4:5" x14ac:dyDescent="0.2">
      <c r="D2114" s="40"/>
      <c r="E2114" s="40"/>
    </row>
    <row r="2115" spans="4:5" x14ac:dyDescent="0.2">
      <c r="D2115" s="40"/>
      <c r="E2115" s="40"/>
    </row>
    <row r="2116" spans="4:5" x14ac:dyDescent="0.2">
      <c r="D2116" s="40"/>
      <c r="E2116" s="40"/>
    </row>
    <row r="2117" spans="4:5" x14ac:dyDescent="0.2">
      <c r="D2117" s="40"/>
      <c r="E2117" s="40"/>
    </row>
    <row r="2118" spans="4:5" x14ac:dyDescent="0.2">
      <c r="D2118" s="40"/>
      <c r="E2118" s="40"/>
    </row>
    <row r="2119" spans="4:5" x14ac:dyDescent="0.2">
      <c r="D2119" s="40"/>
      <c r="E2119" s="40"/>
    </row>
    <row r="2120" spans="4:5" x14ac:dyDescent="0.2">
      <c r="D2120" s="40"/>
      <c r="E2120" s="40"/>
    </row>
    <row r="2121" spans="4:5" x14ac:dyDescent="0.2">
      <c r="D2121" s="40"/>
      <c r="E2121" s="40"/>
    </row>
    <row r="2122" spans="4:5" x14ac:dyDescent="0.2">
      <c r="D2122" s="40"/>
      <c r="E2122" s="40"/>
    </row>
    <row r="2123" spans="4:5" x14ac:dyDescent="0.2">
      <c r="D2123" s="40"/>
      <c r="E2123" s="40"/>
    </row>
    <row r="2124" spans="4:5" x14ac:dyDescent="0.2">
      <c r="D2124" s="40"/>
      <c r="E2124" s="40"/>
    </row>
    <row r="2125" spans="4:5" x14ac:dyDescent="0.2">
      <c r="D2125" s="40"/>
      <c r="E2125" s="40"/>
    </row>
    <row r="2126" spans="4:5" x14ac:dyDescent="0.2">
      <c r="D2126" s="40"/>
      <c r="E2126" s="40"/>
    </row>
    <row r="2127" spans="4:5" x14ac:dyDescent="0.2">
      <c r="D2127" s="40"/>
      <c r="E2127" s="40"/>
    </row>
    <row r="2128" spans="4:5" x14ac:dyDescent="0.2">
      <c r="D2128" s="40"/>
      <c r="E2128" s="40"/>
    </row>
    <row r="2129" spans="4:5" x14ac:dyDescent="0.2">
      <c r="D2129" s="40"/>
      <c r="E2129" s="40"/>
    </row>
    <row r="2130" spans="4:5" x14ac:dyDescent="0.2">
      <c r="D2130" s="40"/>
      <c r="E2130" s="40"/>
    </row>
    <row r="2131" spans="4:5" x14ac:dyDescent="0.2">
      <c r="D2131" s="40"/>
      <c r="E2131" s="40"/>
    </row>
    <row r="2132" spans="4:5" x14ac:dyDescent="0.2">
      <c r="D2132" s="40"/>
      <c r="E2132" s="40"/>
    </row>
    <row r="2133" spans="4:5" x14ac:dyDescent="0.2">
      <c r="D2133" s="40"/>
      <c r="E2133" s="40"/>
    </row>
    <row r="2134" spans="4:5" x14ac:dyDescent="0.2">
      <c r="D2134" s="40"/>
      <c r="E2134" s="40"/>
    </row>
    <row r="2135" spans="4:5" x14ac:dyDescent="0.2">
      <c r="D2135" s="40"/>
      <c r="E2135" s="40"/>
    </row>
    <row r="2136" spans="4:5" x14ac:dyDescent="0.2">
      <c r="D2136" s="40"/>
      <c r="E2136" s="40"/>
    </row>
    <row r="2137" spans="4:5" x14ac:dyDescent="0.2">
      <c r="D2137" s="40"/>
      <c r="E2137" s="40"/>
    </row>
    <row r="2138" spans="4:5" x14ac:dyDescent="0.2">
      <c r="D2138" s="40"/>
      <c r="E2138" s="40"/>
    </row>
    <row r="2139" spans="4:5" x14ac:dyDescent="0.2">
      <c r="D2139" s="40"/>
      <c r="E2139" s="40"/>
    </row>
    <row r="2140" spans="4:5" x14ac:dyDescent="0.2">
      <c r="D2140" s="40"/>
      <c r="E2140" s="40"/>
    </row>
    <row r="2141" spans="4:5" x14ac:dyDescent="0.2">
      <c r="D2141" s="40"/>
      <c r="E2141" s="40"/>
    </row>
    <row r="2142" spans="4:5" x14ac:dyDescent="0.2">
      <c r="D2142" s="40"/>
      <c r="E2142" s="40"/>
    </row>
    <row r="2143" spans="4:5" x14ac:dyDescent="0.2">
      <c r="D2143" s="40"/>
      <c r="E2143" s="40"/>
    </row>
    <row r="2144" spans="4:5" x14ac:dyDescent="0.2">
      <c r="D2144" s="40"/>
      <c r="E2144" s="40"/>
    </row>
    <row r="2145" spans="4:5" x14ac:dyDescent="0.2">
      <c r="D2145" s="40"/>
      <c r="E2145" s="40"/>
    </row>
    <row r="2146" spans="4:5" x14ac:dyDescent="0.2">
      <c r="D2146" s="40"/>
      <c r="E2146" s="40"/>
    </row>
    <row r="2147" spans="4:5" x14ac:dyDescent="0.2">
      <c r="D2147" s="40"/>
      <c r="E2147" s="40"/>
    </row>
    <row r="2148" spans="4:5" x14ac:dyDescent="0.2">
      <c r="D2148" s="40"/>
      <c r="E2148" s="40"/>
    </row>
    <row r="2149" spans="4:5" x14ac:dyDescent="0.2">
      <c r="D2149" s="40"/>
      <c r="E2149" s="40"/>
    </row>
    <row r="2150" spans="4:5" x14ac:dyDescent="0.2">
      <c r="D2150" s="40"/>
      <c r="E2150" s="40"/>
    </row>
    <row r="2151" spans="4:5" x14ac:dyDescent="0.2">
      <c r="D2151" s="40"/>
      <c r="E2151" s="40"/>
    </row>
    <row r="2152" spans="4:5" x14ac:dyDescent="0.2">
      <c r="D2152" s="40"/>
      <c r="E2152" s="40"/>
    </row>
    <row r="2153" spans="4:5" x14ac:dyDescent="0.2">
      <c r="D2153" s="40"/>
      <c r="E2153" s="40"/>
    </row>
    <row r="2154" spans="4:5" x14ac:dyDescent="0.2">
      <c r="D2154" s="40"/>
      <c r="E2154" s="40"/>
    </row>
    <row r="2155" spans="4:5" x14ac:dyDescent="0.2">
      <c r="D2155" s="40"/>
      <c r="E2155" s="40"/>
    </row>
    <row r="2156" spans="4:5" x14ac:dyDescent="0.2">
      <c r="D2156" s="40"/>
      <c r="E2156" s="40"/>
    </row>
    <row r="2157" spans="4:5" x14ac:dyDescent="0.2">
      <c r="D2157" s="40"/>
      <c r="E2157" s="40"/>
    </row>
    <row r="2158" spans="4:5" x14ac:dyDescent="0.2">
      <c r="D2158" s="40"/>
      <c r="E2158" s="40"/>
    </row>
    <row r="2159" spans="4:5" x14ac:dyDescent="0.2">
      <c r="D2159" s="40"/>
      <c r="E2159" s="40"/>
    </row>
    <row r="2160" spans="4:5" x14ac:dyDescent="0.2">
      <c r="D2160" s="40"/>
      <c r="E2160" s="40"/>
    </row>
    <row r="2161" spans="4:5" x14ac:dyDescent="0.2">
      <c r="D2161" s="40"/>
      <c r="E2161" s="40"/>
    </row>
    <row r="2162" spans="4:5" x14ac:dyDescent="0.2">
      <c r="D2162" s="40"/>
      <c r="E2162" s="40"/>
    </row>
    <row r="2163" spans="4:5" x14ac:dyDescent="0.2">
      <c r="D2163" s="40"/>
      <c r="E2163" s="40"/>
    </row>
    <row r="2164" spans="4:5" x14ac:dyDescent="0.2">
      <c r="D2164" s="40"/>
      <c r="E2164" s="40"/>
    </row>
    <row r="2165" spans="4:5" x14ac:dyDescent="0.2">
      <c r="D2165" s="40"/>
      <c r="E2165" s="40"/>
    </row>
    <row r="2166" spans="4:5" x14ac:dyDescent="0.2">
      <c r="D2166" s="40"/>
      <c r="E2166" s="40"/>
    </row>
    <row r="2167" spans="4:5" x14ac:dyDescent="0.2">
      <c r="D2167" s="40"/>
      <c r="E2167" s="40"/>
    </row>
    <row r="2168" spans="4:5" x14ac:dyDescent="0.2">
      <c r="D2168" s="40"/>
      <c r="E2168" s="40"/>
    </row>
    <row r="2169" spans="4:5" x14ac:dyDescent="0.2">
      <c r="D2169" s="40"/>
      <c r="E2169" s="40"/>
    </row>
    <row r="2170" spans="4:5" x14ac:dyDescent="0.2">
      <c r="D2170" s="40"/>
      <c r="E2170" s="40"/>
    </row>
    <row r="2171" spans="4:5" x14ac:dyDescent="0.2">
      <c r="D2171" s="40"/>
      <c r="E2171" s="40"/>
    </row>
    <row r="2172" spans="4:5" x14ac:dyDescent="0.2">
      <c r="D2172" s="40"/>
      <c r="E2172" s="40"/>
    </row>
    <row r="2173" spans="4:5" x14ac:dyDescent="0.2">
      <c r="D2173" s="40"/>
      <c r="E2173" s="40"/>
    </row>
    <row r="2174" spans="4:5" x14ac:dyDescent="0.2">
      <c r="D2174" s="40"/>
      <c r="E2174" s="40"/>
    </row>
    <row r="2175" spans="4:5" x14ac:dyDescent="0.2">
      <c r="D2175" s="40"/>
      <c r="E2175" s="40"/>
    </row>
    <row r="2176" spans="4:5" x14ac:dyDescent="0.2">
      <c r="D2176" s="40"/>
      <c r="E2176" s="40"/>
    </row>
    <row r="2177" spans="4:5" x14ac:dyDescent="0.2">
      <c r="D2177" s="40"/>
      <c r="E2177" s="40"/>
    </row>
    <row r="2178" spans="4:5" x14ac:dyDescent="0.2">
      <c r="D2178" s="40"/>
      <c r="E2178" s="40"/>
    </row>
    <row r="2179" spans="4:5" x14ac:dyDescent="0.2">
      <c r="D2179" s="40"/>
      <c r="E2179" s="40"/>
    </row>
    <row r="2180" spans="4:5" x14ac:dyDescent="0.2">
      <c r="D2180" s="40"/>
      <c r="E2180" s="40"/>
    </row>
    <row r="2181" spans="4:5" x14ac:dyDescent="0.2">
      <c r="D2181" s="40"/>
      <c r="E2181" s="40"/>
    </row>
    <row r="2182" spans="4:5" x14ac:dyDescent="0.2">
      <c r="D2182" s="40"/>
      <c r="E2182" s="40"/>
    </row>
    <row r="2183" spans="4:5" x14ac:dyDescent="0.2">
      <c r="D2183" s="40"/>
      <c r="E2183" s="40"/>
    </row>
    <row r="2184" spans="4:5" x14ac:dyDescent="0.2">
      <c r="D2184" s="40"/>
      <c r="E2184" s="40"/>
    </row>
    <row r="2185" spans="4:5" x14ac:dyDescent="0.2">
      <c r="D2185" s="40"/>
      <c r="E2185" s="40"/>
    </row>
    <row r="2186" spans="4:5" x14ac:dyDescent="0.2">
      <c r="D2186" s="40"/>
      <c r="E2186" s="40"/>
    </row>
    <row r="2187" spans="4:5" x14ac:dyDescent="0.2">
      <c r="D2187" s="40"/>
      <c r="E2187" s="40"/>
    </row>
    <row r="2188" spans="4:5" x14ac:dyDescent="0.2">
      <c r="D2188" s="40"/>
      <c r="E2188" s="40"/>
    </row>
    <row r="2189" spans="4:5" x14ac:dyDescent="0.2">
      <c r="D2189" s="40"/>
      <c r="E2189" s="40"/>
    </row>
    <row r="2190" spans="4:5" x14ac:dyDescent="0.2">
      <c r="D2190" s="40"/>
      <c r="E2190" s="40"/>
    </row>
    <row r="2191" spans="4:5" x14ac:dyDescent="0.2">
      <c r="D2191" s="40"/>
      <c r="E2191" s="40"/>
    </row>
    <row r="2192" spans="4:5" x14ac:dyDescent="0.2">
      <c r="D2192" s="40"/>
      <c r="E2192" s="40"/>
    </row>
    <row r="2193" spans="4:5" x14ac:dyDescent="0.2">
      <c r="D2193" s="40"/>
      <c r="E2193" s="40"/>
    </row>
    <row r="2194" spans="4:5" x14ac:dyDescent="0.2">
      <c r="D2194" s="40"/>
      <c r="E2194" s="40"/>
    </row>
    <row r="2195" spans="4:5" x14ac:dyDescent="0.2">
      <c r="D2195" s="40"/>
      <c r="E2195" s="40"/>
    </row>
    <row r="2196" spans="4:5" x14ac:dyDescent="0.2">
      <c r="D2196" s="40"/>
      <c r="E2196" s="40"/>
    </row>
    <row r="2197" spans="4:5" x14ac:dyDescent="0.2">
      <c r="D2197" s="40"/>
      <c r="E2197" s="40"/>
    </row>
    <row r="2198" spans="4:5" x14ac:dyDescent="0.2">
      <c r="D2198" s="40"/>
      <c r="E2198" s="40"/>
    </row>
    <row r="2199" spans="4:5" x14ac:dyDescent="0.2">
      <c r="D2199" s="40"/>
      <c r="E2199" s="40"/>
    </row>
    <row r="2200" spans="4:5" x14ac:dyDescent="0.2">
      <c r="D2200" s="40"/>
      <c r="E2200" s="40"/>
    </row>
    <row r="2201" spans="4:5" x14ac:dyDescent="0.2">
      <c r="D2201" s="40"/>
      <c r="E2201" s="40"/>
    </row>
    <row r="2202" spans="4:5" x14ac:dyDescent="0.2">
      <c r="D2202" s="40"/>
      <c r="E2202" s="40"/>
    </row>
    <row r="2203" spans="4:5" x14ac:dyDescent="0.2">
      <c r="D2203" s="40"/>
      <c r="E2203" s="40"/>
    </row>
    <row r="2204" spans="4:5" x14ac:dyDescent="0.2">
      <c r="D2204" s="40"/>
      <c r="E2204" s="40"/>
    </row>
    <row r="2205" spans="4:5" x14ac:dyDescent="0.2">
      <c r="D2205" s="40"/>
      <c r="E2205" s="40"/>
    </row>
    <row r="2206" spans="4:5" x14ac:dyDescent="0.2">
      <c r="D2206" s="40"/>
      <c r="E2206" s="40"/>
    </row>
    <row r="2207" spans="4:5" x14ac:dyDescent="0.2">
      <c r="D2207" s="40"/>
      <c r="E2207" s="40"/>
    </row>
    <row r="2208" spans="4:5" x14ac:dyDescent="0.2">
      <c r="D2208" s="40"/>
      <c r="E2208" s="40"/>
    </row>
    <row r="2209" spans="4:5" x14ac:dyDescent="0.2">
      <c r="D2209" s="40"/>
      <c r="E2209" s="40"/>
    </row>
    <row r="2210" spans="4:5" x14ac:dyDescent="0.2">
      <c r="D2210" s="40"/>
      <c r="E2210" s="40"/>
    </row>
    <row r="2211" spans="4:5" x14ac:dyDescent="0.2">
      <c r="D2211" s="40"/>
      <c r="E2211" s="40"/>
    </row>
    <row r="2212" spans="4:5" x14ac:dyDescent="0.2">
      <c r="D2212" s="40"/>
      <c r="E2212" s="40"/>
    </row>
    <row r="2213" spans="4:5" x14ac:dyDescent="0.2">
      <c r="D2213" s="40"/>
      <c r="E2213" s="40"/>
    </row>
    <row r="2214" spans="4:5" x14ac:dyDescent="0.2">
      <c r="D2214" s="40"/>
      <c r="E2214" s="40"/>
    </row>
    <row r="2215" spans="4:5" x14ac:dyDescent="0.2">
      <c r="D2215" s="40"/>
      <c r="E2215" s="40"/>
    </row>
    <row r="2216" spans="4:5" x14ac:dyDescent="0.2">
      <c r="D2216" s="40"/>
      <c r="E2216" s="40"/>
    </row>
    <row r="2217" spans="4:5" x14ac:dyDescent="0.2">
      <c r="D2217" s="40"/>
      <c r="E2217" s="40"/>
    </row>
    <row r="2218" spans="4:5" x14ac:dyDescent="0.2">
      <c r="D2218" s="40"/>
      <c r="E2218" s="40"/>
    </row>
    <row r="2219" spans="4:5" x14ac:dyDescent="0.2">
      <c r="D2219" s="40"/>
      <c r="E2219" s="40"/>
    </row>
    <row r="2220" spans="4:5" x14ac:dyDescent="0.2">
      <c r="D2220" s="40"/>
      <c r="E2220" s="40"/>
    </row>
    <row r="2221" spans="4:5" x14ac:dyDescent="0.2">
      <c r="D2221" s="40"/>
      <c r="E2221" s="40"/>
    </row>
    <row r="2222" spans="4:5" x14ac:dyDescent="0.2">
      <c r="D2222" s="40"/>
      <c r="E2222" s="40"/>
    </row>
    <row r="2223" spans="4:5" x14ac:dyDescent="0.2">
      <c r="D2223" s="40"/>
      <c r="E2223" s="40"/>
    </row>
    <row r="2224" spans="4:5" x14ac:dyDescent="0.2">
      <c r="D2224" s="40"/>
      <c r="E2224" s="40"/>
    </row>
    <row r="2225" spans="4:5" x14ac:dyDescent="0.2">
      <c r="D2225" s="40"/>
      <c r="E2225" s="40"/>
    </row>
    <row r="2226" spans="4:5" x14ac:dyDescent="0.2">
      <c r="D2226" s="40"/>
      <c r="E2226" s="40"/>
    </row>
    <row r="2227" spans="4:5" x14ac:dyDescent="0.2">
      <c r="D2227" s="40"/>
      <c r="E2227" s="40"/>
    </row>
    <row r="2228" spans="4:5" x14ac:dyDescent="0.2">
      <c r="D2228" s="40"/>
      <c r="E2228" s="40"/>
    </row>
    <row r="2229" spans="4:5" x14ac:dyDescent="0.2">
      <c r="D2229" s="40"/>
      <c r="E2229" s="40"/>
    </row>
    <row r="2230" spans="4:5" x14ac:dyDescent="0.2">
      <c r="D2230" s="40"/>
      <c r="E2230" s="40"/>
    </row>
    <row r="2231" spans="4:5" x14ac:dyDescent="0.2">
      <c r="D2231" s="40"/>
      <c r="E2231" s="40"/>
    </row>
    <row r="2232" spans="4:5" x14ac:dyDescent="0.2">
      <c r="D2232" s="40"/>
      <c r="E2232" s="40"/>
    </row>
    <row r="2233" spans="4:5" x14ac:dyDescent="0.2">
      <c r="D2233" s="40"/>
      <c r="E2233" s="40"/>
    </row>
    <row r="2234" spans="4:5" x14ac:dyDescent="0.2">
      <c r="D2234" s="40"/>
      <c r="E2234" s="40"/>
    </row>
    <row r="2235" spans="4:5" x14ac:dyDescent="0.2">
      <c r="D2235" s="40"/>
      <c r="E2235" s="40"/>
    </row>
    <row r="2236" spans="4:5" x14ac:dyDescent="0.2">
      <c r="D2236" s="40"/>
      <c r="E2236" s="40"/>
    </row>
    <row r="2237" spans="4:5" x14ac:dyDescent="0.2">
      <c r="D2237" s="40"/>
      <c r="E2237" s="40"/>
    </row>
    <row r="2238" spans="4:5" x14ac:dyDescent="0.2">
      <c r="D2238" s="40"/>
      <c r="E2238" s="40"/>
    </row>
    <row r="2239" spans="4:5" x14ac:dyDescent="0.2">
      <c r="D2239" s="40"/>
      <c r="E2239" s="40"/>
    </row>
    <row r="2240" spans="4:5" x14ac:dyDescent="0.2">
      <c r="D2240" s="40"/>
      <c r="E2240" s="40"/>
    </row>
    <row r="2241" spans="4:5" x14ac:dyDescent="0.2">
      <c r="D2241" s="40"/>
      <c r="E2241" s="40"/>
    </row>
    <row r="2242" spans="4:5" x14ac:dyDescent="0.2">
      <c r="D2242" s="40"/>
      <c r="E2242" s="40"/>
    </row>
    <row r="2243" spans="4:5" x14ac:dyDescent="0.2">
      <c r="D2243" s="40"/>
      <c r="E2243" s="40"/>
    </row>
    <row r="2244" spans="4:5" x14ac:dyDescent="0.2">
      <c r="D2244" s="40"/>
      <c r="E2244" s="40"/>
    </row>
    <row r="2245" spans="4:5" x14ac:dyDescent="0.2">
      <c r="D2245" s="40"/>
      <c r="E2245" s="40"/>
    </row>
    <row r="2246" spans="4:5" x14ac:dyDescent="0.2">
      <c r="D2246" s="40"/>
      <c r="E2246" s="40"/>
    </row>
    <row r="2247" spans="4:5" x14ac:dyDescent="0.2">
      <c r="D2247" s="40"/>
      <c r="E2247" s="40"/>
    </row>
    <row r="2248" spans="4:5" x14ac:dyDescent="0.2">
      <c r="D2248" s="40"/>
      <c r="E2248" s="40"/>
    </row>
    <row r="2249" spans="4:5" x14ac:dyDescent="0.2">
      <c r="D2249" s="40"/>
      <c r="E2249" s="40"/>
    </row>
    <row r="2250" spans="4:5" x14ac:dyDescent="0.2">
      <c r="D2250" s="40"/>
      <c r="E2250" s="40"/>
    </row>
    <row r="2251" spans="4:5" x14ac:dyDescent="0.2">
      <c r="D2251" s="40"/>
      <c r="E2251" s="40"/>
    </row>
    <row r="2252" spans="4:5" x14ac:dyDescent="0.2">
      <c r="D2252" s="40"/>
      <c r="E2252" s="40"/>
    </row>
    <row r="2253" spans="4:5" x14ac:dyDescent="0.2">
      <c r="D2253" s="40"/>
      <c r="E2253" s="40"/>
    </row>
    <row r="2254" spans="4:5" x14ac:dyDescent="0.2">
      <c r="D2254" s="40"/>
      <c r="E2254" s="40"/>
    </row>
    <row r="2255" spans="4:5" x14ac:dyDescent="0.2">
      <c r="D2255" s="40"/>
      <c r="E2255" s="40"/>
    </row>
    <row r="2256" spans="4:5" x14ac:dyDescent="0.2">
      <c r="D2256" s="40"/>
      <c r="E2256" s="40"/>
    </row>
    <row r="2257" spans="4:5" x14ac:dyDescent="0.2">
      <c r="D2257" s="40"/>
      <c r="E2257" s="40"/>
    </row>
    <row r="2258" spans="4:5" x14ac:dyDescent="0.2">
      <c r="D2258" s="40"/>
      <c r="E2258" s="40"/>
    </row>
    <row r="2259" spans="4:5" x14ac:dyDescent="0.2">
      <c r="D2259" s="40"/>
      <c r="E2259" s="40"/>
    </row>
    <row r="2260" spans="4:5" x14ac:dyDescent="0.2">
      <c r="D2260" s="40"/>
      <c r="E2260" s="40"/>
    </row>
    <row r="2261" spans="4:5" x14ac:dyDescent="0.2">
      <c r="D2261" s="40"/>
      <c r="E2261" s="40"/>
    </row>
    <row r="2262" spans="4:5" x14ac:dyDescent="0.2">
      <c r="D2262" s="40"/>
      <c r="E2262" s="40"/>
    </row>
    <row r="2263" spans="4:5" x14ac:dyDescent="0.2">
      <c r="D2263" s="40"/>
      <c r="E2263" s="40"/>
    </row>
    <row r="2264" spans="4:5" x14ac:dyDescent="0.2">
      <c r="D2264" s="40"/>
      <c r="E2264" s="40"/>
    </row>
    <row r="2265" spans="4:5" x14ac:dyDescent="0.2">
      <c r="D2265" s="40"/>
      <c r="E2265" s="40"/>
    </row>
    <row r="2266" spans="4:5" x14ac:dyDescent="0.2">
      <c r="D2266" s="40"/>
      <c r="E2266" s="40"/>
    </row>
    <row r="2267" spans="4:5" x14ac:dyDescent="0.2">
      <c r="D2267" s="40"/>
      <c r="E2267" s="40"/>
    </row>
    <row r="2268" spans="4:5" x14ac:dyDescent="0.2">
      <c r="D2268" s="40"/>
      <c r="E2268" s="40"/>
    </row>
    <row r="2269" spans="4:5" x14ac:dyDescent="0.2">
      <c r="D2269" s="40"/>
      <c r="E2269" s="40"/>
    </row>
    <row r="2270" spans="4:5" x14ac:dyDescent="0.2">
      <c r="D2270" s="40"/>
      <c r="E2270" s="40"/>
    </row>
    <row r="2271" spans="4:5" x14ac:dyDescent="0.2">
      <c r="D2271" s="40"/>
      <c r="E2271" s="40"/>
    </row>
    <row r="2272" spans="4:5" x14ac:dyDescent="0.2">
      <c r="D2272" s="40"/>
      <c r="E2272" s="40"/>
    </row>
    <row r="2273" spans="4:5" x14ac:dyDescent="0.2">
      <c r="D2273" s="40"/>
      <c r="E2273" s="40"/>
    </row>
    <row r="2274" spans="4:5" x14ac:dyDescent="0.2">
      <c r="D2274" s="40"/>
      <c r="E2274" s="40"/>
    </row>
    <row r="2275" spans="4:5" x14ac:dyDescent="0.2">
      <c r="D2275" s="40"/>
      <c r="E2275" s="40"/>
    </row>
    <row r="2276" spans="4:5" x14ac:dyDescent="0.2">
      <c r="D2276" s="40"/>
      <c r="E2276" s="40"/>
    </row>
    <row r="2277" spans="4:5" x14ac:dyDescent="0.2">
      <c r="D2277" s="40"/>
      <c r="E2277" s="40"/>
    </row>
    <row r="2278" spans="4:5" x14ac:dyDescent="0.2">
      <c r="D2278" s="40"/>
      <c r="E2278" s="40"/>
    </row>
    <row r="2279" spans="4:5" x14ac:dyDescent="0.2">
      <c r="D2279" s="40"/>
      <c r="E2279" s="40"/>
    </row>
    <row r="2280" spans="4:5" x14ac:dyDescent="0.2">
      <c r="D2280" s="40"/>
      <c r="E2280" s="40"/>
    </row>
    <row r="2281" spans="4:5" x14ac:dyDescent="0.2">
      <c r="D2281" s="40"/>
      <c r="E2281" s="40"/>
    </row>
    <row r="2282" spans="4:5" x14ac:dyDescent="0.2">
      <c r="D2282" s="40"/>
      <c r="E2282" s="40"/>
    </row>
    <row r="2283" spans="4:5" x14ac:dyDescent="0.2">
      <c r="D2283" s="40"/>
      <c r="E2283" s="40"/>
    </row>
    <row r="2284" spans="4:5" x14ac:dyDescent="0.2">
      <c r="D2284" s="40"/>
      <c r="E2284" s="40"/>
    </row>
    <row r="2285" spans="4:5" x14ac:dyDescent="0.2">
      <c r="D2285" s="40"/>
      <c r="E2285" s="40"/>
    </row>
    <row r="2286" spans="4:5" x14ac:dyDescent="0.2">
      <c r="D2286" s="40"/>
      <c r="E2286" s="40"/>
    </row>
    <row r="2287" spans="4:5" x14ac:dyDescent="0.2">
      <c r="D2287" s="40"/>
      <c r="E2287" s="40"/>
    </row>
    <row r="2288" spans="4:5" x14ac:dyDescent="0.2">
      <c r="D2288" s="40"/>
      <c r="E2288" s="40"/>
    </row>
    <row r="2289" spans="4:5" x14ac:dyDescent="0.2">
      <c r="D2289" s="40"/>
      <c r="E2289" s="40"/>
    </row>
    <row r="2290" spans="4:5" x14ac:dyDescent="0.2">
      <c r="D2290" s="40"/>
      <c r="E2290" s="40"/>
    </row>
    <row r="2291" spans="4:5" x14ac:dyDescent="0.2">
      <c r="D2291" s="40"/>
      <c r="E2291" s="40"/>
    </row>
    <row r="2292" spans="4:5" x14ac:dyDescent="0.2">
      <c r="D2292" s="40"/>
      <c r="E2292" s="40"/>
    </row>
    <row r="2293" spans="4:5" x14ac:dyDescent="0.2">
      <c r="D2293" s="40"/>
      <c r="E2293" s="40"/>
    </row>
    <row r="2294" spans="4:5" x14ac:dyDescent="0.2">
      <c r="D2294" s="40"/>
      <c r="E2294" s="40"/>
    </row>
    <row r="2295" spans="4:5" x14ac:dyDescent="0.2">
      <c r="D2295" s="40"/>
      <c r="E2295" s="40"/>
    </row>
    <row r="2296" spans="4:5" x14ac:dyDescent="0.2">
      <c r="D2296" s="40"/>
      <c r="E2296" s="40"/>
    </row>
    <row r="2297" spans="4:5" x14ac:dyDescent="0.2">
      <c r="D2297" s="40"/>
      <c r="E2297" s="40"/>
    </row>
    <row r="2298" spans="4:5" x14ac:dyDescent="0.2">
      <c r="D2298" s="40"/>
      <c r="E2298" s="40"/>
    </row>
    <row r="2299" spans="4:5" x14ac:dyDescent="0.2">
      <c r="D2299" s="40"/>
      <c r="E2299" s="40"/>
    </row>
    <row r="2300" spans="4:5" x14ac:dyDescent="0.2">
      <c r="D2300" s="40"/>
      <c r="E2300" s="40"/>
    </row>
    <row r="2301" spans="4:5" x14ac:dyDescent="0.2">
      <c r="D2301" s="40"/>
      <c r="E2301" s="40"/>
    </row>
    <row r="2302" spans="4:5" x14ac:dyDescent="0.2">
      <c r="D2302" s="40"/>
      <c r="E2302" s="40"/>
    </row>
    <row r="2303" spans="4:5" x14ac:dyDescent="0.2">
      <c r="D2303" s="40"/>
      <c r="E2303" s="40"/>
    </row>
    <row r="2304" spans="4:5" x14ac:dyDescent="0.2">
      <c r="D2304" s="40"/>
      <c r="E2304" s="40"/>
    </row>
    <row r="2305" spans="4:5" x14ac:dyDescent="0.2">
      <c r="D2305" s="40"/>
      <c r="E2305" s="40"/>
    </row>
    <row r="2306" spans="4:5" x14ac:dyDescent="0.2">
      <c r="D2306" s="40"/>
      <c r="E2306" s="40"/>
    </row>
    <row r="2307" spans="4:5" x14ac:dyDescent="0.2">
      <c r="D2307" s="40"/>
      <c r="E2307" s="40"/>
    </row>
    <row r="2308" spans="4:5" x14ac:dyDescent="0.2">
      <c r="D2308" s="40"/>
      <c r="E2308" s="40"/>
    </row>
    <row r="2309" spans="4:5" x14ac:dyDescent="0.2">
      <c r="D2309" s="40"/>
      <c r="E2309" s="40"/>
    </row>
    <row r="2310" spans="4:5" x14ac:dyDescent="0.2">
      <c r="D2310" s="40"/>
      <c r="E2310" s="40"/>
    </row>
    <row r="2311" spans="4:5" x14ac:dyDescent="0.2">
      <c r="D2311" s="40"/>
      <c r="E2311" s="40"/>
    </row>
    <row r="2312" spans="4:5" x14ac:dyDescent="0.2">
      <c r="D2312" s="40"/>
      <c r="E2312" s="40"/>
    </row>
    <row r="2313" spans="4:5" x14ac:dyDescent="0.2">
      <c r="D2313" s="40"/>
      <c r="E2313" s="40"/>
    </row>
    <row r="2314" spans="4:5" x14ac:dyDescent="0.2">
      <c r="D2314" s="40"/>
      <c r="E2314" s="40"/>
    </row>
    <row r="2315" spans="4:5" x14ac:dyDescent="0.2">
      <c r="D2315" s="40"/>
      <c r="E2315" s="40"/>
    </row>
    <row r="2316" spans="4:5" x14ac:dyDescent="0.2">
      <c r="D2316" s="40"/>
      <c r="E2316" s="40"/>
    </row>
    <row r="2317" spans="4:5" x14ac:dyDescent="0.2">
      <c r="D2317" s="40"/>
      <c r="E2317" s="40"/>
    </row>
    <row r="2318" spans="4:5" x14ac:dyDescent="0.2">
      <c r="D2318" s="40"/>
      <c r="E2318" s="40"/>
    </row>
    <row r="2319" spans="4:5" x14ac:dyDescent="0.2">
      <c r="D2319" s="40"/>
      <c r="E2319" s="40"/>
    </row>
    <row r="2320" spans="4:5" x14ac:dyDescent="0.2">
      <c r="D2320" s="40"/>
      <c r="E2320" s="40"/>
    </row>
    <row r="2321" spans="4:5" x14ac:dyDescent="0.2">
      <c r="D2321" s="40"/>
      <c r="E2321" s="40"/>
    </row>
    <row r="2322" spans="4:5" x14ac:dyDescent="0.2">
      <c r="D2322" s="40"/>
      <c r="E2322" s="40"/>
    </row>
    <row r="2323" spans="4:5" x14ac:dyDescent="0.2">
      <c r="D2323" s="40"/>
      <c r="E2323" s="40"/>
    </row>
    <row r="2324" spans="4:5" x14ac:dyDescent="0.2">
      <c r="D2324" s="40"/>
      <c r="E2324" s="40"/>
    </row>
    <row r="2325" spans="4:5" x14ac:dyDescent="0.2">
      <c r="D2325" s="40"/>
      <c r="E2325" s="40"/>
    </row>
    <row r="2326" spans="4:5" x14ac:dyDescent="0.2">
      <c r="D2326" s="40"/>
      <c r="E2326" s="40"/>
    </row>
    <row r="2327" spans="4:5" x14ac:dyDescent="0.2">
      <c r="D2327" s="40"/>
      <c r="E2327" s="40"/>
    </row>
    <row r="2328" spans="4:5" x14ac:dyDescent="0.2">
      <c r="D2328" s="40"/>
      <c r="E2328" s="40"/>
    </row>
    <row r="2329" spans="4:5" x14ac:dyDescent="0.2">
      <c r="D2329" s="40"/>
      <c r="E2329" s="40"/>
    </row>
    <row r="2330" spans="4:5" x14ac:dyDescent="0.2">
      <c r="D2330" s="40"/>
      <c r="E2330" s="40"/>
    </row>
    <row r="2331" spans="4:5" x14ac:dyDescent="0.2">
      <c r="D2331" s="40"/>
      <c r="E2331" s="40"/>
    </row>
    <row r="2332" spans="4:5" x14ac:dyDescent="0.2">
      <c r="D2332" s="40"/>
      <c r="E2332" s="40"/>
    </row>
    <row r="2333" spans="4:5" x14ac:dyDescent="0.2">
      <c r="D2333" s="40"/>
      <c r="E2333" s="40"/>
    </row>
    <row r="2334" spans="4:5" x14ac:dyDescent="0.2">
      <c r="D2334" s="40"/>
      <c r="E2334" s="40"/>
    </row>
    <row r="2335" spans="4:5" x14ac:dyDescent="0.2">
      <c r="D2335" s="40"/>
      <c r="E2335" s="40"/>
    </row>
    <row r="2336" spans="4:5" x14ac:dyDescent="0.2">
      <c r="D2336" s="40"/>
      <c r="E2336" s="40"/>
    </row>
    <row r="2337" spans="4:5" x14ac:dyDescent="0.2">
      <c r="D2337" s="40"/>
      <c r="E2337" s="40"/>
    </row>
    <row r="2338" spans="4:5" x14ac:dyDescent="0.2">
      <c r="D2338" s="40"/>
      <c r="E2338" s="40"/>
    </row>
    <row r="2339" spans="4:5" x14ac:dyDescent="0.2">
      <c r="D2339" s="40"/>
      <c r="E2339" s="40"/>
    </row>
    <row r="2340" spans="4:5" x14ac:dyDescent="0.2">
      <c r="D2340" s="40"/>
      <c r="E2340" s="40"/>
    </row>
    <row r="2341" spans="4:5" x14ac:dyDescent="0.2">
      <c r="D2341" s="40"/>
      <c r="E2341" s="40"/>
    </row>
    <row r="2342" spans="4:5" x14ac:dyDescent="0.2">
      <c r="D2342" s="40"/>
      <c r="E2342" s="40"/>
    </row>
    <row r="2343" spans="4:5" x14ac:dyDescent="0.2">
      <c r="D2343" s="40"/>
      <c r="E2343" s="40"/>
    </row>
    <row r="2344" spans="4:5" x14ac:dyDescent="0.2">
      <c r="D2344" s="40"/>
      <c r="E2344" s="40"/>
    </row>
    <row r="2345" spans="4:5" x14ac:dyDescent="0.2">
      <c r="D2345" s="40"/>
      <c r="E2345" s="40"/>
    </row>
    <row r="2346" spans="4:5" x14ac:dyDescent="0.2">
      <c r="D2346" s="40"/>
      <c r="E2346" s="40"/>
    </row>
    <row r="2347" spans="4:5" x14ac:dyDescent="0.2">
      <c r="D2347" s="40"/>
      <c r="E2347" s="40"/>
    </row>
    <row r="2348" spans="4:5" x14ac:dyDescent="0.2">
      <c r="D2348" s="40"/>
      <c r="E2348" s="40"/>
    </row>
    <row r="2349" spans="4:5" x14ac:dyDescent="0.2">
      <c r="D2349" s="40"/>
      <c r="E2349" s="40"/>
    </row>
    <row r="2350" spans="4:5" x14ac:dyDescent="0.2">
      <c r="D2350" s="40"/>
      <c r="E2350" s="40"/>
    </row>
    <row r="2351" spans="4:5" x14ac:dyDescent="0.2">
      <c r="D2351" s="40"/>
      <c r="E2351" s="40"/>
    </row>
    <row r="2352" spans="4:5" x14ac:dyDescent="0.2">
      <c r="D2352" s="40"/>
      <c r="E2352" s="40"/>
    </row>
    <row r="2353" spans="4:5" x14ac:dyDescent="0.2">
      <c r="D2353" s="40"/>
      <c r="E2353" s="40"/>
    </row>
    <row r="2354" spans="4:5" x14ac:dyDescent="0.2">
      <c r="D2354" s="40"/>
      <c r="E2354" s="40"/>
    </row>
    <row r="2355" spans="4:5" x14ac:dyDescent="0.2">
      <c r="D2355" s="40"/>
      <c r="E2355" s="40"/>
    </row>
    <row r="2356" spans="4:5" x14ac:dyDescent="0.2">
      <c r="D2356" s="40"/>
      <c r="E2356" s="40"/>
    </row>
    <row r="2357" spans="4:5" x14ac:dyDescent="0.2">
      <c r="D2357" s="40"/>
      <c r="E2357" s="40"/>
    </row>
    <row r="2358" spans="4:5" x14ac:dyDescent="0.2">
      <c r="D2358" s="40"/>
      <c r="E2358" s="40"/>
    </row>
    <row r="2359" spans="4:5" x14ac:dyDescent="0.2">
      <c r="D2359" s="40"/>
      <c r="E2359" s="40"/>
    </row>
    <row r="2360" spans="4:5" x14ac:dyDescent="0.2">
      <c r="D2360" s="40"/>
      <c r="E2360" s="40"/>
    </row>
    <row r="2361" spans="4:5" x14ac:dyDescent="0.2">
      <c r="D2361" s="40"/>
      <c r="E2361" s="40"/>
    </row>
    <row r="2362" spans="4:5" x14ac:dyDescent="0.2">
      <c r="D2362" s="40"/>
      <c r="E2362" s="40"/>
    </row>
    <row r="2363" spans="4:5" x14ac:dyDescent="0.2">
      <c r="D2363" s="40"/>
      <c r="E2363" s="40"/>
    </row>
    <row r="2364" spans="4:5" x14ac:dyDescent="0.2">
      <c r="D2364" s="40"/>
      <c r="E2364" s="40"/>
    </row>
    <row r="2365" spans="4:5" x14ac:dyDescent="0.2">
      <c r="D2365" s="40"/>
      <c r="E2365" s="40"/>
    </row>
    <row r="2366" spans="4:5" x14ac:dyDescent="0.2">
      <c r="D2366" s="40"/>
      <c r="E2366" s="40"/>
    </row>
    <row r="2367" spans="4:5" x14ac:dyDescent="0.2">
      <c r="D2367" s="40"/>
      <c r="E2367" s="40"/>
    </row>
    <row r="2368" spans="4:5" x14ac:dyDescent="0.2">
      <c r="D2368" s="40"/>
      <c r="E2368" s="40"/>
    </row>
    <row r="2369" spans="4:5" x14ac:dyDescent="0.2">
      <c r="D2369" s="40"/>
      <c r="E2369" s="40"/>
    </row>
    <row r="2370" spans="4:5" x14ac:dyDescent="0.2">
      <c r="D2370" s="40"/>
      <c r="E2370" s="40"/>
    </row>
    <row r="2371" spans="4:5" x14ac:dyDescent="0.2">
      <c r="D2371" s="40"/>
      <c r="E2371" s="40"/>
    </row>
    <row r="2372" spans="4:5" x14ac:dyDescent="0.2">
      <c r="D2372" s="40"/>
      <c r="E2372" s="40"/>
    </row>
    <row r="2373" spans="4:5" x14ac:dyDescent="0.2">
      <c r="D2373" s="40"/>
      <c r="E2373" s="40"/>
    </row>
    <row r="2374" spans="4:5" x14ac:dyDescent="0.2">
      <c r="D2374" s="40"/>
      <c r="E2374" s="40"/>
    </row>
    <row r="2375" spans="4:5" x14ac:dyDescent="0.2">
      <c r="D2375" s="40"/>
      <c r="E2375" s="40"/>
    </row>
    <row r="2376" spans="4:5" x14ac:dyDescent="0.2">
      <c r="D2376" s="40"/>
      <c r="E2376" s="40"/>
    </row>
    <row r="2377" spans="4:5" x14ac:dyDescent="0.2">
      <c r="D2377" s="40"/>
      <c r="E2377" s="40"/>
    </row>
    <row r="2378" spans="4:5" x14ac:dyDescent="0.2">
      <c r="D2378" s="40"/>
      <c r="E2378" s="40"/>
    </row>
    <row r="2379" spans="4:5" x14ac:dyDescent="0.2">
      <c r="D2379" s="40"/>
      <c r="E2379" s="40"/>
    </row>
    <row r="2380" spans="4:5" x14ac:dyDescent="0.2">
      <c r="D2380" s="40"/>
      <c r="E2380" s="40"/>
    </row>
    <row r="2381" spans="4:5" x14ac:dyDescent="0.2">
      <c r="D2381" s="40"/>
      <c r="E2381" s="40"/>
    </row>
    <row r="2382" spans="4:5" x14ac:dyDescent="0.2">
      <c r="D2382" s="40"/>
      <c r="E2382" s="40"/>
    </row>
    <row r="2383" spans="4:5" x14ac:dyDescent="0.2">
      <c r="D2383" s="40"/>
      <c r="E2383" s="40"/>
    </row>
    <row r="2384" spans="4:5" x14ac:dyDescent="0.2">
      <c r="D2384" s="40"/>
      <c r="E2384" s="40"/>
    </row>
    <row r="2385" spans="4:5" x14ac:dyDescent="0.2">
      <c r="D2385" s="40"/>
      <c r="E2385" s="40"/>
    </row>
    <row r="2386" spans="4:5" x14ac:dyDescent="0.2">
      <c r="D2386" s="40"/>
      <c r="E2386" s="40"/>
    </row>
    <row r="2387" spans="4:5" x14ac:dyDescent="0.2">
      <c r="D2387" s="40"/>
      <c r="E2387" s="40"/>
    </row>
    <row r="2388" spans="4:5" x14ac:dyDescent="0.2">
      <c r="D2388" s="40"/>
      <c r="E2388" s="40"/>
    </row>
    <row r="2389" spans="4:5" x14ac:dyDescent="0.2">
      <c r="D2389" s="40"/>
      <c r="E2389" s="40"/>
    </row>
    <row r="2390" spans="4:5" x14ac:dyDescent="0.2">
      <c r="D2390" s="40"/>
      <c r="E2390" s="40"/>
    </row>
    <row r="2391" spans="4:5" x14ac:dyDescent="0.2">
      <c r="D2391" s="40"/>
      <c r="E2391" s="40"/>
    </row>
    <row r="2392" spans="4:5" x14ac:dyDescent="0.2">
      <c r="D2392" s="40"/>
      <c r="E2392" s="40"/>
    </row>
    <row r="2393" spans="4:5" x14ac:dyDescent="0.2">
      <c r="D2393" s="40"/>
      <c r="E2393" s="40"/>
    </row>
    <row r="2394" spans="4:5" x14ac:dyDescent="0.2">
      <c r="D2394" s="40"/>
      <c r="E2394" s="40"/>
    </row>
    <row r="2395" spans="4:5" x14ac:dyDescent="0.2">
      <c r="D2395" s="40"/>
      <c r="E2395" s="40"/>
    </row>
    <row r="2396" spans="4:5" x14ac:dyDescent="0.2">
      <c r="D2396" s="40"/>
      <c r="E2396" s="40"/>
    </row>
    <row r="2397" spans="4:5" x14ac:dyDescent="0.2">
      <c r="D2397" s="40"/>
      <c r="E2397" s="40"/>
    </row>
    <row r="2398" spans="4:5" x14ac:dyDescent="0.2">
      <c r="D2398" s="40"/>
      <c r="E2398" s="40"/>
    </row>
    <row r="2399" spans="4:5" x14ac:dyDescent="0.2">
      <c r="D2399" s="40"/>
      <c r="E2399" s="40"/>
    </row>
    <row r="2400" spans="4:5" x14ac:dyDescent="0.2">
      <c r="D2400" s="40"/>
      <c r="E2400" s="40"/>
    </row>
    <row r="2401" spans="4:5" x14ac:dyDescent="0.2">
      <c r="D2401" s="40"/>
      <c r="E2401" s="40"/>
    </row>
    <row r="2402" spans="4:5" x14ac:dyDescent="0.2">
      <c r="D2402" s="40"/>
      <c r="E2402" s="40"/>
    </row>
    <row r="2403" spans="4:5" x14ac:dyDescent="0.2">
      <c r="D2403" s="40"/>
      <c r="E2403" s="40"/>
    </row>
    <row r="2404" spans="4:5" x14ac:dyDescent="0.2">
      <c r="D2404" s="40"/>
      <c r="E2404" s="40"/>
    </row>
    <row r="2405" spans="4:5" x14ac:dyDescent="0.2">
      <c r="D2405" s="40"/>
      <c r="E2405" s="40"/>
    </row>
    <row r="2406" spans="4:5" x14ac:dyDescent="0.2">
      <c r="D2406" s="40"/>
      <c r="E2406" s="40"/>
    </row>
    <row r="2407" spans="4:5" x14ac:dyDescent="0.2">
      <c r="D2407" s="40"/>
      <c r="E2407" s="40"/>
    </row>
    <row r="2408" spans="4:5" x14ac:dyDescent="0.2">
      <c r="D2408" s="40"/>
      <c r="E2408" s="40"/>
    </row>
    <row r="2409" spans="4:5" x14ac:dyDescent="0.2">
      <c r="D2409" s="40"/>
      <c r="E2409" s="40"/>
    </row>
    <row r="2410" spans="4:5" x14ac:dyDescent="0.2">
      <c r="D2410" s="40"/>
      <c r="E2410" s="40"/>
    </row>
    <row r="2411" spans="4:5" x14ac:dyDescent="0.2">
      <c r="D2411" s="40"/>
      <c r="E2411" s="40"/>
    </row>
    <row r="2412" spans="4:5" x14ac:dyDescent="0.2">
      <c r="D2412" s="40"/>
      <c r="E2412" s="40"/>
    </row>
    <row r="2413" spans="4:5" x14ac:dyDescent="0.2">
      <c r="D2413" s="40"/>
      <c r="E2413" s="40"/>
    </row>
    <row r="2414" spans="4:5" x14ac:dyDescent="0.2">
      <c r="D2414" s="40"/>
      <c r="E2414" s="40"/>
    </row>
    <row r="2415" spans="4:5" x14ac:dyDescent="0.2">
      <c r="D2415" s="40"/>
      <c r="E2415" s="40"/>
    </row>
    <row r="2416" spans="4:5" x14ac:dyDescent="0.2">
      <c r="D2416" s="40"/>
      <c r="E2416" s="40"/>
    </row>
    <row r="2417" spans="4:5" x14ac:dyDescent="0.2">
      <c r="D2417" s="40"/>
      <c r="E2417" s="40"/>
    </row>
    <row r="2418" spans="4:5" x14ac:dyDescent="0.2">
      <c r="D2418" s="40"/>
      <c r="E2418" s="40"/>
    </row>
    <row r="2419" spans="4:5" x14ac:dyDescent="0.2">
      <c r="D2419" s="40"/>
      <c r="E2419" s="40"/>
    </row>
    <row r="2420" spans="4:5" x14ac:dyDescent="0.2">
      <c r="D2420" s="40"/>
      <c r="E2420" s="40"/>
    </row>
    <row r="2421" spans="4:5" x14ac:dyDescent="0.2">
      <c r="D2421" s="40"/>
      <c r="E2421" s="40"/>
    </row>
    <row r="2422" spans="4:5" x14ac:dyDescent="0.2">
      <c r="D2422" s="40"/>
      <c r="E2422" s="40"/>
    </row>
    <row r="2423" spans="4:5" x14ac:dyDescent="0.2">
      <c r="D2423" s="40"/>
      <c r="E2423" s="40"/>
    </row>
    <row r="2424" spans="4:5" x14ac:dyDescent="0.2">
      <c r="D2424" s="40"/>
      <c r="E2424" s="40"/>
    </row>
    <row r="2425" spans="4:5" x14ac:dyDescent="0.2">
      <c r="D2425" s="40"/>
      <c r="E2425" s="40"/>
    </row>
    <row r="2426" spans="4:5" x14ac:dyDescent="0.2">
      <c r="D2426" s="40"/>
      <c r="E2426" s="40"/>
    </row>
    <row r="2427" spans="4:5" x14ac:dyDescent="0.2">
      <c r="D2427" s="40"/>
      <c r="E2427" s="40"/>
    </row>
    <row r="2428" spans="4:5" x14ac:dyDescent="0.2">
      <c r="D2428" s="40"/>
      <c r="E2428" s="40"/>
    </row>
    <row r="2429" spans="4:5" x14ac:dyDescent="0.2">
      <c r="D2429" s="40"/>
      <c r="E2429" s="40"/>
    </row>
    <row r="2430" spans="4:5" x14ac:dyDescent="0.2">
      <c r="D2430" s="40"/>
      <c r="E2430" s="40"/>
    </row>
    <row r="2431" spans="4:5" x14ac:dyDescent="0.2">
      <c r="D2431" s="40"/>
      <c r="E2431" s="40"/>
    </row>
    <row r="2432" spans="4:5" x14ac:dyDescent="0.2">
      <c r="D2432" s="40"/>
      <c r="E2432" s="40"/>
    </row>
    <row r="2433" spans="4:5" x14ac:dyDescent="0.2">
      <c r="D2433" s="40"/>
      <c r="E2433" s="40"/>
    </row>
    <row r="2434" spans="4:5" x14ac:dyDescent="0.2">
      <c r="D2434" s="40"/>
      <c r="E2434" s="40"/>
    </row>
    <row r="2435" spans="4:5" x14ac:dyDescent="0.2">
      <c r="D2435" s="40"/>
      <c r="E2435" s="40"/>
    </row>
    <row r="2436" spans="4:5" x14ac:dyDescent="0.2">
      <c r="D2436" s="40"/>
      <c r="E2436" s="40"/>
    </row>
    <row r="2437" spans="4:5" x14ac:dyDescent="0.2">
      <c r="D2437" s="40"/>
      <c r="E2437" s="40"/>
    </row>
    <row r="2438" spans="4:5" x14ac:dyDescent="0.2">
      <c r="D2438" s="40"/>
      <c r="E2438" s="40"/>
    </row>
    <row r="2439" spans="4:5" x14ac:dyDescent="0.2">
      <c r="D2439" s="40"/>
      <c r="E2439" s="40"/>
    </row>
    <row r="2440" spans="4:5" x14ac:dyDescent="0.2">
      <c r="D2440" s="40"/>
      <c r="E2440" s="40"/>
    </row>
    <row r="2441" spans="4:5" x14ac:dyDescent="0.2">
      <c r="D2441" s="40"/>
      <c r="E2441" s="40"/>
    </row>
    <row r="2442" spans="4:5" x14ac:dyDescent="0.2">
      <c r="D2442" s="40"/>
      <c r="E2442" s="40"/>
    </row>
    <row r="2443" spans="4:5" x14ac:dyDescent="0.2">
      <c r="D2443" s="40"/>
      <c r="E2443" s="40"/>
    </row>
    <row r="2444" spans="4:5" x14ac:dyDescent="0.2">
      <c r="D2444" s="40"/>
      <c r="E2444" s="40"/>
    </row>
    <row r="2445" spans="4:5" x14ac:dyDescent="0.2">
      <c r="D2445" s="40"/>
      <c r="E2445" s="40"/>
    </row>
    <row r="2446" spans="4:5" x14ac:dyDescent="0.2">
      <c r="D2446" s="40"/>
      <c r="E2446" s="40"/>
    </row>
    <row r="2447" spans="4:5" x14ac:dyDescent="0.2">
      <c r="D2447" s="40"/>
      <c r="E2447" s="40"/>
    </row>
    <row r="2448" spans="4:5" x14ac:dyDescent="0.2">
      <c r="D2448" s="40"/>
      <c r="E2448" s="40"/>
    </row>
    <row r="2449" spans="4:5" x14ac:dyDescent="0.2">
      <c r="D2449" s="40"/>
      <c r="E2449" s="40"/>
    </row>
    <row r="2450" spans="4:5" x14ac:dyDescent="0.2">
      <c r="D2450" s="40"/>
      <c r="E2450" s="40"/>
    </row>
    <row r="2451" spans="4:5" x14ac:dyDescent="0.2">
      <c r="D2451" s="40"/>
      <c r="E2451" s="40"/>
    </row>
    <row r="2452" spans="4:5" x14ac:dyDescent="0.2">
      <c r="D2452" s="40"/>
      <c r="E2452" s="40"/>
    </row>
    <row r="2453" spans="4:5" x14ac:dyDescent="0.2">
      <c r="D2453" s="40"/>
      <c r="E2453" s="40"/>
    </row>
    <row r="2454" spans="4:5" x14ac:dyDescent="0.2">
      <c r="D2454" s="40"/>
      <c r="E2454" s="40"/>
    </row>
    <row r="2455" spans="4:5" x14ac:dyDescent="0.2">
      <c r="D2455" s="40"/>
      <c r="E2455" s="40"/>
    </row>
    <row r="2456" spans="4:5" x14ac:dyDescent="0.2">
      <c r="D2456" s="40"/>
      <c r="E2456" s="40"/>
    </row>
    <row r="2457" spans="4:5" x14ac:dyDescent="0.2">
      <c r="D2457" s="40"/>
      <c r="E2457" s="40"/>
    </row>
    <row r="2458" spans="4:5" x14ac:dyDescent="0.2">
      <c r="D2458" s="40"/>
      <c r="E2458" s="40"/>
    </row>
    <row r="2459" spans="4:5" x14ac:dyDescent="0.2">
      <c r="D2459" s="40"/>
      <c r="E2459" s="40"/>
    </row>
    <row r="2460" spans="4:5" x14ac:dyDescent="0.2">
      <c r="D2460" s="40"/>
      <c r="E2460" s="40"/>
    </row>
    <row r="2461" spans="4:5" x14ac:dyDescent="0.2">
      <c r="D2461" s="40"/>
      <c r="E2461" s="40"/>
    </row>
    <row r="2462" spans="4:5" x14ac:dyDescent="0.2">
      <c r="D2462" s="40"/>
      <c r="E2462" s="40"/>
    </row>
    <row r="2463" spans="4:5" x14ac:dyDescent="0.2">
      <c r="D2463" s="40"/>
      <c r="E2463" s="40"/>
    </row>
    <row r="2464" spans="4:5" x14ac:dyDescent="0.2">
      <c r="D2464" s="40"/>
      <c r="E2464" s="40"/>
    </row>
    <row r="2465" spans="4:5" x14ac:dyDescent="0.2">
      <c r="D2465" s="40"/>
      <c r="E2465" s="40"/>
    </row>
    <row r="2466" spans="4:5" x14ac:dyDescent="0.2">
      <c r="D2466" s="40"/>
      <c r="E2466" s="40"/>
    </row>
    <row r="2467" spans="4:5" x14ac:dyDescent="0.2">
      <c r="D2467" s="40"/>
      <c r="E2467" s="40"/>
    </row>
    <row r="2468" spans="4:5" x14ac:dyDescent="0.2">
      <c r="D2468" s="40"/>
      <c r="E2468" s="40"/>
    </row>
    <row r="2469" spans="4:5" x14ac:dyDescent="0.2">
      <c r="D2469" s="40"/>
      <c r="E2469" s="40"/>
    </row>
    <row r="2470" spans="4:5" x14ac:dyDescent="0.2">
      <c r="D2470" s="40"/>
      <c r="E2470" s="40"/>
    </row>
    <row r="2471" spans="4:5" x14ac:dyDescent="0.2">
      <c r="D2471" s="40"/>
      <c r="E2471" s="40"/>
    </row>
    <row r="2472" spans="4:5" x14ac:dyDescent="0.2">
      <c r="D2472" s="40"/>
      <c r="E2472" s="40"/>
    </row>
    <row r="2473" spans="4:5" x14ac:dyDescent="0.2">
      <c r="D2473" s="40"/>
      <c r="E2473" s="40"/>
    </row>
    <row r="2474" spans="4:5" x14ac:dyDescent="0.2">
      <c r="D2474" s="40"/>
      <c r="E2474" s="40"/>
    </row>
    <row r="2475" spans="4:5" x14ac:dyDescent="0.2">
      <c r="D2475" s="40"/>
      <c r="E2475" s="40"/>
    </row>
    <row r="2476" spans="4:5" x14ac:dyDescent="0.2">
      <c r="D2476" s="40"/>
      <c r="E2476" s="40"/>
    </row>
    <row r="2477" spans="4:5" x14ac:dyDescent="0.2">
      <c r="D2477" s="40"/>
      <c r="E2477" s="40"/>
    </row>
    <row r="2478" spans="4:5" x14ac:dyDescent="0.2">
      <c r="D2478" s="40"/>
      <c r="E2478" s="40"/>
    </row>
    <row r="2479" spans="4:5" x14ac:dyDescent="0.2">
      <c r="D2479" s="40"/>
      <c r="E2479" s="40"/>
    </row>
    <row r="2480" spans="4:5" x14ac:dyDescent="0.2">
      <c r="D2480" s="40"/>
      <c r="E2480" s="40"/>
    </row>
    <row r="2481" spans="4:5" x14ac:dyDescent="0.2">
      <c r="D2481" s="40"/>
      <c r="E2481" s="40"/>
    </row>
    <row r="2482" spans="4:5" x14ac:dyDescent="0.2">
      <c r="D2482" s="40"/>
      <c r="E2482" s="40"/>
    </row>
    <row r="2483" spans="4:5" x14ac:dyDescent="0.2">
      <c r="D2483" s="40"/>
      <c r="E2483" s="40"/>
    </row>
    <row r="2484" spans="4:5" x14ac:dyDescent="0.2">
      <c r="D2484" s="40"/>
      <c r="E2484" s="40"/>
    </row>
    <row r="2485" spans="4:5" x14ac:dyDescent="0.2">
      <c r="D2485" s="40"/>
      <c r="E2485" s="40"/>
    </row>
    <row r="2486" spans="4:5" x14ac:dyDescent="0.2">
      <c r="D2486" s="40"/>
      <c r="E2486" s="40"/>
    </row>
    <row r="2487" spans="4:5" x14ac:dyDescent="0.2">
      <c r="D2487" s="40"/>
      <c r="E2487" s="40"/>
    </row>
    <row r="2488" spans="4:5" x14ac:dyDescent="0.2">
      <c r="D2488" s="40"/>
      <c r="E2488" s="40"/>
    </row>
    <row r="2489" spans="4:5" x14ac:dyDescent="0.2">
      <c r="D2489" s="40"/>
      <c r="E2489" s="40"/>
    </row>
    <row r="2490" spans="4:5" x14ac:dyDescent="0.2">
      <c r="D2490" s="40"/>
      <c r="E2490" s="40"/>
    </row>
    <row r="2491" spans="4:5" x14ac:dyDescent="0.2">
      <c r="D2491" s="40"/>
      <c r="E2491" s="40"/>
    </row>
    <row r="2492" spans="4:5" x14ac:dyDescent="0.2">
      <c r="D2492" s="40"/>
      <c r="E2492" s="40"/>
    </row>
    <row r="2493" spans="4:5" x14ac:dyDescent="0.2">
      <c r="D2493" s="40"/>
      <c r="E2493" s="40"/>
    </row>
    <row r="2494" spans="4:5" x14ac:dyDescent="0.2">
      <c r="D2494" s="40"/>
      <c r="E2494" s="40"/>
    </row>
    <row r="2495" spans="4:5" x14ac:dyDescent="0.2">
      <c r="D2495" s="40"/>
      <c r="E2495" s="40"/>
    </row>
    <row r="2496" spans="4:5" x14ac:dyDescent="0.2">
      <c r="D2496" s="40"/>
      <c r="E2496" s="40"/>
    </row>
    <row r="2497" spans="4:5" x14ac:dyDescent="0.2">
      <c r="D2497" s="40"/>
      <c r="E2497" s="40"/>
    </row>
    <row r="2498" spans="4:5" x14ac:dyDescent="0.2">
      <c r="D2498" s="40"/>
      <c r="E2498" s="40"/>
    </row>
    <row r="2499" spans="4:5" x14ac:dyDescent="0.2">
      <c r="D2499" s="40"/>
      <c r="E2499" s="40"/>
    </row>
    <row r="2500" spans="4:5" x14ac:dyDescent="0.2">
      <c r="D2500" s="40"/>
      <c r="E2500" s="40"/>
    </row>
    <row r="2501" spans="4:5" x14ac:dyDescent="0.2">
      <c r="D2501" s="40"/>
      <c r="E2501" s="40"/>
    </row>
    <row r="2502" spans="4:5" x14ac:dyDescent="0.2">
      <c r="D2502" s="40"/>
      <c r="E2502" s="40"/>
    </row>
    <row r="2503" spans="4:5" x14ac:dyDescent="0.2">
      <c r="D2503" s="40"/>
      <c r="E2503" s="40"/>
    </row>
    <row r="2504" spans="4:5" x14ac:dyDescent="0.2">
      <c r="D2504" s="40"/>
      <c r="E2504" s="40"/>
    </row>
    <row r="2505" spans="4:5" x14ac:dyDescent="0.2">
      <c r="D2505" s="40"/>
      <c r="E2505" s="40"/>
    </row>
    <row r="2506" spans="4:5" x14ac:dyDescent="0.2">
      <c r="D2506" s="40"/>
      <c r="E2506" s="40"/>
    </row>
    <row r="2507" spans="4:5" x14ac:dyDescent="0.2">
      <c r="D2507" s="40"/>
      <c r="E2507" s="40"/>
    </row>
    <row r="2508" spans="4:5" x14ac:dyDescent="0.2">
      <c r="D2508" s="40"/>
      <c r="E2508" s="40"/>
    </row>
    <row r="2509" spans="4:5" x14ac:dyDescent="0.2">
      <c r="D2509" s="40"/>
      <c r="E2509" s="40"/>
    </row>
    <row r="2510" spans="4:5" x14ac:dyDescent="0.2">
      <c r="D2510" s="40"/>
      <c r="E2510" s="40"/>
    </row>
    <row r="2511" spans="4:5" x14ac:dyDescent="0.2">
      <c r="D2511" s="40"/>
      <c r="E2511" s="40"/>
    </row>
    <row r="2512" spans="4:5" x14ac:dyDescent="0.2">
      <c r="D2512" s="40"/>
      <c r="E2512" s="40"/>
    </row>
    <row r="2513" spans="4:5" x14ac:dyDescent="0.2">
      <c r="D2513" s="40"/>
      <c r="E2513" s="40"/>
    </row>
    <row r="2514" spans="4:5" x14ac:dyDescent="0.2">
      <c r="D2514" s="40"/>
      <c r="E2514" s="40"/>
    </row>
    <row r="2515" spans="4:5" x14ac:dyDescent="0.2">
      <c r="D2515" s="40"/>
      <c r="E2515" s="40"/>
    </row>
    <row r="2516" spans="4:5" x14ac:dyDescent="0.2">
      <c r="D2516" s="40"/>
      <c r="E2516" s="40"/>
    </row>
    <row r="2517" spans="4:5" x14ac:dyDescent="0.2">
      <c r="D2517" s="40"/>
      <c r="E2517" s="40"/>
    </row>
    <row r="2518" spans="4:5" x14ac:dyDescent="0.2">
      <c r="D2518" s="40"/>
      <c r="E2518" s="40"/>
    </row>
    <row r="2519" spans="4:5" x14ac:dyDescent="0.2">
      <c r="D2519" s="40"/>
      <c r="E2519" s="40"/>
    </row>
    <row r="2520" spans="4:5" x14ac:dyDescent="0.2">
      <c r="D2520" s="40"/>
      <c r="E2520" s="40"/>
    </row>
    <row r="2521" spans="4:5" x14ac:dyDescent="0.2">
      <c r="D2521" s="40"/>
      <c r="E2521" s="40"/>
    </row>
    <row r="2522" spans="4:5" x14ac:dyDescent="0.2">
      <c r="D2522" s="40"/>
      <c r="E2522" s="40"/>
    </row>
    <row r="2523" spans="4:5" x14ac:dyDescent="0.2">
      <c r="D2523" s="40"/>
      <c r="E2523" s="40"/>
    </row>
    <row r="2524" spans="4:5" x14ac:dyDescent="0.2">
      <c r="D2524" s="40"/>
      <c r="E2524" s="40"/>
    </row>
    <row r="2525" spans="4:5" x14ac:dyDescent="0.2">
      <c r="D2525" s="40"/>
      <c r="E2525" s="40"/>
    </row>
    <row r="2526" spans="4:5" x14ac:dyDescent="0.2">
      <c r="D2526" s="40"/>
      <c r="E2526" s="40"/>
    </row>
    <row r="2527" spans="4:5" x14ac:dyDescent="0.2">
      <c r="D2527" s="40"/>
      <c r="E2527" s="40"/>
    </row>
    <row r="2528" spans="4:5" x14ac:dyDescent="0.2">
      <c r="D2528" s="40"/>
      <c r="E2528" s="40"/>
    </row>
    <row r="2529" spans="4:5" x14ac:dyDescent="0.2">
      <c r="D2529" s="40"/>
      <c r="E2529" s="40"/>
    </row>
    <row r="2530" spans="4:5" x14ac:dyDescent="0.2">
      <c r="D2530" s="40"/>
      <c r="E2530" s="40"/>
    </row>
    <row r="2531" spans="4:5" x14ac:dyDescent="0.2">
      <c r="D2531" s="40"/>
      <c r="E2531" s="40"/>
    </row>
    <row r="2532" spans="4:5" x14ac:dyDescent="0.2">
      <c r="D2532" s="40"/>
      <c r="E2532" s="40"/>
    </row>
    <row r="2533" spans="4:5" x14ac:dyDescent="0.2">
      <c r="D2533" s="40"/>
      <c r="E2533" s="40"/>
    </row>
    <row r="2534" spans="4:5" x14ac:dyDescent="0.2">
      <c r="D2534" s="40"/>
      <c r="E2534" s="40"/>
    </row>
    <row r="2535" spans="4:5" x14ac:dyDescent="0.2">
      <c r="D2535" s="40"/>
      <c r="E2535" s="40"/>
    </row>
    <row r="2536" spans="4:5" x14ac:dyDescent="0.2">
      <c r="D2536" s="40"/>
      <c r="E2536" s="40"/>
    </row>
    <row r="2537" spans="4:5" x14ac:dyDescent="0.2">
      <c r="D2537" s="40"/>
      <c r="E2537" s="40"/>
    </row>
    <row r="2538" spans="4:5" x14ac:dyDescent="0.2">
      <c r="D2538" s="40"/>
      <c r="E2538" s="40"/>
    </row>
    <row r="2539" spans="4:5" x14ac:dyDescent="0.2">
      <c r="D2539" s="40"/>
      <c r="E2539" s="40"/>
    </row>
    <row r="2540" spans="4:5" x14ac:dyDescent="0.2">
      <c r="D2540" s="40"/>
      <c r="E2540" s="40"/>
    </row>
    <row r="2541" spans="4:5" x14ac:dyDescent="0.2">
      <c r="D2541" s="40"/>
      <c r="E2541" s="40"/>
    </row>
    <row r="2542" spans="4:5" x14ac:dyDescent="0.2">
      <c r="D2542" s="40"/>
      <c r="E2542" s="40"/>
    </row>
    <row r="2543" spans="4:5" x14ac:dyDescent="0.2">
      <c r="D2543" s="40"/>
      <c r="E2543" s="40"/>
    </row>
    <row r="2544" spans="4:5" x14ac:dyDescent="0.2">
      <c r="D2544" s="40"/>
      <c r="E2544" s="40"/>
    </row>
    <row r="2545" spans="4:5" x14ac:dyDescent="0.2">
      <c r="D2545" s="40"/>
      <c r="E2545" s="40"/>
    </row>
    <row r="2546" spans="4:5" x14ac:dyDescent="0.2">
      <c r="D2546" s="40"/>
      <c r="E2546" s="40"/>
    </row>
    <row r="2547" spans="4:5" x14ac:dyDescent="0.2">
      <c r="D2547" s="40"/>
      <c r="E2547" s="40"/>
    </row>
    <row r="2548" spans="4:5" x14ac:dyDescent="0.2">
      <c r="D2548" s="40"/>
      <c r="E2548" s="40"/>
    </row>
    <row r="2549" spans="4:5" x14ac:dyDescent="0.2">
      <c r="D2549" s="40"/>
      <c r="E2549" s="40"/>
    </row>
    <row r="2550" spans="4:5" x14ac:dyDescent="0.2">
      <c r="D2550" s="40"/>
      <c r="E2550" s="40"/>
    </row>
    <row r="2551" spans="4:5" x14ac:dyDescent="0.2">
      <c r="D2551" s="40"/>
      <c r="E2551" s="40"/>
    </row>
    <row r="2552" spans="4:5" x14ac:dyDescent="0.2">
      <c r="D2552" s="40"/>
      <c r="E2552" s="40"/>
    </row>
    <row r="2553" spans="4:5" x14ac:dyDescent="0.2">
      <c r="D2553" s="40"/>
      <c r="E2553" s="40"/>
    </row>
    <row r="2554" spans="4:5" x14ac:dyDescent="0.2">
      <c r="D2554" s="40"/>
      <c r="E2554" s="40"/>
    </row>
    <row r="2555" spans="4:5" x14ac:dyDescent="0.2">
      <c r="D2555" s="40"/>
      <c r="E2555" s="40"/>
    </row>
    <row r="2556" spans="4:5" x14ac:dyDescent="0.2">
      <c r="D2556" s="40"/>
      <c r="E2556" s="40"/>
    </row>
    <row r="2557" spans="4:5" x14ac:dyDescent="0.2">
      <c r="D2557" s="40"/>
      <c r="E2557" s="40"/>
    </row>
    <row r="2558" spans="4:5" x14ac:dyDescent="0.2">
      <c r="D2558" s="40"/>
      <c r="E2558" s="40"/>
    </row>
    <row r="2559" spans="4:5" x14ac:dyDescent="0.2">
      <c r="D2559" s="40"/>
      <c r="E2559" s="40"/>
    </row>
    <row r="2560" spans="4:5" x14ac:dyDescent="0.2">
      <c r="D2560" s="40"/>
      <c r="E2560" s="40"/>
    </row>
    <row r="2561" spans="4:5" x14ac:dyDescent="0.2">
      <c r="D2561" s="40"/>
      <c r="E2561" s="40"/>
    </row>
    <row r="2562" spans="4:5" x14ac:dyDescent="0.2">
      <c r="D2562" s="40"/>
      <c r="E2562" s="40"/>
    </row>
    <row r="2563" spans="4:5" x14ac:dyDescent="0.2">
      <c r="D2563" s="40"/>
      <c r="E2563" s="40"/>
    </row>
    <row r="2564" spans="4:5" x14ac:dyDescent="0.2">
      <c r="D2564" s="40"/>
      <c r="E2564" s="40"/>
    </row>
    <row r="2565" spans="4:5" x14ac:dyDescent="0.2">
      <c r="D2565" s="40"/>
      <c r="E2565" s="40"/>
    </row>
    <row r="2566" spans="4:5" x14ac:dyDescent="0.2">
      <c r="D2566" s="40"/>
      <c r="E2566" s="40"/>
    </row>
    <row r="2567" spans="4:5" x14ac:dyDescent="0.2">
      <c r="D2567" s="40"/>
      <c r="E2567" s="40"/>
    </row>
    <row r="2568" spans="4:5" x14ac:dyDescent="0.2">
      <c r="D2568" s="40"/>
      <c r="E2568" s="40"/>
    </row>
    <row r="2569" spans="4:5" x14ac:dyDescent="0.2">
      <c r="D2569" s="40"/>
      <c r="E2569" s="40"/>
    </row>
    <row r="2570" spans="4:5" x14ac:dyDescent="0.2">
      <c r="D2570" s="40"/>
      <c r="E2570" s="40"/>
    </row>
    <row r="2571" spans="4:5" x14ac:dyDescent="0.2">
      <c r="D2571" s="40"/>
      <c r="E2571" s="40"/>
    </row>
    <row r="2572" spans="4:5" x14ac:dyDescent="0.2">
      <c r="D2572" s="40"/>
      <c r="E2572" s="40"/>
    </row>
    <row r="2573" spans="4:5" x14ac:dyDescent="0.2">
      <c r="D2573" s="40"/>
      <c r="E2573" s="40"/>
    </row>
    <row r="2574" spans="4:5" x14ac:dyDescent="0.2">
      <c r="D2574" s="40"/>
      <c r="E2574" s="40"/>
    </row>
    <row r="2575" spans="4:5" x14ac:dyDescent="0.2">
      <c r="D2575" s="40"/>
      <c r="E2575" s="40"/>
    </row>
    <row r="2576" spans="4:5" x14ac:dyDescent="0.2">
      <c r="D2576" s="40"/>
      <c r="E2576" s="40"/>
    </row>
    <row r="2577" spans="4:5" x14ac:dyDescent="0.2">
      <c r="D2577" s="40"/>
      <c r="E2577" s="40"/>
    </row>
    <row r="2578" spans="4:5" x14ac:dyDescent="0.2">
      <c r="D2578" s="40"/>
      <c r="E2578" s="40"/>
    </row>
    <row r="2579" spans="4:5" x14ac:dyDescent="0.2">
      <c r="D2579" s="40"/>
      <c r="E2579" s="40"/>
    </row>
    <row r="2580" spans="4:5" x14ac:dyDescent="0.2">
      <c r="D2580" s="40"/>
      <c r="E2580" s="40"/>
    </row>
    <row r="2581" spans="4:5" x14ac:dyDescent="0.2">
      <c r="D2581" s="40"/>
      <c r="E2581" s="40"/>
    </row>
    <row r="2582" spans="4:5" x14ac:dyDescent="0.2">
      <c r="D2582" s="40"/>
      <c r="E2582" s="40"/>
    </row>
    <row r="2583" spans="4:5" x14ac:dyDescent="0.2">
      <c r="D2583" s="40"/>
      <c r="E2583" s="40"/>
    </row>
    <row r="2584" spans="4:5" x14ac:dyDescent="0.2">
      <c r="D2584" s="40"/>
      <c r="E2584" s="40"/>
    </row>
    <row r="2585" spans="4:5" x14ac:dyDescent="0.2">
      <c r="D2585" s="40"/>
      <c r="E2585" s="40"/>
    </row>
    <row r="2586" spans="4:5" x14ac:dyDescent="0.2">
      <c r="D2586" s="40"/>
      <c r="E2586" s="40"/>
    </row>
    <row r="2587" spans="4:5" x14ac:dyDescent="0.2">
      <c r="D2587" s="40"/>
      <c r="E2587" s="40"/>
    </row>
    <row r="2588" spans="4:5" x14ac:dyDescent="0.2">
      <c r="D2588" s="40"/>
      <c r="E2588" s="40"/>
    </row>
    <row r="2589" spans="4:5" x14ac:dyDescent="0.2">
      <c r="D2589" s="40"/>
      <c r="E2589" s="40"/>
    </row>
    <row r="2590" spans="4:5" x14ac:dyDescent="0.2">
      <c r="D2590" s="40"/>
      <c r="E2590" s="40"/>
    </row>
    <row r="2591" spans="4:5" x14ac:dyDescent="0.2">
      <c r="D2591" s="40"/>
      <c r="E2591" s="40"/>
    </row>
    <row r="2592" spans="4:5" x14ac:dyDescent="0.2">
      <c r="D2592" s="40"/>
      <c r="E2592" s="40"/>
    </row>
    <row r="2593" spans="4:5" x14ac:dyDescent="0.2">
      <c r="D2593" s="40"/>
      <c r="E2593" s="40"/>
    </row>
    <row r="2594" spans="4:5" x14ac:dyDescent="0.2">
      <c r="D2594" s="40"/>
      <c r="E2594" s="40"/>
    </row>
    <row r="2595" spans="4:5" x14ac:dyDescent="0.2">
      <c r="D2595" s="40"/>
      <c r="E2595" s="40"/>
    </row>
    <row r="2596" spans="4:5" x14ac:dyDescent="0.2">
      <c r="D2596" s="40"/>
      <c r="E2596" s="40"/>
    </row>
    <row r="2597" spans="4:5" x14ac:dyDescent="0.2">
      <c r="D2597" s="40"/>
      <c r="E2597" s="40"/>
    </row>
    <row r="2598" spans="4:5" x14ac:dyDescent="0.2">
      <c r="D2598" s="40"/>
      <c r="E2598" s="40"/>
    </row>
    <row r="2599" spans="4:5" x14ac:dyDescent="0.2">
      <c r="D2599" s="40"/>
      <c r="E2599" s="40"/>
    </row>
    <row r="2600" spans="4:5" x14ac:dyDescent="0.2">
      <c r="D2600" s="40"/>
      <c r="E2600" s="40"/>
    </row>
    <row r="2601" spans="4:5" x14ac:dyDescent="0.2">
      <c r="D2601" s="40"/>
      <c r="E2601" s="40"/>
    </row>
    <row r="2602" spans="4:5" x14ac:dyDescent="0.2">
      <c r="D2602" s="40"/>
      <c r="E2602" s="40"/>
    </row>
    <row r="2603" spans="4:5" x14ac:dyDescent="0.2">
      <c r="D2603" s="40"/>
      <c r="E2603" s="40"/>
    </row>
    <row r="2604" spans="4:5" x14ac:dyDescent="0.2">
      <c r="D2604" s="40"/>
      <c r="E2604" s="40"/>
    </row>
    <row r="2605" spans="4:5" x14ac:dyDescent="0.2">
      <c r="D2605" s="40"/>
      <c r="E2605" s="40"/>
    </row>
    <row r="2606" spans="4:5" x14ac:dyDescent="0.2">
      <c r="D2606" s="40"/>
      <c r="E2606" s="40"/>
    </row>
    <row r="2607" spans="4:5" x14ac:dyDescent="0.2">
      <c r="D2607" s="40"/>
      <c r="E2607" s="40"/>
    </row>
    <row r="2608" spans="4:5" x14ac:dyDescent="0.2">
      <c r="D2608" s="40"/>
      <c r="E2608" s="40"/>
    </row>
    <row r="2609" spans="4:5" x14ac:dyDescent="0.2">
      <c r="D2609" s="40"/>
      <c r="E2609" s="40"/>
    </row>
    <row r="2610" spans="4:5" x14ac:dyDescent="0.2">
      <c r="D2610" s="40"/>
      <c r="E2610" s="40"/>
    </row>
    <row r="2611" spans="4:5" x14ac:dyDescent="0.2">
      <c r="D2611" s="40"/>
      <c r="E2611" s="40"/>
    </row>
    <row r="2612" spans="4:5" x14ac:dyDescent="0.2">
      <c r="D2612" s="40"/>
      <c r="E2612" s="40"/>
    </row>
    <row r="2613" spans="4:5" x14ac:dyDescent="0.2">
      <c r="D2613" s="40"/>
      <c r="E2613" s="40"/>
    </row>
    <row r="2614" spans="4:5" x14ac:dyDescent="0.2">
      <c r="D2614" s="40"/>
      <c r="E2614" s="40"/>
    </row>
    <row r="2615" spans="4:5" x14ac:dyDescent="0.2">
      <c r="D2615" s="40"/>
      <c r="E2615" s="40"/>
    </row>
    <row r="2616" spans="4:5" x14ac:dyDescent="0.2">
      <c r="D2616" s="40"/>
      <c r="E2616" s="40"/>
    </row>
    <row r="2617" spans="4:5" x14ac:dyDescent="0.2">
      <c r="D2617" s="40"/>
      <c r="E2617" s="40"/>
    </row>
    <row r="2618" spans="4:5" x14ac:dyDescent="0.2">
      <c r="D2618" s="40"/>
      <c r="E2618" s="40"/>
    </row>
    <row r="2619" spans="4:5" x14ac:dyDescent="0.2">
      <c r="D2619" s="40"/>
      <c r="E2619" s="40"/>
    </row>
    <row r="2620" spans="4:5" x14ac:dyDescent="0.2">
      <c r="D2620" s="40"/>
      <c r="E2620" s="40"/>
    </row>
    <row r="2621" spans="4:5" x14ac:dyDescent="0.2">
      <c r="D2621" s="40"/>
      <c r="E2621" s="40"/>
    </row>
    <row r="2622" spans="4:5" x14ac:dyDescent="0.2">
      <c r="D2622" s="40"/>
      <c r="E2622" s="40"/>
    </row>
    <row r="2623" spans="4:5" x14ac:dyDescent="0.2">
      <c r="D2623" s="40"/>
      <c r="E2623" s="40"/>
    </row>
    <row r="2624" spans="4:5" x14ac:dyDescent="0.2">
      <c r="D2624" s="40"/>
      <c r="E2624" s="40"/>
    </row>
    <row r="2625" spans="4:5" x14ac:dyDescent="0.2">
      <c r="D2625" s="40"/>
      <c r="E2625" s="40"/>
    </row>
    <row r="2626" spans="4:5" x14ac:dyDescent="0.2">
      <c r="D2626" s="40"/>
      <c r="E2626" s="40"/>
    </row>
    <row r="2627" spans="4:5" x14ac:dyDescent="0.2">
      <c r="D2627" s="40"/>
      <c r="E2627" s="40"/>
    </row>
    <row r="2628" spans="4:5" x14ac:dyDescent="0.2">
      <c r="D2628" s="40"/>
      <c r="E2628" s="40"/>
    </row>
    <row r="2629" spans="4:5" x14ac:dyDescent="0.2">
      <c r="D2629" s="40"/>
      <c r="E2629" s="40"/>
    </row>
    <row r="2630" spans="4:5" x14ac:dyDescent="0.2">
      <c r="D2630" s="40"/>
      <c r="E2630" s="40"/>
    </row>
    <row r="2631" spans="4:5" x14ac:dyDescent="0.2">
      <c r="D2631" s="40"/>
      <c r="E2631" s="40"/>
    </row>
    <row r="2632" spans="4:5" x14ac:dyDescent="0.2">
      <c r="D2632" s="40"/>
      <c r="E2632" s="40"/>
    </row>
    <row r="2633" spans="4:5" x14ac:dyDescent="0.2">
      <c r="D2633" s="40"/>
      <c r="E2633" s="40"/>
    </row>
    <row r="2634" spans="4:5" x14ac:dyDescent="0.2">
      <c r="D2634" s="40"/>
      <c r="E2634" s="40"/>
    </row>
    <row r="2635" spans="4:5" x14ac:dyDescent="0.2">
      <c r="D2635" s="40"/>
      <c r="E2635" s="40"/>
    </row>
    <row r="2636" spans="4:5" x14ac:dyDescent="0.2">
      <c r="D2636" s="40"/>
      <c r="E2636" s="40"/>
    </row>
    <row r="2637" spans="4:5" x14ac:dyDescent="0.2">
      <c r="D2637" s="40"/>
      <c r="E2637" s="40"/>
    </row>
    <row r="2638" spans="4:5" x14ac:dyDescent="0.2">
      <c r="D2638" s="40"/>
      <c r="E2638" s="40"/>
    </row>
    <row r="2639" spans="4:5" x14ac:dyDescent="0.2">
      <c r="D2639" s="40"/>
      <c r="E2639" s="40"/>
    </row>
    <row r="2640" spans="4:5" x14ac:dyDescent="0.2">
      <c r="D2640" s="40"/>
      <c r="E2640" s="40"/>
    </row>
    <row r="2641" spans="4:5" x14ac:dyDescent="0.2">
      <c r="D2641" s="40"/>
      <c r="E2641" s="40"/>
    </row>
    <row r="2642" spans="4:5" x14ac:dyDescent="0.2">
      <c r="D2642" s="40"/>
      <c r="E2642" s="40"/>
    </row>
    <row r="2643" spans="4:5" x14ac:dyDescent="0.2">
      <c r="D2643" s="40"/>
      <c r="E2643" s="40"/>
    </row>
    <row r="2644" spans="4:5" x14ac:dyDescent="0.2">
      <c r="D2644" s="40"/>
      <c r="E2644" s="40"/>
    </row>
    <row r="2645" spans="4:5" x14ac:dyDescent="0.2">
      <c r="D2645" s="40"/>
      <c r="E2645" s="40"/>
    </row>
    <row r="2646" spans="4:5" x14ac:dyDescent="0.2">
      <c r="D2646" s="40"/>
      <c r="E2646" s="40"/>
    </row>
    <row r="2647" spans="4:5" x14ac:dyDescent="0.2">
      <c r="D2647" s="40"/>
      <c r="E2647" s="40"/>
    </row>
    <row r="2648" spans="4:5" x14ac:dyDescent="0.2">
      <c r="D2648" s="40"/>
      <c r="E2648" s="40"/>
    </row>
    <row r="2649" spans="4:5" x14ac:dyDescent="0.2">
      <c r="D2649" s="40"/>
      <c r="E2649" s="40"/>
    </row>
    <row r="2650" spans="4:5" x14ac:dyDescent="0.2">
      <c r="D2650" s="40"/>
      <c r="E2650" s="40"/>
    </row>
    <row r="2651" spans="4:5" x14ac:dyDescent="0.2">
      <c r="D2651" s="40"/>
      <c r="E2651" s="40"/>
    </row>
    <row r="2652" spans="4:5" x14ac:dyDescent="0.2">
      <c r="D2652" s="40"/>
      <c r="E2652" s="40"/>
    </row>
    <row r="2653" spans="4:5" x14ac:dyDescent="0.2">
      <c r="D2653" s="40"/>
      <c r="E2653" s="40"/>
    </row>
    <row r="2654" spans="4:5" x14ac:dyDescent="0.2">
      <c r="D2654" s="40"/>
      <c r="E2654" s="40"/>
    </row>
    <row r="2655" spans="4:5" x14ac:dyDescent="0.2">
      <c r="D2655" s="40"/>
      <c r="E2655" s="40"/>
    </row>
    <row r="2656" spans="4:5" x14ac:dyDescent="0.2">
      <c r="D2656" s="40"/>
      <c r="E2656" s="40"/>
    </row>
    <row r="2657" spans="4:5" x14ac:dyDescent="0.2">
      <c r="D2657" s="40"/>
      <c r="E2657" s="40"/>
    </row>
    <row r="2658" spans="4:5" x14ac:dyDescent="0.2">
      <c r="D2658" s="40"/>
      <c r="E2658" s="40"/>
    </row>
    <row r="2659" spans="4:5" x14ac:dyDescent="0.2">
      <c r="D2659" s="40"/>
      <c r="E2659" s="40"/>
    </row>
    <row r="2660" spans="4:5" x14ac:dyDescent="0.2">
      <c r="D2660" s="40"/>
      <c r="E2660" s="40"/>
    </row>
    <row r="2661" spans="4:5" x14ac:dyDescent="0.2">
      <c r="D2661" s="40"/>
      <c r="E2661" s="40"/>
    </row>
    <row r="2662" spans="4:5" x14ac:dyDescent="0.2">
      <c r="D2662" s="40"/>
      <c r="E2662" s="40"/>
    </row>
    <row r="2663" spans="4:5" x14ac:dyDescent="0.2">
      <c r="D2663" s="40"/>
      <c r="E2663" s="40"/>
    </row>
    <row r="2664" spans="4:5" x14ac:dyDescent="0.2">
      <c r="D2664" s="40"/>
      <c r="E2664" s="40"/>
    </row>
    <row r="2665" spans="4:5" x14ac:dyDescent="0.2">
      <c r="D2665" s="40"/>
      <c r="E2665" s="40"/>
    </row>
    <row r="2666" spans="4:5" x14ac:dyDescent="0.2">
      <c r="D2666" s="40"/>
      <c r="E2666" s="40"/>
    </row>
    <row r="2667" spans="4:5" x14ac:dyDescent="0.2">
      <c r="D2667" s="40"/>
      <c r="E2667" s="40"/>
    </row>
    <row r="2668" spans="4:5" x14ac:dyDescent="0.2">
      <c r="D2668" s="40"/>
      <c r="E2668" s="40"/>
    </row>
    <row r="2669" spans="4:5" x14ac:dyDescent="0.2">
      <c r="D2669" s="40"/>
      <c r="E2669" s="40"/>
    </row>
    <row r="2670" spans="4:5" x14ac:dyDescent="0.2">
      <c r="D2670" s="40"/>
      <c r="E2670" s="40"/>
    </row>
    <row r="2671" spans="4:5" x14ac:dyDescent="0.2">
      <c r="D2671" s="40"/>
      <c r="E2671" s="40"/>
    </row>
    <row r="2672" spans="4:5" x14ac:dyDescent="0.2">
      <c r="D2672" s="40"/>
      <c r="E2672" s="40"/>
    </row>
    <row r="2673" spans="4:5" x14ac:dyDescent="0.2">
      <c r="D2673" s="40"/>
      <c r="E2673" s="40"/>
    </row>
    <row r="2674" spans="4:5" x14ac:dyDescent="0.2">
      <c r="D2674" s="40"/>
      <c r="E2674" s="40"/>
    </row>
    <row r="2675" spans="4:5" x14ac:dyDescent="0.2">
      <c r="D2675" s="40"/>
      <c r="E2675" s="40"/>
    </row>
    <row r="2676" spans="4:5" x14ac:dyDescent="0.2">
      <c r="D2676" s="40"/>
      <c r="E2676" s="40"/>
    </row>
    <row r="2677" spans="4:5" x14ac:dyDescent="0.2">
      <c r="D2677" s="40"/>
      <c r="E2677" s="40"/>
    </row>
    <row r="2678" spans="4:5" x14ac:dyDescent="0.2">
      <c r="D2678" s="40"/>
      <c r="E2678" s="40"/>
    </row>
    <row r="2679" spans="4:5" x14ac:dyDescent="0.2">
      <c r="D2679" s="40"/>
      <c r="E2679" s="40"/>
    </row>
    <row r="2680" spans="4:5" x14ac:dyDescent="0.2">
      <c r="D2680" s="40"/>
      <c r="E2680" s="40"/>
    </row>
    <row r="2681" spans="4:5" x14ac:dyDescent="0.2">
      <c r="D2681" s="40"/>
      <c r="E2681" s="40"/>
    </row>
    <row r="2682" spans="4:5" x14ac:dyDescent="0.2">
      <c r="D2682" s="40"/>
      <c r="E2682" s="40"/>
    </row>
    <row r="2683" spans="4:5" x14ac:dyDescent="0.2">
      <c r="D2683" s="40"/>
      <c r="E2683" s="40"/>
    </row>
    <row r="2684" spans="4:5" x14ac:dyDescent="0.2">
      <c r="D2684" s="40"/>
      <c r="E2684" s="40"/>
    </row>
    <row r="2685" spans="4:5" x14ac:dyDescent="0.2">
      <c r="D2685" s="40"/>
      <c r="E2685" s="40"/>
    </row>
    <row r="2686" spans="4:5" x14ac:dyDescent="0.2">
      <c r="D2686" s="40"/>
      <c r="E2686" s="40"/>
    </row>
    <row r="2687" spans="4:5" x14ac:dyDescent="0.2">
      <c r="D2687" s="40"/>
      <c r="E2687" s="40"/>
    </row>
    <row r="2688" spans="4:5" x14ac:dyDescent="0.2">
      <c r="D2688" s="40"/>
      <c r="E2688" s="40"/>
    </row>
    <row r="2689" spans="4:5" x14ac:dyDescent="0.2">
      <c r="D2689" s="40"/>
      <c r="E2689" s="40"/>
    </row>
    <row r="2690" spans="4:5" x14ac:dyDescent="0.2">
      <c r="D2690" s="40"/>
      <c r="E2690" s="40"/>
    </row>
    <row r="2691" spans="4:5" x14ac:dyDescent="0.2">
      <c r="D2691" s="40"/>
      <c r="E2691" s="40"/>
    </row>
    <row r="2692" spans="4:5" x14ac:dyDescent="0.2">
      <c r="D2692" s="40"/>
      <c r="E2692" s="40"/>
    </row>
    <row r="2693" spans="4:5" x14ac:dyDescent="0.2">
      <c r="D2693" s="40"/>
      <c r="E2693" s="40"/>
    </row>
    <row r="2694" spans="4:5" x14ac:dyDescent="0.2">
      <c r="D2694" s="40"/>
      <c r="E2694" s="40"/>
    </row>
    <row r="2695" spans="4:5" x14ac:dyDescent="0.2">
      <c r="D2695" s="40"/>
      <c r="E2695" s="40"/>
    </row>
    <row r="2696" spans="4:5" x14ac:dyDescent="0.2">
      <c r="D2696" s="40"/>
      <c r="E2696" s="40"/>
    </row>
    <row r="2697" spans="4:5" x14ac:dyDescent="0.2">
      <c r="D2697" s="40"/>
      <c r="E2697" s="40"/>
    </row>
    <row r="2698" spans="4:5" x14ac:dyDescent="0.2">
      <c r="D2698" s="40"/>
      <c r="E2698" s="40"/>
    </row>
    <row r="2699" spans="4:5" x14ac:dyDescent="0.2">
      <c r="D2699" s="40"/>
      <c r="E2699" s="40"/>
    </row>
    <row r="2700" spans="4:5" x14ac:dyDescent="0.2">
      <c r="D2700" s="40"/>
      <c r="E2700" s="40"/>
    </row>
    <row r="2701" spans="4:5" x14ac:dyDescent="0.2">
      <c r="D2701" s="40"/>
      <c r="E2701" s="40"/>
    </row>
    <row r="2702" spans="4:5" x14ac:dyDescent="0.2">
      <c r="D2702" s="40"/>
      <c r="E2702" s="40"/>
    </row>
    <row r="2703" spans="4:5" x14ac:dyDescent="0.2">
      <c r="D2703" s="40"/>
      <c r="E2703" s="40"/>
    </row>
    <row r="2704" spans="4:5" x14ac:dyDescent="0.2">
      <c r="D2704" s="40"/>
      <c r="E2704" s="40"/>
    </row>
    <row r="2705" spans="4:5" x14ac:dyDescent="0.2">
      <c r="D2705" s="40"/>
      <c r="E2705" s="40"/>
    </row>
    <row r="2706" spans="4:5" x14ac:dyDescent="0.2">
      <c r="D2706" s="40"/>
      <c r="E2706" s="40"/>
    </row>
    <row r="2707" spans="4:5" x14ac:dyDescent="0.2">
      <c r="D2707" s="40"/>
      <c r="E2707" s="40"/>
    </row>
    <row r="2708" spans="4:5" x14ac:dyDescent="0.2">
      <c r="D2708" s="40"/>
      <c r="E2708" s="40"/>
    </row>
    <row r="2709" spans="4:5" x14ac:dyDescent="0.2">
      <c r="D2709" s="40"/>
      <c r="E2709" s="40"/>
    </row>
    <row r="2710" spans="4:5" x14ac:dyDescent="0.2">
      <c r="D2710" s="40"/>
      <c r="E2710" s="40"/>
    </row>
    <row r="2711" spans="4:5" x14ac:dyDescent="0.2">
      <c r="D2711" s="40"/>
      <c r="E2711" s="40"/>
    </row>
    <row r="2712" spans="4:5" x14ac:dyDescent="0.2">
      <c r="D2712" s="40"/>
      <c r="E2712" s="40"/>
    </row>
    <row r="2713" spans="4:5" x14ac:dyDescent="0.2">
      <c r="D2713" s="40"/>
      <c r="E2713" s="40"/>
    </row>
    <row r="2714" spans="4:5" x14ac:dyDescent="0.2">
      <c r="D2714" s="40"/>
      <c r="E2714" s="40"/>
    </row>
    <row r="2715" spans="4:5" x14ac:dyDescent="0.2">
      <c r="D2715" s="40"/>
      <c r="E2715" s="40"/>
    </row>
    <row r="2716" spans="4:5" x14ac:dyDescent="0.2">
      <c r="D2716" s="40"/>
      <c r="E2716" s="40"/>
    </row>
    <row r="2717" spans="4:5" x14ac:dyDescent="0.2">
      <c r="D2717" s="40"/>
      <c r="E2717" s="40"/>
    </row>
    <row r="2718" spans="4:5" x14ac:dyDescent="0.2">
      <c r="D2718" s="40"/>
      <c r="E2718" s="40"/>
    </row>
    <row r="2719" spans="4:5" x14ac:dyDescent="0.2">
      <c r="D2719" s="40"/>
      <c r="E2719" s="40"/>
    </row>
    <row r="2720" spans="4:5" x14ac:dyDescent="0.2">
      <c r="D2720" s="40"/>
      <c r="E2720" s="40"/>
    </row>
    <row r="2721" spans="4:5" x14ac:dyDescent="0.2">
      <c r="D2721" s="40"/>
      <c r="E2721" s="40"/>
    </row>
    <row r="2722" spans="4:5" x14ac:dyDescent="0.2">
      <c r="D2722" s="40"/>
      <c r="E2722" s="40"/>
    </row>
    <row r="2723" spans="4:5" x14ac:dyDescent="0.2">
      <c r="D2723" s="40"/>
      <c r="E2723" s="40"/>
    </row>
    <row r="2724" spans="4:5" x14ac:dyDescent="0.2">
      <c r="D2724" s="40"/>
      <c r="E2724" s="40"/>
    </row>
    <row r="2725" spans="4:5" x14ac:dyDescent="0.2">
      <c r="D2725" s="40"/>
      <c r="E2725" s="40"/>
    </row>
    <row r="2726" spans="4:5" x14ac:dyDescent="0.2">
      <c r="D2726" s="40"/>
      <c r="E2726" s="40"/>
    </row>
    <row r="2727" spans="4:5" x14ac:dyDescent="0.2">
      <c r="D2727" s="40"/>
      <c r="E2727" s="40"/>
    </row>
    <row r="2728" spans="4:5" x14ac:dyDescent="0.2">
      <c r="D2728" s="40"/>
      <c r="E2728" s="40"/>
    </row>
    <row r="2729" spans="4:5" x14ac:dyDescent="0.2">
      <c r="D2729" s="40"/>
      <c r="E2729" s="40"/>
    </row>
    <row r="2730" spans="4:5" x14ac:dyDescent="0.2">
      <c r="D2730" s="40"/>
      <c r="E2730" s="40"/>
    </row>
    <row r="2731" spans="4:5" x14ac:dyDescent="0.2">
      <c r="D2731" s="40"/>
      <c r="E2731" s="40"/>
    </row>
    <row r="2732" spans="4:5" x14ac:dyDescent="0.2">
      <c r="D2732" s="40"/>
      <c r="E2732" s="40"/>
    </row>
    <row r="2733" spans="4:5" x14ac:dyDescent="0.2">
      <c r="D2733" s="40"/>
      <c r="E2733" s="40"/>
    </row>
    <row r="2734" spans="4:5" x14ac:dyDescent="0.2">
      <c r="D2734" s="40"/>
      <c r="E2734" s="40"/>
    </row>
    <row r="2735" spans="4:5" x14ac:dyDescent="0.2">
      <c r="D2735" s="40"/>
      <c r="E2735" s="40"/>
    </row>
    <row r="2736" spans="4:5" x14ac:dyDescent="0.2">
      <c r="D2736" s="40"/>
      <c r="E2736" s="40"/>
    </row>
    <row r="2737" spans="4:5" x14ac:dyDescent="0.2">
      <c r="D2737" s="40"/>
      <c r="E2737" s="40"/>
    </row>
    <row r="2738" spans="4:5" x14ac:dyDescent="0.2">
      <c r="D2738" s="40"/>
      <c r="E2738" s="40"/>
    </row>
    <row r="2739" spans="4:5" x14ac:dyDescent="0.2">
      <c r="D2739" s="40"/>
      <c r="E2739" s="40"/>
    </row>
    <row r="2740" spans="4:5" x14ac:dyDescent="0.2">
      <c r="D2740" s="40"/>
      <c r="E2740" s="40"/>
    </row>
    <row r="2741" spans="4:5" x14ac:dyDescent="0.2">
      <c r="D2741" s="40"/>
      <c r="E2741" s="40"/>
    </row>
    <row r="2742" spans="4:5" x14ac:dyDescent="0.2">
      <c r="D2742" s="40"/>
      <c r="E2742" s="40"/>
    </row>
    <row r="2743" spans="4:5" x14ac:dyDescent="0.2">
      <c r="D2743" s="40"/>
      <c r="E2743" s="40"/>
    </row>
    <row r="2744" spans="4:5" x14ac:dyDescent="0.2">
      <c r="D2744" s="40"/>
      <c r="E2744" s="40"/>
    </row>
    <row r="2745" spans="4:5" x14ac:dyDescent="0.2">
      <c r="D2745" s="40"/>
      <c r="E2745" s="40"/>
    </row>
    <row r="2746" spans="4:5" x14ac:dyDescent="0.2">
      <c r="D2746" s="40"/>
      <c r="E2746" s="40"/>
    </row>
    <row r="2747" spans="4:5" x14ac:dyDescent="0.2">
      <c r="D2747" s="40"/>
      <c r="E2747" s="40"/>
    </row>
    <row r="2748" spans="4:5" x14ac:dyDescent="0.2">
      <c r="D2748" s="40"/>
      <c r="E2748" s="40"/>
    </row>
    <row r="2749" spans="4:5" x14ac:dyDescent="0.2">
      <c r="D2749" s="40"/>
      <c r="E2749" s="40"/>
    </row>
    <row r="2750" spans="4:5" x14ac:dyDescent="0.2">
      <c r="D2750" s="40"/>
      <c r="E2750" s="40"/>
    </row>
    <row r="2751" spans="4:5" x14ac:dyDescent="0.2">
      <c r="D2751" s="40"/>
      <c r="E2751" s="40"/>
    </row>
    <row r="2752" spans="4:5" x14ac:dyDescent="0.2">
      <c r="D2752" s="40"/>
      <c r="E2752" s="40"/>
    </row>
    <row r="2753" spans="4:5" x14ac:dyDescent="0.2">
      <c r="D2753" s="40"/>
      <c r="E2753" s="40"/>
    </row>
    <row r="2754" spans="4:5" x14ac:dyDescent="0.2">
      <c r="D2754" s="40"/>
      <c r="E2754" s="40"/>
    </row>
    <row r="2755" spans="4:5" x14ac:dyDescent="0.2">
      <c r="D2755" s="40"/>
      <c r="E2755" s="40"/>
    </row>
    <row r="2756" spans="4:5" x14ac:dyDescent="0.2">
      <c r="D2756" s="40"/>
      <c r="E2756" s="40"/>
    </row>
    <row r="2757" spans="4:5" x14ac:dyDescent="0.2">
      <c r="D2757" s="40"/>
      <c r="E2757" s="40"/>
    </row>
    <row r="2758" spans="4:5" x14ac:dyDescent="0.2">
      <c r="D2758" s="40"/>
      <c r="E2758" s="40"/>
    </row>
    <row r="2759" spans="4:5" x14ac:dyDescent="0.2">
      <c r="D2759" s="40"/>
      <c r="E2759" s="40"/>
    </row>
    <row r="2760" spans="4:5" x14ac:dyDescent="0.2">
      <c r="D2760" s="40"/>
      <c r="E2760" s="40"/>
    </row>
    <row r="2761" spans="4:5" x14ac:dyDescent="0.2">
      <c r="D2761" s="40"/>
      <c r="E2761" s="40"/>
    </row>
    <row r="2762" spans="4:5" x14ac:dyDescent="0.2">
      <c r="D2762" s="40"/>
      <c r="E2762" s="40"/>
    </row>
    <row r="2763" spans="4:5" x14ac:dyDescent="0.2">
      <c r="D2763" s="40"/>
      <c r="E2763" s="40"/>
    </row>
    <row r="2764" spans="4:5" x14ac:dyDescent="0.2">
      <c r="D2764" s="40"/>
      <c r="E2764" s="40"/>
    </row>
    <row r="2765" spans="4:5" x14ac:dyDescent="0.2">
      <c r="D2765" s="40"/>
      <c r="E2765" s="40"/>
    </row>
    <row r="2766" spans="4:5" x14ac:dyDescent="0.2">
      <c r="D2766" s="40"/>
      <c r="E2766" s="40"/>
    </row>
    <row r="2767" spans="4:5" x14ac:dyDescent="0.2">
      <c r="D2767" s="40"/>
      <c r="E2767" s="40"/>
    </row>
    <row r="2768" spans="4:5" x14ac:dyDescent="0.2">
      <c r="D2768" s="40"/>
      <c r="E2768" s="40"/>
    </row>
    <row r="2769" spans="4:5" x14ac:dyDescent="0.2">
      <c r="D2769" s="40"/>
      <c r="E2769" s="40"/>
    </row>
    <row r="2770" spans="4:5" x14ac:dyDescent="0.2">
      <c r="D2770" s="40"/>
      <c r="E2770" s="40"/>
    </row>
    <row r="2771" spans="4:5" x14ac:dyDescent="0.2">
      <c r="D2771" s="40"/>
      <c r="E2771" s="40"/>
    </row>
    <row r="2772" spans="4:5" x14ac:dyDescent="0.2">
      <c r="D2772" s="40"/>
      <c r="E2772" s="40"/>
    </row>
    <row r="2773" spans="4:5" x14ac:dyDescent="0.2">
      <c r="D2773" s="40"/>
      <c r="E2773" s="40"/>
    </row>
    <row r="2774" spans="4:5" x14ac:dyDescent="0.2">
      <c r="D2774" s="40"/>
      <c r="E2774" s="40"/>
    </row>
    <row r="2775" spans="4:5" x14ac:dyDescent="0.2">
      <c r="D2775" s="40"/>
      <c r="E2775" s="40"/>
    </row>
    <row r="2776" spans="4:5" x14ac:dyDescent="0.2">
      <c r="D2776" s="40"/>
      <c r="E2776" s="40"/>
    </row>
    <row r="2777" spans="4:5" x14ac:dyDescent="0.2">
      <c r="D2777" s="40"/>
      <c r="E2777" s="40"/>
    </row>
    <row r="2778" spans="4:5" x14ac:dyDescent="0.2">
      <c r="D2778" s="40"/>
      <c r="E2778" s="40"/>
    </row>
    <row r="2779" spans="4:5" x14ac:dyDescent="0.2">
      <c r="D2779" s="40"/>
      <c r="E2779" s="40"/>
    </row>
    <row r="2780" spans="4:5" x14ac:dyDescent="0.2">
      <c r="D2780" s="40"/>
      <c r="E2780" s="40"/>
    </row>
    <row r="2781" spans="4:5" x14ac:dyDescent="0.2">
      <c r="D2781" s="40"/>
      <c r="E2781" s="40"/>
    </row>
    <row r="2782" spans="4:5" x14ac:dyDescent="0.2">
      <c r="D2782" s="40"/>
      <c r="E2782" s="40"/>
    </row>
    <row r="2783" spans="4:5" x14ac:dyDescent="0.2">
      <c r="D2783" s="40"/>
      <c r="E2783" s="40"/>
    </row>
    <row r="2784" spans="4:5" x14ac:dyDescent="0.2">
      <c r="D2784" s="40"/>
      <c r="E2784" s="40"/>
    </row>
    <row r="2785" spans="4:5" x14ac:dyDescent="0.2">
      <c r="D2785" s="40"/>
      <c r="E2785" s="40"/>
    </row>
    <row r="2786" spans="4:5" x14ac:dyDescent="0.2">
      <c r="D2786" s="40"/>
      <c r="E2786" s="40"/>
    </row>
    <row r="2787" spans="4:5" x14ac:dyDescent="0.2">
      <c r="D2787" s="40"/>
      <c r="E2787" s="40"/>
    </row>
    <row r="2788" spans="4:5" x14ac:dyDescent="0.2">
      <c r="D2788" s="40"/>
      <c r="E2788" s="40"/>
    </row>
    <row r="2789" spans="4:5" x14ac:dyDescent="0.2">
      <c r="D2789" s="40"/>
      <c r="E2789" s="40"/>
    </row>
    <row r="2790" spans="4:5" x14ac:dyDescent="0.2">
      <c r="D2790" s="40"/>
      <c r="E2790" s="40"/>
    </row>
    <row r="2791" spans="4:5" x14ac:dyDescent="0.2">
      <c r="D2791" s="40"/>
      <c r="E2791" s="40"/>
    </row>
    <row r="2792" spans="4:5" x14ac:dyDescent="0.2">
      <c r="D2792" s="40"/>
      <c r="E2792" s="40"/>
    </row>
    <row r="2793" spans="4:5" x14ac:dyDescent="0.2">
      <c r="D2793" s="40"/>
      <c r="E2793" s="40"/>
    </row>
    <row r="2794" spans="4:5" x14ac:dyDescent="0.2">
      <c r="D2794" s="40"/>
      <c r="E2794" s="40"/>
    </row>
    <row r="2795" spans="4:5" x14ac:dyDescent="0.2">
      <c r="D2795" s="40"/>
      <c r="E2795" s="40"/>
    </row>
    <row r="2796" spans="4:5" x14ac:dyDescent="0.2">
      <c r="D2796" s="40"/>
      <c r="E2796" s="40"/>
    </row>
    <row r="2797" spans="4:5" x14ac:dyDescent="0.2">
      <c r="D2797" s="40"/>
      <c r="E2797" s="40"/>
    </row>
    <row r="2798" spans="4:5" x14ac:dyDescent="0.2">
      <c r="D2798" s="40"/>
      <c r="E2798" s="40"/>
    </row>
    <row r="2799" spans="4:5" x14ac:dyDescent="0.2">
      <c r="D2799" s="40"/>
      <c r="E2799" s="40"/>
    </row>
    <row r="2800" spans="4:5" x14ac:dyDescent="0.2">
      <c r="D2800" s="40"/>
      <c r="E2800" s="40"/>
    </row>
    <row r="2801" spans="4:5" x14ac:dyDescent="0.2">
      <c r="D2801" s="40"/>
      <c r="E2801" s="40"/>
    </row>
    <row r="2802" spans="4:5" x14ac:dyDescent="0.2">
      <c r="D2802" s="40"/>
      <c r="E2802" s="40"/>
    </row>
    <row r="2803" spans="4:5" x14ac:dyDescent="0.2">
      <c r="D2803" s="40"/>
      <c r="E2803" s="40"/>
    </row>
    <row r="2804" spans="4:5" x14ac:dyDescent="0.2">
      <c r="D2804" s="40"/>
      <c r="E2804" s="40"/>
    </row>
    <row r="2805" spans="4:5" x14ac:dyDescent="0.2">
      <c r="D2805" s="40"/>
      <c r="E2805" s="40"/>
    </row>
    <row r="2806" spans="4:5" x14ac:dyDescent="0.2">
      <c r="D2806" s="40"/>
      <c r="E2806" s="40"/>
    </row>
    <row r="2807" spans="4:5" x14ac:dyDescent="0.2">
      <c r="D2807" s="40"/>
      <c r="E2807" s="40"/>
    </row>
    <row r="2808" spans="4:5" x14ac:dyDescent="0.2">
      <c r="D2808" s="40"/>
      <c r="E2808" s="40"/>
    </row>
    <row r="2809" spans="4:5" x14ac:dyDescent="0.2">
      <c r="D2809" s="40"/>
      <c r="E2809" s="40"/>
    </row>
    <row r="2810" spans="4:5" x14ac:dyDescent="0.2">
      <c r="D2810" s="40"/>
      <c r="E2810" s="40"/>
    </row>
    <row r="2811" spans="4:5" x14ac:dyDescent="0.2">
      <c r="D2811" s="40"/>
      <c r="E2811" s="40"/>
    </row>
    <row r="2812" spans="4:5" x14ac:dyDescent="0.2">
      <c r="D2812" s="40"/>
      <c r="E2812" s="40"/>
    </row>
    <row r="2813" spans="4:5" x14ac:dyDescent="0.2">
      <c r="D2813" s="40"/>
      <c r="E2813" s="40"/>
    </row>
    <row r="2814" spans="4:5" x14ac:dyDescent="0.2">
      <c r="D2814" s="40"/>
      <c r="E2814" s="40"/>
    </row>
    <row r="2815" spans="4:5" x14ac:dyDescent="0.2">
      <c r="D2815" s="40"/>
      <c r="E2815" s="40"/>
    </row>
    <row r="2816" spans="4:5" x14ac:dyDescent="0.2">
      <c r="D2816" s="40"/>
      <c r="E2816" s="40"/>
    </row>
    <row r="2817" spans="4:5" x14ac:dyDescent="0.2">
      <c r="D2817" s="40"/>
      <c r="E2817" s="40"/>
    </row>
    <row r="2818" spans="4:5" x14ac:dyDescent="0.2">
      <c r="D2818" s="40"/>
      <c r="E2818" s="40"/>
    </row>
    <row r="2819" spans="4:5" x14ac:dyDescent="0.2">
      <c r="D2819" s="40"/>
      <c r="E2819" s="40"/>
    </row>
    <row r="2820" spans="4:5" x14ac:dyDescent="0.2">
      <c r="D2820" s="40"/>
      <c r="E2820" s="40"/>
    </row>
    <row r="2821" spans="4:5" x14ac:dyDescent="0.2">
      <c r="D2821" s="40"/>
      <c r="E2821" s="40"/>
    </row>
    <row r="2822" spans="4:5" x14ac:dyDescent="0.2">
      <c r="D2822" s="40"/>
      <c r="E2822" s="40"/>
    </row>
    <row r="2823" spans="4:5" x14ac:dyDescent="0.2">
      <c r="D2823" s="40"/>
      <c r="E2823" s="40"/>
    </row>
    <row r="2824" spans="4:5" x14ac:dyDescent="0.2">
      <c r="D2824" s="40"/>
      <c r="E2824" s="40"/>
    </row>
    <row r="2825" spans="4:5" x14ac:dyDescent="0.2">
      <c r="D2825" s="40"/>
      <c r="E2825" s="40"/>
    </row>
    <row r="2826" spans="4:5" x14ac:dyDescent="0.2">
      <c r="D2826" s="40"/>
      <c r="E2826" s="40"/>
    </row>
    <row r="2827" spans="4:5" x14ac:dyDescent="0.2">
      <c r="D2827" s="40"/>
      <c r="E2827" s="40"/>
    </row>
    <row r="2828" spans="4:5" x14ac:dyDescent="0.2">
      <c r="D2828" s="40"/>
      <c r="E2828" s="40"/>
    </row>
    <row r="2829" spans="4:5" x14ac:dyDescent="0.2">
      <c r="D2829" s="40"/>
      <c r="E2829" s="40"/>
    </row>
    <row r="2830" spans="4:5" x14ac:dyDescent="0.2">
      <c r="D2830" s="40"/>
      <c r="E2830" s="40"/>
    </row>
    <row r="2831" spans="4:5" x14ac:dyDescent="0.2">
      <c r="D2831" s="40"/>
      <c r="E2831" s="40"/>
    </row>
    <row r="2832" spans="4:5" x14ac:dyDescent="0.2">
      <c r="D2832" s="40"/>
      <c r="E2832" s="40"/>
    </row>
    <row r="2833" spans="4:5" x14ac:dyDescent="0.2">
      <c r="D2833" s="40"/>
      <c r="E2833" s="40"/>
    </row>
    <row r="2834" spans="4:5" x14ac:dyDescent="0.2">
      <c r="D2834" s="40"/>
      <c r="E2834" s="40"/>
    </row>
    <row r="2835" spans="4:5" x14ac:dyDescent="0.2">
      <c r="D2835" s="40"/>
      <c r="E2835" s="40"/>
    </row>
    <row r="2836" spans="4:5" x14ac:dyDescent="0.2">
      <c r="D2836" s="40"/>
      <c r="E2836" s="40"/>
    </row>
    <row r="2837" spans="4:5" x14ac:dyDescent="0.2">
      <c r="D2837" s="40"/>
      <c r="E2837" s="40"/>
    </row>
    <row r="2838" spans="4:5" x14ac:dyDescent="0.2">
      <c r="D2838" s="40"/>
      <c r="E2838" s="40"/>
    </row>
    <row r="2839" spans="4:5" x14ac:dyDescent="0.2">
      <c r="D2839" s="40"/>
      <c r="E2839" s="40"/>
    </row>
    <row r="2840" spans="4:5" x14ac:dyDescent="0.2">
      <c r="D2840" s="40"/>
      <c r="E2840" s="40"/>
    </row>
    <row r="2841" spans="4:5" x14ac:dyDescent="0.2">
      <c r="D2841" s="40"/>
      <c r="E2841" s="40"/>
    </row>
    <row r="2842" spans="4:5" x14ac:dyDescent="0.2">
      <c r="D2842" s="40"/>
      <c r="E2842" s="40"/>
    </row>
    <row r="2843" spans="4:5" x14ac:dyDescent="0.2">
      <c r="D2843" s="40"/>
      <c r="E2843" s="40"/>
    </row>
    <row r="2844" spans="4:5" x14ac:dyDescent="0.2">
      <c r="D2844" s="40"/>
      <c r="E2844" s="40"/>
    </row>
    <row r="2845" spans="4:5" x14ac:dyDescent="0.2">
      <c r="D2845" s="40"/>
      <c r="E2845" s="40"/>
    </row>
    <row r="2846" spans="4:5" x14ac:dyDescent="0.2">
      <c r="D2846" s="40"/>
      <c r="E2846" s="40"/>
    </row>
    <row r="2847" spans="4:5" x14ac:dyDescent="0.2">
      <c r="D2847" s="40"/>
      <c r="E2847" s="40"/>
    </row>
    <row r="2848" spans="4:5" x14ac:dyDescent="0.2">
      <c r="D2848" s="40"/>
      <c r="E2848" s="40"/>
    </row>
    <row r="2849" spans="4:5" x14ac:dyDescent="0.2">
      <c r="D2849" s="40"/>
      <c r="E2849" s="40"/>
    </row>
    <row r="2850" spans="4:5" x14ac:dyDescent="0.2">
      <c r="D2850" s="40"/>
      <c r="E2850" s="40"/>
    </row>
    <row r="2851" spans="4:5" x14ac:dyDescent="0.2">
      <c r="D2851" s="40"/>
      <c r="E2851" s="40"/>
    </row>
    <row r="2852" spans="4:5" x14ac:dyDescent="0.2">
      <c r="D2852" s="40"/>
      <c r="E2852" s="40"/>
    </row>
    <row r="2853" spans="4:5" x14ac:dyDescent="0.2">
      <c r="D2853" s="40"/>
      <c r="E2853" s="40"/>
    </row>
    <row r="2854" spans="4:5" x14ac:dyDescent="0.2">
      <c r="D2854" s="40"/>
      <c r="E2854" s="40"/>
    </row>
    <row r="2855" spans="4:5" x14ac:dyDescent="0.2">
      <c r="D2855" s="40"/>
      <c r="E2855" s="40"/>
    </row>
    <row r="2856" spans="4:5" x14ac:dyDescent="0.2">
      <c r="D2856" s="40"/>
      <c r="E2856" s="40"/>
    </row>
    <row r="2857" spans="4:5" x14ac:dyDescent="0.2">
      <c r="D2857" s="40"/>
      <c r="E2857" s="40"/>
    </row>
    <row r="2858" spans="4:5" x14ac:dyDescent="0.2">
      <c r="D2858" s="40"/>
      <c r="E2858" s="40"/>
    </row>
    <row r="2859" spans="4:5" x14ac:dyDescent="0.2">
      <c r="D2859" s="40"/>
      <c r="E2859" s="40"/>
    </row>
    <row r="2860" spans="4:5" x14ac:dyDescent="0.2">
      <c r="D2860" s="40"/>
      <c r="E2860" s="40"/>
    </row>
    <row r="2861" spans="4:5" x14ac:dyDescent="0.2">
      <c r="D2861" s="40"/>
      <c r="E2861" s="40"/>
    </row>
    <row r="2862" spans="4:5" x14ac:dyDescent="0.2">
      <c r="D2862" s="40"/>
      <c r="E2862" s="40"/>
    </row>
    <row r="2863" spans="4:5" x14ac:dyDescent="0.2">
      <c r="D2863" s="40"/>
      <c r="E2863" s="40"/>
    </row>
    <row r="2864" spans="4:5" x14ac:dyDescent="0.2">
      <c r="D2864" s="40"/>
      <c r="E2864" s="40"/>
    </row>
    <row r="2865" spans="4:5" x14ac:dyDescent="0.2">
      <c r="D2865" s="40"/>
      <c r="E2865" s="40"/>
    </row>
    <row r="2866" spans="4:5" x14ac:dyDescent="0.2">
      <c r="D2866" s="40"/>
      <c r="E2866" s="40"/>
    </row>
    <row r="2867" spans="4:5" x14ac:dyDescent="0.2">
      <c r="D2867" s="40"/>
      <c r="E2867" s="40"/>
    </row>
    <row r="2868" spans="4:5" x14ac:dyDescent="0.2">
      <c r="D2868" s="40"/>
      <c r="E2868" s="40"/>
    </row>
    <row r="2869" spans="4:5" x14ac:dyDescent="0.2">
      <c r="D2869" s="40"/>
      <c r="E2869" s="40"/>
    </row>
    <row r="2870" spans="4:5" x14ac:dyDescent="0.2">
      <c r="D2870" s="40"/>
      <c r="E2870" s="40"/>
    </row>
    <row r="2871" spans="4:5" x14ac:dyDescent="0.2">
      <c r="D2871" s="40"/>
      <c r="E2871" s="40"/>
    </row>
    <row r="2872" spans="4:5" x14ac:dyDescent="0.2">
      <c r="D2872" s="40"/>
      <c r="E2872" s="40"/>
    </row>
    <row r="2873" spans="4:5" x14ac:dyDescent="0.2">
      <c r="D2873" s="40"/>
      <c r="E2873" s="40"/>
    </row>
    <row r="2874" spans="4:5" x14ac:dyDescent="0.2">
      <c r="D2874" s="40"/>
      <c r="E2874" s="40"/>
    </row>
    <row r="2875" spans="4:5" x14ac:dyDescent="0.2">
      <c r="D2875" s="40"/>
      <c r="E2875" s="40"/>
    </row>
    <row r="2876" spans="4:5" x14ac:dyDescent="0.2">
      <c r="D2876" s="40"/>
      <c r="E2876" s="40"/>
    </row>
    <row r="2877" spans="4:5" x14ac:dyDescent="0.2">
      <c r="D2877" s="40"/>
      <c r="E2877" s="40"/>
    </row>
    <row r="2878" spans="4:5" x14ac:dyDescent="0.2">
      <c r="D2878" s="40"/>
      <c r="E2878" s="40"/>
    </row>
    <row r="2879" spans="4:5" x14ac:dyDescent="0.2">
      <c r="D2879" s="40"/>
      <c r="E2879" s="40"/>
    </row>
    <row r="2880" spans="4:5" x14ac:dyDescent="0.2">
      <c r="D2880" s="40"/>
      <c r="E2880" s="40"/>
    </row>
    <row r="2881" spans="4:5" x14ac:dyDescent="0.2">
      <c r="D2881" s="40"/>
      <c r="E2881" s="40"/>
    </row>
    <row r="2882" spans="4:5" x14ac:dyDescent="0.2">
      <c r="D2882" s="40"/>
      <c r="E2882" s="40"/>
    </row>
    <row r="2883" spans="4:5" x14ac:dyDescent="0.2">
      <c r="D2883" s="40"/>
      <c r="E2883" s="40"/>
    </row>
    <row r="2884" spans="4:5" x14ac:dyDescent="0.2">
      <c r="D2884" s="40"/>
      <c r="E2884" s="40"/>
    </row>
    <row r="2885" spans="4:5" x14ac:dyDescent="0.2">
      <c r="D2885" s="40"/>
      <c r="E2885" s="40"/>
    </row>
    <row r="2886" spans="4:5" x14ac:dyDescent="0.2">
      <c r="D2886" s="40"/>
      <c r="E2886" s="40"/>
    </row>
    <row r="2887" spans="4:5" x14ac:dyDescent="0.2">
      <c r="D2887" s="40"/>
      <c r="E2887" s="40"/>
    </row>
    <row r="2888" spans="4:5" x14ac:dyDescent="0.2">
      <c r="D2888" s="40"/>
      <c r="E2888" s="40"/>
    </row>
    <row r="2889" spans="4:5" x14ac:dyDescent="0.2">
      <c r="D2889" s="40"/>
      <c r="E2889" s="40"/>
    </row>
    <row r="2890" spans="4:5" x14ac:dyDescent="0.2">
      <c r="D2890" s="40"/>
      <c r="E2890" s="40"/>
    </row>
    <row r="2891" spans="4:5" x14ac:dyDescent="0.2">
      <c r="D2891" s="40"/>
      <c r="E2891" s="40"/>
    </row>
    <row r="2892" spans="4:5" x14ac:dyDescent="0.2">
      <c r="D2892" s="40"/>
      <c r="E2892" s="40"/>
    </row>
    <row r="2893" spans="4:5" x14ac:dyDescent="0.2">
      <c r="D2893" s="40"/>
      <c r="E2893" s="40"/>
    </row>
    <row r="2894" spans="4:5" x14ac:dyDescent="0.2">
      <c r="D2894" s="40"/>
      <c r="E2894" s="40"/>
    </row>
    <row r="2895" spans="4:5" x14ac:dyDescent="0.2">
      <c r="D2895" s="40"/>
      <c r="E2895" s="40"/>
    </row>
    <row r="2896" spans="4:5" x14ac:dyDescent="0.2">
      <c r="D2896" s="40"/>
      <c r="E2896" s="40"/>
    </row>
    <row r="2897" spans="4:5" x14ac:dyDescent="0.2">
      <c r="D2897" s="40"/>
      <c r="E2897" s="40"/>
    </row>
    <row r="2898" spans="4:5" x14ac:dyDescent="0.2">
      <c r="D2898" s="40"/>
      <c r="E2898" s="40"/>
    </row>
    <row r="2899" spans="4:5" x14ac:dyDescent="0.2">
      <c r="D2899" s="40"/>
      <c r="E2899" s="40"/>
    </row>
    <row r="2900" spans="4:5" x14ac:dyDescent="0.2">
      <c r="D2900" s="40"/>
      <c r="E2900" s="40"/>
    </row>
    <row r="2901" spans="4:5" x14ac:dyDescent="0.2">
      <c r="D2901" s="40"/>
      <c r="E2901" s="40"/>
    </row>
    <row r="2902" spans="4:5" x14ac:dyDescent="0.2">
      <c r="D2902" s="40"/>
      <c r="E2902" s="40"/>
    </row>
    <row r="2903" spans="4:5" x14ac:dyDescent="0.2">
      <c r="D2903" s="40"/>
      <c r="E2903" s="40"/>
    </row>
    <row r="2904" spans="4:5" x14ac:dyDescent="0.2">
      <c r="D2904" s="40"/>
      <c r="E2904" s="40"/>
    </row>
    <row r="2905" spans="4:5" x14ac:dyDescent="0.2">
      <c r="D2905" s="40"/>
      <c r="E2905" s="40"/>
    </row>
    <row r="2906" spans="4:5" x14ac:dyDescent="0.2">
      <c r="D2906" s="40"/>
      <c r="E2906" s="40"/>
    </row>
    <row r="2907" spans="4:5" x14ac:dyDescent="0.2">
      <c r="D2907" s="40"/>
      <c r="E2907" s="40"/>
    </row>
    <row r="2908" spans="4:5" x14ac:dyDescent="0.2">
      <c r="D2908" s="40"/>
      <c r="E2908" s="40"/>
    </row>
    <row r="2909" spans="4:5" x14ac:dyDescent="0.2">
      <c r="D2909" s="40"/>
      <c r="E2909" s="40"/>
    </row>
    <row r="2910" spans="4:5" x14ac:dyDescent="0.2">
      <c r="D2910" s="40"/>
      <c r="E2910" s="40"/>
    </row>
    <row r="2911" spans="4:5" x14ac:dyDescent="0.2">
      <c r="D2911" s="40"/>
      <c r="E2911" s="40"/>
    </row>
    <row r="2912" spans="4:5" x14ac:dyDescent="0.2">
      <c r="D2912" s="40"/>
      <c r="E2912" s="40"/>
    </row>
    <row r="2913" spans="4:5" x14ac:dyDescent="0.2">
      <c r="D2913" s="40"/>
      <c r="E2913" s="40"/>
    </row>
    <row r="2914" spans="4:5" x14ac:dyDescent="0.2">
      <c r="D2914" s="40"/>
      <c r="E2914" s="40"/>
    </row>
    <row r="2915" spans="4:5" x14ac:dyDescent="0.2">
      <c r="D2915" s="40"/>
      <c r="E2915" s="40"/>
    </row>
    <row r="2916" spans="4:5" x14ac:dyDescent="0.2">
      <c r="D2916" s="40"/>
      <c r="E2916" s="40"/>
    </row>
    <row r="2917" spans="4:5" x14ac:dyDescent="0.2">
      <c r="D2917" s="40"/>
      <c r="E2917" s="40"/>
    </row>
    <row r="2918" spans="4:5" x14ac:dyDescent="0.2">
      <c r="D2918" s="40"/>
      <c r="E2918" s="40"/>
    </row>
    <row r="2919" spans="4:5" x14ac:dyDescent="0.2">
      <c r="D2919" s="40"/>
      <c r="E2919" s="40"/>
    </row>
    <row r="2920" spans="4:5" x14ac:dyDescent="0.2">
      <c r="D2920" s="40"/>
      <c r="E2920" s="40"/>
    </row>
    <row r="2921" spans="4:5" x14ac:dyDescent="0.2">
      <c r="D2921" s="40"/>
      <c r="E2921" s="40"/>
    </row>
    <row r="2922" spans="4:5" x14ac:dyDescent="0.2">
      <c r="D2922" s="40"/>
      <c r="E2922" s="40"/>
    </row>
    <row r="2923" spans="4:5" x14ac:dyDescent="0.2">
      <c r="D2923" s="40"/>
      <c r="E2923" s="40"/>
    </row>
    <row r="2924" spans="4:5" x14ac:dyDescent="0.2">
      <c r="D2924" s="40"/>
      <c r="E2924" s="40"/>
    </row>
    <row r="2925" spans="4:5" x14ac:dyDescent="0.2">
      <c r="D2925" s="40"/>
      <c r="E2925" s="40"/>
    </row>
    <row r="2926" spans="4:5" x14ac:dyDescent="0.2">
      <c r="D2926" s="40"/>
      <c r="E2926" s="40"/>
    </row>
    <row r="2927" spans="4:5" x14ac:dyDescent="0.2">
      <c r="D2927" s="40"/>
      <c r="E2927" s="40"/>
    </row>
    <row r="2928" spans="4:5" x14ac:dyDescent="0.2">
      <c r="D2928" s="40"/>
      <c r="E2928" s="40"/>
    </row>
    <row r="2929" spans="4:5" x14ac:dyDescent="0.2">
      <c r="D2929" s="40"/>
      <c r="E2929" s="40"/>
    </row>
    <row r="2930" spans="4:5" x14ac:dyDescent="0.2">
      <c r="D2930" s="40"/>
      <c r="E2930" s="40"/>
    </row>
    <row r="2931" spans="4:5" x14ac:dyDescent="0.2">
      <c r="D2931" s="40"/>
      <c r="E2931" s="40"/>
    </row>
    <row r="2932" spans="4:5" x14ac:dyDescent="0.2">
      <c r="D2932" s="40"/>
      <c r="E2932" s="40"/>
    </row>
    <row r="2933" spans="4:5" x14ac:dyDescent="0.2">
      <c r="D2933" s="40"/>
      <c r="E2933" s="40"/>
    </row>
    <row r="2934" spans="4:5" x14ac:dyDescent="0.2">
      <c r="D2934" s="40"/>
      <c r="E2934" s="40"/>
    </row>
    <row r="2935" spans="4:5" x14ac:dyDescent="0.2">
      <c r="D2935" s="40"/>
      <c r="E2935" s="40"/>
    </row>
    <row r="2936" spans="4:5" x14ac:dyDescent="0.2">
      <c r="D2936" s="40"/>
      <c r="E2936" s="40"/>
    </row>
    <row r="2937" spans="4:5" x14ac:dyDescent="0.2">
      <c r="D2937" s="40"/>
      <c r="E2937" s="40"/>
    </row>
    <row r="2938" spans="4:5" x14ac:dyDescent="0.2">
      <c r="D2938" s="40"/>
      <c r="E2938" s="40"/>
    </row>
    <row r="2939" spans="4:5" x14ac:dyDescent="0.2">
      <c r="D2939" s="40"/>
      <c r="E2939" s="40"/>
    </row>
    <row r="2940" spans="4:5" x14ac:dyDescent="0.2">
      <c r="D2940" s="40"/>
      <c r="E2940" s="40"/>
    </row>
    <row r="2941" spans="4:5" x14ac:dyDescent="0.2">
      <c r="D2941" s="40"/>
      <c r="E2941" s="40"/>
    </row>
    <row r="2942" spans="4:5" x14ac:dyDescent="0.2">
      <c r="D2942" s="40"/>
      <c r="E2942" s="40"/>
    </row>
    <row r="2943" spans="4:5" x14ac:dyDescent="0.2">
      <c r="D2943" s="40"/>
      <c r="E2943" s="40"/>
    </row>
    <row r="2944" spans="4:5" x14ac:dyDescent="0.2">
      <c r="D2944" s="40"/>
      <c r="E2944" s="40"/>
    </row>
    <row r="2945" spans="4:5" x14ac:dyDescent="0.2">
      <c r="D2945" s="40"/>
      <c r="E2945" s="40"/>
    </row>
    <row r="2946" spans="4:5" x14ac:dyDescent="0.2">
      <c r="D2946" s="40"/>
      <c r="E2946" s="40"/>
    </row>
    <row r="2947" spans="4:5" x14ac:dyDescent="0.2">
      <c r="D2947" s="40"/>
      <c r="E2947" s="40"/>
    </row>
    <row r="2948" spans="4:5" x14ac:dyDescent="0.2">
      <c r="D2948" s="40"/>
      <c r="E2948" s="40"/>
    </row>
    <row r="2949" spans="4:5" x14ac:dyDescent="0.2">
      <c r="D2949" s="40"/>
      <c r="E2949" s="40"/>
    </row>
    <row r="2950" spans="4:5" x14ac:dyDescent="0.2">
      <c r="D2950" s="40"/>
      <c r="E2950" s="40"/>
    </row>
    <row r="2951" spans="4:5" x14ac:dyDescent="0.2">
      <c r="D2951" s="40"/>
      <c r="E2951" s="40"/>
    </row>
    <row r="2952" spans="4:5" x14ac:dyDescent="0.2">
      <c r="D2952" s="40"/>
      <c r="E2952" s="40"/>
    </row>
    <row r="2953" spans="4:5" x14ac:dyDescent="0.2">
      <c r="D2953" s="40"/>
      <c r="E2953" s="40"/>
    </row>
    <row r="2954" spans="4:5" x14ac:dyDescent="0.2">
      <c r="D2954" s="40"/>
      <c r="E2954" s="40"/>
    </row>
    <row r="2955" spans="4:5" x14ac:dyDescent="0.2">
      <c r="D2955" s="40"/>
      <c r="E2955" s="40"/>
    </row>
    <row r="2956" spans="4:5" x14ac:dyDescent="0.2">
      <c r="D2956" s="40"/>
      <c r="E2956" s="40"/>
    </row>
    <row r="2957" spans="4:5" x14ac:dyDescent="0.2">
      <c r="D2957" s="40"/>
      <c r="E2957" s="40"/>
    </row>
    <row r="2958" spans="4:5" x14ac:dyDescent="0.2">
      <c r="D2958" s="40"/>
      <c r="E2958" s="40"/>
    </row>
    <row r="2959" spans="4:5" x14ac:dyDescent="0.2">
      <c r="D2959" s="40"/>
      <c r="E2959" s="40"/>
    </row>
    <row r="2960" spans="4:5" x14ac:dyDescent="0.2">
      <c r="D2960" s="40"/>
      <c r="E2960" s="40"/>
    </row>
    <row r="2961" spans="4:5" x14ac:dyDescent="0.2">
      <c r="D2961" s="40"/>
      <c r="E2961" s="40"/>
    </row>
    <row r="2962" spans="4:5" x14ac:dyDescent="0.2">
      <c r="D2962" s="40"/>
      <c r="E2962" s="40"/>
    </row>
    <row r="2963" spans="4:5" x14ac:dyDescent="0.2">
      <c r="D2963" s="40"/>
      <c r="E2963" s="40"/>
    </row>
    <row r="2964" spans="4:5" x14ac:dyDescent="0.2">
      <c r="D2964" s="40"/>
      <c r="E2964" s="40"/>
    </row>
    <row r="2965" spans="4:5" x14ac:dyDescent="0.2">
      <c r="D2965" s="40"/>
      <c r="E2965" s="40"/>
    </row>
    <row r="2966" spans="4:5" x14ac:dyDescent="0.2">
      <c r="D2966" s="40"/>
      <c r="E2966" s="40"/>
    </row>
    <row r="2967" spans="4:5" x14ac:dyDescent="0.2">
      <c r="D2967" s="40"/>
      <c r="E2967" s="40"/>
    </row>
    <row r="2968" spans="4:5" x14ac:dyDescent="0.2">
      <c r="D2968" s="40"/>
      <c r="E2968" s="40"/>
    </row>
    <row r="2969" spans="4:5" x14ac:dyDescent="0.2">
      <c r="D2969" s="40"/>
      <c r="E2969" s="40"/>
    </row>
    <row r="2970" spans="4:5" x14ac:dyDescent="0.2">
      <c r="D2970" s="40"/>
      <c r="E2970" s="40"/>
    </row>
    <row r="2971" spans="4:5" x14ac:dyDescent="0.2">
      <c r="D2971" s="40"/>
      <c r="E2971" s="40"/>
    </row>
    <row r="2972" spans="4:5" x14ac:dyDescent="0.2">
      <c r="D2972" s="40"/>
      <c r="E2972" s="40"/>
    </row>
    <row r="2973" spans="4:5" x14ac:dyDescent="0.2">
      <c r="D2973" s="40"/>
      <c r="E2973" s="40"/>
    </row>
    <row r="2974" spans="4:5" x14ac:dyDescent="0.2">
      <c r="D2974" s="40"/>
      <c r="E2974" s="40"/>
    </row>
    <row r="2975" spans="4:5" x14ac:dyDescent="0.2">
      <c r="D2975" s="40"/>
      <c r="E2975" s="40"/>
    </row>
    <row r="2976" spans="4:5" x14ac:dyDescent="0.2">
      <c r="D2976" s="40"/>
      <c r="E2976" s="40"/>
    </row>
    <row r="2977" spans="4:5" x14ac:dyDescent="0.2">
      <c r="D2977" s="40"/>
      <c r="E2977" s="40"/>
    </row>
    <row r="2978" spans="4:5" x14ac:dyDescent="0.2">
      <c r="D2978" s="40"/>
      <c r="E2978" s="40"/>
    </row>
    <row r="2979" spans="4:5" x14ac:dyDescent="0.2">
      <c r="D2979" s="40"/>
      <c r="E2979" s="40"/>
    </row>
    <row r="2980" spans="4:5" x14ac:dyDescent="0.2">
      <c r="D2980" s="40"/>
      <c r="E2980" s="40"/>
    </row>
    <row r="2981" spans="4:5" x14ac:dyDescent="0.2">
      <c r="D2981" s="40"/>
      <c r="E2981" s="40"/>
    </row>
    <row r="2982" spans="4:5" x14ac:dyDescent="0.2">
      <c r="D2982" s="40"/>
      <c r="E2982" s="40"/>
    </row>
    <row r="2983" spans="4:5" x14ac:dyDescent="0.2">
      <c r="D2983" s="40"/>
      <c r="E2983" s="40"/>
    </row>
    <row r="2984" spans="4:5" x14ac:dyDescent="0.2">
      <c r="D2984" s="40"/>
      <c r="E2984" s="40"/>
    </row>
    <row r="2985" spans="4:5" x14ac:dyDescent="0.2">
      <c r="D2985" s="40"/>
      <c r="E2985" s="40"/>
    </row>
    <row r="2986" spans="4:5" x14ac:dyDescent="0.2">
      <c r="D2986" s="40"/>
      <c r="E2986" s="40"/>
    </row>
    <row r="2987" spans="4:5" x14ac:dyDescent="0.2">
      <c r="D2987" s="40"/>
      <c r="E2987" s="40"/>
    </row>
    <row r="2988" spans="4:5" x14ac:dyDescent="0.2">
      <c r="D2988" s="40"/>
      <c r="E2988" s="40"/>
    </row>
    <row r="2989" spans="4:5" x14ac:dyDescent="0.2">
      <c r="D2989" s="40"/>
      <c r="E2989" s="40"/>
    </row>
    <row r="2990" spans="4:5" x14ac:dyDescent="0.2">
      <c r="D2990" s="40"/>
      <c r="E2990" s="40"/>
    </row>
    <row r="2991" spans="4:5" x14ac:dyDescent="0.2">
      <c r="D2991" s="40"/>
      <c r="E2991" s="40"/>
    </row>
    <row r="2992" spans="4:5" x14ac:dyDescent="0.2">
      <c r="D2992" s="40"/>
      <c r="E2992" s="40"/>
    </row>
    <row r="2993" spans="4:5" x14ac:dyDescent="0.2">
      <c r="D2993" s="40"/>
      <c r="E2993" s="40"/>
    </row>
    <row r="2994" spans="4:5" x14ac:dyDescent="0.2">
      <c r="D2994" s="40"/>
      <c r="E2994" s="40"/>
    </row>
    <row r="2995" spans="4:5" x14ac:dyDescent="0.2">
      <c r="D2995" s="40"/>
      <c r="E2995" s="40"/>
    </row>
    <row r="2996" spans="4:5" x14ac:dyDescent="0.2">
      <c r="D2996" s="40"/>
      <c r="E2996" s="40"/>
    </row>
    <row r="2997" spans="4:5" x14ac:dyDescent="0.2">
      <c r="D2997" s="40"/>
      <c r="E2997" s="40"/>
    </row>
    <row r="2998" spans="4:5" x14ac:dyDescent="0.2">
      <c r="D2998" s="40"/>
      <c r="E2998" s="40"/>
    </row>
    <row r="2999" spans="4:5" x14ac:dyDescent="0.2">
      <c r="D2999" s="40"/>
      <c r="E2999" s="40"/>
    </row>
    <row r="3000" spans="4:5" x14ac:dyDescent="0.2">
      <c r="D3000" s="40"/>
      <c r="E3000" s="40"/>
    </row>
    <row r="3001" spans="4:5" x14ac:dyDescent="0.2">
      <c r="D3001" s="40"/>
      <c r="E3001" s="40"/>
    </row>
    <row r="3002" spans="4:5" x14ac:dyDescent="0.2">
      <c r="D3002" s="40"/>
      <c r="E3002" s="40"/>
    </row>
    <row r="3003" spans="4:5" x14ac:dyDescent="0.2">
      <c r="D3003" s="40"/>
      <c r="E3003" s="40"/>
    </row>
    <row r="3004" spans="4:5" x14ac:dyDescent="0.2">
      <c r="D3004" s="40"/>
      <c r="E3004" s="40"/>
    </row>
    <row r="3005" spans="4:5" x14ac:dyDescent="0.2">
      <c r="D3005" s="40"/>
      <c r="E3005" s="40"/>
    </row>
    <row r="3006" spans="4:5" x14ac:dyDescent="0.2">
      <c r="D3006" s="40"/>
      <c r="E3006" s="40"/>
    </row>
    <row r="3007" spans="4:5" x14ac:dyDescent="0.2">
      <c r="D3007" s="40"/>
      <c r="E3007" s="40"/>
    </row>
    <row r="3008" spans="4:5" x14ac:dyDescent="0.2">
      <c r="D3008" s="40"/>
      <c r="E3008" s="40"/>
    </row>
    <row r="3009" spans="4:5" x14ac:dyDescent="0.2">
      <c r="D3009" s="40"/>
      <c r="E3009" s="40"/>
    </row>
    <row r="3010" spans="4:5" x14ac:dyDescent="0.2">
      <c r="D3010" s="40"/>
      <c r="E3010" s="40"/>
    </row>
    <row r="3011" spans="4:5" x14ac:dyDescent="0.2">
      <c r="D3011" s="40"/>
      <c r="E3011" s="40"/>
    </row>
    <row r="3012" spans="4:5" x14ac:dyDescent="0.2">
      <c r="D3012" s="40"/>
      <c r="E3012" s="40"/>
    </row>
    <row r="3013" spans="4:5" x14ac:dyDescent="0.2">
      <c r="D3013" s="40"/>
      <c r="E3013" s="40"/>
    </row>
    <row r="3014" spans="4:5" x14ac:dyDescent="0.2">
      <c r="D3014" s="40"/>
      <c r="E3014" s="40"/>
    </row>
    <row r="3015" spans="4:5" x14ac:dyDescent="0.2">
      <c r="D3015" s="40"/>
      <c r="E3015" s="40"/>
    </row>
    <row r="3016" spans="4:5" x14ac:dyDescent="0.2">
      <c r="D3016" s="40"/>
      <c r="E3016" s="40"/>
    </row>
    <row r="3017" spans="4:5" x14ac:dyDescent="0.2">
      <c r="D3017" s="40"/>
      <c r="E3017" s="40"/>
    </row>
    <row r="3018" spans="4:5" x14ac:dyDescent="0.2">
      <c r="D3018" s="40"/>
      <c r="E3018" s="40"/>
    </row>
    <row r="3019" spans="4:5" x14ac:dyDescent="0.2">
      <c r="D3019" s="40"/>
      <c r="E3019" s="40"/>
    </row>
    <row r="3020" spans="4:5" x14ac:dyDescent="0.2">
      <c r="D3020" s="40"/>
      <c r="E3020" s="40"/>
    </row>
    <row r="3021" spans="4:5" x14ac:dyDescent="0.2">
      <c r="D3021" s="40"/>
      <c r="E3021" s="40"/>
    </row>
    <row r="3022" spans="4:5" x14ac:dyDescent="0.2">
      <c r="D3022" s="40"/>
      <c r="E3022" s="40"/>
    </row>
    <row r="3023" spans="4:5" x14ac:dyDescent="0.2">
      <c r="D3023" s="40"/>
      <c r="E3023" s="40"/>
    </row>
    <row r="3024" spans="4:5" x14ac:dyDescent="0.2">
      <c r="D3024" s="40"/>
      <c r="E3024" s="40"/>
    </row>
    <row r="3025" spans="4:5" x14ac:dyDescent="0.2">
      <c r="D3025" s="40"/>
      <c r="E3025" s="40"/>
    </row>
    <row r="3026" spans="4:5" x14ac:dyDescent="0.2">
      <c r="D3026" s="40"/>
      <c r="E3026" s="40"/>
    </row>
    <row r="3027" spans="4:5" x14ac:dyDescent="0.2">
      <c r="D3027" s="40"/>
      <c r="E3027" s="40"/>
    </row>
    <row r="3028" spans="4:5" x14ac:dyDescent="0.2">
      <c r="D3028" s="40"/>
      <c r="E3028" s="40"/>
    </row>
    <row r="3029" spans="4:5" x14ac:dyDescent="0.2">
      <c r="D3029" s="40"/>
      <c r="E3029" s="40"/>
    </row>
    <row r="3030" spans="4:5" x14ac:dyDescent="0.2">
      <c r="D3030" s="40"/>
      <c r="E3030" s="40"/>
    </row>
    <row r="3031" spans="4:5" x14ac:dyDescent="0.2">
      <c r="D3031" s="40"/>
      <c r="E3031" s="40"/>
    </row>
    <row r="3032" spans="4:5" x14ac:dyDescent="0.2">
      <c r="D3032" s="40"/>
      <c r="E3032" s="40"/>
    </row>
    <row r="3033" spans="4:5" x14ac:dyDescent="0.2">
      <c r="D3033" s="40"/>
      <c r="E3033" s="40"/>
    </row>
    <row r="3034" spans="4:5" x14ac:dyDescent="0.2">
      <c r="D3034" s="40"/>
      <c r="E3034" s="40"/>
    </row>
    <row r="3035" spans="4:5" x14ac:dyDescent="0.2">
      <c r="D3035" s="40"/>
      <c r="E3035" s="40"/>
    </row>
    <row r="3036" spans="4:5" x14ac:dyDescent="0.2">
      <c r="D3036" s="40"/>
      <c r="E3036" s="40"/>
    </row>
    <row r="3037" spans="4:5" x14ac:dyDescent="0.2">
      <c r="D3037" s="40"/>
      <c r="E3037" s="40"/>
    </row>
    <row r="3038" spans="4:5" x14ac:dyDescent="0.2">
      <c r="D3038" s="40"/>
      <c r="E3038" s="40"/>
    </row>
    <row r="3039" spans="4:5" x14ac:dyDescent="0.2">
      <c r="D3039" s="40"/>
      <c r="E3039" s="40"/>
    </row>
    <row r="3040" spans="4:5" x14ac:dyDescent="0.2">
      <c r="D3040" s="40"/>
      <c r="E3040" s="40"/>
    </row>
    <row r="3041" spans="4:5" x14ac:dyDescent="0.2">
      <c r="D3041" s="40"/>
      <c r="E3041" s="40"/>
    </row>
    <row r="3042" spans="4:5" x14ac:dyDescent="0.2">
      <c r="D3042" s="40"/>
      <c r="E3042" s="40"/>
    </row>
    <row r="3043" spans="4:5" x14ac:dyDescent="0.2">
      <c r="D3043" s="40"/>
      <c r="E3043" s="40"/>
    </row>
    <row r="3044" spans="4:5" x14ac:dyDescent="0.2">
      <c r="D3044" s="40"/>
      <c r="E3044" s="40"/>
    </row>
    <row r="3045" spans="4:5" x14ac:dyDescent="0.2">
      <c r="D3045" s="40"/>
      <c r="E3045" s="40"/>
    </row>
    <row r="3046" spans="4:5" x14ac:dyDescent="0.2">
      <c r="D3046" s="40"/>
      <c r="E3046" s="40"/>
    </row>
    <row r="3047" spans="4:5" x14ac:dyDescent="0.2">
      <c r="D3047" s="40"/>
      <c r="E3047" s="40"/>
    </row>
    <row r="3048" spans="4:5" x14ac:dyDescent="0.2">
      <c r="D3048" s="40"/>
      <c r="E3048" s="40"/>
    </row>
    <row r="3049" spans="4:5" x14ac:dyDescent="0.2">
      <c r="D3049" s="40"/>
      <c r="E3049" s="40"/>
    </row>
    <row r="3050" spans="4:5" x14ac:dyDescent="0.2">
      <c r="D3050" s="40"/>
      <c r="E3050" s="40"/>
    </row>
    <row r="3051" spans="4:5" x14ac:dyDescent="0.2">
      <c r="D3051" s="40"/>
      <c r="E3051" s="40"/>
    </row>
    <row r="3052" spans="4:5" x14ac:dyDescent="0.2">
      <c r="D3052" s="40"/>
      <c r="E3052" s="40"/>
    </row>
    <row r="3053" spans="4:5" x14ac:dyDescent="0.2">
      <c r="D3053" s="40"/>
      <c r="E3053" s="40"/>
    </row>
    <row r="3054" spans="4:5" x14ac:dyDescent="0.2">
      <c r="D3054" s="40"/>
      <c r="E3054" s="40"/>
    </row>
    <row r="3055" spans="4:5" x14ac:dyDescent="0.2">
      <c r="D3055" s="40"/>
      <c r="E3055" s="40"/>
    </row>
    <row r="3056" spans="4:5" x14ac:dyDescent="0.2">
      <c r="D3056" s="40"/>
      <c r="E3056" s="40"/>
    </row>
    <row r="3057" spans="4:5" x14ac:dyDescent="0.2">
      <c r="D3057" s="40"/>
      <c r="E3057" s="40"/>
    </row>
    <row r="3058" spans="4:5" x14ac:dyDescent="0.2">
      <c r="D3058" s="40"/>
      <c r="E3058" s="40"/>
    </row>
    <row r="3059" spans="4:5" x14ac:dyDescent="0.2">
      <c r="D3059" s="40"/>
      <c r="E3059" s="40"/>
    </row>
    <row r="3060" spans="4:5" x14ac:dyDescent="0.2">
      <c r="D3060" s="40"/>
      <c r="E3060" s="40"/>
    </row>
    <row r="3061" spans="4:5" x14ac:dyDescent="0.2">
      <c r="D3061" s="40"/>
      <c r="E3061" s="40"/>
    </row>
    <row r="3062" spans="4:5" x14ac:dyDescent="0.2">
      <c r="D3062" s="40"/>
      <c r="E3062" s="40"/>
    </row>
    <row r="3063" spans="4:5" x14ac:dyDescent="0.2">
      <c r="D3063" s="40"/>
      <c r="E3063" s="40"/>
    </row>
    <row r="3064" spans="4:5" x14ac:dyDescent="0.2">
      <c r="D3064" s="40"/>
      <c r="E3064" s="40"/>
    </row>
    <row r="3065" spans="4:5" x14ac:dyDescent="0.2">
      <c r="D3065" s="40"/>
      <c r="E3065" s="40"/>
    </row>
    <row r="3066" spans="4:5" x14ac:dyDescent="0.2">
      <c r="D3066" s="40"/>
      <c r="E3066" s="40"/>
    </row>
    <row r="3067" spans="4:5" x14ac:dyDescent="0.2">
      <c r="D3067" s="40"/>
      <c r="E3067" s="40"/>
    </row>
    <row r="3068" spans="4:5" x14ac:dyDescent="0.2">
      <c r="D3068" s="40"/>
      <c r="E3068" s="40"/>
    </row>
    <row r="3069" spans="4:5" x14ac:dyDescent="0.2">
      <c r="D3069" s="40"/>
      <c r="E3069" s="40"/>
    </row>
    <row r="3070" spans="4:5" x14ac:dyDescent="0.2">
      <c r="D3070" s="40"/>
      <c r="E3070" s="40"/>
    </row>
    <row r="3071" spans="4:5" x14ac:dyDescent="0.2">
      <c r="D3071" s="40"/>
      <c r="E3071" s="40"/>
    </row>
    <row r="3072" spans="4:5" x14ac:dyDescent="0.2">
      <c r="D3072" s="40"/>
      <c r="E3072" s="40"/>
    </row>
    <row r="3073" spans="4:5" x14ac:dyDescent="0.2">
      <c r="D3073" s="40"/>
      <c r="E3073" s="40"/>
    </row>
    <row r="3074" spans="4:5" x14ac:dyDescent="0.2">
      <c r="D3074" s="40"/>
      <c r="E3074" s="40"/>
    </row>
    <row r="3075" spans="4:5" x14ac:dyDescent="0.2">
      <c r="D3075" s="40"/>
      <c r="E3075" s="40"/>
    </row>
    <row r="3076" spans="4:5" x14ac:dyDescent="0.2">
      <c r="D3076" s="40"/>
      <c r="E3076" s="40"/>
    </row>
    <row r="3077" spans="4:5" x14ac:dyDescent="0.2">
      <c r="D3077" s="40"/>
      <c r="E3077" s="40"/>
    </row>
    <row r="3078" spans="4:5" x14ac:dyDescent="0.2">
      <c r="D3078" s="40"/>
      <c r="E3078" s="40"/>
    </row>
    <row r="3079" spans="4:5" x14ac:dyDescent="0.2">
      <c r="D3079" s="40"/>
      <c r="E3079" s="40"/>
    </row>
    <row r="3080" spans="4:5" x14ac:dyDescent="0.2">
      <c r="D3080" s="40"/>
      <c r="E3080" s="40"/>
    </row>
    <row r="3081" spans="4:5" x14ac:dyDescent="0.2">
      <c r="D3081" s="40"/>
      <c r="E3081" s="40"/>
    </row>
    <row r="3082" spans="4:5" x14ac:dyDescent="0.2">
      <c r="D3082" s="40"/>
      <c r="E3082" s="40"/>
    </row>
    <row r="3083" spans="4:5" x14ac:dyDescent="0.2">
      <c r="D3083" s="40"/>
      <c r="E3083" s="40"/>
    </row>
    <row r="3084" spans="4:5" x14ac:dyDescent="0.2">
      <c r="D3084" s="40"/>
      <c r="E3084" s="40"/>
    </row>
    <row r="3085" spans="4:5" x14ac:dyDescent="0.2">
      <c r="D3085" s="40"/>
      <c r="E3085" s="40"/>
    </row>
    <row r="3086" spans="4:5" x14ac:dyDescent="0.2">
      <c r="D3086" s="40"/>
      <c r="E3086" s="40"/>
    </row>
    <row r="3087" spans="4:5" x14ac:dyDescent="0.2">
      <c r="D3087" s="40"/>
      <c r="E3087" s="40"/>
    </row>
    <row r="3088" spans="4:5" x14ac:dyDescent="0.2">
      <c r="D3088" s="40"/>
      <c r="E3088" s="40"/>
    </row>
    <row r="3089" spans="4:5" x14ac:dyDescent="0.2">
      <c r="D3089" s="40"/>
      <c r="E3089" s="40"/>
    </row>
    <row r="3090" spans="4:5" x14ac:dyDescent="0.2">
      <c r="D3090" s="40"/>
      <c r="E3090" s="40"/>
    </row>
    <row r="3091" spans="4:5" x14ac:dyDescent="0.2">
      <c r="D3091" s="40"/>
      <c r="E3091" s="40"/>
    </row>
    <row r="3092" spans="4:5" x14ac:dyDescent="0.2">
      <c r="D3092" s="40"/>
      <c r="E3092" s="40"/>
    </row>
    <row r="3093" spans="4:5" x14ac:dyDescent="0.2">
      <c r="D3093" s="40"/>
      <c r="E3093" s="40"/>
    </row>
    <row r="3094" spans="4:5" x14ac:dyDescent="0.2">
      <c r="D3094" s="40"/>
      <c r="E3094" s="40"/>
    </row>
    <row r="3095" spans="4:5" x14ac:dyDescent="0.2">
      <c r="D3095" s="40"/>
      <c r="E3095" s="40"/>
    </row>
    <row r="3096" spans="4:5" x14ac:dyDescent="0.2">
      <c r="D3096" s="40"/>
      <c r="E3096" s="40"/>
    </row>
    <row r="3097" spans="4:5" x14ac:dyDescent="0.2">
      <c r="D3097" s="40"/>
      <c r="E3097" s="40"/>
    </row>
    <row r="3098" spans="4:5" x14ac:dyDescent="0.2">
      <c r="D3098" s="40"/>
      <c r="E3098" s="40"/>
    </row>
    <row r="3099" spans="4:5" x14ac:dyDescent="0.2">
      <c r="D3099" s="40"/>
      <c r="E3099" s="40"/>
    </row>
    <row r="3100" spans="4:5" x14ac:dyDescent="0.2">
      <c r="D3100" s="40"/>
      <c r="E3100" s="40"/>
    </row>
    <row r="3101" spans="4:5" x14ac:dyDescent="0.2">
      <c r="D3101" s="40"/>
      <c r="E3101" s="40"/>
    </row>
    <row r="3102" spans="4:5" x14ac:dyDescent="0.2">
      <c r="D3102" s="40"/>
      <c r="E3102" s="40"/>
    </row>
    <row r="3103" spans="4:5" x14ac:dyDescent="0.2">
      <c r="D3103" s="40"/>
      <c r="E3103" s="40"/>
    </row>
    <row r="3104" spans="4:5" x14ac:dyDescent="0.2">
      <c r="D3104" s="40"/>
      <c r="E3104" s="40"/>
    </row>
    <row r="3105" spans="4:5" x14ac:dyDescent="0.2">
      <c r="D3105" s="40"/>
      <c r="E3105" s="40"/>
    </row>
    <row r="3106" spans="4:5" x14ac:dyDescent="0.2">
      <c r="D3106" s="40"/>
      <c r="E3106" s="40"/>
    </row>
    <row r="3107" spans="4:5" x14ac:dyDescent="0.2">
      <c r="D3107" s="40"/>
      <c r="E3107" s="40"/>
    </row>
    <row r="3108" spans="4:5" x14ac:dyDescent="0.2">
      <c r="D3108" s="40"/>
      <c r="E3108" s="40"/>
    </row>
    <row r="3109" spans="4:5" x14ac:dyDescent="0.2">
      <c r="D3109" s="40"/>
      <c r="E3109" s="40"/>
    </row>
    <row r="3110" spans="4:5" x14ac:dyDescent="0.2">
      <c r="D3110" s="40"/>
      <c r="E3110" s="40"/>
    </row>
    <row r="3111" spans="4:5" x14ac:dyDescent="0.2">
      <c r="D3111" s="40"/>
      <c r="E3111" s="40"/>
    </row>
    <row r="3112" spans="4:5" x14ac:dyDescent="0.2">
      <c r="D3112" s="40"/>
      <c r="E3112" s="40"/>
    </row>
    <row r="3113" spans="4:5" x14ac:dyDescent="0.2">
      <c r="D3113" s="40"/>
      <c r="E3113" s="40"/>
    </row>
    <row r="3114" spans="4:5" x14ac:dyDescent="0.2">
      <c r="D3114" s="40"/>
      <c r="E3114" s="40"/>
    </row>
    <row r="3115" spans="4:5" x14ac:dyDescent="0.2">
      <c r="D3115" s="40"/>
      <c r="E3115" s="40"/>
    </row>
    <row r="3116" spans="4:5" x14ac:dyDescent="0.2">
      <c r="D3116" s="40"/>
      <c r="E3116" s="40"/>
    </row>
    <row r="3117" spans="4:5" x14ac:dyDescent="0.2">
      <c r="D3117" s="40"/>
      <c r="E3117" s="40"/>
    </row>
    <row r="3118" spans="4:5" x14ac:dyDescent="0.2">
      <c r="D3118" s="40"/>
      <c r="E3118" s="40"/>
    </row>
    <row r="3119" spans="4:5" x14ac:dyDescent="0.2">
      <c r="D3119" s="40"/>
      <c r="E3119" s="40"/>
    </row>
    <row r="3120" spans="4:5" x14ac:dyDescent="0.2">
      <c r="D3120" s="40"/>
      <c r="E3120" s="40"/>
    </row>
    <row r="3121" spans="4:5" x14ac:dyDescent="0.2">
      <c r="D3121" s="40"/>
      <c r="E3121" s="40"/>
    </row>
    <row r="3122" spans="4:5" x14ac:dyDescent="0.2">
      <c r="D3122" s="40"/>
      <c r="E3122" s="40"/>
    </row>
    <row r="3123" spans="4:5" x14ac:dyDescent="0.2">
      <c r="D3123" s="40"/>
      <c r="E3123" s="40"/>
    </row>
    <row r="3124" spans="4:5" x14ac:dyDescent="0.2">
      <c r="D3124" s="40"/>
      <c r="E3124" s="40"/>
    </row>
    <row r="3125" spans="4:5" x14ac:dyDescent="0.2">
      <c r="D3125" s="40"/>
      <c r="E3125" s="40"/>
    </row>
    <row r="3126" spans="4:5" x14ac:dyDescent="0.2">
      <c r="D3126" s="40"/>
      <c r="E3126" s="40"/>
    </row>
    <row r="3127" spans="4:5" x14ac:dyDescent="0.2">
      <c r="D3127" s="40"/>
      <c r="E3127" s="40"/>
    </row>
    <row r="3128" spans="4:5" x14ac:dyDescent="0.2">
      <c r="D3128" s="40"/>
      <c r="E3128" s="40"/>
    </row>
    <row r="3129" spans="4:5" x14ac:dyDescent="0.2">
      <c r="D3129" s="40"/>
      <c r="E3129" s="40"/>
    </row>
    <row r="3130" spans="4:5" x14ac:dyDescent="0.2">
      <c r="D3130" s="40"/>
      <c r="E3130" s="40"/>
    </row>
    <row r="3131" spans="4:5" x14ac:dyDescent="0.2">
      <c r="D3131" s="40"/>
      <c r="E3131" s="40"/>
    </row>
    <row r="3132" spans="4:5" x14ac:dyDescent="0.2">
      <c r="D3132" s="40"/>
      <c r="E3132" s="40"/>
    </row>
    <row r="3133" spans="4:5" x14ac:dyDescent="0.2">
      <c r="D3133" s="40"/>
      <c r="E3133" s="40"/>
    </row>
    <row r="3134" spans="4:5" x14ac:dyDescent="0.2">
      <c r="D3134" s="40"/>
      <c r="E3134" s="40"/>
    </row>
    <row r="3135" spans="4:5" x14ac:dyDescent="0.2">
      <c r="D3135" s="40"/>
      <c r="E3135" s="40"/>
    </row>
    <row r="3136" spans="4:5" x14ac:dyDescent="0.2">
      <c r="D3136" s="40"/>
      <c r="E3136" s="40"/>
    </row>
    <row r="3137" spans="4:5" x14ac:dyDescent="0.2">
      <c r="D3137" s="40"/>
      <c r="E3137" s="40"/>
    </row>
    <row r="3138" spans="4:5" x14ac:dyDescent="0.2">
      <c r="D3138" s="40"/>
      <c r="E3138" s="40"/>
    </row>
    <row r="3139" spans="4:5" x14ac:dyDescent="0.2">
      <c r="D3139" s="40"/>
      <c r="E3139" s="40"/>
    </row>
    <row r="3140" spans="4:5" x14ac:dyDescent="0.2">
      <c r="D3140" s="40"/>
      <c r="E3140" s="40"/>
    </row>
    <row r="3141" spans="4:5" x14ac:dyDescent="0.2">
      <c r="D3141" s="40"/>
      <c r="E3141" s="40"/>
    </row>
    <row r="3142" spans="4:5" x14ac:dyDescent="0.2">
      <c r="D3142" s="40"/>
      <c r="E3142" s="40"/>
    </row>
    <row r="3143" spans="4:5" x14ac:dyDescent="0.2">
      <c r="D3143" s="40"/>
      <c r="E3143" s="40"/>
    </row>
    <row r="3144" spans="4:5" x14ac:dyDescent="0.2">
      <c r="D3144" s="40"/>
      <c r="E3144" s="40"/>
    </row>
    <row r="3145" spans="4:5" x14ac:dyDescent="0.2">
      <c r="D3145" s="40"/>
      <c r="E3145" s="40"/>
    </row>
    <row r="3146" spans="4:5" x14ac:dyDescent="0.2">
      <c r="D3146" s="40"/>
      <c r="E3146" s="40"/>
    </row>
    <row r="3147" spans="4:5" x14ac:dyDescent="0.2">
      <c r="D3147" s="40"/>
      <c r="E3147" s="40"/>
    </row>
    <row r="3148" spans="4:5" x14ac:dyDescent="0.2">
      <c r="D3148" s="40"/>
      <c r="E3148" s="40"/>
    </row>
    <row r="3149" spans="4:5" x14ac:dyDescent="0.2">
      <c r="D3149" s="40"/>
      <c r="E3149" s="40"/>
    </row>
    <row r="3150" spans="4:5" x14ac:dyDescent="0.2">
      <c r="D3150" s="40"/>
      <c r="E3150" s="40"/>
    </row>
    <row r="3151" spans="4:5" x14ac:dyDescent="0.2">
      <c r="D3151" s="40"/>
      <c r="E3151" s="40"/>
    </row>
    <row r="3152" spans="4:5" x14ac:dyDescent="0.2">
      <c r="D3152" s="40"/>
      <c r="E3152" s="40"/>
    </row>
    <row r="3153" spans="4:5" x14ac:dyDescent="0.2">
      <c r="D3153" s="40"/>
      <c r="E3153" s="40"/>
    </row>
    <row r="3154" spans="4:5" x14ac:dyDescent="0.2">
      <c r="D3154" s="40"/>
      <c r="E3154" s="40"/>
    </row>
    <row r="3155" spans="4:5" x14ac:dyDescent="0.2">
      <c r="D3155" s="40"/>
      <c r="E3155" s="40"/>
    </row>
    <row r="3156" spans="4:5" x14ac:dyDescent="0.2">
      <c r="D3156" s="40"/>
      <c r="E3156" s="40"/>
    </row>
    <row r="3157" spans="4:5" x14ac:dyDescent="0.2">
      <c r="D3157" s="40"/>
      <c r="E3157" s="40"/>
    </row>
    <row r="3158" spans="4:5" x14ac:dyDescent="0.2">
      <c r="D3158" s="40"/>
      <c r="E3158" s="40"/>
    </row>
    <row r="3159" spans="4:5" x14ac:dyDescent="0.2">
      <c r="D3159" s="40"/>
      <c r="E3159" s="40"/>
    </row>
    <row r="3160" spans="4:5" x14ac:dyDescent="0.2">
      <c r="D3160" s="40"/>
      <c r="E3160" s="40"/>
    </row>
    <row r="3161" spans="4:5" x14ac:dyDescent="0.2">
      <c r="D3161" s="40"/>
      <c r="E3161" s="40"/>
    </row>
    <row r="3162" spans="4:5" x14ac:dyDescent="0.2">
      <c r="D3162" s="40"/>
      <c r="E3162" s="40"/>
    </row>
    <row r="3163" spans="4:5" x14ac:dyDescent="0.2">
      <c r="D3163" s="40"/>
      <c r="E3163" s="40"/>
    </row>
    <row r="3164" spans="4:5" x14ac:dyDescent="0.2">
      <c r="D3164" s="40"/>
      <c r="E3164" s="40"/>
    </row>
    <row r="3165" spans="4:5" x14ac:dyDescent="0.2">
      <c r="D3165" s="40"/>
      <c r="E3165" s="40"/>
    </row>
    <row r="3166" spans="4:5" x14ac:dyDescent="0.2">
      <c r="D3166" s="40"/>
      <c r="E3166" s="40"/>
    </row>
    <row r="3167" spans="4:5" x14ac:dyDescent="0.2">
      <c r="D3167" s="40"/>
      <c r="E3167" s="40"/>
    </row>
    <row r="3168" spans="4:5" x14ac:dyDescent="0.2">
      <c r="D3168" s="40"/>
      <c r="E3168" s="40"/>
    </row>
    <row r="3169" spans="4:5" x14ac:dyDescent="0.2">
      <c r="D3169" s="40"/>
      <c r="E3169" s="40"/>
    </row>
    <row r="3170" spans="4:5" x14ac:dyDescent="0.2">
      <c r="D3170" s="40"/>
      <c r="E3170" s="40"/>
    </row>
    <row r="3171" spans="4:5" x14ac:dyDescent="0.2">
      <c r="D3171" s="40"/>
      <c r="E3171" s="40"/>
    </row>
    <row r="3172" spans="4:5" x14ac:dyDescent="0.2">
      <c r="D3172" s="40"/>
      <c r="E3172" s="40"/>
    </row>
    <row r="3173" spans="4:5" x14ac:dyDescent="0.2">
      <c r="D3173" s="40"/>
      <c r="E3173" s="40"/>
    </row>
    <row r="3174" spans="4:5" x14ac:dyDescent="0.2">
      <c r="D3174" s="40"/>
      <c r="E3174" s="40"/>
    </row>
    <row r="3175" spans="4:5" x14ac:dyDescent="0.2">
      <c r="D3175" s="40"/>
      <c r="E3175" s="40"/>
    </row>
    <row r="3176" spans="4:5" x14ac:dyDescent="0.2">
      <c r="D3176" s="40"/>
      <c r="E3176" s="40"/>
    </row>
    <row r="3177" spans="4:5" x14ac:dyDescent="0.2">
      <c r="D3177" s="40"/>
      <c r="E3177" s="40"/>
    </row>
    <row r="3178" spans="4:5" x14ac:dyDescent="0.2">
      <c r="D3178" s="40"/>
      <c r="E3178" s="40"/>
    </row>
    <row r="3179" spans="4:5" x14ac:dyDescent="0.2">
      <c r="D3179" s="40"/>
      <c r="E3179" s="40"/>
    </row>
    <row r="3180" spans="4:5" x14ac:dyDescent="0.2">
      <c r="D3180" s="40"/>
      <c r="E3180" s="40"/>
    </row>
    <row r="3181" spans="4:5" x14ac:dyDescent="0.2">
      <c r="D3181" s="40"/>
      <c r="E3181" s="40"/>
    </row>
    <row r="3182" spans="4:5" x14ac:dyDescent="0.2">
      <c r="D3182" s="40"/>
      <c r="E3182" s="40"/>
    </row>
    <row r="3183" spans="4:5" x14ac:dyDescent="0.2">
      <c r="D3183" s="40"/>
      <c r="E3183" s="40"/>
    </row>
    <row r="3184" spans="4:5" x14ac:dyDescent="0.2">
      <c r="D3184" s="40"/>
      <c r="E3184" s="40"/>
    </row>
    <row r="3185" spans="4:5" x14ac:dyDescent="0.2">
      <c r="D3185" s="40"/>
      <c r="E3185" s="40"/>
    </row>
    <row r="3186" spans="4:5" x14ac:dyDescent="0.2">
      <c r="D3186" s="40"/>
      <c r="E3186" s="40"/>
    </row>
    <row r="3187" spans="4:5" x14ac:dyDescent="0.2">
      <c r="D3187" s="40"/>
      <c r="E3187" s="40"/>
    </row>
    <row r="3188" spans="4:5" x14ac:dyDescent="0.2">
      <c r="D3188" s="40"/>
      <c r="E3188" s="40"/>
    </row>
    <row r="3189" spans="4:5" x14ac:dyDescent="0.2">
      <c r="D3189" s="40"/>
      <c r="E3189" s="40"/>
    </row>
    <row r="3190" spans="4:5" x14ac:dyDescent="0.2">
      <c r="D3190" s="40"/>
      <c r="E3190" s="40"/>
    </row>
    <row r="3191" spans="4:5" x14ac:dyDescent="0.2">
      <c r="D3191" s="40"/>
      <c r="E3191" s="40"/>
    </row>
    <row r="3192" spans="4:5" x14ac:dyDescent="0.2">
      <c r="D3192" s="40"/>
      <c r="E3192" s="40"/>
    </row>
    <row r="3193" spans="4:5" x14ac:dyDescent="0.2">
      <c r="D3193" s="40"/>
      <c r="E3193" s="40"/>
    </row>
    <row r="3194" spans="4:5" x14ac:dyDescent="0.2">
      <c r="D3194" s="40"/>
      <c r="E3194" s="40"/>
    </row>
    <row r="3195" spans="4:5" x14ac:dyDescent="0.2">
      <c r="D3195" s="40"/>
      <c r="E3195" s="40"/>
    </row>
    <row r="3196" spans="4:5" x14ac:dyDescent="0.2">
      <c r="D3196" s="40"/>
      <c r="E3196" s="40"/>
    </row>
    <row r="3197" spans="4:5" x14ac:dyDescent="0.2">
      <c r="D3197" s="40"/>
      <c r="E3197" s="40"/>
    </row>
    <row r="3198" spans="4:5" x14ac:dyDescent="0.2">
      <c r="D3198" s="40"/>
      <c r="E3198" s="40"/>
    </row>
    <row r="3199" spans="4:5" x14ac:dyDescent="0.2">
      <c r="D3199" s="40"/>
      <c r="E3199" s="40"/>
    </row>
    <row r="3200" spans="4:5" x14ac:dyDescent="0.2">
      <c r="D3200" s="40"/>
      <c r="E3200" s="40"/>
    </row>
    <row r="3201" spans="4:5" x14ac:dyDescent="0.2">
      <c r="D3201" s="40"/>
      <c r="E3201" s="40"/>
    </row>
    <row r="3202" spans="4:5" x14ac:dyDescent="0.2">
      <c r="D3202" s="40"/>
      <c r="E3202" s="40"/>
    </row>
    <row r="3203" spans="4:5" x14ac:dyDescent="0.2">
      <c r="D3203" s="40"/>
      <c r="E3203" s="40"/>
    </row>
    <row r="3204" spans="4:5" x14ac:dyDescent="0.2">
      <c r="D3204" s="40"/>
      <c r="E3204" s="40"/>
    </row>
    <row r="3205" spans="4:5" x14ac:dyDescent="0.2">
      <c r="D3205" s="40"/>
      <c r="E3205" s="40"/>
    </row>
    <row r="3206" spans="4:5" x14ac:dyDescent="0.2">
      <c r="D3206" s="40"/>
      <c r="E3206" s="40"/>
    </row>
    <row r="3207" spans="4:5" x14ac:dyDescent="0.2">
      <c r="D3207" s="40"/>
      <c r="E3207" s="40"/>
    </row>
    <row r="3208" spans="4:5" x14ac:dyDescent="0.2">
      <c r="D3208" s="40"/>
      <c r="E3208" s="40"/>
    </row>
    <row r="3209" spans="4:5" x14ac:dyDescent="0.2">
      <c r="D3209" s="40"/>
      <c r="E3209" s="40"/>
    </row>
    <row r="3210" spans="4:5" x14ac:dyDescent="0.2">
      <c r="D3210" s="40"/>
      <c r="E3210" s="40"/>
    </row>
    <row r="3211" spans="4:5" x14ac:dyDescent="0.2">
      <c r="D3211" s="40"/>
      <c r="E3211" s="40"/>
    </row>
    <row r="3212" spans="4:5" x14ac:dyDescent="0.2">
      <c r="D3212" s="40"/>
      <c r="E3212" s="40"/>
    </row>
    <row r="3213" spans="4:5" x14ac:dyDescent="0.2">
      <c r="D3213" s="40"/>
      <c r="E3213" s="40"/>
    </row>
    <row r="3214" spans="4:5" x14ac:dyDescent="0.2">
      <c r="D3214" s="40"/>
      <c r="E3214" s="40"/>
    </row>
    <row r="3215" spans="4:5" x14ac:dyDescent="0.2">
      <c r="D3215" s="40"/>
      <c r="E3215" s="40"/>
    </row>
    <row r="3216" spans="4:5" x14ac:dyDescent="0.2">
      <c r="D3216" s="40"/>
      <c r="E3216" s="40"/>
    </row>
    <row r="3217" spans="4:5" x14ac:dyDescent="0.2">
      <c r="D3217" s="40"/>
      <c r="E3217" s="40"/>
    </row>
    <row r="3218" spans="4:5" x14ac:dyDescent="0.2">
      <c r="D3218" s="40"/>
      <c r="E3218" s="40"/>
    </row>
    <row r="3219" spans="4:5" x14ac:dyDescent="0.2">
      <c r="D3219" s="40"/>
      <c r="E3219" s="40"/>
    </row>
    <row r="3220" spans="4:5" x14ac:dyDescent="0.2">
      <c r="D3220" s="40"/>
      <c r="E3220" s="40"/>
    </row>
    <row r="3221" spans="4:5" x14ac:dyDescent="0.2">
      <c r="D3221" s="40"/>
      <c r="E3221" s="40"/>
    </row>
    <row r="3222" spans="4:5" x14ac:dyDescent="0.2">
      <c r="D3222" s="40"/>
      <c r="E3222" s="40"/>
    </row>
    <row r="3223" spans="4:5" x14ac:dyDescent="0.2">
      <c r="D3223" s="40"/>
      <c r="E3223" s="40"/>
    </row>
    <row r="3224" spans="4:5" x14ac:dyDescent="0.2">
      <c r="D3224" s="40"/>
      <c r="E3224" s="40"/>
    </row>
    <row r="3225" spans="4:5" x14ac:dyDescent="0.2">
      <c r="D3225" s="40"/>
      <c r="E3225" s="40"/>
    </row>
    <row r="3226" spans="4:5" x14ac:dyDescent="0.2">
      <c r="D3226" s="40"/>
      <c r="E3226" s="40"/>
    </row>
    <row r="3227" spans="4:5" x14ac:dyDescent="0.2">
      <c r="D3227" s="40"/>
      <c r="E3227" s="40"/>
    </row>
    <row r="3228" spans="4:5" x14ac:dyDescent="0.2">
      <c r="D3228" s="40"/>
      <c r="E3228" s="40"/>
    </row>
    <row r="3229" spans="4:5" x14ac:dyDescent="0.2">
      <c r="D3229" s="40"/>
      <c r="E3229" s="40"/>
    </row>
    <row r="3230" spans="4:5" x14ac:dyDescent="0.2">
      <c r="D3230" s="40"/>
      <c r="E3230" s="40"/>
    </row>
    <row r="3231" spans="4:5" x14ac:dyDescent="0.2">
      <c r="D3231" s="40"/>
      <c r="E3231" s="40"/>
    </row>
    <row r="3232" spans="4:5" x14ac:dyDescent="0.2">
      <c r="D3232" s="40"/>
      <c r="E3232" s="40"/>
    </row>
    <row r="3233" spans="4:5" x14ac:dyDescent="0.2">
      <c r="D3233" s="40"/>
      <c r="E3233" s="40"/>
    </row>
    <row r="3234" spans="4:5" x14ac:dyDescent="0.2">
      <c r="D3234" s="40"/>
      <c r="E3234" s="40"/>
    </row>
    <row r="3235" spans="4:5" x14ac:dyDescent="0.2">
      <c r="D3235" s="40"/>
      <c r="E3235" s="40"/>
    </row>
    <row r="3236" spans="4:5" x14ac:dyDescent="0.2">
      <c r="D3236" s="40"/>
      <c r="E3236" s="40"/>
    </row>
    <row r="3237" spans="4:5" x14ac:dyDescent="0.2">
      <c r="D3237" s="40"/>
      <c r="E3237" s="40"/>
    </row>
    <row r="3238" spans="4:5" x14ac:dyDescent="0.2">
      <c r="D3238" s="40"/>
      <c r="E3238" s="40"/>
    </row>
    <row r="3239" spans="4:5" x14ac:dyDescent="0.2">
      <c r="D3239" s="40"/>
      <c r="E3239" s="40"/>
    </row>
    <row r="3240" spans="4:5" x14ac:dyDescent="0.2">
      <c r="D3240" s="40"/>
      <c r="E3240" s="40"/>
    </row>
    <row r="3241" spans="4:5" x14ac:dyDescent="0.2">
      <c r="D3241" s="40"/>
      <c r="E3241" s="40"/>
    </row>
    <row r="3242" spans="4:5" x14ac:dyDescent="0.2">
      <c r="D3242" s="40"/>
      <c r="E3242" s="40"/>
    </row>
    <row r="3243" spans="4:5" x14ac:dyDescent="0.2">
      <c r="D3243" s="40"/>
      <c r="E3243" s="40"/>
    </row>
    <row r="3244" spans="4:5" x14ac:dyDescent="0.2">
      <c r="D3244" s="40"/>
      <c r="E3244" s="40"/>
    </row>
    <row r="3245" spans="4:5" x14ac:dyDescent="0.2">
      <c r="D3245" s="40"/>
      <c r="E3245" s="40"/>
    </row>
    <row r="3246" spans="4:5" x14ac:dyDescent="0.2">
      <c r="D3246" s="40"/>
      <c r="E3246" s="40"/>
    </row>
    <row r="3247" spans="4:5" x14ac:dyDescent="0.2">
      <c r="D3247" s="40"/>
      <c r="E3247" s="40"/>
    </row>
    <row r="3248" spans="4:5" x14ac:dyDescent="0.2">
      <c r="D3248" s="40"/>
      <c r="E3248" s="40"/>
    </row>
    <row r="3249" spans="4:5" x14ac:dyDescent="0.2">
      <c r="D3249" s="40"/>
      <c r="E3249" s="40"/>
    </row>
    <row r="3250" spans="4:5" x14ac:dyDescent="0.2">
      <c r="D3250" s="40"/>
      <c r="E3250" s="40"/>
    </row>
    <row r="3251" spans="4:5" x14ac:dyDescent="0.2">
      <c r="D3251" s="40"/>
      <c r="E3251" s="40"/>
    </row>
    <row r="3252" spans="4:5" x14ac:dyDescent="0.2">
      <c r="D3252" s="40"/>
      <c r="E3252" s="40"/>
    </row>
    <row r="3253" spans="4:5" x14ac:dyDescent="0.2">
      <c r="D3253" s="40"/>
      <c r="E3253" s="40"/>
    </row>
    <row r="3254" spans="4:5" x14ac:dyDescent="0.2">
      <c r="D3254" s="40"/>
      <c r="E3254" s="40"/>
    </row>
    <row r="3255" spans="4:5" x14ac:dyDescent="0.2">
      <c r="D3255" s="40"/>
      <c r="E3255" s="40"/>
    </row>
    <row r="3256" spans="4:5" x14ac:dyDescent="0.2">
      <c r="D3256" s="40"/>
      <c r="E3256" s="40"/>
    </row>
    <row r="3257" spans="4:5" x14ac:dyDescent="0.2">
      <c r="D3257" s="40"/>
      <c r="E3257" s="40"/>
    </row>
    <row r="3258" spans="4:5" x14ac:dyDescent="0.2">
      <c r="D3258" s="40"/>
      <c r="E3258" s="40"/>
    </row>
    <row r="3259" spans="4:5" x14ac:dyDescent="0.2">
      <c r="D3259" s="40"/>
      <c r="E3259" s="40"/>
    </row>
    <row r="3260" spans="4:5" x14ac:dyDescent="0.2">
      <c r="D3260" s="40"/>
      <c r="E3260" s="40"/>
    </row>
    <row r="3261" spans="4:5" x14ac:dyDescent="0.2">
      <c r="D3261" s="40"/>
      <c r="E3261" s="40"/>
    </row>
    <row r="3262" spans="4:5" x14ac:dyDescent="0.2">
      <c r="D3262" s="40"/>
      <c r="E3262" s="40"/>
    </row>
    <row r="3263" spans="4:5" x14ac:dyDescent="0.2">
      <c r="D3263" s="40"/>
      <c r="E3263" s="40"/>
    </row>
    <row r="3264" spans="4:5" x14ac:dyDescent="0.2">
      <c r="D3264" s="40"/>
      <c r="E3264" s="40"/>
    </row>
    <row r="3265" spans="4:5" x14ac:dyDescent="0.2">
      <c r="D3265" s="40"/>
      <c r="E3265" s="40"/>
    </row>
    <row r="3266" spans="4:5" x14ac:dyDescent="0.2">
      <c r="D3266" s="40"/>
      <c r="E3266" s="40"/>
    </row>
    <row r="3267" spans="4:5" x14ac:dyDescent="0.2">
      <c r="D3267" s="40"/>
      <c r="E3267" s="40"/>
    </row>
    <row r="3268" spans="4:5" x14ac:dyDescent="0.2">
      <c r="D3268" s="40"/>
      <c r="E3268" s="40"/>
    </row>
    <row r="3269" spans="4:5" x14ac:dyDescent="0.2">
      <c r="D3269" s="40"/>
      <c r="E3269" s="40"/>
    </row>
    <row r="3270" spans="4:5" x14ac:dyDescent="0.2">
      <c r="D3270" s="40"/>
      <c r="E3270" s="40"/>
    </row>
    <row r="3271" spans="4:5" x14ac:dyDescent="0.2">
      <c r="D3271" s="40"/>
      <c r="E3271" s="40"/>
    </row>
    <row r="3272" spans="4:5" x14ac:dyDescent="0.2">
      <c r="D3272" s="40"/>
      <c r="E3272" s="40"/>
    </row>
    <row r="3273" spans="4:5" x14ac:dyDescent="0.2">
      <c r="D3273" s="40"/>
      <c r="E3273" s="40"/>
    </row>
    <row r="3274" spans="4:5" x14ac:dyDescent="0.2">
      <c r="D3274" s="40"/>
      <c r="E3274" s="40"/>
    </row>
    <row r="3275" spans="4:5" x14ac:dyDescent="0.2">
      <c r="D3275" s="40"/>
      <c r="E3275" s="40"/>
    </row>
    <row r="3276" spans="4:5" x14ac:dyDescent="0.2">
      <c r="D3276" s="40"/>
      <c r="E3276" s="40"/>
    </row>
    <row r="3277" spans="4:5" x14ac:dyDescent="0.2">
      <c r="D3277" s="40"/>
      <c r="E3277" s="40"/>
    </row>
    <row r="3278" spans="4:5" x14ac:dyDescent="0.2">
      <c r="D3278" s="40"/>
      <c r="E3278" s="40"/>
    </row>
    <row r="3279" spans="4:5" x14ac:dyDescent="0.2">
      <c r="D3279" s="40"/>
      <c r="E3279" s="40"/>
    </row>
    <row r="3280" spans="4:5" x14ac:dyDescent="0.2">
      <c r="D3280" s="40"/>
      <c r="E3280" s="40"/>
    </row>
    <row r="3281" spans="4:5" x14ac:dyDescent="0.2">
      <c r="D3281" s="40"/>
      <c r="E3281" s="40"/>
    </row>
    <row r="3282" spans="4:5" x14ac:dyDescent="0.2">
      <c r="D3282" s="40"/>
      <c r="E3282" s="40"/>
    </row>
    <row r="3283" spans="4:5" x14ac:dyDescent="0.2">
      <c r="D3283" s="40"/>
      <c r="E3283" s="40"/>
    </row>
    <row r="3284" spans="4:5" x14ac:dyDescent="0.2">
      <c r="D3284" s="40"/>
      <c r="E3284" s="40"/>
    </row>
    <row r="3285" spans="4:5" x14ac:dyDescent="0.2">
      <c r="D3285" s="40"/>
      <c r="E3285" s="40"/>
    </row>
    <row r="3286" spans="4:5" x14ac:dyDescent="0.2">
      <c r="D3286" s="40"/>
      <c r="E3286" s="40"/>
    </row>
    <row r="3287" spans="4:5" x14ac:dyDescent="0.2">
      <c r="D3287" s="40"/>
      <c r="E3287" s="40"/>
    </row>
    <row r="3288" spans="4:5" x14ac:dyDescent="0.2">
      <c r="D3288" s="40"/>
      <c r="E3288" s="40"/>
    </row>
    <row r="3289" spans="4:5" x14ac:dyDescent="0.2">
      <c r="D3289" s="40"/>
      <c r="E3289" s="40"/>
    </row>
    <row r="3290" spans="4:5" x14ac:dyDescent="0.2">
      <c r="D3290" s="40"/>
      <c r="E3290" s="40"/>
    </row>
    <row r="3291" spans="4:5" x14ac:dyDescent="0.2">
      <c r="D3291" s="40"/>
      <c r="E3291" s="40"/>
    </row>
    <row r="3292" spans="4:5" x14ac:dyDescent="0.2">
      <c r="D3292" s="40"/>
      <c r="E3292" s="40"/>
    </row>
    <row r="3293" spans="4:5" x14ac:dyDescent="0.2">
      <c r="D3293" s="40"/>
      <c r="E3293" s="40"/>
    </row>
    <row r="3294" spans="4:5" x14ac:dyDescent="0.2">
      <c r="D3294" s="40"/>
      <c r="E3294" s="40"/>
    </row>
    <row r="3295" spans="4:5" x14ac:dyDescent="0.2">
      <c r="D3295" s="40"/>
      <c r="E3295" s="40"/>
    </row>
    <row r="3296" spans="4:5" x14ac:dyDescent="0.2">
      <c r="D3296" s="40"/>
      <c r="E3296" s="40"/>
    </row>
    <row r="3297" spans="4:5" x14ac:dyDescent="0.2">
      <c r="D3297" s="40"/>
      <c r="E3297" s="40"/>
    </row>
    <row r="3298" spans="4:5" x14ac:dyDescent="0.2">
      <c r="D3298" s="40"/>
      <c r="E3298" s="40"/>
    </row>
    <row r="3299" spans="4:5" x14ac:dyDescent="0.2">
      <c r="D3299" s="40"/>
      <c r="E3299" s="40"/>
    </row>
    <row r="3300" spans="4:5" x14ac:dyDescent="0.2">
      <c r="D3300" s="40"/>
      <c r="E3300" s="40"/>
    </row>
    <row r="3301" spans="4:5" x14ac:dyDescent="0.2">
      <c r="D3301" s="40"/>
      <c r="E3301" s="40"/>
    </row>
    <row r="3302" spans="4:5" x14ac:dyDescent="0.2">
      <c r="D3302" s="40"/>
      <c r="E3302" s="40"/>
    </row>
    <row r="3303" spans="4:5" x14ac:dyDescent="0.2">
      <c r="D3303" s="40"/>
      <c r="E3303" s="40"/>
    </row>
    <row r="3304" spans="4:5" x14ac:dyDescent="0.2">
      <c r="D3304" s="40"/>
      <c r="E3304" s="40"/>
    </row>
    <row r="3305" spans="4:5" x14ac:dyDescent="0.2">
      <c r="D3305" s="40"/>
      <c r="E3305" s="40"/>
    </row>
    <row r="3306" spans="4:5" x14ac:dyDescent="0.2">
      <c r="D3306" s="40"/>
      <c r="E3306" s="40"/>
    </row>
    <row r="3307" spans="4:5" x14ac:dyDescent="0.2">
      <c r="D3307" s="40"/>
      <c r="E3307" s="40"/>
    </row>
    <row r="3308" spans="4:5" x14ac:dyDescent="0.2">
      <c r="D3308" s="40"/>
      <c r="E3308" s="40"/>
    </row>
    <row r="3309" spans="4:5" x14ac:dyDescent="0.2">
      <c r="D3309" s="40"/>
      <c r="E3309" s="40"/>
    </row>
    <row r="3310" spans="4:5" x14ac:dyDescent="0.2">
      <c r="D3310" s="40"/>
      <c r="E3310" s="40"/>
    </row>
    <row r="3311" spans="4:5" x14ac:dyDescent="0.2">
      <c r="D3311" s="40"/>
      <c r="E3311" s="40"/>
    </row>
    <row r="3312" spans="4:5" x14ac:dyDescent="0.2">
      <c r="D3312" s="40"/>
      <c r="E3312" s="40"/>
    </row>
    <row r="3313" spans="4:5" x14ac:dyDescent="0.2">
      <c r="D3313" s="40"/>
      <c r="E3313" s="40"/>
    </row>
    <row r="3314" spans="4:5" x14ac:dyDescent="0.2">
      <c r="D3314" s="40"/>
      <c r="E3314" s="40"/>
    </row>
    <row r="3315" spans="4:5" x14ac:dyDescent="0.2">
      <c r="D3315" s="40"/>
      <c r="E3315" s="40"/>
    </row>
    <row r="3316" spans="4:5" x14ac:dyDescent="0.2">
      <c r="D3316" s="40"/>
      <c r="E3316" s="40"/>
    </row>
    <row r="3317" spans="4:5" x14ac:dyDescent="0.2">
      <c r="D3317" s="40"/>
      <c r="E3317" s="40"/>
    </row>
    <row r="3318" spans="4:5" x14ac:dyDescent="0.2">
      <c r="D3318" s="40"/>
      <c r="E3318" s="40"/>
    </row>
    <row r="3319" spans="4:5" x14ac:dyDescent="0.2">
      <c r="D3319" s="40"/>
      <c r="E3319" s="40"/>
    </row>
    <row r="3320" spans="4:5" x14ac:dyDescent="0.2">
      <c r="D3320" s="40"/>
      <c r="E3320" s="40"/>
    </row>
    <row r="3321" spans="4:5" x14ac:dyDescent="0.2">
      <c r="D3321" s="40"/>
      <c r="E3321" s="40"/>
    </row>
    <row r="3322" spans="4:5" x14ac:dyDescent="0.2">
      <c r="D3322" s="40"/>
      <c r="E3322" s="40"/>
    </row>
    <row r="3323" spans="4:5" x14ac:dyDescent="0.2">
      <c r="D3323" s="40"/>
      <c r="E3323" s="40"/>
    </row>
    <row r="3324" spans="4:5" x14ac:dyDescent="0.2">
      <c r="D3324" s="40"/>
      <c r="E3324" s="40"/>
    </row>
    <row r="3325" spans="4:5" x14ac:dyDescent="0.2">
      <c r="D3325" s="40"/>
      <c r="E3325" s="40"/>
    </row>
    <row r="3326" spans="4:5" x14ac:dyDescent="0.2">
      <c r="D3326" s="40"/>
      <c r="E3326" s="40"/>
    </row>
    <row r="3327" spans="4:5" x14ac:dyDescent="0.2">
      <c r="D3327" s="40"/>
      <c r="E3327" s="40"/>
    </row>
    <row r="3328" spans="4:5" x14ac:dyDescent="0.2">
      <c r="D3328" s="40"/>
      <c r="E3328" s="40"/>
    </row>
    <row r="3329" spans="4:5" x14ac:dyDescent="0.2">
      <c r="D3329" s="40"/>
      <c r="E3329" s="40"/>
    </row>
    <row r="3330" spans="4:5" x14ac:dyDescent="0.2">
      <c r="D3330" s="40"/>
      <c r="E3330" s="40"/>
    </row>
    <row r="3331" spans="4:5" x14ac:dyDescent="0.2">
      <c r="D3331" s="40"/>
      <c r="E3331" s="40"/>
    </row>
    <row r="3332" spans="4:5" x14ac:dyDescent="0.2">
      <c r="D3332" s="40"/>
      <c r="E3332" s="40"/>
    </row>
    <row r="3333" spans="4:5" x14ac:dyDescent="0.2">
      <c r="D3333" s="40"/>
      <c r="E3333" s="40"/>
    </row>
    <row r="3334" spans="4:5" x14ac:dyDescent="0.2">
      <c r="D3334" s="40"/>
      <c r="E3334" s="40"/>
    </row>
    <row r="3335" spans="4:5" x14ac:dyDescent="0.2">
      <c r="D3335" s="40"/>
      <c r="E3335" s="40"/>
    </row>
    <row r="3336" spans="4:5" x14ac:dyDescent="0.2">
      <c r="D3336" s="40"/>
      <c r="E3336" s="40"/>
    </row>
    <row r="3337" spans="4:5" x14ac:dyDescent="0.2">
      <c r="D3337" s="40"/>
      <c r="E3337" s="40"/>
    </row>
    <row r="3338" spans="4:5" x14ac:dyDescent="0.2">
      <c r="D3338" s="40"/>
      <c r="E3338" s="40"/>
    </row>
    <row r="3339" spans="4:5" x14ac:dyDescent="0.2">
      <c r="D3339" s="40"/>
      <c r="E3339" s="40"/>
    </row>
    <row r="3340" spans="4:5" x14ac:dyDescent="0.2">
      <c r="D3340" s="40"/>
      <c r="E3340" s="40"/>
    </row>
    <row r="3341" spans="4:5" x14ac:dyDescent="0.2">
      <c r="D3341" s="40"/>
      <c r="E3341" s="40"/>
    </row>
    <row r="3342" spans="4:5" x14ac:dyDescent="0.2">
      <c r="D3342" s="40"/>
      <c r="E3342" s="40"/>
    </row>
    <row r="3343" spans="4:5" x14ac:dyDescent="0.2">
      <c r="D3343" s="40"/>
      <c r="E3343" s="40"/>
    </row>
    <row r="3344" spans="4:5" x14ac:dyDescent="0.2">
      <c r="D3344" s="40"/>
      <c r="E3344" s="40"/>
    </row>
    <row r="3345" spans="4:5" x14ac:dyDescent="0.2">
      <c r="D3345" s="40"/>
      <c r="E3345" s="40"/>
    </row>
    <row r="3346" spans="4:5" x14ac:dyDescent="0.2">
      <c r="D3346" s="40"/>
      <c r="E3346" s="40"/>
    </row>
    <row r="3347" spans="4:5" x14ac:dyDescent="0.2">
      <c r="D3347" s="40"/>
      <c r="E3347" s="40"/>
    </row>
    <row r="3348" spans="4:5" x14ac:dyDescent="0.2">
      <c r="D3348" s="40"/>
      <c r="E3348" s="40"/>
    </row>
    <row r="3349" spans="4:5" x14ac:dyDescent="0.2">
      <c r="D3349" s="40"/>
      <c r="E3349" s="40"/>
    </row>
    <row r="3350" spans="4:5" x14ac:dyDescent="0.2">
      <c r="D3350" s="40"/>
      <c r="E3350" s="40"/>
    </row>
    <row r="3351" spans="4:5" x14ac:dyDescent="0.2">
      <c r="D3351" s="40"/>
      <c r="E3351" s="40"/>
    </row>
    <row r="3352" spans="4:5" x14ac:dyDescent="0.2">
      <c r="D3352" s="40"/>
      <c r="E3352" s="40"/>
    </row>
    <row r="3353" spans="4:5" x14ac:dyDescent="0.2">
      <c r="D3353" s="40"/>
      <c r="E3353" s="40"/>
    </row>
    <row r="3354" spans="4:5" x14ac:dyDescent="0.2">
      <c r="D3354" s="40"/>
      <c r="E3354" s="40"/>
    </row>
    <row r="3355" spans="4:5" x14ac:dyDescent="0.2">
      <c r="D3355" s="40"/>
      <c r="E3355" s="40"/>
    </row>
    <row r="3356" spans="4:5" x14ac:dyDescent="0.2">
      <c r="D3356" s="40"/>
      <c r="E3356" s="40"/>
    </row>
    <row r="3357" spans="4:5" x14ac:dyDescent="0.2">
      <c r="D3357" s="40"/>
      <c r="E3357" s="40"/>
    </row>
    <row r="3358" spans="4:5" x14ac:dyDescent="0.2">
      <c r="D3358" s="40"/>
      <c r="E3358" s="40"/>
    </row>
    <row r="3359" spans="4:5" x14ac:dyDescent="0.2">
      <c r="D3359" s="40"/>
      <c r="E3359" s="40"/>
    </row>
    <row r="3360" spans="4:5" x14ac:dyDescent="0.2">
      <c r="D3360" s="40"/>
      <c r="E3360" s="40"/>
    </row>
    <row r="3361" spans="4:5" x14ac:dyDescent="0.2">
      <c r="D3361" s="40"/>
      <c r="E3361" s="40"/>
    </row>
    <row r="3362" spans="4:5" x14ac:dyDescent="0.2">
      <c r="D3362" s="40"/>
      <c r="E3362" s="40"/>
    </row>
    <row r="3363" spans="4:5" x14ac:dyDescent="0.2">
      <c r="D3363" s="40"/>
      <c r="E3363" s="40"/>
    </row>
    <row r="3364" spans="4:5" x14ac:dyDescent="0.2">
      <c r="D3364" s="40"/>
      <c r="E3364" s="40"/>
    </row>
    <row r="3365" spans="4:5" x14ac:dyDescent="0.2">
      <c r="D3365" s="40"/>
      <c r="E3365" s="40"/>
    </row>
    <row r="3366" spans="4:5" x14ac:dyDescent="0.2">
      <c r="D3366" s="40"/>
      <c r="E3366" s="40"/>
    </row>
    <row r="3367" spans="4:5" x14ac:dyDescent="0.2">
      <c r="D3367" s="40"/>
      <c r="E3367" s="40"/>
    </row>
    <row r="3368" spans="4:5" x14ac:dyDescent="0.2">
      <c r="D3368" s="40"/>
      <c r="E3368" s="40"/>
    </row>
    <row r="3369" spans="4:5" x14ac:dyDescent="0.2">
      <c r="D3369" s="40"/>
      <c r="E3369" s="40"/>
    </row>
    <row r="3370" spans="4:5" x14ac:dyDescent="0.2">
      <c r="D3370" s="40"/>
      <c r="E3370" s="40"/>
    </row>
    <row r="3371" spans="4:5" x14ac:dyDescent="0.2">
      <c r="D3371" s="40"/>
      <c r="E3371" s="40"/>
    </row>
    <row r="3372" spans="4:5" x14ac:dyDescent="0.2">
      <c r="D3372" s="40"/>
      <c r="E3372" s="40"/>
    </row>
    <row r="3373" spans="4:5" x14ac:dyDescent="0.2">
      <c r="D3373" s="40"/>
      <c r="E3373" s="40"/>
    </row>
    <row r="3374" spans="4:5" x14ac:dyDescent="0.2">
      <c r="D3374" s="40"/>
      <c r="E3374" s="40"/>
    </row>
    <row r="3375" spans="4:5" x14ac:dyDescent="0.2">
      <c r="D3375" s="40"/>
      <c r="E3375" s="40"/>
    </row>
    <row r="3376" spans="4:5" x14ac:dyDescent="0.2">
      <c r="D3376" s="40"/>
      <c r="E3376" s="40"/>
    </row>
    <row r="3377" spans="4:5" x14ac:dyDescent="0.2">
      <c r="D3377" s="40"/>
      <c r="E3377" s="40"/>
    </row>
    <row r="3378" spans="4:5" x14ac:dyDescent="0.2">
      <c r="D3378" s="40"/>
      <c r="E3378" s="40"/>
    </row>
    <row r="3379" spans="4:5" x14ac:dyDescent="0.2">
      <c r="D3379" s="40"/>
      <c r="E3379" s="40"/>
    </row>
    <row r="3380" spans="4:5" x14ac:dyDescent="0.2">
      <c r="D3380" s="40"/>
      <c r="E3380" s="40"/>
    </row>
    <row r="3381" spans="4:5" x14ac:dyDescent="0.2">
      <c r="D3381" s="40"/>
      <c r="E3381" s="40"/>
    </row>
    <row r="3382" spans="4:5" x14ac:dyDescent="0.2">
      <c r="D3382" s="40"/>
      <c r="E3382" s="40"/>
    </row>
    <row r="3383" spans="4:5" x14ac:dyDescent="0.2">
      <c r="D3383" s="40"/>
      <c r="E3383" s="40"/>
    </row>
    <row r="3384" spans="4:5" x14ac:dyDescent="0.2">
      <c r="D3384" s="40"/>
      <c r="E3384" s="40"/>
    </row>
    <row r="3385" spans="4:5" x14ac:dyDescent="0.2">
      <c r="D3385" s="40"/>
      <c r="E3385" s="40"/>
    </row>
    <row r="3386" spans="4:5" x14ac:dyDescent="0.2">
      <c r="D3386" s="40"/>
      <c r="E3386" s="40"/>
    </row>
    <row r="3387" spans="4:5" x14ac:dyDescent="0.2">
      <c r="D3387" s="40"/>
      <c r="E3387" s="40"/>
    </row>
    <row r="3388" spans="4:5" x14ac:dyDescent="0.2">
      <c r="D3388" s="40"/>
      <c r="E3388" s="40"/>
    </row>
    <row r="3389" spans="4:5" x14ac:dyDescent="0.2">
      <c r="D3389" s="40"/>
      <c r="E3389" s="40"/>
    </row>
    <row r="3390" spans="4:5" x14ac:dyDescent="0.2">
      <c r="D3390" s="40"/>
      <c r="E3390" s="40"/>
    </row>
    <row r="3391" spans="4:5" x14ac:dyDescent="0.2">
      <c r="D3391" s="40"/>
      <c r="E3391" s="40"/>
    </row>
    <row r="3392" spans="4:5" x14ac:dyDescent="0.2">
      <c r="D3392" s="40"/>
      <c r="E3392" s="40"/>
    </row>
    <row r="3393" spans="4:5" x14ac:dyDescent="0.2">
      <c r="D3393" s="40"/>
      <c r="E3393" s="40"/>
    </row>
    <row r="3394" spans="4:5" x14ac:dyDescent="0.2">
      <c r="D3394" s="40"/>
      <c r="E3394" s="40"/>
    </row>
    <row r="3395" spans="4:5" x14ac:dyDescent="0.2">
      <c r="D3395" s="40"/>
      <c r="E3395" s="40"/>
    </row>
    <row r="3396" spans="4:5" x14ac:dyDescent="0.2">
      <c r="D3396" s="40"/>
      <c r="E3396" s="40"/>
    </row>
    <row r="3397" spans="4:5" x14ac:dyDescent="0.2">
      <c r="D3397" s="40"/>
      <c r="E3397" s="40"/>
    </row>
    <row r="3398" spans="4:5" x14ac:dyDescent="0.2">
      <c r="D3398" s="40"/>
      <c r="E3398" s="40"/>
    </row>
    <row r="3399" spans="4:5" x14ac:dyDescent="0.2">
      <c r="D3399" s="40"/>
      <c r="E3399" s="40"/>
    </row>
    <row r="3400" spans="4:5" x14ac:dyDescent="0.2">
      <c r="D3400" s="40"/>
      <c r="E3400" s="40"/>
    </row>
    <row r="3401" spans="4:5" x14ac:dyDescent="0.2">
      <c r="D3401" s="40"/>
      <c r="E3401" s="40"/>
    </row>
    <row r="3402" spans="4:5" x14ac:dyDescent="0.2">
      <c r="D3402" s="40"/>
      <c r="E3402" s="40"/>
    </row>
    <row r="3403" spans="4:5" x14ac:dyDescent="0.2">
      <c r="D3403" s="40"/>
      <c r="E3403" s="40"/>
    </row>
    <row r="3404" spans="4:5" x14ac:dyDescent="0.2">
      <c r="D3404" s="40"/>
      <c r="E3404" s="40"/>
    </row>
    <row r="3405" spans="4:5" x14ac:dyDescent="0.2">
      <c r="D3405" s="40"/>
      <c r="E3405" s="40"/>
    </row>
    <row r="3406" spans="4:5" x14ac:dyDescent="0.2">
      <c r="D3406" s="40"/>
      <c r="E3406" s="40"/>
    </row>
    <row r="3407" spans="4:5" x14ac:dyDescent="0.2">
      <c r="D3407" s="40"/>
      <c r="E3407" s="40"/>
    </row>
    <row r="3408" spans="4:5" x14ac:dyDescent="0.2">
      <c r="D3408" s="40"/>
      <c r="E3408" s="40"/>
    </row>
    <row r="3409" spans="4:5" x14ac:dyDescent="0.2">
      <c r="D3409" s="40"/>
      <c r="E3409" s="40"/>
    </row>
    <row r="3410" spans="4:5" x14ac:dyDescent="0.2">
      <c r="D3410" s="40"/>
      <c r="E3410" s="40"/>
    </row>
    <row r="3411" spans="4:5" x14ac:dyDescent="0.2">
      <c r="D3411" s="40"/>
      <c r="E3411" s="40"/>
    </row>
    <row r="3412" spans="4:5" x14ac:dyDescent="0.2">
      <c r="D3412" s="40"/>
      <c r="E3412" s="40"/>
    </row>
    <row r="3413" spans="4:5" x14ac:dyDescent="0.2">
      <c r="D3413" s="40"/>
      <c r="E3413" s="40"/>
    </row>
    <row r="3414" spans="4:5" x14ac:dyDescent="0.2">
      <c r="D3414" s="40"/>
      <c r="E3414" s="40"/>
    </row>
    <row r="3415" spans="4:5" x14ac:dyDescent="0.2">
      <c r="D3415" s="40"/>
      <c r="E3415" s="40"/>
    </row>
    <row r="3416" spans="4:5" x14ac:dyDescent="0.2">
      <c r="D3416" s="40"/>
      <c r="E3416" s="40"/>
    </row>
    <row r="3417" spans="4:5" x14ac:dyDescent="0.2">
      <c r="D3417" s="40"/>
      <c r="E3417" s="40"/>
    </row>
    <row r="3418" spans="4:5" x14ac:dyDescent="0.2">
      <c r="D3418" s="40"/>
      <c r="E3418" s="40"/>
    </row>
    <row r="3419" spans="4:5" x14ac:dyDescent="0.2">
      <c r="D3419" s="40"/>
      <c r="E3419" s="40"/>
    </row>
    <row r="3420" spans="4:5" x14ac:dyDescent="0.2">
      <c r="D3420" s="40"/>
      <c r="E3420" s="40"/>
    </row>
    <row r="3421" spans="4:5" x14ac:dyDescent="0.2">
      <c r="D3421" s="40"/>
      <c r="E3421" s="40"/>
    </row>
    <row r="3422" spans="4:5" x14ac:dyDescent="0.2">
      <c r="D3422" s="40"/>
      <c r="E3422" s="40"/>
    </row>
    <row r="3423" spans="4:5" x14ac:dyDescent="0.2">
      <c r="D3423" s="40"/>
      <c r="E3423" s="40"/>
    </row>
    <row r="3424" spans="4:5" x14ac:dyDescent="0.2">
      <c r="D3424" s="40"/>
      <c r="E3424" s="40"/>
    </row>
    <row r="3425" spans="4:5" x14ac:dyDescent="0.2">
      <c r="D3425" s="40"/>
      <c r="E3425" s="40"/>
    </row>
    <row r="3426" spans="4:5" x14ac:dyDescent="0.2">
      <c r="D3426" s="40"/>
      <c r="E3426" s="40"/>
    </row>
    <row r="3427" spans="4:5" x14ac:dyDescent="0.2">
      <c r="D3427" s="40"/>
      <c r="E3427" s="40"/>
    </row>
    <row r="3428" spans="4:5" x14ac:dyDescent="0.2">
      <c r="D3428" s="40"/>
      <c r="E3428" s="40"/>
    </row>
    <row r="3429" spans="4:5" x14ac:dyDescent="0.2">
      <c r="D3429" s="40"/>
      <c r="E3429" s="40"/>
    </row>
    <row r="3430" spans="4:5" x14ac:dyDescent="0.2">
      <c r="D3430" s="40"/>
      <c r="E3430" s="40"/>
    </row>
    <row r="3431" spans="4:5" x14ac:dyDescent="0.2">
      <c r="D3431" s="40"/>
      <c r="E3431" s="40"/>
    </row>
    <row r="3432" spans="4:5" x14ac:dyDescent="0.2">
      <c r="D3432" s="40"/>
      <c r="E3432" s="40"/>
    </row>
    <row r="3433" spans="4:5" x14ac:dyDescent="0.2">
      <c r="D3433" s="40"/>
      <c r="E3433" s="40"/>
    </row>
    <row r="3434" spans="4:5" x14ac:dyDescent="0.2">
      <c r="D3434" s="40"/>
      <c r="E3434" s="40"/>
    </row>
    <row r="3435" spans="4:5" x14ac:dyDescent="0.2">
      <c r="D3435" s="40"/>
      <c r="E3435" s="40"/>
    </row>
    <row r="3436" spans="4:5" x14ac:dyDescent="0.2">
      <c r="D3436" s="40"/>
      <c r="E3436" s="40"/>
    </row>
    <row r="3437" spans="4:5" x14ac:dyDescent="0.2">
      <c r="D3437" s="40"/>
      <c r="E3437" s="40"/>
    </row>
    <row r="3438" spans="4:5" x14ac:dyDescent="0.2">
      <c r="D3438" s="40"/>
      <c r="E3438" s="40"/>
    </row>
    <row r="3439" spans="4:5" x14ac:dyDescent="0.2">
      <c r="D3439" s="40"/>
      <c r="E3439" s="40"/>
    </row>
    <row r="3440" spans="4:5" x14ac:dyDescent="0.2">
      <c r="D3440" s="40"/>
      <c r="E3440" s="40"/>
    </row>
    <row r="3441" spans="4:5" x14ac:dyDescent="0.2">
      <c r="D3441" s="40"/>
      <c r="E3441" s="40"/>
    </row>
    <row r="3442" spans="4:5" x14ac:dyDescent="0.2">
      <c r="D3442" s="40"/>
      <c r="E3442" s="40"/>
    </row>
    <row r="3443" spans="4:5" x14ac:dyDescent="0.2">
      <c r="D3443" s="40"/>
      <c r="E3443" s="40"/>
    </row>
    <row r="3444" spans="4:5" x14ac:dyDescent="0.2">
      <c r="D3444" s="40"/>
      <c r="E3444" s="40"/>
    </row>
    <row r="3445" spans="4:5" x14ac:dyDescent="0.2">
      <c r="D3445" s="40"/>
      <c r="E3445" s="40"/>
    </row>
    <row r="3446" spans="4:5" x14ac:dyDescent="0.2">
      <c r="D3446" s="40"/>
      <c r="E3446" s="40"/>
    </row>
    <row r="3447" spans="4:5" x14ac:dyDescent="0.2">
      <c r="D3447" s="40"/>
      <c r="E3447" s="40"/>
    </row>
    <row r="3448" spans="4:5" x14ac:dyDescent="0.2">
      <c r="D3448" s="40"/>
      <c r="E3448" s="40"/>
    </row>
    <row r="3449" spans="4:5" x14ac:dyDescent="0.2">
      <c r="D3449" s="40"/>
      <c r="E3449" s="40"/>
    </row>
    <row r="3450" spans="4:5" x14ac:dyDescent="0.2">
      <c r="D3450" s="40"/>
      <c r="E3450" s="40"/>
    </row>
    <row r="3451" spans="4:5" x14ac:dyDescent="0.2">
      <c r="D3451" s="40"/>
      <c r="E3451" s="40"/>
    </row>
    <row r="3452" spans="4:5" x14ac:dyDescent="0.2">
      <c r="D3452" s="40"/>
      <c r="E3452" s="40"/>
    </row>
    <row r="3453" spans="4:5" x14ac:dyDescent="0.2">
      <c r="D3453" s="40"/>
      <c r="E3453" s="40"/>
    </row>
    <row r="3454" spans="4:5" x14ac:dyDescent="0.2">
      <c r="D3454" s="40"/>
      <c r="E3454" s="40"/>
    </row>
    <row r="3455" spans="4:5" x14ac:dyDescent="0.2">
      <c r="D3455" s="40"/>
      <c r="E3455" s="40"/>
    </row>
    <row r="3456" spans="4:5" x14ac:dyDescent="0.2">
      <c r="D3456" s="40"/>
      <c r="E3456" s="40"/>
    </row>
    <row r="3457" spans="4:5" x14ac:dyDescent="0.2">
      <c r="D3457" s="40"/>
      <c r="E3457" s="40"/>
    </row>
    <row r="3458" spans="4:5" x14ac:dyDescent="0.2">
      <c r="D3458" s="40"/>
      <c r="E3458" s="40"/>
    </row>
    <row r="3459" spans="4:5" x14ac:dyDescent="0.2">
      <c r="D3459" s="40"/>
      <c r="E3459" s="40"/>
    </row>
    <row r="3460" spans="4:5" x14ac:dyDescent="0.2">
      <c r="D3460" s="40"/>
      <c r="E3460" s="40"/>
    </row>
    <row r="3461" spans="4:5" x14ac:dyDescent="0.2">
      <c r="D3461" s="40"/>
      <c r="E3461" s="40"/>
    </row>
    <row r="3462" spans="4:5" x14ac:dyDescent="0.2">
      <c r="D3462" s="40"/>
      <c r="E3462" s="40"/>
    </row>
    <row r="3463" spans="4:5" x14ac:dyDescent="0.2">
      <c r="D3463" s="40"/>
      <c r="E3463" s="40"/>
    </row>
    <row r="3464" spans="4:5" x14ac:dyDescent="0.2">
      <c r="D3464" s="40"/>
      <c r="E3464" s="40"/>
    </row>
    <row r="3465" spans="4:5" x14ac:dyDescent="0.2">
      <c r="D3465" s="40"/>
      <c r="E3465" s="40"/>
    </row>
    <row r="3466" spans="4:5" x14ac:dyDescent="0.2">
      <c r="D3466" s="40"/>
      <c r="E3466" s="40"/>
    </row>
    <row r="3467" spans="4:5" x14ac:dyDescent="0.2">
      <c r="D3467" s="40"/>
      <c r="E3467" s="40"/>
    </row>
    <row r="3468" spans="4:5" x14ac:dyDescent="0.2">
      <c r="D3468" s="40"/>
      <c r="E3468" s="40"/>
    </row>
    <row r="3469" spans="4:5" x14ac:dyDescent="0.2">
      <c r="D3469" s="40"/>
      <c r="E3469" s="40"/>
    </row>
    <row r="3470" spans="4:5" x14ac:dyDescent="0.2">
      <c r="D3470" s="40"/>
      <c r="E3470" s="40"/>
    </row>
    <row r="3471" spans="4:5" x14ac:dyDescent="0.2">
      <c r="D3471" s="40"/>
      <c r="E3471" s="40"/>
    </row>
    <row r="3472" spans="4:5" x14ac:dyDescent="0.2">
      <c r="D3472" s="40"/>
      <c r="E3472" s="40"/>
    </row>
    <row r="3473" spans="4:5" x14ac:dyDescent="0.2">
      <c r="D3473" s="40"/>
      <c r="E3473" s="40"/>
    </row>
    <row r="3474" spans="4:5" x14ac:dyDescent="0.2">
      <c r="D3474" s="40"/>
      <c r="E3474" s="40"/>
    </row>
    <row r="3475" spans="4:5" x14ac:dyDescent="0.2">
      <c r="D3475" s="40"/>
      <c r="E3475" s="40"/>
    </row>
    <row r="3476" spans="4:5" x14ac:dyDescent="0.2">
      <c r="D3476" s="40"/>
      <c r="E3476" s="40"/>
    </row>
    <row r="3477" spans="4:5" x14ac:dyDescent="0.2">
      <c r="D3477" s="40"/>
      <c r="E3477" s="40"/>
    </row>
    <row r="3478" spans="4:5" x14ac:dyDescent="0.2">
      <c r="D3478" s="40"/>
      <c r="E3478" s="40"/>
    </row>
    <row r="3479" spans="4:5" x14ac:dyDescent="0.2">
      <c r="D3479" s="40"/>
      <c r="E3479" s="40"/>
    </row>
    <row r="3480" spans="4:5" x14ac:dyDescent="0.2">
      <c r="D3480" s="40"/>
      <c r="E3480" s="40"/>
    </row>
    <row r="3481" spans="4:5" x14ac:dyDescent="0.2">
      <c r="D3481" s="40"/>
      <c r="E3481" s="40"/>
    </row>
    <row r="3482" spans="4:5" x14ac:dyDescent="0.2">
      <c r="D3482" s="40"/>
      <c r="E3482" s="40"/>
    </row>
    <row r="3483" spans="4:5" x14ac:dyDescent="0.2">
      <c r="D3483" s="40"/>
      <c r="E3483" s="40"/>
    </row>
    <row r="3484" spans="4:5" x14ac:dyDescent="0.2">
      <c r="D3484" s="40"/>
      <c r="E3484" s="40"/>
    </row>
    <row r="3485" spans="4:5" x14ac:dyDescent="0.2">
      <c r="D3485" s="40"/>
      <c r="E3485" s="40"/>
    </row>
    <row r="3486" spans="4:5" x14ac:dyDescent="0.2">
      <c r="D3486" s="40"/>
      <c r="E3486" s="40"/>
    </row>
    <row r="3487" spans="4:5" x14ac:dyDescent="0.2">
      <c r="D3487" s="40"/>
      <c r="E3487" s="40"/>
    </row>
    <row r="3488" spans="4:5" x14ac:dyDescent="0.2">
      <c r="D3488" s="40"/>
      <c r="E3488" s="40"/>
    </row>
    <row r="3489" spans="4:5" x14ac:dyDescent="0.2">
      <c r="D3489" s="40"/>
      <c r="E3489" s="40"/>
    </row>
    <row r="3490" spans="4:5" x14ac:dyDescent="0.2">
      <c r="D3490" s="40"/>
      <c r="E3490" s="40"/>
    </row>
    <row r="3491" spans="4:5" x14ac:dyDescent="0.2">
      <c r="D3491" s="40"/>
      <c r="E3491" s="40"/>
    </row>
    <row r="3492" spans="4:5" x14ac:dyDescent="0.2">
      <c r="D3492" s="40"/>
      <c r="E3492" s="40"/>
    </row>
    <row r="3493" spans="4:5" x14ac:dyDescent="0.2">
      <c r="D3493" s="40"/>
      <c r="E3493" s="40"/>
    </row>
    <row r="3494" spans="4:5" x14ac:dyDescent="0.2">
      <c r="D3494" s="40"/>
      <c r="E3494" s="40"/>
    </row>
    <row r="3495" spans="4:5" x14ac:dyDescent="0.2">
      <c r="D3495" s="40"/>
      <c r="E3495" s="40"/>
    </row>
    <row r="3496" spans="4:5" x14ac:dyDescent="0.2">
      <c r="D3496" s="40"/>
      <c r="E3496" s="40"/>
    </row>
    <row r="3497" spans="4:5" x14ac:dyDescent="0.2">
      <c r="D3497" s="40"/>
      <c r="E3497" s="40"/>
    </row>
    <row r="3498" spans="4:5" x14ac:dyDescent="0.2">
      <c r="D3498" s="40"/>
      <c r="E3498" s="40"/>
    </row>
    <row r="3499" spans="4:5" x14ac:dyDescent="0.2">
      <c r="D3499" s="40"/>
      <c r="E3499" s="40"/>
    </row>
    <row r="3500" spans="4:5" x14ac:dyDescent="0.2">
      <c r="D3500" s="40"/>
      <c r="E3500" s="40"/>
    </row>
    <row r="3501" spans="4:5" x14ac:dyDescent="0.2">
      <c r="D3501" s="40"/>
      <c r="E3501" s="40"/>
    </row>
    <row r="3502" spans="4:5" x14ac:dyDescent="0.2">
      <c r="D3502" s="40"/>
      <c r="E3502" s="40"/>
    </row>
    <row r="3503" spans="4:5" x14ac:dyDescent="0.2">
      <c r="D3503" s="40"/>
      <c r="E3503" s="40"/>
    </row>
    <row r="3504" spans="4:5" x14ac:dyDescent="0.2">
      <c r="D3504" s="40"/>
      <c r="E3504" s="40"/>
    </row>
    <row r="3505" spans="4:5" x14ac:dyDescent="0.2">
      <c r="D3505" s="40"/>
      <c r="E3505" s="40"/>
    </row>
    <row r="3506" spans="4:5" x14ac:dyDescent="0.2">
      <c r="D3506" s="40"/>
      <c r="E3506" s="40"/>
    </row>
    <row r="3507" spans="4:5" x14ac:dyDescent="0.2">
      <c r="D3507" s="40"/>
      <c r="E3507" s="40"/>
    </row>
    <row r="3508" spans="4:5" x14ac:dyDescent="0.2">
      <c r="D3508" s="40"/>
      <c r="E3508" s="40"/>
    </row>
    <row r="3509" spans="4:5" x14ac:dyDescent="0.2">
      <c r="D3509" s="40"/>
      <c r="E3509" s="40"/>
    </row>
    <row r="3510" spans="4:5" x14ac:dyDescent="0.2">
      <c r="D3510" s="40"/>
      <c r="E3510" s="40"/>
    </row>
    <row r="3511" spans="4:5" x14ac:dyDescent="0.2">
      <c r="D3511" s="40"/>
      <c r="E3511" s="40"/>
    </row>
    <row r="3512" spans="4:5" x14ac:dyDescent="0.2">
      <c r="D3512" s="40"/>
      <c r="E3512" s="40"/>
    </row>
    <row r="3513" spans="4:5" x14ac:dyDescent="0.2">
      <c r="D3513" s="40"/>
      <c r="E3513" s="40"/>
    </row>
    <row r="3514" spans="4:5" x14ac:dyDescent="0.2">
      <c r="D3514" s="40"/>
      <c r="E3514" s="40"/>
    </row>
    <row r="3515" spans="4:5" x14ac:dyDescent="0.2">
      <c r="D3515" s="40"/>
      <c r="E3515" s="40"/>
    </row>
    <row r="3516" spans="4:5" x14ac:dyDescent="0.2">
      <c r="D3516" s="40"/>
      <c r="E3516" s="40"/>
    </row>
    <row r="3517" spans="4:5" x14ac:dyDescent="0.2">
      <c r="D3517" s="40"/>
      <c r="E3517" s="40"/>
    </row>
    <row r="3518" spans="4:5" x14ac:dyDescent="0.2">
      <c r="D3518" s="40"/>
      <c r="E3518" s="40"/>
    </row>
    <row r="3519" spans="4:5" x14ac:dyDescent="0.2">
      <c r="D3519" s="40"/>
      <c r="E3519" s="40"/>
    </row>
    <row r="3520" spans="4:5" x14ac:dyDescent="0.2">
      <c r="D3520" s="40"/>
      <c r="E3520" s="40"/>
    </row>
    <row r="3521" spans="4:5" x14ac:dyDescent="0.2">
      <c r="D3521" s="40"/>
      <c r="E3521" s="40"/>
    </row>
    <row r="3522" spans="4:5" x14ac:dyDescent="0.2">
      <c r="D3522" s="40"/>
      <c r="E3522" s="40"/>
    </row>
    <row r="3523" spans="4:5" x14ac:dyDescent="0.2">
      <c r="D3523" s="40"/>
      <c r="E3523" s="40"/>
    </row>
    <row r="3524" spans="4:5" x14ac:dyDescent="0.2">
      <c r="D3524" s="40"/>
      <c r="E3524" s="40"/>
    </row>
    <row r="3525" spans="4:5" x14ac:dyDescent="0.2">
      <c r="D3525" s="40"/>
      <c r="E3525" s="40"/>
    </row>
    <row r="3526" spans="4:5" x14ac:dyDescent="0.2">
      <c r="D3526" s="40"/>
      <c r="E3526" s="40"/>
    </row>
    <row r="3527" spans="4:5" x14ac:dyDescent="0.2">
      <c r="D3527" s="40"/>
      <c r="E3527" s="40"/>
    </row>
    <row r="3528" spans="4:5" x14ac:dyDescent="0.2">
      <c r="D3528" s="40"/>
      <c r="E3528" s="40"/>
    </row>
    <row r="3529" spans="4:5" x14ac:dyDescent="0.2">
      <c r="D3529" s="40"/>
      <c r="E3529" s="40"/>
    </row>
    <row r="3530" spans="4:5" x14ac:dyDescent="0.2">
      <c r="D3530" s="40"/>
      <c r="E3530" s="40"/>
    </row>
    <row r="3531" spans="4:5" x14ac:dyDescent="0.2">
      <c r="D3531" s="40"/>
      <c r="E3531" s="40"/>
    </row>
    <row r="3532" spans="4:5" x14ac:dyDescent="0.2">
      <c r="D3532" s="40"/>
      <c r="E3532" s="40"/>
    </row>
    <row r="3533" spans="4:5" x14ac:dyDescent="0.2">
      <c r="D3533" s="40"/>
      <c r="E3533" s="40"/>
    </row>
    <row r="3534" spans="4:5" x14ac:dyDescent="0.2">
      <c r="D3534" s="40"/>
      <c r="E3534" s="40"/>
    </row>
    <row r="3535" spans="4:5" x14ac:dyDescent="0.2">
      <c r="D3535" s="40"/>
      <c r="E3535" s="40"/>
    </row>
    <row r="3536" spans="4:5" x14ac:dyDescent="0.2">
      <c r="D3536" s="40"/>
      <c r="E3536" s="40"/>
    </row>
    <row r="3537" spans="4:5" x14ac:dyDescent="0.2">
      <c r="D3537" s="40"/>
      <c r="E3537" s="40"/>
    </row>
    <row r="3538" spans="4:5" x14ac:dyDescent="0.2">
      <c r="D3538" s="40"/>
      <c r="E3538" s="40"/>
    </row>
    <row r="3539" spans="4:5" x14ac:dyDescent="0.2">
      <c r="D3539" s="40"/>
      <c r="E3539" s="40"/>
    </row>
    <row r="3540" spans="4:5" x14ac:dyDescent="0.2">
      <c r="D3540" s="40"/>
      <c r="E3540" s="40"/>
    </row>
    <row r="3541" spans="4:5" x14ac:dyDescent="0.2">
      <c r="D3541" s="40"/>
      <c r="E3541" s="40"/>
    </row>
    <row r="3542" spans="4:5" x14ac:dyDescent="0.2">
      <c r="D3542" s="40"/>
      <c r="E3542" s="40"/>
    </row>
    <row r="3543" spans="4:5" x14ac:dyDescent="0.2">
      <c r="D3543" s="40"/>
      <c r="E3543" s="40"/>
    </row>
    <row r="3544" spans="4:5" x14ac:dyDescent="0.2">
      <c r="D3544" s="40"/>
      <c r="E3544" s="40"/>
    </row>
    <row r="3545" spans="4:5" x14ac:dyDescent="0.2">
      <c r="D3545" s="40"/>
      <c r="E3545" s="40"/>
    </row>
    <row r="3546" spans="4:5" x14ac:dyDescent="0.2">
      <c r="D3546" s="40"/>
      <c r="E3546" s="40"/>
    </row>
    <row r="3547" spans="4:5" x14ac:dyDescent="0.2">
      <c r="D3547" s="40"/>
      <c r="E3547" s="40"/>
    </row>
    <row r="3548" spans="4:5" x14ac:dyDescent="0.2">
      <c r="D3548" s="40"/>
      <c r="E3548" s="40"/>
    </row>
    <row r="3549" spans="4:5" x14ac:dyDescent="0.2">
      <c r="D3549" s="40"/>
      <c r="E3549" s="40"/>
    </row>
    <row r="3550" spans="4:5" x14ac:dyDescent="0.2">
      <c r="D3550" s="40"/>
      <c r="E3550" s="40"/>
    </row>
    <row r="3551" spans="4:5" x14ac:dyDescent="0.2">
      <c r="D3551" s="40"/>
      <c r="E3551" s="40"/>
    </row>
    <row r="3552" spans="4:5" x14ac:dyDescent="0.2">
      <c r="D3552" s="40"/>
      <c r="E3552" s="40"/>
    </row>
    <row r="3553" spans="4:5" x14ac:dyDescent="0.2">
      <c r="D3553" s="40"/>
      <c r="E3553" s="40"/>
    </row>
    <row r="3554" spans="4:5" x14ac:dyDescent="0.2">
      <c r="D3554" s="40"/>
      <c r="E3554" s="40"/>
    </row>
    <row r="3555" spans="4:5" x14ac:dyDescent="0.2">
      <c r="D3555" s="40"/>
      <c r="E3555" s="40"/>
    </row>
    <row r="3556" spans="4:5" x14ac:dyDescent="0.2">
      <c r="D3556" s="40"/>
      <c r="E3556" s="40"/>
    </row>
    <row r="3557" spans="4:5" x14ac:dyDescent="0.2">
      <c r="D3557" s="40"/>
      <c r="E3557" s="40"/>
    </row>
    <row r="3558" spans="4:5" x14ac:dyDescent="0.2">
      <c r="D3558" s="40"/>
      <c r="E3558" s="40"/>
    </row>
    <row r="3559" spans="4:5" x14ac:dyDescent="0.2">
      <c r="D3559" s="40"/>
      <c r="E3559" s="40"/>
    </row>
    <row r="3560" spans="4:5" x14ac:dyDescent="0.2">
      <c r="D3560" s="40"/>
      <c r="E3560" s="40"/>
    </row>
    <row r="3561" spans="4:5" x14ac:dyDescent="0.2">
      <c r="D3561" s="40"/>
      <c r="E3561" s="40"/>
    </row>
    <row r="3562" spans="4:5" x14ac:dyDescent="0.2">
      <c r="D3562" s="40"/>
      <c r="E3562" s="40"/>
    </row>
    <row r="3563" spans="4:5" x14ac:dyDescent="0.2">
      <c r="D3563" s="40"/>
      <c r="E3563" s="40"/>
    </row>
    <row r="3564" spans="4:5" x14ac:dyDescent="0.2">
      <c r="D3564" s="40"/>
      <c r="E3564" s="40"/>
    </row>
    <row r="3565" spans="4:5" x14ac:dyDescent="0.2">
      <c r="D3565" s="40"/>
      <c r="E3565" s="40"/>
    </row>
    <row r="3566" spans="4:5" x14ac:dyDescent="0.2">
      <c r="D3566" s="40"/>
      <c r="E3566" s="40"/>
    </row>
    <row r="3567" spans="4:5" x14ac:dyDescent="0.2">
      <c r="D3567" s="40"/>
      <c r="E3567" s="40"/>
    </row>
    <row r="3568" spans="4:5" x14ac:dyDescent="0.2">
      <c r="D3568" s="40"/>
      <c r="E3568" s="40"/>
    </row>
    <row r="3569" spans="4:5" x14ac:dyDescent="0.2">
      <c r="D3569" s="40"/>
      <c r="E3569" s="40"/>
    </row>
    <row r="3570" spans="4:5" x14ac:dyDescent="0.2">
      <c r="D3570" s="40"/>
      <c r="E3570" s="40"/>
    </row>
    <row r="3571" spans="4:5" x14ac:dyDescent="0.2">
      <c r="D3571" s="40"/>
      <c r="E3571" s="40"/>
    </row>
    <row r="3572" spans="4:5" x14ac:dyDescent="0.2">
      <c r="D3572" s="40"/>
      <c r="E3572" s="40"/>
    </row>
    <row r="3573" spans="4:5" x14ac:dyDescent="0.2">
      <c r="D3573" s="40"/>
      <c r="E3573" s="40"/>
    </row>
    <row r="3574" spans="4:5" x14ac:dyDescent="0.2">
      <c r="D3574" s="40"/>
      <c r="E3574" s="40"/>
    </row>
    <row r="3575" spans="4:5" x14ac:dyDescent="0.2">
      <c r="D3575" s="40"/>
      <c r="E3575" s="40"/>
    </row>
    <row r="3576" spans="4:5" x14ac:dyDescent="0.2">
      <c r="D3576" s="40"/>
      <c r="E3576" s="40"/>
    </row>
    <row r="3577" spans="4:5" x14ac:dyDescent="0.2">
      <c r="D3577" s="40"/>
      <c r="E3577" s="40"/>
    </row>
    <row r="3578" spans="4:5" x14ac:dyDescent="0.2">
      <c r="D3578" s="40"/>
      <c r="E3578" s="40"/>
    </row>
    <row r="3579" spans="4:5" x14ac:dyDescent="0.2">
      <c r="D3579" s="40"/>
      <c r="E3579" s="40"/>
    </row>
    <row r="3580" spans="4:5" x14ac:dyDescent="0.2">
      <c r="D3580" s="40"/>
      <c r="E3580" s="40"/>
    </row>
    <row r="3581" spans="4:5" x14ac:dyDescent="0.2">
      <c r="D3581" s="40"/>
      <c r="E3581" s="40"/>
    </row>
    <row r="3582" spans="4:5" x14ac:dyDescent="0.2">
      <c r="D3582" s="40"/>
      <c r="E3582" s="40"/>
    </row>
    <row r="3583" spans="4:5" x14ac:dyDescent="0.2">
      <c r="D3583" s="40"/>
      <c r="E3583" s="40"/>
    </row>
    <row r="3584" spans="4:5" x14ac:dyDescent="0.2">
      <c r="D3584" s="40"/>
      <c r="E3584" s="40"/>
    </row>
    <row r="3585" spans="4:5" x14ac:dyDescent="0.2">
      <c r="D3585" s="40"/>
      <c r="E3585" s="40"/>
    </row>
    <row r="3586" spans="4:5" x14ac:dyDescent="0.2">
      <c r="D3586" s="40"/>
      <c r="E3586" s="40"/>
    </row>
    <row r="3587" spans="4:5" x14ac:dyDescent="0.2">
      <c r="D3587" s="40"/>
      <c r="E3587" s="40"/>
    </row>
    <row r="3588" spans="4:5" x14ac:dyDescent="0.2">
      <c r="D3588" s="40"/>
      <c r="E3588" s="40"/>
    </row>
    <row r="3589" spans="4:5" x14ac:dyDescent="0.2">
      <c r="D3589" s="40"/>
      <c r="E3589" s="40"/>
    </row>
    <row r="3590" spans="4:5" x14ac:dyDescent="0.2">
      <c r="D3590" s="40"/>
      <c r="E3590" s="40"/>
    </row>
    <row r="3591" spans="4:5" x14ac:dyDescent="0.2">
      <c r="D3591" s="40"/>
      <c r="E3591" s="40"/>
    </row>
    <row r="3592" spans="4:5" x14ac:dyDescent="0.2">
      <c r="D3592" s="40"/>
      <c r="E3592" s="40"/>
    </row>
    <row r="3593" spans="4:5" x14ac:dyDescent="0.2">
      <c r="D3593" s="40"/>
      <c r="E3593" s="40"/>
    </row>
    <row r="3594" spans="4:5" x14ac:dyDescent="0.2">
      <c r="D3594" s="40"/>
      <c r="E3594" s="40"/>
    </row>
    <row r="3595" spans="4:5" x14ac:dyDescent="0.2">
      <c r="D3595" s="40"/>
      <c r="E3595" s="40"/>
    </row>
    <row r="3596" spans="4:5" x14ac:dyDescent="0.2">
      <c r="D3596" s="40"/>
      <c r="E3596" s="40"/>
    </row>
    <row r="3597" spans="4:5" x14ac:dyDescent="0.2">
      <c r="D3597" s="40"/>
      <c r="E3597" s="40"/>
    </row>
    <row r="3598" spans="4:5" x14ac:dyDescent="0.2">
      <c r="D3598" s="40"/>
      <c r="E3598" s="40"/>
    </row>
    <row r="3599" spans="4:5" x14ac:dyDescent="0.2">
      <c r="D3599" s="40"/>
      <c r="E3599" s="40"/>
    </row>
    <row r="3600" spans="4:5" x14ac:dyDescent="0.2">
      <c r="D3600" s="40"/>
      <c r="E3600" s="40"/>
    </row>
    <row r="3601" spans="4:5" x14ac:dyDescent="0.2">
      <c r="D3601" s="40"/>
      <c r="E3601" s="40"/>
    </row>
    <row r="3602" spans="4:5" x14ac:dyDescent="0.2">
      <c r="D3602" s="40"/>
      <c r="E3602" s="40"/>
    </row>
    <row r="3603" spans="4:5" x14ac:dyDescent="0.2">
      <c r="D3603" s="40"/>
      <c r="E3603" s="40"/>
    </row>
    <row r="3604" spans="4:5" x14ac:dyDescent="0.2">
      <c r="D3604" s="40"/>
      <c r="E3604" s="40"/>
    </row>
    <row r="3605" spans="4:5" x14ac:dyDescent="0.2">
      <c r="D3605" s="40"/>
      <c r="E3605" s="40"/>
    </row>
    <row r="3606" spans="4:5" x14ac:dyDescent="0.2">
      <c r="D3606" s="40"/>
      <c r="E3606" s="40"/>
    </row>
    <row r="3607" spans="4:5" x14ac:dyDescent="0.2">
      <c r="D3607" s="40"/>
      <c r="E3607" s="40"/>
    </row>
    <row r="3608" spans="4:5" x14ac:dyDescent="0.2">
      <c r="D3608" s="40"/>
      <c r="E3608" s="40"/>
    </row>
    <row r="3609" spans="4:5" x14ac:dyDescent="0.2">
      <c r="D3609" s="40"/>
      <c r="E3609" s="40"/>
    </row>
    <row r="3610" spans="4:5" x14ac:dyDescent="0.2">
      <c r="D3610" s="40"/>
      <c r="E3610" s="40"/>
    </row>
    <row r="3611" spans="4:5" x14ac:dyDescent="0.2">
      <c r="D3611" s="40"/>
      <c r="E3611" s="40"/>
    </row>
    <row r="3612" spans="4:5" x14ac:dyDescent="0.2">
      <c r="D3612" s="40"/>
      <c r="E3612" s="40"/>
    </row>
    <row r="3613" spans="4:5" x14ac:dyDescent="0.2">
      <c r="D3613" s="40"/>
      <c r="E3613" s="40"/>
    </row>
    <row r="3614" spans="4:5" x14ac:dyDescent="0.2">
      <c r="D3614" s="40"/>
      <c r="E3614" s="40"/>
    </row>
    <row r="3615" spans="4:5" x14ac:dyDescent="0.2">
      <c r="D3615" s="40"/>
      <c r="E3615" s="40"/>
    </row>
    <row r="3616" spans="4:5" x14ac:dyDescent="0.2">
      <c r="D3616" s="40"/>
      <c r="E3616" s="40"/>
    </row>
    <row r="3617" spans="4:5" x14ac:dyDescent="0.2">
      <c r="D3617" s="40"/>
      <c r="E3617" s="40"/>
    </row>
    <row r="3618" spans="4:5" x14ac:dyDescent="0.2">
      <c r="D3618" s="40"/>
      <c r="E3618" s="40"/>
    </row>
    <row r="3619" spans="4:5" x14ac:dyDescent="0.2">
      <c r="D3619" s="40"/>
      <c r="E3619" s="40"/>
    </row>
    <row r="3620" spans="4:5" x14ac:dyDescent="0.2">
      <c r="D3620" s="40"/>
      <c r="E3620" s="40"/>
    </row>
    <row r="3621" spans="4:5" x14ac:dyDescent="0.2">
      <c r="D3621" s="40"/>
      <c r="E3621" s="40"/>
    </row>
    <row r="3622" spans="4:5" x14ac:dyDescent="0.2">
      <c r="D3622" s="40"/>
      <c r="E3622" s="40"/>
    </row>
    <row r="3623" spans="4:5" x14ac:dyDescent="0.2">
      <c r="D3623" s="40"/>
      <c r="E3623" s="40"/>
    </row>
    <row r="3624" spans="4:5" x14ac:dyDescent="0.2">
      <c r="D3624" s="40"/>
      <c r="E3624" s="40"/>
    </row>
    <row r="3625" spans="4:5" x14ac:dyDescent="0.2">
      <c r="D3625" s="40"/>
      <c r="E3625" s="40"/>
    </row>
    <row r="3626" spans="4:5" x14ac:dyDescent="0.2">
      <c r="D3626" s="40"/>
      <c r="E3626" s="40"/>
    </row>
    <row r="3627" spans="4:5" x14ac:dyDescent="0.2">
      <c r="D3627" s="40"/>
      <c r="E3627" s="40"/>
    </row>
    <row r="3628" spans="4:5" x14ac:dyDescent="0.2">
      <c r="D3628" s="40"/>
      <c r="E3628" s="40"/>
    </row>
    <row r="3629" spans="4:5" x14ac:dyDescent="0.2">
      <c r="D3629" s="40"/>
      <c r="E3629" s="40"/>
    </row>
    <row r="3630" spans="4:5" x14ac:dyDescent="0.2">
      <c r="D3630" s="40"/>
      <c r="E3630" s="40"/>
    </row>
    <row r="3631" spans="4:5" x14ac:dyDescent="0.2">
      <c r="D3631" s="40"/>
      <c r="E3631" s="40"/>
    </row>
    <row r="3632" spans="4:5" x14ac:dyDescent="0.2">
      <c r="D3632" s="40"/>
      <c r="E3632" s="40"/>
    </row>
    <row r="3633" spans="4:5" x14ac:dyDescent="0.2">
      <c r="D3633" s="40"/>
      <c r="E3633" s="40"/>
    </row>
    <row r="3634" spans="4:5" x14ac:dyDescent="0.2">
      <c r="D3634" s="40"/>
      <c r="E3634" s="40"/>
    </row>
    <row r="3635" spans="4:5" x14ac:dyDescent="0.2">
      <c r="D3635" s="40"/>
      <c r="E3635" s="40"/>
    </row>
    <row r="3636" spans="4:5" x14ac:dyDescent="0.2">
      <c r="D3636" s="40"/>
      <c r="E3636" s="40"/>
    </row>
    <row r="3637" spans="4:5" x14ac:dyDescent="0.2">
      <c r="D3637" s="40"/>
      <c r="E3637" s="40"/>
    </row>
    <row r="3638" spans="4:5" x14ac:dyDescent="0.2">
      <c r="D3638" s="40"/>
      <c r="E3638" s="40"/>
    </row>
    <row r="3639" spans="4:5" x14ac:dyDescent="0.2">
      <c r="D3639" s="40"/>
      <c r="E3639" s="40"/>
    </row>
    <row r="3640" spans="4:5" x14ac:dyDescent="0.2">
      <c r="D3640" s="40"/>
      <c r="E3640" s="40"/>
    </row>
    <row r="3641" spans="4:5" x14ac:dyDescent="0.2">
      <c r="D3641" s="40"/>
      <c r="E3641" s="40"/>
    </row>
    <row r="3642" spans="4:5" x14ac:dyDescent="0.2">
      <c r="D3642" s="40"/>
      <c r="E3642" s="40"/>
    </row>
    <row r="3643" spans="4:5" x14ac:dyDescent="0.2">
      <c r="D3643" s="40"/>
      <c r="E3643" s="40"/>
    </row>
    <row r="3644" spans="4:5" x14ac:dyDescent="0.2">
      <c r="D3644" s="40"/>
      <c r="E3644" s="40"/>
    </row>
    <row r="3645" spans="4:5" x14ac:dyDescent="0.2">
      <c r="D3645" s="40"/>
      <c r="E3645" s="40"/>
    </row>
    <row r="3646" spans="4:5" x14ac:dyDescent="0.2">
      <c r="D3646" s="40"/>
      <c r="E3646" s="40"/>
    </row>
    <row r="3647" spans="4:5" x14ac:dyDescent="0.2">
      <c r="D3647" s="40"/>
      <c r="E3647" s="40"/>
    </row>
    <row r="3648" spans="4:5" x14ac:dyDescent="0.2">
      <c r="D3648" s="40"/>
      <c r="E3648" s="40"/>
    </row>
    <row r="3649" spans="4:5" x14ac:dyDescent="0.2">
      <c r="D3649" s="40"/>
      <c r="E3649" s="40"/>
    </row>
    <row r="3650" spans="4:5" x14ac:dyDescent="0.2">
      <c r="D3650" s="40"/>
      <c r="E3650" s="40"/>
    </row>
    <row r="3651" spans="4:5" x14ac:dyDescent="0.2">
      <c r="D3651" s="40"/>
      <c r="E3651" s="40"/>
    </row>
    <row r="3652" spans="4:5" x14ac:dyDescent="0.2">
      <c r="D3652" s="40"/>
      <c r="E3652" s="40"/>
    </row>
    <row r="3653" spans="4:5" x14ac:dyDescent="0.2">
      <c r="D3653" s="40"/>
      <c r="E3653" s="40"/>
    </row>
    <row r="3654" spans="4:5" x14ac:dyDescent="0.2">
      <c r="D3654" s="40"/>
      <c r="E3654" s="40"/>
    </row>
    <row r="3655" spans="4:5" x14ac:dyDescent="0.2">
      <c r="D3655" s="40"/>
      <c r="E3655" s="40"/>
    </row>
    <row r="3656" spans="4:5" x14ac:dyDescent="0.2">
      <c r="D3656" s="40"/>
      <c r="E3656" s="40"/>
    </row>
    <row r="3657" spans="4:5" x14ac:dyDescent="0.2">
      <c r="D3657" s="40"/>
      <c r="E3657" s="40"/>
    </row>
    <row r="3658" spans="4:5" x14ac:dyDescent="0.2">
      <c r="D3658" s="40"/>
      <c r="E3658" s="40"/>
    </row>
    <row r="3659" spans="4:5" x14ac:dyDescent="0.2">
      <c r="D3659" s="40"/>
      <c r="E3659" s="40"/>
    </row>
    <row r="3660" spans="4:5" x14ac:dyDescent="0.2">
      <c r="D3660" s="40"/>
      <c r="E3660" s="40"/>
    </row>
    <row r="3661" spans="4:5" x14ac:dyDescent="0.2">
      <c r="D3661" s="40"/>
      <c r="E3661" s="40"/>
    </row>
    <row r="3662" spans="4:5" x14ac:dyDescent="0.2">
      <c r="D3662" s="40"/>
      <c r="E3662" s="40"/>
    </row>
    <row r="3663" spans="4:5" x14ac:dyDescent="0.2">
      <c r="D3663" s="40"/>
      <c r="E3663" s="40"/>
    </row>
    <row r="3664" spans="4:5" x14ac:dyDescent="0.2">
      <c r="D3664" s="40"/>
      <c r="E3664" s="40"/>
    </row>
    <row r="3665" spans="4:5" x14ac:dyDescent="0.2">
      <c r="D3665" s="40"/>
      <c r="E3665" s="40"/>
    </row>
    <row r="3666" spans="4:5" x14ac:dyDescent="0.2">
      <c r="D3666" s="40"/>
      <c r="E3666" s="40"/>
    </row>
    <row r="3667" spans="4:5" x14ac:dyDescent="0.2">
      <c r="D3667" s="40"/>
      <c r="E3667" s="40"/>
    </row>
    <row r="3668" spans="4:5" x14ac:dyDescent="0.2">
      <c r="D3668" s="40"/>
      <c r="E3668" s="40"/>
    </row>
    <row r="3669" spans="4:5" x14ac:dyDescent="0.2">
      <c r="D3669" s="40"/>
      <c r="E3669" s="40"/>
    </row>
    <row r="3670" spans="4:5" x14ac:dyDescent="0.2">
      <c r="D3670" s="40"/>
      <c r="E3670" s="40"/>
    </row>
    <row r="3671" spans="4:5" x14ac:dyDescent="0.2">
      <c r="D3671" s="40"/>
      <c r="E3671" s="40"/>
    </row>
    <row r="3672" spans="4:5" x14ac:dyDescent="0.2">
      <c r="D3672" s="40"/>
      <c r="E3672" s="40"/>
    </row>
    <row r="3673" spans="4:5" x14ac:dyDescent="0.2">
      <c r="D3673" s="40"/>
      <c r="E3673" s="40"/>
    </row>
    <row r="3674" spans="4:5" x14ac:dyDescent="0.2">
      <c r="D3674" s="40"/>
      <c r="E3674" s="40"/>
    </row>
    <row r="3675" spans="4:5" x14ac:dyDescent="0.2">
      <c r="D3675" s="40"/>
      <c r="E3675" s="40"/>
    </row>
    <row r="3676" spans="4:5" x14ac:dyDescent="0.2">
      <c r="D3676" s="40"/>
      <c r="E3676" s="40"/>
    </row>
    <row r="3677" spans="4:5" x14ac:dyDescent="0.2">
      <c r="D3677" s="40"/>
      <c r="E3677" s="40"/>
    </row>
    <row r="3678" spans="4:5" x14ac:dyDescent="0.2">
      <c r="D3678" s="40"/>
      <c r="E3678" s="40"/>
    </row>
    <row r="3679" spans="4:5" x14ac:dyDescent="0.2">
      <c r="D3679" s="40"/>
      <c r="E3679" s="40"/>
    </row>
    <row r="3680" spans="4:5" x14ac:dyDescent="0.2">
      <c r="D3680" s="40"/>
      <c r="E3680" s="40"/>
    </row>
    <row r="3681" spans="4:5" x14ac:dyDescent="0.2">
      <c r="D3681" s="40"/>
      <c r="E3681" s="40"/>
    </row>
    <row r="3682" spans="4:5" x14ac:dyDescent="0.2">
      <c r="D3682" s="40"/>
      <c r="E3682" s="40"/>
    </row>
    <row r="3683" spans="4:5" x14ac:dyDescent="0.2">
      <c r="D3683" s="40"/>
      <c r="E3683" s="40"/>
    </row>
    <row r="3684" spans="4:5" x14ac:dyDescent="0.2">
      <c r="D3684" s="40"/>
      <c r="E3684" s="40"/>
    </row>
    <row r="3685" spans="4:5" x14ac:dyDescent="0.2">
      <c r="D3685" s="40"/>
      <c r="E3685" s="40"/>
    </row>
    <row r="3686" spans="4:5" x14ac:dyDescent="0.2">
      <c r="D3686" s="40"/>
      <c r="E3686" s="40"/>
    </row>
    <row r="3687" spans="4:5" x14ac:dyDescent="0.2">
      <c r="D3687" s="40"/>
      <c r="E3687" s="40"/>
    </row>
    <row r="3688" spans="4:5" x14ac:dyDescent="0.2">
      <c r="D3688" s="40"/>
      <c r="E3688" s="40"/>
    </row>
    <row r="3689" spans="4:5" x14ac:dyDescent="0.2">
      <c r="D3689" s="40"/>
      <c r="E3689" s="40"/>
    </row>
    <row r="3690" spans="4:5" x14ac:dyDescent="0.2">
      <c r="D3690" s="40"/>
      <c r="E3690" s="40"/>
    </row>
    <row r="3691" spans="4:5" x14ac:dyDescent="0.2">
      <c r="D3691" s="40"/>
      <c r="E3691" s="40"/>
    </row>
    <row r="3692" spans="4:5" x14ac:dyDescent="0.2">
      <c r="D3692" s="40"/>
      <c r="E3692" s="40"/>
    </row>
    <row r="3693" spans="4:5" x14ac:dyDescent="0.2">
      <c r="D3693" s="40"/>
      <c r="E3693" s="40"/>
    </row>
    <row r="3694" spans="4:5" x14ac:dyDescent="0.2">
      <c r="D3694" s="40"/>
      <c r="E3694" s="40"/>
    </row>
    <row r="3695" spans="4:5" x14ac:dyDescent="0.2">
      <c r="D3695" s="40"/>
      <c r="E3695" s="40"/>
    </row>
    <row r="3696" spans="4:5" x14ac:dyDescent="0.2">
      <c r="D3696" s="40"/>
      <c r="E3696" s="40"/>
    </row>
    <row r="3697" spans="4:5" x14ac:dyDescent="0.2">
      <c r="D3697" s="40"/>
      <c r="E3697" s="40"/>
    </row>
    <row r="3698" spans="4:5" x14ac:dyDescent="0.2">
      <c r="D3698" s="40"/>
      <c r="E3698" s="40"/>
    </row>
    <row r="3699" spans="4:5" x14ac:dyDescent="0.2">
      <c r="D3699" s="40"/>
      <c r="E3699" s="40"/>
    </row>
    <row r="3700" spans="4:5" x14ac:dyDescent="0.2">
      <c r="D3700" s="40"/>
      <c r="E3700" s="40"/>
    </row>
    <row r="3701" spans="4:5" x14ac:dyDescent="0.2">
      <c r="D3701" s="40"/>
      <c r="E3701" s="40"/>
    </row>
    <row r="3702" spans="4:5" x14ac:dyDescent="0.2">
      <c r="D3702" s="40"/>
      <c r="E3702" s="40"/>
    </row>
    <row r="3703" spans="4:5" x14ac:dyDescent="0.2">
      <c r="D3703" s="40"/>
      <c r="E3703" s="40"/>
    </row>
    <row r="3704" spans="4:5" x14ac:dyDescent="0.2">
      <c r="D3704" s="40"/>
      <c r="E3704" s="40"/>
    </row>
    <row r="3705" spans="4:5" x14ac:dyDescent="0.2">
      <c r="D3705" s="40"/>
      <c r="E3705" s="40"/>
    </row>
    <row r="3706" spans="4:5" x14ac:dyDescent="0.2">
      <c r="D3706" s="40"/>
      <c r="E3706" s="40"/>
    </row>
    <row r="3707" spans="4:5" x14ac:dyDescent="0.2">
      <c r="D3707" s="40"/>
      <c r="E3707" s="40"/>
    </row>
    <row r="3708" spans="4:5" x14ac:dyDescent="0.2">
      <c r="D3708" s="40"/>
      <c r="E3708" s="40"/>
    </row>
    <row r="3709" spans="4:5" x14ac:dyDescent="0.2">
      <c r="D3709" s="40"/>
      <c r="E3709" s="40"/>
    </row>
    <row r="3710" spans="4:5" x14ac:dyDescent="0.2">
      <c r="D3710" s="40"/>
      <c r="E3710" s="40"/>
    </row>
    <row r="3711" spans="4:5" x14ac:dyDescent="0.2">
      <c r="D3711" s="40"/>
      <c r="E3711" s="40"/>
    </row>
    <row r="3712" spans="4:5" x14ac:dyDescent="0.2">
      <c r="D3712" s="40"/>
      <c r="E3712" s="40"/>
    </row>
    <row r="3713" spans="4:5" x14ac:dyDescent="0.2">
      <c r="D3713" s="40"/>
      <c r="E3713" s="40"/>
    </row>
    <row r="3714" spans="4:5" x14ac:dyDescent="0.2">
      <c r="D3714" s="40"/>
      <c r="E3714" s="40"/>
    </row>
    <row r="3715" spans="4:5" x14ac:dyDescent="0.2">
      <c r="D3715" s="40"/>
      <c r="E3715" s="40"/>
    </row>
    <row r="3716" spans="4:5" x14ac:dyDescent="0.2">
      <c r="D3716" s="40"/>
      <c r="E3716" s="40"/>
    </row>
    <row r="3717" spans="4:5" x14ac:dyDescent="0.2">
      <c r="D3717" s="40"/>
      <c r="E3717" s="40"/>
    </row>
    <row r="3718" spans="4:5" x14ac:dyDescent="0.2">
      <c r="D3718" s="40"/>
      <c r="E3718" s="40"/>
    </row>
    <row r="3719" spans="4:5" x14ac:dyDescent="0.2">
      <c r="D3719" s="40"/>
      <c r="E3719" s="40"/>
    </row>
    <row r="3720" spans="4:5" x14ac:dyDescent="0.2">
      <c r="D3720" s="40"/>
      <c r="E3720" s="40"/>
    </row>
    <row r="3721" spans="4:5" x14ac:dyDescent="0.2">
      <c r="D3721" s="40"/>
      <c r="E3721" s="40"/>
    </row>
    <row r="3722" spans="4:5" x14ac:dyDescent="0.2">
      <c r="D3722" s="40"/>
      <c r="E3722" s="40"/>
    </row>
    <row r="3723" spans="4:5" x14ac:dyDescent="0.2">
      <c r="D3723" s="40"/>
      <c r="E3723" s="40"/>
    </row>
    <row r="3724" spans="4:5" x14ac:dyDescent="0.2">
      <c r="D3724" s="40"/>
      <c r="E3724" s="40"/>
    </row>
    <row r="3725" spans="4:5" x14ac:dyDescent="0.2">
      <c r="D3725" s="40"/>
      <c r="E3725" s="40"/>
    </row>
    <row r="3726" spans="4:5" x14ac:dyDescent="0.2">
      <c r="D3726" s="40"/>
      <c r="E3726" s="40"/>
    </row>
    <row r="3727" spans="4:5" x14ac:dyDescent="0.2">
      <c r="D3727" s="40"/>
      <c r="E3727" s="40"/>
    </row>
    <row r="3728" spans="4:5" x14ac:dyDescent="0.2">
      <c r="D3728" s="40"/>
      <c r="E3728" s="40"/>
    </row>
    <row r="3729" spans="4:5" x14ac:dyDescent="0.2">
      <c r="D3729" s="40"/>
      <c r="E3729" s="40"/>
    </row>
    <row r="3730" spans="4:5" x14ac:dyDescent="0.2">
      <c r="D3730" s="40"/>
      <c r="E3730" s="40"/>
    </row>
    <row r="3731" spans="4:5" x14ac:dyDescent="0.2">
      <c r="D3731" s="40"/>
      <c r="E3731" s="40"/>
    </row>
    <row r="3732" spans="4:5" x14ac:dyDescent="0.2">
      <c r="D3732" s="40"/>
      <c r="E3732" s="40"/>
    </row>
    <row r="3733" spans="4:5" x14ac:dyDescent="0.2">
      <c r="D3733" s="40"/>
      <c r="E3733" s="40"/>
    </row>
    <row r="3734" spans="4:5" x14ac:dyDescent="0.2">
      <c r="D3734" s="40"/>
      <c r="E3734" s="40"/>
    </row>
    <row r="3735" spans="4:5" x14ac:dyDescent="0.2">
      <c r="D3735" s="40"/>
      <c r="E3735" s="40"/>
    </row>
    <row r="3736" spans="4:5" x14ac:dyDescent="0.2">
      <c r="D3736" s="40"/>
      <c r="E3736" s="40"/>
    </row>
    <row r="3737" spans="4:5" x14ac:dyDescent="0.2">
      <c r="D3737" s="40"/>
      <c r="E3737" s="40"/>
    </row>
    <row r="3738" spans="4:5" x14ac:dyDescent="0.2">
      <c r="D3738" s="40"/>
      <c r="E3738" s="40"/>
    </row>
    <row r="3739" spans="4:5" x14ac:dyDescent="0.2">
      <c r="D3739" s="40"/>
      <c r="E3739" s="40"/>
    </row>
    <row r="3740" spans="4:5" x14ac:dyDescent="0.2">
      <c r="D3740" s="40"/>
      <c r="E3740" s="40"/>
    </row>
    <row r="3741" spans="4:5" x14ac:dyDescent="0.2">
      <c r="D3741" s="40"/>
      <c r="E3741" s="40"/>
    </row>
    <row r="3742" spans="4:5" x14ac:dyDescent="0.2">
      <c r="D3742" s="40"/>
      <c r="E3742" s="40"/>
    </row>
    <row r="3743" spans="4:5" x14ac:dyDescent="0.2">
      <c r="D3743" s="40"/>
      <c r="E3743" s="40"/>
    </row>
    <row r="3744" spans="4:5" x14ac:dyDescent="0.2">
      <c r="D3744" s="40"/>
      <c r="E3744" s="40"/>
    </row>
    <row r="3745" spans="4:5" x14ac:dyDescent="0.2">
      <c r="D3745" s="40"/>
      <c r="E3745" s="40"/>
    </row>
    <row r="3746" spans="4:5" x14ac:dyDescent="0.2">
      <c r="D3746" s="40"/>
      <c r="E3746" s="40"/>
    </row>
    <row r="3747" spans="4:5" x14ac:dyDescent="0.2">
      <c r="D3747" s="40"/>
      <c r="E3747" s="40"/>
    </row>
    <row r="3748" spans="4:5" x14ac:dyDescent="0.2">
      <c r="D3748" s="40"/>
      <c r="E3748" s="40"/>
    </row>
    <row r="3749" spans="4:5" x14ac:dyDescent="0.2">
      <c r="D3749" s="40"/>
      <c r="E3749" s="40"/>
    </row>
    <row r="3750" spans="4:5" x14ac:dyDescent="0.2">
      <c r="D3750" s="40"/>
      <c r="E3750" s="40"/>
    </row>
    <row r="3751" spans="4:5" x14ac:dyDescent="0.2">
      <c r="D3751" s="40"/>
      <c r="E3751" s="40"/>
    </row>
    <row r="3752" spans="4:5" x14ac:dyDescent="0.2">
      <c r="D3752" s="40"/>
      <c r="E3752" s="40"/>
    </row>
    <row r="3753" spans="4:5" x14ac:dyDescent="0.2">
      <c r="D3753" s="40"/>
      <c r="E3753" s="40"/>
    </row>
    <row r="3754" spans="4:5" x14ac:dyDescent="0.2">
      <c r="D3754" s="40"/>
      <c r="E3754" s="40"/>
    </row>
    <row r="3755" spans="4:5" x14ac:dyDescent="0.2">
      <c r="D3755" s="40"/>
      <c r="E3755" s="40"/>
    </row>
    <row r="3756" spans="4:5" x14ac:dyDescent="0.2">
      <c r="D3756" s="40"/>
      <c r="E3756" s="40"/>
    </row>
    <row r="3757" spans="4:5" x14ac:dyDescent="0.2">
      <c r="D3757" s="40"/>
      <c r="E3757" s="40"/>
    </row>
    <row r="3758" spans="4:5" x14ac:dyDescent="0.2">
      <c r="D3758" s="40"/>
      <c r="E3758" s="40"/>
    </row>
    <row r="3759" spans="4:5" x14ac:dyDescent="0.2">
      <c r="D3759" s="40"/>
      <c r="E3759" s="40"/>
    </row>
    <row r="3760" spans="4:5" x14ac:dyDescent="0.2">
      <c r="D3760" s="40"/>
      <c r="E3760" s="40"/>
    </row>
    <row r="3761" spans="4:5" x14ac:dyDescent="0.2">
      <c r="D3761" s="40"/>
      <c r="E3761" s="40"/>
    </row>
    <row r="3762" spans="4:5" x14ac:dyDescent="0.2">
      <c r="D3762" s="40"/>
      <c r="E3762" s="40"/>
    </row>
    <row r="3763" spans="4:5" x14ac:dyDescent="0.2">
      <c r="D3763" s="40"/>
      <c r="E3763" s="40"/>
    </row>
    <row r="3764" spans="4:5" x14ac:dyDescent="0.2">
      <c r="D3764" s="40"/>
      <c r="E3764" s="40"/>
    </row>
    <row r="3765" spans="4:5" x14ac:dyDescent="0.2">
      <c r="D3765" s="40"/>
      <c r="E3765" s="40"/>
    </row>
    <row r="3766" spans="4:5" x14ac:dyDescent="0.2">
      <c r="D3766" s="40"/>
      <c r="E3766" s="40"/>
    </row>
    <row r="3767" spans="4:5" x14ac:dyDescent="0.2">
      <c r="D3767" s="40"/>
      <c r="E3767" s="40"/>
    </row>
    <row r="3768" spans="4:5" x14ac:dyDescent="0.2">
      <c r="D3768" s="40"/>
      <c r="E3768" s="40"/>
    </row>
    <row r="3769" spans="4:5" x14ac:dyDescent="0.2">
      <c r="D3769" s="40"/>
      <c r="E3769" s="40"/>
    </row>
    <row r="3770" spans="4:5" x14ac:dyDescent="0.2">
      <c r="D3770" s="40"/>
      <c r="E3770" s="40"/>
    </row>
    <row r="3771" spans="4:5" x14ac:dyDescent="0.2">
      <c r="D3771" s="40"/>
      <c r="E3771" s="40"/>
    </row>
    <row r="3772" spans="4:5" x14ac:dyDescent="0.2">
      <c r="D3772" s="40"/>
      <c r="E3772" s="40"/>
    </row>
    <row r="3773" spans="4:5" x14ac:dyDescent="0.2">
      <c r="D3773" s="40"/>
      <c r="E3773" s="40"/>
    </row>
    <row r="3774" spans="4:5" x14ac:dyDescent="0.2">
      <c r="D3774" s="40"/>
      <c r="E3774" s="40"/>
    </row>
    <row r="3775" spans="4:5" x14ac:dyDescent="0.2">
      <c r="D3775" s="40"/>
      <c r="E3775" s="40"/>
    </row>
    <row r="3776" spans="4:5" x14ac:dyDescent="0.2">
      <c r="D3776" s="40"/>
      <c r="E3776" s="40"/>
    </row>
    <row r="3777" spans="4:5" x14ac:dyDescent="0.2">
      <c r="D3777" s="40"/>
      <c r="E3777" s="40"/>
    </row>
    <row r="3778" spans="4:5" x14ac:dyDescent="0.2">
      <c r="D3778" s="40"/>
      <c r="E3778" s="40"/>
    </row>
    <row r="3779" spans="4:5" x14ac:dyDescent="0.2">
      <c r="D3779" s="40"/>
      <c r="E3779" s="40"/>
    </row>
    <row r="3780" spans="4:5" x14ac:dyDescent="0.2">
      <c r="D3780" s="40"/>
      <c r="E3780" s="40"/>
    </row>
    <row r="3781" spans="4:5" x14ac:dyDescent="0.2">
      <c r="D3781" s="40"/>
      <c r="E3781" s="40"/>
    </row>
    <row r="3782" spans="4:5" x14ac:dyDescent="0.2">
      <c r="D3782" s="40"/>
      <c r="E3782" s="40"/>
    </row>
    <row r="3783" spans="4:5" x14ac:dyDescent="0.2">
      <c r="D3783" s="40"/>
      <c r="E3783" s="40"/>
    </row>
    <row r="3784" spans="4:5" x14ac:dyDescent="0.2">
      <c r="D3784" s="40"/>
      <c r="E3784" s="40"/>
    </row>
    <row r="3785" spans="4:5" x14ac:dyDescent="0.2">
      <c r="D3785" s="40"/>
      <c r="E3785" s="40"/>
    </row>
    <row r="3786" spans="4:5" x14ac:dyDescent="0.2">
      <c r="D3786" s="40"/>
      <c r="E3786" s="40"/>
    </row>
    <row r="3787" spans="4:5" x14ac:dyDescent="0.2">
      <c r="D3787" s="40"/>
      <c r="E3787" s="40"/>
    </row>
    <row r="3788" spans="4:5" x14ac:dyDescent="0.2">
      <c r="D3788" s="40"/>
      <c r="E3788" s="40"/>
    </row>
    <row r="3789" spans="4:5" x14ac:dyDescent="0.2">
      <c r="D3789" s="40"/>
      <c r="E3789" s="40"/>
    </row>
    <row r="3790" spans="4:5" x14ac:dyDescent="0.2">
      <c r="D3790" s="40"/>
      <c r="E3790" s="40"/>
    </row>
    <row r="3791" spans="4:5" x14ac:dyDescent="0.2">
      <c r="D3791" s="40"/>
      <c r="E3791" s="40"/>
    </row>
    <row r="3792" spans="4:5" x14ac:dyDescent="0.2">
      <c r="D3792" s="40"/>
      <c r="E3792" s="40"/>
    </row>
    <row r="3793" spans="4:5" x14ac:dyDescent="0.2">
      <c r="D3793" s="40"/>
      <c r="E3793" s="40"/>
    </row>
    <row r="3794" spans="4:5" x14ac:dyDescent="0.2">
      <c r="D3794" s="40"/>
      <c r="E3794" s="40"/>
    </row>
    <row r="3795" spans="4:5" x14ac:dyDescent="0.2">
      <c r="D3795" s="40"/>
      <c r="E3795" s="40"/>
    </row>
    <row r="3796" spans="4:5" x14ac:dyDescent="0.2">
      <c r="D3796" s="40"/>
      <c r="E3796" s="40"/>
    </row>
    <row r="3797" spans="4:5" x14ac:dyDescent="0.2">
      <c r="D3797" s="40"/>
      <c r="E3797" s="40"/>
    </row>
    <row r="3798" spans="4:5" x14ac:dyDescent="0.2">
      <c r="D3798" s="40"/>
      <c r="E3798" s="40"/>
    </row>
    <row r="3799" spans="4:5" x14ac:dyDescent="0.2">
      <c r="D3799" s="40"/>
      <c r="E3799" s="40"/>
    </row>
    <row r="3800" spans="4:5" x14ac:dyDescent="0.2">
      <c r="D3800" s="40"/>
      <c r="E3800" s="40"/>
    </row>
    <row r="3801" spans="4:5" x14ac:dyDescent="0.2">
      <c r="D3801" s="40"/>
      <c r="E3801" s="40"/>
    </row>
    <row r="3802" spans="4:5" x14ac:dyDescent="0.2">
      <c r="D3802" s="40"/>
      <c r="E3802" s="40"/>
    </row>
    <row r="3803" spans="4:5" x14ac:dyDescent="0.2">
      <c r="D3803" s="40"/>
      <c r="E3803" s="40"/>
    </row>
    <row r="3804" spans="4:5" x14ac:dyDescent="0.2">
      <c r="D3804" s="40"/>
      <c r="E3804" s="40"/>
    </row>
    <row r="3805" spans="4:5" x14ac:dyDescent="0.2">
      <c r="D3805" s="40"/>
      <c r="E3805" s="40"/>
    </row>
    <row r="3806" spans="4:5" x14ac:dyDescent="0.2">
      <c r="D3806" s="40"/>
      <c r="E3806" s="40"/>
    </row>
    <row r="3807" spans="4:5" x14ac:dyDescent="0.2">
      <c r="D3807" s="40"/>
      <c r="E3807" s="40"/>
    </row>
    <row r="3808" spans="4:5" x14ac:dyDescent="0.2">
      <c r="D3808" s="40"/>
      <c r="E3808" s="40"/>
    </row>
    <row r="3809" spans="4:5" x14ac:dyDescent="0.2">
      <c r="D3809" s="40"/>
      <c r="E3809" s="40"/>
    </row>
    <row r="3810" spans="4:5" x14ac:dyDescent="0.2">
      <c r="D3810" s="40"/>
      <c r="E3810" s="40"/>
    </row>
    <row r="3811" spans="4:5" x14ac:dyDescent="0.2">
      <c r="D3811" s="40"/>
      <c r="E3811" s="40"/>
    </row>
    <row r="3812" spans="4:5" x14ac:dyDescent="0.2">
      <c r="D3812" s="40"/>
      <c r="E3812" s="40"/>
    </row>
    <row r="3813" spans="4:5" x14ac:dyDescent="0.2">
      <c r="D3813" s="40"/>
      <c r="E3813" s="40"/>
    </row>
    <row r="3814" spans="4:5" x14ac:dyDescent="0.2">
      <c r="D3814" s="40"/>
      <c r="E3814" s="40"/>
    </row>
    <row r="3815" spans="4:5" x14ac:dyDescent="0.2">
      <c r="D3815" s="40"/>
      <c r="E3815" s="40"/>
    </row>
    <row r="3816" spans="4:5" x14ac:dyDescent="0.2">
      <c r="D3816" s="40"/>
      <c r="E3816" s="40"/>
    </row>
    <row r="3817" spans="4:5" x14ac:dyDescent="0.2">
      <c r="D3817" s="40"/>
      <c r="E3817" s="40"/>
    </row>
    <row r="3818" spans="4:5" x14ac:dyDescent="0.2">
      <c r="D3818" s="40"/>
      <c r="E3818" s="40"/>
    </row>
    <row r="3819" spans="4:5" x14ac:dyDescent="0.2">
      <c r="D3819" s="40"/>
      <c r="E3819" s="40"/>
    </row>
    <row r="3820" spans="4:5" x14ac:dyDescent="0.2">
      <c r="D3820" s="40"/>
      <c r="E3820" s="40"/>
    </row>
    <row r="3821" spans="4:5" x14ac:dyDescent="0.2">
      <c r="D3821" s="40"/>
      <c r="E3821" s="40"/>
    </row>
    <row r="3822" spans="4:5" x14ac:dyDescent="0.2">
      <c r="D3822" s="40"/>
      <c r="E3822" s="40"/>
    </row>
    <row r="3823" spans="4:5" x14ac:dyDescent="0.2">
      <c r="D3823" s="40"/>
      <c r="E3823" s="40"/>
    </row>
    <row r="3824" spans="4:5" x14ac:dyDescent="0.2">
      <c r="D3824" s="40"/>
      <c r="E3824" s="40"/>
    </row>
    <row r="3825" spans="4:5" x14ac:dyDescent="0.2">
      <c r="D3825" s="40"/>
      <c r="E3825" s="40"/>
    </row>
    <row r="3826" spans="4:5" x14ac:dyDescent="0.2">
      <c r="D3826" s="40"/>
      <c r="E3826" s="40"/>
    </row>
    <row r="3827" spans="4:5" x14ac:dyDescent="0.2">
      <c r="D3827" s="40"/>
      <c r="E3827" s="40"/>
    </row>
    <row r="3828" spans="4:5" x14ac:dyDescent="0.2">
      <c r="D3828" s="40"/>
      <c r="E3828" s="40"/>
    </row>
    <row r="3829" spans="4:5" x14ac:dyDescent="0.2">
      <c r="D3829" s="40"/>
      <c r="E3829" s="40"/>
    </row>
    <row r="3830" spans="4:5" x14ac:dyDescent="0.2">
      <c r="D3830" s="40"/>
      <c r="E3830" s="40"/>
    </row>
    <row r="3831" spans="4:5" x14ac:dyDescent="0.2">
      <c r="D3831" s="40"/>
      <c r="E3831" s="40"/>
    </row>
    <row r="3832" spans="4:5" x14ac:dyDescent="0.2">
      <c r="D3832" s="40"/>
      <c r="E3832" s="40"/>
    </row>
    <row r="3833" spans="4:5" x14ac:dyDescent="0.2">
      <c r="D3833" s="40"/>
      <c r="E3833" s="40"/>
    </row>
    <row r="3834" spans="4:5" x14ac:dyDescent="0.2">
      <c r="D3834" s="40"/>
      <c r="E3834" s="40"/>
    </row>
    <row r="3835" spans="4:5" x14ac:dyDescent="0.2">
      <c r="D3835" s="40"/>
      <c r="E3835" s="40"/>
    </row>
    <row r="3836" spans="4:5" x14ac:dyDescent="0.2">
      <c r="D3836" s="40"/>
      <c r="E3836" s="40"/>
    </row>
    <row r="3837" spans="4:5" x14ac:dyDescent="0.2">
      <c r="D3837" s="40"/>
      <c r="E3837" s="40"/>
    </row>
    <row r="3838" spans="4:5" x14ac:dyDescent="0.2">
      <c r="D3838" s="40"/>
      <c r="E3838" s="40"/>
    </row>
    <row r="3839" spans="4:5" x14ac:dyDescent="0.2">
      <c r="D3839" s="40"/>
      <c r="E3839" s="40"/>
    </row>
    <row r="3840" spans="4:5" x14ac:dyDescent="0.2">
      <c r="D3840" s="40"/>
      <c r="E3840" s="40"/>
    </row>
    <row r="3841" spans="4:5" x14ac:dyDescent="0.2">
      <c r="D3841" s="40"/>
      <c r="E3841" s="40"/>
    </row>
    <row r="3842" spans="4:5" x14ac:dyDescent="0.2">
      <c r="D3842" s="40"/>
      <c r="E3842" s="40"/>
    </row>
    <row r="3843" spans="4:5" x14ac:dyDescent="0.2">
      <c r="D3843" s="40"/>
      <c r="E3843" s="40"/>
    </row>
    <row r="3844" spans="4:5" x14ac:dyDescent="0.2">
      <c r="D3844" s="40"/>
      <c r="E3844" s="40"/>
    </row>
    <row r="3845" spans="4:5" x14ac:dyDescent="0.2">
      <c r="D3845" s="40"/>
      <c r="E3845" s="40"/>
    </row>
    <row r="3846" spans="4:5" x14ac:dyDescent="0.2">
      <c r="D3846" s="40"/>
      <c r="E3846" s="40"/>
    </row>
    <row r="3847" spans="4:5" x14ac:dyDescent="0.2">
      <c r="D3847" s="40"/>
      <c r="E3847" s="40"/>
    </row>
    <row r="3848" spans="4:5" x14ac:dyDescent="0.2">
      <c r="D3848" s="40"/>
      <c r="E3848" s="40"/>
    </row>
    <row r="3849" spans="4:5" x14ac:dyDescent="0.2">
      <c r="D3849" s="40"/>
      <c r="E3849" s="40"/>
    </row>
    <row r="3850" spans="4:5" x14ac:dyDescent="0.2">
      <c r="D3850" s="40"/>
      <c r="E3850" s="40"/>
    </row>
    <row r="3851" spans="4:5" x14ac:dyDescent="0.2">
      <c r="D3851" s="40"/>
      <c r="E3851" s="40"/>
    </row>
    <row r="3852" spans="4:5" x14ac:dyDescent="0.2">
      <c r="D3852" s="40"/>
      <c r="E3852" s="40"/>
    </row>
    <row r="3853" spans="4:5" x14ac:dyDescent="0.2">
      <c r="D3853" s="40"/>
      <c r="E3853" s="40"/>
    </row>
    <row r="3854" spans="4:5" x14ac:dyDescent="0.2">
      <c r="D3854" s="40"/>
      <c r="E3854" s="40"/>
    </row>
    <row r="3855" spans="4:5" x14ac:dyDescent="0.2">
      <c r="D3855" s="40"/>
      <c r="E3855" s="40"/>
    </row>
    <row r="3856" spans="4:5" x14ac:dyDescent="0.2">
      <c r="D3856" s="40"/>
      <c r="E3856" s="40"/>
    </row>
    <row r="3857" spans="4:5" x14ac:dyDescent="0.2">
      <c r="D3857" s="40"/>
      <c r="E3857" s="40"/>
    </row>
    <row r="3858" spans="4:5" x14ac:dyDescent="0.2">
      <c r="D3858" s="40"/>
      <c r="E3858" s="40"/>
    </row>
    <row r="3859" spans="4:5" x14ac:dyDescent="0.2">
      <c r="D3859" s="40"/>
      <c r="E3859" s="40"/>
    </row>
    <row r="3860" spans="4:5" x14ac:dyDescent="0.2">
      <c r="D3860" s="40"/>
      <c r="E3860" s="40"/>
    </row>
    <row r="3861" spans="4:5" x14ac:dyDescent="0.2">
      <c r="D3861" s="40"/>
      <c r="E3861" s="40"/>
    </row>
    <row r="3862" spans="4:5" x14ac:dyDescent="0.2">
      <c r="D3862" s="40"/>
      <c r="E3862" s="40"/>
    </row>
    <row r="3863" spans="4:5" x14ac:dyDescent="0.2">
      <c r="D3863" s="40"/>
      <c r="E3863" s="40"/>
    </row>
    <row r="3864" spans="4:5" x14ac:dyDescent="0.2">
      <c r="D3864" s="40"/>
      <c r="E3864" s="40"/>
    </row>
    <row r="3865" spans="4:5" x14ac:dyDescent="0.2">
      <c r="D3865" s="40"/>
      <c r="E3865" s="40"/>
    </row>
    <row r="3866" spans="4:5" x14ac:dyDescent="0.2">
      <c r="D3866" s="40"/>
      <c r="E3866" s="40"/>
    </row>
    <row r="3867" spans="4:5" x14ac:dyDescent="0.2">
      <c r="D3867" s="40"/>
      <c r="E3867" s="40"/>
    </row>
    <row r="3868" spans="4:5" x14ac:dyDescent="0.2">
      <c r="D3868" s="40"/>
      <c r="E3868" s="40"/>
    </row>
    <row r="3869" spans="4:5" x14ac:dyDescent="0.2">
      <c r="D3869" s="40"/>
      <c r="E3869" s="40"/>
    </row>
    <row r="3870" spans="4:5" x14ac:dyDescent="0.2">
      <c r="D3870" s="40"/>
      <c r="E3870" s="40"/>
    </row>
    <row r="3871" spans="4:5" x14ac:dyDescent="0.2">
      <c r="D3871" s="40"/>
      <c r="E3871" s="40"/>
    </row>
    <row r="3872" spans="4:5" x14ac:dyDescent="0.2">
      <c r="D3872" s="40"/>
      <c r="E3872" s="40"/>
    </row>
    <row r="3873" spans="4:5" x14ac:dyDescent="0.2">
      <c r="D3873" s="40"/>
      <c r="E3873" s="40"/>
    </row>
    <row r="3874" spans="4:5" x14ac:dyDescent="0.2">
      <c r="D3874" s="40"/>
      <c r="E3874" s="40"/>
    </row>
    <row r="3875" spans="4:5" x14ac:dyDescent="0.2">
      <c r="D3875" s="40"/>
      <c r="E3875" s="40"/>
    </row>
    <row r="3876" spans="4:5" x14ac:dyDescent="0.2">
      <c r="D3876" s="40"/>
      <c r="E3876" s="40"/>
    </row>
    <row r="3877" spans="4:5" x14ac:dyDescent="0.2">
      <c r="D3877" s="40"/>
      <c r="E3877" s="40"/>
    </row>
    <row r="3878" spans="4:5" x14ac:dyDescent="0.2">
      <c r="D3878" s="40"/>
      <c r="E3878" s="40"/>
    </row>
    <row r="3879" spans="4:5" x14ac:dyDescent="0.2">
      <c r="D3879" s="40"/>
      <c r="E3879" s="40"/>
    </row>
    <row r="3880" spans="4:5" x14ac:dyDescent="0.2">
      <c r="D3880" s="40"/>
      <c r="E3880" s="40"/>
    </row>
    <row r="3881" spans="4:5" x14ac:dyDescent="0.2">
      <c r="D3881" s="40"/>
      <c r="E3881" s="40"/>
    </row>
    <row r="3882" spans="4:5" x14ac:dyDescent="0.2">
      <c r="D3882" s="40"/>
      <c r="E3882" s="40"/>
    </row>
    <row r="3883" spans="4:5" x14ac:dyDescent="0.2">
      <c r="D3883" s="40"/>
      <c r="E3883" s="40"/>
    </row>
    <row r="3884" spans="4:5" x14ac:dyDescent="0.2">
      <c r="D3884" s="40"/>
      <c r="E3884" s="40"/>
    </row>
    <row r="3885" spans="4:5" x14ac:dyDescent="0.2">
      <c r="D3885" s="40"/>
      <c r="E3885" s="40"/>
    </row>
    <row r="3886" spans="4:5" x14ac:dyDescent="0.2">
      <c r="D3886" s="40"/>
      <c r="E3886" s="40"/>
    </row>
    <row r="3887" spans="4:5" x14ac:dyDescent="0.2">
      <c r="D3887" s="40"/>
      <c r="E3887" s="40"/>
    </row>
    <row r="3888" spans="4:5" x14ac:dyDescent="0.2">
      <c r="D3888" s="40"/>
      <c r="E3888" s="40"/>
    </row>
    <row r="3889" spans="4:5" x14ac:dyDescent="0.2">
      <c r="D3889" s="40"/>
      <c r="E3889" s="40"/>
    </row>
    <row r="3890" spans="4:5" x14ac:dyDescent="0.2">
      <c r="D3890" s="40"/>
      <c r="E3890" s="40"/>
    </row>
    <row r="3891" spans="4:5" x14ac:dyDescent="0.2">
      <c r="D3891" s="40"/>
      <c r="E3891" s="40"/>
    </row>
    <row r="3892" spans="4:5" x14ac:dyDescent="0.2">
      <c r="D3892" s="40"/>
      <c r="E3892" s="40"/>
    </row>
    <row r="3893" spans="4:5" x14ac:dyDescent="0.2">
      <c r="D3893" s="40"/>
      <c r="E3893" s="40"/>
    </row>
    <row r="3894" spans="4:5" x14ac:dyDescent="0.2">
      <c r="D3894" s="40"/>
      <c r="E3894" s="40"/>
    </row>
    <row r="3895" spans="4:5" x14ac:dyDescent="0.2">
      <c r="D3895" s="40"/>
      <c r="E3895" s="40"/>
    </row>
    <row r="3896" spans="4:5" x14ac:dyDescent="0.2">
      <c r="D3896" s="40"/>
      <c r="E3896" s="40"/>
    </row>
    <row r="3897" spans="4:5" x14ac:dyDescent="0.2">
      <c r="D3897" s="40"/>
      <c r="E3897" s="40"/>
    </row>
    <row r="3898" spans="4:5" x14ac:dyDescent="0.2">
      <c r="D3898" s="40"/>
      <c r="E3898" s="40"/>
    </row>
    <row r="3899" spans="4:5" x14ac:dyDescent="0.2">
      <c r="D3899" s="40"/>
      <c r="E3899" s="40"/>
    </row>
    <row r="3900" spans="4:5" x14ac:dyDescent="0.2">
      <c r="D3900" s="40"/>
      <c r="E3900" s="40"/>
    </row>
    <row r="3901" spans="4:5" x14ac:dyDescent="0.2">
      <c r="D3901" s="40"/>
      <c r="E3901" s="40"/>
    </row>
    <row r="3902" spans="4:5" x14ac:dyDescent="0.2">
      <c r="D3902" s="40"/>
      <c r="E3902" s="40"/>
    </row>
    <row r="3903" spans="4:5" x14ac:dyDescent="0.2">
      <c r="D3903" s="40"/>
      <c r="E3903" s="40"/>
    </row>
    <row r="3904" spans="4:5" x14ac:dyDescent="0.2">
      <c r="D3904" s="40"/>
      <c r="E3904" s="40"/>
    </row>
    <row r="3905" spans="4:5" x14ac:dyDescent="0.2">
      <c r="D3905" s="40"/>
      <c r="E3905" s="40"/>
    </row>
    <row r="3906" spans="4:5" x14ac:dyDescent="0.2">
      <c r="D3906" s="40"/>
      <c r="E3906" s="40"/>
    </row>
    <row r="3907" spans="4:5" x14ac:dyDescent="0.2">
      <c r="D3907" s="40"/>
      <c r="E3907" s="40"/>
    </row>
    <row r="3908" spans="4:5" x14ac:dyDescent="0.2">
      <c r="D3908" s="40"/>
      <c r="E3908" s="40"/>
    </row>
    <row r="3909" spans="4:5" x14ac:dyDescent="0.2">
      <c r="D3909" s="40"/>
      <c r="E3909" s="40"/>
    </row>
    <row r="3910" spans="4:5" x14ac:dyDescent="0.2">
      <c r="D3910" s="40"/>
      <c r="E3910" s="40"/>
    </row>
    <row r="3911" spans="4:5" x14ac:dyDescent="0.2">
      <c r="D3911" s="40"/>
      <c r="E3911" s="40"/>
    </row>
    <row r="3912" spans="4:5" x14ac:dyDescent="0.2">
      <c r="D3912" s="40"/>
      <c r="E3912" s="40"/>
    </row>
    <row r="3913" spans="4:5" x14ac:dyDescent="0.2">
      <c r="D3913" s="40"/>
      <c r="E3913" s="40"/>
    </row>
    <row r="3914" spans="4:5" x14ac:dyDescent="0.2">
      <c r="D3914" s="40"/>
      <c r="E3914" s="40"/>
    </row>
    <row r="3915" spans="4:5" x14ac:dyDescent="0.2">
      <c r="D3915" s="40"/>
      <c r="E3915" s="40"/>
    </row>
    <row r="3916" spans="4:5" x14ac:dyDescent="0.2">
      <c r="D3916" s="40"/>
      <c r="E3916" s="40"/>
    </row>
    <row r="3917" spans="4:5" x14ac:dyDescent="0.2">
      <c r="D3917" s="40"/>
      <c r="E3917" s="40"/>
    </row>
    <row r="3918" spans="4:5" x14ac:dyDescent="0.2">
      <c r="D3918" s="40"/>
      <c r="E3918" s="40"/>
    </row>
    <row r="3919" spans="4:5" x14ac:dyDescent="0.2">
      <c r="D3919" s="40"/>
      <c r="E3919" s="40"/>
    </row>
    <row r="3920" spans="4:5" x14ac:dyDescent="0.2">
      <c r="D3920" s="40"/>
      <c r="E3920" s="40"/>
    </row>
    <row r="3921" spans="4:5" x14ac:dyDescent="0.2">
      <c r="D3921" s="40"/>
      <c r="E3921" s="40"/>
    </row>
    <row r="3922" spans="4:5" x14ac:dyDescent="0.2">
      <c r="D3922" s="40"/>
      <c r="E3922" s="40"/>
    </row>
    <row r="3923" spans="4:5" x14ac:dyDescent="0.2">
      <c r="D3923" s="40"/>
      <c r="E3923" s="40"/>
    </row>
    <row r="3924" spans="4:5" x14ac:dyDescent="0.2">
      <c r="D3924" s="40"/>
      <c r="E3924" s="40"/>
    </row>
    <row r="3925" spans="4:5" x14ac:dyDescent="0.2">
      <c r="D3925" s="40"/>
      <c r="E3925" s="40"/>
    </row>
    <row r="3926" spans="4:5" x14ac:dyDescent="0.2">
      <c r="D3926" s="40"/>
      <c r="E3926" s="40"/>
    </row>
    <row r="3927" spans="4:5" x14ac:dyDescent="0.2">
      <c r="D3927" s="40"/>
      <c r="E3927" s="40"/>
    </row>
    <row r="3928" spans="4:5" x14ac:dyDescent="0.2">
      <c r="D3928" s="40"/>
      <c r="E3928" s="40"/>
    </row>
    <row r="3929" spans="4:5" x14ac:dyDescent="0.2">
      <c r="D3929" s="40"/>
      <c r="E3929" s="40"/>
    </row>
    <row r="3930" spans="4:5" x14ac:dyDescent="0.2">
      <c r="D3930" s="40"/>
      <c r="E3930" s="40"/>
    </row>
    <row r="3931" spans="4:5" x14ac:dyDescent="0.2">
      <c r="D3931" s="40"/>
      <c r="E3931" s="40"/>
    </row>
    <row r="3932" spans="4:5" x14ac:dyDescent="0.2">
      <c r="D3932" s="40"/>
      <c r="E3932" s="40"/>
    </row>
    <row r="3933" spans="4:5" x14ac:dyDescent="0.2">
      <c r="D3933" s="40"/>
      <c r="E3933" s="40"/>
    </row>
    <row r="3934" spans="4:5" x14ac:dyDescent="0.2">
      <c r="D3934" s="40"/>
      <c r="E3934" s="40"/>
    </row>
    <row r="3935" spans="4:5" x14ac:dyDescent="0.2">
      <c r="D3935" s="40"/>
      <c r="E3935" s="40"/>
    </row>
    <row r="3936" spans="4:5" x14ac:dyDescent="0.2">
      <c r="D3936" s="40"/>
      <c r="E3936" s="40"/>
    </row>
    <row r="3937" spans="4:5" x14ac:dyDescent="0.2">
      <c r="D3937" s="40"/>
      <c r="E3937" s="40"/>
    </row>
    <row r="3938" spans="4:5" x14ac:dyDescent="0.2">
      <c r="D3938" s="40"/>
      <c r="E3938" s="40"/>
    </row>
    <row r="3939" spans="4:5" x14ac:dyDescent="0.2">
      <c r="D3939" s="40"/>
      <c r="E3939" s="40"/>
    </row>
    <row r="3940" spans="4:5" x14ac:dyDescent="0.2">
      <c r="D3940" s="40"/>
      <c r="E3940" s="40"/>
    </row>
    <row r="3941" spans="4:5" x14ac:dyDescent="0.2">
      <c r="D3941" s="40"/>
      <c r="E3941" s="40"/>
    </row>
    <row r="3942" spans="4:5" x14ac:dyDescent="0.2">
      <c r="D3942" s="40"/>
      <c r="E3942" s="40"/>
    </row>
    <row r="3943" spans="4:5" x14ac:dyDescent="0.2">
      <c r="D3943" s="40"/>
      <c r="E3943" s="40"/>
    </row>
    <row r="3944" spans="4:5" x14ac:dyDescent="0.2">
      <c r="D3944" s="40"/>
      <c r="E3944" s="40"/>
    </row>
    <row r="3945" spans="4:5" x14ac:dyDescent="0.2">
      <c r="D3945" s="40"/>
      <c r="E3945" s="40"/>
    </row>
    <row r="3946" spans="4:5" x14ac:dyDescent="0.2">
      <c r="D3946" s="40"/>
      <c r="E3946" s="40"/>
    </row>
    <row r="3947" spans="4:5" x14ac:dyDescent="0.2">
      <c r="D3947" s="40"/>
      <c r="E3947" s="40"/>
    </row>
    <row r="3948" spans="4:5" x14ac:dyDescent="0.2">
      <c r="D3948" s="40"/>
      <c r="E3948" s="40"/>
    </row>
    <row r="3949" spans="4:5" x14ac:dyDescent="0.2">
      <c r="D3949" s="40"/>
      <c r="E3949" s="40"/>
    </row>
    <row r="3950" spans="4:5" x14ac:dyDescent="0.2">
      <c r="D3950" s="40"/>
      <c r="E3950" s="40"/>
    </row>
    <row r="3951" spans="4:5" x14ac:dyDescent="0.2">
      <c r="D3951" s="40"/>
      <c r="E3951" s="40"/>
    </row>
    <row r="3952" spans="4:5" x14ac:dyDescent="0.2">
      <c r="D3952" s="40"/>
      <c r="E3952" s="40"/>
    </row>
    <row r="3953" spans="4:5" x14ac:dyDescent="0.2">
      <c r="D3953" s="40"/>
      <c r="E3953" s="40"/>
    </row>
    <row r="3954" spans="4:5" x14ac:dyDescent="0.2">
      <c r="D3954" s="40"/>
      <c r="E3954" s="40"/>
    </row>
    <row r="3955" spans="4:5" x14ac:dyDescent="0.2">
      <c r="D3955" s="40"/>
      <c r="E3955" s="40"/>
    </row>
    <row r="3956" spans="4:5" x14ac:dyDescent="0.2">
      <c r="D3956" s="40"/>
      <c r="E3956" s="40"/>
    </row>
    <row r="3957" spans="4:5" x14ac:dyDescent="0.2">
      <c r="D3957" s="40"/>
      <c r="E3957" s="40"/>
    </row>
    <row r="3958" spans="4:5" x14ac:dyDescent="0.2">
      <c r="D3958" s="40"/>
      <c r="E3958" s="40"/>
    </row>
    <row r="3959" spans="4:5" x14ac:dyDescent="0.2">
      <c r="D3959" s="40"/>
      <c r="E3959" s="40"/>
    </row>
    <row r="3960" spans="4:5" x14ac:dyDescent="0.2">
      <c r="D3960" s="40"/>
      <c r="E3960" s="40"/>
    </row>
    <row r="3961" spans="4:5" x14ac:dyDescent="0.2">
      <c r="D3961" s="40"/>
      <c r="E3961" s="40"/>
    </row>
    <row r="3962" spans="4:5" x14ac:dyDescent="0.2">
      <c r="D3962" s="40"/>
      <c r="E3962" s="40"/>
    </row>
    <row r="3963" spans="4:5" x14ac:dyDescent="0.2">
      <c r="D3963" s="40"/>
      <c r="E3963" s="40"/>
    </row>
    <row r="3964" spans="4:5" x14ac:dyDescent="0.2">
      <c r="D3964" s="40"/>
      <c r="E3964" s="40"/>
    </row>
    <row r="3965" spans="4:5" x14ac:dyDescent="0.2">
      <c r="D3965" s="40"/>
      <c r="E3965" s="40"/>
    </row>
    <row r="3966" spans="4:5" x14ac:dyDescent="0.2">
      <c r="D3966" s="40"/>
      <c r="E3966" s="40"/>
    </row>
    <row r="3967" spans="4:5" x14ac:dyDescent="0.2">
      <c r="D3967" s="40"/>
      <c r="E3967" s="40"/>
    </row>
    <row r="3968" spans="4:5" x14ac:dyDescent="0.2">
      <c r="D3968" s="40"/>
      <c r="E3968" s="40"/>
    </row>
    <row r="3969" spans="4:5" x14ac:dyDescent="0.2">
      <c r="D3969" s="40"/>
      <c r="E3969" s="40"/>
    </row>
    <row r="3970" spans="4:5" x14ac:dyDescent="0.2">
      <c r="D3970" s="40"/>
      <c r="E3970" s="40"/>
    </row>
    <row r="3971" spans="4:5" x14ac:dyDescent="0.2">
      <c r="D3971" s="40"/>
      <c r="E3971" s="40"/>
    </row>
    <row r="3972" spans="4:5" x14ac:dyDescent="0.2">
      <c r="D3972" s="40"/>
      <c r="E3972" s="40"/>
    </row>
    <row r="3973" spans="4:5" x14ac:dyDescent="0.2">
      <c r="D3973" s="40"/>
      <c r="E3973" s="40"/>
    </row>
    <row r="3974" spans="4:5" x14ac:dyDescent="0.2">
      <c r="D3974" s="40"/>
      <c r="E3974" s="40"/>
    </row>
    <row r="3975" spans="4:5" x14ac:dyDescent="0.2">
      <c r="D3975" s="40"/>
      <c r="E3975" s="40"/>
    </row>
    <row r="3976" spans="4:5" x14ac:dyDescent="0.2">
      <c r="D3976" s="40"/>
      <c r="E3976" s="40"/>
    </row>
    <row r="3977" spans="4:5" x14ac:dyDescent="0.2">
      <c r="D3977" s="40"/>
      <c r="E3977" s="40"/>
    </row>
    <row r="3978" spans="4:5" x14ac:dyDescent="0.2">
      <c r="D3978" s="40"/>
      <c r="E3978" s="40"/>
    </row>
    <row r="3979" spans="4:5" x14ac:dyDescent="0.2">
      <c r="D3979" s="40"/>
      <c r="E3979" s="40"/>
    </row>
    <row r="3980" spans="4:5" x14ac:dyDescent="0.2">
      <c r="D3980" s="40"/>
      <c r="E3980" s="40"/>
    </row>
    <row r="3981" spans="4:5" x14ac:dyDescent="0.2">
      <c r="D3981" s="40"/>
      <c r="E3981" s="40"/>
    </row>
    <row r="3982" spans="4:5" x14ac:dyDescent="0.2">
      <c r="D3982" s="40"/>
      <c r="E3982" s="40"/>
    </row>
    <row r="3983" spans="4:5" x14ac:dyDescent="0.2">
      <c r="D3983" s="40"/>
      <c r="E3983" s="40"/>
    </row>
    <row r="3984" spans="4:5" x14ac:dyDescent="0.2">
      <c r="D3984" s="40"/>
      <c r="E3984" s="40"/>
    </row>
    <row r="3985" spans="4:5" x14ac:dyDescent="0.2">
      <c r="D3985" s="40"/>
      <c r="E3985" s="40"/>
    </row>
    <row r="3986" spans="4:5" x14ac:dyDescent="0.2">
      <c r="D3986" s="40"/>
      <c r="E3986" s="40"/>
    </row>
    <row r="3987" spans="4:5" x14ac:dyDescent="0.2">
      <c r="D3987" s="40"/>
      <c r="E3987" s="40"/>
    </row>
    <row r="3988" spans="4:5" x14ac:dyDescent="0.2">
      <c r="D3988" s="40"/>
      <c r="E3988" s="40"/>
    </row>
    <row r="3989" spans="4:5" x14ac:dyDescent="0.2">
      <c r="D3989" s="40"/>
      <c r="E3989" s="40"/>
    </row>
    <row r="3990" spans="4:5" x14ac:dyDescent="0.2">
      <c r="D3990" s="40"/>
      <c r="E3990" s="40"/>
    </row>
    <row r="3991" spans="4:5" x14ac:dyDescent="0.2">
      <c r="D3991" s="40"/>
      <c r="E3991" s="40"/>
    </row>
    <row r="3992" spans="4:5" x14ac:dyDescent="0.2">
      <c r="D3992" s="40"/>
      <c r="E3992" s="40"/>
    </row>
    <row r="3993" spans="4:5" x14ac:dyDescent="0.2">
      <c r="D3993" s="40"/>
      <c r="E3993" s="40"/>
    </row>
    <row r="3994" spans="4:5" x14ac:dyDescent="0.2">
      <c r="D3994" s="40"/>
      <c r="E3994" s="40"/>
    </row>
    <row r="3995" spans="4:5" x14ac:dyDescent="0.2">
      <c r="D3995" s="40"/>
      <c r="E3995" s="40"/>
    </row>
    <row r="3996" spans="4:5" x14ac:dyDescent="0.2">
      <c r="D3996" s="40"/>
      <c r="E3996" s="40"/>
    </row>
    <row r="3997" spans="4:5" x14ac:dyDescent="0.2">
      <c r="D3997" s="40"/>
      <c r="E3997" s="40"/>
    </row>
    <row r="3998" spans="4:5" x14ac:dyDescent="0.2">
      <c r="D3998" s="40"/>
      <c r="E3998" s="40"/>
    </row>
    <row r="3999" spans="4:5" x14ac:dyDescent="0.2">
      <c r="D3999" s="40"/>
      <c r="E3999" s="40"/>
    </row>
    <row r="4000" spans="4:5" x14ac:dyDescent="0.2">
      <c r="D4000" s="40"/>
      <c r="E4000" s="40"/>
    </row>
    <row r="4001" spans="4:5" x14ac:dyDescent="0.2">
      <c r="D4001" s="40"/>
      <c r="E4001" s="40"/>
    </row>
    <row r="4002" spans="4:5" x14ac:dyDescent="0.2">
      <c r="D4002" s="40"/>
      <c r="E4002" s="40"/>
    </row>
    <row r="4003" spans="4:5" x14ac:dyDescent="0.2">
      <c r="D4003" s="40"/>
      <c r="E4003" s="40"/>
    </row>
    <row r="4004" spans="4:5" x14ac:dyDescent="0.2">
      <c r="D4004" s="40"/>
      <c r="E4004" s="40"/>
    </row>
    <row r="4005" spans="4:5" x14ac:dyDescent="0.2">
      <c r="D4005" s="40"/>
      <c r="E4005" s="40"/>
    </row>
    <row r="4006" spans="4:5" x14ac:dyDescent="0.2">
      <c r="D4006" s="40"/>
      <c r="E4006" s="40"/>
    </row>
    <row r="4007" spans="4:5" x14ac:dyDescent="0.2">
      <c r="D4007" s="40"/>
      <c r="E4007" s="40"/>
    </row>
    <row r="4008" spans="4:5" x14ac:dyDescent="0.2">
      <c r="D4008" s="40"/>
      <c r="E4008" s="40"/>
    </row>
    <row r="4009" spans="4:5" x14ac:dyDescent="0.2">
      <c r="D4009" s="40"/>
      <c r="E4009" s="40"/>
    </row>
    <row r="4010" spans="4:5" x14ac:dyDescent="0.2">
      <c r="D4010" s="40"/>
      <c r="E4010" s="40"/>
    </row>
    <row r="4011" spans="4:5" x14ac:dyDescent="0.2">
      <c r="D4011" s="40"/>
      <c r="E4011" s="40"/>
    </row>
    <row r="4012" spans="4:5" x14ac:dyDescent="0.2">
      <c r="D4012" s="40"/>
      <c r="E4012" s="40"/>
    </row>
    <row r="4013" spans="4:5" x14ac:dyDescent="0.2">
      <c r="D4013" s="40"/>
      <c r="E4013" s="40"/>
    </row>
    <row r="4014" spans="4:5" x14ac:dyDescent="0.2">
      <c r="D4014" s="40"/>
      <c r="E4014" s="40"/>
    </row>
    <row r="4015" spans="4:5" x14ac:dyDescent="0.2">
      <c r="D4015" s="40"/>
      <c r="E4015" s="40"/>
    </row>
    <row r="4016" spans="4:5" x14ac:dyDescent="0.2">
      <c r="D4016" s="40"/>
      <c r="E4016" s="40"/>
    </row>
    <row r="4017" spans="4:5" x14ac:dyDescent="0.2">
      <c r="D4017" s="40"/>
      <c r="E4017" s="40"/>
    </row>
    <row r="4018" spans="4:5" x14ac:dyDescent="0.2">
      <c r="D4018" s="40"/>
      <c r="E4018" s="40"/>
    </row>
    <row r="4019" spans="4:5" x14ac:dyDescent="0.2">
      <c r="D4019" s="40"/>
      <c r="E4019" s="40"/>
    </row>
    <row r="4020" spans="4:5" x14ac:dyDescent="0.2">
      <c r="D4020" s="40"/>
      <c r="E4020" s="40"/>
    </row>
    <row r="4021" spans="4:5" x14ac:dyDescent="0.2">
      <c r="D4021" s="40"/>
      <c r="E4021" s="40"/>
    </row>
    <row r="4022" spans="4:5" x14ac:dyDescent="0.2">
      <c r="D4022" s="40"/>
      <c r="E4022" s="40"/>
    </row>
    <row r="4023" spans="4:5" x14ac:dyDescent="0.2">
      <c r="D4023" s="40"/>
      <c r="E4023" s="40"/>
    </row>
    <row r="4024" spans="4:5" x14ac:dyDescent="0.2">
      <c r="D4024" s="40"/>
      <c r="E4024" s="40"/>
    </row>
    <row r="4025" spans="4:5" x14ac:dyDescent="0.2">
      <c r="D4025" s="40"/>
      <c r="E4025" s="40"/>
    </row>
    <row r="4026" spans="4:5" x14ac:dyDescent="0.2">
      <c r="D4026" s="40"/>
      <c r="E4026" s="40"/>
    </row>
    <row r="4027" spans="4:5" x14ac:dyDescent="0.2">
      <c r="D4027" s="40"/>
      <c r="E4027" s="40"/>
    </row>
    <row r="4028" spans="4:5" x14ac:dyDescent="0.2">
      <c r="D4028" s="40"/>
      <c r="E4028" s="40"/>
    </row>
    <row r="4029" spans="4:5" x14ac:dyDescent="0.2">
      <c r="D4029" s="40"/>
      <c r="E4029" s="40"/>
    </row>
    <row r="4030" spans="4:5" x14ac:dyDescent="0.2">
      <c r="D4030" s="40"/>
      <c r="E4030" s="40"/>
    </row>
    <row r="4031" spans="4:5" x14ac:dyDescent="0.2">
      <c r="D4031" s="40"/>
      <c r="E4031" s="40"/>
    </row>
    <row r="4032" spans="4:5" x14ac:dyDescent="0.2">
      <c r="D4032" s="40"/>
      <c r="E4032" s="40"/>
    </row>
    <row r="4033" spans="4:5" x14ac:dyDescent="0.2">
      <c r="D4033" s="40"/>
      <c r="E4033" s="40"/>
    </row>
    <row r="4034" spans="4:5" x14ac:dyDescent="0.2">
      <c r="D4034" s="40"/>
      <c r="E4034" s="40"/>
    </row>
    <row r="4035" spans="4:5" x14ac:dyDescent="0.2">
      <c r="D4035" s="40"/>
      <c r="E4035" s="40"/>
    </row>
    <row r="4036" spans="4:5" x14ac:dyDescent="0.2">
      <c r="D4036" s="40"/>
      <c r="E4036" s="40"/>
    </row>
    <row r="4037" spans="4:5" x14ac:dyDescent="0.2">
      <c r="D4037" s="40"/>
      <c r="E4037" s="40"/>
    </row>
    <row r="4038" spans="4:5" x14ac:dyDescent="0.2">
      <c r="D4038" s="40"/>
      <c r="E4038" s="40"/>
    </row>
    <row r="4039" spans="4:5" x14ac:dyDescent="0.2">
      <c r="D4039" s="40"/>
      <c r="E4039" s="40"/>
    </row>
    <row r="4040" spans="4:5" x14ac:dyDescent="0.2">
      <c r="D4040" s="40"/>
      <c r="E4040" s="40"/>
    </row>
    <row r="4041" spans="4:5" x14ac:dyDescent="0.2">
      <c r="D4041" s="40"/>
      <c r="E4041" s="40"/>
    </row>
    <row r="4042" spans="4:5" x14ac:dyDescent="0.2">
      <c r="D4042" s="40"/>
      <c r="E4042" s="40"/>
    </row>
    <row r="4043" spans="4:5" x14ac:dyDescent="0.2">
      <c r="D4043" s="40"/>
      <c r="E4043" s="40"/>
    </row>
    <row r="4044" spans="4:5" x14ac:dyDescent="0.2">
      <c r="D4044" s="40"/>
      <c r="E4044" s="40"/>
    </row>
    <row r="4045" spans="4:5" x14ac:dyDescent="0.2">
      <c r="D4045" s="40"/>
      <c r="E4045" s="40"/>
    </row>
    <row r="4046" spans="4:5" x14ac:dyDescent="0.2">
      <c r="D4046" s="40"/>
      <c r="E4046" s="40"/>
    </row>
    <row r="4047" spans="4:5" x14ac:dyDescent="0.2">
      <c r="D4047" s="40"/>
      <c r="E4047" s="40"/>
    </row>
    <row r="4048" spans="4:5" x14ac:dyDescent="0.2">
      <c r="D4048" s="40"/>
      <c r="E4048" s="40"/>
    </row>
    <row r="4049" spans="4:5" x14ac:dyDescent="0.2">
      <c r="D4049" s="40"/>
      <c r="E4049" s="40"/>
    </row>
    <row r="4050" spans="4:5" x14ac:dyDescent="0.2">
      <c r="D4050" s="40"/>
      <c r="E4050" s="40"/>
    </row>
    <row r="4051" spans="4:5" x14ac:dyDescent="0.2">
      <c r="D4051" s="40"/>
      <c r="E4051" s="40"/>
    </row>
    <row r="4052" spans="4:5" x14ac:dyDescent="0.2">
      <c r="D4052" s="40"/>
      <c r="E4052" s="40"/>
    </row>
    <row r="4053" spans="4:5" x14ac:dyDescent="0.2">
      <c r="D4053" s="40"/>
      <c r="E4053" s="40"/>
    </row>
    <row r="4054" spans="4:5" x14ac:dyDescent="0.2">
      <c r="D4054" s="40"/>
      <c r="E4054" s="40"/>
    </row>
    <row r="4055" spans="4:5" x14ac:dyDescent="0.2">
      <c r="D4055" s="40"/>
      <c r="E4055" s="40"/>
    </row>
    <row r="4056" spans="4:5" x14ac:dyDescent="0.2">
      <c r="D4056" s="40"/>
      <c r="E4056" s="40"/>
    </row>
    <row r="4057" spans="4:5" x14ac:dyDescent="0.2">
      <c r="D4057" s="40"/>
      <c r="E4057" s="40"/>
    </row>
    <row r="4058" spans="4:5" x14ac:dyDescent="0.2">
      <c r="D4058" s="40"/>
      <c r="E4058" s="40"/>
    </row>
    <row r="4059" spans="4:5" x14ac:dyDescent="0.2">
      <c r="D4059" s="40"/>
      <c r="E4059" s="40"/>
    </row>
    <row r="4060" spans="4:5" x14ac:dyDescent="0.2">
      <c r="D4060" s="40"/>
      <c r="E4060" s="40"/>
    </row>
    <row r="4061" spans="4:5" x14ac:dyDescent="0.2">
      <c r="D4061" s="40"/>
      <c r="E4061" s="40"/>
    </row>
    <row r="4062" spans="4:5" x14ac:dyDescent="0.2">
      <c r="D4062" s="40"/>
      <c r="E4062" s="40"/>
    </row>
    <row r="4063" spans="4:5" x14ac:dyDescent="0.2">
      <c r="D4063" s="40"/>
      <c r="E4063" s="40"/>
    </row>
    <row r="4064" spans="4:5" x14ac:dyDescent="0.2">
      <c r="D4064" s="40"/>
      <c r="E4064" s="40"/>
    </row>
    <row r="4065" spans="4:5" x14ac:dyDescent="0.2">
      <c r="D4065" s="40"/>
      <c r="E4065" s="40"/>
    </row>
    <row r="4066" spans="4:5" x14ac:dyDescent="0.2">
      <c r="D4066" s="40"/>
      <c r="E4066" s="40"/>
    </row>
    <row r="4067" spans="4:5" x14ac:dyDescent="0.2">
      <c r="D4067" s="40"/>
      <c r="E4067" s="40"/>
    </row>
    <row r="4068" spans="4:5" x14ac:dyDescent="0.2">
      <c r="D4068" s="40"/>
      <c r="E4068" s="40"/>
    </row>
    <row r="4069" spans="4:5" x14ac:dyDescent="0.2">
      <c r="D4069" s="40"/>
      <c r="E4069" s="40"/>
    </row>
    <row r="4070" spans="4:5" x14ac:dyDescent="0.2">
      <c r="D4070" s="40"/>
      <c r="E4070" s="40"/>
    </row>
    <row r="4071" spans="4:5" x14ac:dyDescent="0.2">
      <c r="D4071" s="40"/>
      <c r="E4071" s="40"/>
    </row>
    <row r="4072" spans="4:5" x14ac:dyDescent="0.2">
      <c r="D4072" s="40"/>
      <c r="E4072" s="40"/>
    </row>
    <row r="4073" spans="4:5" x14ac:dyDescent="0.2">
      <c r="D4073" s="40"/>
      <c r="E4073" s="40"/>
    </row>
    <row r="4074" spans="4:5" x14ac:dyDescent="0.2">
      <c r="D4074" s="40"/>
      <c r="E4074" s="40"/>
    </row>
    <row r="4075" spans="4:5" x14ac:dyDescent="0.2">
      <c r="D4075" s="40"/>
      <c r="E4075" s="40"/>
    </row>
    <row r="4076" spans="4:5" x14ac:dyDescent="0.2">
      <c r="D4076" s="40"/>
      <c r="E4076" s="40"/>
    </row>
    <row r="4077" spans="4:5" x14ac:dyDescent="0.2">
      <c r="D4077" s="40"/>
      <c r="E4077" s="40"/>
    </row>
    <row r="4078" spans="4:5" x14ac:dyDescent="0.2">
      <c r="D4078" s="40"/>
      <c r="E4078" s="40"/>
    </row>
    <row r="4079" spans="4:5" x14ac:dyDescent="0.2">
      <c r="D4079" s="40"/>
      <c r="E4079" s="40"/>
    </row>
    <row r="4080" spans="4:5" x14ac:dyDescent="0.2">
      <c r="D4080" s="40"/>
      <c r="E4080" s="40"/>
    </row>
    <row r="4081" spans="4:5" x14ac:dyDescent="0.2">
      <c r="D4081" s="40"/>
      <c r="E4081" s="40"/>
    </row>
    <row r="4082" spans="4:5" x14ac:dyDescent="0.2">
      <c r="D4082" s="40"/>
      <c r="E4082" s="40"/>
    </row>
    <row r="4083" spans="4:5" x14ac:dyDescent="0.2">
      <c r="D4083" s="40"/>
      <c r="E4083" s="40"/>
    </row>
    <row r="4084" spans="4:5" x14ac:dyDescent="0.2">
      <c r="D4084" s="40"/>
      <c r="E4084" s="40"/>
    </row>
    <row r="4085" spans="4:5" x14ac:dyDescent="0.2">
      <c r="D4085" s="40"/>
      <c r="E4085" s="40"/>
    </row>
    <row r="4086" spans="4:5" x14ac:dyDescent="0.2">
      <c r="D4086" s="40"/>
      <c r="E4086" s="40"/>
    </row>
    <row r="4087" spans="4:5" x14ac:dyDescent="0.2">
      <c r="D4087" s="40"/>
      <c r="E4087" s="40"/>
    </row>
    <row r="4088" spans="4:5" x14ac:dyDescent="0.2">
      <c r="D4088" s="40"/>
      <c r="E4088" s="40"/>
    </row>
    <row r="4089" spans="4:5" x14ac:dyDescent="0.2">
      <c r="D4089" s="40"/>
      <c r="E4089" s="40"/>
    </row>
    <row r="4090" spans="4:5" x14ac:dyDescent="0.2">
      <c r="D4090" s="40"/>
      <c r="E4090" s="40"/>
    </row>
    <row r="4091" spans="4:5" x14ac:dyDescent="0.2">
      <c r="D4091" s="40"/>
      <c r="E4091" s="40"/>
    </row>
    <row r="4092" spans="4:5" x14ac:dyDescent="0.2">
      <c r="D4092" s="40"/>
      <c r="E4092" s="40"/>
    </row>
    <row r="4093" spans="4:5" x14ac:dyDescent="0.2">
      <c r="D4093" s="40"/>
      <c r="E4093" s="40"/>
    </row>
    <row r="4094" spans="4:5" x14ac:dyDescent="0.2">
      <c r="D4094" s="40"/>
      <c r="E4094" s="40"/>
    </row>
    <row r="4095" spans="4:5" x14ac:dyDescent="0.2">
      <c r="D4095" s="40"/>
      <c r="E4095" s="40"/>
    </row>
    <row r="4096" spans="4:5" x14ac:dyDescent="0.2">
      <c r="D4096" s="40"/>
      <c r="E4096" s="40"/>
    </row>
    <row r="4097" spans="4:5" x14ac:dyDescent="0.2">
      <c r="D4097" s="40"/>
      <c r="E4097" s="40"/>
    </row>
    <row r="4098" spans="4:5" x14ac:dyDescent="0.2">
      <c r="D4098" s="40"/>
      <c r="E4098" s="40"/>
    </row>
    <row r="4099" spans="4:5" x14ac:dyDescent="0.2">
      <c r="D4099" s="40"/>
      <c r="E4099" s="40"/>
    </row>
    <row r="4100" spans="4:5" x14ac:dyDescent="0.2">
      <c r="D4100" s="40"/>
      <c r="E4100" s="40"/>
    </row>
    <row r="4101" spans="4:5" x14ac:dyDescent="0.2">
      <c r="D4101" s="40"/>
      <c r="E4101" s="40"/>
    </row>
    <row r="4102" spans="4:5" x14ac:dyDescent="0.2">
      <c r="D4102" s="40"/>
      <c r="E4102" s="40"/>
    </row>
    <row r="4103" spans="4:5" x14ac:dyDescent="0.2">
      <c r="D4103" s="40"/>
      <c r="E4103" s="40"/>
    </row>
    <row r="4104" spans="4:5" x14ac:dyDescent="0.2">
      <c r="D4104" s="40"/>
      <c r="E4104" s="40"/>
    </row>
    <row r="4105" spans="4:5" x14ac:dyDescent="0.2">
      <c r="D4105" s="40"/>
      <c r="E4105" s="40"/>
    </row>
    <row r="4106" spans="4:5" x14ac:dyDescent="0.2">
      <c r="D4106" s="40"/>
      <c r="E4106" s="40"/>
    </row>
    <row r="4107" spans="4:5" x14ac:dyDescent="0.2">
      <c r="D4107" s="40"/>
      <c r="E4107" s="40"/>
    </row>
    <row r="4108" spans="4:5" x14ac:dyDescent="0.2">
      <c r="D4108" s="40"/>
      <c r="E4108" s="40"/>
    </row>
    <row r="4109" spans="4:5" x14ac:dyDescent="0.2">
      <c r="D4109" s="40"/>
      <c r="E4109" s="40"/>
    </row>
    <row r="4110" spans="4:5" x14ac:dyDescent="0.2">
      <c r="D4110" s="40"/>
      <c r="E4110" s="40"/>
    </row>
    <row r="4111" spans="4:5" x14ac:dyDescent="0.2">
      <c r="D4111" s="40"/>
      <c r="E4111" s="40"/>
    </row>
    <row r="4112" spans="4:5" x14ac:dyDescent="0.2">
      <c r="D4112" s="40"/>
      <c r="E4112" s="40"/>
    </row>
    <row r="4113" spans="4:5" x14ac:dyDescent="0.2">
      <c r="D4113" s="40"/>
      <c r="E4113" s="40"/>
    </row>
    <row r="4114" spans="4:5" x14ac:dyDescent="0.2">
      <c r="D4114" s="40"/>
      <c r="E4114" s="40"/>
    </row>
    <row r="4115" spans="4:5" x14ac:dyDescent="0.2">
      <c r="D4115" s="40"/>
      <c r="E4115" s="40"/>
    </row>
    <row r="4116" spans="4:5" x14ac:dyDescent="0.2">
      <c r="D4116" s="40"/>
      <c r="E4116" s="40"/>
    </row>
    <row r="4117" spans="4:5" x14ac:dyDescent="0.2">
      <c r="D4117" s="40"/>
      <c r="E4117" s="40"/>
    </row>
    <row r="4118" spans="4:5" x14ac:dyDescent="0.2">
      <c r="D4118" s="40"/>
      <c r="E4118" s="40"/>
    </row>
    <row r="4119" spans="4:5" x14ac:dyDescent="0.2">
      <c r="D4119" s="40"/>
      <c r="E4119" s="40"/>
    </row>
    <row r="4120" spans="4:5" x14ac:dyDescent="0.2">
      <c r="D4120" s="40"/>
      <c r="E4120" s="40"/>
    </row>
    <row r="4121" spans="4:5" x14ac:dyDescent="0.2">
      <c r="D4121" s="40"/>
      <c r="E4121" s="40"/>
    </row>
    <row r="4122" spans="4:5" x14ac:dyDescent="0.2">
      <c r="D4122" s="40"/>
      <c r="E4122" s="40"/>
    </row>
    <row r="4123" spans="4:5" x14ac:dyDescent="0.2">
      <c r="D4123" s="40"/>
      <c r="E4123" s="40"/>
    </row>
    <row r="4124" spans="4:5" x14ac:dyDescent="0.2">
      <c r="D4124" s="40"/>
      <c r="E4124" s="40"/>
    </row>
    <row r="4125" spans="4:5" x14ac:dyDescent="0.2">
      <c r="D4125" s="40"/>
      <c r="E4125" s="40"/>
    </row>
    <row r="4126" spans="4:5" x14ac:dyDescent="0.2">
      <c r="D4126" s="40"/>
      <c r="E4126" s="40"/>
    </row>
    <row r="4127" spans="4:5" x14ac:dyDescent="0.2">
      <c r="D4127" s="40"/>
      <c r="E4127" s="40"/>
    </row>
    <row r="4128" spans="4:5" x14ac:dyDescent="0.2">
      <c r="D4128" s="40"/>
      <c r="E4128" s="40"/>
    </row>
    <row r="4129" spans="4:5" x14ac:dyDescent="0.2">
      <c r="D4129" s="40"/>
      <c r="E4129" s="40"/>
    </row>
    <row r="4130" spans="4:5" x14ac:dyDescent="0.2">
      <c r="D4130" s="40"/>
      <c r="E4130" s="40"/>
    </row>
    <row r="4131" spans="4:5" x14ac:dyDescent="0.2">
      <c r="D4131" s="40"/>
      <c r="E4131" s="40"/>
    </row>
    <row r="4132" spans="4:5" x14ac:dyDescent="0.2">
      <c r="D4132" s="40"/>
      <c r="E4132" s="40"/>
    </row>
    <row r="4133" spans="4:5" x14ac:dyDescent="0.2">
      <c r="D4133" s="40"/>
      <c r="E4133" s="40"/>
    </row>
    <row r="4134" spans="4:5" x14ac:dyDescent="0.2">
      <c r="D4134" s="40"/>
      <c r="E4134" s="40"/>
    </row>
    <row r="4135" spans="4:5" x14ac:dyDescent="0.2">
      <c r="D4135" s="40"/>
      <c r="E4135" s="40"/>
    </row>
    <row r="4136" spans="4:5" x14ac:dyDescent="0.2">
      <c r="D4136" s="40"/>
      <c r="E4136" s="40"/>
    </row>
    <row r="4137" spans="4:5" x14ac:dyDescent="0.2">
      <c r="D4137" s="40"/>
      <c r="E4137" s="40"/>
    </row>
    <row r="4138" spans="4:5" x14ac:dyDescent="0.2">
      <c r="D4138" s="40"/>
      <c r="E4138" s="40"/>
    </row>
    <row r="4139" spans="4:5" x14ac:dyDescent="0.2">
      <c r="D4139" s="40"/>
      <c r="E4139" s="40"/>
    </row>
    <row r="4140" spans="4:5" x14ac:dyDescent="0.2">
      <c r="D4140" s="40"/>
      <c r="E4140" s="40"/>
    </row>
    <row r="4141" spans="4:5" x14ac:dyDescent="0.2">
      <c r="D4141" s="40"/>
      <c r="E4141" s="40"/>
    </row>
    <row r="4142" spans="4:5" x14ac:dyDescent="0.2">
      <c r="D4142" s="40"/>
      <c r="E4142" s="40"/>
    </row>
    <row r="4143" spans="4:5" x14ac:dyDescent="0.2">
      <c r="D4143" s="40"/>
      <c r="E4143" s="40"/>
    </row>
    <row r="4144" spans="4:5" x14ac:dyDescent="0.2">
      <c r="D4144" s="40"/>
      <c r="E4144" s="40"/>
    </row>
    <row r="4145" spans="4:5" x14ac:dyDescent="0.2">
      <c r="D4145" s="40"/>
      <c r="E4145" s="40"/>
    </row>
    <row r="4146" spans="4:5" x14ac:dyDescent="0.2">
      <c r="D4146" s="40"/>
      <c r="E4146" s="40"/>
    </row>
    <row r="4147" spans="4:5" x14ac:dyDescent="0.2">
      <c r="D4147" s="40"/>
      <c r="E4147" s="40"/>
    </row>
    <row r="4148" spans="4:5" x14ac:dyDescent="0.2">
      <c r="D4148" s="40"/>
      <c r="E4148" s="40"/>
    </row>
    <row r="4149" spans="4:5" x14ac:dyDescent="0.2">
      <c r="D4149" s="40"/>
      <c r="E4149" s="40"/>
    </row>
    <row r="4150" spans="4:5" x14ac:dyDescent="0.2">
      <c r="D4150" s="40"/>
      <c r="E4150" s="40"/>
    </row>
    <row r="4151" spans="4:5" x14ac:dyDescent="0.2">
      <c r="D4151" s="40"/>
      <c r="E4151" s="40"/>
    </row>
    <row r="4152" spans="4:5" x14ac:dyDescent="0.2">
      <c r="D4152" s="40"/>
      <c r="E4152" s="40"/>
    </row>
    <row r="4153" spans="4:5" x14ac:dyDescent="0.2">
      <c r="D4153" s="40"/>
      <c r="E4153" s="40"/>
    </row>
    <row r="4154" spans="4:5" x14ac:dyDescent="0.2">
      <c r="D4154" s="40"/>
      <c r="E4154" s="40"/>
    </row>
    <row r="4155" spans="4:5" x14ac:dyDescent="0.2">
      <c r="D4155" s="40"/>
      <c r="E4155" s="40"/>
    </row>
    <row r="4156" spans="4:5" x14ac:dyDescent="0.2">
      <c r="D4156" s="40"/>
      <c r="E4156" s="40"/>
    </row>
    <row r="4157" spans="4:5" x14ac:dyDescent="0.2">
      <c r="D4157" s="40"/>
      <c r="E4157" s="40"/>
    </row>
    <row r="4158" spans="4:5" x14ac:dyDescent="0.2">
      <c r="D4158" s="40"/>
      <c r="E4158" s="40"/>
    </row>
    <row r="4159" spans="4:5" x14ac:dyDescent="0.2">
      <c r="D4159" s="40"/>
      <c r="E4159" s="40"/>
    </row>
    <row r="4160" spans="4:5" x14ac:dyDescent="0.2">
      <c r="D4160" s="40"/>
      <c r="E4160" s="40"/>
    </row>
    <row r="4161" spans="4:5" x14ac:dyDescent="0.2">
      <c r="D4161" s="40"/>
      <c r="E4161" s="40"/>
    </row>
    <row r="4162" spans="4:5" x14ac:dyDescent="0.2">
      <c r="D4162" s="40"/>
      <c r="E4162" s="40"/>
    </row>
    <row r="4163" spans="4:5" x14ac:dyDescent="0.2">
      <c r="D4163" s="40"/>
      <c r="E4163" s="40"/>
    </row>
    <row r="4164" spans="4:5" x14ac:dyDescent="0.2">
      <c r="D4164" s="40"/>
      <c r="E4164" s="40"/>
    </row>
    <row r="4165" spans="4:5" x14ac:dyDescent="0.2">
      <c r="D4165" s="40"/>
      <c r="E4165" s="40"/>
    </row>
    <row r="4166" spans="4:5" x14ac:dyDescent="0.2">
      <c r="D4166" s="40"/>
      <c r="E4166" s="40"/>
    </row>
    <row r="4167" spans="4:5" x14ac:dyDescent="0.2">
      <c r="D4167" s="40"/>
      <c r="E4167" s="40"/>
    </row>
    <row r="4168" spans="4:5" x14ac:dyDescent="0.2">
      <c r="D4168" s="40"/>
      <c r="E4168" s="40"/>
    </row>
    <row r="4169" spans="4:5" x14ac:dyDescent="0.2">
      <c r="D4169" s="40"/>
      <c r="E4169" s="40"/>
    </row>
    <row r="4170" spans="4:5" x14ac:dyDescent="0.2">
      <c r="D4170" s="40"/>
      <c r="E4170" s="40"/>
    </row>
    <row r="4171" spans="4:5" x14ac:dyDescent="0.2">
      <c r="D4171" s="40"/>
      <c r="E4171" s="40"/>
    </row>
    <row r="4172" spans="4:5" x14ac:dyDescent="0.2">
      <c r="D4172" s="40"/>
      <c r="E4172" s="40"/>
    </row>
    <row r="4173" spans="4:5" x14ac:dyDescent="0.2">
      <c r="D4173" s="40"/>
      <c r="E4173" s="40"/>
    </row>
    <row r="4174" spans="4:5" x14ac:dyDescent="0.2">
      <c r="D4174" s="40"/>
      <c r="E4174" s="40"/>
    </row>
    <row r="4175" spans="4:5" x14ac:dyDescent="0.2">
      <c r="D4175" s="40"/>
      <c r="E4175" s="40"/>
    </row>
    <row r="4176" spans="4:5" x14ac:dyDescent="0.2">
      <c r="D4176" s="40"/>
      <c r="E4176" s="40"/>
    </row>
    <row r="4177" spans="4:5" x14ac:dyDescent="0.2">
      <c r="D4177" s="40"/>
      <c r="E4177" s="40"/>
    </row>
    <row r="4178" spans="4:5" x14ac:dyDescent="0.2">
      <c r="D4178" s="40"/>
      <c r="E4178" s="40"/>
    </row>
    <row r="4179" spans="4:5" x14ac:dyDescent="0.2">
      <c r="D4179" s="40"/>
      <c r="E4179" s="40"/>
    </row>
    <row r="4180" spans="4:5" x14ac:dyDescent="0.2">
      <c r="D4180" s="40"/>
      <c r="E4180" s="40"/>
    </row>
    <row r="4181" spans="4:5" x14ac:dyDescent="0.2">
      <c r="D4181" s="40"/>
      <c r="E4181" s="40"/>
    </row>
    <row r="4182" spans="4:5" x14ac:dyDescent="0.2">
      <c r="D4182" s="40"/>
      <c r="E4182" s="40"/>
    </row>
    <row r="4183" spans="4:5" x14ac:dyDescent="0.2">
      <c r="D4183" s="40"/>
      <c r="E4183" s="40"/>
    </row>
    <row r="4184" spans="4:5" x14ac:dyDescent="0.2">
      <c r="D4184" s="40"/>
      <c r="E4184" s="40"/>
    </row>
    <row r="4185" spans="4:5" x14ac:dyDescent="0.2">
      <c r="D4185" s="40"/>
      <c r="E4185" s="40"/>
    </row>
    <row r="4186" spans="4:5" x14ac:dyDescent="0.2">
      <c r="D4186" s="40"/>
      <c r="E4186" s="40"/>
    </row>
    <row r="4187" spans="4:5" x14ac:dyDescent="0.2">
      <c r="D4187" s="40"/>
      <c r="E4187" s="40"/>
    </row>
    <row r="4188" spans="4:5" x14ac:dyDescent="0.2">
      <c r="D4188" s="40"/>
      <c r="E4188" s="40"/>
    </row>
    <row r="4189" spans="4:5" x14ac:dyDescent="0.2">
      <c r="D4189" s="40"/>
      <c r="E4189" s="40"/>
    </row>
    <row r="4190" spans="4:5" x14ac:dyDescent="0.2">
      <c r="D4190" s="40"/>
      <c r="E4190" s="40"/>
    </row>
    <row r="4191" spans="4:5" x14ac:dyDescent="0.2">
      <c r="D4191" s="40"/>
      <c r="E4191" s="40"/>
    </row>
    <row r="4192" spans="4:5" x14ac:dyDescent="0.2">
      <c r="D4192" s="40"/>
      <c r="E4192" s="40"/>
    </row>
    <row r="4193" spans="4:5" x14ac:dyDescent="0.2">
      <c r="D4193" s="40"/>
      <c r="E4193" s="40"/>
    </row>
    <row r="4194" spans="4:5" x14ac:dyDescent="0.2">
      <c r="D4194" s="40"/>
      <c r="E4194" s="40"/>
    </row>
    <row r="4195" spans="4:5" x14ac:dyDescent="0.2">
      <c r="D4195" s="40"/>
      <c r="E4195" s="40"/>
    </row>
    <row r="4196" spans="4:5" x14ac:dyDescent="0.2">
      <c r="D4196" s="40"/>
      <c r="E4196" s="40"/>
    </row>
    <row r="4197" spans="4:5" x14ac:dyDescent="0.2">
      <c r="D4197" s="40"/>
      <c r="E4197" s="40"/>
    </row>
    <row r="4198" spans="4:5" x14ac:dyDescent="0.2">
      <c r="D4198" s="40"/>
      <c r="E4198" s="40"/>
    </row>
    <row r="4199" spans="4:5" x14ac:dyDescent="0.2">
      <c r="D4199" s="40"/>
      <c r="E4199" s="40"/>
    </row>
    <row r="4200" spans="4:5" x14ac:dyDescent="0.2">
      <c r="D4200" s="40"/>
      <c r="E4200" s="40"/>
    </row>
    <row r="4201" spans="4:5" x14ac:dyDescent="0.2">
      <c r="D4201" s="40"/>
      <c r="E4201" s="40"/>
    </row>
    <row r="4202" spans="4:5" x14ac:dyDescent="0.2">
      <c r="D4202" s="40"/>
      <c r="E4202" s="40"/>
    </row>
    <row r="4203" spans="4:5" x14ac:dyDescent="0.2">
      <c r="D4203" s="40"/>
      <c r="E4203" s="40"/>
    </row>
    <row r="4204" spans="4:5" x14ac:dyDescent="0.2">
      <c r="D4204" s="40"/>
      <c r="E4204" s="40"/>
    </row>
    <row r="4205" spans="4:5" x14ac:dyDescent="0.2">
      <c r="D4205" s="40"/>
      <c r="E4205" s="40"/>
    </row>
    <row r="4206" spans="4:5" x14ac:dyDescent="0.2">
      <c r="D4206" s="40"/>
      <c r="E4206" s="40"/>
    </row>
    <row r="4207" spans="4:5" x14ac:dyDescent="0.2">
      <c r="D4207" s="40"/>
      <c r="E4207" s="40"/>
    </row>
    <row r="4208" spans="4:5" x14ac:dyDescent="0.2">
      <c r="D4208" s="40"/>
      <c r="E4208" s="40"/>
    </row>
    <row r="4209" spans="4:5" x14ac:dyDescent="0.2">
      <c r="D4209" s="40"/>
      <c r="E4209" s="40"/>
    </row>
    <row r="4210" spans="4:5" x14ac:dyDescent="0.2">
      <c r="D4210" s="40"/>
      <c r="E4210" s="40"/>
    </row>
    <row r="4211" spans="4:5" x14ac:dyDescent="0.2">
      <c r="D4211" s="40"/>
      <c r="E4211" s="40"/>
    </row>
    <row r="4212" spans="4:5" x14ac:dyDescent="0.2">
      <c r="D4212" s="40"/>
      <c r="E4212" s="40"/>
    </row>
    <row r="4213" spans="4:5" x14ac:dyDescent="0.2">
      <c r="D4213" s="40"/>
      <c r="E4213" s="40"/>
    </row>
    <row r="4214" spans="4:5" x14ac:dyDescent="0.2">
      <c r="D4214" s="40"/>
      <c r="E4214" s="40"/>
    </row>
    <row r="4215" spans="4:5" x14ac:dyDescent="0.2">
      <c r="D4215" s="40"/>
      <c r="E4215" s="40"/>
    </row>
    <row r="4216" spans="4:5" x14ac:dyDescent="0.2">
      <c r="D4216" s="40"/>
      <c r="E4216" s="40"/>
    </row>
    <row r="4217" spans="4:5" x14ac:dyDescent="0.2">
      <c r="D4217" s="40"/>
      <c r="E4217" s="40"/>
    </row>
    <row r="4218" spans="4:5" x14ac:dyDescent="0.2">
      <c r="D4218" s="40"/>
      <c r="E4218" s="40"/>
    </row>
    <row r="4219" spans="4:5" x14ac:dyDescent="0.2">
      <c r="D4219" s="40"/>
      <c r="E4219" s="40"/>
    </row>
    <row r="4220" spans="4:5" x14ac:dyDescent="0.2">
      <c r="D4220" s="40"/>
      <c r="E4220" s="40"/>
    </row>
    <row r="4221" spans="4:5" x14ac:dyDescent="0.2">
      <c r="D4221" s="40"/>
      <c r="E4221" s="40"/>
    </row>
    <row r="4222" spans="4:5" x14ac:dyDescent="0.2">
      <c r="D4222" s="40"/>
      <c r="E4222" s="40"/>
    </row>
    <row r="4223" spans="4:5" x14ac:dyDescent="0.2">
      <c r="D4223" s="40"/>
      <c r="E4223" s="40"/>
    </row>
    <row r="4224" spans="4:5" x14ac:dyDescent="0.2">
      <c r="D4224" s="40"/>
      <c r="E4224" s="40"/>
    </row>
    <row r="4225" spans="4:5" x14ac:dyDescent="0.2">
      <c r="D4225" s="40"/>
      <c r="E4225" s="40"/>
    </row>
    <row r="4226" spans="4:5" x14ac:dyDescent="0.2">
      <c r="D4226" s="40"/>
      <c r="E4226" s="40"/>
    </row>
    <row r="4227" spans="4:5" x14ac:dyDescent="0.2">
      <c r="D4227" s="40"/>
      <c r="E4227" s="40"/>
    </row>
    <row r="4228" spans="4:5" x14ac:dyDescent="0.2">
      <c r="D4228" s="40"/>
      <c r="E4228" s="40"/>
    </row>
    <row r="4229" spans="4:5" x14ac:dyDescent="0.2">
      <c r="D4229" s="40"/>
      <c r="E4229" s="40"/>
    </row>
    <row r="4230" spans="4:5" x14ac:dyDescent="0.2">
      <c r="D4230" s="40"/>
      <c r="E4230" s="40"/>
    </row>
    <row r="4231" spans="4:5" x14ac:dyDescent="0.2">
      <c r="D4231" s="40"/>
      <c r="E4231" s="40"/>
    </row>
    <row r="4232" spans="4:5" x14ac:dyDescent="0.2">
      <c r="D4232" s="40"/>
      <c r="E4232" s="40"/>
    </row>
    <row r="4233" spans="4:5" x14ac:dyDescent="0.2">
      <c r="D4233" s="40"/>
      <c r="E4233" s="40"/>
    </row>
    <row r="4234" spans="4:5" x14ac:dyDescent="0.2">
      <c r="D4234" s="40"/>
      <c r="E4234" s="40"/>
    </row>
    <row r="4235" spans="4:5" x14ac:dyDescent="0.2">
      <c r="D4235" s="40"/>
      <c r="E4235" s="40"/>
    </row>
    <row r="4236" spans="4:5" x14ac:dyDescent="0.2">
      <c r="D4236" s="40"/>
      <c r="E4236" s="40"/>
    </row>
    <row r="4237" spans="4:5" x14ac:dyDescent="0.2">
      <c r="D4237" s="40"/>
      <c r="E4237" s="40"/>
    </row>
    <row r="4238" spans="4:5" x14ac:dyDescent="0.2">
      <c r="D4238" s="40"/>
      <c r="E4238" s="40"/>
    </row>
    <row r="4239" spans="4:5" x14ac:dyDescent="0.2">
      <c r="D4239" s="40"/>
      <c r="E4239" s="40"/>
    </row>
    <row r="4240" spans="4:5" x14ac:dyDescent="0.2">
      <c r="D4240" s="40"/>
      <c r="E4240" s="40"/>
    </row>
    <row r="4241" spans="4:5" x14ac:dyDescent="0.2">
      <c r="D4241" s="40"/>
      <c r="E4241" s="40"/>
    </row>
    <row r="4242" spans="4:5" x14ac:dyDescent="0.2">
      <c r="D4242" s="40"/>
      <c r="E4242" s="40"/>
    </row>
    <row r="4243" spans="4:5" x14ac:dyDescent="0.2">
      <c r="D4243" s="40"/>
      <c r="E4243" s="40"/>
    </row>
    <row r="4244" spans="4:5" x14ac:dyDescent="0.2">
      <c r="D4244" s="40"/>
      <c r="E4244" s="40"/>
    </row>
    <row r="4245" spans="4:5" x14ac:dyDescent="0.2">
      <c r="D4245" s="40"/>
      <c r="E4245" s="40"/>
    </row>
    <row r="4246" spans="4:5" x14ac:dyDescent="0.2">
      <c r="D4246" s="40"/>
      <c r="E4246" s="40"/>
    </row>
    <row r="4247" spans="4:5" x14ac:dyDescent="0.2">
      <c r="D4247" s="40"/>
      <c r="E4247" s="40"/>
    </row>
    <row r="4248" spans="4:5" x14ac:dyDescent="0.2">
      <c r="D4248" s="40"/>
      <c r="E4248" s="40"/>
    </row>
    <row r="4249" spans="4:5" x14ac:dyDescent="0.2">
      <c r="D4249" s="40"/>
      <c r="E4249" s="40"/>
    </row>
    <row r="4250" spans="4:5" x14ac:dyDescent="0.2">
      <c r="D4250" s="40"/>
      <c r="E4250" s="40"/>
    </row>
    <row r="4251" spans="4:5" x14ac:dyDescent="0.2">
      <c r="D4251" s="40"/>
      <c r="E4251" s="40"/>
    </row>
    <row r="4252" spans="4:5" x14ac:dyDescent="0.2">
      <c r="D4252" s="40"/>
      <c r="E4252" s="40"/>
    </row>
    <row r="4253" spans="4:5" x14ac:dyDescent="0.2">
      <c r="D4253" s="40"/>
      <c r="E4253" s="40"/>
    </row>
    <row r="4254" spans="4:5" x14ac:dyDescent="0.2">
      <c r="D4254" s="40"/>
      <c r="E4254" s="40"/>
    </row>
    <row r="4255" spans="4:5" x14ac:dyDescent="0.2">
      <c r="D4255" s="40"/>
      <c r="E4255" s="40"/>
    </row>
    <row r="4256" spans="4:5" x14ac:dyDescent="0.2">
      <c r="D4256" s="40"/>
      <c r="E4256" s="40"/>
    </row>
    <row r="4257" spans="4:5" x14ac:dyDescent="0.2">
      <c r="D4257" s="40"/>
      <c r="E4257" s="40"/>
    </row>
    <row r="4258" spans="4:5" x14ac:dyDescent="0.2">
      <c r="D4258" s="40"/>
      <c r="E4258" s="40"/>
    </row>
    <row r="4259" spans="4:5" x14ac:dyDescent="0.2">
      <c r="D4259" s="40"/>
      <c r="E4259" s="40"/>
    </row>
    <row r="4260" spans="4:5" x14ac:dyDescent="0.2">
      <c r="D4260" s="40"/>
      <c r="E4260" s="40"/>
    </row>
    <row r="4261" spans="4:5" x14ac:dyDescent="0.2">
      <c r="D4261" s="40"/>
      <c r="E4261" s="40"/>
    </row>
    <row r="4262" spans="4:5" x14ac:dyDescent="0.2">
      <c r="D4262" s="40"/>
      <c r="E4262" s="40"/>
    </row>
    <row r="4263" spans="4:5" x14ac:dyDescent="0.2">
      <c r="D4263" s="40"/>
      <c r="E4263" s="40"/>
    </row>
    <row r="4264" spans="4:5" x14ac:dyDescent="0.2">
      <c r="D4264" s="40"/>
      <c r="E4264" s="40"/>
    </row>
    <row r="4265" spans="4:5" x14ac:dyDescent="0.2">
      <c r="D4265" s="40"/>
      <c r="E4265" s="40"/>
    </row>
    <row r="4266" spans="4:5" x14ac:dyDescent="0.2">
      <c r="D4266" s="40"/>
      <c r="E4266" s="40"/>
    </row>
    <row r="4267" spans="4:5" x14ac:dyDescent="0.2">
      <c r="D4267" s="40"/>
      <c r="E4267" s="40"/>
    </row>
    <row r="4268" spans="4:5" x14ac:dyDescent="0.2">
      <c r="D4268" s="40"/>
      <c r="E4268" s="40"/>
    </row>
    <row r="4269" spans="4:5" x14ac:dyDescent="0.2">
      <c r="D4269" s="40"/>
      <c r="E4269" s="40"/>
    </row>
    <row r="4270" spans="4:5" x14ac:dyDescent="0.2">
      <c r="D4270" s="40"/>
      <c r="E4270" s="40"/>
    </row>
    <row r="4271" spans="4:5" x14ac:dyDescent="0.2">
      <c r="D4271" s="40"/>
      <c r="E4271" s="40"/>
    </row>
    <row r="4272" spans="4:5" x14ac:dyDescent="0.2">
      <c r="D4272" s="40"/>
      <c r="E4272" s="40"/>
    </row>
    <row r="4273" spans="4:5" x14ac:dyDescent="0.2">
      <c r="D4273" s="40"/>
      <c r="E4273" s="40"/>
    </row>
    <row r="4274" spans="4:5" x14ac:dyDescent="0.2">
      <c r="D4274" s="40"/>
      <c r="E4274" s="40"/>
    </row>
    <row r="4275" spans="4:5" x14ac:dyDescent="0.2">
      <c r="D4275" s="40"/>
      <c r="E4275" s="40"/>
    </row>
    <row r="4276" spans="4:5" x14ac:dyDescent="0.2">
      <c r="D4276" s="40"/>
      <c r="E4276" s="40"/>
    </row>
    <row r="4277" spans="4:5" x14ac:dyDescent="0.2">
      <c r="D4277" s="40"/>
      <c r="E4277" s="40"/>
    </row>
    <row r="4278" spans="4:5" x14ac:dyDescent="0.2">
      <c r="D4278" s="40"/>
      <c r="E4278" s="40"/>
    </row>
    <row r="4279" spans="4:5" x14ac:dyDescent="0.2">
      <c r="D4279" s="40"/>
      <c r="E4279" s="40"/>
    </row>
    <row r="4280" spans="4:5" x14ac:dyDescent="0.2">
      <c r="D4280" s="40"/>
      <c r="E4280" s="40"/>
    </row>
    <row r="4281" spans="4:5" x14ac:dyDescent="0.2">
      <c r="D4281" s="40"/>
      <c r="E4281" s="40"/>
    </row>
    <row r="4282" spans="4:5" x14ac:dyDescent="0.2">
      <c r="D4282" s="40"/>
      <c r="E4282" s="40"/>
    </row>
    <row r="4283" spans="4:5" x14ac:dyDescent="0.2">
      <c r="D4283" s="40"/>
      <c r="E4283" s="40"/>
    </row>
    <row r="4284" spans="4:5" x14ac:dyDescent="0.2">
      <c r="D4284" s="40"/>
      <c r="E4284" s="40"/>
    </row>
    <row r="4285" spans="4:5" x14ac:dyDescent="0.2">
      <c r="D4285" s="40"/>
      <c r="E4285" s="40"/>
    </row>
    <row r="4286" spans="4:5" x14ac:dyDescent="0.2">
      <c r="D4286" s="40"/>
      <c r="E4286" s="40"/>
    </row>
    <row r="4287" spans="4:5" x14ac:dyDescent="0.2">
      <c r="D4287" s="40"/>
      <c r="E4287" s="40"/>
    </row>
    <row r="4288" spans="4:5" x14ac:dyDescent="0.2">
      <c r="D4288" s="40"/>
      <c r="E4288" s="40"/>
    </row>
    <row r="4289" spans="4:5" x14ac:dyDescent="0.2">
      <c r="D4289" s="40"/>
      <c r="E4289" s="40"/>
    </row>
    <row r="4290" spans="4:5" x14ac:dyDescent="0.2">
      <c r="D4290" s="40"/>
      <c r="E4290" s="40"/>
    </row>
    <row r="4291" spans="4:5" x14ac:dyDescent="0.2">
      <c r="D4291" s="40"/>
      <c r="E4291" s="40"/>
    </row>
    <row r="4292" spans="4:5" x14ac:dyDescent="0.2">
      <c r="D4292" s="40"/>
      <c r="E4292" s="40"/>
    </row>
    <row r="4293" spans="4:5" x14ac:dyDescent="0.2">
      <c r="D4293" s="40"/>
      <c r="E4293" s="40"/>
    </row>
    <row r="4294" spans="4:5" x14ac:dyDescent="0.2">
      <c r="D4294" s="40"/>
      <c r="E4294" s="40"/>
    </row>
    <row r="4295" spans="4:5" x14ac:dyDescent="0.2">
      <c r="D4295" s="40"/>
      <c r="E4295" s="40"/>
    </row>
    <row r="4296" spans="4:5" x14ac:dyDescent="0.2">
      <c r="D4296" s="40"/>
      <c r="E4296" s="40"/>
    </row>
    <row r="4297" spans="4:5" x14ac:dyDescent="0.2">
      <c r="D4297" s="40"/>
      <c r="E4297" s="40"/>
    </row>
    <row r="4298" spans="4:5" x14ac:dyDescent="0.2">
      <c r="D4298" s="40"/>
      <c r="E4298" s="40"/>
    </row>
    <row r="4299" spans="4:5" x14ac:dyDescent="0.2">
      <c r="D4299" s="40"/>
      <c r="E4299" s="40"/>
    </row>
    <row r="4300" spans="4:5" x14ac:dyDescent="0.2">
      <c r="D4300" s="40"/>
      <c r="E4300" s="40"/>
    </row>
    <row r="4301" spans="4:5" x14ac:dyDescent="0.2">
      <c r="D4301" s="40"/>
      <c r="E4301" s="40"/>
    </row>
    <row r="4302" spans="4:5" x14ac:dyDescent="0.2">
      <c r="D4302" s="40"/>
      <c r="E4302" s="40"/>
    </row>
    <row r="4303" spans="4:5" x14ac:dyDescent="0.2">
      <c r="D4303" s="40"/>
      <c r="E4303" s="40"/>
    </row>
    <row r="4304" spans="4:5" x14ac:dyDescent="0.2">
      <c r="D4304" s="40"/>
      <c r="E4304" s="40"/>
    </row>
    <row r="4305" spans="4:5" x14ac:dyDescent="0.2">
      <c r="D4305" s="40"/>
      <c r="E4305" s="40"/>
    </row>
    <row r="4306" spans="4:5" x14ac:dyDescent="0.2">
      <c r="D4306" s="40"/>
      <c r="E4306" s="40"/>
    </row>
    <row r="4307" spans="4:5" x14ac:dyDescent="0.2">
      <c r="D4307" s="40"/>
      <c r="E4307" s="40"/>
    </row>
    <row r="4308" spans="4:5" x14ac:dyDescent="0.2">
      <c r="D4308" s="40"/>
      <c r="E4308" s="40"/>
    </row>
    <row r="4309" spans="4:5" x14ac:dyDescent="0.2">
      <c r="D4309" s="40"/>
      <c r="E4309" s="40"/>
    </row>
    <row r="4310" spans="4:5" x14ac:dyDescent="0.2">
      <c r="D4310" s="40"/>
      <c r="E4310" s="40"/>
    </row>
    <row r="4311" spans="4:5" x14ac:dyDescent="0.2">
      <c r="D4311" s="40"/>
      <c r="E4311" s="40"/>
    </row>
    <row r="4312" spans="4:5" x14ac:dyDescent="0.2">
      <c r="D4312" s="40"/>
      <c r="E4312" s="40"/>
    </row>
    <row r="4313" spans="4:5" x14ac:dyDescent="0.2">
      <c r="D4313" s="40"/>
      <c r="E4313" s="40"/>
    </row>
    <row r="4314" spans="4:5" x14ac:dyDescent="0.2">
      <c r="D4314" s="40"/>
      <c r="E4314" s="40"/>
    </row>
    <row r="4315" spans="4:5" x14ac:dyDescent="0.2">
      <c r="D4315" s="40"/>
      <c r="E4315" s="40"/>
    </row>
    <row r="4316" spans="4:5" x14ac:dyDescent="0.2">
      <c r="D4316" s="40"/>
      <c r="E4316" s="40"/>
    </row>
    <row r="4317" spans="4:5" x14ac:dyDescent="0.2">
      <c r="D4317" s="40"/>
      <c r="E4317" s="40"/>
    </row>
    <row r="4318" spans="4:5" x14ac:dyDescent="0.2">
      <c r="D4318" s="40"/>
      <c r="E4318" s="40"/>
    </row>
    <row r="4319" spans="4:5" x14ac:dyDescent="0.2">
      <c r="D4319" s="40"/>
      <c r="E4319" s="40"/>
    </row>
    <row r="4320" spans="4:5" x14ac:dyDescent="0.2">
      <c r="D4320" s="40"/>
      <c r="E4320" s="40"/>
    </row>
    <row r="4321" spans="4:5" x14ac:dyDescent="0.2">
      <c r="D4321" s="40"/>
      <c r="E4321" s="40"/>
    </row>
    <row r="4322" spans="4:5" x14ac:dyDescent="0.2">
      <c r="D4322" s="40"/>
      <c r="E4322" s="40"/>
    </row>
    <row r="4323" spans="4:5" x14ac:dyDescent="0.2">
      <c r="D4323" s="40"/>
      <c r="E4323" s="40"/>
    </row>
    <row r="4324" spans="4:5" x14ac:dyDescent="0.2">
      <c r="D4324" s="40"/>
      <c r="E4324" s="40"/>
    </row>
    <row r="4325" spans="4:5" x14ac:dyDescent="0.2">
      <c r="D4325" s="40"/>
      <c r="E4325" s="40"/>
    </row>
    <row r="4326" spans="4:5" x14ac:dyDescent="0.2">
      <c r="D4326" s="40"/>
      <c r="E4326" s="40"/>
    </row>
    <row r="4327" spans="4:5" x14ac:dyDescent="0.2">
      <c r="D4327" s="40"/>
      <c r="E4327" s="40"/>
    </row>
    <row r="4328" spans="4:5" x14ac:dyDescent="0.2">
      <c r="D4328" s="40"/>
      <c r="E4328" s="40"/>
    </row>
    <row r="4329" spans="4:5" x14ac:dyDescent="0.2">
      <c r="D4329" s="40"/>
      <c r="E4329" s="40"/>
    </row>
    <row r="4330" spans="4:5" x14ac:dyDescent="0.2">
      <c r="D4330" s="40"/>
      <c r="E4330" s="40"/>
    </row>
    <row r="4331" spans="4:5" x14ac:dyDescent="0.2">
      <c r="D4331" s="40"/>
      <c r="E4331" s="40"/>
    </row>
    <row r="4332" spans="4:5" x14ac:dyDescent="0.2">
      <c r="D4332" s="40"/>
      <c r="E4332" s="40"/>
    </row>
    <row r="4333" spans="4:5" x14ac:dyDescent="0.2">
      <c r="D4333" s="40"/>
      <c r="E4333" s="40"/>
    </row>
    <row r="4334" spans="4:5" x14ac:dyDescent="0.2">
      <c r="D4334" s="40"/>
      <c r="E4334" s="40"/>
    </row>
    <row r="4335" spans="4:5" x14ac:dyDescent="0.2">
      <c r="D4335" s="40"/>
      <c r="E4335" s="40"/>
    </row>
    <row r="4336" spans="4:5" x14ac:dyDescent="0.2">
      <c r="D4336" s="40"/>
      <c r="E4336" s="40"/>
    </row>
    <row r="4337" spans="4:5" x14ac:dyDescent="0.2">
      <c r="D4337" s="40"/>
      <c r="E4337" s="40"/>
    </row>
    <row r="4338" spans="4:5" x14ac:dyDescent="0.2">
      <c r="D4338" s="40"/>
      <c r="E4338" s="40"/>
    </row>
    <row r="4339" spans="4:5" x14ac:dyDescent="0.2">
      <c r="D4339" s="40"/>
      <c r="E4339" s="40"/>
    </row>
    <row r="4340" spans="4:5" x14ac:dyDescent="0.2">
      <c r="D4340" s="40"/>
      <c r="E4340" s="40"/>
    </row>
    <row r="4341" spans="4:5" x14ac:dyDescent="0.2">
      <c r="D4341" s="40"/>
      <c r="E4341" s="40"/>
    </row>
    <row r="4342" spans="4:5" x14ac:dyDescent="0.2">
      <c r="D4342" s="40"/>
      <c r="E4342" s="40"/>
    </row>
    <row r="4343" spans="4:5" x14ac:dyDescent="0.2">
      <c r="D4343" s="40"/>
      <c r="E4343" s="40"/>
    </row>
    <row r="4344" spans="4:5" x14ac:dyDescent="0.2">
      <c r="D4344" s="40"/>
      <c r="E4344" s="40"/>
    </row>
    <row r="4345" spans="4:5" x14ac:dyDescent="0.2">
      <c r="D4345" s="40"/>
      <c r="E4345" s="40"/>
    </row>
    <row r="4346" spans="4:5" x14ac:dyDescent="0.2">
      <c r="D4346" s="40"/>
      <c r="E4346" s="40"/>
    </row>
    <row r="4347" spans="4:5" x14ac:dyDescent="0.2">
      <c r="D4347" s="40"/>
      <c r="E4347" s="40"/>
    </row>
    <row r="4348" spans="4:5" x14ac:dyDescent="0.2">
      <c r="D4348" s="40"/>
      <c r="E4348" s="40"/>
    </row>
    <row r="4349" spans="4:5" x14ac:dyDescent="0.2">
      <c r="D4349" s="40"/>
      <c r="E4349" s="40"/>
    </row>
    <row r="4350" spans="4:5" x14ac:dyDescent="0.2">
      <c r="D4350" s="40"/>
      <c r="E4350" s="40"/>
    </row>
    <row r="4351" spans="4:5" x14ac:dyDescent="0.2">
      <c r="D4351" s="40"/>
      <c r="E4351" s="40"/>
    </row>
    <row r="4352" spans="4:5" x14ac:dyDescent="0.2">
      <c r="D4352" s="40"/>
      <c r="E4352" s="40"/>
    </row>
    <row r="4353" spans="4:5" x14ac:dyDescent="0.2">
      <c r="D4353" s="40"/>
      <c r="E4353" s="40"/>
    </row>
    <row r="4354" spans="4:5" x14ac:dyDescent="0.2">
      <c r="D4354" s="40"/>
      <c r="E4354" s="40"/>
    </row>
    <row r="4355" spans="4:5" x14ac:dyDescent="0.2">
      <c r="D4355" s="40"/>
      <c r="E4355" s="40"/>
    </row>
    <row r="4356" spans="4:5" x14ac:dyDescent="0.2">
      <c r="D4356" s="40"/>
      <c r="E4356" s="40"/>
    </row>
    <row r="4357" spans="4:5" x14ac:dyDescent="0.2">
      <c r="D4357" s="40"/>
      <c r="E4357" s="40"/>
    </row>
    <row r="4358" spans="4:5" x14ac:dyDescent="0.2">
      <c r="D4358" s="40"/>
      <c r="E4358" s="40"/>
    </row>
    <row r="4359" spans="4:5" x14ac:dyDescent="0.2">
      <c r="D4359" s="40"/>
      <c r="E4359" s="40"/>
    </row>
    <row r="4360" spans="4:5" x14ac:dyDescent="0.2">
      <c r="D4360" s="40"/>
      <c r="E4360" s="40"/>
    </row>
    <row r="4361" spans="4:5" x14ac:dyDescent="0.2">
      <c r="D4361" s="40"/>
      <c r="E4361" s="40"/>
    </row>
    <row r="4362" spans="4:5" x14ac:dyDescent="0.2">
      <c r="D4362" s="40"/>
      <c r="E4362" s="40"/>
    </row>
    <row r="4363" spans="4:5" x14ac:dyDescent="0.2">
      <c r="D4363" s="40"/>
      <c r="E4363" s="40"/>
    </row>
    <row r="4364" spans="4:5" x14ac:dyDescent="0.2">
      <c r="D4364" s="40"/>
      <c r="E4364" s="40"/>
    </row>
    <row r="4365" spans="4:5" x14ac:dyDescent="0.2">
      <c r="D4365" s="40"/>
      <c r="E4365" s="40"/>
    </row>
    <row r="4366" spans="4:5" x14ac:dyDescent="0.2">
      <c r="D4366" s="40"/>
      <c r="E4366" s="40"/>
    </row>
    <row r="4367" spans="4:5" x14ac:dyDescent="0.2">
      <c r="D4367" s="40"/>
      <c r="E4367" s="40"/>
    </row>
    <row r="4368" spans="4:5" x14ac:dyDescent="0.2">
      <c r="D4368" s="40"/>
      <c r="E4368" s="40"/>
    </row>
    <row r="4369" spans="4:5" x14ac:dyDescent="0.2">
      <c r="D4369" s="40"/>
      <c r="E4369" s="40"/>
    </row>
    <row r="4370" spans="4:5" x14ac:dyDescent="0.2">
      <c r="D4370" s="40"/>
      <c r="E4370" s="40"/>
    </row>
    <row r="4371" spans="4:5" x14ac:dyDescent="0.2">
      <c r="D4371" s="40"/>
      <c r="E4371" s="40"/>
    </row>
    <row r="4372" spans="4:5" x14ac:dyDescent="0.2">
      <c r="D4372" s="40"/>
      <c r="E4372" s="40"/>
    </row>
    <row r="4373" spans="4:5" x14ac:dyDescent="0.2">
      <c r="D4373" s="40"/>
      <c r="E4373" s="40"/>
    </row>
    <row r="4374" spans="4:5" x14ac:dyDescent="0.2">
      <c r="D4374" s="40"/>
      <c r="E4374" s="40"/>
    </row>
    <row r="4375" spans="4:5" x14ac:dyDescent="0.2">
      <c r="D4375" s="40"/>
      <c r="E4375" s="40"/>
    </row>
    <row r="4376" spans="4:5" x14ac:dyDescent="0.2">
      <c r="D4376" s="40"/>
      <c r="E4376" s="40"/>
    </row>
    <row r="4377" spans="4:5" x14ac:dyDescent="0.2">
      <c r="D4377" s="40"/>
      <c r="E4377" s="40"/>
    </row>
    <row r="4378" spans="4:5" x14ac:dyDescent="0.2">
      <c r="D4378" s="40"/>
      <c r="E4378" s="40"/>
    </row>
    <row r="4379" spans="4:5" x14ac:dyDescent="0.2">
      <c r="D4379" s="40"/>
      <c r="E4379" s="40"/>
    </row>
    <row r="4380" spans="4:5" x14ac:dyDescent="0.2">
      <c r="D4380" s="40"/>
      <c r="E4380" s="40"/>
    </row>
    <row r="4381" spans="4:5" x14ac:dyDescent="0.2">
      <c r="D4381" s="40"/>
      <c r="E4381" s="40"/>
    </row>
    <row r="4382" spans="4:5" x14ac:dyDescent="0.2">
      <c r="D4382" s="40"/>
      <c r="E4382" s="40"/>
    </row>
    <row r="4383" spans="4:5" x14ac:dyDescent="0.2">
      <c r="D4383" s="40"/>
      <c r="E4383" s="40"/>
    </row>
    <row r="4384" spans="4:5" x14ac:dyDescent="0.2">
      <c r="D4384" s="40"/>
      <c r="E4384" s="40"/>
    </row>
    <row r="4385" spans="4:5" x14ac:dyDescent="0.2">
      <c r="D4385" s="40"/>
      <c r="E4385" s="40"/>
    </row>
    <row r="4386" spans="4:5" x14ac:dyDescent="0.2">
      <c r="D4386" s="40"/>
      <c r="E4386" s="40"/>
    </row>
    <row r="4387" spans="4:5" x14ac:dyDescent="0.2">
      <c r="D4387" s="40"/>
      <c r="E4387" s="40"/>
    </row>
    <row r="4388" spans="4:5" x14ac:dyDescent="0.2">
      <c r="D4388" s="40"/>
      <c r="E4388" s="40"/>
    </row>
    <row r="4389" spans="4:5" x14ac:dyDescent="0.2">
      <c r="D4389" s="40"/>
      <c r="E4389" s="40"/>
    </row>
    <row r="4390" spans="4:5" x14ac:dyDescent="0.2">
      <c r="D4390" s="40"/>
      <c r="E4390" s="40"/>
    </row>
    <row r="4391" spans="4:5" x14ac:dyDescent="0.2">
      <c r="D4391" s="40"/>
      <c r="E4391" s="40"/>
    </row>
    <row r="4392" spans="4:5" x14ac:dyDescent="0.2">
      <c r="D4392" s="40"/>
      <c r="E4392" s="40"/>
    </row>
    <row r="4393" spans="4:5" x14ac:dyDescent="0.2">
      <c r="D4393" s="40"/>
      <c r="E4393" s="40"/>
    </row>
    <row r="4394" spans="4:5" x14ac:dyDescent="0.2">
      <c r="D4394" s="40"/>
      <c r="E4394" s="40"/>
    </row>
    <row r="4395" spans="4:5" x14ac:dyDescent="0.2">
      <c r="D4395" s="40"/>
      <c r="E4395" s="40"/>
    </row>
    <row r="4396" spans="4:5" x14ac:dyDescent="0.2">
      <c r="D4396" s="40"/>
      <c r="E4396" s="40"/>
    </row>
    <row r="4397" spans="4:5" x14ac:dyDescent="0.2">
      <c r="D4397" s="40"/>
      <c r="E4397" s="40"/>
    </row>
    <row r="4398" spans="4:5" x14ac:dyDescent="0.2">
      <c r="D4398" s="40"/>
      <c r="E4398" s="40"/>
    </row>
    <row r="4399" spans="4:5" x14ac:dyDescent="0.2">
      <c r="D4399" s="40"/>
      <c r="E4399" s="40"/>
    </row>
    <row r="4400" spans="4:5" x14ac:dyDescent="0.2">
      <c r="D4400" s="40"/>
      <c r="E4400" s="40"/>
    </row>
    <row r="4401" spans="4:5" x14ac:dyDescent="0.2">
      <c r="D4401" s="40"/>
      <c r="E4401" s="40"/>
    </row>
    <row r="4402" spans="4:5" x14ac:dyDescent="0.2">
      <c r="D4402" s="40"/>
      <c r="E4402" s="40"/>
    </row>
    <row r="4403" spans="4:5" x14ac:dyDescent="0.2">
      <c r="D4403" s="40"/>
      <c r="E4403" s="40"/>
    </row>
    <row r="4404" spans="4:5" x14ac:dyDescent="0.2">
      <c r="D4404" s="40"/>
      <c r="E4404" s="40"/>
    </row>
    <row r="4405" spans="4:5" x14ac:dyDescent="0.2">
      <c r="D4405" s="40"/>
      <c r="E4405" s="40"/>
    </row>
    <row r="4406" spans="4:5" x14ac:dyDescent="0.2">
      <c r="D4406" s="40"/>
      <c r="E4406" s="40"/>
    </row>
    <row r="4407" spans="4:5" x14ac:dyDescent="0.2">
      <c r="D4407" s="40"/>
      <c r="E4407" s="40"/>
    </row>
    <row r="4408" spans="4:5" x14ac:dyDescent="0.2">
      <c r="D4408" s="40"/>
      <c r="E4408" s="40"/>
    </row>
    <row r="4409" spans="4:5" x14ac:dyDescent="0.2">
      <c r="D4409" s="40"/>
      <c r="E4409" s="40"/>
    </row>
    <row r="4410" spans="4:5" x14ac:dyDescent="0.2">
      <c r="D4410" s="40"/>
      <c r="E4410" s="40"/>
    </row>
    <row r="4411" spans="4:5" x14ac:dyDescent="0.2">
      <c r="D4411" s="40"/>
      <c r="E4411" s="40"/>
    </row>
    <row r="4412" spans="4:5" x14ac:dyDescent="0.2">
      <c r="D4412" s="40"/>
      <c r="E4412" s="40"/>
    </row>
    <row r="4413" spans="4:5" x14ac:dyDescent="0.2">
      <c r="D4413" s="40"/>
      <c r="E4413" s="40"/>
    </row>
    <row r="4414" spans="4:5" x14ac:dyDescent="0.2">
      <c r="D4414" s="40"/>
      <c r="E4414" s="40"/>
    </row>
    <row r="4415" spans="4:5" x14ac:dyDescent="0.2">
      <c r="D4415" s="40"/>
      <c r="E4415" s="40"/>
    </row>
    <row r="4416" spans="4:5" x14ac:dyDescent="0.2">
      <c r="D4416" s="40"/>
      <c r="E4416" s="40"/>
    </row>
    <row r="4417" spans="4:5" x14ac:dyDescent="0.2">
      <c r="D4417" s="40"/>
      <c r="E4417" s="40"/>
    </row>
    <row r="4418" spans="4:5" x14ac:dyDescent="0.2">
      <c r="D4418" s="40"/>
      <c r="E4418" s="40"/>
    </row>
    <row r="4419" spans="4:5" x14ac:dyDescent="0.2">
      <c r="D4419" s="40"/>
      <c r="E4419" s="40"/>
    </row>
    <row r="4420" spans="4:5" x14ac:dyDescent="0.2">
      <c r="D4420" s="40"/>
      <c r="E4420" s="40"/>
    </row>
    <row r="4421" spans="4:5" x14ac:dyDescent="0.2">
      <c r="D4421" s="40"/>
      <c r="E4421" s="40"/>
    </row>
    <row r="4422" spans="4:5" x14ac:dyDescent="0.2">
      <c r="D4422" s="40"/>
      <c r="E4422" s="40"/>
    </row>
    <row r="4423" spans="4:5" x14ac:dyDescent="0.2">
      <c r="D4423" s="40"/>
      <c r="E4423" s="40"/>
    </row>
    <row r="4424" spans="4:5" x14ac:dyDescent="0.2">
      <c r="D4424" s="40"/>
      <c r="E4424" s="40"/>
    </row>
    <row r="4425" spans="4:5" x14ac:dyDescent="0.2">
      <c r="D4425" s="40"/>
      <c r="E4425" s="40"/>
    </row>
    <row r="4426" spans="4:5" x14ac:dyDescent="0.2">
      <c r="D4426" s="40"/>
      <c r="E4426" s="40"/>
    </row>
    <row r="4427" spans="4:5" x14ac:dyDescent="0.2">
      <c r="D4427" s="40"/>
      <c r="E4427" s="40"/>
    </row>
    <row r="4428" spans="4:5" x14ac:dyDescent="0.2">
      <c r="D4428" s="40"/>
      <c r="E4428" s="40"/>
    </row>
    <row r="4429" spans="4:5" x14ac:dyDescent="0.2">
      <c r="D4429" s="40"/>
      <c r="E4429" s="40"/>
    </row>
    <row r="4430" spans="4:5" x14ac:dyDescent="0.2">
      <c r="D4430" s="40"/>
      <c r="E4430" s="40"/>
    </row>
    <row r="4431" spans="4:5" x14ac:dyDescent="0.2">
      <c r="D4431" s="40"/>
      <c r="E4431" s="40"/>
    </row>
    <row r="4432" spans="4:5" x14ac:dyDescent="0.2">
      <c r="D4432" s="40"/>
      <c r="E4432" s="40"/>
    </row>
    <row r="4433" spans="4:5" x14ac:dyDescent="0.2">
      <c r="D4433" s="40"/>
      <c r="E4433" s="40"/>
    </row>
    <row r="4434" spans="4:5" x14ac:dyDescent="0.2">
      <c r="D4434" s="40"/>
      <c r="E4434" s="40"/>
    </row>
    <row r="4435" spans="4:5" x14ac:dyDescent="0.2">
      <c r="D4435" s="40"/>
      <c r="E4435" s="40"/>
    </row>
    <row r="4436" spans="4:5" x14ac:dyDescent="0.2">
      <c r="D4436" s="40"/>
      <c r="E4436" s="40"/>
    </row>
    <row r="4437" spans="4:5" x14ac:dyDescent="0.2">
      <c r="D4437" s="40"/>
      <c r="E4437" s="40"/>
    </row>
    <row r="4438" spans="4:5" x14ac:dyDescent="0.2">
      <c r="D4438" s="40"/>
      <c r="E4438" s="40"/>
    </row>
    <row r="4439" spans="4:5" x14ac:dyDescent="0.2">
      <c r="D4439" s="40"/>
      <c r="E4439" s="40"/>
    </row>
    <row r="4440" spans="4:5" x14ac:dyDescent="0.2">
      <c r="D4440" s="40"/>
      <c r="E4440" s="40"/>
    </row>
    <row r="4441" spans="4:5" x14ac:dyDescent="0.2">
      <c r="D4441" s="40"/>
      <c r="E4441" s="40"/>
    </row>
    <row r="4442" spans="4:5" x14ac:dyDescent="0.2">
      <c r="D4442" s="40"/>
      <c r="E4442" s="40"/>
    </row>
    <row r="4443" spans="4:5" x14ac:dyDescent="0.2">
      <c r="D4443" s="40"/>
      <c r="E4443" s="40"/>
    </row>
    <row r="4444" spans="4:5" x14ac:dyDescent="0.2">
      <c r="D4444" s="40"/>
      <c r="E4444" s="40"/>
    </row>
    <row r="4445" spans="4:5" x14ac:dyDescent="0.2">
      <c r="D4445" s="40"/>
      <c r="E4445" s="40"/>
    </row>
    <row r="4446" spans="4:5" x14ac:dyDescent="0.2">
      <c r="D4446" s="40"/>
      <c r="E4446" s="40"/>
    </row>
    <row r="4447" spans="4:5" x14ac:dyDescent="0.2">
      <c r="D4447" s="40"/>
      <c r="E4447" s="40"/>
    </row>
    <row r="4448" spans="4:5" x14ac:dyDescent="0.2">
      <c r="D4448" s="40"/>
      <c r="E4448" s="40"/>
    </row>
    <row r="4449" spans="4:5" x14ac:dyDescent="0.2">
      <c r="D4449" s="40"/>
      <c r="E4449" s="40"/>
    </row>
    <row r="4450" spans="4:5" x14ac:dyDescent="0.2">
      <c r="D4450" s="40"/>
      <c r="E4450" s="40"/>
    </row>
    <row r="4451" spans="4:5" x14ac:dyDescent="0.2">
      <c r="D4451" s="40"/>
      <c r="E4451" s="40"/>
    </row>
    <row r="4452" spans="4:5" x14ac:dyDescent="0.2">
      <c r="D4452" s="40"/>
      <c r="E4452" s="40"/>
    </row>
    <row r="4453" spans="4:5" x14ac:dyDescent="0.2">
      <c r="D4453" s="40"/>
      <c r="E4453" s="40"/>
    </row>
    <row r="4454" spans="4:5" x14ac:dyDescent="0.2">
      <c r="D4454" s="40"/>
      <c r="E4454" s="40"/>
    </row>
    <row r="4455" spans="4:5" x14ac:dyDescent="0.2">
      <c r="D4455" s="40"/>
      <c r="E4455" s="40"/>
    </row>
    <row r="4456" spans="4:5" x14ac:dyDescent="0.2">
      <c r="D4456" s="40"/>
      <c r="E4456" s="40"/>
    </row>
    <row r="4457" spans="4:5" x14ac:dyDescent="0.2">
      <c r="D4457" s="40"/>
      <c r="E4457" s="40"/>
    </row>
    <row r="4458" spans="4:5" x14ac:dyDescent="0.2">
      <c r="D4458" s="40"/>
      <c r="E4458" s="40"/>
    </row>
    <row r="4459" spans="4:5" x14ac:dyDescent="0.2">
      <c r="D4459" s="40"/>
      <c r="E4459" s="40"/>
    </row>
    <row r="4460" spans="4:5" x14ac:dyDescent="0.2">
      <c r="D4460" s="40"/>
      <c r="E4460" s="40"/>
    </row>
    <row r="4461" spans="4:5" x14ac:dyDescent="0.2">
      <c r="D4461" s="40"/>
      <c r="E4461" s="40"/>
    </row>
    <row r="4462" spans="4:5" x14ac:dyDescent="0.2">
      <c r="D4462" s="40"/>
      <c r="E4462" s="40"/>
    </row>
    <row r="4463" spans="4:5" x14ac:dyDescent="0.2">
      <c r="D4463" s="40"/>
      <c r="E4463" s="40"/>
    </row>
    <row r="4464" spans="4:5" x14ac:dyDescent="0.2">
      <c r="D4464" s="40"/>
      <c r="E4464" s="40"/>
    </row>
    <row r="4465" spans="4:5" x14ac:dyDescent="0.2">
      <c r="D4465" s="40"/>
      <c r="E4465" s="40"/>
    </row>
    <row r="4466" spans="4:5" x14ac:dyDescent="0.2">
      <c r="D4466" s="40"/>
      <c r="E4466" s="40"/>
    </row>
    <row r="4467" spans="4:5" x14ac:dyDescent="0.2">
      <c r="D4467" s="40"/>
      <c r="E4467" s="40"/>
    </row>
    <row r="4468" spans="4:5" x14ac:dyDescent="0.2">
      <c r="D4468" s="40"/>
      <c r="E4468" s="40"/>
    </row>
    <row r="4469" spans="4:5" x14ac:dyDescent="0.2">
      <c r="D4469" s="40"/>
      <c r="E4469" s="40"/>
    </row>
    <row r="4470" spans="4:5" x14ac:dyDescent="0.2">
      <c r="D4470" s="40"/>
      <c r="E4470" s="40"/>
    </row>
    <row r="4471" spans="4:5" x14ac:dyDescent="0.2">
      <c r="D4471" s="40"/>
      <c r="E4471" s="40"/>
    </row>
    <row r="4472" spans="4:5" x14ac:dyDescent="0.2">
      <c r="D4472" s="40"/>
      <c r="E4472" s="40"/>
    </row>
    <row r="4473" spans="4:5" x14ac:dyDescent="0.2">
      <c r="D4473" s="40"/>
      <c r="E4473" s="40"/>
    </row>
    <row r="4474" spans="4:5" x14ac:dyDescent="0.2">
      <c r="D4474" s="40"/>
      <c r="E4474" s="40"/>
    </row>
    <row r="4475" spans="4:5" x14ac:dyDescent="0.2">
      <c r="D4475" s="40"/>
      <c r="E4475" s="40"/>
    </row>
    <row r="4476" spans="4:5" x14ac:dyDescent="0.2">
      <c r="D4476" s="40"/>
      <c r="E4476" s="40"/>
    </row>
    <row r="4477" spans="4:5" x14ac:dyDescent="0.2">
      <c r="D4477" s="40"/>
      <c r="E4477" s="40"/>
    </row>
    <row r="4478" spans="4:5" x14ac:dyDescent="0.2">
      <c r="D4478" s="40"/>
      <c r="E4478" s="40"/>
    </row>
    <row r="4479" spans="4:5" x14ac:dyDescent="0.2">
      <c r="D4479" s="40"/>
      <c r="E4479" s="40"/>
    </row>
    <row r="4480" spans="4:5" x14ac:dyDescent="0.2">
      <c r="D4480" s="40"/>
      <c r="E4480" s="40"/>
    </row>
    <row r="4481" spans="4:5" x14ac:dyDescent="0.2">
      <c r="D4481" s="40"/>
      <c r="E4481" s="40"/>
    </row>
    <row r="4482" spans="4:5" x14ac:dyDescent="0.2">
      <c r="D4482" s="40"/>
      <c r="E4482" s="40"/>
    </row>
    <row r="4483" spans="4:5" x14ac:dyDescent="0.2">
      <c r="D4483" s="40"/>
      <c r="E4483" s="40"/>
    </row>
    <row r="4484" spans="4:5" x14ac:dyDescent="0.2">
      <c r="D4484" s="40"/>
      <c r="E4484" s="40"/>
    </row>
    <row r="4485" spans="4:5" x14ac:dyDescent="0.2">
      <c r="D4485" s="40"/>
      <c r="E4485" s="40"/>
    </row>
    <row r="4486" spans="4:5" x14ac:dyDescent="0.2">
      <c r="D4486" s="40"/>
      <c r="E4486" s="40"/>
    </row>
    <row r="4487" spans="4:5" x14ac:dyDescent="0.2">
      <c r="D4487" s="40"/>
      <c r="E4487" s="40"/>
    </row>
    <row r="4488" spans="4:5" x14ac:dyDescent="0.2">
      <c r="D4488" s="40"/>
      <c r="E4488" s="40"/>
    </row>
    <row r="4489" spans="4:5" x14ac:dyDescent="0.2">
      <c r="D4489" s="40"/>
      <c r="E4489" s="40"/>
    </row>
    <row r="4490" spans="4:5" x14ac:dyDescent="0.2">
      <c r="D4490" s="40"/>
      <c r="E4490" s="40"/>
    </row>
    <row r="4491" spans="4:5" x14ac:dyDescent="0.2">
      <c r="D4491" s="40"/>
      <c r="E4491" s="40"/>
    </row>
    <row r="4492" spans="4:5" x14ac:dyDescent="0.2">
      <c r="D4492" s="40"/>
      <c r="E4492" s="40"/>
    </row>
    <row r="4493" spans="4:5" x14ac:dyDescent="0.2">
      <c r="D4493" s="40"/>
      <c r="E4493" s="40"/>
    </row>
    <row r="4494" spans="4:5" x14ac:dyDescent="0.2">
      <c r="D4494" s="40"/>
      <c r="E4494" s="40"/>
    </row>
    <row r="4495" spans="4:5" x14ac:dyDescent="0.2">
      <c r="D4495" s="40"/>
      <c r="E4495" s="40"/>
    </row>
    <row r="4496" spans="4:5" x14ac:dyDescent="0.2">
      <c r="D4496" s="40"/>
      <c r="E4496" s="40"/>
    </row>
    <row r="4497" spans="4:5" x14ac:dyDescent="0.2">
      <c r="D4497" s="40"/>
      <c r="E4497" s="40"/>
    </row>
    <row r="4498" spans="4:5" x14ac:dyDescent="0.2">
      <c r="D4498" s="40"/>
      <c r="E4498" s="40"/>
    </row>
    <row r="4499" spans="4:5" x14ac:dyDescent="0.2">
      <c r="D4499" s="40"/>
      <c r="E4499" s="40"/>
    </row>
    <row r="4500" spans="4:5" x14ac:dyDescent="0.2">
      <c r="D4500" s="40"/>
      <c r="E4500" s="40"/>
    </row>
    <row r="4501" spans="4:5" x14ac:dyDescent="0.2">
      <c r="D4501" s="40"/>
      <c r="E4501" s="40"/>
    </row>
    <row r="4502" spans="4:5" x14ac:dyDescent="0.2">
      <c r="D4502" s="40"/>
      <c r="E4502" s="40"/>
    </row>
    <row r="4503" spans="4:5" x14ac:dyDescent="0.2">
      <c r="D4503" s="40"/>
      <c r="E4503" s="40"/>
    </row>
    <row r="4504" spans="4:5" x14ac:dyDescent="0.2">
      <c r="D4504" s="40"/>
      <c r="E4504" s="40"/>
    </row>
    <row r="4505" spans="4:5" x14ac:dyDescent="0.2">
      <c r="D4505" s="40"/>
      <c r="E4505" s="40"/>
    </row>
    <row r="4506" spans="4:5" x14ac:dyDescent="0.2">
      <c r="D4506" s="40"/>
      <c r="E4506" s="40"/>
    </row>
    <row r="4507" spans="4:5" x14ac:dyDescent="0.2">
      <c r="D4507" s="40"/>
      <c r="E4507" s="40"/>
    </row>
    <row r="4508" spans="4:5" x14ac:dyDescent="0.2">
      <c r="D4508" s="40"/>
      <c r="E4508" s="40"/>
    </row>
    <row r="4509" spans="4:5" x14ac:dyDescent="0.2">
      <c r="D4509" s="40"/>
      <c r="E4509" s="40"/>
    </row>
    <row r="4510" spans="4:5" x14ac:dyDescent="0.2">
      <c r="D4510" s="40"/>
      <c r="E4510" s="40"/>
    </row>
    <row r="4511" spans="4:5" x14ac:dyDescent="0.2">
      <c r="D4511" s="40"/>
      <c r="E4511" s="40"/>
    </row>
    <row r="4512" spans="4:5" x14ac:dyDescent="0.2">
      <c r="D4512" s="40"/>
      <c r="E4512" s="40"/>
    </row>
    <row r="4513" spans="4:5" x14ac:dyDescent="0.2">
      <c r="D4513" s="40"/>
      <c r="E4513" s="40"/>
    </row>
    <row r="4514" spans="4:5" x14ac:dyDescent="0.2">
      <c r="D4514" s="40"/>
      <c r="E4514" s="40"/>
    </row>
    <row r="4515" spans="4:5" x14ac:dyDescent="0.2">
      <c r="D4515" s="40"/>
      <c r="E4515" s="40"/>
    </row>
    <row r="4516" spans="4:5" x14ac:dyDescent="0.2">
      <c r="D4516" s="40"/>
      <c r="E4516" s="40"/>
    </row>
    <row r="4517" spans="4:5" x14ac:dyDescent="0.2">
      <c r="D4517" s="40"/>
      <c r="E4517" s="40"/>
    </row>
    <row r="4518" spans="4:5" x14ac:dyDescent="0.2">
      <c r="D4518" s="40"/>
      <c r="E4518" s="40"/>
    </row>
    <row r="4519" spans="4:5" x14ac:dyDescent="0.2">
      <c r="D4519" s="40"/>
      <c r="E4519" s="40"/>
    </row>
    <row r="4520" spans="4:5" x14ac:dyDescent="0.2">
      <c r="D4520" s="40"/>
      <c r="E4520" s="40"/>
    </row>
    <row r="4521" spans="4:5" x14ac:dyDescent="0.2">
      <c r="D4521" s="40"/>
      <c r="E4521" s="40"/>
    </row>
    <row r="4522" spans="4:5" x14ac:dyDescent="0.2">
      <c r="D4522" s="40"/>
      <c r="E4522" s="40"/>
    </row>
    <row r="4523" spans="4:5" x14ac:dyDescent="0.2">
      <c r="D4523" s="40"/>
      <c r="E4523" s="40"/>
    </row>
    <row r="4524" spans="4:5" x14ac:dyDescent="0.2">
      <c r="D4524" s="40"/>
      <c r="E4524" s="40"/>
    </row>
    <row r="4525" spans="4:5" x14ac:dyDescent="0.2">
      <c r="D4525" s="40"/>
      <c r="E4525" s="40"/>
    </row>
    <row r="4526" spans="4:5" x14ac:dyDescent="0.2">
      <c r="D4526" s="40"/>
      <c r="E4526" s="40"/>
    </row>
    <row r="4527" spans="4:5" x14ac:dyDescent="0.2">
      <c r="D4527" s="40"/>
      <c r="E4527" s="40"/>
    </row>
    <row r="4528" spans="4:5" x14ac:dyDescent="0.2">
      <c r="D4528" s="40"/>
      <c r="E4528" s="40"/>
    </row>
    <row r="4529" spans="4:5" x14ac:dyDescent="0.2">
      <c r="D4529" s="40"/>
      <c r="E4529" s="40"/>
    </row>
    <row r="4530" spans="4:5" x14ac:dyDescent="0.2">
      <c r="D4530" s="40"/>
      <c r="E4530" s="40"/>
    </row>
    <row r="4531" spans="4:5" x14ac:dyDescent="0.2">
      <c r="D4531" s="40"/>
      <c r="E4531" s="40"/>
    </row>
    <row r="4532" spans="4:5" x14ac:dyDescent="0.2">
      <c r="D4532" s="40"/>
      <c r="E4532" s="40"/>
    </row>
    <row r="4533" spans="4:5" x14ac:dyDescent="0.2">
      <c r="D4533" s="40"/>
      <c r="E4533" s="40"/>
    </row>
    <row r="4534" spans="4:5" x14ac:dyDescent="0.2">
      <c r="D4534" s="40"/>
      <c r="E4534" s="40"/>
    </row>
    <row r="4535" spans="4:5" x14ac:dyDescent="0.2">
      <c r="D4535" s="40"/>
      <c r="E4535" s="40"/>
    </row>
    <row r="4536" spans="4:5" x14ac:dyDescent="0.2">
      <c r="D4536" s="40"/>
      <c r="E4536" s="40"/>
    </row>
    <row r="4537" spans="4:5" x14ac:dyDescent="0.2">
      <c r="D4537" s="40"/>
      <c r="E4537" s="40"/>
    </row>
    <row r="4538" spans="4:5" x14ac:dyDescent="0.2">
      <c r="D4538" s="40"/>
      <c r="E4538" s="40"/>
    </row>
    <row r="4539" spans="4:5" x14ac:dyDescent="0.2">
      <c r="D4539" s="40"/>
      <c r="E4539" s="40"/>
    </row>
    <row r="4540" spans="4:5" x14ac:dyDescent="0.2">
      <c r="D4540" s="40"/>
      <c r="E4540" s="40"/>
    </row>
    <row r="4541" spans="4:5" x14ac:dyDescent="0.2">
      <c r="D4541" s="40"/>
      <c r="E4541" s="40"/>
    </row>
    <row r="4542" spans="4:5" x14ac:dyDescent="0.2">
      <c r="D4542" s="40"/>
      <c r="E4542" s="40"/>
    </row>
    <row r="4543" spans="4:5" x14ac:dyDescent="0.2">
      <c r="D4543" s="40"/>
      <c r="E4543" s="40"/>
    </row>
    <row r="4544" spans="4:5" x14ac:dyDescent="0.2">
      <c r="D4544" s="40"/>
      <c r="E4544" s="40"/>
    </row>
    <row r="4545" spans="4:5" x14ac:dyDescent="0.2">
      <c r="D4545" s="40"/>
      <c r="E4545" s="40"/>
    </row>
    <row r="4546" spans="4:5" x14ac:dyDescent="0.2">
      <c r="D4546" s="40"/>
      <c r="E4546" s="40"/>
    </row>
    <row r="4547" spans="4:5" x14ac:dyDescent="0.2">
      <c r="D4547" s="40"/>
      <c r="E4547" s="40"/>
    </row>
    <row r="4548" spans="4:5" x14ac:dyDescent="0.2">
      <c r="D4548" s="40"/>
      <c r="E4548" s="40"/>
    </row>
    <row r="4549" spans="4:5" x14ac:dyDescent="0.2">
      <c r="D4549" s="40"/>
      <c r="E4549" s="40"/>
    </row>
    <row r="4550" spans="4:5" x14ac:dyDescent="0.2">
      <c r="D4550" s="40"/>
      <c r="E4550" s="40"/>
    </row>
    <row r="4551" spans="4:5" x14ac:dyDescent="0.2">
      <c r="D4551" s="40"/>
      <c r="E4551" s="40"/>
    </row>
    <row r="4552" spans="4:5" x14ac:dyDescent="0.2">
      <c r="D4552" s="40"/>
      <c r="E4552" s="40"/>
    </row>
    <row r="4553" spans="4:5" x14ac:dyDescent="0.2">
      <c r="D4553" s="40"/>
      <c r="E4553" s="40"/>
    </row>
    <row r="4554" spans="4:5" x14ac:dyDescent="0.2">
      <c r="D4554" s="40"/>
      <c r="E4554" s="40"/>
    </row>
    <row r="4555" spans="4:5" x14ac:dyDescent="0.2">
      <c r="D4555" s="40"/>
      <c r="E4555" s="40"/>
    </row>
    <row r="4556" spans="4:5" x14ac:dyDescent="0.2">
      <c r="D4556" s="40"/>
      <c r="E4556" s="40"/>
    </row>
    <row r="4557" spans="4:5" x14ac:dyDescent="0.2">
      <c r="D4557" s="40"/>
      <c r="E4557" s="40"/>
    </row>
    <row r="4558" spans="4:5" x14ac:dyDescent="0.2">
      <c r="D4558" s="40"/>
      <c r="E4558" s="40"/>
    </row>
    <row r="4559" spans="4:5" x14ac:dyDescent="0.2">
      <c r="D4559" s="40"/>
      <c r="E4559" s="40"/>
    </row>
    <row r="4560" spans="4:5" x14ac:dyDescent="0.2">
      <c r="D4560" s="40"/>
      <c r="E4560" s="40"/>
    </row>
    <row r="4561" spans="4:5" x14ac:dyDescent="0.2">
      <c r="D4561" s="40"/>
      <c r="E4561" s="40"/>
    </row>
    <row r="4562" spans="4:5" x14ac:dyDescent="0.2">
      <c r="D4562" s="40"/>
      <c r="E4562" s="40"/>
    </row>
    <row r="4563" spans="4:5" x14ac:dyDescent="0.2">
      <c r="D4563" s="40"/>
      <c r="E4563" s="40"/>
    </row>
    <row r="4564" spans="4:5" x14ac:dyDescent="0.2">
      <c r="D4564" s="40"/>
      <c r="E4564" s="40"/>
    </row>
    <row r="4565" spans="4:5" x14ac:dyDescent="0.2">
      <c r="D4565" s="40"/>
      <c r="E4565" s="40"/>
    </row>
    <row r="4566" spans="4:5" x14ac:dyDescent="0.2">
      <c r="D4566" s="40"/>
      <c r="E4566" s="40"/>
    </row>
    <row r="4567" spans="4:5" x14ac:dyDescent="0.2">
      <c r="D4567" s="40"/>
      <c r="E4567" s="40"/>
    </row>
    <row r="4568" spans="4:5" x14ac:dyDescent="0.2">
      <c r="D4568" s="40"/>
      <c r="E4568" s="40"/>
    </row>
    <row r="4569" spans="4:5" x14ac:dyDescent="0.2">
      <c r="D4569" s="40"/>
      <c r="E4569" s="40"/>
    </row>
    <row r="4570" spans="4:5" x14ac:dyDescent="0.2">
      <c r="D4570" s="40"/>
      <c r="E4570" s="40"/>
    </row>
    <row r="4571" spans="4:5" x14ac:dyDescent="0.2">
      <c r="D4571" s="40"/>
      <c r="E4571" s="40"/>
    </row>
    <row r="4572" spans="4:5" x14ac:dyDescent="0.2">
      <c r="D4572" s="40"/>
      <c r="E4572" s="40"/>
    </row>
    <row r="4573" spans="4:5" x14ac:dyDescent="0.2">
      <c r="D4573" s="40"/>
      <c r="E4573" s="40"/>
    </row>
    <row r="4574" spans="4:5" x14ac:dyDescent="0.2">
      <c r="D4574" s="40"/>
      <c r="E4574" s="40"/>
    </row>
    <row r="4575" spans="4:5" x14ac:dyDescent="0.2">
      <c r="D4575" s="40"/>
      <c r="E4575" s="40"/>
    </row>
    <row r="4576" spans="4:5" x14ac:dyDescent="0.2">
      <c r="D4576" s="40"/>
      <c r="E4576" s="40"/>
    </row>
    <row r="4577" spans="4:5" x14ac:dyDescent="0.2">
      <c r="D4577" s="40"/>
      <c r="E4577" s="40"/>
    </row>
    <row r="4578" spans="4:5" x14ac:dyDescent="0.2">
      <c r="D4578" s="40"/>
      <c r="E4578" s="40"/>
    </row>
    <row r="4579" spans="4:5" x14ac:dyDescent="0.2">
      <c r="D4579" s="40"/>
      <c r="E4579" s="40"/>
    </row>
    <row r="4580" spans="4:5" x14ac:dyDescent="0.2">
      <c r="D4580" s="40"/>
      <c r="E4580" s="40"/>
    </row>
    <row r="4581" spans="4:5" x14ac:dyDescent="0.2">
      <c r="D4581" s="40"/>
      <c r="E4581" s="40"/>
    </row>
    <row r="4582" spans="4:5" x14ac:dyDescent="0.2">
      <c r="D4582" s="40"/>
      <c r="E4582" s="40"/>
    </row>
    <row r="4583" spans="4:5" x14ac:dyDescent="0.2">
      <c r="D4583" s="40"/>
      <c r="E4583" s="40"/>
    </row>
    <row r="4584" spans="4:5" x14ac:dyDescent="0.2">
      <c r="D4584" s="40"/>
      <c r="E4584" s="40"/>
    </row>
    <row r="4585" spans="4:5" x14ac:dyDescent="0.2">
      <c r="D4585" s="40"/>
      <c r="E4585" s="40"/>
    </row>
    <row r="4586" spans="4:5" x14ac:dyDescent="0.2">
      <c r="D4586" s="40"/>
      <c r="E4586" s="40"/>
    </row>
    <row r="4587" spans="4:5" x14ac:dyDescent="0.2">
      <c r="D4587" s="40"/>
      <c r="E4587" s="40"/>
    </row>
    <row r="4588" spans="4:5" x14ac:dyDescent="0.2">
      <c r="D4588" s="40"/>
      <c r="E4588" s="40"/>
    </row>
    <row r="4589" spans="4:5" x14ac:dyDescent="0.2">
      <c r="D4589" s="40"/>
      <c r="E4589" s="40"/>
    </row>
    <row r="4590" spans="4:5" x14ac:dyDescent="0.2">
      <c r="D4590" s="40"/>
      <c r="E4590" s="40"/>
    </row>
    <row r="4591" spans="4:5" x14ac:dyDescent="0.2">
      <c r="D4591" s="40"/>
      <c r="E4591" s="40"/>
    </row>
    <row r="4592" spans="4:5" x14ac:dyDescent="0.2">
      <c r="D4592" s="40"/>
      <c r="E4592" s="40"/>
    </row>
    <row r="4593" spans="4:5" x14ac:dyDescent="0.2">
      <c r="D4593" s="40"/>
      <c r="E4593" s="40"/>
    </row>
    <row r="4594" spans="4:5" x14ac:dyDescent="0.2">
      <c r="D4594" s="40"/>
      <c r="E4594" s="40"/>
    </row>
    <row r="4595" spans="4:5" x14ac:dyDescent="0.2">
      <c r="D4595" s="40"/>
      <c r="E4595" s="40"/>
    </row>
    <row r="4596" spans="4:5" x14ac:dyDescent="0.2">
      <c r="D4596" s="40"/>
      <c r="E4596" s="40"/>
    </row>
    <row r="4597" spans="4:5" x14ac:dyDescent="0.2">
      <c r="D4597" s="40"/>
      <c r="E4597" s="40"/>
    </row>
    <row r="4598" spans="4:5" x14ac:dyDescent="0.2">
      <c r="D4598" s="40"/>
      <c r="E4598" s="40"/>
    </row>
    <row r="4599" spans="4:5" x14ac:dyDescent="0.2">
      <c r="D4599" s="40"/>
      <c r="E4599" s="40"/>
    </row>
    <row r="4600" spans="4:5" x14ac:dyDescent="0.2">
      <c r="D4600" s="40"/>
      <c r="E4600" s="40"/>
    </row>
    <row r="4601" spans="4:5" x14ac:dyDescent="0.2">
      <c r="D4601" s="40"/>
      <c r="E4601" s="40"/>
    </row>
    <row r="4602" spans="4:5" x14ac:dyDescent="0.2">
      <c r="D4602" s="40"/>
      <c r="E4602" s="40"/>
    </row>
    <row r="4603" spans="4:5" x14ac:dyDescent="0.2">
      <c r="D4603" s="40"/>
      <c r="E4603" s="40"/>
    </row>
    <row r="4604" spans="4:5" x14ac:dyDescent="0.2">
      <c r="D4604" s="40"/>
      <c r="E4604" s="40"/>
    </row>
    <row r="4605" spans="4:5" x14ac:dyDescent="0.2">
      <c r="D4605" s="40"/>
      <c r="E4605" s="40"/>
    </row>
    <row r="4606" spans="4:5" x14ac:dyDescent="0.2">
      <c r="D4606" s="40"/>
      <c r="E4606" s="40"/>
    </row>
    <row r="4607" spans="4:5" x14ac:dyDescent="0.2">
      <c r="D4607" s="40"/>
      <c r="E4607" s="40"/>
    </row>
    <row r="4608" spans="4:5" x14ac:dyDescent="0.2">
      <c r="D4608" s="40"/>
      <c r="E4608" s="40"/>
    </row>
    <row r="4609" spans="4:5" x14ac:dyDescent="0.2">
      <c r="D4609" s="40"/>
      <c r="E4609" s="40"/>
    </row>
    <row r="4610" spans="4:5" x14ac:dyDescent="0.2">
      <c r="D4610" s="40"/>
      <c r="E4610" s="40"/>
    </row>
    <row r="4611" spans="4:5" x14ac:dyDescent="0.2">
      <c r="D4611" s="40"/>
      <c r="E4611" s="40"/>
    </row>
    <row r="4612" spans="4:5" x14ac:dyDescent="0.2">
      <c r="D4612" s="40"/>
      <c r="E4612" s="40"/>
    </row>
    <row r="4613" spans="4:5" x14ac:dyDescent="0.2">
      <c r="D4613" s="40"/>
      <c r="E4613" s="40"/>
    </row>
    <row r="4614" spans="4:5" x14ac:dyDescent="0.2">
      <c r="D4614" s="40"/>
      <c r="E4614" s="40"/>
    </row>
    <row r="4615" spans="4:5" x14ac:dyDescent="0.2">
      <c r="D4615" s="40"/>
      <c r="E4615" s="40"/>
    </row>
    <row r="4616" spans="4:5" x14ac:dyDescent="0.2">
      <c r="D4616" s="40"/>
      <c r="E4616" s="40"/>
    </row>
    <row r="4617" spans="4:5" x14ac:dyDescent="0.2">
      <c r="D4617" s="40"/>
      <c r="E4617" s="40"/>
    </row>
    <row r="4618" spans="4:5" x14ac:dyDescent="0.2">
      <c r="D4618" s="40"/>
      <c r="E4618" s="40"/>
    </row>
    <row r="4619" spans="4:5" x14ac:dyDescent="0.2">
      <c r="D4619" s="40"/>
      <c r="E4619" s="40"/>
    </row>
    <row r="4620" spans="4:5" x14ac:dyDescent="0.2">
      <c r="D4620" s="40"/>
      <c r="E4620" s="40"/>
    </row>
    <row r="4621" spans="4:5" x14ac:dyDescent="0.2">
      <c r="D4621" s="40"/>
      <c r="E4621" s="40"/>
    </row>
    <row r="4622" spans="4:5" x14ac:dyDescent="0.2">
      <c r="D4622" s="40"/>
      <c r="E4622" s="40"/>
    </row>
    <row r="4623" spans="4:5" x14ac:dyDescent="0.2">
      <c r="D4623" s="40"/>
      <c r="E4623" s="40"/>
    </row>
    <row r="4624" spans="4:5" x14ac:dyDescent="0.2">
      <c r="D4624" s="40"/>
      <c r="E4624" s="40"/>
    </row>
    <row r="4625" spans="4:5" x14ac:dyDescent="0.2">
      <c r="D4625" s="40"/>
      <c r="E4625" s="40"/>
    </row>
    <row r="4626" spans="4:5" x14ac:dyDescent="0.2">
      <c r="D4626" s="40"/>
      <c r="E4626" s="40"/>
    </row>
    <row r="4627" spans="4:5" x14ac:dyDescent="0.2">
      <c r="D4627" s="40"/>
      <c r="E4627" s="40"/>
    </row>
    <row r="4628" spans="4:5" x14ac:dyDescent="0.2">
      <c r="D4628" s="40"/>
      <c r="E4628" s="40"/>
    </row>
    <row r="4629" spans="4:5" x14ac:dyDescent="0.2">
      <c r="D4629" s="40"/>
      <c r="E4629" s="40"/>
    </row>
    <row r="4630" spans="4:5" x14ac:dyDescent="0.2">
      <c r="D4630" s="40"/>
      <c r="E4630" s="40"/>
    </row>
    <row r="4631" spans="4:5" x14ac:dyDescent="0.2">
      <c r="D4631" s="40"/>
      <c r="E4631" s="40"/>
    </row>
    <row r="4632" spans="4:5" x14ac:dyDescent="0.2">
      <c r="D4632" s="40"/>
      <c r="E4632" s="40"/>
    </row>
    <row r="4633" spans="4:5" x14ac:dyDescent="0.2">
      <c r="D4633" s="40"/>
      <c r="E4633" s="40"/>
    </row>
    <row r="4634" spans="4:5" x14ac:dyDescent="0.2">
      <c r="D4634" s="40"/>
      <c r="E4634" s="40"/>
    </row>
    <row r="4635" spans="4:5" x14ac:dyDescent="0.2">
      <c r="D4635" s="40"/>
      <c r="E4635" s="40"/>
    </row>
    <row r="4636" spans="4:5" x14ac:dyDescent="0.2">
      <c r="D4636" s="40"/>
      <c r="E4636" s="40"/>
    </row>
    <row r="4637" spans="4:5" x14ac:dyDescent="0.2">
      <c r="D4637" s="40"/>
      <c r="E4637" s="40"/>
    </row>
    <row r="4638" spans="4:5" x14ac:dyDescent="0.2">
      <c r="D4638" s="40"/>
      <c r="E4638" s="40"/>
    </row>
    <row r="4639" spans="4:5" x14ac:dyDescent="0.2">
      <c r="D4639" s="40"/>
      <c r="E4639" s="40"/>
    </row>
    <row r="4640" spans="4:5" x14ac:dyDescent="0.2">
      <c r="D4640" s="40"/>
      <c r="E4640" s="40"/>
    </row>
    <row r="4641" spans="4:5" x14ac:dyDescent="0.2">
      <c r="D4641" s="40"/>
      <c r="E4641" s="40"/>
    </row>
    <row r="4642" spans="4:5" x14ac:dyDescent="0.2">
      <c r="D4642" s="40"/>
      <c r="E4642" s="40"/>
    </row>
    <row r="4643" spans="4:5" x14ac:dyDescent="0.2">
      <c r="D4643" s="40"/>
      <c r="E4643" s="40"/>
    </row>
    <row r="4644" spans="4:5" x14ac:dyDescent="0.2">
      <c r="D4644" s="40"/>
      <c r="E4644" s="40"/>
    </row>
    <row r="4645" spans="4:5" x14ac:dyDescent="0.2">
      <c r="D4645" s="40"/>
      <c r="E4645" s="40"/>
    </row>
    <row r="4646" spans="4:5" x14ac:dyDescent="0.2">
      <c r="D4646" s="40"/>
      <c r="E4646" s="40"/>
    </row>
    <row r="4647" spans="4:5" x14ac:dyDescent="0.2">
      <c r="D4647" s="40"/>
      <c r="E4647" s="40"/>
    </row>
    <row r="4648" spans="4:5" x14ac:dyDescent="0.2">
      <c r="D4648" s="40"/>
      <c r="E4648" s="40"/>
    </row>
    <row r="4649" spans="4:5" x14ac:dyDescent="0.2">
      <c r="D4649" s="40"/>
      <c r="E4649" s="40"/>
    </row>
    <row r="4650" spans="4:5" x14ac:dyDescent="0.2">
      <c r="D4650" s="40"/>
      <c r="E4650" s="40"/>
    </row>
    <row r="4651" spans="4:5" x14ac:dyDescent="0.2">
      <c r="D4651" s="40"/>
      <c r="E4651" s="40"/>
    </row>
    <row r="4652" spans="4:5" x14ac:dyDescent="0.2">
      <c r="D4652" s="40"/>
      <c r="E4652" s="40"/>
    </row>
    <row r="4653" spans="4:5" x14ac:dyDescent="0.2">
      <c r="D4653" s="40"/>
      <c r="E4653" s="40"/>
    </row>
    <row r="4654" spans="4:5" x14ac:dyDescent="0.2">
      <c r="D4654" s="40"/>
      <c r="E4654" s="40"/>
    </row>
    <row r="4655" spans="4:5" x14ac:dyDescent="0.2">
      <c r="D4655" s="40"/>
      <c r="E4655" s="40"/>
    </row>
    <row r="4656" spans="4:5" x14ac:dyDescent="0.2">
      <c r="D4656" s="40"/>
      <c r="E4656" s="40"/>
    </row>
    <row r="4657" spans="4:5" x14ac:dyDescent="0.2">
      <c r="D4657" s="40"/>
      <c r="E4657" s="40"/>
    </row>
    <row r="4658" spans="4:5" x14ac:dyDescent="0.2">
      <c r="D4658" s="40"/>
      <c r="E4658" s="40"/>
    </row>
    <row r="4659" spans="4:5" x14ac:dyDescent="0.2">
      <c r="D4659" s="40"/>
      <c r="E4659" s="40"/>
    </row>
    <row r="4660" spans="4:5" x14ac:dyDescent="0.2">
      <c r="D4660" s="40"/>
      <c r="E4660" s="40"/>
    </row>
    <row r="4661" spans="4:5" x14ac:dyDescent="0.2">
      <c r="D4661" s="40"/>
      <c r="E4661" s="40"/>
    </row>
    <row r="4662" spans="4:5" x14ac:dyDescent="0.2">
      <c r="D4662" s="40"/>
      <c r="E4662" s="40"/>
    </row>
    <row r="4663" spans="4:5" x14ac:dyDescent="0.2">
      <c r="D4663" s="40"/>
      <c r="E4663" s="40"/>
    </row>
    <row r="4664" spans="4:5" x14ac:dyDescent="0.2">
      <c r="D4664" s="40"/>
      <c r="E4664" s="40"/>
    </row>
    <row r="4665" spans="4:5" x14ac:dyDescent="0.2">
      <c r="D4665" s="40"/>
      <c r="E4665" s="40"/>
    </row>
    <row r="4666" spans="4:5" x14ac:dyDescent="0.2">
      <c r="D4666" s="40"/>
      <c r="E4666" s="40"/>
    </row>
    <row r="4667" spans="4:5" x14ac:dyDescent="0.2">
      <c r="D4667" s="40"/>
      <c r="E4667" s="40"/>
    </row>
    <row r="4668" spans="4:5" x14ac:dyDescent="0.2">
      <c r="D4668" s="40"/>
      <c r="E4668" s="40"/>
    </row>
    <row r="4669" spans="4:5" x14ac:dyDescent="0.2">
      <c r="D4669" s="40"/>
      <c r="E4669" s="40"/>
    </row>
    <row r="4670" spans="4:5" x14ac:dyDescent="0.2">
      <c r="D4670" s="40"/>
      <c r="E4670" s="40"/>
    </row>
    <row r="4671" spans="4:5" x14ac:dyDescent="0.2">
      <c r="D4671" s="40"/>
      <c r="E4671" s="40"/>
    </row>
    <row r="4672" spans="4:5" x14ac:dyDescent="0.2">
      <c r="D4672" s="40"/>
      <c r="E4672" s="40"/>
    </row>
    <row r="4673" spans="4:5" x14ac:dyDescent="0.2">
      <c r="D4673" s="40"/>
      <c r="E4673" s="40"/>
    </row>
    <row r="4674" spans="4:5" x14ac:dyDescent="0.2">
      <c r="D4674" s="40"/>
      <c r="E4674" s="40"/>
    </row>
    <row r="4675" spans="4:5" x14ac:dyDescent="0.2">
      <c r="D4675" s="40"/>
      <c r="E4675" s="40"/>
    </row>
    <row r="4676" spans="4:5" x14ac:dyDescent="0.2">
      <c r="D4676" s="40"/>
      <c r="E4676" s="40"/>
    </row>
    <row r="4677" spans="4:5" x14ac:dyDescent="0.2">
      <c r="D4677" s="40"/>
      <c r="E4677" s="40"/>
    </row>
    <row r="4678" spans="4:5" x14ac:dyDescent="0.2">
      <c r="D4678" s="40"/>
      <c r="E4678" s="40"/>
    </row>
    <row r="4679" spans="4:5" x14ac:dyDescent="0.2">
      <c r="D4679" s="40"/>
      <c r="E4679" s="40"/>
    </row>
    <row r="4680" spans="4:5" x14ac:dyDescent="0.2">
      <c r="D4680" s="40"/>
      <c r="E4680" s="40"/>
    </row>
    <row r="4681" spans="4:5" x14ac:dyDescent="0.2">
      <c r="D4681" s="40"/>
      <c r="E4681" s="40"/>
    </row>
    <row r="4682" spans="4:5" x14ac:dyDescent="0.2">
      <c r="D4682" s="40"/>
      <c r="E4682" s="40"/>
    </row>
    <row r="4683" spans="4:5" x14ac:dyDescent="0.2">
      <c r="D4683" s="40"/>
      <c r="E4683" s="40"/>
    </row>
    <row r="4684" spans="4:5" x14ac:dyDescent="0.2">
      <c r="D4684" s="40"/>
      <c r="E4684" s="40"/>
    </row>
    <row r="4685" spans="4:5" x14ac:dyDescent="0.2">
      <c r="D4685" s="40"/>
      <c r="E4685" s="40"/>
    </row>
    <row r="4686" spans="4:5" x14ac:dyDescent="0.2">
      <c r="D4686" s="40"/>
      <c r="E4686" s="40"/>
    </row>
    <row r="4687" spans="4:5" x14ac:dyDescent="0.2">
      <c r="D4687" s="40"/>
      <c r="E4687" s="40"/>
    </row>
    <row r="4688" spans="4:5" x14ac:dyDescent="0.2">
      <c r="D4688" s="40"/>
      <c r="E4688" s="40"/>
    </row>
    <row r="4689" spans="4:5" x14ac:dyDescent="0.2">
      <c r="D4689" s="40"/>
      <c r="E4689" s="40"/>
    </row>
    <row r="4690" spans="4:5" x14ac:dyDescent="0.2">
      <c r="D4690" s="40"/>
      <c r="E4690" s="40"/>
    </row>
    <row r="4691" spans="4:5" x14ac:dyDescent="0.2">
      <c r="D4691" s="40"/>
      <c r="E4691" s="40"/>
    </row>
    <row r="4692" spans="4:5" x14ac:dyDescent="0.2">
      <c r="D4692" s="40"/>
      <c r="E4692" s="40"/>
    </row>
    <row r="4693" spans="4:5" x14ac:dyDescent="0.2">
      <c r="D4693" s="40"/>
      <c r="E4693" s="40"/>
    </row>
    <row r="4694" spans="4:5" x14ac:dyDescent="0.2">
      <c r="D4694" s="40"/>
      <c r="E4694" s="40"/>
    </row>
    <row r="4695" spans="4:5" x14ac:dyDescent="0.2">
      <c r="D4695" s="40"/>
      <c r="E4695" s="40"/>
    </row>
    <row r="4696" spans="4:5" x14ac:dyDescent="0.2">
      <c r="D4696" s="40"/>
      <c r="E4696" s="40"/>
    </row>
    <row r="4697" spans="4:5" x14ac:dyDescent="0.2">
      <c r="D4697" s="40"/>
      <c r="E4697" s="40"/>
    </row>
    <row r="4698" spans="4:5" x14ac:dyDescent="0.2">
      <c r="D4698" s="40"/>
      <c r="E4698" s="40"/>
    </row>
    <row r="4699" spans="4:5" x14ac:dyDescent="0.2">
      <c r="D4699" s="40"/>
      <c r="E4699" s="40"/>
    </row>
    <row r="4700" spans="4:5" x14ac:dyDescent="0.2">
      <c r="D4700" s="40"/>
      <c r="E4700" s="40"/>
    </row>
    <row r="4701" spans="4:5" x14ac:dyDescent="0.2">
      <c r="D4701" s="40"/>
      <c r="E4701" s="40"/>
    </row>
    <row r="4702" spans="4:5" x14ac:dyDescent="0.2">
      <c r="D4702" s="40"/>
      <c r="E4702" s="40"/>
    </row>
    <row r="4703" spans="4:5" x14ac:dyDescent="0.2">
      <c r="D4703" s="40"/>
      <c r="E4703" s="40"/>
    </row>
    <row r="4704" spans="4:5" x14ac:dyDescent="0.2">
      <c r="D4704" s="40"/>
      <c r="E4704" s="40"/>
    </row>
    <row r="4705" spans="4:5" x14ac:dyDescent="0.2">
      <c r="D4705" s="40"/>
      <c r="E4705" s="40"/>
    </row>
    <row r="4706" spans="4:5" x14ac:dyDescent="0.2">
      <c r="D4706" s="40"/>
      <c r="E4706" s="40"/>
    </row>
    <row r="4707" spans="4:5" x14ac:dyDescent="0.2">
      <c r="D4707" s="40"/>
      <c r="E4707" s="40"/>
    </row>
    <row r="4708" spans="4:5" x14ac:dyDescent="0.2">
      <c r="D4708" s="40"/>
      <c r="E4708" s="40"/>
    </row>
    <row r="4709" spans="4:5" x14ac:dyDescent="0.2">
      <c r="D4709" s="40"/>
      <c r="E4709" s="40"/>
    </row>
    <row r="4710" spans="4:5" x14ac:dyDescent="0.2">
      <c r="D4710" s="40"/>
      <c r="E4710" s="40"/>
    </row>
    <row r="4711" spans="4:5" x14ac:dyDescent="0.2">
      <c r="D4711" s="40"/>
      <c r="E4711" s="40"/>
    </row>
    <row r="4712" spans="4:5" x14ac:dyDescent="0.2">
      <c r="D4712" s="40"/>
      <c r="E4712" s="40"/>
    </row>
    <row r="4713" spans="4:5" x14ac:dyDescent="0.2">
      <c r="D4713" s="40"/>
      <c r="E4713" s="40"/>
    </row>
    <row r="4714" spans="4:5" x14ac:dyDescent="0.2">
      <c r="D4714" s="40"/>
      <c r="E4714" s="40"/>
    </row>
    <row r="4715" spans="4:5" x14ac:dyDescent="0.2">
      <c r="D4715" s="40"/>
      <c r="E4715" s="40"/>
    </row>
    <row r="4716" spans="4:5" x14ac:dyDescent="0.2">
      <c r="D4716" s="40"/>
      <c r="E4716" s="40"/>
    </row>
    <row r="4717" spans="4:5" x14ac:dyDescent="0.2">
      <c r="D4717" s="40"/>
      <c r="E4717" s="40"/>
    </row>
    <row r="4718" spans="4:5" x14ac:dyDescent="0.2">
      <c r="D4718" s="40"/>
      <c r="E4718" s="40"/>
    </row>
    <row r="4719" spans="4:5" x14ac:dyDescent="0.2">
      <c r="D4719" s="40"/>
      <c r="E4719" s="40"/>
    </row>
    <row r="4720" spans="4:5" x14ac:dyDescent="0.2">
      <c r="D4720" s="40"/>
      <c r="E4720" s="40"/>
    </row>
    <row r="4721" spans="4:5" x14ac:dyDescent="0.2">
      <c r="D4721" s="40"/>
      <c r="E4721" s="40"/>
    </row>
    <row r="4722" spans="4:5" x14ac:dyDescent="0.2">
      <c r="D4722" s="40"/>
      <c r="E4722" s="40"/>
    </row>
    <row r="4723" spans="4:5" x14ac:dyDescent="0.2">
      <c r="D4723" s="40"/>
      <c r="E4723" s="40"/>
    </row>
    <row r="4724" spans="4:5" x14ac:dyDescent="0.2">
      <c r="D4724" s="40"/>
      <c r="E4724" s="40"/>
    </row>
    <row r="4725" spans="4:5" x14ac:dyDescent="0.2">
      <c r="D4725" s="40"/>
      <c r="E4725" s="40"/>
    </row>
    <row r="4726" spans="4:5" x14ac:dyDescent="0.2">
      <c r="D4726" s="40"/>
      <c r="E4726" s="40"/>
    </row>
    <row r="4727" spans="4:5" x14ac:dyDescent="0.2">
      <c r="D4727" s="40"/>
      <c r="E4727" s="40"/>
    </row>
    <row r="4728" spans="4:5" x14ac:dyDescent="0.2">
      <c r="D4728" s="40"/>
      <c r="E4728" s="40"/>
    </row>
    <row r="4729" spans="4:5" x14ac:dyDescent="0.2">
      <c r="D4729" s="40"/>
      <c r="E4729" s="40"/>
    </row>
    <row r="4730" spans="4:5" x14ac:dyDescent="0.2">
      <c r="D4730" s="40"/>
      <c r="E4730" s="40"/>
    </row>
    <row r="4731" spans="4:5" x14ac:dyDescent="0.2">
      <c r="D4731" s="40"/>
      <c r="E4731" s="40"/>
    </row>
    <row r="4732" spans="4:5" x14ac:dyDescent="0.2">
      <c r="D4732" s="40"/>
      <c r="E4732" s="40"/>
    </row>
    <row r="4733" spans="4:5" x14ac:dyDescent="0.2">
      <c r="D4733" s="40"/>
      <c r="E4733" s="40"/>
    </row>
    <row r="4734" spans="4:5" x14ac:dyDescent="0.2">
      <c r="D4734" s="40"/>
      <c r="E4734" s="40"/>
    </row>
    <row r="4735" spans="4:5" x14ac:dyDescent="0.2">
      <c r="D4735" s="40"/>
      <c r="E4735" s="40"/>
    </row>
    <row r="4736" spans="4:5" x14ac:dyDescent="0.2">
      <c r="D4736" s="40"/>
      <c r="E4736" s="40"/>
    </row>
    <row r="4737" spans="4:5" x14ac:dyDescent="0.2">
      <c r="D4737" s="40"/>
      <c r="E4737" s="40"/>
    </row>
    <row r="4738" spans="4:5" x14ac:dyDescent="0.2">
      <c r="D4738" s="40"/>
      <c r="E4738" s="40"/>
    </row>
    <row r="4739" spans="4:5" x14ac:dyDescent="0.2">
      <c r="D4739" s="40"/>
      <c r="E4739" s="40"/>
    </row>
    <row r="4740" spans="4:5" x14ac:dyDescent="0.2">
      <c r="D4740" s="40"/>
      <c r="E4740" s="40"/>
    </row>
    <row r="4741" spans="4:5" x14ac:dyDescent="0.2">
      <c r="D4741" s="40"/>
      <c r="E4741" s="40"/>
    </row>
    <row r="4742" spans="4:5" x14ac:dyDescent="0.2">
      <c r="D4742" s="40"/>
      <c r="E4742" s="40"/>
    </row>
    <row r="4743" spans="4:5" x14ac:dyDescent="0.2">
      <c r="D4743" s="40"/>
      <c r="E4743" s="40"/>
    </row>
    <row r="4744" spans="4:5" x14ac:dyDescent="0.2">
      <c r="D4744" s="40"/>
      <c r="E4744" s="40"/>
    </row>
    <row r="4745" spans="4:5" x14ac:dyDescent="0.2">
      <c r="D4745" s="40"/>
      <c r="E4745" s="40"/>
    </row>
    <row r="4746" spans="4:5" x14ac:dyDescent="0.2">
      <c r="D4746" s="40"/>
      <c r="E4746" s="40"/>
    </row>
    <row r="4747" spans="4:5" x14ac:dyDescent="0.2">
      <c r="D4747" s="40"/>
      <c r="E4747" s="40"/>
    </row>
    <row r="4748" spans="4:5" x14ac:dyDescent="0.2">
      <c r="D4748" s="40"/>
      <c r="E4748" s="40"/>
    </row>
    <row r="4749" spans="4:5" x14ac:dyDescent="0.2">
      <c r="D4749" s="40"/>
      <c r="E4749" s="40"/>
    </row>
    <row r="4750" spans="4:5" x14ac:dyDescent="0.2">
      <c r="D4750" s="40"/>
      <c r="E4750" s="40"/>
    </row>
    <row r="4751" spans="4:5" x14ac:dyDescent="0.2">
      <c r="D4751" s="40"/>
      <c r="E4751" s="40"/>
    </row>
    <row r="4752" spans="4:5" x14ac:dyDescent="0.2">
      <c r="D4752" s="40"/>
      <c r="E4752" s="40"/>
    </row>
    <row r="4753" spans="4:5" x14ac:dyDescent="0.2">
      <c r="D4753" s="40"/>
      <c r="E4753" s="40"/>
    </row>
    <row r="4754" spans="4:5" x14ac:dyDescent="0.2">
      <c r="D4754" s="40"/>
      <c r="E4754" s="40"/>
    </row>
    <row r="4755" spans="4:5" x14ac:dyDescent="0.2">
      <c r="D4755" s="40"/>
      <c r="E4755" s="40"/>
    </row>
    <row r="4756" spans="4:5" x14ac:dyDescent="0.2">
      <c r="D4756" s="40"/>
      <c r="E4756" s="40"/>
    </row>
    <row r="4757" spans="4:5" x14ac:dyDescent="0.2">
      <c r="D4757" s="40"/>
      <c r="E4757" s="40"/>
    </row>
    <row r="4758" spans="4:5" x14ac:dyDescent="0.2">
      <c r="D4758" s="40"/>
      <c r="E4758" s="40"/>
    </row>
    <row r="4759" spans="4:5" x14ac:dyDescent="0.2">
      <c r="D4759" s="40"/>
      <c r="E4759" s="40"/>
    </row>
    <row r="4760" spans="4:5" x14ac:dyDescent="0.2">
      <c r="D4760" s="40"/>
      <c r="E4760" s="40"/>
    </row>
    <row r="4761" spans="4:5" x14ac:dyDescent="0.2">
      <c r="D4761" s="40"/>
      <c r="E4761" s="40"/>
    </row>
    <row r="4762" spans="4:5" x14ac:dyDescent="0.2">
      <c r="D4762" s="40"/>
      <c r="E4762" s="40"/>
    </row>
    <row r="4763" spans="4:5" x14ac:dyDescent="0.2">
      <c r="D4763" s="40"/>
      <c r="E4763" s="40"/>
    </row>
    <row r="4764" spans="4:5" x14ac:dyDescent="0.2">
      <c r="D4764" s="40"/>
      <c r="E4764" s="40"/>
    </row>
    <row r="4765" spans="4:5" x14ac:dyDescent="0.2">
      <c r="D4765" s="40"/>
      <c r="E4765" s="40"/>
    </row>
    <row r="4766" spans="4:5" x14ac:dyDescent="0.2">
      <c r="D4766" s="40"/>
      <c r="E4766" s="40"/>
    </row>
    <row r="4767" spans="4:5" x14ac:dyDescent="0.2">
      <c r="D4767" s="40"/>
      <c r="E4767" s="40"/>
    </row>
    <row r="4768" spans="4:5" x14ac:dyDescent="0.2">
      <c r="D4768" s="40"/>
      <c r="E4768" s="40"/>
    </row>
    <row r="4769" spans="4:5" x14ac:dyDescent="0.2">
      <c r="D4769" s="40"/>
      <c r="E4769" s="40"/>
    </row>
    <row r="4770" spans="4:5" x14ac:dyDescent="0.2">
      <c r="D4770" s="40"/>
      <c r="E4770" s="40"/>
    </row>
    <row r="4771" spans="4:5" x14ac:dyDescent="0.2">
      <c r="D4771" s="40"/>
      <c r="E4771" s="40"/>
    </row>
    <row r="4772" spans="4:5" x14ac:dyDescent="0.2">
      <c r="D4772" s="40"/>
      <c r="E4772" s="40"/>
    </row>
    <row r="4773" spans="4:5" x14ac:dyDescent="0.2">
      <c r="D4773" s="40"/>
      <c r="E4773" s="40"/>
    </row>
    <row r="4774" spans="4:5" x14ac:dyDescent="0.2">
      <c r="D4774" s="40"/>
      <c r="E4774" s="40"/>
    </row>
    <row r="4775" spans="4:5" x14ac:dyDescent="0.2">
      <c r="D4775" s="40"/>
      <c r="E4775" s="40"/>
    </row>
    <row r="4776" spans="4:5" x14ac:dyDescent="0.2">
      <c r="D4776" s="40"/>
      <c r="E4776" s="40"/>
    </row>
    <row r="4777" spans="4:5" x14ac:dyDescent="0.2">
      <c r="D4777" s="40"/>
      <c r="E4777" s="40"/>
    </row>
    <row r="4778" spans="4:5" x14ac:dyDescent="0.2">
      <c r="D4778" s="40"/>
      <c r="E4778" s="40"/>
    </row>
    <row r="4779" spans="4:5" x14ac:dyDescent="0.2">
      <c r="D4779" s="40"/>
      <c r="E4779" s="40"/>
    </row>
    <row r="4780" spans="4:5" x14ac:dyDescent="0.2">
      <c r="D4780" s="40"/>
      <c r="E4780" s="40"/>
    </row>
    <row r="4781" spans="4:5" x14ac:dyDescent="0.2">
      <c r="D4781" s="40"/>
      <c r="E4781" s="40"/>
    </row>
    <row r="4782" spans="4:5" x14ac:dyDescent="0.2">
      <c r="D4782" s="40"/>
      <c r="E4782" s="40"/>
    </row>
    <row r="4783" spans="4:5" x14ac:dyDescent="0.2">
      <c r="D4783" s="40"/>
      <c r="E4783" s="40"/>
    </row>
    <row r="4784" spans="4:5" x14ac:dyDescent="0.2">
      <c r="D4784" s="40"/>
      <c r="E4784" s="40"/>
    </row>
    <row r="4785" spans="4:5" x14ac:dyDescent="0.2">
      <c r="D4785" s="40"/>
      <c r="E4785" s="40"/>
    </row>
    <row r="4786" spans="4:5" x14ac:dyDescent="0.2">
      <c r="D4786" s="40"/>
      <c r="E4786" s="40"/>
    </row>
    <row r="4787" spans="4:5" x14ac:dyDescent="0.2">
      <c r="D4787" s="40"/>
      <c r="E4787" s="40"/>
    </row>
    <row r="4788" spans="4:5" x14ac:dyDescent="0.2">
      <c r="D4788" s="40"/>
      <c r="E4788" s="40"/>
    </row>
    <row r="4789" spans="4:5" x14ac:dyDescent="0.2">
      <c r="D4789" s="40"/>
      <c r="E4789" s="40"/>
    </row>
    <row r="4790" spans="4:5" x14ac:dyDescent="0.2">
      <c r="D4790" s="40"/>
      <c r="E4790" s="40"/>
    </row>
    <row r="4791" spans="4:5" x14ac:dyDescent="0.2">
      <c r="D4791" s="40"/>
      <c r="E4791" s="40"/>
    </row>
    <row r="4792" spans="4:5" x14ac:dyDescent="0.2">
      <c r="D4792" s="40"/>
      <c r="E4792" s="40"/>
    </row>
    <row r="4793" spans="4:5" x14ac:dyDescent="0.2">
      <c r="D4793" s="40"/>
      <c r="E4793" s="40"/>
    </row>
    <row r="4794" spans="4:5" x14ac:dyDescent="0.2">
      <c r="D4794" s="40"/>
      <c r="E4794" s="40"/>
    </row>
    <row r="4795" spans="4:5" x14ac:dyDescent="0.2">
      <c r="D4795" s="40"/>
      <c r="E4795" s="40"/>
    </row>
    <row r="4796" spans="4:5" x14ac:dyDescent="0.2">
      <c r="D4796" s="40"/>
      <c r="E4796" s="40"/>
    </row>
    <row r="4797" spans="4:5" x14ac:dyDescent="0.2">
      <c r="D4797" s="40"/>
      <c r="E4797" s="40"/>
    </row>
    <row r="4798" spans="4:5" x14ac:dyDescent="0.2">
      <c r="D4798" s="40"/>
      <c r="E4798" s="40"/>
    </row>
    <row r="4799" spans="4:5" x14ac:dyDescent="0.2">
      <c r="D4799" s="40"/>
      <c r="E4799" s="40"/>
    </row>
    <row r="4800" spans="4:5" x14ac:dyDescent="0.2">
      <c r="D4800" s="40"/>
      <c r="E4800" s="40"/>
    </row>
    <row r="4801" spans="4:5" x14ac:dyDescent="0.2">
      <c r="D4801" s="40"/>
      <c r="E4801" s="40"/>
    </row>
    <row r="4802" spans="4:5" x14ac:dyDescent="0.2">
      <c r="D4802" s="40"/>
      <c r="E4802" s="40"/>
    </row>
    <row r="4803" spans="4:5" x14ac:dyDescent="0.2">
      <c r="D4803" s="40"/>
      <c r="E4803" s="40"/>
    </row>
    <row r="4804" spans="4:5" x14ac:dyDescent="0.2">
      <c r="D4804" s="40"/>
      <c r="E4804" s="40"/>
    </row>
    <row r="4805" spans="4:5" x14ac:dyDescent="0.2">
      <c r="D4805" s="40"/>
      <c r="E4805" s="40"/>
    </row>
    <row r="4806" spans="4:5" x14ac:dyDescent="0.2">
      <c r="D4806" s="40"/>
      <c r="E4806" s="40"/>
    </row>
    <row r="4807" spans="4:5" x14ac:dyDescent="0.2">
      <c r="D4807" s="40"/>
      <c r="E4807" s="40"/>
    </row>
    <row r="4808" spans="4:5" x14ac:dyDescent="0.2">
      <c r="D4808" s="40"/>
      <c r="E4808" s="40"/>
    </row>
    <row r="4809" spans="4:5" x14ac:dyDescent="0.2">
      <c r="D4809" s="40"/>
      <c r="E4809" s="40"/>
    </row>
    <row r="4810" spans="4:5" x14ac:dyDescent="0.2">
      <c r="D4810" s="40"/>
      <c r="E4810" s="40"/>
    </row>
    <row r="4811" spans="4:5" x14ac:dyDescent="0.2">
      <c r="D4811" s="40"/>
      <c r="E4811" s="40"/>
    </row>
    <row r="4812" spans="4:5" x14ac:dyDescent="0.2">
      <c r="D4812" s="40"/>
      <c r="E4812" s="40"/>
    </row>
    <row r="4813" spans="4:5" x14ac:dyDescent="0.2">
      <c r="D4813" s="40"/>
      <c r="E4813" s="40"/>
    </row>
    <row r="4814" spans="4:5" x14ac:dyDescent="0.2">
      <c r="D4814" s="40"/>
      <c r="E4814" s="40"/>
    </row>
    <row r="4815" spans="4:5" x14ac:dyDescent="0.2">
      <c r="D4815" s="40"/>
      <c r="E4815" s="40"/>
    </row>
    <row r="4816" spans="4:5" x14ac:dyDescent="0.2">
      <c r="D4816" s="40"/>
      <c r="E4816" s="40"/>
    </row>
    <row r="4817" spans="4:5" x14ac:dyDescent="0.2">
      <c r="D4817" s="40"/>
      <c r="E4817" s="40"/>
    </row>
    <row r="4818" spans="4:5" x14ac:dyDescent="0.2">
      <c r="D4818" s="40"/>
      <c r="E4818" s="40"/>
    </row>
    <row r="4819" spans="4:5" x14ac:dyDescent="0.2">
      <c r="D4819" s="40"/>
      <c r="E4819" s="40"/>
    </row>
    <row r="4820" spans="4:5" x14ac:dyDescent="0.2">
      <c r="D4820" s="40"/>
      <c r="E4820" s="40"/>
    </row>
    <row r="4821" spans="4:5" x14ac:dyDescent="0.2">
      <c r="D4821" s="40"/>
      <c r="E4821" s="40"/>
    </row>
    <row r="4822" spans="4:5" x14ac:dyDescent="0.2">
      <c r="D4822" s="40"/>
      <c r="E4822" s="40"/>
    </row>
    <row r="4823" spans="4:5" x14ac:dyDescent="0.2">
      <c r="D4823" s="40"/>
      <c r="E4823" s="40"/>
    </row>
    <row r="4824" spans="4:5" x14ac:dyDescent="0.2">
      <c r="D4824" s="40"/>
      <c r="E4824" s="40"/>
    </row>
    <row r="4825" spans="4:5" x14ac:dyDescent="0.2">
      <c r="D4825" s="40"/>
      <c r="E4825" s="40"/>
    </row>
    <row r="4826" spans="4:5" x14ac:dyDescent="0.2">
      <c r="D4826" s="40"/>
      <c r="E4826" s="40"/>
    </row>
    <row r="4827" spans="4:5" x14ac:dyDescent="0.2">
      <c r="D4827" s="40"/>
      <c r="E4827" s="40"/>
    </row>
    <row r="4828" spans="4:5" x14ac:dyDescent="0.2">
      <c r="D4828" s="40"/>
      <c r="E4828" s="40"/>
    </row>
    <row r="4829" spans="4:5" x14ac:dyDescent="0.2">
      <c r="D4829" s="40"/>
      <c r="E4829" s="40"/>
    </row>
    <row r="4830" spans="4:5" x14ac:dyDescent="0.2">
      <c r="D4830" s="40"/>
      <c r="E4830" s="40"/>
    </row>
    <row r="4831" spans="4:5" x14ac:dyDescent="0.2">
      <c r="D4831" s="40"/>
      <c r="E4831" s="40"/>
    </row>
    <row r="4832" spans="4:5" x14ac:dyDescent="0.2">
      <c r="D4832" s="40"/>
      <c r="E4832" s="40"/>
    </row>
    <row r="4833" spans="4:5" x14ac:dyDescent="0.2">
      <c r="D4833" s="40"/>
      <c r="E4833" s="40"/>
    </row>
    <row r="4834" spans="4:5" x14ac:dyDescent="0.2">
      <c r="D4834" s="40"/>
      <c r="E4834" s="40"/>
    </row>
    <row r="4835" spans="4:5" x14ac:dyDescent="0.2">
      <c r="D4835" s="40"/>
      <c r="E4835" s="40"/>
    </row>
    <row r="4836" spans="4:5" x14ac:dyDescent="0.2">
      <c r="D4836" s="40"/>
      <c r="E4836" s="40"/>
    </row>
    <row r="4837" spans="4:5" x14ac:dyDescent="0.2">
      <c r="D4837" s="40"/>
      <c r="E4837" s="40"/>
    </row>
    <row r="4838" spans="4:5" x14ac:dyDescent="0.2">
      <c r="D4838" s="40"/>
      <c r="E4838" s="40"/>
    </row>
    <row r="4839" spans="4:5" x14ac:dyDescent="0.2">
      <c r="D4839" s="40"/>
      <c r="E4839" s="40"/>
    </row>
    <row r="4840" spans="4:5" x14ac:dyDescent="0.2">
      <c r="D4840" s="40"/>
      <c r="E4840" s="40"/>
    </row>
    <row r="4841" spans="4:5" x14ac:dyDescent="0.2">
      <c r="D4841" s="40"/>
      <c r="E4841" s="40"/>
    </row>
    <row r="4842" spans="4:5" x14ac:dyDescent="0.2">
      <c r="D4842" s="40"/>
      <c r="E4842" s="40"/>
    </row>
    <row r="4843" spans="4:5" x14ac:dyDescent="0.2">
      <c r="D4843" s="40"/>
      <c r="E4843" s="40"/>
    </row>
    <row r="4844" spans="4:5" x14ac:dyDescent="0.2">
      <c r="D4844" s="40"/>
      <c r="E4844" s="40"/>
    </row>
    <row r="4845" spans="4:5" x14ac:dyDescent="0.2">
      <c r="D4845" s="40"/>
      <c r="E4845" s="40"/>
    </row>
    <row r="4846" spans="4:5" x14ac:dyDescent="0.2">
      <c r="D4846" s="40"/>
      <c r="E4846" s="40"/>
    </row>
    <row r="4847" spans="4:5" x14ac:dyDescent="0.2">
      <c r="D4847" s="40"/>
      <c r="E4847" s="40"/>
    </row>
    <row r="4848" spans="4:5" x14ac:dyDescent="0.2">
      <c r="D4848" s="40"/>
      <c r="E4848" s="40"/>
    </row>
    <row r="4849" spans="4:5" x14ac:dyDescent="0.2">
      <c r="D4849" s="40"/>
      <c r="E4849" s="40"/>
    </row>
    <row r="4850" spans="4:5" x14ac:dyDescent="0.2">
      <c r="D4850" s="40"/>
      <c r="E4850" s="40"/>
    </row>
    <row r="4851" spans="4:5" x14ac:dyDescent="0.2">
      <c r="D4851" s="40"/>
      <c r="E4851" s="40"/>
    </row>
    <row r="4852" spans="4:5" x14ac:dyDescent="0.2">
      <c r="D4852" s="40"/>
      <c r="E4852" s="40"/>
    </row>
    <row r="4853" spans="4:5" x14ac:dyDescent="0.2">
      <c r="D4853" s="40"/>
      <c r="E4853" s="40"/>
    </row>
    <row r="4854" spans="4:5" x14ac:dyDescent="0.2">
      <c r="D4854" s="40"/>
      <c r="E4854" s="40"/>
    </row>
    <row r="4855" spans="4:5" x14ac:dyDescent="0.2">
      <c r="D4855" s="40"/>
      <c r="E4855" s="40"/>
    </row>
    <row r="4856" spans="4:5" x14ac:dyDescent="0.2">
      <c r="D4856" s="40"/>
      <c r="E4856" s="40"/>
    </row>
    <row r="4857" spans="4:5" x14ac:dyDescent="0.2">
      <c r="D4857" s="40"/>
      <c r="E4857" s="40"/>
    </row>
  </sheetData>
  <sheetProtection password="C8AF" sheet="1" objects="1" scenarios="1" selectLockedCells="1"/>
  <phoneticPr fontId="0" type="noConversion"/>
  <pageMargins left="0.7" right="0.7" top="0.75" bottom="0.75" header="0.3" footer="0.3"/>
  <pageSetup paperSize="9"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279c20c3caf3300dae6b438536eb8c56">
  <xsd:schema xmlns:xsd="http://www.w3.org/2001/XMLSchema" xmlns:p="http://schemas.microsoft.com/office/2006/metadata/properties" targetNamespace="http://schemas.microsoft.com/office/2006/metadata/properties" ma:root="true" ma:fieldsID="0d2e1ca116041f9e11471c52c4c9d60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817641-D977-4835-9C0F-2F82924A3E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6BBE504F-8DFB-4333-A6D8-1A2521D78950}">
  <ds:schemaRefs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A65F99D-4B53-4D5A-A5B4-4B63BFA9810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11</vt:i4>
      </vt:variant>
    </vt:vector>
  </HeadingPairs>
  <TitlesOfParts>
    <vt:vector size="16" baseType="lpstr">
      <vt:lpstr>Voorblad</vt:lpstr>
      <vt:lpstr>Validatie</vt:lpstr>
      <vt:lpstr>Info</vt:lpstr>
      <vt:lpstr>Prijslijst</vt:lpstr>
      <vt:lpstr>Hidden</vt:lpstr>
      <vt:lpstr>Einddatum</vt:lpstr>
      <vt:lpstr>GevuldePrijslijst</vt:lpstr>
      <vt:lpstr>Ingangsdatum</vt:lpstr>
      <vt:lpstr>Prijslijst</vt:lpstr>
      <vt:lpstr>Segment</vt:lpstr>
      <vt:lpstr>SjabloonVersie</vt:lpstr>
      <vt:lpstr>Validation</vt:lpstr>
      <vt:lpstr>Zorginstelling_AgbCode</vt:lpstr>
      <vt:lpstr>Zorginstelling_Naam</vt:lpstr>
      <vt:lpstr>Zorginstelling_Plaats</vt:lpstr>
      <vt:lpstr>Zorgverzekeraar_UzoviCode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</dc:creator>
  <cp:lastModifiedBy>Floro</cp:lastModifiedBy>
  <cp:lastPrinted>2011-06-21T16:38:09Z</cp:lastPrinted>
  <dcterms:created xsi:type="dcterms:W3CDTF">2011-06-03T13:47:43Z</dcterms:created>
  <dcterms:modified xsi:type="dcterms:W3CDTF">2015-11-09T09:31:18Z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e">
    <vt:lpwstr>22, 12-12-2011</vt:lpwstr>
  </property>
  <property fmtid="{D5CDD505-2E9C-101B-9397-08002B2CF9AE}" pid="3" name="_MarkAsFinal">
    <vt:bool>true</vt:bool>
  </property>
</Properties>
</file>